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drawings/drawing168.xml" ContentType="application/vnd.openxmlformats-officedocument.drawing+xml"/>
  <Override PartName="/xl/drawings/drawing167.xml" ContentType="application/vnd.openxmlformats-officedocument.drawing+xml"/>
  <Override PartName="/xl/drawings/drawing166.xml" ContentType="application/vnd.openxmlformats-officedocument.drawing+xml"/>
  <Override PartName="/xl/drawings/drawing165.xml" ContentType="application/vnd.openxmlformats-officedocument.drawing+xml"/>
  <Override PartName="/xl/drawings/drawing158.xml" ContentType="application/vnd.openxmlformats-officedocument.drawing+xml"/>
  <Override PartName="/xl/drawings/drawing157.xml" ContentType="application/vnd.openxmlformats-officedocument.drawing+xml"/>
  <Override PartName="/xl/drawings/drawing156.xml" ContentType="application/vnd.openxmlformats-officedocument.drawing+xml"/>
  <Override PartName="/xl/drawings/drawing155.xml" ContentType="application/vnd.openxmlformats-officedocument.drawing+xml"/>
  <Override PartName="/xl/drawings/drawing149.xml" ContentType="application/vnd.openxmlformats-officedocument.drawing+xml"/>
  <Override PartName="/xl/drawings/drawing139.xml" ContentType="application/vnd.openxmlformats-officedocument.drawing+xml"/>
  <Override PartName="/xl/drawings/drawing129.xml" ContentType="application/vnd.openxmlformats-officedocument.drawing+xml"/>
  <Override PartName="/xl/drawings/drawing119.xml" ContentType="application/vnd.openxmlformats-officedocument.drawing+xml"/>
  <Override PartName="/xl/drawings/drawing118.xml" ContentType="application/vnd.openxmlformats-officedocument.drawing+xml"/>
  <Override PartName="/xl/drawings/drawing117.xml" ContentType="application/vnd.openxmlformats-officedocument.drawing+xml"/>
  <Override PartName="/xl/drawings/drawing116.xml" ContentType="application/vnd.openxmlformats-officedocument.drawing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drawings/drawing111.xml" ContentType="application/vnd.openxmlformats-officedocument.drawing+xml"/>
  <Override PartName="/xl/drawings/drawing110.xml" ContentType="application/vnd.openxmlformats-officedocument.drawing+xml"/>
  <Override PartName="/xl/drawings/drawing109.xml" ContentType="application/vnd.openxmlformats-officedocument.drawing+xml"/>
  <Override PartName="/xl/drawings/drawing108.xml" ContentType="application/vnd.openxmlformats-officedocument.drawing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drawings/drawing105.xml" ContentType="application/vnd.openxmlformats-officedocument.drawing+xml"/>
  <Override PartName="/xl/drawings/drawing104.xml" ContentType="application/vnd.openxmlformats-officedocument.drawing+xml"/>
  <Override PartName="/xl/drawings/drawing103.xml" ContentType="application/vnd.openxmlformats-officedocument.drawing+xml"/>
  <Override PartName="/xl/drawings/drawing102.xml" ContentType="application/vnd.openxmlformats-officedocument.drawing+xml"/>
  <Override PartName="/xl/drawings/drawing101.xml" ContentType="application/vnd.openxmlformats-officedocument.drawing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6.xml" ContentType="application/vnd.openxmlformats-officedocument.drawing+xml"/>
  <Override PartName="/xl/drawings/drawing45.xml" ContentType="application/vnd.openxmlformats-officedocument.drawing+xml"/>
  <Override PartName="/xl/drawings/drawing44.xml" ContentType="application/vnd.openxmlformats-officedocument.drawing+xml"/>
  <Override PartName="/xl/drawings/drawing43.xml" ContentType="application/vnd.openxmlformats-officedocument.drawing+xml"/>
  <Override PartName="/xl/drawings/drawing151.xml" ContentType="application/vnd.openxmlformats-officedocument.drawing+xml"/>
  <Override PartName="/xl/drawings/drawing42.xml" ContentType="application/vnd.openxmlformats-officedocument.drawing+xml"/>
  <Override PartName="/xl/drawings/drawing150.xml" ContentType="application/vnd.openxmlformats-officedocument.drawing+xml"/>
  <Override PartName="/xl/drawings/drawing41.xml" ContentType="application/vnd.openxmlformats-officedocument.drawing+xml"/>
  <Override PartName="/xl/drawings/drawing144.xml" ContentType="application/vnd.openxmlformats-officedocument.drawing+xml"/>
  <Override PartName="/xl/drawings/drawing35.xml" ContentType="application/vnd.openxmlformats-officedocument.drawing+xml"/>
  <Override PartName="/xl/drawings/drawing175.xml" ContentType="application/vnd.openxmlformats-officedocument.drawing+xml"/>
  <Override PartName="/xl/drawings/drawing4.xml" ContentType="application/vnd.openxmlformats-officedocument.drawing+xml"/>
  <Override PartName="/xl/drawings/drawing143.xml" ContentType="application/vnd.openxmlformats-officedocument.drawing+xml"/>
  <Override PartName="/xl/drawings/drawing34.xml" ContentType="application/vnd.openxmlformats-officedocument.drawing+xml"/>
  <Override PartName="/xl/drawings/drawing142.xml" ContentType="application/vnd.openxmlformats-officedocument.drawing+xml"/>
  <Override PartName="/xl/drawings/drawing33.xml" ContentType="application/vnd.openxmlformats-officedocument.drawing+xml"/>
  <Override PartName="/xl/drawings/drawing141.xml" ContentType="application/vnd.openxmlformats-officedocument.drawing+xml"/>
  <Override PartName="/xl/drawings/drawing32.xml" ContentType="application/vnd.openxmlformats-officedocument.drawing+xml"/>
  <Override PartName="/xl/drawings/drawing174.xml" ContentType="application/vnd.openxmlformats-officedocument.drawing+xml"/>
  <Override PartName="/xl/drawings/drawing3.xml" ContentType="application/vnd.openxmlformats-officedocument.drawing+xml"/>
  <Override PartName="/xl/drawings/drawing89.xml" ContentType="application/vnd.openxmlformats-officedocument.drawing+xml"/>
  <Override PartName="/xl/drawings/drawing138.xml" ContentType="application/vnd.openxmlformats-officedocument.drawing+xml"/>
  <Override PartName="/xl/drawings/drawing29.xml" ContentType="application/vnd.openxmlformats-officedocument.drawing+xml"/>
  <Override PartName="/xl/drawings/drawing137.xml" ContentType="application/vnd.openxmlformats-officedocument.drawing+xml"/>
  <Override PartName="/xl/drawings/drawing28.xml" ContentType="application/vnd.openxmlformats-officedocument.drawing+xml"/>
  <Override PartName="/xl/drawings/drawing136.xml" ContentType="application/vnd.openxmlformats-officedocument.drawing+xml"/>
  <Override PartName="/xl/drawings/drawing27.xml" ContentType="application/vnd.openxmlformats-officedocument.drawing+xml"/>
  <Override PartName="/xl/drawings/drawing135.xml" ContentType="application/vnd.openxmlformats-officedocument.drawing+xml"/>
  <Override PartName="/xl/drawings/drawing26.xml" ContentType="application/vnd.openxmlformats-officedocument.drawing+xml"/>
  <Override PartName="/xl/drawings/drawing134.xml" ContentType="application/vnd.openxmlformats-officedocument.drawing+xml"/>
  <Override PartName="/xl/drawings/drawing25.xml" ContentType="application/vnd.openxmlformats-officedocument.drawing+xml"/>
  <Override PartName="/xl/drawings/drawing133.xml" ContentType="application/vnd.openxmlformats-officedocument.drawing+xml"/>
  <Override PartName="/xl/drawings/drawing24.xml" ContentType="application/vnd.openxmlformats-officedocument.drawing+xml"/>
  <Override PartName="/xl/drawings/drawing140.xml" ContentType="application/vnd.openxmlformats-officedocument.drawing+xml"/>
  <Override PartName="/xl/drawings/drawing31.xml" ContentType="application/vnd.openxmlformats-officedocument.drawing+xml"/>
  <Override PartName="/xl/drawings/drawing9.xml" ContentType="application/vnd.openxmlformats-officedocument.drawing+xml"/>
  <Override PartName="/xl/drawings/drawing132.xml" ContentType="application/vnd.openxmlformats-officedocument.drawing+xml"/>
  <Override PartName="/xl/drawings/drawing23.xml" ContentType="application/vnd.openxmlformats-officedocument.drawing+xml"/>
  <Override PartName="/xl/drawings/_rels/drawing177.xml.rels" ContentType="application/vnd.openxmlformats-package.relationships+xml"/>
  <Override PartName="/xl/drawings/_rels/drawing176.xml.rels" ContentType="application/vnd.openxmlformats-package.relationships+xml"/>
  <Override PartName="/xl/drawings/_rels/drawing175.xml.rels" ContentType="application/vnd.openxmlformats-package.relationships+xml"/>
  <Override PartName="/xl/drawings/_rels/drawing174.xml.rels" ContentType="application/vnd.openxmlformats-package.relationships+xml"/>
  <Override PartName="/xl/drawings/_rels/drawing170.xml.rels" ContentType="application/vnd.openxmlformats-package.relationships+xml"/>
  <Override PartName="/xl/drawings/_rels/drawing167.xml.rels" ContentType="application/vnd.openxmlformats-package.relationships+xml"/>
  <Override PartName="/xl/drawings/_rels/drawing166.xml.rels" ContentType="application/vnd.openxmlformats-package.relationships+xml"/>
  <Override PartName="/xl/drawings/_rels/drawing165.xml.rels" ContentType="application/vnd.openxmlformats-package.relationships+xml"/>
  <Override PartName="/xl/drawings/_rels/drawing164.xml.rels" ContentType="application/vnd.openxmlformats-package.relationships+xml"/>
  <Override PartName="/xl/drawings/_rels/drawing163.xml.rels" ContentType="application/vnd.openxmlformats-package.relationships+xml"/>
  <Override PartName="/xl/drawings/_rels/drawing162.xml.rels" ContentType="application/vnd.openxmlformats-package.relationships+xml"/>
  <Override PartName="/xl/drawings/_rels/drawing161.xml.rels" ContentType="application/vnd.openxmlformats-package.relationships+xml"/>
  <Override PartName="/xl/drawings/_rels/drawing152.xml.rels" ContentType="application/vnd.openxmlformats-package.relationships+xml"/>
  <Override PartName="/xl/drawings/_rels/drawing151.xml.rels" ContentType="application/vnd.openxmlformats-package.relationships+xml"/>
  <Override PartName="/xl/drawings/_rels/drawing150.xml.rels" ContentType="application/vnd.openxmlformats-package.relationships+xml"/>
  <Override PartName="/xl/drawings/_rels/drawing149.xml.rels" ContentType="application/vnd.openxmlformats-package.relationships+xml"/>
  <Override PartName="/xl/drawings/_rels/drawing148.xml.rels" ContentType="application/vnd.openxmlformats-package.relationships+xml"/>
  <Override PartName="/xl/drawings/_rels/drawing147.xml.rels" ContentType="application/vnd.openxmlformats-package.relationships+xml"/>
  <Override PartName="/xl/drawings/_rels/drawing142.xml.rels" ContentType="application/vnd.openxmlformats-package.relationships+xml"/>
  <Override PartName="/xl/drawings/_rels/drawing141.xml.rels" ContentType="application/vnd.openxmlformats-package.relationships+xml"/>
  <Override PartName="/xl/drawings/_rels/drawing140.xml.rels" ContentType="application/vnd.openxmlformats-package.relationships+xml"/>
  <Override PartName="/xl/drawings/_rels/drawing139.xml.rels" ContentType="application/vnd.openxmlformats-package.relationships+xml"/>
  <Override PartName="/xl/drawings/_rels/drawing138.xml.rels" ContentType="application/vnd.openxmlformats-package.relationships+xml"/>
  <Override PartName="/xl/drawings/_rels/drawing137.xml.rels" ContentType="application/vnd.openxmlformats-package.relationships+xml"/>
  <Override PartName="/xl/drawings/_rels/drawing136.xml.rels" ContentType="application/vnd.openxmlformats-package.relationships+xml"/>
  <Override PartName="/xl/drawings/_rels/drawing135.xml.rels" ContentType="application/vnd.openxmlformats-package.relationships+xml"/>
  <Override PartName="/xl/drawings/_rels/drawing134.xml.rels" ContentType="application/vnd.openxmlformats-package.relationships+xml"/>
  <Override PartName="/xl/drawings/_rels/drawing133.xml.rels" ContentType="application/vnd.openxmlformats-package.relationships+xml"/>
  <Override PartName="/xl/drawings/_rels/drawing132.xml.rels" ContentType="application/vnd.openxmlformats-package.relationships+xml"/>
  <Override PartName="/xl/drawings/_rels/drawing131.xml.rels" ContentType="application/vnd.openxmlformats-package.relationships+xml"/>
  <Override PartName="/xl/drawings/_rels/drawing130.xml.rels" ContentType="application/vnd.openxmlformats-package.relationships+xml"/>
  <Override PartName="/xl/drawings/_rels/drawing129.xml.rels" ContentType="application/vnd.openxmlformats-package.relationships+xml"/>
  <Override PartName="/xl/drawings/_rels/drawing120.xml.rels" ContentType="application/vnd.openxmlformats-package.relationships+xml"/>
  <Override PartName="/xl/drawings/_rels/drawing119.xml.rels" ContentType="application/vnd.openxmlformats-package.relationships+xml"/>
  <Override PartName="/xl/drawings/_rels/drawing118.xml.rels" ContentType="application/vnd.openxmlformats-package.relationships+xml"/>
  <Override PartName="/xl/drawings/_rels/drawing117.xml.rels" ContentType="application/vnd.openxmlformats-package.relationships+xml"/>
  <Override PartName="/xl/drawings/_rels/drawing116.xml.rels" ContentType="application/vnd.openxmlformats-package.relationships+xml"/>
  <Override PartName="/xl/drawings/_rels/drawing109.xml.rels" ContentType="application/vnd.openxmlformats-package.relationships+xml"/>
  <Override PartName="/xl/drawings/_rels/drawing108.xml.rels" ContentType="application/vnd.openxmlformats-package.relationships+xml"/>
  <Override PartName="/xl/drawings/_rels/drawing107.xml.rels" ContentType="application/vnd.openxmlformats-package.relationships+xml"/>
  <Override PartName="/xl/drawings/_rels/drawing106.xml.rels" ContentType="application/vnd.openxmlformats-package.relationships+xml"/>
  <Override PartName="/xl/drawings/_rels/drawing105.xml.rels" ContentType="application/vnd.openxmlformats-package.relationships+xml"/>
  <Override PartName="/xl/drawings/_rels/drawing104.xml.rels" ContentType="application/vnd.openxmlformats-package.relationships+xml"/>
  <Override PartName="/xl/drawings/_rels/drawing128.xml.rels" ContentType="application/vnd.openxmlformats-package.relationships+xml"/>
  <Override PartName="/xl/drawings/_rels/drawing99.xml.rels" ContentType="application/vnd.openxmlformats-package.relationships+xml"/>
  <Override PartName="/xl/drawings/_rels/drawing127.xml.rels" ContentType="application/vnd.openxmlformats-package.relationships+xml"/>
  <Override PartName="/xl/drawings/_rels/drawing98.xml.rels" ContentType="application/vnd.openxmlformats-package.relationships+xml"/>
  <Override PartName="/xl/drawings/_rels/drawing126.xml.rels" ContentType="application/vnd.openxmlformats-package.relationships+xml"/>
  <Override PartName="/xl/drawings/_rels/drawing97.xml.rels" ContentType="application/vnd.openxmlformats-package.relationships+xml"/>
  <Override PartName="/xl/drawings/_rels/drawing46.xml.rels" ContentType="application/vnd.openxmlformats-package.relationships+xml"/>
  <Override PartName="/xl/drawings/_rels/drawing78.xml.rels" ContentType="application/vnd.openxmlformats-package.relationships+xml"/>
  <Override PartName="/xl/drawings/_rels/drawing45.xml.rels" ContentType="application/vnd.openxmlformats-package.relationships+xml"/>
  <Override PartName="/xl/drawings/_rels/drawing77.xml.rels" ContentType="application/vnd.openxmlformats-package.relationships+xml"/>
  <Override PartName="/xl/drawings/_rels/drawing44.xml.rels" ContentType="application/vnd.openxmlformats-package.relationships+xml"/>
  <Override PartName="/xl/drawings/_rels/drawing76.xml.rels" ContentType="application/vnd.openxmlformats-package.relationships+xml"/>
  <Override PartName="/xl/drawings/_rels/drawing43.xml.rels" ContentType="application/vnd.openxmlformats-package.relationships+xml"/>
  <Override PartName="/xl/drawings/_rels/drawing11.xml.rels" ContentType="application/vnd.openxmlformats-package.relationships+xml"/>
  <Override PartName="/xl/drawings/_rels/drawing75.xml.rels" ContentType="application/vnd.openxmlformats-package.relationships+xml"/>
  <Override PartName="/xl/drawings/_rels/drawing42.xml.rels" ContentType="application/vnd.openxmlformats-package.relationships+xml"/>
  <Override PartName="/xl/drawings/_rels/drawing10.xml.rels" ContentType="application/vnd.openxmlformats-package.relationships+xml"/>
  <Override PartName="/xl/drawings/_rels/drawing41.xml.rels" ContentType="application/vnd.openxmlformats-package.relationships+xml"/>
  <Override PartName="/xl/drawings/_rels/drawing171.xml.rels" ContentType="application/vnd.openxmlformats-package.relationships+xml"/>
  <Override PartName="/xl/drawings/_rels/drawing40.xml.rels" ContentType="application/vnd.openxmlformats-package.relationships+xml"/>
  <Override PartName="/xl/drawings/_rels/drawing39.xml.rels" ContentType="application/vnd.openxmlformats-package.relationships+xml"/>
  <Override PartName="/xl/drawings/_rels/drawing173.xml.rels" ContentType="application/vnd.openxmlformats-package.relationships+xml"/>
  <Override PartName="/xl/drawings/_rels/drawing36.xml.rels" ContentType="application/vnd.openxmlformats-package.relationships+xml"/>
  <Override PartName="/xl/drawings/_rels/drawing68.xml.rels" ContentType="application/vnd.openxmlformats-package.relationships+xml"/>
  <Override PartName="/xl/drawings/_rels/drawing169.xml.rels" ContentType="application/vnd.openxmlformats-package.relationships+xml"/>
  <Override PartName="/xl/drawings/_rels/drawing38.xml.rels" ContentType="application/vnd.openxmlformats-package.relationships+xml"/>
  <Override PartName="/xl/drawings/_rels/drawing172.xml.rels" ContentType="application/vnd.openxmlformats-package.relationships+xml"/>
  <Override PartName="/xl/drawings/_rels/drawing35.xml.rels" ContentType="application/vnd.openxmlformats-package.relationships+xml"/>
  <Override PartName="/xl/drawings/_rels/drawing67.xml.rels" ContentType="application/vnd.openxmlformats-package.relationships+xml"/>
  <Override PartName="/xl/drawings/_rels/drawing168.xml.rels" ContentType="application/vnd.openxmlformats-package.relationships+xml"/>
  <Override PartName="/xl/drawings/_rels/drawing37.xml.rels" ContentType="application/vnd.openxmlformats-package.relationships+xml"/>
  <Override PartName="/xl/drawings/_rels/drawing34.xml.rels" ContentType="application/vnd.openxmlformats-package.relationships+xml"/>
  <Override PartName="/xl/drawings/_rels/drawing66.xml.rels" ContentType="application/vnd.openxmlformats-package.relationships+xml"/>
  <Override PartName="/xl/drawings/_rels/drawing33.xml.rels" ContentType="application/vnd.openxmlformats-package.relationships+xml"/>
  <Override PartName="/xl/drawings/_rels/drawing65.xml.rels" ContentType="application/vnd.openxmlformats-package.relationships+xml"/>
  <Override PartName="/xl/drawings/_rels/drawing32.xml.rels" ContentType="application/vnd.openxmlformats-package.relationships+xml"/>
  <Override PartName="/xl/drawings/_rels/drawing64.xml.rels" ContentType="application/vnd.openxmlformats-package.relationships+xml"/>
  <Override PartName="/xl/drawings/_rels/drawing31.xml.rels" ContentType="application/vnd.openxmlformats-package.relationships+xml"/>
  <Override PartName="/xl/drawings/_rels/drawing63.xml.rels" ContentType="application/vnd.openxmlformats-package.relationships+xml"/>
  <Override PartName="/xl/drawings/_rels/drawing30.xml.rels" ContentType="application/vnd.openxmlformats-package.relationships+xml"/>
  <Override PartName="/xl/drawings/_rels/drawing62.xml.rels" ContentType="application/vnd.openxmlformats-package.relationships+xml"/>
  <Override PartName="/xl/drawings/_rels/drawing9.xml.rels" ContentType="application/vnd.openxmlformats-package.relationships+xml"/>
  <Override PartName="/xl/drawings/_rels/drawing159.xml.rels" ContentType="application/vnd.openxmlformats-package.relationships+xml"/>
  <Override PartName="/xl/drawings/_rels/drawing28.xml.rels" ContentType="application/vnd.openxmlformats-package.relationships+xml"/>
  <Override PartName="/xl/drawings/_rels/drawing17.xml.rels" ContentType="application/vnd.openxmlformats-package.relationships+xml"/>
  <Override PartName="/xl/drawings/_rels/drawing29.xml.rels" ContentType="application/vnd.openxmlformats-package.relationships+xml"/>
  <Override PartName="/xl/drawings/_rels/drawing8.xml.rels" ContentType="application/vnd.openxmlformats-package.relationships+xml"/>
  <Override PartName="/xl/drawings/_rels/drawing158.xml.rels" ContentType="application/vnd.openxmlformats-package.relationships+xml"/>
  <Override PartName="/xl/drawings/_rels/drawing27.xml.rels" ContentType="application/vnd.openxmlformats-package.relationships+xml"/>
  <Override PartName="/xl/drawings/_rels/drawing16.xml.rels" ContentType="application/vnd.openxmlformats-package.relationships+xml"/>
  <Override PartName="/xl/drawings/_rels/drawing7.xml.rels" ContentType="application/vnd.openxmlformats-package.relationships+xml"/>
  <Override PartName="/xl/drawings/_rels/drawing157.xml.rels" ContentType="application/vnd.openxmlformats-package.relationships+xml"/>
  <Override PartName="/xl/drawings/_rels/drawing26.xml.rels" ContentType="application/vnd.openxmlformats-package.relationships+xml"/>
  <Override PartName="/xl/drawings/_rels/drawing146.xml.rels" ContentType="application/vnd.openxmlformats-package.relationships+xml"/>
  <Override PartName="/xl/drawings/_rels/drawing15.xml.rels" ContentType="application/vnd.openxmlformats-package.relationships+xml"/>
  <Override PartName="/xl/drawings/_rels/drawing6.xml.rels" ContentType="application/vnd.openxmlformats-package.relationships+xml"/>
  <Override PartName="/xl/drawings/_rels/drawing156.xml.rels" ContentType="application/vnd.openxmlformats-package.relationships+xml"/>
  <Override PartName="/xl/drawings/_rels/drawing25.xml.rels" ContentType="application/vnd.openxmlformats-package.relationships+xml"/>
  <Override PartName="/xl/drawings/_rels/drawing160.xml.rels" ContentType="application/vnd.openxmlformats-package.relationships+xml"/>
  <Override PartName="/xl/drawings/_rels/drawing23.xml.rels" ContentType="application/vnd.openxmlformats-package.relationships+xml"/>
  <Override PartName="/xl/drawings/_rels/drawing55.xml.rels" ContentType="application/vnd.openxmlformats-package.relationships+xml"/>
  <Override PartName="/xl/drawings/_rels/drawing87.xml.rels" ContentType="application/vnd.openxmlformats-package.relationships+xml"/>
  <Override PartName="/xl/drawings/_rels/drawing154.xml.rels" ContentType="application/vnd.openxmlformats-package.relationships+xml"/>
  <Override PartName="/xl/drawings/_rels/drawing2.xml.rels" ContentType="application/vnd.openxmlformats-package.relationships+xml"/>
  <Override PartName="/xl/drawings/_rels/drawing21.xml.rels" ContentType="application/vnd.openxmlformats-package.relationships+xml"/>
  <Override PartName="/xl/drawings/_rels/drawing53.xml.rels" ContentType="application/vnd.openxmlformats-package.relationships+xml"/>
  <Override PartName="/xl/drawings/_rels/drawing5.xml.rels" ContentType="application/vnd.openxmlformats-package.relationships+xml"/>
  <Override PartName="/xl/drawings/_rels/drawing155.xml.rels" ContentType="application/vnd.openxmlformats-package.relationships+xml"/>
  <Override PartName="/xl/drawings/_rels/drawing24.xml.rels" ContentType="application/vnd.openxmlformats-package.relationships+xml"/>
  <Override PartName="/xl/drawings/_rels/drawing144.xml.rels" ContentType="application/vnd.openxmlformats-package.relationships+xml"/>
  <Override PartName="/xl/drawings/_rels/drawing13.xml.rels" ContentType="application/vnd.openxmlformats-package.relationships+xml"/>
  <Override PartName="/xl/drawings/_rels/drawing143.xml.rels" ContentType="application/vnd.openxmlformats-package.relationships+xml"/>
  <Override PartName="/xl/drawings/_rels/drawing12.xml.rels" ContentType="application/vnd.openxmlformats-package.relationships+xml"/>
  <Override PartName="/xl/drawings/_rels/drawing145.xml.rels" ContentType="application/vnd.openxmlformats-package.relationships+xml"/>
  <Override PartName="/xl/drawings/_rels/drawing14.xml.rels" ContentType="application/vnd.openxmlformats-package.relationships+xml"/>
  <Override PartName="/xl/drawings/_rels/drawing90.xml.rels" ContentType="application/vnd.openxmlformats-package.relationships+xml"/>
  <Override PartName="/xl/drawings/_rels/drawing20.xml.rels" ContentType="application/vnd.openxmlformats-package.relationships+xml"/>
  <Override PartName="/xl/drawings/_rels/drawing153.xml.rels" ContentType="application/vnd.openxmlformats-package.relationships+xml"/>
  <Override PartName="/xl/drawings/_rels/drawing1.xml.rels" ContentType="application/vnd.openxmlformats-package.relationships+xml"/>
  <Override PartName="/xl/drawings/_rels/drawing52.xml.rels" ContentType="application/vnd.openxmlformats-package.relationships+xml"/>
  <Override PartName="/xl/drawings/_rels/drawing18.xml.rels" ContentType="application/vnd.openxmlformats-package.relationships+xml"/>
  <Override PartName="/xl/drawings/_rels/drawing3.xml.rels" ContentType="application/vnd.openxmlformats-package.relationships+xml"/>
  <Override PartName="/xl/drawings/_rels/drawing19.xml.rels" ContentType="application/vnd.openxmlformats-package.relationships+xml"/>
  <Override PartName="/xl/drawings/_rels/drawing4.xml.rels" ContentType="application/vnd.openxmlformats-package.relationships+xml"/>
  <Override PartName="/xl/drawings/_rels/drawing22.xml.rels" ContentType="application/vnd.openxmlformats-package.relationships+xml"/>
  <Override PartName="/xl/drawings/_rels/drawing54.xml.rels" ContentType="application/vnd.openxmlformats-package.relationships+xml"/>
  <Override PartName="/xl/drawings/_rels/drawing47.xml.rels" ContentType="application/vnd.openxmlformats-package.relationships+xml"/>
  <Override PartName="/xl/drawings/_rels/drawing79.xml.rels" ContentType="application/vnd.openxmlformats-package.relationships+xml"/>
  <Override PartName="/xl/drawings/_rels/drawing48.xml.rels" ContentType="application/vnd.openxmlformats-package.relationships+xml"/>
  <Override PartName="/xl/drawings/_rels/drawing49.xml.rels" ContentType="application/vnd.openxmlformats-package.relationships+xml"/>
  <Override PartName="/xl/drawings/_rels/drawing50.xml.rels" ContentType="application/vnd.openxmlformats-package.relationships+xml"/>
  <Override PartName="/xl/drawings/_rels/drawing51.xml.rels" ContentType="application/vnd.openxmlformats-package.relationships+xml"/>
  <Override PartName="/xl/drawings/_rels/drawing56.xml.rels" ContentType="application/vnd.openxmlformats-package.relationships+xml"/>
  <Override PartName="/xl/drawings/_rels/drawing88.xml.rels" ContentType="application/vnd.openxmlformats-package.relationships+xml"/>
  <Override PartName="/xl/drawings/_rels/drawing57.xml.rels" ContentType="application/vnd.openxmlformats-package.relationships+xml"/>
  <Override PartName="/xl/drawings/_rels/drawing89.xml.rels" ContentType="application/vnd.openxmlformats-package.relationships+xml"/>
  <Override PartName="/xl/drawings/_rels/drawing58.xml.rels" ContentType="application/vnd.openxmlformats-package.relationships+xml"/>
  <Override PartName="/xl/drawings/_rels/drawing59.xml.rels" ContentType="application/vnd.openxmlformats-package.relationships+xml"/>
  <Override PartName="/xl/drawings/_rels/drawing60.xml.rels" ContentType="application/vnd.openxmlformats-package.relationships+xml"/>
  <Override PartName="/xl/drawings/_rels/drawing121.xml.rels" ContentType="application/vnd.openxmlformats-package.relationships+xml"/>
  <Override PartName="/xl/drawings/_rels/drawing92.xml.rels" ContentType="application/vnd.openxmlformats-package.relationships+xml"/>
  <Override PartName="/xl/drawings/_rels/drawing61.xml.rels" ContentType="application/vnd.openxmlformats-package.relationships+xml"/>
  <Override PartName="/xl/drawings/_rels/drawing122.xml.rels" ContentType="application/vnd.openxmlformats-package.relationships+xml"/>
  <Override PartName="/xl/drawings/_rels/drawing93.xml.rels" ContentType="application/vnd.openxmlformats-package.relationships+xml"/>
  <Override PartName="/xl/drawings/_rels/drawing69.xml.rels" ContentType="application/vnd.openxmlformats-package.relationships+xml"/>
  <Override PartName="/xl/drawings/_rels/drawing70.xml.rels" ContentType="application/vnd.openxmlformats-package.relationships+xml"/>
  <Override PartName="/xl/drawings/_rels/drawing100.xml.rels" ContentType="application/vnd.openxmlformats-package.relationships+xml"/>
  <Override PartName="/xl/drawings/_rels/drawing71.xml.rels" ContentType="application/vnd.openxmlformats-package.relationships+xml"/>
  <Override PartName="/xl/drawings/_rels/drawing101.xml.rels" ContentType="application/vnd.openxmlformats-package.relationships+xml"/>
  <Override PartName="/xl/drawings/_rels/drawing72.xml.rels" ContentType="application/vnd.openxmlformats-package.relationships+xml"/>
  <Override PartName="/xl/drawings/_rels/drawing102.xml.rels" ContentType="application/vnd.openxmlformats-package.relationships+xml"/>
  <Override PartName="/xl/drawings/_rels/drawing73.xml.rels" ContentType="application/vnd.openxmlformats-package.relationships+xml"/>
  <Override PartName="/xl/drawings/_rels/drawing103.xml.rels" ContentType="application/vnd.openxmlformats-package.relationships+xml"/>
  <Override PartName="/xl/drawings/_rels/drawing74.xml.rels" ContentType="application/vnd.openxmlformats-package.relationships+xml"/>
  <Override PartName="/xl/drawings/_rels/drawing80.xml.rels" ContentType="application/vnd.openxmlformats-package.relationships+xml"/>
  <Override PartName="/xl/drawings/_rels/drawing110.xml.rels" ContentType="application/vnd.openxmlformats-package.relationships+xml"/>
  <Override PartName="/xl/drawings/_rels/drawing81.xml.rels" ContentType="application/vnd.openxmlformats-package.relationships+xml"/>
  <Override PartName="/xl/drawings/_rels/drawing111.xml.rels" ContentType="application/vnd.openxmlformats-package.relationships+xml"/>
  <Override PartName="/xl/drawings/_rels/drawing82.xml.rels" ContentType="application/vnd.openxmlformats-package.relationships+xml"/>
  <Override PartName="/xl/drawings/_rels/drawing112.xml.rels" ContentType="application/vnd.openxmlformats-package.relationships+xml"/>
  <Override PartName="/xl/drawings/_rels/drawing83.xml.rels" ContentType="application/vnd.openxmlformats-package.relationships+xml"/>
  <Override PartName="/xl/drawings/_rels/drawing113.xml.rels" ContentType="application/vnd.openxmlformats-package.relationships+xml"/>
  <Override PartName="/xl/drawings/_rels/drawing84.xml.rels" ContentType="application/vnd.openxmlformats-package.relationships+xml"/>
  <Override PartName="/xl/drawings/_rels/drawing114.xml.rels" ContentType="application/vnd.openxmlformats-package.relationships+xml"/>
  <Override PartName="/xl/drawings/_rels/drawing85.xml.rels" ContentType="application/vnd.openxmlformats-package.relationships+xml"/>
  <Override PartName="/xl/drawings/_rels/drawing115.xml.rels" ContentType="application/vnd.openxmlformats-package.relationships+xml"/>
  <Override PartName="/xl/drawings/_rels/drawing86.xml.rels" ContentType="application/vnd.openxmlformats-package.relationships+xml"/>
  <Override PartName="/xl/drawings/_rels/drawing91.xml.rels" ContentType="application/vnd.openxmlformats-package.relationships+xml"/>
  <Override PartName="/xl/drawings/_rels/drawing123.xml.rels" ContentType="application/vnd.openxmlformats-package.relationships+xml"/>
  <Override PartName="/xl/drawings/_rels/drawing94.xml.rels" ContentType="application/vnd.openxmlformats-package.relationships+xml"/>
  <Override PartName="/xl/drawings/_rels/drawing124.xml.rels" ContentType="application/vnd.openxmlformats-package.relationships+xml"/>
  <Override PartName="/xl/drawings/_rels/drawing95.xml.rels" ContentType="application/vnd.openxmlformats-package.relationships+xml"/>
  <Override PartName="/xl/drawings/_rels/drawing125.xml.rels" ContentType="application/vnd.openxmlformats-package.relationships+xml"/>
  <Override PartName="/xl/drawings/_rels/drawing96.xml.rels" ContentType="application/vnd.openxmlformats-package.relationships+xml"/>
  <Override PartName="/xl/drawings/drawing30.xml" ContentType="application/vnd.openxmlformats-officedocument.drawing+xml"/>
  <Override PartName="/xl/drawings/drawing8.xml" ContentType="application/vnd.openxmlformats-officedocument.drawing+xml"/>
  <Override PartName="/xl/drawings/drawing148.xml" ContentType="application/vnd.openxmlformats-officedocument.drawing+xml"/>
  <Override PartName="/xl/drawings/drawing39.xml" ContentType="application/vnd.openxmlformats-officedocument.drawing+xml"/>
  <Override PartName="/xl/drawings/drawing131.xml" ContentType="application/vnd.openxmlformats-officedocument.drawing+xml"/>
  <Override PartName="/xl/drawings/drawing22.xml" ContentType="application/vnd.openxmlformats-officedocument.drawing+xml"/>
  <Override PartName="/xl/drawings/drawing7.xml" ContentType="application/vnd.openxmlformats-officedocument.drawing+xml"/>
  <Override PartName="/xl/drawings/drawing147.xml" ContentType="application/vnd.openxmlformats-officedocument.drawing+xml"/>
  <Override PartName="/xl/drawings/drawing38.xml" ContentType="application/vnd.openxmlformats-officedocument.drawing+xml"/>
  <Override PartName="/xl/drawings/drawing176.xml" ContentType="application/vnd.openxmlformats-officedocument.drawing+xml"/>
  <Override PartName="/xl/drawings/drawing5.xml" ContentType="application/vnd.openxmlformats-officedocument.drawing+xml"/>
  <Override PartName="/xl/drawings/drawing145.xml" ContentType="application/vnd.openxmlformats-officedocument.drawing+xml"/>
  <Override PartName="/xl/drawings/drawing36.xml" ContentType="application/vnd.openxmlformats-officedocument.drawing+xml"/>
  <Override PartName="/xl/drawings/drawing169.xml" ContentType="application/vnd.openxmlformats-officedocument.drawing+xml"/>
  <Override PartName="/xl/drawings/drawing20.xml" ContentType="application/vnd.openxmlformats-officedocument.drawing+xml"/>
  <Override PartName="/xl/drawings/drawing164.xml" ContentType="application/vnd.openxmlformats-officedocument.drawing+xml"/>
  <Override PartName="/xl/drawings/drawing79.xml" ContentType="application/vnd.openxmlformats-officedocument.drawing+xml"/>
  <Override PartName="/xl/drawings/drawing146.xml" ContentType="application/vnd.openxmlformats-officedocument.drawing+xml"/>
  <Override PartName="/xl/drawings/drawing37.xml" ContentType="application/vnd.openxmlformats-officedocument.drawing+xml"/>
  <Override PartName="/xl/drawings/drawing177.xml" ContentType="application/vnd.openxmlformats-officedocument.drawing+xml"/>
  <Override PartName="/xl/drawings/drawing6.xml" ContentType="application/vnd.openxmlformats-officedocument.drawing+xml"/>
  <Override PartName="/xl/drawings/drawing130.xml" ContentType="application/vnd.openxmlformats-officedocument.drawing+xml"/>
  <Override PartName="/xl/drawings/drawing21.xml" ContentType="application/vnd.openxmlformats-officedocument.drawing+xml"/>
  <Override PartName="/xl/drawings/drawing40.xml" ContentType="application/vnd.openxmlformats-officedocument.drawing+xml"/>
  <Override PartName="/xl/drawings/vmlDrawing1.vml" ContentType="application/vnd.openxmlformats-officedocument.vmlDrawing"/>
  <Override PartName="/xl/drawings/drawing72.xml" ContentType="application/vnd.openxmlformats-officedocument.drawing+xml"/>
  <Override PartName="/xl/drawings/drawing128.xml" ContentType="application/vnd.openxmlformats-officedocument.drawing+xml"/>
  <Override PartName="/xl/drawings/drawing19.xml" ContentType="application/vnd.openxmlformats-officedocument.drawing+xml"/>
  <Override PartName="/xl/drawings/drawing94.xml" ContentType="application/vnd.openxmlformats-officedocument.drawing+xml"/>
  <Override PartName="/xl/drawings/drawing159.xml" ContentType="application/vnd.openxmlformats-officedocument.drawing+xml"/>
  <Override PartName="/xl/drawings/drawing10.xml" ContentType="application/vnd.openxmlformats-officedocument.drawing+xml"/>
  <Override PartName="/xl/drawings/drawing154.xml" ContentType="application/vnd.openxmlformats-officedocument.drawing+xml"/>
  <Override PartName="/xl/drawings/drawing69.xml" ContentType="application/vnd.openxmlformats-officedocument.drawing+xml"/>
  <Override PartName="/xl/drawings/drawing120.xml" ContentType="application/vnd.openxmlformats-officedocument.drawing+xml"/>
  <Override PartName="/xl/drawings/drawing11.xml" ContentType="application/vnd.openxmlformats-officedocument.drawing+xml"/>
  <Override PartName="/xl/drawings/drawing121.xml" ContentType="application/vnd.openxmlformats-officedocument.drawing+xml"/>
  <Override PartName="/xl/drawings/drawing12.xml" ContentType="application/vnd.openxmlformats-officedocument.drawing+xml"/>
  <Override PartName="/xl/drawings/drawing122.xml" ContentType="application/vnd.openxmlformats-officedocument.drawing+xml"/>
  <Override PartName="/xl/drawings/drawing13.xml" ContentType="application/vnd.openxmlformats-officedocument.drawing+xml"/>
  <Override PartName="/xl/drawings/drawing123.xml" ContentType="application/vnd.openxmlformats-officedocument.drawing+xml"/>
  <Override PartName="/xl/drawings/drawing14.xml" ContentType="application/vnd.openxmlformats-officedocument.drawing+xml"/>
  <Override PartName="/xl/drawings/drawing124.xml" ContentType="application/vnd.openxmlformats-officedocument.drawing+xml"/>
  <Override PartName="/xl/drawings/drawing15.xml" ContentType="application/vnd.openxmlformats-officedocument.drawing+xml"/>
  <Override PartName="/xl/drawings/drawing90.xml" ContentType="application/vnd.openxmlformats-officedocument.drawing+xml"/>
  <Override PartName="/xl/drawings/drawing125.xml" ContentType="application/vnd.openxmlformats-officedocument.drawing+xml"/>
  <Override PartName="/xl/drawings/drawing16.xml" ContentType="application/vnd.openxmlformats-officedocument.drawing+xml"/>
  <Override PartName="/xl/drawings/drawing91.xml" ContentType="application/vnd.openxmlformats-officedocument.drawing+xml"/>
  <Override PartName="/xl/drawings/drawing126.xml" ContentType="application/vnd.openxmlformats-officedocument.drawing+xml"/>
  <Override PartName="/xl/drawings/drawing17.xml" ContentType="application/vnd.openxmlformats-officedocument.drawing+xml"/>
  <Override PartName="/xl/drawings/drawing92.xml" ContentType="application/vnd.openxmlformats-officedocument.drawing+xml"/>
  <Override PartName="/xl/drawings/drawing127.xml" ContentType="application/vnd.openxmlformats-officedocument.drawing+xml"/>
  <Override PartName="/xl/drawings/drawing18.xml" ContentType="application/vnd.openxmlformats-officedocument.drawing+xml"/>
  <Override PartName="/xl/drawings/drawing93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152.xml" ContentType="application/vnd.openxmlformats-officedocument.drawing+xml"/>
  <Override PartName="/xl/drawings/drawing67.xml" ContentType="application/vnd.openxmlformats-officedocument.drawing+xml"/>
  <Override PartName="/xl/drawings/drawing153.xml" ContentType="application/vnd.openxmlformats-officedocument.drawing+xml"/>
  <Override PartName="/xl/drawings/drawing68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160.xml" ContentType="application/vnd.openxmlformats-officedocument.drawing+xml"/>
  <Override PartName="/xl/drawings/drawing75.xml" ContentType="application/vnd.openxmlformats-officedocument.drawing+xml"/>
  <Override PartName="/xl/drawings/drawing161.xml" ContentType="application/vnd.openxmlformats-officedocument.drawing+xml"/>
  <Override PartName="/xl/drawings/drawing76.xml" ContentType="application/vnd.openxmlformats-officedocument.drawing+xml"/>
  <Override PartName="/xl/drawings/drawing162.xml" ContentType="application/vnd.openxmlformats-officedocument.drawing+xml"/>
  <Override PartName="/xl/drawings/drawing77.xml" ContentType="application/vnd.openxmlformats-officedocument.drawing+xml"/>
  <Override PartName="/xl/drawings/drawing163.xml" ContentType="application/vnd.openxmlformats-officedocument.drawing+xml"/>
  <Override PartName="/xl/drawings/drawing78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170.xml" ContentType="application/vnd.openxmlformats-officedocument.drawing+xml"/>
  <Override PartName="/xl/drawings/drawing85.xml" ContentType="application/vnd.openxmlformats-officedocument.drawing+xml"/>
  <Override PartName="/xl/drawings/drawing171.xml" ContentType="application/vnd.openxmlformats-officedocument.drawing+xml"/>
  <Override PartName="/xl/drawings/drawing86.xml" ContentType="application/vnd.openxmlformats-officedocument.drawing+xml"/>
  <Override PartName="/xl/drawings/drawing172.xml" ContentType="application/vnd.openxmlformats-officedocument.drawing+xml"/>
  <Override PartName="/xl/drawings/drawing1.xml" ContentType="application/vnd.openxmlformats-officedocument.drawing+xml"/>
  <Override PartName="/xl/drawings/drawing87.xml" ContentType="application/vnd.openxmlformats-officedocument.drawing+xml"/>
  <Override PartName="/xl/drawings/drawing173.xml" ContentType="application/vnd.openxmlformats-officedocument.drawing+xml"/>
  <Override PartName="/xl/drawings/drawing2.xml" ContentType="application/vnd.openxmlformats-officedocument.drawing+xml"/>
  <Override PartName="/xl/drawings/drawing88.xml" ContentType="application/vnd.openxmlformats-officedocument.drawing+xml"/>
  <Override PartName="/xl/drawings/drawing95.xml" ContentType="application/vnd.openxmlformats-officedocument.drawing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xl/media/image175.jpeg" ContentType="image/jpeg"/>
  <Override PartName="/xl/media/image164.jpeg" ContentType="image/jpeg"/>
  <Override PartName="/xl/media/image163.jpeg" ContentType="image/jpeg"/>
  <Override PartName="/xl/media/image154.jpeg" ContentType="image/jpeg"/>
  <Override PartName="/xl/media/image153.jpeg" ContentType="image/jpeg"/>
  <Override PartName="/xl/media/image149.jpeg" ContentType="image/jpeg"/>
  <Override PartName="/xl/media/image148.jpeg" ContentType="image/jpeg"/>
  <Override PartName="/xl/media/image147.jpeg" ContentType="image/jpeg"/>
  <Override PartName="/xl/media/image146.jpeg" ContentType="image/jpeg"/>
  <Override PartName="/xl/media/image145.jpeg" ContentType="image/jpeg"/>
  <Override PartName="/xl/media/image144.jpeg" ContentType="image/jpeg"/>
  <Override PartName="/xl/media/image143.jpeg" ContentType="image/jpeg"/>
  <Override PartName="/xl/media/image142.jpeg" ContentType="image/jpeg"/>
  <Override PartName="/xl/media/image141.jpeg" ContentType="image/jpeg"/>
  <Override PartName="/xl/media/image140.jpeg" ContentType="image/jpeg"/>
  <Override PartName="/xl/media/image134.jpeg" ContentType="image/jpeg"/>
  <Override PartName="/xl/media/image133.jpeg" ContentType="image/jpeg"/>
  <Override PartName="/xl/media/image132.jpeg" ContentType="image/jpeg"/>
  <Override PartName="/xl/media/image131.jpeg" ContentType="image/jpeg"/>
  <Override PartName="/xl/media/image130.jpeg" ContentType="image/jpeg"/>
  <Override PartName="/xl/media/image162.jpeg" ContentType="image/jpeg"/>
  <Override PartName="/xl/media/image129.jpeg" ContentType="image/jpeg"/>
  <Override PartName="/xl/media/image161.jpeg" ContentType="image/jpeg"/>
  <Override PartName="/xl/media/image128.jpeg" ContentType="image/jpeg"/>
  <Override PartName="/xl/media/image160.jpeg" ContentType="image/jpeg"/>
  <Override PartName="/xl/media/image127.jpeg" ContentType="image/jpeg"/>
  <Override PartName="/xl/media/image126.jpeg" ContentType="image/jpeg"/>
  <Override PartName="/xl/media/image125.jpeg" ContentType="image/jpeg"/>
  <Override PartName="/xl/media/image124.jpeg" ContentType="image/jpeg"/>
  <Override PartName="/xl/media/image123.jpeg" ContentType="image/jpeg"/>
  <Override PartName="/xl/media/image122.jpeg" ContentType="image/jpeg"/>
  <Override PartName="/xl/media/image121.jpeg" ContentType="image/jpeg"/>
  <Override PartName="/xl/media/image120.jpeg" ContentType="image/jpeg"/>
  <Override PartName="/xl/media/image152.jpeg" ContentType="image/jpeg"/>
  <Override PartName="/xl/media/image119.jpeg" ContentType="image/jpeg"/>
  <Override PartName="/xl/media/image151.jpeg" ContentType="image/jpeg"/>
  <Override PartName="/xl/media/image118.jpeg" ContentType="image/jpeg"/>
  <Override PartName="/xl/media/image150.jpeg" ContentType="image/jpeg"/>
  <Override PartName="/xl/media/image117.jpeg" ContentType="image/jpeg"/>
  <Override PartName="/xl/media/image116.jpeg" ContentType="image/jpeg"/>
  <Override PartName="/xl/media/image115.jpeg" ContentType="image/jpeg"/>
  <Override PartName="/xl/media/image114.jpeg" ContentType="image/jpeg"/>
  <Override PartName="/xl/media/image113.jpeg" ContentType="image/jpeg"/>
  <Override PartName="/xl/media/image112.jpeg" ContentType="image/jpeg"/>
  <Override PartName="/xl/media/image111.jpeg" ContentType="image/jpeg"/>
  <Override PartName="/xl/media/image110.jpeg" ContentType="image/jpeg"/>
  <Override PartName="/xl/media/image109.jpeg" ContentType="image/jpeg"/>
  <Override PartName="/xl/media/image108.jpeg" ContentType="image/jpeg"/>
  <Override PartName="/xl/media/image107.jpeg" ContentType="image/jpeg"/>
  <Override PartName="/xl/media/image106.jpeg" ContentType="image/jpeg"/>
  <Override PartName="/xl/media/image105.jpeg" ContentType="image/jpeg"/>
  <Override PartName="/xl/media/image104.jpeg" ContentType="image/jpeg"/>
  <Override PartName="/xl/media/image103.jpeg" ContentType="image/jpeg"/>
  <Override PartName="/xl/media/image102.jpeg" ContentType="image/jpeg"/>
  <Override PartName="/xl/media/image101.jpeg" ContentType="image/jpeg"/>
  <Override PartName="/xl/media/image100.jpeg" ContentType="image/jpeg"/>
  <Override PartName="/xl/media/image99.jpeg" ContentType="image/jpeg"/>
  <Override PartName="/xl/media/image98.jpeg" ContentType="image/jpeg"/>
  <Override PartName="/xl/media/image97.jpeg" ContentType="image/jpeg"/>
  <Override PartName="/xl/media/image167.jpeg" ContentType="image/jpeg"/>
  <Override PartName="/xl/media/image52.jpeg" ContentType="image/jpeg"/>
  <Override PartName="/xl/media/image166.jpeg" ContentType="image/jpeg"/>
  <Override PartName="/xl/media/image51.jpeg" ContentType="image/jpeg"/>
  <Override PartName="/xl/media/image34.jpeg" ContentType="image/jpeg"/>
  <Override PartName="/xl/media/image33.jpeg" ContentType="image/jpeg"/>
  <Override PartName="/xl/media/image32.jpeg" ContentType="image/jpeg"/>
  <Override PartName="/xl/media/image2.jpeg" ContentType="image/jpeg"/>
  <Override PartName="/xl/media/image19.jpeg" ContentType="image/jpeg"/>
  <Override PartName="/xl/media/image177.jpeg" ContentType="image/jpeg"/>
  <Override PartName="/xl/media/image31.jpeg" ContentType="image/jpeg"/>
  <Override PartName="/xl/media/image1.jpeg" ContentType="image/jpeg"/>
  <Override PartName="/xl/media/image18.jpeg" ContentType="image/jpeg"/>
  <Override PartName="/xl/media/image176.jpeg" ContentType="image/jpeg"/>
  <Override PartName="/xl/media/image30.jpeg" ContentType="image/jpeg"/>
  <Override PartName="/xl/media/image17.jpeg" ContentType="image/jpeg"/>
  <Override PartName="/xl/media/image157.jpeg" ContentType="image/jpeg"/>
  <Override PartName="/xl/media/image42.jpeg" ContentType="image/jpeg"/>
  <Override PartName="/xl/media/image9.jpeg" ContentType="image/jpeg"/>
  <Override PartName="/xl/media/image156.jpeg" ContentType="image/jpeg"/>
  <Override PartName="/xl/media/image41.jpeg" ContentType="image/jpeg"/>
  <Override PartName="/xl/media/image155.jpeg" ContentType="image/jpeg"/>
  <Override PartName="/xl/media/image40.jpeg" ContentType="image/jpeg"/>
  <Override PartName="/xl/media/image7.jpeg" ContentType="image/jpeg"/>
  <Override PartName="/xl/media/image174.jpeg" ContentType="image/jpeg"/>
  <Override PartName="/xl/media/image26.jpeg" ContentType="image/jpeg"/>
  <Override PartName="/xl/media/image6.jpeg" ContentType="image/jpeg"/>
  <Override PartName="/xl/media/image173.jpeg" ContentType="image/jpeg"/>
  <Override PartName="/xl/media/image25.jpeg" ContentType="image/jpeg"/>
  <Override PartName="/xl/media/image5.jpeg" ContentType="image/jpeg"/>
  <Override PartName="/xl/media/image37.jpeg" ContentType="image/jpeg"/>
  <Override PartName="/xl/media/image35.jpeg" ContentType="image/jpeg"/>
  <Override PartName="/xl/media/image3.jpeg" ContentType="image/jpeg"/>
  <Override PartName="/xl/media/image10.jpeg" ContentType="image/jpeg"/>
  <Override PartName="/xl/media/image172.jpeg" ContentType="image/jpeg"/>
  <Override PartName="/xl/media/image139.jpeg" ContentType="image/jpeg"/>
  <Override PartName="/xl/media/image24.jpeg" ContentType="image/jpeg"/>
  <Override PartName="/xl/media/image4.jpeg" ContentType="image/jpeg"/>
  <Override PartName="/xl/media/image36.jpeg" ContentType="image/jpeg"/>
  <Override PartName="/xl/media/image171.jpeg" ContentType="image/jpeg"/>
  <Override PartName="/xl/media/image138.jpeg" ContentType="image/jpeg"/>
  <Override PartName="/xl/media/image23.jpeg" ContentType="image/jpeg"/>
  <Override PartName="/xl/media/image11.jpeg" ContentType="image/jpeg"/>
  <Override PartName="/xl/media/image12.jpeg" ContentType="image/jpeg"/>
  <Override PartName="/xl/media/image158.jpeg" ContentType="image/jpeg"/>
  <Override PartName="/xl/media/image43.jpeg" ContentType="image/jpeg"/>
  <Override PartName="/xl/media/image13.jpeg" ContentType="image/jpeg"/>
  <Override PartName="/xl/media/image159.jpeg" ContentType="image/jpeg"/>
  <Override PartName="/xl/media/image44.jpeg" ContentType="image/jpeg"/>
  <Override PartName="/xl/media/image14.jpeg" ContentType="image/jpeg"/>
  <Override PartName="/xl/media/image45.jpeg" ContentType="image/jpeg"/>
  <Override PartName="/xl/media/image135.jpeg" ContentType="image/jpeg"/>
  <Override PartName="/xl/media/image20.jpeg" ContentType="image/jpeg"/>
  <Override PartName="/xl/media/image15.jpeg" ContentType="image/jpeg"/>
  <Override PartName="/xl/media/image46.jpeg" ContentType="image/jpeg"/>
  <Override PartName="/xl/media/image136.jpeg" ContentType="image/jpeg"/>
  <Override PartName="/xl/media/image21.jpeg" ContentType="image/jpeg"/>
  <Override PartName="/xl/media/image16.jpeg" ContentType="image/jpeg"/>
  <Override PartName="/xl/media/image170.jpeg" ContentType="image/jpeg"/>
  <Override PartName="/xl/media/image137.jpeg" ContentType="image/jpeg"/>
  <Override PartName="/xl/media/image22.jpeg" ContentType="image/jpeg"/>
  <Override PartName="/xl/media/image27.jpeg" ContentType="image/jpeg"/>
  <Override PartName="/xl/media/image60.jpeg" ContentType="image/jpeg"/>
  <Override PartName="/xl/media/image28.jpeg" ContentType="image/jpeg"/>
  <Override PartName="/xl/media/image61.jpeg" ContentType="image/jpeg"/>
  <Override PartName="/xl/media/image29.jpeg" ContentType="image/jpeg"/>
  <Override PartName="/xl/media/image62.jpeg" ContentType="image/jpeg"/>
  <Override PartName="/xl/media/image165.jpeg" ContentType="image/jpeg"/>
  <Override PartName="/xl/media/image50.jpeg" ContentType="image/jpeg"/>
  <Override PartName="/xl/media/image168.jpeg" ContentType="image/jpeg"/>
  <Override PartName="/xl/media/image53.jpeg" ContentType="image/jpeg"/>
  <Override PartName="/xl/media/image169.jpeg" ContentType="image/jpeg"/>
  <Override PartName="/xl/media/image54.jpeg" ContentType="image/jpeg"/>
  <Override PartName="/xl/media/image55.jpeg" ContentType="image/jpeg"/>
  <Override PartName="/xl/media/image56.jpeg" ContentType="image/jpeg"/>
  <Override PartName="/xl/media/image70.jpeg" ContentType="image/jpeg"/>
  <Override PartName="/xl/media/image38.jpeg" ContentType="image/jpeg"/>
  <Override PartName="/xl/media/image71.jpeg" ContentType="image/jpeg"/>
  <Override PartName="/xl/media/image39.jpeg" ContentType="image/jpeg"/>
  <Override PartName="/xl/media/image72.jpeg" ContentType="image/jpeg"/>
  <Override PartName="/xl/media/image63.jpeg" ContentType="image/jpeg"/>
  <Override PartName="/xl/media/image64.jpeg" ContentType="image/jpeg"/>
  <Override PartName="/xl/media/image65.jpeg" ContentType="image/jpeg"/>
  <Override PartName="/xl/media/image66.jpeg" ContentType="image/jpeg"/>
  <Override PartName="/xl/media/image67.jpeg" ContentType="image/jpeg"/>
  <Override PartName="/xl/media/image47.jpeg" ContentType="image/jpeg"/>
  <Override PartName="/xl/media/image80.jpeg" ContentType="image/jpeg"/>
  <Override PartName="/xl/media/image68.jpeg" ContentType="image/jpeg"/>
  <Override PartName="/xl/media/image48.jpeg" ContentType="image/jpeg"/>
  <Override PartName="/xl/media/image81.jpeg" ContentType="image/jpeg"/>
  <Override PartName="/xl/media/image69.jpeg" ContentType="image/jpeg"/>
  <Override PartName="/xl/media/image49.jpeg" ContentType="image/jpeg"/>
  <Override PartName="/xl/media/image82.jpeg" ContentType="image/jpeg"/>
  <Override PartName="/xl/media/image73.jpeg" ContentType="image/jpeg"/>
  <Override PartName="/xl/media/image74.jpeg" ContentType="image/jpeg"/>
  <Override PartName="/xl/media/image75.jpeg" ContentType="image/jpeg"/>
  <Override PartName="/xl/media/image76.jpeg" ContentType="image/jpeg"/>
  <Override PartName="/xl/media/image77.jpeg" ContentType="image/jpeg"/>
  <Override PartName="/xl/media/image57.jpeg" ContentType="image/jpeg"/>
  <Override PartName="/xl/media/image90.jpeg" ContentType="image/jpeg"/>
  <Override PartName="/xl/media/image78.jpeg" ContentType="image/jpeg"/>
  <Override PartName="/xl/media/image58.jpeg" ContentType="image/jpeg"/>
  <Override PartName="/xl/media/image91.jpeg" ContentType="image/jpeg"/>
  <Override PartName="/xl/media/image79.jpeg" ContentType="image/jpeg"/>
  <Override PartName="/xl/media/image59.jpeg" ContentType="image/jpeg"/>
  <Override PartName="/xl/media/image92.jpeg" ContentType="image/jpeg"/>
  <Override PartName="/xl/media/image83.jpeg" ContentType="image/jpeg"/>
  <Override PartName="/xl/media/image84.jpeg" ContentType="image/jpeg"/>
  <Override PartName="/xl/media/image85.jpeg" ContentType="image/jpeg"/>
  <Override PartName="/xl/media/image86.jpeg" ContentType="image/jpeg"/>
  <Override PartName="/xl/media/image87.jpeg" ContentType="image/jpeg"/>
  <Override PartName="/xl/media/image88.jpeg" ContentType="image/jpeg"/>
  <Override PartName="/xl/media/image8.jpeg" ContentType="image/jpeg"/>
  <Override PartName="/xl/media/image89.jpeg" ContentType="image/jpeg"/>
  <Override PartName="/xl/media/image93.jpeg" ContentType="image/jpeg"/>
  <Override PartName="/xl/media/image94.jpeg" ContentType="image/jpeg"/>
  <Override PartName="/xl/media/image95.jpeg" ContentType="image/jpeg"/>
  <Override PartName="/xl/media/image96.jpeg" ContentType="image/jpeg"/>
  <Override PartName="/xl/worksheets/sheet169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98.xml" ContentType="application/vnd.openxmlformats-officedocument.spreadsheetml.worksheet+xml"/>
  <Override PartName="/xl/worksheets/sheet106.xml" ContentType="application/vnd.openxmlformats-officedocument.spreadsheetml.worksheet+xml"/>
  <Override PartName="/xl/worksheets/sheet97.xml" ContentType="application/vnd.openxmlformats-officedocument.spreadsheetml.worksheet+xml"/>
  <Override PartName="/xl/worksheets/sheet46.xml" ContentType="application/vnd.openxmlformats-officedocument.spreadsheetml.worksheet+xml"/>
  <Override PartName="/xl/worksheets/sheet184.xml" ContentType="application/vnd.openxmlformats-officedocument.spreadsheetml.worksheet+xml"/>
  <Override PartName="/xl/worksheets/sheet34.xml" ContentType="application/vnd.openxmlformats-officedocument.spreadsheetml.worksheet+xml"/>
  <Override PartName="/xl/worksheets/sheet183.xml" ContentType="application/vnd.openxmlformats-officedocument.spreadsheetml.worksheet+xml"/>
  <Override PartName="/xl/worksheets/sheet33.xml" ContentType="application/vnd.openxmlformats-officedocument.spreadsheetml.worksheet+xml"/>
  <Override PartName="/xl/worksheets/sheet182.xml" ContentType="application/vnd.openxmlformats-officedocument.spreadsheetml.worksheet+xml"/>
  <Override PartName="/xl/worksheets/sheet32.xml" ContentType="application/vnd.openxmlformats-officedocument.spreadsheetml.worksheet+xml"/>
  <Override PartName="/xl/worksheets/sheet181.xml" ContentType="application/vnd.openxmlformats-officedocument.spreadsheetml.worksheet+xml"/>
  <Override PartName="/xl/worksheets/sheet31.xml" ContentType="application/vnd.openxmlformats-officedocument.spreadsheetml.worksheet+xml"/>
  <Override PartName="/xl/worksheets/sheet180.xml" ContentType="application/vnd.openxmlformats-officedocument.spreadsheetml.worksheet+xml"/>
  <Override PartName="/xl/worksheets/sheet30.xml" ContentType="application/vnd.openxmlformats-officedocument.spreadsheetml.worksheet+xml"/>
  <Override PartName="/xl/worksheets/sheet89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9.xml" ContentType="application/vnd.openxmlformats-officedocument.spreadsheetml.worksheet+xml"/>
  <Override PartName="/xl/worksheets/sheet178.xml" ContentType="application/vnd.openxmlformats-officedocument.spreadsheetml.worksheet+xml"/>
  <Override PartName="/xl/worksheets/sheet28.xml" ContentType="application/vnd.openxmlformats-officedocument.spreadsheetml.worksheet+xml"/>
  <Override PartName="/xl/worksheets/sheet177.xml" ContentType="application/vnd.openxmlformats-officedocument.spreadsheetml.worksheet+xml"/>
  <Override PartName="/xl/worksheets/sheet27.xml" ContentType="application/vnd.openxmlformats-officedocument.spreadsheetml.worksheet+xml"/>
  <Override PartName="/xl/worksheets/sheet176.xml" ContentType="application/vnd.openxmlformats-officedocument.spreadsheetml.worksheet+xml"/>
  <Override PartName="/xl/worksheets/sheet26.xml" ContentType="application/vnd.openxmlformats-officedocument.spreadsheetml.worksheet+xml"/>
  <Override PartName="/xl/worksheets/sheet175.xml" ContentType="application/vnd.openxmlformats-officedocument.spreadsheetml.worksheet+xml"/>
  <Override PartName="/xl/worksheets/sheet25.xml" ContentType="application/vnd.openxmlformats-officedocument.spreadsheetml.worksheet+xml"/>
  <Override PartName="/xl/worksheets/sheet174.xml" ContentType="application/vnd.openxmlformats-officedocument.spreadsheetml.worksheet+xml"/>
  <Override PartName="/xl/worksheets/sheet24.xml" ContentType="application/vnd.openxmlformats-officedocument.spreadsheetml.worksheet+xml"/>
  <Override PartName="/xl/worksheets/sheet173.xml" ContentType="application/vnd.openxmlformats-officedocument.spreadsheetml.worksheet+xml"/>
  <Override PartName="/xl/worksheets/sheet23.xml" ContentType="application/vnd.openxmlformats-officedocument.spreadsheetml.worksheet+xml"/>
  <Override PartName="/xl/worksheets/sheet10.xml" ContentType="application/vnd.openxmlformats-officedocument.spreadsheetml.worksheet+xml"/>
  <Override PartName="/xl/worksheets/sheet69.xml" ContentType="application/vnd.openxmlformats-officedocument.spreadsheetml.worksheet+xml"/>
  <Override PartName="/xl/worksheets/sheet192.xml" ContentType="application/vnd.openxmlformats-officedocument.spreadsheetml.worksheet+xml"/>
  <Override PartName="/xl/worksheets/sheet42.xml" ContentType="application/vnd.openxmlformats-officedocument.spreadsheetml.worksheet+xml"/>
  <Override PartName="/xl/worksheets/sheet1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5.xml" ContentType="application/vnd.openxmlformats-officedocument.spreadsheetml.worksheet+xml"/>
  <Override PartName="/xl/worksheets/sheet45.xml" ContentType="application/vnd.openxmlformats-officedocument.spreadsheetml.worksheet+xml"/>
  <Override PartName="/xl/worksheets/_rels/sheet190.xml.rels" ContentType="application/vnd.openxmlformats-package.relationships+xml"/>
  <Override PartName="/xl/worksheets/_rels/sheet154.xml.rels" ContentType="application/vnd.openxmlformats-package.relationships+xml"/>
  <Override PartName="/xl/worksheets/_rels/sheet129.xml.rels" ContentType="application/vnd.openxmlformats-package.relationships+xml"/>
  <Override PartName="/xl/worksheets/_rels/sheet125.xml.rels" ContentType="application/vnd.openxmlformats-package.relationships+xml"/>
  <Override PartName="/xl/worksheets/_rels/sheet123.xml.rels" ContentType="application/vnd.openxmlformats-package.relationships+xml"/>
  <Override PartName="/xl/worksheets/_rels/sheet110.xml.rels" ContentType="application/vnd.openxmlformats-package.relationships+xml"/>
  <Override PartName="/xl/worksheets/_rels/sheet109.xml.rels" ContentType="application/vnd.openxmlformats-package.relationships+xml"/>
  <Override PartName="/xl/worksheets/_rels/sheet108.xml.rels" ContentType="application/vnd.openxmlformats-package.relationships+xml"/>
  <Override PartName="/xl/worksheets/_rels/sheet147.xml.rels" ContentType="application/vnd.openxmlformats-package.relationships+xml"/>
  <Override PartName="/xl/worksheets/_rels/sheet57.xml.rels" ContentType="application/vnd.openxmlformats-package.relationships+xml"/>
  <Override PartName="/xl/worksheets/_rels/sheet115.xml.rels" ContentType="application/vnd.openxmlformats-package.relationships+xml"/>
  <Override PartName="/xl/worksheets/_rels/sheet25.xml.rels" ContentType="application/vnd.openxmlformats-package.relationships+xml"/>
  <Override PartName="/xl/worksheets/_rels/sheet146.xml.rels" ContentType="application/vnd.openxmlformats-package.relationships+xml"/>
  <Override PartName="/xl/worksheets/_rels/sheet56.xml.rels" ContentType="application/vnd.openxmlformats-package.relationships+xml"/>
  <Override PartName="/xl/worksheets/_rels/sheet114.xml.rels" ContentType="application/vnd.openxmlformats-package.relationships+xml"/>
  <Override PartName="/xl/worksheets/_rels/sheet24.xml.rels" ContentType="application/vnd.openxmlformats-package.relationships+xml"/>
  <Override PartName="/xl/worksheets/_rels/sheet145.xml.rels" ContentType="application/vnd.openxmlformats-package.relationships+xml"/>
  <Override PartName="/xl/worksheets/_rels/sheet55.xml.rels" ContentType="application/vnd.openxmlformats-package.relationships+xml"/>
  <Override PartName="/xl/worksheets/_rels/sheet113.xml.rels" ContentType="application/vnd.openxmlformats-package.relationships+xml"/>
  <Override PartName="/xl/worksheets/_rels/sheet23.xml.rels" ContentType="application/vnd.openxmlformats-package.relationships+xml"/>
  <Override PartName="/xl/worksheets/_rels/sheet142.xml.rels" ContentType="application/vnd.openxmlformats-package.relationships+xml"/>
  <Override PartName="/xl/worksheets/_rels/sheet52.xml.rels" ContentType="application/vnd.openxmlformats-package.relationships+xml"/>
  <Override PartName="/xl/worksheets/_rels/sheet144.xml.rels" ContentType="application/vnd.openxmlformats-package.relationships+xml"/>
  <Override PartName="/xl/worksheets/_rels/sheet54.xml.rels" ContentType="application/vnd.openxmlformats-package.relationships+xml"/>
  <Override PartName="/xl/worksheets/_rels/sheet112.xml.rels" ContentType="application/vnd.openxmlformats-package.relationships+xml"/>
  <Override PartName="/xl/worksheets/_rels/sheet22.xml.rels" ContentType="application/vnd.openxmlformats-package.relationships+xml"/>
  <Override PartName="/xl/worksheets/_rels/sheet173.xml.rels" ContentType="application/vnd.openxmlformats-package.relationships+xml"/>
  <Override PartName="/xl/worksheets/_rels/sheet83.xml.rels" ContentType="application/vnd.openxmlformats-package.relationships+xml"/>
  <Override PartName="/xl/worksheets/_rels/sheet143.xml.rels" ContentType="application/vnd.openxmlformats-package.relationships+xml"/>
  <Override PartName="/xl/worksheets/_rels/sheet53.xml.rels" ContentType="application/vnd.openxmlformats-package.relationships+xml"/>
  <Override PartName="/xl/worksheets/_rels/sheet111.xml.rels" ContentType="application/vnd.openxmlformats-package.relationships+xml"/>
  <Override PartName="/xl/worksheets/_rels/sheet21.xml.rels" ContentType="application/vnd.openxmlformats-package.relationships+xml"/>
  <Override PartName="/xl/worksheets/_rels/sheet172.xml.rels" ContentType="application/vnd.openxmlformats-package.relationships+xml"/>
  <Override PartName="/xl/worksheets/_rels/sheet82.xml.rels" ContentType="application/vnd.openxmlformats-package.relationships+xml"/>
  <Override PartName="/xl/worksheets/_rels/sheet139.xml.rels" ContentType="application/vnd.openxmlformats-package.relationships+xml"/>
  <Override PartName="/xl/worksheets/_rels/sheet49.xml.rels" ContentType="application/vnd.openxmlformats-package.relationships+xml"/>
  <Override PartName="/xl/worksheets/_rels/sheet138.xml.rels" ContentType="application/vnd.openxmlformats-package.relationships+xml"/>
  <Override PartName="/xl/worksheets/_rels/sheet48.xml.rels" ContentType="application/vnd.openxmlformats-package.relationships+xml"/>
  <Override PartName="/xl/worksheets/_rels/sheet107.xml.rels" ContentType="application/vnd.openxmlformats-package.relationships+xml"/>
  <Override PartName="/xl/worksheets/_rels/sheet137.xml.rels" ContentType="application/vnd.openxmlformats-package.relationships+xml"/>
  <Override PartName="/xl/worksheets/_rels/sheet47.xml.rels" ContentType="application/vnd.openxmlformats-package.relationships+xml"/>
  <Override PartName="/xl/worksheets/_rels/sheet169.xml.rels" ContentType="application/vnd.openxmlformats-package.relationships+xml"/>
  <Override PartName="/xl/worksheets/_rels/sheet79.xml.rels" ContentType="application/vnd.openxmlformats-package.relationships+xml"/>
  <Override PartName="/xl/worksheets/_rels/sheet106.xml.rels" ContentType="application/vnd.openxmlformats-package.relationships+xml"/>
  <Override PartName="/xl/worksheets/_rels/sheet136.xml.rels" ContentType="application/vnd.openxmlformats-package.relationships+xml"/>
  <Override PartName="/xl/worksheets/_rels/sheet46.xml.rels" ContentType="application/vnd.openxmlformats-package.relationships+xml"/>
  <Override PartName="/xl/worksheets/_rels/sheet168.xml.rels" ContentType="application/vnd.openxmlformats-package.relationships+xml"/>
  <Override PartName="/xl/worksheets/_rels/sheet78.xml.rels" ContentType="application/vnd.openxmlformats-package.relationships+xml"/>
  <Override PartName="/xl/worksheets/_rels/sheet105.xml.rels" ContentType="application/vnd.openxmlformats-package.relationships+xml"/>
  <Override PartName="/xl/worksheets/_rels/sheet135.xml.rels" ContentType="application/vnd.openxmlformats-package.relationships+xml"/>
  <Override PartName="/xl/worksheets/_rels/sheet45.xml.rels" ContentType="application/vnd.openxmlformats-package.relationships+xml"/>
  <Override PartName="/xl/worksheets/_rels/sheet167.xml.rels" ContentType="application/vnd.openxmlformats-package.relationships+xml"/>
  <Override PartName="/xl/worksheets/_rels/sheet77.xml.rels" ContentType="application/vnd.openxmlformats-package.relationships+xml"/>
  <Override PartName="/xl/worksheets/_rels/sheet104.xml.rels" ContentType="application/vnd.openxmlformats-package.relationships+xml"/>
  <Override PartName="/xl/worksheets/_rels/sheet134.xml.rels" ContentType="application/vnd.openxmlformats-package.relationships+xml"/>
  <Override PartName="/xl/worksheets/_rels/sheet44.xml.rels" ContentType="application/vnd.openxmlformats-package.relationships+xml"/>
  <Override PartName="/xl/worksheets/_rels/sheet133.xml.rels" ContentType="application/vnd.openxmlformats-package.relationships+xml"/>
  <Override PartName="/xl/worksheets/_rels/sheet43.xml.rels" ContentType="application/vnd.openxmlformats-package.relationships+xml"/>
  <Override PartName="/xl/worksheets/_rels/sheet132.xml.rels" ContentType="application/vnd.openxmlformats-package.relationships+xml"/>
  <Override PartName="/xl/worksheets/_rels/sheet42.xml.rels" ContentType="application/vnd.openxmlformats-package.relationships+xml"/>
  <Override PartName="/xl/worksheets/_rels/sheet131.xml.rels" ContentType="application/vnd.openxmlformats-package.relationships+xml"/>
  <Override PartName="/xl/worksheets/_rels/sheet41.xml.rels" ContentType="application/vnd.openxmlformats-package.relationships+xml"/>
  <Override PartName="/xl/worksheets/_rels/sheet130.xml.rels" ContentType="application/vnd.openxmlformats-package.relationships+xml"/>
  <Override PartName="/xl/worksheets/_rels/sheet40.xml.rels" ContentType="application/vnd.openxmlformats-package.relationships+xml"/>
  <Override PartName="/xl/worksheets/_rels/sheet141.xml.rels" ContentType="application/vnd.openxmlformats-package.relationships+xml"/>
  <Override PartName="/xl/worksheets/_rels/sheet51.xml.rels" ContentType="application/vnd.openxmlformats-package.relationships+xml"/>
  <Override PartName="/xl/worksheets/_rels/sheet9.xml.rels" ContentType="application/vnd.openxmlformats-package.relationships+xml"/>
  <Override PartName="/xl/worksheets/_rels/sheet128.xml.rels" ContentType="application/vnd.openxmlformats-package.relationships+xml"/>
  <Override PartName="/xl/worksheets/_rels/sheet38.xml.rels" ContentType="application/vnd.openxmlformats-package.relationships+xml"/>
  <Override PartName="/xl/worksheets/_rels/sheet127.xml.rels" ContentType="application/vnd.openxmlformats-package.relationships+xml"/>
  <Override PartName="/xl/worksheets/_rels/sheet37.xml.rels" ContentType="application/vnd.openxmlformats-package.relationships+xml"/>
  <Override PartName="/xl/worksheets/_rels/sheet159.xml.rels" ContentType="application/vnd.openxmlformats-package.relationships+xml"/>
  <Override PartName="/xl/worksheets/_rels/sheet69.xml.rels" ContentType="application/vnd.openxmlformats-package.relationships+xml"/>
  <Override PartName="/xl/worksheets/_rels/sheet39.xml.rels" ContentType="application/vnd.openxmlformats-package.relationships+xml"/>
  <Override PartName="/xl/worksheets/_rels/sheet126.xml.rels" ContentType="application/vnd.openxmlformats-package.relationships+xml"/>
  <Override PartName="/xl/worksheets/_rels/sheet36.xml.rels" ContentType="application/vnd.openxmlformats-package.relationships+xml"/>
  <Override PartName="/xl/worksheets/_rels/sheet158.xml.rels" ContentType="application/vnd.openxmlformats-package.relationships+xml"/>
  <Override PartName="/xl/worksheets/_rels/sheet68.xml.rels" ContentType="application/vnd.openxmlformats-package.relationships+xml"/>
  <Override PartName="/xl/worksheets/_rels/sheet124.xml.rels" ContentType="application/vnd.openxmlformats-package.relationships+xml"/>
  <Override PartName="/xl/worksheets/_rels/sheet34.xml.rels" ContentType="application/vnd.openxmlformats-package.relationships+xml"/>
  <Override PartName="/xl/worksheets/_rels/sheet156.xml.rels" ContentType="application/vnd.openxmlformats-package.relationships+xml"/>
  <Override PartName="/xl/worksheets/_rels/sheet66.xml.rels" ContentType="application/vnd.openxmlformats-package.relationships+xml"/>
  <Override PartName="/xl/worksheets/_rels/sheet122.xml.rels" ContentType="application/vnd.openxmlformats-package.relationships+xml"/>
  <Override PartName="/xl/worksheets/_rels/sheet32.xml.rels" ContentType="application/vnd.openxmlformats-package.relationships+xml"/>
  <Override PartName="/xl/worksheets/_rels/sheet64.xml.rels" ContentType="application/vnd.openxmlformats-package.relationships+xml"/>
  <Override PartName="/xl/worksheets/_rels/sheet160.xml.rels" ContentType="application/vnd.openxmlformats-package.relationships+xml"/>
  <Override PartName="/xl/worksheets/_rels/sheet70.xml.rels" ContentType="application/vnd.openxmlformats-package.relationships+xml"/>
  <Override PartName="/xl/worksheets/_rels/sheet140.xml.rels" ContentType="application/vnd.openxmlformats-package.relationships+xml"/>
  <Override PartName="/xl/worksheets/_rels/sheet50.xml.rels" ContentType="application/vnd.openxmlformats-package.relationships+xml"/>
  <Override PartName="/xl/worksheets/_rels/sheet8.xml.rels" ContentType="application/vnd.openxmlformats-package.relationships+xml"/>
  <Override PartName="/xl/worksheets/_rels/sheet119.xml.rels" ContentType="application/vnd.openxmlformats-package.relationships+xml"/>
  <Override PartName="/xl/worksheets/_rels/sheet29.xml.rels" ContentType="application/vnd.openxmlformats-package.relationships+xml"/>
  <Override PartName="/xl/worksheets/_rels/sheet118.xml.rels" ContentType="application/vnd.openxmlformats-package.relationships+xml"/>
  <Override PartName="/xl/worksheets/_rels/sheet28.xml.rels" ContentType="application/vnd.openxmlformats-package.relationships+xml"/>
  <Override PartName="/xl/worksheets/_rels/sheet117.xml.rels" ContentType="application/vnd.openxmlformats-package.relationships+xml"/>
  <Override PartName="/xl/worksheets/_rels/sheet27.xml.rels" ContentType="application/vnd.openxmlformats-package.relationships+xml"/>
  <Override PartName="/xl/worksheets/_rels/sheet116.xml.rels" ContentType="application/vnd.openxmlformats-package.relationships+xml"/>
  <Override PartName="/xl/worksheets/_rels/sheet26.xml.rels" ContentType="application/vnd.openxmlformats-package.relationships+xml"/>
  <Override PartName="/xl/worksheets/_rels/sheet148.xml.rels" ContentType="application/vnd.openxmlformats-package.relationships+xml"/>
  <Override PartName="/xl/worksheets/_rels/sheet58.xml.rels" ContentType="application/vnd.openxmlformats-package.relationships+xml"/>
  <Override PartName="/xl/worksheets/_rels/sheet120.xml.rels" ContentType="application/vnd.openxmlformats-package.relationships+xml"/>
  <Override PartName="/xl/worksheets/_rels/sheet30.xml.rels" ContentType="application/vnd.openxmlformats-package.relationships+xml"/>
  <Override PartName="/xl/worksheets/_rels/sheet121.xml.rels" ContentType="application/vnd.openxmlformats-package.relationships+xml"/>
  <Override PartName="/xl/worksheets/_rels/sheet31.xml.rels" ContentType="application/vnd.openxmlformats-package.relationships+xml"/>
  <Override PartName="/xl/worksheets/_rels/sheet149.xml.rels" ContentType="application/vnd.openxmlformats-package.relationships+xml"/>
  <Override PartName="/xl/worksheets/_rels/sheet59.xml.rels" ContentType="application/vnd.openxmlformats-package.relationships+xml"/>
  <Override PartName="/xl/worksheets/_rels/sheet150.xml.rels" ContentType="application/vnd.openxmlformats-package.relationships+xml"/>
  <Override PartName="/xl/worksheets/_rels/sheet60.xml.rels" ContentType="application/vnd.openxmlformats-package.relationships+xml"/>
  <Override PartName="/xl/worksheets/_rels/sheet182.xml.rels" ContentType="application/vnd.openxmlformats-package.relationships+xml"/>
  <Override PartName="/xl/worksheets/_rels/sheet1.xml.rels" ContentType="application/vnd.openxmlformats-package.relationships+xml"/>
  <Override PartName="/xl/worksheets/_rels/sheet92.xml.rels" ContentType="application/vnd.openxmlformats-package.relationships+xml"/>
  <Override PartName="/xl/worksheets/_rels/sheet151.xml.rels" ContentType="application/vnd.openxmlformats-package.relationships+xml"/>
  <Override PartName="/xl/worksheets/_rels/sheet61.xml.rels" ContentType="application/vnd.openxmlformats-package.relationships+xml"/>
  <Override PartName="/xl/worksheets/_rels/sheet183.xml.rels" ContentType="application/vnd.openxmlformats-package.relationships+xml"/>
  <Override PartName="/xl/worksheets/_rels/sheet2.xml.rels" ContentType="application/vnd.openxmlformats-package.relationships+xml"/>
  <Override PartName="/xl/worksheets/_rels/sheet93.xml.rels" ContentType="application/vnd.openxmlformats-package.relationships+xml"/>
  <Override PartName="/xl/worksheets/_rels/sheet152.xml.rels" ContentType="application/vnd.openxmlformats-package.relationships+xml"/>
  <Override PartName="/xl/worksheets/_rels/sheet62.xml.rels" ContentType="application/vnd.openxmlformats-package.relationships+xml"/>
  <Override PartName="/xl/worksheets/_rels/sheet184.xml.rels" ContentType="application/vnd.openxmlformats-package.relationships+xml"/>
  <Override PartName="/xl/worksheets/_rels/sheet3.xml.rels" ContentType="application/vnd.openxmlformats-package.relationships+xml"/>
  <Override PartName="/xl/worksheets/_rels/sheet94.xml.rels" ContentType="application/vnd.openxmlformats-package.relationships+xml"/>
  <Override PartName="/xl/worksheets/_rels/sheet153.xml.rels" ContentType="application/vnd.openxmlformats-package.relationships+xml"/>
  <Override PartName="/xl/worksheets/_rels/sheet63.xml.rels" ContentType="application/vnd.openxmlformats-package.relationships+xml"/>
  <Override PartName="/xl/worksheets/_rels/sheet185.xml.rels" ContentType="application/vnd.openxmlformats-package.relationships+xml"/>
  <Override PartName="/xl/worksheets/_rels/sheet4.xml.rels" ContentType="application/vnd.openxmlformats-package.relationships+xml"/>
  <Override PartName="/xl/worksheets/_rels/sheet95.xml.rels" ContentType="application/vnd.openxmlformats-package.relationships+xml"/>
  <Override PartName="/xl/worksheets/_rels/sheet155.xml.rels" ContentType="application/vnd.openxmlformats-package.relationships+xml"/>
  <Override PartName="/xl/worksheets/_rels/sheet65.xml.rels" ContentType="application/vnd.openxmlformats-package.relationships+xml"/>
  <Override PartName="/xl/worksheets/_rels/sheet157.xml.rels" ContentType="application/vnd.openxmlformats-package.relationships+xml"/>
  <Override PartName="/xl/worksheets/_rels/sheet67.xml.rels" ContentType="application/vnd.openxmlformats-package.relationships+xml"/>
  <Override PartName="/xl/worksheets/_rels/sheet161.xml.rels" ContentType="application/vnd.openxmlformats-package.relationships+xml"/>
  <Override PartName="/xl/worksheets/_rels/sheet71.xml.rels" ContentType="application/vnd.openxmlformats-package.relationships+xml"/>
  <Override PartName="/xl/worksheets/_rels/sheet162.xml.rels" ContentType="application/vnd.openxmlformats-package.relationships+xml"/>
  <Override PartName="/xl/worksheets/_rels/sheet72.xml.rels" ContentType="application/vnd.openxmlformats-package.relationships+xml"/>
  <Override PartName="/xl/worksheets/_rels/sheet163.xml.rels" ContentType="application/vnd.openxmlformats-package.relationships+xml"/>
  <Override PartName="/xl/worksheets/_rels/sheet73.xml.rels" ContentType="application/vnd.openxmlformats-package.relationships+xml"/>
  <Override PartName="/xl/worksheets/_rels/sheet100.xml.rels" ContentType="application/vnd.openxmlformats-package.relationships+xml"/>
  <Override PartName="/xl/worksheets/_rels/sheet164.xml.rels" ContentType="application/vnd.openxmlformats-package.relationships+xml"/>
  <Override PartName="/xl/worksheets/_rels/sheet74.xml.rels" ContentType="application/vnd.openxmlformats-package.relationships+xml"/>
  <Override PartName="/xl/worksheets/_rels/sheet11.xml.rels" ContentType="application/vnd.openxmlformats-package.relationships+xml"/>
  <Override PartName="/xl/worksheets/_rels/sheet101.xml.rels" ContentType="application/vnd.openxmlformats-package.relationships+xml"/>
  <Override PartName="/xl/worksheets/_rels/sheet165.xml.rels" ContentType="application/vnd.openxmlformats-package.relationships+xml"/>
  <Override PartName="/xl/worksheets/_rels/sheet75.xml.rels" ContentType="application/vnd.openxmlformats-package.relationships+xml"/>
  <Override PartName="/xl/worksheets/_rels/sheet102.xml.rels" ContentType="application/vnd.openxmlformats-package.relationships+xml"/>
  <Override PartName="/xl/worksheets/_rels/sheet166.xml.rels" ContentType="application/vnd.openxmlformats-package.relationships+xml"/>
  <Override PartName="/xl/worksheets/_rels/sheet76.xml.rels" ContentType="application/vnd.openxmlformats-package.relationships+xml"/>
  <Override PartName="/xl/worksheets/_rels/sheet13.xml.rels" ContentType="application/vnd.openxmlformats-package.relationships+xml"/>
  <Override PartName="/xl/worksheets/_rels/sheet103.xml.rels" ContentType="application/vnd.openxmlformats-package.relationships+xml"/>
  <Override PartName="/xl/worksheets/_rels/sheet170.xml.rels" ContentType="application/vnd.openxmlformats-package.relationships+xml"/>
  <Override PartName="/xl/worksheets/_rels/sheet80.xml.rels" ContentType="application/vnd.openxmlformats-package.relationships+xml"/>
  <Override PartName="/xl/worksheets/_rels/sheet171.xml.rels" ContentType="application/vnd.openxmlformats-package.relationships+xml"/>
  <Override PartName="/xl/worksheets/_rels/sheet81.xml.rels" ContentType="application/vnd.openxmlformats-package.relationships+xml"/>
  <Override PartName="/xl/worksheets/_rels/sheet174.xml.rels" ContentType="application/vnd.openxmlformats-package.relationships+xml"/>
  <Override PartName="/xl/worksheets/_rels/sheet84.xml.rels" ContentType="application/vnd.openxmlformats-package.relationships+xml"/>
  <Override PartName="/xl/worksheets/_rels/sheet175.xml.rels" ContentType="application/vnd.openxmlformats-package.relationships+xml"/>
  <Override PartName="/xl/worksheets/_rels/sheet85.xml.rels" ContentType="application/vnd.openxmlformats-package.relationships+xml"/>
  <Override PartName="/xl/worksheets/_rels/sheet176.xml.rels" ContentType="application/vnd.openxmlformats-package.relationships+xml"/>
  <Override PartName="/xl/worksheets/_rels/sheet86.xml.rels" ContentType="application/vnd.openxmlformats-package.relationships+xml"/>
  <Override PartName="/xl/worksheets/_rels/sheet177.xml.rels" ContentType="application/vnd.openxmlformats-package.relationships+xml"/>
  <Override PartName="/xl/worksheets/_rels/sheet87.xml.rels" ContentType="application/vnd.openxmlformats-package.relationships+xml"/>
  <Override PartName="/xl/worksheets/_rels/sheet178.xml.rels" ContentType="application/vnd.openxmlformats-package.relationships+xml"/>
  <Override PartName="/xl/worksheets/_rels/sheet88.xml.rels" ContentType="application/vnd.openxmlformats-package.relationships+xml"/>
  <Override PartName="/xl/worksheets/_rels/sheet179.xml.rels" ContentType="application/vnd.openxmlformats-package.relationships+xml"/>
  <Override PartName="/xl/worksheets/_rels/sheet89.xml.rels" ContentType="application/vnd.openxmlformats-package.relationships+xml"/>
  <Override PartName="/xl/worksheets/_rels/sheet180.xml.rels" ContentType="application/vnd.openxmlformats-package.relationships+xml"/>
  <Override PartName="/xl/worksheets/_rels/sheet90.xml.rels" ContentType="application/vnd.openxmlformats-package.relationships+xml"/>
  <Override PartName="/xl/worksheets/_rels/sheet181.xml.rels" ContentType="application/vnd.openxmlformats-package.relationships+xml"/>
  <Override PartName="/xl/worksheets/_rels/sheet91.xml.rels" ContentType="application/vnd.openxmlformats-package.relationships+xml"/>
  <Override PartName="/xl/worksheets/_rels/sheet186.xml.rels" ContentType="application/vnd.openxmlformats-package.relationships+xml"/>
  <Override PartName="/xl/worksheets/_rels/sheet5.xml.rels" ContentType="application/vnd.openxmlformats-package.relationships+xml"/>
  <Override PartName="/xl/worksheets/_rels/sheet96.xml.rels" ContentType="application/vnd.openxmlformats-package.relationships+xml"/>
  <Override PartName="/xl/worksheets/_rels/sheet187.xml.rels" ContentType="application/vnd.openxmlformats-package.relationships+xml"/>
  <Override PartName="/xl/worksheets/_rels/sheet6.xml.rels" ContentType="application/vnd.openxmlformats-package.relationships+xml"/>
  <Override PartName="/xl/worksheets/_rels/sheet97.xml.rels" ContentType="application/vnd.openxmlformats-package.relationships+xml"/>
  <Override PartName="/xl/worksheets/_rels/sheet188.xml.rels" ContentType="application/vnd.openxmlformats-package.relationships+xml"/>
  <Override PartName="/xl/worksheets/_rels/sheet7.xml.rels" ContentType="application/vnd.openxmlformats-package.relationships+xml"/>
  <Override PartName="/xl/worksheets/_rels/sheet98.xml.rels" ContentType="application/vnd.openxmlformats-package.relationships+xml"/>
  <Override PartName="/xl/worksheets/_rels/sheet189.xml.rels" ContentType="application/vnd.openxmlformats-package.relationships+xml"/>
  <Override PartName="/xl/worksheets/_rels/sheet99.xml.rels" ContentType="application/vnd.openxmlformats-package.relationships+xml"/>
  <Override PartName="/xl/worksheets/sheet153.xml" ContentType="application/vnd.openxmlformats-officedocument.spreadsheetml.worksheet+xml"/>
  <Override PartName="/xl/worksheets/sheet9.xml" ContentType="application/vnd.openxmlformats-officedocument.spreadsheetml.worksheet+xml"/>
  <Override PartName="/xl/worksheets/sheet88.xml" ContentType="application/vnd.openxmlformats-officedocument.spreadsheetml.worksheet+xml"/>
  <Override PartName="/xl/worksheets/sheet13.xml" ContentType="application/vnd.openxmlformats-officedocument.spreadsheetml.worksheet+xml"/>
  <Override PartName="/xl/worksheets/sheet4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8.xml" ContentType="application/vnd.openxmlformats-officedocument.spreadsheetml.worksheet+xml"/>
  <Override PartName="/xl/worksheets/sheet87.xml" ContentType="application/vnd.openxmlformats-officedocument.spreadsheetml.worksheet+xml"/>
  <Override PartName="/xl/worksheets/sheet12.xml" ContentType="application/vnd.openxmlformats-officedocument.spreadsheetml.worksheet+xml"/>
  <Override PartName="/xl/worksheets/sheet43.xml" ContentType="application/vnd.openxmlformats-officedocument.spreadsheetml.worksheet+xml"/>
  <Override PartName="/xl/worksheets/sheet151.xml" ContentType="application/vnd.openxmlformats-officedocument.spreadsheetml.worksheet+xml"/>
  <Override PartName="/xl/worksheets/sheet7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.xml" ContentType="application/vnd.openxmlformats-officedocument.spreadsheetml.worksheet+xml"/>
  <Override PartName="/xl/worksheets/sheet191.xml" ContentType="application/vnd.openxmlformats-officedocument.spreadsheetml.worksheet+xml"/>
  <Override PartName="/xl/worksheets/sheet41.xml" ContentType="application/vnd.openxmlformats-officedocument.spreadsheetml.worksheet+xml"/>
  <Override PartName="/xl/worksheets/sheet189.xml" ContentType="application/vnd.openxmlformats-officedocument.spreadsheetml.worksheet+xml"/>
  <Override PartName="/xl/worksheets/sheet39.xml" ContentType="application/vnd.openxmlformats-officedocument.spreadsheetml.worksheet+xml"/>
  <Override PartName="/xl/worksheets/sheet5.xml" ContentType="application/vnd.openxmlformats-officedocument.spreadsheetml.worksheet+xml"/>
  <Override PartName="/xl/worksheets/sheet84.xml" ContentType="application/vnd.openxmlformats-officedocument.spreadsheetml.worksheet+xml"/>
  <Override PartName="/xl/worksheets/sheet190.xml" ContentType="application/vnd.openxmlformats-officedocument.spreadsheetml.worksheet+xml"/>
  <Override PartName="/xl/worksheets/sheet40.xml" ContentType="application/vnd.openxmlformats-officedocument.spreadsheetml.worksheet+xml"/>
  <Override PartName="/xl/worksheets/sheet188.xml" ContentType="application/vnd.openxmlformats-officedocument.spreadsheetml.worksheet+xml"/>
  <Override PartName="/xl/worksheets/sheet38.xml" ContentType="application/vnd.openxmlformats-officedocument.spreadsheetml.worksheet+xml"/>
  <Override PartName="/xl/worksheets/sheet4.xml" ContentType="application/vnd.openxmlformats-officedocument.spreadsheetml.worksheet+xml"/>
  <Override PartName="/xl/worksheets/sheet83.xml" ContentType="application/vnd.openxmlformats-officedocument.spreadsheetml.worksheet+xml"/>
  <Override PartName="/xl/worksheets/sheet187.xml" ContentType="application/vnd.openxmlformats-officedocument.spreadsheetml.worksheet+xml"/>
  <Override PartName="/xl/worksheets/sheet37.xml" ContentType="application/vnd.openxmlformats-officedocument.spreadsheetml.worksheet+xml"/>
  <Override PartName="/xl/worksheets/sheet3.xml" ContentType="application/vnd.openxmlformats-officedocument.spreadsheetml.worksheet+xml"/>
  <Override PartName="/xl/worksheets/sheet82.xml" ContentType="application/vnd.openxmlformats-officedocument.spreadsheetml.worksheet+xml"/>
  <Override PartName="/xl/worksheets/sheet186.xml" ContentType="application/vnd.openxmlformats-officedocument.spreadsheetml.worksheet+xml"/>
  <Override PartName="/xl/worksheets/sheet36.xml" ContentType="application/vnd.openxmlformats-officedocument.spreadsheetml.worksheet+xml"/>
  <Override PartName="/xl/worksheets/sheet2.xml" ContentType="application/vnd.openxmlformats-officedocument.spreadsheetml.worksheet+xml"/>
  <Override PartName="/xl/worksheets/sheet81.xml" ContentType="application/vnd.openxmlformats-officedocument.spreadsheetml.worksheet+xml"/>
  <Override PartName="/xl/worksheets/sheet185.xml" ContentType="application/vnd.openxmlformats-officedocument.spreadsheetml.worksheet+xml"/>
  <Override PartName="/xl/worksheets/sheet35.xml" ContentType="application/vnd.openxmlformats-officedocument.spreadsheetml.worksheet+xml"/>
  <Override PartName="/xl/worksheets/sheet1.xml" ContentType="application/vnd.openxmlformats-officedocument.spreadsheetml.worksheet+xml"/>
  <Override PartName="/xl/worksheets/sheet80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90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0.xml" ContentType="application/vnd.openxmlformats-officedocument.spreadsheetml.worksheet+xml"/>
  <Override PartName="/xl/worksheets/sheet91.xml" ContentType="application/vnd.openxmlformats-officedocument.spreadsheetml.worksheet+xml"/>
  <Override PartName="/xl/worksheets/sheet17.xml" ContentType="application/vnd.openxmlformats-officedocument.spreadsheetml.worksheet+xml"/>
  <Override PartName="/xl/worksheets/sheet101.xml" ContentType="application/vnd.openxmlformats-officedocument.spreadsheetml.worksheet+xml"/>
  <Override PartName="/xl/worksheets/sheet92.xml" ContentType="application/vnd.openxmlformats-officedocument.spreadsheetml.worksheet+xml"/>
  <Override PartName="/xl/worksheets/sheet18.xml" ContentType="application/vnd.openxmlformats-officedocument.spreadsheetml.worksheet+xml"/>
  <Override PartName="/xl/worksheets/sheet102.xml" ContentType="application/vnd.openxmlformats-officedocument.spreadsheetml.worksheet+xml"/>
  <Override PartName="/xl/worksheets/sheet93.xml" ContentType="application/vnd.openxmlformats-officedocument.spreadsheetml.worksheet+xml"/>
  <Override PartName="/xl/worksheets/sheet19.xml" ContentType="application/vnd.openxmlformats-officedocument.spreadsheetml.worksheet+xml"/>
  <Override PartName="/xl/worksheets/sheet103.xml" ContentType="application/vnd.openxmlformats-officedocument.spreadsheetml.worksheet+xml"/>
  <Override PartName="/xl/worksheets/sheet94.xml" ContentType="application/vnd.openxmlformats-officedocument.spreadsheetml.worksheet+xml"/>
  <Override PartName="/xl/worksheets/sheet170.xml" ContentType="application/vnd.openxmlformats-officedocument.spreadsheetml.worksheet+xml"/>
  <Override PartName="/xl/worksheets/sheet20.xml" ContentType="application/vnd.openxmlformats-officedocument.spreadsheetml.worksheet+xml"/>
  <Override PartName="/xl/worksheets/sheet79.xml" ContentType="application/vnd.openxmlformats-officedocument.spreadsheetml.worksheet+xml"/>
  <Override PartName="/xl/worksheets/sheet171.xml" ContentType="application/vnd.openxmlformats-officedocument.spreadsheetml.worksheet+xml"/>
  <Override PartName="/xl/worksheets/sheet2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22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104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5.xml" ContentType="application/vnd.openxmlformats-officedocument.spreadsheetml.worksheet+xml"/>
  <Override PartName="/xl/worksheets/sheet96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Dados dos Clientes" sheetId="1" state="visible" r:id="rId2"/>
    <sheet name="                               " sheetId="2" state="visible" r:id="rId3"/>
    <sheet name="88 CONF." sheetId="3" state="visible" r:id="rId4"/>
    <sheet name="AD. TEX." sheetId="4" state="visible" r:id="rId5"/>
    <sheet name="A-HA" sheetId="5" state="visible" r:id="rId6"/>
    <sheet name="ALBEE" sheetId="6" state="visible" r:id="rId7"/>
    <sheet name="ALTERNATIVA" sheetId="7" state="visible" r:id="rId8"/>
    <sheet name="ALTA" sheetId="8" state="visible" r:id="rId9"/>
    <sheet name="ANTIX" sheetId="9" state="visible" r:id="rId10"/>
    <sheet name="Plan7" sheetId="10" state="visible" r:id="rId11"/>
    <sheet name="AMAZONZIP" sheetId="11" state="visible" r:id="rId12"/>
    <sheet name="Plan8" sheetId="12" state="visible" r:id="rId13"/>
    <sheet name="ARNELI" sheetId="13" state="visible" r:id="rId14"/>
    <sheet name="Plan3" sheetId="14" state="visible" r:id="rId15"/>
    <sheet name="Plan9" sheetId="15" state="visible" r:id="rId16"/>
    <sheet name="Plan10" sheetId="16" state="visible" r:id="rId17"/>
    <sheet name="Plan2" sheetId="17" state="visible" r:id="rId18"/>
    <sheet name="Plan6" sheetId="18" state="visible" r:id="rId19"/>
    <sheet name="Plan11" sheetId="19" state="visible" r:id="rId20"/>
    <sheet name="Plan1" sheetId="20" state="visible" r:id="rId21"/>
    <sheet name="ATTI" sheetId="21" state="visible" r:id="rId22"/>
    <sheet name="ATITUDE" sheetId="22" state="visible" r:id="rId23"/>
    <sheet name="AXCESS" sheetId="23" state="visible" r:id="rId24"/>
    <sheet name="BABY FASHION" sheetId="24" state="visible" r:id="rId25"/>
    <sheet name="BABY PASSO A PASSO" sheetId="25" state="visible" r:id="rId26"/>
    <sheet name="BEAR SPORT" sheetId="26" state="visible" r:id="rId27"/>
    <sheet name="BEIT YAACOV " sheetId="27" state="visible" r:id="rId28"/>
    <sheet name="BELA" sheetId="28" state="visible" r:id="rId29"/>
    <sheet name="BELART" sheetId="29" state="visible" r:id="rId30"/>
    <sheet name="BENTA" sheetId="30" state="visible" r:id="rId31"/>
    <sheet name="BIG BRAND' S" sheetId="31" state="visible" r:id="rId32"/>
    <sheet name="BIG FORMES" sheetId="32" state="visible" r:id="rId33"/>
    <sheet name="Plan4" sheetId="33" state="visible" r:id="rId34"/>
    <sheet name="BRAND'S SULPPLY" sheetId="34" state="visible" r:id="rId35"/>
    <sheet name="Plan5" sheetId="35" state="visible" r:id="rId36"/>
    <sheet name="BRUTHIS" sheetId="36" state="visible" r:id="rId37"/>
    <sheet name="BSW" sheetId="37" state="visible" r:id="rId38"/>
    <sheet name="BONEQUINHA DE LUXO" sheetId="38" state="visible" r:id="rId39"/>
    <sheet name="BUREAL" sheetId="39" state="visible" r:id="rId40"/>
    <sheet name="CAP HAT" sheetId="40" state="visible" r:id="rId41"/>
    <sheet name="CAPRION" sheetId="41" state="visible" r:id="rId42"/>
    <sheet name="CHARITY" sheetId="42" state="visible" r:id="rId43"/>
    <sheet name="CHEROY" sheetId="43" state="visible" r:id="rId44"/>
    <sheet name="CHOCOLEITE" sheetId="44" state="visible" r:id="rId45"/>
    <sheet name="CINELÂNDIA" sheetId="45" state="visible" r:id="rId46"/>
    <sheet name="CIRCUITNEW " sheetId="46" state="visible" r:id="rId47"/>
    <sheet name="CLARICE CHOCOLATES" sheetId="47" state="visible" r:id="rId48"/>
    <sheet name="CONCEPT" sheetId="48" state="visible" r:id="rId49"/>
    <sheet name="CORTI LESTER" sheetId="49" state="visible" r:id="rId50"/>
    <sheet name="CORVINTEC" sheetId="50" state="visible" r:id="rId51"/>
    <sheet name="CRAZY DOG" sheetId="51" state="visible" r:id="rId52"/>
    <sheet name="CREAVATTI" sheetId="52" state="visible" r:id="rId53"/>
    <sheet name="CRISTIANA  DEL VALLE" sheetId="53" state="visible" r:id="rId54"/>
    <sheet name="DAHLYA" sheetId="54" state="visible" r:id="rId55"/>
    <sheet name="DAY HOME" sheetId="55" state="visible" r:id="rId56"/>
    <sheet name="DELELA" sheetId="56" state="visible" r:id="rId57"/>
    <sheet name="DIANA" sheetId="57" state="visible" r:id="rId58"/>
    <sheet name="DIVA DIVINA" sheetId="58" state="visible" r:id="rId59"/>
    <sheet name="DIVERSA" sheetId="59" state="visible" r:id="rId60"/>
    <sheet name="DIVINA PERLA" sheetId="60" state="visible" r:id="rId61"/>
    <sheet name="D'OSMERINO" sheetId="61" state="visible" r:id="rId62"/>
    <sheet name="DONNA VICTORIA" sheetId="62" state="visible" r:id="rId63"/>
    <sheet name="DUPLICOPY" sheetId="63" state="visible" r:id="rId64"/>
    <sheet name="EDWIN VALERO" sheetId="64" state="visible" r:id="rId65"/>
    <sheet name="ECOHS" sheetId="65" state="visible" r:id="rId66"/>
    <sheet name="EFEX" sheetId="66" state="visible" r:id="rId67"/>
    <sheet name="ELENSTIL " sheetId="67" state="visible" r:id="rId68"/>
    <sheet name="EMBRACET" sheetId="68" state="visible" r:id="rId69"/>
    <sheet name="EMELEU" sheetId="69" state="visible" r:id="rId70"/>
    <sheet name="ERRE ELLE" sheetId="70" state="visible" r:id="rId71"/>
    <sheet name="ESPLAN" sheetId="71" state="visible" r:id="rId72"/>
    <sheet name="ESPACIAL" sheetId="72" state="visible" r:id="rId73"/>
    <sheet name="ESSES" sheetId="73" state="visible" r:id="rId74"/>
    <sheet name="ESTRATOSFERA" sheetId="74" state="visible" r:id="rId75"/>
    <sheet name="ESTRUTURA DA MODA" sheetId="75" state="visible" r:id="rId76"/>
    <sheet name="ESYWORLD" sheetId="76" state="visible" r:id="rId77"/>
    <sheet name="F.D.SULAMERICANO" sheetId="77" state="visible" r:id="rId78"/>
    <sheet name="FELISSIMA" sheetId="78" state="visible" r:id="rId79"/>
    <sheet name="FEBAB" sheetId="79" state="visible" r:id="rId80"/>
    <sheet name="FOX" sheetId="80" state="visible" r:id="rId81"/>
    <sheet name="GANADERIA" sheetId="81" state="visible" r:id="rId82"/>
    <sheet name="GIROTEXTIL" sheetId="82" state="visible" r:id="rId83"/>
    <sheet name="GLOBE" sheetId="83" state="visible" r:id="rId84"/>
    <sheet name="GOODY" sheetId="84" state="visible" r:id="rId85"/>
    <sheet name="GRANVILLE" sheetId="85" state="visible" r:id="rId86"/>
    <sheet name="GUACYRA" sheetId="86" state="visible" r:id="rId87"/>
    <sheet name="GUARNIERIUS" sheetId="87" state="visible" r:id="rId88"/>
    <sheet name="GUELT" sheetId="88" state="visible" r:id="rId89"/>
    <sheet name="H.LARAPHY" sheetId="89" state="visible" r:id="rId90"/>
    <sheet name="H2O" sheetId="90" state="visible" r:id="rId91"/>
    <sheet name="HAUTE COUTURE" sheetId="91" state="visible" r:id="rId92"/>
    <sheet name="HELSINKE " sheetId="92" state="visible" r:id="rId93"/>
    <sheet name="HIZHO" sheetId="93" state="visible" r:id="rId94"/>
    <sheet name="HONORA" sheetId="94" state="visible" r:id="rId95"/>
    <sheet name="I MEDEIROS" sheetId="95" state="visible" r:id="rId96"/>
    <sheet name="INMATEC" sheetId="96" state="visible" r:id="rId97"/>
    <sheet name="INTERMIX" sheetId="97" state="visible" r:id="rId98"/>
    <sheet name="ITALIAN COFFEE" sheetId="98" state="visible" r:id="rId99"/>
    <sheet name="J. NOVA CREAÇÕES" sheetId="99" state="visible" r:id="rId100"/>
    <sheet name="JEFS" sheetId="100" state="visible" r:id="rId101"/>
    <sheet name="J.ELEE" sheetId="101" state="visible" r:id="rId102"/>
    <sheet name="JO FASHION" sheetId="102" state="visible" r:id="rId103"/>
    <sheet name="JS MODAS" sheetId="103" state="visible" r:id="rId104"/>
    <sheet name="K1" sheetId="104" state="visible" r:id="rId105"/>
    <sheet name="KAELE" sheetId="105" state="visible" r:id="rId106"/>
    <sheet name="KEIKO" sheetId="106" state="visible" r:id="rId107"/>
    <sheet name="LEDUX" sheetId="107" state="visible" r:id="rId108"/>
    <sheet name="LEGAT" sheetId="108" state="visible" r:id="rId109"/>
    <sheet name="LEME BRINDES" sheetId="109" state="visible" r:id="rId110"/>
    <sheet name="LEVOX" sheetId="110" state="visible" r:id="rId111"/>
    <sheet name="LIA STORE" sheetId="111" state="visible" r:id="rId112"/>
    <sheet name="M CHOE" sheetId="112" state="visible" r:id="rId113"/>
    <sheet name="MAK-FRIGO" sheetId="113" state="visible" r:id="rId114"/>
    <sheet name="M H PARK" sheetId="114" state="visible" r:id="rId115"/>
    <sheet name="MANUFATURA BRASIL" sheetId="115" state="visible" r:id="rId116"/>
    <sheet name="MARIMPER" sheetId="116" state="visible" r:id="rId117"/>
    <sheet name="MARLES" sheetId="117" state="visible" r:id="rId118"/>
    <sheet name="MAZALPLAST" sheetId="118" state="visible" r:id="rId119"/>
    <sheet name="MCD" sheetId="119" state="visible" r:id="rId120"/>
    <sheet name="MEGADEF" sheetId="120" state="visible" r:id="rId121"/>
    <sheet name="MENCIA MODAS" sheetId="121" state="visible" r:id="rId122"/>
    <sheet name="MENINA E MENINAS" sheetId="122" state="visible" r:id="rId123"/>
    <sheet name="MICROLAN" sheetId="123" state="visible" r:id="rId124"/>
    <sheet name="MINISTRO" sheetId="124" state="visible" r:id="rId125"/>
    <sheet name="MITROL" sheetId="125" state="visible" r:id="rId126"/>
    <sheet name="MOÇA BONITA" sheetId="126" state="visible" r:id="rId127"/>
    <sheet name="MONIQUE" sheetId="127" state="visible" r:id="rId128"/>
    <sheet name="MONOGRAN" sheetId="128" state="visible" r:id="rId129"/>
    <sheet name="MONVY" sheetId="129" state="visible" r:id="rId130"/>
    <sheet name="NADRI CONF" sheetId="130" state="visible" r:id="rId131"/>
    <sheet name="NEIBRANTIS" sheetId="131" state="visible" r:id="rId132"/>
    <sheet name="NOVITTÁ" sheetId="132" state="visible" r:id="rId133"/>
    <sheet name="OFF PAPER" sheetId="133" state="visible" r:id="rId134"/>
    <sheet name="ONLY" sheetId="134" state="visible" r:id="rId135"/>
    <sheet name="OSHER" sheetId="135" state="visible" r:id="rId136"/>
    <sheet name="PACIFIC" sheetId="136" state="visible" r:id="rId137"/>
    <sheet name="P. M. I." sheetId="137" state="visible" r:id="rId138"/>
    <sheet name="PAMMY BIJOUX" sheetId="138" state="visible" r:id="rId139"/>
    <sheet name="PASS" sheetId="139" state="visible" r:id="rId140"/>
    <sheet name="PASTA BELA" sheetId="140" state="visible" r:id="rId141"/>
    <sheet name="PEDRO MOTTA" sheetId="141" state="visible" r:id="rId142"/>
    <sheet name="PELICAN" sheetId="142" state="visible" r:id="rId143"/>
    <sheet name="PET. TREE" sheetId="143" state="visible" r:id="rId144"/>
    <sheet name="PETALOS" sheetId="144" state="visible" r:id="rId145"/>
    <sheet name="PHM CONF" sheetId="145" state="visible" r:id="rId146"/>
    <sheet name="PHOENIX" sheetId="146" state="visible" r:id="rId147"/>
    <sheet name="PLENITUDE" sheetId="147" state="visible" r:id="rId148"/>
    <sheet name="PSLA" sheetId="148" state="visible" r:id="rId149"/>
    <sheet name="RB NEWS" sheetId="149" state="visible" r:id="rId150"/>
    <sheet name="REG PAES" sheetId="150" state="visible" r:id="rId151"/>
    <sheet name="REMO" sheetId="151" state="visible" r:id="rId152"/>
    <sheet name="RN" sheetId="152" state="visible" r:id="rId153"/>
    <sheet name="RENATA" sheetId="153" state="visible" r:id="rId154"/>
    <sheet name="REY MAQUINAS" sheetId="154" state="visible" r:id="rId155"/>
    <sheet name="RICAELLE" sheetId="155" state="visible" r:id="rId156"/>
    <sheet name="RIKY" sheetId="156" state="visible" r:id="rId157"/>
    <sheet name="RUBINELA" sheetId="157" state="visible" r:id="rId158"/>
    <sheet name="ROAR" sheetId="158" state="visible" r:id="rId159"/>
    <sheet name="RT 28" sheetId="159" state="visible" r:id="rId160"/>
    <sheet name="SHOULDER" sheetId="160" state="visible" r:id="rId161"/>
    <sheet name="SIMAX" sheetId="161" state="visible" r:id="rId162"/>
    <sheet name="SKY TOYS" sheetId="162" state="visible" r:id="rId163"/>
    <sheet name="STELLA" sheetId="163" state="visible" r:id="rId164"/>
    <sheet name="STILBER" sheetId="164" state="visible" r:id="rId165"/>
    <sheet name="STILO" sheetId="165" state="visible" r:id="rId166"/>
    <sheet name="SUMMUS" sheetId="166" state="visible" r:id="rId167"/>
    <sheet name="SUSAN" sheetId="167" state="visible" r:id="rId168"/>
    <sheet name="TANIA MALHARIA" sheetId="168" state="visible" r:id="rId169"/>
    <sheet name="TEK MODAS" sheetId="169" state="visible" r:id="rId170"/>
    <sheet name="TANNING" sheetId="170" state="visible" r:id="rId171"/>
    <sheet name="TENYAD" sheetId="171" state="visible" r:id="rId172"/>
    <sheet name="TENYAD2" sheetId="172" state="visible" r:id="rId173"/>
    <sheet name="TEREZA" sheetId="173" state="visible" r:id="rId174"/>
    <sheet name="THAIPA" sheetId="174" state="visible" r:id="rId175"/>
    <sheet name="THE BEST" sheetId="175" state="visible" r:id="rId176"/>
    <sheet name="TLX" sheetId="176" state="visible" r:id="rId177"/>
    <sheet name="TRITEX" sheetId="177" state="visible" r:id="rId178"/>
    <sheet name="TUQUINHA" sheetId="178" state="visible" r:id="rId179"/>
    <sheet name="UNICORT" sheetId="179" state="visible" r:id="rId180"/>
    <sheet name="UPCX" sheetId="180" state="visible" r:id="rId181"/>
    <sheet name="VARING LOG" sheetId="181" state="visible" r:id="rId182"/>
    <sheet name="VESTUN" sheetId="182" state="visible" r:id="rId183"/>
    <sheet name="VICE VERSA" sheetId="183" state="visible" r:id="rId184"/>
    <sheet name="VILLAGE" sheetId="184" state="visible" r:id="rId185"/>
    <sheet name="VIVA MKT" sheetId="185" state="visible" r:id="rId186"/>
    <sheet name="WEST BRICKELL" sheetId="186" state="visible" r:id="rId187"/>
    <sheet name="WON TELECOM" sheetId="187" state="visible" r:id="rId188"/>
    <sheet name="XSTYL" sheetId="188" state="visible" r:id="rId189"/>
    <sheet name="ZEFIR" sheetId="189" state="visible" r:id="rId190"/>
    <sheet name="AVULSA" sheetId="190" state="visible" r:id="rId191"/>
    <sheet name="Plan12" sheetId="191" state="visible" r:id="rId192"/>
    <sheet name="Plan13" sheetId="192" state="visible" r:id="rId193"/>
  </sheets>
  <definedNames>
    <definedName function="false" hidden="false" localSheetId="2" name="_xlnm.Print_Area" vbProcedure="false">'88 CONF.'!$A$1:$J$31</definedName>
    <definedName function="false" hidden="false" localSheetId="6" name="_xlnm.Print_Area" vbProcedure="false">ALTERNATIVA!$A$1:$J$31</definedName>
    <definedName function="false" hidden="false" name="zefir" vbProcedure="false">'Dados dos Clientes'!$A$177</definedName>
    <definedName function="false" hidden="false" localSheetId="1" name="_xlnm._FilterDatabase" vbProcedure="false">'                               '!$C$1:$C$21771</definedName>
    <definedName function="false" hidden="false" localSheetId="2" name="Z_7D8F3E1B_A34D_464A_884F_5DDE11F7437F_.wvu.PrintArea" vbProcedure="false">'88 CONF.'!$A$1:$J$31</definedName>
    <definedName function="false" hidden="false" localSheetId="2" name="Z_D91E4733_D31E_409C_BAA7_57CD9FFE8056_.wvu.PrintArea" vbProcedure="false">'88 CONF.'!$A$1:$J$31</definedName>
    <definedName function="false" hidden="false" localSheetId="2" name="Z_DCA9C7F5_2038_48AC_B70B_A113B8B5BECA_.wvu.PrintArea" vbProcedure="false">'88 CONF.'!$A$1:$J$31</definedName>
    <definedName function="false" hidden="false" localSheetId="2" name="_xlnm.Print_Area" vbProcedure="false">'88 CONF.'!$A$1:$J$31</definedName>
    <definedName function="false" hidden="false" localSheetId="6" name="Z_7D8F3E1B_A34D_464A_884F_5DDE11F7437F_.wvu.PrintArea" vbProcedure="false">ALTERNATIVA!$A$1:$J$31</definedName>
    <definedName function="false" hidden="false" localSheetId="6" name="Z_D91E4733_D31E_409C_BAA7_57CD9FFE8056_.wvu.PrintArea" vbProcedure="false">ALTERNATIVA!$A$1:$J$31</definedName>
    <definedName function="false" hidden="false" localSheetId="6" name="Z_DCA9C7F5_2038_48AC_B70B_A113B8B5BECA_.wvu.PrintArea" vbProcedure="false">ALTERNATIVA!$A$1:$J$31</definedName>
    <definedName function="false" hidden="false" localSheetId="6" name="_xlnm.Print_Area" vbProcedure="false">ALTERNATIVA!$A$1:$J$31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2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C17575" authorId="0">
      <text>
        <r>
          <rPr>
            <b val="true"/>
            <sz val="9"/>
            <color rgb="FF000000"/>
            <rFont val="Tahoma"/>
            <family val="0"/>
            <charset val="1"/>
          </rPr>
          <t xml:space="preserve">Nilson.Tavares:
</t>
        </r>
        <r>
          <rPr>
            <sz val="9"/>
            <color rgb="FF000000"/>
            <rFont val="Tahoma"/>
            <family val="0"/>
            <charset val="1"/>
          </rPr>
          <t xml:space="preserve">ajud:chimba</t>
        </r>
      </text>
    </comment>
  </commentList>
</comments>
</file>

<file path=xl/sharedStrings.xml><?xml version="1.0" encoding="utf-8"?>
<sst xmlns="http://schemas.openxmlformats.org/spreadsheetml/2006/main" count="61302" uniqueCount="3733">
  <si>
    <t xml:space="preserve">Nome</t>
  </si>
  <si>
    <t xml:space="preserve">Telefone</t>
  </si>
  <si>
    <t xml:space="preserve">Contato</t>
  </si>
  <si>
    <t xml:space="preserve">Endereço</t>
  </si>
  <si>
    <t xml:space="preserve">CEP</t>
  </si>
  <si>
    <t xml:space="preserve">CNPJ</t>
  </si>
  <si>
    <t xml:space="preserve">Inscrição Estadual</t>
  </si>
  <si>
    <t xml:space="preserve">Razão Social</t>
  </si>
  <si>
    <t xml:space="preserve">Telefone 2</t>
  </si>
  <si>
    <t xml:space="preserve">E-MAIL</t>
  </si>
  <si>
    <t xml:space="preserve">ENDEREÇOS DE ENTREGA</t>
  </si>
  <si>
    <t xml:space="preserve">88 CONF</t>
  </si>
  <si>
    <t xml:space="preserve">3333-7178</t>
  </si>
  <si>
    <t xml:space="preserve">CLAUDIA</t>
  </si>
  <si>
    <t xml:space="preserve">RUA JAVAÉS, 595 /599</t>
  </si>
  <si>
    <t xml:space="preserve"> 04.620.437/0001-89</t>
  </si>
  <si>
    <t xml:space="preserve"> 116.290.263.115</t>
  </si>
  <si>
    <t xml:space="preserve">88 CONFECÇÕES LTDA.</t>
  </si>
  <si>
    <t xml:space="preserve">AD.TEX</t>
  </si>
  <si>
    <t xml:space="preserve">3354-0100</t>
  </si>
  <si>
    <t xml:space="preserve">VICTOR</t>
  </si>
  <si>
    <t xml:space="preserve">RUA TALMUD THORA, 77</t>
  </si>
  <si>
    <t xml:space="preserve"> 57.955.619/0001-77</t>
  </si>
  <si>
    <t xml:space="preserve"> 116.795.825.110</t>
  </si>
  <si>
    <t xml:space="preserve">AD.TEX DESENVOLVIMENTO TEXTIL LTDA-ME</t>
  </si>
  <si>
    <t xml:space="preserve">A-HÁ</t>
  </si>
  <si>
    <t xml:space="preserve">3351-4144</t>
  </si>
  <si>
    <t xml:space="preserve">EDUARDO</t>
  </si>
  <si>
    <t xml:space="preserve">RUA JULIO CONCEIÇÃO, 778</t>
  </si>
  <si>
    <t xml:space="preserve"> 60.154.846/0001-08</t>
  </si>
  <si>
    <t xml:space="preserve"> 112.276.498.115</t>
  </si>
  <si>
    <t xml:space="preserve">AHA-IND COM DE ROUPAS LT</t>
  </si>
  <si>
    <t xml:space="preserve">ALBEE</t>
  </si>
  <si>
    <t xml:space="preserve">3661-3215/8112-28-82</t>
  </si>
  <si>
    <t xml:space="preserve">RUA DR.CARVALHO DE MENDONÇA, 86</t>
  </si>
  <si>
    <t xml:space="preserve">01217-000</t>
  </si>
  <si>
    <t xml:space="preserve">61.804.415/0001-02</t>
  </si>
  <si>
    <t xml:space="preserve">ALBEE COMERCIO E IMPORTAÇÃO LTDA</t>
  </si>
  <si>
    <t xml:space="preserve">ALTERNATIVA</t>
  </si>
  <si>
    <t xml:space="preserve">3933-5001</t>
  </si>
  <si>
    <t xml:space="preserve">ANDRÉ</t>
  </si>
  <si>
    <t xml:space="preserve">RUA DA GRAÇA 627</t>
  </si>
  <si>
    <t xml:space="preserve">ALTA MUN BIANCA (SEDUÇÃO)</t>
  </si>
  <si>
    <t xml:space="preserve">3333-3666</t>
  </si>
  <si>
    <t xml:space="preserve">SUZANA</t>
  </si>
  <si>
    <t xml:space="preserve">RUA AIMORÉS 287</t>
  </si>
  <si>
    <t xml:space="preserve">01122-010</t>
  </si>
  <si>
    <t xml:space="preserve">04.049.767/0001-66</t>
  </si>
  <si>
    <t xml:space="preserve">ALTA MUN BIANCA CONF.LTDA</t>
  </si>
  <si>
    <t xml:space="preserve">ANTIX</t>
  </si>
  <si>
    <t xml:space="preserve">3333 1028</t>
  </si>
  <si>
    <t xml:space="preserve">CINTIA/PATRICIA</t>
  </si>
  <si>
    <t xml:space="preserve">RUA PROF. CESARE LOMBROSO 259 LOJA 40 A</t>
  </si>
  <si>
    <t xml:space="preserve">01122-021</t>
  </si>
  <si>
    <t xml:space="preserve">ANTIX CONF. LTDA</t>
  </si>
  <si>
    <t xml:space="preserve">AMAZONZIP</t>
  </si>
  <si>
    <t xml:space="preserve">2081-9089</t>
  </si>
  <si>
    <t xml:space="preserve">VIVIANE</t>
  </si>
  <si>
    <t xml:space="preserve">RUA XAVANTES 719 8º ANDAR SALA 809 BRÁS</t>
  </si>
  <si>
    <t xml:space="preserve">03027-000</t>
  </si>
  <si>
    <t xml:space="preserve">AMAZONZIP IMPORTAÇÃO E EXPORTAÇÃO LTDA</t>
  </si>
  <si>
    <t xml:space="preserve">ARNELI LUSTRES</t>
  </si>
  <si>
    <t xml:space="preserve">9528-2802</t>
  </si>
  <si>
    <t xml:space="preserve">ROGÉRIA</t>
  </si>
  <si>
    <t xml:space="preserve">RUA JARAGUÁ 595</t>
  </si>
  <si>
    <t xml:space="preserve">01129-000</t>
  </si>
  <si>
    <t xml:space="preserve">09.600.995/0001-04</t>
  </si>
  <si>
    <t xml:space="preserve">148.149.584-110</t>
  </si>
  <si>
    <t xml:space="preserve">EBSL COMERCIAL LTDA</t>
  </si>
  <si>
    <t xml:space="preserve">ATTI</t>
  </si>
  <si>
    <t xml:space="preserve">3338-2126/3227-3771</t>
  </si>
  <si>
    <t xml:space="preserve">CARLOS/ALINE</t>
  </si>
  <si>
    <t xml:space="preserve">RUA DOS ITALIANOS 306</t>
  </si>
  <si>
    <t xml:space="preserve">ATTI INDUSTRIA E COMÉRCIO LTDA</t>
  </si>
  <si>
    <t xml:space="preserve">ATITUDE</t>
  </si>
  <si>
    <t xml:space="preserve">3063-5109/8398-6329</t>
  </si>
  <si>
    <t xml:space="preserve">EDUARDO DUARTE</t>
  </si>
  <si>
    <t xml:space="preserve">RUA SIMÃO ALVARES, 356 CONJ: 52 PINHEIROS</t>
  </si>
  <si>
    <t xml:space="preserve">05417-020</t>
  </si>
  <si>
    <t xml:space="preserve">07.007.480/0001-61</t>
  </si>
  <si>
    <t xml:space="preserve">-</t>
  </si>
  <si>
    <t xml:space="preserve">ATITUDE PROMOÇÕES E EVENTOS LTDA</t>
  </si>
  <si>
    <t xml:space="preserve">AXCESS</t>
  </si>
  <si>
    <t xml:space="preserve">3333-7800/3222-5881</t>
  </si>
  <si>
    <t xml:space="preserve">FERNANDO/FATIMA</t>
  </si>
  <si>
    <t xml:space="preserve">RUA ENGENHEIRO CÉSAR 119 - SANTANA</t>
  </si>
  <si>
    <t xml:space="preserve">01127-010</t>
  </si>
  <si>
    <t xml:space="preserve">BABY FASHION</t>
  </si>
  <si>
    <t xml:space="preserve">3223-3866</t>
  </si>
  <si>
    <t xml:space="preserve">ANDRÉ EIDMAN</t>
  </si>
  <si>
    <t xml:space="preserve">RUA ANHAIA 162</t>
  </si>
  <si>
    <t xml:space="preserve">01130-000</t>
  </si>
  <si>
    <t xml:space="preserve">48.736.201/0001-88</t>
  </si>
  <si>
    <t xml:space="preserve">BABY FASHION CREAÇÕES INFANTIS LTDA</t>
  </si>
  <si>
    <t xml:space="preserve">BABY PASSO A PASSO</t>
  </si>
  <si>
    <t xml:space="preserve">3331-7588</t>
  </si>
  <si>
    <t xml:space="preserve">JOSÉ</t>
  </si>
  <si>
    <t xml:space="preserve">RUA DOS ITALIANOS, 301</t>
  </si>
  <si>
    <t xml:space="preserve">65.557.779/0001-96</t>
  </si>
  <si>
    <t xml:space="preserve">CONFECÇÕES ELOIN LTDA</t>
  </si>
  <si>
    <t xml:space="preserve">BEAR SPORT</t>
  </si>
  <si>
    <t xml:space="preserve">3331-4178</t>
  </si>
  <si>
    <t xml:space="preserve">RUA DOS ITALIANOS 828</t>
  </si>
  <si>
    <t xml:space="preserve">01131-000</t>
  </si>
  <si>
    <t xml:space="preserve">13.690.705/0001-20</t>
  </si>
  <si>
    <t xml:space="preserve">SPORTS CONF E COM DE ROUPAS </t>
  </si>
  <si>
    <t xml:space="preserve">BEBESH</t>
  </si>
  <si>
    <t xml:space="preserve">3224-0109</t>
  </si>
  <si>
    <t xml:space="preserve">MAURI</t>
  </si>
  <si>
    <t xml:space="preserve">RUA ANHAIA 222</t>
  </si>
  <si>
    <t xml:space="preserve">BEBESH IND.COM.CONF.LTDA</t>
  </si>
  <si>
    <t xml:space="preserve">BEIT YAACOV </t>
  </si>
  <si>
    <t xml:space="preserve">3612-6052/3611-2445</t>
  </si>
  <si>
    <t xml:space="preserve">DÉBORA /JUDITE</t>
  </si>
  <si>
    <t xml:space="preserve">AV. MARQUES DE SÃO VICENTE,  1748</t>
  </si>
  <si>
    <t xml:space="preserve">01139-002</t>
  </si>
  <si>
    <t xml:space="preserve">04.224.173/0001-44</t>
  </si>
  <si>
    <t xml:space="preserve">***.***.***.***</t>
  </si>
  <si>
    <t xml:space="preserve">ESCOLA BEIT YAACOV </t>
  </si>
  <si>
    <t xml:space="preserve">BELA STYLISH</t>
  </si>
  <si>
    <t xml:space="preserve">3337-7262</t>
  </si>
  <si>
    <t xml:space="preserve">TEREZA/VALDEMAR</t>
  </si>
  <si>
    <t xml:space="preserve">RUA ANHAIA 125</t>
  </si>
  <si>
    <t xml:space="preserve">13.532.272/0001-84</t>
  </si>
  <si>
    <t xml:space="preserve">BELA STYLISH CONFECÇÕES LTDA</t>
  </si>
  <si>
    <t xml:space="preserve">BELART (SWP)</t>
  </si>
  <si>
    <t xml:space="preserve">3361-7444/3033-9634</t>
  </si>
  <si>
    <t xml:space="preserve">RUA RIBEIRO DE LIMA, 670</t>
  </si>
  <si>
    <t xml:space="preserve">01122-000</t>
  </si>
  <si>
    <t xml:space="preserve">01.614.989/0001-96</t>
  </si>
  <si>
    <t xml:space="preserve"> 114.958.141.114</t>
  </si>
  <si>
    <t xml:space="preserve">SUANNA DESIGN MODAS LTDA </t>
  </si>
  <si>
    <t xml:space="preserve">7582-5923 (Eduardo)</t>
  </si>
  <si>
    <t xml:space="preserve">Nextel: 55*7*709079</t>
  </si>
  <si>
    <t xml:space="preserve">rua: joaquim murtinho 237</t>
  </si>
  <si>
    <t xml:space="preserve">BENTA</t>
  </si>
  <si>
    <t xml:space="preserve">3331-5107/3225-9030</t>
  </si>
  <si>
    <t xml:space="preserve">RENATA/ANDRÉIA</t>
  </si>
  <si>
    <t xml:space="preserve">RUA NEWTON PRADO 246</t>
  </si>
  <si>
    <t xml:space="preserve">10.779.707/0001-00</t>
  </si>
  <si>
    <t xml:space="preserve">BENTA COMÉRCIO CONFECÇÕES LTDA</t>
  </si>
  <si>
    <t xml:space="preserve">BIG BRAND' S</t>
  </si>
  <si>
    <t xml:space="preserve">3525-0537/3525-0567</t>
  </si>
  <si>
    <t xml:space="preserve">EDUARDO /AMAURI</t>
  </si>
  <si>
    <t xml:space="preserve">RUA MATARAZZO, 268 /280</t>
  </si>
  <si>
    <t xml:space="preserve">01128-010</t>
  </si>
  <si>
    <t xml:space="preserve">00.707.197/0001-01</t>
  </si>
  <si>
    <t xml:space="preserve"> 114.422.250.110</t>
  </si>
  <si>
    <t xml:space="preserve">BIG BRANDS LAUNCHER CONFECCOES LTDA </t>
  </si>
  <si>
    <t xml:space="preserve">8119-6636 (Dani)</t>
  </si>
  <si>
    <t xml:space="preserve">Rua Silvia 559/Red Bull: Rua Iguatemi, 192 - 8º andar</t>
  </si>
  <si>
    <t xml:space="preserve">Rua: Conceição do Castelo 386 (Burgo Paulista)</t>
  </si>
  <si>
    <t xml:space="preserve">BIG FORMS</t>
  </si>
  <si>
    <t xml:space="preserve">2802-7300</t>
  </si>
  <si>
    <t xml:space="preserve">CARLA</t>
  </si>
  <si>
    <t xml:space="preserve">RUA ANHAIA 855</t>
  </si>
  <si>
    <t xml:space="preserve">02.262.031/0001-46</t>
  </si>
  <si>
    <t xml:space="preserve">115.192.560-116</t>
  </si>
  <si>
    <t xml:space="preserve">BIG FORMS LTDA</t>
  </si>
  <si>
    <t xml:space="preserve">BRAND'S SULPPLY</t>
  </si>
  <si>
    <t xml:space="preserve">3339-1717 / 3876 3391</t>
  </si>
  <si>
    <t xml:space="preserve">ROGÉRIO</t>
  </si>
  <si>
    <t xml:space="preserve">RUA JOSÉ PAULINO, 877 1º E 2º ANDARES</t>
  </si>
  <si>
    <t xml:space="preserve">01120-001</t>
  </si>
  <si>
    <t xml:space="preserve">05.481.109/0001-01</t>
  </si>
  <si>
    <t xml:space="preserve"> 149.832.135.114</t>
  </si>
  <si>
    <t xml:space="preserve">S&amp;F  COM. E SERVIÇOS DE MATERIAIS LOGOMARCADOS LTDA</t>
  </si>
  <si>
    <t xml:space="preserve">R. DR. LEONARDO PINTO 31</t>
  </si>
  <si>
    <t xml:space="preserve">3339 1712   alice</t>
  </si>
  <si>
    <t xml:space="preserve">9 5100 4819 celular rogerio</t>
  </si>
  <si>
    <t xml:space="preserve">BRUTHIS</t>
  </si>
  <si>
    <t xml:space="preserve">5058-5047</t>
  </si>
  <si>
    <t xml:space="preserve">MAURO</t>
  </si>
  <si>
    <t xml:space="preserve">AV. NOSSA SENHORA DA SAUDE, 236</t>
  </si>
  <si>
    <t xml:space="preserve">04159-000</t>
  </si>
  <si>
    <t xml:space="preserve">BRUTHIS COM. LTDA</t>
  </si>
  <si>
    <t xml:space="preserve">BSW CONFECÇÕES</t>
  </si>
  <si>
    <t xml:space="preserve">3647-3370/9758-4358</t>
  </si>
  <si>
    <t xml:space="preserve">CIDA</t>
  </si>
  <si>
    <t xml:space="preserve">RUA GUARICANGA, 477 - LAPA</t>
  </si>
  <si>
    <t xml:space="preserve">05075-030</t>
  </si>
  <si>
    <t xml:space="preserve">55.414.536/0001-45</t>
  </si>
  <si>
    <t xml:space="preserve">BSW CONFECÇÕES LTDA</t>
  </si>
  <si>
    <t xml:space="preserve">BONEQUINHA DE LUXO</t>
  </si>
  <si>
    <t xml:space="preserve">3225-9008</t>
  </si>
  <si>
    <t xml:space="preserve">CRIS</t>
  </si>
  <si>
    <t xml:space="preserve">RUA AIMORÉS 37</t>
  </si>
  <si>
    <t xml:space="preserve">01122-011</t>
  </si>
  <si>
    <t xml:space="preserve">05.197.404/0001-30 </t>
  </si>
  <si>
    <t xml:space="preserve">ACESSORIOS IND. E COM. LTDA</t>
  </si>
  <si>
    <t xml:space="preserve">BUREAX</t>
  </si>
  <si>
    <t xml:space="preserve">3862-0448/9972-1247</t>
  </si>
  <si>
    <t xml:space="preserve">ELIANE</t>
  </si>
  <si>
    <t xml:space="preserve">RUA LAZARO SOUZA MARTINS, 64 - AGUA BRANCA</t>
  </si>
  <si>
    <t xml:space="preserve">05033-090</t>
  </si>
  <si>
    <t xml:space="preserve">00.866.741/0001-50</t>
  </si>
  <si>
    <t xml:space="preserve">BUREAX PAULISTA DE MODA LTDA</t>
  </si>
  <si>
    <t xml:space="preserve">e-mail: lika_lzlk@hotmail.com</t>
  </si>
  <si>
    <t xml:space="preserve">CAP HAT</t>
  </si>
  <si>
    <t xml:space="preserve">6905-1833</t>
  </si>
  <si>
    <t xml:space="preserve">MARIANA</t>
  </si>
  <si>
    <t xml:space="preserve">AV GUILHERME COTCHING, 796</t>
  </si>
  <si>
    <t xml:space="preserve">06.101.205/0001-40</t>
  </si>
  <si>
    <t xml:space="preserve"> 149.428.282.110</t>
  </si>
  <si>
    <r>
      <rPr>
        <sz val="11"/>
        <rFont val="Times New Roman"/>
        <family val="1"/>
        <charset val="1"/>
      </rPr>
      <t xml:space="preserve">CAP HAT COM. DE ARTIGOS DO VESTUARIO LTDA - EPP</t>
    </r>
    <r>
      <rPr>
        <sz val="8"/>
        <color rgb="FF000000"/>
        <rFont val="Arial"/>
        <family val="2"/>
        <charset val="1"/>
      </rPr>
      <t xml:space="preserve"> </t>
    </r>
  </si>
  <si>
    <t xml:space="preserve">CAPRION</t>
  </si>
  <si>
    <t xml:space="preserve">3313-4646</t>
  </si>
  <si>
    <t xml:space="preserve">KATIA</t>
  </si>
  <si>
    <t xml:space="preserve">RUA RIBEIRO DE LIMA, 282 SALA 608</t>
  </si>
  <si>
    <t xml:space="preserve">12.812.360/0002-58</t>
  </si>
  <si>
    <t xml:space="preserve">CAPRION COMÉRCIO DE PRODUTOS TEXTEIS LTDA</t>
  </si>
  <si>
    <t xml:space="preserve">CHARITY</t>
  </si>
  <si>
    <t xml:space="preserve">3367-3333</t>
  </si>
  <si>
    <t xml:space="preserve">RUA PROFESSOR CESARE LOMBROSO, 235</t>
  </si>
  <si>
    <t xml:space="preserve">56.439.185/0001-90</t>
  </si>
  <si>
    <t xml:space="preserve"> 111.499.340.119</t>
  </si>
  <si>
    <t xml:space="preserve">CONFECCOES CHARITY LT</t>
  </si>
  <si>
    <t xml:space="preserve">CHEROY</t>
  </si>
  <si>
    <t xml:space="preserve">5221-8889</t>
  </si>
  <si>
    <t xml:space="preserve">ANA</t>
  </si>
  <si>
    <t xml:space="preserve">RUA AIMORÉS, 125</t>
  </si>
  <si>
    <t xml:space="preserve">CHOCOLEITE</t>
  </si>
  <si>
    <t xml:space="preserve">3361-5794</t>
  </si>
  <si>
    <t xml:space="preserve">RUA ANHAIA, 294 / 296</t>
  </si>
  <si>
    <t xml:space="preserve">01.136.683/0001-71</t>
  </si>
  <si>
    <t xml:space="preserve"> 114.703.542.115</t>
  </si>
  <si>
    <t xml:space="preserve">MODAS E ARTEFATOS CHOCOLEITE LTDA </t>
  </si>
  <si>
    <t xml:space="preserve">CINELÂNDIA</t>
  </si>
  <si>
    <t xml:space="preserve">3222-1177</t>
  </si>
  <si>
    <t xml:space="preserve">LUCIANE</t>
  </si>
  <si>
    <t xml:space="preserve">RUA VITÓRIA, 93</t>
  </si>
  <si>
    <t xml:space="preserve">01210-001</t>
  </si>
  <si>
    <t xml:space="preserve">61.148.045/0001-00</t>
  </si>
  <si>
    <t xml:space="preserve"> 100.726.387.116</t>
  </si>
  <si>
    <t xml:space="preserve">GRAFICA CINELANDIA LTDA - EPP </t>
  </si>
  <si>
    <t xml:space="preserve">CIRCUITNEW </t>
  </si>
  <si>
    <t xml:space="preserve">3337-6400</t>
  </si>
  <si>
    <t xml:space="preserve">LEILA</t>
  </si>
  <si>
    <t xml:space="preserve">RUA DOS GUMÕES, 415</t>
  </si>
  <si>
    <t xml:space="preserve"> 09.392.518/0001-92</t>
  </si>
  <si>
    <t xml:space="preserve"> 148.021.471.116</t>
  </si>
  <si>
    <t xml:space="preserve">CIRCUITNEW COMERCIAL ELETRONICA LTDA</t>
  </si>
  <si>
    <t xml:space="preserve">CLARICE CHOCOLATES</t>
  </si>
  <si>
    <t xml:space="preserve">3225-9593</t>
  </si>
  <si>
    <t xml:space="preserve">CLARICE</t>
  </si>
  <si>
    <t xml:space="preserve">RUA SOLON, 461</t>
  </si>
  <si>
    <t xml:space="preserve">58.245.531/0001-24</t>
  </si>
  <si>
    <t xml:space="preserve"> 111.890.680.119</t>
  </si>
  <si>
    <t xml:space="preserve">CLARICE TASZMAN CHOCOLATES-ME </t>
  </si>
  <si>
    <t xml:space="preserve"> </t>
  </si>
  <si>
    <t xml:space="preserve">CONCEPT</t>
  </si>
  <si>
    <t xml:space="preserve">3225-0806 RAMAL 26</t>
  </si>
  <si>
    <t xml:space="preserve">JOSE /MÁRCIO</t>
  </si>
  <si>
    <t xml:space="preserve">RUA SOLON, 700</t>
  </si>
  <si>
    <t xml:space="preserve">08.883.683/0001-84</t>
  </si>
  <si>
    <t xml:space="preserve"> 149.710.740.118</t>
  </si>
  <si>
    <t xml:space="preserve">ALEXANDRE PETER FISCHER </t>
  </si>
  <si>
    <t xml:space="preserve">CORTE</t>
  </si>
  <si>
    <t xml:space="preserve">3956-8400</t>
  </si>
  <si>
    <t xml:space="preserve">CLAUDEMIR</t>
  </si>
  <si>
    <t xml:space="preserve">RUA DR. LADISLAU RETI, 43</t>
  </si>
  <si>
    <t xml:space="preserve">06714-150</t>
  </si>
  <si>
    <t xml:space="preserve">61.730.669/0001-23</t>
  </si>
  <si>
    <t xml:space="preserve">TÊXTIL CORTI LESTER LTDA.</t>
  </si>
  <si>
    <t xml:space="preserve">CORVINTEC</t>
  </si>
  <si>
    <t xml:space="preserve">3223-4344</t>
  </si>
  <si>
    <t xml:space="preserve">VALDICEIA /ANA PAULA</t>
  </si>
  <si>
    <t xml:space="preserve">RUA SÉRGIO TOMAS, 550</t>
  </si>
  <si>
    <t xml:space="preserve">69.319.325/0001-38</t>
  </si>
  <si>
    <t xml:space="preserve"> 113.635.678.113</t>
  </si>
  <si>
    <r>
      <rPr>
        <sz val="11"/>
        <rFont val="Times New Roman"/>
        <family val="1"/>
        <charset val="1"/>
      </rPr>
      <t xml:space="preserve">CORVINTEC INDUSTRIA E COMERCIO LTDA</t>
    </r>
    <r>
      <rPr>
        <sz val="8"/>
        <color rgb="FF000000"/>
        <rFont val="Arial"/>
        <family val="2"/>
        <charset val="1"/>
      </rPr>
      <t xml:space="preserve"> </t>
    </r>
  </si>
  <si>
    <t xml:space="preserve">CRAZY DOG</t>
  </si>
  <si>
    <t xml:space="preserve">3667-4786</t>
  </si>
  <si>
    <t xml:space="preserve">WILSON / DEISE</t>
  </si>
  <si>
    <t xml:space="preserve">RUA FRANCESCO MARTINI, 512</t>
  </si>
  <si>
    <t xml:space="preserve">05856-060</t>
  </si>
  <si>
    <t xml:space="preserve">03.005.103/0001-32</t>
  </si>
  <si>
    <r>
      <rPr>
        <sz val="11"/>
        <rFont val="Times New Roman"/>
        <family val="1"/>
        <charset val="1"/>
      </rPr>
      <t xml:space="preserve">CRAZY DOG EXPRESS COMERCIO E SERVICOS LTDA ME</t>
    </r>
    <r>
      <rPr>
        <sz val="8"/>
        <color rgb="FF000000"/>
        <rFont val="Arial"/>
        <family val="2"/>
        <charset val="1"/>
      </rPr>
      <t xml:space="preserve"> </t>
    </r>
  </si>
  <si>
    <t xml:space="preserve">CREVATTI</t>
  </si>
  <si>
    <t xml:space="preserve">3337-1130</t>
  </si>
  <si>
    <t xml:space="preserve">JOSIE</t>
  </si>
  <si>
    <t xml:space="preserve">R. GAL. FLORES 381</t>
  </si>
  <si>
    <t xml:space="preserve">01129-010</t>
  </si>
  <si>
    <t xml:space="preserve">09.499.392/0001-50</t>
  </si>
  <si>
    <t xml:space="preserve">CREVATTI INDUSTRIAL LTDA - EPP</t>
  </si>
  <si>
    <t xml:space="preserve">CRISTIANI CONF</t>
  </si>
  <si>
    <t xml:space="preserve">9716-9599</t>
  </si>
  <si>
    <t xml:space="preserve">CRISTIANA</t>
  </si>
  <si>
    <t xml:space="preserve">RUA MINISTRO DE GODOI, 1142 CONJ 11 - PERDIZES</t>
  </si>
  <si>
    <t xml:space="preserve">05015-001</t>
  </si>
  <si>
    <t xml:space="preserve">12.304.803/0001-19</t>
  </si>
  <si>
    <t xml:space="preserve">147.355.446-113</t>
  </si>
  <si>
    <t xml:space="preserve">CRISTIANI ROBERT DE CARVALHO DEL VALE CONFECÇÕES ME</t>
  </si>
  <si>
    <t xml:space="preserve">Pusco: Rua Nebrasca, 182</t>
  </si>
  <si>
    <t xml:space="preserve">DAHILYA</t>
  </si>
  <si>
    <t xml:space="preserve">3663-3404/97310-1234</t>
  </si>
  <si>
    <t xml:space="preserve">MARCELO</t>
  </si>
  <si>
    <t xml:space="preserve">RUA ROSA E SILVA 145</t>
  </si>
  <si>
    <t xml:space="preserve">01230-020</t>
  </si>
  <si>
    <t xml:space="preserve">COMERCIAL DAHLYA LTDA</t>
  </si>
  <si>
    <t xml:space="preserve">tivoni@hotmail.com a/c: Celso</t>
  </si>
  <si>
    <t xml:space="preserve">DAY HOME</t>
  </si>
  <si>
    <t xml:space="preserve">3337-3335</t>
  </si>
  <si>
    <t xml:space="preserve">CARLOS /RICARDO/ÉRIKA</t>
  </si>
  <si>
    <t xml:space="preserve">RUA VISCONDE DE TAUNAY, 793 / 815</t>
  </si>
  <si>
    <t xml:space="preserve">01132-000</t>
  </si>
  <si>
    <t xml:space="preserve">04.784.779/0001-34</t>
  </si>
  <si>
    <t xml:space="preserve">DELELA</t>
  </si>
  <si>
    <t xml:space="preserve">3936-5437</t>
  </si>
  <si>
    <t xml:space="preserve">EDSON</t>
  </si>
  <si>
    <t xml:space="preserve">RUA SILVÉRIO GONÇALVES, 535</t>
  </si>
  <si>
    <t xml:space="preserve">02754-000</t>
  </si>
  <si>
    <t xml:space="preserve">09.549.634/0001-72</t>
  </si>
  <si>
    <t xml:space="preserve"> 148.123.488.117</t>
  </si>
  <si>
    <t xml:space="preserve">DELELA CONFECCOES DE ROUPAS LTDA - EPP </t>
  </si>
  <si>
    <t xml:space="preserve">fundada em 24/03/2008</t>
  </si>
  <si>
    <t xml:space="preserve">CEL:78936652</t>
  </si>
  <si>
    <t xml:space="preserve">DIANA FASHION</t>
  </si>
  <si>
    <t xml:space="preserve">3221-0523/3225-0010</t>
  </si>
  <si>
    <t xml:space="preserve">DIANA</t>
  </si>
  <si>
    <t xml:space="preserve">RUA TENENTE PENA 187</t>
  </si>
  <si>
    <t xml:space="preserve">01127-020</t>
  </si>
  <si>
    <t xml:space="preserve">03.698.314/0001-06</t>
  </si>
  <si>
    <t xml:space="preserve">DIANA FASHION MODA INTIMA</t>
  </si>
  <si>
    <t xml:space="preserve">DIVA DIVINA</t>
  </si>
  <si>
    <t xml:space="preserve">3337-0362</t>
  </si>
  <si>
    <t xml:space="preserve">ELIZETE</t>
  </si>
  <si>
    <t xml:space="preserve">RUA TALMUD THORÁ, 77 SALA 3</t>
  </si>
  <si>
    <t xml:space="preserve">01126-020</t>
  </si>
  <si>
    <t xml:space="preserve">10.350.600/0001-33</t>
  </si>
  <si>
    <t xml:space="preserve">DIVERSA</t>
  </si>
  <si>
    <t xml:space="preserve">5527-8503</t>
  </si>
  <si>
    <t xml:space="preserve">RUA CARUANENSE, 186</t>
  </si>
  <si>
    <t xml:space="preserve">08.231.958/0001-03</t>
  </si>
  <si>
    <t xml:space="preserve"> 149.389.028.115</t>
  </si>
  <si>
    <r>
      <rPr>
        <sz val="11"/>
        <rFont val="Times New Roman"/>
        <family val="1"/>
        <charset val="1"/>
      </rPr>
      <t xml:space="preserve">DIVERSA INDUSTRIA E COMERCIO DE CONFECCOES LTDA EPP</t>
    </r>
    <r>
      <rPr>
        <sz val="8"/>
        <color rgb="FF000000"/>
        <rFont val="Arial"/>
        <family val="2"/>
        <charset val="1"/>
      </rPr>
      <t xml:space="preserve"> </t>
    </r>
  </si>
  <si>
    <t xml:space="preserve">DIVINA PERLA</t>
  </si>
  <si>
    <t xml:space="preserve">3361-2978</t>
  </si>
  <si>
    <t xml:space="preserve">LUCILENE</t>
  </si>
  <si>
    <t xml:space="preserve">RUA JOSE PAULINO, 856</t>
  </si>
  <si>
    <t xml:space="preserve">01120-000</t>
  </si>
  <si>
    <t xml:space="preserve">DONNA VICTORIA</t>
  </si>
  <si>
    <t xml:space="preserve">2157-9803/7791-5615</t>
  </si>
  <si>
    <t xml:space="preserve">ERLÂNDIA</t>
  </si>
  <si>
    <t xml:space="preserve">RUA COSELHEIRO DE COTEGIPE, 1127 - BELÉM</t>
  </si>
  <si>
    <t xml:space="preserve">03058-000</t>
  </si>
  <si>
    <t xml:space="preserve">13.492.679/0001-25</t>
  </si>
  <si>
    <t xml:space="preserve">DONNA VICTORIA COMERCIO E CONFECÇÃO DE ROUPAS LTDA</t>
  </si>
  <si>
    <t xml:space="preserve">D'OSMERINO</t>
  </si>
  <si>
    <t xml:space="preserve">3611-7449</t>
  </si>
  <si>
    <t xml:space="preserve">OSMERINO</t>
  </si>
  <si>
    <t xml:space="preserve">RUA LUIZ CUNHA, 717</t>
  </si>
  <si>
    <t xml:space="preserve">05172-030</t>
  </si>
  <si>
    <t xml:space="preserve">10.597.115/0001-69</t>
  </si>
  <si>
    <t xml:space="preserve"> 148.463.828.115</t>
  </si>
  <si>
    <t xml:space="preserve">D'OSMERINO FASHION DESIGNER LTDA - ME </t>
  </si>
  <si>
    <t xml:space="preserve">DUPLICOPY</t>
  </si>
  <si>
    <t xml:space="preserve">3686-3714</t>
  </si>
  <si>
    <t xml:space="preserve">ANTÔNIO</t>
  </si>
  <si>
    <t xml:space="preserve">RUA TRÊS ANDRADAS, 609</t>
  </si>
  <si>
    <t xml:space="preserve">06230-050</t>
  </si>
  <si>
    <t xml:space="preserve">47.690.227/0001-70</t>
  </si>
  <si>
    <t xml:space="preserve">ECOHS</t>
  </si>
  <si>
    <t xml:space="preserve">3338-0991</t>
  </si>
  <si>
    <t xml:space="preserve">PAULO</t>
  </si>
  <si>
    <t xml:space="preserve">RUA JOSÉ PAULINO, 892</t>
  </si>
  <si>
    <t xml:space="preserve">38.852.596/0001-20</t>
  </si>
  <si>
    <t xml:space="preserve">CONF ECOHS LTDA</t>
  </si>
  <si>
    <t xml:space="preserve">EDWIN VALERO (EDU)</t>
  </si>
  <si>
    <t xml:space="preserve">3331-6413/8763-0976</t>
  </si>
  <si>
    <t xml:space="preserve">EDU</t>
  </si>
  <si>
    <t xml:space="preserve">RUA LUBAVITCH, 12 SALA 11</t>
  </si>
  <si>
    <t xml:space="preserve">13.403.153/0001-21</t>
  </si>
  <si>
    <t xml:space="preserve">EDWIN VALERO DOURADO CONFEÇÕES - ME</t>
  </si>
  <si>
    <t xml:space="preserve">EFEX</t>
  </si>
  <si>
    <t xml:space="preserve">3334-0844</t>
  </si>
  <si>
    <t xml:space="preserve">SILVANI</t>
  </si>
  <si>
    <t xml:space="preserve">RUA BARRA DO TIBAJI, 326</t>
  </si>
  <si>
    <t xml:space="preserve">01128-000</t>
  </si>
  <si>
    <t xml:space="preserve">08.381.423/0001-00</t>
  </si>
  <si>
    <t xml:space="preserve">EFEX ENTREGA EXPRESS</t>
  </si>
  <si>
    <t xml:space="preserve">ELENSTIL </t>
  </si>
  <si>
    <t xml:space="preserve">3392-6782</t>
  </si>
  <si>
    <t xml:space="preserve">SIDNEY</t>
  </si>
  <si>
    <t xml:space="preserve">RUA CONEGO VICENTE MIGUEL MARINO, 220</t>
  </si>
  <si>
    <t xml:space="preserve">61.308.862/0001-70</t>
  </si>
  <si>
    <t xml:space="preserve">ELENSTIL CONFECCOES LTDA </t>
  </si>
  <si>
    <t xml:space="preserve">EMBRACET</t>
  </si>
  <si>
    <t xml:space="preserve">3393-8100/3392-5722</t>
  </si>
  <si>
    <t xml:space="preserve">ROBSON</t>
  </si>
  <si>
    <t xml:space="preserve">RUA ANHANGUERA, 411 - BARRA FUNDA</t>
  </si>
  <si>
    <t xml:space="preserve">01135-000</t>
  </si>
  <si>
    <t xml:space="preserve">00.342.395/0001-00</t>
  </si>
  <si>
    <t xml:space="preserve">EMPRESA BRASILEIRA DE ACETATOS EMBRACET LTDA</t>
  </si>
  <si>
    <t xml:space="preserve">EMELEU</t>
  </si>
  <si>
    <t xml:space="preserve">5589-3726 /7160</t>
  </si>
  <si>
    <t xml:space="preserve">LUZIA</t>
  </si>
  <si>
    <t xml:space="preserve">RUA MAQUEROBI 201 - SAÚDE</t>
  </si>
  <si>
    <t xml:space="preserve">04053-030</t>
  </si>
  <si>
    <t xml:space="preserve">57.255.341/0001-25</t>
  </si>
  <si>
    <t xml:space="preserve">EMELEU CREAÇÕES LTDA</t>
  </si>
  <si>
    <t xml:space="preserve">ERRE ELLE</t>
  </si>
  <si>
    <t xml:space="preserve">3381-3373</t>
  </si>
  <si>
    <t xml:space="preserve">ANTONIO</t>
  </si>
  <si>
    <t xml:space="preserve">RUA ANHAIA, 58</t>
  </si>
  <si>
    <t xml:space="preserve"> 07.832.940/0001-96</t>
  </si>
  <si>
    <t xml:space="preserve"> 117.223.230.118</t>
  </si>
  <si>
    <r>
      <rPr>
        <sz val="11"/>
        <rFont val="Times New Roman"/>
        <family val="1"/>
        <charset val="1"/>
      </rPr>
      <t xml:space="preserve">CONFECCOES ERRE ELLE LTDA - EPP</t>
    </r>
    <r>
      <rPr>
        <sz val="8"/>
        <color rgb="FF000000"/>
        <rFont val="Arial"/>
        <family val="2"/>
        <charset val="1"/>
      </rPr>
      <t xml:space="preserve"> </t>
    </r>
  </si>
  <si>
    <t xml:space="preserve">ESPLAN</t>
  </si>
  <si>
    <t xml:space="preserve">3885-0982/3885-0931</t>
  </si>
  <si>
    <t xml:space="preserve">RUA TOMAZ CARVALHAL, 959</t>
  </si>
  <si>
    <t xml:space="preserve">04006-003</t>
  </si>
  <si>
    <t xml:space="preserve">43.057.462/0001-58</t>
  </si>
  <si>
    <t xml:space="preserve">INSTITUTO ESPLAN EDITORA E SERVIÇOS LTDA</t>
  </si>
  <si>
    <t xml:space="preserve">ESPACIAL</t>
  </si>
  <si>
    <t xml:space="preserve">2602-6200</t>
  </si>
  <si>
    <t xml:space="preserve">EVANDRO</t>
  </si>
  <si>
    <t xml:space="preserve">RUA DIANOPOLIS, 1010 - VILA PRUDENTE</t>
  </si>
  <si>
    <t xml:space="preserve">03126-007</t>
  </si>
  <si>
    <t xml:space="preserve">53.700.159/0001-85</t>
  </si>
  <si>
    <t xml:space="preserve">ESPACIAL SUP.DE ESCRITORIO E INF LTDA </t>
  </si>
  <si>
    <t xml:space="preserve">ESSES CHOCOLATES</t>
  </si>
  <si>
    <t xml:space="preserve">5092-4977</t>
  </si>
  <si>
    <t xml:space="preserve">RENATA</t>
  </si>
  <si>
    <t xml:space="preserve">RUA PASCAL 1195</t>
  </si>
  <si>
    <t xml:space="preserve">04.597.873/0001-84</t>
  </si>
  <si>
    <t xml:space="preserve">ÉSSES CHOCOLATES LTDA</t>
  </si>
  <si>
    <t xml:space="preserve">ESTRATOSFERA</t>
  </si>
  <si>
    <t xml:space="preserve">3331-3706</t>
  </si>
  <si>
    <t xml:space="preserve">ROSE</t>
  </si>
  <si>
    <t xml:space="preserve">RUA CESARE LOMBROSO, 259 LOJA 24 ( Boleto: R:José Paulino, 586 - Sala 34 - Reginaldo )</t>
  </si>
  <si>
    <t xml:space="preserve">64.873.490/0001-13</t>
  </si>
  <si>
    <t xml:space="preserve">ESTRATOSFERA CONF.LTDA</t>
  </si>
  <si>
    <t xml:space="preserve">Cobrança: GR Representações : Rua José Paulino 586 sala 34 - Reginaldo - Tel: 3338-1050/9186-6950-7475-6732</t>
  </si>
  <si>
    <t xml:space="preserve">ESTRUTURA DA MODA</t>
  </si>
  <si>
    <t xml:space="preserve">ROSA</t>
  </si>
  <si>
    <t xml:space="preserve">RUA SÃO PEDRO, 2186</t>
  </si>
  <si>
    <t xml:space="preserve">ESTRUTURA DA MODA LTDA.</t>
  </si>
  <si>
    <t xml:space="preserve">ESYWORLD</t>
  </si>
  <si>
    <t xml:space="preserve">3337-6463</t>
  </si>
  <si>
    <t xml:space="preserve">RUA NEWTON PRADO, 105</t>
  </si>
  <si>
    <t xml:space="preserve">03.899.222/0001-86</t>
  </si>
  <si>
    <t xml:space="preserve">ESYWORLD SISTEMAS E INFORMATICA LTDA. </t>
  </si>
  <si>
    <t xml:space="preserve">F.D.SULAMERICANO</t>
  </si>
  <si>
    <t xml:space="preserve">4208-3588</t>
  </si>
  <si>
    <t xml:space="preserve">AV.DIB SAUIA NETO, 246 - ALPHAVILLE</t>
  </si>
  <si>
    <t xml:space="preserve">06455-050</t>
  </si>
  <si>
    <t xml:space="preserve">10.747.085/0001-20</t>
  </si>
  <si>
    <t xml:space="preserve">206.274.1</t>
  </si>
  <si>
    <t xml:space="preserve">F.D SULAMERICANO IMPORTAÇÃO E EXPORTAÇÃO LTDA</t>
  </si>
  <si>
    <t xml:space="preserve">FELISSIMA</t>
  </si>
  <si>
    <t xml:space="preserve">3331-0025/99912-3658</t>
  </si>
  <si>
    <t xml:space="preserve">MARIA</t>
  </si>
  <si>
    <t xml:space="preserve">RUA TENENTE PENA 378</t>
  </si>
  <si>
    <t xml:space="preserve">FELISSIMA CONFECÇÕES LTDA</t>
  </si>
  <si>
    <t xml:space="preserve">FEBAB</t>
  </si>
  <si>
    <t xml:space="preserve">3257-9979</t>
  </si>
  <si>
    <t xml:space="preserve">CARMEN</t>
  </si>
  <si>
    <t xml:space="preserve">RUA AVANHANDAVA, 40  CONJ 108</t>
  </si>
  <si>
    <t xml:space="preserve">01306-000</t>
  </si>
  <si>
    <t xml:space="preserve">FEBAB FED BRAS. DE ASSOC. DE BIBLIOTECARIO</t>
  </si>
  <si>
    <t xml:space="preserve">FOX</t>
  </si>
  <si>
    <t xml:space="preserve">3224-0002</t>
  </si>
  <si>
    <t xml:space="preserve">BETTO /ALEXANDRE</t>
  </si>
  <si>
    <t xml:space="preserve">RUA TENENTE PENA, 188</t>
  </si>
  <si>
    <t xml:space="preserve">10.924.398/0001-06</t>
  </si>
  <si>
    <t xml:space="preserve"> 148.658.131.117</t>
  </si>
  <si>
    <r>
      <rPr>
        <sz val="11"/>
        <rFont val="Times New Roman"/>
        <family val="1"/>
        <charset val="1"/>
      </rPr>
      <t xml:space="preserve">COMERCIAL ELETRICA FOX LTDA EPP</t>
    </r>
    <r>
      <rPr>
        <sz val="8"/>
        <color rgb="FF000000"/>
        <rFont val="Arial"/>
        <family val="2"/>
        <charset val="1"/>
      </rPr>
      <t xml:space="preserve"> </t>
    </r>
  </si>
  <si>
    <t xml:space="preserve">betto@eletricafox.com.br</t>
  </si>
  <si>
    <t xml:space="preserve">GANADERIA</t>
  </si>
  <si>
    <t xml:space="preserve">3331 1485</t>
  </si>
  <si>
    <t xml:space="preserve">BARBARA/ANGELA</t>
  </si>
  <si>
    <t xml:space="preserve">RUA JARAGUA 604</t>
  </si>
  <si>
    <t xml:space="preserve">02413-000</t>
  </si>
  <si>
    <t xml:space="preserve">59.095.794/0001-67</t>
  </si>
  <si>
    <t xml:space="preserve">GASMONTEC TEC. MONTAGEM DE GASES LTDA</t>
  </si>
  <si>
    <t xml:space="preserve">STONE   </t>
  </si>
  <si>
    <t xml:space="preserve">2574 3800 r, 220</t>
  </si>
  <si>
    <t xml:space="preserve">VILMAR</t>
  </si>
  <si>
    <t xml:space="preserve">RUA MANUEL GARCIA  416 / 430 </t>
  </si>
  <si>
    <t xml:space="preserve">02523-040</t>
  </si>
  <si>
    <t xml:space="preserve">10.742.589/0001-57</t>
  </si>
  <si>
    <t xml:space="preserve"> 148.556.695.115</t>
  </si>
  <si>
    <t xml:space="preserve">LUANDA COM. DE SUPRIMENTOS P/ INF. LTDA </t>
  </si>
  <si>
    <t xml:space="preserve">GLOBE</t>
  </si>
  <si>
    <t xml:space="preserve">3223-4933</t>
  </si>
  <si>
    <t xml:space="preserve">LUCIANA</t>
  </si>
  <si>
    <t xml:space="preserve">RUA RIBEIRO DE LIMA, 674</t>
  </si>
  <si>
    <t xml:space="preserve">43.447.911.0001-74</t>
  </si>
  <si>
    <t xml:space="preserve">CONFECÇÕES GLOBE LTDA</t>
  </si>
  <si>
    <t xml:space="preserve">GOODY</t>
  </si>
  <si>
    <t xml:space="preserve">3331-1288/3227-3815</t>
  </si>
  <si>
    <t xml:space="preserve">JORGE / ROSANA</t>
  </si>
  <si>
    <t xml:space="preserve">RUA CORREIA DE MELO, 119 - DEPÓSITO nº 174</t>
  </si>
  <si>
    <t xml:space="preserve">01123-000</t>
  </si>
  <si>
    <t xml:space="preserve">44.376.507/0001-10</t>
  </si>
  <si>
    <t xml:space="preserve">GOODY INDUSTRIA DE COMERCIO </t>
  </si>
  <si>
    <t xml:space="preserve">Jorge: 7838- 4418/2019-7435</t>
  </si>
  <si>
    <t xml:space="preserve">7762-1826</t>
  </si>
  <si>
    <t xml:space="preserve">3222-6474</t>
  </si>
  <si>
    <t xml:space="preserve">RUA TENENTE PENA, 250</t>
  </si>
  <si>
    <t xml:space="preserve">46.795.977/0001-43</t>
  </si>
  <si>
    <t xml:space="preserve">GRANVILLE CONF. LTDA</t>
  </si>
  <si>
    <t xml:space="preserve">GUACYRA DA MOTTA</t>
  </si>
  <si>
    <t xml:space="preserve">2281-6377/2973-2876</t>
  </si>
  <si>
    <t xml:space="preserve">CACAU</t>
  </si>
  <si>
    <t xml:space="preserve">RUA PEDRO CACUNDA 331 1º AND.BL.B - J.S.PAULO</t>
  </si>
  <si>
    <t xml:space="preserve">02046-090</t>
  </si>
  <si>
    <t xml:space="preserve">12.835.838/0001-84</t>
  </si>
  <si>
    <t xml:space="preserve">147.630.999-112</t>
  </si>
  <si>
    <t xml:space="preserve">GUACYARA DA MOTTA</t>
  </si>
  <si>
    <t xml:space="preserve">GUARNIERIUS MODAS</t>
  </si>
  <si>
    <t xml:space="preserve">3221-0361/6161-0807</t>
  </si>
  <si>
    <t xml:space="preserve">VANESSA</t>
  </si>
  <si>
    <t xml:space="preserve">RUA MILLER, 242 - BRÁS</t>
  </si>
  <si>
    <t xml:space="preserve">03011-010</t>
  </si>
  <si>
    <t xml:space="preserve">65.977.878/0001-27</t>
  </si>
  <si>
    <t xml:space="preserve">GUARNIERIUS MODAS LTDA</t>
  </si>
  <si>
    <t xml:space="preserve">GUELT COM. CONF. LTDA</t>
  </si>
  <si>
    <t xml:space="preserve">3223-1225  9 9979  0307</t>
  </si>
  <si>
    <t xml:space="preserve">FABIO</t>
  </si>
  <si>
    <t xml:space="preserve">RUA JOAQUIM MURTINHO 289</t>
  </si>
  <si>
    <t xml:space="preserve">01123-050</t>
  </si>
  <si>
    <t xml:space="preserve">05.276.319/0001-68</t>
  </si>
  <si>
    <t xml:space="preserve">GUELT IND.COM.CONFECÇÕES LTDA</t>
  </si>
  <si>
    <t xml:space="preserve">9979-0307</t>
  </si>
  <si>
    <t xml:space="preserve">H.LARAPHY</t>
  </si>
  <si>
    <t xml:space="preserve">3362-0475</t>
  </si>
  <si>
    <t xml:space="preserve">GAL</t>
  </si>
  <si>
    <t xml:space="preserve">RUA PROF.CESARE LOMBROSO, 119</t>
  </si>
  <si>
    <t xml:space="preserve">00.238.672/0001-30</t>
  </si>
  <si>
    <t xml:space="preserve">H.LARAPHY CONF.LTDA</t>
  </si>
  <si>
    <t xml:space="preserve">H2O</t>
  </si>
  <si>
    <t xml:space="preserve">3901-2655</t>
  </si>
  <si>
    <t xml:space="preserve">CONCEIÇÃO</t>
  </si>
  <si>
    <t xml:space="preserve">AV. AGENOR COUTO DE MAGALHÃES, 1571</t>
  </si>
  <si>
    <t xml:space="preserve">05174-000</t>
  </si>
  <si>
    <t xml:space="preserve">13.995.249/0001-26</t>
  </si>
  <si>
    <t xml:space="preserve">LAVANDERIA E TINTURARIA H2O LTDA</t>
  </si>
  <si>
    <t xml:space="preserve">HAUTE COUTURE CONF.</t>
  </si>
  <si>
    <t xml:space="preserve">3361-2086</t>
  </si>
  <si>
    <t xml:space="preserve">TEREZA</t>
  </si>
  <si>
    <t xml:space="preserve">RUA JOSE PAULINO, 900</t>
  </si>
  <si>
    <t xml:space="preserve">05.763.714/0001-75</t>
  </si>
  <si>
    <t xml:space="preserve">PATRICIA SU HYUN HÁ CONFECÇÕES EPP</t>
  </si>
  <si>
    <t xml:space="preserve">HELSINKE </t>
  </si>
  <si>
    <t xml:space="preserve">3331-0359</t>
  </si>
  <si>
    <t xml:space="preserve">SANDRA / IVONEIDE</t>
  </si>
  <si>
    <t xml:space="preserve">RUA ANHAIA, 515</t>
  </si>
  <si>
    <t xml:space="preserve">62.295.134/0001-34</t>
  </si>
  <si>
    <t xml:space="preserve">MALHARIA HELSINKE LTDA </t>
  </si>
  <si>
    <t xml:space="preserve">HIZHO</t>
  </si>
  <si>
    <t xml:space="preserve">3333-1379</t>
  </si>
  <si>
    <t xml:space="preserve">RUA GUARANI, 442</t>
  </si>
  <si>
    <t xml:space="preserve">01123-040</t>
  </si>
  <si>
    <t xml:space="preserve">10.609.320/0001-05</t>
  </si>
  <si>
    <t xml:space="preserve">HIZHO COM.IMP E EXP.LTDA</t>
  </si>
  <si>
    <t xml:space="preserve">HONORA</t>
  </si>
  <si>
    <t xml:space="preserve">3361-6168</t>
  </si>
  <si>
    <t xml:space="preserve">ADRIANA</t>
  </si>
  <si>
    <t xml:space="preserve">RUA PROF. CESARE LOMBROSO, 110</t>
  </si>
  <si>
    <t xml:space="preserve"> 07.802.379/0001-00</t>
  </si>
  <si>
    <t xml:space="preserve"> 117.208.862.119</t>
  </si>
  <si>
    <t xml:space="preserve">HONORA CONFECCOES LTDA</t>
  </si>
  <si>
    <t xml:space="preserve">6168-4090</t>
  </si>
  <si>
    <t xml:space="preserve">honoraconfeccoes@uol.com.br</t>
  </si>
  <si>
    <t xml:space="preserve">I MEDEIROS</t>
  </si>
  <si>
    <t xml:space="preserve">96 3242-3977</t>
  </si>
  <si>
    <t xml:space="preserve">ALBANY</t>
  </si>
  <si>
    <r>
      <rPr>
        <sz val="11"/>
        <rFont val="Times New Roman"/>
        <family val="1"/>
        <charset val="1"/>
      </rPr>
      <t xml:space="preserve">R SEVERINO FRANCISCO LOPES</t>
    </r>
    <r>
      <rPr>
        <sz val="8"/>
        <color rgb="FF000000"/>
        <rFont val="Arial"/>
        <family val="2"/>
        <charset val="1"/>
      </rPr>
      <t xml:space="preserve"> </t>
    </r>
  </si>
  <si>
    <t xml:space="preserve">53415-160</t>
  </si>
  <si>
    <t xml:space="preserve">07.945.054/0001-79</t>
  </si>
  <si>
    <r>
      <rPr>
        <sz val="11"/>
        <rFont val="Times New Roman"/>
        <family val="1"/>
        <charset val="1"/>
      </rPr>
      <t xml:space="preserve">I MEDEIROS FERNANDES - ME</t>
    </r>
    <r>
      <rPr>
        <sz val="8"/>
        <color rgb="FF000000"/>
        <rFont val="Arial"/>
        <family val="2"/>
        <charset val="1"/>
      </rPr>
      <t xml:space="preserve"> </t>
    </r>
  </si>
  <si>
    <t xml:space="preserve">INMATEC</t>
  </si>
  <si>
    <t xml:space="preserve">3223-3416</t>
  </si>
  <si>
    <t xml:space="preserve">RUA JAVAÉS, 123</t>
  </si>
  <si>
    <t xml:space="preserve">02.130.259/0001-82</t>
  </si>
  <si>
    <t xml:space="preserve">INMATEC TEXTIL INDUSTRIA E COMERCIO LTDA ME </t>
  </si>
  <si>
    <t xml:space="preserve">6429-7333</t>
  </si>
  <si>
    <t xml:space="preserve">INTERMIX</t>
  </si>
  <si>
    <t xml:space="preserve">3337-2486</t>
  </si>
  <si>
    <t xml:space="preserve">MARCIO</t>
  </si>
  <si>
    <t xml:space="preserve">RUA RIBEIRO DE LIMA   Nº 453 LOJA 49</t>
  </si>
  <si>
    <t xml:space="preserve">08.668.996/0001-10</t>
  </si>
  <si>
    <t xml:space="preserve">CONFECCAO IYY LTDA-ME. </t>
  </si>
  <si>
    <t xml:space="preserve">ITALIAN COFFEE</t>
  </si>
  <si>
    <t xml:space="preserve">3357-8080 / 3357-8061</t>
  </si>
  <si>
    <t xml:space="preserve">MAK</t>
  </si>
  <si>
    <t xml:space="preserve">RUA ANHAIA 827 </t>
  </si>
  <si>
    <t xml:space="preserve">05.996.757/0001-09</t>
  </si>
  <si>
    <t xml:space="preserve">ITALIAN COFFE DO BRASIL IND.COM.DE LOCAÇÃO DE MÁQUINAS LTDA</t>
  </si>
  <si>
    <t xml:space="preserve">3357-8080</t>
  </si>
  <si>
    <t xml:space="preserve">J. NOVA CREAÇÕES</t>
  </si>
  <si>
    <t xml:space="preserve">JOÃO / CARLOS</t>
  </si>
  <si>
    <t xml:space="preserve">RUA PRATES, 962</t>
  </si>
  <si>
    <t xml:space="preserve">JEFS</t>
  </si>
  <si>
    <t xml:space="preserve">3507 1383</t>
  </si>
  <si>
    <t xml:space="preserve">MANUEL</t>
  </si>
  <si>
    <t xml:space="preserve">RUA GERMANO ULBRICH, 116</t>
  </si>
  <si>
    <t xml:space="preserve">05717-240</t>
  </si>
  <si>
    <t xml:space="preserve">05.083.856/0001-91</t>
  </si>
  <si>
    <t xml:space="preserve">COMERCIAL  JEFS LTDA. </t>
  </si>
  <si>
    <t xml:space="preserve">edna@jesimport.com.br</t>
  </si>
  <si>
    <t xml:space="preserve">J.ELEE</t>
  </si>
  <si>
    <t xml:space="preserve">3221-1181</t>
  </si>
  <si>
    <t xml:space="preserve">DULCE</t>
  </si>
  <si>
    <t xml:space="preserve">RUA ANHAIA, 166</t>
  </si>
  <si>
    <t xml:space="preserve">97.554.498/0001-76</t>
  </si>
  <si>
    <t xml:space="preserve">J.ELLE MODAS LYDA</t>
  </si>
  <si>
    <t xml:space="preserve">JO FASHION</t>
  </si>
  <si>
    <t xml:space="preserve">3331-2060</t>
  </si>
  <si>
    <t xml:space="preserve">SUELEN/SONAY</t>
  </si>
  <si>
    <t xml:space="preserve">RUA ANHAIA, 312/ 318</t>
  </si>
  <si>
    <t xml:space="preserve">07.311.247/0002-59</t>
  </si>
  <si>
    <t xml:space="preserve">JO FASHION MODAS LTDA </t>
  </si>
  <si>
    <t xml:space="preserve">R. PADRE OTTO MARIA 337</t>
  </si>
  <si>
    <t xml:space="preserve">JS MODAS</t>
  </si>
  <si>
    <t xml:space="preserve">3033-9699  3221 1897</t>
  </si>
  <si>
    <t xml:space="preserve">DENISE/ANTÔNIO/VAL</t>
  </si>
  <si>
    <t xml:space="preserve">RUA ANHAIA 250</t>
  </si>
  <si>
    <t xml:space="preserve">14.421.175/0001-87</t>
  </si>
  <si>
    <t xml:space="preserve">146.582.676.9.110</t>
  </si>
  <si>
    <t xml:space="preserve">JS MODAS LTDA</t>
  </si>
  <si>
    <t xml:space="preserve">9 7100 8509 fernanda finança</t>
  </si>
  <si>
    <t xml:space="preserve">cel. 97581 7158 anton</t>
  </si>
  <si>
    <t xml:space="preserve">K1</t>
  </si>
  <si>
    <t xml:space="preserve">8272-4224</t>
  </si>
  <si>
    <t xml:space="preserve">MILTON</t>
  </si>
  <si>
    <t xml:space="preserve">RUA  QUINTINO BOCAIUVA, 153 </t>
  </si>
  <si>
    <t xml:space="preserve">01004-010</t>
  </si>
  <si>
    <t xml:space="preserve">K1  DESENVOLVIMENTO PROD. DE ROUPAS LTDA </t>
  </si>
  <si>
    <t xml:space="preserve">KAELE</t>
  </si>
  <si>
    <t xml:space="preserve">3334-0400</t>
  </si>
  <si>
    <t xml:space="preserve">ELAINE /IVONE</t>
  </si>
  <si>
    <t xml:space="preserve">RUA AIMORÉS, 167 /169</t>
  </si>
  <si>
    <t xml:space="preserve"> 71.585.715/0001-00</t>
  </si>
  <si>
    <t xml:space="preserve"> 113.771.020.110</t>
  </si>
  <si>
    <r>
      <rPr>
        <sz val="11"/>
        <rFont val="Times New Roman"/>
        <family val="1"/>
        <charset val="1"/>
      </rPr>
      <t xml:space="preserve">CREACOES KAELE LTDA</t>
    </r>
    <r>
      <rPr>
        <sz val="8"/>
        <color rgb="FF000000"/>
        <rFont val="Arial"/>
        <family val="2"/>
        <charset val="1"/>
      </rPr>
      <t xml:space="preserve"> </t>
    </r>
  </si>
  <si>
    <t xml:space="preserve">3225-9008 R. 21</t>
  </si>
  <si>
    <t xml:space="preserve">klproduto@uol.com.br</t>
  </si>
  <si>
    <t xml:space="preserve">KEIKO</t>
  </si>
  <si>
    <t xml:space="preserve">3337-2828</t>
  </si>
  <si>
    <t xml:space="preserve">Sra.KEIKO</t>
  </si>
  <si>
    <t xml:space="preserve">RUA TENENTE PENA, 254</t>
  </si>
  <si>
    <t xml:space="preserve">SRA. KEIKO</t>
  </si>
  <si>
    <t xml:space="preserve">LEDUX</t>
  </si>
  <si>
    <t xml:space="preserve">3331-6794</t>
  </si>
  <si>
    <t xml:space="preserve">DEMETRIO</t>
  </si>
  <si>
    <t xml:space="preserve">RUA RIBEIRO DE LIMA, 527</t>
  </si>
  <si>
    <t xml:space="preserve">LEDUX IND. E COM</t>
  </si>
  <si>
    <t xml:space="preserve">LURICK</t>
  </si>
  <si>
    <t xml:space="preserve">AV. ALVARO RAMOS 2366</t>
  </si>
  <si>
    <t xml:space="preserve">´07.209.304/0001 -02</t>
  </si>
  <si>
    <t xml:space="preserve">LEME BRINDES</t>
  </si>
  <si>
    <t xml:space="preserve">3277-6320</t>
  </si>
  <si>
    <t xml:space="preserve">RUA JOSÉ BENTO, 144</t>
  </si>
  <si>
    <t xml:space="preserve">LEVOX</t>
  </si>
  <si>
    <t xml:space="preserve">3331-1037</t>
  </si>
  <si>
    <t xml:space="preserve">JUNIOR / JAQUELINE</t>
  </si>
  <si>
    <t xml:space="preserve">RUA GENERAL OSÓRIO, 228</t>
  </si>
  <si>
    <t xml:space="preserve">01213-010</t>
  </si>
  <si>
    <t xml:space="preserve">02.788.411/0002-08</t>
  </si>
  <si>
    <t xml:space="preserve">LEVOX  COM. DE FITAS LTDA</t>
  </si>
  <si>
    <t xml:space="preserve">3221-1623</t>
  </si>
  <si>
    <t xml:space="preserve">LIA STORE</t>
  </si>
  <si>
    <t xml:space="preserve">3331-9321</t>
  </si>
  <si>
    <t xml:space="preserve">DINO</t>
  </si>
  <si>
    <t xml:space="preserve">RUA JULIO CONCEIÇÃO 697</t>
  </si>
  <si>
    <t xml:space="preserve">13.328.139/0001-00</t>
  </si>
  <si>
    <t xml:space="preserve">LIA STORE CONFECÇÕES LTDA</t>
  </si>
  <si>
    <t xml:space="preserve">L'UNIQUE</t>
  </si>
  <si>
    <t xml:space="preserve">3337-6058  126*67534</t>
  </si>
  <si>
    <t xml:space="preserve">MARCELA</t>
  </si>
  <si>
    <t xml:space="preserve">RUA JARAGUÁ 543</t>
  </si>
  <si>
    <t xml:space="preserve">06.162.969/0001-41</t>
  </si>
  <si>
    <t xml:space="preserve">L'UNIQUE MODAS SERVIÇOS LTDA</t>
  </si>
  <si>
    <t xml:space="preserve">3337-6058</t>
  </si>
  <si>
    <t xml:space="preserve">M CHOE CREAÇÕES</t>
  </si>
  <si>
    <t xml:space="preserve">3361-6616</t>
  </si>
  <si>
    <t xml:space="preserve">ROBERTO</t>
  </si>
  <si>
    <t xml:space="preserve">RUA TENENTE PENA, 262</t>
  </si>
  <si>
    <t xml:space="preserve">09.502.993/0001-74</t>
  </si>
  <si>
    <t xml:space="preserve">M CHOE CREAÇÕES LTDA</t>
  </si>
  <si>
    <t xml:space="preserve">M.H.PARK MODAS</t>
  </si>
  <si>
    <t xml:space="preserve">3338-2931/7287-2166</t>
  </si>
  <si>
    <t xml:space="preserve">JULIA</t>
  </si>
  <si>
    <t xml:space="preserve">RUA GENERAL FLORES, 544</t>
  </si>
  <si>
    <t xml:space="preserve">M.H.PARK MODAS LTDA</t>
  </si>
  <si>
    <t xml:space="preserve">MAK-FRIGO</t>
  </si>
  <si>
    <t xml:space="preserve">3326-1300</t>
  </si>
  <si>
    <t xml:space="preserve">ALAN/VALDO</t>
  </si>
  <si>
    <t xml:space="preserve">RUA PAULA SOUZA, 95 - LUZ</t>
  </si>
  <si>
    <t xml:space="preserve">01027-000</t>
  </si>
  <si>
    <t xml:space="preserve">57.885.329/0001-02</t>
  </si>
  <si>
    <t xml:space="preserve">MAK-FRIGO REFRIGERAÇÃO LTDA</t>
  </si>
  <si>
    <t xml:space="preserve">MANUFATURA BRASIL</t>
  </si>
  <si>
    <t xml:space="preserve">3361-8011</t>
  </si>
  <si>
    <t xml:space="preserve">ANGÊLA</t>
  </si>
  <si>
    <t xml:space="preserve">RUA DOS ITALIANOS, 697</t>
  </si>
  <si>
    <t xml:space="preserve">MANUFATURA BRASIL COM. IMP E EXP DE ARTIGOS MOBILIÁRIOS</t>
  </si>
  <si>
    <t xml:space="preserve">MARIMPER</t>
  </si>
  <si>
    <t xml:space="preserve">3222-9491/3221-5188</t>
  </si>
  <si>
    <t xml:space="preserve">ALINE / MAURA</t>
  </si>
  <si>
    <t xml:space="preserve">RUA DOS ITALIANOS, 502</t>
  </si>
  <si>
    <t xml:space="preserve">61.377.222/0001-12</t>
  </si>
  <si>
    <t xml:space="preserve">IND. E COM. DE COF. MARIMPER LTDA</t>
  </si>
  <si>
    <t xml:space="preserve">MARLES</t>
  </si>
  <si>
    <t xml:space="preserve">3334-3836</t>
  </si>
  <si>
    <t xml:space="preserve">LUIS</t>
  </si>
  <si>
    <t xml:space="preserve">AL. CLEVELAND   Nº 610</t>
  </si>
  <si>
    <t xml:space="preserve">43.156.819/0001-55</t>
  </si>
  <si>
    <t xml:space="preserve"> 108.632.284.116</t>
  </si>
  <si>
    <r>
      <rPr>
        <sz val="11"/>
        <rFont val="Times New Roman"/>
        <family val="1"/>
        <charset val="1"/>
      </rPr>
      <t xml:space="preserve">MARLES INDUSTRIA TEXTIL ECOMERCIO LIMITADA</t>
    </r>
    <r>
      <rPr>
        <sz val="8"/>
        <color rgb="FF000000"/>
        <rFont val="Arial"/>
        <family val="2"/>
        <charset val="1"/>
      </rPr>
      <t xml:space="preserve"> </t>
    </r>
  </si>
  <si>
    <t xml:space="preserve">3334-3800</t>
  </si>
  <si>
    <t xml:space="preserve">MAZALPLAST</t>
  </si>
  <si>
    <t xml:space="preserve">3337-2777</t>
  </si>
  <si>
    <t xml:space="preserve">RUI</t>
  </si>
  <si>
    <t xml:space="preserve">RUA CRUZEIRO, 685</t>
  </si>
  <si>
    <t xml:space="preserve">01137-000</t>
  </si>
  <si>
    <t xml:space="preserve">08.997.246/0001-91</t>
  </si>
  <si>
    <t xml:space="preserve">MAZALPLAST IND. COM. DE BEM. E IMP.E EXP.LTDA EPP </t>
  </si>
  <si>
    <t xml:space="preserve">MCD </t>
  </si>
  <si>
    <t xml:space="preserve">3237-0207</t>
  </si>
  <si>
    <t xml:space="preserve">MARA</t>
  </si>
  <si>
    <t xml:space="preserve">RUA ITAMBÉ, 341 CASA 09</t>
  </si>
  <si>
    <t xml:space="preserve">01239-001</t>
  </si>
  <si>
    <t xml:space="preserve">00.178.552/0001-94</t>
  </si>
  <si>
    <t xml:space="preserve">MCD COM . DE PROD. POR CATALOGO LTDA</t>
  </si>
  <si>
    <t xml:space="preserve">RUA: COMENDADOR MENEZES, 230 - JARAGUÁ</t>
  </si>
  <si>
    <t xml:space="preserve">MEGADEF</t>
  </si>
  <si>
    <t xml:space="preserve">3221-1001</t>
  </si>
  <si>
    <t xml:space="preserve">RUA GENERAL OSÓRIO, 306 5º ANDAR</t>
  </si>
  <si>
    <t xml:space="preserve">MEGADEF COMPONENTES ELET. LTDA</t>
  </si>
  <si>
    <t xml:space="preserve">MENCIA MODAS</t>
  </si>
  <si>
    <t xml:space="preserve">3996-3711</t>
  </si>
  <si>
    <t xml:space="preserve">RUA LUSITANIA , 132</t>
  </si>
  <si>
    <t xml:space="preserve">09725-150</t>
  </si>
  <si>
    <t xml:space="preserve">MENINA E MENINAS</t>
  </si>
  <si>
    <t xml:space="preserve">RUA DOS ITALIANOS</t>
  </si>
  <si>
    <t xml:space="preserve">MICROLAN</t>
  </si>
  <si>
    <t xml:space="preserve">3896-4733/4731</t>
  </si>
  <si>
    <t xml:space="preserve">DENISE /ADMILSON</t>
  </si>
  <si>
    <t xml:space="preserve">AV. REBOUÇAS, 1104 3º ANDAR CJ 33</t>
  </si>
  <si>
    <t xml:space="preserve">05401-000</t>
  </si>
  <si>
    <t xml:space="preserve">05.437.424/0001-31</t>
  </si>
  <si>
    <t xml:space="preserve">BUSINESS MICROLAN INFRA ESTRUTURA EM REDES DE COMP. LTDA EPP </t>
  </si>
  <si>
    <t xml:space="preserve">MINISTRO</t>
  </si>
  <si>
    <t xml:space="preserve">3661-4785</t>
  </si>
  <si>
    <t xml:space="preserve">EMELI</t>
  </si>
  <si>
    <t xml:space="preserve">RUA PIRINEUS, 63</t>
  </si>
  <si>
    <t xml:space="preserve">01201-040</t>
  </si>
  <si>
    <t xml:space="preserve">07.208.743/0001-09</t>
  </si>
  <si>
    <t xml:space="preserve">MINISTRO  TEXTIL  LTDA</t>
  </si>
  <si>
    <t xml:space="preserve">MITROL</t>
  </si>
  <si>
    <t xml:space="preserve">2729-5057/3313-0419</t>
  </si>
  <si>
    <t xml:space="preserve">RITA</t>
  </si>
  <si>
    <t xml:space="preserve">RUA DA ALFANDEGA, 200 LOJA 94</t>
  </si>
  <si>
    <t xml:space="preserve">03006-030</t>
  </si>
  <si>
    <t xml:space="preserve">09.418.232/0001-39</t>
  </si>
  <si>
    <t xml:space="preserve">MITROL COMERCIO DE BOLSA</t>
  </si>
  <si>
    <t xml:space="preserve">MOÇA BONITA</t>
  </si>
  <si>
    <t xml:space="preserve">2597 4008 2597 4009</t>
  </si>
  <si>
    <t xml:space="preserve">MARISA</t>
  </si>
  <si>
    <t xml:space="preserve">RUA AIMORÉS, 188 /r. tte pena 310</t>
  </si>
  <si>
    <t xml:space="preserve">03.918.633/0001-71</t>
  </si>
  <si>
    <t xml:space="preserve">IK AHN INDUSTRIA E COMERCIO DE MODAS LTDA. </t>
  </si>
  <si>
    <t xml:space="preserve">MONOGRAN</t>
  </si>
  <si>
    <t xml:space="preserve">3333- 0914/9154-5297</t>
  </si>
  <si>
    <t xml:space="preserve">EMÍLIA / RONALDO</t>
  </si>
  <si>
    <t xml:space="preserve">RUA PROF. CESARE LOMBROSO, 150/152</t>
  </si>
  <si>
    <t xml:space="preserve">11.598.260/0001-27</t>
  </si>
  <si>
    <t xml:space="preserve">MONOGRAN CONFECÇÃO LTDA</t>
  </si>
  <si>
    <t xml:space="preserve">MONVY</t>
  </si>
  <si>
    <t xml:space="preserve">3337-2624</t>
  </si>
  <si>
    <t xml:space="preserve">BORIS/PAULO</t>
  </si>
  <si>
    <t xml:space="preserve">RUA TENENTE PENA 286/290</t>
  </si>
  <si>
    <t xml:space="preserve">05.622.596/0001-85</t>
  </si>
  <si>
    <t xml:space="preserve">MONVY INDUSTRIA E COMÉRCIO LTDA</t>
  </si>
  <si>
    <t xml:space="preserve">confmonvy@hotmail.com</t>
  </si>
  <si>
    <t xml:space="preserve">.</t>
  </si>
  <si>
    <t xml:space="preserve">3221-1366</t>
  </si>
  <si>
    <t xml:space="preserve">RUA RIBEIRO DE LIMA, 686</t>
  </si>
  <si>
    <t xml:space="preserve">09.592.216.0001-68</t>
  </si>
  <si>
    <t xml:space="preserve">ISIS  PARK CONFECÇÕES EPP</t>
  </si>
  <si>
    <t xml:space="preserve">3221-1346</t>
  </si>
  <si>
    <t xml:space="preserve">NEIBRANTES</t>
  </si>
  <si>
    <t xml:space="preserve">3224-6281</t>
  </si>
  <si>
    <t xml:space="preserve">OBERDAN</t>
  </si>
  <si>
    <t xml:space="preserve">RUA ANHAIA 324</t>
  </si>
  <si>
    <t xml:space="preserve">NEIBRANTS COM. LTDA</t>
  </si>
  <si>
    <t xml:space="preserve">NOVITTÁ</t>
  </si>
  <si>
    <t xml:space="preserve">3221-0343</t>
  </si>
  <si>
    <t xml:space="preserve">RUA ANHAIA, 417</t>
  </si>
  <si>
    <t xml:space="preserve">02.636.893/0001-91</t>
  </si>
  <si>
    <t xml:space="preserve">115.198.967-111</t>
  </si>
  <si>
    <t xml:space="preserve">NOVITTÁ INDUSTRIA TÊXTIL LTDA.</t>
  </si>
  <si>
    <t xml:space="preserve">OFF PAPER</t>
  </si>
  <si>
    <t xml:space="preserve">3229-8686</t>
  </si>
  <si>
    <t xml:space="preserve">ROSANA</t>
  </si>
  <si>
    <t xml:space="preserve">RUA SALVADOR LEME, 359</t>
  </si>
  <si>
    <t xml:space="preserve">02.925.467/0001-78</t>
  </si>
  <si>
    <t xml:space="preserve">OFF PAPER GRAFICA E EDITORA LTDA - EPP </t>
  </si>
  <si>
    <t xml:space="preserve">ONLY</t>
  </si>
  <si>
    <t xml:space="preserve">3337-0042</t>
  </si>
  <si>
    <t xml:space="preserve">RUA AIMORÉS, 71 - prof. Cesare lombroso 305 3º andar</t>
  </si>
  <si>
    <t xml:space="preserve">71.859.110/0001-51</t>
  </si>
  <si>
    <t xml:space="preserve">MODAS ONLY SCREEN LTDA</t>
  </si>
  <si>
    <t xml:space="preserve">7888 2588 MANOEL</t>
  </si>
  <si>
    <t xml:space="preserve">R. PROF CESARE LOMBROSO 305 CJ 5 E 6</t>
  </si>
  <si>
    <t xml:space="preserve">WWW.LZKLUB.COM.BR</t>
  </si>
  <si>
    <t xml:space="preserve">OSHER</t>
  </si>
  <si>
    <t xml:space="preserve">3333-2644/7812-1878</t>
  </si>
  <si>
    <t xml:space="preserve">MARQUINHOS</t>
  </si>
  <si>
    <t xml:space="preserve">RUA BARRA DO TIBAGI 372</t>
  </si>
  <si>
    <t xml:space="preserve">12.951.953/0001-14</t>
  </si>
  <si>
    <t xml:space="preserve">OSHER COMÉRCIO DE MADEIRAS LTDA</t>
  </si>
  <si>
    <t xml:space="preserve">3285-0192</t>
  </si>
  <si>
    <t xml:space="preserve">P. M. I.</t>
  </si>
  <si>
    <t xml:space="preserve">RUA JOSÉ PAULINO, 226 LOJA 50</t>
  </si>
  <si>
    <t xml:space="preserve">04.925.258/0001-50</t>
  </si>
  <si>
    <t xml:space="preserve">P. M. I. - CONFECCOES LTDA - EPP </t>
  </si>
  <si>
    <t xml:space="preserve">PACIFIC CROSS</t>
  </si>
  <si>
    <t xml:space="preserve">3337-5311</t>
  </si>
  <si>
    <t xml:space="preserve">IVANI</t>
  </si>
  <si>
    <t xml:space="preserve">RUA SILVA PINTO 384</t>
  </si>
  <si>
    <t xml:space="preserve">01126-010</t>
  </si>
  <si>
    <t xml:space="preserve">03.719.427/0001-32</t>
  </si>
  <si>
    <t xml:space="preserve">PACIF CROSS IMP.EXP.LTDA</t>
  </si>
  <si>
    <t xml:space="preserve">PAMMY BIJOUX</t>
  </si>
  <si>
    <t xml:space="preserve">3326-2935</t>
  </si>
  <si>
    <t xml:space="preserve">FELIPE</t>
  </si>
  <si>
    <t xml:space="preserve">RUA VINTE E CINCO DE MARÇO, 1212 2º ANDAR</t>
  </si>
  <si>
    <t xml:space="preserve">05.330.310/0001-98</t>
  </si>
  <si>
    <t xml:space="preserve"> 116.468.833.110</t>
  </si>
  <si>
    <r>
      <rPr>
        <sz val="11"/>
        <rFont val="Times New Roman"/>
        <family val="1"/>
        <charset val="1"/>
      </rPr>
      <t xml:space="preserve">PAMMY BIJOUX LTDA-EPP.</t>
    </r>
    <r>
      <rPr>
        <sz val="8"/>
        <color rgb="FF000000"/>
        <rFont val="Arial"/>
        <family val="2"/>
        <charset val="1"/>
      </rPr>
      <t xml:space="preserve"> </t>
    </r>
  </si>
  <si>
    <t xml:space="preserve">3228-7205</t>
  </si>
  <si>
    <t xml:space="preserve">PASS</t>
  </si>
  <si>
    <t xml:space="preserve">3333-1504</t>
  </si>
  <si>
    <t xml:space="preserve">ELAINE</t>
  </si>
  <si>
    <t xml:space="preserve">RUA JAVAÉS 635</t>
  </si>
  <si>
    <t xml:space="preserve">08.110.776/0001-76</t>
  </si>
  <si>
    <t xml:space="preserve">PASS CONFECCOES DO VESTUARIO LTDA-EPP. </t>
  </si>
  <si>
    <t xml:space="preserve">PASTA BELA</t>
  </si>
  <si>
    <t xml:space="preserve">3337-6010</t>
  </si>
  <si>
    <t xml:space="preserve">RUA JAVAÉS, 751</t>
  </si>
  <si>
    <t xml:space="preserve">05.275.806/0001-06</t>
  </si>
  <si>
    <t xml:space="preserve">PASTA BELLA COMERCIO DE ALIMENTOS LTDA ME </t>
  </si>
  <si>
    <t xml:space="preserve">,</t>
  </si>
  <si>
    <t xml:space="preserve">SPECIAL FIT COM. ROUPAS </t>
  </si>
  <si>
    <t xml:space="preserve">3068 0071 R: 204/3848-9212</t>
  </si>
  <si>
    <t xml:space="preserve">LUCIANA/sandra</t>
  </si>
  <si>
    <t xml:space="preserve">RUA CARDEAL ARCOVERDE,  226 /231</t>
  </si>
  <si>
    <t xml:space="preserve">05407-000</t>
  </si>
  <si>
    <t xml:space="preserve">05.283.853/0001-00</t>
  </si>
  <si>
    <t xml:space="preserve">SPECIAL FIT COMERCIO DE ROUPAS LTDA</t>
  </si>
  <si>
    <t xml:space="preserve">R.ENG. DOMICIO DE L. PACHECO E SILVA  TRAV. DA AV. NOSSA SENHORA DO SABARA</t>
  </si>
  <si>
    <t xml:space="preserve">PELICAN</t>
  </si>
  <si>
    <t xml:space="preserve">3352-5221</t>
  </si>
  <si>
    <t xml:space="preserve">RUA ANHAIA, 490</t>
  </si>
  <si>
    <t xml:space="preserve">61.452.868/0002-06</t>
  </si>
  <si>
    <t xml:space="preserve">PELICAN TEXTIL LTDA </t>
  </si>
  <si>
    <t xml:space="preserve">3352-5226</t>
  </si>
  <si>
    <t xml:space="preserve">PET. TREE</t>
  </si>
  <si>
    <t xml:space="preserve">3313-4979</t>
  </si>
  <si>
    <t xml:space="preserve">VIVIAN</t>
  </si>
  <si>
    <t xml:space="preserve">RUA DOS BANDEIRANTES 112</t>
  </si>
  <si>
    <t xml:space="preserve"> 05.922.518/0001-04</t>
  </si>
  <si>
    <t xml:space="preserve"> 116.685.383.117</t>
  </si>
  <si>
    <t xml:space="preserve"> J.SIN LEE - ME             rua jose paulino 468   (ESCRITORIO)</t>
  </si>
  <si>
    <t xml:space="preserve">PETALOS</t>
  </si>
  <si>
    <t xml:space="preserve">3224-9106 / 9817-5131</t>
  </si>
  <si>
    <t xml:space="preserve">SONIA</t>
  </si>
  <si>
    <t xml:space="preserve">RUA SOLON 678</t>
  </si>
  <si>
    <t xml:space="preserve">PETALOS IND. E COM. LTDA</t>
  </si>
  <si>
    <t xml:space="preserve">PHM COFECÇÕES</t>
  </si>
  <si>
    <t xml:space="preserve">3337-5533</t>
  </si>
  <si>
    <t xml:space="preserve">AMANDA</t>
  </si>
  <si>
    <t xml:space="preserve">RUA DOS ITALIANOS 271</t>
  </si>
  <si>
    <t xml:space="preserve">08.633.615/0001-67</t>
  </si>
  <si>
    <t xml:space="preserve">149.579..253.110</t>
  </si>
  <si>
    <t xml:space="preserve">PHM CONFECÇÕES LTDA</t>
  </si>
  <si>
    <t xml:space="preserve">PHOENIX</t>
  </si>
  <si>
    <t xml:space="preserve">3362-2277</t>
  </si>
  <si>
    <t xml:space="preserve">VANDO</t>
  </si>
  <si>
    <t xml:space="preserve">RUA ANHAIA, 766</t>
  </si>
  <si>
    <t xml:space="preserve">43.480.573/0001-72</t>
  </si>
  <si>
    <t xml:space="preserve">PHOENIX. COM. MAT. E QUIP. ELET. LTDA</t>
  </si>
  <si>
    <t xml:space="preserve">PLENITUDE</t>
  </si>
  <si>
    <t xml:space="preserve">3224-8478/8576</t>
  </si>
  <si>
    <t xml:space="preserve">CESAR/OLÍVIA</t>
  </si>
  <si>
    <t xml:space="preserve">RUA TENENTE PENA 268</t>
  </si>
  <si>
    <t xml:space="preserve">PLENITUDE IMPORT</t>
  </si>
  <si>
    <t xml:space="preserve">PSLA</t>
  </si>
  <si>
    <t xml:space="preserve">3392-5499/3392 2206</t>
  </si>
  <si>
    <t xml:space="preserve">ALOISIO</t>
  </si>
  <si>
    <t xml:space="preserve">RUA DO BOSQUE, 776A</t>
  </si>
  <si>
    <t xml:space="preserve">07.865.500/0002-16</t>
  </si>
  <si>
    <t xml:space="preserve">PSLA COMERCIO DE PRODUTOS TEXTEIS LTDA. </t>
  </si>
  <si>
    <t xml:space="preserve">9153-4860</t>
  </si>
  <si>
    <t xml:space="preserve">RB NEWLS</t>
  </si>
  <si>
    <t xml:space="preserve">2614-4563/8198-1717</t>
  </si>
  <si>
    <t xml:space="preserve">RICARDO</t>
  </si>
  <si>
    <t xml:space="preserve">AVENIDA ADOLFO PINHEIRO, 1000 CJ: 121</t>
  </si>
  <si>
    <t xml:space="preserve">04733-100</t>
  </si>
  <si>
    <t xml:space="preserve">05.285.162/0001-37</t>
  </si>
  <si>
    <t xml:space="preserve">REG PAES</t>
  </si>
  <si>
    <t xml:space="preserve">3221-1998</t>
  </si>
  <si>
    <t xml:space="preserve">RUA ANHAIA 459, SALA 2</t>
  </si>
  <si>
    <t xml:space="preserve">09.551.470/0001-18</t>
  </si>
  <si>
    <t xml:space="preserve">REGIVALDO PAES FERREIRA CONFECCOES ME</t>
  </si>
  <si>
    <t xml:space="preserve">REMO</t>
  </si>
  <si>
    <t xml:space="preserve">3333-4769</t>
  </si>
  <si>
    <t xml:space="preserve">TAGILA</t>
  </si>
  <si>
    <t xml:space="preserve">GEDIVALDO CALIXTO DE SOUZA, 239</t>
  </si>
  <si>
    <t xml:space="preserve">04.368.794/0001-00</t>
  </si>
  <si>
    <t xml:space="preserve">REMO MORSELLO - EPP </t>
  </si>
  <si>
    <t xml:space="preserve">3361-4495</t>
  </si>
  <si>
    <t xml:space="preserve">RENATA/EMILENE</t>
  </si>
  <si>
    <t xml:space="preserve">04616-004</t>
  </si>
  <si>
    <t xml:space="preserve">RENATA ARASSIRO - ME</t>
  </si>
  <si>
    <t xml:space="preserve">REY MÁQUINAS</t>
  </si>
  <si>
    <t xml:space="preserve">3209-2061/3492-7521</t>
  </si>
  <si>
    <t xml:space="preserve">SILVIA</t>
  </si>
  <si>
    <t xml:space="preserve">RUA ANHAIA 172</t>
  </si>
  <si>
    <t xml:space="preserve">REY MÁQUINAS ASSISTÊNCIA TÉCNICA</t>
  </si>
  <si>
    <t xml:space="preserve">RICAELLE</t>
  </si>
  <si>
    <t xml:space="preserve">3337-7955/33613836</t>
  </si>
  <si>
    <t xml:space="preserve">Deise/Alfredo/Edson</t>
  </si>
  <si>
    <t xml:space="preserve">RUA VISCONDE DE TAUNAY, 757 </t>
  </si>
  <si>
    <t xml:space="preserve">0132-000</t>
  </si>
  <si>
    <t xml:space="preserve">50.257.096/0001-46</t>
  </si>
  <si>
    <t xml:space="preserve">RICAELLE INDUSTRIA E COMERCIO LTDA </t>
  </si>
  <si>
    <t xml:space="preserve">8681-0456 (cel valdemar)</t>
  </si>
  <si>
    <t xml:space="preserve">RN CONFECÇÃO</t>
  </si>
  <si>
    <t xml:space="preserve">3222-1761</t>
  </si>
  <si>
    <t xml:space="preserve">NOEMI</t>
  </si>
  <si>
    <t xml:space="preserve">RUA MARTINS FRANSCISCO, 88 SALA 2 STA CECÍLIA</t>
  </si>
  <si>
    <t xml:space="preserve">01226-001</t>
  </si>
  <si>
    <t xml:space="preserve">12.255.277/0001-44</t>
  </si>
  <si>
    <t xml:space="preserve">RN CONFECÇÃO LTDA</t>
  </si>
  <si>
    <t xml:space="preserve">RIKY</t>
  </si>
  <si>
    <t xml:space="preserve">3333-7977</t>
  </si>
  <si>
    <t xml:space="preserve">RUA TENENTE PENA, 59 /61 /67</t>
  </si>
  <si>
    <t xml:space="preserve">10.835.191/0001-65</t>
  </si>
  <si>
    <t xml:space="preserve">RIKY CONFECCOES LTDA ME </t>
  </si>
  <si>
    <t xml:space="preserve">ROAR</t>
  </si>
  <si>
    <t xml:space="preserve">3666-9392</t>
  </si>
  <si>
    <t xml:space="preserve">CAMILA /SIMONE</t>
  </si>
  <si>
    <t xml:space="preserve">RUA SOUZA LIMA, 275</t>
  </si>
  <si>
    <t xml:space="preserve">00.615.817/0001-74</t>
  </si>
  <si>
    <t xml:space="preserve">ROAR MATERIAL PROMOCIONAL LTDA. </t>
  </si>
  <si>
    <t xml:space="preserve">3222-8784</t>
  </si>
  <si>
    <t xml:space="preserve">RT 28</t>
  </si>
  <si>
    <t xml:space="preserve">4612-4336</t>
  </si>
  <si>
    <t xml:space="preserve">LUIZ HENRIQUE</t>
  </si>
  <si>
    <t xml:space="preserve">AVENIDA SÃO CAMILO, 383 SALA 3 GRANJA VIANA</t>
  </si>
  <si>
    <t xml:space="preserve">06709-150</t>
  </si>
  <si>
    <t xml:space="preserve">14.364.719/0001-16</t>
  </si>
  <si>
    <t xml:space="preserve">RT 28 - INCORPORAÇÕES E PARTICIPAÇÕES SPE LTDA</t>
  </si>
  <si>
    <t xml:space="preserve">RUBINELA</t>
  </si>
  <si>
    <t xml:space="preserve">3221-0666</t>
  </si>
  <si>
    <t xml:space="preserve">CRISTINA</t>
  </si>
  <si>
    <t xml:space="preserve">RUA SOLON, 783 / 789</t>
  </si>
  <si>
    <t xml:space="preserve">61.703.500/0001-84</t>
  </si>
  <si>
    <t xml:space="preserve">RUBINELLA INDUSTRIA DE MODAS LTDA </t>
  </si>
  <si>
    <t xml:space="preserve">SHOULDER</t>
  </si>
  <si>
    <t xml:space="preserve">3366-0044</t>
  </si>
  <si>
    <t xml:space="preserve">RUA ANHAIA 411</t>
  </si>
  <si>
    <t xml:space="preserve">SIMAX</t>
  </si>
  <si>
    <t xml:space="preserve">3083-0198</t>
  </si>
  <si>
    <t xml:space="preserve">RUA DOS HELIOTRÓPIOS, 121 - MIRANDÓPOLIS</t>
  </si>
  <si>
    <t xml:space="preserve">04049-000</t>
  </si>
  <si>
    <t xml:space="preserve">10.344.797/0001-06</t>
  </si>
  <si>
    <t xml:space="preserve">SIMAX PROMOÇÕES E EVENTOS LTDA</t>
  </si>
  <si>
    <t xml:space="preserve">SKY TOYS</t>
  </si>
  <si>
    <t xml:space="preserve">RUA JOÃO BOEMER, 1282</t>
  </si>
  <si>
    <t xml:space="preserve">03018-000</t>
  </si>
  <si>
    <t xml:space="preserve">09.145.573/0001-88</t>
  </si>
  <si>
    <t xml:space="preserve">SKY TOYS COM. DE BRINQUEDOS LTDA.</t>
  </si>
  <si>
    <t xml:space="preserve">STELLA</t>
  </si>
  <si>
    <t xml:space="preserve">3221-2012</t>
  </si>
  <si>
    <t xml:space="preserve">RUA CONSELHEIRO NEBIAS, 1660</t>
  </si>
  <si>
    <t xml:space="preserve">01203-000</t>
  </si>
  <si>
    <t xml:space="preserve">60.751.005/0001-88</t>
  </si>
  <si>
    <t xml:space="preserve">104.802.228-111</t>
  </si>
  <si>
    <t xml:space="preserve">STELLA INDUSTRIA DE PLASTICOS LTDA </t>
  </si>
  <si>
    <t xml:space="preserve">celular maria  98936 4705 </t>
  </si>
  <si>
    <t xml:space="preserve">3272-0222</t>
  </si>
  <si>
    <t xml:space="preserve">ALESSANDRO</t>
  </si>
  <si>
    <t xml:space="preserve">RUA SILVEIRA DA MOTA, 290</t>
  </si>
  <si>
    <t xml:space="preserve">07.700.854/0001-20</t>
  </si>
  <si>
    <t xml:space="preserve"> 117.166.399.113</t>
  </si>
  <si>
    <t xml:space="preserve">STILBER COMERCIO DE PRESENTES LTDA. </t>
  </si>
  <si>
    <t xml:space="preserve">STILO</t>
  </si>
  <si>
    <t xml:space="preserve">3835-9996/6428-3628</t>
  </si>
  <si>
    <t xml:space="preserve">ELENA</t>
  </si>
  <si>
    <t xml:space="preserve">RUA PONTA PORÃ, 299 - LAPA</t>
  </si>
  <si>
    <t xml:space="preserve">05058-000</t>
  </si>
  <si>
    <t xml:space="preserve">07.482.470/0001-88</t>
  </si>
  <si>
    <t xml:space="preserve">STILO MIXXED COM.DE ROUPAS E ACESSÓRIOS LTDA</t>
  </si>
  <si>
    <t xml:space="preserve">SUMMUS</t>
  </si>
  <si>
    <t xml:space="preserve">3621-9602</t>
  </si>
  <si>
    <t xml:space="preserve">GLAUBER</t>
  </si>
  <si>
    <t xml:space="preserve">RUA SANTA FRANCISCA, 78</t>
  </si>
  <si>
    <t xml:space="preserve">44.019.628/0001-04</t>
  </si>
  <si>
    <t xml:space="preserve">SUMMUS EDITORIAL LTDA </t>
  </si>
  <si>
    <t xml:space="preserve">SUSAN SIMÕES</t>
  </si>
  <si>
    <t xml:space="preserve">3849 5015/999831737</t>
  </si>
  <si>
    <t xml:space="preserve">VIVIANE MARTINS</t>
  </si>
  <si>
    <t xml:space="preserve">AV.SANTO AMARO 829 - VILA NOVA CONCEIÇÃO</t>
  </si>
  <si>
    <t xml:space="preserve">04505-001</t>
  </si>
  <si>
    <t xml:space="preserve">00.618.753/0001-65</t>
  </si>
  <si>
    <t xml:space="preserve">STRATEGY COM. DE PRODUTOS PROMOCIONAL</t>
  </si>
  <si>
    <t xml:space="preserve">Rádio: 82*7912 ou 82*7911</t>
  </si>
  <si>
    <t xml:space="preserve">RUA JAQUES FELIX 482 APTO</t>
  </si>
  <si>
    <t xml:space="preserve">TANIA MALHARIA</t>
  </si>
  <si>
    <t xml:space="preserve">3871-3457</t>
  </si>
  <si>
    <t xml:space="preserve">SERGIO /EDUARDO</t>
  </si>
  <si>
    <t xml:space="preserve">RUA TENENTE PENA, 329</t>
  </si>
  <si>
    <t xml:space="preserve">60.884.087/0001-39</t>
  </si>
  <si>
    <t xml:space="preserve">INDUSTRIA DE JERSEY E MALHAS TANIA LTDA </t>
  </si>
  <si>
    <t xml:space="preserve">TANNING MODAS</t>
  </si>
  <si>
    <t xml:space="preserve">3225-9671</t>
  </si>
  <si>
    <t xml:space="preserve">MARCIA</t>
  </si>
  <si>
    <t xml:space="preserve">RUA TENENTE PENA 258</t>
  </si>
  <si>
    <t xml:space="preserve">00.169.302/0001-98</t>
  </si>
  <si>
    <t xml:space="preserve">TONNIG MODAS E CONFECÇÕES LTDA</t>
  </si>
  <si>
    <t xml:space="preserve">TEK MODAS LTDA</t>
  </si>
  <si>
    <t xml:space="preserve">3208-4280/8706-1691</t>
  </si>
  <si>
    <t xml:space="preserve">ANTÔNIO/DEMA</t>
  </si>
  <si>
    <t xml:space="preserve">RUA JOSÉ GETULIO 477 - ACLIMAÇÃO</t>
  </si>
  <si>
    <t xml:space="preserve">01509-001</t>
  </si>
  <si>
    <t xml:space="preserve">TENYAD</t>
  </si>
  <si>
    <t xml:space="preserve">3223-2977 / 3811 1313</t>
  </si>
  <si>
    <t xml:space="preserve">ITAMARA/MARCIA</t>
  </si>
  <si>
    <t xml:space="preserve">RUA TALMUD THORÁ 119</t>
  </si>
  <si>
    <t xml:space="preserve">69.127.793/0001-00</t>
  </si>
  <si>
    <t xml:space="preserve">INSTITUICAO BENEFICENTE ISRAELITA TEN YAD </t>
  </si>
  <si>
    <t xml:space="preserve">Silvio: 3031-4555/9991-0035</t>
  </si>
  <si>
    <t xml:space="preserve">Rua Lubavitch. 173</t>
  </si>
  <si>
    <t xml:space="preserve">3312-5618</t>
  </si>
  <si>
    <t xml:space="preserve">CLÉIA</t>
  </si>
  <si>
    <t xml:space="preserve">RUA DOS BANDEIRANTES, 469</t>
  </si>
  <si>
    <t xml:space="preserve">3326-0303/9947-3645</t>
  </si>
  <si>
    <t xml:space="preserve">TEREZA/SANDRA</t>
  </si>
  <si>
    <t xml:space="preserve">RUA AFONSO PENA 371</t>
  </si>
  <si>
    <t xml:space="preserve">01124-000</t>
  </si>
  <si>
    <t xml:space="preserve">11.089.688/0001-77</t>
  </si>
  <si>
    <t xml:space="preserve">TEREZA JUMG SUN OH</t>
  </si>
  <si>
    <t xml:space="preserve">THAIPA</t>
  </si>
  <si>
    <t xml:space="preserve">2372-7276/2372-7273</t>
  </si>
  <si>
    <t xml:space="preserve">MAGNA</t>
  </si>
  <si>
    <t xml:space="preserve">AV. RUDGE 122</t>
  </si>
  <si>
    <t xml:space="preserve">01134-000</t>
  </si>
  <si>
    <t xml:space="preserve">58.291.998/0001-00</t>
  </si>
  <si>
    <t xml:space="preserve">THAIPA CONFECCOES LTDA - EPP </t>
  </si>
  <si>
    <t xml:space="preserve">TLX</t>
  </si>
  <si>
    <t xml:space="preserve">2361-0110</t>
  </si>
  <si>
    <t xml:space="preserve">CHANG</t>
  </si>
  <si>
    <t xml:space="preserve">RUA CAMARGO, 561</t>
  </si>
  <si>
    <t xml:space="preserve">05510-050</t>
  </si>
  <si>
    <t xml:space="preserve">04.071.216/0001-07</t>
  </si>
  <si>
    <t xml:space="preserve"> 116.305.057.119</t>
  </si>
  <si>
    <t xml:space="preserve">PUI KIT CHIANG </t>
  </si>
  <si>
    <t xml:space="preserve">TRITEX</t>
  </si>
  <si>
    <t xml:space="preserve">3222-7270</t>
  </si>
  <si>
    <t xml:space="preserve">BRUNA</t>
  </si>
  <si>
    <t xml:space="preserve">RUA JAVAÉS, 579</t>
  </si>
  <si>
    <t xml:space="preserve">01130-010</t>
  </si>
  <si>
    <t xml:space="preserve">54.640.115/0001-70</t>
  </si>
  <si>
    <t xml:space="preserve"> 114.835.778.114</t>
  </si>
  <si>
    <r>
      <rPr>
        <sz val="11"/>
        <rFont val="Times New Roman"/>
        <family val="1"/>
        <charset val="1"/>
      </rPr>
      <t xml:space="preserve">MALHARIA TRITEX LTDA ME</t>
    </r>
    <r>
      <rPr>
        <sz val="8"/>
        <color rgb="FF000000"/>
        <rFont val="Arial"/>
        <family val="2"/>
        <charset val="1"/>
      </rPr>
      <t xml:space="preserve"> </t>
    </r>
  </si>
  <si>
    <t xml:space="preserve">TUQUINHA MODAS</t>
  </si>
  <si>
    <t xml:space="preserve">3331-0148</t>
  </si>
  <si>
    <t xml:space="preserve">RUA DOS ITALIANOS, 129</t>
  </si>
  <si>
    <t xml:space="preserve">46.952.537/0001-52</t>
  </si>
  <si>
    <t xml:space="preserve">TUQUINHA MODAS INDUSTRIA E COMÉRCIO LTDA</t>
  </si>
  <si>
    <t xml:space="preserve">UNICORTE</t>
  </si>
  <si>
    <t xml:space="preserve">3331-9374</t>
  </si>
  <si>
    <t xml:space="preserve">LUIS CARLOS</t>
  </si>
  <si>
    <t xml:space="preserve">RUA TENENTE PENA, 213</t>
  </si>
  <si>
    <t xml:space="preserve">UNICORTE COMÉRCIO DE MAT. P/ CORTE E VINCO LTDA.</t>
  </si>
  <si>
    <t xml:space="preserve">TERZIAN - RUA JACOOB BARRICHELO, 42 - VILA FRIBURGO</t>
  </si>
  <si>
    <t xml:space="preserve">UPCX</t>
  </si>
  <si>
    <t xml:space="preserve">2578 1828</t>
  </si>
  <si>
    <t xml:space="preserve">MARGARETH</t>
  </si>
  <si>
    <t xml:space="preserve">RUA ALFREDO RULLO RIZZOTTI, 65</t>
  </si>
  <si>
    <t xml:space="preserve">04343-070</t>
  </si>
  <si>
    <t xml:space="preserve">09.527.894/0001-47</t>
  </si>
  <si>
    <t xml:space="preserve"> 148.865.651.118</t>
  </si>
  <si>
    <t xml:space="preserve">UPCX SERVIÇOS DE CÓPIAS E IMPRESSÃO DIGITAL LTDA ME</t>
  </si>
  <si>
    <t xml:space="preserve">upcase@terra.com.br</t>
  </si>
  <si>
    <t xml:space="preserve">VARIG LOG</t>
  </si>
  <si>
    <t xml:space="preserve">3225-0899</t>
  </si>
  <si>
    <t xml:space="preserve">FLAVIO</t>
  </si>
  <si>
    <t xml:space="preserve">RUA ANHAIA, 973</t>
  </si>
  <si>
    <t xml:space="preserve">01.727.464/0001-67</t>
  </si>
  <si>
    <t xml:space="preserve">RDB EXPRESS SERVICOS LTDA EPP </t>
  </si>
  <si>
    <t xml:space="preserve">VESTUN</t>
  </si>
  <si>
    <t xml:space="preserve">3223-7006</t>
  </si>
  <si>
    <t xml:space="preserve">RUA SOLON, 891</t>
  </si>
  <si>
    <t xml:space="preserve"> 11.058.739/0001-70</t>
  </si>
  <si>
    <t xml:space="preserve">VESTUN COMERCIO DE ROUPAS E CONFECCAO LTDA</t>
  </si>
  <si>
    <t xml:space="preserve">paulovestunmoda@hotmail.com</t>
  </si>
  <si>
    <t xml:space="preserve">VICE VERSA</t>
  </si>
  <si>
    <t xml:space="preserve">3224-8118</t>
  </si>
  <si>
    <t xml:space="preserve">JANAINA</t>
  </si>
  <si>
    <t xml:space="preserve">RUA RIBEIRO DE LIMA, 453 LOJA 50</t>
  </si>
  <si>
    <t xml:space="preserve">VILLAGE</t>
  </si>
  <si>
    <t xml:space="preserve">3851-6743</t>
  </si>
  <si>
    <t xml:space="preserve">LURDINHA</t>
  </si>
  <si>
    <t xml:space="preserve">RUA JOSÉ SIQUEIRA, 221 - FREGUESIA DO Ó</t>
  </si>
  <si>
    <t xml:space="preserve">07.902.546/0001-87</t>
  </si>
  <si>
    <t xml:space="preserve">FERNANDA RIBEIRO OZORES CONFECÇÕES EPP</t>
  </si>
  <si>
    <t xml:space="preserve">VIVA MKT</t>
  </si>
  <si>
    <t xml:space="preserve">3815-4111</t>
  </si>
  <si>
    <t xml:space="preserve">LUCIANO</t>
  </si>
  <si>
    <t xml:space="preserve">RUA TECAINDÁ, 81</t>
  </si>
  <si>
    <t xml:space="preserve">05422-002</t>
  </si>
  <si>
    <t xml:space="preserve">08.656.063/0001-02</t>
  </si>
  <si>
    <t xml:space="preserve">VIVA MKT IND.DE DISCOS LTDA</t>
  </si>
  <si>
    <t xml:space="preserve">WEST BRICKELL</t>
  </si>
  <si>
    <t xml:space="preserve">3337-6169</t>
  </si>
  <si>
    <t xml:space="preserve">WILLIAN</t>
  </si>
  <si>
    <t xml:space="preserve">RUA CORREIA DE MELO, 75 SALA 41</t>
  </si>
  <si>
    <t xml:space="preserve"> 06.830.367/0001-19</t>
  </si>
  <si>
    <t xml:space="preserve"> 116.858.942.111</t>
  </si>
  <si>
    <t xml:space="preserve">WEST BRICKELL CONFECÇOES MOVEIS E MATERIAIS ELETRICOS LTDA</t>
  </si>
  <si>
    <t xml:space="preserve">WON TELECOM</t>
  </si>
  <si>
    <t xml:space="preserve">3337-0525</t>
  </si>
  <si>
    <t xml:space="preserve">ANDREIA</t>
  </si>
  <si>
    <t xml:space="preserve">RUA CORREIA DE MELO, 54</t>
  </si>
  <si>
    <t xml:space="preserve"> 07.693.657/0027-60</t>
  </si>
  <si>
    <t xml:space="preserve">WON TELECOM COM. DE EQUIP. E CELULARES </t>
  </si>
  <si>
    <t xml:space="preserve">XSTYL</t>
  </si>
  <si>
    <t xml:space="preserve">3222-0649</t>
  </si>
  <si>
    <t xml:space="preserve">FANNY</t>
  </si>
  <si>
    <t xml:space="preserve">RUA NEWTON PRADO, 635</t>
  </si>
  <si>
    <t xml:space="preserve"> 10.641.907/0001-93</t>
  </si>
  <si>
    <t xml:space="preserve"> 148.498.320.112</t>
  </si>
  <si>
    <t xml:space="preserve">X-STYL - COMERCIO E CONFECCOES DE ROUPAS LTDA - EPP</t>
  </si>
  <si>
    <t xml:space="preserve">ZEFIR </t>
  </si>
  <si>
    <t xml:space="preserve">2291-2303/7865-9004</t>
  </si>
  <si>
    <t xml:space="preserve">RUA BELEM 384</t>
  </si>
  <si>
    <t xml:space="preserve">03057-010</t>
  </si>
  <si>
    <t xml:space="preserve">62.743.083/0001-66</t>
  </si>
  <si>
    <t xml:space="preserve">ZEFIR ASSISTENCIA TÉCNICA E COMERCIO LTDA</t>
  </si>
  <si>
    <t xml:space="preserve">DATA</t>
  </si>
  <si>
    <t xml:space="preserve">MOTORISTAS</t>
  </si>
  <si>
    <t xml:space="preserve">FIRMA</t>
  </si>
  <si>
    <t xml:space="preserve">OS</t>
  </si>
  <si>
    <t xml:space="preserve">H. INICIO</t>
  </si>
  <si>
    <t xml:space="preserve">H. TERM.</t>
  </si>
  <si>
    <t xml:space="preserve">PERÍMETROS</t>
  </si>
  <si>
    <t xml:space="preserve">TOTAL HORA</t>
  </si>
  <si>
    <t xml:space="preserve">VALOR</t>
  </si>
  <si>
    <t xml:space="preserve">PAG.MOT.</t>
  </si>
  <si>
    <t xml:space="preserve">PLACAS</t>
  </si>
  <si>
    <t xml:space="preserve">SEGURO</t>
  </si>
  <si>
    <t xml:space="preserve">N. NF.</t>
  </si>
  <si>
    <t xml:space="preserve">VALOR NF.</t>
  </si>
  <si>
    <t xml:space="preserve">IT. COFFE</t>
  </si>
  <si>
    <t xml:space="preserve">TRATADO</t>
  </si>
  <si>
    <t xml:space="preserve">CPT4215</t>
  </si>
  <si>
    <t xml:space="preserve">JFD4502</t>
  </si>
  <si>
    <t xml:space="preserve">FABIANO</t>
  </si>
  <si>
    <t xml:space="preserve">CIV7370</t>
  </si>
  <si>
    <t xml:space="preserve">CSN2041</t>
  </si>
  <si>
    <t xml:space="preserve">HRD1427</t>
  </si>
  <si>
    <t xml:space="preserve">JOVELINO</t>
  </si>
  <si>
    <t xml:space="preserve">GUARULHOS</t>
  </si>
  <si>
    <t xml:space="preserve">7:30+1</t>
  </si>
  <si>
    <t xml:space="preserve">DDC6795</t>
  </si>
  <si>
    <t xml:space="preserve">JOSEMAR</t>
  </si>
  <si>
    <t xml:space="preserve">GWR6266</t>
  </si>
  <si>
    <t xml:space="preserve">DQP9327</t>
  </si>
  <si>
    <t xml:space="preserve">GABRIEL</t>
  </si>
  <si>
    <t xml:space="preserve">H. COUTURE</t>
  </si>
  <si>
    <t xml:space="preserve">CKH6146</t>
  </si>
  <si>
    <t xml:space="preserve">GILBERTO</t>
  </si>
  <si>
    <t xml:space="preserve">FCC0202</t>
  </si>
  <si>
    <t xml:space="preserve">ANDRE</t>
  </si>
  <si>
    <t xml:space="preserve">M. BONITA</t>
  </si>
  <si>
    <t xml:space="preserve">CLH3042</t>
  </si>
  <si>
    <t xml:space="preserve">FREITAS</t>
  </si>
  <si>
    <t xml:space="preserve">CSW4875</t>
  </si>
  <si>
    <t xml:space="preserve">RENATO</t>
  </si>
  <si>
    <t xml:space="preserve">DREMS</t>
  </si>
  <si>
    <t xml:space="preserve">BSV3892</t>
  </si>
  <si>
    <t xml:space="preserve">LAZARO</t>
  </si>
  <si>
    <t xml:space="preserve">RUBINELLA</t>
  </si>
  <si>
    <t xml:space="preserve">4+1</t>
  </si>
  <si>
    <t xml:space="preserve">DUB1277</t>
  </si>
  <si>
    <t xml:space="preserve">JURACI</t>
  </si>
  <si>
    <t xml:space="preserve">BOO9578</t>
  </si>
  <si>
    <t xml:space="preserve">JOÃO</t>
  </si>
  <si>
    <t xml:space="preserve">EAP2874</t>
  </si>
  <si>
    <t xml:space="preserve">WILSON</t>
  </si>
  <si>
    <t xml:space="preserve">CDL0041</t>
  </si>
  <si>
    <t xml:space="preserve">CARLOS</t>
  </si>
  <si>
    <t xml:space="preserve">STO ANDRE</t>
  </si>
  <si>
    <t xml:space="preserve">5:30+1</t>
  </si>
  <si>
    <t xml:space="preserve">DRM8382</t>
  </si>
  <si>
    <t xml:space="preserve">FERNANDO</t>
  </si>
  <si>
    <t xml:space="preserve">AJI5992</t>
  </si>
  <si>
    <t xml:space="preserve">JONAS</t>
  </si>
  <si>
    <t xml:space="preserve">IT. COFFEE</t>
  </si>
  <si>
    <t xml:space="preserve">DTE3905</t>
  </si>
  <si>
    <t xml:space="preserve">ADONIAS</t>
  </si>
  <si>
    <t xml:space="preserve">DTE6619</t>
  </si>
  <si>
    <t xml:space="preserve">SEXTA FEIRA</t>
  </si>
  <si>
    <t xml:space="preserve">RICK</t>
  </si>
  <si>
    <t xml:space="preserve">GWR 6266</t>
  </si>
  <si>
    <t xml:space="preserve">CSW 4875</t>
  </si>
  <si>
    <t xml:space="preserve">DDC 6795</t>
  </si>
  <si>
    <t xml:space="preserve">BELART</t>
  </si>
  <si>
    <t xml:space="preserve">BOO 9578</t>
  </si>
  <si>
    <t xml:space="preserve">EAP 2874</t>
  </si>
  <si>
    <t xml:space="preserve">SOLU ACESSORIA FONOGRAF.</t>
  </si>
  <si>
    <t xml:space="preserve">CLH 3042</t>
  </si>
  <si>
    <t xml:space="preserve">MAUA</t>
  </si>
  <si>
    <t xml:space="preserve">5+1</t>
  </si>
  <si>
    <t xml:space="preserve">CKH 6146</t>
  </si>
  <si>
    <t xml:space="preserve">CPT 4215</t>
  </si>
  <si>
    <t xml:space="preserve">DOMINGO</t>
  </si>
  <si>
    <t xml:space="preserve">andre</t>
  </si>
  <si>
    <t xml:space="preserve">goody</t>
  </si>
  <si>
    <t xml:space="preserve">2º FEIRA</t>
  </si>
  <si>
    <t xml:space="preserve">DQP 9327</t>
  </si>
  <si>
    <t xml:space="preserve">BARUERI</t>
  </si>
  <si>
    <t xml:space="preserve">9:30+1</t>
  </si>
  <si>
    <t xml:space="preserve">DUB 1277</t>
  </si>
  <si>
    <t xml:space="preserve">JFD 4502</t>
  </si>
  <si>
    <t xml:space="preserve">CIV 7370</t>
  </si>
  <si>
    <t xml:space="preserve">6+1</t>
  </si>
  <si>
    <t xml:space="preserve">HRD 1427</t>
  </si>
  <si>
    <t xml:space="preserve">JOSE   </t>
  </si>
  <si>
    <t xml:space="preserve">DVK 0837</t>
  </si>
  <si>
    <t xml:space="preserve">DTE 6619</t>
  </si>
  <si>
    <t xml:space="preserve">TABÃO DA SERRA</t>
  </si>
  <si>
    <t xml:space="preserve">PARTICULAR</t>
  </si>
  <si>
    <t xml:space="preserve">OSASCO</t>
  </si>
  <si>
    <t xml:space="preserve">FCC 0202</t>
  </si>
  <si>
    <t xml:space="preserve">EJY 1313</t>
  </si>
  <si>
    <t xml:space="preserve">AJI 5993</t>
  </si>
  <si>
    <t xml:space="preserve">3º feira</t>
  </si>
  <si>
    <t xml:space="preserve">CORTI LESTER</t>
  </si>
  <si>
    <t xml:space="preserve">COTIA</t>
  </si>
  <si>
    <t xml:space="preserve">8+1</t>
  </si>
  <si>
    <t xml:space="preserve">DTE 3905</t>
  </si>
  <si>
    <t xml:space="preserve">BSV 3892</t>
  </si>
  <si>
    <t xml:space="preserve">CSN 2041</t>
  </si>
  <si>
    <t xml:space="preserve">JOSE</t>
  </si>
  <si>
    <t xml:space="preserve">DRM 8382</t>
  </si>
  <si>
    <t xml:space="preserve">4º  feira</t>
  </si>
  <si>
    <t xml:space="preserve">KAELLE</t>
  </si>
  <si>
    <t xml:space="preserve">STA PARNAIBA 2X </t>
  </si>
  <si>
    <t xml:space="preserve">CANCELADO</t>
  </si>
  <si>
    <t xml:space="preserve">NELSON (br)</t>
  </si>
  <si>
    <t xml:space="preserve">CDL 0041</t>
  </si>
  <si>
    <t xml:space="preserve">5º FEIRA</t>
  </si>
  <si>
    <t xml:space="preserve">FERRAZ + BARUERI</t>
  </si>
  <si>
    <t xml:space="preserve">8:30+2</t>
  </si>
  <si>
    <t xml:space="preserve">STA PARNAIBA 2X + ITAPEVI</t>
  </si>
  <si>
    <t xml:space="preserve">ALVARO</t>
  </si>
  <si>
    <t xml:space="preserve">4:30+1</t>
  </si>
  <si>
    <t xml:space="preserve">DTE 6960</t>
  </si>
  <si>
    <t xml:space="preserve">8:30+1</t>
  </si>
  <si>
    <t xml:space="preserve">NOTURNO</t>
  </si>
  <si>
    <t xml:space="preserve">6º FEIRA</t>
  </si>
  <si>
    <t xml:space="preserve">sabado</t>
  </si>
  <si>
    <t xml:space="preserve">11+1</t>
  </si>
  <si>
    <t xml:space="preserve">CWR 6266</t>
  </si>
  <si>
    <t xml:space="preserve">88 CONFEC.</t>
  </si>
  <si>
    <t xml:space="preserve">3º FEIRA</t>
  </si>
  <si>
    <t xml:space="preserve">TAMBORE</t>
  </si>
  <si>
    <t xml:space="preserve">9+1</t>
  </si>
  <si>
    <t xml:space="preserve">OSASCO + BARUERI</t>
  </si>
  <si>
    <t xml:space="preserve">10+2</t>
  </si>
  <si>
    <t xml:space="preserve">JOSE    </t>
  </si>
  <si>
    <t xml:space="preserve">4º FEIRA</t>
  </si>
  <si>
    <t xml:space="preserve">jovelino</t>
  </si>
  <si>
    <t xml:space="preserve">REGIS PAES</t>
  </si>
  <si>
    <t xml:space="preserve">10+1</t>
  </si>
  <si>
    <t xml:space="preserve">ALICIA</t>
  </si>
  <si>
    <t xml:space="preserve">EJI 1313</t>
  </si>
  <si>
    <t xml:space="preserve">22,500,00</t>
  </si>
  <si>
    <t xml:space="preserve">10:30+1</t>
  </si>
  <si>
    <t xml:space="preserve">12,545,00</t>
  </si>
  <si>
    <t xml:space="preserve">11,500,00</t>
  </si>
  <si>
    <t xml:space="preserve">S, B. DO CAMPO</t>
  </si>
  <si>
    <t xml:space="preserve">PASSADORIA JOÃO</t>
  </si>
  <si>
    <t xml:space="preserve">2º</t>
  </si>
  <si>
    <t xml:space="preserve">QUINZENA DE JULHO    </t>
  </si>
  <si>
    <t xml:space="preserve">quinzena DE JULHO</t>
  </si>
  <si>
    <t xml:space="preserve">6º feira</t>
  </si>
  <si>
    <t xml:space="preserve">08:30+1</t>
  </si>
  <si>
    <t xml:space="preserve">SÃO BERNARDO DO CAMPO</t>
  </si>
  <si>
    <t xml:space="preserve">08:00+1</t>
  </si>
  <si>
    <t xml:space="preserve">06:30+1</t>
  </si>
  <si>
    <t xml:space="preserve">BIG BRAND'S</t>
  </si>
  <si>
    <t xml:space="preserve">2º feira</t>
  </si>
  <si>
    <t xml:space="preserve">09:00+1</t>
  </si>
  <si>
    <t xml:space="preserve">HFN 6701</t>
  </si>
  <si>
    <t xml:space="preserve">Ferraz de Vasconcelos</t>
  </si>
  <si>
    <t xml:space="preserve">05:00+1</t>
  </si>
  <si>
    <t xml:space="preserve">PEDRO MOTA</t>
  </si>
  <si>
    <t xml:space="preserve">04:30:00+1</t>
  </si>
  <si>
    <t xml:space="preserve">04:00+1</t>
  </si>
  <si>
    <t xml:space="preserve">IT, COFFEE</t>
  </si>
  <si>
    <t xml:space="preserve">Guarulhos</t>
  </si>
  <si>
    <t xml:space="preserve">04:00:00+1</t>
  </si>
  <si>
    <t xml:space="preserve">ALTERNATIVA MAQ.</t>
  </si>
  <si>
    <t xml:space="preserve">REG. PAES</t>
  </si>
  <si>
    <t xml:space="preserve">CLARICE CHOCOLATES </t>
  </si>
  <si>
    <t xml:space="preserve">AJI 5992</t>
  </si>
  <si>
    <t xml:space="preserve">CORTI LEST</t>
  </si>
  <si>
    <t xml:space="preserve">12:30+1</t>
  </si>
  <si>
    <t xml:space="preserve">0.01</t>
  </si>
  <si>
    <t xml:space="preserve">CLARICE CHOCOLATE</t>
  </si>
  <si>
    <t xml:space="preserve">SANTANA DE PARNAÍBA</t>
  </si>
  <si>
    <t xml:space="preserve">10:00+2</t>
  </si>
  <si>
    <t xml:space="preserve">RICKY</t>
  </si>
  <si>
    <t xml:space="preserve">FERRAZ VASCONCELOS</t>
  </si>
  <si>
    <t xml:space="preserve">MCD</t>
  </si>
  <si>
    <t xml:space="preserve">EASY WORLD</t>
  </si>
  <si>
    <t xml:space="preserve">07:00+1</t>
  </si>
  <si>
    <t xml:space="preserve">tratado</t>
  </si>
  <si>
    <t xml:space="preserve">osasco</t>
  </si>
  <si>
    <t xml:space="preserve">04:00+2</t>
  </si>
  <si>
    <t xml:space="preserve">BRAND'S SUPPLY</t>
  </si>
  <si>
    <t xml:space="preserve">07:05+1</t>
  </si>
  <si>
    <t xml:space="preserve">OSASCO/BARUERI/CARAPICUIBA</t>
  </si>
  <si>
    <t xml:space="preserve">07:30+3</t>
  </si>
  <si>
    <t xml:space="preserve">CMP 6272</t>
  </si>
  <si>
    <t xml:space="preserve">BARUERI/OSASCO</t>
  </si>
  <si>
    <t xml:space="preserve">SANTANA PARNAIBA 2X</t>
  </si>
  <si>
    <t xml:space="preserve">7+1</t>
  </si>
  <si>
    <t xml:space="preserve">guarulhos</t>
  </si>
  <si>
    <t xml:space="preserve">11:30+1</t>
  </si>
  <si>
    <t xml:space="preserve">UNICORT</t>
  </si>
  <si>
    <t xml:space="preserve">ITAPEVI</t>
  </si>
  <si>
    <t xml:space="preserve">AJI  5992</t>
  </si>
  <si>
    <t xml:space="preserve">4º feira</t>
  </si>
  <si>
    <t xml:space="preserve">BRAND'S SULPLLY</t>
  </si>
  <si>
    <t xml:space="preserve">SANTO ANDRÉ</t>
  </si>
  <si>
    <t xml:space="preserve">NATANEL</t>
  </si>
  <si>
    <t xml:space="preserve">DDD5389</t>
  </si>
  <si>
    <r>
      <rPr>
        <sz val="10"/>
        <color rgb="FF000000"/>
        <rFont val="Calibri"/>
        <family val="2"/>
        <charset val="1"/>
      </rPr>
      <t xml:space="preserve">EDSON </t>
    </r>
    <r>
      <rPr>
        <b val="true"/>
        <sz val="10"/>
        <color rgb="FF000000"/>
        <rFont val="Calibri"/>
        <family val="2"/>
        <charset val="1"/>
      </rPr>
      <t xml:space="preserve">B.RETIRO</t>
    </r>
  </si>
  <si>
    <t xml:space="preserve">BRB 3529</t>
  </si>
  <si>
    <t xml:space="preserve">BSV 3992</t>
  </si>
  <si>
    <t xml:space="preserve">09:10+1</t>
  </si>
  <si>
    <t xml:space="preserve">ADTEX</t>
  </si>
  <si>
    <t xml:space="preserve">Guarulhos/Barueri</t>
  </si>
  <si>
    <t xml:space="preserve">THAYPA</t>
  </si>
  <si>
    <t xml:space="preserve">JOSE </t>
  </si>
  <si>
    <t xml:space="preserve">DVK0837</t>
  </si>
  <si>
    <t xml:space="preserve">mogi 2 x</t>
  </si>
  <si>
    <t xml:space="preserve">7+2</t>
  </si>
  <si>
    <t xml:space="preserve">IMATEC</t>
  </si>
  <si>
    <t xml:space="preserve">CRISTIANA DEL VALLE</t>
  </si>
  <si>
    <t xml:space="preserve">SÃO CAETANO</t>
  </si>
  <si>
    <t xml:space="preserve">josemar</t>
  </si>
  <si>
    <t xml:space="preserve">AGOSTO</t>
  </si>
  <si>
    <t xml:space="preserve">1º QUINZENA DE AGOSTO</t>
  </si>
  <si>
    <t xml:space="preserve">2º  feira</t>
  </si>
  <si>
    <t xml:space="preserve">FCO ROCHA/COTIA</t>
  </si>
  <si>
    <t xml:space="preserve">MAUA/ARUJA</t>
  </si>
  <si>
    <t xml:space="preserve">CSN 2042</t>
  </si>
  <si>
    <t xml:space="preserve">BIG  BRAND'S</t>
  </si>
  <si>
    <t xml:space="preserve">BRAND'SUPPLY</t>
  </si>
  <si>
    <t xml:space="preserve">JEFES</t>
  </si>
  <si>
    <t xml:space="preserve">MOGI/MAUA</t>
  </si>
  <si>
    <t xml:space="preserve">08:10+1</t>
  </si>
  <si>
    <t xml:space="preserve">DANIEL</t>
  </si>
  <si>
    <t xml:space="preserve">CMP 6442</t>
  </si>
  <si>
    <t xml:space="preserve">Barueri</t>
  </si>
  <si>
    <t xml:space="preserve">Santana de Parnaíba (2)</t>
  </si>
  <si>
    <t xml:space="preserve">11:00+2</t>
  </si>
  <si>
    <t xml:space="preserve">HFN6701</t>
  </si>
  <si>
    <t xml:space="preserve">MAUÁ</t>
  </si>
  <si>
    <t xml:space="preserve">04:30+1</t>
  </si>
  <si>
    <t xml:space="preserve">NADRI CONF.</t>
  </si>
  <si>
    <t xml:space="preserve">ANDRE </t>
  </si>
  <si>
    <t xml:space="preserve">88 CONF.</t>
  </si>
  <si>
    <t xml:space="preserve">COTIA/CAJAMAR</t>
  </si>
  <si>
    <t xml:space="preserve">ARUJA</t>
  </si>
  <si>
    <t xml:space="preserve">BEIT YAACOV</t>
  </si>
  <si>
    <t xml:space="preserve">BLAND'SUPPLY</t>
  </si>
  <si>
    <t xml:space="preserve">PET.TREE</t>
  </si>
  <si>
    <t xml:space="preserve">CIV 7173</t>
  </si>
  <si>
    <t xml:space="preserve">05:30+1</t>
  </si>
  <si>
    <t xml:space="preserve">AD'TEX</t>
  </si>
  <si>
    <t xml:space="preserve">BRAND'S</t>
  </si>
  <si>
    <t xml:space="preserve">2º feira </t>
  </si>
  <si>
    <t xml:space="preserve">it. Coffee</t>
  </si>
  <si>
    <t xml:space="preserve">MAIRIPORÃ</t>
  </si>
  <si>
    <t xml:space="preserve">STA PARNAIBA</t>
  </si>
  <si>
    <t xml:space="preserve">NATANAEL</t>
  </si>
  <si>
    <t xml:space="preserve">DDD 5389</t>
  </si>
  <si>
    <t xml:space="preserve">07:15+1</t>
  </si>
  <si>
    <t xml:space="preserve">LEONARDO</t>
  </si>
  <si>
    <t xml:space="preserve">CNX 3109</t>
  </si>
  <si>
    <t xml:space="preserve">3º feira </t>
  </si>
  <si>
    <t xml:space="preserve">CMP6442</t>
  </si>
  <si>
    <t xml:space="preserve">10:00+1</t>
  </si>
  <si>
    <t xml:space="preserve">ITAQUA</t>
  </si>
  <si>
    <t xml:space="preserve">4º feira </t>
  </si>
  <si>
    <t xml:space="preserve">SUZANO/RIB. PIRES</t>
  </si>
  <si>
    <t xml:space="preserve">F. VASCONCELOS 2X</t>
  </si>
  <si>
    <t xml:space="preserve">OSASCO E COTIA</t>
  </si>
  <si>
    <t xml:space="preserve">11:30+2</t>
  </si>
  <si>
    <t xml:space="preserve">NADRI</t>
  </si>
  <si>
    <t xml:space="preserve">SRA KEIKO</t>
  </si>
  <si>
    <t xml:space="preserve">GZH 6085</t>
  </si>
  <si>
    <t xml:space="preserve">5º feira </t>
  </si>
  <si>
    <t xml:space="preserve">S. BERNARDO</t>
  </si>
  <si>
    <t xml:space="preserve">08:45+1</t>
  </si>
  <si>
    <t xml:space="preserve">EjY 1313</t>
  </si>
  <si>
    <t xml:space="preserve">AJI 54993</t>
  </si>
  <si>
    <t xml:space="preserve">6º feira </t>
  </si>
  <si>
    <t xml:space="preserve">SANTOS/SUZANO/MOOCA ETC</t>
  </si>
  <si>
    <t xml:space="preserve">TABOÃO DA SERRA</t>
  </si>
  <si>
    <t xml:space="preserve">domingo</t>
  </si>
  <si>
    <t xml:space="preserve">2º QUINZENA DE AGOSTO</t>
  </si>
  <si>
    <t xml:space="preserve">2º  FEIRA</t>
  </si>
  <si>
    <t xml:space="preserve">LÁZARO</t>
  </si>
  <si>
    <t xml:space="preserve">RCAELE</t>
  </si>
  <si>
    <t xml:space="preserve">20:30+1</t>
  </si>
  <si>
    <t xml:space="preserve">SANTANA DO PARNAÍBA</t>
  </si>
  <si>
    <t xml:space="preserve">3º  FEIRA</t>
  </si>
  <si>
    <t xml:space="preserve">DREAMS</t>
  </si>
  <si>
    <t xml:space="preserve">4º  FEIRA</t>
  </si>
  <si>
    <t xml:space="preserve">FRANCISCO MORATO</t>
  </si>
  <si>
    <t xml:space="preserve">NELSON</t>
  </si>
  <si>
    <t xml:space="preserve">BML 7441</t>
  </si>
  <si>
    <t xml:space="preserve">DRC 2473</t>
  </si>
  <si>
    <t xml:space="preserve">SANTANA DO PARNAÍBA (2)</t>
  </si>
  <si>
    <t xml:space="preserve">08:00+2</t>
  </si>
  <si>
    <t xml:space="preserve">5º feira</t>
  </si>
  <si>
    <t xml:space="preserve">09:30+1</t>
  </si>
  <si>
    <t xml:space="preserve">GWR 6166</t>
  </si>
  <si>
    <t xml:space="preserve">ESY 1313</t>
  </si>
  <si>
    <t xml:space="preserve">SÃO BERNARDO E DIADEMA</t>
  </si>
  <si>
    <t xml:space="preserve">05:30+2</t>
  </si>
  <si>
    <t xml:space="preserve">OSASCO E GUARULHOS</t>
  </si>
  <si>
    <t xml:space="preserve">10:30+2</t>
  </si>
  <si>
    <t xml:space="preserve">11:40+1</t>
  </si>
  <si>
    <t xml:space="preserve">JOSE  </t>
  </si>
  <si>
    <t xml:space="preserve">SABADO</t>
  </si>
  <si>
    <t xml:space="preserve">HAUTE COUTURE CONF</t>
  </si>
  <si>
    <t xml:space="preserve">MAZALPALST</t>
  </si>
  <si>
    <r>
      <rPr>
        <sz val="11"/>
        <color rgb="FF000000"/>
        <rFont val="Calibri"/>
        <family val="2"/>
        <charset val="1"/>
      </rPr>
      <t xml:space="preserve">GOODY </t>
    </r>
    <r>
      <rPr>
        <b val="true"/>
        <sz val="11"/>
        <color rgb="FF000000"/>
        <rFont val="Calibri"/>
        <family val="2"/>
        <charset val="1"/>
      </rPr>
      <t xml:space="preserve">(DOMINGO 22/08)</t>
    </r>
  </si>
  <si>
    <t xml:space="preserve">CARAPICUIBA</t>
  </si>
  <si>
    <t xml:space="preserve">GER 6266</t>
  </si>
  <si>
    <t xml:space="preserve">06:00+1</t>
  </si>
  <si>
    <t xml:space="preserve">NADRI CONF</t>
  </si>
  <si>
    <t xml:space="preserve">31,270,00</t>
  </si>
  <si>
    <t xml:space="preserve">FÁBIO</t>
  </si>
  <si>
    <t xml:space="preserve">OSASCO E TABOÃO DA SERRA (2)</t>
  </si>
  <si>
    <t xml:space="preserve">JOSÉ CORREA</t>
  </si>
  <si>
    <t xml:space="preserve">CRB 7908</t>
  </si>
  <si>
    <t xml:space="preserve">62,700,00</t>
  </si>
  <si>
    <t xml:space="preserve">REB. PIRES</t>
  </si>
  <si>
    <t xml:space="preserve">RICY</t>
  </si>
  <si>
    <t xml:space="preserve">KM35202</t>
  </si>
  <si>
    <t xml:space="preserve">BRAGANÇA PAULISTA</t>
  </si>
  <si>
    <t xml:space="preserve">152 KM</t>
  </si>
  <si>
    <t xml:space="preserve">ESYWORD</t>
  </si>
  <si>
    <t xml:space="preserve">1º QUINZENA DE SETEMBRO</t>
  </si>
  <si>
    <t xml:space="preserve">1/9/2010 - 4ª Feira</t>
  </si>
  <si>
    <t xml:space="preserve">F.D SULAMERICANO</t>
  </si>
  <si>
    <t xml:space="preserve">OSASCO (2)</t>
  </si>
  <si>
    <t xml:space="preserve">SUBSTITUIR  CARLOS</t>
  </si>
  <si>
    <t xml:space="preserve">HELSINKE</t>
  </si>
  <si>
    <t xml:space="preserve">BRAND'S SUPLLY</t>
  </si>
  <si>
    <t xml:space="preserve">CRISTINA </t>
  </si>
  <si>
    <t xml:space="preserve">DIADEMA</t>
  </si>
  <si>
    <t xml:space="preserve">GUAIANAZES</t>
  </si>
  <si>
    <t xml:space="preserve">PET TREE</t>
  </si>
  <si>
    <t xml:space="preserve">MENINOS E MENINAS</t>
  </si>
  <si>
    <t xml:space="preserve">GWR 626</t>
  </si>
  <si>
    <r>
      <rPr>
        <sz val="14"/>
        <color rgb="FF000000"/>
        <rFont val="Calibri"/>
        <family val="2"/>
        <charset val="1"/>
      </rPr>
      <t xml:space="preserve">3º feira        </t>
    </r>
    <r>
      <rPr>
        <b val="true"/>
        <sz val="14"/>
        <color rgb="FFFF0000"/>
        <rFont val="Calibri"/>
        <family val="2"/>
        <charset val="1"/>
      </rPr>
      <t xml:space="preserve">FERIADO</t>
    </r>
  </si>
  <si>
    <t xml:space="preserve">11:00+1</t>
  </si>
  <si>
    <t xml:space="preserve">SERVIÇO P/TOKANTINS</t>
  </si>
  <si>
    <t xml:space="preserve">FABIO </t>
  </si>
  <si>
    <t xml:space="preserve">BRAND'S SULLPY</t>
  </si>
  <si>
    <t xml:space="preserve">EBSL COM.</t>
  </si>
  <si>
    <t xml:space="preserve">SIDNEI</t>
  </si>
  <si>
    <t xml:space="preserve">T. DA SERRA</t>
  </si>
  <si>
    <t xml:space="preserve">S. CAETANO DO SUL</t>
  </si>
  <si>
    <t xml:space="preserve">MOGI DAS CRUZES E GUARULHOS</t>
  </si>
  <si>
    <t xml:space="preserve">07:30+2</t>
  </si>
  <si>
    <t xml:space="preserve">SÃO BERNARDO</t>
  </si>
  <si>
    <t xml:space="preserve">GRANVILLE</t>
  </si>
  <si>
    <t xml:space="preserve">S. CAETANO</t>
  </si>
  <si>
    <t xml:space="preserve">04:30 + 1</t>
  </si>
  <si>
    <t xml:space="preserve">4:30 +1</t>
  </si>
  <si>
    <t xml:space="preserve">BLAND'S SUPLLY</t>
  </si>
  <si>
    <t xml:space="preserve">segunda quinzena de setembro</t>
  </si>
  <si>
    <t xml:space="preserve">2º QUINZENA DE SETEMBRO</t>
  </si>
  <si>
    <t xml:space="preserve">DQP 3892</t>
  </si>
  <si>
    <t xml:space="preserve">MAIRINQUE</t>
  </si>
  <si>
    <t xml:space="preserve">175 KM</t>
  </si>
  <si>
    <t xml:space="preserve">ddc 6795</t>
  </si>
  <si>
    <t xml:space="preserve">DIADEMA E S.B CAMPO</t>
  </si>
  <si>
    <t xml:space="preserve">BONEQUINA DE LUXO</t>
  </si>
  <si>
    <t xml:space="preserve">168 KM</t>
  </si>
  <si>
    <t xml:space="preserve">5º  feira</t>
  </si>
  <si>
    <t xml:space="preserve">1.313.90</t>
  </si>
  <si>
    <t xml:space="preserve">F. DE VASCONCELOS E BARUERI</t>
  </si>
  <si>
    <t xml:space="preserve">MOGI DAS CRUZES</t>
  </si>
  <si>
    <t xml:space="preserve">EMELU</t>
  </si>
  <si>
    <t xml:space="preserve">CRISTIANI</t>
  </si>
  <si>
    <t xml:space="preserve">roberto</t>
  </si>
  <si>
    <t xml:space="preserve">it, coffee</t>
  </si>
  <si>
    <t xml:space="preserve">cpt 4215</t>
  </si>
  <si>
    <t xml:space="preserve">sidney</t>
  </si>
  <si>
    <t xml:space="preserve">jfd 4502</t>
  </si>
  <si>
    <t xml:space="preserve">fabiano</t>
  </si>
  <si>
    <t xml:space="preserve">civ 7370</t>
  </si>
  <si>
    <t xml:space="preserve">milton</t>
  </si>
  <si>
    <t xml:space="preserve">hfn 6701</t>
  </si>
  <si>
    <t xml:space="preserve">renato</t>
  </si>
  <si>
    <t xml:space="preserve">dqp 9327</t>
  </si>
  <si>
    <t xml:space="preserve">wilson</t>
  </si>
  <si>
    <t xml:space="preserve">ckh 6146</t>
  </si>
  <si>
    <t xml:space="preserve">thaipa</t>
  </si>
  <si>
    <t xml:space="preserve">gwr 6266</t>
  </si>
  <si>
    <t xml:space="preserve">FERRAZ DE VASCONCELOS</t>
  </si>
  <si>
    <t xml:space="preserve">BIG BRANDS</t>
  </si>
  <si>
    <t xml:space="preserve">jonas</t>
  </si>
  <si>
    <t xml:space="preserve">tokantins</t>
  </si>
  <si>
    <t xml:space="preserve">a  serviço da tokantins</t>
  </si>
  <si>
    <t xml:space="preserve">dte 3905</t>
  </si>
  <si>
    <t xml:space="preserve">clh 3042</t>
  </si>
  <si>
    <t xml:space="preserve">cicv 7370</t>
  </si>
  <si>
    <t xml:space="preserve">46.04</t>
  </si>
  <si>
    <t xml:space="preserve">KM 6089</t>
  </si>
  <si>
    <t xml:space="preserve">joão</t>
  </si>
  <si>
    <t xml:space="preserve">ricaelle</t>
  </si>
  <si>
    <t xml:space="preserve">eap 2874</t>
  </si>
  <si>
    <t xml:space="preserve">3º  feira</t>
  </si>
  <si>
    <t xml:space="preserve">ROBERTO </t>
  </si>
  <si>
    <t xml:space="preserve">SÃO CAETANO E BARUERI</t>
  </si>
  <si>
    <t xml:space="preserve">SOCORRO RENATO</t>
  </si>
  <si>
    <t xml:space="preserve">pet tree</t>
  </si>
  <si>
    <t xml:space="preserve">BRAND'S SULPPLAY</t>
  </si>
  <si>
    <t xml:space="preserve">SUZANO</t>
  </si>
  <si>
    <t xml:space="preserve">OSASCO E BARUERI</t>
  </si>
  <si>
    <t xml:space="preserve">SERVIÇO NÃO EXECUTADO</t>
  </si>
  <si>
    <t xml:space="preserve">1º QUINZENA DE OUTUBRO</t>
  </si>
  <si>
    <t xml:space="preserve">MAIRIMPER</t>
  </si>
  <si>
    <t xml:space="preserve">GUARULHOS/TAMBORÉ</t>
  </si>
  <si>
    <t xml:space="preserve">GLEIDSON</t>
  </si>
  <si>
    <t xml:space="preserve">ENZ 0625</t>
  </si>
  <si>
    <t xml:space="preserve">vice versa</t>
  </si>
  <si>
    <t xml:space="preserve">ARUJÁ</t>
  </si>
  <si>
    <t xml:space="preserve">JORDANÉSIA / COTIA</t>
  </si>
  <si>
    <t xml:space="preserve">CAIEIRAS/COTIA/MAIRIPORÃ</t>
  </si>
  <si>
    <t xml:space="preserve">S.BERNARDO/DIADEMA</t>
  </si>
  <si>
    <t xml:space="preserve">JOSÉ </t>
  </si>
  <si>
    <t xml:space="preserve">JOVELINO </t>
  </si>
  <si>
    <t xml:space="preserve">DDC 6791</t>
  </si>
  <si>
    <t xml:space="preserve">STO ANDRÉ</t>
  </si>
  <si>
    <t xml:space="preserve">CKH 6145</t>
  </si>
  <si>
    <t xml:space="preserve">ITAPEVI E STA PARNAIBA</t>
  </si>
  <si>
    <t xml:space="preserve">STA PARNAIBA E EMBU</t>
  </si>
  <si>
    <t xml:space="preserve">09:30+2</t>
  </si>
  <si>
    <t xml:space="preserve">17:00+1</t>
  </si>
  <si>
    <t xml:space="preserve">CREAVATI</t>
  </si>
  <si>
    <t xml:space="preserve">OSASCO E FERRAZ</t>
  </si>
  <si>
    <t xml:space="preserve">09:00+2</t>
  </si>
  <si>
    <t xml:space="preserve">MAK FRIGO</t>
  </si>
  <si>
    <t xml:space="preserve">INAMATEC</t>
  </si>
  <si>
    <t xml:space="preserve">BARUERI E SANTO ANDRÉ</t>
  </si>
  <si>
    <t xml:space="preserve">VESTUM</t>
  </si>
  <si>
    <t xml:space="preserve">FCO DA ROCHA E MAIRIPORÃ</t>
  </si>
  <si>
    <t xml:space="preserve">CAJAMAR E JORDANÉSIA</t>
  </si>
  <si>
    <t xml:space="preserve">CREVATI</t>
  </si>
  <si>
    <t xml:space="preserve">19:00+1</t>
  </si>
  <si>
    <t xml:space="preserve">12:00+2</t>
  </si>
  <si>
    <t xml:space="preserve">F.VASCONCELOS</t>
  </si>
  <si>
    <t xml:space="preserve">MILTON </t>
  </si>
  <si>
    <t xml:space="preserve">RENATO </t>
  </si>
  <si>
    <t xml:space="preserve">SANTOS</t>
  </si>
  <si>
    <t xml:space="preserve">07:30+1</t>
  </si>
  <si>
    <t xml:space="preserve">08:15+1</t>
  </si>
  <si>
    <t xml:space="preserve">ITAPEVI E COTIA</t>
  </si>
  <si>
    <t xml:space="preserve">JOAO</t>
  </si>
  <si>
    <t xml:space="preserve">15:00+1</t>
  </si>
  <si>
    <t xml:space="preserve">2º QUINZENA DE OUTUBRO</t>
  </si>
  <si>
    <t xml:space="preserve">SÁBADO</t>
  </si>
  <si>
    <t xml:space="preserve">STO.ANDRÉ</t>
  </si>
  <si>
    <t xml:space="preserve">19:20+1</t>
  </si>
  <si>
    <t xml:space="preserve">FERRAZ E EMBU</t>
  </si>
  <si>
    <t xml:space="preserve">12:30+2</t>
  </si>
  <si>
    <t xml:space="preserve">12:00+1</t>
  </si>
  <si>
    <t xml:space="preserve">FERREIRA</t>
  </si>
  <si>
    <t xml:space="preserve">DWP 8481</t>
  </si>
  <si>
    <t xml:space="preserve">S.BERNARDO E DIADEMA</t>
  </si>
  <si>
    <t xml:space="preserve">FERRAZ</t>
  </si>
  <si>
    <t xml:space="preserve">MOGI</t>
  </si>
  <si>
    <t xml:space="preserve">CAJAMAR E CAIEIRAS</t>
  </si>
  <si>
    <t xml:space="preserve">INDICE</t>
  </si>
  <si>
    <t xml:space="preserve">obs:</t>
  </si>
  <si>
    <t xml:space="preserve">dias 19 - 20 - 21/10</t>
  </si>
  <si>
    <t xml:space="preserve">trabalhou interno para tokantins</t>
  </si>
  <si>
    <t xml:space="preserve">RIB.PIRES</t>
  </si>
  <si>
    <t xml:space="preserve">CAJAMAR</t>
  </si>
  <si>
    <t xml:space="preserve">BARUERI/FERRAZ</t>
  </si>
  <si>
    <t xml:space="preserve">CANCELADA</t>
  </si>
  <si>
    <t xml:space="preserve">ALDEIA DA SERRA/EMBU</t>
  </si>
  <si>
    <t xml:space="preserve">NUNES</t>
  </si>
  <si>
    <t xml:space="preserve">LNY 7901</t>
  </si>
  <si>
    <t xml:space="preserve">CAIEIRAS</t>
  </si>
  <si>
    <t xml:space="preserve">FCO DA ROCHA E STA PARANAÍBA</t>
  </si>
  <si>
    <t xml:space="preserve">Cajamar/Itapecerica/Embu/Itapevi</t>
  </si>
  <si>
    <t xml:space="preserve">SOROCABA</t>
  </si>
  <si>
    <t xml:space="preserve">TOTAL 233</t>
  </si>
  <si>
    <t xml:space="preserve">KVV 2354</t>
  </si>
  <si>
    <t xml:space="preserve">CBC 9402</t>
  </si>
  <si>
    <t xml:space="preserve">RIBEIRÃO PIRES E MOGI</t>
  </si>
  <si>
    <t xml:space="preserve">KVV 2554</t>
  </si>
  <si>
    <t xml:space="preserve">2ª FEIRA</t>
  </si>
  <si>
    <t xml:space="preserve">1º QUINZENA DE NOVEMBRO</t>
  </si>
  <si>
    <t xml:space="preserve">STA PARNAIBA/CAIEIRAS/COTIA/CAJAMAR</t>
  </si>
  <si>
    <t xml:space="preserve">COTIA/ITAPECERICA/EMBU/VARGEM</t>
  </si>
  <si>
    <t xml:space="preserve">GAURULHOS</t>
  </si>
  <si>
    <t xml:space="preserve">COTIA/STA PARNAIBA/ITAP/EMBU</t>
  </si>
  <si>
    <t xml:space="preserve">STORLANDO</t>
  </si>
  <si>
    <t xml:space="preserve">EGU 8090</t>
  </si>
  <si>
    <t xml:space="preserve">DIONIZIO</t>
  </si>
  <si>
    <t xml:space="preserve">STA PARNAÍBA E COTIA</t>
  </si>
  <si>
    <t xml:space="preserve">DIONIZIO </t>
  </si>
  <si>
    <t xml:space="preserve">EGV  8090</t>
  </si>
  <si>
    <t xml:space="preserve">MAURICIO</t>
  </si>
  <si>
    <t xml:space="preserve">MAIRIPORÃ/JORDANÉSIA/CAIEIRAS/FCO DA ROCHA</t>
  </si>
  <si>
    <t xml:space="preserve">CLH 6146</t>
  </si>
  <si>
    <t xml:space="preserve">DIONISIO</t>
  </si>
  <si>
    <t xml:space="preserve">06:40+1</t>
  </si>
  <si>
    <t xml:space="preserve">MOGI (2)</t>
  </si>
  <si>
    <t xml:space="preserve">MOGI E MAUÁ</t>
  </si>
  <si>
    <t xml:space="preserve">STA PARNAÍBA/COTIA/ITAPEVI</t>
  </si>
  <si>
    <t xml:space="preserve">SANTO ANDRÉ E GUARULHOS</t>
  </si>
  <si>
    <t xml:space="preserve">STA PARNAÍBA</t>
  </si>
  <si>
    <t xml:space="preserve">ITAQUA E SUZANO</t>
  </si>
  <si>
    <t xml:space="preserve">ITAPEVI E EMBU</t>
  </si>
  <si>
    <t xml:space="preserve">DENILSON</t>
  </si>
  <si>
    <t xml:space="preserve">DENIS</t>
  </si>
  <si>
    <t xml:space="preserve">PEREIRA</t>
  </si>
  <si>
    <t xml:space="preserve">MAUÁ E COTIA</t>
  </si>
  <si>
    <t xml:space="preserve">BYG 9407</t>
  </si>
  <si>
    <t xml:space="preserve">ALBINO</t>
  </si>
  <si>
    <t xml:space="preserve">BMF 4012</t>
  </si>
  <si>
    <t xml:space="preserve">KM 21439</t>
  </si>
  <si>
    <t xml:space="preserve">105 KM</t>
  </si>
  <si>
    <t xml:space="preserve">NILSON</t>
  </si>
  <si>
    <t xml:space="preserve">SERVIÇO INTERNO</t>
  </si>
  <si>
    <t xml:space="preserve">DRM 2554</t>
  </si>
  <si>
    <t xml:space="preserve">CNK 8765</t>
  </si>
  <si>
    <t xml:space="preserve">INTERNO PARA SUBSTITUIR CAM</t>
  </si>
  <si>
    <t xml:space="preserve">SANTO ANDRÉ E BARUERI</t>
  </si>
  <si>
    <t xml:space="preserve">HILDO</t>
  </si>
  <si>
    <t xml:space="preserve">EUB 7846</t>
  </si>
  <si>
    <t xml:space="preserve">ILDO</t>
  </si>
  <si>
    <t xml:space="preserve">2º QUINZENA DE NOVEMBRO</t>
  </si>
  <si>
    <t xml:space="preserve">FD SULAMERICANO</t>
  </si>
  <si>
    <t xml:space="preserve">BARUERI E LOUVEIRA</t>
  </si>
  <si>
    <t xml:space="preserve">KM:12475</t>
  </si>
  <si>
    <t xml:space="preserve">VIAGEM LIMEIRA</t>
  </si>
  <si>
    <t xml:space="preserve">CAJAMAR/EMBU/FCO DA ROCHA</t>
  </si>
  <si>
    <t xml:space="preserve">ANM 2698</t>
  </si>
  <si>
    <t xml:space="preserve">FRANCO DA ROCHA</t>
  </si>
  <si>
    <t xml:space="preserve">FERRAZ DE VASCONCELOS (2)</t>
  </si>
  <si>
    <t xml:space="preserve">VITOR</t>
  </si>
  <si>
    <t xml:space="preserve">VIAGEM PARA EXTREMA</t>
  </si>
  <si>
    <t xml:space="preserve">MOGI E S.CAETANO</t>
  </si>
  <si>
    <t xml:space="preserve">07:00+2</t>
  </si>
  <si>
    <t xml:space="preserve">ARUJÁ/MOGI/MAUÁ</t>
  </si>
  <si>
    <t xml:space="preserve">CAJAMAR E VARGEM GRANDE</t>
  </si>
  <si>
    <t xml:space="preserve">S.BERNARDO DO CAMPO</t>
  </si>
  <si>
    <t xml:space="preserve">CLKH 6146</t>
  </si>
  <si>
    <t xml:space="preserve">KM: 92940</t>
  </si>
  <si>
    <t xml:space="preserve">JFD  4502</t>
  </si>
  <si>
    <t xml:space="preserve">FERRAZ (2)</t>
  </si>
  <si>
    <t xml:space="preserve">CDC 9402</t>
  </si>
  <si>
    <t xml:space="preserve">12+1</t>
  </si>
  <si>
    <t xml:space="preserve">EAP 7874</t>
  </si>
  <si>
    <t xml:space="preserve">13:00+1</t>
  </si>
  <si>
    <t xml:space="preserve">EDSON  BR</t>
  </si>
  <si>
    <t xml:space="preserve">KM:92911</t>
  </si>
  <si>
    <t xml:space="preserve">EXTREMA</t>
  </si>
  <si>
    <t xml:space="preserve">JOÃO </t>
  </si>
  <si>
    <t xml:space="preserve">DIONIOZIO</t>
  </si>
  <si>
    <t xml:space="preserve">ITALIAN COFFE</t>
  </si>
  <si>
    <t xml:space="preserve">dionizio</t>
  </si>
  <si>
    <t xml:space="preserve">cbc 9402</t>
  </si>
  <si>
    <t xml:space="preserve">DIADEMA E S.BERNADO</t>
  </si>
  <si>
    <t xml:space="preserve">EMBUGUAÇU (2)</t>
  </si>
  <si>
    <t xml:space="preserve">LEGAT CALÇADOS</t>
  </si>
  <si>
    <t xml:space="preserve">ALDO (BR)</t>
  </si>
  <si>
    <t xml:space="preserve">DMW 8165</t>
  </si>
  <si>
    <t xml:space="preserve">1ª QUINZENA DE DEZEMBRO</t>
  </si>
  <si>
    <t xml:space="preserve">4º FEIRA </t>
  </si>
  <si>
    <t xml:space="preserve">COTIA / CAIEIRAS</t>
  </si>
  <si>
    <t xml:space="preserve">DIONIZO</t>
  </si>
  <si>
    <t xml:space="preserve">KM: 93386</t>
  </si>
  <si>
    <t xml:space="preserve">NEBLINA/CALHAS KENNEDY/EXTREMA</t>
  </si>
  <si>
    <t xml:space="preserve">TRABALHO REALIZADO NO DIA 30/11</t>
  </si>
  <si>
    <t xml:space="preserve">DIONZIO</t>
  </si>
  <si>
    <t xml:space="preserve">5º FEIRA </t>
  </si>
  <si>
    <t xml:space="preserve">CAJAMAR/FRANCO DA ROCHA</t>
  </si>
  <si>
    <t xml:space="preserve">LEGAT</t>
  </si>
  <si>
    <t xml:space="preserve">EUB 4846</t>
  </si>
  <si>
    <t xml:space="preserve">6º FEIRA </t>
  </si>
  <si>
    <t xml:space="preserve">CAJAMAR/ITAPEVI/JANDIRA</t>
  </si>
  <si>
    <t xml:space="preserve">STO ANDRÉ / S.B.DO CAMPO</t>
  </si>
  <si>
    <t xml:space="preserve">06:00+2</t>
  </si>
  <si>
    <t xml:space="preserve">EKY 1313</t>
  </si>
  <si>
    <t xml:space="preserve">KM: 1503</t>
  </si>
  <si>
    <t xml:space="preserve">VIAGEM EXTREMA</t>
  </si>
  <si>
    <t xml:space="preserve">IT.COFFEE</t>
  </si>
  <si>
    <t xml:space="preserve">KM: 14394</t>
  </si>
  <si>
    <t xml:space="preserve">VIAGEM BERTIOGA</t>
  </si>
  <si>
    <t xml:space="preserve">CPT 4502</t>
  </si>
  <si>
    <t xml:space="preserve">STA PARANAÍBA/CAIEIRAS</t>
  </si>
  <si>
    <t xml:space="preserve">COTIA E STA PARNAÍBA</t>
  </si>
  <si>
    <t xml:space="preserve">REGS PAES</t>
  </si>
  <si>
    <t xml:space="preserve">4ª FEIRA</t>
  </si>
  <si>
    <t xml:space="preserve">ITAPEVI/COTIA/JANDIRA</t>
  </si>
  <si>
    <t xml:space="preserve">FERRAZ E GUARULHOS</t>
  </si>
  <si>
    <t xml:space="preserve">13:00+2</t>
  </si>
  <si>
    <t xml:space="preserve">BARUERI / OSASCO</t>
  </si>
  <si>
    <t xml:space="preserve">5ª FEIRA</t>
  </si>
  <si>
    <t xml:space="preserve">MOGI / SUZANO / ARUJÁ</t>
  </si>
  <si>
    <t xml:space="preserve">BARUERI/CAIEIRAS/FCO MORATO</t>
  </si>
  <si>
    <t xml:space="preserve">09:30+3</t>
  </si>
  <si>
    <t xml:space="preserve">ITAPECIRICA/FCO.ROCHA/CAJAMAR</t>
  </si>
  <si>
    <t xml:space="preserve">NELSON (BR)</t>
  </si>
  <si>
    <t xml:space="preserve">BRANDS' SUPPLY</t>
  </si>
  <si>
    <t xml:space="preserve">6ª FEIRA</t>
  </si>
  <si>
    <t xml:space="preserve">OSASCO/CARAPICUIBA/BARUERI</t>
  </si>
  <si>
    <t xml:space="preserve">06:00+3</t>
  </si>
  <si>
    <t xml:space="preserve">VARGEM G. PAULISTA (2)</t>
  </si>
  <si>
    <t xml:space="preserve">PETERSON</t>
  </si>
  <si>
    <t xml:space="preserve">CFK 0738</t>
  </si>
  <si>
    <t xml:space="preserve">LEGART</t>
  </si>
  <si>
    <t xml:space="preserve">TOKANTINS</t>
  </si>
  <si>
    <t xml:space="preserve">SERVIÇO INTERNO (ANA)</t>
  </si>
  <si>
    <t xml:space="preserve">CAIEIRAS/CAJAMAR/STA.PARNAÍBA/FCO.ROCHA</t>
  </si>
  <si>
    <r>
      <rPr>
        <sz val="10"/>
        <rFont val="Calibri"/>
        <family val="2"/>
        <charset val="1"/>
      </rPr>
      <t xml:space="preserve">CAIEIRAS E CAJAMAR</t>
    </r>
    <r>
      <rPr>
        <b val="true"/>
        <sz val="10"/>
        <color rgb="FF0000FF"/>
        <rFont val="Calibri"/>
        <family val="2"/>
        <charset val="1"/>
      </rPr>
      <t xml:space="preserve"> </t>
    </r>
  </si>
  <si>
    <t xml:space="preserve">GUARULHOS </t>
  </si>
  <si>
    <t xml:space="preserve">HAUTE COUTURE</t>
  </si>
  <si>
    <t xml:space="preserve">2ª QUINZENA DE DEZEMBRO</t>
  </si>
  <si>
    <t xml:space="preserve">EMBU</t>
  </si>
  <si>
    <t xml:space="preserve">B.RETIRO</t>
  </si>
  <si>
    <t xml:space="preserve">KM:15407</t>
  </si>
  <si>
    <t xml:space="preserve">VIAGEM SANTOS</t>
  </si>
  <si>
    <t xml:space="preserve">189 KM</t>
  </si>
  <si>
    <t xml:space="preserve">STA.PARN/CAIEIRAS/ITAPEVI/ALD SERRA</t>
  </si>
  <si>
    <t xml:space="preserve">13:30+1</t>
  </si>
  <si>
    <t xml:space="preserve">CARAPICUIBA/S.PARANAÍBA/BARUERI</t>
  </si>
  <si>
    <t xml:space="preserve">10:00+3</t>
  </si>
  <si>
    <t xml:space="preserve">GWR 8382</t>
  </si>
  <si>
    <t xml:space="preserve">Trabalho realizado no dia 16/12</t>
  </si>
  <si>
    <t xml:space="preserve">CSK 0738</t>
  </si>
  <si>
    <t xml:space="preserve">MAUÁ/SUZANO</t>
  </si>
  <si>
    <t xml:space="preserve">ITAPECIRICA DA SERRA</t>
  </si>
  <si>
    <t xml:space="preserve">EMBU (2)</t>
  </si>
  <si>
    <t xml:space="preserve">06:30+2</t>
  </si>
  <si>
    <t xml:space="preserve">S.B.CAMPO/DIADEMA</t>
  </si>
  <si>
    <t xml:space="preserve">OSASCO/MOGI</t>
  </si>
  <si>
    <t xml:space="preserve">05:00+2</t>
  </si>
  <si>
    <t xml:space="preserve">MAUÁ/STO ANDRÉ/S.BERNARDO</t>
  </si>
  <si>
    <t xml:space="preserve">10:30+3</t>
  </si>
  <si>
    <t xml:space="preserve">COTIA/ITAPEVI/CAIEIRAS</t>
  </si>
  <si>
    <t xml:space="preserve">EASYWORLD</t>
  </si>
  <si>
    <t xml:space="preserve">RIB. PIRES</t>
  </si>
  <si>
    <t xml:space="preserve">CAJAMAR/CAIEIRAS</t>
  </si>
  <si>
    <t xml:space="preserve">JANEIRO</t>
  </si>
  <si>
    <t xml:space="preserve">CAJAMAR/MAIRIPORÃ/FCO DA ROCHA</t>
  </si>
  <si>
    <t xml:space="preserve">3ª FEIRA</t>
  </si>
  <si>
    <t xml:space="preserve">KM: 33802</t>
  </si>
  <si>
    <t xml:space="preserve">VIAGEM ITUPEVA/JUNDIAÍ</t>
  </si>
  <si>
    <t xml:space="preserve">KM: 167</t>
  </si>
  <si>
    <t xml:space="preserve">SÃO CAETANO DO SUL</t>
  </si>
  <si>
    <t xml:space="preserve">MAIRIPORÃ/CAIEIRAS/FCO DA ROCHA</t>
  </si>
  <si>
    <t xml:space="preserve">CAIEIRAS/CAJAMAR</t>
  </si>
  <si>
    <t xml:space="preserve">07;30</t>
  </si>
  <si>
    <t xml:space="preserve">GUELT</t>
  </si>
  <si>
    <t xml:space="preserve">JANDIRA</t>
  </si>
  <si>
    <t xml:space="preserve">BARUERI/STA.PARANÍBA</t>
  </si>
  <si>
    <t xml:space="preserve">M CHOE</t>
  </si>
  <si>
    <t xml:space="preserve">TAMBORÉ</t>
  </si>
  <si>
    <t xml:space="preserve">DTE  6619</t>
  </si>
  <si>
    <t xml:space="preserve">DIONÍZIO</t>
  </si>
  <si>
    <t xml:space="preserve">cdl 0041</t>
  </si>
  <si>
    <t xml:space="preserve">2ª quinzena de janeiro</t>
  </si>
  <si>
    <t xml:space="preserve">KM:05380</t>
  </si>
  <si>
    <t xml:space="preserve">VIAGEM PARA SANTOS E CUBATÃO</t>
  </si>
  <si>
    <t xml:space="preserve">EDUARDO (BELART) Serv.Part.</t>
  </si>
  <si>
    <t xml:space="preserve">301,.67</t>
  </si>
  <si>
    <t xml:space="preserve">JANDIRA E BARUERI</t>
  </si>
  <si>
    <t xml:space="preserve">PERTERSON</t>
  </si>
  <si>
    <t xml:space="preserve">PEDRO MOTTA</t>
  </si>
  <si>
    <t xml:space="preserve">ALFHAVILLE</t>
  </si>
  <si>
    <t xml:space="preserve">M.CHOE</t>
  </si>
  <si>
    <t xml:space="preserve">SANTO ANDRÉ (2)</t>
  </si>
  <si>
    <t xml:space="preserve">GUARULHOS E STO ANDRÉ</t>
  </si>
  <si>
    <t xml:space="preserve">14:00+1</t>
  </si>
  <si>
    <t xml:space="preserve">MAUA/S. CAETANO</t>
  </si>
  <si>
    <t xml:space="preserve">8+2</t>
  </si>
  <si>
    <t xml:space="preserve">JORDANÉSIA E CAIEIRAS</t>
  </si>
  <si>
    <t xml:space="preserve">ARUJÁ / ITAQUÁ / SUZANO</t>
  </si>
  <si>
    <t xml:space="preserve">CARLOS BOLIVIA</t>
  </si>
  <si>
    <t xml:space="preserve">9+2</t>
  </si>
  <si>
    <t xml:space="preserve">M. CHOE</t>
  </si>
  <si>
    <t xml:space="preserve">osasco/barueri</t>
  </si>
  <si>
    <t xml:space="preserve">10:+2</t>
  </si>
  <si>
    <t xml:space="preserve">05 PERIMETROS</t>
  </si>
  <si>
    <t xml:space="preserve">Trabalho realizado 30/01</t>
  </si>
  <si>
    <t xml:space="preserve">1º QUINZENA DE FEVEREIRO</t>
  </si>
  <si>
    <t xml:space="preserve">1º QUINZENA FEVEREIRO</t>
  </si>
  <si>
    <t xml:space="preserve">EMBU GUAÇU (2)</t>
  </si>
  <si>
    <t xml:space="preserve">SÃO CAETANO (2)</t>
  </si>
  <si>
    <t xml:space="preserve">TRABALHO REALIZADO NO DIA 03/02</t>
  </si>
  <si>
    <t xml:space="preserve">STA.PARNAÍBA/OSASCO</t>
  </si>
  <si>
    <r>
      <rPr>
        <sz val="11"/>
        <rFont val="Calibri"/>
        <family val="2"/>
        <charset val="1"/>
      </rPr>
      <t xml:space="preserve">PEDRO MOTA</t>
    </r>
    <r>
      <rPr>
        <b val="true"/>
        <sz val="11"/>
        <rFont val="Calibri"/>
        <family val="2"/>
        <charset val="1"/>
      </rPr>
      <t xml:space="preserve"> </t>
    </r>
  </si>
  <si>
    <t xml:space="preserve">EMRACET</t>
  </si>
  <si>
    <t xml:space="preserve">Trabalho realizado no dia 06/02</t>
  </si>
  <si>
    <t xml:space="preserve">STA PARNAÍBA/CAJAMAR</t>
  </si>
  <si>
    <t xml:space="preserve">VICENTE</t>
  </si>
  <si>
    <t xml:space="preserve">CGG 9022</t>
  </si>
  <si>
    <t xml:space="preserve">STA. PARNAIBA/JANDIRA/CAJAMAR/FRANCO</t>
  </si>
  <si>
    <t xml:space="preserve">barueri</t>
  </si>
  <si>
    <t xml:space="preserve">CRISTIANE</t>
  </si>
  <si>
    <t xml:space="preserve">VIAGEM SANTOS E MOGI</t>
  </si>
  <si>
    <t xml:space="preserve">Viagem S. J. Campos</t>
  </si>
  <si>
    <t xml:space="preserve">KM:83643</t>
  </si>
  <si>
    <t xml:space="preserve">Guaianazes</t>
  </si>
  <si>
    <t xml:space="preserve">2ª feira</t>
  </si>
  <si>
    <t xml:space="preserve">MAUÁ/RIBEIRÃO PIRES</t>
  </si>
  <si>
    <t xml:space="preserve">3ª feira</t>
  </si>
  <si>
    <t xml:space="preserve">M H PARK</t>
  </si>
  <si>
    <t xml:space="preserve">PAGO</t>
  </si>
  <si>
    <t xml:space="preserve">2ª QUINZENA DE FEVEREIRO</t>
  </si>
  <si>
    <t xml:space="preserve">2ª QUINZENA FEVEREIRO</t>
  </si>
  <si>
    <t xml:space="preserve">4ª feira</t>
  </si>
  <si>
    <t xml:space="preserve">5ª feira</t>
  </si>
  <si>
    <t xml:space="preserve">STA PARANIBA/IT.DA SERRA</t>
  </si>
  <si>
    <t xml:space="preserve">FCO MORATO</t>
  </si>
  <si>
    <t xml:space="preserve">BRAND'S SUPPY</t>
  </si>
  <si>
    <t xml:space="preserve">6ª feira</t>
  </si>
  <si>
    <t xml:space="preserve">COTIA/STA.PARANIBA/ITAPECIRICA</t>
  </si>
  <si>
    <t xml:space="preserve">VIAGEM PARA SANTOS</t>
  </si>
  <si>
    <t xml:space="preserve">Trabalho realizado 17/02</t>
  </si>
  <si>
    <t xml:space="preserve">ITAPEVI E FERRAS</t>
  </si>
  <si>
    <t xml:space="preserve">08:30+2</t>
  </si>
  <si>
    <t xml:space="preserve">BRAND' SULPPLY</t>
  </si>
  <si>
    <t xml:space="preserve">PÉTALOS</t>
  </si>
  <si>
    <t xml:space="preserve">STA.PARANIBA/ITAPEVI</t>
  </si>
  <si>
    <t xml:space="preserve">BELART     DIA 24/02/11</t>
  </si>
  <si>
    <t xml:space="preserve">ITALIAN</t>
  </si>
  <si>
    <t xml:space="preserve">GOODY    27/02/11</t>
  </si>
  <si>
    <t xml:space="preserve">S.CAETANO</t>
  </si>
  <si>
    <t xml:space="preserve">DET 6619</t>
  </si>
  <si>
    <t xml:space="preserve">1ª QUINZENA DE MARÇO</t>
  </si>
  <si>
    <t xml:space="preserve">4 PERIMETROS</t>
  </si>
  <si>
    <t xml:space="preserve">6:30+1</t>
  </si>
  <si>
    <t xml:space="preserve">DIONSIO</t>
  </si>
  <si>
    <t xml:space="preserve">VIAGEM PARA MAIRINQUE</t>
  </si>
  <si>
    <t xml:space="preserve">ARUJA/MOGI</t>
  </si>
  <si>
    <t xml:space="preserve">04 PERIMETROS</t>
  </si>
  <si>
    <t xml:space="preserve">Transferido p/04/03</t>
  </si>
  <si>
    <t xml:space="preserve">03 PERIMETROS</t>
  </si>
  <si>
    <t xml:space="preserve">08:40+1</t>
  </si>
  <si>
    <t xml:space="preserve">DIADEMA / SÃO BERNARDO</t>
  </si>
  <si>
    <t xml:space="preserve">SÃO BERNARDO / DIADEMA</t>
  </si>
  <si>
    <t xml:space="preserve">MAUÁ E FERRAZ</t>
  </si>
  <si>
    <t xml:space="preserve">CARAPICUIBA E TABOÃO</t>
  </si>
  <si>
    <t xml:space="preserve">MAIRIPORÃ E COTIA</t>
  </si>
  <si>
    <t xml:space="preserve">HFN 2041</t>
  </si>
  <si>
    <t xml:space="preserve">ITATIBA</t>
  </si>
  <si>
    <t xml:space="preserve">OSASCO / BARUERI</t>
  </si>
  <si>
    <t xml:space="preserve">KM: 33846</t>
  </si>
  <si>
    <t xml:space="preserve">VIAGEM ITATIBA (2X)</t>
  </si>
  <si>
    <t xml:space="preserve">ITAPEVI E GUARULHOS</t>
  </si>
  <si>
    <t xml:space="preserve">VIAGEM ITATIBA </t>
  </si>
  <si>
    <t xml:space="preserve">BAURERI / FERRAZ</t>
  </si>
  <si>
    <t xml:space="preserve">2ª QUINZENA DE MARÇO</t>
  </si>
  <si>
    <t xml:space="preserve">GUARULHOS E MOGI DAS CRUZES</t>
  </si>
  <si>
    <t xml:space="preserve">SUZANO/ITAQUA/ARUJÁ/MOGI</t>
  </si>
  <si>
    <t xml:space="preserve">TRATATO</t>
  </si>
  <si>
    <t xml:space="preserve">ARUJÁ/MAUÁ</t>
  </si>
  <si>
    <t xml:space="preserve">COTIA/STA.PARNAÍBA</t>
  </si>
  <si>
    <t xml:space="preserve">SUSAN</t>
  </si>
  <si>
    <t xml:space="preserve">csk 0738</t>
  </si>
  <si>
    <t xml:space="preserve">eub 4846</t>
  </si>
  <si>
    <t xml:space="preserve">2ª Feira</t>
  </si>
  <si>
    <t xml:space="preserve">3ª Feira</t>
  </si>
  <si>
    <t xml:space="preserve">BARUERI / GUARULHOS</t>
  </si>
  <si>
    <t xml:space="preserve">4ª Feira</t>
  </si>
  <si>
    <t xml:space="preserve">5ª Feira</t>
  </si>
  <si>
    <t xml:space="preserve">NEIBRANTS</t>
  </si>
  <si>
    <t xml:space="preserve">COTIA/GUARULHOS/SUZANO</t>
  </si>
  <si>
    <t xml:space="preserve">11:00+3</t>
  </si>
  <si>
    <t xml:space="preserve">SÃO BERNARDO/DIADEMA</t>
  </si>
  <si>
    <t xml:space="preserve">6ª Feira</t>
  </si>
  <si>
    <t xml:space="preserve">Retirada Noturna</t>
  </si>
  <si>
    <t xml:space="preserve">SUZANO/ITAQUÁ/ARUJÁ</t>
  </si>
  <si>
    <t xml:space="preserve">FERRAS (2)</t>
  </si>
  <si>
    <t xml:space="preserve">CAMPO LIMPO</t>
  </si>
  <si>
    <t xml:space="preserve">BEIT YACCOV</t>
  </si>
  <si>
    <t xml:space="preserve">GUARULHOS/BARUERI</t>
  </si>
  <si>
    <t xml:space="preserve">DTE 6617</t>
  </si>
  <si>
    <t xml:space="preserve">Em substituição ao Juraci</t>
  </si>
  <si>
    <t xml:space="preserve">DIADEMA/S.BERNARDO</t>
  </si>
  <si>
    <t xml:space="preserve">SEDUÇÃO</t>
  </si>
  <si>
    <t xml:space="preserve">H.COUTURE</t>
  </si>
  <si>
    <t xml:space="preserve">COTIA/MAIRINQUE</t>
  </si>
  <si>
    <t xml:space="preserve">GUARULHOS/OSASCO</t>
  </si>
  <si>
    <t xml:space="preserve">RETIRADA NOTURNA</t>
  </si>
  <si>
    <t xml:space="preserve">                                           </t>
  </si>
  <si>
    <t xml:space="preserve">1ª QUINZENA DE ABRIL</t>
  </si>
  <si>
    <t xml:space="preserve">SANTANA PARNAÍBA</t>
  </si>
  <si>
    <t xml:space="preserve">ITAPEVI/TAMBORE</t>
  </si>
  <si>
    <t xml:space="preserve">MOGI/ARUJÁ</t>
  </si>
  <si>
    <t xml:space="preserve">SANTO ANDRÉ/OSASCO</t>
  </si>
  <si>
    <t xml:space="preserve">HFN 6170</t>
  </si>
  <si>
    <t xml:space="preserve">BRAND SULPLLY</t>
  </si>
  <si>
    <t xml:space="preserve">ARUJÁ/MOGI</t>
  </si>
  <si>
    <t xml:space="preserve">OSASCO/BARUERI</t>
  </si>
  <si>
    <t xml:space="preserve">BRAND SUPLLY</t>
  </si>
  <si>
    <t xml:space="preserve">AIJ 5993</t>
  </si>
  <si>
    <t xml:space="preserve">CIV  7370</t>
  </si>
  <si>
    <t xml:space="preserve">SANTO ANDRÉ/S.BERNARDO</t>
  </si>
  <si>
    <t xml:space="preserve">AJI  5993</t>
  </si>
  <si>
    <t xml:space="preserve">CDL 041</t>
  </si>
  <si>
    <t xml:space="preserve">GUARULHOS/MAUA</t>
  </si>
  <si>
    <t xml:space="preserve">6+2</t>
  </si>
  <si>
    <t xml:space="preserve">ALTA MUN  (SEDUÇÃO)</t>
  </si>
  <si>
    <t xml:space="preserve">s. caetano</t>
  </si>
  <si>
    <t xml:space="preserve">SANTO ANDRÉ (3)</t>
  </si>
  <si>
    <t xml:space="preserve">13:00+3</t>
  </si>
  <si>
    <t xml:space="preserve">BARUERI/OSASCO/DIADEMA/S.BERNARDO</t>
  </si>
  <si>
    <t xml:space="preserve">11:30+4</t>
  </si>
  <si>
    <t xml:space="preserve">RIBEIRÃO PIRES/MAUÁ</t>
  </si>
  <si>
    <t xml:space="preserve">JDF 4502</t>
  </si>
  <si>
    <t xml:space="preserve">DRM 8482</t>
  </si>
  <si>
    <t xml:space="preserve">BEIT YACOOV</t>
  </si>
  <si>
    <t xml:space="preserve">wilson substituiu as 12:00 hs</t>
  </si>
  <si>
    <t xml:space="preserve">ITAPEVI/STA PARANAÍBA/FCO/CAJAMAR</t>
  </si>
  <si>
    <t xml:space="preserve">itapecerica</t>
  </si>
  <si>
    <t xml:space="preserve">CSK 6146</t>
  </si>
  <si>
    <t xml:space="preserve">B.Retiro (Edson)</t>
  </si>
  <si>
    <t xml:space="preserve">BRAND'S SUPPLLY</t>
  </si>
  <si>
    <t xml:space="preserve">2ª QUINZENA DE ABRIL</t>
  </si>
  <si>
    <t xml:space="preserve">cancelado</t>
  </si>
  <si>
    <t xml:space="preserve">COTIA E JANDIRA</t>
  </si>
  <si>
    <t xml:space="preserve">KM: 02023</t>
  </si>
  <si>
    <t xml:space="preserve">180 km</t>
  </si>
  <si>
    <t xml:space="preserve">STA.PARNAÍBA</t>
  </si>
  <si>
    <t xml:space="preserve">S.B.CAMPO</t>
  </si>
  <si>
    <t xml:space="preserve">carapicuiba</t>
  </si>
  <si>
    <t xml:space="preserve">15:30+1</t>
  </si>
  <si>
    <t xml:space="preserve">BARUERI/VARGEM GRANDE (2)</t>
  </si>
  <si>
    <t xml:space="preserve">S. C. DO SUL</t>
  </si>
  <si>
    <t xml:space="preserve">MOGI/SUZANO/ITAQUA/ARUJÁ</t>
  </si>
  <si>
    <t xml:space="preserve">DWIN VALERO (EDU)</t>
  </si>
  <si>
    <t xml:space="preserve">DTE 3901</t>
  </si>
  <si>
    <t xml:space="preserve">S.BERNARDO/MOGI</t>
  </si>
  <si>
    <t xml:space="preserve"> 02 perímetros</t>
  </si>
  <si>
    <t xml:space="preserve">01 perímetro</t>
  </si>
  <si>
    <t xml:space="preserve">sto andre/diadema</t>
  </si>
  <si>
    <t xml:space="preserve">S.BERNARDO E STO ANDRÉ</t>
  </si>
  <si>
    <t xml:space="preserve">MAIO</t>
  </si>
  <si>
    <t xml:space="preserve">1º QUINZENA</t>
  </si>
  <si>
    <t xml:space="preserve">COTIA/ITAPEVI/STA.PARNAÍBA</t>
  </si>
  <si>
    <t xml:space="preserve">MAUÁ/GUARULHOS</t>
  </si>
  <si>
    <t xml:space="preserve">DTE 3805</t>
  </si>
  <si>
    <t xml:space="preserve">SANTO ANDRÉ/DIADEMA</t>
  </si>
  <si>
    <t xml:space="preserve">GUARULHOS/MAUÁ</t>
  </si>
  <si>
    <t xml:space="preserve">CGC 9022</t>
  </si>
  <si>
    <t xml:space="preserve">TABOÃO/OSASCO/BARUERI</t>
  </si>
  <si>
    <t xml:space="preserve">12:30+3</t>
  </si>
  <si>
    <t xml:space="preserve">MAIRIPORÃ E ARUJÁ</t>
  </si>
  <si>
    <t xml:space="preserve">STA.PARNAÍBA/COTIA/EMBU</t>
  </si>
  <si>
    <t xml:space="preserve">VIAGEM P/REGISTRO</t>
  </si>
  <si>
    <t xml:space="preserve">EJC 2620</t>
  </si>
  <si>
    <t xml:space="preserve">EDC 2620</t>
  </si>
  <si>
    <t xml:space="preserve">CAIEIRAS/JORDANÉSIA/CAJAMAR/STA.PARNAIBA</t>
  </si>
  <si>
    <t xml:space="preserve">DIONISO</t>
  </si>
  <si>
    <t xml:space="preserve">BARUERI E GUARULHOS</t>
  </si>
  <si>
    <t xml:space="preserve">LUIZ</t>
  </si>
  <si>
    <t xml:space="preserve">usado como kombi</t>
  </si>
  <si>
    <t xml:space="preserve">ITAPECERICA</t>
  </si>
  <si>
    <t xml:space="preserve">2º QUINZENA  DE MAIO</t>
  </si>
  <si>
    <t xml:space="preserve">2º FEIRA </t>
  </si>
  <si>
    <t xml:space="preserve">GUARULHOS E ITAPEVI</t>
  </si>
  <si>
    <t xml:space="preserve">OSASCO E TAMBORÉ</t>
  </si>
  <si>
    <t xml:space="preserve">Socorro Fernando</t>
  </si>
  <si>
    <t xml:space="preserve">3ª FEIRA </t>
  </si>
  <si>
    <t xml:space="preserve">EUB 2874</t>
  </si>
  <si>
    <t xml:space="preserve">ITAQUA 2X</t>
  </si>
  <si>
    <t xml:space="preserve">S.SEBASTIÃO/BERTIOGA/ILHA BELA</t>
  </si>
  <si>
    <t xml:space="preserve">BRAND'SUPPLLY</t>
  </si>
  <si>
    <t xml:space="preserve">KM: 27.168</t>
  </si>
  <si>
    <t xml:space="preserve">DWIN (EDU)</t>
  </si>
  <si>
    <t xml:space="preserve">HAUTE</t>
  </si>
  <si>
    <t xml:space="preserve">CAJAMAR/ITAPEVI/STA.PARNAÍBA</t>
  </si>
  <si>
    <t xml:space="preserve">CAIEIRAS/EMBU/ITAPEVI</t>
  </si>
  <si>
    <t xml:space="preserve">BOM RETIRO</t>
  </si>
  <si>
    <t xml:space="preserve">CAJAMAR/JORDANÉSIA</t>
  </si>
  <si>
    <t xml:space="preserve">ARUJÁ/SUZANO/ITAQUÁ</t>
  </si>
  <si>
    <t xml:space="preserve">EUB 4646</t>
  </si>
  <si>
    <t xml:space="preserve">ITAPEVI/COTIA/CAIEIRAS</t>
  </si>
  <si>
    <t xml:space="preserve">DWIN EDU</t>
  </si>
  <si>
    <t xml:space="preserve">1ª QUINZENA DE JUNHO</t>
  </si>
  <si>
    <t xml:space="preserve">1ª QUINZENA  DE JUNHO</t>
  </si>
  <si>
    <t xml:space="preserve">MAUÁ E RIB.PIRES</t>
  </si>
  <si>
    <t xml:space="preserve">ALTA MUN (SEDUÇÃO)</t>
  </si>
  <si>
    <t xml:space="preserve">CAIEIRAS E JORDANÉSIA</t>
  </si>
  <si>
    <t xml:space="preserve">CARAPICUÍBA E ITAPEVI</t>
  </si>
  <si>
    <t xml:space="preserve">MAUÁ E SUZANO</t>
  </si>
  <si>
    <t xml:space="preserve">MOGI/ARUJÁ/RIB.PIRES/MAUÁ</t>
  </si>
  <si>
    <t xml:space="preserve">JORDANÉSIA</t>
  </si>
  <si>
    <t xml:space="preserve">LAZARO </t>
  </si>
  <si>
    <t xml:space="preserve">CARAPICUIBA/STO.ANDRÉ</t>
  </si>
  <si>
    <t xml:space="preserve">DDC 6995</t>
  </si>
  <si>
    <t xml:space="preserve">VIAGEM PARA SOROCABA</t>
  </si>
  <si>
    <t xml:space="preserve">DWR 6266</t>
  </si>
  <si>
    <t xml:space="preserve">GUARULHOS E OSASCO</t>
  </si>
  <si>
    <t xml:space="preserve">06:60+1</t>
  </si>
  <si>
    <t xml:space="preserve">BEIT YACOV</t>
  </si>
  <si>
    <t xml:space="preserve">Trabalho realizado 05/06</t>
  </si>
  <si>
    <t xml:space="preserve">RIBEIRÃO PIRES E MAUÁ</t>
  </si>
  <si>
    <t xml:space="preserve">STA.PARNAÍBA/CAIEIRAS/COTIA</t>
  </si>
  <si>
    <r>
      <rPr>
        <sz val="11"/>
        <rFont val="Calibri"/>
        <family val="2"/>
        <charset val="1"/>
      </rPr>
      <t xml:space="preserve">BELART </t>
    </r>
    <r>
      <rPr>
        <b val="true"/>
        <sz val="11"/>
        <rFont val="Calibri"/>
        <family val="2"/>
        <charset val="1"/>
      </rPr>
      <t xml:space="preserve">(EDUARDO)</t>
    </r>
  </si>
  <si>
    <t xml:space="preserve">R0BERTO</t>
  </si>
  <si>
    <t xml:space="preserve">CVK 0837</t>
  </si>
  <si>
    <t xml:space="preserve">COMO KOMBI</t>
  </si>
  <si>
    <r>
      <rPr>
        <sz val="11"/>
        <rFont val="Calibri"/>
        <family val="2"/>
        <charset val="1"/>
      </rPr>
      <t xml:space="preserve">BELART </t>
    </r>
    <r>
      <rPr>
        <b val="true"/>
        <sz val="11"/>
        <rFont val="Calibri"/>
        <family val="2"/>
        <charset val="1"/>
      </rPr>
      <t xml:space="preserve">(SUANNA)</t>
    </r>
  </si>
  <si>
    <t xml:space="preserve">MOGI/ARUJÁ/MAUÁ</t>
  </si>
  <si>
    <t xml:space="preserve">STA PARNAÍBA E CAIEIRAS</t>
  </si>
  <si>
    <t xml:space="preserve">08:55+1</t>
  </si>
  <si>
    <t xml:space="preserve">STA PARNAÍBA/ITAPEVI/COTIA/JORDANÉSIA</t>
  </si>
  <si>
    <t xml:space="preserve">05:55+1</t>
  </si>
  <si>
    <t xml:space="preserve">2ª QUINZENA DE JUNHO</t>
  </si>
  <si>
    <t xml:space="preserve">2ª QUINZENA  DE JUNHO</t>
  </si>
  <si>
    <t xml:space="preserve">NILSON SERRALHEIRO</t>
  </si>
  <si>
    <t xml:space="preserve">Noturna - Bienal Ibirapuera</t>
  </si>
  <si>
    <t xml:space="preserve">HFN 6107</t>
  </si>
  <si>
    <t xml:space="preserve">DINIOSIO</t>
  </si>
  <si>
    <t xml:space="preserve">TRABALHO REALIZADO EM 21/06</t>
  </si>
  <si>
    <t xml:space="preserve">TRABALHO REALIZADO 23/06/11 </t>
  </si>
  <si>
    <t xml:space="preserve">JUNDIAI</t>
  </si>
  <si>
    <t xml:space="preserve">CMK 8765</t>
  </si>
  <si>
    <t xml:space="preserve">T. da serra</t>
  </si>
  <si>
    <t xml:space="preserve">TRABALHO REALIZADO EM 23/06</t>
  </si>
  <si>
    <t xml:space="preserve">ARUJA/SUZANO/ITAQUA</t>
  </si>
  <si>
    <t xml:space="preserve">ITAPEVI/JANDIRA/S.PARNAÍBA/CAIEIRAS/CAJAMAR</t>
  </si>
  <si>
    <t xml:space="preserve">COTIA/ITAPEVI</t>
  </si>
  <si>
    <t xml:space="preserve">SERVIÇO EXECUTADO DIA 29/06/11</t>
  </si>
  <si>
    <t xml:space="preserve">1ª QUINZENA DE JULHO</t>
  </si>
  <si>
    <t xml:space="preserve">1ª QUINZENA  DE JULHO</t>
  </si>
  <si>
    <t xml:space="preserve">NOTURNA</t>
  </si>
  <si>
    <t xml:space="preserve">LUIS </t>
  </si>
  <si>
    <t xml:space="preserve">ARUJÁ E MOGI</t>
  </si>
  <si>
    <t xml:space="preserve">STA PARNAÍBA E CAJAMAR</t>
  </si>
  <si>
    <t xml:space="preserve">STA PARNAÍBA/V.GRANDE/ITAPEVI</t>
  </si>
  <si>
    <t xml:space="preserve">SUZANO E MAUÁ</t>
  </si>
  <si>
    <t xml:space="preserve">SÃO CAETANO E MAUÁ</t>
  </si>
  <si>
    <t xml:space="preserve">VARGEM GRANDE</t>
  </si>
  <si>
    <t xml:space="preserve">DIADEMA/SÃO BERNARDO</t>
  </si>
  <si>
    <t xml:space="preserve">SWP</t>
  </si>
  <si>
    <t xml:space="preserve">M. CHOE </t>
  </si>
  <si>
    <t xml:space="preserve">ARUJÁ/MAUÁ/MOGI</t>
  </si>
  <si>
    <t xml:space="preserve">BIG BRAND'S  (SANDRA)</t>
  </si>
  <si>
    <t xml:space="preserve"> CPT 4215</t>
  </si>
  <si>
    <t xml:space="preserve">CÍCERO</t>
  </si>
  <si>
    <t xml:space="preserve">DIE 5868</t>
  </si>
  <si>
    <t xml:space="preserve">PEDRO  MOTTA</t>
  </si>
  <si>
    <t xml:space="preserve">CICERO</t>
  </si>
  <si>
    <t xml:space="preserve">2º quinzena de julho</t>
  </si>
  <si>
    <t xml:space="preserve">somente p/ juraci  (osasco)</t>
  </si>
  <si>
    <t xml:space="preserve">NEIBREANTS</t>
  </si>
  <si>
    <t xml:space="preserve">EDWIN</t>
  </si>
  <si>
    <t xml:space="preserve">S.BERNARDO E S.CAETANO</t>
  </si>
  <si>
    <t xml:space="preserve">GAURULHOS </t>
  </si>
  <si>
    <t xml:space="preserve">ARUJÁ E MAUÁ</t>
  </si>
  <si>
    <t xml:space="preserve">km: 97645</t>
  </si>
  <si>
    <t xml:space="preserve">EMBU E CAIEIRAS</t>
  </si>
  <si>
    <t xml:space="preserve">VIAGEM</t>
  </si>
  <si>
    <t xml:space="preserve">CSK 0837</t>
  </si>
  <si>
    <t xml:space="preserve">Ajudante (Jonatas)  14:45</t>
  </si>
  <si>
    <t xml:space="preserve">TRABALHO REALIZADO 20/07</t>
  </si>
  <si>
    <t xml:space="preserve">EMBU E BARUERI</t>
  </si>
  <si>
    <t xml:space="preserve">CPT 7215</t>
  </si>
  <si>
    <t xml:space="preserve">ITAPEVI/COTIA/STA PARNAÍBA</t>
  </si>
  <si>
    <t xml:space="preserve">S.CAETANO/TABOÃO</t>
  </si>
  <si>
    <t xml:space="preserve">NOTURNA - RETIRADA CENTER NORTE</t>
  </si>
  <si>
    <t xml:space="preserve">BARUERI E ITAPEVI</t>
  </si>
  <si>
    <t xml:space="preserve">ITAQUA/SUZANO/ARUJÁ</t>
  </si>
  <si>
    <t xml:space="preserve">GUARULHOS (2X)</t>
  </si>
  <si>
    <t xml:space="preserve">PACIFIC</t>
  </si>
  <si>
    <t xml:space="preserve">Sábado</t>
  </si>
  <si>
    <t xml:space="preserve">GUARULHOS/BARUERI/GUARULHOS</t>
  </si>
  <si>
    <t xml:space="preserve">FCO DA ROCHA E CAIEIRAS</t>
  </si>
  <si>
    <t xml:space="preserve">km: 98527</t>
  </si>
  <si>
    <t xml:space="preserve">SANTOS/SANTA CECÍLIA</t>
  </si>
  <si>
    <t xml:space="preserve">FCO DA ROCHA E COTIA</t>
  </si>
  <si>
    <t xml:space="preserve">MOGI/SUZANO/MAUÁ</t>
  </si>
  <si>
    <t xml:space="preserve">BAURERI</t>
  </si>
  <si>
    <t xml:space="preserve">PETERSON </t>
  </si>
  <si>
    <t xml:space="preserve">STA PARNAÍBA/ITAPEV/JANDIRA</t>
  </si>
  <si>
    <t xml:space="preserve">TIO LAZINHO</t>
  </si>
  <si>
    <t xml:space="preserve">PAGO EM 10/08</t>
  </si>
  <si>
    <t xml:space="preserve">COTIA E ITAPEVI</t>
  </si>
  <si>
    <t xml:space="preserve">TRABALHO REALIZADO 08/08</t>
  </si>
  <si>
    <t xml:space="preserve">MAU[A E MOGI</t>
  </si>
  <si>
    <t xml:space="preserve">FCO DA ROCHA</t>
  </si>
  <si>
    <t xml:space="preserve">GAURULHOS (2)</t>
  </si>
  <si>
    <t xml:space="preserve">TRABALHO REALIZADO 11/08</t>
  </si>
  <si>
    <t xml:space="preserve">CRISTIANI DEL VALE</t>
  </si>
  <si>
    <t xml:space="preserve">2ª QUINZENA DE AGOSTO</t>
  </si>
  <si>
    <t xml:space="preserve">CAJAMAR/COTIA/FCO MORATO</t>
  </si>
  <si>
    <t xml:space="preserve">CAIEIRAS/STA PARNAÍBA/CAJAMAR</t>
  </si>
  <si>
    <t xml:space="preserve">STO ANDRÉ/S.CAETANO/DIADEMA</t>
  </si>
  <si>
    <t xml:space="preserve">12:00+3</t>
  </si>
  <si>
    <t xml:space="preserve">SUANNA</t>
  </si>
  <si>
    <t xml:space="preserve">SR.ANTÔNIO</t>
  </si>
  <si>
    <t xml:space="preserve">TRABALHO REALIZADO 16/08</t>
  </si>
  <si>
    <t xml:space="preserve">ALPHAVILLE</t>
  </si>
  <si>
    <t xml:space="preserve">GUACYRA</t>
  </si>
  <si>
    <t xml:space="preserve">SÃO BERNARDO/DIADEMA/COTIA</t>
  </si>
  <si>
    <t xml:space="preserve">11:30+3</t>
  </si>
  <si>
    <t xml:space="preserve">CARLOS </t>
  </si>
  <si>
    <t xml:space="preserve">PASSO A PASSO</t>
  </si>
  <si>
    <t xml:space="preserve">FERRAS DE VASCONCELOS</t>
  </si>
  <si>
    <t xml:space="preserve">PLSA</t>
  </si>
  <si>
    <t xml:space="preserve">ELENSTIL</t>
  </si>
  <si>
    <t xml:space="preserve">VALIDADE SOMENTE PARA SEGURO</t>
  </si>
  <si>
    <t xml:space="preserve">DTE 6199</t>
  </si>
  <si>
    <t xml:space="preserve">ITAQUÁ/MOGI/ARUJÁ</t>
  </si>
  <si>
    <t xml:space="preserve">SUZANO E ARUJÁ</t>
  </si>
  <si>
    <t xml:space="preserve">AJI 593</t>
  </si>
  <si>
    <t xml:space="preserve">ITAPEVI/STA.PARNÁIBA/COTIA</t>
  </si>
  <si>
    <t xml:space="preserve">FERRAZ DE VASCONCELOS (3)</t>
  </si>
  <si>
    <t xml:space="preserve">MOGI E ARUJÁ</t>
  </si>
  <si>
    <t xml:space="preserve">DIE 6272</t>
  </si>
  <si>
    <t xml:space="preserve">1ª QUINZENA DE SETEMBRO</t>
  </si>
  <si>
    <t xml:space="preserve">REALIZADO 31/08 (PAGO 2ª Q. Agosto)</t>
  </si>
  <si>
    <t xml:space="preserve">WANDERSON</t>
  </si>
  <si>
    <t xml:space="preserve">EAL 1360</t>
  </si>
  <si>
    <t xml:space="preserve">BARUERI E STA PARNAÍBA</t>
  </si>
  <si>
    <t xml:space="preserve">SUZAN SIMÕES</t>
  </si>
  <si>
    <t xml:space="preserve">CSK 0736</t>
  </si>
  <si>
    <t xml:space="preserve">GUARULHOS (2)</t>
  </si>
  <si>
    <t xml:space="preserve">TRABALHO REALIZADO 07/09</t>
  </si>
  <si>
    <t xml:space="preserve">T.DA SERRA/COTIA/BARUERI/OSASCO</t>
  </si>
  <si>
    <t xml:space="preserve">08:00+4</t>
  </si>
  <si>
    <t xml:space="preserve">COTIA ITAPEVI</t>
  </si>
  <si>
    <t xml:space="preserve">DVK 0738</t>
  </si>
  <si>
    <t xml:space="preserve">PARTICULAR (VILMA)</t>
  </si>
  <si>
    <t xml:space="preserve">COTIA E CAJAMAR</t>
  </si>
  <si>
    <t xml:space="preserve">SIDNEY </t>
  </si>
  <si>
    <t xml:space="preserve">COTIA E CAIEIRAS</t>
  </si>
  <si>
    <t xml:space="preserve">CARAPICUÍBA</t>
  </si>
  <si>
    <t xml:space="preserve">2ª quinzena de setembro</t>
  </si>
  <si>
    <t xml:space="preserve">COTIA/FCO DA ROCHA/CAJAMAR</t>
  </si>
  <si>
    <t xml:space="preserve">CAIEIRAS E COTIA</t>
  </si>
  <si>
    <t xml:space="preserve">ADONIAS SUBSTITUIU O CAMINHÃO</t>
  </si>
  <si>
    <t xml:space="preserve">BARUERI/ALPHAVILE</t>
  </si>
  <si>
    <t xml:space="preserve">SUZANO/ARUJÁ/ITAQUA/MOGI</t>
  </si>
  <si>
    <t xml:space="preserve">ITAPEVI/CAIEIRAS/COTIA/STA.PARNAÍBA</t>
  </si>
  <si>
    <t xml:space="preserve">CSK  0738</t>
  </si>
  <si>
    <t xml:space="preserve">DIE 5668</t>
  </si>
  <si>
    <t xml:space="preserve">MAUÁ E SÃO CAETANO</t>
  </si>
  <si>
    <t xml:space="preserve">TRABALHO REALIZADO EM 25/09</t>
  </si>
  <si>
    <t xml:space="preserve">RIBEIRÃO PIRES</t>
  </si>
  <si>
    <t xml:space="preserve">BARUERI/EMBU GUAÇU</t>
  </si>
  <si>
    <t xml:space="preserve">COTIA/STA PARNAÍBA/CAIEIRA</t>
  </si>
  <si>
    <t xml:space="preserve">S.BERNARDO/OSASCO</t>
  </si>
  <si>
    <t xml:space="preserve">VARGEM GDE PAULISTA (2)</t>
  </si>
  <si>
    <t xml:space="preserve">OSASCO E STO ANDRÉ</t>
  </si>
  <si>
    <t xml:space="preserve">1ª quinzena de Outubro</t>
  </si>
  <si>
    <t xml:space="preserve">FCO MORATO E COTIA</t>
  </si>
  <si>
    <t xml:space="preserve">OSASCO E MAUÁ</t>
  </si>
  <si>
    <t xml:space="preserve">COTIA E JORDANÉSIA</t>
  </si>
  <si>
    <t xml:space="preserve">GUARULHPS</t>
  </si>
  <si>
    <t xml:space="preserve">EAL1360</t>
  </si>
  <si>
    <t xml:space="preserve">05;00+1</t>
  </si>
  <si>
    <t xml:space="preserve">PHM CONFECÇÕES</t>
  </si>
  <si>
    <t xml:space="preserve">DDC  6795</t>
  </si>
  <si>
    <t xml:space="preserve">MAUÁ E ARUJÁ</t>
  </si>
  <si>
    <t xml:space="preserve">CDLL 0041</t>
  </si>
  <si>
    <t xml:space="preserve">o. s interna</t>
  </si>
  <si>
    <r>
      <rPr>
        <sz val="14"/>
        <rFont val="Calibri"/>
        <family val="2"/>
        <charset val="1"/>
      </rPr>
      <t xml:space="preserve">2º feira</t>
    </r>
    <r>
      <rPr>
        <sz val="14"/>
        <color rgb="FF00B050"/>
        <rFont val="Calibri"/>
        <family val="2"/>
        <charset val="1"/>
      </rPr>
      <t xml:space="preserve">2º feira</t>
    </r>
  </si>
  <si>
    <t xml:space="preserve">GIROTEXTIL</t>
  </si>
  <si>
    <t xml:space="preserve">OS PAGA</t>
  </si>
  <si>
    <t xml:space="preserve">FATURAR P/GUARNIERIUS</t>
  </si>
  <si>
    <t xml:space="preserve">SÃO CAETANO E STO ANDRÉ</t>
  </si>
  <si>
    <t xml:space="preserve">TRABALHO REALIZADO 10/10</t>
  </si>
  <si>
    <t xml:space="preserve">EAL 2874</t>
  </si>
  <si>
    <t xml:space="preserve">EKC 2620</t>
  </si>
  <si>
    <t xml:space="preserve">JOSE  BR</t>
  </si>
  <si>
    <t xml:space="preserve">CBR 7908</t>
  </si>
  <si>
    <t xml:space="preserve">2ª quinzena de outubro</t>
  </si>
  <si>
    <t xml:space="preserve">GUARNIERUS</t>
  </si>
  <si>
    <t xml:space="preserve">STA PARNAÍBA/ITAPEVI</t>
  </si>
  <si>
    <t xml:space="preserve">GUARNIERIUS</t>
  </si>
  <si>
    <t xml:space="preserve">OS INTERNA</t>
  </si>
  <si>
    <t xml:space="preserve">TRABALHO REALIZADO 23/10</t>
  </si>
  <si>
    <t xml:space="preserve">S.CAETANO/S.BERNARDO/STO ANDRÉ</t>
  </si>
  <si>
    <t xml:space="preserve">07:00+3</t>
  </si>
  <si>
    <t xml:space="preserve">ITAP.DA SERRA</t>
  </si>
  <si>
    <t xml:space="preserve">ANDERSON</t>
  </si>
  <si>
    <t xml:space="preserve">ITAP.DA SERRA/COTIA</t>
  </si>
  <si>
    <t xml:space="preserve">SANTO ANDRÉ/GUARULHOS</t>
  </si>
  <si>
    <t xml:space="preserve">PAGO ATRAVÉS DE DEPOSITO</t>
  </si>
  <si>
    <t xml:space="preserve">MONIQUE</t>
  </si>
  <si>
    <t xml:space="preserve">RICKI</t>
  </si>
  <si>
    <t xml:space="preserve">14+1</t>
  </si>
  <si>
    <t xml:space="preserve">SANTA PARNAÍBA</t>
  </si>
  <si>
    <t xml:space="preserve">VIAGEM TAUBATÉ</t>
  </si>
  <si>
    <t xml:space="preserve">DTE 6635</t>
  </si>
  <si>
    <t xml:space="preserve">COTIA E OSASCO  2</t>
  </si>
  <si>
    <t xml:space="preserve">5:30+2</t>
  </si>
  <si>
    <t xml:space="preserve">FICOU COM JORGE - CICERO 20,00</t>
  </si>
  <si>
    <t xml:space="preserve">RICALLE</t>
  </si>
  <si>
    <t xml:space="preserve">1ª quinzena de novembro</t>
  </si>
  <si>
    <t xml:space="preserve">ARUJÁ E MOGI DAS CRUZES</t>
  </si>
  <si>
    <t xml:space="preserve">STO ANDRÉ E MAUÁ</t>
  </si>
  <si>
    <t xml:space="preserve">0:00+1</t>
  </si>
  <si>
    <t xml:space="preserve">sto andre</t>
  </si>
  <si>
    <t xml:space="preserve">50 JONAS 23 FABIO</t>
  </si>
  <si>
    <t xml:space="preserve">ILDO DEIXOU COM ROSANA</t>
  </si>
  <si>
    <t xml:space="preserve">dvk 0738</t>
  </si>
  <si>
    <t xml:space="preserve">CAJAMAR/COTIA/STA PARNAÍBA</t>
  </si>
  <si>
    <t xml:space="preserve">GUARULHOS E BARUERI</t>
  </si>
  <si>
    <t xml:space="preserve">ITAPECIRICA</t>
  </si>
  <si>
    <t xml:space="preserve">DUB 12377</t>
  </si>
  <si>
    <t xml:space="preserve">DIADEMA/S.BERNARDO/DIADEMA</t>
  </si>
  <si>
    <t xml:space="preserve">KM  460</t>
  </si>
  <si>
    <t xml:space="preserve">CAMPINAS/MOGI MIRIM C/ AJUD.</t>
  </si>
  <si>
    <t xml:space="preserve">ZEFIR ASSIST. TECNICA</t>
  </si>
  <si>
    <t xml:space="preserve">ITAPEVI/FCO DA ROCHA/COTIA</t>
  </si>
  <si>
    <t xml:space="preserve">CMP 9022</t>
  </si>
  <si>
    <t xml:space="preserve">S.BERNARDO/STA.PARNAÍBA</t>
  </si>
  <si>
    <t xml:space="preserve">10:30 + 1</t>
  </si>
  <si>
    <t xml:space="preserve">RETIRADA DE VIDRO</t>
  </si>
  <si>
    <t xml:space="preserve">2ª quinzena de novembro</t>
  </si>
  <si>
    <t xml:space="preserve">FCO DA ROCHA/CAEIRAS/ITAPEVI/COTIA</t>
  </si>
  <si>
    <t xml:space="preserve">STA PARNAÍBA/ITAPEVI/FCO DA ROCHA</t>
  </si>
  <si>
    <t xml:space="preserve">WEST BRICKEL</t>
  </si>
  <si>
    <t xml:space="preserve">STO ANDRÉ/S.CAETANO</t>
  </si>
  <si>
    <t xml:space="preserve">JÔ FASHION</t>
  </si>
  <si>
    <t xml:space="preserve">OASCO</t>
  </si>
  <si>
    <t xml:space="preserve">COTIA E OSASCO</t>
  </si>
  <si>
    <t xml:space="preserve">ZEFIR</t>
  </si>
  <si>
    <t xml:space="preserve">SANTO ANDRÉ/TABOÃO DA SERRA</t>
  </si>
  <si>
    <t xml:space="preserve">SUZANO/ITAQUA/ARUJÁ/MAUÁ</t>
  </si>
  <si>
    <t xml:space="preserve">MAUA/DIADEMA</t>
  </si>
  <si>
    <t xml:space="preserve">9:30+2</t>
  </si>
  <si>
    <t xml:space="preserve">EEN 8620</t>
  </si>
  <si>
    <t xml:space="preserve">CAIEIRAS/STA PARNAÍBA</t>
  </si>
  <si>
    <r>
      <rPr>
        <sz val="11"/>
        <rFont val="Calibri"/>
        <family val="2"/>
        <charset val="1"/>
      </rPr>
      <t xml:space="preserve">88 CONF </t>
    </r>
    <r>
      <rPr>
        <b val="true"/>
        <sz val="11"/>
        <color rgb="FF0000FF"/>
        <rFont val="Calibri"/>
        <family val="2"/>
        <charset val="1"/>
      </rPr>
      <t xml:space="preserve">(CANCELADO)</t>
    </r>
  </si>
  <si>
    <t xml:space="preserve">COM 2 AJUDANTES</t>
  </si>
  <si>
    <t xml:space="preserve">11&gt;00</t>
  </si>
  <si>
    <t xml:space="preserve">GABRIEL </t>
  </si>
  <si>
    <r>
      <rPr>
        <sz val="11"/>
        <rFont val="Calibri"/>
        <family val="2"/>
        <charset val="1"/>
      </rPr>
      <t xml:space="preserve">AXCESS </t>
    </r>
    <r>
      <rPr>
        <sz val="10"/>
        <rFont val="Calibri"/>
        <family val="2"/>
        <charset val="1"/>
      </rPr>
      <t xml:space="preserve">(FELIPE DOS SANTOS)</t>
    </r>
  </si>
  <si>
    <t xml:space="preserve">SOMENTE INTERNO</t>
  </si>
  <si>
    <t xml:space="preserve">SANTO ANDRÉ E OSASCO</t>
  </si>
  <si>
    <t xml:space="preserve">BEIT YAACOOV</t>
  </si>
  <si>
    <t xml:space="preserve">1ª quinzena de Dezembro</t>
  </si>
  <si>
    <t xml:space="preserve">COTIA E VARGEM GRANDE</t>
  </si>
  <si>
    <t xml:space="preserve">JORDANÉSIA E STA PARNAÍBA</t>
  </si>
  <si>
    <t xml:space="preserve">TRABALHO REALIZADO EM 01/12</t>
  </si>
  <si>
    <t xml:space="preserve">CKH  6146</t>
  </si>
  <si>
    <t xml:space="preserve">HFN 67014</t>
  </si>
  <si>
    <t xml:space="preserve">RIBEIRÃO PIRES (2)</t>
  </si>
  <si>
    <t xml:space="preserve">CAIEIRAS E JANDIRA</t>
  </si>
  <si>
    <t xml:space="preserve">STA PARNAÍBA/DIADEMA</t>
  </si>
  <si>
    <t xml:space="preserve">ZAFIR</t>
  </si>
  <si>
    <t xml:space="preserve">ITAQUA E ARUJÁ</t>
  </si>
  <si>
    <t xml:space="preserve">KM 25578</t>
  </si>
  <si>
    <t xml:space="preserve">SANTOS/SÃO VICENTE/GUARUJÁ</t>
  </si>
  <si>
    <t xml:space="preserve">334 KM</t>
  </si>
  <si>
    <t xml:space="preserve">EASYWORD</t>
  </si>
  <si>
    <t xml:space="preserve">COTIA / GUARULHOS / TABOÃO</t>
  </si>
  <si>
    <t xml:space="preserve">COTIA/ITAPEVI/STA PARNAÍBA</t>
  </si>
  <si>
    <t xml:space="preserve">SÃO CAETANO / STO ANDRÉ</t>
  </si>
  <si>
    <t xml:space="preserve">OSASCO - OS PAGA</t>
  </si>
  <si>
    <t xml:space="preserve">GOODY        (11/12/12)</t>
  </si>
  <si>
    <t xml:space="preserve">BARUERI E OSASCO</t>
  </si>
  <si>
    <t xml:space="preserve">SERGIO</t>
  </si>
  <si>
    <t xml:space="preserve">CRH 6952</t>
  </si>
  <si>
    <t xml:space="preserve">07?00+1</t>
  </si>
  <si>
    <t xml:space="preserve">PAGO A VISTA</t>
  </si>
  <si>
    <t xml:space="preserve">NILSON RIC</t>
  </si>
  <si>
    <t xml:space="preserve">GUARULHOS/S.CAETANO/S.ANDRÉ</t>
  </si>
  <si>
    <t xml:space="preserve">S.CAETANO E GUARULHOS</t>
  </si>
  <si>
    <t xml:space="preserve">CHEROT</t>
  </si>
  <si>
    <t xml:space="preserve">CLH 6952</t>
  </si>
  <si>
    <t xml:space="preserve">ALDEIA DA SERRA E COTIA</t>
  </si>
  <si>
    <t xml:space="preserve">DRT 1050</t>
  </si>
  <si>
    <t xml:space="preserve">GHZ 6085</t>
  </si>
  <si>
    <t xml:space="preserve">Milton:50,40/Sidney:50,40/Fernando:50,40</t>
  </si>
  <si>
    <t xml:space="preserve">ITAQUÁ / SUZANO</t>
  </si>
  <si>
    <t xml:space="preserve">DIADEMA E BARUERI</t>
  </si>
  <si>
    <t xml:space="preserve">KM: 108687</t>
  </si>
  <si>
    <t xml:space="preserve">250 KM</t>
  </si>
  <si>
    <t xml:space="preserve">ITAQUA/SUZANO</t>
  </si>
  <si>
    <t xml:space="preserve">BELART obs; suanna </t>
  </si>
  <si>
    <t xml:space="preserve">JFD 4502 </t>
  </si>
  <si>
    <t xml:space="preserve">BOO 578</t>
  </si>
  <si>
    <t xml:space="preserve">BIG FORMES</t>
  </si>
  <si>
    <t xml:space="preserve">JANDIRA/COTIA</t>
  </si>
  <si>
    <t xml:space="preserve">GRANVILE</t>
  </si>
  <si>
    <t xml:space="preserve">STA PARNAÍBA/ITAPEVI/EMBU/CAIEIRAS</t>
  </si>
  <si>
    <t xml:space="preserve">CAIEIRAS E ITAPECIRICA DA SERRA</t>
  </si>
  <si>
    <t xml:space="preserve">MH PARK</t>
  </si>
  <si>
    <t xml:space="preserve">KM:21657</t>
  </si>
  <si>
    <t xml:space="preserve">VIAGEM PARA CAMPINAS</t>
  </si>
  <si>
    <t xml:space="preserve">KM: 218</t>
  </si>
  <si>
    <t xml:space="preserve">S. BERNADO/DIADEMA</t>
  </si>
  <si>
    <t xml:space="preserve">EASY WORD</t>
  </si>
  <si>
    <t xml:space="preserve">SUZANO (2)</t>
  </si>
  <si>
    <t xml:space="preserve">2ª QUINZENA DE JANEIRO</t>
  </si>
  <si>
    <t xml:space="preserve">Motorista Pago</t>
  </si>
  <si>
    <t xml:space="preserve">STA PARANAIBA/ITAPEVI</t>
  </si>
  <si>
    <t xml:space="preserve">NOTURNA (Realizado dia 16/01)</t>
  </si>
  <si>
    <t xml:space="preserve">TABOÃO</t>
  </si>
  <si>
    <t xml:space="preserve">CAIEIRAS/ITAPEVI/STA PARNAÍBA</t>
  </si>
  <si>
    <t xml:space="preserve">JANDIRA/BARUERI</t>
  </si>
  <si>
    <t xml:space="preserve">SÉRGIO</t>
  </si>
  <si>
    <t xml:space="preserve">ITAPEVI/JANDIRA</t>
  </si>
  <si>
    <t xml:space="preserve">COTIA/CAIEIRAS</t>
  </si>
  <si>
    <t xml:space="preserve">ARUJÁ/ITAQUÁ/SUZANO</t>
  </si>
  <si>
    <t xml:space="preserve">2.70,48</t>
  </si>
  <si>
    <t xml:space="preserve">RIB PIRES/MAUÁ</t>
  </si>
  <si>
    <t xml:space="preserve">6:30+2</t>
  </si>
  <si>
    <t xml:space="preserve">MOGI/ARUJA</t>
  </si>
  <si>
    <t xml:space="preserve">GURARULHOS 2 X</t>
  </si>
  <si>
    <t xml:space="preserve">BIG BRAND'S </t>
  </si>
  <si>
    <t xml:space="preserve"> MÊS DE FEVEREIRO</t>
  </si>
  <si>
    <t xml:space="preserve">EAL 13060</t>
  </si>
  <si>
    <t xml:space="preserve">VARGEM GRANDE (2)</t>
  </si>
  <si>
    <t xml:space="preserve">RN  CONF</t>
  </si>
  <si>
    <t xml:space="preserve">GUARULHOS/EMBU GUAÇU</t>
  </si>
  <si>
    <t xml:space="preserve">STA. PARNAIBA/M.GDE/COTIA</t>
  </si>
  <si>
    <t xml:space="preserve">04:30+2</t>
  </si>
  <si>
    <t xml:space="preserve">RN CONF. </t>
  </si>
  <si>
    <t xml:space="preserve">RN CONFECÇÕES</t>
  </si>
  <si>
    <t xml:space="preserve">COTIA/JANDIRA/ST.PARNAIBA/CAIEIRAS</t>
  </si>
  <si>
    <t xml:space="preserve">1 PERÍMETRO</t>
  </si>
  <si>
    <t xml:space="preserve">S &amp; F</t>
  </si>
  <si>
    <t xml:space="preserve">BELA</t>
  </si>
  <si>
    <t xml:space="preserve">02 PERÍMETROS</t>
  </si>
  <si>
    <t xml:space="preserve">GUARULHOS/MOGI (2)</t>
  </si>
  <si>
    <t xml:space="preserve">TANNING</t>
  </si>
  <si>
    <t xml:space="preserve">KM: 107755</t>
  </si>
  <si>
    <t xml:space="preserve">VIAGEM P/JACAREÍ</t>
  </si>
  <si>
    <t xml:space="preserve">RN CONF</t>
  </si>
  <si>
    <t xml:space="preserve">01 PERÍMETRO</t>
  </si>
  <si>
    <t xml:space="preserve">05 PERÍMETROS</t>
  </si>
  <si>
    <t xml:space="preserve">AJUD. JONAS NF 820573</t>
  </si>
  <si>
    <t xml:space="preserve">JAJI 5993</t>
  </si>
  <si>
    <t xml:space="preserve">GUARULHOS/SÃO BERNARDO</t>
  </si>
  <si>
    <t xml:space="preserve">CUMBICA</t>
  </si>
  <si>
    <t xml:space="preserve">03 PERÍMETROS</t>
  </si>
  <si>
    <t xml:space="preserve">CRT 1050</t>
  </si>
  <si>
    <t xml:space="preserve">ITAQUA (2)</t>
  </si>
  <si>
    <t xml:space="preserve">04 PERÍMETROS</t>
  </si>
  <si>
    <t xml:space="preserve">ALBBE                            </t>
  </si>
  <si>
    <t xml:space="preserve">TENYAD - SILVIO</t>
  </si>
  <si>
    <t xml:space="preserve">Trabalho real.em 01/03 (Noturna)</t>
  </si>
  <si>
    <t xml:space="preserve">AJUD; DAS 7 AS 18:40</t>
  </si>
  <si>
    <t xml:space="preserve">10:00+4</t>
  </si>
  <si>
    <t xml:space="preserve">PACIF CROSS</t>
  </si>
  <si>
    <t xml:space="preserve">drm 8382</t>
  </si>
  <si>
    <t xml:space="preserve">ARAUJO</t>
  </si>
  <si>
    <t xml:space="preserve">HEI 8451</t>
  </si>
  <si>
    <t xml:space="preserve">CRISTIANE </t>
  </si>
  <si>
    <t xml:space="preserve">TRABALHO REAL. 09/03 (NOTURNA)</t>
  </si>
  <si>
    <t xml:space="preserve">OSASCO/COTIA/GUARULHOS</t>
  </si>
  <si>
    <t xml:space="preserve">BOO 9598</t>
  </si>
  <si>
    <t xml:space="preserve">THAIPA (PARTICULAR)</t>
  </si>
  <si>
    <t xml:space="preserve">PAG. A VISTA</t>
  </si>
  <si>
    <r>
      <rPr>
        <sz val="11"/>
        <rFont val="Calibri"/>
        <family val="2"/>
        <charset val="1"/>
      </rPr>
      <t xml:space="preserve">RICAELLE   (</t>
    </r>
    <r>
      <rPr>
        <sz val="9"/>
        <rFont val="Calibri"/>
        <family val="2"/>
        <charset val="1"/>
      </rPr>
      <t xml:space="preserve">31645 Nº ERRADO)</t>
    </r>
  </si>
  <si>
    <t xml:space="preserve">obs: ajud. Ate 17 hs</t>
  </si>
  <si>
    <t xml:space="preserve">SEGUNDA - FEIRA</t>
  </si>
  <si>
    <t xml:space="preserve">jandira</t>
  </si>
  <si>
    <t xml:space="preserve">GOODY 18/03/12 DOMINGO</t>
  </si>
  <si>
    <t xml:space="preserve">JFD 4501</t>
  </si>
  <si>
    <t xml:space="preserve">EAL 1050</t>
  </si>
  <si>
    <t xml:space="preserve">SOCORRO GABRIEL</t>
  </si>
  <si>
    <t xml:space="preserve">SO VALE PARA A ENTREGADORA</t>
  </si>
  <si>
    <t xml:space="preserve">TERÇA - FEIRA</t>
  </si>
  <si>
    <t xml:space="preserve">QUARTA - FEIRA</t>
  </si>
  <si>
    <t xml:space="preserve">obs: ajudante ate 17:23</t>
  </si>
  <si>
    <t xml:space="preserve">diadema</t>
  </si>
  <si>
    <t xml:space="preserve">ALBEE   (nº esta errado 31702)</t>
  </si>
  <si>
    <t xml:space="preserve">QUINTA - FEIRA</t>
  </si>
  <si>
    <t xml:space="preserve">S. B. CAMPO</t>
  </si>
  <si>
    <t xml:space="preserve">BELART SWP</t>
  </si>
  <si>
    <t xml:space="preserve">OSASCO/ITAPEVI</t>
  </si>
  <si>
    <t xml:space="preserve">SR. JOÃO TRABALHOU ATE 15:00</t>
  </si>
  <si>
    <t xml:space="preserve">para substituir sr. João que quebrou</t>
  </si>
  <si>
    <t xml:space="preserve">TERÇA FEIRA</t>
  </si>
  <si>
    <t xml:space="preserve">01PERIMETRO</t>
  </si>
  <si>
    <t xml:space="preserve">01 perimetro</t>
  </si>
  <si>
    <t xml:space="preserve">SEXTA - FEIRA</t>
  </si>
  <si>
    <t xml:space="preserve">3 PERIMETROS</t>
  </si>
  <si>
    <t xml:space="preserve">REY MAQUINAS</t>
  </si>
  <si>
    <t xml:space="preserve">5.86,00</t>
  </si>
  <si>
    <t xml:space="preserve">1ª quinzena de abril</t>
  </si>
  <si>
    <t xml:space="preserve">CLH 6082</t>
  </si>
  <si>
    <t xml:space="preserve">KM: 62359</t>
  </si>
  <si>
    <t xml:space="preserve">VIAGEM JUNDIAÍ</t>
  </si>
  <si>
    <t xml:space="preserve">Total Km: 119</t>
  </si>
  <si>
    <t xml:space="preserve">COM. DAHLYA</t>
  </si>
  <si>
    <t xml:space="preserve">QUARTA FEIRA</t>
  </si>
  <si>
    <t xml:space="preserve">QUINTA FEIRA</t>
  </si>
  <si>
    <t xml:space="preserve">CRH 692</t>
  </si>
  <si>
    <t xml:space="preserve">DAHLYA</t>
  </si>
  <si>
    <t xml:space="preserve">06;00</t>
  </si>
  <si>
    <t xml:space="preserve">Trabalho realizado 05/04</t>
  </si>
  <si>
    <t xml:space="preserve">DRM 8357</t>
  </si>
  <si>
    <t xml:space="preserve">CRH 6765</t>
  </si>
  <si>
    <t xml:space="preserve">CBC9402</t>
  </si>
  <si>
    <t xml:space="preserve">EMBU DAS ARTES</t>
  </si>
  <si>
    <t xml:space="preserve">REGINALDO (Cunhado Fábio)</t>
  </si>
  <si>
    <t xml:space="preserve">BIG BRANDS (Eduardo)</t>
  </si>
  <si>
    <t xml:space="preserve">Domingo</t>
  </si>
  <si>
    <t xml:space="preserve">victor</t>
  </si>
  <si>
    <t xml:space="preserve">2ª quinzena de abril</t>
  </si>
  <si>
    <t xml:space="preserve">BIG BRAND'S (Eduardo)</t>
  </si>
  <si>
    <t xml:space="preserve">BIG BRAND'S (Daniele)</t>
  </si>
  <si>
    <t xml:space="preserve">120 KM</t>
  </si>
  <si>
    <t xml:space="preserve">BIG BRAND'S (Fábio)</t>
  </si>
  <si>
    <t xml:space="preserve"> BARUERI</t>
  </si>
  <si>
    <t xml:space="preserve">GUARULHOS/STO ANDRÉ</t>
  </si>
  <si>
    <t xml:space="preserve">Sem ajudante</t>
  </si>
  <si>
    <t xml:space="preserve">CBC 6952</t>
  </si>
  <si>
    <t xml:space="preserve">JACAREI</t>
  </si>
  <si>
    <t xml:space="preserve">194 KM</t>
  </si>
  <si>
    <t xml:space="preserve">RONALDO</t>
  </si>
  <si>
    <t xml:space="preserve">DZD 3723</t>
  </si>
  <si>
    <t xml:space="preserve">JURACI 53,20</t>
  </si>
  <si>
    <t xml:space="preserve">NILTON</t>
  </si>
  <si>
    <t xml:space="preserve">APP 1519</t>
  </si>
  <si>
    <t xml:space="preserve">NOTURNA - 01 PERÍMETRO</t>
  </si>
  <si>
    <t xml:space="preserve">CAUCAIA DO ALTO</t>
  </si>
  <si>
    <t xml:space="preserve">1ª quinzena de maio</t>
  </si>
  <si>
    <t xml:space="preserve">MAZALPLAT</t>
  </si>
  <si>
    <t xml:space="preserve">SEDUÇÃO (ALTA MUN)</t>
  </si>
  <si>
    <t xml:space="preserve">DZD 3273</t>
  </si>
  <si>
    <t xml:space="preserve">EAL 1060</t>
  </si>
  <si>
    <t xml:space="preserve">BWY 5104</t>
  </si>
  <si>
    <t xml:space="preserve">01 PERÍMTERO</t>
  </si>
  <si>
    <t xml:space="preserve">CNQ 6658</t>
  </si>
  <si>
    <t xml:space="preserve">SÃO BERNARNDO DO CAMPO</t>
  </si>
  <si>
    <t xml:space="preserve">BIG BRAND'S - Daniele</t>
  </si>
  <si>
    <t xml:space="preserve">HMY 5901</t>
  </si>
  <si>
    <t xml:space="preserve">CARAPICUIBA/GUARULHOS</t>
  </si>
  <si>
    <t xml:space="preserve">Franscisco Morato/Guarulhos</t>
  </si>
  <si>
    <t xml:space="preserve">2ª quinzena de maio</t>
  </si>
  <si>
    <t xml:space="preserve">STO ANDRÉ / BARUERI</t>
  </si>
  <si>
    <t xml:space="preserve">STA PARANAÍBA</t>
  </si>
  <si>
    <t xml:space="preserve">Gabriel: 26,60 / Ronaldo: 26,60</t>
  </si>
  <si>
    <t xml:space="preserve">Vide Obs</t>
  </si>
  <si>
    <t xml:space="preserve">SPW BELART</t>
  </si>
  <si>
    <t xml:space="preserve">DCO 1265</t>
  </si>
  <si>
    <t xml:space="preserve">TRABALHO REALIZADO EM 18/05</t>
  </si>
  <si>
    <t xml:space="preserve">EMBU (2X)</t>
  </si>
  <si>
    <t xml:space="preserve">BSW</t>
  </si>
  <si>
    <t xml:space="preserve">GASMONTEC</t>
  </si>
  <si>
    <t xml:space="preserve">BARUERI/SÃO CAETANO</t>
  </si>
  <si>
    <t xml:space="preserve">TRATADOO</t>
  </si>
  <si>
    <t xml:space="preserve">s. bernardo /diadema</t>
  </si>
  <si>
    <t xml:space="preserve">1ª quinzena de Junho</t>
  </si>
  <si>
    <t xml:space="preserve">10:30 +1</t>
  </si>
  <si>
    <r>
      <rPr>
        <sz val="11"/>
        <color rgb="FF000000"/>
        <rFont val="Calibri"/>
        <family val="2"/>
        <charset val="1"/>
      </rPr>
      <t xml:space="preserve">OSASCO(</t>
    </r>
    <r>
      <rPr>
        <sz val="9"/>
        <color rgb="FF000000"/>
        <rFont val="Calibri"/>
        <family val="2"/>
        <charset val="1"/>
      </rPr>
      <t xml:space="preserve">WANDERSON C/ AJUDANTE)</t>
    </r>
  </si>
  <si>
    <t xml:space="preserve">10:00 + 1</t>
  </si>
  <si>
    <t xml:space="preserve">S. BERNARDO/DIADEMA</t>
  </si>
  <si>
    <t xml:space="preserve">s. bernardo</t>
  </si>
  <si>
    <t xml:space="preserve">EMBRACETE</t>
  </si>
  <si>
    <t xml:space="preserve">BRAN'SUPPLY</t>
  </si>
  <si>
    <t xml:space="preserve">CLH 6042</t>
  </si>
  <si>
    <t xml:space="preserve">CNQ  6658</t>
  </si>
  <si>
    <t xml:space="preserve">tambore</t>
  </si>
  <si>
    <t xml:space="preserve">BUREAL</t>
  </si>
  <si>
    <t xml:space="preserve">2ª quinzena de Junho</t>
  </si>
  <si>
    <t xml:space="preserve">Guarulhos / Gabriel c/ajudante</t>
  </si>
  <si>
    <t xml:space="preserve">BIG BRAND'S (DANI)</t>
  </si>
  <si>
    <t xml:space="preserve">T. DA SERRA/STA PARNAIBA</t>
  </si>
  <si>
    <t xml:space="preserve">CLH 3052</t>
  </si>
  <si>
    <t xml:space="preserve">TEK MODAS</t>
  </si>
  <si>
    <t xml:space="preserve">DAHLIA</t>
  </si>
  <si>
    <t xml:space="preserve">TRABALHADO REAL 24/06</t>
  </si>
  <si>
    <t xml:space="preserve">VIAGEM CABREÚVA</t>
  </si>
  <si>
    <t xml:space="preserve">1ª quinzena de Julho</t>
  </si>
  <si>
    <t xml:space="preserve">incluir lucro cam 113,00 retirada avulsa</t>
  </si>
  <si>
    <t xml:space="preserve">DIADEMA/S.BERNARDO DO CAMPO</t>
  </si>
  <si>
    <t xml:space="preserve">GWR 6266  </t>
  </si>
  <si>
    <t xml:space="preserve">Guarulhos (Realiz. 02/07)</t>
  </si>
  <si>
    <t xml:space="preserve">R. JOAQUIM MURTINHO 237</t>
  </si>
  <si>
    <t xml:space="preserve">S.CAETAENO</t>
  </si>
  <si>
    <t xml:space="preserve">BIG BRAND'S (Dani)</t>
  </si>
  <si>
    <t xml:space="preserve">S.BERNARDO</t>
  </si>
  <si>
    <t xml:space="preserve">S.CAETANO DO SUL</t>
  </si>
  <si>
    <t xml:space="preserve">Sr.João como ajudante</t>
  </si>
  <si>
    <t xml:space="preserve">2ª quinzena de julho</t>
  </si>
  <si>
    <t xml:space="preserve">                                    </t>
  </si>
  <si>
    <t xml:space="preserve">221,,60</t>
  </si>
  <si>
    <t xml:space="preserve">gabriel seu proprio ajud</t>
  </si>
  <si>
    <t xml:space="preserve">joão seu proprio ajud (Baueri)</t>
  </si>
  <si>
    <t xml:space="preserve">ROBERTO (PARTICULAR)</t>
  </si>
  <si>
    <t xml:space="preserve">PAGO A VISTA  TRATADO</t>
  </si>
  <si>
    <t xml:space="preserve">BELART(SWP)</t>
  </si>
  <si>
    <t xml:space="preserve">pago a vista</t>
  </si>
  <si>
    <t xml:space="preserve">CARLOS AJUD. NÃO ESQUECER</t>
  </si>
  <si>
    <t xml:space="preserve">GABRIEL COMO AJUD</t>
  </si>
  <si>
    <t xml:space="preserve">WANDERSON AJUD NÃO ESQUECER</t>
  </si>
  <si>
    <t xml:space="preserve">J. ELEE</t>
  </si>
  <si>
    <t xml:space="preserve">ROBERTO COMO AJUD.</t>
  </si>
  <si>
    <t xml:space="preserve">SÃO CAETANO/GUARULHOS</t>
  </si>
  <si>
    <t xml:space="preserve">PAGO 25/07/2012</t>
  </si>
  <si>
    <t xml:space="preserve">J.ELLE</t>
  </si>
  <si>
    <t xml:space="preserve">22:30+1</t>
  </si>
  <si>
    <t xml:space="preserve">ONLY </t>
  </si>
  <si>
    <t xml:space="preserve">GISLENE - MCD (PART)</t>
  </si>
  <si>
    <t xml:space="preserve">Trabalho realiz. 26/07</t>
  </si>
  <si>
    <t xml:space="preserve">Guarulhos/Embu das Artes</t>
  </si>
  <si>
    <t xml:space="preserve">1ª QUINZENA DE AGOSTO</t>
  </si>
  <si>
    <t xml:space="preserve">BIG BRAND'S (FABIO)</t>
  </si>
  <si>
    <t xml:space="preserve">DRT  1050</t>
  </si>
  <si>
    <t xml:space="preserve">BARUERI - JURACI C/AJUDANTE</t>
  </si>
  <si>
    <t xml:space="preserve">HNF 6701</t>
  </si>
  <si>
    <t xml:space="preserve">5.802,,00</t>
  </si>
  <si>
    <t xml:space="preserve">VICENTE C/AJUDANTE</t>
  </si>
  <si>
    <t xml:space="preserve">ECHOS</t>
  </si>
  <si>
    <t xml:space="preserve">JS (SUANNA)</t>
  </si>
  <si>
    <t xml:space="preserve">BIG BRAND'S - Eduardo</t>
  </si>
  <si>
    <t xml:space="preserve">DALHYA</t>
  </si>
  <si>
    <t xml:space="preserve">DIANA DASHION</t>
  </si>
  <si>
    <t xml:space="preserve">BIG BRAND'S - DANI</t>
  </si>
  <si>
    <t xml:space="preserve">DZD 0738</t>
  </si>
  <si>
    <t xml:space="preserve">GUARULHOS/SUZANO</t>
  </si>
  <si>
    <t xml:space="preserve">09;00</t>
  </si>
  <si>
    <t xml:space="preserve">TRABALHO REAL.23/08</t>
  </si>
  <si>
    <t xml:space="preserve">E5TR</t>
  </si>
  <si>
    <t xml:space="preserve">BIG BRAND'S (DANIELE)</t>
  </si>
  <si>
    <t xml:space="preserve">CAIEIRAS (2X)</t>
  </si>
  <si>
    <t xml:space="preserve">BIG BRAND'S - EDUARDO</t>
  </si>
  <si>
    <t xml:space="preserve">FECAB</t>
  </si>
  <si>
    <t xml:space="preserve">STO ANDRÉ / CAIEIRAS</t>
  </si>
  <si>
    <t xml:space="preserve">BIG BRAND'S - DANIELY</t>
  </si>
  <si>
    <t xml:space="preserve">S.CAETANO/OSASCO</t>
  </si>
  <si>
    <t xml:space="preserve">feriado feriado feriado</t>
  </si>
  <si>
    <t xml:space="preserve">BEIT YACOVV</t>
  </si>
  <si>
    <t xml:space="preserve">SWP - BELART</t>
  </si>
  <si>
    <t xml:space="preserve">(2)embu guaçu/sta parn. barueri</t>
  </si>
  <si>
    <t xml:space="preserve">13:30+4</t>
  </si>
  <si>
    <t xml:space="preserve">guarulhos/carlos ajud.</t>
  </si>
  <si>
    <t xml:space="preserve">WANDERSON AJUDANTE</t>
  </si>
  <si>
    <t xml:space="preserve">MANU</t>
  </si>
  <si>
    <t xml:space="preserve">BIG BRAND'S (EDUARDO)</t>
  </si>
  <si>
    <t xml:space="preserve">2ª QUINZENA DE SETEMBRO</t>
  </si>
  <si>
    <t xml:space="preserve">Segunda - Feira</t>
  </si>
  <si>
    <t xml:space="preserve">Terça - Feira</t>
  </si>
  <si>
    <t xml:space="preserve">VICENTE </t>
  </si>
  <si>
    <t xml:space="preserve">Quarta - Feira</t>
  </si>
  <si>
    <t xml:space="preserve">Quinta - Feira</t>
  </si>
  <si>
    <t xml:space="preserve">GUARULHOS (3 X )</t>
  </si>
  <si>
    <t xml:space="preserve">SAMUEL C/AJUDANTE</t>
  </si>
  <si>
    <t xml:space="preserve">Sexta - Feira</t>
  </si>
  <si>
    <t xml:space="preserve">BIG BRAND'S (AMAURI)</t>
  </si>
  <si>
    <t xml:space="preserve">S.CAETANO E OSASCO</t>
  </si>
  <si>
    <t xml:space="preserve">TRAB.REAL.23/09</t>
  </si>
  <si>
    <t xml:space="preserve">8;30</t>
  </si>
  <si>
    <t xml:space="preserve">CAIEIRAS (2)</t>
  </si>
  <si>
    <t xml:space="preserve">BIG BRAND'S (Amauri)</t>
  </si>
  <si>
    <t xml:space="preserve">EMBU GUAÇU</t>
  </si>
  <si>
    <t xml:space="preserve">GUARULHOS - FABIO AJUD.</t>
  </si>
  <si>
    <t xml:space="preserve">OUTUBRO</t>
  </si>
  <si>
    <t xml:space="preserve">1ª QUINZENA</t>
  </si>
  <si>
    <t xml:space="preserve">OUTUBRO 1ª QUINZENA</t>
  </si>
  <si>
    <t xml:space="preserve">RN CONF </t>
  </si>
  <si>
    <t xml:space="preserve">EAL  1360</t>
  </si>
  <si>
    <t xml:space="preserve">JS CONF</t>
  </si>
  <si>
    <t xml:space="preserve">Wanderson c/Ajudante</t>
  </si>
  <si>
    <t xml:space="preserve">BELART - SWP</t>
  </si>
  <si>
    <t xml:space="preserve">Trabalho realizado 03/10</t>
  </si>
  <si>
    <t xml:space="preserve">DAHILIA</t>
  </si>
  <si>
    <t xml:space="preserve">BRUNO</t>
  </si>
  <si>
    <t xml:space="preserve">COTIA/DIADEMA</t>
  </si>
  <si>
    <t xml:space="preserve">EBJ 6466</t>
  </si>
  <si>
    <t xml:space="preserve">ATF 7081</t>
  </si>
  <si>
    <t xml:space="preserve">BABY PASSO</t>
  </si>
  <si>
    <t xml:space="preserve">9;15</t>
  </si>
  <si>
    <t xml:space="preserve">SERVIÇO A VISTA</t>
  </si>
  <si>
    <t xml:space="preserve">S.B.C</t>
  </si>
  <si>
    <t xml:space="preserve">RIB. PIRES/S.B.C</t>
  </si>
  <si>
    <t xml:space="preserve">IT. DA SERRA</t>
  </si>
  <si>
    <t xml:space="preserve">BRUNO </t>
  </si>
  <si>
    <t xml:space="preserve">DRU 2561</t>
  </si>
  <si>
    <t xml:space="preserve">BETO (CARLOS)</t>
  </si>
  <si>
    <t xml:space="preserve">MODAS CHOU CHOU</t>
  </si>
  <si>
    <t xml:space="preserve">BASE</t>
  </si>
  <si>
    <t xml:space="preserve">S.B.C/ARUJA</t>
  </si>
  <si>
    <t xml:space="preserve">EBJ 6566</t>
  </si>
  <si>
    <t xml:space="preserve">146 KM</t>
  </si>
  <si>
    <t xml:space="preserve">drt 1050</t>
  </si>
  <si>
    <t xml:space="preserve">cnq 6658</t>
  </si>
  <si>
    <t xml:space="preserve">cmk 8765</t>
  </si>
  <si>
    <t xml:space="preserve">ebj 6466</t>
  </si>
  <si>
    <t xml:space="preserve">boo 9578</t>
  </si>
  <si>
    <t xml:space="preserve">wanderson</t>
  </si>
  <si>
    <t xml:space="preserve">eal 1360</t>
  </si>
  <si>
    <t xml:space="preserve">base</t>
  </si>
  <si>
    <t xml:space="preserve">delela</t>
  </si>
  <si>
    <t xml:space="preserve">paulo</t>
  </si>
  <si>
    <t xml:space="preserve">pasta bela</t>
  </si>
  <si>
    <t xml:space="preserve">hmy 5901</t>
  </si>
  <si>
    <t xml:space="preserve">juraci</t>
  </si>
  <si>
    <t xml:space="preserve">stella</t>
  </si>
  <si>
    <t xml:space="preserve">gabriel</t>
  </si>
  <si>
    <t xml:space="preserve">atf 7081</t>
  </si>
  <si>
    <t xml:space="preserve">roar</t>
  </si>
  <si>
    <t xml:space="preserve">antonio</t>
  </si>
  <si>
    <t xml:space="preserve">ecohs</t>
  </si>
  <si>
    <t xml:space="preserve">beit yaacov</t>
  </si>
  <si>
    <t xml:space="preserve">S. BERNARDO/ARUJA</t>
  </si>
  <si>
    <t xml:space="preserve">carlos</t>
  </si>
  <si>
    <t xml:space="preserve">inmatec</t>
  </si>
  <si>
    <t xml:space="preserve">kaelle</t>
  </si>
  <si>
    <t xml:space="preserve">ajudante</t>
  </si>
  <si>
    <t xml:space="preserve">DIADEMA/S.B.C/MOGI</t>
  </si>
  <si>
    <t xml:space="preserve">ibitirama</t>
  </si>
  <si>
    <t xml:space="preserve">chou chou</t>
  </si>
  <si>
    <t xml:space="preserve">pisc</t>
  </si>
  <si>
    <t xml:space="preserve">js modas</t>
  </si>
  <si>
    <t xml:space="preserve">particular</t>
  </si>
  <si>
    <t xml:space="preserve">JUQUITIBA</t>
  </si>
  <si>
    <t xml:space="preserve">NATILIKA</t>
  </si>
  <si>
    <t xml:space="preserve">MOAIS</t>
  </si>
  <si>
    <t xml:space="preserve">CARLOS ISSIDA</t>
  </si>
  <si>
    <t xml:space="preserve">HMY5901</t>
  </si>
  <si>
    <t xml:space="preserve">SETEMBRO</t>
  </si>
  <si>
    <t xml:space="preserve">IT. COFFEE r. anhaia</t>
  </si>
  <si>
    <t xml:space="preserve">ROBERTO ll</t>
  </si>
  <si>
    <t xml:space="preserve">roberto +2º saida ajud. Jeferson</t>
  </si>
  <si>
    <t xml:space="preserve">RICAELLI</t>
  </si>
  <si>
    <t xml:space="preserve">obs: os interna não existe p/it. Coff</t>
  </si>
  <si>
    <t xml:space="preserve">sem valor</t>
  </si>
  <si>
    <t xml:space="preserve">SYDNEY</t>
  </si>
  <si>
    <t xml:space="preserve">BRAND'SUPLY</t>
  </si>
  <si>
    <t xml:space="preserve">JFD 4505</t>
  </si>
  <si>
    <t xml:space="preserve">IT. COFFEE  r. anhaia</t>
  </si>
  <si>
    <t xml:space="preserve">it. Coffee   r. anhaia</t>
  </si>
  <si>
    <t xml:space="preserve">eal 13060</t>
  </si>
  <si>
    <t xml:space="preserve">:</t>
  </si>
  <si>
    <t xml:space="preserve">it. Coffee r. anhaia</t>
  </si>
  <si>
    <t xml:space="preserve">ajud. Rob.</t>
  </si>
  <si>
    <t xml:space="preserve">INTERNA</t>
  </si>
  <si>
    <t xml:space="preserve">ganaderia</t>
  </si>
  <si>
    <t xml:space="preserve">ATF7081</t>
  </si>
  <si>
    <t xml:space="preserve">ajud: rogerio</t>
  </si>
  <si>
    <t xml:space="preserve">BASE JEANS</t>
  </si>
  <si>
    <t xml:space="preserve">CANCELADDO</t>
  </si>
  <si>
    <t xml:space="preserve">jandira/sta parn./cotia/itapevi</t>
  </si>
  <si>
    <t xml:space="preserve">rib. Pires/suzano</t>
  </si>
  <si>
    <t xml:space="preserve">beto (carlos)</t>
  </si>
  <si>
    <t xml:space="preserve">cotia</t>
  </si>
  <si>
    <t xml:space="preserve">s.b.c</t>
  </si>
  <si>
    <t xml:space="preserve">rob. Ajud.</t>
  </si>
  <si>
    <t xml:space="preserve">S.B.C/RIB. PIRES</t>
  </si>
  <si>
    <t xml:space="preserve">itapecerica os murilo</t>
  </si>
  <si>
    <t xml:space="preserve">murilo</t>
  </si>
  <si>
    <t xml:space="preserve">sta parnaiba</t>
  </si>
  <si>
    <t xml:space="preserve">r. gde serra/s.b.c</t>
  </si>
  <si>
    <t xml:space="preserve">ajud. Carlos</t>
  </si>
  <si>
    <t xml:space="preserve">base jeans</t>
  </si>
  <si>
    <t xml:space="preserve">joselia</t>
  </si>
  <si>
    <t xml:space="preserve">aruja</t>
  </si>
  <si>
    <t xml:space="preserve">diadema/s.b.c</t>
  </si>
  <si>
    <t xml:space="preserve">JÕAO</t>
  </si>
  <si>
    <t xml:space="preserve">DHALIA</t>
  </si>
  <si>
    <t xml:space="preserve">VR SOM</t>
  </si>
  <si>
    <t xml:space="preserve">america tred</t>
  </si>
  <si>
    <t xml:space="preserve">it. Coffee (r. anhaia)</t>
  </si>
  <si>
    <t xml:space="preserve">sidney ajud ate 12:30 depois rogerio</t>
  </si>
  <si>
    <t xml:space="preserve">ESTY</t>
  </si>
  <si>
    <t xml:space="preserve">diadema/s. bernardo + AJUD</t>
  </si>
  <si>
    <t xml:space="preserve">sta parnaiba/cotia</t>
  </si>
  <si>
    <t xml:space="preserve">SUZANO/S. BERNARDO</t>
  </si>
  <si>
    <t xml:space="preserve">TOTAL</t>
  </si>
  <si>
    <t xml:space="preserve">2º quinzena</t>
  </si>
  <si>
    <t xml:space="preserve">joão </t>
  </si>
  <si>
    <t xml:space="preserve">o.s interna  cotia</t>
  </si>
  <si>
    <t xml:space="preserve">s/valor</t>
  </si>
  <si>
    <t xml:space="preserve">S &amp; F COM</t>
  </si>
  <si>
    <t xml:space="preserve">it, coffee   R. ANHAIA</t>
  </si>
  <si>
    <t xml:space="preserve">it. Coffee   R. ANHAIA</t>
  </si>
  <si>
    <t xml:space="preserve">EMBU/COTIA</t>
  </si>
  <si>
    <t xml:space="preserve">west brickell</t>
  </si>
  <si>
    <t xml:space="preserve">ajud: roberto</t>
  </si>
  <si>
    <t xml:space="preserve">carlos </t>
  </si>
  <si>
    <t xml:space="preserve">ajud:cura</t>
  </si>
  <si>
    <t xml:space="preserve">EMBU/ajud: rogerio</t>
  </si>
  <si>
    <t xml:space="preserve">IBITIRAMA</t>
  </si>
  <si>
    <t xml:space="preserve">bruno</t>
  </si>
  <si>
    <t xml:space="preserve">CAIEIRAS/COTIA</t>
  </si>
  <si>
    <t xml:space="preserve">fabiano/bruno</t>
  </si>
  <si>
    <t xml:space="preserve">embu</t>
  </si>
  <si>
    <t xml:space="preserve">sidney/joão</t>
  </si>
  <si>
    <t xml:space="preserve">diadema/suzano</t>
  </si>
  <si>
    <t xml:space="preserve">ajud. Roberto</t>
  </si>
  <si>
    <t xml:space="preserve">it. Coffee  R. ANHAIA</t>
  </si>
  <si>
    <t xml:space="preserve">mogi</t>
  </si>
  <si>
    <t xml:space="preserve">caieiras/embu (wanderson)</t>
  </si>
  <si>
    <t xml:space="preserve">mazalplast</t>
  </si>
  <si>
    <t xml:space="preserve">diaria+guararema</t>
  </si>
  <si>
    <t xml:space="preserve">it. Coffee  r. anhaia</t>
  </si>
  <si>
    <t xml:space="preserve">JARINU(VIAGEM)</t>
  </si>
  <si>
    <t xml:space="preserve">dru 2501</t>
  </si>
  <si>
    <t xml:space="preserve">dahilya</t>
  </si>
  <si>
    <t xml:space="preserve">suzano/diadema/s.b.c</t>
  </si>
  <si>
    <t xml:space="preserve">Paulo</t>
  </si>
  <si>
    <t xml:space="preserve">s.b.c/arujá/diadema</t>
  </si>
  <si>
    <t xml:space="preserve">vinicius</t>
  </si>
  <si>
    <t xml:space="preserve">ajw 5618</t>
  </si>
  <si>
    <t xml:space="preserve">jandira 2x</t>
  </si>
  <si>
    <t xml:space="preserve">abai</t>
  </si>
  <si>
    <t xml:space="preserve">  </t>
  </si>
  <si>
    <t xml:space="preserve">mcd</t>
  </si>
  <si>
    <t xml:space="preserve">outubro 1º quinzena</t>
  </si>
  <si>
    <r>
      <rPr>
        <sz val="11"/>
        <color rgb="FF000000"/>
        <rFont val="Calibri"/>
        <family val="2"/>
        <charset val="1"/>
      </rPr>
      <t xml:space="preserve">it. Coffee   </t>
    </r>
    <r>
      <rPr>
        <sz val="11"/>
        <color rgb="FFFF0000"/>
        <rFont val="Calibri"/>
        <family val="2"/>
        <charset val="1"/>
      </rPr>
      <t xml:space="preserve">R. ANHAIA</t>
    </r>
  </si>
  <si>
    <t xml:space="preserve">taboão o.s sidney passou p/ fab.</t>
  </si>
  <si>
    <t xml:space="preserve">arujá/suzano</t>
  </si>
  <si>
    <t xml:space="preserve">ajud/BARUERI</t>
  </si>
  <si>
    <t xml:space="preserve">baby passo</t>
  </si>
  <si>
    <t xml:space="preserve">AJUD FELIPE</t>
  </si>
  <si>
    <t xml:space="preserve">only</t>
  </si>
  <si>
    <t xml:space="preserve">ajud. Cura</t>
  </si>
  <si>
    <t xml:space="preserve">s &amp; F com.</t>
  </si>
  <si>
    <t xml:space="preserve">PISC</t>
  </si>
  <si>
    <t xml:space="preserve">it. Coffee </t>
  </si>
  <si>
    <t xml:space="preserve">cotia/sta parnaiba</t>
  </si>
  <si>
    <r>
      <rPr>
        <sz val="11"/>
        <color rgb="FF000000"/>
        <rFont val="Calibri"/>
        <family val="2"/>
        <charset val="1"/>
      </rPr>
      <t xml:space="preserve">it. Coffee  </t>
    </r>
    <r>
      <rPr>
        <sz val="11"/>
        <color rgb="FFFF0000"/>
        <rFont val="Calibri"/>
        <family val="2"/>
        <charset val="1"/>
      </rPr>
      <t xml:space="preserve">R. ANHAIA</t>
    </r>
  </si>
  <si>
    <t xml:space="preserve">tenyad</t>
  </si>
  <si>
    <t xml:space="preserve">antix</t>
  </si>
  <si>
    <t xml:space="preserve">jundiai</t>
  </si>
  <si>
    <t xml:space="preserve">153 km</t>
  </si>
  <si>
    <t xml:space="preserve">s. b.c</t>
  </si>
  <si>
    <t xml:space="preserve">rn conf</t>
  </si>
  <si>
    <t xml:space="preserve">serviço interno</t>
  </si>
  <si>
    <t xml:space="preserve">ajud. Rogerio</t>
  </si>
  <si>
    <r>
      <rPr>
        <sz val="11"/>
        <color rgb="FF000000"/>
        <rFont val="Calibri"/>
        <family val="2"/>
        <charset val="1"/>
      </rPr>
      <t xml:space="preserve">it. Coffee  </t>
    </r>
    <r>
      <rPr>
        <sz val="11"/>
        <color rgb="FFFF0000"/>
        <rFont val="Calibri"/>
        <family val="2"/>
        <charset val="1"/>
      </rPr>
      <t xml:space="preserve">r. anhaia</t>
    </r>
  </si>
  <si>
    <t xml:space="preserve">t. da serra</t>
  </si>
  <si>
    <t xml:space="preserve">wanderson a partir do 14:30</t>
  </si>
  <si>
    <t xml:space="preserve">subistituir o juraci</t>
  </si>
  <si>
    <t xml:space="preserve">NADA</t>
  </si>
  <si>
    <t xml:space="preserve">ajud. Juraci</t>
  </si>
  <si>
    <t xml:space="preserve">ajud. Wanderson</t>
  </si>
  <si>
    <t xml:space="preserve">crevatti</t>
  </si>
  <si>
    <t xml:space="preserve">ajud. Roberto/ jarinu</t>
  </si>
  <si>
    <t xml:space="preserve">o perimetro foi p/gabriel</t>
  </si>
  <si>
    <t xml:space="preserve">VINICIUS</t>
  </si>
  <si>
    <t xml:space="preserve">AJW 5618</t>
  </si>
  <si>
    <t xml:space="preserve">it. Da serra da o.s do fabiano</t>
  </si>
  <si>
    <t xml:space="preserve">ferraz de vasconcelos</t>
  </si>
  <si>
    <t xml:space="preserve">ajud cura</t>
  </si>
  <si>
    <t xml:space="preserve">ajud; rogerio</t>
  </si>
  <si>
    <t xml:space="preserve">natilika</t>
  </si>
  <si>
    <t xml:space="preserve">AJUD ROBERTO</t>
  </si>
  <si>
    <t xml:space="preserve">COTIA/S.B.C</t>
  </si>
  <si>
    <t xml:space="preserve">fabiano/vinicius</t>
  </si>
  <si>
    <t xml:space="preserve">RIB. PIRES/DIADEMA</t>
  </si>
  <si>
    <t xml:space="preserve">ajud. Roberto jarinu</t>
  </si>
  <si>
    <t xml:space="preserve">viagem +maua (wanderson)</t>
  </si>
  <si>
    <r>
      <rPr>
        <sz val="11"/>
        <color rgb="FF000000"/>
        <rFont val="Calibri"/>
        <family val="2"/>
        <charset val="1"/>
      </rPr>
      <t xml:space="preserve">it. Coffee  </t>
    </r>
    <r>
      <rPr>
        <sz val="11"/>
        <color rgb="FFFF0000"/>
        <rFont val="Calibri"/>
        <family val="2"/>
        <charset val="1"/>
      </rPr>
      <t xml:space="preserve"> R. ANHAIA</t>
    </r>
  </si>
  <si>
    <r>
      <rPr>
        <sz val="11"/>
        <color rgb="FF000000"/>
        <rFont val="Calibri"/>
        <family val="2"/>
        <charset val="1"/>
      </rPr>
      <t xml:space="preserve">it. Coffee </t>
    </r>
    <r>
      <rPr>
        <sz val="11"/>
        <color rgb="FFFF0000"/>
        <rFont val="Calibri"/>
        <family val="2"/>
        <charset val="1"/>
      </rPr>
      <t xml:space="preserve">  R. ANHAIA</t>
    </r>
  </si>
  <si>
    <t xml:space="preserve">perimetro mauá foi para sidney</t>
  </si>
  <si>
    <t xml:space="preserve">AJD. CARLOS</t>
  </si>
  <si>
    <t xml:space="preserve">dru 2601</t>
  </si>
  <si>
    <t xml:space="preserve">marcelo</t>
  </si>
  <si>
    <t xml:space="preserve">ezl 0367</t>
  </si>
  <si>
    <t xml:space="preserve">2º QUINZENA OUTUBRO</t>
  </si>
  <si>
    <t xml:space="preserve">pedro motta</t>
  </si>
  <si>
    <t xml:space="preserve">s.b.c/diadema</t>
  </si>
  <si>
    <t xml:space="preserve">IT. COFFEE </t>
  </si>
  <si>
    <t xml:space="preserve">ajud. Wanderson/sta parnaiba</t>
  </si>
  <si>
    <t xml:space="preserve">itapevi/sta parnaiba</t>
  </si>
  <si>
    <t xml:space="preserve">CRUZEIRO PELO LITORAL</t>
  </si>
  <si>
    <t xml:space="preserve">ajud; wanderson</t>
  </si>
  <si>
    <t xml:space="preserve">ajud: roberto/JARINU</t>
  </si>
  <si>
    <t xml:space="preserve">rib. Pires/s. bernado</t>
  </si>
  <si>
    <t xml:space="preserve">marcio/sidney</t>
  </si>
  <si>
    <r>
      <rPr>
        <sz val="11"/>
        <color rgb="FF000000"/>
        <rFont val="Calibri"/>
        <family val="2"/>
        <charset val="1"/>
      </rPr>
      <t xml:space="preserve">IT. COFFEE    </t>
    </r>
    <r>
      <rPr>
        <sz val="11"/>
        <color rgb="FFFF0000"/>
        <rFont val="Calibri"/>
        <family val="2"/>
        <charset val="1"/>
      </rPr>
      <t xml:space="preserve"> r, anhaia</t>
    </r>
  </si>
  <si>
    <t xml:space="preserve">esy world</t>
  </si>
  <si>
    <t xml:space="preserve">CAJAMAR 2X</t>
  </si>
  <si>
    <t xml:space="preserve">jose/sidney</t>
  </si>
  <si>
    <r>
      <rPr>
        <sz val="11"/>
        <color rgb="FF000000"/>
        <rFont val="Calibri"/>
        <family val="2"/>
        <charset val="1"/>
      </rPr>
      <t xml:space="preserve">it. Coffee   </t>
    </r>
    <r>
      <rPr>
        <sz val="11"/>
        <color rgb="FFFF0000"/>
        <rFont val="Calibri"/>
        <family val="2"/>
        <charset val="1"/>
      </rPr>
      <t xml:space="preserve"> r. anhaia</t>
    </r>
  </si>
  <si>
    <t xml:space="preserve">dru 2561</t>
  </si>
  <si>
    <t xml:space="preserve">carlos ajud. 5:30 - cura</t>
  </si>
  <si>
    <t xml:space="preserve">it. coffee</t>
  </si>
  <si>
    <t xml:space="preserve">T. DA SERRA/BARUERI</t>
  </si>
  <si>
    <t xml:space="preserve">11+2</t>
  </si>
  <si>
    <t xml:space="preserve">s &amp; f com.</t>
  </si>
  <si>
    <t xml:space="preserve">2491(A)</t>
  </si>
  <si>
    <t xml:space="preserve">2492 (a)</t>
  </si>
  <si>
    <t xml:space="preserve">ARUJÁ/DIADEMA</t>
  </si>
  <si>
    <t xml:space="preserve">jfd4502</t>
  </si>
  <si>
    <t xml:space="preserve">marcio/SIDNEY</t>
  </si>
  <si>
    <t xml:space="preserve">vinicius/juraci</t>
  </si>
  <si>
    <t xml:space="preserve">s.b.c/mauá</t>
  </si>
  <si>
    <t xml:space="preserve">moça bonita</t>
  </si>
  <si>
    <t xml:space="preserve">marcio/fabiano</t>
  </si>
  <si>
    <t xml:space="preserve">139 KM</t>
  </si>
  <si>
    <t xml:space="preserve">AJW 6518</t>
  </si>
  <si>
    <t xml:space="preserve">embu guaçu x2</t>
  </si>
  <si>
    <t xml:space="preserve">12+2</t>
  </si>
  <si>
    <t xml:space="preserve">ajud; carlos</t>
  </si>
  <si>
    <t xml:space="preserve">Fabiano/juraci</t>
  </si>
  <si>
    <t xml:space="preserve">sto andre/s.b.c/mauá</t>
  </si>
  <si>
    <t xml:space="preserve">10+3</t>
  </si>
  <si>
    <t xml:space="preserve">noturno</t>
  </si>
  <si>
    <t xml:space="preserve">CONCERTO CARRINHO</t>
  </si>
  <si>
    <t xml:space="preserve">*******</t>
  </si>
  <si>
    <t xml:space="preserve">1º quinzena novembro</t>
  </si>
  <si>
    <t xml:space="preserve">fco morato</t>
  </si>
  <si>
    <t xml:space="preserve">it. Coffee R. ANHAIA</t>
  </si>
  <si>
    <t xml:space="preserve">ajud, juraci/osasco</t>
  </si>
  <si>
    <t xml:space="preserve">gurulhos/barueri/ajudante</t>
  </si>
  <si>
    <t xml:space="preserve">jandira/itaquacetuba</t>
  </si>
  <si>
    <t xml:space="preserve">s &amp; f Com.</t>
  </si>
  <si>
    <t xml:space="preserve">alves &amp; alves prod.</t>
  </si>
  <si>
    <t xml:space="preserve">OSASCO + AJUD. JURACI</t>
  </si>
  <si>
    <t xml:space="preserve">it. Coffee    R. ANHAIA</t>
  </si>
  <si>
    <t xml:space="preserve">ALVES &amp; ALVES</t>
  </si>
  <si>
    <t xml:space="preserve">OSASCO/EMBU-GUAÇU (2X)</t>
  </si>
  <si>
    <t xml:space="preserve">joão/cam</t>
  </si>
  <si>
    <t xml:space="preserve">olha que linda</t>
  </si>
  <si>
    <t xml:space="preserve">guararema</t>
  </si>
  <si>
    <t xml:space="preserve">vinicius </t>
  </si>
  <si>
    <t xml:space="preserve">it. Coffee R, ANHAIA</t>
  </si>
  <si>
    <t xml:space="preserve">t. da serra/cotia/embu</t>
  </si>
  <si>
    <t xml:space="preserve">jura/vinicius</t>
  </si>
  <si>
    <t xml:space="preserve">ajud. Milton</t>
  </si>
  <si>
    <t xml:space="preserve">JURACI  </t>
  </si>
  <si>
    <t xml:space="preserve">perimetro foi p/ sidney (MAUA)</t>
  </si>
  <si>
    <t xml:space="preserve">(MAUA)/S. BERNARDO/MOGI</t>
  </si>
  <si>
    <t xml:space="preserve">ATF 7061</t>
  </si>
  <si>
    <t xml:space="preserve">IT. COFFEE  R. ANHAIA</t>
  </si>
  <si>
    <t xml:space="preserve">S. BERNARDO </t>
  </si>
  <si>
    <t xml:space="preserve">s. bernardo/guarulhos</t>
  </si>
  <si>
    <t xml:space="preserve">21223 km</t>
  </si>
  <si>
    <t xml:space="preserve">21439 km</t>
  </si>
  <si>
    <t xml:space="preserve">SOROCABA (votorantin)</t>
  </si>
  <si>
    <t xml:space="preserve">216 km</t>
  </si>
  <si>
    <t xml:space="preserve">new luxu's</t>
  </si>
  <si>
    <t xml:space="preserve">OLHA Q. LINDA</t>
  </si>
  <si>
    <t xml:space="preserve">VARGEM GDE/COTIA</t>
  </si>
  <si>
    <t xml:space="preserve">osasco/ajud: wanderson</t>
  </si>
  <si>
    <t xml:space="preserve">COTIA/CURUAQUARA</t>
  </si>
  <si>
    <t xml:space="preserve">wand/sidney</t>
  </si>
  <si>
    <t xml:space="preserve">ajud juraci/sto andre/maua</t>
  </si>
  <si>
    <t xml:space="preserve">ajud. Roberto/jarinu</t>
  </si>
  <si>
    <t xml:space="preserve">THAIPA      </t>
  </si>
  <si>
    <t xml:space="preserve">barueri/sto andre</t>
  </si>
  <si>
    <t xml:space="preserve">S. BERNARDO/STO ANDRE/MAUA</t>
  </si>
  <si>
    <t xml:space="preserve">12+3</t>
  </si>
  <si>
    <t xml:space="preserve">IT. COFFEE  </t>
  </si>
  <si>
    <t xml:space="preserve">itaquacetuba</t>
  </si>
  <si>
    <t xml:space="preserve">maua</t>
  </si>
  <si>
    <t xml:space="preserve">OSASCO/AJUD</t>
  </si>
  <si>
    <t xml:space="preserve">sta parnaiba/cotia/ajud. Roberto</t>
  </si>
  <si>
    <t xml:space="preserve">rib. Pires/s. bernardo</t>
  </si>
  <si>
    <t xml:space="preserve">baby passo a passo</t>
  </si>
  <si>
    <t xml:space="preserve">BARUERI/AJUD</t>
  </si>
  <si>
    <t xml:space="preserve">ajud. /jarinu/jand/itap/caracas</t>
  </si>
  <si>
    <t xml:space="preserve">GAB./SIDNEY</t>
  </si>
  <si>
    <t xml:space="preserve">biritiba mirim/s. bernardo</t>
  </si>
  <si>
    <t xml:space="preserve">big brand's</t>
  </si>
  <si>
    <t xml:space="preserve">guarulhos/DIA CONSCIENCIA NEGRA</t>
  </si>
  <si>
    <t xml:space="preserve">DIA CONSCIENCIA NEGRA</t>
  </si>
  <si>
    <t xml:space="preserve">IT. COFFEE R. ANHAIA</t>
  </si>
  <si>
    <t xml:space="preserve">suzano</t>
  </si>
  <si>
    <t xml:space="preserve">AJUD. ROGERIO/ s. bernardo</t>
  </si>
  <si>
    <t xml:space="preserve">ajud.wanderson (5 hs)/sr. Edson(4hs)</t>
  </si>
  <si>
    <t xml:space="preserve">s. bernardo/diadema/aruja</t>
  </si>
  <si>
    <t xml:space="preserve">sta parnaiba/jandira</t>
  </si>
  <si>
    <t xml:space="preserve">dividir sid (s. bernardo)/fabiano</t>
  </si>
  <si>
    <t xml:space="preserve">wand/fabiano</t>
  </si>
  <si>
    <t xml:space="preserve">os. Interna</t>
  </si>
  <si>
    <t xml:space="preserve">dividir sid (s. bernardo)/fabiano.</t>
  </si>
  <si>
    <t xml:space="preserve">*****</t>
  </si>
  <si>
    <t xml:space="preserve">S. BERNARDO   </t>
  </si>
  <si>
    <t xml:space="preserve">day home</t>
  </si>
  <si>
    <t xml:space="preserve">carlos/wander</t>
  </si>
  <si>
    <t xml:space="preserve">serviço p/ regis</t>
  </si>
  <si>
    <t xml:space="preserve">s, bernardo</t>
  </si>
  <si>
    <t xml:space="preserve">J. ELLE CONF</t>
  </si>
  <si>
    <t xml:space="preserve">ledux</t>
  </si>
  <si>
    <t xml:space="preserve">s. bernardo/diadema</t>
  </si>
  <si>
    <t xml:space="preserve">CAJAMAR/NOTURNO</t>
  </si>
  <si>
    <t xml:space="preserve">DEZEMBRO</t>
  </si>
  <si>
    <t xml:space="preserve">142 KM</t>
  </si>
  <si>
    <t xml:space="preserve">S. BERNARDO /MAUA/MOGI</t>
  </si>
  <si>
    <t xml:space="preserve">CAIEIRAS/ITAPEVI/STA PARNAIBA</t>
  </si>
  <si>
    <t xml:space="preserve">cor doce</t>
  </si>
  <si>
    <t xml:space="preserve">ajud. Roberto/JARINU</t>
  </si>
  <si>
    <t xml:space="preserve">MOGI/ARUJÁ E S.B.C DO VINICIUS</t>
  </si>
  <si>
    <t xml:space="preserve">wand/vinicius</t>
  </si>
  <si>
    <t xml:space="preserve">ajud. Rogerio/perimetro foi sidney</t>
  </si>
  <si>
    <t xml:space="preserve">AJUD. VINICIUS/S.B.C DO FABIANO</t>
  </si>
  <si>
    <t xml:space="preserve">PASSOU PERIMETRO P/SIDNEY</t>
  </si>
  <si>
    <t xml:space="preserve">GUARULHOS/AJUD</t>
  </si>
  <si>
    <t xml:space="preserve">JURA/VINICIUS</t>
  </si>
  <si>
    <t xml:space="preserve">texmar conf. E malhas</t>
  </si>
  <si>
    <t xml:space="preserve">t.serra/embu/osasco/itapevi</t>
  </si>
  <si>
    <t xml:space="preserve">ajud.</t>
  </si>
  <si>
    <t xml:space="preserve">wilson/SIDNEY</t>
  </si>
  <si>
    <t xml:space="preserve">itaqua</t>
  </si>
  <si>
    <t xml:space="preserve">ajud. DIVIDIU C/SR EDSON</t>
  </si>
  <si>
    <t xml:space="preserve">wand/CARLOS</t>
  </si>
  <si>
    <t xml:space="preserve">SKY CONF</t>
  </si>
  <si>
    <t xml:space="preserve">barueri 2 x</t>
  </si>
  <si>
    <t xml:space="preserve">mongagua/p. gde/guarujá/santos</t>
  </si>
  <si>
    <t xml:space="preserve">SUZANO/S, BERNARDO</t>
  </si>
  <si>
    <t xml:space="preserve">joão/vinicius</t>
  </si>
  <si>
    <t xml:space="preserve">itaqua/ajud</t>
  </si>
  <si>
    <t xml:space="preserve">joão/</t>
  </si>
  <si>
    <t xml:space="preserve">joão/fabiano</t>
  </si>
  <si>
    <t xml:space="preserve">drt1050</t>
  </si>
  <si>
    <t xml:space="preserve">criar</t>
  </si>
  <si>
    <t xml:space="preserve">AJW 5619</t>
  </si>
  <si>
    <t xml:space="preserve">S &amp; F COM.</t>
  </si>
  <si>
    <t xml:space="preserve">ajud. Varlos</t>
  </si>
  <si>
    <t xml:space="preserve">belart</t>
  </si>
  <si>
    <t xml:space="preserve">LIKA</t>
  </si>
  <si>
    <t xml:space="preserve">domingo/guarulhos/cotia</t>
  </si>
  <si>
    <t xml:space="preserve">4+2</t>
  </si>
  <si>
    <t xml:space="preserve">STO ANDRE/AJUD</t>
  </si>
  <si>
    <t xml:space="preserve">IT. COFFEE  (pago)</t>
  </si>
  <si>
    <t xml:space="preserve">guararema/arujá/s. bernardo/mairiporã</t>
  </si>
  <si>
    <t xml:space="preserve">juraci/vinicius</t>
  </si>
  <si>
    <t xml:space="preserve">gab/fabiano</t>
  </si>
  <si>
    <t xml:space="preserve">cotia/varg. Gde/itapevi/curuaquara</t>
  </si>
  <si>
    <t xml:space="preserve">GOODY       (pago)</t>
  </si>
  <si>
    <t xml:space="preserve">ajud, roberto</t>
  </si>
  <si>
    <t xml:space="preserve">MAUÁ/S.B.C</t>
  </si>
  <si>
    <t xml:space="preserve">cotia/varg gd/curuaquara/mairiporã</t>
  </si>
  <si>
    <t xml:space="preserve">IT. COFFEE   r. anhaia</t>
  </si>
  <si>
    <t xml:space="preserve">JURA/FABIANO</t>
  </si>
  <si>
    <t xml:space="preserve">sta parnaiba/cotia/caieiras</t>
  </si>
  <si>
    <t xml:space="preserve">wanderson ajud.</t>
  </si>
  <si>
    <t xml:space="preserve">OBS: BRUNO A PARTIR 8:00 HS</t>
  </si>
  <si>
    <t xml:space="preserve">america trade</t>
  </si>
  <si>
    <t xml:space="preserve">lika</t>
  </si>
  <si>
    <t xml:space="preserve">ajud: roberto/jarinu</t>
  </si>
  <si>
    <t xml:space="preserve">barueri/embu/guarujá</t>
  </si>
  <si>
    <t xml:space="preserve">JURA/SIDNEI</t>
  </si>
  <si>
    <t xml:space="preserve">obs; o.s dividida sid/fab s. bernardo</t>
  </si>
  <si>
    <t xml:space="preserve">INTERNO</t>
  </si>
  <si>
    <t xml:space="preserve">obs; o.s dividida sidney/fabiano</t>
  </si>
  <si>
    <t xml:space="preserve">146 km</t>
  </si>
  <si>
    <t xml:space="preserve">confizione</t>
  </si>
  <si>
    <t xml:space="preserve">17:10</t>
  </si>
  <si>
    <t xml:space="preserve">mauá</t>
  </si>
  <si>
    <t xml:space="preserve">s.b.c/diadema/suzano</t>
  </si>
  <si>
    <t xml:space="preserve">142 km</t>
  </si>
  <si>
    <t xml:space="preserve">guarulhos/ajud.</t>
  </si>
  <si>
    <t xml:space="preserve">regis</t>
  </si>
  <si>
    <t xml:space="preserve">guarulhos/ajud</t>
  </si>
  <si>
    <t xml:space="preserve">S &amp; f COM</t>
  </si>
  <si>
    <t xml:space="preserve">maua/s. bernardo</t>
  </si>
  <si>
    <t xml:space="preserve">s.bernardo</t>
  </si>
  <si>
    <t xml:space="preserve">guarulhos/ ajud</t>
  </si>
  <si>
    <t xml:space="preserve">ARUJÁ/S.B.C/DIADEMA</t>
  </si>
  <si>
    <t xml:space="preserve">rogerio ajud.</t>
  </si>
  <si>
    <t xml:space="preserve">it. Coffee  BOM RETIRO</t>
  </si>
  <si>
    <t xml:space="preserve">ITAPEVI/COTIA</t>
  </si>
  <si>
    <t xml:space="preserve">JARINU</t>
  </si>
  <si>
    <t xml:space="preserve">it. Coffee       bom retiro</t>
  </si>
  <si>
    <t xml:space="preserve">bruno/fabiano</t>
  </si>
  <si>
    <t xml:space="preserve">COTIA/ITAPEVI/T. DA SERRA</t>
  </si>
  <si>
    <t xml:space="preserve">diadema/guararema</t>
  </si>
  <si>
    <t xml:space="preserve">it. Coffee  (bom retiro)</t>
  </si>
  <si>
    <t xml:space="preserve">gab/roberto</t>
  </si>
  <si>
    <t xml:space="preserve">sbc</t>
  </si>
  <si>
    <t xml:space="preserve">it. Coffee   (bom retiro)</t>
  </si>
  <si>
    <t xml:space="preserve">s,b.c do jovelino/santos/guarujá</t>
  </si>
  <si>
    <t xml:space="preserve">jura/fabiano</t>
  </si>
  <si>
    <t xml:space="preserve">it. Coffee (bom retiro)</t>
  </si>
  <si>
    <t xml:space="preserve">ajud. Jura+diadema</t>
  </si>
  <si>
    <t xml:space="preserve">gabr/fabiano</t>
  </si>
  <si>
    <t xml:space="preserve">OBS: 30,00 DE GÁS</t>
  </si>
  <si>
    <t xml:space="preserve">ajud. Roberto/sta parnaiba</t>
  </si>
  <si>
    <t xml:space="preserve">s. bernardo/rib. Pires</t>
  </si>
  <si>
    <t xml:space="preserve">ARUJÁ/S. BERNARDO</t>
  </si>
  <si>
    <t xml:space="preserve">IT. COFFEE (bom retiro)</t>
  </si>
  <si>
    <t xml:space="preserve">jura/sidney</t>
  </si>
  <si>
    <t xml:space="preserve">o.s nº 3041 dividida sid./fab</t>
  </si>
  <si>
    <t xml:space="preserve">IT. COFFEE (  Interno  )</t>
  </si>
  <si>
    <t xml:space="preserve">******</t>
  </si>
  <si>
    <t xml:space="preserve">T. DA SERRA + AJUD.</t>
  </si>
  <si>
    <t xml:space="preserve">beto</t>
  </si>
  <si>
    <t xml:space="preserve">2º QUINZENA</t>
  </si>
  <si>
    <t xml:space="preserve">JUNDIAI </t>
  </si>
  <si>
    <t xml:space="preserve">135 km</t>
  </si>
  <si>
    <t xml:space="preserve">BETO</t>
  </si>
  <si>
    <t xml:space="preserve">ajud. Carlos/BARUERI</t>
  </si>
  <si>
    <t xml:space="preserve">itapec./alto cotia/vale gas 50,00 </t>
  </si>
  <si>
    <t xml:space="preserve">bruno/sidney</t>
  </si>
  <si>
    <t xml:space="preserve">ajud. Jura/osasco</t>
  </si>
  <si>
    <t xml:space="preserve">it.coffee</t>
  </si>
  <si>
    <t xml:space="preserve">MOGI/S.B.C</t>
  </si>
  <si>
    <t xml:space="preserve">ajud. rogerio/itapecerica</t>
  </si>
  <si>
    <t xml:space="preserve">cotia/embu-guaçu</t>
  </si>
  <si>
    <t xml:space="preserve">SPECIAL FIT</t>
  </si>
  <si>
    <t xml:space="preserve">guarulhos </t>
  </si>
  <si>
    <t xml:space="preserve">140 km</t>
  </si>
  <si>
    <t xml:space="preserve">141 km</t>
  </si>
  <si>
    <t xml:space="preserve">VALE GÁS 10,00</t>
  </si>
  <si>
    <t xml:space="preserve">136 km</t>
  </si>
  <si>
    <t xml:space="preserve">s. bernardo/ajud rogerio</t>
  </si>
  <si>
    <t xml:space="preserve">J.ELLE MODAS</t>
  </si>
  <si>
    <t xml:space="preserve">J.S MODAS</t>
  </si>
  <si>
    <t xml:space="preserve">vale gás 10,00</t>
  </si>
  <si>
    <t xml:space="preserve">vale gás 40,00/COTIA</t>
  </si>
  <si>
    <t xml:space="preserve">joão/sidney</t>
  </si>
  <si>
    <t xml:space="preserve">dividiu o.s com fabiano</t>
  </si>
  <si>
    <t xml:space="preserve">dividiu o.s com  sidney</t>
  </si>
  <si>
    <t xml:space="preserve">arujá/rib. Pires</t>
  </si>
  <si>
    <t xml:space="preserve">embu- guaçu viagem</t>
  </si>
  <si>
    <t xml:space="preserve">vale gás 30,00</t>
  </si>
  <si>
    <t xml:space="preserve">vale gás 20,00</t>
  </si>
  <si>
    <t xml:space="preserve">vale gás 50,00/ajud. Bruno</t>
  </si>
  <si>
    <t xml:space="preserve">VALE GÁS 20,00</t>
  </si>
  <si>
    <t xml:space="preserve">ajud: carlos</t>
  </si>
  <si>
    <t xml:space="preserve">hmy 59</t>
  </si>
  <si>
    <t xml:space="preserve">itapevi/cotia/tab. Da serra</t>
  </si>
  <si>
    <t xml:space="preserve">ajud: Carlos</t>
  </si>
  <si>
    <t xml:space="preserve">IT. COFFEE (R. ANHAIA)</t>
  </si>
  <si>
    <t xml:space="preserve">IT. COFFEE  (R. ANHAIA)</t>
  </si>
  <si>
    <t xml:space="preserve">suzano/itaqua</t>
  </si>
  <si>
    <t xml:space="preserve">FEVEREIRO </t>
  </si>
  <si>
    <t xml:space="preserve">fab/vinicius</t>
  </si>
  <si>
    <t xml:space="preserve">vale gás  70,00</t>
  </si>
  <si>
    <t xml:space="preserve">guelt</t>
  </si>
  <si>
    <t xml:space="preserve">FCO MORATO/STA PARNAIBA</t>
  </si>
  <si>
    <t xml:space="preserve">itapevi/embu</t>
  </si>
  <si>
    <t xml:space="preserve">j.elle conf</t>
  </si>
  <si>
    <t xml:space="preserve">esyworld</t>
  </si>
  <si>
    <t xml:space="preserve">fco morato do roberto/s.b.c</t>
  </si>
  <si>
    <t xml:space="preserve">136 KM</t>
  </si>
  <si>
    <t xml:space="preserve">ajud: carlos/guarulhos 2 x</t>
  </si>
  <si>
    <t xml:space="preserve">vale gás 15,00/guarulhos</t>
  </si>
  <si>
    <t xml:space="preserve">nadri</t>
  </si>
  <si>
    <t xml:space="preserve">REGIS  (DE GRANT)</t>
  </si>
  <si>
    <t xml:space="preserve">vale gás 20,00/S.B.C</t>
  </si>
  <si>
    <t xml:space="preserve">´wilson</t>
  </si>
  <si>
    <t xml:space="preserve">it, coffe</t>
  </si>
  <si>
    <t xml:space="preserve">S.B.C/ARUJÁ</t>
  </si>
  <si>
    <t xml:space="preserve">vale gás  13,00</t>
  </si>
  <si>
    <t xml:space="preserve">ajud: carlos/barueri</t>
  </si>
  <si>
    <t xml:space="preserve">VALE GÁS 12,00</t>
  </si>
  <si>
    <t xml:space="preserve">cotia + 4 hs ajud</t>
  </si>
  <si>
    <t xml:space="preserve">jarinu/ajud roberto</t>
  </si>
  <si>
    <t xml:space="preserve">juraci/fabiano</t>
  </si>
  <si>
    <t xml:space="preserve">dividida c/ vinicius</t>
  </si>
  <si>
    <t xml:space="preserve">dividida c/ fabiano</t>
  </si>
  <si>
    <t xml:space="preserve">****</t>
  </si>
  <si>
    <t xml:space="preserve">ajud. Roberto/ST PARNAIBA</t>
  </si>
  <si>
    <t xml:space="preserve">S.B.C/DIADEMA</t>
  </si>
  <si>
    <t xml:space="preserve">juraci/sidney</t>
  </si>
  <si>
    <t xml:space="preserve">JURACI </t>
  </si>
  <si>
    <t xml:space="preserve">moais</t>
  </si>
  <si>
    <t xml:space="preserve">2º QUINZENA FEVEREIRO</t>
  </si>
  <si>
    <t xml:space="preserve">s. bernardo </t>
  </si>
  <si>
    <t xml:space="preserve">josem/roberto</t>
  </si>
  <si>
    <t xml:space="preserve">it. Coffee (bom retiro) (01)</t>
  </si>
  <si>
    <t xml:space="preserve">o.s dividida com sidney</t>
  </si>
  <si>
    <t xml:space="preserve">it. Coffee (bom retiro) (00)</t>
  </si>
  <si>
    <t xml:space="preserve">s. bernardo o.s div. c/ fabiano</t>
  </si>
  <si>
    <t xml:space="preserve">********</t>
  </si>
  <si>
    <t xml:space="preserve">2 HS ajud. Depois o chimba</t>
  </si>
  <si>
    <t xml:space="preserve">***</t>
  </si>
  <si>
    <t xml:space="preserve">edson (br)</t>
  </si>
  <si>
    <t xml:space="preserve">barueri/ajud</t>
  </si>
  <si>
    <t xml:space="preserve">vale de gas 16,00</t>
  </si>
  <si>
    <t xml:space="preserve">S. BERNARDO/ARUJÁ</t>
  </si>
  <si>
    <t xml:space="preserve">TENYAD CANCELADO</t>
  </si>
  <si>
    <t xml:space="preserve">ajud: juraci - vale gás 10,00</t>
  </si>
  <si>
    <t xml:space="preserve">passou 2  perimetros p/ fabiano</t>
  </si>
  <si>
    <t xml:space="preserve">s.bc da os do vinicius+sb.c normal</t>
  </si>
  <si>
    <t xml:space="preserve">Sta parnaiba/cotia do roberto.</t>
  </si>
  <si>
    <t xml:space="preserve">s.b.c foi para o sidney</t>
  </si>
  <si>
    <t xml:space="preserve">IT. COFFEE (controle)(00)</t>
  </si>
  <si>
    <t xml:space="preserve">vale gás 15,00</t>
  </si>
  <si>
    <t xml:space="preserve">vale de gás 15,00</t>
  </si>
  <si>
    <t xml:space="preserve">perimetro cotia p/ vinicius</t>
  </si>
  <si>
    <t xml:space="preserve">cotia do sidney +sta parn/caieiras</t>
  </si>
  <si>
    <t xml:space="preserve">dividiu c/ sidney</t>
  </si>
  <si>
    <t xml:space="preserve">it. Coffee  (controle) (00)</t>
  </si>
  <si>
    <t xml:space="preserve">dividiu c/ fabiano</t>
  </si>
  <si>
    <t xml:space="preserve">*********</t>
  </si>
  <si>
    <t xml:space="preserve">ERALDO</t>
  </si>
  <si>
    <t xml:space="preserve">BWL 0670</t>
  </si>
  <si>
    <t xml:space="preserve">DRU 5601</t>
  </si>
  <si>
    <t xml:space="preserve">CRISTIAN</t>
  </si>
  <si>
    <t xml:space="preserve">CYB 3265</t>
  </si>
  <si>
    <t xml:space="preserve">EMBU/COTIA/JANDIRA</t>
  </si>
  <si>
    <t xml:space="preserve">t. da serra/varg. Gde</t>
  </si>
  <si>
    <t xml:space="preserve">ricaelle cancelado</t>
  </si>
  <si>
    <t xml:space="preserve">vale gás 14,00</t>
  </si>
  <si>
    <t xml:space="preserve">cristian</t>
  </si>
  <si>
    <t xml:space="preserve">cyb 3265</t>
  </si>
  <si>
    <t xml:space="preserve">vale gás 50,00</t>
  </si>
  <si>
    <t xml:space="preserve">VARG GRANDE</t>
  </si>
  <si>
    <t xml:space="preserve">março 1º quinzena</t>
  </si>
  <si>
    <t xml:space="preserve">curuaq/jandira/t. da serra do fab. </t>
  </si>
  <si>
    <t xml:space="preserve">juraci/roberto</t>
  </si>
  <si>
    <t xml:space="preserve">gabrie/fabiano</t>
  </si>
  <si>
    <t xml:space="preserve">o perimetro foi para o vinicius</t>
  </si>
  <si>
    <t xml:space="preserve">olha q. linda</t>
  </si>
  <si>
    <t xml:space="preserve">EMBU-GUAÇU 2X</t>
  </si>
  <si>
    <t xml:space="preserve">arujá</t>
  </si>
  <si>
    <t xml:space="preserve">o perimetro foi p/ vinicius</t>
  </si>
  <si>
    <t xml:space="preserve">cotia do roberto /sta parnaiba.</t>
  </si>
  <si>
    <t xml:space="preserve">ajud. Carlos/STO ANDRE</t>
  </si>
  <si>
    <t xml:space="preserve">DIARIA + GUARAREMA</t>
  </si>
  <si>
    <t xml:space="preserve">diadema do vinc/rib. Pires</t>
  </si>
  <si>
    <t xml:space="preserve">ped. Passou p/sidney</t>
  </si>
  <si>
    <t xml:space="preserve">OLHA Q, LINDA</t>
  </si>
  <si>
    <t xml:space="preserve">CAMINHÃO</t>
  </si>
  <si>
    <t xml:space="preserve">ajud; gabriel</t>
  </si>
  <si>
    <t xml:space="preserve">itapevi/ajud</t>
  </si>
  <si>
    <t xml:space="preserve">carapicuiba 2x</t>
  </si>
  <si>
    <t xml:space="preserve">EBJ .6466</t>
  </si>
  <si>
    <t xml:space="preserve">JUNDIAI CAM</t>
  </si>
  <si>
    <t xml:space="preserve">134 km</t>
  </si>
  <si>
    <t xml:space="preserve">antonio/nilson</t>
  </si>
  <si>
    <t xml:space="preserve">VALE GÁS  80,00</t>
  </si>
  <si>
    <t xml:space="preserve">t. da serra/barueri /ajud</t>
  </si>
  <si>
    <t xml:space="preserve">VALE GÁS  30,00</t>
  </si>
  <si>
    <t xml:space="preserve">s. bernardo/osasco</t>
  </si>
  <si>
    <t xml:space="preserve">VALE GÁS 15,00</t>
  </si>
  <si>
    <t xml:space="preserve">carlos ajud</t>
  </si>
  <si>
    <t xml:space="preserve">ITAPEVI o perimetro foi p/vinicius</t>
  </si>
  <si>
    <t xml:space="preserve">itapevi da o.s do sidney</t>
  </si>
  <si>
    <t xml:space="preserve">JOSE(br)</t>
  </si>
  <si>
    <t xml:space="preserve">ajw 5608</t>
  </si>
  <si>
    <t xml:space="preserve">SKY CONF CONF</t>
  </si>
  <si>
    <t xml:space="preserve">VALE GÁS 15,00/jandira 2x</t>
  </si>
  <si>
    <t xml:space="preserve">b. retiro</t>
  </si>
  <si>
    <t xml:space="preserve">aluguel</t>
  </si>
  <si>
    <t xml:space="preserve">maq.</t>
  </si>
  <si>
    <t xml:space="preserve">airton</t>
  </si>
  <si>
    <t xml:space="preserve">migue</t>
  </si>
  <si>
    <t xml:space="preserve">2º QUINZENA MARÇO</t>
  </si>
  <si>
    <t xml:space="preserve">s. bernardo/cotia</t>
  </si>
  <si>
    <t xml:space="preserve">maua/diadema</t>
  </si>
  <si>
    <t xml:space="preserve">DRT 1080</t>
  </si>
  <si>
    <t xml:space="preserve">vale gás 30</t>
  </si>
  <si>
    <t xml:space="preserve">131 km</t>
  </si>
  <si>
    <t xml:space="preserve">JOÃO  </t>
  </si>
  <si>
    <t xml:space="preserve">o.s dividida com fabiano</t>
  </si>
  <si>
    <t xml:space="preserve">o.s dividida com joão</t>
  </si>
  <si>
    <t xml:space="preserve">carlos/vinicius</t>
  </si>
  <si>
    <t xml:space="preserve">cajamar 2x</t>
  </si>
  <si>
    <t xml:space="preserve">GÁS 45,00 caminhão</t>
  </si>
  <si>
    <t xml:space="preserve">IT.COFFEE  (B. RETIRO)</t>
  </si>
  <si>
    <t xml:space="preserve">IT.COFFEE  (CASA VERDE)</t>
  </si>
  <si>
    <t xml:space="preserve">poá</t>
  </si>
  <si>
    <t xml:space="preserve">atf 70814</t>
  </si>
  <si>
    <t xml:space="preserve">jose (BR)</t>
  </si>
  <si>
    <t xml:space="preserve">estacionamento 15,00</t>
  </si>
  <si>
    <t xml:space="preserve">combustivel. 30,00 Caminhão</t>
  </si>
  <si>
    <t xml:space="preserve">unicorte</t>
  </si>
  <si>
    <t xml:space="preserve">caminhão   30,00 diesel</t>
  </si>
  <si>
    <t xml:space="preserve">arujá/diadema/s. bernardo</t>
  </si>
  <si>
    <t xml:space="preserve">SUZANO/MOGI</t>
  </si>
  <si>
    <t xml:space="preserve">gabri/fabiano</t>
  </si>
  <si>
    <t xml:space="preserve">pago</t>
  </si>
  <si>
    <t xml:space="preserve">cancelada         cancelado</t>
  </si>
  <si>
    <t xml:space="preserve">????</t>
  </si>
  <si>
    <t xml:space="preserve">cancelado         cancelado</t>
  </si>
  <si>
    <t xml:space="preserve">wanderson 4 hs ajud</t>
  </si>
  <si>
    <t xml:space="preserve">JUNDIAI/vale gás 30,00</t>
  </si>
  <si>
    <t xml:space="preserve">S.B.C/MAUA</t>
  </si>
  <si>
    <t xml:space="preserve">cotia/sta parnaiba/curuaquara</t>
  </si>
  <si>
    <t xml:space="preserve">suzano/vale gás 20,00</t>
  </si>
  <si>
    <t xml:space="preserve">GUARULHOS/vale gás 10,00</t>
  </si>
  <si>
    <t xml:space="preserve">conf. Marais ltda</t>
  </si>
  <si>
    <t xml:space="preserve">VALE GÁS 30,00</t>
  </si>
  <si>
    <t xml:space="preserve">STA PARNAIBA/VALE GÁS 20,00</t>
  </si>
  <si>
    <t xml:space="preserve"> 1º QUINZENA  ABRIL</t>
  </si>
  <si>
    <t xml:space="preserve">it. Coffee (BR)</t>
  </si>
  <si>
    <t xml:space="preserve">JANDIRA/VALE GÁS 20,00</t>
  </si>
  <si>
    <t xml:space="preserve">osasco/ajud: juraci/VALE GÁS 20,00</t>
  </si>
  <si>
    <t xml:space="preserve">ajud: wilson</t>
  </si>
  <si>
    <t xml:space="preserve">brand'supply</t>
  </si>
  <si>
    <t xml:space="preserve">marais</t>
  </si>
  <si>
    <t xml:space="preserve">2º quinzena abril</t>
  </si>
  <si>
    <t xml:space="preserve">vale da gás 20,00</t>
  </si>
  <si>
    <t xml:space="preserve">ajud; carlos/guarulhos</t>
  </si>
  <si>
    <t xml:space="preserve">psla</t>
  </si>
  <si>
    <t xml:space="preserve">ajud; juraci</t>
  </si>
  <si>
    <t xml:space="preserve">obs; cura 4 hs/ajud; carlos 6:30HS</t>
  </si>
  <si>
    <t xml:space="preserve">wilson 2:30 hs de ajud.</t>
  </si>
  <si>
    <t xml:space="preserve">vale gás 20,00/JANDIRA 2X</t>
  </si>
  <si>
    <t xml:space="preserve">CAX 0514</t>
  </si>
  <si>
    <t xml:space="preserve">cax 0514</t>
  </si>
  <si>
    <t xml:space="preserve">jo fashion</t>
  </si>
  <si>
    <t xml:space="preserve">cxa 0514</t>
  </si>
  <si>
    <t xml:space="preserve">js MODAS</t>
  </si>
  <si>
    <t xml:space="preserve">137 km</t>
  </si>
  <si>
    <t xml:space="preserve">VALE DE GÁS 20,00</t>
  </si>
  <si>
    <t xml:space="preserve">jandira/VALE GÁS 20,00</t>
  </si>
  <si>
    <t xml:space="preserve">1º quinzena  maio</t>
  </si>
  <si>
    <t xml:space="preserve">cxa 1514</t>
  </si>
  <si>
    <t xml:space="preserve">sto andre/guarulhos</t>
  </si>
  <si>
    <t xml:space="preserve">CXA 1514</t>
  </si>
  <si>
    <t xml:space="preserve">easy world</t>
  </si>
  <si>
    <t xml:space="preserve">embu-guaçu 2x</t>
  </si>
  <si>
    <t xml:space="preserve">marimper</t>
  </si>
  <si>
    <t xml:space="preserve">133 km</t>
  </si>
  <si>
    <t xml:space="preserve">total</t>
  </si>
  <si>
    <t xml:space="preserve">2º  quinzena de maio</t>
  </si>
  <si>
    <t xml:space="preserve">j. elle</t>
  </si>
  <si>
    <t xml:space="preserve">stazione</t>
  </si>
  <si>
    <t xml:space="preserve">pedro mota</t>
  </si>
  <si>
    <t xml:space="preserve">embu guaçu 2x</t>
  </si>
  <si>
    <t xml:space="preserve">conf. Pam pam</t>
  </si>
  <si>
    <t xml:space="preserve">pago 50,00</t>
  </si>
  <si>
    <t xml:space="preserve">1º quinzena de junho</t>
  </si>
  <si>
    <t xml:space="preserve">ducatto</t>
  </si>
  <si>
    <t xml:space="preserve">serviço a vista</t>
  </si>
  <si>
    <t xml:space="preserve">obs: 5º foi feriado</t>
  </si>
  <si>
    <t xml:space="preserve">geraldo</t>
  </si>
  <si>
    <t xml:space="preserve">psl 1512</t>
  </si>
  <si>
    <t xml:space="preserve">JUNDIAI VALE GÁS 15,00</t>
  </si>
  <si>
    <t xml:space="preserve">dream</t>
  </si>
  <si>
    <t xml:space="preserve">GERALDO</t>
  </si>
  <si>
    <t xml:space="preserve">PSL 1512</t>
  </si>
  <si>
    <t xml:space="preserve">       ****</t>
  </si>
  <si>
    <t xml:space="preserve">não consegui carro p/ trabalhar </t>
  </si>
  <si>
    <t xml:space="preserve">2º quinzena de junho</t>
  </si>
  <si>
    <r>
      <rPr>
        <sz val="11"/>
        <color rgb="FF000000"/>
        <rFont val="Calibri"/>
        <family val="2"/>
        <charset val="1"/>
      </rPr>
      <t xml:space="preserve">obs: com ajudante  </t>
    </r>
    <r>
      <rPr>
        <b val="true"/>
        <sz val="11"/>
        <color rgb="FF000000"/>
        <rFont val="Calibri"/>
        <family val="2"/>
        <charset val="1"/>
      </rPr>
      <t xml:space="preserve">PAGO</t>
    </r>
  </si>
  <si>
    <t xml:space="preserve">carlos. R. issida</t>
  </si>
  <si>
    <t xml:space="preserve">plc 1512</t>
  </si>
  <si>
    <t xml:space="preserve">itapevi/VALE 18,00</t>
  </si>
  <si>
    <t xml:space="preserve">itapevi/VALE 13,00</t>
  </si>
  <si>
    <t xml:space="preserve">itapevi</t>
  </si>
  <si>
    <t xml:space="preserve">PLC 1512</t>
  </si>
  <si>
    <t xml:space="preserve">28/096/15</t>
  </si>
  <si>
    <t xml:space="preserve">1º quinzena de julho</t>
  </si>
  <si>
    <t xml:space="preserve">REGIS</t>
  </si>
  <si>
    <t xml:space="preserve">jundiai/vale gás 34,00</t>
  </si>
  <si>
    <t xml:space="preserve">135 KM</t>
  </si>
  <si>
    <t xml:space="preserve">136KM</t>
  </si>
  <si>
    <t xml:space="preserve">obs: 5º feira feriado</t>
  </si>
  <si>
    <t xml:space="preserve">honora</t>
  </si>
  <si>
    <t xml:space="preserve">5º FEIRA NÃO TEVE SERVIÇO</t>
  </si>
  <si>
    <t xml:space="preserve">vale gá 20,00</t>
  </si>
  <si>
    <t xml:space="preserve">STella</t>
  </si>
  <si>
    <t xml:space="preserve">VALE GÁS 50,00</t>
  </si>
  <si>
    <t xml:space="preserve">ebj 6446</t>
  </si>
  <si>
    <t xml:space="preserve">v</t>
  </si>
  <si>
    <t xml:space="preserve">WILSOM</t>
  </si>
  <si>
    <t xml:space="preserve"> ágosto</t>
  </si>
  <si>
    <t xml:space="preserve">jundiai/vale gás 20,00</t>
  </si>
  <si>
    <t xml:space="preserve">**</t>
  </si>
  <si>
    <t xml:space="preserve">z. azul</t>
  </si>
  <si>
    <t xml:space="preserve">2º quinzena agosto</t>
  </si>
  <si>
    <t xml:space="preserve">guarulho</t>
  </si>
  <si>
    <t xml:space="preserve">vale gas 20,00</t>
  </si>
  <si>
    <t xml:space="preserve">osaco</t>
  </si>
  <si>
    <t xml:space="preserve">bo 9578</t>
  </si>
  <si>
    <t xml:space="preserve">CAJAMAR 2X  / VALE DE GÁS 20,00</t>
  </si>
  <si>
    <t xml:space="preserve">natanael</t>
  </si>
  <si>
    <t xml:space="preserve">não houve serviço</t>
  </si>
  <si>
    <t xml:space="preserve">ISIS PARK</t>
  </si>
  <si>
    <t xml:space="preserve">JURAI</t>
  </si>
  <si>
    <t xml:space="preserve">vale gás 20,00       03/09/15</t>
  </si>
  <si>
    <t xml:space="preserve">136 KM </t>
  </si>
  <si>
    <t xml:space="preserve">mcd </t>
  </si>
  <si>
    <t xml:space="preserve">VALE GÁS 25,00</t>
  </si>
  <si>
    <t xml:space="preserve">vale em dinheiro  107,00</t>
  </si>
  <si>
    <t xml:space="preserve">crevati</t>
  </si>
  <si>
    <t xml:space="preserve">não teve serviços</t>
  </si>
  <si>
    <t xml:space="preserve">2º QUINZENA SETEMBRO</t>
  </si>
  <si>
    <t xml:space="preserve">NÃO TRABALHOU</t>
  </si>
  <si>
    <t xml:space="preserve">VALE GÁS  20,00</t>
  </si>
  <si>
    <t xml:space="preserve">não trabalhou</t>
  </si>
  <si>
    <t xml:space="preserve">wilson </t>
  </si>
  <si>
    <t xml:space="preserve">ebj6466</t>
  </si>
  <si>
    <t xml:space="preserve">brand's supply</t>
  </si>
  <si>
    <t xml:space="preserve">J. ELLE</t>
  </si>
  <si>
    <t xml:space="preserve">jose</t>
  </si>
  <si>
    <t xml:space="preserve">1º</t>
  </si>
  <si>
    <t xml:space="preserve">quinzena  de  outubro</t>
  </si>
  <si>
    <t xml:space="preserve">B00 9578</t>
  </si>
  <si>
    <t xml:space="preserve">5+2</t>
  </si>
  <si>
    <t xml:space="preserve">AMERICA TRADE</t>
  </si>
  <si>
    <t xml:space="preserve">MUDANÇA</t>
  </si>
  <si>
    <t xml:space="preserve">2º QUINENA DE OUTUBRO</t>
  </si>
  <si>
    <t xml:space="preserve">JOSE(GAGUIN</t>
  </si>
  <si>
    <t xml:space="preserve">1º MEIA HORA </t>
  </si>
  <si>
    <t xml:space="preserve">EMBU DESC. 030 MIN.</t>
  </si>
  <si>
    <t xml:space="preserve">ZEZINHO</t>
  </si>
  <si>
    <t xml:space="preserve">CAJAMAR 2 X   (CAMINHÃO)</t>
  </si>
  <si>
    <t xml:space="preserve">FW</t>
  </si>
  <si>
    <t xml:space="preserve">CAJAMAR 2 X</t>
  </si>
  <si>
    <t xml:space="preserve">0:30 MIN. </t>
  </si>
  <si>
    <t xml:space="preserve">FWC 4175</t>
  </si>
  <si>
    <t xml:space="preserve">FWC 7145</t>
  </si>
  <si>
    <t xml:space="preserve">NOVEMBRO 1º QUINZENA</t>
  </si>
  <si>
    <t xml:space="preserve">FERIADO</t>
  </si>
  <si>
    <t xml:space="preserve">C/0:30 MIN</t>
  </si>
  <si>
    <t xml:space="preserve">suzan simões</t>
  </si>
  <si>
    <t xml:space="preserve">novembro 1º quinzena</t>
  </si>
  <si>
    <t xml:space="preserve">EMBU C/ 0:30 MIN</t>
  </si>
  <si>
    <t xml:space="preserve">RN CONF.</t>
  </si>
  <si>
    <t xml:space="preserve">NOVEMBRO 2º QUINZENA</t>
  </si>
  <si>
    <t xml:space="preserve">NOVEMBRO2º QUINZENA</t>
  </si>
  <si>
    <t xml:space="preserve">isis park</t>
  </si>
  <si>
    <t xml:space="preserve">EMBU+ MEIA HORA</t>
  </si>
  <si>
    <t xml:space="preserve">EBJ6466</t>
  </si>
  <si>
    <t xml:space="preserve">MEIA HORA</t>
  </si>
  <si>
    <t xml:space="preserve">novembro 2º quinzena</t>
  </si>
  <si>
    <t xml:space="preserve">zezinho</t>
  </si>
  <si>
    <t xml:space="preserve">fwc 4175</t>
  </si>
  <si>
    <t xml:space="preserve">J0ÃO</t>
  </si>
  <si>
    <t xml:space="preserve">DEZEMBRO    1º quinzena</t>
  </si>
  <si>
    <t xml:space="preserve">DEZEMBRO   1º QUINZENA</t>
  </si>
  <si>
    <t xml:space="preserve">dezembro 1º quinzena</t>
  </si>
  <si>
    <t xml:space="preserve">9:30/1</t>
  </si>
  <si>
    <t xml:space="preserve">american trade</t>
  </si>
  <si>
    <t xml:space="preserve">DEZEMBRO 1º QUINZENA</t>
  </si>
  <si>
    <t xml:space="preserve">ZE GAGUINHO</t>
  </si>
  <si>
    <t xml:space="preserve">fwc 41 75</t>
  </si>
  <si>
    <t xml:space="preserve">dezembro 1º quinzena </t>
  </si>
  <si>
    <t xml:space="preserve">6:00/1</t>
  </si>
  <si>
    <t xml:space="preserve">2º </t>
  </si>
  <si>
    <t xml:space="preserve">quinzena</t>
  </si>
  <si>
    <t xml:space="preserve">dezembro 2º quinzena</t>
  </si>
  <si>
    <t xml:space="preserve">PAM PAM</t>
  </si>
  <si>
    <t xml:space="preserve">joao</t>
  </si>
  <si>
    <t xml:space="preserve">DEZEMBRO 2ºQUINZENA</t>
  </si>
  <si>
    <t xml:space="preserve">BRAD'SUPPLY</t>
  </si>
  <si>
    <t xml:space="preserve">DEZEMBRO 2º QUINZENA</t>
  </si>
  <si>
    <t xml:space="preserve">embu </t>
  </si>
  <si>
    <t xml:space="preserve">7:30/1</t>
  </si>
  <si>
    <t xml:space="preserve">pam pam</t>
  </si>
  <si>
    <t xml:space="preserve">s.miguel</t>
  </si>
  <si>
    <t xml:space="preserve">janeiro de 2016</t>
  </si>
  <si>
    <t xml:space="preserve">JANEIRO DE 2016</t>
  </si>
  <si>
    <t xml:space="preserve">hmy5901</t>
  </si>
  <si>
    <t xml:space="preserve">CONFISIONE</t>
  </si>
  <si>
    <t xml:space="preserve">4;00</t>
  </si>
  <si>
    <t xml:space="preserve">pagou a vista</t>
  </si>
  <si>
    <t xml:space="preserve">JANEIRO 2º QUINZENA</t>
  </si>
  <si>
    <t xml:space="preserve">janeiro de2016</t>
  </si>
  <si>
    <t xml:space="preserve">JANEIRO  DE 2016</t>
  </si>
  <si>
    <t xml:space="preserve">12;00</t>
  </si>
  <si>
    <t xml:space="preserve">inst. Criar</t>
  </si>
  <si>
    <t xml:space="preserve">JANEIRO DE  2016</t>
  </si>
  <si>
    <t xml:space="preserve">j.s modas</t>
  </si>
  <si>
    <t xml:space="preserve">special fit</t>
  </si>
  <si>
    <t xml:space="preserve">vale  116,00</t>
  </si>
  <si>
    <t xml:space="preserve">vale 110,00</t>
  </si>
  <si>
    <t xml:space="preserve">FEVEREIRO DE 2016</t>
  </si>
  <si>
    <t xml:space="preserve">fevereiro de 2016</t>
  </si>
  <si>
    <t xml:space="preserve">VALE DE GÁS  20,00</t>
  </si>
  <si>
    <t xml:space="preserve">fevereiro de  2016</t>
  </si>
  <si>
    <t xml:space="preserve">vale de gás 20,00</t>
  </si>
  <si>
    <t xml:space="preserve">8:30 =1</t>
  </si>
  <si>
    <t xml:space="preserve">2º QUINZENA  FEVEREIRO</t>
  </si>
  <si>
    <t xml:space="preserve">2º quinzena fevereiro</t>
  </si>
  <si>
    <t xml:space="preserve">M.C.D</t>
  </si>
  <si>
    <t xml:space="preserve">4 :00 =  1</t>
  </si>
  <si>
    <t xml:space="preserve">2º quinzena  fevereiro</t>
  </si>
  <si>
    <t xml:space="preserve">6:30 = 2</t>
  </si>
  <si>
    <t xml:space="preserve">10:30 = 1</t>
  </si>
  <si>
    <t xml:space="preserve">2 KOMBIS</t>
  </si>
  <si>
    <t xml:space="preserve">4:30 = 1</t>
  </si>
  <si>
    <t xml:space="preserve">2º  QUINZENA FEVEREIRO</t>
  </si>
  <si>
    <t xml:space="preserve">RECEBEU 200,00 DINHEIRO</t>
  </si>
  <si>
    <t xml:space="preserve">1º QUINZENA MARÇO</t>
  </si>
  <si>
    <t xml:space="preserve">9 = 1</t>
  </si>
  <si>
    <t xml:space="preserve">03/03/216</t>
  </si>
  <si>
    <t xml:space="preserve">1º quinzena  março</t>
  </si>
  <si>
    <t xml:space="preserve">não consegui kombis</t>
  </si>
  <si>
    <t xml:space="preserve">1º  quinzena março</t>
  </si>
  <si>
    <t xml:space="preserve">SPARROW</t>
  </si>
  <si>
    <t xml:space="preserve">DRM 8282</t>
  </si>
  <si>
    <t xml:space="preserve">DEMA</t>
  </si>
  <si>
    <t xml:space="preserve">6:30 = 1</t>
  </si>
  <si>
    <t xml:space="preserve">13/033/16</t>
  </si>
  <si>
    <t xml:space="preserve">1º quinzena março</t>
  </si>
  <si>
    <t xml:space="preserve">taboão</t>
  </si>
  <si>
    <t xml:space="preserve">5:30 = 1</t>
  </si>
  <si>
    <t xml:space="preserve">2º quinzena março</t>
  </si>
  <si>
    <t xml:space="preserve">NÃO TRABALHOU/cancelou</t>
  </si>
  <si>
    <t xml:space="preserve">CANCELOU</t>
  </si>
  <si>
    <t xml:space="preserve">2ºQUINZENA MARÇO</t>
  </si>
  <si>
    <t xml:space="preserve">sparrow</t>
  </si>
  <si>
    <t xml:space="preserve">vale 30,00 (15 gUELT= 15 SPARROW)</t>
  </si>
  <si>
    <t xml:space="preserve">vale 15,00 (28/03)</t>
  </si>
  <si>
    <t xml:space="preserve">2º  QUINZENA MARÇO</t>
  </si>
  <si>
    <t xml:space="preserve">2º QUINZENA DE MARÇO</t>
  </si>
  <si>
    <t xml:space="preserve">2º quinzena de março</t>
  </si>
  <si>
    <t xml:space="preserve">nenhum serviço</t>
  </si>
  <si>
    <t xml:space="preserve">10 = 1</t>
  </si>
  <si>
    <t xml:space="preserve">1º QUINZENADE ABRIL</t>
  </si>
  <si>
    <t xml:space="preserve">DANIELLE</t>
  </si>
  <si>
    <t xml:space="preserve"> 1º QUINZENADE ABRIL</t>
  </si>
  <si>
    <t xml:space="preserve">1º QUINZENA DE ABRIL</t>
  </si>
  <si>
    <t xml:space="preserve">1º quinzena de abril</t>
  </si>
  <si>
    <t xml:space="preserve">HMY 6901</t>
  </si>
  <si>
    <t xml:space="preserve">CHOU CHOU</t>
  </si>
  <si>
    <t xml:space="preserve">4 = 1</t>
  </si>
  <si>
    <t xml:space="preserve">ITAPEVI     VALE DE GÁS 15,00</t>
  </si>
  <si>
    <t xml:space="preserve">pasta bella</t>
  </si>
  <si>
    <t xml:space="preserve">boo9578</t>
  </si>
  <si>
    <t xml:space="preserve">VALE 30,00</t>
  </si>
  <si>
    <t xml:space="preserve">1ºQUINZENA DE ABRIL</t>
  </si>
  <si>
    <t xml:space="preserve">2º quinzena de abril</t>
  </si>
  <si>
    <t xml:space="preserve">ferreira</t>
  </si>
  <si>
    <t xml:space="preserve">domingo  VALE 50,00 </t>
  </si>
  <si>
    <t xml:space="preserve">2ºQUINZENA DE ABRIL</t>
  </si>
  <si>
    <t xml:space="preserve">8:30 = 1</t>
  </si>
  <si>
    <t xml:space="preserve">2º QUINZENA DE ABRIL</t>
  </si>
  <si>
    <t xml:space="preserve">6:30 = 1 </t>
  </si>
  <si>
    <t xml:space="preserve">2º  quinzena de abril</t>
  </si>
  <si>
    <t xml:space="preserve">CAnCELADO</t>
  </si>
  <si>
    <t xml:space="preserve">12 + 1</t>
  </si>
  <si>
    <t xml:space="preserve">NÃO CONSEGUI CARRO</t>
  </si>
  <si>
    <t xml:space="preserve">DRM 8381</t>
  </si>
  <si>
    <t xml:space="preserve">j.elle</t>
  </si>
  <si>
    <t xml:space="preserve">8 = 1</t>
  </si>
  <si>
    <t xml:space="preserve">IS PARK CONF</t>
  </si>
  <si>
    <t xml:space="preserve">daniela</t>
  </si>
  <si>
    <t xml:space="preserve">1º quinzena demaio</t>
  </si>
  <si>
    <t xml:space="preserve">1º quinzena de maio</t>
  </si>
  <si>
    <t xml:space="preserve">1º QUINZENA DE MAIO</t>
  </si>
  <si>
    <t xml:space="preserve">não saiu nenhum carro</t>
  </si>
  <si>
    <t xml:space="preserve">GAGUINHO</t>
  </si>
  <si>
    <t xml:space="preserve">1º  QUINZENA DE MAIO</t>
  </si>
  <si>
    <t xml:space="preserve">6 = 2</t>
  </si>
  <si>
    <t xml:space="preserve">1º QUINZENA DEMAIO</t>
  </si>
  <si>
    <t xml:space="preserve">NÃO SAIU NENHUM CARRO</t>
  </si>
  <si>
    <t xml:space="preserve">2º QUINZENA DE MAIO</t>
  </si>
  <si>
    <t xml:space="preserve">2º quinzena de maio</t>
  </si>
  <si>
    <t xml:space="preserve">VALE GÁS 40,00</t>
  </si>
  <si>
    <t xml:space="preserve">DRM 8382 </t>
  </si>
  <si>
    <t xml:space="preserve">feriado</t>
  </si>
  <si>
    <t xml:space="preserve">j; elle</t>
  </si>
  <si>
    <t xml:space="preserve">7:30 = 1</t>
  </si>
  <si>
    <t xml:space="preserve">1º QUINZENA DE JUNHO</t>
  </si>
  <si>
    <t xml:space="preserve">1ºQUINZENA DE JUNHO</t>
  </si>
  <si>
    <t xml:space="preserve">1º  QUINZENA DE JUNHO</t>
  </si>
  <si>
    <t xml:space="preserve">5 = 1</t>
  </si>
  <si>
    <t xml:space="preserve">hmy 6901</t>
  </si>
  <si>
    <t xml:space="preserve">11 = 1</t>
  </si>
  <si>
    <t xml:space="preserve">326.00</t>
  </si>
  <si>
    <t xml:space="preserve">2º  quinzena de junho</t>
  </si>
  <si>
    <t xml:space="preserve">2º QUINZENA DE JUNHO</t>
  </si>
  <si>
    <t xml:space="preserve">6 = 1</t>
  </si>
  <si>
    <t xml:space="preserve">CLH 8403</t>
  </si>
  <si>
    <t xml:space="preserve">clh 8403</t>
  </si>
  <si>
    <t xml:space="preserve">gaguinho</t>
  </si>
  <si>
    <t xml:space="preserve">lurick</t>
  </si>
  <si>
    <t xml:space="preserve">MÊS DE JULHO</t>
  </si>
  <si>
    <t xml:space="preserve">7:30 + 1</t>
  </si>
  <si>
    <t xml:space="preserve">1ºquinzena de julho</t>
  </si>
  <si>
    <t xml:space="preserve">STO ANDRE/AJUDANTE</t>
  </si>
  <si>
    <t xml:space="preserve">4:30  = 1</t>
  </si>
  <si>
    <t xml:space="preserve">14:OO</t>
  </si>
  <si>
    <t xml:space="preserve">1º QUINZENA DE JULHO</t>
  </si>
  <si>
    <t xml:space="preserve">7 = 2  </t>
  </si>
  <si>
    <t xml:space="preserve">16;40</t>
  </si>
  <si>
    <t xml:space="preserve">KIMINIS CONF</t>
  </si>
  <si>
    <t xml:space="preserve">6º  feira</t>
  </si>
  <si>
    <t xml:space="preserve">easyworld</t>
  </si>
  <si>
    <t xml:space="preserve">cajamar 2 x</t>
  </si>
  <si>
    <t xml:space="preserve">5:30 = 2</t>
  </si>
  <si>
    <t xml:space="preserve">PASTA BELLA</t>
  </si>
  <si>
    <t xml:space="preserve">2º QUINZENA DE JULHO</t>
  </si>
  <si>
    <t xml:space="preserve">7 = 1</t>
  </si>
  <si>
    <t xml:space="preserve">NÃO TEM SERVIÇOS</t>
  </si>
  <si>
    <t xml:space="preserve">2º quinzena dejulho</t>
  </si>
  <si>
    <t xml:space="preserve">1º quinzena de agosto</t>
  </si>
  <si>
    <t xml:space="preserve">clh 8401</t>
  </si>
  <si>
    <t xml:space="preserve">HMY 5901 </t>
  </si>
  <si>
    <t xml:space="preserve">suzan</t>
  </si>
  <si>
    <t xml:space="preserve">is park</t>
  </si>
  <si>
    <t xml:space="preserve">STONE DST.</t>
  </si>
  <si>
    <t xml:space="preserve">TRATADO s. jose</t>
  </si>
  <si>
    <t xml:space="preserve">IS PARK</t>
  </si>
  <si>
    <t xml:space="preserve">2º  QUINZENA DE AGOSTO</t>
  </si>
  <si>
    <t xml:space="preserve">stone</t>
  </si>
  <si>
    <t xml:space="preserve">zona azul</t>
  </si>
  <si>
    <t xml:space="preserve">2º quinzena de agosto</t>
  </si>
  <si>
    <t xml:space="preserve">NÃO HOUVE SERVIÇO</t>
  </si>
  <si>
    <t xml:space="preserve">390.00</t>
  </si>
  <si>
    <t xml:space="preserve">7:30 as 13:30 = 6      18 as 22 = 4 </t>
  </si>
  <si>
    <t xml:space="preserve">6as 8:45 = 3        12: as 18= 6 </t>
  </si>
  <si>
    <t xml:space="preserve">ebj 6444</t>
  </si>
  <si>
    <t xml:space="preserve">NÃO CONSEGUI CARRO PARA GOODY</t>
  </si>
  <si>
    <t xml:space="preserve">2º quinzenade agosto</t>
  </si>
  <si>
    <t xml:space="preserve">2ºQUINZENA DE AGOSTO</t>
  </si>
  <si>
    <t xml:space="preserve">11:OO</t>
  </si>
  <si>
    <t xml:space="preserve">2º quinzena deagosto</t>
  </si>
  <si>
    <t xml:space="preserve">2ºquinzena de agosto</t>
  </si>
  <si>
    <t xml:space="preserve">itapevi  60 volumes</t>
  </si>
  <si>
    <t xml:space="preserve">setembro</t>
  </si>
  <si>
    <t xml:space="preserve">SETEMBRO </t>
  </si>
  <si>
    <t xml:space="preserve">1º quinzena de setembro</t>
  </si>
  <si>
    <t xml:space="preserve">HNY 5901</t>
  </si>
  <si>
    <t xml:space="preserve">208.75</t>
  </si>
  <si>
    <t xml:space="preserve">9:30 = 1</t>
  </si>
  <si>
    <t xml:space="preserve">josé fabio da silva nº 24583507-6</t>
  </si>
  <si>
    <t xml:space="preserve">VALE GÁS 20,00       BARUERI </t>
  </si>
  <si>
    <t xml:space="preserve">b00 8578</t>
  </si>
  <si>
    <t xml:space="preserve">2º quinzena de setembro</t>
  </si>
  <si>
    <t xml:space="preserve">TOKANTINS ENTREGADORA LTDA ME.</t>
  </si>
  <si>
    <t xml:space="preserve">Rua Tenente Pena, 199 - Bom Retiro - São Paulo - SP</t>
  </si>
  <si>
    <t xml:space="preserve">Fone: 3223-6766 / Fone/FAX:3223-6247 - site: www.entregadoratokantins.com.br</t>
  </si>
  <si>
    <t xml:space="preserve">Data:</t>
  </si>
  <si>
    <t xml:space="preserve">Cliente:</t>
  </si>
  <si>
    <t xml:space="preserve">REGIS  (ELA É )</t>
  </si>
  <si>
    <t xml:space="preserve">Endereço:</t>
  </si>
  <si>
    <t xml:space="preserve">R. CESARE LOMBROSO 294</t>
  </si>
  <si>
    <t xml:space="preserve">Contato:</t>
  </si>
  <si>
    <t xml:space="preserve">LAINE</t>
  </si>
  <si>
    <t xml:space="preserve">Telefone:</t>
  </si>
  <si>
    <t xml:space="preserve">97475 6732- 99186 6950</t>
  </si>
  <si>
    <t xml:space="preserve">Motorista:</t>
  </si>
  <si>
    <t xml:space="preserve">Placa:</t>
  </si>
  <si>
    <t xml:space="preserve">Hora Início:</t>
  </si>
  <si>
    <t xml:space="preserve">Hora Término:</t>
  </si>
  <si>
    <t xml:space="preserve">Total de Horas:</t>
  </si>
  <si>
    <t xml:space="preserve">Transporte por Hora :</t>
  </si>
  <si>
    <t xml:space="preserve">R$</t>
  </si>
  <si>
    <t xml:space="preserve">Transporte por KM :</t>
  </si>
  <si>
    <t xml:space="preserve">Taxa de Expediente:</t>
  </si>
  <si>
    <t xml:space="preserve">Taxa de AD Valor em :</t>
  </si>
  <si>
    <t xml:space="preserve">Fora de Perímetro  (local) :</t>
  </si>
  <si>
    <t xml:space="preserve">Após Horário Comercial 30% :</t>
  </si>
  <si>
    <t xml:space="preserve">Serviço Tratado :</t>
  </si>
  <si>
    <t xml:space="preserve">Ajudante por Hora : </t>
  </si>
  <si>
    <t xml:space="preserve">Zona Azul / Morrom / Pedágio :</t>
  </si>
  <si>
    <t xml:space="preserve">Valor Total:</t>
  </si>
  <si>
    <t xml:space="preserve">shopping lombroso loja 26 A            NE FASHION</t>
  </si>
  <si>
    <t xml:space="preserve">Kombi Minímo de</t>
  </si>
  <si>
    <t xml:space="preserve">Horas</t>
  </si>
  <si>
    <t xml:space="preserve">Caminhão mínimo de:</t>
  </si>
  <si>
    <t xml:space="preserve">Hs.</t>
  </si>
  <si>
    <t xml:space="preserve">OBS: A entregadora não se responsabiliza por danos ou roubos nos transportes de mercadorias não asseguradas. Seguro 0,1% sobre o valor de nota, as primeiras 4 horas  não tem fração, as demais são  fracionadas de 30 em 30 minutos, 30 % após  às 18:00, domingos e feriados. Perímetro urbano será cobrado 1 hora para cada perímetro.</t>
  </si>
  <si>
    <t xml:space="preserve">ASSINATURA / CARIMBO</t>
  </si>
  <si>
    <t xml:space="preserve">_________________________________________</t>
  </si>
  <si>
    <t xml:space="preserve">CARLOS ROBERTO ISSIDA</t>
  </si>
  <si>
    <t xml:space="preserve">RUA PEDRO GARCIA 04</t>
  </si>
  <si>
    <t xml:space="preserve">2233 8842</t>
  </si>
  <si>
    <t xml:space="preserve">Hora Témino:</t>
  </si>
  <si>
    <t xml:space="preserve">Ajudante por Hora :</t>
  </si>
  <si>
    <t xml:space="preserve">SPARROW FASHION</t>
  </si>
  <si>
    <t xml:space="preserve">R. PROF. CESARE LOMBROSO 150</t>
  </si>
  <si>
    <t xml:space="preserve">EMILIA</t>
  </si>
  <si>
    <t xml:space="preserve">3223 4177/33313883</t>
  </si>
  <si>
    <t xml:space="preserve">KIMINIS CONF.</t>
  </si>
  <si>
    <t xml:space="preserve">R. JOSE PAULINO 440</t>
  </si>
  <si>
    <t xml:space="preserve">CLARA</t>
  </si>
  <si>
    <t xml:space="preserve">3331 7005 97023 0038</t>
  </si>
  <si>
    <t xml:space="preserve">RUA DA PATRIA 39 - T. DA SERRA C/ CATIA</t>
  </si>
  <si>
    <t xml:space="preserve">e </t>
  </si>
  <si>
    <t xml:space="preserve">DANIELA</t>
  </si>
  <si>
    <t xml:space="preserve">AV. JABAQUARA 1340</t>
  </si>
  <si>
    <t xml:space="preserve">9 8119 6636</t>
  </si>
  <si>
    <t xml:space="preserve">retirar av. carlos de campos 990/r. dr. Melo alves 89 cj 107</t>
  </si>
  <si>
    <t xml:space="preserve">DANIEL/PATRICIA</t>
  </si>
  <si>
    <t xml:space="preserve">RUA RIBEIRO DE LIMA 747</t>
  </si>
  <si>
    <t xml:space="preserve">MARILZA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</si>
  <si>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</si>
  <si>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KITSON CONF *SKY CONF, LTDA</t>
  </si>
  <si>
    <t xml:space="preserve">RUA AIMORES 26</t>
  </si>
  <si>
    <t xml:space="preserve">3033 9374</t>
  </si>
  <si>
    <t xml:space="preserve">Ajudante por Hora : 1</t>
  </si>
  <si>
    <t xml:space="preserve">CHOU CHOU CONF</t>
  </si>
  <si>
    <t xml:space="preserve">RUA DO AREAL 38 6º ANDAR</t>
  </si>
  <si>
    <t xml:space="preserve">KARINA</t>
  </si>
  <si>
    <t xml:space="preserve">3334 0685</t>
  </si>
  <si>
    <t xml:space="preserve">Ajudante por Hora :  </t>
  </si>
  <si>
    <t xml:space="preserve">retirar rua alberto byington 1482 c/ sra sandra sobre loja</t>
  </si>
  <si>
    <t xml:space="preserve">RUA ATILIO PIFFER 358</t>
  </si>
  <si>
    <t xml:space="preserve">3951 7168</t>
  </si>
  <si>
    <t xml:space="preserve">RUA NEWTON PRADO 246  (R. TALMUD THORA 161)</t>
  </si>
  <si>
    <t xml:space="preserve">Ajudante por Hora :        </t>
  </si>
  <si>
    <t xml:space="preserve">DANIELA   9 8119 6636</t>
  </si>
  <si>
    <t xml:space="preserve">Ajudante por Hora :    </t>
  </si>
  <si>
    <t xml:space="preserve">retirar av.carlos de campos 990 /dr. Mello alves 89 cj 107</t>
  </si>
  <si>
    <t xml:space="preserve">Ajudante por Hora :    1</t>
  </si>
  <si>
    <t xml:space="preserve">RUA JOSE PAULINO 877 1º E 2º ANDS.</t>
  </si>
  <si>
    <t xml:space="preserve">Ajudante por Hora :   </t>
  </si>
  <si>
    <t xml:space="preserve">BASE JEANS IND. COM.</t>
  </si>
  <si>
    <t xml:space="preserve">RUA EVANGELINA 439</t>
  </si>
  <si>
    <t xml:space="preserve">RUBENS</t>
  </si>
  <si>
    <t xml:space="preserve">2091 2053</t>
  </si>
  <si>
    <t xml:space="preserve">LIKA (LIZ SP STUDIO CONF. LTDA ME)</t>
  </si>
  <si>
    <t xml:space="preserve">R. DESEMBARGADOR DO VALE 228 G</t>
  </si>
  <si>
    <t xml:space="preserve">3661 3433</t>
  </si>
  <si>
    <t xml:space="preserve">FWC 4347</t>
  </si>
  <si>
    <t xml:space="preserve">CONFIZIONE IND. MODAS</t>
  </si>
  <si>
    <t xml:space="preserve">AV. RIO BRANCO 2350     DIAMANTINA</t>
  </si>
  <si>
    <t xml:space="preserve">18 3521 5311</t>
  </si>
  <si>
    <t xml:space="preserve">R. Madre de Deus 1159 /rapal     av. do estado 1221</t>
  </si>
  <si>
    <t xml:space="preserve">SPARROW CONF.</t>
  </si>
  <si>
    <t xml:space="preserve">RUA PROF. CESARE LOMBROSO 129</t>
  </si>
  <si>
    <r>
      <rPr>
        <b val="true"/>
        <i val="true"/>
        <sz val="11"/>
        <color rgb="FF000000"/>
        <rFont val="Times New Roman"/>
        <family val="1"/>
        <charset val="1"/>
      </rPr>
      <t xml:space="preserve">3333 0932</t>
    </r>
    <r>
      <rPr>
        <i val="true"/>
        <sz val="11"/>
        <color rgb="FF000000"/>
        <rFont val="Times New Roman"/>
        <family val="1"/>
        <charset val="1"/>
      </rPr>
      <t xml:space="preserve"> / </t>
    </r>
    <r>
      <rPr>
        <b val="true"/>
        <i val="true"/>
        <sz val="11"/>
        <color rgb="FF000000"/>
        <rFont val="Times New Roman"/>
        <family val="1"/>
        <charset val="1"/>
      </rPr>
      <t xml:space="preserve">3333 0914</t>
    </r>
  </si>
  <si>
    <t xml:space="preserve">CÔR DOCE CONF.</t>
  </si>
  <si>
    <t xml:space="preserve">RUA DR. CESARE LOMBROSO 267</t>
  </si>
  <si>
    <t xml:space="preserve">3221 4566</t>
  </si>
  <si>
    <t xml:space="preserve">MODAS CHOU CHOU LTDA</t>
  </si>
  <si>
    <t xml:space="preserve">RUA AIMORES 106</t>
  </si>
  <si>
    <t xml:space="preserve">VERA</t>
  </si>
  <si>
    <t xml:space="preserve">3337 5515</t>
  </si>
  <si>
    <t xml:space="preserve">R. ALBERT BYINGTON 1482 C/ YOUNG</t>
  </si>
  <si>
    <t xml:space="preserve">RUA GAL. FLORES 381</t>
  </si>
  <si>
    <t xml:space="preserve">INST. CRIAR</t>
  </si>
  <si>
    <t xml:space="preserve">RUA SOLON 1121</t>
  </si>
  <si>
    <t xml:space="preserve">ALEXANDRA</t>
  </si>
  <si>
    <t xml:space="preserve">3333 7676 ramal 20</t>
  </si>
  <si>
    <t xml:space="preserve">DRU 2501</t>
  </si>
  <si>
    <t xml:space="preserve">End.:</t>
  </si>
  <si>
    <t xml:space="preserve">Ajudante por Hora :       01</t>
  </si>
  <si>
    <t xml:space="preserve">Ajudante por Hora :       </t>
  </si>
  <si>
    <t xml:space="preserve">RUA NEWTON PRADO 105  (r. edgar teotonio santana 351)</t>
  </si>
  <si>
    <t xml:space="preserve">ROSA/FRANCISCA</t>
  </si>
  <si>
    <t xml:space="preserve">VAN</t>
  </si>
  <si>
    <t xml:space="preserve">AV. DIB SAVIA NETO, 26 - ALFHAVILLE</t>
  </si>
  <si>
    <t xml:space="preserve">GANADERIA BRASIL IND. E COM,</t>
  </si>
  <si>
    <t xml:space="preserve">R. JARAGUA 604</t>
  </si>
  <si>
    <t xml:space="preserve">ANGELA</t>
  </si>
  <si>
    <t xml:space="preserve">3224 8104/3223 5966 R. 122</t>
  </si>
  <si>
    <t xml:space="preserve">                                     </t>
  </si>
  <si>
    <t xml:space="preserve">Ajudante por Hora : 01</t>
  </si>
  <si>
    <t xml:space="preserve">ajudante inicio hs                      termino hs</t>
  </si>
  <si>
    <t xml:space="preserve">STONE DIST. DE INF. LTDA</t>
  </si>
  <si>
    <t xml:space="preserve">R. MANOEL GARCIA  416</t>
  </si>
  <si>
    <t xml:space="preserve">2574 3800  RAMAL 220</t>
  </si>
  <si>
    <t xml:space="preserve">P</t>
  </si>
  <si>
    <t xml:space="preserve">23/</t>
  </si>
  <si>
    <t xml:space="preserve">GOODY </t>
  </si>
  <si>
    <t xml:space="preserve">3381 1218/3227 3815</t>
  </si>
  <si>
    <t xml:space="preserve">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</si>
  <si>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</si>
  <si>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</si>
  <si>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</t>
  </si>
  <si>
    <t xml:space="preserve">ADRIANA/ANA</t>
  </si>
  <si>
    <t xml:space="preserve">3361 6168/ 99840 4008</t>
  </si>
  <si>
    <t xml:space="preserve">CONF. IBITITAMA LTDA</t>
  </si>
  <si>
    <t xml:space="preserve">RUA RAIMUNDO MATTIUZZO 659</t>
  </si>
  <si>
    <t xml:space="preserve">LIVIA/ADRIANO</t>
  </si>
  <si>
    <t xml:space="preserve">RUA OCTAVIANO ALVES DE LIMA 1510</t>
  </si>
  <si>
    <t xml:space="preserve">ROGERIO</t>
  </si>
  <si>
    <t xml:space="preserve">*991380*990325*124695*124683*                                                                    BOM RETIRO                                                                           </t>
  </si>
  <si>
    <t xml:space="preserve">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</si>
  <si>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</t>
  </si>
  <si>
    <t xml:space="preserve">RUA JOSE PAULINO 796     /R. TALMUD THORA 161</t>
  </si>
  <si>
    <t xml:space="preserve">DULCE/VITORIA</t>
  </si>
  <si>
    <t xml:space="preserve">3221 1181</t>
  </si>
  <si>
    <t xml:space="preserve">ALAMEDA OCEANIA 181  STA. PARNAIBA C/ GISLEINE</t>
  </si>
  <si>
    <t xml:space="preserve">RUA JOAQUIM MURTINHO 237</t>
  </si>
  <si>
    <t xml:space="preserve">Hora Início</t>
  </si>
  <si>
    <t xml:space="preserve">CLH8403</t>
  </si>
  <si>
    <t xml:space="preserve">RUA TTE PENA 187 A</t>
  </si>
  <si>
    <t xml:space="preserve">LURICK CONF. LTDA ME</t>
  </si>
  <si>
    <t xml:space="preserve">CARLA / </t>
  </si>
  <si>
    <t xml:space="preserve">RUA GUILHERME DE ALMEIDA 620</t>
  </si>
  <si>
    <t xml:space="preserve">4366 2344</t>
  </si>
  <si>
    <t xml:space="preserve">CONF. MARAIS</t>
  </si>
  <si>
    <t xml:space="preserve">RUA AIMORES 150</t>
  </si>
  <si>
    <t xml:space="preserve">MI</t>
  </si>
  <si>
    <t xml:space="preserve">3221 5737</t>
  </si>
  <si>
    <t xml:space="preserve">IS PARK CONFECÇÕES EPP</t>
  </si>
  <si>
    <t xml:space="preserve">RUA RIBEIRO DE LIMA 686</t>
  </si>
  <si>
    <t xml:space="preserve">VANESSA / ALINE</t>
  </si>
  <si>
    <t xml:space="preserve">NATILIKA CONF LTDA</t>
  </si>
  <si>
    <t xml:space="preserve">RUA MARIO SETTE 182</t>
  </si>
  <si>
    <t xml:space="preserve">LUIZA</t>
  </si>
  <si>
    <t xml:space="preserve">2702 7599</t>
  </si>
  <si>
    <t xml:space="preserve">NEW LUXU'S</t>
  </si>
  <si>
    <t xml:space="preserve">RUA ANHAIA 326</t>
  </si>
  <si>
    <t xml:space="preserve">CILENE</t>
  </si>
  <si>
    <t xml:space="preserve">3331 3787</t>
  </si>
  <si>
    <t xml:space="preserve">PISC IMP. E COM. INF</t>
  </si>
  <si>
    <t xml:space="preserve">RUA TTE PENA 156</t>
  </si>
  <si>
    <t xml:space="preserve">TATIANA</t>
  </si>
  <si>
    <t xml:space="preserve">2538 9011/ 2538 9012</t>
  </si>
  <si>
    <t xml:space="preserve">SANDRA</t>
  </si>
  <si>
    <t xml:space="preserve">                  Total de Horas:</t>
  </si>
  <si>
    <t xml:space="preserve">                     Total de Horas:</t>
  </si>
  <si>
    <t xml:space="preserve">R. DO BOSQUE 776 A</t>
  </si>
  <si>
    <t xml:space="preserve">3392 5499</t>
  </si>
  <si>
    <t xml:space="preserve">RUA SÃO BENEDITO 509 CJ: 92 - SANTO AMARO</t>
  </si>
  <si>
    <t xml:space="preserve">2614-4563/8198-1717/7434-6914</t>
  </si>
  <si>
    <t xml:space="preserve">RUA FRANZ LIZT 145</t>
  </si>
  <si>
    <t xml:space="preserve">DEISE/ALFREDO</t>
  </si>
  <si>
    <t xml:space="preserve">STELLA IND. DE PLASTICOS LTDA</t>
  </si>
  <si>
    <t xml:space="preserve">RUA JACQUES FELIX 482 APTO 101 2ºSUBSOLO</t>
  </si>
  <si>
    <t xml:space="preserve">SUZAN</t>
  </si>
  <si>
    <t xml:space="preserve">KM:107557</t>
  </si>
  <si>
    <t xml:space="preserve">SILVIO</t>
  </si>
  <si>
    <t xml:space="preserve">TEXMAR CONF. E MALHAS LTDA</t>
  </si>
  <si>
    <t xml:space="preserve">R. MARIA MARCOLINA 588</t>
  </si>
  <si>
    <t xml:space="preserve">2292 3222</t>
  </si>
  <si>
    <t xml:space="preserve">OBS: A entregadora não se responsabiliza por danos ou roubos nos transportes de mercadorias não asseguradas. Seguro 0,1% sobre o valor de nota, as primeiras 4 horas  não tem fração, as demais são  fracionadas de 30 em 30 minutos, 30 % após  às 18:00, domingos e feriados. Perímetro urbano será cobrado 1 hora para cada perímetro.                AS HORAS TEM INICIO E TERMINO NA ENTREGADORA</t>
  </si>
  <si>
    <t xml:space="preserve">RUA AURORA 48</t>
  </si>
  <si>
    <t xml:space="preserve">WELLINGTON</t>
  </si>
  <si>
    <t xml:space="preserve">3361 5209</t>
  </si>
  <si>
    <t xml:space="preserve">Ajudante por Hora :  01</t>
  </si>
  <si>
    <t xml:space="preserve">ajud. Inicio 9:30     termino                 total hs   </t>
  </si>
  <si>
    <t xml:space="preserve">RUA DOS BANDEIRANTES 187 APTO 11</t>
  </si>
  <si>
    <t xml:space="preserve">HENRIQUE</t>
  </si>
  <si>
    <t xml:space="preserve">RUA AIMORÉS 125</t>
  </si>
</sst>
</file>

<file path=xl/styles.xml><?xml version="1.0" encoding="utf-8"?>
<styleSheet xmlns="http://schemas.openxmlformats.org/spreadsheetml/2006/main">
  <numFmts count="19">
    <numFmt numFmtId="164" formatCode="General"/>
    <numFmt numFmtId="165" formatCode="00000\-000"/>
    <numFmt numFmtId="166" formatCode="#,##0"/>
    <numFmt numFmtId="167" formatCode="M/D/YYYY"/>
    <numFmt numFmtId="168" formatCode="_(&quot;R$ &quot;* #,##0.00_);_(&quot;R$ &quot;* \(#,##0.00\);_(&quot;R$ &quot;* \-??_);_(@_)"/>
    <numFmt numFmtId="169" formatCode="#,##0.00"/>
    <numFmt numFmtId="170" formatCode="&quot;R$ &quot;#,##0.00"/>
    <numFmt numFmtId="171" formatCode="HH:MM"/>
    <numFmt numFmtId="172" formatCode="0.00"/>
    <numFmt numFmtId="173" formatCode="_(* #,##0.00_);_(* \(#,##0.00\);_(* \-??_);_(@_)"/>
    <numFmt numFmtId="174" formatCode="MM:SS.0"/>
    <numFmt numFmtId="175" formatCode="MMM/YY"/>
    <numFmt numFmtId="176" formatCode="H:MM:SS\ AM/PM"/>
    <numFmt numFmtId="177" formatCode="0"/>
    <numFmt numFmtId="178" formatCode="D/MMM"/>
    <numFmt numFmtId="179" formatCode="@"/>
    <numFmt numFmtId="180" formatCode="&quot;R$ &quot;#,##0.00"/>
    <numFmt numFmtId="181" formatCode="_-&quot;R$ &quot;* #,##0.00_-;&quot;-R$ &quot;* #,##0.00_-;_-&quot;R$ &quot;* \-??_-;_-@_-"/>
    <numFmt numFmtId="182" formatCode="[H]:MM:SS"/>
  </numFmts>
  <fonts count="86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Times New Roman"/>
      <family val="1"/>
      <charset val="1"/>
    </font>
    <font>
      <b val="true"/>
      <i val="true"/>
      <sz val="11"/>
      <color rgb="FFEEECE1"/>
      <name val="Times New Roman"/>
      <family val="1"/>
      <charset val="1"/>
    </font>
    <font>
      <u val="single"/>
      <sz val="11"/>
      <color rgb="FF0000FF"/>
      <name val="Calibri"/>
      <family val="2"/>
      <charset val="1"/>
    </font>
    <font>
      <sz val="11"/>
      <name val="Times New Roman"/>
      <family val="1"/>
      <charset val="1"/>
    </font>
    <font>
      <sz val="8"/>
      <color rgb="FF000000"/>
      <name val="Arial"/>
      <family val="2"/>
      <charset val="1"/>
    </font>
    <font>
      <sz val="10"/>
      <color rgb="FF000000"/>
      <name val="Calibri"/>
      <family val="2"/>
      <charset val="1"/>
    </font>
    <font>
      <sz val="10.5"/>
      <name val="Times New Roman"/>
      <family val="1"/>
      <charset val="1"/>
    </font>
    <font>
      <sz val="8"/>
      <color rgb="FF000000"/>
      <name val="Calibri"/>
      <family val="2"/>
      <charset val="1"/>
    </font>
    <font>
      <sz val="10"/>
      <name val="Times New Roman"/>
      <family val="1"/>
      <charset val="1"/>
    </font>
    <font>
      <b val="true"/>
      <i val="true"/>
      <sz val="11"/>
      <name val="Calibri"/>
      <family val="2"/>
      <charset val="1"/>
    </font>
    <font>
      <b val="true"/>
      <i val="true"/>
      <sz val="10"/>
      <name val="Calibri"/>
      <family val="2"/>
      <charset val="1"/>
    </font>
    <font>
      <sz val="16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sz val="11"/>
      <name val="Calibri"/>
      <family val="2"/>
      <charset val="1"/>
    </font>
    <font>
      <sz val="14"/>
      <color rgb="FF000000"/>
      <name val="Calibri"/>
      <family val="2"/>
      <charset val="1"/>
    </font>
    <font>
      <sz val="14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rgb="FFFFFFFF"/>
      <name val="Calibri"/>
      <family val="2"/>
      <charset val="1"/>
    </font>
    <font>
      <b val="true"/>
      <sz val="11"/>
      <color rgb="FF000000"/>
      <name val="Calibri"/>
      <family val="2"/>
      <charset val="1"/>
    </font>
    <font>
      <b val="true"/>
      <sz val="14"/>
      <color rgb="FFFF0000"/>
      <name val="Calibri"/>
      <family val="2"/>
      <charset val="1"/>
    </font>
    <font>
      <sz val="18"/>
      <color rgb="FF000000"/>
      <name val="Calibri"/>
      <family val="2"/>
      <charset val="1"/>
    </font>
    <font>
      <b val="true"/>
      <sz val="11"/>
      <color rgb="FF0000FF"/>
      <name val="Calibri"/>
      <family val="2"/>
      <charset val="1"/>
    </font>
    <font>
      <b val="true"/>
      <sz val="11"/>
      <color rgb="FFFF0000"/>
      <name val="Calibri"/>
      <family val="2"/>
      <charset val="1"/>
    </font>
    <font>
      <sz val="9"/>
      <color rgb="FF000000"/>
      <name val="Calibri"/>
      <family val="2"/>
      <charset val="1"/>
    </font>
    <font>
      <b val="true"/>
      <i val="true"/>
      <sz val="11"/>
      <color rgb="FF000000"/>
      <name val="Times New Roman"/>
      <family val="1"/>
      <charset val="1"/>
    </font>
    <font>
      <sz val="10"/>
      <name val="Calibri"/>
      <family val="2"/>
      <charset val="1"/>
    </font>
    <font>
      <b val="true"/>
      <sz val="10"/>
      <color rgb="FF0000FF"/>
      <name val="Calibri"/>
      <family val="2"/>
      <charset val="1"/>
    </font>
    <font>
      <sz val="11"/>
      <color rgb="FF0000FF"/>
      <name val="Calibri"/>
      <family val="2"/>
      <charset val="1"/>
    </font>
    <font>
      <b val="true"/>
      <sz val="11"/>
      <name val="Calibri"/>
      <family val="2"/>
      <charset val="1"/>
    </font>
    <font>
      <sz val="20"/>
      <color rgb="FF000000"/>
      <name val="Calibri"/>
      <family val="2"/>
      <charset val="1"/>
    </font>
    <font>
      <sz val="10.5"/>
      <name val="Calibri"/>
      <family val="2"/>
      <charset val="1"/>
    </font>
    <font>
      <sz val="10"/>
      <color rgb="FF0000FF"/>
      <name val="Calibri"/>
      <family val="2"/>
      <charset val="1"/>
    </font>
    <font>
      <sz val="12"/>
      <color rgb="FF000000"/>
      <name val="Calibri"/>
      <family val="2"/>
      <charset val="1"/>
    </font>
    <font>
      <sz val="11"/>
      <color rgb="FF1F497D"/>
      <name val="Calibri"/>
      <family val="2"/>
      <charset val="1"/>
    </font>
    <font>
      <sz val="11"/>
      <color rgb="FF00B050"/>
      <name val="Calibri"/>
      <family val="2"/>
      <charset val="1"/>
    </font>
    <font>
      <sz val="11"/>
      <color rgb="FF00B0F0"/>
      <name val="Calibri"/>
      <family val="2"/>
      <charset val="1"/>
    </font>
    <font>
      <sz val="14"/>
      <color rgb="FF00B050"/>
      <name val="Calibri"/>
      <family val="2"/>
      <charset val="1"/>
    </font>
    <font>
      <sz val="11"/>
      <color rgb="FFCC3300"/>
      <name val="Calibri"/>
      <family val="2"/>
      <charset val="1"/>
    </font>
    <font>
      <sz val="11"/>
      <color rgb="FF000000"/>
      <name val="Cambria"/>
      <family val="1"/>
      <charset val="1"/>
    </font>
    <font>
      <sz val="9"/>
      <name val="Calibri"/>
      <family val="2"/>
      <charset val="1"/>
    </font>
    <font>
      <sz val="11"/>
      <color rgb="FFC00000"/>
      <name val="Calibri"/>
      <family val="2"/>
      <charset val="1"/>
    </font>
    <font>
      <b val="true"/>
      <sz val="12"/>
      <color rgb="FF000000"/>
      <name val="Calibri"/>
      <family val="2"/>
      <charset val="1"/>
    </font>
    <font>
      <sz val="11"/>
      <color rgb="FFFF5050"/>
      <name val="Calibri"/>
      <family val="2"/>
      <charset val="1"/>
    </font>
    <font>
      <sz val="16"/>
      <name val="Calibri"/>
      <family val="2"/>
      <charset val="1"/>
    </font>
    <font>
      <b val="true"/>
      <sz val="16"/>
      <color rgb="FF000000"/>
      <name val="Calibri"/>
      <family val="2"/>
      <charset val="1"/>
    </font>
    <font>
      <sz val="16"/>
      <color rgb="FFFF0000"/>
      <name val="Calibri"/>
      <family val="2"/>
      <charset val="1"/>
    </font>
    <font>
      <sz val="16"/>
      <color rgb="FF00B0F0"/>
      <name val="Calibri"/>
      <family val="2"/>
      <charset val="1"/>
    </font>
    <font>
      <b val="true"/>
      <sz val="9"/>
      <color rgb="FF000000"/>
      <name val="Tahoma"/>
      <family val="0"/>
      <charset val="1"/>
    </font>
    <font>
      <sz val="9"/>
      <color rgb="FF000000"/>
      <name val="Tahoma"/>
      <family val="0"/>
      <charset val="1"/>
    </font>
    <font>
      <sz val="19"/>
      <color rgb="FF000000"/>
      <name val="Times New Roman"/>
      <family val="1"/>
      <charset val="1"/>
    </font>
    <font>
      <sz val="14"/>
      <color rgb="FF000000"/>
      <name val="Times New Roman"/>
      <family val="1"/>
      <charset val="1"/>
    </font>
    <font>
      <sz val="13"/>
      <color rgb="FF000000"/>
      <name val="Times New Roman"/>
      <family val="1"/>
      <charset val="1"/>
    </font>
    <font>
      <sz val="11"/>
      <name val="Arial"/>
      <family val="2"/>
      <charset val="1"/>
    </font>
    <font>
      <sz val="14"/>
      <color rgb="FF000000"/>
      <name val="Arial Black"/>
      <family val="2"/>
      <charset val="1"/>
    </font>
    <font>
      <sz val="11"/>
      <color rgb="FF000000"/>
      <name val="Arial"/>
      <family val="2"/>
      <charset val="1"/>
    </font>
    <font>
      <b val="true"/>
      <i val="true"/>
      <sz val="11"/>
      <color rgb="FF000000"/>
      <name val="Arial"/>
      <family val="2"/>
      <charset val="1"/>
    </font>
    <font>
      <b val="true"/>
      <sz val="11"/>
      <color rgb="FF000000"/>
      <name val="Arial"/>
      <family val="2"/>
      <charset val="1"/>
    </font>
    <font>
      <sz val="24"/>
      <color rgb="FF000000"/>
      <name val="Times New Roman"/>
      <family val="1"/>
      <charset val="1"/>
    </font>
    <font>
      <sz val="16"/>
      <color rgb="FF000000"/>
      <name val="Times New Roman"/>
      <family val="1"/>
      <charset val="1"/>
    </font>
    <font>
      <b val="true"/>
      <i val="true"/>
      <sz val="10"/>
      <color rgb="FF000000"/>
      <name val="Times New Roman"/>
      <family val="1"/>
      <charset val="1"/>
    </font>
    <font>
      <b val="true"/>
      <i val="true"/>
      <sz val="10.5"/>
      <color rgb="FF000000"/>
      <name val="Times New Roman"/>
      <family val="1"/>
      <charset val="1"/>
    </font>
    <font>
      <i val="true"/>
      <sz val="11"/>
      <color rgb="FF000000"/>
      <name val="Times New Roman"/>
      <family val="1"/>
      <charset val="1"/>
    </font>
    <font>
      <b val="true"/>
      <sz val="11"/>
      <name val="Arial"/>
      <family val="2"/>
      <charset val="1"/>
    </font>
    <font>
      <b val="true"/>
      <i val="true"/>
      <sz val="9"/>
      <color rgb="FF000000"/>
      <name val="Times New Roman"/>
      <family val="1"/>
      <charset val="1"/>
    </font>
    <font>
      <b val="true"/>
      <i val="true"/>
      <sz val="10"/>
      <color rgb="FF000000"/>
      <name val="Arial"/>
      <family val="2"/>
      <charset val="1"/>
    </font>
    <font>
      <b val="true"/>
      <sz val="12"/>
      <color rgb="FF000000"/>
      <name val="Arial"/>
      <family val="2"/>
      <charset val="1"/>
    </font>
    <font>
      <sz val="9"/>
      <color rgb="FF000000"/>
      <name val="Arial"/>
      <family val="2"/>
      <charset val="1"/>
    </font>
    <font>
      <sz val="10"/>
      <color rgb="FF000000"/>
      <name val="Times New Roman"/>
      <family val="1"/>
      <charset val="1"/>
    </font>
    <font>
      <sz val="10"/>
      <name val="Arial"/>
      <family val="2"/>
      <charset val="1"/>
    </font>
    <font>
      <sz val="10"/>
      <color rgb="FF000000"/>
      <name val="Arial Black"/>
      <family val="2"/>
      <charset val="1"/>
    </font>
    <font>
      <sz val="10"/>
      <color rgb="FF000000"/>
      <name val="Arial"/>
      <family val="2"/>
      <charset val="1"/>
    </font>
    <font>
      <b val="true"/>
      <sz val="10"/>
      <color rgb="FF000000"/>
      <name val="Arial"/>
      <family val="2"/>
      <charset val="1"/>
    </font>
    <font>
      <sz val="19"/>
      <name val="Times New Roman"/>
      <family val="1"/>
      <charset val="1"/>
    </font>
    <font>
      <sz val="24"/>
      <name val="Times New Roman"/>
      <family val="1"/>
      <charset val="1"/>
    </font>
    <font>
      <sz val="14"/>
      <name val="Times New Roman"/>
      <family val="1"/>
      <charset val="1"/>
    </font>
    <font>
      <sz val="16"/>
      <name val="Times New Roman"/>
      <family val="1"/>
      <charset val="1"/>
    </font>
    <font>
      <sz val="13"/>
      <name val="Times New Roman"/>
      <family val="1"/>
      <charset val="1"/>
    </font>
    <font>
      <b val="true"/>
      <i val="true"/>
      <sz val="11"/>
      <name val="Times New Roman"/>
      <family val="1"/>
      <charset val="1"/>
    </font>
    <font>
      <sz val="14"/>
      <color rgb="FF0000FF"/>
      <name val="Arial Black"/>
      <family val="2"/>
      <charset val="1"/>
    </font>
    <font>
      <b val="true"/>
      <i val="true"/>
      <sz val="11"/>
      <name val="Arial"/>
      <family val="2"/>
      <charset val="1"/>
    </font>
    <font>
      <b val="true"/>
      <i val="true"/>
      <sz val="12"/>
      <color rgb="FF000000"/>
      <name val="Arial"/>
      <family val="2"/>
      <charset val="1"/>
    </font>
  </fonts>
  <fills count="42">
    <fill>
      <patternFill patternType="none"/>
    </fill>
    <fill>
      <patternFill patternType="gray125"/>
    </fill>
    <fill>
      <patternFill patternType="solid">
        <fgColor rgb="FF0D0D0D"/>
        <bgColor rgb="FF000000"/>
      </patternFill>
    </fill>
    <fill>
      <patternFill patternType="solid">
        <fgColor rgb="FFFFFF00"/>
        <bgColor rgb="FFFFC000"/>
      </patternFill>
    </fill>
    <fill>
      <patternFill patternType="solid">
        <fgColor rgb="FFD9D9D9"/>
        <bgColor rgb="FFD7E4BD"/>
      </patternFill>
    </fill>
    <fill>
      <patternFill patternType="solid">
        <fgColor rgb="FF92D050"/>
        <bgColor rgb="FF9BBB59"/>
      </patternFill>
    </fill>
    <fill>
      <patternFill patternType="solid">
        <fgColor rgb="FFFFC000"/>
        <bgColor rgb="FFFF9900"/>
      </patternFill>
    </fill>
    <fill>
      <patternFill patternType="solid">
        <fgColor rgb="FFFFFFFF"/>
        <bgColor rgb="FFF2F2F2"/>
      </patternFill>
    </fill>
    <fill>
      <patternFill patternType="solid">
        <fgColor rgb="FF00B0F0"/>
        <bgColor rgb="FF4BACC6"/>
      </patternFill>
    </fill>
    <fill>
      <patternFill patternType="solid">
        <fgColor rgb="FFC6D9F1"/>
        <bgColor rgb="FFB9CDE5"/>
      </patternFill>
    </fill>
    <fill>
      <patternFill patternType="solid">
        <fgColor rgb="FFFFFFCC"/>
        <bgColor rgb="FFFDEADA"/>
      </patternFill>
    </fill>
    <fill>
      <patternFill patternType="solid">
        <fgColor rgb="FFEEECE1"/>
        <bgColor rgb="FFF2F2F2"/>
      </patternFill>
    </fill>
    <fill>
      <patternFill patternType="solid">
        <fgColor rgb="FF00B050"/>
        <bgColor rgb="FF008000"/>
      </patternFill>
    </fill>
    <fill>
      <patternFill patternType="solid">
        <fgColor rgb="FF93CDDD"/>
        <bgColor rgb="FF8EB4E3"/>
      </patternFill>
    </fill>
    <fill>
      <patternFill patternType="solid">
        <fgColor rgb="FF8EB4E3"/>
        <bgColor rgb="FF95B3D7"/>
      </patternFill>
    </fill>
    <fill>
      <patternFill patternType="solid">
        <fgColor rgb="FFF79646"/>
        <bgColor rgb="FFFF9900"/>
      </patternFill>
    </fill>
    <fill>
      <patternFill patternType="solid">
        <fgColor rgb="FFFFFF99"/>
        <bgColor rgb="FFFFFFCC"/>
      </patternFill>
    </fill>
    <fill>
      <patternFill patternType="solid">
        <fgColor rgb="FF0070C0"/>
        <bgColor rgb="FF31859C"/>
      </patternFill>
    </fill>
    <fill>
      <patternFill patternType="solid">
        <fgColor rgb="FF4BACC6"/>
        <bgColor rgb="FF558ED5"/>
      </patternFill>
    </fill>
    <fill>
      <patternFill patternType="solid">
        <fgColor rgb="FFE46C0A"/>
        <bgColor rgb="FFFF5050"/>
      </patternFill>
    </fill>
    <fill>
      <patternFill patternType="solid">
        <fgColor rgb="FFFCD5B5"/>
        <bgColor rgb="FFFDEADA"/>
      </patternFill>
    </fill>
    <fill>
      <patternFill patternType="solid">
        <fgColor rgb="FFFDEADA"/>
        <bgColor rgb="FFEEECE1"/>
      </patternFill>
    </fill>
    <fill>
      <patternFill patternType="solid">
        <fgColor rgb="FFFAC090"/>
        <bgColor rgb="FFE6B9B8"/>
      </patternFill>
    </fill>
    <fill>
      <patternFill patternType="solid">
        <fgColor rgb="FFD99694"/>
        <bgColor rgb="FFE6B9B8"/>
      </patternFill>
    </fill>
    <fill>
      <patternFill patternType="solid">
        <fgColor rgb="FFE6B9B8"/>
        <bgColor rgb="FFFAC090"/>
      </patternFill>
    </fill>
    <fill>
      <patternFill patternType="solid">
        <fgColor rgb="FF558ED5"/>
        <bgColor rgb="FF4BACC6"/>
      </patternFill>
    </fill>
    <fill>
      <patternFill patternType="solid">
        <fgColor rgb="FFFF9900"/>
        <bgColor rgb="FFF79646"/>
      </patternFill>
    </fill>
    <fill>
      <patternFill patternType="solid">
        <fgColor rgb="FFCC3300"/>
        <bgColor rgb="FFC00000"/>
      </patternFill>
    </fill>
    <fill>
      <patternFill patternType="solid">
        <fgColor rgb="FFC00000"/>
        <bgColor rgb="FFFF0000"/>
      </patternFill>
    </fill>
    <fill>
      <patternFill patternType="solid">
        <fgColor rgb="FFFF0000"/>
        <bgColor rgb="FFC00000"/>
      </patternFill>
    </fill>
    <fill>
      <patternFill patternType="solid">
        <fgColor rgb="FFF2F2F2"/>
        <bgColor rgb="FFEEECE1"/>
      </patternFill>
    </fill>
    <fill>
      <patternFill patternType="solid">
        <fgColor rgb="FFC4BD97"/>
        <bgColor rgb="FFC3D69B"/>
      </patternFill>
    </fill>
    <fill>
      <patternFill patternType="solid">
        <fgColor rgb="FFC3D69B"/>
        <bgColor rgb="FFD7E4BD"/>
      </patternFill>
    </fill>
    <fill>
      <patternFill patternType="solid">
        <fgColor rgb="FFD7E4BD"/>
        <bgColor rgb="FFD9D9D9"/>
      </patternFill>
    </fill>
    <fill>
      <patternFill patternType="solid">
        <fgColor rgb="FFFF5050"/>
        <bgColor rgb="FFE46C0A"/>
      </patternFill>
    </fill>
    <fill>
      <patternFill patternType="solid">
        <fgColor rgb="FF0000FF"/>
        <bgColor rgb="FF0000FF"/>
      </patternFill>
    </fill>
    <fill>
      <patternFill patternType="solid">
        <fgColor rgb="FFB9CDE5"/>
        <bgColor rgb="FFC6D9F1"/>
      </patternFill>
    </fill>
    <fill>
      <patternFill patternType="solid">
        <fgColor rgb="FF95B3D7"/>
        <bgColor rgb="FF8EB4E3"/>
      </patternFill>
    </fill>
    <fill>
      <patternFill patternType="solid">
        <fgColor rgb="FFCCC1DA"/>
        <bgColor rgb="FFB9CDE5"/>
      </patternFill>
    </fill>
    <fill>
      <patternFill patternType="solid">
        <fgColor rgb="FF31859C"/>
        <bgColor rgb="FF558ED5"/>
      </patternFill>
    </fill>
    <fill>
      <patternFill patternType="solid">
        <fgColor rgb="FF9BBB59"/>
        <bgColor rgb="FF92D050"/>
      </patternFill>
    </fill>
    <fill>
      <patternFill patternType="solid">
        <fgColor rgb="FF595959"/>
        <bgColor rgb="FF1F497D"/>
      </patternFill>
    </fill>
  </fills>
  <borders count="50">
    <border diagonalUp="false" diagonalDown="false">
      <left/>
      <right/>
      <top/>
      <bottom/>
      <diagonal/>
    </border>
    <border diagonalUp="false" diagonalDown="false">
      <left style="thin">
        <color rgb="FF7030A0"/>
      </left>
      <right style="thin">
        <color rgb="FF7030A0"/>
      </right>
      <top/>
      <bottom/>
      <diagonal/>
    </border>
    <border diagonalUp="false" diagonalDown="false">
      <left style="thick"/>
      <right style="medium"/>
      <top style="thick"/>
      <bottom style="thin"/>
      <diagonal/>
    </border>
    <border diagonalUp="false" diagonalDown="false">
      <left style="medium"/>
      <right style="medium"/>
      <top style="thick"/>
      <bottom style="thin"/>
      <diagonal/>
    </border>
    <border diagonalUp="false" diagonalDown="false">
      <left style="medium"/>
      <right/>
      <top style="thick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thin"/>
      <right style="thick"/>
      <top style="thin"/>
      <bottom style="thin"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/>
      <right style="medium"/>
      <top style="thin"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thin"/>
      <right style="medium"/>
      <top/>
      <bottom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/>
      <right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3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6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26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5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5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3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8" fontId="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4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4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4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13" fillId="4" borderId="4" xfId="17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14" fillId="4" borderId="4" xfId="17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13" fillId="4" borderId="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13" fillId="3" borderId="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5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5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0" fillId="5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7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6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8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9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9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7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22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3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1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1" fillId="3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3" fillId="3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3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8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3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1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0" fillId="8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9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5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5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5" fillId="5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0" fillId="3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7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3" fontId="0" fillId="3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7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3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6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7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23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3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6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6" fillId="3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9" fillId="8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5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1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4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8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9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8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9" fillId="8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9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1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1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1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3" fillId="6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8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3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13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1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13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1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1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8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14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1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4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14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1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1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1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1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1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9" fillId="1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9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39" fillId="1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0" fillId="1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15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1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15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1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18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4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9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42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1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8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7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17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1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17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18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1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18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5" fontId="19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8" fillId="1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1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1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19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19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0" fillId="19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0" fillId="1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1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3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3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2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2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2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2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8" fillId="2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2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8" fillId="2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21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2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21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8" fillId="21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21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21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21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3" fillId="2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3" fillId="2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2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3" fillId="2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2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2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0" fillId="23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2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2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3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23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24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24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2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3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3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3" fillId="8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4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4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45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8" fillId="23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25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5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25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9" fillId="2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2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2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2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2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26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18" fillId="2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8" fillId="2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27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27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2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2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2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3" fillId="2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2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2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3" fillId="2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2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28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8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28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3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3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27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2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2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5" fillId="2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2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29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9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29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8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6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1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26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26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7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3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2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2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26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2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0" fillId="6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9" fillId="2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9" fillId="2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39" fillId="26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3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3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2" fillId="2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3" fillId="26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8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31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3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1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31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31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1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1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13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5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3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3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13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13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13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3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3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3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3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6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6" borderId="7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5" fillId="6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33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3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3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33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33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8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4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8" fillId="8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3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2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2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2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3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3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5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8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22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5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5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5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25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25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25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5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9" fillId="6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3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9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6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23" fillId="3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8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5" fillId="3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1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3" fillId="1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15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5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5" fillId="8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9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34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3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3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3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26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6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26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26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6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6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6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6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6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26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9" fillId="5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5" fillId="8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5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8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1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3" fillId="1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1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12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35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3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5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35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17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17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35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5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6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35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6" fillId="3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35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3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6" fillId="3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5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3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5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5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3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9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1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6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6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1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35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5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5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35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5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5" borderId="1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35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5" fontId="15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3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8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6" fillId="35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35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35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6" fillId="3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3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6" fillId="3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0" borderId="1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5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5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5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5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5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35" borderId="1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5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35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9" fillId="5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6" fillId="35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5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5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26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6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5" borderId="1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5" borderId="15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71" fontId="0" fillId="26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6" borderId="1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26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26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0" fillId="0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3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0" fillId="0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35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0" fillId="35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0" fillId="35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6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9" fillId="5" borderId="1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1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0" fillId="0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35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6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6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6" fillId="6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6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6" fillId="6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6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1" fillId="3" borderId="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0" fillId="3" borderId="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1" fillId="3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1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35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8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8" fillId="35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0" fillId="3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0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34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0" fillId="6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6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34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34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0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8" fillId="3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3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34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34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0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1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6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9" fillId="34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34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3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9" fillId="3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3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3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12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1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0" fillId="12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0" fillId="1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0" fillId="0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12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12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17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17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17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0" fillId="1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5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5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12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12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35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6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26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26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6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2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5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5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5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5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5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6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6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6" fillId="35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35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35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6" fillId="35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35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0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6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17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17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7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17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6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6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29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29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6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6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26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29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26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8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8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2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8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8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6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3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6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5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3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3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13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13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1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13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1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13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20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5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0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20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14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14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4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14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36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6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6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36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37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7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7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37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15" fillId="6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5" fillId="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5" fillId="6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5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3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3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3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33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38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8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8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38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32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2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2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3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3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4" fillId="6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6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5" fillId="6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25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5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5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25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39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9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9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39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40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0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40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5" fillId="26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4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40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40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1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4" fillId="0" borderId="2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4" fillId="0" borderId="2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23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5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5" fillId="0" borderId="2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41" borderId="2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7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9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8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9" fillId="0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9" fillId="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9" fillId="0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9" fillId="0" borderId="2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9" fillId="0" borderId="2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9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9" fillId="0" borderId="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9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9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3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9" fillId="0" borderId="2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1" fontId="29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9" fillId="0" borderId="29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59" fillId="41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9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9" fillId="0" borderId="9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60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0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0" fillId="0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9" fillId="0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60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9" fillId="7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60" fillId="7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9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9" fillId="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0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9" fillId="0" borderId="2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61" fillId="0" borderId="3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80" fontId="59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9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9" fillId="0" borderId="25" xfId="0" applyFont="true" applyBorder="true" applyAlignment="true" applyProtection="false">
      <alignment horizontal="distributed" vertical="bottom" textRotation="0" wrapText="false" indent="0" shrinkToFit="false"/>
      <protection locked="true" hidden="false"/>
    </xf>
    <xf numFmtId="164" fontId="60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9" fillId="0" borderId="2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59" fillId="0" borderId="2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3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60" fillId="0" borderId="3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9" fillId="0" borderId="3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6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6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1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9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59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9" fillId="0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9" fillId="0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60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9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9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1" fillId="0" borderId="3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59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9" fillId="0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9" fillId="0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29" fillId="0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9" fillId="0" borderId="3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59" fillId="0" borderId="2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59" fillId="0" borderId="27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59" fillId="0" borderId="11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1" fontId="0" fillId="0" borderId="3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0" borderId="2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9" fillId="0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9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9" fillId="0" borderId="3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1" fontId="29" fillId="0" borderId="2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9" fillId="0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60" fillId="0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60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59" fillId="0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5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59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59" fillId="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9" fillId="0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9" fillId="0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29" fillId="0" borderId="2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61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7" fillId="0" borderId="3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9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64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64" fillId="0" borderId="1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9" fillId="0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9" fillId="0" borderId="3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9" fillId="0" borderId="1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9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9" fillId="0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9" fillId="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9" fillId="0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9" fillId="0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9" fillId="0" borderId="2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9" fillId="0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9" fillId="0" borderId="2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9" fillId="0" borderId="3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1" fontId="29" fillId="0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0" fillId="0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60" fillId="0" borderId="36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9" fillId="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0" fillId="0" borderId="4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59" fillId="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65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65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65" fillId="0" borderId="1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64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9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6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6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9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9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9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9" fillId="0" borderId="3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7" fontId="29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29" fillId="0" borderId="1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9" fillId="0" borderId="4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1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59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3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3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9" fillId="0" borderId="2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7" fillId="0" borderId="4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64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64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9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9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9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67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8" fillId="0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9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1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9" fillId="0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9" fillId="0" borderId="4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27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43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9" fillId="0" borderId="3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9" fillId="0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9" fillId="0" borderId="2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59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9" fillId="0" borderId="4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9" fillId="0" borderId="3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7" fontId="29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9" fillId="0" borderId="1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1" fontId="64" fillId="0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9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41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9" fillId="0" borderId="3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9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9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0" fillId="0" borderId="2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64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59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0" fillId="0" borderId="2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73" fontId="70" fillId="0" borderId="2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3" fontId="70" fillId="0" borderId="22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3" fontId="70" fillId="0" borderId="25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3" fontId="61" fillId="0" borderId="4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61" fillId="0" borderId="3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9" fillId="0" borderId="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59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1" fillId="41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9" fillId="0" borderId="26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61" fillId="0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1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61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69" fillId="0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61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59" fillId="0" borderId="2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6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6" fillId="0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0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6" fillId="0" borderId="2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6" fillId="0" borderId="4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6" fillId="0" borderId="4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6" fillId="0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8" fillId="0" borderId="4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9" fillId="0" borderId="1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1" fontId="29" fillId="0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9" fontId="59" fillId="0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9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9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3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9" fillId="0" borderId="4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9" fillId="0" borderId="4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9" fillId="0" borderId="4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9" fillId="0" borderId="4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9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8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29" fillId="0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9" fillId="0" borderId="1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9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9" fillId="0" borderId="1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59" fillId="0" borderId="1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9" fillId="0" borderId="3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9" fillId="0" borderId="3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9" fillId="0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9" fillId="0" borderId="3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9" fillId="0" borderId="1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9" fillId="0" borderId="3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9" fillId="7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2" fillId="0" borderId="2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2" fillId="0" borderId="2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9" fillId="0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2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2" fillId="0" borderId="2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2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2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9" fillId="41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3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64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4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4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64" fillId="0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4" fillId="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5" fillId="0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4" fillId="0" borderId="2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4" fillId="0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64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64" fillId="0" borderId="2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5" fillId="0" borderId="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5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75" fillId="0" borderId="2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5" fillId="0" borderId="2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5" fillId="41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5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5" fillId="0" borderId="9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69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5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5" fillId="0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0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69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5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75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5" fillId="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5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6" fillId="0" borderId="3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9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0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5" fillId="0" borderId="25" xfId="0" applyFont="true" applyBorder="true" applyAlignment="true" applyProtection="false">
      <alignment horizontal="distributed" vertical="bottom" textRotation="0" wrapText="false" indent="0" shrinkToFit="false"/>
      <protection locked="true" hidden="false"/>
    </xf>
    <xf numFmtId="164" fontId="69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5" fillId="0" borderId="2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33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69" fillId="0" borderId="3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5" fillId="0" borderId="3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59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9" fillId="0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9" fillId="0" borderId="2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9" fillId="0" borderId="2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61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61" fillId="0" borderId="2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0" fillId="0" borderId="43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68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1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29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1" fillId="0" borderId="3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8" fillId="0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0" borderId="2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7" fillId="0" borderId="2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7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8" fillId="0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9" fillId="0" borderId="2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8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7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81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8" fillId="41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82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2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3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2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82" fillId="0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82" fillId="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7" fillId="0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2" fillId="0" borderId="2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82" fillId="0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82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82" fillId="0" borderId="4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7" fillId="0" borderId="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7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2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8" fillId="0" borderId="4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7" fillId="0" borderId="4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1" fontId="82" fillId="0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7" fillId="0" borderId="4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82" fillId="0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7" fillId="0" borderId="4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7" fillId="0" borderId="4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82" fillId="0" borderId="4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7" fillId="0" borderId="3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7" fillId="41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7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7" fillId="0" borderId="9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84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7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7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7" fillId="0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84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7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7" fillId="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57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7" fillId="0" borderId="2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7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7" fillId="0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7" fillId="0" borderId="2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7" fillId="0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7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7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7" fillId="0" borderId="3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7" fillId="0" borderId="25" xfId="0" applyFont="true" applyBorder="true" applyAlignment="true" applyProtection="false">
      <alignment horizontal="distributed" vertical="bottom" textRotation="0" wrapText="false" indent="0" shrinkToFit="false"/>
      <protection locked="true" hidden="false"/>
    </xf>
    <xf numFmtId="164" fontId="84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7" fillId="0" borderId="2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57" fillId="0" borderId="2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33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8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18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84" fillId="0" borderId="3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7" fillId="0" borderId="3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85" fillId="0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9" fillId="0" borderId="3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9" fillId="0" borderId="4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9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9" fillId="0" borderId="4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9" fillId="0" borderId="4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70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*unknown*" xfId="20" builtinId="8" customBuiltin="false"/>
  </cellStyles>
  <colors>
    <indexedColors>
      <rgbColor rgb="FF000000"/>
      <rgbColor rgb="FFFFFFFF"/>
      <rgbColor rgb="FFFF0000"/>
      <rgbColor rgb="FFFDEADA"/>
      <rgbColor rgb="FF0000FF"/>
      <rgbColor rgb="FFFFFF00"/>
      <rgbColor rgb="FFFF00FF"/>
      <rgbColor rgb="FFC3D69B"/>
      <rgbColor rgb="FFC00000"/>
      <rgbColor rgb="FF008000"/>
      <rgbColor rgb="FF000080"/>
      <rgbColor rgb="FF9BBB59"/>
      <rgbColor rgb="FF800080"/>
      <rgbColor rgb="FF00B050"/>
      <rgbColor rgb="FFCCC1DA"/>
      <rgbColor rgb="FF558ED5"/>
      <rgbColor rgb="FF8EB4E3"/>
      <rgbColor rgb="FF7030A0"/>
      <rgbColor rgb="FFFFFFCC"/>
      <rgbColor rgb="FFF2F2F2"/>
      <rgbColor rgb="FF660066"/>
      <rgbColor rgb="FFF79646"/>
      <rgbColor rgb="FF0070C0"/>
      <rgbColor rgb="FFC6D9F1"/>
      <rgbColor rgb="FF000080"/>
      <rgbColor rgb="FFFF00FF"/>
      <rgbColor rgb="FFFCD5B5"/>
      <rgbColor rgb="FFD9D9D9"/>
      <rgbColor rgb="FF800080"/>
      <rgbColor rgb="FF800000"/>
      <rgbColor rgb="FFC4BD97"/>
      <rgbColor rgb="FF0000FF"/>
      <rgbColor rgb="FF00B0F0"/>
      <rgbColor rgb="FFEEECE1"/>
      <rgbColor rgb="FFD7E4BD"/>
      <rgbColor rgb="FFFFFF99"/>
      <rgbColor rgb="FF93CDDD"/>
      <rgbColor rgb="FFD99694"/>
      <rgbColor rgb="FFE6B9B8"/>
      <rgbColor rgb="FFFAC090"/>
      <rgbColor rgb="FFB9CDE5"/>
      <rgbColor rgb="FF4BACC6"/>
      <rgbColor rgb="FF92D050"/>
      <rgbColor rgb="FFFFC000"/>
      <rgbColor rgb="FFFF9900"/>
      <rgbColor rgb="FFE46C0A"/>
      <rgbColor rgb="FF595959"/>
      <rgbColor rgb="FF95B3D7"/>
      <rgbColor rgb="FF003366"/>
      <rgbColor rgb="FF31859C"/>
      <rgbColor rgb="FF0D0D0D"/>
      <rgbColor rgb="FF333300"/>
      <rgbColor rgb="FFCC3300"/>
      <rgbColor rgb="FFFF5050"/>
      <rgbColor rgb="FF1F497D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worksheet" Target="worksheets/sheet34.xml"/><Relationship Id="rId36" Type="http://schemas.openxmlformats.org/officeDocument/2006/relationships/worksheet" Target="worksheets/sheet35.xml"/><Relationship Id="rId37" Type="http://schemas.openxmlformats.org/officeDocument/2006/relationships/worksheet" Target="worksheets/sheet36.xml"/><Relationship Id="rId38" Type="http://schemas.openxmlformats.org/officeDocument/2006/relationships/worksheet" Target="worksheets/sheet37.xml"/><Relationship Id="rId39" Type="http://schemas.openxmlformats.org/officeDocument/2006/relationships/worksheet" Target="worksheets/sheet38.xml"/><Relationship Id="rId40" Type="http://schemas.openxmlformats.org/officeDocument/2006/relationships/worksheet" Target="worksheets/sheet39.xml"/><Relationship Id="rId41" Type="http://schemas.openxmlformats.org/officeDocument/2006/relationships/worksheet" Target="worksheets/sheet40.xml"/><Relationship Id="rId42" Type="http://schemas.openxmlformats.org/officeDocument/2006/relationships/worksheet" Target="worksheets/sheet41.xml"/><Relationship Id="rId43" Type="http://schemas.openxmlformats.org/officeDocument/2006/relationships/worksheet" Target="worksheets/sheet42.xml"/><Relationship Id="rId44" Type="http://schemas.openxmlformats.org/officeDocument/2006/relationships/worksheet" Target="worksheets/sheet43.xml"/><Relationship Id="rId45" Type="http://schemas.openxmlformats.org/officeDocument/2006/relationships/worksheet" Target="worksheets/sheet44.xml"/><Relationship Id="rId46" Type="http://schemas.openxmlformats.org/officeDocument/2006/relationships/worksheet" Target="worksheets/sheet45.xml"/><Relationship Id="rId47" Type="http://schemas.openxmlformats.org/officeDocument/2006/relationships/worksheet" Target="worksheets/sheet46.xml"/><Relationship Id="rId48" Type="http://schemas.openxmlformats.org/officeDocument/2006/relationships/worksheet" Target="worksheets/sheet47.xml"/><Relationship Id="rId49" Type="http://schemas.openxmlformats.org/officeDocument/2006/relationships/worksheet" Target="worksheets/sheet48.xml"/><Relationship Id="rId50" Type="http://schemas.openxmlformats.org/officeDocument/2006/relationships/worksheet" Target="worksheets/sheet49.xml"/><Relationship Id="rId51" Type="http://schemas.openxmlformats.org/officeDocument/2006/relationships/worksheet" Target="worksheets/sheet50.xml"/><Relationship Id="rId52" Type="http://schemas.openxmlformats.org/officeDocument/2006/relationships/worksheet" Target="worksheets/sheet51.xml"/><Relationship Id="rId53" Type="http://schemas.openxmlformats.org/officeDocument/2006/relationships/worksheet" Target="worksheets/sheet52.xml"/><Relationship Id="rId54" Type="http://schemas.openxmlformats.org/officeDocument/2006/relationships/worksheet" Target="worksheets/sheet53.xml"/><Relationship Id="rId55" Type="http://schemas.openxmlformats.org/officeDocument/2006/relationships/worksheet" Target="worksheets/sheet54.xml"/><Relationship Id="rId56" Type="http://schemas.openxmlformats.org/officeDocument/2006/relationships/worksheet" Target="worksheets/sheet55.xml"/><Relationship Id="rId57" Type="http://schemas.openxmlformats.org/officeDocument/2006/relationships/worksheet" Target="worksheets/sheet56.xml"/><Relationship Id="rId58" Type="http://schemas.openxmlformats.org/officeDocument/2006/relationships/worksheet" Target="worksheets/sheet57.xml"/><Relationship Id="rId59" Type="http://schemas.openxmlformats.org/officeDocument/2006/relationships/worksheet" Target="worksheets/sheet58.xml"/><Relationship Id="rId60" Type="http://schemas.openxmlformats.org/officeDocument/2006/relationships/worksheet" Target="worksheets/sheet59.xml"/><Relationship Id="rId61" Type="http://schemas.openxmlformats.org/officeDocument/2006/relationships/worksheet" Target="worksheets/sheet60.xml"/><Relationship Id="rId62" Type="http://schemas.openxmlformats.org/officeDocument/2006/relationships/worksheet" Target="worksheets/sheet61.xml"/><Relationship Id="rId63" Type="http://schemas.openxmlformats.org/officeDocument/2006/relationships/worksheet" Target="worksheets/sheet62.xml"/><Relationship Id="rId64" Type="http://schemas.openxmlformats.org/officeDocument/2006/relationships/worksheet" Target="worksheets/sheet63.xml"/><Relationship Id="rId65" Type="http://schemas.openxmlformats.org/officeDocument/2006/relationships/worksheet" Target="worksheets/sheet64.xml"/><Relationship Id="rId66" Type="http://schemas.openxmlformats.org/officeDocument/2006/relationships/worksheet" Target="worksheets/sheet65.xml"/><Relationship Id="rId67" Type="http://schemas.openxmlformats.org/officeDocument/2006/relationships/worksheet" Target="worksheets/sheet66.xml"/><Relationship Id="rId68" Type="http://schemas.openxmlformats.org/officeDocument/2006/relationships/worksheet" Target="worksheets/sheet67.xml"/><Relationship Id="rId69" Type="http://schemas.openxmlformats.org/officeDocument/2006/relationships/worksheet" Target="worksheets/sheet68.xml"/><Relationship Id="rId70" Type="http://schemas.openxmlformats.org/officeDocument/2006/relationships/worksheet" Target="worksheets/sheet69.xml"/><Relationship Id="rId71" Type="http://schemas.openxmlformats.org/officeDocument/2006/relationships/worksheet" Target="worksheets/sheet70.xml"/><Relationship Id="rId72" Type="http://schemas.openxmlformats.org/officeDocument/2006/relationships/worksheet" Target="worksheets/sheet71.xml"/><Relationship Id="rId73" Type="http://schemas.openxmlformats.org/officeDocument/2006/relationships/worksheet" Target="worksheets/sheet72.xml"/><Relationship Id="rId74" Type="http://schemas.openxmlformats.org/officeDocument/2006/relationships/worksheet" Target="worksheets/sheet73.xml"/><Relationship Id="rId75" Type="http://schemas.openxmlformats.org/officeDocument/2006/relationships/worksheet" Target="worksheets/sheet74.xml"/><Relationship Id="rId76" Type="http://schemas.openxmlformats.org/officeDocument/2006/relationships/worksheet" Target="worksheets/sheet75.xml"/><Relationship Id="rId77" Type="http://schemas.openxmlformats.org/officeDocument/2006/relationships/worksheet" Target="worksheets/sheet76.xml"/><Relationship Id="rId78" Type="http://schemas.openxmlformats.org/officeDocument/2006/relationships/worksheet" Target="worksheets/sheet77.xml"/><Relationship Id="rId79" Type="http://schemas.openxmlformats.org/officeDocument/2006/relationships/worksheet" Target="worksheets/sheet78.xml"/><Relationship Id="rId80" Type="http://schemas.openxmlformats.org/officeDocument/2006/relationships/worksheet" Target="worksheets/sheet79.xml"/><Relationship Id="rId81" Type="http://schemas.openxmlformats.org/officeDocument/2006/relationships/worksheet" Target="worksheets/sheet80.xml"/><Relationship Id="rId82" Type="http://schemas.openxmlformats.org/officeDocument/2006/relationships/worksheet" Target="worksheets/sheet81.xml"/><Relationship Id="rId83" Type="http://schemas.openxmlformats.org/officeDocument/2006/relationships/worksheet" Target="worksheets/sheet82.xml"/><Relationship Id="rId84" Type="http://schemas.openxmlformats.org/officeDocument/2006/relationships/worksheet" Target="worksheets/sheet83.xml"/><Relationship Id="rId85" Type="http://schemas.openxmlformats.org/officeDocument/2006/relationships/worksheet" Target="worksheets/sheet84.xml"/><Relationship Id="rId86" Type="http://schemas.openxmlformats.org/officeDocument/2006/relationships/worksheet" Target="worksheets/sheet85.xml"/><Relationship Id="rId87" Type="http://schemas.openxmlformats.org/officeDocument/2006/relationships/worksheet" Target="worksheets/sheet86.xml"/><Relationship Id="rId88" Type="http://schemas.openxmlformats.org/officeDocument/2006/relationships/worksheet" Target="worksheets/sheet87.xml"/><Relationship Id="rId89" Type="http://schemas.openxmlformats.org/officeDocument/2006/relationships/worksheet" Target="worksheets/sheet88.xml"/><Relationship Id="rId90" Type="http://schemas.openxmlformats.org/officeDocument/2006/relationships/worksheet" Target="worksheets/sheet89.xml"/><Relationship Id="rId91" Type="http://schemas.openxmlformats.org/officeDocument/2006/relationships/worksheet" Target="worksheets/sheet90.xml"/><Relationship Id="rId92" Type="http://schemas.openxmlformats.org/officeDocument/2006/relationships/worksheet" Target="worksheets/sheet91.xml"/><Relationship Id="rId93" Type="http://schemas.openxmlformats.org/officeDocument/2006/relationships/worksheet" Target="worksheets/sheet92.xml"/><Relationship Id="rId94" Type="http://schemas.openxmlformats.org/officeDocument/2006/relationships/worksheet" Target="worksheets/sheet93.xml"/><Relationship Id="rId95" Type="http://schemas.openxmlformats.org/officeDocument/2006/relationships/worksheet" Target="worksheets/sheet94.xml"/><Relationship Id="rId96" Type="http://schemas.openxmlformats.org/officeDocument/2006/relationships/worksheet" Target="worksheets/sheet95.xml"/><Relationship Id="rId97" Type="http://schemas.openxmlformats.org/officeDocument/2006/relationships/worksheet" Target="worksheets/sheet96.xml"/><Relationship Id="rId98" Type="http://schemas.openxmlformats.org/officeDocument/2006/relationships/worksheet" Target="worksheets/sheet97.xml"/><Relationship Id="rId99" Type="http://schemas.openxmlformats.org/officeDocument/2006/relationships/worksheet" Target="worksheets/sheet98.xml"/><Relationship Id="rId100" Type="http://schemas.openxmlformats.org/officeDocument/2006/relationships/worksheet" Target="worksheets/sheet99.xml"/><Relationship Id="rId101" Type="http://schemas.openxmlformats.org/officeDocument/2006/relationships/worksheet" Target="worksheets/sheet100.xml"/><Relationship Id="rId102" Type="http://schemas.openxmlformats.org/officeDocument/2006/relationships/worksheet" Target="worksheets/sheet101.xml"/><Relationship Id="rId103" Type="http://schemas.openxmlformats.org/officeDocument/2006/relationships/worksheet" Target="worksheets/sheet102.xml"/><Relationship Id="rId104" Type="http://schemas.openxmlformats.org/officeDocument/2006/relationships/worksheet" Target="worksheets/sheet103.xml"/><Relationship Id="rId105" Type="http://schemas.openxmlformats.org/officeDocument/2006/relationships/worksheet" Target="worksheets/sheet104.xml"/><Relationship Id="rId106" Type="http://schemas.openxmlformats.org/officeDocument/2006/relationships/worksheet" Target="worksheets/sheet105.xml"/><Relationship Id="rId107" Type="http://schemas.openxmlformats.org/officeDocument/2006/relationships/worksheet" Target="worksheets/sheet106.xml"/><Relationship Id="rId108" Type="http://schemas.openxmlformats.org/officeDocument/2006/relationships/worksheet" Target="worksheets/sheet107.xml"/><Relationship Id="rId109" Type="http://schemas.openxmlformats.org/officeDocument/2006/relationships/worksheet" Target="worksheets/sheet108.xml"/><Relationship Id="rId110" Type="http://schemas.openxmlformats.org/officeDocument/2006/relationships/worksheet" Target="worksheets/sheet109.xml"/><Relationship Id="rId111" Type="http://schemas.openxmlformats.org/officeDocument/2006/relationships/worksheet" Target="worksheets/sheet110.xml"/><Relationship Id="rId112" Type="http://schemas.openxmlformats.org/officeDocument/2006/relationships/worksheet" Target="worksheets/sheet111.xml"/><Relationship Id="rId113" Type="http://schemas.openxmlformats.org/officeDocument/2006/relationships/worksheet" Target="worksheets/sheet112.xml"/><Relationship Id="rId114" Type="http://schemas.openxmlformats.org/officeDocument/2006/relationships/worksheet" Target="worksheets/sheet113.xml"/><Relationship Id="rId115" Type="http://schemas.openxmlformats.org/officeDocument/2006/relationships/worksheet" Target="worksheets/sheet114.xml"/><Relationship Id="rId116" Type="http://schemas.openxmlformats.org/officeDocument/2006/relationships/worksheet" Target="worksheets/sheet115.xml"/><Relationship Id="rId117" Type="http://schemas.openxmlformats.org/officeDocument/2006/relationships/worksheet" Target="worksheets/sheet116.xml"/><Relationship Id="rId118" Type="http://schemas.openxmlformats.org/officeDocument/2006/relationships/worksheet" Target="worksheets/sheet117.xml"/><Relationship Id="rId119" Type="http://schemas.openxmlformats.org/officeDocument/2006/relationships/worksheet" Target="worksheets/sheet118.xml"/><Relationship Id="rId120" Type="http://schemas.openxmlformats.org/officeDocument/2006/relationships/worksheet" Target="worksheets/sheet119.xml"/><Relationship Id="rId121" Type="http://schemas.openxmlformats.org/officeDocument/2006/relationships/worksheet" Target="worksheets/sheet120.xml"/><Relationship Id="rId122" Type="http://schemas.openxmlformats.org/officeDocument/2006/relationships/worksheet" Target="worksheets/sheet121.xml"/><Relationship Id="rId123" Type="http://schemas.openxmlformats.org/officeDocument/2006/relationships/worksheet" Target="worksheets/sheet122.xml"/><Relationship Id="rId124" Type="http://schemas.openxmlformats.org/officeDocument/2006/relationships/worksheet" Target="worksheets/sheet123.xml"/><Relationship Id="rId125" Type="http://schemas.openxmlformats.org/officeDocument/2006/relationships/worksheet" Target="worksheets/sheet124.xml"/><Relationship Id="rId126" Type="http://schemas.openxmlformats.org/officeDocument/2006/relationships/worksheet" Target="worksheets/sheet125.xml"/><Relationship Id="rId127" Type="http://schemas.openxmlformats.org/officeDocument/2006/relationships/worksheet" Target="worksheets/sheet126.xml"/><Relationship Id="rId128" Type="http://schemas.openxmlformats.org/officeDocument/2006/relationships/worksheet" Target="worksheets/sheet127.xml"/><Relationship Id="rId129" Type="http://schemas.openxmlformats.org/officeDocument/2006/relationships/worksheet" Target="worksheets/sheet128.xml"/><Relationship Id="rId130" Type="http://schemas.openxmlformats.org/officeDocument/2006/relationships/worksheet" Target="worksheets/sheet129.xml"/><Relationship Id="rId131" Type="http://schemas.openxmlformats.org/officeDocument/2006/relationships/worksheet" Target="worksheets/sheet130.xml"/><Relationship Id="rId132" Type="http://schemas.openxmlformats.org/officeDocument/2006/relationships/worksheet" Target="worksheets/sheet131.xml"/><Relationship Id="rId133" Type="http://schemas.openxmlformats.org/officeDocument/2006/relationships/worksheet" Target="worksheets/sheet132.xml"/><Relationship Id="rId134" Type="http://schemas.openxmlformats.org/officeDocument/2006/relationships/worksheet" Target="worksheets/sheet133.xml"/><Relationship Id="rId135" Type="http://schemas.openxmlformats.org/officeDocument/2006/relationships/worksheet" Target="worksheets/sheet134.xml"/><Relationship Id="rId136" Type="http://schemas.openxmlformats.org/officeDocument/2006/relationships/worksheet" Target="worksheets/sheet135.xml"/><Relationship Id="rId137" Type="http://schemas.openxmlformats.org/officeDocument/2006/relationships/worksheet" Target="worksheets/sheet136.xml"/><Relationship Id="rId138" Type="http://schemas.openxmlformats.org/officeDocument/2006/relationships/worksheet" Target="worksheets/sheet137.xml"/><Relationship Id="rId139" Type="http://schemas.openxmlformats.org/officeDocument/2006/relationships/worksheet" Target="worksheets/sheet138.xml"/><Relationship Id="rId140" Type="http://schemas.openxmlformats.org/officeDocument/2006/relationships/worksheet" Target="worksheets/sheet139.xml"/><Relationship Id="rId141" Type="http://schemas.openxmlformats.org/officeDocument/2006/relationships/worksheet" Target="worksheets/sheet140.xml"/><Relationship Id="rId142" Type="http://schemas.openxmlformats.org/officeDocument/2006/relationships/worksheet" Target="worksheets/sheet141.xml"/><Relationship Id="rId143" Type="http://schemas.openxmlformats.org/officeDocument/2006/relationships/worksheet" Target="worksheets/sheet142.xml"/><Relationship Id="rId144" Type="http://schemas.openxmlformats.org/officeDocument/2006/relationships/worksheet" Target="worksheets/sheet143.xml"/><Relationship Id="rId145" Type="http://schemas.openxmlformats.org/officeDocument/2006/relationships/worksheet" Target="worksheets/sheet144.xml"/><Relationship Id="rId146" Type="http://schemas.openxmlformats.org/officeDocument/2006/relationships/worksheet" Target="worksheets/sheet145.xml"/><Relationship Id="rId147" Type="http://schemas.openxmlformats.org/officeDocument/2006/relationships/worksheet" Target="worksheets/sheet146.xml"/><Relationship Id="rId148" Type="http://schemas.openxmlformats.org/officeDocument/2006/relationships/worksheet" Target="worksheets/sheet147.xml"/><Relationship Id="rId149" Type="http://schemas.openxmlformats.org/officeDocument/2006/relationships/worksheet" Target="worksheets/sheet148.xml"/><Relationship Id="rId150" Type="http://schemas.openxmlformats.org/officeDocument/2006/relationships/worksheet" Target="worksheets/sheet149.xml"/><Relationship Id="rId151" Type="http://schemas.openxmlformats.org/officeDocument/2006/relationships/worksheet" Target="worksheets/sheet150.xml"/><Relationship Id="rId152" Type="http://schemas.openxmlformats.org/officeDocument/2006/relationships/worksheet" Target="worksheets/sheet151.xml"/><Relationship Id="rId153" Type="http://schemas.openxmlformats.org/officeDocument/2006/relationships/worksheet" Target="worksheets/sheet152.xml"/><Relationship Id="rId154" Type="http://schemas.openxmlformats.org/officeDocument/2006/relationships/worksheet" Target="worksheets/sheet153.xml"/><Relationship Id="rId155" Type="http://schemas.openxmlformats.org/officeDocument/2006/relationships/worksheet" Target="worksheets/sheet154.xml"/><Relationship Id="rId156" Type="http://schemas.openxmlformats.org/officeDocument/2006/relationships/worksheet" Target="worksheets/sheet155.xml"/><Relationship Id="rId157" Type="http://schemas.openxmlformats.org/officeDocument/2006/relationships/worksheet" Target="worksheets/sheet156.xml"/><Relationship Id="rId158" Type="http://schemas.openxmlformats.org/officeDocument/2006/relationships/worksheet" Target="worksheets/sheet157.xml"/><Relationship Id="rId159" Type="http://schemas.openxmlformats.org/officeDocument/2006/relationships/worksheet" Target="worksheets/sheet158.xml"/><Relationship Id="rId160" Type="http://schemas.openxmlformats.org/officeDocument/2006/relationships/worksheet" Target="worksheets/sheet159.xml"/><Relationship Id="rId161" Type="http://schemas.openxmlformats.org/officeDocument/2006/relationships/worksheet" Target="worksheets/sheet160.xml"/><Relationship Id="rId162" Type="http://schemas.openxmlformats.org/officeDocument/2006/relationships/worksheet" Target="worksheets/sheet161.xml"/><Relationship Id="rId163" Type="http://schemas.openxmlformats.org/officeDocument/2006/relationships/worksheet" Target="worksheets/sheet162.xml"/><Relationship Id="rId164" Type="http://schemas.openxmlformats.org/officeDocument/2006/relationships/worksheet" Target="worksheets/sheet163.xml"/><Relationship Id="rId165" Type="http://schemas.openxmlformats.org/officeDocument/2006/relationships/worksheet" Target="worksheets/sheet164.xml"/><Relationship Id="rId166" Type="http://schemas.openxmlformats.org/officeDocument/2006/relationships/worksheet" Target="worksheets/sheet165.xml"/><Relationship Id="rId167" Type="http://schemas.openxmlformats.org/officeDocument/2006/relationships/worksheet" Target="worksheets/sheet166.xml"/><Relationship Id="rId168" Type="http://schemas.openxmlformats.org/officeDocument/2006/relationships/worksheet" Target="worksheets/sheet167.xml"/><Relationship Id="rId169" Type="http://schemas.openxmlformats.org/officeDocument/2006/relationships/worksheet" Target="worksheets/sheet168.xml"/><Relationship Id="rId170" Type="http://schemas.openxmlformats.org/officeDocument/2006/relationships/worksheet" Target="worksheets/sheet169.xml"/><Relationship Id="rId171" Type="http://schemas.openxmlformats.org/officeDocument/2006/relationships/worksheet" Target="worksheets/sheet170.xml"/><Relationship Id="rId172" Type="http://schemas.openxmlformats.org/officeDocument/2006/relationships/worksheet" Target="worksheets/sheet171.xml"/><Relationship Id="rId173" Type="http://schemas.openxmlformats.org/officeDocument/2006/relationships/worksheet" Target="worksheets/sheet172.xml"/><Relationship Id="rId174" Type="http://schemas.openxmlformats.org/officeDocument/2006/relationships/worksheet" Target="worksheets/sheet173.xml"/><Relationship Id="rId175" Type="http://schemas.openxmlformats.org/officeDocument/2006/relationships/worksheet" Target="worksheets/sheet174.xml"/><Relationship Id="rId176" Type="http://schemas.openxmlformats.org/officeDocument/2006/relationships/worksheet" Target="worksheets/sheet175.xml"/><Relationship Id="rId177" Type="http://schemas.openxmlformats.org/officeDocument/2006/relationships/worksheet" Target="worksheets/sheet176.xml"/><Relationship Id="rId178" Type="http://schemas.openxmlformats.org/officeDocument/2006/relationships/worksheet" Target="worksheets/sheet177.xml"/><Relationship Id="rId179" Type="http://schemas.openxmlformats.org/officeDocument/2006/relationships/worksheet" Target="worksheets/sheet178.xml"/><Relationship Id="rId180" Type="http://schemas.openxmlformats.org/officeDocument/2006/relationships/worksheet" Target="worksheets/sheet179.xml"/><Relationship Id="rId181" Type="http://schemas.openxmlformats.org/officeDocument/2006/relationships/worksheet" Target="worksheets/sheet180.xml"/><Relationship Id="rId182" Type="http://schemas.openxmlformats.org/officeDocument/2006/relationships/worksheet" Target="worksheets/sheet181.xml"/><Relationship Id="rId183" Type="http://schemas.openxmlformats.org/officeDocument/2006/relationships/worksheet" Target="worksheets/sheet182.xml"/><Relationship Id="rId184" Type="http://schemas.openxmlformats.org/officeDocument/2006/relationships/worksheet" Target="worksheets/sheet183.xml"/><Relationship Id="rId185" Type="http://schemas.openxmlformats.org/officeDocument/2006/relationships/worksheet" Target="worksheets/sheet184.xml"/><Relationship Id="rId186" Type="http://schemas.openxmlformats.org/officeDocument/2006/relationships/worksheet" Target="worksheets/sheet185.xml"/><Relationship Id="rId187" Type="http://schemas.openxmlformats.org/officeDocument/2006/relationships/worksheet" Target="worksheets/sheet186.xml"/><Relationship Id="rId188" Type="http://schemas.openxmlformats.org/officeDocument/2006/relationships/worksheet" Target="worksheets/sheet187.xml"/><Relationship Id="rId189" Type="http://schemas.openxmlformats.org/officeDocument/2006/relationships/worksheet" Target="worksheets/sheet188.xml"/><Relationship Id="rId190" Type="http://schemas.openxmlformats.org/officeDocument/2006/relationships/worksheet" Target="worksheets/sheet189.xml"/><Relationship Id="rId191" Type="http://schemas.openxmlformats.org/officeDocument/2006/relationships/worksheet" Target="worksheets/sheet190.xml"/><Relationship Id="rId192" Type="http://schemas.openxmlformats.org/officeDocument/2006/relationships/worksheet" Target="worksheets/sheet191.xml"/><Relationship Id="rId193" Type="http://schemas.openxmlformats.org/officeDocument/2006/relationships/worksheet" Target="worksheets/sheet192.xml"/><Relationship Id="rId19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0.jpeg"/>
</Relationships>
</file>

<file path=xl/drawings/_rels/drawing100.xml.rels><?xml version="1.0" encoding="UTF-8"?>
<Relationships xmlns="http://schemas.openxmlformats.org/package/2006/relationships"><Relationship Id="rId1" Type="http://schemas.openxmlformats.org/officeDocument/2006/relationships/image" Target="../media/image100.jpeg"/>
</Relationships>
</file>

<file path=xl/drawings/_rels/drawing101.xml.rels><?xml version="1.0" encoding="UTF-8"?>
<Relationships xmlns="http://schemas.openxmlformats.org/package/2006/relationships"><Relationship Id="rId1" Type="http://schemas.openxmlformats.org/officeDocument/2006/relationships/image" Target="../media/image101.jpeg"/>
</Relationships>
</file>

<file path=xl/drawings/_rels/drawing102.xml.rels><?xml version="1.0" encoding="UTF-8"?>
<Relationships xmlns="http://schemas.openxmlformats.org/package/2006/relationships"><Relationship Id="rId1" Type="http://schemas.openxmlformats.org/officeDocument/2006/relationships/image" Target="../media/image102.jpeg"/>
</Relationships>
</file>

<file path=xl/drawings/_rels/drawing103.xml.rels><?xml version="1.0" encoding="UTF-8"?>
<Relationships xmlns="http://schemas.openxmlformats.org/package/2006/relationships"><Relationship Id="rId1" Type="http://schemas.openxmlformats.org/officeDocument/2006/relationships/image" Target="../media/image103.jpeg"/>
</Relationships>
</file>

<file path=xl/drawings/_rels/drawing104.xml.rels><?xml version="1.0" encoding="UTF-8"?>
<Relationships xmlns="http://schemas.openxmlformats.org/package/2006/relationships"><Relationship Id="rId1" Type="http://schemas.openxmlformats.org/officeDocument/2006/relationships/image" Target="../media/image104.jpeg"/>
</Relationships>
</file>

<file path=xl/drawings/_rels/drawing105.xml.rels><?xml version="1.0" encoding="UTF-8"?>
<Relationships xmlns="http://schemas.openxmlformats.org/package/2006/relationships"><Relationship Id="rId1" Type="http://schemas.openxmlformats.org/officeDocument/2006/relationships/image" Target="../media/image105.jpeg"/>
</Relationships>
</file>

<file path=xl/drawings/_rels/drawing106.xml.rels><?xml version="1.0" encoding="UTF-8"?>
<Relationships xmlns="http://schemas.openxmlformats.org/package/2006/relationships"><Relationship Id="rId1" Type="http://schemas.openxmlformats.org/officeDocument/2006/relationships/image" Target="../media/image106.jpeg"/>
</Relationships>
</file>

<file path=xl/drawings/_rels/drawing107.xml.rels><?xml version="1.0" encoding="UTF-8"?>
<Relationships xmlns="http://schemas.openxmlformats.org/package/2006/relationships"><Relationship Id="rId1" Type="http://schemas.openxmlformats.org/officeDocument/2006/relationships/image" Target="../media/image107.jpeg"/>
</Relationships>
</file>

<file path=xl/drawings/_rels/drawing108.xml.rels><?xml version="1.0" encoding="UTF-8"?>
<Relationships xmlns="http://schemas.openxmlformats.org/package/2006/relationships"><Relationship Id="rId1" Type="http://schemas.openxmlformats.org/officeDocument/2006/relationships/image" Target="../media/image108.jpeg"/>
</Relationships>
</file>

<file path=xl/drawings/_rels/drawing109.xml.rels><?xml version="1.0" encoding="UTF-8"?>
<Relationships xmlns="http://schemas.openxmlformats.org/package/2006/relationships"><Relationship Id="rId1" Type="http://schemas.openxmlformats.org/officeDocument/2006/relationships/image" Target="../media/image109.jpe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11.jpeg"/>
</Relationships>
</file>

<file path=xl/drawings/_rels/drawing110.xml.rels><?xml version="1.0" encoding="UTF-8"?>
<Relationships xmlns="http://schemas.openxmlformats.org/package/2006/relationships"><Relationship Id="rId1" Type="http://schemas.openxmlformats.org/officeDocument/2006/relationships/image" Target="../media/image110.jpeg"/>
</Relationships>
</file>

<file path=xl/drawings/_rels/drawing111.xml.rels><?xml version="1.0" encoding="UTF-8"?>
<Relationships xmlns="http://schemas.openxmlformats.org/package/2006/relationships"><Relationship Id="rId1" Type="http://schemas.openxmlformats.org/officeDocument/2006/relationships/image" Target="../media/image111.jpeg"/>
</Relationships>
</file>

<file path=xl/drawings/_rels/drawing112.xml.rels><?xml version="1.0" encoding="UTF-8"?>
<Relationships xmlns="http://schemas.openxmlformats.org/package/2006/relationships"><Relationship Id="rId1" Type="http://schemas.openxmlformats.org/officeDocument/2006/relationships/image" Target="../media/image112.jpeg"/>
</Relationships>
</file>

<file path=xl/drawings/_rels/drawing113.xml.rels><?xml version="1.0" encoding="UTF-8"?>
<Relationships xmlns="http://schemas.openxmlformats.org/package/2006/relationships"><Relationship Id="rId1" Type="http://schemas.openxmlformats.org/officeDocument/2006/relationships/image" Target="../media/image113.jpeg"/>
</Relationships>
</file>

<file path=xl/drawings/_rels/drawing114.xml.rels><?xml version="1.0" encoding="UTF-8"?>
<Relationships xmlns="http://schemas.openxmlformats.org/package/2006/relationships"><Relationship Id="rId1" Type="http://schemas.openxmlformats.org/officeDocument/2006/relationships/image" Target="../media/image114.jpeg"/>
</Relationships>
</file>

<file path=xl/drawings/_rels/drawing115.xml.rels><?xml version="1.0" encoding="UTF-8"?>
<Relationships xmlns="http://schemas.openxmlformats.org/package/2006/relationships"><Relationship Id="rId1" Type="http://schemas.openxmlformats.org/officeDocument/2006/relationships/image" Target="../media/image115.jpeg"/>
</Relationships>
</file>

<file path=xl/drawings/_rels/drawing116.xml.rels><?xml version="1.0" encoding="UTF-8"?>
<Relationships xmlns="http://schemas.openxmlformats.org/package/2006/relationships"><Relationship Id="rId1" Type="http://schemas.openxmlformats.org/officeDocument/2006/relationships/image" Target="../media/image116.jpeg"/>
</Relationships>
</file>

<file path=xl/drawings/_rels/drawing117.xml.rels><?xml version="1.0" encoding="UTF-8"?>
<Relationships xmlns="http://schemas.openxmlformats.org/package/2006/relationships"><Relationship Id="rId1" Type="http://schemas.openxmlformats.org/officeDocument/2006/relationships/image" Target="../media/image117.jpeg"/>
</Relationships>
</file>

<file path=xl/drawings/_rels/drawing118.xml.rels><?xml version="1.0" encoding="UTF-8"?>
<Relationships xmlns="http://schemas.openxmlformats.org/package/2006/relationships"><Relationship Id="rId1" Type="http://schemas.openxmlformats.org/officeDocument/2006/relationships/image" Target="../media/image118.jpeg"/>
</Relationships>
</file>

<file path=xl/drawings/_rels/drawing119.xml.rels><?xml version="1.0" encoding="UTF-8"?>
<Relationships xmlns="http://schemas.openxmlformats.org/package/2006/relationships"><Relationship Id="rId1" Type="http://schemas.openxmlformats.org/officeDocument/2006/relationships/image" Target="../media/image119.jpe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2.jpeg"/>
</Relationships>
</file>

<file path=xl/drawings/_rels/drawing120.xml.rels><?xml version="1.0" encoding="UTF-8"?>
<Relationships xmlns="http://schemas.openxmlformats.org/package/2006/relationships"><Relationship Id="rId1" Type="http://schemas.openxmlformats.org/officeDocument/2006/relationships/image" Target="../media/image120.jpeg"/>
</Relationships>
</file>

<file path=xl/drawings/_rels/drawing121.xml.rels><?xml version="1.0" encoding="UTF-8"?>
<Relationships xmlns="http://schemas.openxmlformats.org/package/2006/relationships"><Relationship Id="rId1" Type="http://schemas.openxmlformats.org/officeDocument/2006/relationships/image" Target="../media/image121.jpeg"/>
</Relationships>
</file>

<file path=xl/drawings/_rels/drawing122.xml.rels><?xml version="1.0" encoding="UTF-8"?>
<Relationships xmlns="http://schemas.openxmlformats.org/package/2006/relationships"><Relationship Id="rId1" Type="http://schemas.openxmlformats.org/officeDocument/2006/relationships/image" Target="../media/image122.jpeg"/>
</Relationships>
</file>

<file path=xl/drawings/_rels/drawing123.xml.rels><?xml version="1.0" encoding="UTF-8"?>
<Relationships xmlns="http://schemas.openxmlformats.org/package/2006/relationships"><Relationship Id="rId1" Type="http://schemas.openxmlformats.org/officeDocument/2006/relationships/image" Target="../media/image123.jpeg"/>
</Relationships>
</file>

<file path=xl/drawings/_rels/drawing124.xml.rels><?xml version="1.0" encoding="UTF-8"?>
<Relationships xmlns="http://schemas.openxmlformats.org/package/2006/relationships"><Relationship Id="rId1" Type="http://schemas.openxmlformats.org/officeDocument/2006/relationships/image" Target="../media/image124.jpeg"/>
</Relationships>
</file>

<file path=xl/drawings/_rels/drawing125.xml.rels><?xml version="1.0" encoding="UTF-8"?>
<Relationships xmlns="http://schemas.openxmlformats.org/package/2006/relationships"><Relationship Id="rId1" Type="http://schemas.openxmlformats.org/officeDocument/2006/relationships/image" Target="../media/image125.jpeg"/>
</Relationships>
</file>

<file path=xl/drawings/_rels/drawing126.xml.rels><?xml version="1.0" encoding="UTF-8"?>
<Relationships xmlns="http://schemas.openxmlformats.org/package/2006/relationships"><Relationship Id="rId1" Type="http://schemas.openxmlformats.org/officeDocument/2006/relationships/image" Target="../media/image126.jpeg"/>
</Relationships>
</file>

<file path=xl/drawings/_rels/drawing127.xml.rels><?xml version="1.0" encoding="UTF-8"?>
<Relationships xmlns="http://schemas.openxmlformats.org/package/2006/relationships"><Relationship Id="rId1" Type="http://schemas.openxmlformats.org/officeDocument/2006/relationships/image" Target="../media/image127.jpeg"/>
</Relationships>
</file>

<file path=xl/drawings/_rels/drawing128.xml.rels><?xml version="1.0" encoding="UTF-8"?>
<Relationships xmlns="http://schemas.openxmlformats.org/package/2006/relationships"><Relationship Id="rId1" Type="http://schemas.openxmlformats.org/officeDocument/2006/relationships/image" Target="../media/image128.jpeg"/>
</Relationships>
</file>

<file path=xl/drawings/_rels/drawing129.xml.rels><?xml version="1.0" encoding="UTF-8"?>
<Relationships xmlns="http://schemas.openxmlformats.org/package/2006/relationships"><Relationship Id="rId1" Type="http://schemas.openxmlformats.org/officeDocument/2006/relationships/image" Target="../media/image129.jpe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13.jpeg"/>
</Relationships>
</file>

<file path=xl/drawings/_rels/drawing130.xml.rels><?xml version="1.0" encoding="UTF-8"?>
<Relationships xmlns="http://schemas.openxmlformats.org/package/2006/relationships"><Relationship Id="rId1" Type="http://schemas.openxmlformats.org/officeDocument/2006/relationships/image" Target="../media/image130.jpeg"/>
</Relationships>
</file>

<file path=xl/drawings/_rels/drawing131.xml.rels><?xml version="1.0" encoding="UTF-8"?>
<Relationships xmlns="http://schemas.openxmlformats.org/package/2006/relationships"><Relationship Id="rId1" Type="http://schemas.openxmlformats.org/officeDocument/2006/relationships/image" Target="../media/image131.jpeg"/>
</Relationships>
</file>

<file path=xl/drawings/_rels/drawing132.xml.rels><?xml version="1.0" encoding="UTF-8"?>
<Relationships xmlns="http://schemas.openxmlformats.org/package/2006/relationships"><Relationship Id="rId1" Type="http://schemas.openxmlformats.org/officeDocument/2006/relationships/image" Target="../media/image132.jpeg"/>
</Relationships>
</file>

<file path=xl/drawings/_rels/drawing133.xml.rels><?xml version="1.0" encoding="UTF-8"?>
<Relationships xmlns="http://schemas.openxmlformats.org/package/2006/relationships"><Relationship Id="rId1" Type="http://schemas.openxmlformats.org/officeDocument/2006/relationships/image" Target="../media/image133.jpeg"/>
</Relationships>
</file>

<file path=xl/drawings/_rels/drawing134.xml.rels><?xml version="1.0" encoding="UTF-8"?>
<Relationships xmlns="http://schemas.openxmlformats.org/package/2006/relationships"><Relationship Id="rId1" Type="http://schemas.openxmlformats.org/officeDocument/2006/relationships/image" Target="../media/image134.jpeg"/>
</Relationships>
</file>

<file path=xl/drawings/_rels/drawing135.xml.rels><?xml version="1.0" encoding="UTF-8"?>
<Relationships xmlns="http://schemas.openxmlformats.org/package/2006/relationships"><Relationship Id="rId1" Type="http://schemas.openxmlformats.org/officeDocument/2006/relationships/image" Target="../media/image135.jpeg"/>
</Relationships>
</file>

<file path=xl/drawings/_rels/drawing136.xml.rels><?xml version="1.0" encoding="UTF-8"?>
<Relationships xmlns="http://schemas.openxmlformats.org/package/2006/relationships"><Relationship Id="rId1" Type="http://schemas.openxmlformats.org/officeDocument/2006/relationships/image" Target="../media/image136.jpeg"/>
</Relationships>
</file>

<file path=xl/drawings/_rels/drawing137.xml.rels><?xml version="1.0" encoding="UTF-8"?>
<Relationships xmlns="http://schemas.openxmlformats.org/package/2006/relationships"><Relationship Id="rId1" Type="http://schemas.openxmlformats.org/officeDocument/2006/relationships/image" Target="../media/image137.jpeg"/>
</Relationships>
</file>

<file path=xl/drawings/_rels/drawing138.xml.rels><?xml version="1.0" encoding="UTF-8"?>
<Relationships xmlns="http://schemas.openxmlformats.org/package/2006/relationships"><Relationship Id="rId1" Type="http://schemas.openxmlformats.org/officeDocument/2006/relationships/image" Target="../media/image138.jpeg"/>
</Relationships>
</file>

<file path=xl/drawings/_rels/drawing139.xml.rels><?xml version="1.0" encoding="UTF-8"?>
<Relationships xmlns="http://schemas.openxmlformats.org/package/2006/relationships"><Relationship Id="rId1" Type="http://schemas.openxmlformats.org/officeDocument/2006/relationships/image" Target="../media/image139.jpe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14.jpeg"/>
</Relationships>
</file>

<file path=xl/drawings/_rels/drawing140.xml.rels><?xml version="1.0" encoding="UTF-8"?>
<Relationships xmlns="http://schemas.openxmlformats.org/package/2006/relationships"><Relationship Id="rId1" Type="http://schemas.openxmlformats.org/officeDocument/2006/relationships/image" Target="../media/image140.jpeg"/>
</Relationships>
</file>

<file path=xl/drawings/_rels/drawing141.xml.rels><?xml version="1.0" encoding="UTF-8"?>
<Relationships xmlns="http://schemas.openxmlformats.org/package/2006/relationships"><Relationship Id="rId1" Type="http://schemas.openxmlformats.org/officeDocument/2006/relationships/image" Target="../media/image141.jpeg"/>
</Relationships>
</file>

<file path=xl/drawings/_rels/drawing142.xml.rels><?xml version="1.0" encoding="UTF-8"?>
<Relationships xmlns="http://schemas.openxmlformats.org/package/2006/relationships"><Relationship Id="rId1" Type="http://schemas.openxmlformats.org/officeDocument/2006/relationships/image" Target="../media/image142.jpeg"/>
</Relationships>
</file>

<file path=xl/drawings/_rels/drawing143.xml.rels><?xml version="1.0" encoding="UTF-8"?>
<Relationships xmlns="http://schemas.openxmlformats.org/package/2006/relationships"><Relationship Id="rId1" Type="http://schemas.openxmlformats.org/officeDocument/2006/relationships/image" Target="../media/image143.jpeg"/>
</Relationships>
</file>

<file path=xl/drawings/_rels/drawing144.xml.rels><?xml version="1.0" encoding="UTF-8"?>
<Relationships xmlns="http://schemas.openxmlformats.org/package/2006/relationships"><Relationship Id="rId1" Type="http://schemas.openxmlformats.org/officeDocument/2006/relationships/image" Target="../media/image144.jpeg"/>
</Relationships>
</file>

<file path=xl/drawings/_rels/drawing145.xml.rels><?xml version="1.0" encoding="UTF-8"?>
<Relationships xmlns="http://schemas.openxmlformats.org/package/2006/relationships"><Relationship Id="rId1" Type="http://schemas.openxmlformats.org/officeDocument/2006/relationships/image" Target="../media/image145.jpeg"/>
</Relationships>
</file>

<file path=xl/drawings/_rels/drawing146.xml.rels><?xml version="1.0" encoding="UTF-8"?>
<Relationships xmlns="http://schemas.openxmlformats.org/package/2006/relationships"><Relationship Id="rId1" Type="http://schemas.openxmlformats.org/officeDocument/2006/relationships/image" Target="../media/image146.jpeg"/>
</Relationships>
</file>

<file path=xl/drawings/_rels/drawing147.xml.rels><?xml version="1.0" encoding="UTF-8"?>
<Relationships xmlns="http://schemas.openxmlformats.org/package/2006/relationships"><Relationship Id="rId1" Type="http://schemas.openxmlformats.org/officeDocument/2006/relationships/image" Target="../media/image147.jpeg"/>
</Relationships>
</file>

<file path=xl/drawings/_rels/drawing148.xml.rels><?xml version="1.0" encoding="UTF-8"?>
<Relationships xmlns="http://schemas.openxmlformats.org/package/2006/relationships"><Relationship Id="rId1" Type="http://schemas.openxmlformats.org/officeDocument/2006/relationships/image" Target="../media/image148.jpeg"/>
</Relationships>
</file>

<file path=xl/drawings/_rels/drawing149.xml.rels><?xml version="1.0" encoding="UTF-8"?>
<Relationships xmlns="http://schemas.openxmlformats.org/package/2006/relationships"><Relationship Id="rId1" Type="http://schemas.openxmlformats.org/officeDocument/2006/relationships/image" Target="../media/image149.jpeg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15.jpeg"/>
</Relationships>
</file>

<file path=xl/drawings/_rels/drawing150.xml.rels><?xml version="1.0" encoding="UTF-8"?>
<Relationships xmlns="http://schemas.openxmlformats.org/package/2006/relationships"><Relationship Id="rId1" Type="http://schemas.openxmlformats.org/officeDocument/2006/relationships/image" Target="../media/image150.jpeg"/>
</Relationships>
</file>

<file path=xl/drawings/_rels/drawing151.xml.rels><?xml version="1.0" encoding="UTF-8"?>
<Relationships xmlns="http://schemas.openxmlformats.org/package/2006/relationships"><Relationship Id="rId1" Type="http://schemas.openxmlformats.org/officeDocument/2006/relationships/image" Target="../media/image151.jpeg"/>
</Relationships>
</file>

<file path=xl/drawings/_rels/drawing152.xml.rels><?xml version="1.0" encoding="UTF-8"?>
<Relationships xmlns="http://schemas.openxmlformats.org/package/2006/relationships"><Relationship Id="rId1" Type="http://schemas.openxmlformats.org/officeDocument/2006/relationships/image" Target="../media/image152.jpeg"/>
</Relationships>
</file>

<file path=xl/drawings/_rels/drawing153.xml.rels><?xml version="1.0" encoding="UTF-8"?>
<Relationships xmlns="http://schemas.openxmlformats.org/package/2006/relationships"><Relationship Id="rId1" Type="http://schemas.openxmlformats.org/officeDocument/2006/relationships/image" Target="../media/image153.jpeg"/>
</Relationships>
</file>

<file path=xl/drawings/_rels/drawing154.xml.rels><?xml version="1.0" encoding="UTF-8"?>
<Relationships xmlns="http://schemas.openxmlformats.org/package/2006/relationships"><Relationship Id="rId1" Type="http://schemas.openxmlformats.org/officeDocument/2006/relationships/image" Target="../media/image154.jpeg"/>
</Relationships>
</file>

<file path=xl/drawings/_rels/drawing155.xml.rels><?xml version="1.0" encoding="UTF-8"?>
<Relationships xmlns="http://schemas.openxmlformats.org/package/2006/relationships"><Relationship Id="rId1" Type="http://schemas.openxmlformats.org/officeDocument/2006/relationships/image" Target="../media/image155.jpeg"/>
</Relationships>
</file>

<file path=xl/drawings/_rels/drawing156.xml.rels><?xml version="1.0" encoding="UTF-8"?>
<Relationships xmlns="http://schemas.openxmlformats.org/package/2006/relationships"><Relationship Id="rId1" Type="http://schemas.openxmlformats.org/officeDocument/2006/relationships/image" Target="../media/image156.jpeg"/>
</Relationships>
</file>

<file path=xl/drawings/_rels/drawing157.xml.rels><?xml version="1.0" encoding="UTF-8"?>
<Relationships xmlns="http://schemas.openxmlformats.org/package/2006/relationships"><Relationship Id="rId1" Type="http://schemas.openxmlformats.org/officeDocument/2006/relationships/image" Target="../media/image157.jpeg"/>
</Relationships>
</file>

<file path=xl/drawings/_rels/drawing158.xml.rels><?xml version="1.0" encoding="UTF-8"?>
<Relationships xmlns="http://schemas.openxmlformats.org/package/2006/relationships"><Relationship Id="rId1" Type="http://schemas.openxmlformats.org/officeDocument/2006/relationships/image" Target="../media/image158.jpeg"/>
</Relationships>
</file>

<file path=xl/drawings/_rels/drawing159.xml.rels><?xml version="1.0" encoding="UTF-8"?>
<Relationships xmlns="http://schemas.openxmlformats.org/package/2006/relationships"><Relationship Id="rId1" Type="http://schemas.openxmlformats.org/officeDocument/2006/relationships/image" Target="../media/image159.jpeg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16.jpeg"/>
</Relationships>
</file>

<file path=xl/drawings/_rels/drawing160.xml.rels><?xml version="1.0" encoding="UTF-8"?>
<Relationships xmlns="http://schemas.openxmlformats.org/package/2006/relationships"><Relationship Id="rId1" Type="http://schemas.openxmlformats.org/officeDocument/2006/relationships/image" Target="../media/image160.jpeg"/>
</Relationships>
</file>

<file path=xl/drawings/_rels/drawing161.xml.rels><?xml version="1.0" encoding="UTF-8"?>
<Relationships xmlns="http://schemas.openxmlformats.org/package/2006/relationships"><Relationship Id="rId1" Type="http://schemas.openxmlformats.org/officeDocument/2006/relationships/image" Target="../media/image161.jpeg"/>
</Relationships>
</file>

<file path=xl/drawings/_rels/drawing162.xml.rels><?xml version="1.0" encoding="UTF-8"?>
<Relationships xmlns="http://schemas.openxmlformats.org/package/2006/relationships"><Relationship Id="rId1" Type="http://schemas.openxmlformats.org/officeDocument/2006/relationships/image" Target="../media/image162.jpeg"/>
</Relationships>
</file>

<file path=xl/drawings/_rels/drawing163.xml.rels><?xml version="1.0" encoding="UTF-8"?>
<Relationships xmlns="http://schemas.openxmlformats.org/package/2006/relationships"><Relationship Id="rId1" Type="http://schemas.openxmlformats.org/officeDocument/2006/relationships/image" Target="../media/image163.jpeg"/>
</Relationships>
</file>

<file path=xl/drawings/_rels/drawing164.xml.rels><?xml version="1.0" encoding="UTF-8"?>
<Relationships xmlns="http://schemas.openxmlformats.org/package/2006/relationships"><Relationship Id="rId1" Type="http://schemas.openxmlformats.org/officeDocument/2006/relationships/image" Target="../media/image164.jpeg"/>
</Relationships>
</file>

<file path=xl/drawings/_rels/drawing165.xml.rels><?xml version="1.0" encoding="UTF-8"?>
<Relationships xmlns="http://schemas.openxmlformats.org/package/2006/relationships"><Relationship Id="rId1" Type="http://schemas.openxmlformats.org/officeDocument/2006/relationships/image" Target="../media/image165.jpeg"/>
</Relationships>
</file>

<file path=xl/drawings/_rels/drawing166.xml.rels><?xml version="1.0" encoding="UTF-8"?>
<Relationships xmlns="http://schemas.openxmlformats.org/package/2006/relationships"><Relationship Id="rId1" Type="http://schemas.openxmlformats.org/officeDocument/2006/relationships/image" Target="../media/image166.jpeg"/>
</Relationships>
</file>

<file path=xl/drawings/_rels/drawing167.xml.rels><?xml version="1.0" encoding="UTF-8"?>
<Relationships xmlns="http://schemas.openxmlformats.org/package/2006/relationships"><Relationship Id="rId1" Type="http://schemas.openxmlformats.org/officeDocument/2006/relationships/image" Target="../media/image167.jpeg"/>
</Relationships>
</file>

<file path=xl/drawings/_rels/drawing168.xml.rels><?xml version="1.0" encoding="UTF-8"?>
<Relationships xmlns="http://schemas.openxmlformats.org/package/2006/relationships"><Relationship Id="rId1" Type="http://schemas.openxmlformats.org/officeDocument/2006/relationships/image" Target="../media/image168.jpeg"/>
</Relationships>
</file>

<file path=xl/drawings/_rels/drawing169.xml.rels><?xml version="1.0" encoding="UTF-8"?>
<Relationships xmlns="http://schemas.openxmlformats.org/package/2006/relationships"><Relationship Id="rId1" Type="http://schemas.openxmlformats.org/officeDocument/2006/relationships/image" Target="../media/image169.jpeg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image" Target="../media/image17.jpeg"/>
</Relationships>
</file>

<file path=xl/drawings/_rels/drawing170.xml.rels><?xml version="1.0" encoding="UTF-8"?>
<Relationships xmlns="http://schemas.openxmlformats.org/package/2006/relationships"><Relationship Id="rId1" Type="http://schemas.openxmlformats.org/officeDocument/2006/relationships/image" Target="../media/image170.jpeg"/>
</Relationships>
</file>

<file path=xl/drawings/_rels/drawing171.xml.rels><?xml version="1.0" encoding="UTF-8"?>
<Relationships xmlns="http://schemas.openxmlformats.org/package/2006/relationships"><Relationship Id="rId1" Type="http://schemas.openxmlformats.org/officeDocument/2006/relationships/image" Target="../media/image171.jpeg"/>
</Relationships>
</file>

<file path=xl/drawings/_rels/drawing172.xml.rels><?xml version="1.0" encoding="UTF-8"?>
<Relationships xmlns="http://schemas.openxmlformats.org/package/2006/relationships"><Relationship Id="rId1" Type="http://schemas.openxmlformats.org/officeDocument/2006/relationships/image" Target="../media/image172.jpeg"/>
</Relationships>
</file>

<file path=xl/drawings/_rels/drawing173.xml.rels><?xml version="1.0" encoding="UTF-8"?>
<Relationships xmlns="http://schemas.openxmlformats.org/package/2006/relationships"><Relationship Id="rId1" Type="http://schemas.openxmlformats.org/officeDocument/2006/relationships/image" Target="../media/image173.jpeg"/>
</Relationships>
</file>

<file path=xl/drawings/_rels/drawing174.xml.rels><?xml version="1.0" encoding="UTF-8"?>
<Relationships xmlns="http://schemas.openxmlformats.org/package/2006/relationships"><Relationship Id="rId1" Type="http://schemas.openxmlformats.org/officeDocument/2006/relationships/image" Target="../media/image174.jpeg"/>
</Relationships>
</file>

<file path=xl/drawings/_rels/drawing175.xml.rels><?xml version="1.0" encoding="UTF-8"?>
<Relationships xmlns="http://schemas.openxmlformats.org/package/2006/relationships"><Relationship Id="rId1" Type="http://schemas.openxmlformats.org/officeDocument/2006/relationships/image" Target="../media/image175.jpeg"/>
</Relationships>
</file>

<file path=xl/drawings/_rels/drawing176.xml.rels><?xml version="1.0" encoding="UTF-8"?>
<Relationships xmlns="http://schemas.openxmlformats.org/package/2006/relationships"><Relationship Id="rId1" Type="http://schemas.openxmlformats.org/officeDocument/2006/relationships/image" Target="../media/image176.jpeg"/>
</Relationships>
</file>

<file path=xl/drawings/_rels/drawing177.xml.rels><?xml version="1.0" encoding="UTF-8"?>
<Relationships xmlns="http://schemas.openxmlformats.org/package/2006/relationships"><Relationship Id="rId1" Type="http://schemas.openxmlformats.org/officeDocument/2006/relationships/image" Target="../media/image177.jpeg"/>
</Relationships>
</file>

<file path=xl/drawings/_rels/drawing18.xml.rels><?xml version="1.0" encoding="UTF-8"?>
<Relationships xmlns="http://schemas.openxmlformats.org/package/2006/relationships"><Relationship Id="rId1" Type="http://schemas.openxmlformats.org/officeDocument/2006/relationships/image" Target="../media/image18.jpeg"/>
</Relationships>
</file>

<file path=xl/drawings/_rels/drawing19.xml.rels><?xml version="1.0" encoding="UTF-8"?>
<Relationships xmlns="http://schemas.openxmlformats.org/package/2006/relationships"><Relationship Id="rId1" Type="http://schemas.openxmlformats.org/officeDocument/2006/relationships/image" Target="../media/image19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jpeg"/>
</Relationships>
</file>

<file path=xl/drawings/_rels/drawing20.xml.rels><?xml version="1.0" encoding="UTF-8"?>
<Relationships xmlns="http://schemas.openxmlformats.org/package/2006/relationships"><Relationship Id="rId1" Type="http://schemas.openxmlformats.org/officeDocument/2006/relationships/image" Target="../media/image20.jpeg"/>
</Relationships>
</file>

<file path=xl/drawings/_rels/drawing21.xml.rels><?xml version="1.0" encoding="UTF-8"?>
<Relationships xmlns="http://schemas.openxmlformats.org/package/2006/relationships"><Relationship Id="rId1" Type="http://schemas.openxmlformats.org/officeDocument/2006/relationships/image" Target="../media/image21.jpeg"/>
</Relationships>
</file>

<file path=xl/drawings/_rels/drawing22.xml.rels><?xml version="1.0" encoding="UTF-8"?>
<Relationships xmlns="http://schemas.openxmlformats.org/package/2006/relationships"><Relationship Id="rId1" Type="http://schemas.openxmlformats.org/officeDocument/2006/relationships/image" Target="../media/image22.jpeg"/>
</Relationships>
</file>

<file path=xl/drawings/_rels/drawing23.xml.rels><?xml version="1.0" encoding="UTF-8"?>
<Relationships xmlns="http://schemas.openxmlformats.org/package/2006/relationships"><Relationship Id="rId1" Type="http://schemas.openxmlformats.org/officeDocument/2006/relationships/image" Target="../media/image23.jpeg"/>
</Relationships>
</file>

<file path=xl/drawings/_rels/drawing24.xml.rels><?xml version="1.0" encoding="UTF-8"?>
<Relationships xmlns="http://schemas.openxmlformats.org/package/2006/relationships"><Relationship Id="rId1" Type="http://schemas.openxmlformats.org/officeDocument/2006/relationships/image" Target="../media/image24.jpeg"/>
</Relationships>
</file>

<file path=xl/drawings/_rels/drawing25.xml.rels><?xml version="1.0" encoding="UTF-8"?>
<Relationships xmlns="http://schemas.openxmlformats.org/package/2006/relationships"><Relationship Id="rId1" Type="http://schemas.openxmlformats.org/officeDocument/2006/relationships/image" Target="../media/image25.jpeg"/>
</Relationships>
</file>

<file path=xl/drawings/_rels/drawing26.xml.rels><?xml version="1.0" encoding="UTF-8"?>
<Relationships xmlns="http://schemas.openxmlformats.org/package/2006/relationships"><Relationship Id="rId1" Type="http://schemas.openxmlformats.org/officeDocument/2006/relationships/image" Target="../media/image26.jpeg"/>
</Relationships>
</file>

<file path=xl/drawings/_rels/drawing27.xml.rels><?xml version="1.0" encoding="UTF-8"?>
<Relationships xmlns="http://schemas.openxmlformats.org/package/2006/relationships"><Relationship Id="rId1" Type="http://schemas.openxmlformats.org/officeDocument/2006/relationships/image" Target="../media/image27.jpeg"/>
</Relationships>
</file>

<file path=xl/drawings/_rels/drawing28.xml.rels><?xml version="1.0" encoding="UTF-8"?>
<Relationships xmlns="http://schemas.openxmlformats.org/package/2006/relationships"><Relationship Id="rId1" Type="http://schemas.openxmlformats.org/officeDocument/2006/relationships/image" Target="../media/image28.jpeg"/>
</Relationships>
</file>

<file path=xl/drawings/_rels/drawing29.xml.rels><?xml version="1.0" encoding="UTF-8"?>
<Relationships xmlns="http://schemas.openxmlformats.org/package/2006/relationships"><Relationship Id="rId1" Type="http://schemas.openxmlformats.org/officeDocument/2006/relationships/image" Target="../media/image29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.jpeg"/>
</Relationships>
</file>

<file path=xl/drawings/_rels/drawing30.xml.rels><?xml version="1.0" encoding="UTF-8"?>
<Relationships xmlns="http://schemas.openxmlformats.org/package/2006/relationships"><Relationship Id="rId1" Type="http://schemas.openxmlformats.org/officeDocument/2006/relationships/image" Target="../media/image30.jpeg"/>
</Relationships>
</file>

<file path=xl/drawings/_rels/drawing31.xml.rels><?xml version="1.0" encoding="UTF-8"?>
<Relationships xmlns="http://schemas.openxmlformats.org/package/2006/relationships"><Relationship Id="rId1" Type="http://schemas.openxmlformats.org/officeDocument/2006/relationships/image" Target="../media/image31.jpeg"/>
</Relationships>
</file>

<file path=xl/drawings/_rels/drawing32.xml.rels><?xml version="1.0" encoding="UTF-8"?>
<Relationships xmlns="http://schemas.openxmlformats.org/package/2006/relationships"><Relationship Id="rId1" Type="http://schemas.openxmlformats.org/officeDocument/2006/relationships/image" Target="../media/image32.jpeg"/>
</Relationships>
</file>

<file path=xl/drawings/_rels/drawing33.xml.rels><?xml version="1.0" encoding="UTF-8"?>
<Relationships xmlns="http://schemas.openxmlformats.org/package/2006/relationships"><Relationship Id="rId1" Type="http://schemas.openxmlformats.org/officeDocument/2006/relationships/image" Target="../media/image33.jpeg"/>
</Relationships>
</file>

<file path=xl/drawings/_rels/drawing34.xml.rels><?xml version="1.0" encoding="UTF-8"?>
<Relationships xmlns="http://schemas.openxmlformats.org/package/2006/relationships"><Relationship Id="rId1" Type="http://schemas.openxmlformats.org/officeDocument/2006/relationships/image" Target="../media/image34.jpeg"/>
</Relationships>
</file>

<file path=xl/drawings/_rels/drawing35.xml.rels><?xml version="1.0" encoding="UTF-8"?>
<Relationships xmlns="http://schemas.openxmlformats.org/package/2006/relationships"><Relationship Id="rId1" Type="http://schemas.openxmlformats.org/officeDocument/2006/relationships/image" Target="../media/image35.jpeg"/>
</Relationships>
</file>

<file path=xl/drawings/_rels/drawing36.xml.rels><?xml version="1.0" encoding="UTF-8"?>
<Relationships xmlns="http://schemas.openxmlformats.org/package/2006/relationships"><Relationship Id="rId1" Type="http://schemas.openxmlformats.org/officeDocument/2006/relationships/image" Target="../media/image36.jpeg"/>
</Relationships>
</file>

<file path=xl/drawings/_rels/drawing37.xml.rels><?xml version="1.0" encoding="UTF-8"?>
<Relationships xmlns="http://schemas.openxmlformats.org/package/2006/relationships"><Relationship Id="rId1" Type="http://schemas.openxmlformats.org/officeDocument/2006/relationships/image" Target="../media/image37.jpeg"/>
</Relationships>
</file>

<file path=xl/drawings/_rels/drawing38.xml.rels><?xml version="1.0" encoding="UTF-8"?>
<Relationships xmlns="http://schemas.openxmlformats.org/package/2006/relationships"><Relationship Id="rId1" Type="http://schemas.openxmlformats.org/officeDocument/2006/relationships/image" Target="../media/image38.jpeg"/>
</Relationships>
</file>

<file path=xl/drawings/_rels/drawing39.xml.rels><?xml version="1.0" encoding="UTF-8"?>
<Relationships xmlns="http://schemas.openxmlformats.org/package/2006/relationships"><Relationship Id="rId1" Type="http://schemas.openxmlformats.org/officeDocument/2006/relationships/image" Target="../media/image39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4.jpeg"/>
</Relationships>
</file>

<file path=xl/drawings/_rels/drawing40.xml.rels><?xml version="1.0" encoding="UTF-8"?>
<Relationships xmlns="http://schemas.openxmlformats.org/package/2006/relationships"><Relationship Id="rId1" Type="http://schemas.openxmlformats.org/officeDocument/2006/relationships/image" Target="../media/image40.jpeg"/>
</Relationships>
</file>

<file path=xl/drawings/_rels/drawing41.xml.rels><?xml version="1.0" encoding="UTF-8"?>
<Relationships xmlns="http://schemas.openxmlformats.org/package/2006/relationships"><Relationship Id="rId1" Type="http://schemas.openxmlformats.org/officeDocument/2006/relationships/image" Target="../media/image41.jpeg"/>
</Relationships>
</file>

<file path=xl/drawings/_rels/drawing42.xml.rels><?xml version="1.0" encoding="UTF-8"?>
<Relationships xmlns="http://schemas.openxmlformats.org/package/2006/relationships"><Relationship Id="rId1" Type="http://schemas.openxmlformats.org/officeDocument/2006/relationships/image" Target="../media/image42.jpeg"/>
</Relationships>
</file>

<file path=xl/drawings/_rels/drawing43.xml.rels><?xml version="1.0" encoding="UTF-8"?>
<Relationships xmlns="http://schemas.openxmlformats.org/package/2006/relationships"><Relationship Id="rId1" Type="http://schemas.openxmlformats.org/officeDocument/2006/relationships/image" Target="../media/image43.jpeg"/>
</Relationships>
</file>

<file path=xl/drawings/_rels/drawing44.xml.rels><?xml version="1.0" encoding="UTF-8"?>
<Relationships xmlns="http://schemas.openxmlformats.org/package/2006/relationships"><Relationship Id="rId1" Type="http://schemas.openxmlformats.org/officeDocument/2006/relationships/image" Target="../media/image44.jpeg"/>
</Relationships>
</file>

<file path=xl/drawings/_rels/drawing45.xml.rels><?xml version="1.0" encoding="UTF-8"?>
<Relationships xmlns="http://schemas.openxmlformats.org/package/2006/relationships"><Relationship Id="rId1" Type="http://schemas.openxmlformats.org/officeDocument/2006/relationships/image" Target="../media/image45.jpeg"/>
</Relationships>
</file>

<file path=xl/drawings/_rels/drawing46.xml.rels><?xml version="1.0" encoding="UTF-8"?>
<Relationships xmlns="http://schemas.openxmlformats.org/package/2006/relationships"><Relationship Id="rId1" Type="http://schemas.openxmlformats.org/officeDocument/2006/relationships/image" Target="../media/image46.jpeg"/>
</Relationships>
</file>

<file path=xl/drawings/_rels/drawing47.xml.rels><?xml version="1.0" encoding="UTF-8"?>
<Relationships xmlns="http://schemas.openxmlformats.org/package/2006/relationships"><Relationship Id="rId1" Type="http://schemas.openxmlformats.org/officeDocument/2006/relationships/image" Target="../media/image47.jpeg"/>
</Relationships>
</file>

<file path=xl/drawings/_rels/drawing48.xml.rels><?xml version="1.0" encoding="UTF-8"?>
<Relationships xmlns="http://schemas.openxmlformats.org/package/2006/relationships"><Relationship Id="rId1" Type="http://schemas.openxmlformats.org/officeDocument/2006/relationships/image" Target="../media/image48.jpeg"/>
</Relationships>
</file>

<file path=xl/drawings/_rels/drawing49.xml.rels><?xml version="1.0" encoding="UTF-8"?>
<Relationships xmlns="http://schemas.openxmlformats.org/package/2006/relationships"><Relationship Id="rId1" Type="http://schemas.openxmlformats.org/officeDocument/2006/relationships/image" Target="../media/image49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5.jpeg"/>
</Relationships>
</file>

<file path=xl/drawings/_rels/drawing50.xml.rels><?xml version="1.0" encoding="UTF-8"?>
<Relationships xmlns="http://schemas.openxmlformats.org/package/2006/relationships"><Relationship Id="rId1" Type="http://schemas.openxmlformats.org/officeDocument/2006/relationships/image" Target="../media/image50.jpeg"/>
</Relationships>
</file>

<file path=xl/drawings/_rels/drawing51.xml.rels><?xml version="1.0" encoding="UTF-8"?>
<Relationships xmlns="http://schemas.openxmlformats.org/package/2006/relationships"><Relationship Id="rId1" Type="http://schemas.openxmlformats.org/officeDocument/2006/relationships/image" Target="../media/image51.jpeg"/>
</Relationships>
</file>

<file path=xl/drawings/_rels/drawing52.xml.rels><?xml version="1.0" encoding="UTF-8"?>
<Relationships xmlns="http://schemas.openxmlformats.org/package/2006/relationships"><Relationship Id="rId1" Type="http://schemas.openxmlformats.org/officeDocument/2006/relationships/image" Target="../media/image52.jpeg"/>
</Relationships>
</file>

<file path=xl/drawings/_rels/drawing53.xml.rels><?xml version="1.0" encoding="UTF-8"?>
<Relationships xmlns="http://schemas.openxmlformats.org/package/2006/relationships"><Relationship Id="rId1" Type="http://schemas.openxmlformats.org/officeDocument/2006/relationships/image" Target="../media/image53.jpeg"/>
</Relationships>
</file>

<file path=xl/drawings/_rels/drawing54.xml.rels><?xml version="1.0" encoding="UTF-8"?>
<Relationships xmlns="http://schemas.openxmlformats.org/package/2006/relationships"><Relationship Id="rId1" Type="http://schemas.openxmlformats.org/officeDocument/2006/relationships/image" Target="../media/image54.jpeg"/>
</Relationships>
</file>

<file path=xl/drawings/_rels/drawing55.xml.rels><?xml version="1.0" encoding="UTF-8"?>
<Relationships xmlns="http://schemas.openxmlformats.org/package/2006/relationships"><Relationship Id="rId1" Type="http://schemas.openxmlformats.org/officeDocument/2006/relationships/image" Target="../media/image55.jpeg"/>
</Relationships>
</file>

<file path=xl/drawings/_rels/drawing56.xml.rels><?xml version="1.0" encoding="UTF-8"?>
<Relationships xmlns="http://schemas.openxmlformats.org/package/2006/relationships"><Relationship Id="rId1" Type="http://schemas.openxmlformats.org/officeDocument/2006/relationships/image" Target="../media/image56.jpeg"/>
</Relationships>
</file>

<file path=xl/drawings/_rels/drawing57.xml.rels><?xml version="1.0" encoding="UTF-8"?>
<Relationships xmlns="http://schemas.openxmlformats.org/package/2006/relationships"><Relationship Id="rId1" Type="http://schemas.openxmlformats.org/officeDocument/2006/relationships/image" Target="../media/image57.jpeg"/>
</Relationships>
</file>

<file path=xl/drawings/_rels/drawing58.xml.rels><?xml version="1.0" encoding="UTF-8"?>
<Relationships xmlns="http://schemas.openxmlformats.org/package/2006/relationships"><Relationship Id="rId1" Type="http://schemas.openxmlformats.org/officeDocument/2006/relationships/image" Target="../media/image58.jpeg"/>
</Relationships>
</file>

<file path=xl/drawings/_rels/drawing59.xml.rels><?xml version="1.0" encoding="UTF-8"?>
<Relationships xmlns="http://schemas.openxmlformats.org/package/2006/relationships"><Relationship Id="rId1" Type="http://schemas.openxmlformats.org/officeDocument/2006/relationships/image" Target="../media/image59.jpe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6.jpeg"/>
</Relationships>
</file>

<file path=xl/drawings/_rels/drawing60.xml.rels><?xml version="1.0" encoding="UTF-8"?>
<Relationships xmlns="http://schemas.openxmlformats.org/package/2006/relationships"><Relationship Id="rId1" Type="http://schemas.openxmlformats.org/officeDocument/2006/relationships/image" Target="../media/image60.jpeg"/>
</Relationships>
</file>

<file path=xl/drawings/_rels/drawing61.xml.rels><?xml version="1.0" encoding="UTF-8"?>
<Relationships xmlns="http://schemas.openxmlformats.org/package/2006/relationships"><Relationship Id="rId1" Type="http://schemas.openxmlformats.org/officeDocument/2006/relationships/image" Target="../media/image61.jpeg"/>
</Relationships>
</file>

<file path=xl/drawings/_rels/drawing62.xml.rels><?xml version="1.0" encoding="UTF-8"?>
<Relationships xmlns="http://schemas.openxmlformats.org/package/2006/relationships"><Relationship Id="rId1" Type="http://schemas.openxmlformats.org/officeDocument/2006/relationships/image" Target="../media/image62.jpeg"/>
</Relationships>
</file>

<file path=xl/drawings/_rels/drawing63.xml.rels><?xml version="1.0" encoding="UTF-8"?>
<Relationships xmlns="http://schemas.openxmlformats.org/package/2006/relationships"><Relationship Id="rId1" Type="http://schemas.openxmlformats.org/officeDocument/2006/relationships/image" Target="../media/image63.jpeg"/>
</Relationships>
</file>

<file path=xl/drawings/_rels/drawing64.xml.rels><?xml version="1.0" encoding="UTF-8"?>
<Relationships xmlns="http://schemas.openxmlformats.org/package/2006/relationships"><Relationship Id="rId1" Type="http://schemas.openxmlformats.org/officeDocument/2006/relationships/image" Target="../media/image64.jpeg"/>
</Relationships>
</file>

<file path=xl/drawings/_rels/drawing65.xml.rels><?xml version="1.0" encoding="UTF-8"?>
<Relationships xmlns="http://schemas.openxmlformats.org/package/2006/relationships"><Relationship Id="rId1" Type="http://schemas.openxmlformats.org/officeDocument/2006/relationships/image" Target="../media/image65.jpeg"/>
</Relationships>
</file>

<file path=xl/drawings/_rels/drawing66.xml.rels><?xml version="1.0" encoding="UTF-8"?>
<Relationships xmlns="http://schemas.openxmlformats.org/package/2006/relationships"><Relationship Id="rId1" Type="http://schemas.openxmlformats.org/officeDocument/2006/relationships/image" Target="../media/image66.jpeg"/>
</Relationships>
</file>

<file path=xl/drawings/_rels/drawing67.xml.rels><?xml version="1.0" encoding="UTF-8"?>
<Relationships xmlns="http://schemas.openxmlformats.org/package/2006/relationships"><Relationship Id="rId1" Type="http://schemas.openxmlformats.org/officeDocument/2006/relationships/image" Target="../media/image67.jpeg"/>
</Relationships>
</file>

<file path=xl/drawings/_rels/drawing68.xml.rels><?xml version="1.0" encoding="UTF-8"?>
<Relationships xmlns="http://schemas.openxmlformats.org/package/2006/relationships"><Relationship Id="rId1" Type="http://schemas.openxmlformats.org/officeDocument/2006/relationships/image" Target="../media/image68.jpeg"/>
</Relationships>
</file>

<file path=xl/drawings/_rels/drawing69.xml.rels><?xml version="1.0" encoding="UTF-8"?>
<Relationships xmlns="http://schemas.openxmlformats.org/package/2006/relationships"><Relationship Id="rId1" Type="http://schemas.openxmlformats.org/officeDocument/2006/relationships/image" Target="../media/image69.jpe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7.jpeg"/>
</Relationships>
</file>

<file path=xl/drawings/_rels/drawing70.xml.rels><?xml version="1.0" encoding="UTF-8"?>
<Relationships xmlns="http://schemas.openxmlformats.org/package/2006/relationships"><Relationship Id="rId1" Type="http://schemas.openxmlformats.org/officeDocument/2006/relationships/image" Target="../media/image70.jpeg"/>
</Relationships>
</file>

<file path=xl/drawings/_rels/drawing71.xml.rels><?xml version="1.0" encoding="UTF-8"?>
<Relationships xmlns="http://schemas.openxmlformats.org/package/2006/relationships"><Relationship Id="rId1" Type="http://schemas.openxmlformats.org/officeDocument/2006/relationships/image" Target="../media/image71.jpeg"/>
</Relationships>
</file>

<file path=xl/drawings/_rels/drawing72.xml.rels><?xml version="1.0" encoding="UTF-8"?>
<Relationships xmlns="http://schemas.openxmlformats.org/package/2006/relationships"><Relationship Id="rId1" Type="http://schemas.openxmlformats.org/officeDocument/2006/relationships/image" Target="../media/image72.jpeg"/>
</Relationships>
</file>

<file path=xl/drawings/_rels/drawing73.xml.rels><?xml version="1.0" encoding="UTF-8"?>
<Relationships xmlns="http://schemas.openxmlformats.org/package/2006/relationships"><Relationship Id="rId1" Type="http://schemas.openxmlformats.org/officeDocument/2006/relationships/image" Target="../media/image73.jpeg"/>
</Relationships>
</file>

<file path=xl/drawings/_rels/drawing74.xml.rels><?xml version="1.0" encoding="UTF-8"?>
<Relationships xmlns="http://schemas.openxmlformats.org/package/2006/relationships"><Relationship Id="rId1" Type="http://schemas.openxmlformats.org/officeDocument/2006/relationships/image" Target="../media/image74.jpeg"/>
</Relationships>
</file>

<file path=xl/drawings/_rels/drawing75.xml.rels><?xml version="1.0" encoding="UTF-8"?>
<Relationships xmlns="http://schemas.openxmlformats.org/package/2006/relationships"><Relationship Id="rId1" Type="http://schemas.openxmlformats.org/officeDocument/2006/relationships/image" Target="../media/image75.jpeg"/>
</Relationships>
</file>

<file path=xl/drawings/_rels/drawing76.xml.rels><?xml version="1.0" encoding="UTF-8"?>
<Relationships xmlns="http://schemas.openxmlformats.org/package/2006/relationships"><Relationship Id="rId1" Type="http://schemas.openxmlformats.org/officeDocument/2006/relationships/image" Target="../media/image76.jpeg"/>
</Relationships>
</file>

<file path=xl/drawings/_rels/drawing77.xml.rels><?xml version="1.0" encoding="UTF-8"?>
<Relationships xmlns="http://schemas.openxmlformats.org/package/2006/relationships"><Relationship Id="rId1" Type="http://schemas.openxmlformats.org/officeDocument/2006/relationships/image" Target="../media/image77.jpeg"/>
</Relationships>
</file>

<file path=xl/drawings/_rels/drawing78.xml.rels><?xml version="1.0" encoding="UTF-8"?>
<Relationships xmlns="http://schemas.openxmlformats.org/package/2006/relationships"><Relationship Id="rId1" Type="http://schemas.openxmlformats.org/officeDocument/2006/relationships/image" Target="../media/image78.jpeg"/>
</Relationships>
</file>

<file path=xl/drawings/_rels/drawing79.xml.rels><?xml version="1.0" encoding="UTF-8"?>
<Relationships xmlns="http://schemas.openxmlformats.org/package/2006/relationships"><Relationship Id="rId1" Type="http://schemas.openxmlformats.org/officeDocument/2006/relationships/image" Target="../media/image79.jpe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8.jpeg"/>
</Relationships>
</file>

<file path=xl/drawings/_rels/drawing80.xml.rels><?xml version="1.0" encoding="UTF-8"?>
<Relationships xmlns="http://schemas.openxmlformats.org/package/2006/relationships"><Relationship Id="rId1" Type="http://schemas.openxmlformats.org/officeDocument/2006/relationships/image" Target="../media/image80.jpeg"/>
</Relationships>
</file>

<file path=xl/drawings/_rels/drawing81.xml.rels><?xml version="1.0" encoding="UTF-8"?>
<Relationships xmlns="http://schemas.openxmlformats.org/package/2006/relationships"><Relationship Id="rId1" Type="http://schemas.openxmlformats.org/officeDocument/2006/relationships/image" Target="../media/image81.jpeg"/>
</Relationships>
</file>

<file path=xl/drawings/_rels/drawing82.xml.rels><?xml version="1.0" encoding="UTF-8"?>
<Relationships xmlns="http://schemas.openxmlformats.org/package/2006/relationships"><Relationship Id="rId1" Type="http://schemas.openxmlformats.org/officeDocument/2006/relationships/image" Target="../media/image82.jpeg"/>
</Relationships>
</file>

<file path=xl/drawings/_rels/drawing83.xml.rels><?xml version="1.0" encoding="UTF-8"?>
<Relationships xmlns="http://schemas.openxmlformats.org/package/2006/relationships"><Relationship Id="rId1" Type="http://schemas.openxmlformats.org/officeDocument/2006/relationships/image" Target="../media/image83.jpeg"/>
</Relationships>
</file>

<file path=xl/drawings/_rels/drawing84.xml.rels><?xml version="1.0" encoding="UTF-8"?>
<Relationships xmlns="http://schemas.openxmlformats.org/package/2006/relationships"><Relationship Id="rId1" Type="http://schemas.openxmlformats.org/officeDocument/2006/relationships/image" Target="../media/image84.jpeg"/>
</Relationships>
</file>

<file path=xl/drawings/_rels/drawing85.xml.rels><?xml version="1.0" encoding="UTF-8"?>
<Relationships xmlns="http://schemas.openxmlformats.org/package/2006/relationships"><Relationship Id="rId1" Type="http://schemas.openxmlformats.org/officeDocument/2006/relationships/image" Target="../media/image85.jpeg"/>
</Relationships>
</file>

<file path=xl/drawings/_rels/drawing86.xml.rels><?xml version="1.0" encoding="UTF-8"?>
<Relationships xmlns="http://schemas.openxmlformats.org/package/2006/relationships"><Relationship Id="rId1" Type="http://schemas.openxmlformats.org/officeDocument/2006/relationships/image" Target="../media/image86.jpeg"/>
</Relationships>
</file>

<file path=xl/drawings/_rels/drawing87.xml.rels><?xml version="1.0" encoding="UTF-8"?>
<Relationships xmlns="http://schemas.openxmlformats.org/package/2006/relationships"><Relationship Id="rId1" Type="http://schemas.openxmlformats.org/officeDocument/2006/relationships/image" Target="../media/image87.jpeg"/>
</Relationships>
</file>

<file path=xl/drawings/_rels/drawing88.xml.rels><?xml version="1.0" encoding="UTF-8"?>
<Relationships xmlns="http://schemas.openxmlformats.org/package/2006/relationships"><Relationship Id="rId1" Type="http://schemas.openxmlformats.org/officeDocument/2006/relationships/image" Target="../media/image88.jpeg"/>
</Relationships>
</file>

<file path=xl/drawings/_rels/drawing89.xml.rels><?xml version="1.0" encoding="UTF-8"?>
<Relationships xmlns="http://schemas.openxmlformats.org/package/2006/relationships"><Relationship Id="rId1" Type="http://schemas.openxmlformats.org/officeDocument/2006/relationships/image" Target="../media/image89.jpe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9.jpeg"/>
</Relationships>
</file>

<file path=xl/drawings/_rels/drawing90.xml.rels><?xml version="1.0" encoding="UTF-8"?>
<Relationships xmlns="http://schemas.openxmlformats.org/package/2006/relationships"><Relationship Id="rId1" Type="http://schemas.openxmlformats.org/officeDocument/2006/relationships/image" Target="../media/image90.jpeg"/>
</Relationships>
</file>

<file path=xl/drawings/_rels/drawing91.xml.rels><?xml version="1.0" encoding="UTF-8"?>
<Relationships xmlns="http://schemas.openxmlformats.org/package/2006/relationships"><Relationship Id="rId1" Type="http://schemas.openxmlformats.org/officeDocument/2006/relationships/image" Target="../media/image91.jpeg"/>
</Relationships>
</file>

<file path=xl/drawings/_rels/drawing92.xml.rels><?xml version="1.0" encoding="UTF-8"?>
<Relationships xmlns="http://schemas.openxmlformats.org/package/2006/relationships"><Relationship Id="rId1" Type="http://schemas.openxmlformats.org/officeDocument/2006/relationships/image" Target="../media/image92.jpeg"/>
</Relationships>
</file>

<file path=xl/drawings/_rels/drawing93.xml.rels><?xml version="1.0" encoding="UTF-8"?>
<Relationships xmlns="http://schemas.openxmlformats.org/package/2006/relationships"><Relationship Id="rId1" Type="http://schemas.openxmlformats.org/officeDocument/2006/relationships/image" Target="../media/image93.jpeg"/>
</Relationships>
</file>

<file path=xl/drawings/_rels/drawing94.xml.rels><?xml version="1.0" encoding="UTF-8"?>
<Relationships xmlns="http://schemas.openxmlformats.org/package/2006/relationships"><Relationship Id="rId1" Type="http://schemas.openxmlformats.org/officeDocument/2006/relationships/image" Target="../media/image94.jpeg"/>
</Relationships>
</file>

<file path=xl/drawings/_rels/drawing95.xml.rels><?xml version="1.0" encoding="UTF-8"?>
<Relationships xmlns="http://schemas.openxmlformats.org/package/2006/relationships"><Relationship Id="rId1" Type="http://schemas.openxmlformats.org/officeDocument/2006/relationships/image" Target="../media/image95.jpeg"/>
</Relationships>
</file>

<file path=xl/drawings/_rels/drawing96.xml.rels><?xml version="1.0" encoding="UTF-8"?>
<Relationships xmlns="http://schemas.openxmlformats.org/package/2006/relationships"><Relationship Id="rId1" Type="http://schemas.openxmlformats.org/officeDocument/2006/relationships/image" Target="../media/image96.jpeg"/>
</Relationships>
</file>

<file path=xl/drawings/_rels/drawing97.xml.rels><?xml version="1.0" encoding="UTF-8"?>
<Relationships xmlns="http://schemas.openxmlformats.org/package/2006/relationships"><Relationship Id="rId1" Type="http://schemas.openxmlformats.org/officeDocument/2006/relationships/image" Target="../media/image97.jpeg"/>
</Relationships>
</file>

<file path=xl/drawings/_rels/drawing98.xml.rels><?xml version="1.0" encoding="UTF-8"?>
<Relationships xmlns="http://schemas.openxmlformats.org/package/2006/relationships"><Relationship Id="rId1" Type="http://schemas.openxmlformats.org/officeDocument/2006/relationships/image" Target="../media/image98.jpeg"/>
</Relationships>
</file>

<file path=xl/drawings/_rels/drawing99.xml.rels><?xml version="1.0" encoding="UTF-8"?>
<Relationships xmlns="http://schemas.openxmlformats.org/package/2006/relationships"><Relationship Id="rId1" Type="http://schemas.openxmlformats.org/officeDocument/2006/relationships/image" Target="../media/image99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85680</xdr:colOff>
      <xdr:row>0</xdr:row>
      <xdr:rowOff>38160</xdr:rowOff>
    </xdr:from>
    <xdr:to>
      <xdr:col>3</xdr:col>
      <xdr:colOff>5400</xdr:colOff>
      <xdr:row>2</xdr:row>
      <xdr:rowOff>123480</xdr:rowOff>
    </xdr:to>
    <xdr:pic>
      <xdr:nvPicPr>
        <xdr:cNvPr id="0" name="Imagem 2" descr=""/>
        <xdr:cNvPicPr/>
      </xdr:nvPicPr>
      <xdr:blipFill>
        <a:blip r:embed="rId1"/>
        <a:stretch/>
      </xdr:blipFill>
      <xdr:spPr>
        <a:xfrm>
          <a:off x="85680" y="38160"/>
          <a:ext cx="196560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28440</xdr:colOff>
      <xdr:row>0</xdr:row>
      <xdr:rowOff>57240</xdr:rowOff>
    </xdr:from>
    <xdr:to>
      <xdr:col>2</xdr:col>
      <xdr:colOff>558000</xdr:colOff>
      <xdr:row>2</xdr:row>
      <xdr:rowOff>142560</xdr:rowOff>
    </xdr:to>
    <xdr:pic>
      <xdr:nvPicPr>
        <xdr:cNvPr id="9" name="Imagem 1" descr=""/>
        <xdr:cNvPicPr/>
      </xdr:nvPicPr>
      <xdr:blipFill>
        <a:blip r:embed="rId1"/>
        <a:stretch/>
      </xdr:blipFill>
      <xdr:spPr>
        <a:xfrm>
          <a:off x="28440" y="57240"/>
          <a:ext cx="19303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99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00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495000</xdr:colOff>
      <xdr:row>2</xdr:row>
      <xdr:rowOff>142560</xdr:rowOff>
    </xdr:to>
    <xdr:pic>
      <xdr:nvPicPr>
        <xdr:cNvPr id="101" name="Imagem 1" descr=""/>
        <xdr:cNvPicPr/>
      </xdr:nvPicPr>
      <xdr:blipFill>
        <a:blip r:embed="rId1"/>
        <a:stretch/>
      </xdr:blipFill>
      <xdr:spPr>
        <a:xfrm>
          <a:off x="19080" y="57240"/>
          <a:ext cx="18766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102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103" name="Imagem 1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04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05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466560</xdr:colOff>
      <xdr:row>2</xdr:row>
      <xdr:rowOff>142560</xdr:rowOff>
    </xdr:to>
    <xdr:pic>
      <xdr:nvPicPr>
        <xdr:cNvPr id="106" name="Imagem 1" descr=""/>
        <xdr:cNvPicPr/>
      </xdr:nvPicPr>
      <xdr:blipFill>
        <a:blip r:embed="rId1"/>
        <a:stretch/>
      </xdr:blipFill>
      <xdr:spPr>
        <a:xfrm>
          <a:off x="19080" y="57240"/>
          <a:ext cx="18482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533160</xdr:colOff>
      <xdr:row>2</xdr:row>
      <xdr:rowOff>142560</xdr:rowOff>
    </xdr:to>
    <xdr:pic>
      <xdr:nvPicPr>
        <xdr:cNvPr id="107" name="Imagem 1" descr=""/>
        <xdr:cNvPicPr/>
      </xdr:nvPicPr>
      <xdr:blipFill>
        <a:blip r:embed="rId1"/>
        <a:stretch/>
      </xdr:blipFill>
      <xdr:spPr>
        <a:xfrm>
          <a:off x="19080" y="57240"/>
          <a:ext cx="19148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533160</xdr:colOff>
      <xdr:row>2</xdr:row>
      <xdr:rowOff>142560</xdr:rowOff>
    </xdr:to>
    <xdr:pic>
      <xdr:nvPicPr>
        <xdr:cNvPr id="108" name="Imagem 1" descr=""/>
        <xdr:cNvPicPr/>
      </xdr:nvPicPr>
      <xdr:blipFill>
        <a:blip r:embed="rId1"/>
        <a:stretch/>
      </xdr:blipFill>
      <xdr:spPr>
        <a:xfrm>
          <a:off x="19080" y="57240"/>
          <a:ext cx="19148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28440</xdr:colOff>
      <xdr:row>0</xdr:row>
      <xdr:rowOff>57240</xdr:rowOff>
    </xdr:from>
    <xdr:to>
      <xdr:col>2</xdr:col>
      <xdr:colOff>558000</xdr:colOff>
      <xdr:row>2</xdr:row>
      <xdr:rowOff>142560</xdr:rowOff>
    </xdr:to>
    <xdr:pic>
      <xdr:nvPicPr>
        <xdr:cNvPr id="10" name="Imagem 1" descr=""/>
        <xdr:cNvPicPr/>
      </xdr:nvPicPr>
      <xdr:blipFill>
        <a:blip r:embed="rId1"/>
        <a:stretch/>
      </xdr:blipFill>
      <xdr:spPr>
        <a:xfrm>
          <a:off x="28440" y="57240"/>
          <a:ext cx="19303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09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10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11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12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13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28440</xdr:colOff>
      <xdr:row>0</xdr:row>
      <xdr:rowOff>57240</xdr:rowOff>
    </xdr:from>
    <xdr:to>
      <xdr:col>2</xdr:col>
      <xdr:colOff>558000</xdr:colOff>
      <xdr:row>2</xdr:row>
      <xdr:rowOff>142560</xdr:rowOff>
    </xdr:to>
    <xdr:pic>
      <xdr:nvPicPr>
        <xdr:cNvPr id="114" name="Imagem 3" descr=""/>
        <xdr:cNvPicPr/>
      </xdr:nvPicPr>
      <xdr:blipFill>
        <a:blip r:embed="rId1"/>
        <a:stretch/>
      </xdr:blipFill>
      <xdr:spPr>
        <a:xfrm>
          <a:off x="28440" y="57240"/>
          <a:ext cx="19303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15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16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17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18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28440</xdr:colOff>
      <xdr:row>0</xdr:row>
      <xdr:rowOff>57240</xdr:rowOff>
    </xdr:from>
    <xdr:to>
      <xdr:col>2</xdr:col>
      <xdr:colOff>558000</xdr:colOff>
      <xdr:row>2</xdr:row>
      <xdr:rowOff>142560</xdr:rowOff>
    </xdr:to>
    <xdr:pic>
      <xdr:nvPicPr>
        <xdr:cNvPr id="11" name="Imagem 1" descr=""/>
        <xdr:cNvPicPr/>
      </xdr:nvPicPr>
      <xdr:blipFill>
        <a:blip r:embed="rId1"/>
        <a:stretch/>
      </xdr:blipFill>
      <xdr:spPr>
        <a:xfrm>
          <a:off x="28440" y="57240"/>
          <a:ext cx="19303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644760</xdr:colOff>
      <xdr:row>2</xdr:row>
      <xdr:rowOff>142560</xdr:rowOff>
    </xdr:to>
    <xdr:pic>
      <xdr:nvPicPr>
        <xdr:cNvPr id="119" name="Imagem 1" descr=""/>
        <xdr:cNvPicPr/>
      </xdr:nvPicPr>
      <xdr:blipFill>
        <a:blip r:embed="rId1"/>
        <a:stretch/>
      </xdr:blipFill>
      <xdr:spPr>
        <a:xfrm>
          <a:off x="19080" y="57240"/>
          <a:ext cx="2026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644760</xdr:colOff>
      <xdr:row>2</xdr:row>
      <xdr:rowOff>142560</xdr:rowOff>
    </xdr:to>
    <xdr:pic>
      <xdr:nvPicPr>
        <xdr:cNvPr id="120" name="Imagem 1" descr=""/>
        <xdr:cNvPicPr/>
      </xdr:nvPicPr>
      <xdr:blipFill>
        <a:blip r:embed="rId1"/>
        <a:stretch/>
      </xdr:blipFill>
      <xdr:spPr>
        <a:xfrm>
          <a:off x="19080" y="57240"/>
          <a:ext cx="2026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644760</xdr:colOff>
      <xdr:row>2</xdr:row>
      <xdr:rowOff>142560</xdr:rowOff>
    </xdr:to>
    <xdr:pic>
      <xdr:nvPicPr>
        <xdr:cNvPr id="121" name="Imagem 1" descr=""/>
        <xdr:cNvPicPr/>
      </xdr:nvPicPr>
      <xdr:blipFill>
        <a:blip r:embed="rId1"/>
        <a:stretch/>
      </xdr:blipFill>
      <xdr:spPr>
        <a:xfrm>
          <a:off x="19080" y="57240"/>
          <a:ext cx="2026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644760</xdr:colOff>
      <xdr:row>2</xdr:row>
      <xdr:rowOff>142560</xdr:rowOff>
    </xdr:to>
    <xdr:pic>
      <xdr:nvPicPr>
        <xdr:cNvPr id="122" name="Imagem 1" descr=""/>
        <xdr:cNvPicPr/>
      </xdr:nvPicPr>
      <xdr:blipFill>
        <a:blip r:embed="rId1"/>
        <a:stretch/>
      </xdr:blipFill>
      <xdr:spPr>
        <a:xfrm>
          <a:off x="19080" y="57240"/>
          <a:ext cx="2026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644760</xdr:colOff>
      <xdr:row>2</xdr:row>
      <xdr:rowOff>142560</xdr:rowOff>
    </xdr:to>
    <xdr:pic>
      <xdr:nvPicPr>
        <xdr:cNvPr id="123" name="Imagem 1" descr=""/>
        <xdr:cNvPicPr/>
      </xdr:nvPicPr>
      <xdr:blipFill>
        <a:blip r:embed="rId1"/>
        <a:stretch/>
      </xdr:blipFill>
      <xdr:spPr>
        <a:xfrm>
          <a:off x="19080" y="57240"/>
          <a:ext cx="2026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124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125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126" name="Imagem 1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127" name="Imagem 1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28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28440</xdr:colOff>
      <xdr:row>0</xdr:row>
      <xdr:rowOff>47520</xdr:rowOff>
    </xdr:from>
    <xdr:to>
      <xdr:col>2</xdr:col>
      <xdr:colOff>558000</xdr:colOff>
      <xdr:row>2</xdr:row>
      <xdr:rowOff>132840</xdr:rowOff>
    </xdr:to>
    <xdr:pic>
      <xdr:nvPicPr>
        <xdr:cNvPr id="12" name="Imagem 1" descr=""/>
        <xdr:cNvPicPr/>
      </xdr:nvPicPr>
      <xdr:blipFill>
        <a:blip r:embed="rId1"/>
        <a:stretch/>
      </xdr:blipFill>
      <xdr:spPr>
        <a:xfrm>
          <a:off x="28440" y="47520"/>
          <a:ext cx="19303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129" name="Imagem 1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130" name="Imagem 1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131" name="Imagem 1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132" name="Imagem 1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133" name="Imagem 1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504360</xdr:colOff>
      <xdr:row>2</xdr:row>
      <xdr:rowOff>142560</xdr:rowOff>
    </xdr:to>
    <xdr:pic>
      <xdr:nvPicPr>
        <xdr:cNvPr id="134" name="Imagem 1" descr=""/>
        <xdr:cNvPicPr/>
      </xdr:nvPicPr>
      <xdr:blipFill>
        <a:blip r:embed="rId1"/>
        <a:stretch/>
      </xdr:blipFill>
      <xdr:spPr>
        <a:xfrm>
          <a:off x="19080" y="57240"/>
          <a:ext cx="18860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504360</xdr:colOff>
      <xdr:row>2</xdr:row>
      <xdr:rowOff>142560</xdr:rowOff>
    </xdr:to>
    <xdr:pic>
      <xdr:nvPicPr>
        <xdr:cNvPr id="135" name="Imagem 1" descr=""/>
        <xdr:cNvPicPr/>
      </xdr:nvPicPr>
      <xdr:blipFill>
        <a:blip r:embed="rId1"/>
        <a:stretch/>
      </xdr:blipFill>
      <xdr:spPr>
        <a:xfrm>
          <a:off x="19080" y="57240"/>
          <a:ext cx="18860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466560</xdr:colOff>
      <xdr:row>2</xdr:row>
      <xdr:rowOff>142560</xdr:rowOff>
    </xdr:to>
    <xdr:pic>
      <xdr:nvPicPr>
        <xdr:cNvPr id="136" name="Imagem 1" descr=""/>
        <xdr:cNvPicPr/>
      </xdr:nvPicPr>
      <xdr:blipFill>
        <a:blip r:embed="rId1"/>
        <a:stretch/>
      </xdr:blipFill>
      <xdr:spPr>
        <a:xfrm>
          <a:off x="19080" y="57240"/>
          <a:ext cx="18482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137" name="Imagem 1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138" name="Imagem 1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28440</xdr:colOff>
      <xdr:row>0</xdr:row>
      <xdr:rowOff>47520</xdr:rowOff>
    </xdr:from>
    <xdr:to>
      <xdr:col>2</xdr:col>
      <xdr:colOff>558000</xdr:colOff>
      <xdr:row>2</xdr:row>
      <xdr:rowOff>132840</xdr:rowOff>
    </xdr:to>
    <xdr:pic>
      <xdr:nvPicPr>
        <xdr:cNvPr id="13" name="Imagem 1" descr=""/>
        <xdr:cNvPicPr/>
      </xdr:nvPicPr>
      <xdr:blipFill>
        <a:blip r:embed="rId1"/>
        <a:stretch/>
      </xdr:blipFill>
      <xdr:spPr>
        <a:xfrm>
          <a:off x="28440" y="47520"/>
          <a:ext cx="19303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139" name="Imagem 1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552240</xdr:colOff>
      <xdr:row>2</xdr:row>
      <xdr:rowOff>142560</xdr:rowOff>
    </xdr:to>
    <xdr:pic>
      <xdr:nvPicPr>
        <xdr:cNvPr id="140" name="Imagem 1" descr=""/>
        <xdr:cNvPicPr/>
      </xdr:nvPicPr>
      <xdr:blipFill>
        <a:blip r:embed="rId1"/>
        <a:stretch/>
      </xdr:blipFill>
      <xdr:spPr>
        <a:xfrm>
          <a:off x="19080" y="57240"/>
          <a:ext cx="19339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3</xdr:col>
      <xdr:colOff>9360</xdr:colOff>
      <xdr:row>2</xdr:row>
      <xdr:rowOff>142560</xdr:rowOff>
    </xdr:to>
    <xdr:pic>
      <xdr:nvPicPr>
        <xdr:cNvPr id="141" name="Imagem 1" descr=""/>
        <xdr:cNvPicPr/>
      </xdr:nvPicPr>
      <xdr:blipFill>
        <a:blip r:embed="rId1"/>
        <a:stretch/>
      </xdr:blipFill>
      <xdr:spPr>
        <a:xfrm>
          <a:off x="19080" y="57240"/>
          <a:ext cx="20361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3</xdr:col>
      <xdr:colOff>18720</xdr:colOff>
      <xdr:row>2</xdr:row>
      <xdr:rowOff>142560</xdr:rowOff>
    </xdr:to>
    <xdr:pic>
      <xdr:nvPicPr>
        <xdr:cNvPr id="142" name="Imagem 1" descr=""/>
        <xdr:cNvPicPr/>
      </xdr:nvPicPr>
      <xdr:blipFill>
        <a:blip r:embed="rId1"/>
        <a:stretch/>
      </xdr:blipFill>
      <xdr:spPr>
        <a:xfrm>
          <a:off x="19080" y="57240"/>
          <a:ext cx="20455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3</xdr:col>
      <xdr:colOff>18720</xdr:colOff>
      <xdr:row>2</xdr:row>
      <xdr:rowOff>142560</xdr:rowOff>
    </xdr:to>
    <xdr:pic>
      <xdr:nvPicPr>
        <xdr:cNvPr id="143" name="Imagem 1" descr=""/>
        <xdr:cNvPicPr/>
      </xdr:nvPicPr>
      <xdr:blipFill>
        <a:blip r:embed="rId1"/>
        <a:stretch/>
      </xdr:blipFill>
      <xdr:spPr>
        <a:xfrm>
          <a:off x="19080" y="57240"/>
          <a:ext cx="20455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3</xdr:col>
      <xdr:colOff>9360</xdr:colOff>
      <xdr:row>2</xdr:row>
      <xdr:rowOff>142560</xdr:rowOff>
    </xdr:to>
    <xdr:pic>
      <xdr:nvPicPr>
        <xdr:cNvPr id="144" name="Imagem 1" descr=""/>
        <xdr:cNvPicPr/>
      </xdr:nvPicPr>
      <xdr:blipFill>
        <a:blip r:embed="rId1"/>
        <a:stretch/>
      </xdr:blipFill>
      <xdr:spPr>
        <a:xfrm>
          <a:off x="19080" y="57240"/>
          <a:ext cx="20361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3</xdr:col>
      <xdr:colOff>9360</xdr:colOff>
      <xdr:row>2</xdr:row>
      <xdr:rowOff>142560</xdr:rowOff>
    </xdr:to>
    <xdr:pic>
      <xdr:nvPicPr>
        <xdr:cNvPr id="145" name="Imagem 1" descr=""/>
        <xdr:cNvPicPr/>
      </xdr:nvPicPr>
      <xdr:blipFill>
        <a:blip r:embed="rId1"/>
        <a:stretch/>
      </xdr:blipFill>
      <xdr:spPr>
        <a:xfrm>
          <a:off x="19080" y="57240"/>
          <a:ext cx="20361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3</xdr:col>
      <xdr:colOff>18720</xdr:colOff>
      <xdr:row>2</xdr:row>
      <xdr:rowOff>142560</xdr:rowOff>
    </xdr:to>
    <xdr:pic>
      <xdr:nvPicPr>
        <xdr:cNvPr id="146" name="Imagem 1" descr=""/>
        <xdr:cNvPicPr/>
      </xdr:nvPicPr>
      <xdr:blipFill>
        <a:blip r:embed="rId1"/>
        <a:stretch/>
      </xdr:blipFill>
      <xdr:spPr>
        <a:xfrm>
          <a:off x="19080" y="57240"/>
          <a:ext cx="20455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3</xdr:col>
      <xdr:colOff>18720</xdr:colOff>
      <xdr:row>2</xdr:row>
      <xdr:rowOff>142560</xdr:rowOff>
    </xdr:to>
    <xdr:pic>
      <xdr:nvPicPr>
        <xdr:cNvPr id="147" name="Imagem 1" descr=""/>
        <xdr:cNvPicPr/>
      </xdr:nvPicPr>
      <xdr:blipFill>
        <a:blip r:embed="rId1"/>
        <a:stretch/>
      </xdr:blipFill>
      <xdr:spPr>
        <a:xfrm>
          <a:off x="19080" y="57240"/>
          <a:ext cx="20455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48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28440</xdr:colOff>
      <xdr:row>0</xdr:row>
      <xdr:rowOff>47520</xdr:rowOff>
    </xdr:from>
    <xdr:to>
      <xdr:col>2</xdr:col>
      <xdr:colOff>558000</xdr:colOff>
      <xdr:row>2</xdr:row>
      <xdr:rowOff>132840</xdr:rowOff>
    </xdr:to>
    <xdr:pic>
      <xdr:nvPicPr>
        <xdr:cNvPr id="14" name="Imagem 1" descr=""/>
        <xdr:cNvPicPr/>
      </xdr:nvPicPr>
      <xdr:blipFill>
        <a:blip r:embed="rId1"/>
        <a:stretch/>
      </xdr:blipFill>
      <xdr:spPr>
        <a:xfrm>
          <a:off x="28440" y="47520"/>
          <a:ext cx="19303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66600</xdr:colOff>
      <xdr:row>0</xdr:row>
      <xdr:rowOff>57240</xdr:rowOff>
    </xdr:from>
    <xdr:to>
      <xdr:col>3</xdr:col>
      <xdr:colOff>580680</xdr:colOff>
      <xdr:row>2</xdr:row>
      <xdr:rowOff>171360</xdr:rowOff>
    </xdr:to>
    <xdr:pic>
      <xdr:nvPicPr>
        <xdr:cNvPr id="149" name="Imagem 1" descr=""/>
        <xdr:cNvPicPr/>
      </xdr:nvPicPr>
      <xdr:blipFill>
        <a:blip r:embed="rId1"/>
        <a:stretch/>
      </xdr:blipFill>
      <xdr:spPr>
        <a:xfrm>
          <a:off x="96120" y="57240"/>
          <a:ext cx="1945440" cy="495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150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151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152" name="Imagem 1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153" name="Imagem 1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154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155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156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157" name="Imagem 1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58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15" name="Imagem 3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59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60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61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62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63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64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644760</xdr:colOff>
      <xdr:row>2</xdr:row>
      <xdr:rowOff>142560</xdr:rowOff>
    </xdr:to>
    <xdr:pic>
      <xdr:nvPicPr>
        <xdr:cNvPr id="165" name="Imagem 1" descr=""/>
        <xdr:cNvPicPr/>
      </xdr:nvPicPr>
      <xdr:blipFill>
        <a:blip r:embed="rId1"/>
        <a:stretch/>
      </xdr:blipFill>
      <xdr:spPr>
        <a:xfrm>
          <a:off x="19080" y="57240"/>
          <a:ext cx="2026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66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67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168" name="Imagem 1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16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169" name="Imagem 1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70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171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644760</xdr:colOff>
      <xdr:row>2</xdr:row>
      <xdr:rowOff>142560</xdr:rowOff>
    </xdr:to>
    <xdr:pic>
      <xdr:nvPicPr>
        <xdr:cNvPr id="172" name="Imagem 1" descr=""/>
        <xdr:cNvPicPr/>
      </xdr:nvPicPr>
      <xdr:blipFill>
        <a:blip r:embed="rId1"/>
        <a:stretch/>
      </xdr:blipFill>
      <xdr:spPr>
        <a:xfrm>
          <a:off x="19080" y="57240"/>
          <a:ext cx="2026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173" name="Imagem 1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644760</xdr:colOff>
      <xdr:row>2</xdr:row>
      <xdr:rowOff>142560</xdr:rowOff>
    </xdr:to>
    <xdr:pic>
      <xdr:nvPicPr>
        <xdr:cNvPr id="174" name="Imagem 1" descr=""/>
        <xdr:cNvPicPr/>
      </xdr:nvPicPr>
      <xdr:blipFill>
        <a:blip r:embed="rId1"/>
        <a:stretch/>
      </xdr:blipFill>
      <xdr:spPr>
        <a:xfrm>
          <a:off x="19080" y="57240"/>
          <a:ext cx="2026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644760</xdr:colOff>
      <xdr:row>2</xdr:row>
      <xdr:rowOff>142560</xdr:rowOff>
    </xdr:to>
    <xdr:pic>
      <xdr:nvPicPr>
        <xdr:cNvPr id="175" name="Imagem 1" descr=""/>
        <xdr:cNvPicPr/>
      </xdr:nvPicPr>
      <xdr:blipFill>
        <a:blip r:embed="rId1"/>
        <a:stretch/>
      </xdr:blipFill>
      <xdr:spPr>
        <a:xfrm>
          <a:off x="19080" y="57240"/>
          <a:ext cx="2026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644760</xdr:colOff>
      <xdr:row>2</xdr:row>
      <xdr:rowOff>142560</xdr:rowOff>
    </xdr:to>
    <xdr:pic>
      <xdr:nvPicPr>
        <xdr:cNvPr id="176" name="Imagem 1" descr=""/>
        <xdr:cNvPicPr/>
      </xdr:nvPicPr>
      <xdr:blipFill>
        <a:blip r:embed="rId1"/>
        <a:stretch/>
      </xdr:blipFill>
      <xdr:spPr>
        <a:xfrm>
          <a:off x="19080" y="57240"/>
          <a:ext cx="2026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17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552240</xdr:colOff>
      <xdr:row>2</xdr:row>
      <xdr:rowOff>142560</xdr:rowOff>
    </xdr:to>
    <xdr:pic>
      <xdr:nvPicPr>
        <xdr:cNvPr id="18" name="Imagem 1" descr=""/>
        <xdr:cNvPicPr/>
      </xdr:nvPicPr>
      <xdr:blipFill>
        <a:blip r:embed="rId1"/>
        <a:stretch/>
      </xdr:blipFill>
      <xdr:spPr>
        <a:xfrm>
          <a:off x="19080" y="57240"/>
          <a:ext cx="1933920" cy="466200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28440</xdr:colOff>
      <xdr:row>0</xdr:row>
      <xdr:rowOff>47520</xdr:rowOff>
    </xdr:from>
    <xdr:to>
      <xdr:col>2</xdr:col>
      <xdr:colOff>558000</xdr:colOff>
      <xdr:row>2</xdr:row>
      <xdr:rowOff>132840</xdr:rowOff>
    </xdr:to>
    <xdr:pic>
      <xdr:nvPicPr>
        <xdr:cNvPr id="1" name="Imagem 3" descr=""/>
        <xdr:cNvPicPr/>
      </xdr:nvPicPr>
      <xdr:blipFill>
        <a:blip r:embed="rId1"/>
        <a:stretch/>
      </xdr:blipFill>
      <xdr:spPr>
        <a:xfrm>
          <a:off x="28440" y="47520"/>
          <a:ext cx="19303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552240</xdr:colOff>
      <xdr:row>2</xdr:row>
      <xdr:rowOff>142560</xdr:rowOff>
    </xdr:to>
    <xdr:pic>
      <xdr:nvPicPr>
        <xdr:cNvPr id="19" name="Imagem 1" descr=""/>
        <xdr:cNvPicPr/>
      </xdr:nvPicPr>
      <xdr:blipFill>
        <a:blip r:embed="rId1"/>
        <a:stretch/>
      </xdr:blipFill>
      <xdr:spPr>
        <a:xfrm>
          <a:off x="19080" y="57240"/>
          <a:ext cx="1933920" cy="466200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552240</xdr:colOff>
      <xdr:row>2</xdr:row>
      <xdr:rowOff>142560</xdr:rowOff>
    </xdr:to>
    <xdr:pic>
      <xdr:nvPicPr>
        <xdr:cNvPr id="20" name="Imagem 1" descr=""/>
        <xdr:cNvPicPr/>
      </xdr:nvPicPr>
      <xdr:blipFill>
        <a:blip r:embed="rId1"/>
        <a:stretch/>
      </xdr:blipFill>
      <xdr:spPr>
        <a:xfrm>
          <a:off x="19080" y="57240"/>
          <a:ext cx="1933920" cy="466200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644760</xdr:colOff>
      <xdr:row>2</xdr:row>
      <xdr:rowOff>142560</xdr:rowOff>
    </xdr:to>
    <xdr:pic>
      <xdr:nvPicPr>
        <xdr:cNvPr id="21" name="Imagem 1" descr=""/>
        <xdr:cNvPicPr/>
      </xdr:nvPicPr>
      <xdr:blipFill>
        <a:blip r:embed="rId1"/>
        <a:stretch/>
      </xdr:blipFill>
      <xdr:spPr>
        <a:xfrm>
          <a:off x="19080" y="57240"/>
          <a:ext cx="2026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552240</xdr:colOff>
      <xdr:row>2</xdr:row>
      <xdr:rowOff>142560</xdr:rowOff>
    </xdr:to>
    <xdr:pic>
      <xdr:nvPicPr>
        <xdr:cNvPr id="22" name="Imagem 1" descr=""/>
        <xdr:cNvPicPr/>
      </xdr:nvPicPr>
      <xdr:blipFill>
        <a:blip r:embed="rId1"/>
        <a:stretch/>
      </xdr:blipFill>
      <xdr:spPr>
        <a:xfrm>
          <a:off x="19080" y="57240"/>
          <a:ext cx="19339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552240</xdr:colOff>
      <xdr:row>2</xdr:row>
      <xdr:rowOff>142560</xdr:rowOff>
    </xdr:to>
    <xdr:pic>
      <xdr:nvPicPr>
        <xdr:cNvPr id="23" name="Imagem 1" descr=""/>
        <xdr:cNvPicPr/>
      </xdr:nvPicPr>
      <xdr:blipFill>
        <a:blip r:embed="rId1"/>
        <a:stretch/>
      </xdr:blipFill>
      <xdr:spPr>
        <a:xfrm>
          <a:off x="19080" y="57240"/>
          <a:ext cx="19339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552240</xdr:colOff>
      <xdr:row>2</xdr:row>
      <xdr:rowOff>142560</xdr:rowOff>
    </xdr:to>
    <xdr:pic>
      <xdr:nvPicPr>
        <xdr:cNvPr id="24" name="Imagem 1" descr=""/>
        <xdr:cNvPicPr/>
      </xdr:nvPicPr>
      <xdr:blipFill>
        <a:blip r:embed="rId1"/>
        <a:stretch/>
      </xdr:blipFill>
      <xdr:spPr>
        <a:xfrm>
          <a:off x="19080" y="57240"/>
          <a:ext cx="19339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552240</xdr:colOff>
      <xdr:row>2</xdr:row>
      <xdr:rowOff>142560</xdr:rowOff>
    </xdr:to>
    <xdr:pic>
      <xdr:nvPicPr>
        <xdr:cNvPr id="25" name="Imagem 1" descr=""/>
        <xdr:cNvPicPr/>
      </xdr:nvPicPr>
      <xdr:blipFill>
        <a:blip r:embed="rId1"/>
        <a:stretch/>
      </xdr:blipFill>
      <xdr:spPr>
        <a:xfrm>
          <a:off x="19080" y="57240"/>
          <a:ext cx="19339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542520</xdr:colOff>
      <xdr:row>2</xdr:row>
      <xdr:rowOff>142560</xdr:rowOff>
    </xdr:to>
    <xdr:pic>
      <xdr:nvPicPr>
        <xdr:cNvPr id="26" name="Imagem 1" descr=""/>
        <xdr:cNvPicPr/>
      </xdr:nvPicPr>
      <xdr:blipFill>
        <a:blip r:embed="rId1"/>
        <a:stretch/>
      </xdr:blipFill>
      <xdr:spPr>
        <a:xfrm>
          <a:off x="19080" y="57240"/>
          <a:ext cx="192420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542520</xdr:colOff>
      <xdr:row>2</xdr:row>
      <xdr:rowOff>142560</xdr:rowOff>
    </xdr:to>
    <xdr:pic>
      <xdr:nvPicPr>
        <xdr:cNvPr id="27" name="Imagem 1" descr=""/>
        <xdr:cNvPicPr/>
      </xdr:nvPicPr>
      <xdr:blipFill>
        <a:blip r:embed="rId1"/>
        <a:stretch/>
      </xdr:blipFill>
      <xdr:spPr>
        <a:xfrm>
          <a:off x="19080" y="57240"/>
          <a:ext cx="192420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552240</xdr:colOff>
      <xdr:row>2</xdr:row>
      <xdr:rowOff>142560</xdr:rowOff>
    </xdr:to>
    <xdr:pic>
      <xdr:nvPicPr>
        <xdr:cNvPr id="28" name="Imagem 1" descr=""/>
        <xdr:cNvPicPr/>
      </xdr:nvPicPr>
      <xdr:blipFill>
        <a:blip r:embed="rId1"/>
        <a:stretch/>
      </xdr:blipFill>
      <xdr:spPr>
        <a:xfrm>
          <a:off x="19080" y="57240"/>
          <a:ext cx="19339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38160</xdr:colOff>
      <xdr:row>0</xdr:row>
      <xdr:rowOff>38160</xdr:rowOff>
    </xdr:from>
    <xdr:to>
      <xdr:col>2</xdr:col>
      <xdr:colOff>567720</xdr:colOff>
      <xdr:row>2</xdr:row>
      <xdr:rowOff>123480</xdr:rowOff>
    </xdr:to>
    <xdr:pic>
      <xdr:nvPicPr>
        <xdr:cNvPr id="2" name="Imagem 5" descr=""/>
        <xdr:cNvPicPr/>
      </xdr:nvPicPr>
      <xdr:blipFill>
        <a:blip r:embed="rId1"/>
        <a:stretch/>
      </xdr:blipFill>
      <xdr:spPr>
        <a:xfrm>
          <a:off x="38160" y="38160"/>
          <a:ext cx="19303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552240</xdr:colOff>
      <xdr:row>2</xdr:row>
      <xdr:rowOff>142560</xdr:rowOff>
    </xdr:to>
    <xdr:pic>
      <xdr:nvPicPr>
        <xdr:cNvPr id="29" name="Imagem 1" descr=""/>
        <xdr:cNvPicPr/>
      </xdr:nvPicPr>
      <xdr:blipFill>
        <a:blip r:embed="rId1"/>
        <a:stretch/>
      </xdr:blipFill>
      <xdr:spPr>
        <a:xfrm>
          <a:off x="19080" y="57240"/>
          <a:ext cx="19339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561600</xdr:colOff>
      <xdr:row>2</xdr:row>
      <xdr:rowOff>142560</xdr:rowOff>
    </xdr:to>
    <xdr:pic>
      <xdr:nvPicPr>
        <xdr:cNvPr id="30" name="Imagem 1" descr=""/>
        <xdr:cNvPicPr/>
      </xdr:nvPicPr>
      <xdr:blipFill>
        <a:blip r:embed="rId1"/>
        <a:stretch/>
      </xdr:blipFill>
      <xdr:spPr>
        <a:xfrm>
          <a:off x="19080" y="57240"/>
          <a:ext cx="19432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561600</xdr:colOff>
      <xdr:row>2</xdr:row>
      <xdr:rowOff>142560</xdr:rowOff>
    </xdr:to>
    <xdr:pic>
      <xdr:nvPicPr>
        <xdr:cNvPr id="31" name="Imagem 1" descr=""/>
        <xdr:cNvPicPr/>
      </xdr:nvPicPr>
      <xdr:blipFill>
        <a:blip r:embed="rId1"/>
        <a:stretch/>
      </xdr:blipFill>
      <xdr:spPr>
        <a:xfrm>
          <a:off x="19080" y="57240"/>
          <a:ext cx="19432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561600</xdr:colOff>
      <xdr:row>2</xdr:row>
      <xdr:rowOff>142560</xdr:rowOff>
    </xdr:to>
    <xdr:pic>
      <xdr:nvPicPr>
        <xdr:cNvPr id="32" name="Imagem 1" descr=""/>
        <xdr:cNvPicPr/>
      </xdr:nvPicPr>
      <xdr:blipFill>
        <a:blip r:embed="rId1"/>
        <a:stretch/>
      </xdr:blipFill>
      <xdr:spPr>
        <a:xfrm>
          <a:off x="19080" y="57240"/>
          <a:ext cx="19432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552240</xdr:colOff>
      <xdr:row>2</xdr:row>
      <xdr:rowOff>142560</xdr:rowOff>
    </xdr:to>
    <xdr:pic>
      <xdr:nvPicPr>
        <xdr:cNvPr id="33" name="Imagem 1" descr=""/>
        <xdr:cNvPicPr/>
      </xdr:nvPicPr>
      <xdr:blipFill>
        <a:blip r:embed="rId1"/>
        <a:stretch/>
      </xdr:blipFill>
      <xdr:spPr>
        <a:xfrm>
          <a:off x="19080" y="57240"/>
          <a:ext cx="19339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561600</xdr:colOff>
      <xdr:row>2</xdr:row>
      <xdr:rowOff>142560</xdr:rowOff>
    </xdr:to>
    <xdr:pic>
      <xdr:nvPicPr>
        <xdr:cNvPr id="34" name="Imagem 1" descr=""/>
        <xdr:cNvPicPr/>
      </xdr:nvPicPr>
      <xdr:blipFill>
        <a:blip r:embed="rId1"/>
        <a:stretch/>
      </xdr:blipFill>
      <xdr:spPr>
        <a:xfrm>
          <a:off x="19080" y="57240"/>
          <a:ext cx="19432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361800</xdr:colOff>
      <xdr:row>2</xdr:row>
      <xdr:rowOff>142560</xdr:rowOff>
    </xdr:to>
    <xdr:pic>
      <xdr:nvPicPr>
        <xdr:cNvPr id="35" name="Imagem 1" descr=""/>
        <xdr:cNvPicPr/>
      </xdr:nvPicPr>
      <xdr:blipFill>
        <a:blip r:embed="rId1"/>
        <a:stretch/>
      </xdr:blipFill>
      <xdr:spPr>
        <a:xfrm>
          <a:off x="19080" y="57240"/>
          <a:ext cx="17434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36" name="Imagem 1" descr=""/>
        <xdr:cNvPicPr/>
      </xdr:nvPicPr>
      <xdr:blipFill>
        <a:blip r:embed="rId1"/>
        <a:stretch/>
      </xdr:blipFill>
      <xdr:spPr>
        <a:xfrm>
          <a:off x="19080" y="57240"/>
          <a:ext cx="19418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37" name="Imagem 1" descr=""/>
        <xdr:cNvPicPr/>
      </xdr:nvPicPr>
      <xdr:blipFill>
        <a:blip r:embed="rId1"/>
        <a:stretch/>
      </xdr:blipFill>
      <xdr:spPr>
        <a:xfrm>
          <a:off x="19080" y="57240"/>
          <a:ext cx="19418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561600</xdr:colOff>
      <xdr:row>2</xdr:row>
      <xdr:rowOff>142560</xdr:rowOff>
    </xdr:to>
    <xdr:pic>
      <xdr:nvPicPr>
        <xdr:cNvPr id="38" name="Imagem 1" descr=""/>
        <xdr:cNvPicPr/>
      </xdr:nvPicPr>
      <xdr:blipFill>
        <a:blip r:embed="rId1"/>
        <a:stretch/>
      </xdr:blipFill>
      <xdr:spPr>
        <a:xfrm>
          <a:off x="19080" y="57240"/>
          <a:ext cx="19432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38160</xdr:colOff>
      <xdr:row>0</xdr:row>
      <xdr:rowOff>38160</xdr:rowOff>
    </xdr:from>
    <xdr:to>
      <xdr:col>2</xdr:col>
      <xdr:colOff>567720</xdr:colOff>
      <xdr:row>2</xdr:row>
      <xdr:rowOff>123480</xdr:rowOff>
    </xdr:to>
    <xdr:pic>
      <xdr:nvPicPr>
        <xdr:cNvPr id="3" name="Imagem 1" descr=""/>
        <xdr:cNvPicPr/>
      </xdr:nvPicPr>
      <xdr:blipFill>
        <a:blip r:embed="rId1"/>
        <a:stretch/>
      </xdr:blipFill>
      <xdr:spPr>
        <a:xfrm>
          <a:off x="38160" y="38160"/>
          <a:ext cx="19303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552240</xdr:colOff>
      <xdr:row>2</xdr:row>
      <xdr:rowOff>142560</xdr:rowOff>
    </xdr:to>
    <xdr:pic>
      <xdr:nvPicPr>
        <xdr:cNvPr id="39" name="Imagem 1" descr=""/>
        <xdr:cNvPicPr/>
      </xdr:nvPicPr>
      <xdr:blipFill>
        <a:blip r:embed="rId1"/>
        <a:stretch/>
      </xdr:blipFill>
      <xdr:spPr>
        <a:xfrm>
          <a:off x="19080" y="57240"/>
          <a:ext cx="19339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552240</xdr:colOff>
      <xdr:row>2</xdr:row>
      <xdr:rowOff>142560</xdr:rowOff>
    </xdr:to>
    <xdr:pic>
      <xdr:nvPicPr>
        <xdr:cNvPr id="40" name="Imagem 1" descr=""/>
        <xdr:cNvPicPr/>
      </xdr:nvPicPr>
      <xdr:blipFill>
        <a:blip r:embed="rId1"/>
        <a:stretch/>
      </xdr:blipFill>
      <xdr:spPr>
        <a:xfrm>
          <a:off x="19080" y="57240"/>
          <a:ext cx="19339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41" name="Imagem 1" descr=""/>
        <xdr:cNvPicPr/>
      </xdr:nvPicPr>
      <xdr:blipFill>
        <a:blip r:embed="rId1"/>
        <a:stretch/>
      </xdr:blipFill>
      <xdr:spPr>
        <a:xfrm>
          <a:off x="19080" y="57240"/>
          <a:ext cx="19418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42" name="Imagem 1" descr=""/>
        <xdr:cNvPicPr/>
      </xdr:nvPicPr>
      <xdr:blipFill>
        <a:blip r:embed="rId1"/>
        <a:stretch/>
      </xdr:blipFill>
      <xdr:spPr>
        <a:xfrm>
          <a:off x="19080" y="57240"/>
          <a:ext cx="19515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561600</xdr:colOff>
      <xdr:row>2</xdr:row>
      <xdr:rowOff>142560</xdr:rowOff>
    </xdr:to>
    <xdr:pic>
      <xdr:nvPicPr>
        <xdr:cNvPr id="43" name="Imagem 1" descr=""/>
        <xdr:cNvPicPr/>
      </xdr:nvPicPr>
      <xdr:blipFill>
        <a:blip r:embed="rId1"/>
        <a:stretch/>
      </xdr:blipFill>
      <xdr:spPr>
        <a:xfrm>
          <a:off x="19080" y="57240"/>
          <a:ext cx="1953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571320</xdr:colOff>
      <xdr:row>2</xdr:row>
      <xdr:rowOff>142560</xdr:rowOff>
    </xdr:to>
    <xdr:pic>
      <xdr:nvPicPr>
        <xdr:cNvPr id="44" name="Imagem 1" descr=""/>
        <xdr:cNvPicPr/>
      </xdr:nvPicPr>
      <xdr:blipFill>
        <a:blip r:embed="rId1"/>
        <a:stretch/>
      </xdr:blipFill>
      <xdr:spPr>
        <a:xfrm>
          <a:off x="19080" y="57240"/>
          <a:ext cx="195300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561600</xdr:colOff>
      <xdr:row>2</xdr:row>
      <xdr:rowOff>142560</xdr:rowOff>
    </xdr:to>
    <xdr:pic>
      <xdr:nvPicPr>
        <xdr:cNvPr id="45" name="Imagem 1" descr=""/>
        <xdr:cNvPicPr/>
      </xdr:nvPicPr>
      <xdr:blipFill>
        <a:blip r:embed="rId1"/>
        <a:stretch/>
      </xdr:blipFill>
      <xdr:spPr>
        <a:xfrm>
          <a:off x="19080" y="57240"/>
          <a:ext cx="19432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561600</xdr:colOff>
      <xdr:row>2</xdr:row>
      <xdr:rowOff>142560</xdr:rowOff>
    </xdr:to>
    <xdr:pic>
      <xdr:nvPicPr>
        <xdr:cNvPr id="46" name="Imagem 1" descr=""/>
        <xdr:cNvPicPr/>
      </xdr:nvPicPr>
      <xdr:blipFill>
        <a:blip r:embed="rId1"/>
        <a:stretch/>
      </xdr:blipFill>
      <xdr:spPr>
        <a:xfrm>
          <a:off x="19080" y="57240"/>
          <a:ext cx="19432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571320</xdr:colOff>
      <xdr:row>2</xdr:row>
      <xdr:rowOff>142560</xdr:rowOff>
    </xdr:to>
    <xdr:pic>
      <xdr:nvPicPr>
        <xdr:cNvPr id="47" name="Imagem 1" descr=""/>
        <xdr:cNvPicPr/>
      </xdr:nvPicPr>
      <xdr:blipFill>
        <a:blip r:embed="rId1"/>
        <a:stretch/>
      </xdr:blipFill>
      <xdr:spPr>
        <a:xfrm>
          <a:off x="19080" y="57240"/>
          <a:ext cx="195300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571320</xdr:colOff>
      <xdr:row>2</xdr:row>
      <xdr:rowOff>142560</xdr:rowOff>
    </xdr:to>
    <xdr:pic>
      <xdr:nvPicPr>
        <xdr:cNvPr id="48" name="Imagem 1" descr=""/>
        <xdr:cNvPicPr/>
      </xdr:nvPicPr>
      <xdr:blipFill>
        <a:blip r:embed="rId1"/>
        <a:stretch/>
      </xdr:blipFill>
      <xdr:spPr>
        <a:xfrm>
          <a:off x="19080" y="57240"/>
          <a:ext cx="195300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85680</xdr:colOff>
      <xdr:row>0</xdr:row>
      <xdr:rowOff>38160</xdr:rowOff>
    </xdr:from>
    <xdr:to>
      <xdr:col>3</xdr:col>
      <xdr:colOff>5400</xdr:colOff>
      <xdr:row>2</xdr:row>
      <xdr:rowOff>123480</xdr:rowOff>
    </xdr:to>
    <xdr:pic>
      <xdr:nvPicPr>
        <xdr:cNvPr id="4" name="Imagem 1" descr=""/>
        <xdr:cNvPicPr/>
      </xdr:nvPicPr>
      <xdr:blipFill>
        <a:blip r:embed="rId1"/>
        <a:stretch/>
      </xdr:blipFill>
      <xdr:spPr>
        <a:xfrm>
          <a:off x="85680" y="38160"/>
          <a:ext cx="196560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571320</xdr:colOff>
      <xdr:row>2</xdr:row>
      <xdr:rowOff>142560</xdr:rowOff>
    </xdr:to>
    <xdr:pic>
      <xdr:nvPicPr>
        <xdr:cNvPr id="49" name="Imagem 1" descr=""/>
        <xdr:cNvPicPr/>
      </xdr:nvPicPr>
      <xdr:blipFill>
        <a:blip r:embed="rId1"/>
        <a:stretch/>
      </xdr:blipFill>
      <xdr:spPr>
        <a:xfrm>
          <a:off x="19080" y="57240"/>
          <a:ext cx="195300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571320</xdr:colOff>
      <xdr:row>2</xdr:row>
      <xdr:rowOff>142560</xdr:rowOff>
    </xdr:to>
    <xdr:pic>
      <xdr:nvPicPr>
        <xdr:cNvPr id="50" name="Imagem 1" descr=""/>
        <xdr:cNvPicPr/>
      </xdr:nvPicPr>
      <xdr:blipFill>
        <a:blip r:embed="rId1"/>
        <a:stretch/>
      </xdr:blipFill>
      <xdr:spPr>
        <a:xfrm>
          <a:off x="19080" y="57240"/>
          <a:ext cx="195300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485280</xdr:colOff>
      <xdr:row>2</xdr:row>
      <xdr:rowOff>142560</xdr:rowOff>
    </xdr:to>
    <xdr:pic>
      <xdr:nvPicPr>
        <xdr:cNvPr id="51" name="Imagem 1" descr=""/>
        <xdr:cNvPicPr/>
      </xdr:nvPicPr>
      <xdr:blipFill>
        <a:blip r:embed="rId1"/>
        <a:stretch/>
      </xdr:blipFill>
      <xdr:spPr>
        <a:xfrm>
          <a:off x="19080" y="57240"/>
          <a:ext cx="18669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552240</xdr:colOff>
      <xdr:row>2</xdr:row>
      <xdr:rowOff>142560</xdr:rowOff>
    </xdr:to>
    <xdr:pic>
      <xdr:nvPicPr>
        <xdr:cNvPr id="52" name="Imagem 1" descr=""/>
        <xdr:cNvPicPr/>
      </xdr:nvPicPr>
      <xdr:blipFill>
        <a:blip r:embed="rId1"/>
        <a:stretch/>
      </xdr:blipFill>
      <xdr:spPr>
        <a:xfrm>
          <a:off x="19080" y="57240"/>
          <a:ext cx="19339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561600</xdr:colOff>
      <xdr:row>2</xdr:row>
      <xdr:rowOff>142560</xdr:rowOff>
    </xdr:to>
    <xdr:pic>
      <xdr:nvPicPr>
        <xdr:cNvPr id="53" name="Imagem 1" descr=""/>
        <xdr:cNvPicPr/>
      </xdr:nvPicPr>
      <xdr:blipFill>
        <a:blip r:embed="rId1"/>
        <a:stretch/>
      </xdr:blipFill>
      <xdr:spPr>
        <a:xfrm>
          <a:off x="19080" y="57240"/>
          <a:ext cx="19432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561600</xdr:colOff>
      <xdr:row>2</xdr:row>
      <xdr:rowOff>142560</xdr:rowOff>
    </xdr:to>
    <xdr:pic>
      <xdr:nvPicPr>
        <xdr:cNvPr id="54" name="Imagem 1" descr=""/>
        <xdr:cNvPicPr/>
      </xdr:nvPicPr>
      <xdr:blipFill>
        <a:blip r:embed="rId1"/>
        <a:stretch/>
      </xdr:blipFill>
      <xdr:spPr>
        <a:xfrm>
          <a:off x="19080" y="57240"/>
          <a:ext cx="19432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561600</xdr:colOff>
      <xdr:row>2</xdr:row>
      <xdr:rowOff>142560</xdr:rowOff>
    </xdr:to>
    <xdr:pic>
      <xdr:nvPicPr>
        <xdr:cNvPr id="55" name="Imagem 1" descr=""/>
        <xdr:cNvPicPr/>
      </xdr:nvPicPr>
      <xdr:blipFill>
        <a:blip r:embed="rId1"/>
        <a:stretch/>
      </xdr:blipFill>
      <xdr:spPr>
        <a:xfrm>
          <a:off x="19080" y="57240"/>
          <a:ext cx="19432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56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57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58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28440</xdr:colOff>
      <xdr:row>0</xdr:row>
      <xdr:rowOff>57240</xdr:rowOff>
    </xdr:from>
    <xdr:to>
      <xdr:col>2</xdr:col>
      <xdr:colOff>558000</xdr:colOff>
      <xdr:row>2</xdr:row>
      <xdr:rowOff>142560</xdr:rowOff>
    </xdr:to>
    <xdr:pic>
      <xdr:nvPicPr>
        <xdr:cNvPr id="5" name="Imagem 1" descr=""/>
        <xdr:cNvPicPr/>
      </xdr:nvPicPr>
      <xdr:blipFill>
        <a:blip r:embed="rId1"/>
        <a:stretch/>
      </xdr:blipFill>
      <xdr:spPr>
        <a:xfrm>
          <a:off x="28440" y="57240"/>
          <a:ext cx="19303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59" name="Imagem 1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60" name="Imagem 1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552240</xdr:colOff>
      <xdr:row>2</xdr:row>
      <xdr:rowOff>142560</xdr:rowOff>
    </xdr:to>
    <xdr:pic>
      <xdr:nvPicPr>
        <xdr:cNvPr id="61" name="Imagem 1" descr=""/>
        <xdr:cNvPicPr/>
      </xdr:nvPicPr>
      <xdr:blipFill>
        <a:blip r:embed="rId1"/>
        <a:stretch/>
      </xdr:blipFill>
      <xdr:spPr>
        <a:xfrm>
          <a:off x="19080" y="57240"/>
          <a:ext cx="19339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62" name="Imagem 1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571320</xdr:colOff>
      <xdr:row>2</xdr:row>
      <xdr:rowOff>142560</xdr:rowOff>
    </xdr:to>
    <xdr:pic>
      <xdr:nvPicPr>
        <xdr:cNvPr id="63" name="Imagem 1" descr=""/>
        <xdr:cNvPicPr/>
      </xdr:nvPicPr>
      <xdr:blipFill>
        <a:blip r:embed="rId1"/>
        <a:stretch/>
      </xdr:blipFill>
      <xdr:spPr>
        <a:xfrm>
          <a:off x="19080" y="57240"/>
          <a:ext cx="195300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571320</xdr:colOff>
      <xdr:row>2</xdr:row>
      <xdr:rowOff>142560</xdr:rowOff>
    </xdr:to>
    <xdr:pic>
      <xdr:nvPicPr>
        <xdr:cNvPr id="64" name="Imagem 1" descr=""/>
        <xdr:cNvPicPr/>
      </xdr:nvPicPr>
      <xdr:blipFill>
        <a:blip r:embed="rId1"/>
        <a:stretch/>
      </xdr:blipFill>
      <xdr:spPr>
        <a:xfrm>
          <a:off x="19080" y="57240"/>
          <a:ext cx="195300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571320</xdr:colOff>
      <xdr:row>2</xdr:row>
      <xdr:rowOff>142560</xdr:rowOff>
    </xdr:to>
    <xdr:pic>
      <xdr:nvPicPr>
        <xdr:cNvPr id="65" name="Imagem 1" descr=""/>
        <xdr:cNvPicPr/>
      </xdr:nvPicPr>
      <xdr:blipFill>
        <a:blip r:embed="rId1"/>
        <a:stretch/>
      </xdr:blipFill>
      <xdr:spPr>
        <a:xfrm>
          <a:off x="19080" y="57240"/>
          <a:ext cx="195300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66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67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68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28440</xdr:colOff>
      <xdr:row>0</xdr:row>
      <xdr:rowOff>57240</xdr:rowOff>
    </xdr:from>
    <xdr:to>
      <xdr:col>2</xdr:col>
      <xdr:colOff>558000</xdr:colOff>
      <xdr:row>2</xdr:row>
      <xdr:rowOff>142560</xdr:rowOff>
    </xdr:to>
    <xdr:pic>
      <xdr:nvPicPr>
        <xdr:cNvPr id="6" name="Imagem 1" descr=""/>
        <xdr:cNvPicPr/>
      </xdr:nvPicPr>
      <xdr:blipFill>
        <a:blip r:embed="rId1"/>
        <a:stretch/>
      </xdr:blipFill>
      <xdr:spPr>
        <a:xfrm>
          <a:off x="28440" y="57240"/>
          <a:ext cx="19303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69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571320</xdr:colOff>
      <xdr:row>2</xdr:row>
      <xdr:rowOff>142560</xdr:rowOff>
    </xdr:to>
    <xdr:pic>
      <xdr:nvPicPr>
        <xdr:cNvPr id="70" name="Imagem 1" descr=""/>
        <xdr:cNvPicPr/>
      </xdr:nvPicPr>
      <xdr:blipFill>
        <a:blip r:embed="rId1"/>
        <a:stretch/>
      </xdr:blipFill>
      <xdr:spPr>
        <a:xfrm>
          <a:off x="19080" y="57240"/>
          <a:ext cx="195300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71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72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73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571320</xdr:colOff>
      <xdr:row>2</xdr:row>
      <xdr:rowOff>142560</xdr:rowOff>
    </xdr:to>
    <xdr:pic>
      <xdr:nvPicPr>
        <xdr:cNvPr id="74" name="Imagem 1" descr=""/>
        <xdr:cNvPicPr/>
      </xdr:nvPicPr>
      <xdr:blipFill>
        <a:blip r:embed="rId1"/>
        <a:stretch/>
      </xdr:blipFill>
      <xdr:spPr>
        <a:xfrm>
          <a:off x="19080" y="57240"/>
          <a:ext cx="195300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571320</xdr:colOff>
      <xdr:row>2</xdr:row>
      <xdr:rowOff>142560</xdr:rowOff>
    </xdr:to>
    <xdr:pic>
      <xdr:nvPicPr>
        <xdr:cNvPr id="75" name="Imagem 1" descr=""/>
        <xdr:cNvPicPr/>
      </xdr:nvPicPr>
      <xdr:blipFill>
        <a:blip r:embed="rId1"/>
        <a:stretch/>
      </xdr:blipFill>
      <xdr:spPr>
        <a:xfrm>
          <a:off x="19080" y="57240"/>
          <a:ext cx="195300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571320</xdr:colOff>
      <xdr:row>2</xdr:row>
      <xdr:rowOff>142560</xdr:rowOff>
    </xdr:to>
    <xdr:pic>
      <xdr:nvPicPr>
        <xdr:cNvPr id="76" name="Imagem 1" descr=""/>
        <xdr:cNvPicPr/>
      </xdr:nvPicPr>
      <xdr:blipFill>
        <a:blip r:embed="rId1"/>
        <a:stretch/>
      </xdr:blipFill>
      <xdr:spPr>
        <a:xfrm>
          <a:off x="19080" y="57240"/>
          <a:ext cx="195300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77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552240</xdr:colOff>
      <xdr:row>2</xdr:row>
      <xdr:rowOff>142560</xdr:rowOff>
    </xdr:to>
    <xdr:pic>
      <xdr:nvPicPr>
        <xdr:cNvPr id="78" name="Imagem 1" descr=""/>
        <xdr:cNvPicPr/>
      </xdr:nvPicPr>
      <xdr:blipFill>
        <a:blip r:embed="rId1"/>
        <a:stretch/>
      </xdr:blipFill>
      <xdr:spPr>
        <a:xfrm>
          <a:off x="19080" y="57240"/>
          <a:ext cx="19339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28440</xdr:colOff>
      <xdr:row>0</xdr:row>
      <xdr:rowOff>57240</xdr:rowOff>
    </xdr:from>
    <xdr:to>
      <xdr:col>2</xdr:col>
      <xdr:colOff>558000</xdr:colOff>
      <xdr:row>2</xdr:row>
      <xdr:rowOff>142560</xdr:rowOff>
    </xdr:to>
    <xdr:pic>
      <xdr:nvPicPr>
        <xdr:cNvPr id="7" name="Imagem 1" descr=""/>
        <xdr:cNvPicPr/>
      </xdr:nvPicPr>
      <xdr:blipFill>
        <a:blip r:embed="rId1"/>
        <a:stretch/>
      </xdr:blipFill>
      <xdr:spPr>
        <a:xfrm>
          <a:off x="28440" y="57240"/>
          <a:ext cx="19303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552240</xdr:colOff>
      <xdr:row>2</xdr:row>
      <xdr:rowOff>142560</xdr:rowOff>
    </xdr:to>
    <xdr:pic>
      <xdr:nvPicPr>
        <xdr:cNvPr id="79" name="Imagem 1" descr=""/>
        <xdr:cNvPicPr/>
      </xdr:nvPicPr>
      <xdr:blipFill>
        <a:blip r:embed="rId1"/>
        <a:stretch/>
      </xdr:blipFill>
      <xdr:spPr>
        <a:xfrm>
          <a:off x="19080" y="57240"/>
          <a:ext cx="19339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80" name="Imagem 2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81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561600</xdr:colOff>
      <xdr:row>2</xdr:row>
      <xdr:rowOff>142560</xdr:rowOff>
    </xdr:to>
    <xdr:pic>
      <xdr:nvPicPr>
        <xdr:cNvPr id="82" name="Imagem 1" descr=""/>
        <xdr:cNvPicPr/>
      </xdr:nvPicPr>
      <xdr:blipFill>
        <a:blip r:embed="rId1"/>
        <a:stretch/>
      </xdr:blipFill>
      <xdr:spPr>
        <a:xfrm>
          <a:off x="19080" y="57240"/>
          <a:ext cx="19432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83" name="Imagem 1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561600</xdr:colOff>
      <xdr:row>2</xdr:row>
      <xdr:rowOff>142560</xdr:rowOff>
    </xdr:to>
    <xdr:pic>
      <xdr:nvPicPr>
        <xdr:cNvPr id="84" name="Imagem 1" descr=""/>
        <xdr:cNvPicPr/>
      </xdr:nvPicPr>
      <xdr:blipFill>
        <a:blip r:embed="rId1"/>
        <a:stretch/>
      </xdr:blipFill>
      <xdr:spPr>
        <a:xfrm>
          <a:off x="19080" y="57240"/>
          <a:ext cx="19432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485280</xdr:colOff>
      <xdr:row>2</xdr:row>
      <xdr:rowOff>142560</xdr:rowOff>
    </xdr:to>
    <xdr:pic>
      <xdr:nvPicPr>
        <xdr:cNvPr id="85" name="Imagem 1" descr=""/>
        <xdr:cNvPicPr/>
      </xdr:nvPicPr>
      <xdr:blipFill>
        <a:blip r:embed="rId1"/>
        <a:stretch/>
      </xdr:blipFill>
      <xdr:spPr>
        <a:xfrm>
          <a:off x="19080" y="57240"/>
          <a:ext cx="18669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571320</xdr:colOff>
      <xdr:row>2</xdr:row>
      <xdr:rowOff>142560</xdr:rowOff>
    </xdr:to>
    <xdr:pic>
      <xdr:nvPicPr>
        <xdr:cNvPr id="86" name="Imagem 1" descr=""/>
        <xdr:cNvPicPr/>
      </xdr:nvPicPr>
      <xdr:blipFill>
        <a:blip r:embed="rId1"/>
        <a:stretch/>
      </xdr:blipFill>
      <xdr:spPr>
        <a:xfrm>
          <a:off x="19080" y="57240"/>
          <a:ext cx="195300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571320</xdr:colOff>
      <xdr:row>2</xdr:row>
      <xdr:rowOff>142560</xdr:rowOff>
    </xdr:to>
    <xdr:pic>
      <xdr:nvPicPr>
        <xdr:cNvPr id="87" name="Imagem 1" descr=""/>
        <xdr:cNvPicPr/>
      </xdr:nvPicPr>
      <xdr:blipFill>
        <a:blip r:embed="rId1"/>
        <a:stretch/>
      </xdr:blipFill>
      <xdr:spPr>
        <a:xfrm>
          <a:off x="19080" y="57240"/>
          <a:ext cx="195300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88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28440</xdr:colOff>
      <xdr:row>0</xdr:row>
      <xdr:rowOff>57240</xdr:rowOff>
    </xdr:from>
    <xdr:to>
      <xdr:col>2</xdr:col>
      <xdr:colOff>558000</xdr:colOff>
      <xdr:row>2</xdr:row>
      <xdr:rowOff>142560</xdr:rowOff>
    </xdr:to>
    <xdr:pic>
      <xdr:nvPicPr>
        <xdr:cNvPr id="8" name="Imagem 1" descr=""/>
        <xdr:cNvPicPr/>
      </xdr:nvPicPr>
      <xdr:blipFill>
        <a:blip r:embed="rId1"/>
        <a:stretch/>
      </xdr:blipFill>
      <xdr:spPr>
        <a:xfrm>
          <a:off x="28440" y="57240"/>
          <a:ext cx="193032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89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580680</xdr:colOff>
      <xdr:row>2</xdr:row>
      <xdr:rowOff>142560</xdr:rowOff>
    </xdr:to>
    <xdr:pic>
      <xdr:nvPicPr>
        <xdr:cNvPr id="90" name="Imagem 1" descr=""/>
        <xdr:cNvPicPr/>
      </xdr:nvPicPr>
      <xdr:blipFill>
        <a:blip r:embed="rId1"/>
        <a:stretch/>
      </xdr:blipFill>
      <xdr:spPr>
        <a:xfrm>
          <a:off x="19080" y="57240"/>
          <a:ext cx="196236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91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92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93" name="Imagem 1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590400</xdr:colOff>
      <xdr:row>2</xdr:row>
      <xdr:rowOff>142560</xdr:rowOff>
    </xdr:to>
    <xdr:pic>
      <xdr:nvPicPr>
        <xdr:cNvPr id="94" name="Imagem 1" descr=""/>
        <xdr:cNvPicPr/>
      </xdr:nvPicPr>
      <xdr:blipFill>
        <a:blip r:embed="rId1"/>
        <a:stretch/>
      </xdr:blipFill>
      <xdr:spPr>
        <a:xfrm>
          <a:off x="19080" y="57240"/>
          <a:ext cx="197208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95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96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97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57240</xdr:rowOff>
    </xdr:from>
    <xdr:to>
      <xdr:col>2</xdr:col>
      <xdr:colOff>599760</xdr:colOff>
      <xdr:row>2</xdr:row>
      <xdr:rowOff>142560</xdr:rowOff>
    </xdr:to>
    <xdr:pic>
      <xdr:nvPicPr>
        <xdr:cNvPr id="98" name="Imagem 1" descr=""/>
        <xdr:cNvPicPr/>
      </xdr:nvPicPr>
      <xdr:blipFill>
        <a:blip r:embed="rId1"/>
        <a:stretch/>
      </xdr:blipFill>
      <xdr:spPr>
        <a:xfrm>
          <a:off x="19080" y="57240"/>
          <a:ext cx="1981440" cy="46620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file:///Marcia/AppData/Roaming/Meus documentos/Documents and Settings/LED ZEPPELIN/Documents and Settings/LED ZEPPELIN/Documents and Settings/LED ZEPPELIN/Documents and Settings/LED ZEPPELIN/Dados de aplicativos/Microsoft/Excel/Cadastro de Cliente1.xlsx" TargetMode="External"/><Relationship Id="rId2" Type="http://schemas.openxmlformats.org/officeDocument/2006/relationships/hyperlink" Target="mailto:tivoni@hotmail.com%20a/c:%20Celso" TargetMode="External"/><Relationship Id="rId3" Type="http://schemas.openxmlformats.org/officeDocument/2006/relationships/hyperlink" Target="mailto:klproduto@uol.com.br" TargetMode="External"/><Relationship Id="rId4" Type="http://schemas.openxmlformats.org/officeDocument/2006/relationships/hyperlink" Target="mailto:confmonvy@hotmail.com" TargetMode="External"/><Relationship Id="rId5" Type="http://schemas.openxmlformats.org/officeDocument/2006/relationships/hyperlink" Target="http://www.lzklub.com.br/" TargetMode="External"/>
</Relationships>
</file>

<file path=xl/worksheets/_rels/sheet100.xml.rels><?xml version="1.0" encoding="UTF-8"?>
<Relationships xmlns="http://schemas.openxmlformats.org/package/2006/relationships"><Relationship Id="rId1" Type="http://schemas.openxmlformats.org/officeDocument/2006/relationships/drawing" Target="../drawings/drawing87.xml"/>
</Relationships>
</file>

<file path=xl/worksheets/_rels/sheet101.xml.rels><?xml version="1.0" encoding="UTF-8"?>
<Relationships xmlns="http://schemas.openxmlformats.org/package/2006/relationships"><Relationship Id="rId1" Type="http://schemas.openxmlformats.org/officeDocument/2006/relationships/drawing" Target="../drawings/drawing88.xml"/>
</Relationships>
</file>

<file path=xl/worksheets/_rels/sheet102.xml.rels><?xml version="1.0" encoding="UTF-8"?>
<Relationships xmlns="http://schemas.openxmlformats.org/package/2006/relationships"><Relationship Id="rId1" Type="http://schemas.openxmlformats.org/officeDocument/2006/relationships/drawing" Target="../drawings/drawing89.xml"/>
</Relationships>
</file>

<file path=xl/worksheets/_rels/sheet103.xml.rels><?xml version="1.0" encoding="UTF-8"?>
<Relationships xmlns="http://schemas.openxmlformats.org/package/2006/relationships"><Relationship Id="rId1" Type="http://schemas.openxmlformats.org/officeDocument/2006/relationships/drawing" Target="../drawings/drawing90.xml"/>
</Relationships>
</file>

<file path=xl/worksheets/_rels/sheet104.xml.rels><?xml version="1.0" encoding="UTF-8"?>
<Relationships xmlns="http://schemas.openxmlformats.org/package/2006/relationships"><Relationship Id="rId1" Type="http://schemas.openxmlformats.org/officeDocument/2006/relationships/drawing" Target="../drawings/drawing91.xml"/>
</Relationships>
</file>

<file path=xl/worksheets/_rels/sheet105.xml.rels><?xml version="1.0" encoding="UTF-8"?>
<Relationships xmlns="http://schemas.openxmlformats.org/package/2006/relationships"><Relationship Id="rId1" Type="http://schemas.openxmlformats.org/officeDocument/2006/relationships/drawing" Target="../drawings/drawing92.xml"/>
</Relationships>
</file>

<file path=xl/worksheets/_rels/sheet106.xml.rels><?xml version="1.0" encoding="UTF-8"?>
<Relationships xmlns="http://schemas.openxmlformats.org/package/2006/relationships"><Relationship Id="rId1" Type="http://schemas.openxmlformats.org/officeDocument/2006/relationships/drawing" Target="../drawings/drawing93.xml"/>
</Relationships>
</file>

<file path=xl/worksheets/_rels/sheet107.xml.rels><?xml version="1.0" encoding="UTF-8"?>
<Relationships xmlns="http://schemas.openxmlformats.org/package/2006/relationships"><Relationship Id="rId1" Type="http://schemas.openxmlformats.org/officeDocument/2006/relationships/drawing" Target="../drawings/drawing94.xml"/>
</Relationships>
</file>

<file path=xl/worksheets/_rels/sheet108.xml.rels><?xml version="1.0" encoding="UTF-8"?>
<Relationships xmlns="http://schemas.openxmlformats.org/package/2006/relationships"><Relationship Id="rId1" Type="http://schemas.openxmlformats.org/officeDocument/2006/relationships/drawing" Target="../drawings/drawing95.xml"/>
</Relationships>
</file>

<file path=xl/worksheets/_rels/sheet109.xml.rels><?xml version="1.0" encoding="UTF-8"?>
<Relationships xmlns="http://schemas.openxmlformats.org/package/2006/relationships"><Relationship Id="rId1" Type="http://schemas.openxmlformats.org/officeDocument/2006/relationships/drawing" Target="../drawings/drawing96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110.xml.rels><?xml version="1.0" encoding="UTF-8"?>
<Relationships xmlns="http://schemas.openxmlformats.org/package/2006/relationships"><Relationship Id="rId1" Type="http://schemas.openxmlformats.org/officeDocument/2006/relationships/drawing" Target="../drawings/drawing97.xml"/>
</Relationships>
</file>

<file path=xl/worksheets/_rels/sheet111.xml.rels><?xml version="1.0" encoding="UTF-8"?>
<Relationships xmlns="http://schemas.openxmlformats.org/package/2006/relationships"><Relationship Id="rId1" Type="http://schemas.openxmlformats.org/officeDocument/2006/relationships/drawing" Target="../drawings/drawing98.xml"/>
</Relationships>
</file>

<file path=xl/worksheets/_rels/sheet112.xml.rels><?xml version="1.0" encoding="UTF-8"?>
<Relationships xmlns="http://schemas.openxmlformats.org/package/2006/relationships"><Relationship Id="rId1" Type="http://schemas.openxmlformats.org/officeDocument/2006/relationships/drawing" Target="../drawings/drawing99.xml"/>
</Relationships>
</file>

<file path=xl/worksheets/_rels/sheet113.xml.rels><?xml version="1.0" encoding="UTF-8"?>
<Relationships xmlns="http://schemas.openxmlformats.org/package/2006/relationships"><Relationship Id="rId1" Type="http://schemas.openxmlformats.org/officeDocument/2006/relationships/drawing" Target="../drawings/drawing100.xml"/>
</Relationships>
</file>

<file path=xl/worksheets/_rels/sheet114.xml.rels><?xml version="1.0" encoding="UTF-8"?>
<Relationships xmlns="http://schemas.openxmlformats.org/package/2006/relationships"><Relationship Id="rId1" Type="http://schemas.openxmlformats.org/officeDocument/2006/relationships/drawing" Target="../drawings/drawing101.xml"/>
</Relationships>
</file>

<file path=xl/worksheets/_rels/sheet115.xml.rels><?xml version="1.0" encoding="UTF-8"?>
<Relationships xmlns="http://schemas.openxmlformats.org/package/2006/relationships"><Relationship Id="rId1" Type="http://schemas.openxmlformats.org/officeDocument/2006/relationships/drawing" Target="../drawings/drawing102.xml"/>
</Relationships>
</file>

<file path=xl/worksheets/_rels/sheet116.xml.rels><?xml version="1.0" encoding="UTF-8"?>
<Relationships xmlns="http://schemas.openxmlformats.org/package/2006/relationships"><Relationship Id="rId1" Type="http://schemas.openxmlformats.org/officeDocument/2006/relationships/drawing" Target="../drawings/drawing103.xml"/>
</Relationships>
</file>

<file path=xl/worksheets/_rels/sheet117.xml.rels><?xml version="1.0" encoding="UTF-8"?>
<Relationships xmlns="http://schemas.openxmlformats.org/package/2006/relationships"><Relationship Id="rId1" Type="http://schemas.openxmlformats.org/officeDocument/2006/relationships/drawing" Target="../drawings/drawing104.xml"/>
</Relationships>
</file>

<file path=xl/worksheets/_rels/sheet118.xml.rels><?xml version="1.0" encoding="UTF-8"?>
<Relationships xmlns="http://schemas.openxmlformats.org/package/2006/relationships"><Relationship Id="rId1" Type="http://schemas.openxmlformats.org/officeDocument/2006/relationships/drawing" Target="../drawings/drawing105.xml"/>
</Relationships>
</file>

<file path=xl/worksheets/_rels/sheet119.xml.rels><?xml version="1.0" encoding="UTF-8"?>
<Relationships xmlns="http://schemas.openxmlformats.org/package/2006/relationships"><Relationship Id="rId1" Type="http://schemas.openxmlformats.org/officeDocument/2006/relationships/drawing" Target="../drawings/drawing106.xml"/>
</Relationships>
</file>

<file path=xl/worksheets/_rels/sheet120.xml.rels><?xml version="1.0" encoding="UTF-8"?>
<Relationships xmlns="http://schemas.openxmlformats.org/package/2006/relationships"><Relationship Id="rId1" Type="http://schemas.openxmlformats.org/officeDocument/2006/relationships/drawing" Target="../drawings/drawing107.xml"/>
</Relationships>
</file>

<file path=xl/worksheets/_rels/sheet121.xml.rels><?xml version="1.0" encoding="UTF-8"?>
<Relationships xmlns="http://schemas.openxmlformats.org/package/2006/relationships"><Relationship Id="rId1" Type="http://schemas.openxmlformats.org/officeDocument/2006/relationships/drawing" Target="../drawings/drawing108.xml"/>
</Relationships>
</file>

<file path=xl/worksheets/_rels/sheet122.xml.rels><?xml version="1.0" encoding="UTF-8"?>
<Relationships xmlns="http://schemas.openxmlformats.org/package/2006/relationships"><Relationship Id="rId1" Type="http://schemas.openxmlformats.org/officeDocument/2006/relationships/drawing" Target="../drawings/drawing109.xml"/>
</Relationships>
</file>

<file path=xl/worksheets/_rels/sheet123.xml.rels><?xml version="1.0" encoding="UTF-8"?>
<Relationships xmlns="http://schemas.openxmlformats.org/package/2006/relationships"><Relationship Id="rId1" Type="http://schemas.openxmlformats.org/officeDocument/2006/relationships/drawing" Target="../drawings/drawing110.xml"/>
</Relationships>
</file>

<file path=xl/worksheets/_rels/sheet124.xml.rels><?xml version="1.0" encoding="UTF-8"?>
<Relationships xmlns="http://schemas.openxmlformats.org/package/2006/relationships"><Relationship Id="rId1" Type="http://schemas.openxmlformats.org/officeDocument/2006/relationships/drawing" Target="../drawings/drawing111.xml"/>
</Relationships>
</file>

<file path=xl/worksheets/_rels/sheet125.xml.rels><?xml version="1.0" encoding="UTF-8"?>
<Relationships xmlns="http://schemas.openxmlformats.org/package/2006/relationships"><Relationship Id="rId1" Type="http://schemas.openxmlformats.org/officeDocument/2006/relationships/drawing" Target="../drawings/drawing112.xml"/>
</Relationships>
</file>

<file path=xl/worksheets/_rels/sheet126.xml.rels><?xml version="1.0" encoding="UTF-8"?>
<Relationships xmlns="http://schemas.openxmlformats.org/package/2006/relationships"><Relationship Id="rId1" Type="http://schemas.openxmlformats.org/officeDocument/2006/relationships/drawing" Target="../drawings/drawing113.xml"/>
</Relationships>
</file>

<file path=xl/worksheets/_rels/sheet127.xml.rels><?xml version="1.0" encoding="UTF-8"?>
<Relationships xmlns="http://schemas.openxmlformats.org/package/2006/relationships"><Relationship Id="rId1" Type="http://schemas.openxmlformats.org/officeDocument/2006/relationships/drawing" Target="../drawings/drawing114.xml"/>
</Relationships>
</file>

<file path=xl/worksheets/_rels/sheet128.xml.rels><?xml version="1.0" encoding="UTF-8"?>
<Relationships xmlns="http://schemas.openxmlformats.org/package/2006/relationships"><Relationship Id="rId1" Type="http://schemas.openxmlformats.org/officeDocument/2006/relationships/drawing" Target="../drawings/drawing115.xml"/>
</Relationships>
</file>

<file path=xl/worksheets/_rels/sheet129.xml.rels><?xml version="1.0" encoding="UTF-8"?>
<Relationships xmlns="http://schemas.openxmlformats.org/package/2006/relationships"><Relationship Id="rId1" Type="http://schemas.openxmlformats.org/officeDocument/2006/relationships/drawing" Target="../drawings/drawing116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_rels/sheet130.xml.rels><?xml version="1.0" encoding="UTF-8"?>
<Relationships xmlns="http://schemas.openxmlformats.org/package/2006/relationships"><Relationship Id="rId1" Type="http://schemas.openxmlformats.org/officeDocument/2006/relationships/drawing" Target="../drawings/drawing117.xml"/>
</Relationships>
</file>

<file path=xl/worksheets/_rels/sheet131.xml.rels><?xml version="1.0" encoding="UTF-8"?>
<Relationships xmlns="http://schemas.openxmlformats.org/package/2006/relationships"><Relationship Id="rId1" Type="http://schemas.openxmlformats.org/officeDocument/2006/relationships/drawing" Target="../drawings/drawing118.xml"/>
</Relationships>
</file>

<file path=xl/worksheets/_rels/sheet132.xml.rels><?xml version="1.0" encoding="UTF-8"?>
<Relationships xmlns="http://schemas.openxmlformats.org/package/2006/relationships"><Relationship Id="rId1" Type="http://schemas.openxmlformats.org/officeDocument/2006/relationships/drawing" Target="../drawings/drawing119.xml"/>
</Relationships>
</file>

<file path=xl/worksheets/_rels/sheet133.xml.rels><?xml version="1.0" encoding="UTF-8"?>
<Relationships xmlns="http://schemas.openxmlformats.org/package/2006/relationships"><Relationship Id="rId1" Type="http://schemas.openxmlformats.org/officeDocument/2006/relationships/drawing" Target="../drawings/drawing120.xml"/>
</Relationships>
</file>

<file path=xl/worksheets/_rels/sheet134.xml.rels><?xml version="1.0" encoding="UTF-8"?>
<Relationships xmlns="http://schemas.openxmlformats.org/package/2006/relationships"><Relationship Id="rId1" Type="http://schemas.openxmlformats.org/officeDocument/2006/relationships/drawing" Target="../drawings/drawing121.xml"/>
</Relationships>
</file>

<file path=xl/worksheets/_rels/sheet135.xml.rels><?xml version="1.0" encoding="UTF-8"?>
<Relationships xmlns="http://schemas.openxmlformats.org/package/2006/relationships"><Relationship Id="rId1" Type="http://schemas.openxmlformats.org/officeDocument/2006/relationships/drawing" Target="../drawings/drawing122.xml"/>
</Relationships>
</file>

<file path=xl/worksheets/_rels/sheet136.xml.rels><?xml version="1.0" encoding="UTF-8"?>
<Relationships xmlns="http://schemas.openxmlformats.org/package/2006/relationships"><Relationship Id="rId1" Type="http://schemas.openxmlformats.org/officeDocument/2006/relationships/drawing" Target="../drawings/drawing123.xml"/>
</Relationships>
</file>

<file path=xl/worksheets/_rels/sheet137.xml.rels><?xml version="1.0" encoding="UTF-8"?>
<Relationships xmlns="http://schemas.openxmlformats.org/package/2006/relationships"><Relationship Id="rId1" Type="http://schemas.openxmlformats.org/officeDocument/2006/relationships/drawing" Target="../drawings/drawing124.xml"/>
</Relationships>
</file>

<file path=xl/worksheets/_rels/sheet138.xml.rels><?xml version="1.0" encoding="UTF-8"?>
<Relationships xmlns="http://schemas.openxmlformats.org/package/2006/relationships"><Relationship Id="rId1" Type="http://schemas.openxmlformats.org/officeDocument/2006/relationships/drawing" Target="../drawings/drawing125.xml"/>
</Relationships>
</file>

<file path=xl/worksheets/_rels/sheet139.xml.rels><?xml version="1.0" encoding="UTF-8"?>
<Relationships xmlns="http://schemas.openxmlformats.org/package/2006/relationships"><Relationship Id="rId1" Type="http://schemas.openxmlformats.org/officeDocument/2006/relationships/drawing" Target="../drawings/drawing126.xml"/>
</Relationships>
</file>

<file path=xl/worksheets/_rels/sheet140.xml.rels><?xml version="1.0" encoding="UTF-8"?>
<Relationships xmlns="http://schemas.openxmlformats.org/package/2006/relationships"><Relationship Id="rId1" Type="http://schemas.openxmlformats.org/officeDocument/2006/relationships/drawing" Target="../drawings/drawing127.xml"/>
</Relationships>
</file>

<file path=xl/worksheets/_rels/sheet141.xml.rels><?xml version="1.0" encoding="UTF-8"?>
<Relationships xmlns="http://schemas.openxmlformats.org/package/2006/relationships"><Relationship Id="rId1" Type="http://schemas.openxmlformats.org/officeDocument/2006/relationships/drawing" Target="../drawings/drawing128.xml"/>
</Relationships>
</file>

<file path=xl/worksheets/_rels/sheet142.xml.rels><?xml version="1.0" encoding="UTF-8"?>
<Relationships xmlns="http://schemas.openxmlformats.org/package/2006/relationships"><Relationship Id="rId1" Type="http://schemas.openxmlformats.org/officeDocument/2006/relationships/drawing" Target="../drawings/drawing129.xml"/>
</Relationships>
</file>

<file path=xl/worksheets/_rels/sheet143.xml.rels><?xml version="1.0" encoding="UTF-8"?>
<Relationships xmlns="http://schemas.openxmlformats.org/package/2006/relationships"><Relationship Id="rId1" Type="http://schemas.openxmlformats.org/officeDocument/2006/relationships/drawing" Target="../drawings/drawing130.xml"/>
</Relationships>
</file>

<file path=xl/worksheets/_rels/sheet144.xml.rels><?xml version="1.0" encoding="UTF-8"?>
<Relationships xmlns="http://schemas.openxmlformats.org/package/2006/relationships"><Relationship Id="rId1" Type="http://schemas.openxmlformats.org/officeDocument/2006/relationships/drawing" Target="../drawings/drawing131.xml"/>
</Relationships>
</file>

<file path=xl/worksheets/_rels/sheet145.xml.rels><?xml version="1.0" encoding="UTF-8"?>
<Relationships xmlns="http://schemas.openxmlformats.org/package/2006/relationships"><Relationship Id="rId1" Type="http://schemas.openxmlformats.org/officeDocument/2006/relationships/drawing" Target="../drawings/drawing132.xml"/>
</Relationships>
</file>

<file path=xl/worksheets/_rels/sheet146.xml.rels><?xml version="1.0" encoding="UTF-8"?>
<Relationships xmlns="http://schemas.openxmlformats.org/package/2006/relationships"><Relationship Id="rId1" Type="http://schemas.openxmlformats.org/officeDocument/2006/relationships/drawing" Target="../drawings/drawing133.xml"/>
</Relationships>
</file>

<file path=xl/worksheets/_rels/sheet147.xml.rels><?xml version="1.0" encoding="UTF-8"?>
<Relationships xmlns="http://schemas.openxmlformats.org/package/2006/relationships"><Relationship Id="rId1" Type="http://schemas.openxmlformats.org/officeDocument/2006/relationships/drawing" Target="../drawings/drawing134.xml"/>
</Relationships>
</file>

<file path=xl/worksheets/_rels/sheet148.xml.rels><?xml version="1.0" encoding="UTF-8"?>
<Relationships xmlns="http://schemas.openxmlformats.org/package/2006/relationships"><Relationship Id="rId1" Type="http://schemas.openxmlformats.org/officeDocument/2006/relationships/drawing" Target="../drawings/drawing135.xml"/>
</Relationships>
</file>

<file path=xl/worksheets/_rels/sheet149.xml.rels><?xml version="1.0" encoding="UTF-8"?>
<Relationships xmlns="http://schemas.openxmlformats.org/package/2006/relationships"><Relationship Id="rId1" Type="http://schemas.openxmlformats.org/officeDocument/2006/relationships/drawing" Target="../drawings/drawing136.xml"/>
</Relationships>
</file>

<file path=xl/worksheets/_rels/sheet150.xml.rels><?xml version="1.0" encoding="UTF-8"?>
<Relationships xmlns="http://schemas.openxmlformats.org/package/2006/relationships"><Relationship Id="rId1" Type="http://schemas.openxmlformats.org/officeDocument/2006/relationships/drawing" Target="../drawings/drawing137.xml"/>
</Relationships>
</file>

<file path=xl/worksheets/_rels/sheet151.xml.rels><?xml version="1.0" encoding="UTF-8"?>
<Relationships xmlns="http://schemas.openxmlformats.org/package/2006/relationships"><Relationship Id="rId1" Type="http://schemas.openxmlformats.org/officeDocument/2006/relationships/drawing" Target="../drawings/drawing138.xml"/>
</Relationships>
</file>

<file path=xl/worksheets/_rels/sheet152.xml.rels><?xml version="1.0" encoding="UTF-8"?>
<Relationships xmlns="http://schemas.openxmlformats.org/package/2006/relationships"><Relationship Id="rId1" Type="http://schemas.openxmlformats.org/officeDocument/2006/relationships/drawing" Target="../drawings/drawing139.xml"/>
</Relationships>
</file>

<file path=xl/worksheets/_rels/sheet153.xml.rels><?xml version="1.0" encoding="UTF-8"?>
<Relationships xmlns="http://schemas.openxmlformats.org/package/2006/relationships"><Relationship Id="rId1" Type="http://schemas.openxmlformats.org/officeDocument/2006/relationships/drawing" Target="../drawings/drawing140.xml"/>
</Relationships>
</file>

<file path=xl/worksheets/_rels/sheet154.xml.rels><?xml version="1.0" encoding="UTF-8"?>
<Relationships xmlns="http://schemas.openxmlformats.org/package/2006/relationships"><Relationship Id="rId1" Type="http://schemas.openxmlformats.org/officeDocument/2006/relationships/drawing" Target="../drawings/drawing141.xml"/>
</Relationships>
</file>

<file path=xl/worksheets/_rels/sheet155.xml.rels><?xml version="1.0" encoding="UTF-8"?>
<Relationships xmlns="http://schemas.openxmlformats.org/package/2006/relationships"><Relationship Id="rId1" Type="http://schemas.openxmlformats.org/officeDocument/2006/relationships/drawing" Target="../drawings/drawing142.xml"/>
</Relationships>
</file>

<file path=xl/worksheets/_rels/sheet156.xml.rels><?xml version="1.0" encoding="UTF-8"?>
<Relationships xmlns="http://schemas.openxmlformats.org/package/2006/relationships"><Relationship Id="rId1" Type="http://schemas.openxmlformats.org/officeDocument/2006/relationships/drawing" Target="../drawings/drawing143.xml"/>
</Relationships>
</file>

<file path=xl/worksheets/_rels/sheet157.xml.rels><?xml version="1.0" encoding="UTF-8"?>
<Relationships xmlns="http://schemas.openxmlformats.org/package/2006/relationships"><Relationship Id="rId1" Type="http://schemas.openxmlformats.org/officeDocument/2006/relationships/drawing" Target="../drawings/drawing144.xml"/>
</Relationships>
</file>

<file path=xl/worksheets/_rels/sheet158.xml.rels><?xml version="1.0" encoding="UTF-8"?>
<Relationships xmlns="http://schemas.openxmlformats.org/package/2006/relationships"><Relationship Id="rId1" Type="http://schemas.openxmlformats.org/officeDocument/2006/relationships/drawing" Target="../drawings/drawing145.xml"/>
</Relationships>
</file>

<file path=xl/worksheets/_rels/sheet159.xml.rels><?xml version="1.0" encoding="UTF-8"?>
<Relationships xmlns="http://schemas.openxmlformats.org/package/2006/relationships"><Relationship Id="rId1" Type="http://schemas.openxmlformats.org/officeDocument/2006/relationships/drawing" Target="../drawings/drawing146.xml"/>
</Relationships>
</file>

<file path=xl/worksheets/_rels/sheet160.xml.rels><?xml version="1.0" encoding="UTF-8"?>
<Relationships xmlns="http://schemas.openxmlformats.org/package/2006/relationships"><Relationship Id="rId1" Type="http://schemas.openxmlformats.org/officeDocument/2006/relationships/drawing" Target="../drawings/drawing147.xml"/>
</Relationships>
</file>

<file path=xl/worksheets/_rels/sheet161.xml.rels><?xml version="1.0" encoding="UTF-8"?>
<Relationships xmlns="http://schemas.openxmlformats.org/package/2006/relationships"><Relationship Id="rId1" Type="http://schemas.openxmlformats.org/officeDocument/2006/relationships/drawing" Target="../drawings/drawing148.xml"/>
</Relationships>
</file>

<file path=xl/worksheets/_rels/sheet162.xml.rels><?xml version="1.0" encoding="UTF-8"?>
<Relationships xmlns="http://schemas.openxmlformats.org/package/2006/relationships"><Relationship Id="rId1" Type="http://schemas.openxmlformats.org/officeDocument/2006/relationships/drawing" Target="../drawings/drawing149.xml"/>
</Relationships>
</file>

<file path=xl/worksheets/_rels/sheet163.xml.rels><?xml version="1.0" encoding="UTF-8"?>
<Relationships xmlns="http://schemas.openxmlformats.org/package/2006/relationships"><Relationship Id="rId1" Type="http://schemas.openxmlformats.org/officeDocument/2006/relationships/drawing" Target="../drawings/drawing150.xml"/>
</Relationships>
</file>

<file path=xl/worksheets/_rels/sheet164.xml.rels><?xml version="1.0" encoding="UTF-8"?>
<Relationships xmlns="http://schemas.openxmlformats.org/package/2006/relationships"><Relationship Id="rId1" Type="http://schemas.openxmlformats.org/officeDocument/2006/relationships/drawing" Target="../drawings/drawing151.xml"/>
</Relationships>
</file>

<file path=xl/worksheets/_rels/sheet165.xml.rels><?xml version="1.0" encoding="UTF-8"?>
<Relationships xmlns="http://schemas.openxmlformats.org/package/2006/relationships"><Relationship Id="rId1" Type="http://schemas.openxmlformats.org/officeDocument/2006/relationships/drawing" Target="../drawings/drawing152.xml"/>
</Relationships>
</file>

<file path=xl/worksheets/_rels/sheet166.xml.rels><?xml version="1.0" encoding="UTF-8"?>
<Relationships xmlns="http://schemas.openxmlformats.org/package/2006/relationships"><Relationship Id="rId1" Type="http://schemas.openxmlformats.org/officeDocument/2006/relationships/drawing" Target="../drawings/drawing153.xml"/>
</Relationships>
</file>

<file path=xl/worksheets/_rels/sheet167.xml.rels><?xml version="1.0" encoding="UTF-8"?>
<Relationships xmlns="http://schemas.openxmlformats.org/package/2006/relationships"><Relationship Id="rId1" Type="http://schemas.openxmlformats.org/officeDocument/2006/relationships/drawing" Target="../drawings/drawing154.xml"/>
</Relationships>
</file>

<file path=xl/worksheets/_rels/sheet168.xml.rels><?xml version="1.0" encoding="UTF-8"?>
<Relationships xmlns="http://schemas.openxmlformats.org/package/2006/relationships"><Relationship Id="rId1" Type="http://schemas.openxmlformats.org/officeDocument/2006/relationships/drawing" Target="../drawings/drawing155.xml"/>
</Relationships>
</file>

<file path=xl/worksheets/_rels/sheet169.xml.rels><?xml version="1.0" encoding="UTF-8"?>
<Relationships xmlns="http://schemas.openxmlformats.org/package/2006/relationships"><Relationship Id="rId1" Type="http://schemas.openxmlformats.org/officeDocument/2006/relationships/drawing" Target="../drawings/drawing156.xml"/>
</Relationships>
</file>

<file path=xl/worksheets/_rels/sheet170.xml.rels><?xml version="1.0" encoding="UTF-8"?>
<Relationships xmlns="http://schemas.openxmlformats.org/package/2006/relationships"><Relationship Id="rId1" Type="http://schemas.openxmlformats.org/officeDocument/2006/relationships/drawing" Target="../drawings/drawing157.xml"/>
</Relationships>
</file>

<file path=xl/worksheets/_rels/sheet171.xml.rels><?xml version="1.0" encoding="UTF-8"?>
<Relationships xmlns="http://schemas.openxmlformats.org/package/2006/relationships"><Relationship Id="rId1" Type="http://schemas.openxmlformats.org/officeDocument/2006/relationships/drawing" Target="../drawings/drawing158.xml"/>
</Relationships>
</file>

<file path=xl/worksheets/_rels/sheet172.xml.rels><?xml version="1.0" encoding="UTF-8"?>
<Relationships xmlns="http://schemas.openxmlformats.org/package/2006/relationships"><Relationship Id="rId1" Type="http://schemas.openxmlformats.org/officeDocument/2006/relationships/drawing" Target="../drawings/drawing159.xml"/>
</Relationships>
</file>

<file path=xl/worksheets/_rels/sheet173.xml.rels><?xml version="1.0" encoding="UTF-8"?>
<Relationships xmlns="http://schemas.openxmlformats.org/package/2006/relationships"><Relationship Id="rId1" Type="http://schemas.openxmlformats.org/officeDocument/2006/relationships/drawing" Target="../drawings/drawing160.xml"/>
</Relationships>
</file>

<file path=xl/worksheets/_rels/sheet174.xml.rels><?xml version="1.0" encoding="UTF-8"?>
<Relationships xmlns="http://schemas.openxmlformats.org/package/2006/relationships"><Relationship Id="rId1" Type="http://schemas.openxmlformats.org/officeDocument/2006/relationships/drawing" Target="../drawings/drawing161.xml"/>
</Relationships>
</file>

<file path=xl/worksheets/_rels/sheet175.xml.rels><?xml version="1.0" encoding="UTF-8"?>
<Relationships xmlns="http://schemas.openxmlformats.org/package/2006/relationships"><Relationship Id="rId1" Type="http://schemas.openxmlformats.org/officeDocument/2006/relationships/drawing" Target="../drawings/drawing162.xml"/>
</Relationships>
</file>

<file path=xl/worksheets/_rels/sheet176.xml.rels><?xml version="1.0" encoding="UTF-8"?>
<Relationships xmlns="http://schemas.openxmlformats.org/package/2006/relationships"><Relationship Id="rId1" Type="http://schemas.openxmlformats.org/officeDocument/2006/relationships/drawing" Target="../drawings/drawing163.xml"/>
</Relationships>
</file>

<file path=xl/worksheets/_rels/sheet177.xml.rels><?xml version="1.0" encoding="UTF-8"?>
<Relationships xmlns="http://schemas.openxmlformats.org/package/2006/relationships"><Relationship Id="rId1" Type="http://schemas.openxmlformats.org/officeDocument/2006/relationships/drawing" Target="../drawings/drawing164.xml"/>
</Relationships>
</file>

<file path=xl/worksheets/_rels/sheet178.xml.rels><?xml version="1.0" encoding="UTF-8"?>
<Relationships xmlns="http://schemas.openxmlformats.org/package/2006/relationships"><Relationship Id="rId1" Type="http://schemas.openxmlformats.org/officeDocument/2006/relationships/drawing" Target="../drawings/drawing165.xml"/>
</Relationships>
</file>

<file path=xl/worksheets/_rels/sheet179.xml.rels><?xml version="1.0" encoding="UTF-8"?>
<Relationships xmlns="http://schemas.openxmlformats.org/package/2006/relationships"><Relationship Id="rId1" Type="http://schemas.openxmlformats.org/officeDocument/2006/relationships/drawing" Target="../drawings/drawing166.xml"/>
</Relationships>
</file>

<file path=xl/worksheets/_rels/sheet180.xml.rels><?xml version="1.0" encoding="UTF-8"?>
<Relationships xmlns="http://schemas.openxmlformats.org/package/2006/relationships"><Relationship Id="rId1" Type="http://schemas.openxmlformats.org/officeDocument/2006/relationships/drawing" Target="../drawings/drawing167.xml"/>
</Relationships>
</file>

<file path=xl/worksheets/_rels/sheet181.xml.rels><?xml version="1.0" encoding="UTF-8"?>
<Relationships xmlns="http://schemas.openxmlformats.org/package/2006/relationships"><Relationship Id="rId1" Type="http://schemas.openxmlformats.org/officeDocument/2006/relationships/drawing" Target="../drawings/drawing168.xml"/>
</Relationships>
</file>

<file path=xl/worksheets/_rels/sheet182.xml.rels><?xml version="1.0" encoding="UTF-8"?>
<Relationships xmlns="http://schemas.openxmlformats.org/package/2006/relationships"><Relationship Id="rId1" Type="http://schemas.openxmlformats.org/officeDocument/2006/relationships/drawing" Target="../drawings/drawing169.xml"/>
</Relationships>
</file>

<file path=xl/worksheets/_rels/sheet183.xml.rels><?xml version="1.0" encoding="UTF-8"?>
<Relationships xmlns="http://schemas.openxmlformats.org/package/2006/relationships"><Relationship Id="rId1" Type="http://schemas.openxmlformats.org/officeDocument/2006/relationships/drawing" Target="../drawings/drawing170.xml"/>
</Relationships>
</file>

<file path=xl/worksheets/_rels/sheet184.xml.rels><?xml version="1.0" encoding="UTF-8"?>
<Relationships xmlns="http://schemas.openxmlformats.org/package/2006/relationships"><Relationship Id="rId1" Type="http://schemas.openxmlformats.org/officeDocument/2006/relationships/drawing" Target="../drawings/drawing171.xml"/>
</Relationships>
</file>

<file path=xl/worksheets/_rels/sheet185.xml.rels><?xml version="1.0" encoding="UTF-8"?>
<Relationships xmlns="http://schemas.openxmlformats.org/package/2006/relationships"><Relationship Id="rId1" Type="http://schemas.openxmlformats.org/officeDocument/2006/relationships/drawing" Target="../drawings/drawing172.xml"/>
</Relationships>
</file>

<file path=xl/worksheets/_rels/sheet186.xml.rels><?xml version="1.0" encoding="UTF-8"?>
<Relationships xmlns="http://schemas.openxmlformats.org/package/2006/relationships"><Relationship Id="rId1" Type="http://schemas.openxmlformats.org/officeDocument/2006/relationships/drawing" Target="../drawings/drawing173.xml"/>
</Relationships>
</file>

<file path=xl/worksheets/_rels/sheet187.xml.rels><?xml version="1.0" encoding="UTF-8"?>
<Relationships xmlns="http://schemas.openxmlformats.org/package/2006/relationships"><Relationship Id="rId1" Type="http://schemas.openxmlformats.org/officeDocument/2006/relationships/drawing" Target="../drawings/drawing174.xml"/>
</Relationships>
</file>

<file path=xl/worksheets/_rels/sheet188.xml.rels><?xml version="1.0" encoding="UTF-8"?>
<Relationships xmlns="http://schemas.openxmlformats.org/package/2006/relationships"><Relationship Id="rId1" Type="http://schemas.openxmlformats.org/officeDocument/2006/relationships/drawing" Target="../drawings/drawing175.xml"/>
</Relationships>
</file>

<file path=xl/worksheets/_rels/sheet189.xml.rels><?xml version="1.0" encoding="UTF-8"?>
<Relationships xmlns="http://schemas.openxmlformats.org/package/2006/relationships"><Relationship Id="rId1" Type="http://schemas.openxmlformats.org/officeDocument/2006/relationships/drawing" Target="../drawings/drawing176.xml"/>
</Relationships>
</file>

<file path=xl/worksheets/_rels/sheet190.xml.rels><?xml version="1.0" encoding="UTF-8"?>
<Relationships xmlns="http://schemas.openxmlformats.org/package/2006/relationships"><Relationship Id="rId1" Type="http://schemas.openxmlformats.org/officeDocument/2006/relationships/drawing" Target="../drawings/drawing177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1.v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23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24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25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26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27.xml.rels><?xml version="1.0" encoding="UTF-8"?>
<Relationships xmlns="http://schemas.openxmlformats.org/package/2006/relationships"><Relationship Id="rId1" Type="http://schemas.openxmlformats.org/officeDocument/2006/relationships/drawing" Target="../drawings/drawing16.xml"/>
</Relationships>
</file>

<file path=xl/worksheets/_rels/sheet28.xml.rels><?xml version="1.0" encoding="UTF-8"?>
<Relationships xmlns="http://schemas.openxmlformats.org/package/2006/relationships"><Relationship Id="rId1" Type="http://schemas.openxmlformats.org/officeDocument/2006/relationships/drawing" Target="../drawings/drawing17.xml"/>
</Relationships>
</file>

<file path=xl/worksheets/_rels/sheet29.xml.rels><?xml version="1.0" encoding="UTF-8"?>
<Relationships xmlns="http://schemas.openxmlformats.org/package/2006/relationships"><Relationship Id="rId1" Type="http://schemas.openxmlformats.org/officeDocument/2006/relationships/drawing" Target="../drawings/drawing18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0.xml.rels><?xml version="1.0" encoding="UTF-8"?>
<Relationships xmlns="http://schemas.openxmlformats.org/package/2006/relationships"><Relationship Id="rId1" Type="http://schemas.openxmlformats.org/officeDocument/2006/relationships/drawing" Target="../drawings/drawing19.xml"/>
</Relationships>
</file>

<file path=xl/worksheets/_rels/sheet31.xml.rels><?xml version="1.0" encoding="UTF-8"?>
<Relationships xmlns="http://schemas.openxmlformats.org/package/2006/relationships"><Relationship Id="rId1" Type="http://schemas.openxmlformats.org/officeDocument/2006/relationships/drawing" Target="../drawings/drawing20.xml"/>
</Relationships>
</file>

<file path=xl/worksheets/_rels/sheet32.xml.rels><?xml version="1.0" encoding="UTF-8"?>
<Relationships xmlns="http://schemas.openxmlformats.org/package/2006/relationships"><Relationship Id="rId1" Type="http://schemas.openxmlformats.org/officeDocument/2006/relationships/drawing" Target="../drawings/drawing21.xml"/>
</Relationships>
</file>

<file path=xl/worksheets/_rels/sheet34.xml.rels><?xml version="1.0" encoding="UTF-8"?>
<Relationships xmlns="http://schemas.openxmlformats.org/package/2006/relationships"><Relationship Id="rId1" Type="http://schemas.openxmlformats.org/officeDocument/2006/relationships/drawing" Target="../drawings/drawing22.xml"/>
</Relationships>
</file>

<file path=xl/worksheets/_rels/sheet36.xml.rels><?xml version="1.0" encoding="UTF-8"?>
<Relationships xmlns="http://schemas.openxmlformats.org/package/2006/relationships"><Relationship Id="rId1" Type="http://schemas.openxmlformats.org/officeDocument/2006/relationships/drawing" Target="../drawings/drawing23.xml"/>
</Relationships>
</file>

<file path=xl/worksheets/_rels/sheet37.xml.rels><?xml version="1.0" encoding="UTF-8"?>
<Relationships xmlns="http://schemas.openxmlformats.org/package/2006/relationships"><Relationship Id="rId1" Type="http://schemas.openxmlformats.org/officeDocument/2006/relationships/drawing" Target="../drawings/drawing24.xml"/>
</Relationships>
</file>

<file path=xl/worksheets/_rels/sheet38.xml.rels><?xml version="1.0" encoding="UTF-8"?>
<Relationships xmlns="http://schemas.openxmlformats.org/package/2006/relationships"><Relationship Id="rId1" Type="http://schemas.openxmlformats.org/officeDocument/2006/relationships/drawing" Target="../drawings/drawing25.xml"/>
</Relationships>
</file>

<file path=xl/worksheets/_rels/sheet39.xml.rels><?xml version="1.0" encoding="UTF-8"?>
<Relationships xmlns="http://schemas.openxmlformats.org/package/2006/relationships"><Relationship Id="rId1" Type="http://schemas.openxmlformats.org/officeDocument/2006/relationships/drawing" Target="../drawings/drawing26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0.xml.rels><?xml version="1.0" encoding="UTF-8"?>
<Relationships xmlns="http://schemas.openxmlformats.org/package/2006/relationships"><Relationship Id="rId1" Type="http://schemas.openxmlformats.org/officeDocument/2006/relationships/drawing" Target="../drawings/drawing27.xml"/>
</Relationships>
</file>

<file path=xl/worksheets/_rels/sheet41.xml.rels><?xml version="1.0" encoding="UTF-8"?>
<Relationships xmlns="http://schemas.openxmlformats.org/package/2006/relationships"><Relationship Id="rId1" Type="http://schemas.openxmlformats.org/officeDocument/2006/relationships/drawing" Target="../drawings/drawing28.xml"/>
</Relationships>
</file>

<file path=xl/worksheets/_rels/sheet42.xml.rels><?xml version="1.0" encoding="UTF-8"?>
<Relationships xmlns="http://schemas.openxmlformats.org/package/2006/relationships"><Relationship Id="rId1" Type="http://schemas.openxmlformats.org/officeDocument/2006/relationships/drawing" Target="../drawings/drawing29.xml"/>
</Relationships>
</file>

<file path=xl/worksheets/_rels/sheet43.xml.rels><?xml version="1.0" encoding="UTF-8"?>
<Relationships xmlns="http://schemas.openxmlformats.org/package/2006/relationships"><Relationship Id="rId1" Type="http://schemas.openxmlformats.org/officeDocument/2006/relationships/drawing" Target="../drawings/drawing30.xml"/>
</Relationships>
</file>

<file path=xl/worksheets/_rels/sheet44.xml.rels><?xml version="1.0" encoding="UTF-8"?>
<Relationships xmlns="http://schemas.openxmlformats.org/package/2006/relationships"><Relationship Id="rId1" Type="http://schemas.openxmlformats.org/officeDocument/2006/relationships/drawing" Target="../drawings/drawing31.xml"/>
</Relationships>
</file>

<file path=xl/worksheets/_rels/sheet45.xml.rels><?xml version="1.0" encoding="UTF-8"?>
<Relationships xmlns="http://schemas.openxmlformats.org/package/2006/relationships"><Relationship Id="rId1" Type="http://schemas.openxmlformats.org/officeDocument/2006/relationships/drawing" Target="../drawings/drawing32.xml"/>
</Relationships>
</file>

<file path=xl/worksheets/_rels/sheet46.xml.rels><?xml version="1.0" encoding="UTF-8"?>
<Relationships xmlns="http://schemas.openxmlformats.org/package/2006/relationships"><Relationship Id="rId1" Type="http://schemas.openxmlformats.org/officeDocument/2006/relationships/drawing" Target="../drawings/drawing33.xml"/>
</Relationships>
</file>

<file path=xl/worksheets/_rels/sheet47.xml.rels><?xml version="1.0" encoding="UTF-8"?>
<Relationships xmlns="http://schemas.openxmlformats.org/package/2006/relationships"><Relationship Id="rId1" Type="http://schemas.openxmlformats.org/officeDocument/2006/relationships/drawing" Target="../drawings/drawing34.xml"/>
</Relationships>
</file>

<file path=xl/worksheets/_rels/sheet48.xml.rels><?xml version="1.0" encoding="UTF-8"?>
<Relationships xmlns="http://schemas.openxmlformats.org/package/2006/relationships"><Relationship Id="rId1" Type="http://schemas.openxmlformats.org/officeDocument/2006/relationships/drawing" Target="../drawings/drawing35.xml"/>
</Relationships>
</file>

<file path=xl/worksheets/_rels/sheet49.xml.rels><?xml version="1.0" encoding="UTF-8"?>
<Relationships xmlns="http://schemas.openxmlformats.org/package/2006/relationships"><Relationship Id="rId1" Type="http://schemas.openxmlformats.org/officeDocument/2006/relationships/drawing" Target="../drawings/drawing36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0.xml.rels><?xml version="1.0" encoding="UTF-8"?>
<Relationships xmlns="http://schemas.openxmlformats.org/package/2006/relationships"><Relationship Id="rId1" Type="http://schemas.openxmlformats.org/officeDocument/2006/relationships/drawing" Target="../drawings/drawing37.xml"/>
</Relationships>
</file>

<file path=xl/worksheets/_rels/sheet51.xml.rels><?xml version="1.0" encoding="UTF-8"?>
<Relationships xmlns="http://schemas.openxmlformats.org/package/2006/relationships"><Relationship Id="rId1" Type="http://schemas.openxmlformats.org/officeDocument/2006/relationships/drawing" Target="../drawings/drawing38.xml"/>
</Relationships>
</file>

<file path=xl/worksheets/_rels/sheet52.xml.rels><?xml version="1.0" encoding="UTF-8"?>
<Relationships xmlns="http://schemas.openxmlformats.org/package/2006/relationships"><Relationship Id="rId1" Type="http://schemas.openxmlformats.org/officeDocument/2006/relationships/drawing" Target="../drawings/drawing39.xml"/>
</Relationships>
</file>

<file path=xl/worksheets/_rels/sheet53.xml.rels><?xml version="1.0" encoding="UTF-8"?>
<Relationships xmlns="http://schemas.openxmlformats.org/package/2006/relationships"><Relationship Id="rId1" Type="http://schemas.openxmlformats.org/officeDocument/2006/relationships/drawing" Target="../drawings/drawing40.xml"/>
</Relationships>
</file>

<file path=xl/worksheets/_rels/sheet54.xml.rels><?xml version="1.0" encoding="UTF-8"?>
<Relationships xmlns="http://schemas.openxmlformats.org/package/2006/relationships"><Relationship Id="rId1" Type="http://schemas.openxmlformats.org/officeDocument/2006/relationships/drawing" Target="../drawings/drawing41.xml"/>
</Relationships>
</file>

<file path=xl/worksheets/_rels/sheet55.xml.rels><?xml version="1.0" encoding="UTF-8"?>
<Relationships xmlns="http://schemas.openxmlformats.org/package/2006/relationships"><Relationship Id="rId1" Type="http://schemas.openxmlformats.org/officeDocument/2006/relationships/drawing" Target="../drawings/drawing42.xml"/>
</Relationships>
</file>

<file path=xl/worksheets/_rels/sheet56.xml.rels><?xml version="1.0" encoding="UTF-8"?>
<Relationships xmlns="http://schemas.openxmlformats.org/package/2006/relationships"><Relationship Id="rId1" Type="http://schemas.openxmlformats.org/officeDocument/2006/relationships/drawing" Target="../drawings/drawing43.xml"/>
</Relationships>
</file>

<file path=xl/worksheets/_rels/sheet57.xml.rels><?xml version="1.0" encoding="UTF-8"?>
<Relationships xmlns="http://schemas.openxmlformats.org/package/2006/relationships"><Relationship Id="rId1" Type="http://schemas.openxmlformats.org/officeDocument/2006/relationships/drawing" Target="../drawings/drawing44.xml"/>
</Relationships>
</file>

<file path=xl/worksheets/_rels/sheet58.xml.rels><?xml version="1.0" encoding="UTF-8"?>
<Relationships xmlns="http://schemas.openxmlformats.org/package/2006/relationships"><Relationship Id="rId1" Type="http://schemas.openxmlformats.org/officeDocument/2006/relationships/drawing" Target="../drawings/drawing45.xml"/>
</Relationships>
</file>

<file path=xl/worksheets/_rels/sheet59.xml.rels><?xml version="1.0" encoding="UTF-8"?>
<Relationships xmlns="http://schemas.openxmlformats.org/package/2006/relationships"><Relationship Id="rId1" Type="http://schemas.openxmlformats.org/officeDocument/2006/relationships/drawing" Target="../drawings/drawing46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0.xml.rels><?xml version="1.0" encoding="UTF-8"?>
<Relationships xmlns="http://schemas.openxmlformats.org/package/2006/relationships"><Relationship Id="rId1" Type="http://schemas.openxmlformats.org/officeDocument/2006/relationships/drawing" Target="../drawings/drawing47.xml"/>
</Relationships>
</file>

<file path=xl/worksheets/_rels/sheet61.xml.rels><?xml version="1.0" encoding="UTF-8"?>
<Relationships xmlns="http://schemas.openxmlformats.org/package/2006/relationships"><Relationship Id="rId1" Type="http://schemas.openxmlformats.org/officeDocument/2006/relationships/drawing" Target="../drawings/drawing48.xml"/>
</Relationships>
</file>

<file path=xl/worksheets/_rels/sheet62.xml.rels><?xml version="1.0" encoding="UTF-8"?>
<Relationships xmlns="http://schemas.openxmlformats.org/package/2006/relationships"><Relationship Id="rId1" Type="http://schemas.openxmlformats.org/officeDocument/2006/relationships/drawing" Target="../drawings/drawing49.xml"/>
</Relationships>
</file>

<file path=xl/worksheets/_rels/sheet63.xml.rels><?xml version="1.0" encoding="UTF-8"?>
<Relationships xmlns="http://schemas.openxmlformats.org/package/2006/relationships"><Relationship Id="rId1" Type="http://schemas.openxmlformats.org/officeDocument/2006/relationships/drawing" Target="../drawings/drawing50.xml"/>
</Relationships>
</file>

<file path=xl/worksheets/_rels/sheet64.xml.rels><?xml version="1.0" encoding="UTF-8"?>
<Relationships xmlns="http://schemas.openxmlformats.org/package/2006/relationships"><Relationship Id="rId1" Type="http://schemas.openxmlformats.org/officeDocument/2006/relationships/drawing" Target="../drawings/drawing51.xml"/>
</Relationships>
</file>

<file path=xl/worksheets/_rels/sheet65.xml.rels><?xml version="1.0" encoding="UTF-8"?>
<Relationships xmlns="http://schemas.openxmlformats.org/package/2006/relationships"><Relationship Id="rId1" Type="http://schemas.openxmlformats.org/officeDocument/2006/relationships/drawing" Target="../drawings/drawing52.xml"/>
</Relationships>
</file>

<file path=xl/worksheets/_rels/sheet66.xml.rels><?xml version="1.0" encoding="UTF-8"?>
<Relationships xmlns="http://schemas.openxmlformats.org/package/2006/relationships"><Relationship Id="rId1" Type="http://schemas.openxmlformats.org/officeDocument/2006/relationships/drawing" Target="../drawings/drawing53.xml"/>
</Relationships>
</file>

<file path=xl/worksheets/_rels/sheet67.xml.rels><?xml version="1.0" encoding="UTF-8"?>
<Relationships xmlns="http://schemas.openxmlformats.org/package/2006/relationships"><Relationship Id="rId1" Type="http://schemas.openxmlformats.org/officeDocument/2006/relationships/drawing" Target="../drawings/drawing54.xml"/>
</Relationships>
</file>

<file path=xl/worksheets/_rels/sheet68.xml.rels><?xml version="1.0" encoding="UTF-8"?>
<Relationships xmlns="http://schemas.openxmlformats.org/package/2006/relationships"><Relationship Id="rId1" Type="http://schemas.openxmlformats.org/officeDocument/2006/relationships/drawing" Target="../drawings/drawing55.xml"/>
</Relationships>
</file>

<file path=xl/worksheets/_rels/sheet69.xml.rels><?xml version="1.0" encoding="UTF-8"?>
<Relationships xmlns="http://schemas.openxmlformats.org/package/2006/relationships"><Relationship Id="rId1" Type="http://schemas.openxmlformats.org/officeDocument/2006/relationships/drawing" Target="../drawings/drawing5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70.xml.rels><?xml version="1.0" encoding="UTF-8"?>
<Relationships xmlns="http://schemas.openxmlformats.org/package/2006/relationships"><Relationship Id="rId1" Type="http://schemas.openxmlformats.org/officeDocument/2006/relationships/drawing" Target="../drawings/drawing57.xml"/>
</Relationships>
</file>

<file path=xl/worksheets/_rels/sheet71.xml.rels><?xml version="1.0" encoding="UTF-8"?>
<Relationships xmlns="http://schemas.openxmlformats.org/package/2006/relationships"><Relationship Id="rId1" Type="http://schemas.openxmlformats.org/officeDocument/2006/relationships/drawing" Target="../drawings/drawing58.xml"/>
</Relationships>
</file>

<file path=xl/worksheets/_rels/sheet72.xml.rels><?xml version="1.0" encoding="UTF-8"?>
<Relationships xmlns="http://schemas.openxmlformats.org/package/2006/relationships"><Relationship Id="rId1" Type="http://schemas.openxmlformats.org/officeDocument/2006/relationships/drawing" Target="../drawings/drawing59.xml"/>
</Relationships>
</file>

<file path=xl/worksheets/_rels/sheet73.xml.rels><?xml version="1.0" encoding="UTF-8"?>
<Relationships xmlns="http://schemas.openxmlformats.org/package/2006/relationships"><Relationship Id="rId1" Type="http://schemas.openxmlformats.org/officeDocument/2006/relationships/drawing" Target="../drawings/drawing60.xml"/>
</Relationships>
</file>

<file path=xl/worksheets/_rels/sheet74.xml.rels><?xml version="1.0" encoding="UTF-8"?>
<Relationships xmlns="http://schemas.openxmlformats.org/package/2006/relationships"><Relationship Id="rId1" Type="http://schemas.openxmlformats.org/officeDocument/2006/relationships/drawing" Target="../drawings/drawing61.xml"/>
</Relationships>
</file>

<file path=xl/worksheets/_rels/sheet75.xml.rels><?xml version="1.0" encoding="UTF-8"?>
<Relationships xmlns="http://schemas.openxmlformats.org/package/2006/relationships"><Relationship Id="rId1" Type="http://schemas.openxmlformats.org/officeDocument/2006/relationships/drawing" Target="../drawings/drawing62.xml"/>
</Relationships>
</file>

<file path=xl/worksheets/_rels/sheet76.xml.rels><?xml version="1.0" encoding="UTF-8"?>
<Relationships xmlns="http://schemas.openxmlformats.org/package/2006/relationships"><Relationship Id="rId1" Type="http://schemas.openxmlformats.org/officeDocument/2006/relationships/drawing" Target="../drawings/drawing63.xml"/>
</Relationships>
</file>

<file path=xl/worksheets/_rels/sheet77.xml.rels><?xml version="1.0" encoding="UTF-8"?>
<Relationships xmlns="http://schemas.openxmlformats.org/package/2006/relationships"><Relationship Id="rId1" Type="http://schemas.openxmlformats.org/officeDocument/2006/relationships/drawing" Target="../drawings/drawing64.xml"/>
</Relationships>
</file>

<file path=xl/worksheets/_rels/sheet78.xml.rels><?xml version="1.0" encoding="UTF-8"?>
<Relationships xmlns="http://schemas.openxmlformats.org/package/2006/relationships"><Relationship Id="rId1" Type="http://schemas.openxmlformats.org/officeDocument/2006/relationships/drawing" Target="../drawings/drawing65.xml"/>
</Relationships>
</file>

<file path=xl/worksheets/_rels/sheet79.xml.rels><?xml version="1.0" encoding="UTF-8"?>
<Relationships xmlns="http://schemas.openxmlformats.org/package/2006/relationships"><Relationship Id="rId1" Type="http://schemas.openxmlformats.org/officeDocument/2006/relationships/drawing" Target="../drawings/drawing6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80.xml.rels><?xml version="1.0" encoding="UTF-8"?>
<Relationships xmlns="http://schemas.openxmlformats.org/package/2006/relationships"><Relationship Id="rId1" Type="http://schemas.openxmlformats.org/officeDocument/2006/relationships/drawing" Target="../drawings/drawing67.xml"/>
</Relationships>
</file>

<file path=xl/worksheets/_rels/sheet81.xml.rels><?xml version="1.0" encoding="UTF-8"?>
<Relationships xmlns="http://schemas.openxmlformats.org/package/2006/relationships"><Relationship Id="rId1" Type="http://schemas.openxmlformats.org/officeDocument/2006/relationships/drawing" Target="../drawings/drawing68.xml"/>
</Relationships>
</file>

<file path=xl/worksheets/_rels/sheet82.xml.rels><?xml version="1.0" encoding="UTF-8"?>
<Relationships xmlns="http://schemas.openxmlformats.org/package/2006/relationships"><Relationship Id="rId1" Type="http://schemas.openxmlformats.org/officeDocument/2006/relationships/drawing" Target="../drawings/drawing69.xml"/>
</Relationships>
</file>

<file path=xl/worksheets/_rels/sheet83.xml.rels><?xml version="1.0" encoding="UTF-8"?>
<Relationships xmlns="http://schemas.openxmlformats.org/package/2006/relationships"><Relationship Id="rId1" Type="http://schemas.openxmlformats.org/officeDocument/2006/relationships/drawing" Target="../drawings/drawing70.xml"/>
</Relationships>
</file>

<file path=xl/worksheets/_rels/sheet84.xml.rels><?xml version="1.0" encoding="UTF-8"?>
<Relationships xmlns="http://schemas.openxmlformats.org/package/2006/relationships"><Relationship Id="rId1" Type="http://schemas.openxmlformats.org/officeDocument/2006/relationships/drawing" Target="../drawings/drawing71.xml"/>
</Relationships>
</file>

<file path=xl/worksheets/_rels/sheet85.xml.rels><?xml version="1.0" encoding="UTF-8"?>
<Relationships xmlns="http://schemas.openxmlformats.org/package/2006/relationships"><Relationship Id="rId1" Type="http://schemas.openxmlformats.org/officeDocument/2006/relationships/drawing" Target="../drawings/drawing72.xml"/>
</Relationships>
</file>

<file path=xl/worksheets/_rels/sheet86.xml.rels><?xml version="1.0" encoding="UTF-8"?>
<Relationships xmlns="http://schemas.openxmlformats.org/package/2006/relationships"><Relationship Id="rId1" Type="http://schemas.openxmlformats.org/officeDocument/2006/relationships/drawing" Target="../drawings/drawing73.xml"/>
</Relationships>
</file>

<file path=xl/worksheets/_rels/sheet87.xml.rels><?xml version="1.0" encoding="UTF-8"?>
<Relationships xmlns="http://schemas.openxmlformats.org/package/2006/relationships"><Relationship Id="rId1" Type="http://schemas.openxmlformats.org/officeDocument/2006/relationships/drawing" Target="../drawings/drawing74.xml"/>
</Relationships>
</file>

<file path=xl/worksheets/_rels/sheet88.xml.rels><?xml version="1.0" encoding="UTF-8"?>
<Relationships xmlns="http://schemas.openxmlformats.org/package/2006/relationships"><Relationship Id="rId1" Type="http://schemas.openxmlformats.org/officeDocument/2006/relationships/drawing" Target="../drawings/drawing75.xml"/>
</Relationships>
</file>

<file path=xl/worksheets/_rels/sheet89.xml.rels><?xml version="1.0" encoding="UTF-8"?>
<Relationships xmlns="http://schemas.openxmlformats.org/package/2006/relationships"><Relationship Id="rId1" Type="http://schemas.openxmlformats.org/officeDocument/2006/relationships/drawing" Target="../drawings/drawing76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90.xml.rels><?xml version="1.0" encoding="UTF-8"?>
<Relationships xmlns="http://schemas.openxmlformats.org/package/2006/relationships"><Relationship Id="rId1" Type="http://schemas.openxmlformats.org/officeDocument/2006/relationships/drawing" Target="../drawings/drawing77.xml"/>
</Relationships>
</file>

<file path=xl/worksheets/_rels/sheet91.xml.rels><?xml version="1.0" encoding="UTF-8"?>
<Relationships xmlns="http://schemas.openxmlformats.org/package/2006/relationships"><Relationship Id="rId1" Type="http://schemas.openxmlformats.org/officeDocument/2006/relationships/drawing" Target="../drawings/drawing78.xml"/>
</Relationships>
</file>

<file path=xl/worksheets/_rels/sheet92.xml.rels><?xml version="1.0" encoding="UTF-8"?>
<Relationships xmlns="http://schemas.openxmlformats.org/package/2006/relationships"><Relationship Id="rId1" Type="http://schemas.openxmlformats.org/officeDocument/2006/relationships/drawing" Target="../drawings/drawing79.xml"/>
</Relationships>
</file>

<file path=xl/worksheets/_rels/sheet93.xml.rels><?xml version="1.0" encoding="UTF-8"?>
<Relationships xmlns="http://schemas.openxmlformats.org/package/2006/relationships"><Relationship Id="rId1" Type="http://schemas.openxmlformats.org/officeDocument/2006/relationships/drawing" Target="../drawings/drawing80.xml"/>
</Relationships>
</file>

<file path=xl/worksheets/_rels/sheet94.xml.rels><?xml version="1.0" encoding="UTF-8"?>
<Relationships xmlns="http://schemas.openxmlformats.org/package/2006/relationships"><Relationship Id="rId1" Type="http://schemas.openxmlformats.org/officeDocument/2006/relationships/drawing" Target="../drawings/drawing81.xml"/>
</Relationships>
</file>

<file path=xl/worksheets/_rels/sheet95.xml.rels><?xml version="1.0" encoding="UTF-8"?>
<Relationships xmlns="http://schemas.openxmlformats.org/package/2006/relationships"><Relationship Id="rId1" Type="http://schemas.openxmlformats.org/officeDocument/2006/relationships/drawing" Target="../drawings/drawing82.xml"/>
</Relationships>
</file>

<file path=xl/worksheets/_rels/sheet96.xml.rels><?xml version="1.0" encoding="UTF-8"?>
<Relationships xmlns="http://schemas.openxmlformats.org/package/2006/relationships"><Relationship Id="rId1" Type="http://schemas.openxmlformats.org/officeDocument/2006/relationships/drawing" Target="../drawings/drawing83.xml"/>
</Relationships>
</file>

<file path=xl/worksheets/_rels/sheet97.xml.rels><?xml version="1.0" encoding="UTF-8"?>
<Relationships xmlns="http://schemas.openxmlformats.org/package/2006/relationships"><Relationship Id="rId1" Type="http://schemas.openxmlformats.org/officeDocument/2006/relationships/drawing" Target="../drawings/drawing84.xml"/>
</Relationships>
</file>

<file path=xl/worksheets/_rels/sheet98.xml.rels><?xml version="1.0" encoding="UTF-8"?>
<Relationships xmlns="http://schemas.openxmlformats.org/package/2006/relationships"><Relationship Id="rId1" Type="http://schemas.openxmlformats.org/officeDocument/2006/relationships/drawing" Target="../drawings/drawing85.xml"/>
</Relationships>
</file>

<file path=xl/worksheets/_rels/sheet99.xml.rels><?xml version="1.0" encoding="UTF-8"?>
<Relationships xmlns="http://schemas.openxmlformats.org/package/2006/relationships"><Relationship Id="rId1" Type="http://schemas.openxmlformats.org/officeDocument/2006/relationships/drawing" Target="../drawings/drawing86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tabColor rgb="FFCC3300"/>
    <pageSetUpPr fitToPage="false"/>
  </sheetPr>
  <dimension ref="A1:N177"/>
  <sheetViews>
    <sheetView showFormulas="false" showGridLines="true" showRowColHeaders="true" showZeros="true" rightToLeft="false" tabSelected="true" showOutlineSymbols="true" defaultGridColor="true" view="normal" topLeftCell="A1" colorId="64" zoomScale="112" zoomScaleNormal="112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25.86"/>
    <col collapsed="false" customWidth="true" hidden="false" outlineLevel="0" max="2" min="2" style="0" width="21.71"/>
    <col collapsed="false" customWidth="true" hidden="false" outlineLevel="0" max="3" min="3" style="1" width="27"/>
    <col collapsed="false" customWidth="true" hidden="false" outlineLevel="0" max="4" min="4" style="0" width="50.42"/>
    <col collapsed="false" customWidth="true" hidden="false" outlineLevel="0" max="5" min="5" style="0" width="11.86"/>
    <col collapsed="false" customWidth="true" hidden="false" outlineLevel="0" max="6" min="6" style="0" width="18.29"/>
    <col collapsed="false" customWidth="true" hidden="false" outlineLevel="0" max="7" min="7" style="2" width="18.85"/>
    <col collapsed="false" customWidth="true" hidden="false" outlineLevel="0" max="8" min="8" style="0" width="73.14"/>
    <col collapsed="false" customWidth="true" hidden="false" outlineLevel="0" max="9" min="9" style="3" width="25.71"/>
    <col collapsed="false" customWidth="true" hidden="false" outlineLevel="0" max="10" min="10" style="0" width="28.14"/>
    <col collapsed="false" customWidth="true" hidden="false" outlineLevel="0" max="11" min="11" style="0" width="47.7"/>
    <col collapsed="false" customWidth="true" hidden="false" outlineLevel="0" max="1025" min="12" style="0" width="8.67"/>
  </cols>
  <sheetData>
    <row r="1" customFormat="false" ht="15" hidden="false" customHeight="false" outlineLevel="0" collapsed="false">
      <c r="A1" s="4" t="s">
        <v>0</v>
      </c>
      <c r="B1" s="5" t="s">
        <v>1</v>
      </c>
      <c r="C1" s="6" t="s">
        <v>2</v>
      </c>
      <c r="D1" s="6" t="s">
        <v>3</v>
      </c>
      <c r="E1" s="7" t="s">
        <v>4</v>
      </c>
      <c r="F1" s="5" t="s">
        <v>5</v>
      </c>
      <c r="G1" s="8" t="s">
        <v>6</v>
      </c>
      <c r="H1" s="6" t="s">
        <v>7</v>
      </c>
      <c r="I1" s="5" t="s">
        <v>8</v>
      </c>
      <c r="J1" s="5" t="s">
        <v>9</v>
      </c>
      <c r="K1" s="5" t="s">
        <v>10</v>
      </c>
    </row>
    <row r="2" customFormat="false" ht="15" hidden="false" customHeight="false" outlineLevel="0" collapsed="false">
      <c r="A2" s="9" t="s">
        <v>11</v>
      </c>
      <c r="B2" s="10" t="s">
        <v>12</v>
      </c>
      <c r="C2" s="11" t="s">
        <v>13</v>
      </c>
      <c r="D2" s="11" t="s">
        <v>14</v>
      </c>
      <c r="E2" s="12" t="n">
        <v>1130010</v>
      </c>
      <c r="F2" s="10" t="s">
        <v>15</v>
      </c>
      <c r="G2" s="13" t="s">
        <v>16</v>
      </c>
      <c r="H2" s="11" t="s">
        <v>17</v>
      </c>
    </row>
    <row r="3" customFormat="false" ht="15" hidden="false" customHeight="false" outlineLevel="0" collapsed="false">
      <c r="A3" s="9" t="s">
        <v>18</v>
      </c>
      <c r="B3" s="10" t="s">
        <v>19</v>
      </c>
      <c r="C3" s="11" t="s">
        <v>20</v>
      </c>
      <c r="D3" s="11" t="s">
        <v>21</v>
      </c>
      <c r="E3" s="12" t="n">
        <v>1126020</v>
      </c>
      <c r="F3" s="10" t="s">
        <v>22</v>
      </c>
      <c r="G3" s="13" t="s">
        <v>23</v>
      </c>
      <c r="H3" s="14" t="s">
        <v>24</v>
      </c>
    </row>
    <row r="4" customFormat="false" ht="15" hidden="false" customHeight="false" outlineLevel="0" collapsed="false">
      <c r="A4" s="15" t="s">
        <v>25</v>
      </c>
      <c r="B4" s="10" t="s">
        <v>26</v>
      </c>
      <c r="C4" s="1" t="s">
        <v>27</v>
      </c>
      <c r="D4" s="11" t="s">
        <v>28</v>
      </c>
      <c r="E4" s="12" t="n">
        <v>1126000</v>
      </c>
      <c r="F4" s="10" t="s">
        <v>29</v>
      </c>
      <c r="G4" s="13" t="s">
        <v>30</v>
      </c>
      <c r="H4" s="14" t="s">
        <v>31</v>
      </c>
    </row>
    <row r="5" customFormat="false" ht="15" hidden="false" customHeight="false" outlineLevel="0" collapsed="false">
      <c r="A5" s="15" t="s">
        <v>32</v>
      </c>
      <c r="B5" s="10" t="s">
        <v>33</v>
      </c>
      <c r="C5" s="1" t="s">
        <v>27</v>
      </c>
      <c r="D5" s="11" t="s">
        <v>34</v>
      </c>
      <c r="E5" s="12" t="s">
        <v>35</v>
      </c>
      <c r="F5" s="10" t="s">
        <v>36</v>
      </c>
      <c r="G5" s="13" t="n">
        <v>104944370110</v>
      </c>
      <c r="H5" s="14" t="s">
        <v>37</v>
      </c>
    </row>
    <row r="6" customFormat="false" ht="15" hidden="false" customHeight="false" outlineLevel="0" collapsed="false">
      <c r="A6" s="9" t="s">
        <v>38</v>
      </c>
      <c r="B6" s="10" t="s">
        <v>39</v>
      </c>
      <c r="C6" s="11" t="s">
        <v>40</v>
      </c>
      <c r="D6" s="11" t="s">
        <v>41</v>
      </c>
      <c r="F6" s="12"/>
      <c r="G6" s="13"/>
      <c r="H6" s="14"/>
    </row>
    <row r="7" customFormat="false" ht="15" hidden="false" customHeight="false" outlineLevel="0" collapsed="false">
      <c r="A7" s="15" t="s">
        <v>42</v>
      </c>
      <c r="B7" s="10" t="s">
        <v>43</v>
      </c>
      <c r="C7" s="11" t="s">
        <v>44</v>
      </c>
      <c r="D7" s="11" t="s">
        <v>45</v>
      </c>
      <c r="E7" s="12" t="s">
        <v>46</v>
      </c>
      <c r="F7" s="10" t="s">
        <v>47</v>
      </c>
      <c r="G7" s="13" t="n">
        <v>115982756112</v>
      </c>
      <c r="H7" s="11" t="s">
        <v>48</v>
      </c>
    </row>
    <row r="8" customFormat="false" ht="15" hidden="false" customHeight="false" outlineLevel="0" collapsed="false">
      <c r="A8" s="15" t="s">
        <v>49</v>
      </c>
      <c r="B8" s="10" t="s">
        <v>50</v>
      </c>
      <c r="C8" s="11" t="s">
        <v>51</v>
      </c>
      <c r="D8" s="11" t="s">
        <v>52</v>
      </c>
      <c r="E8" s="12" t="s">
        <v>53</v>
      </c>
      <c r="F8" s="10"/>
      <c r="G8" s="13"/>
      <c r="H8" s="11" t="s">
        <v>54</v>
      </c>
    </row>
    <row r="9" customFormat="false" ht="15" hidden="false" customHeight="false" outlineLevel="0" collapsed="false">
      <c r="A9" s="15" t="s">
        <v>55</v>
      </c>
      <c r="B9" s="10" t="s">
        <v>56</v>
      </c>
      <c r="C9" s="11" t="s">
        <v>57</v>
      </c>
      <c r="D9" s="11" t="s">
        <v>58</v>
      </c>
      <c r="E9" s="12" t="s">
        <v>59</v>
      </c>
      <c r="F9" s="10"/>
      <c r="G9" s="13"/>
      <c r="H9" s="11" t="s">
        <v>60</v>
      </c>
    </row>
    <row r="10" customFormat="false" ht="15" hidden="false" customHeight="false" outlineLevel="0" collapsed="false">
      <c r="A10" s="15" t="s">
        <v>61</v>
      </c>
      <c r="B10" s="10" t="s">
        <v>62</v>
      </c>
      <c r="C10" s="11" t="s">
        <v>63</v>
      </c>
      <c r="D10" s="11" t="s">
        <v>64</v>
      </c>
      <c r="E10" s="12" t="s">
        <v>65</v>
      </c>
      <c r="F10" s="10" t="s">
        <v>66</v>
      </c>
      <c r="G10" s="13" t="s">
        <v>67</v>
      </c>
      <c r="H10" s="11" t="s">
        <v>68</v>
      </c>
    </row>
    <row r="11" customFormat="false" ht="15" hidden="false" customHeight="false" outlineLevel="0" collapsed="false">
      <c r="A11" s="15" t="s">
        <v>69</v>
      </c>
      <c r="B11" s="10" t="s">
        <v>70</v>
      </c>
      <c r="C11" s="11" t="s">
        <v>71</v>
      </c>
      <c r="D11" s="11" t="s">
        <v>72</v>
      </c>
      <c r="E11" s="12" t="n">
        <v>1131000</v>
      </c>
      <c r="F11" s="10"/>
      <c r="G11" s="13"/>
      <c r="H11" s="11" t="s">
        <v>73</v>
      </c>
    </row>
    <row r="12" customFormat="false" ht="15" hidden="false" customHeight="false" outlineLevel="0" collapsed="false">
      <c r="A12" s="15" t="s">
        <v>74</v>
      </c>
      <c r="B12" s="10" t="s">
        <v>75</v>
      </c>
      <c r="C12" s="11" t="s">
        <v>76</v>
      </c>
      <c r="D12" s="11" t="s">
        <v>77</v>
      </c>
      <c r="E12" s="12" t="s">
        <v>78</v>
      </c>
      <c r="F12" s="10" t="s">
        <v>79</v>
      </c>
      <c r="G12" s="13" t="s">
        <v>80</v>
      </c>
      <c r="H12" s="11" t="s">
        <v>81</v>
      </c>
    </row>
    <row r="13" customFormat="false" ht="15" hidden="false" customHeight="false" outlineLevel="0" collapsed="false">
      <c r="A13" s="15" t="s">
        <v>82</v>
      </c>
      <c r="B13" s="10" t="s">
        <v>83</v>
      </c>
      <c r="C13" s="11" t="s">
        <v>84</v>
      </c>
      <c r="D13" s="11" t="s">
        <v>85</v>
      </c>
      <c r="E13" s="12" t="s">
        <v>86</v>
      </c>
      <c r="F13" s="10"/>
      <c r="G13" s="13"/>
      <c r="H13" s="11"/>
    </row>
    <row r="14" customFormat="false" ht="15" hidden="false" customHeight="false" outlineLevel="0" collapsed="false">
      <c r="A14" s="15" t="s">
        <v>87</v>
      </c>
      <c r="B14" s="10" t="s">
        <v>88</v>
      </c>
      <c r="C14" s="11" t="s">
        <v>89</v>
      </c>
      <c r="D14" s="11" t="s">
        <v>90</v>
      </c>
      <c r="E14" s="12" t="s">
        <v>91</v>
      </c>
      <c r="F14" s="10" t="s">
        <v>92</v>
      </c>
      <c r="G14" s="13"/>
      <c r="H14" s="11" t="s">
        <v>93</v>
      </c>
      <c r="I14" s="10"/>
    </row>
    <row r="15" customFormat="false" ht="15" hidden="false" customHeight="false" outlineLevel="0" collapsed="false">
      <c r="A15" s="15" t="s">
        <v>94</v>
      </c>
      <c r="B15" s="10" t="s">
        <v>95</v>
      </c>
      <c r="C15" s="11" t="s">
        <v>96</v>
      </c>
      <c r="D15" s="11" t="s">
        <v>97</v>
      </c>
      <c r="E15" s="12" t="n">
        <v>1131000</v>
      </c>
      <c r="F15" s="10" t="s">
        <v>98</v>
      </c>
      <c r="G15" s="13" t="n">
        <v>112931041111</v>
      </c>
      <c r="H15" s="11" t="s">
        <v>99</v>
      </c>
      <c r="I15" s="10"/>
    </row>
    <row r="16" customFormat="false" ht="15" hidden="false" customHeight="false" outlineLevel="0" collapsed="false">
      <c r="A16" s="15" t="s">
        <v>100</v>
      </c>
      <c r="B16" s="10" t="s">
        <v>101</v>
      </c>
      <c r="C16" s="11"/>
      <c r="D16" s="11" t="s">
        <v>102</v>
      </c>
      <c r="E16" s="12" t="s">
        <v>103</v>
      </c>
      <c r="F16" s="10" t="s">
        <v>104</v>
      </c>
      <c r="G16" s="13" t="n">
        <v>146088505114</v>
      </c>
      <c r="H16" s="11" t="s">
        <v>105</v>
      </c>
      <c r="I16" s="10"/>
    </row>
    <row r="17" customFormat="false" ht="15" hidden="false" customHeight="false" outlineLevel="0" collapsed="false">
      <c r="A17" s="15" t="s">
        <v>106</v>
      </c>
      <c r="B17" s="10" t="s">
        <v>107</v>
      </c>
      <c r="C17" s="11" t="s">
        <v>108</v>
      </c>
      <c r="D17" s="11" t="s">
        <v>109</v>
      </c>
      <c r="E17" s="12" t="s">
        <v>91</v>
      </c>
      <c r="F17" s="10"/>
      <c r="H17" s="16" t="s">
        <v>110</v>
      </c>
    </row>
    <row r="18" customFormat="false" ht="15" hidden="false" customHeight="false" outlineLevel="0" collapsed="false">
      <c r="A18" s="9" t="s">
        <v>111</v>
      </c>
      <c r="B18" s="10" t="s">
        <v>112</v>
      </c>
      <c r="C18" s="11" t="s">
        <v>113</v>
      </c>
      <c r="D18" s="16" t="s">
        <v>114</v>
      </c>
      <c r="E18" s="12" t="s">
        <v>115</v>
      </c>
      <c r="F18" s="10" t="s">
        <v>116</v>
      </c>
      <c r="G18" s="13" t="s">
        <v>117</v>
      </c>
      <c r="H18" s="16" t="s">
        <v>118</v>
      </c>
    </row>
    <row r="19" customFormat="false" ht="15" hidden="false" customHeight="false" outlineLevel="0" collapsed="false">
      <c r="A19" s="9" t="s">
        <v>119</v>
      </c>
      <c r="B19" s="10" t="s">
        <v>120</v>
      </c>
      <c r="C19" s="11" t="s">
        <v>121</v>
      </c>
      <c r="D19" s="16" t="s">
        <v>122</v>
      </c>
      <c r="E19" s="12" t="s">
        <v>91</v>
      </c>
      <c r="F19" s="10" t="s">
        <v>123</v>
      </c>
      <c r="G19" s="13"/>
      <c r="H19" s="16" t="s">
        <v>124</v>
      </c>
    </row>
    <row r="20" customFormat="false" ht="15" hidden="false" customHeight="false" outlineLevel="0" collapsed="false">
      <c r="A20" s="15" t="s">
        <v>125</v>
      </c>
      <c r="B20" s="10" t="s">
        <v>126</v>
      </c>
      <c r="C20" s="11" t="s">
        <v>27</v>
      </c>
      <c r="D20" s="11" t="s">
        <v>127</v>
      </c>
      <c r="E20" s="12" t="s">
        <v>128</v>
      </c>
      <c r="F20" s="10" t="s">
        <v>129</v>
      </c>
      <c r="G20" s="13" t="s">
        <v>130</v>
      </c>
      <c r="H20" s="11" t="s">
        <v>131</v>
      </c>
      <c r="I20" s="10" t="s">
        <v>132</v>
      </c>
      <c r="J20" s="0" t="s">
        <v>133</v>
      </c>
      <c r="K20" s="0" t="s">
        <v>134</v>
      </c>
    </row>
    <row r="21" customFormat="false" ht="15" hidden="false" customHeight="false" outlineLevel="0" collapsed="false">
      <c r="A21" s="15" t="s">
        <v>135</v>
      </c>
      <c r="B21" s="10" t="s">
        <v>136</v>
      </c>
      <c r="C21" s="11" t="s">
        <v>137</v>
      </c>
      <c r="D21" s="11" t="s">
        <v>138</v>
      </c>
      <c r="E21" s="12" t="n">
        <v>1127000</v>
      </c>
      <c r="F21" s="10" t="s">
        <v>139</v>
      </c>
      <c r="G21" s="13"/>
      <c r="H21" s="11" t="s">
        <v>140</v>
      </c>
      <c r="I21" s="10"/>
    </row>
    <row r="22" customFormat="false" ht="15" hidden="false" customHeight="false" outlineLevel="0" collapsed="false">
      <c r="A22" s="15" t="s">
        <v>141</v>
      </c>
      <c r="B22" s="10" t="s">
        <v>142</v>
      </c>
      <c r="C22" s="11" t="s">
        <v>143</v>
      </c>
      <c r="D22" s="11" t="s">
        <v>144</v>
      </c>
      <c r="E22" s="12" t="s">
        <v>145</v>
      </c>
      <c r="F22" s="10" t="s">
        <v>146</v>
      </c>
      <c r="G22" s="13" t="s">
        <v>147</v>
      </c>
      <c r="H22" s="16" t="s">
        <v>148</v>
      </c>
      <c r="I22" s="10" t="s">
        <v>149</v>
      </c>
      <c r="K22" s="0" t="s">
        <v>150</v>
      </c>
      <c r="L22" s="0" t="s">
        <v>151</v>
      </c>
    </row>
    <row r="23" customFormat="false" ht="15" hidden="false" customHeight="false" outlineLevel="0" collapsed="false">
      <c r="A23" s="15" t="s">
        <v>152</v>
      </c>
      <c r="B23" s="10" t="s">
        <v>153</v>
      </c>
      <c r="C23" s="11" t="s">
        <v>154</v>
      </c>
      <c r="D23" s="11" t="s">
        <v>155</v>
      </c>
      <c r="E23" s="12" t="s">
        <v>91</v>
      </c>
      <c r="F23" s="10" t="s">
        <v>156</v>
      </c>
      <c r="G23" s="13" t="s">
        <v>157</v>
      </c>
      <c r="H23" s="16" t="s">
        <v>158</v>
      </c>
      <c r="I23" s="10"/>
    </row>
    <row r="24" customFormat="false" ht="15" hidden="false" customHeight="false" outlineLevel="0" collapsed="false">
      <c r="A24" s="15" t="s">
        <v>159</v>
      </c>
      <c r="B24" s="10" t="s">
        <v>160</v>
      </c>
      <c r="C24" s="11" t="s">
        <v>161</v>
      </c>
      <c r="D24" s="11" t="s">
        <v>162</v>
      </c>
      <c r="E24" s="12" t="s">
        <v>163</v>
      </c>
      <c r="F24" s="10" t="s">
        <v>164</v>
      </c>
      <c r="G24" s="13" t="s">
        <v>165</v>
      </c>
      <c r="H24" s="11" t="s">
        <v>166</v>
      </c>
      <c r="I24" s="3" t="s">
        <v>167</v>
      </c>
      <c r="J24" s="0" t="s">
        <v>168</v>
      </c>
      <c r="K24" s="0" t="s">
        <v>169</v>
      </c>
    </row>
    <row r="25" customFormat="false" ht="15" hidden="false" customHeight="false" outlineLevel="0" collapsed="false">
      <c r="A25" s="15" t="s">
        <v>170</v>
      </c>
      <c r="B25" s="10" t="s">
        <v>171</v>
      </c>
      <c r="C25" s="11" t="s">
        <v>172</v>
      </c>
      <c r="D25" s="11" t="s">
        <v>173</v>
      </c>
      <c r="E25" s="12" t="s">
        <v>174</v>
      </c>
      <c r="F25" s="3"/>
      <c r="H25" s="17" t="s">
        <v>175</v>
      </c>
    </row>
    <row r="26" customFormat="false" ht="15" hidden="false" customHeight="false" outlineLevel="0" collapsed="false">
      <c r="A26" s="15" t="s">
        <v>176</v>
      </c>
      <c r="B26" s="10" t="s">
        <v>177</v>
      </c>
      <c r="C26" s="11" t="s">
        <v>178</v>
      </c>
      <c r="D26" s="11" t="s">
        <v>179</v>
      </c>
      <c r="E26" s="12" t="s">
        <v>180</v>
      </c>
      <c r="F26" s="3" t="s">
        <v>181</v>
      </c>
      <c r="G26" s="18" t="n">
        <v>111417121111</v>
      </c>
      <c r="H26" s="17" t="s">
        <v>182</v>
      </c>
    </row>
    <row r="27" customFormat="false" ht="15" hidden="false" customHeight="false" outlineLevel="0" collapsed="false">
      <c r="A27" s="15" t="s">
        <v>183</v>
      </c>
      <c r="B27" s="10" t="s">
        <v>184</v>
      </c>
      <c r="C27" s="11" t="s">
        <v>185</v>
      </c>
      <c r="D27" s="11" t="s">
        <v>186</v>
      </c>
      <c r="E27" s="12" t="s">
        <v>187</v>
      </c>
      <c r="F27" s="3" t="s">
        <v>188</v>
      </c>
      <c r="H27" s="17" t="s">
        <v>189</v>
      </c>
    </row>
    <row r="28" customFormat="false" ht="15" hidden="false" customHeight="false" outlineLevel="0" collapsed="false">
      <c r="A28" s="15" t="s">
        <v>190</v>
      </c>
      <c r="B28" s="10" t="s">
        <v>191</v>
      </c>
      <c r="C28" s="11" t="s">
        <v>192</v>
      </c>
      <c r="D28" s="11" t="s">
        <v>193</v>
      </c>
      <c r="E28" s="12" t="s">
        <v>194</v>
      </c>
      <c r="F28" s="3" t="s">
        <v>195</v>
      </c>
      <c r="H28" s="17" t="s">
        <v>196</v>
      </c>
      <c r="I28" s="3" t="s">
        <v>197</v>
      </c>
    </row>
    <row r="29" customFormat="false" ht="15" hidden="false" customHeight="false" outlineLevel="0" collapsed="false">
      <c r="A29" s="9" t="s">
        <v>198</v>
      </c>
      <c r="B29" s="10" t="s">
        <v>199</v>
      </c>
      <c r="C29" s="11" t="s">
        <v>200</v>
      </c>
      <c r="D29" s="11" t="s">
        <v>201</v>
      </c>
      <c r="E29" s="12" t="n">
        <v>2113010</v>
      </c>
      <c r="F29" s="10" t="s">
        <v>202</v>
      </c>
      <c r="G29" s="13" t="s">
        <v>203</v>
      </c>
      <c r="H29" s="14" t="s">
        <v>204</v>
      </c>
    </row>
    <row r="30" customFormat="false" ht="15" hidden="false" customHeight="false" outlineLevel="0" collapsed="false">
      <c r="A30" s="9" t="s">
        <v>205</v>
      </c>
      <c r="B30" s="10" t="s">
        <v>206</v>
      </c>
      <c r="C30" s="11" t="s">
        <v>207</v>
      </c>
      <c r="D30" s="11" t="s">
        <v>208</v>
      </c>
      <c r="E30" s="12" t="s">
        <v>128</v>
      </c>
      <c r="F30" s="10" t="s">
        <v>209</v>
      </c>
      <c r="G30" s="13"/>
      <c r="H30" s="14" t="s">
        <v>210</v>
      </c>
    </row>
    <row r="31" customFormat="false" ht="15" hidden="false" customHeight="false" outlineLevel="0" collapsed="false">
      <c r="A31" s="9" t="s">
        <v>211</v>
      </c>
      <c r="B31" s="10" t="s">
        <v>212</v>
      </c>
      <c r="D31" s="11" t="s">
        <v>213</v>
      </c>
      <c r="E31" s="12" t="n">
        <v>1122020</v>
      </c>
      <c r="F31" s="10" t="s">
        <v>214</v>
      </c>
      <c r="G31" s="13" t="s">
        <v>215</v>
      </c>
      <c r="H31" s="14" t="s">
        <v>216</v>
      </c>
      <c r="I31" s="10"/>
    </row>
    <row r="32" customFormat="false" ht="15" hidden="false" customHeight="false" outlineLevel="0" collapsed="false">
      <c r="A32" s="9" t="s">
        <v>217</v>
      </c>
      <c r="B32" s="10" t="s">
        <v>218</v>
      </c>
      <c r="C32" s="11" t="s">
        <v>219</v>
      </c>
      <c r="D32" s="11" t="s">
        <v>220</v>
      </c>
      <c r="E32" s="12" t="s">
        <v>187</v>
      </c>
      <c r="F32" s="10"/>
      <c r="G32" s="13"/>
      <c r="H32" s="14"/>
      <c r="I32" s="10"/>
    </row>
    <row r="33" customFormat="false" ht="15" hidden="false" customHeight="false" outlineLevel="0" collapsed="false">
      <c r="A33" s="15" t="s">
        <v>221</v>
      </c>
      <c r="B33" s="10" t="s">
        <v>222</v>
      </c>
      <c r="C33" s="11" t="s">
        <v>27</v>
      </c>
      <c r="D33" s="11" t="s">
        <v>223</v>
      </c>
      <c r="E33" s="12" t="s">
        <v>91</v>
      </c>
      <c r="F33" s="10" t="s">
        <v>224</v>
      </c>
      <c r="G33" s="13" t="s">
        <v>225</v>
      </c>
      <c r="H33" s="11" t="s">
        <v>226</v>
      </c>
    </row>
    <row r="34" customFormat="false" ht="15" hidden="false" customHeight="false" outlineLevel="0" collapsed="false">
      <c r="A34" s="15" t="s">
        <v>227</v>
      </c>
      <c r="B34" s="10" t="s">
        <v>228</v>
      </c>
      <c r="C34" s="11" t="s">
        <v>229</v>
      </c>
      <c r="D34" s="11" t="s">
        <v>230</v>
      </c>
      <c r="E34" s="12" t="s">
        <v>231</v>
      </c>
      <c r="F34" s="10" t="s">
        <v>232</v>
      </c>
      <c r="G34" s="13" t="s">
        <v>233</v>
      </c>
      <c r="H34" s="11" t="s">
        <v>234</v>
      </c>
      <c r="I34" s="10"/>
    </row>
    <row r="35" customFormat="false" ht="15" hidden="false" customHeight="false" outlineLevel="0" collapsed="false">
      <c r="A35" s="15" t="s">
        <v>235</v>
      </c>
      <c r="B35" s="10" t="s">
        <v>236</v>
      </c>
      <c r="C35" s="11" t="s">
        <v>237</v>
      </c>
      <c r="D35" s="11" t="s">
        <v>238</v>
      </c>
      <c r="E35" s="12" t="n">
        <v>1212000</v>
      </c>
      <c r="F35" s="10" t="s">
        <v>239</v>
      </c>
      <c r="G35" s="13" t="s">
        <v>240</v>
      </c>
      <c r="H35" s="11" t="s">
        <v>241</v>
      </c>
    </row>
    <row r="36" customFormat="false" ht="15" hidden="false" customHeight="false" outlineLevel="0" collapsed="false">
      <c r="A36" s="15" t="s">
        <v>242</v>
      </c>
      <c r="B36" s="10" t="s">
        <v>243</v>
      </c>
      <c r="C36" s="11" t="s">
        <v>244</v>
      </c>
      <c r="D36" s="11" t="s">
        <v>245</v>
      </c>
      <c r="E36" s="12" t="s">
        <v>86</v>
      </c>
      <c r="F36" s="10" t="s">
        <v>246</v>
      </c>
      <c r="G36" s="13" t="s">
        <v>247</v>
      </c>
      <c r="H36" s="11" t="s">
        <v>248</v>
      </c>
      <c r="N36" s="0" t="s">
        <v>249</v>
      </c>
    </row>
    <row r="37" customFormat="false" ht="15" hidden="false" customHeight="false" outlineLevel="0" collapsed="false">
      <c r="A37" s="15" t="s">
        <v>250</v>
      </c>
      <c r="B37" s="10" t="s">
        <v>251</v>
      </c>
      <c r="C37" s="11" t="s">
        <v>252</v>
      </c>
      <c r="D37" s="11" t="s">
        <v>253</v>
      </c>
      <c r="E37" s="12" t="s">
        <v>86</v>
      </c>
      <c r="F37" s="10" t="s">
        <v>254</v>
      </c>
      <c r="G37" s="13" t="s">
        <v>255</v>
      </c>
      <c r="H37" s="11" t="s">
        <v>256</v>
      </c>
    </row>
    <row r="38" customFormat="false" ht="15" hidden="false" customHeight="false" outlineLevel="0" collapsed="false">
      <c r="A38" s="9" t="s">
        <v>257</v>
      </c>
      <c r="B38" s="10" t="s">
        <v>258</v>
      </c>
      <c r="C38" s="11" t="s">
        <v>259</v>
      </c>
      <c r="D38" s="11" t="s">
        <v>260</v>
      </c>
      <c r="E38" s="3" t="s">
        <v>261</v>
      </c>
      <c r="F38" s="10" t="s">
        <v>262</v>
      </c>
      <c r="G38" s="18" t="n">
        <v>278058969112</v>
      </c>
      <c r="H38" s="14" t="s">
        <v>263</v>
      </c>
    </row>
    <row r="39" customFormat="false" ht="15" hidden="false" customHeight="false" outlineLevel="0" collapsed="false">
      <c r="A39" s="15" t="s">
        <v>264</v>
      </c>
      <c r="B39" s="10" t="s">
        <v>265</v>
      </c>
      <c r="C39" s="11" t="s">
        <v>266</v>
      </c>
      <c r="D39" s="11" t="s">
        <v>267</v>
      </c>
      <c r="E39" s="12" t="n">
        <v>1131010</v>
      </c>
      <c r="F39" s="10" t="s">
        <v>268</v>
      </c>
      <c r="G39" s="13" t="s">
        <v>269</v>
      </c>
      <c r="H39" s="14" t="s">
        <v>270</v>
      </c>
      <c r="I39" s="10"/>
    </row>
    <row r="40" customFormat="false" ht="15" hidden="false" customHeight="false" outlineLevel="0" collapsed="false">
      <c r="A40" s="9" t="s">
        <v>271</v>
      </c>
      <c r="B40" s="10" t="s">
        <v>272</v>
      </c>
      <c r="C40" s="11" t="s">
        <v>273</v>
      </c>
      <c r="D40" s="11" t="s">
        <v>274</v>
      </c>
      <c r="E40" s="12" t="s">
        <v>275</v>
      </c>
      <c r="F40" s="10" t="s">
        <v>276</v>
      </c>
      <c r="G40" s="13" t="s">
        <v>117</v>
      </c>
      <c r="H40" s="14" t="s">
        <v>277</v>
      </c>
      <c r="I40" s="10"/>
    </row>
    <row r="41" customFormat="false" ht="15" hidden="false" customHeight="false" outlineLevel="0" collapsed="false">
      <c r="A41" s="9" t="s">
        <v>278</v>
      </c>
      <c r="B41" s="10" t="s">
        <v>279</v>
      </c>
      <c r="C41" s="11" t="s">
        <v>280</v>
      </c>
      <c r="D41" s="11" t="s">
        <v>281</v>
      </c>
      <c r="E41" s="12" t="s">
        <v>282</v>
      </c>
      <c r="F41" s="10" t="s">
        <v>283</v>
      </c>
      <c r="G41" s="18" t="n">
        <v>148090205112</v>
      </c>
      <c r="H41" s="1" t="s">
        <v>284</v>
      </c>
    </row>
    <row r="42" customFormat="false" ht="15" hidden="false" customHeight="false" outlineLevel="0" collapsed="false">
      <c r="A42" s="15" t="s">
        <v>285</v>
      </c>
      <c r="B42" s="10" t="s">
        <v>286</v>
      </c>
      <c r="C42" s="11" t="s">
        <v>287</v>
      </c>
      <c r="D42" s="11" t="s">
        <v>288</v>
      </c>
      <c r="E42" s="12" t="s">
        <v>289</v>
      </c>
      <c r="F42" s="10" t="s">
        <v>290</v>
      </c>
      <c r="G42" s="13" t="s">
        <v>291</v>
      </c>
      <c r="H42" s="14" t="s">
        <v>292</v>
      </c>
      <c r="I42" s="19" t="s">
        <v>293</v>
      </c>
    </row>
    <row r="43" customFormat="false" ht="15" hidden="false" customHeight="false" outlineLevel="0" collapsed="false">
      <c r="A43" s="15" t="s">
        <v>294</v>
      </c>
      <c r="B43" s="10" t="s">
        <v>295</v>
      </c>
      <c r="C43" s="11" t="s">
        <v>296</v>
      </c>
      <c r="D43" s="11" t="s">
        <v>297</v>
      </c>
      <c r="E43" s="12" t="s">
        <v>298</v>
      </c>
      <c r="F43" s="10"/>
      <c r="G43" s="13"/>
      <c r="H43" s="14" t="s">
        <v>299</v>
      </c>
      <c r="J43" s="9" t="s">
        <v>300</v>
      </c>
    </row>
    <row r="44" customFormat="false" ht="15" hidden="false" customHeight="false" outlineLevel="0" collapsed="false">
      <c r="A44" s="15" t="s">
        <v>301</v>
      </c>
      <c r="B44" s="10" t="s">
        <v>302</v>
      </c>
      <c r="C44" s="11" t="s">
        <v>303</v>
      </c>
      <c r="D44" s="11" t="s">
        <v>304</v>
      </c>
      <c r="E44" s="12" t="s">
        <v>305</v>
      </c>
      <c r="F44" s="10" t="s">
        <v>306</v>
      </c>
      <c r="H44" s="14"/>
    </row>
    <row r="45" customFormat="false" ht="15" hidden="false" customHeight="false" outlineLevel="0" collapsed="false">
      <c r="A45" s="15" t="s">
        <v>307</v>
      </c>
      <c r="B45" s="10" t="s">
        <v>308</v>
      </c>
      <c r="C45" s="11" t="s">
        <v>309</v>
      </c>
      <c r="D45" s="11" t="s">
        <v>310</v>
      </c>
      <c r="E45" s="12" t="s">
        <v>311</v>
      </c>
      <c r="F45" s="10" t="s">
        <v>312</v>
      </c>
      <c r="G45" s="13" t="s">
        <v>313</v>
      </c>
      <c r="H45" s="11" t="s">
        <v>314</v>
      </c>
      <c r="I45" s="3" t="s">
        <v>315</v>
      </c>
      <c r="J45" s="0" t="s">
        <v>316</v>
      </c>
    </row>
    <row r="46" customFormat="false" ht="15" hidden="false" customHeight="false" outlineLevel="0" collapsed="false">
      <c r="A46" s="15" t="s">
        <v>317</v>
      </c>
      <c r="B46" s="10" t="s">
        <v>318</v>
      </c>
      <c r="C46" s="11" t="s">
        <v>319</v>
      </c>
      <c r="D46" s="11" t="s">
        <v>320</v>
      </c>
      <c r="E46" s="12" t="s">
        <v>321</v>
      </c>
      <c r="F46" s="10" t="s">
        <v>322</v>
      </c>
      <c r="G46" s="13" t="n">
        <v>148016859112</v>
      </c>
      <c r="H46" s="11" t="s">
        <v>323</v>
      </c>
    </row>
    <row r="47" customFormat="false" ht="15" hidden="false" customHeight="false" outlineLevel="0" collapsed="false">
      <c r="A47" s="15" t="s">
        <v>324</v>
      </c>
      <c r="B47" s="10" t="s">
        <v>325</v>
      </c>
      <c r="C47" s="11" t="s">
        <v>326</v>
      </c>
      <c r="D47" s="11" t="s">
        <v>327</v>
      </c>
      <c r="E47" s="12" t="s">
        <v>328</v>
      </c>
      <c r="F47" s="10" t="s">
        <v>329</v>
      </c>
    </row>
    <row r="48" customFormat="false" ht="15" hidden="false" customHeight="false" outlineLevel="0" collapsed="false">
      <c r="A48" s="15" t="s">
        <v>330</v>
      </c>
      <c r="B48" s="10" t="s">
        <v>331</v>
      </c>
      <c r="D48" s="11" t="s">
        <v>332</v>
      </c>
      <c r="E48" s="12" t="n">
        <v>4857300</v>
      </c>
      <c r="F48" s="10" t="s">
        <v>333</v>
      </c>
      <c r="G48" s="13" t="s">
        <v>334</v>
      </c>
      <c r="H48" s="14" t="s">
        <v>335</v>
      </c>
    </row>
    <row r="49" customFormat="false" ht="15" hidden="false" customHeight="false" outlineLevel="0" collapsed="false">
      <c r="A49" s="15" t="s">
        <v>336</v>
      </c>
      <c r="B49" s="10" t="s">
        <v>337</v>
      </c>
      <c r="C49" s="11" t="s">
        <v>338</v>
      </c>
      <c r="D49" s="11" t="s">
        <v>339</v>
      </c>
      <c r="E49" s="12" t="s">
        <v>340</v>
      </c>
      <c r="F49" s="3"/>
    </row>
    <row r="50" customFormat="false" ht="15" hidden="false" customHeight="false" outlineLevel="0" collapsed="false">
      <c r="A50" s="15" t="s">
        <v>341</v>
      </c>
      <c r="B50" s="10" t="s">
        <v>342</v>
      </c>
      <c r="C50" s="11" t="s">
        <v>343</v>
      </c>
      <c r="D50" s="11" t="s">
        <v>344</v>
      </c>
      <c r="E50" s="12" t="s">
        <v>345</v>
      </c>
      <c r="F50" s="3" t="s">
        <v>346</v>
      </c>
      <c r="H50" s="0" t="s">
        <v>347</v>
      </c>
    </row>
    <row r="51" customFormat="false" ht="15" hidden="false" customHeight="false" outlineLevel="0" collapsed="false">
      <c r="A51" s="15" t="s">
        <v>348</v>
      </c>
      <c r="B51" s="3" t="s">
        <v>349</v>
      </c>
      <c r="C51" s="11" t="s">
        <v>350</v>
      </c>
      <c r="D51" s="11" t="s">
        <v>351</v>
      </c>
      <c r="E51" s="12" t="s">
        <v>352</v>
      </c>
      <c r="F51" s="10" t="s">
        <v>353</v>
      </c>
      <c r="G51" s="13" t="s">
        <v>354</v>
      </c>
      <c r="H51" s="11" t="s">
        <v>355</v>
      </c>
    </row>
    <row r="52" customFormat="false" ht="0.75" hidden="false" customHeight="true" outlineLevel="0" collapsed="false">
      <c r="A52" s="15" t="s">
        <v>356</v>
      </c>
      <c r="B52" s="10" t="s">
        <v>357</v>
      </c>
      <c r="C52" s="11" t="s">
        <v>358</v>
      </c>
      <c r="D52" s="11" t="s">
        <v>359</v>
      </c>
      <c r="E52" s="12" t="s">
        <v>360</v>
      </c>
      <c r="F52" s="10" t="s">
        <v>361</v>
      </c>
    </row>
    <row r="53" customFormat="false" ht="15" hidden="true" customHeight="false" outlineLevel="0" collapsed="false">
      <c r="A53" s="15" t="s">
        <v>362</v>
      </c>
      <c r="B53" s="10" t="s">
        <v>363</v>
      </c>
      <c r="C53" s="11" t="s">
        <v>364</v>
      </c>
      <c r="D53" s="11" t="s">
        <v>365</v>
      </c>
      <c r="E53" s="12" t="s">
        <v>340</v>
      </c>
      <c r="F53" s="2" t="s">
        <v>366</v>
      </c>
      <c r="H53" s="17" t="s">
        <v>367</v>
      </c>
    </row>
    <row r="54" customFormat="false" ht="15" hidden="true" customHeight="false" outlineLevel="0" collapsed="false">
      <c r="A54" s="9" t="s">
        <v>368</v>
      </c>
      <c r="B54" s="10" t="s">
        <v>369</v>
      </c>
      <c r="C54" s="11" t="s">
        <v>370</v>
      </c>
      <c r="D54" s="11" t="s">
        <v>371</v>
      </c>
      <c r="E54" s="12" t="n">
        <v>1127000</v>
      </c>
      <c r="F54" s="10" t="s">
        <v>372</v>
      </c>
      <c r="H54" s="1" t="s">
        <v>373</v>
      </c>
    </row>
    <row r="55" customFormat="false" ht="15" hidden="true" customHeight="false" outlineLevel="0" collapsed="false">
      <c r="A55" s="15" t="s">
        <v>374</v>
      </c>
      <c r="B55" s="10" t="s">
        <v>375</v>
      </c>
      <c r="C55" s="11" t="s">
        <v>376</v>
      </c>
      <c r="D55" s="11" t="s">
        <v>377</v>
      </c>
      <c r="E55" s="12" t="s">
        <v>378</v>
      </c>
      <c r="F55" s="10" t="s">
        <v>379</v>
      </c>
      <c r="H55" s="17" t="s">
        <v>380</v>
      </c>
    </row>
    <row r="56" customFormat="false" ht="15" hidden="false" customHeight="false" outlineLevel="0" collapsed="false">
      <c r="A56" s="15" t="s">
        <v>381</v>
      </c>
      <c r="B56" s="10" t="s">
        <v>382</v>
      </c>
      <c r="C56" s="11" t="s">
        <v>383</v>
      </c>
      <c r="D56" s="11" t="s">
        <v>384</v>
      </c>
      <c r="E56" s="12" t="n">
        <v>1135020</v>
      </c>
      <c r="F56" s="10" t="s">
        <v>385</v>
      </c>
      <c r="H56" s="11" t="s">
        <v>386</v>
      </c>
    </row>
    <row r="57" customFormat="false" ht="15" hidden="false" customHeight="false" outlineLevel="0" collapsed="false">
      <c r="A57" s="15" t="s">
        <v>387</v>
      </c>
      <c r="B57" s="10" t="s">
        <v>388</v>
      </c>
      <c r="C57" s="11" t="s">
        <v>389</v>
      </c>
      <c r="D57" s="11" t="s">
        <v>390</v>
      </c>
      <c r="E57" s="12" t="s">
        <v>391</v>
      </c>
      <c r="F57" s="10" t="s">
        <v>392</v>
      </c>
      <c r="G57" s="18" t="n">
        <v>114202056110</v>
      </c>
      <c r="H57" s="11" t="s">
        <v>393</v>
      </c>
    </row>
    <row r="58" customFormat="false" ht="15" hidden="false" customHeight="false" outlineLevel="0" collapsed="false">
      <c r="A58" s="15" t="s">
        <v>394</v>
      </c>
      <c r="B58" s="10" t="s">
        <v>395</v>
      </c>
      <c r="C58" s="11" t="s">
        <v>396</v>
      </c>
      <c r="D58" s="11" t="s">
        <v>397</v>
      </c>
      <c r="E58" s="12" t="s">
        <v>398</v>
      </c>
      <c r="F58" s="10" t="s">
        <v>399</v>
      </c>
      <c r="G58" s="18" t="n">
        <v>111795446115</v>
      </c>
      <c r="H58" s="11" t="s">
        <v>400</v>
      </c>
      <c r="J58" s="9"/>
    </row>
    <row r="59" customFormat="false" ht="15" hidden="false" customHeight="false" outlineLevel="0" collapsed="false">
      <c r="A59" s="9" t="s">
        <v>401</v>
      </c>
      <c r="B59" s="10" t="s">
        <v>402</v>
      </c>
      <c r="C59" s="11" t="s">
        <v>403</v>
      </c>
      <c r="D59" s="11" t="s">
        <v>404</v>
      </c>
      <c r="E59" s="12" t="n">
        <v>1130000</v>
      </c>
      <c r="F59" s="10" t="s">
        <v>405</v>
      </c>
      <c r="G59" s="13" t="s">
        <v>406</v>
      </c>
      <c r="H59" s="14" t="s">
        <v>407</v>
      </c>
    </row>
    <row r="60" customFormat="false" ht="15" hidden="false" customHeight="false" outlineLevel="0" collapsed="false">
      <c r="A60" s="9" t="s">
        <v>408</v>
      </c>
      <c r="B60" s="10" t="s">
        <v>409</v>
      </c>
      <c r="C60" s="11" t="s">
        <v>364</v>
      </c>
      <c r="D60" s="11" t="s">
        <v>410</v>
      </c>
      <c r="E60" s="12" t="s">
        <v>411</v>
      </c>
      <c r="F60" s="10" t="s">
        <v>412</v>
      </c>
      <c r="G60" s="13"/>
      <c r="H60" s="14" t="s">
        <v>413</v>
      </c>
    </row>
    <row r="61" customFormat="false" ht="15" hidden="false" customHeight="false" outlineLevel="0" collapsed="false">
      <c r="A61" s="9" t="s">
        <v>414</v>
      </c>
      <c r="B61" s="10" t="s">
        <v>415</v>
      </c>
      <c r="C61" s="11" t="s">
        <v>416</v>
      </c>
      <c r="D61" s="11" t="s">
        <v>417</v>
      </c>
      <c r="E61" s="12" t="s">
        <v>418</v>
      </c>
      <c r="F61" s="10" t="s">
        <v>419</v>
      </c>
      <c r="G61" s="13" t="n">
        <v>111096938114</v>
      </c>
      <c r="H61" s="14" t="s">
        <v>420</v>
      </c>
    </row>
    <row r="62" customFormat="false" ht="15" hidden="false" customHeight="false" outlineLevel="0" collapsed="false">
      <c r="A62" s="9" t="s">
        <v>421</v>
      </c>
      <c r="B62" s="10" t="s">
        <v>422</v>
      </c>
      <c r="C62" s="11" t="s">
        <v>423</v>
      </c>
      <c r="D62" s="11" t="s">
        <v>424</v>
      </c>
      <c r="E62" s="12"/>
      <c r="F62" s="10" t="s">
        <v>425</v>
      </c>
      <c r="G62" s="13"/>
      <c r="H62" s="14" t="s">
        <v>426</v>
      </c>
    </row>
    <row r="63" customFormat="false" ht="15" hidden="false" customHeight="false" outlineLevel="0" collapsed="false">
      <c r="A63" s="9" t="s">
        <v>427</v>
      </c>
      <c r="B63" s="10" t="s">
        <v>428</v>
      </c>
      <c r="C63" s="11" t="s">
        <v>429</v>
      </c>
      <c r="D63" s="11" t="s">
        <v>430</v>
      </c>
      <c r="E63" s="12" t="s">
        <v>53</v>
      </c>
      <c r="F63" s="10" t="s">
        <v>431</v>
      </c>
      <c r="G63" s="13"/>
      <c r="H63" s="14" t="s">
        <v>432</v>
      </c>
      <c r="I63" s="19" t="s">
        <v>433</v>
      </c>
    </row>
    <row r="64" customFormat="false" ht="15" hidden="false" customHeight="false" outlineLevel="0" collapsed="false">
      <c r="A64" s="9" t="s">
        <v>434</v>
      </c>
      <c r="B64" s="10" t="s">
        <v>19</v>
      </c>
      <c r="C64" s="11" t="s">
        <v>435</v>
      </c>
      <c r="D64" s="11" t="s">
        <v>436</v>
      </c>
      <c r="E64" s="12"/>
      <c r="F64" s="10"/>
      <c r="H64" s="14" t="s">
        <v>437</v>
      </c>
    </row>
    <row r="65" customFormat="false" ht="15" hidden="false" customHeight="false" outlineLevel="0" collapsed="false">
      <c r="A65" s="15" t="s">
        <v>438</v>
      </c>
      <c r="B65" s="10" t="s">
        <v>439</v>
      </c>
      <c r="C65" s="11" t="s">
        <v>435</v>
      </c>
      <c r="D65" s="11" t="s">
        <v>440</v>
      </c>
      <c r="E65" s="12" t="n">
        <v>1127000</v>
      </c>
      <c r="F65" s="10" t="s">
        <v>441</v>
      </c>
      <c r="G65" s="13" t="n">
        <v>278136853111</v>
      </c>
      <c r="H65" s="11" t="s">
        <v>442</v>
      </c>
    </row>
    <row r="66" customFormat="false" ht="15" hidden="false" customHeight="false" outlineLevel="0" collapsed="false">
      <c r="A66" s="9" t="s">
        <v>443</v>
      </c>
      <c r="B66" s="10" t="s">
        <v>444</v>
      </c>
      <c r="C66" s="11" t="s">
        <v>259</v>
      </c>
      <c r="D66" s="11" t="s">
        <v>445</v>
      </c>
      <c r="E66" s="3" t="s">
        <v>446</v>
      </c>
      <c r="F66" s="10" t="s">
        <v>447</v>
      </c>
      <c r="G66" s="2" t="s">
        <v>448</v>
      </c>
      <c r="H66" s="14" t="s">
        <v>449</v>
      </c>
    </row>
    <row r="67" customFormat="false" ht="15" hidden="false" customHeight="false" outlineLevel="0" collapsed="false">
      <c r="A67" s="20" t="s">
        <v>450</v>
      </c>
      <c r="B67" s="10" t="s">
        <v>451</v>
      </c>
      <c r="C67" s="11" t="s">
        <v>452</v>
      </c>
      <c r="D67" s="11" t="s">
        <v>453</v>
      </c>
      <c r="E67" s="3" t="s">
        <v>321</v>
      </c>
      <c r="F67" s="10"/>
      <c r="H67" s="14" t="s">
        <v>454</v>
      </c>
    </row>
    <row r="68" customFormat="false" ht="15" hidden="false" customHeight="false" outlineLevel="0" collapsed="false">
      <c r="A68" s="15" t="s">
        <v>455</v>
      </c>
      <c r="B68" s="10" t="s">
        <v>456</v>
      </c>
      <c r="C68" s="11" t="s">
        <v>457</v>
      </c>
      <c r="D68" s="11" t="s">
        <v>458</v>
      </c>
      <c r="E68" s="12" t="s">
        <v>459</v>
      </c>
      <c r="F68" s="3"/>
      <c r="H68" s="17" t="s">
        <v>460</v>
      </c>
    </row>
    <row r="69" customFormat="false" ht="15" hidden="false" customHeight="false" outlineLevel="0" collapsed="false">
      <c r="A69" s="20" t="s">
        <v>461</v>
      </c>
      <c r="B69" s="10" t="s">
        <v>462</v>
      </c>
      <c r="C69" s="11" t="s">
        <v>463</v>
      </c>
      <c r="D69" s="11" t="s">
        <v>464</v>
      </c>
      <c r="E69" s="3" t="s">
        <v>321</v>
      </c>
      <c r="F69" s="10" t="s">
        <v>465</v>
      </c>
      <c r="G69" s="13" t="s">
        <v>466</v>
      </c>
      <c r="H69" s="14" t="s">
        <v>467</v>
      </c>
      <c r="J69" s="0" t="s">
        <v>468</v>
      </c>
    </row>
    <row r="70" customFormat="false" ht="15" hidden="false" customHeight="false" outlineLevel="0" collapsed="false">
      <c r="A70" s="9" t="s">
        <v>469</v>
      </c>
      <c r="B70" s="10" t="s">
        <v>470</v>
      </c>
      <c r="C70" s="11" t="s">
        <v>471</v>
      </c>
      <c r="D70" s="11" t="s">
        <v>472</v>
      </c>
      <c r="E70" s="3" t="s">
        <v>473</v>
      </c>
      <c r="F70" s="10" t="s">
        <v>474</v>
      </c>
      <c r="G70" s="13"/>
      <c r="H70" s="14" t="s">
        <v>475</v>
      </c>
    </row>
    <row r="71" customFormat="false" ht="15" hidden="false" customHeight="false" outlineLevel="0" collapsed="false">
      <c r="A71" s="9" t="s">
        <v>476</v>
      </c>
      <c r="B71" s="10" t="s">
        <v>477</v>
      </c>
      <c r="C71" s="11" t="s">
        <v>478</v>
      </c>
      <c r="D71" s="11" t="s">
        <v>479</v>
      </c>
      <c r="E71" s="12" t="s">
        <v>480</v>
      </c>
      <c r="F71" s="10" t="s">
        <v>481</v>
      </c>
      <c r="G71" s="13" t="s">
        <v>482</v>
      </c>
      <c r="H71" s="14" t="s">
        <v>483</v>
      </c>
    </row>
    <row r="72" customFormat="false" ht="15" hidden="false" customHeight="false" outlineLevel="0" collapsed="false">
      <c r="A72" s="9" t="s">
        <v>484</v>
      </c>
      <c r="B72" s="10" t="s">
        <v>485</v>
      </c>
      <c r="C72" s="11" t="s">
        <v>486</v>
      </c>
      <c r="D72" s="11" t="s">
        <v>487</v>
      </c>
      <c r="E72" s="12" t="s">
        <v>128</v>
      </c>
      <c r="F72" s="10" t="s">
        <v>488</v>
      </c>
      <c r="G72" s="13" t="n">
        <v>108853866114</v>
      </c>
      <c r="H72" s="14" t="s">
        <v>489</v>
      </c>
    </row>
    <row r="73" customFormat="false" ht="15" hidden="false" customHeight="false" outlineLevel="0" collapsed="false">
      <c r="A73" s="15" t="s">
        <v>490</v>
      </c>
      <c r="B73" s="10" t="s">
        <v>491</v>
      </c>
      <c r="C73" s="11" t="s">
        <v>492</v>
      </c>
      <c r="D73" s="11" t="s">
        <v>493</v>
      </c>
      <c r="E73" s="12" t="s">
        <v>494</v>
      </c>
      <c r="F73" s="10" t="s">
        <v>495</v>
      </c>
      <c r="H73" s="11" t="s">
        <v>496</v>
      </c>
      <c r="I73" s="21" t="s">
        <v>497</v>
      </c>
      <c r="J73" s="3" t="s">
        <v>498</v>
      </c>
    </row>
    <row r="74" customFormat="false" ht="15" hidden="false" customHeight="false" outlineLevel="0" collapsed="false">
      <c r="A74" s="22" t="s">
        <v>364</v>
      </c>
      <c r="B74" s="10" t="s">
        <v>499</v>
      </c>
      <c r="C74" s="11" t="s">
        <v>364</v>
      </c>
      <c r="D74" s="11" t="s">
        <v>500</v>
      </c>
      <c r="E74" s="12" t="s">
        <v>321</v>
      </c>
      <c r="F74" s="10" t="s">
        <v>501</v>
      </c>
      <c r="H74" s="17" t="s">
        <v>502</v>
      </c>
    </row>
    <row r="75" customFormat="false" ht="15" hidden="false" customHeight="false" outlineLevel="0" collapsed="false">
      <c r="A75" s="15" t="s">
        <v>503</v>
      </c>
      <c r="B75" s="10" t="s">
        <v>504</v>
      </c>
      <c r="C75" s="11" t="s">
        <v>505</v>
      </c>
      <c r="D75" s="11" t="s">
        <v>506</v>
      </c>
      <c r="E75" s="12" t="s">
        <v>507</v>
      </c>
      <c r="F75" s="10" t="s">
        <v>508</v>
      </c>
      <c r="G75" s="2" t="s">
        <v>509</v>
      </c>
      <c r="H75" s="17" t="s">
        <v>510</v>
      </c>
    </row>
    <row r="76" customFormat="false" ht="15" hidden="false" customHeight="false" outlineLevel="0" collapsed="false">
      <c r="A76" s="15" t="s">
        <v>511</v>
      </c>
      <c r="B76" s="10" t="s">
        <v>512</v>
      </c>
      <c r="C76" s="11" t="s">
        <v>513</v>
      </c>
      <c r="D76" s="11" t="s">
        <v>514</v>
      </c>
      <c r="E76" s="12" t="s">
        <v>515</v>
      </c>
      <c r="F76" s="10" t="s">
        <v>516</v>
      </c>
      <c r="G76" s="18" t="n">
        <v>113130159118</v>
      </c>
      <c r="H76" s="17" t="s">
        <v>517</v>
      </c>
    </row>
    <row r="77" customFormat="false" ht="15" hidden="false" customHeight="false" outlineLevel="0" collapsed="false">
      <c r="A77" s="15" t="s">
        <v>518</v>
      </c>
      <c r="B77" s="10" t="s">
        <v>519</v>
      </c>
      <c r="C77" s="11" t="s">
        <v>520</v>
      </c>
      <c r="D77" s="11" t="s">
        <v>521</v>
      </c>
      <c r="E77" s="12" t="s">
        <v>522</v>
      </c>
      <c r="F77" s="10" t="s">
        <v>523</v>
      </c>
      <c r="H77" s="17" t="s">
        <v>524</v>
      </c>
      <c r="I77" s="3" t="s">
        <v>525</v>
      </c>
    </row>
    <row r="78" customFormat="false" ht="15" hidden="false" customHeight="false" outlineLevel="0" collapsed="false">
      <c r="A78" s="15" t="s">
        <v>526</v>
      </c>
      <c r="B78" s="10" t="s">
        <v>527</v>
      </c>
      <c r="C78" s="11" t="s">
        <v>528</v>
      </c>
      <c r="D78" s="11" t="s">
        <v>529</v>
      </c>
      <c r="E78" s="12" t="s">
        <v>53</v>
      </c>
      <c r="F78" s="10" t="s">
        <v>530</v>
      </c>
      <c r="H78" s="17" t="s">
        <v>531</v>
      </c>
    </row>
    <row r="79" customFormat="false" ht="15" hidden="false" customHeight="false" outlineLevel="0" collapsed="false">
      <c r="A79" s="15" t="s">
        <v>532</v>
      </c>
      <c r="B79" s="10" t="s">
        <v>533</v>
      </c>
      <c r="C79" s="11" t="s">
        <v>534</v>
      </c>
      <c r="D79" s="11" t="s">
        <v>535</v>
      </c>
      <c r="E79" s="12" t="s">
        <v>536</v>
      </c>
      <c r="F79" s="3" t="s">
        <v>537</v>
      </c>
      <c r="H79" s="11" t="s">
        <v>538</v>
      </c>
    </row>
    <row r="80" customFormat="false" ht="15" hidden="false" customHeight="false" outlineLevel="0" collapsed="false">
      <c r="A80" s="15" t="s">
        <v>539</v>
      </c>
      <c r="B80" s="10" t="s">
        <v>540</v>
      </c>
      <c r="C80" s="11" t="s">
        <v>541</v>
      </c>
      <c r="D80" s="11" t="s">
        <v>542</v>
      </c>
      <c r="E80" s="12" t="s">
        <v>340</v>
      </c>
      <c r="F80" s="10" t="s">
        <v>543</v>
      </c>
      <c r="H80" s="17" t="s">
        <v>544</v>
      </c>
    </row>
    <row r="81" customFormat="false" ht="15" hidden="false" customHeight="false" outlineLevel="0" collapsed="false">
      <c r="A81" s="15" t="s">
        <v>545</v>
      </c>
      <c r="B81" s="10" t="s">
        <v>546</v>
      </c>
      <c r="C81" s="11" t="s">
        <v>547</v>
      </c>
      <c r="D81" s="11" t="s">
        <v>548</v>
      </c>
      <c r="E81" s="12" t="s">
        <v>91</v>
      </c>
      <c r="F81" s="10" t="s">
        <v>549</v>
      </c>
      <c r="H81" s="11" t="s">
        <v>550</v>
      </c>
    </row>
    <row r="82" customFormat="false" ht="15" hidden="false" customHeight="false" outlineLevel="0" collapsed="false">
      <c r="A82" s="15" t="s">
        <v>551</v>
      </c>
      <c r="B82" s="10" t="s">
        <v>552</v>
      </c>
      <c r="C82" s="11" t="s">
        <v>207</v>
      </c>
      <c r="D82" s="11" t="s">
        <v>553</v>
      </c>
      <c r="E82" s="12" t="s">
        <v>554</v>
      </c>
      <c r="F82" s="10" t="s">
        <v>555</v>
      </c>
      <c r="H82" s="11" t="s">
        <v>556</v>
      </c>
    </row>
    <row r="83" customFormat="false" ht="15" hidden="false" customHeight="false" outlineLevel="0" collapsed="false">
      <c r="A83" s="15" t="s">
        <v>557</v>
      </c>
      <c r="B83" s="10" t="s">
        <v>558</v>
      </c>
      <c r="C83" s="11" t="s">
        <v>559</v>
      </c>
      <c r="D83" s="11" t="s">
        <v>560</v>
      </c>
      <c r="E83" s="12" t="s">
        <v>53</v>
      </c>
      <c r="F83" s="10" t="s">
        <v>561</v>
      </c>
      <c r="G83" s="13" t="s">
        <v>562</v>
      </c>
      <c r="H83" s="11" t="s">
        <v>563</v>
      </c>
      <c r="I83" s="10" t="s">
        <v>564</v>
      </c>
      <c r="J83" s="0" t="s">
        <v>565</v>
      </c>
    </row>
    <row r="84" customFormat="false" ht="15" hidden="false" customHeight="false" outlineLevel="0" collapsed="false">
      <c r="A84" s="9" t="s">
        <v>566</v>
      </c>
      <c r="B84" s="10" t="s">
        <v>567</v>
      </c>
      <c r="C84" s="11" t="s">
        <v>568</v>
      </c>
      <c r="D84" s="11" t="s">
        <v>569</v>
      </c>
      <c r="E84" s="12" t="s">
        <v>570</v>
      </c>
      <c r="F84" s="10" t="s">
        <v>571</v>
      </c>
      <c r="H84" s="14" t="s">
        <v>572</v>
      </c>
      <c r="I84" s="0"/>
    </row>
    <row r="85" customFormat="false" ht="15" hidden="false" customHeight="false" outlineLevel="0" collapsed="false">
      <c r="A85" s="15" t="s">
        <v>573</v>
      </c>
      <c r="B85" s="10" t="s">
        <v>574</v>
      </c>
      <c r="C85" s="11" t="s">
        <v>486</v>
      </c>
      <c r="D85" s="11" t="s">
        <v>575</v>
      </c>
      <c r="E85" s="12" t="n">
        <v>1130010</v>
      </c>
      <c r="F85" s="10" t="s">
        <v>576</v>
      </c>
      <c r="G85" s="13" t="n">
        <v>114832928113</v>
      </c>
      <c r="H85" s="16" t="s">
        <v>577</v>
      </c>
      <c r="I85" s="10" t="s">
        <v>578</v>
      </c>
    </row>
    <row r="86" customFormat="false" ht="15" hidden="false" customHeight="false" outlineLevel="0" collapsed="false">
      <c r="A86" s="15" t="s">
        <v>579</v>
      </c>
      <c r="B86" s="10" t="s">
        <v>580</v>
      </c>
      <c r="C86" s="11" t="s">
        <v>581</v>
      </c>
      <c r="D86" s="11" t="s">
        <v>582</v>
      </c>
      <c r="E86" s="12" t="s">
        <v>128</v>
      </c>
      <c r="F86" s="10" t="s">
        <v>583</v>
      </c>
      <c r="H86" s="11" t="s">
        <v>584</v>
      </c>
    </row>
    <row r="87" customFormat="false" ht="15" hidden="false" customHeight="false" outlineLevel="0" collapsed="false">
      <c r="A87" s="15" t="s">
        <v>585</v>
      </c>
      <c r="B87" s="10" t="s">
        <v>586</v>
      </c>
      <c r="C87" s="11" t="s">
        <v>587</v>
      </c>
      <c r="D87" s="11" t="s">
        <v>588</v>
      </c>
      <c r="E87" s="12" t="s">
        <v>91</v>
      </c>
      <c r="F87" s="10" t="s">
        <v>589</v>
      </c>
      <c r="G87" s="18" t="n">
        <v>116723727118</v>
      </c>
      <c r="H87" s="11" t="s">
        <v>590</v>
      </c>
      <c r="I87" s="3" t="s">
        <v>591</v>
      </c>
    </row>
    <row r="88" customFormat="false" ht="15" hidden="false" customHeight="false" outlineLevel="0" collapsed="false">
      <c r="A88" s="15" t="s">
        <v>592</v>
      </c>
      <c r="B88" s="10" t="s">
        <v>302</v>
      </c>
      <c r="C88" s="11" t="s">
        <v>593</v>
      </c>
      <c r="D88" s="11" t="s">
        <v>594</v>
      </c>
      <c r="E88" s="12" t="n">
        <v>1121000</v>
      </c>
      <c r="F88" s="3"/>
      <c r="H88" s="11" t="s">
        <v>592</v>
      </c>
    </row>
    <row r="89" customFormat="false" ht="15" hidden="false" customHeight="false" outlineLevel="0" collapsed="false">
      <c r="A89" s="15" t="s">
        <v>595</v>
      </c>
      <c r="B89" s="10" t="s">
        <v>596</v>
      </c>
      <c r="C89" s="11" t="s">
        <v>597</v>
      </c>
      <c r="D89" s="11" t="s">
        <v>598</v>
      </c>
      <c r="E89" s="12" t="s">
        <v>599</v>
      </c>
      <c r="F89" s="10" t="s">
        <v>600</v>
      </c>
      <c r="G89" s="13" t="n">
        <v>116563250111</v>
      </c>
      <c r="H89" s="11" t="s">
        <v>601</v>
      </c>
      <c r="J89" s="0" t="s">
        <v>602</v>
      </c>
    </row>
    <row r="90" customFormat="false" ht="15" hidden="false" customHeight="false" outlineLevel="0" collapsed="false">
      <c r="A90" s="15" t="s">
        <v>603</v>
      </c>
      <c r="B90" s="10" t="s">
        <v>604</v>
      </c>
      <c r="C90" s="11" t="s">
        <v>605</v>
      </c>
      <c r="D90" s="11" t="s">
        <v>606</v>
      </c>
      <c r="E90" s="12" t="s">
        <v>91</v>
      </c>
      <c r="F90" s="10" t="s">
        <v>607</v>
      </c>
      <c r="G90" s="13"/>
      <c r="H90" s="11" t="s">
        <v>608</v>
      </c>
    </row>
    <row r="91" customFormat="false" ht="15" hidden="false" customHeight="false" outlineLevel="0" collapsed="false">
      <c r="A91" s="15" t="s">
        <v>609</v>
      </c>
      <c r="B91" s="10" t="s">
        <v>610</v>
      </c>
      <c r="C91" s="11" t="s">
        <v>611</v>
      </c>
      <c r="D91" s="11" t="s">
        <v>612</v>
      </c>
      <c r="E91" s="12" t="s">
        <v>91</v>
      </c>
      <c r="F91" s="10" t="s">
        <v>613</v>
      </c>
      <c r="H91" s="11" t="s">
        <v>614</v>
      </c>
      <c r="I91" s="3" t="s">
        <v>615</v>
      </c>
    </row>
    <row r="92" customFormat="false" ht="15" hidden="false" customHeight="false" outlineLevel="0" collapsed="false">
      <c r="A92" s="15" t="s">
        <v>616</v>
      </c>
      <c r="B92" s="10" t="s">
        <v>617</v>
      </c>
      <c r="C92" s="11" t="s">
        <v>618</v>
      </c>
      <c r="D92" s="11" t="s">
        <v>619</v>
      </c>
      <c r="E92" s="12" t="s">
        <v>91</v>
      </c>
      <c r="F92" s="10" t="s">
        <v>620</v>
      </c>
      <c r="G92" s="2" t="s">
        <v>621</v>
      </c>
      <c r="H92" s="11" t="s">
        <v>622</v>
      </c>
      <c r="I92" s="3" t="s">
        <v>623</v>
      </c>
      <c r="J92" s="0" t="s">
        <v>624</v>
      </c>
    </row>
    <row r="93" customFormat="false" ht="15" hidden="false" customHeight="false" outlineLevel="0" collapsed="false">
      <c r="A93" s="15" t="s">
        <v>625</v>
      </c>
      <c r="B93" s="10" t="s">
        <v>626</v>
      </c>
      <c r="C93" s="11" t="s">
        <v>627</v>
      </c>
      <c r="D93" s="11" t="s">
        <v>628</v>
      </c>
      <c r="E93" s="12" t="s">
        <v>629</v>
      </c>
      <c r="F93" s="3"/>
      <c r="H93" s="11" t="s">
        <v>630</v>
      </c>
    </row>
    <row r="94" customFormat="false" ht="15" hidden="false" customHeight="false" outlineLevel="0" collapsed="false">
      <c r="A94" s="9" t="s">
        <v>631</v>
      </c>
      <c r="B94" s="10" t="s">
        <v>632</v>
      </c>
      <c r="C94" s="11" t="s">
        <v>633</v>
      </c>
      <c r="D94" s="11" t="s">
        <v>634</v>
      </c>
      <c r="E94" s="12" t="s">
        <v>187</v>
      </c>
      <c r="F94" s="10" t="s">
        <v>635</v>
      </c>
      <c r="G94" s="13" t="s">
        <v>636</v>
      </c>
      <c r="H94" s="14" t="s">
        <v>637</v>
      </c>
      <c r="I94" s="3" t="s">
        <v>638</v>
      </c>
      <c r="J94" s="9" t="s">
        <v>639</v>
      </c>
    </row>
    <row r="95" customFormat="false" ht="15" hidden="false" customHeight="false" outlineLevel="0" collapsed="false">
      <c r="A95" s="22" t="s">
        <v>640</v>
      </c>
      <c r="B95" s="10" t="s">
        <v>641</v>
      </c>
      <c r="C95" s="11" t="s">
        <v>642</v>
      </c>
      <c r="D95" s="11" t="s">
        <v>643</v>
      </c>
      <c r="E95" s="12" t="n">
        <v>1127020</v>
      </c>
      <c r="F95" s="3"/>
      <c r="H95" s="16" t="s">
        <v>644</v>
      </c>
    </row>
    <row r="96" customFormat="false" ht="15" hidden="false" customHeight="false" outlineLevel="0" collapsed="false">
      <c r="A96" s="15" t="s">
        <v>645</v>
      </c>
      <c r="B96" s="10" t="s">
        <v>646</v>
      </c>
      <c r="C96" s="11" t="s">
        <v>647</v>
      </c>
      <c r="D96" s="11" t="s">
        <v>648</v>
      </c>
      <c r="E96" s="12" t="s">
        <v>128</v>
      </c>
      <c r="F96" s="3"/>
      <c r="H96" s="17" t="s">
        <v>649</v>
      </c>
    </row>
    <row r="97" customFormat="false" ht="15" hidden="false" customHeight="false" outlineLevel="0" collapsed="false">
      <c r="A97" s="15" t="s">
        <v>650</v>
      </c>
      <c r="B97" s="10" t="n">
        <v>26017993</v>
      </c>
      <c r="C97" s="11" t="s">
        <v>154</v>
      </c>
      <c r="D97" s="23" t="s">
        <v>651</v>
      </c>
      <c r="E97" s="12"/>
      <c r="F97" s="3" t="s">
        <v>652</v>
      </c>
      <c r="G97" s="18" t="n">
        <v>116981717110</v>
      </c>
      <c r="H97" s="17"/>
    </row>
    <row r="98" customFormat="false" ht="15" hidden="false" customHeight="false" outlineLevel="0" collapsed="false">
      <c r="A98" s="9" t="s">
        <v>653</v>
      </c>
      <c r="B98" s="10" t="s">
        <v>654</v>
      </c>
      <c r="C98" s="11" t="s">
        <v>520</v>
      </c>
      <c r="D98" s="11" t="s">
        <v>655</v>
      </c>
      <c r="E98" s="12" t="n">
        <v>1523030</v>
      </c>
      <c r="F98" s="3"/>
    </row>
    <row r="99" customFormat="false" ht="15" hidden="false" customHeight="false" outlineLevel="0" collapsed="false">
      <c r="A99" s="15" t="s">
        <v>656</v>
      </c>
      <c r="B99" s="10" t="s">
        <v>657</v>
      </c>
      <c r="C99" s="11" t="s">
        <v>658</v>
      </c>
      <c r="D99" s="11" t="s">
        <v>659</v>
      </c>
      <c r="E99" s="12" t="s">
        <v>660</v>
      </c>
      <c r="F99" s="10" t="s">
        <v>661</v>
      </c>
      <c r="H99" s="17" t="s">
        <v>662</v>
      </c>
      <c r="I99" s="10" t="s">
        <v>663</v>
      </c>
    </row>
    <row r="100" customFormat="false" ht="15" hidden="false" customHeight="false" outlineLevel="0" collapsed="false">
      <c r="A100" s="15" t="s">
        <v>664</v>
      </c>
      <c r="B100" s="10" t="s">
        <v>665</v>
      </c>
      <c r="C100" s="11" t="s">
        <v>666</v>
      </c>
      <c r="D100" s="11" t="s">
        <v>667</v>
      </c>
      <c r="E100" s="12" t="n">
        <v>1126000</v>
      </c>
      <c r="F100" s="10" t="s">
        <v>668</v>
      </c>
      <c r="H100" s="17" t="s">
        <v>669</v>
      </c>
      <c r="I100" s="10"/>
    </row>
    <row r="101" customFormat="false" ht="15" hidden="false" customHeight="false" outlineLevel="0" collapsed="false">
      <c r="A101" s="9" t="s">
        <v>670</v>
      </c>
      <c r="B101" s="10" t="s">
        <v>671</v>
      </c>
      <c r="C101" s="11" t="s">
        <v>672</v>
      </c>
      <c r="D101" s="11" t="s">
        <v>673</v>
      </c>
      <c r="E101" s="12" t="s">
        <v>65</v>
      </c>
      <c r="F101" s="10" t="s">
        <v>674</v>
      </c>
      <c r="H101" s="16" t="s">
        <v>675</v>
      </c>
      <c r="I101" s="3" t="s">
        <v>676</v>
      </c>
    </row>
    <row r="102" customFormat="false" ht="15" hidden="false" customHeight="false" outlineLevel="0" collapsed="false">
      <c r="A102" s="22" t="s">
        <v>677</v>
      </c>
      <c r="B102" s="10" t="s">
        <v>678</v>
      </c>
      <c r="C102" s="11" t="s">
        <v>679</v>
      </c>
      <c r="D102" s="11" t="s">
        <v>680</v>
      </c>
      <c r="E102" s="3" t="s">
        <v>321</v>
      </c>
      <c r="F102" s="10" t="s">
        <v>681</v>
      </c>
      <c r="H102" s="17" t="s">
        <v>682</v>
      </c>
      <c r="I102" s="10" t="s">
        <v>678</v>
      </c>
    </row>
    <row r="103" customFormat="false" ht="15" hidden="false" customHeight="false" outlineLevel="0" collapsed="false">
      <c r="A103" s="15" t="s">
        <v>683</v>
      </c>
      <c r="B103" s="10" t="s">
        <v>684</v>
      </c>
      <c r="C103" s="11" t="s">
        <v>685</v>
      </c>
      <c r="D103" s="11" t="s">
        <v>686</v>
      </c>
      <c r="E103" s="3"/>
      <c r="F103" s="10"/>
      <c r="H103" s="17" t="s">
        <v>687</v>
      </c>
      <c r="I103" s="10"/>
    </row>
    <row r="104" customFormat="false" ht="15" hidden="false" customHeight="false" outlineLevel="0" collapsed="false">
      <c r="A104" s="15" t="s">
        <v>688</v>
      </c>
      <c r="B104" s="10" t="s">
        <v>689</v>
      </c>
      <c r="C104" s="11" t="s">
        <v>690</v>
      </c>
      <c r="D104" s="11" t="s">
        <v>691</v>
      </c>
      <c r="E104" s="12" t="s">
        <v>692</v>
      </c>
      <c r="F104" s="10" t="s">
        <v>693</v>
      </c>
      <c r="G104" s="18" t="n">
        <v>111733654117</v>
      </c>
      <c r="H104" s="17" t="s">
        <v>694</v>
      </c>
      <c r="I104" s="10" t="s">
        <v>689</v>
      </c>
    </row>
    <row r="105" customFormat="false" ht="15" hidden="false" customHeight="false" outlineLevel="0" collapsed="false">
      <c r="A105" s="15" t="s">
        <v>695</v>
      </c>
      <c r="B105" s="10" t="s">
        <v>696</v>
      </c>
      <c r="C105" s="11" t="s">
        <v>697</v>
      </c>
      <c r="D105" s="11" t="s">
        <v>698</v>
      </c>
      <c r="E105" s="12" t="n">
        <v>1131000</v>
      </c>
      <c r="F105" s="3"/>
      <c r="H105" s="11" t="s">
        <v>699</v>
      </c>
    </row>
    <row r="106" customFormat="false" ht="15" hidden="false" customHeight="false" outlineLevel="0" collapsed="false">
      <c r="A106" s="15" t="s">
        <v>700</v>
      </c>
      <c r="B106" s="10" t="s">
        <v>701</v>
      </c>
      <c r="C106" s="11" t="s">
        <v>702</v>
      </c>
      <c r="D106" s="11" t="s">
        <v>703</v>
      </c>
      <c r="E106" s="12" t="s">
        <v>103</v>
      </c>
      <c r="F106" s="10" t="s">
        <v>704</v>
      </c>
      <c r="H106" s="17" t="s">
        <v>705</v>
      </c>
    </row>
    <row r="107" customFormat="false" ht="15" hidden="false" customHeight="false" outlineLevel="0" collapsed="false">
      <c r="A107" s="15" t="s">
        <v>706</v>
      </c>
      <c r="B107" s="10" t="s">
        <v>707</v>
      </c>
      <c r="C107" s="11" t="s">
        <v>708</v>
      </c>
      <c r="D107" s="11" t="s">
        <v>709</v>
      </c>
      <c r="E107" s="12" t="n">
        <v>1218000</v>
      </c>
      <c r="F107" s="10" t="s">
        <v>710</v>
      </c>
      <c r="G107" s="13" t="s">
        <v>711</v>
      </c>
      <c r="H107" s="17" t="s">
        <v>712</v>
      </c>
      <c r="I107" s="10" t="s">
        <v>713</v>
      </c>
    </row>
    <row r="108" customFormat="false" ht="15" hidden="false" customHeight="false" outlineLevel="0" collapsed="false">
      <c r="A108" s="15" t="s">
        <v>714</v>
      </c>
      <c r="B108" s="10" t="s">
        <v>715</v>
      </c>
      <c r="C108" s="11" t="s">
        <v>716</v>
      </c>
      <c r="D108" s="11" t="s">
        <v>717</v>
      </c>
      <c r="E108" s="12" t="s">
        <v>718</v>
      </c>
      <c r="F108" s="10" t="s">
        <v>719</v>
      </c>
      <c r="H108" s="11" t="s">
        <v>720</v>
      </c>
    </row>
    <row r="109" customFormat="false" ht="15" hidden="false" customHeight="false" outlineLevel="0" collapsed="false">
      <c r="A109" s="15" t="s">
        <v>721</v>
      </c>
      <c r="B109" s="10" t="s">
        <v>722</v>
      </c>
      <c r="C109" s="11" t="s">
        <v>723</v>
      </c>
      <c r="D109" s="11" t="s">
        <v>724</v>
      </c>
      <c r="E109" s="12" t="s">
        <v>725</v>
      </c>
      <c r="F109" s="10" t="s">
        <v>726</v>
      </c>
      <c r="H109" s="14" t="s">
        <v>727</v>
      </c>
      <c r="J109" s="0" t="s">
        <v>728</v>
      </c>
    </row>
    <row r="110" customFormat="false" ht="15" hidden="false" customHeight="false" outlineLevel="0" collapsed="false">
      <c r="A110" s="9" t="s">
        <v>729</v>
      </c>
      <c r="B110" s="10" t="s">
        <v>730</v>
      </c>
      <c r="C110" s="11" t="s">
        <v>296</v>
      </c>
      <c r="D110" s="11" t="s">
        <v>731</v>
      </c>
      <c r="E110" s="12" t="s">
        <v>660</v>
      </c>
      <c r="F110" s="3"/>
      <c r="H110" s="16" t="s">
        <v>732</v>
      </c>
    </row>
    <row r="111" customFormat="false" ht="15" hidden="false" customHeight="false" outlineLevel="0" collapsed="false">
      <c r="A111" s="9" t="s">
        <v>733</v>
      </c>
      <c r="B111" s="10" t="s">
        <v>734</v>
      </c>
      <c r="D111" s="16" t="s">
        <v>735</v>
      </c>
      <c r="E111" s="12" t="s">
        <v>736</v>
      </c>
      <c r="F111" s="3"/>
      <c r="H111" s="14" t="s">
        <v>733</v>
      </c>
    </row>
    <row r="112" customFormat="false" ht="15" hidden="false" customHeight="false" outlineLevel="0" collapsed="false">
      <c r="A112" s="9" t="s">
        <v>737</v>
      </c>
      <c r="B112" s="10"/>
      <c r="C112" s="11" t="s">
        <v>358</v>
      </c>
      <c r="D112" s="16" t="s">
        <v>738</v>
      </c>
      <c r="E112" s="12"/>
      <c r="F112" s="3"/>
      <c r="H112" s="14"/>
    </row>
    <row r="113" customFormat="false" ht="15" hidden="false" customHeight="false" outlineLevel="0" collapsed="false">
      <c r="A113" s="15" t="s">
        <v>739</v>
      </c>
      <c r="B113" s="10" t="s">
        <v>740</v>
      </c>
      <c r="C113" s="11" t="s">
        <v>741</v>
      </c>
      <c r="D113" s="11" t="s">
        <v>742</v>
      </c>
      <c r="E113" s="12" t="s">
        <v>743</v>
      </c>
      <c r="F113" s="10" t="s">
        <v>744</v>
      </c>
      <c r="G113" s="13" t="n">
        <v>116551527110</v>
      </c>
      <c r="H113" s="16" t="s">
        <v>745</v>
      </c>
      <c r="I113" s="10"/>
    </row>
    <row r="114" customFormat="false" ht="15" hidden="false" customHeight="false" outlineLevel="0" collapsed="false">
      <c r="A114" s="9" t="s">
        <v>746</v>
      </c>
      <c r="B114" s="10" t="s">
        <v>747</v>
      </c>
      <c r="C114" s="11" t="s">
        <v>748</v>
      </c>
      <c r="D114" s="11" t="s">
        <v>749</v>
      </c>
      <c r="E114" s="12" t="s">
        <v>750</v>
      </c>
      <c r="F114" s="10" t="s">
        <v>751</v>
      </c>
      <c r="G114" s="13" t="n">
        <v>116982485115</v>
      </c>
      <c r="H114" s="14" t="s">
        <v>752</v>
      </c>
    </row>
    <row r="115" customFormat="false" ht="15" hidden="false" customHeight="false" outlineLevel="0" collapsed="false">
      <c r="A115" s="9" t="s">
        <v>753</v>
      </c>
      <c r="B115" s="10" t="s">
        <v>754</v>
      </c>
      <c r="C115" s="11" t="s">
        <v>755</v>
      </c>
      <c r="D115" s="11" t="s">
        <v>756</v>
      </c>
      <c r="E115" s="12" t="s">
        <v>757</v>
      </c>
      <c r="F115" s="10" t="s">
        <v>758</v>
      </c>
      <c r="G115" s="13"/>
      <c r="H115" s="14" t="s">
        <v>759</v>
      </c>
    </row>
    <row r="116" customFormat="false" ht="15" hidden="false" customHeight="false" outlineLevel="0" collapsed="false">
      <c r="A116" s="9" t="s">
        <v>760</v>
      </c>
      <c r="B116" s="10" t="s">
        <v>761</v>
      </c>
      <c r="C116" s="11" t="s">
        <v>762</v>
      </c>
      <c r="D116" s="11" t="s">
        <v>763</v>
      </c>
      <c r="E116" s="12" t="s">
        <v>46</v>
      </c>
      <c r="F116" s="10" t="s">
        <v>764</v>
      </c>
      <c r="H116" s="16" t="s">
        <v>765</v>
      </c>
    </row>
    <row r="117" customFormat="false" ht="15" hidden="false" customHeight="false" outlineLevel="0" collapsed="false">
      <c r="A117" s="9" t="s">
        <v>766</v>
      </c>
      <c r="B117" s="10" t="s">
        <v>767</v>
      </c>
      <c r="C117" s="11" t="s">
        <v>768</v>
      </c>
      <c r="D117" s="11" t="s">
        <v>769</v>
      </c>
      <c r="E117" s="12" t="s">
        <v>53</v>
      </c>
      <c r="F117" s="10" t="s">
        <v>770</v>
      </c>
      <c r="G117" s="13"/>
      <c r="H117" s="11" t="s">
        <v>771</v>
      </c>
    </row>
    <row r="118" customFormat="false" ht="15" hidden="false" customHeight="false" outlineLevel="0" collapsed="false">
      <c r="A118" s="20" t="s">
        <v>772</v>
      </c>
      <c r="B118" s="10" t="s">
        <v>773</v>
      </c>
      <c r="C118" s="11" t="s">
        <v>774</v>
      </c>
      <c r="D118" s="11" t="s">
        <v>775</v>
      </c>
      <c r="E118" s="12" t="s">
        <v>321</v>
      </c>
      <c r="F118" s="10" t="s">
        <v>776</v>
      </c>
      <c r="G118" s="18" t="n">
        <v>116577535110</v>
      </c>
      <c r="H118" s="16" t="s">
        <v>777</v>
      </c>
      <c r="J118" s="9" t="s">
        <v>778</v>
      </c>
    </row>
    <row r="119" customFormat="false" ht="15" hidden="false" customHeight="false" outlineLevel="0" collapsed="false">
      <c r="A119" s="9" t="s">
        <v>779</v>
      </c>
      <c r="B119" s="10" t="s">
        <v>780</v>
      </c>
      <c r="C119" s="11" t="s">
        <v>513</v>
      </c>
      <c r="D119" s="11" t="s">
        <v>781</v>
      </c>
      <c r="E119" s="12" t="s">
        <v>128</v>
      </c>
      <c r="F119" s="10" t="s">
        <v>782</v>
      </c>
      <c r="H119" s="16" t="s">
        <v>783</v>
      </c>
      <c r="I119" s="3" t="s">
        <v>784</v>
      </c>
    </row>
    <row r="120" customFormat="false" ht="15" hidden="false" customHeight="false" outlineLevel="0" collapsed="false">
      <c r="A120" s="9" t="s">
        <v>785</v>
      </c>
      <c r="B120" s="10" t="s">
        <v>786</v>
      </c>
      <c r="C120" s="11" t="s">
        <v>787</v>
      </c>
      <c r="D120" s="11" t="s">
        <v>788</v>
      </c>
      <c r="E120" s="12" t="s">
        <v>91</v>
      </c>
      <c r="F120" s="10"/>
      <c r="H120" s="16" t="s">
        <v>789</v>
      </c>
    </row>
    <row r="121" customFormat="false" ht="15" hidden="false" customHeight="false" outlineLevel="0" collapsed="false">
      <c r="A121" s="15" t="s">
        <v>790</v>
      </c>
      <c r="B121" s="10" t="s">
        <v>791</v>
      </c>
      <c r="C121" s="11" t="s">
        <v>338</v>
      </c>
      <c r="D121" s="11" t="s">
        <v>792</v>
      </c>
      <c r="E121" s="12" t="s">
        <v>91</v>
      </c>
      <c r="F121" s="10" t="s">
        <v>793</v>
      </c>
      <c r="G121" s="13" t="s">
        <v>794</v>
      </c>
      <c r="H121" s="16" t="s">
        <v>795</v>
      </c>
    </row>
    <row r="122" customFormat="false" ht="15" hidden="false" customHeight="false" outlineLevel="0" collapsed="false">
      <c r="A122" s="9" t="s">
        <v>796</v>
      </c>
      <c r="B122" s="10" t="s">
        <v>797</v>
      </c>
      <c r="C122" s="11" t="s">
        <v>798</v>
      </c>
      <c r="D122" s="16" t="s">
        <v>799</v>
      </c>
      <c r="E122" s="12" t="n">
        <v>1124020</v>
      </c>
      <c r="F122" s="10" t="s">
        <v>800</v>
      </c>
      <c r="H122" s="16" t="s">
        <v>801</v>
      </c>
    </row>
    <row r="123" customFormat="false" ht="15" hidden="false" customHeight="false" outlineLevel="0" collapsed="false">
      <c r="A123" s="9" t="s">
        <v>802</v>
      </c>
      <c r="B123" s="10" t="s">
        <v>803</v>
      </c>
      <c r="C123" s="11" t="s">
        <v>13</v>
      </c>
      <c r="D123" s="16" t="s">
        <v>804</v>
      </c>
      <c r="E123" s="12" t="s">
        <v>46</v>
      </c>
      <c r="F123" s="10" t="s">
        <v>805</v>
      </c>
      <c r="H123" s="16" t="s">
        <v>806</v>
      </c>
      <c r="I123" s="3" t="s">
        <v>807</v>
      </c>
      <c r="J123" s="24" t="s">
        <v>808</v>
      </c>
      <c r="K123" s="9" t="s">
        <v>809</v>
      </c>
    </row>
    <row r="124" customFormat="false" ht="15" hidden="false" customHeight="false" outlineLevel="0" collapsed="false">
      <c r="A124" s="9" t="s">
        <v>810</v>
      </c>
      <c r="B124" s="10" t="s">
        <v>811</v>
      </c>
      <c r="C124" s="11" t="s">
        <v>812</v>
      </c>
      <c r="D124" s="16" t="s">
        <v>813</v>
      </c>
      <c r="E124" s="12" t="s">
        <v>378</v>
      </c>
      <c r="F124" s="10" t="s">
        <v>814</v>
      </c>
      <c r="G124" s="25" t="n">
        <v>147678403112</v>
      </c>
      <c r="H124" s="16" t="s">
        <v>815</v>
      </c>
      <c r="I124" s="3" t="s">
        <v>816</v>
      </c>
    </row>
    <row r="125" customFormat="false" ht="15" hidden="false" customHeight="false" outlineLevel="0" collapsed="false">
      <c r="A125" s="9" t="s">
        <v>817</v>
      </c>
      <c r="D125" s="11" t="s">
        <v>818</v>
      </c>
      <c r="E125" s="12" t="s">
        <v>340</v>
      </c>
      <c r="F125" s="10" t="s">
        <v>819</v>
      </c>
      <c r="H125" s="16" t="s">
        <v>820</v>
      </c>
    </row>
    <row r="126" customFormat="false" ht="15" hidden="false" customHeight="false" outlineLevel="0" collapsed="false">
      <c r="A126" s="9" t="s">
        <v>821</v>
      </c>
      <c r="B126" s="10" t="s">
        <v>822</v>
      </c>
      <c r="C126" s="11" t="s">
        <v>823</v>
      </c>
      <c r="D126" s="11" t="s">
        <v>824</v>
      </c>
      <c r="E126" s="12" t="s">
        <v>825</v>
      </c>
      <c r="F126" s="10" t="s">
        <v>826</v>
      </c>
      <c r="H126" s="16" t="s">
        <v>827</v>
      </c>
    </row>
    <row r="127" customFormat="false" ht="15" hidden="false" customHeight="false" outlineLevel="0" collapsed="false">
      <c r="A127" s="9" t="s">
        <v>828</v>
      </c>
      <c r="B127" s="10" t="s">
        <v>829</v>
      </c>
      <c r="C127" s="11" t="s">
        <v>830</v>
      </c>
      <c r="D127" s="11" t="s">
        <v>831</v>
      </c>
      <c r="E127" s="12" t="n">
        <v>1021100</v>
      </c>
      <c r="F127" s="10" t="s">
        <v>832</v>
      </c>
      <c r="G127" s="13" t="s">
        <v>833</v>
      </c>
      <c r="H127" s="14" t="s">
        <v>834</v>
      </c>
      <c r="I127" s="10" t="s">
        <v>835</v>
      </c>
    </row>
    <row r="128" customFormat="false" ht="15" hidden="false" customHeight="false" outlineLevel="0" collapsed="false">
      <c r="A128" s="9" t="s">
        <v>836</v>
      </c>
      <c r="B128" s="10" t="s">
        <v>837</v>
      </c>
      <c r="C128" s="16" t="s">
        <v>838</v>
      </c>
      <c r="D128" s="16" t="s">
        <v>839</v>
      </c>
      <c r="E128" s="12" t="n">
        <v>1130010</v>
      </c>
      <c r="F128" s="10" t="s">
        <v>840</v>
      </c>
      <c r="H128" s="16" t="s">
        <v>841</v>
      </c>
    </row>
    <row r="129" customFormat="false" ht="15" hidden="false" customHeight="false" outlineLevel="0" collapsed="false">
      <c r="A129" s="15" t="s">
        <v>842</v>
      </c>
      <c r="B129" s="10" t="s">
        <v>843</v>
      </c>
      <c r="C129" s="11" t="s">
        <v>559</v>
      </c>
      <c r="D129" s="11" t="s">
        <v>844</v>
      </c>
      <c r="E129" s="12" t="n">
        <v>1130010</v>
      </c>
      <c r="F129" s="10" t="s">
        <v>845</v>
      </c>
      <c r="H129" s="16" t="s">
        <v>846</v>
      </c>
      <c r="I129" s="3" t="s">
        <v>847</v>
      </c>
    </row>
    <row r="130" customFormat="false" ht="15" hidden="false" customHeight="false" outlineLevel="0" collapsed="false">
      <c r="A130" s="15" t="s">
        <v>848</v>
      </c>
      <c r="B130" s="26" t="s">
        <v>849</v>
      </c>
      <c r="C130" s="11" t="s">
        <v>850</v>
      </c>
      <c r="D130" s="11" t="s">
        <v>851</v>
      </c>
      <c r="E130" s="12" t="s">
        <v>852</v>
      </c>
      <c r="F130" s="10" t="s">
        <v>853</v>
      </c>
      <c r="G130" s="13" t="n">
        <v>148273249116</v>
      </c>
      <c r="H130" s="16" t="s">
        <v>854</v>
      </c>
      <c r="K130" s="0" t="s">
        <v>855</v>
      </c>
    </row>
    <row r="131" customFormat="false" ht="15" hidden="false" customHeight="false" outlineLevel="0" collapsed="false">
      <c r="A131" s="9" t="s">
        <v>856</v>
      </c>
      <c r="B131" s="10" t="s">
        <v>857</v>
      </c>
      <c r="C131" s="11" t="s">
        <v>478</v>
      </c>
      <c r="D131" s="11" t="s">
        <v>858</v>
      </c>
      <c r="E131" s="12" t="s">
        <v>91</v>
      </c>
      <c r="F131" s="10" t="s">
        <v>859</v>
      </c>
      <c r="H131" s="16" t="s">
        <v>860</v>
      </c>
      <c r="I131" s="10" t="s">
        <v>861</v>
      </c>
    </row>
    <row r="132" customFormat="false" ht="15" hidden="false" customHeight="false" outlineLevel="0" collapsed="false">
      <c r="A132" s="15" t="s">
        <v>862</v>
      </c>
      <c r="B132" s="10" t="s">
        <v>863</v>
      </c>
      <c r="C132" s="11" t="s">
        <v>864</v>
      </c>
      <c r="D132" s="11" t="s">
        <v>865</v>
      </c>
      <c r="E132" s="12" t="n">
        <v>1120000</v>
      </c>
      <c r="F132" s="10" t="s">
        <v>866</v>
      </c>
      <c r="G132" s="13" t="s">
        <v>867</v>
      </c>
      <c r="H132" s="14" t="s">
        <v>868</v>
      </c>
    </row>
    <row r="133" customFormat="false" ht="15" hidden="false" customHeight="false" outlineLevel="0" collapsed="false">
      <c r="A133" s="9" t="s">
        <v>869</v>
      </c>
      <c r="B133" s="10" t="s">
        <v>870</v>
      </c>
      <c r="C133" s="11" t="s">
        <v>871</v>
      </c>
      <c r="D133" s="11" t="s">
        <v>872</v>
      </c>
      <c r="E133" s="12" t="n">
        <v>1127010</v>
      </c>
      <c r="F133" s="3"/>
      <c r="H133" s="16" t="s">
        <v>873</v>
      </c>
    </row>
    <row r="134" customFormat="false" ht="15" hidden="false" customHeight="false" outlineLevel="0" collapsed="false">
      <c r="A134" s="9" t="s">
        <v>874</v>
      </c>
      <c r="B134" s="10" t="s">
        <v>875</v>
      </c>
      <c r="C134" s="11" t="s">
        <v>876</v>
      </c>
      <c r="D134" s="11" t="s">
        <v>877</v>
      </c>
      <c r="E134" s="12" t="s">
        <v>103</v>
      </c>
      <c r="F134" s="3" t="s">
        <v>878</v>
      </c>
      <c r="G134" s="2" t="s">
        <v>879</v>
      </c>
      <c r="H134" s="16" t="s">
        <v>880</v>
      </c>
    </row>
    <row r="135" customFormat="false" ht="15" hidden="false" customHeight="false" outlineLevel="0" collapsed="false">
      <c r="A135" s="9" t="s">
        <v>881</v>
      </c>
      <c r="B135" s="10" t="s">
        <v>882</v>
      </c>
      <c r="C135" s="11" t="s">
        <v>883</v>
      </c>
      <c r="D135" s="11" t="s">
        <v>884</v>
      </c>
      <c r="E135" s="12" t="s">
        <v>91</v>
      </c>
      <c r="F135" s="10" t="s">
        <v>885</v>
      </c>
      <c r="H135" s="16" t="s">
        <v>886</v>
      </c>
    </row>
    <row r="136" customFormat="false" ht="15" hidden="false" customHeight="false" outlineLevel="0" collapsed="false">
      <c r="A136" s="20" t="s">
        <v>887</v>
      </c>
      <c r="B136" s="10" t="s">
        <v>888</v>
      </c>
      <c r="C136" s="11" t="s">
        <v>889</v>
      </c>
      <c r="D136" s="11" t="s">
        <v>890</v>
      </c>
      <c r="E136" s="12" t="s">
        <v>321</v>
      </c>
      <c r="F136" s="10"/>
      <c r="H136" s="16" t="s">
        <v>891</v>
      </c>
    </row>
    <row r="137" customFormat="false" ht="15" hidden="false" customHeight="false" outlineLevel="0" collapsed="false">
      <c r="A137" s="9" t="s">
        <v>892</v>
      </c>
      <c r="B137" s="10" t="s">
        <v>893</v>
      </c>
      <c r="C137" s="11" t="s">
        <v>894</v>
      </c>
      <c r="D137" s="11" t="s">
        <v>895</v>
      </c>
      <c r="E137" s="12" t="n">
        <v>1136000</v>
      </c>
      <c r="F137" s="10" t="s">
        <v>896</v>
      </c>
      <c r="H137" s="16" t="s">
        <v>897</v>
      </c>
      <c r="I137" s="3" t="s">
        <v>898</v>
      </c>
    </row>
    <row r="138" customFormat="false" ht="15" hidden="false" customHeight="false" outlineLevel="0" collapsed="false">
      <c r="A138" s="9" t="s">
        <v>899</v>
      </c>
      <c r="B138" s="10" t="s">
        <v>900</v>
      </c>
      <c r="C138" s="11" t="s">
        <v>901</v>
      </c>
      <c r="D138" s="11" t="s">
        <v>902</v>
      </c>
      <c r="E138" s="12" t="s">
        <v>903</v>
      </c>
      <c r="F138" s="10" t="s">
        <v>904</v>
      </c>
      <c r="H138" s="16"/>
    </row>
    <row r="139" customFormat="false" ht="15" hidden="false" customHeight="false" outlineLevel="0" collapsed="false">
      <c r="A139" s="9" t="s">
        <v>905</v>
      </c>
      <c r="B139" s="10" t="s">
        <v>906</v>
      </c>
      <c r="C139" s="11" t="s">
        <v>178</v>
      </c>
      <c r="D139" s="11" t="s">
        <v>907</v>
      </c>
      <c r="E139" s="12" t="s">
        <v>91</v>
      </c>
      <c r="F139" s="10" t="s">
        <v>908</v>
      </c>
      <c r="G139" s="13" t="n">
        <v>148124651115</v>
      </c>
      <c r="H139" s="11" t="s">
        <v>909</v>
      </c>
    </row>
    <row r="140" customFormat="false" ht="15" hidden="false" customHeight="false" outlineLevel="0" collapsed="false">
      <c r="A140" s="9" t="s">
        <v>910</v>
      </c>
      <c r="B140" s="10" t="s">
        <v>911</v>
      </c>
      <c r="C140" s="11" t="s">
        <v>912</v>
      </c>
      <c r="D140" s="11" t="s">
        <v>913</v>
      </c>
      <c r="E140" s="12" t="n">
        <v>3479030</v>
      </c>
      <c r="F140" s="10" t="s">
        <v>914</v>
      </c>
      <c r="G140" s="13" t="n">
        <v>116177740114</v>
      </c>
      <c r="H140" s="16" t="s">
        <v>915</v>
      </c>
      <c r="I140" s="10" t="s">
        <v>916</v>
      </c>
    </row>
    <row r="141" customFormat="false" ht="15" hidden="false" customHeight="false" outlineLevel="0" collapsed="false">
      <c r="A141" s="9" t="s">
        <v>423</v>
      </c>
      <c r="B141" s="10" t="s">
        <v>422</v>
      </c>
      <c r="C141" s="11" t="s">
        <v>917</v>
      </c>
      <c r="D141" s="11" t="s">
        <v>424</v>
      </c>
      <c r="E141" s="12" t="s">
        <v>918</v>
      </c>
      <c r="F141" s="10" t="s">
        <v>425</v>
      </c>
      <c r="G141" s="13"/>
      <c r="H141" s="16" t="s">
        <v>919</v>
      </c>
      <c r="I141" s="10"/>
    </row>
    <row r="142" customFormat="false" ht="15" hidden="false" customHeight="false" outlineLevel="0" collapsed="false">
      <c r="A142" s="9" t="s">
        <v>920</v>
      </c>
      <c r="B142" s="10" t="s">
        <v>921</v>
      </c>
      <c r="C142" s="11" t="s">
        <v>922</v>
      </c>
      <c r="D142" s="11" t="s">
        <v>923</v>
      </c>
      <c r="E142" s="12" t="s">
        <v>91</v>
      </c>
      <c r="F142" s="10"/>
      <c r="G142" s="13"/>
      <c r="H142" s="16" t="s">
        <v>924</v>
      </c>
      <c r="I142" s="10"/>
    </row>
    <row r="143" customFormat="false" ht="15" hidden="false" customHeight="false" outlineLevel="0" collapsed="false">
      <c r="A143" s="15" t="s">
        <v>925</v>
      </c>
      <c r="B143" s="10" t="s">
        <v>926</v>
      </c>
      <c r="C143" s="11" t="s">
        <v>927</v>
      </c>
      <c r="D143" s="11" t="s">
        <v>928</v>
      </c>
      <c r="E143" s="12" t="s">
        <v>929</v>
      </c>
      <c r="F143" s="10" t="s">
        <v>930</v>
      </c>
      <c r="H143" s="16" t="s">
        <v>931</v>
      </c>
      <c r="I143" s="19" t="s">
        <v>932</v>
      </c>
    </row>
    <row r="144" customFormat="false" ht="15" hidden="false" customHeight="false" outlineLevel="0" collapsed="false">
      <c r="A144" s="15" t="s">
        <v>933</v>
      </c>
      <c r="B144" s="10" t="s">
        <v>934</v>
      </c>
      <c r="C144" s="11" t="s">
        <v>935</v>
      </c>
      <c r="D144" s="11" t="s">
        <v>936</v>
      </c>
      <c r="E144" s="12" t="s">
        <v>937</v>
      </c>
      <c r="F144" s="10" t="s">
        <v>938</v>
      </c>
      <c r="H144" s="16" t="s">
        <v>939</v>
      </c>
      <c r="I144" s="15"/>
    </row>
    <row r="145" customFormat="false" ht="15" hidden="false" customHeight="false" outlineLevel="0" collapsed="false">
      <c r="A145" s="22" t="s">
        <v>940</v>
      </c>
      <c r="B145" s="10" t="s">
        <v>941</v>
      </c>
      <c r="C145" s="11" t="s">
        <v>513</v>
      </c>
      <c r="D145" s="11" t="s">
        <v>942</v>
      </c>
      <c r="E145" s="12" t="n">
        <v>1127020</v>
      </c>
      <c r="F145" s="10" t="s">
        <v>943</v>
      </c>
      <c r="G145" s="13" t="n">
        <v>148606016111</v>
      </c>
      <c r="H145" s="16" t="s">
        <v>944</v>
      </c>
    </row>
    <row r="146" customFormat="false" ht="15" hidden="false" customHeight="false" outlineLevel="0" collapsed="false">
      <c r="A146" s="15" t="s">
        <v>945</v>
      </c>
      <c r="B146" s="10" t="s">
        <v>946</v>
      </c>
      <c r="C146" s="11" t="s">
        <v>947</v>
      </c>
      <c r="D146" s="16" t="s">
        <v>948</v>
      </c>
      <c r="E146" s="12" t="n">
        <v>1153020</v>
      </c>
      <c r="F146" s="10" t="s">
        <v>949</v>
      </c>
      <c r="G146" s="13" t="n">
        <v>114823334110</v>
      </c>
      <c r="H146" s="16" t="s">
        <v>950</v>
      </c>
      <c r="I146" s="10" t="s">
        <v>951</v>
      </c>
    </row>
    <row r="147" customFormat="false" ht="15" hidden="false" customHeight="false" outlineLevel="0" collapsed="false">
      <c r="A147" s="15" t="s">
        <v>952</v>
      </c>
      <c r="B147" s="10" t="s">
        <v>953</v>
      </c>
      <c r="C147" s="11" t="s">
        <v>954</v>
      </c>
      <c r="D147" s="16" t="s">
        <v>955</v>
      </c>
      <c r="E147" s="12" t="s">
        <v>956</v>
      </c>
      <c r="F147" s="10" t="s">
        <v>957</v>
      </c>
      <c r="G147" s="13"/>
      <c r="H147" s="16" t="s">
        <v>958</v>
      </c>
      <c r="I147" s="10"/>
    </row>
    <row r="148" customFormat="false" ht="15" hidden="false" customHeight="false" outlineLevel="0" collapsed="false">
      <c r="A148" s="15" t="s">
        <v>959</v>
      </c>
      <c r="B148" s="10" t="s">
        <v>960</v>
      </c>
      <c r="C148" s="11" t="s">
        <v>961</v>
      </c>
      <c r="D148" s="11" t="s">
        <v>962</v>
      </c>
      <c r="E148" s="12" t="n">
        <v>1127010</v>
      </c>
      <c r="F148" s="10" t="s">
        <v>963</v>
      </c>
      <c r="G148" s="13" t="n">
        <v>104930591111</v>
      </c>
      <c r="H148" s="16" t="s">
        <v>964</v>
      </c>
    </row>
    <row r="149" customFormat="false" ht="15" hidden="false" customHeight="false" outlineLevel="0" collapsed="false">
      <c r="A149" s="15" t="s">
        <v>965</v>
      </c>
      <c r="B149" s="10" t="s">
        <v>966</v>
      </c>
      <c r="C149" s="11" t="s">
        <v>13</v>
      </c>
      <c r="D149" s="11" t="s">
        <v>967</v>
      </c>
      <c r="E149" s="12" t="s">
        <v>91</v>
      </c>
      <c r="F149" s="10"/>
      <c r="G149" s="13"/>
      <c r="H149" s="16"/>
    </row>
    <row r="150" customFormat="false" ht="15" hidden="false" customHeight="false" outlineLevel="0" collapsed="false">
      <c r="A150" s="15" t="s">
        <v>968</v>
      </c>
      <c r="B150" s="10" t="s">
        <v>969</v>
      </c>
      <c r="C150" s="11" t="s">
        <v>358</v>
      </c>
      <c r="D150" s="11" t="s">
        <v>970</v>
      </c>
      <c r="E150" s="12" t="s">
        <v>971</v>
      </c>
      <c r="F150" s="10" t="s">
        <v>972</v>
      </c>
      <c r="G150" s="13"/>
      <c r="H150" s="16" t="s">
        <v>973</v>
      </c>
    </row>
    <row r="151" customFormat="false" ht="15" hidden="false" customHeight="false" outlineLevel="0" collapsed="false">
      <c r="A151" s="15" t="s">
        <v>974</v>
      </c>
      <c r="B151" s="10" t="s">
        <v>857</v>
      </c>
      <c r="C151" s="11" t="s">
        <v>478</v>
      </c>
      <c r="D151" s="11" t="s">
        <v>975</v>
      </c>
      <c r="E151" s="12" t="s">
        <v>976</v>
      </c>
      <c r="F151" s="10" t="s">
        <v>977</v>
      </c>
      <c r="H151" s="16" t="s">
        <v>978</v>
      </c>
    </row>
    <row r="152" customFormat="false" ht="15" hidden="false" customHeight="false" outlineLevel="0" collapsed="false">
      <c r="A152" s="15" t="s">
        <v>979</v>
      </c>
      <c r="B152" s="10" t="s">
        <v>980</v>
      </c>
      <c r="C152" s="11" t="s">
        <v>452</v>
      </c>
      <c r="D152" s="11" t="s">
        <v>981</v>
      </c>
      <c r="E152" s="12" t="s">
        <v>982</v>
      </c>
      <c r="F152" s="10" t="s">
        <v>983</v>
      </c>
      <c r="G152" s="2" t="s">
        <v>984</v>
      </c>
      <c r="H152" s="16" t="s">
        <v>985</v>
      </c>
      <c r="I152" s="3" t="s">
        <v>986</v>
      </c>
    </row>
    <row r="153" customFormat="false" ht="15" hidden="false" customHeight="false" outlineLevel="0" collapsed="false">
      <c r="A153" s="15"/>
      <c r="B153" s="10" t="s">
        <v>987</v>
      </c>
      <c r="C153" s="11" t="s">
        <v>988</v>
      </c>
      <c r="D153" s="11" t="s">
        <v>989</v>
      </c>
      <c r="E153" s="12" t="n">
        <v>1521010</v>
      </c>
      <c r="F153" s="10" t="s">
        <v>990</v>
      </c>
      <c r="G153" s="13" t="s">
        <v>991</v>
      </c>
      <c r="H153" s="16" t="s">
        <v>992</v>
      </c>
    </row>
    <row r="154" customFormat="false" ht="15" hidden="false" customHeight="false" outlineLevel="0" collapsed="false">
      <c r="A154" s="15" t="s">
        <v>993</v>
      </c>
      <c r="B154" s="10" t="s">
        <v>994</v>
      </c>
      <c r="C154" s="11" t="s">
        <v>995</v>
      </c>
      <c r="D154" s="11" t="s">
        <v>996</v>
      </c>
      <c r="E154" s="12" t="s">
        <v>997</v>
      </c>
      <c r="F154" s="10" t="s">
        <v>998</v>
      </c>
      <c r="G154" s="13" t="n">
        <v>483083542118</v>
      </c>
      <c r="H154" s="16" t="s">
        <v>999</v>
      </c>
    </row>
    <row r="155" customFormat="false" ht="15" hidden="false" customHeight="false" outlineLevel="0" collapsed="false">
      <c r="A155" s="15" t="s">
        <v>1000</v>
      </c>
      <c r="B155" s="10" t="s">
        <v>1001</v>
      </c>
      <c r="C155" s="11" t="s">
        <v>1002</v>
      </c>
      <c r="D155" s="11" t="s">
        <v>1003</v>
      </c>
      <c r="E155" s="12" t="n">
        <v>5116090</v>
      </c>
      <c r="F155" s="10" t="s">
        <v>1004</v>
      </c>
      <c r="H155" s="16" t="s">
        <v>1005</v>
      </c>
    </row>
    <row r="156" customFormat="false" ht="15" hidden="false" customHeight="false" outlineLevel="0" collapsed="false">
      <c r="A156" s="15" t="s">
        <v>1006</v>
      </c>
      <c r="B156" s="10" t="s">
        <v>1007</v>
      </c>
      <c r="C156" s="11" t="s">
        <v>1008</v>
      </c>
      <c r="D156" s="11" t="s">
        <v>1009</v>
      </c>
      <c r="E156" s="12" t="s">
        <v>1010</v>
      </c>
      <c r="F156" s="10" t="s">
        <v>1011</v>
      </c>
      <c r="G156" s="18" t="n">
        <v>114393915117</v>
      </c>
      <c r="H156" s="16" t="s">
        <v>1012</v>
      </c>
      <c r="I156" s="27" t="s">
        <v>1013</v>
      </c>
      <c r="J156" s="27" t="s">
        <v>1014</v>
      </c>
    </row>
    <row r="157" customFormat="false" ht="15" hidden="false" customHeight="false" outlineLevel="0" collapsed="false">
      <c r="A157" s="15" t="s">
        <v>1015</v>
      </c>
      <c r="B157" s="10" t="s">
        <v>1016</v>
      </c>
      <c r="C157" s="11" t="s">
        <v>1017</v>
      </c>
      <c r="D157" s="11" t="s">
        <v>1018</v>
      </c>
      <c r="E157" s="12" t="n">
        <v>1127020</v>
      </c>
      <c r="F157" s="10" t="s">
        <v>1019</v>
      </c>
      <c r="H157" s="16" t="s">
        <v>1020</v>
      </c>
    </row>
    <row r="158" customFormat="false" ht="15" hidden="false" customHeight="false" outlineLevel="0" collapsed="false">
      <c r="A158" s="22" t="s">
        <v>1021</v>
      </c>
      <c r="B158" s="10" t="s">
        <v>1022</v>
      </c>
      <c r="C158" s="11" t="s">
        <v>1023</v>
      </c>
      <c r="D158" s="11" t="s">
        <v>1024</v>
      </c>
      <c r="E158" s="12" t="s">
        <v>321</v>
      </c>
      <c r="F158" s="10" t="s">
        <v>1025</v>
      </c>
      <c r="G158" s="18" t="n">
        <v>114061860117</v>
      </c>
      <c r="H158" s="16" t="s">
        <v>1026</v>
      </c>
      <c r="I158" s="9"/>
    </row>
    <row r="159" customFormat="false" ht="15" hidden="false" customHeight="false" outlineLevel="0" collapsed="false">
      <c r="A159" s="15" t="s">
        <v>1027</v>
      </c>
      <c r="B159" s="10" t="s">
        <v>1028</v>
      </c>
      <c r="C159" s="11" t="s">
        <v>1029</v>
      </c>
      <c r="D159" s="11" t="s">
        <v>1030</v>
      </c>
      <c r="E159" s="12" t="s">
        <v>1031</v>
      </c>
      <c r="F159" s="10"/>
      <c r="G159" s="18"/>
      <c r="H159" s="16"/>
      <c r="I159" s="9"/>
    </row>
    <row r="160" customFormat="false" ht="15" hidden="false" customHeight="false" outlineLevel="0" collapsed="false">
      <c r="A160" s="15" t="s">
        <v>1032</v>
      </c>
      <c r="B160" s="10" t="s">
        <v>1033</v>
      </c>
      <c r="C160" s="11" t="s">
        <v>1034</v>
      </c>
      <c r="D160" s="11" t="s">
        <v>1035</v>
      </c>
      <c r="E160" s="12" t="s">
        <v>128</v>
      </c>
      <c r="F160" s="10" t="s">
        <v>1036</v>
      </c>
      <c r="H160" s="16" t="s">
        <v>1037</v>
      </c>
      <c r="I160" s="28" t="s">
        <v>1038</v>
      </c>
      <c r="J160" s="0" t="s">
        <v>1039</v>
      </c>
    </row>
    <row r="161" customFormat="false" ht="15" hidden="false" customHeight="false" outlineLevel="0" collapsed="false">
      <c r="A161" s="15" t="s">
        <v>1032</v>
      </c>
      <c r="B161" s="10" t="s">
        <v>1040</v>
      </c>
      <c r="C161" s="11" t="s">
        <v>1041</v>
      </c>
      <c r="D161" s="11" t="s">
        <v>1042</v>
      </c>
      <c r="E161" s="12" t="n">
        <v>1124010</v>
      </c>
      <c r="F161" s="10" t="s">
        <v>1036</v>
      </c>
      <c r="H161" s="16" t="s">
        <v>1037</v>
      </c>
    </row>
    <row r="162" customFormat="false" ht="15" hidden="false" customHeight="false" outlineLevel="0" collapsed="false">
      <c r="A162" s="15" t="s">
        <v>541</v>
      </c>
      <c r="B162" s="10" t="s">
        <v>1043</v>
      </c>
      <c r="C162" s="11" t="s">
        <v>1044</v>
      </c>
      <c r="D162" s="11" t="s">
        <v>1045</v>
      </c>
      <c r="E162" s="12" t="s">
        <v>1046</v>
      </c>
      <c r="F162" s="10" t="s">
        <v>1047</v>
      </c>
      <c r="H162" s="16" t="s">
        <v>1048</v>
      </c>
    </row>
    <row r="163" customFormat="false" ht="15" hidden="false" customHeight="false" outlineLevel="0" collapsed="false">
      <c r="A163" s="15" t="s">
        <v>1049</v>
      </c>
      <c r="B163" s="10" t="s">
        <v>1050</v>
      </c>
      <c r="C163" s="11" t="s">
        <v>1051</v>
      </c>
      <c r="D163" s="11" t="s">
        <v>1052</v>
      </c>
      <c r="E163" s="12" t="s">
        <v>1053</v>
      </c>
      <c r="F163" s="10" t="s">
        <v>1054</v>
      </c>
      <c r="H163" s="16" t="s">
        <v>1055</v>
      </c>
    </row>
    <row r="164" customFormat="false" ht="15" hidden="false" customHeight="false" outlineLevel="0" collapsed="false">
      <c r="A164" s="15" t="s">
        <v>1056</v>
      </c>
      <c r="B164" s="10" t="s">
        <v>1057</v>
      </c>
      <c r="C164" s="11" t="s">
        <v>1058</v>
      </c>
      <c r="D164" s="11" t="s">
        <v>1059</v>
      </c>
      <c r="E164" s="12" t="s">
        <v>1060</v>
      </c>
      <c r="F164" s="10" t="s">
        <v>1061</v>
      </c>
      <c r="G164" s="13" t="s">
        <v>1062</v>
      </c>
      <c r="H164" s="11" t="s">
        <v>1063</v>
      </c>
    </row>
    <row r="165" customFormat="false" ht="15" hidden="false" customHeight="false" outlineLevel="0" collapsed="false">
      <c r="A165" s="15" t="s">
        <v>1064</v>
      </c>
      <c r="B165" s="10" t="s">
        <v>1065</v>
      </c>
      <c r="C165" s="11" t="s">
        <v>1066</v>
      </c>
      <c r="D165" s="11" t="s">
        <v>1067</v>
      </c>
      <c r="E165" s="12" t="s">
        <v>1068</v>
      </c>
      <c r="F165" s="10" t="s">
        <v>1069</v>
      </c>
      <c r="G165" s="13" t="s">
        <v>1070</v>
      </c>
      <c r="H165" s="14" t="s">
        <v>1071</v>
      </c>
    </row>
    <row r="166" customFormat="false" ht="15" hidden="false" customHeight="false" outlineLevel="0" collapsed="false">
      <c r="A166" s="15" t="s">
        <v>1072</v>
      </c>
      <c r="B166" s="10" t="s">
        <v>1073</v>
      </c>
      <c r="C166" s="11" t="s">
        <v>708</v>
      </c>
      <c r="D166" s="11" t="s">
        <v>1074</v>
      </c>
      <c r="E166" s="12" t="n">
        <v>1131000</v>
      </c>
      <c r="F166" s="10" t="s">
        <v>1075</v>
      </c>
      <c r="G166" s="13"/>
      <c r="H166" s="14" t="s">
        <v>1076</v>
      </c>
    </row>
    <row r="167" customFormat="false" ht="15" hidden="false" customHeight="false" outlineLevel="0" collapsed="false">
      <c r="A167" s="20" t="s">
        <v>1077</v>
      </c>
      <c r="B167" s="10" t="s">
        <v>1078</v>
      </c>
      <c r="C167" s="11" t="s">
        <v>1079</v>
      </c>
      <c r="D167" s="11" t="s">
        <v>1080</v>
      </c>
      <c r="E167" s="12" t="n">
        <v>1127020</v>
      </c>
      <c r="F167" s="3"/>
      <c r="H167" s="14" t="s">
        <v>1081</v>
      </c>
      <c r="I167" s="19" t="s">
        <v>1082</v>
      </c>
    </row>
    <row r="168" customFormat="false" ht="15" hidden="false" customHeight="false" outlineLevel="0" collapsed="false">
      <c r="A168" s="15" t="s">
        <v>1083</v>
      </c>
      <c r="B168" s="10" t="s">
        <v>1084</v>
      </c>
      <c r="C168" s="11" t="s">
        <v>1085</v>
      </c>
      <c r="D168" s="11" t="s">
        <v>1086</v>
      </c>
      <c r="E168" s="12" t="s">
        <v>1087</v>
      </c>
      <c r="F168" s="10" t="s">
        <v>1088</v>
      </c>
      <c r="G168" s="13" t="s">
        <v>1089</v>
      </c>
      <c r="H168" s="16" t="s">
        <v>1090</v>
      </c>
      <c r="I168" s="10"/>
      <c r="J168" s="0" t="s">
        <v>1091</v>
      </c>
    </row>
    <row r="169" customFormat="false" ht="15" hidden="false" customHeight="false" outlineLevel="0" collapsed="false">
      <c r="A169" s="15" t="s">
        <v>1092</v>
      </c>
      <c r="B169" s="10" t="s">
        <v>1093</v>
      </c>
      <c r="C169" s="11" t="s">
        <v>1094</v>
      </c>
      <c r="D169" s="11" t="s">
        <v>1095</v>
      </c>
      <c r="E169" s="12" t="n">
        <v>1130000</v>
      </c>
      <c r="F169" s="10" t="s">
        <v>1096</v>
      </c>
      <c r="G169" s="13" t="n">
        <v>148450381113</v>
      </c>
      <c r="H169" s="16" t="s">
        <v>1097</v>
      </c>
    </row>
    <row r="170" customFormat="false" ht="15" hidden="false" customHeight="false" outlineLevel="0" collapsed="false">
      <c r="A170" s="15" t="s">
        <v>1098</v>
      </c>
      <c r="B170" s="10" t="s">
        <v>1099</v>
      </c>
      <c r="C170" s="11" t="s">
        <v>364</v>
      </c>
      <c r="D170" s="11" t="s">
        <v>1100</v>
      </c>
      <c r="E170" s="12" t="n">
        <v>1127010</v>
      </c>
      <c r="F170" s="10" t="s">
        <v>1101</v>
      </c>
      <c r="G170" s="13" t="n">
        <v>148740798112</v>
      </c>
      <c r="H170" s="14" t="s">
        <v>1102</v>
      </c>
      <c r="J170" s="0" t="s">
        <v>1103</v>
      </c>
    </row>
    <row r="171" customFormat="false" ht="15" hidden="false" customHeight="false" outlineLevel="0" collapsed="false">
      <c r="A171" s="15" t="s">
        <v>1104</v>
      </c>
      <c r="B171" s="10" t="s">
        <v>1105</v>
      </c>
      <c r="C171" s="11" t="s">
        <v>1106</v>
      </c>
      <c r="D171" s="11" t="s">
        <v>1107</v>
      </c>
      <c r="E171" s="12" t="n">
        <v>1122000</v>
      </c>
      <c r="F171" s="10" t="s">
        <v>819</v>
      </c>
      <c r="H171" s="11" t="s">
        <v>1104</v>
      </c>
    </row>
    <row r="172" customFormat="false" ht="15" hidden="false" customHeight="false" outlineLevel="0" collapsed="false">
      <c r="A172" s="15" t="s">
        <v>1108</v>
      </c>
      <c r="B172" s="10" t="s">
        <v>1109</v>
      </c>
      <c r="C172" s="11" t="s">
        <v>1110</v>
      </c>
      <c r="D172" s="11" t="s">
        <v>1111</v>
      </c>
      <c r="E172" s="12" t="n">
        <v>2925020</v>
      </c>
      <c r="F172" s="10" t="s">
        <v>1112</v>
      </c>
      <c r="G172" s="13" t="n">
        <v>149434510119</v>
      </c>
      <c r="H172" s="16" t="s">
        <v>1113</v>
      </c>
    </row>
    <row r="173" customFormat="false" ht="15" hidden="false" customHeight="false" outlineLevel="0" collapsed="false">
      <c r="A173" s="15" t="s">
        <v>1114</v>
      </c>
      <c r="B173" s="10" t="s">
        <v>1115</v>
      </c>
      <c r="C173" s="11" t="s">
        <v>1116</v>
      </c>
      <c r="D173" s="11" t="s">
        <v>1117</v>
      </c>
      <c r="E173" s="12" t="s">
        <v>1118</v>
      </c>
      <c r="F173" s="10" t="s">
        <v>1119</v>
      </c>
      <c r="G173" s="13" t="n">
        <v>148031946115</v>
      </c>
      <c r="H173" s="16" t="s">
        <v>1120</v>
      </c>
    </row>
    <row r="174" customFormat="false" ht="15" hidden="false" customHeight="false" outlineLevel="0" collapsed="false">
      <c r="A174" s="9" t="s">
        <v>1121</v>
      </c>
      <c r="B174" s="10" t="s">
        <v>1122</v>
      </c>
      <c r="C174" s="11" t="s">
        <v>1123</v>
      </c>
      <c r="D174" s="11" t="s">
        <v>1124</v>
      </c>
      <c r="E174" s="12" t="n">
        <v>1123020</v>
      </c>
      <c r="F174" s="10" t="s">
        <v>1125</v>
      </c>
      <c r="G174" s="13" t="s">
        <v>1126</v>
      </c>
      <c r="H174" s="14" t="s">
        <v>1127</v>
      </c>
    </row>
    <row r="175" customFormat="false" ht="15" hidden="false" customHeight="false" outlineLevel="0" collapsed="false">
      <c r="A175" s="9" t="s">
        <v>1128</v>
      </c>
      <c r="B175" s="10" t="s">
        <v>1129</v>
      </c>
      <c r="C175" s="11" t="s">
        <v>1130</v>
      </c>
      <c r="D175" s="11" t="s">
        <v>1131</v>
      </c>
      <c r="E175" s="12" t="n">
        <v>1123020</v>
      </c>
      <c r="F175" s="10" t="s">
        <v>1132</v>
      </c>
      <c r="H175" s="14" t="s">
        <v>1133</v>
      </c>
    </row>
    <row r="176" customFormat="false" ht="15" hidden="false" customHeight="false" outlineLevel="0" collapsed="false">
      <c r="A176" s="9" t="s">
        <v>1134</v>
      </c>
      <c r="B176" s="10" t="s">
        <v>1135</v>
      </c>
      <c r="C176" s="11" t="s">
        <v>1136</v>
      </c>
      <c r="D176" s="11" t="s">
        <v>1137</v>
      </c>
      <c r="E176" s="12" t="n">
        <v>1127000</v>
      </c>
      <c r="F176" s="10" t="s">
        <v>1138</v>
      </c>
      <c r="G176" s="13" t="s">
        <v>1139</v>
      </c>
      <c r="H176" s="14" t="s">
        <v>1140</v>
      </c>
    </row>
    <row r="177" customFormat="false" ht="15" hidden="false" customHeight="false" outlineLevel="0" collapsed="false">
      <c r="A177" s="9" t="s">
        <v>1141</v>
      </c>
      <c r="B177" s="10" t="s">
        <v>1142</v>
      </c>
      <c r="C177" s="11" t="s">
        <v>364</v>
      </c>
      <c r="D177" s="11" t="s">
        <v>1143</v>
      </c>
      <c r="E177" s="12" t="s">
        <v>1144</v>
      </c>
      <c r="F177" s="10" t="s">
        <v>1145</v>
      </c>
      <c r="G177" s="13" t="n">
        <v>108306225111</v>
      </c>
      <c r="H177" s="14" t="s">
        <v>1146</v>
      </c>
    </row>
  </sheetData>
  <hyperlinks>
    <hyperlink ref="A2" location="'88 CONF.'!A1" display="88 CONF"/>
    <hyperlink ref="A3" location="'AD. TEX.'!A1" display="AD.TEX"/>
    <hyperlink ref="A4" location="'A-HA'!A1" display="A-HÁ"/>
    <hyperlink ref="A5" location="ALBEE!A1" display="ALBEE"/>
    <hyperlink ref="A6" r:id="rId1" display="ALTERNATIVA"/>
    <hyperlink ref="A7" location="ALTA!A1" display="ALTA MUN BIANCA (SEDUÇÃO)"/>
    <hyperlink ref="A8" location="ANTIX!A1" display="ANTIX"/>
    <hyperlink ref="A9" location="AMAZONZIP!A1" display="AMAZONZIP"/>
    <hyperlink ref="A10" location="ARNELI!A1" display="ARNELI LUSTRES"/>
    <hyperlink ref="A11" location="ATTI!A1" display="ATTI"/>
    <hyperlink ref="A12" location="ATITUDE!A1" display="ATITUDE"/>
    <hyperlink ref="A13" location="AXCESS!A1" display="AXCESS"/>
    <hyperlink ref="A14" location="'BABY FASHION'!A1" display="BABY FASHION"/>
    <hyperlink ref="A15" location="'BABY PASSO A PASSO'!A1" display="BABY PASSO A PASSO"/>
    <hyperlink ref="A16" location="'BEAR SPORT'!A1" display="BEAR SPORT"/>
    <hyperlink ref="A17" location="'THE BEST'!A1" display="BEBESH"/>
    <hyperlink ref="A18" location="'BEIT YAACOV '!A1" display="BEIT YAACOV "/>
    <hyperlink ref="A19" location="BELA!A1" display="BELA STYLISH"/>
    <hyperlink ref="A20" location="BELART!A1" display="BELART (SWP)"/>
    <hyperlink ref="A21" location="BENTA!A1" display="BENTA"/>
    <hyperlink ref="A22" location="'BIG BRAND'' S'!A1" display="BIG BRAND' S"/>
    <hyperlink ref="A23" location="'BIG FORMES'!A1" display="BIG FORMS"/>
    <hyperlink ref="A24" location="'BRAND''S SULPPLY'!A1" display="BRAND'S SULPPLY"/>
    <hyperlink ref="A25" location="BRUTHIS!A1" display="BRUTHIS"/>
    <hyperlink ref="A26" location="BSW!A1" display="BSW CONFECÇÕES"/>
    <hyperlink ref="A27" location="'BONEQUINHA DE LUXO'!A1" display="BONEQUINHA DE LUXO"/>
    <hyperlink ref="A28" location="BUREAL!A1" display="BUREAX"/>
    <hyperlink ref="A29" location="'CAP HAT'!A1" display="CAP HAT"/>
    <hyperlink ref="A30" location="CAPRION!A1" display="CAPRION"/>
    <hyperlink ref="A31" location="CHARITY!A1" display="CHARITY"/>
    <hyperlink ref="A32" location="CHEROY!A1" display="CHEROY"/>
    <hyperlink ref="A33" location="CHOCOLEITE!A1" display="CHOCOLEITE"/>
    <hyperlink ref="A34" location="CINELÂNDIA!A1" display="CINELÂNDIA"/>
    <hyperlink ref="A35" location="'CIRCUITNEW '!A1" display="CIRCUITNEW "/>
    <hyperlink ref="A36" location="'CLARICE CHOCOLATES'!A1" display="CLARICE CHOCOLATES"/>
    <hyperlink ref="A37" location="CONCEPT!A1" display="CONCEPT"/>
    <hyperlink ref="A39" location="CORVINTEC!A1" display="CORVINTEC"/>
    <hyperlink ref="A40" location="'CRAZY DOG'!A1" display="CRAZY DOG"/>
    <hyperlink ref="A41" location="CREAVATTI!A1" display="CREVATTI"/>
    <hyperlink ref="A42" location="'CRISTIANA  DEL VALLE'!A1" display="CRISTIANI CONF"/>
    <hyperlink ref="A43" location="DAHLYA!A1" display="DAHILYA"/>
    <hyperlink ref="J43" r:id="rId2" display="tivoni@hotmail.com a/c: Celso"/>
    <hyperlink ref="A44" location="'DAY HOME'!A1" display="DAY HOME"/>
    <hyperlink ref="A45" location="DELELA!A1" display="DELELA"/>
    <hyperlink ref="A46" location="DIANA!A1" display="DIANA FASHION"/>
    <hyperlink ref="A47" location="'DIVA DIVINA'!A1" display="DIVA DIVINA"/>
    <hyperlink ref="A48" location="DIVERSA!A1" display="DIVERSA"/>
    <hyperlink ref="A49" location="'DIVINA PERLA'!A1" display="DIVINA PERLA"/>
    <hyperlink ref="A50" location="'DONNA VICTORIA'!A1" display="DONNA VICTORIA"/>
    <hyperlink ref="A51" location="'D''OSMERINO'!A1" display="D'OSMERINO"/>
    <hyperlink ref="A52" location="DUPLICOPY!A1" display="DUPLICOPY"/>
    <hyperlink ref="A53" location="ECOHS!A1" display="ECOHS"/>
    <hyperlink ref="A54" location="'EDWIN VALERO'!A1" display="EDWIN VALERO (EDU)"/>
    <hyperlink ref="A55" location="EFEX!A1" display="EFEX"/>
    <hyperlink ref="A56" location="'ELENSTIL '!A1" display="ELENSTIL "/>
    <hyperlink ref="A57" location="EMBRACET!A1" display="EMBRACET"/>
    <hyperlink ref="A58" location="EMELEU!A1" display="EMELEU"/>
    <hyperlink ref="A59" location="'ERRE ELLE'!A1" display="ERRE ELLE"/>
    <hyperlink ref="A60" location="ESPLAN!A1" display="ESPLAN"/>
    <hyperlink ref="A61" location="ESPACIAL!A1" display="ESPACIAL"/>
    <hyperlink ref="A62" location="ESSES!A1" display="ESSES CHOCOLATES"/>
    <hyperlink ref="A63" location="ESTRATOSFERA!A1" display="ESTRATOSFERA"/>
    <hyperlink ref="A64" location="'ESTRUTURA DA MODA'!A1" display="ESTRUTURA DA MODA"/>
    <hyperlink ref="A65" location="ESYWORLD!A1" display="ESYWORLD"/>
    <hyperlink ref="A66" location="F.D.SULAMERICANO!A1" display="F.D.SULAMERICANO"/>
    <hyperlink ref="A67" location="FELISSIMA!A1" display="FELISSIMA"/>
    <hyperlink ref="A68" location="FEBAB!A1" display="FEBAB"/>
    <hyperlink ref="A69" location="FOX!A1" display="FOX"/>
    <hyperlink ref="A70" location="GASMONTEC!A1" display="GANADERIA"/>
    <hyperlink ref="A71" location="GIROTEXTIL!A1" display="STONE   "/>
    <hyperlink ref="A72" location="GLOBE!A1" display="GLOBE"/>
    <hyperlink ref="A73" location="GOODY!A1" display="GOODY"/>
    <hyperlink ref="A74" location="GRANVILLE!A1" display="PAULO"/>
    <hyperlink ref="A75" location="GUACYRA!A1" display="GUACYRA DA MOTTA"/>
    <hyperlink ref="A76" location="GUARNIERIUS!A1" display="GUARNIERIUS MODAS"/>
    <hyperlink ref="A77" location="GUELT!A1" display="GUELT COM. CONF. LTDA"/>
    <hyperlink ref="A78" location="H.LARAPHY!A1" display="H.LARAPHY"/>
    <hyperlink ref="A79" location="H2O!A1" display="H2O"/>
    <hyperlink ref="A80" location="'HAUTE COUTURE'!A1" display="HAUTE COUTURE CONF."/>
    <hyperlink ref="A81" location="'HELSINKE '!A1" display="HELSINKE "/>
    <hyperlink ref="A82" location="HIZHO!A1" display="HIZHO"/>
    <hyperlink ref="A83" location="HONORA!A1" display="HONORA"/>
    <hyperlink ref="A84" location="'I MEDEIROS'!A1" display="I MEDEIROS"/>
    <hyperlink ref="A85" location="INMATEC!A1" display="INMATEC"/>
    <hyperlink ref="A86" location="INTERMIX!A1" display="INTERMIX"/>
    <hyperlink ref="A87" location="'ITALIAN COFFEE'!A1" display="ITALIAN COFFEE"/>
    <hyperlink ref="A88" location="'J. NOVA CREAÇÕES'!A1" display="J. NOVA CREAÇÕES"/>
    <hyperlink ref="A89" location="JEFS!A1" display="JEFS"/>
    <hyperlink ref="A90" location="J.ELEE!A1" display="J.ELEE"/>
    <hyperlink ref="A91" location="'JO FASHION'!A1" display="JO FASHION"/>
    <hyperlink ref="A92" location="'JS MODAS'!A1" display="JS MODAS"/>
    <hyperlink ref="A93" location="'K1'!A1" display="K1"/>
    <hyperlink ref="A94" location="KAELE!A1" display="KAELE"/>
    <hyperlink ref="J94" r:id="rId3" display="klproduto@uol.com.br"/>
    <hyperlink ref="A95" location="KEIKO!A1" display="KEIKO"/>
    <hyperlink ref="A96" location="LEDUX!A1" display="LEDUX"/>
    <hyperlink ref="A97" location="LEGAT!A1" display="LURICK"/>
    <hyperlink ref="A98" location="'LEME BRINDES'!A1" display="LEME BRINDES"/>
    <hyperlink ref="A99" location="LEVOX!A1" display="LEVOX"/>
    <hyperlink ref="A100" location="'LIA STORE'!A1" display="LIA STORE"/>
    <hyperlink ref="A101" location="MONIQUE!A1" display="L'UNIQUE"/>
    <hyperlink ref="A102" location="'M CHOE'!A1" display="M CHOE CREAÇÕES"/>
    <hyperlink ref="A103" location="'M H PARK'!A1" display="M.H.PARK MODAS"/>
    <hyperlink ref="A104" location="'MAK-FRIGO'!A1" display="MAK-FRIGO"/>
    <hyperlink ref="A105" location="'MANUFATURA BRASIL'!A1" display="MANUFATURA BRASIL"/>
    <hyperlink ref="A106" location="MARIMPER!A1" display="MARIMPER"/>
    <hyperlink ref="A107" location="MARLES!A1" display="MARLES"/>
    <hyperlink ref="A108" location="MAZALPLAST!A1" display="MAZALPLAST"/>
    <hyperlink ref="A109" location="MCD!A1" display="MCD "/>
    <hyperlink ref="A110" location="MEGADEF!A1" display="MEGADEF"/>
    <hyperlink ref="A111" location="'MENCIA MODAS'!A1" display="MENCIA MODAS"/>
    <hyperlink ref="A112" location="'MENINA E MENINAS'!A1" display="MENINA E MENINAS"/>
    <hyperlink ref="A113" location="MICROLAN!A1" display="MICROLAN"/>
    <hyperlink ref="A114" location="MINISTRO!A1" display="MINISTRO"/>
    <hyperlink ref="A115" location="MITROL!A1" display="MITROL"/>
    <hyperlink ref="A116" location="'MOÇA BONITA'!A1" display="MOÇA BONITA"/>
    <hyperlink ref="A117" location="MONOGRAN!A1" display="MONOGRAN"/>
    <hyperlink ref="A118" location="MONVY!A1" display="MONVY"/>
    <hyperlink ref="J118" r:id="rId4" display="confmonvy@hotmail.com"/>
    <hyperlink ref="A119" location="'NADRI CONF'!A1" display="."/>
    <hyperlink ref="A120" location="NEIBRANTIS!A1" display="NEIBRANTES"/>
    <hyperlink ref="A121" location="NOVITTÁ!A1" display="NOVITTÁ"/>
    <hyperlink ref="A122" location="'OFF PAPER'!A1" display="OFF PAPER"/>
    <hyperlink ref="A123" location="ONLY!A1" display="ONLY"/>
    <hyperlink ref="K123" r:id="rId5" display="WWW.LZKLUB.COM.BR"/>
    <hyperlink ref="A124" location="OSHER!A1" display="OSHER"/>
    <hyperlink ref="A125" location="'P. M. I.'!A1" display="P. M. I."/>
    <hyperlink ref="A126" location="PACIFIC!A1" display="PACIFIC CROSS"/>
    <hyperlink ref="A127" location="'PAMMY BIJOUX'!A1" display="PAMMY BIJOUX"/>
    <hyperlink ref="A128" location="PASS!A1" display="PASS"/>
    <hyperlink ref="A129" location="'PASTA BELA'!A1" display="PASTA BELA"/>
    <hyperlink ref="A130" location="'PEDRO MOTTA'!A1" display="SPECIAL FIT COM. ROUPAS "/>
    <hyperlink ref="A131" location="PELICAN!A1" display="PELICAN"/>
    <hyperlink ref="A132" location="'PET. TREE'!A1" display="PET. TREE"/>
    <hyperlink ref="A133" location="PETALOS!A1" display="PETALOS"/>
    <hyperlink ref="A134" location="'PHM CONF'!A1" display="PHM COFECÇÕES"/>
    <hyperlink ref="A135" location="PHOENIX!A1" display="PHOENIX"/>
    <hyperlink ref="A136" location="PLENITUDE!A1" display="PLENITUDE"/>
    <hyperlink ref="A137" location="PSLA!A1" display="PSLA"/>
    <hyperlink ref="A139" location="'REG PAES'!A1" display="REG PAES"/>
    <hyperlink ref="A140" location="REMO!A1" display="REMO"/>
    <hyperlink ref="A141" location="RENATA!A1" display="RENATA"/>
    <hyperlink ref="A142" location="'REY MAQUINAS'!A1" display="REY MÁQUINAS"/>
    <hyperlink ref="A143" location="RICAELLE!A1" display="RICAELLE"/>
    <hyperlink ref="A144" location="RN!A1" display="RN CONFECÇÃO"/>
    <hyperlink ref="A145" location="RIKY!A1" display="RIKY"/>
    <hyperlink ref="A146" location="ROAR!A1" display="ROAR"/>
    <hyperlink ref="A147" location="'RT 28'!A1" display="RT 28"/>
    <hyperlink ref="A148" location="RUBINELA!A1" display="RUBINELA"/>
    <hyperlink ref="A149" location="SHOULDER!A1" display="SHOULDER"/>
    <hyperlink ref="A150" location="SIMAX!A1" display="SIMAX"/>
    <hyperlink ref="A151" location="'SKY TOYS'!A1" display="SKY TOYS"/>
    <hyperlink ref="A152" location="STELLA!A1" display="STELLA"/>
    <hyperlink ref="A154" location="STILO!A1" display="STILO"/>
    <hyperlink ref="A155" location="SUMMUS!A1" display="SUMMUS"/>
    <hyperlink ref="A156" location="SUSAN!A1" display="SUSAN SIMÕES"/>
    <hyperlink ref="A157" location="'TANIA MALHARIA'!A1" display="TANIA MALHARIA"/>
    <hyperlink ref="A158" location="TANNING!A1" display="TANNING MODAS"/>
    <hyperlink ref="A159" location="'TEK MODAS'!A1" display="TEK MODAS LTDA"/>
    <hyperlink ref="A160" location="TENYAD!A1" display="TENYAD"/>
    <hyperlink ref="A161" location="TENYAD2!A1" display="TENYAD"/>
    <hyperlink ref="A162" location="TEREZA!A1" display="TEREZA"/>
    <hyperlink ref="A164" location="TLX!A1" display="TLX"/>
    <hyperlink ref="A165" location="TRITEX!A1" display="TRITEX"/>
    <hyperlink ref="A166" location="TUQUINHA!A1" display="TUQUINHA MODAS"/>
    <hyperlink ref="A167" location="UNICORT!A1" display="UNICORTE"/>
    <hyperlink ref="A168" location="UPCX!A1" display="UPCX"/>
    <hyperlink ref="A169" location="'VARING LOG'!A1" display="VARIG LOG"/>
    <hyperlink ref="A170" location="VESTUN!A1" display="VESTUN"/>
    <hyperlink ref="A171" location="'VICE VERSA'!A1" display="VICE VERSA"/>
    <hyperlink ref="A172" location="VILLAGE!A1" display="VILLAGE"/>
    <hyperlink ref="A173" location="'VIVA MKT'!A1" display="VIVA MKT"/>
    <hyperlink ref="A174" location="'WEST BRICKELL'!A1" display="WEST BRICKELL"/>
    <hyperlink ref="A175" location="'WON TELECOM'!A1" display="WON TELECOM"/>
    <hyperlink ref="A176" location="XSTYL!A1" display="XSTYL"/>
    <hyperlink ref="A177" location="ZEFIR!A1" display="ZEFIR "/>
  </hyperlink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67"/>
  </cols>
  <sheetData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0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1084" t="n">
        <v>33460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Clientes'!A89</f>
        <v>JEFS</v>
      </c>
      <c r="C6" s="892"/>
      <c r="D6" s="892"/>
      <c r="E6" s="892"/>
      <c r="F6" s="892"/>
      <c r="G6" s="892"/>
      <c r="H6" s="892"/>
      <c r="I6" s="891"/>
      <c r="J6" s="1084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Clientes'!D89</f>
        <v>RUA GERMANO ULBRICH, 116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Clientes'!C89</f>
        <v>MANUEL</v>
      </c>
      <c r="C8" s="892"/>
      <c r="D8" s="892"/>
      <c r="E8" s="892"/>
      <c r="F8" s="892"/>
      <c r="G8" s="895" t="s">
        <v>3543</v>
      </c>
      <c r="H8" s="896" t="str">
        <f aca="false">'Dados dos Clientes'!B89</f>
        <v>3507 1383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1176</v>
      </c>
      <c r="C9" s="893"/>
      <c r="D9" s="893"/>
      <c r="E9" s="898"/>
      <c r="F9" s="899"/>
      <c r="G9" s="900"/>
      <c r="H9" s="893" t="s">
        <v>2462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0.375</v>
      </c>
      <c r="C10" s="905" t="s">
        <v>3572</v>
      </c>
      <c r="D10" s="905"/>
      <c r="E10" s="898"/>
      <c r="F10" s="906"/>
      <c r="G10" s="1085" t="s">
        <v>3549</v>
      </c>
      <c r="H10" s="1085"/>
      <c r="I10" s="1085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 t="s">
        <v>847</v>
      </c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3558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O19" activeCellId="0" sqref="O19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1084" t="n">
        <v>4294</v>
      </c>
    </row>
    <row r="6" customFormat="false" ht="14.45" hidden="false" customHeight="true" outlineLevel="0" collapsed="false">
      <c r="A6" s="888" t="s">
        <v>3537</v>
      </c>
      <c r="B6" s="892" t="s">
        <v>2906</v>
      </c>
      <c r="C6" s="892"/>
      <c r="D6" s="892"/>
      <c r="E6" s="892"/>
      <c r="F6" s="892"/>
      <c r="G6" s="892"/>
      <c r="H6" s="892"/>
      <c r="I6" s="891"/>
      <c r="J6" s="1084"/>
      <c r="K6" s="28"/>
    </row>
    <row r="7" customFormat="false" ht="14.45" hidden="false" customHeight="true" outlineLevel="0" collapsed="false">
      <c r="A7" s="888" t="s">
        <v>3539</v>
      </c>
      <c r="B7" s="893" t="s">
        <v>3676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3677</v>
      </c>
      <c r="C8" s="892"/>
      <c r="D8" s="892"/>
      <c r="E8" s="892"/>
      <c r="F8" s="892"/>
      <c r="G8" s="895" t="s">
        <v>3543</v>
      </c>
      <c r="H8" s="896" t="s">
        <v>3678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1193</v>
      </c>
      <c r="C9" s="893"/>
      <c r="D9" s="893"/>
      <c r="E9" s="898"/>
      <c r="F9" s="899"/>
      <c r="G9" s="900"/>
      <c r="H9" s="893" t="s">
        <v>1216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0.677083333333333</v>
      </c>
      <c r="C10" s="905" t="s">
        <v>3572</v>
      </c>
      <c r="D10" s="905"/>
      <c r="E10" s="898"/>
      <c r="F10" s="906"/>
      <c r="G10" s="1085" t="s">
        <v>3549</v>
      </c>
      <c r="H10" s="1085"/>
      <c r="I10" s="1085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 t="s">
        <v>847</v>
      </c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3558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9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N21" activeCellId="0" sqref="N2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3999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Clientes'!A91</f>
        <v>JO FASHION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Clientes'!D91</f>
        <v>RUA ANHAIA, 312/ 318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Clientes'!C91</f>
        <v>SUELEN/SONAY</v>
      </c>
      <c r="C8" s="892"/>
      <c r="D8" s="892"/>
      <c r="E8" s="892"/>
      <c r="F8" s="892"/>
      <c r="G8" s="895" t="s">
        <v>3543</v>
      </c>
      <c r="H8" s="896" t="str">
        <f aca="false">'Dados dos Clientes'!B91</f>
        <v>3331-2060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1193</v>
      </c>
      <c r="C9" s="893"/>
      <c r="D9" s="893"/>
      <c r="E9" s="898"/>
      <c r="F9" s="899"/>
      <c r="G9" s="900" t="s">
        <v>3546</v>
      </c>
      <c r="H9" s="893" t="s">
        <v>1216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0.458333333333333</v>
      </c>
      <c r="C10" s="905" t="s">
        <v>3572</v>
      </c>
      <c r="D10" s="905"/>
      <c r="E10" s="898"/>
      <c r="F10" s="906"/>
      <c r="G10" s="1008" t="s">
        <v>3549</v>
      </c>
      <c r="H10" s="1008"/>
      <c r="I10" s="1008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25" t="s">
        <v>3679</v>
      </c>
      <c r="B22" s="925"/>
      <c r="C22" s="925"/>
      <c r="D22" s="925"/>
      <c r="E22" s="925"/>
      <c r="F22" s="925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13" activeCellId="0" sqref="M13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4465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Clientes'!A92</f>
        <v>JS MODAS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3680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Clientes'!C92</f>
        <v>DENISE/ANTÔNIO/VAL</v>
      </c>
      <c r="C8" s="892"/>
      <c r="D8" s="892"/>
      <c r="E8" s="892"/>
      <c r="F8" s="892"/>
      <c r="G8" s="895" t="s">
        <v>3543</v>
      </c>
      <c r="H8" s="896" t="str">
        <f aca="false">'Dados dos Clientes'!B92</f>
        <v>3033-9699  3221 1897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1086" t="s">
        <v>1193</v>
      </c>
      <c r="C9" s="1086"/>
      <c r="D9" s="1086"/>
      <c r="E9" s="898"/>
      <c r="F9" s="899"/>
      <c r="G9" s="900" t="s">
        <v>3546</v>
      </c>
      <c r="H9" s="893" t="s">
        <v>1216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3681</v>
      </c>
      <c r="B10" s="951" t="n">
        <v>0.666666666666667</v>
      </c>
      <c r="C10" s="905" t="s">
        <v>3572</v>
      </c>
      <c r="D10" s="905"/>
      <c r="E10" s="898"/>
      <c r="F10" s="906"/>
      <c r="G10" s="1008" t="s">
        <v>3549</v>
      </c>
      <c r="H10" s="1008"/>
      <c r="I10" s="1008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590277777777778" bottom="0.118055555555556" header="0.511805555555555" footer="0.511805555555555"/>
  <pageSetup paperSize="28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23266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Clientes'!A93</f>
        <v>K1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Clientes'!D93</f>
        <v>RUA  QUINTINO BOCAIUVA, 153 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Clientes'!C93</f>
        <v>MILTON</v>
      </c>
      <c r="C8" s="892"/>
      <c r="D8" s="892"/>
      <c r="E8" s="892"/>
      <c r="F8" s="892"/>
      <c r="G8" s="895" t="s">
        <v>3543</v>
      </c>
      <c r="H8" s="896" t="str">
        <f aca="false">'Dados dos Clientes'!B93</f>
        <v>8272-4224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1199</v>
      </c>
      <c r="C9" s="893"/>
      <c r="D9" s="893"/>
      <c r="E9" s="898"/>
      <c r="F9" s="899"/>
      <c r="G9" s="900" t="s">
        <v>3546</v>
      </c>
      <c r="H9" s="893" t="s">
        <v>1253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83"/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O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13" activeCellId="0" sqref="M13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10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1087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76" t="n">
        <f aca="true">TODAY()</f>
        <v>43584</v>
      </c>
      <c r="C5" s="976"/>
      <c r="D5" s="1009"/>
      <c r="E5" s="1009"/>
      <c r="F5" s="1009"/>
      <c r="G5" s="1009"/>
      <c r="H5" s="1010"/>
      <c r="I5" s="891" t="s">
        <v>1150</v>
      </c>
      <c r="J5" s="891" t="n">
        <v>4473</v>
      </c>
      <c r="L5" s="68"/>
    </row>
    <row r="6" customFormat="false" ht="14.45" hidden="false" customHeight="true" outlineLevel="0" collapsed="false">
      <c r="A6" s="975" t="s">
        <v>3537</v>
      </c>
      <c r="B6" s="892" t="str">
        <f aca="false">'Dados dos Clientes'!A94</f>
        <v>KAELE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975" t="s">
        <v>3539</v>
      </c>
      <c r="B7" s="893" t="str">
        <f aca="false">'Dados dos Clientes'!D94</f>
        <v>RUA AIMORÉS, 167 /169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988" t="str">
        <f aca="false">'Dados dos Clientes'!C94</f>
        <v>ELAINE /IVONE</v>
      </c>
      <c r="C8" s="988"/>
      <c r="D8" s="988"/>
      <c r="E8" s="988"/>
      <c r="F8" s="988"/>
      <c r="G8" s="979" t="s">
        <v>3543</v>
      </c>
      <c r="H8" s="980" t="str">
        <f aca="false">'Dados dos Clientes'!B94</f>
        <v>3334-0400</v>
      </c>
      <c r="I8" s="980"/>
      <c r="J8" s="980"/>
      <c r="K8" s="28"/>
    </row>
    <row r="9" customFormat="false" ht="14.45" hidden="false" customHeight="true" outlineLevel="0" collapsed="false">
      <c r="A9" s="888" t="s">
        <v>3545</v>
      </c>
      <c r="B9" s="893" t="s">
        <v>1199</v>
      </c>
      <c r="C9" s="893"/>
      <c r="D9" s="893"/>
      <c r="E9" s="898"/>
      <c r="F9" s="899"/>
      <c r="G9" s="900"/>
      <c r="H9" s="896" t="s">
        <v>3682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/>
      <c r="C10" s="905" t="s">
        <v>3572</v>
      </c>
      <c r="D10" s="905"/>
      <c r="E10" s="898"/>
      <c r="F10" s="906"/>
      <c r="G10" s="1008"/>
      <c r="H10" s="1008"/>
      <c r="I10" s="1008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  <c r="O13" s="0" t="s">
        <v>249</v>
      </c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57"/>
      <c r="J21" s="1057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57"/>
      <c r="J22" s="1057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57"/>
      <c r="J23" s="1057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2">
    <mergeCell ref="D3:J3"/>
    <mergeCell ref="A4:J4"/>
    <mergeCell ref="B5:C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39375" right="0.39375" top="0.984027777777778" bottom="0.0395833333333333" header="0.511805555555555" footer="0.511805555555555"/>
  <pageSetup paperSize="28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33228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Clientes'!A95</f>
        <v>KEIKO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Clientes'!D95</f>
        <v>RUA TENENTE PENA, 254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Clientes'!C95</f>
        <v>Sra.KEIKO</v>
      </c>
      <c r="C8" s="892"/>
      <c r="D8" s="892"/>
      <c r="E8" s="892"/>
      <c r="F8" s="892"/>
      <c r="G8" s="895" t="s">
        <v>3543</v>
      </c>
      <c r="H8" s="896" t="str">
        <f aca="false">'Dados dos Clientes'!B95</f>
        <v>3337-2828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1197</v>
      </c>
      <c r="C9" s="893"/>
      <c r="D9" s="893"/>
      <c r="E9" s="898"/>
      <c r="F9" s="899"/>
      <c r="G9" s="900" t="s">
        <v>3546</v>
      </c>
      <c r="H9" s="896" t="s">
        <v>1259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0.583333333333333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3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2770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Clientes'!A96</f>
        <v>LEDUX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3683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Clientes'!C96</f>
        <v>DEMETRIO</v>
      </c>
      <c r="C8" s="892"/>
      <c r="D8" s="892"/>
      <c r="E8" s="892"/>
      <c r="F8" s="892"/>
      <c r="G8" s="895" t="s">
        <v>3543</v>
      </c>
      <c r="H8" s="896" t="str">
        <f aca="false">'Dados dos Clientes'!B96</f>
        <v>3331-6794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1195</v>
      </c>
      <c r="C9" s="893"/>
      <c r="D9" s="893"/>
      <c r="E9" s="898"/>
      <c r="F9" s="899"/>
      <c r="G9" s="900" t="s">
        <v>3546</v>
      </c>
      <c r="H9" s="896" t="s">
        <v>2465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0.520833333333333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4344</v>
      </c>
    </row>
    <row r="6" customFormat="false" ht="14.45" hidden="false" customHeight="true" outlineLevel="0" collapsed="false">
      <c r="A6" s="888" t="s">
        <v>3537</v>
      </c>
      <c r="B6" s="892" t="s">
        <v>3684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651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3685</v>
      </c>
      <c r="C8" s="892"/>
      <c r="D8" s="892"/>
      <c r="E8" s="892"/>
      <c r="F8" s="892"/>
      <c r="G8" s="895" t="s">
        <v>3543</v>
      </c>
      <c r="H8" s="896" t="n">
        <v>26017993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1199</v>
      </c>
      <c r="C9" s="893"/>
      <c r="D9" s="893"/>
      <c r="E9" s="898"/>
      <c r="F9" s="899"/>
      <c r="G9" s="900" t="s">
        <v>3546</v>
      </c>
      <c r="H9" s="896" t="s">
        <v>3476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0.427083333333333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3558</v>
      </c>
      <c r="B19" s="909"/>
      <c r="C19" s="909"/>
      <c r="D19" s="943" t="s">
        <v>3551</v>
      </c>
      <c r="E19" s="944" t="n">
        <v>10</v>
      </c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9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23266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Clientes'!A98</f>
        <v>LEME BRINDES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Clientes'!D98</f>
        <v>RUA JOSÉ BENTO, 144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Clientes'!C98</f>
        <v>FABIO</v>
      </c>
      <c r="C8" s="892"/>
      <c r="D8" s="892"/>
      <c r="E8" s="892"/>
      <c r="F8" s="892"/>
      <c r="G8" s="895" t="s">
        <v>3543</v>
      </c>
      <c r="H8" s="896" t="str">
        <f aca="false">'Dados dos Clientes'!B98</f>
        <v>3277-6320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1199</v>
      </c>
      <c r="C9" s="893"/>
      <c r="D9" s="893"/>
      <c r="E9" s="898"/>
      <c r="F9" s="899"/>
      <c r="G9" s="900" t="s">
        <v>3546</v>
      </c>
      <c r="H9" s="896" t="s">
        <v>1253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83"/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3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20" activeCellId="0" sqref="M20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3361</v>
      </c>
    </row>
    <row r="6" customFormat="false" ht="14.45" hidden="false" customHeight="true" outlineLevel="0" collapsed="false">
      <c r="A6" s="888" t="s">
        <v>3537</v>
      </c>
      <c r="B6" s="892" t="s">
        <v>3139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3589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958" t="s">
        <v>3590</v>
      </c>
      <c r="C8" s="959"/>
      <c r="D8" s="959"/>
      <c r="E8" s="960"/>
      <c r="F8" s="961"/>
      <c r="G8" s="895" t="s">
        <v>3543</v>
      </c>
      <c r="H8" s="896" t="n">
        <v>32221425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72" t="s">
        <v>2153</v>
      </c>
      <c r="C9" s="972"/>
      <c r="D9" s="972"/>
      <c r="E9" s="898"/>
      <c r="F9" s="899"/>
      <c r="G9" s="900" t="s">
        <v>3546</v>
      </c>
      <c r="H9" s="893" t="s">
        <v>1249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0.708333333333333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/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/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53" t="n">
        <v>325</v>
      </c>
      <c r="J18" s="953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21" t="s">
        <v>3559</v>
      </c>
      <c r="B20" s="922"/>
      <c r="C20" s="963"/>
      <c r="D20" s="943" t="s">
        <v>3551</v>
      </c>
      <c r="E20" s="964"/>
      <c r="F20" s="965"/>
      <c r="G20" s="966"/>
      <c r="H20" s="967"/>
      <c r="I20" s="968"/>
      <c r="J20" s="969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55" t="n">
        <v>325</v>
      </c>
      <c r="J21" s="95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55"/>
      <c r="J22" s="955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55"/>
      <c r="J23" s="955"/>
    </row>
    <row r="24" customFormat="false" ht="15.75" hidden="false" customHeight="false" outlineLevel="0" collapsed="false">
      <c r="A24" s="926" t="s">
        <v>3562</v>
      </c>
      <c r="B24" s="926"/>
      <c r="C24" s="927"/>
      <c r="D24" s="928" t="s">
        <v>3563</v>
      </c>
      <c r="E24" s="929" t="s">
        <v>3564</v>
      </c>
      <c r="F24" s="929"/>
      <c r="G24" s="929"/>
      <c r="H24" s="927"/>
      <c r="I24" s="970" t="s">
        <v>3565</v>
      </c>
      <c r="J24" s="971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7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G21:H23"/>
    <mergeCell ref="I21:J23"/>
    <mergeCell ref="A22:F22"/>
    <mergeCell ref="A24:B24"/>
    <mergeCell ref="E24:G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24804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Clientes'!A99</f>
        <v>LEVOX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Clientes'!D99</f>
        <v>RUA GENERAL OSÓRIO, 228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Clientes'!C99</f>
        <v>JUNIOR / JAQUELINE</v>
      </c>
      <c r="C8" s="892"/>
      <c r="D8" s="892"/>
      <c r="E8" s="892"/>
      <c r="F8" s="892"/>
      <c r="G8" s="895" t="s">
        <v>3543</v>
      </c>
      <c r="H8" s="896" t="str">
        <f aca="false">'Dados dos Clientes'!B99</f>
        <v>3331-1037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1199</v>
      </c>
      <c r="C9" s="893"/>
      <c r="D9" s="893"/>
      <c r="E9" s="898"/>
      <c r="F9" s="899"/>
      <c r="G9" s="900" t="s">
        <v>3546</v>
      </c>
      <c r="H9" s="896" t="s">
        <v>1253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0.333333333333333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28480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Clientes'!A100</f>
        <v>LIA STORE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Clientes'!D100</f>
        <v>RUA JULIO CONCEIÇÃO 697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Clientes'!C100</f>
        <v>DINO</v>
      </c>
      <c r="C8" s="892"/>
      <c r="D8" s="892"/>
      <c r="E8" s="892"/>
      <c r="F8" s="892"/>
      <c r="G8" s="895" t="s">
        <v>3543</v>
      </c>
      <c r="H8" s="896" t="str">
        <f aca="false">'Dados dos Clientes'!B100</f>
        <v>3331-9321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1639</v>
      </c>
      <c r="C9" s="893"/>
      <c r="D9" s="893"/>
      <c r="E9" s="898"/>
      <c r="F9" s="899"/>
      <c r="G9" s="900" t="s">
        <v>3546</v>
      </c>
      <c r="H9" s="896" t="s">
        <v>1621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0.416666666666667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31323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Clientes'!A102</f>
        <v>M CHOE CREAÇÕES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Clientes'!D102</f>
        <v>RUA TENENTE PENA, 262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Clientes'!C102</f>
        <v>ROBERTO</v>
      </c>
      <c r="C8" s="892"/>
      <c r="D8" s="892"/>
      <c r="E8" s="892"/>
      <c r="F8" s="892"/>
      <c r="G8" s="895" t="s">
        <v>3543</v>
      </c>
      <c r="H8" s="896" t="str">
        <f aca="false">'Dados dos Clientes'!B102</f>
        <v>3361-6616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1832</v>
      </c>
      <c r="C9" s="893"/>
      <c r="D9" s="893"/>
      <c r="E9" s="898"/>
      <c r="F9" s="899"/>
      <c r="G9" s="900" t="s">
        <v>3546</v>
      </c>
      <c r="H9" s="896" t="s">
        <v>1833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0.395833333333333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4.25" hidden="false" customHeight="tru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25632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Clientes'!A104</f>
        <v>MAK-FRIGO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Clientes'!D104</f>
        <v>RUA PAULA SOUZA, 95 - LUZ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Clientes'!C104</f>
        <v>ALAN/VALDO</v>
      </c>
      <c r="C8" s="892"/>
      <c r="D8" s="892"/>
      <c r="E8" s="892"/>
      <c r="F8" s="892"/>
      <c r="G8" s="895" t="s">
        <v>3543</v>
      </c>
      <c r="H8" s="896" t="str">
        <f aca="false">'Dados dos Clientes'!B104</f>
        <v>3326-1300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1208</v>
      </c>
      <c r="C9" s="893"/>
      <c r="D9" s="893"/>
      <c r="E9" s="898"/>
      <c r="F9" s="899"/>
      <c r="G9" s="900" t="s">
        <v>3546</v>
      </c>
      <c r="H9" s="896" t="s">
        <v>1238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0.416666666666667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30975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Clientes'!A103</f>
        <v>M.H.PARK MODAS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Clientes'!D103</f>
        <v>RUA GENERAL FLORES, 544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Clientes'!C103</f>
        <v>JULIA</v>
      </c>
      <c r="C8" s="892"/>
      <c r="D8" s="892"/>
      <c r="E8" s="892"/>
      <c r="F8" s="892"/>
      <c r="G8" s="895" t="s">
        <v>3543</v>
      </c>
      <c r="H8" s="896" t="str">
        <f aca="false">'Dados dos Clientes'!B103</f>
        <v>3338-2931/7287-2166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1176</v>
      </c>
      <c r="C9" s="893"/>
      <c r="D9" s="893"/>
      <c r="E9" s="898"/>
      <c r="F9" s="899"/>
      <c r="G9" s="900" t="s">
        <v>3546</v>
      </c>
      <c r="H9" s="896" t="s">
        <v>1222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0.375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 t="n">
        <f aca="false">152+5</f>
        <v>157</v>
      </c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23266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Clientes'!A105</f>
        <v>MANUFATURA BRASIL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Clientes'!D105</f>
        <v>RUA DOS ITALIANOS, 697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Clientes'!C105</f>
        <v>ANGÊLA</v>
      </c>
      <c r="C8" s="892"/>
      <c r="D8" s="892"/>
      <c r="E8" s="892"/>
      <c r="F8" s="892"/>
      <c r="G8" s="895" t="s">
        <v>3543</v>
      </c>
      <c r="H8" s="896" t="str">
        <f aca="false">'Dados dos Clientes'!B105</f>
        <v>3361-8011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1199</v>
      </c>
      <c r="C9" s="893"/>
      <c r="D9" s="893"/>
      <c r="E9" s="898"/>
      <c r="F9" s="899"/>
      <c r="G9" s="900" t="s">
        <v>3546</v>
      </c>
      <c r="H9" s="893" t="s">
        <v>1253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83"/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O21" activeCellId="0" sqref="O2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3747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Clientes'!A106</f>
        <v>MARIMPER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Clientes'!D106</f>
        <v>RUA DOS ITALIANOS, 502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Clientes'!C106</f>
        <v>ALINE / MAURA</v>
      </c>
      <c r="C8" s="892"/>
      <c r="D8" s="892"/>
      <c r="E8" s="892"/>
      <c r="F8" s="892"/>
      <c r="G8" s="895" t="s">
        <v>3543</v>
      </c>
      <c r="H8" s="896" t="str">
        <f aca="false">'Dados dos Clientes'!B106</f>
        <v>3222-9491/3221-5188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3249</v>
      </c>
      <c r="C9" s="893"/>
      <c r="D9" s="893"/>
      <c r="E9" s="898"/>
      <c r="F9" s="899"/>
      <c r="G9" s="900" t="s">
        <v>3546</v>
      </c>
      <c r="H9" s="893" t="s">
        <v>3250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0.416666666666667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23266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Clientes'!A107</f>
        <v>MARLES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Clientes'!D107</f>
        <v>AL. CLEVELAND   Nº 610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Clientes'!C107</f>
        <v>LUIS</v>
      </c>
      <c r="C8" s="892"/>
      <c r="D8" s="892"/>
      <c r="E8" s="892"/>
      <c r="F8" s="892"/>
      <c r="G8" s="895" t="s">
        <v>3543</v>
      </c>
      <c r="H8" s="896" t="str">
        <f aca="false">'Dados dos Clientes'!B107</f>
        <v>3334-3836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1199</v>
      </c>
      <c r="C9" s="893"/>
      <c r="D9" s="893"/>
      <c r="E9" s="898"/>
      <c r="F9" s="899"/>
      <c r="G9" s="900" t="s">
        <v>3546</v>
      </c>
      <c r="H9" s="893" t="s">
        <v>1253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83"/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0.7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2888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Clientes'!A108</f>
        <v>MAZALPLAST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Clientes'!D108</f>
        <v>RUA CRUZEIRO, 685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Clientes'!C108</f>
        <v>RUI</v>
      </c>
      <c r="C8" s="892"/>
      <c r="D8" s="892"/>
      <c r="E8" s="892"/>
      <c r="F8" s="892"/>
      <c r="G8" s="895" t="s">
        <v>3543</v>
      </c>
      <c r="H8" s="896" t="str">
        <f aca="false">'Dados dos Clientes'!B108</f>
        <v>3337-2777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1197</v>
      </c>
      <c r="C9" s="893"/>
      <c r="D9" s="893"/>
      <c r="E9" s="898"/>
      <c r="F9" s="899"/>
      <c r="G9" s="900" t="s">
        <v>3546</v>
      </c>
      <c r="H9" s="893" t="s">
        <v>1259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0.354166666666667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1088"/>
      <c r="J12" s="1088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1089"/>
      <c r="J13" s="1089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1089"/>
      <c r="J14" s="1089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1089"/>
      <c r="J15" s="1089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1089"/>
      <c r="J17" s="1089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1089"/>
      <c r="J18" s="1089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1089"/>
      <c r="J19" s="1089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1090"/>
      <c r="J20" s="1090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9" activeCellId="0" sqref="M9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4355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Clientes'!A109</f>
        <v>MCD 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Clientes'!D109</f>
        <v>RUA ITAMBÉ, 341 CASA 09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Clientes'!C109</f>
        <v>MARA</v>
      </c>
      <c r="C8" s="892"/>
      <c r="D8" s="892"/>
      <c r="E8" s="892"/>
      <c r="F8" s="892"/>
      <c r="G8" s="895" t="s">
        <v>3543</v>
      </c>
      <c r="H8" s="896" t="str">
        <f aca="false">'Dados dos Clientes'!B109</f>
        <v>3237-0207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1199</v>
      </c>
      <c r="C9" s="893"/>
      <c r="D9" s="893"/>
      <c r="E9" s="898"/>
      <c r="F9" s="899"/>
      <c r="G9" s="900" t="s">
        <v>3546</v>
      </c>
      <c r="H9" s="893" t="s">
        <v>3476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0.520833333333333</v>
      </c>
      <c r="C10" s="905" t="s">
        <v>3572</v>
      </c>
      <c r="D10" s="905"/>
      <c r="E10" s="898"/>
      <c r="F10" s="906"/>
      <c r="G10" s="940"/>
      <c r="H10" s="940"/>
      <c r="I10" s="940"/>
      <c r="J10" s="939"/>
      <c r="K10" s="28"/>
      <c r="L10" s="28"/>
      <c r="M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3558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9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67"/>
  </cols>
  <sheetData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2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23266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Clientes'!A110</f>
        <v>MEGADEF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Clientes'!D110</f>
        <v>RUA GENERAL OSÓRIO, 306 5º ANDAR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3" t="str">
        <f aca="false">'Dados dos Clientes'!C110</f>
        <v>MARCELO</v>
      </c>
      <c r="C8" s="893"/>
      <c r="D8" s="893"/>
      <c r="E8" s="960"/>
      <c r="F8" s="961"/>
      <c r="G8" s="895" t="s">
        <v>3543</v>
      </c>
      <c r="H8" s="896" t="str">
        <f aca="false">'Dados dos Clientes'!B110</f>
        <v>3221-1001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1199</v>
      </c>
      <c r="C9" s="893"/>
      <c r="D9" s="893"/>
      <c r="E9" s="898"/>
      <c r="F9" s="899"/>
      <c r="G9" s="900" t="s">
        <v>3546</v>
      </c>
      <c r="H9" s="893" t="s">
        <v>1253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83"/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2.2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D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23266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Clientes'!A111</f>
        <v>MENCIA MODAS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Clientes'!D111</f>
        <v>RUA LUSITANIA , 132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n">
        <f aca="false">'Dados dos Clientes'!C111</f>
        <v>0</v>
      </c>
      <c r="C8" s="892"/>
      <c r="D8" s="892"/>
      <c r="E8" s="892"/>
      <c r="F8" s="892"/>
      <c r="G8" s="895" t="s">
        <v>3543</v>
      </c>
      <c r="H8" s="896" t="str">
        <f aca="false">'Dados dos Clientes'!B111</f>
        <v>3996-3711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1199</v>
      </c>
      <c r="C9" s="893"/>
      <c r="D9" s="893"/>
      <c r="E9" s="898"/>
      <c r="F9" s="899"/>
      <c r="G9" s="900" t="s">
        <v>3546</v>
      </c>
      <c r="H9" s="893" t="s">
        <v>1253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83"/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3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/>
    </row>
    <row r="6" customFormat="false" ht="14.45" hidden="false" customHeight="true" outlineLevel="0" collapsed="false">
      <c r="A6" s="888" t="s">
        <v>3537</v>
      </c>
      <c r="B6" s="892" t="str">
        <f aca="false">'Dados dos Clientes'!A112</f>
        <v>MENINA E MENINAS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Clientes'!D112</f>
        <v>RUA DOS ITALIANOS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Clientes'!C112</f>
        <v>ANTÔNIO</v>
      </c>
      <c r="C8" s="892"/>
      <c r="D8" s="892"/>
      <c r="E8" s="892"/>
      <c r="F8" s="892"/>
      <c r="G8" s="895" t="s">
        <v>3543</v>
      </c>
      <c r="H8" s="896" t="str">
        <f aca="false">'Dados dos Clientes'!B111</f>
        <v>3996-3711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1199</v>
      </c>
      <c r="C9" s="893"/>
      <c r="D9" s="893"/>
      <c r="E9" s="898"/>
      <c r="F9" s="899"/>
      <c r="G9" s="900" t="s">
        <v>3546</v>
      </c>
      <c r="H9" s="893" t="s">
        <v>1253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83"/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3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10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76" t="n">
        <f aca="true">TODAY()</f>
        <v>43584</v>
      </c>
      <c r="C5" s="976"/>
      <c r="D5" s="1009"/>
      <c r="E5" s="1009"/>
      <c r="F5" s="1009"/>
      <c r="G5" s="1009"/>
      <c r="H5" s="1010"/>
      <c r="I5" s="891" t="s">
        <v>1150</v>
      </c>
      <c r="J5" s="891" t="n">
        <v>30878</v>
      </c>
    </row>
    <row r="6" customFormat="false" ht="14.45" hidden="false" customHeight="true" outlineLevel="0" collapsed="false">
      <c r="A6" s="975" t="s">
        <v>3537</v>
      </c>
      <c r="B6" s="892" t="str">
        <f aca="false">'Dados dos Clientes'!A113</f>
        <v>MICROLAN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975" t="s">
        <v>3641</v>
      </c>
      <c r="B7" s="893" t="str">
        <f aca="false">'Dados dos Clientes'!D113</f>
        <v>AV. REBOUÇAS, 1104 3º ANDAR CJ 33</v>
      </c>
      <c r="C7" s="893"/>
      <c r="D7" s="893"/>
      <c r="E7" s="893"/>
      <c r="F7" s="893"/>
      <c r="G7" s="893"/>
      <c r="H7" s="959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988" t="str">
        <f aca="false">'Dados dos Clientes'!C113</f>
        <v>DENISE /ADMILSON</v>
      </c>
      <c r="C8" s="988"/>
      <c r="D8" s="988"/>
      <c r="E8" s="988"/>
      <c r="F8" s="988"/>
      <c r="G8" s="979" t="s">
        <v>3543</v>
      </c>
      <c r="H8" s="980" t="str">
        <f aca="false">'Dados dos Clientes'!B113</f>
        <v>3896-4733/4731</v>
      </c>
      <c r="I8" s="980"/>
      <c r="J8" s="980"/>
      <c r="K8" s="28"/>
    </row>
    <row r="9" customFormat="false" ht="14.45" hidden="false" customHeight="true" outlineLevel="0" collapsed="false">
      <c r="A9" s="888" t="s">
        <v>3545</v>
      </c>
      <c r="B9" s="893" t="s">
        <v>1205</v>
      </c>
      <c r="C9" s="893"/>
      <c r="D9" s="893"/>
      <c r="E9" s="898"/>
      <c r="F9" s="899"/>
      <c r="G9" s="900" t="s">
        <v>3546</v>
      </c>
      <c r="H9" s="1086" t="s">
        <v>1249</v>
      </c>
      <c r="I9" s="108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0.291666666666667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1067"/>
      <c r="B11" s="1067"/>
      <c r="C11" s="1067"/>
      <c r="D11" s="1067"/>
      <c r="E11" s="1067"/>
      <c r="F11" s="1067"/>
      <c r="G11" s="1067"/>
      <c r="H11" s="1067"/>
      <c r="I11" s="1067"/>
      <c r="J11" s="1067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97"/>
      <c r="E16" s="997"/>
      <c r="F16" s="997"/>
      <c r="G16" s="997"/>
      <c r="H16" s="997"/>
      <c r="I16" s="1066"/>
      <c r="J16" s="1066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3558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2">
    <mergeCell ref="D3:J3"/>
    <mergeCell ref="A4:J4"/>
    <mergeCell ref="B5:C5"/>
    <mergeCell ref="I5:I6"/>
    <mergeCell ref="J5:J6"/>
    <mergeCell ref="B6:H6"/>
    <mergeCell ref="B7:G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23266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Clientes'!A114</f>
        <v>MINISTRO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Clientes'!D114</f>
        <v>RUA PIRINEUS, 63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Clientes'!C114</f>
        <v>EMELI</v>
      </c>
      <c r="C8" s="892"/>
      <c r="D8" s="892"/>
      <c r="E8" s="892"/>
      <c r="F8" s="892"/>
      <c r="G8" s="895" t="s">
        <v>3543</v>
      </c>
      <c r="H8" s="958" t="str">
        <f aca="false">'Dados dos Clientes'!B114</f>
        <v>3661-4785</v>
      </c>
      <c r="I8" s="959"/>
      <c r="J8" s="1091"/>
      <c r="K8" s="28"/>
    </row>
    <row r="9" customFormat="false" ht="14.45" hidden="false" customHeight="true" outlineLevel="0" collapsed="false">
      <c r="A9" s="888" t="s">
        <v>3545</v>
      </c>
      <c r="B9" s="986" t="s">
        <v>1199</v>
      </c>
      <c r="C9" s="986"/>
      <c r="D9" s="986"/>
      <c r="E9" s="898"/>
      <c r="F9" s="899"/>
      <c r="G9" s="900" t="s">
        <v>3546</v>
      </c>
      <c r="H9" s="892" t="s">
        <v>1253</v>
      </c>
      <c r="I9" s="892"/>
      <c r="J9" s="1016"/>
      <c r="K9" s="28"/>
      <c r="L9" s="28"/>
    </row>
    <row r="10" customFormat="false" ht="14.45" hidden="false" customHeight="true" outlineLevel="0" collapsed="false">
      <c r="A10" s="921" t="s">
        <v>3547</v>
      </c>
      <c r="B10" s="898"/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1016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2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3336</v>
      </c>
    </row>
    <row r="6" customFormat="false" ht="14.45" hidden="false" customHeight="true" outlineLevel="0" collapsed="false">
      <c r="A6" s="888" t="s">
        <v>3537</v>
      </c>
      <c r="B6" s="892" t="s">
        <v>2648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3686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154</v>
      </c>
      <c r="C8" s="892"/>
      <c r="D8" s="892"/>
      <c r="E8" s="892"/>
      <c r="F8" s="892"/>
      <c r="G8" s="895" t="s">
        <v>3543</v>
      </c>
      <c r="H8" s="958" t="s">
        <v>3687</v>
      </c>
      <c r="I8" s="959"/>
      <c r="J8" s="1091"/>
      <c r="K8" s="28"/>
    </row>
    <row r="9" customFormat="false" ht="14.45" hidden="false" customHeight="true" outlineLevel="0" collapsed="false">
      <c r="A9" s="888" t="s">
        <v>3545</v>
      </c>
      <c r="B9" s="896" t="s">
        <v>1197</v>
      </c>
      <c r="C9" s="896"/>
      <c r="D9" s="896"/>
      <c r="E9" s="898"/>
      <c r="F9" s="899"/>
      <c r="G9" s="900" t="s">
        <v>3546</v>
      </c>
      <c r="H9" s="892" t="s">
        <v>2599</v>
      </c>
      <c r="I9" s="892"/>
      <c r="J9" s="1016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1016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2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2584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Clientes'!A116</f>
        <v>MOÇA BONITA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Clientes'!D116</f>
        <v>RUA AIMORÉS, 188 /r. tte pena 310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Clientes'!C116</f>
        <v>MARISA</v>
      </c>
      <c r="C8" s="892"/>
      <c r="D8" s="892"/>
      <c r="E8" s="892"/>
      <c r="F8" s="892"/>
      <c r="G8" s="895" t="s">
        <v>3543</v>
      </c>
      <c r="H8" s="896" t="str">
        <f aca="false">'Dados dos Clientes'!B116</f>
        <v>2597 4008 2597 4009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1176</v>
      </c>
      <c r="C9" s="896"/>
      <c r="D9" s="896"/>
      <c r="E9" s="1056"/>
      <c r="F9" s="899"/>
      <c r="G9" s="900" t="s">
        <v>3546</v>
      </c>
      <c r="H9" s="896" t="s">
        <v>2462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0.354166666666667</v>
      </c>
      <c r="C10" s="905" t="s">
        <v>3572</v>
      </c>
      <c r="D10" s="905"/>
      <c r="E10" s="1056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97"/>
      <c r="E16" s="997"/>
      <c r="F16" s="997"/>
      <c r="G16" s="997"/>
      <c r="H16" s="997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30050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Clientes'!A101</f>
        <v>L'UNIQUE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Clientes'!D101</f>
        <v>RUA JARAGUÁ 543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Clientes'!C101</f>
        <v>MARCELA</v>
      </c>
      <c r="C8" s="892"/>
      <c r="D8" s="892"/>
      <c r="E8" s="892"/>
      <c r="F8" s="892"/>
      <c r="G8" s="895" t="s">
        <v>3543</v>
      </c>
      <c r="H8" s="896" t="str">
        <f aca="false">'Dados dos Clientes'!B101</f>
        <v>3337-6058  126*67534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1657</v>
      </c>
      <c r="C9" s="896"/>
      <c r="D9" s="896"/>
      <c r="E9" s="1056"/>
      <c r="F9" s="899"/>
      <c r="G9" s="900" t="s">
        <v>3546</v>
      </c>
      <c r="H9" s="896" t="s">
        <v>1334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0.520833333333333</v>
      </c>
      <c r="C10" s="905" t="s">
        <v>3572</v>
      </c>
      <c r="D10" s="905"/>
      <c r="E10" s="1056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97"/>
      <c r="E16" s="997"/>
      <c r="F16" s="997"/>
      <c r="G16" s="997"/>
      <c r="H16" s="997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3591</v>
      </c>
    </row>
    <row r="6" customFormat="false" ht="14.45" hidden="false" customHeight="true" outlineLevel="0" collapsed="false">
      <c r="A6" s="888" t="s">
        <v>3537</v>
      </c>
      <c r="B6" s="892" t="s">
        <v>3688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3689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958" t="s">
        <v>3690</v>
      </c>
      <c r="C8" s="959"/>
      <c r="D8" s="959"/>
      <c r="E8" s="960"/>
      <c r="F8" s="961"/>
      <c r="G8" s="895" t="s">
        <v>3543</v>
      </c>
      <c r="H8" s="896" t="s">
        <v>3691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62" t="s">
        <v>1193</v>
      </c>
      <c r="C9" s="962"/>
      <c r="D9" s="962"/>
      <c r="E9" s="898"/>
      <c r="F9" s="899"/>
      <c r="G9" s="900" t="s">
        <v>3546</v>
      </c>
      <c r="H9" s="893" t="s">
        <v>1216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04" t="n">
        <v>0.697916666666667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21" t="s">
        <v>3559</v>
      </c>
      <c r="B20" s="922"/>
      <c r="C20" s="963"/>
      <c r="D20" s="943" t="s">
        <v>3551</v>
      </c>
      <c r="E20" s="964"/>
      <c r="F20" s="965"/>
      <c r="G20" s="966"/>
      <c r="H20" s="967"/>
      <c r="I20" s="968"/>
      <c r="J20" s="969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70" t="s">
        <v>3565</v>
      </c>
      <c r="J24" s="971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7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G21:H23"/>
    <mergeCell ref="I21:J23"/>
    <mergeCell ref="A22:F22"/>
    <mergeCell ref="A24:B24"/>
    <mergeCell ref="E24:G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32293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Clientes'!A118</f>
        <v>MONVY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Clientes'!D118</f>
        <v>RUA TENENTE PENA 286/290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Clientes'!C118</f>
        <v>BORIS/PAULO</v>
      </c>
      <c r="C8" s="892"/>
      <c r="D8" s="892"/>
      <c r="E8" s="892"/>
      <c r="F8" s="892"/>
      <c r="G8" s="895" t="s">
        <v>3543</v>
      </c>
      <c r="H8" s="896" t="str">
        <f aca="false">'Dados dos Clientes'!B118</f>
        <v>3337-2624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2153</v>
      </c>
      <c r="C9" s="896"/>
      <c r="D9" s="896"/>
      <c r="E9" s="898"/>
      <c r="F9" s="899"/>
      <c r="G9" s="900" t="s">
        <v>3546</v>
      </c>
      <c r="H9" s="896" t="s">
        <v>2154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0.458333333333333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3558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17" activeCellId="0" sqref="K17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 t="s">
        <v>3591</v>
      </c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3406</v>
      </c>
    </row>
    <row r="6" customFormat="false" ht="14.45" hidden="false" customHeight="true" outlineLevel="0" collapsed="false">
      <c r="A6" s="888" t="s">
        <v>3537</v>
      </c>
      <c r="B6" s="892" t="s">
        <v>3592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3593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958" t="s">
        <v>838</v>
      </c>
      <c r="C8" s="959"/>
      <c r="D8" s="959"/>
      <c r="E8" s="960"/>
      <c r="F8" s="961"/>
      <c r="G8" s="895" t="s">
        <v>3543</v>
      </c>
      <c r="H8" s="896" t="s">
        <v>3594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72" t="s">
        <v>1199</v>
      </c>
      <c r="C9" s="972"/>
      <c r="D9" s="972"/>
      <c r="E9" s="898"/>
      <c r="F9" s="899"/>
      <c r="G9" s="900" t="s">
        <v>3546</v>
      </c>
      <c r="H9" s="893" t="s">
        <v>1253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0.583333333333333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21" t="s">
        <v>3559</v>
      </c>
      <c r="B20" s="922"/>
      <c r="C20" s="963"/>
      <c r="D20" s="943" t="s">
        <v>3551</v>
      </c>
      <c r="E20" s="964"/>
      <c r="F20" s="965"/>
      <c r="G20" s="966"/>
      <c r="H20" s="967"/>
      <c r="I20" s="968"/>
      <c r="J20" s="969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70" t="s">
        <v>3565</v>
      </c>
      <c r="J24" s="971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7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G21:H23"/>
    <mergeCell ref="I21:J23"/>
    <mergeCell ref="A22:F22"/>
    <mergeCell ref="A24:B24"/>
    <mergeCell ref="E24:G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4426</v>
      </c>
    </row>
    <row r="6" customFormat="false" ht="14.45" hidden="false" customHeight="true" outlineLevel="0" collapsed="false">
      <c r="A6" s="888" t="s">
        <v>3537</v>
      </c>
      <c r="B6" s="892" t="s">
        <v>3692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3693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3694</v>
      </c>
      <c r="C8" s="892"/>
      <c r="D8" s="892"/>
      <c r="E8" s="892"/>
      <c r="F8" s="892"/>
      <c r="G8" s="895" t="s">
        <v>3543</v>
      </c>
      <c r="H8" s="896" t="s">
        <v>780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1169</v>
      </c>
      <c r="C9" s="896"/>
      <c r="D9" s="896"/>
      <c r="E9" s="898"/>
      <c r="F9" s="899"/>
      <c r="G9" s="900" t="s">
        <v>3546</v>
      </c>
      <c r="H9" s="896" t="s">
        <v>1214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0.458333333333333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  <c r="N14" s="0" t="s">
        <v>249</v>
      </c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25"/>
      <c r="B22" s="925"/>
      <c r="C22" s="925"/>
      <c r="D22" s="925"/>
      <c r="E22" s="925"/>
      <c r="F22" s="925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590277777777778" right="0.39375" top="0.827083333333333" bottom="0.0395833333333333" header="0.511805555555555" footer="0.511805555555555"/>
  <pageSetup paperSize="28" scale="91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28787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Clientes'!A120</f>
        <v>NEIBRANTES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Clientes'!D120</f>
        <v>RUA ANHAIA 324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Clientes'!C120</f>
        <v>OBERDAN</v>
      </c>
      <c r="C8" s="892"/>
      <c r="D8" s="892"/>
      <c r="E8" s="892"/>
      <c r="F8" s="892"/>
      <c r="G8" s="895" t="s">
        <v>3543</v>
      </c>
      <c r="H8" s="896" t="str">
        <f aca="false">'Dados dos Clientes'!B120</f>
        <v>3224-6281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1203</v>
      </c>
      <c r="C9" s="896"/>
      <c r="D9" s="896"/>
      <c r="E9" s="898"/>
      <c r="F9" s="899"/>
      <c r="G9" s="900" t="s">
        <v>3546</v>
      </c>
      <c r="H9" s="896" t="s">
        <v>1244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0.46875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2620</v>
      </c>
    </row>
    <row r="6" customFormat="false" ht="14.45" hidden="false" customHeight="true" outlineLevel="0" collapsed="false">
      <c r="A6" s="888" t="s">
        <v>3537</v>
      </c>
      <c r="B6" s="892" t="s">
        <v>3695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3696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3697</v>
      </c>
      <c r="C8" s="892"/>
      <c r="D8" s="892"/>
      <c r="E8" s="892"/>
      <c r="F8" s="892"/>
      <c r="G8" s="895" t="s">
        <v>3543</v>
      </c>
      <c r="H8" s="896" t="s">
        <v>3698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86" t="s">
        <v>2153</v>
      </c>
      <c r="C9" s="986"/>
      <c r="D9" s="986"/>
      <c r="E9" s="898"/>
      <c r="F9" s="899"/>
      <c r="G9" s="900" t="s">
        <v>3546</v>
      </c>
      <c r="H9" s="892" t="s">
        <v>2154</v>
      </c>
      <c r="I9" s="892"/>
      <c r="J9" s="1016"/>
      <c r="K9" s="28"/>
      <c r="L9" s="28"/>
    </row>
    <row r="10" customFormat="false" ht="14.45" hidden="false" customHeight="true" outlineLevel="0" collapsed="false">
      <c r="A10" s="921" t="s">
        <v>3547</v>
      </c>
      <c r="B10" s="904" t="n">
        <v>0.375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1016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2621</v>
      </c>
    </row>
    <row r="6" customFormat="false" ht="14.45" hidden="false" customHeight="true" outlineLevel="0" collapsed="false">
      <c r="A6" s="888" t="s">
        <v>3537</v>
      </c>
      <c r="B6" s="892" t="s">
        <v>3699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3700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3701</v>
      </c>
      <c r="C8" s="892"/>
      <c r="D8" s="892"/>
      <c r="E8" s="892"/>
      <c r="F8" s="892"/>
      <c r="G8" s="895" t="s">
        <v>3543</v>
      </c>
      <c r="H8" s="896" t="s">
        <v>3702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1195</v>
      </c>
      <c r="C9" s="959"/>
      <c r="D9" s="989"/>
      <c r="E9" s="1030"/>
      <c r="F9" s="899"/>
      <c r="G9" s="900" t="s">
        <v>3546</v>
      </c>
      <c r="H9" s="958" t="s">
        <v>2465</v>
      </c>
      <c r="I9" s="1031"/>
      <c r="J9" s="1032"/>
      <c r="K9" s="28"/>
      <c r="L9" s="28"/>
    </row>
    <row r="10" customFormat="false" ht="14.45" hidden="false" customHeight="true" outlineLevel="0" collapsed="false">
      <c r="A10" s="1037" t="s">
        <v>3547</v>
      </c>
      <c r="B10" s="951" t="n">
        <v>0.4375</v>
      </c>
      <c r="C10" s="1092" t="s">
        <v>3572</v>
      </c>
      <c r="D10" s="1092"/>
      <c r="E10" s="983"/>
      <c r="F10" s="1093"/>
      <c r="G10" s="1094" t="s">
        <v>3549</v>
      </c>
      <c r="H10" s="1094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2.25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2318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Clientes'!A123</f>
        <v>ONLY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Clientes'!D123</f>
        <v>RUA AIMORÉS, 71 - prof. Cesare lombroso 305 3º andar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Clientes'!C123</f>
        <v>CLAUDIA</v>
      </c>
      <c r="C8" s="892"/>
      <c r="D8" s="892"/>
      <c r="E8" s="892"/>
      <c r="F8" s="892"/>
      <c r="G8" s="895" t="s">
        <v>3543</v>
      </c>
      <c r="H8" s="896" t="str">
        <f aca="false">'Dados dos Clientes'!B123</f>
        <v>3337-0042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1176</v>
      </c>
      <c r="C9" s="959"/>
      <c r="D9" s="989"/>
      <c r="E9" s="1030"/>
      <c r="F9" s="899"/>
      <c r="G9" s="900" t="s">
        <v>3546</v>
      </c>
      <c r="H9" s="958" t="s">
        <v>2462</v>
      </c>
      <c r="I9" s="1031"/>
      <c r="J9" s="1032"/>
      <c r="K9" s="28"/>
      <c r="L9" s="28"/>
    </row>
    <row r="10" customFormat="false" ht="14.45" hidden="false" customHeight="true" outlineLevel="0" collapsed="false">
      <c r="A10" s="1037" t="s">
        <v>3547</v>
      </c>
      <c r="B10" s="951" t="n">
        <v>0.510416666666667</v>
      </c>
      <c r="C10" s="1092" t="s">
        <v>3572</v>
      </c>
      <c r="D10" s="1092"/>
      <c r="E10" s="983"/>
      <c r="F10" s="1093"/>
      <c r="G10" s="1094" t="s">
        <v>3549</v>
      </c>
      <c r="H10" s="1094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2.25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28733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Clientes'!A124</f>
        <v>OSHER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Clientes'!D124</f>
        <v>RUA BARRA DO TIBAGI 372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Clientes'!C124</f>
        <v>MARQUINHOS</v>
      </c>
      <c r="C8" s="892"/>
      <c r="D8" s="892"/>
      <c r="E8" s="892"/>
      <c r="F8" s="892"/>
      <c r="G8" s="895" t="s">
        <v>3543</v>
      </c>
      <c r="H8" s="896" t="str">
        <f aca="false">'Dados dos Clientes'!B124</f>
        <v>3333-2644/7812-1878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1193</v>
      </c>
      <c r="C9" s="959"/>
      <c r="D9" s="989"/>
      <c r="E9" s="1030"/>
      <c r="F9" s="899"/>
      <c r="G9" s="900" t="s">
        <v>3546</v>
      </c>
      <c r="H9" s="958" t="s">
        <v>1216</v>
      </c>
      <c r="I9" s="1031"/>
      <c r="J9" s="1032"/>
      <c r="K9" s="28"/>
      <c r="L9" s="28"/>
    </row>
    <row r="10" customFormat="false" ht="14.45" hidden="false" customHeight="true" outlineLevel="0" collapsed="false">
      <c r="A10" s="1037" t="s">
        <v>3547</v>
      </c>
      <c r="B10" s="951" t="n">
        <v>0.427083333333333</v>
      </c>
      <c r="C10" s="1092" t="s">
        <v>3572</v>
      </c>
      <c r="D10" s="1092"/>
      <c r="E10" s="983"/>
      <c r="F10" s="1093"/>
      <c r="G10" s="1094" t="s">
        <v>3549</v>
      </c>
      <c r="H10" s="1094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2.25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33590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Clientes'!A126</f>
        <v>PACIFIC CROSS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Clientes'!D126</f>
        <v>RUA SILVA PINTO 384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Clientes'!C126</f>
        <v>IVANI</v>
      </c>
      <c r="C8" s="892"/>
      <c r="D8" s="892"/>
      <c r="E8" s="892"/>
      <c r="F8" s="892"/>
      <c r="G8" s="895" t="s">
        <v>3543</v>
      </c>
      <c r="H8" s="896" t="str">
        <f aca="false">'Dados dos Clientes'!B126</f>
        <v>3337-5311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2153</v>
      </c>
      <c r="C9" s="959"/>
      <c r="D9" s="959"/>
      <c r="E9" s="1030"/>
      <c r="F9" s="899"/>
      <c r="G9" s="900" t="s">
        <v>3546</v>
      </c>
      <c r="H9" s="958" t="s">
        <v>2154</v>
      </c>
      <c r="I9" s="1097"/>
      <c r="J9" s="1032"/>
      <c r="K9" s="28"/>
      <c r="L9" s="28"/>
    </row>
    <row r="10" customFormat="false" ht="14.45" hidden="false" customHeight="true" outlineLevel="0" collapsed="false">
      <c r="A10" s="1037" t="s">
        <v>3547</v>
      </c>
      <c r="B10" s="951" t="n">
        <v>0.510416666666667</v>
      </c>
      <c r="C10" s="1092" t="s">
        <v>3572</v>
      </c>
      <c r="D10" s="1092"/>
      <c r="E10" s="983"/>
      <c r="F10" s="1093"/>
      <c r="G10" s="1094" t="s">
        <v>3549</v>
      </c>
      <c r="H10" s="1094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N24" activeCellId="0" sqref="N2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 t="n">
        <v>1</v>
      </c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3761</v>
      </c>
    </row>
    <row r="6" customFormat="false" ht="14.45" hidden="false" customHeight="true" outlineLevel="0" collapsed="false">
      <c r="A6" s="888" t="s">
        <v>3537</v>
      </c>
      <c r="B6" s="892" t="s">
        <v>3703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3704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3705</v>
      </c>
      <c r="C8" s="892"/>
      <c r="D8" s="892"/>
      <c r="E8" s="892"/>
      <c r="F8" s="892"/>
      <c r="G8" s="895" t="s">
        <v>3543</v>
      </c>
      <c r="H8" s="896" t="s">
        <v>3706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1098" t="s">
        <v>3249</v>
      </c>
      <c r="C9" s="959"/>
      <c r="D9" s="959"/>
      <c r="E9" s="1030"/>
      <c r="F9" s="899"/>
      <c r="G9" s="900" t="s">
        <v>3546</v>
      </c>
      <c r="H9" s="958" t="s">
        <v>3250</v>
      </c>
      <c r="I9" s="1097"/>
      <c r="J9" s="1032"/>
      <c r="K9" s="28"/>
      <c r="L9" s="28"/>
    </row>
    <row r="10" customFormat="false" ht="14.45" hidden="false" customHeight="true" outlineLevel="0" collapsed="false">
      <c r="A10" s="1037" t="s">
        <v>3547</v>
      </c>
      <c r="B10" s="951" t="n">
        <v>0.416666666666667</v>
      </c>
      <c r="C10" s="1092" t="s">
        <v>3572</v>
      </c>
      <c r="D10" s="1092"/>
      <c r="E10" s="983"/>
      <c r="F10" s="1093"/>
      <c r="G10" s="1094" t="s">
        <v>3549</v>
      </c>
      <c r="H10" s="1094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 t="n">
        <v>10</v>
      </c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18" activeCellId="0" sqref="M18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23266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Clientes'!A127</f>
        <v>PAMMY BIJOUX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Clientes'!D127</f>
        <v>RUA VINTE E CINCO DE MARÇO, 1212 2º ANDAR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Clientes'!C127</f>
        <v>FELIPE</v>
      </c>
      <c r="C8" s="892"/>
      <c r="D8" s="892"/>
      <c r="E8" s="892"/>
      <c r="F8" s="892"/>
      <c r="G8" s="895" t="s">
        <v>3543</v>
      </c>
      <c r="H8" s="896" t="str">
        <f aca="false">'Dados dos Clientes'!B127</f>
        <v>3326-2935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1099" t="s">
        <v>1199</v>
      </c>
      <c r="C9" s="960"/>
      <c r="D9" s="960"/>
      <c r="E9" s="1030"/>
      <c r="F9" s="899"/>
      <c r="G9" s="900" t="s">
        <v>3546</v>
      </c>
      <c r="H9" s="958" t="s">
        <v>1253</v>
      </c>
      <c r="I9" s="1031"/>
      <c r="J9" s="1032"/>
      <c r="K9" s="28"/>
      <c r="L9" s="28"/>
    </row>
    <row r="10" customFormat="false" ht="14.45" hidden="false" customHeight="true" outlineLevel="0" collapsed="false">
      <c r="A10" s="1037" t="s">
        <v>3547</v>
      </c>
      <c r="B10" s="898"/>
      <c r="C10" s="1092" t="s">
        <v>3572</v>
      </c>
      <c r="D10" s="1092"/>
      <c r="E10" s="983"/>
      <c r="F10" s="1093"/>
      <c r="G10" s="1094" t="s">
        <v>3549</v>
      </c>
      <c r="H10" s="1094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19" activeCellId="0" sqref="M19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10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76" t="n">
        <f aca="true">TODAY()</f>
        <v>43584</v>
      </c>
      <c r="C5" s="976"/>
      <c r="D5" s="1009"/>
      <c r="E5" s="1009"/>
      <c r="F5" s="1009"/>
      <c r="G5" s="1009"/>
      <c r="H5" s="1010"/>
      <c r="I5" s="891" t="s">
        <v>1150</v>
      </c>
      <c r="J5" s="891" t="n">
        <v>30851</v>
      </c>
    </row>
    <row r="6" customFormat="false" ht="14.45" hidden="false" customHeight="true" outlineLevel="0" collapsed="false">
      <c r="A6" s="975" t="s">
        <v>3537</v>
      </c>
      <c r="B6" s="1021" t="str">
        <f aca="false">'Dados dos Clientes'!A128</f>
        <v>PASS</v>
      </c>
      <c r="C6" s="1021"/>
      <c r="D6" s="1021"/>
      <c r="E6" s="1021"/>
      <c r="F6" s="1021"/>
      <c r="G6" s="1021"/>
      <c r="H6" s="1021"/>
      <c r="I6" s="891"/>
      <c r="J6" s="891"/>
      <c r="K6" s="28"/>
    </row>
    <row r="7" customFormat="false" ht="14.45" hidden="false" customHeight="true" outlineLevel="0" collapsed="false">
      <c r="A7" s="975" t="s">
        <v>3539</v>
      </c>
      <c r="B7" s="893" t="str">
        <f aca="false">'Dados dos Clientes'!D128</f>
        <v>RUA JAVAÉS 635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988" t="s">
        <v>452</v>
      </c>
      <c r="C8" s="988"/>
      <c r="D8" s="988"/>
      <c r="E8" s="988"/>
      <c r="F8" s="988"/>
      <c r="G8" s="979" t="s">
        <v>3543</v>
      </c>
      <c r="H8" s="980" t="str">
        <f aca="false">'Dados dos Clientes'!B128</f>
        <v>3333-1504</v>
      </c>
      <c r="I8" s="980"/>
      <c r="J8" s="980"/>
      <c r="K8" s="28"/>
    </row>
    <row r="9" customFormat="false" ht="14.45" hidden="false" customHeight="true" outlineLevel="0" collapsed="false">
      <c r="A9" s="888" t="s">
        <v>3545</v>
      </c>
      <c r="B9" s="893" t="s">
        <v>1657</v>
      </c>
      <c r="C9" s="893"/>
      <c r="D9" s="893"/>
      <c r="E9" s="1100"/>
      <c r="F9" s="899"/>
      <c r="G9" s="900" t="s">
        <v>3546</v>
      </c>
      <c r="H9" s="896" t="s">
        <v>1219</v>
      </c>
      <c r="I9" s="896"/>
      <c r="J9" s="939"/>
      <c r="K9" s="28"/>
    </row>
    <row r="10" customFormat="false" ht="14.45" hidden="false" customHeight="true" outlineLevel="0" collapsed="false">
      <c r="A10" s="921" t="s">
        <v>3547</v>
      </c>
      <c r="B10" s="951" t="n">
        <v>0.354166666666667</v>
      </c>
      <c r="C10" s="905" t="s">
        <v>3572</v>
      </c>
      <c r="D10" s="905"/>
      <c r="E10" s="1100"/>
      <c r="F10" s="906"/>
      <c r="G10" s="1008" t="s">
        <v>3549</v>
      </c>
      <c r="H10" s="1008"/>
      <c r="I10" s="1008"/>
      <c r="J10" s="939"/>
      <c r="K10" s="28"/>
      <c r="L10" s="28"/>
      <c r="M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3595</v>
      </c>
      <c r="B19" s="909"/>
      <c r="C19" s="909"/>
      <c r="D19" s="943" t="s">
        <v>3551</v>
      </c>
      <c r="E19" s="944" t="n">
        <v>10</v>
      </c>
      <c r="F19" s="944"/>
      <c r="G19" s="911"/>
      <c r="H19" s="91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1008" t="s">
        <v>3560</v>
      </c>
      <c r="H21" s="1008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1008"/>
      <c r="H22" s="1008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1008"/>
      <c r="H23" s="1008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2">
    <mergeCell ref="D3:J3"/>
    <mergeCell ref="A4:J4"/>
    <mergeCell ref="B5:C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67"/>
  </cols>
  <sheetData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4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11" activeCellId="0" sqref="M1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4471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Clientes'!A129</f>
        <v>PASTA BELA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Clientes'!D129</f>
        <v>RUA JAVAÉS, 751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Clientes'!C129</f>
        <v>ADRIANA</v>
      </c>
      <c r="C8" s="892"/>
      <c r="D8" s="892"/>
      <c r="E8" s="892"/>
      <c r="F8" s="892"/>
      <c r="G8" s="895" t="s">
        <v>3543</v>
      </c>
      <c r="H8" s="896" t="str">
        <f aca="false">'Dados dos Clientes'!B129</f>
        <v>3337-6010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1197</v>
      </c>
      <c r="C9" s="959"/>
      <c r="D9" s="989"/>
      <c r="E9" s="1030"/>
      <c r="F9" s="899"/>
      <c r="G9" s="900" t="s">
        <v>3546</v>
      </c>
      <c r="H9" s="958" t="s">
        <v>2599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0.3125</v>
      </c>
      <c r="C10" s="905" t="s">
        <v>3572</v>
      </c>
      <c r="D10" s="905"/>
      <c r="E10" s="983"/>
      <c r="F10" s="906"/>
      <c r="G10" s="1101" t="s">
        <v>3549</v>
      </c>
      <c r="H10" s="1101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7875" bottom="0.196527777777778" header="0.511805555555555" footer="0.511805555555555"/>
  <pageSetup paperSize="28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4106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Clientes'!A130</f>
        <v>SPECIAL FIT COM. ROUPAS 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Clientes'!D130</f>
        <v>RUA CARDEAL ARCOVERDE,  226 /231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3707</v>
      </c>
      <c r="C8" s="892"/>
      <c r="D8" s="892"/>
      <c r="E8" s="892"/>
      <c r="F8" s="892"/>
      <c r="G8" s="895" t="s">
        <v>3543</v>
      </c>
      <c r="H8" s="896" t="str">
        <f aca="false">'Dados dos Clientes'!B130</f>
        <v>3068 0071 R: 204/3848-9212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1199</v>
      </c>
      <c r="C9" s="959"/>
      <c r="D9" s="959"/>
      <c r="E9" s="1030"/>
      <c r="F9" s="899"/>
      <c r="G9" s="900" t="s">
        <v>3546</v>
      </c>
      <c r="H9" s="958" t="s">
        <v>1253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0.4375</v>
      </c>
      <c r="C10" s="905" t="s">
        <v>3572</v>
      </c>
      <c r="D10" s="905"/>
      <c r="E10" s="983"/>
      <c r="F10" s="906"/>
      <c r="G10" s="1101" t="s">
        <v>3549</v>
      </c>
      <c r="H10" s="1101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23266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Clientes'!A131</f>
        <v>PELICAN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Clientes'!D131</f>
        <v>RUA ANHAIA, 490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Clientes'!C131</f>
        <v>VILMAR</v>
      </c>
      <c r="C8" s="892"/>
      <c r="D8" s="892"/>
      <c r="E8" s="892"/>
      <c r="F8" s="892"/>
      <c r="G8" s="895" t="s">
        <v>3543</v>
      </c>
      <c r="H8" s="896" t="str">
        <f aca="false">'Dados dos Clientes'!B131</f>
        <v>3352-5221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1199</v>
      </c>
      <c r="C9" s="959"/>
      <c r="D9" s="989"/>
      <c r="E9" s="1030"/>
      <c r="F9" s="899"/>
      <c r="G9" s="900" t="s">
        <v>3546</v>
      </c>
      <c r="H9" s="958" t="s">
        <v>1253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83"/>
      <c r="C10" s="905" t="s">
        <v>3572</v>
      </c>
      <c r="D10" s="905"/>
      <c r="E10" s="983"/>
      <c r="F10" s="906"/>
      <c r="G10" s="1102" t="s">
        <v>3708</v>
      </c>
      <c r="H10" s="1103"/>
      <c r="I10" s="1104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8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29616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Clientes'!A132</f>
        <v>PET. TREE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Clientes'!D132</f>
        <v>RUA DOS BANDEIRANTES 112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Clientes'!C132</f>
        <v>VIVIAN</v>
      </c>
      <c r="C8" s="892"/>
      <c r="D8" s="892"/>
      <c r="E8" s="892"/>
      <c r="F8" s="892"/>
      <c r="G8" s="895" t="s">
        <v>3543</v>
      </c>
      <c r="H8" s="896" t="str">
        <f aca="false">'Dados dos Clientes'!B132</f>
        <v>3313-4979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627</v>
      </c>
      <c r="C9" s="959"/>
      <c r="D9" s="959"/>
      <c r="E9" s="1030"/>
      <c r="F9" s="899"/>
      <c r="G9" s="1105" t="s">
        <v>3546</v>
      </c>
      <c r="H9" s="1106" t="s">
        <v>1303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0.541666666666667</v>
      </c>
      <c r="C10" s="905" t="s">
        <v>3572</v>
      </c>
      <c r="D10" s="905"/>
      <c r="E10" s="983"/>
      <c r="F10" s="906"/>
      <c r="G10" s="1107" t="s">
        <v>3709</v>
      </c>
      <c r="H10" s="1108"/>
      <c r="I10" s="1109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1110"/>
      <c r="J16" s="1110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3558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2.75" hidden="false" customHeight="tru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8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33778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Clientes'!A133</f>
        <v>PETALOS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Clientes'!D133</f>
        <v>RUA SOLON 678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Clientes'!C133</f>
        <v>SONIA</v>
      </c>
      <c r="C8" s="892"/>
      <c r="D8" s="892"/>
      <c r="E8" s="892"/>
      <c r="F8" s="892"/>
      <c r="G8" s="895" t="s">
        <v>3543</v>
      </c>
      <c r="H8" s="896" t="str">
        <f aca="false">'Dados dos Clientes'!B133</f>
        <v>3224-9106 / 9817-5131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1832</v>
      </c>
      <c r="C9" s="959"/>
      <c r="D9" s="989"/>
      <c r="E9" s="1030"/>
      <c r="F9" s="899"/>
      <c r="G9" s="900" t="s">
        <v>3546</v>
      </c>
      <c r="H9" s="1099" t="s">
        <v>1833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0.625</v>
      </c>
      <c r="C10" s="905"/>
      <c r="D10" s="905"/>
      <c r="E10" s="983"/>
      <c r="F10" s="906"/>
      <c r="G10" s="1008" t="s">
        <v>3549</v>
      </c>
      <c r="H10" s="1008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29821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Clientes'!A134:A134</f>
        <v>PHM COFECÇÕES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Clientes'!D134</f>
        <v>RUA DOS ITALIANOS 271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Clientes'!C134</f>
        <v>AMANDA</v>
      </c>
      <c r="C8" s="892"/>
      <c r="D8" s="892"/>
      <c r="E8" s="892"/>
      <c r="F8" s="892"/>
      <c r="G8" s="895" t="s">
        <v>3543</v>
      </c>
      <c r="H8" s="896" t="str">
        <f aca="false">'Dados dos Clientes'!B134</f>
        <v>3337-5533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627</v>
      </c>
      <c r="C9" s="959"/>
      <c r="D9" s="989"/>
      <c r="E9" s="1030"/>
      <c r="F9" s="899"/>
      <c r="G9" s="900" t="s">
        <v>3546</v>
      </c>
      <c r="H9" s="1099" t="s">
        <v>1303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0.40625</v>
      </c>
      <c r="C10" s="905"/>
      <c r="D10" s="905"/>
      <c r="E10" s="983"/>
      <c r="F10" s="906"/>
      <c r="G10" s="1008" t="s">
        <v>3549</v>
      </c>
      <c r="H10" s="1008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33062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Clientes'!A135</f>
        <v>PHOENIX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Clientes'!D135</f>
        <v>RUA ANHAIA, 766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Clientes'!C135</f>
        <v>VANDO</v>
      </c>
      <c r="C8" s="892"/>
      <c r="D8" s="892"/>
      <c r="E8" s="892"/>
      <c r="F8" s="892"/>
      <c r="G8" s="895" t="s">
        <v>3543</v>
      </c>
      <c r="H8" s="896" t="str">
        <f aca="false">'Dados dos Clientes'!B135</f>
        <v>3362-2277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1195</v>
      </c>
      <c r="C9" s="959"/>
      <c r="D9" s="989"/>
      <c r="E9" s="1030"/>
      <c r="F9" s="899"/>
      <c r="G9" s="900" t="s">
        <v>3546</v>
      </c>
      <c r="H9" s="958" t="s">
        <v>2465</v>
      </c>
      <c r="I9" s="1097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0.6875</v>
      </c>
      <c r="C10" s="905" t="s">
        <v>3572</v>
      </c>
      <c r="D10" s="905"/>
      <c r="E10" s="983"/>
      <c r="F10" s="906"/>
      <c r="G10" s="1008" t="s">
        <v>3549</v>
      </c>
      <c r="H10" s="1008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29018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Clientes'!A136</f>
        <v>PLENITUDE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Clientes'!D136</f>
        <v>RUA TENENTE PENA 268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Clientes'!C136</f>
        <v>CESAR/OLÍVIA</v>
      </c>
      <c r="C8" s="892"/>
      <c r="D8" s="892"/>
      <c r="E8" s="892"/>
      <c r="F8" s="892"/>
      <c r="G8" s="895" t="s">
        <v>3543</v>
      </c>
      <c r="H8" s="896" t="str">
        <f aca="false">'Dados dos Clientes'!B136</f>
        <v>3224-8478/8576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1199</v>
      </c>
      <c r="C9" s="959"/>
      <c r="D9" s="989"/>
      <c r="E9" s="1030"/>
      <c r="F9" s="899"/>
      <c r="G9" s="900" t="s">
        <v>3546</v>
      </c>
      <c r="H9" s="958" t="s">
        <v>1253</v>
      </c>
      <c r="I9" s="1097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0.5625</v>
      </c>
      <c r="C10" s="905" t="s">
        <v>3572</v>
      </c>
      <c r="D10" s="905"/>
      <c r="E10" s="983"/>
      <c r="F10" s="906"/>
      <c r="G10" s="1008" t="s">
        <v>3549</v>
      </c>
      <c r="H10" s="1008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B40" activeCellId="0" sqref="B40"/>
    </sheetView>
  </sheetViews>
  <sheetFormatPr defaultRowHeight="12.75" zeroHeight="false" outlineLevelRow="0" outlineLevelCol="0"/>
  <cols>
    <col collapsed="false" customWidth="true" hidden="false" outlineLevel="0" max="1" min="1" style="1111" width="10.71"/>
    <col collapsed="false" customWidth="true" hidden="false" outlineLevel="0" max="9" min="2" style="1111" width="9.14"/>
    <col collapsed="false" customWidth="true" hidden="false" outlineLevel="0" max="10" min="10" style="1111" width="10.85"/>
    <col collapsed="false" customWidth="true" hidden="false" outlineLevel="0" max="11" min="11" style="1111" width="13.86"/>
    <col collapsed="false" customWidth="true" hidden="false" outlineLevel="0" max="1025" min="12" style="1111" width="9.14"/>
  </cols>
  <sheetData>
    <row r="1" customFormat="false" ht="15" hidden="false" customHeight="true" outlineLevel="0" collapsed="false">
      <c r="A1" s="1112"/>
      <c r="B1" s="1113"/>
      <c r="C1" s="1113"/>
      <c r="D1" s="1114" t="s">
        <v>3533</v>
      </c>
      <c r="E1" s="1114"/>
      <c r="F1" s="1114"/>
      <c r="G1" s="1114"/>
      <c r="H1" s="1114"/>
      <c r="I1" s="1114"/>
      <c r="J1" s="1115"/>
      <c r="K1" s="1116"/>
      <c r="L1" s="1116"/>
    </row>
    <row r="2" customFormat="false" ht="15" hidden="false" customHeight="true" outlineLevel="0" collapsed="false">
      <c r="A2" s="1117"/>
      <c r="B2" s="1118"/>
      <c r="C2" s="1118"/>
      <c r="D2" s="1119" t="s">
        <v>3534</v>
      </c>
      <c r="E2" s="1119"/>
      <c r="F2" s="1119"/>
      <c r="G2" s="1119"/>
      <c r="H2" s="1119"/>
      <c r="I2" s="1119"/>
      <c r="J2" s="1120"/>
      <c r="K2" s="1116"/>
      <c r="L2" s="1116"/>
    </row>
    <row r="3" customFormat="false" ht="15" hidden="false" customHeight="true" outlineLevel="0" collapsed="false">
      <c r="A3" s="1117"/>
      <c r="B3" s="1118"/>
      <c r="C3" s="1118"/>
      <c r="D3" s="1121" t="s">
        <v>3535</v>
      </c>
      <c r="E3" s="1121"/>
      <c r="F3" s="1121"/>
      <c r="G3" s="1121"/>
      <c r="H3" s="1121"/>
      <c r="I3" s="1121"/>
      <c r="J3" s="1121"/>
      <c r="K3" s="1122"/>
      <c r="L3" s="1122"/>
      <c r="M3" s="1122"/>
    </row>
    <row r="4" s="1125" customFormat="true" ht="2.1" hidden="false" customHeight="true" outlineLevel="0" collapsed="false">
      <c r="A4" s="1123"/>
      <c r="B4" s="1123"/>
      <c r="C4" s="1123"/>
      <c r="D4" s="1123"/>
      <c r="E4" s="1123"/>
      <c r="F4" s="1123"/>
      <c r="G4" s="1123"/>
      <c r="H4" s="1123"/>
      <c r="I4" s="1123"/>
      <c r="J4" s="1123"/>
      <c r="K4" s="1124"/>
    </row>
    <row r="5" customFormat="false" ht="14.45" hidden="false" customHeight="true" outlineLevel="0" collapsed="false">
      <c r="A5" s="1126" t="s">
        <v>3536</v>
      </c>
      <c r="B5" s="1127" t="n">
        <f aca="true">TODAY()</f>
        <v>43584</v>
      </c>
      <c r="C5" s="1127"/>
      <c r="D5" s="1128"/>
      <c r="E5" s="1128"/>
      <c r="F5" s="1128"/>
      <c r="G5" s="1128"/>
      <c r="H5" s="1128"/>
      <c r="I5" s="1129"/>
      <c r="J5" s="1129" t="n">
        <v>4323</v>
      </c>
    </row>
    <row r="6" customFormat="false" ht="14.45" hidden="false" customHeight="true" outlineLevel="0" collapsed="false">
      <c r="A6" s="1126" t="s">
        <v>3537</v>
      </c>
      <c r="B6" s="1001" t="s">
        <v>892</v>
      </c>
      <c r="C6" s="1001"/>
      <c r="D6" s="1001"/>
      <c r="E6" s="1001"/>
      <c r="F6" s="1001"/>
      <c r="G6" s="1001"/>
      <c r="H6" s="1001"/>
      <c r="I6" s="1129"/>
      <c r="J6" s="1129"/>
      <c r="K6" s="1130"/>
    </row>
    <row r="7" customFormat="false" ht="14.45" hidden="false" customHeight="true" outlineLevel="0" collapsed="false">
      <c r="A7" s="1126" t="s">
        <v>3539</v>
      </c>
      <c r="B7" s="1131" t="s">
        <v>3710</v>
      </c>
      <c r="C7" s="1131"/>
      <c r="D7" s="1131"/>
      <c r="E7" s="1131"/>
      <c r="F7" s="1131"/>
      <c r="G7" s="1131"/>
      <c r="H7" s="1131"/>
      <c r="I7" s="1132"/>
      <c r="J7" s="1132"/>
      <c r="K7" s="1130"/>
    </row>
    <row r="8" customFormat="false" ht="14.45" hidden="false" customHeight="true" outlineLevel="0" collapsed="false">
      <c r="A8" s="1126" t="s">
        <v>3541</v>
      </c>
      <c r="B8" s="1001" t="s">
        <v>894</v>
      </c>
      <c r="C8" s="1001"/>
      <c r="D8" s="1001"/>
      <c r="E8" s="1001"/>
      <c r="F8" s="1001"/>
      <c r="G8" s="1133" t="s">
        <v>3543</v>
      </c>
      <c r="H8" s="1134" t="s">
        <v>3711</v>
      </c>
      <c r="I8" s="1134"/>
      <c r="J8" s="1134"/>
      <c r="K8" s="1130"/>
    </row>
    <row r="9" customFormat="false" ht="14.45" hidden="false" customHeight="true" outlineLevel="0" collapsed="false">
      <c r="A9" s="1126" t="s">
        <v>3545</v>
      </c>
      <c r="B9" s="1135" t="s">
        <v>1199</v>
      </c>
      <c r="C9" s="1136"/>
      <c r="D9" s="1137"/>
      <c r="E9" s="1056"/>
      <c r="F9" s="1138"/>
      <c r="G9" s="1139" t="s">
        <v>3546</v>
      </c>
      <c r="H9" s="1135" t="s">
        <v>3682</v>
      </c>
      <c r="I9" s="1137"/>
      <c r="J9" s="1056"/>
      <c r="K9" s="1130"/>
      <c r="L9" s="1140"/>
      <c r="N9" s="1125"/>
    </row>
    <row r="10" customFormat="false" ht="14.45" hidden="false" customHeight="true" outlineLevel="0" collapsed="false">
      <c r="A10" s="1141" t="s">
        <v>3547</v>
      </c>
      <c r="B10" s="1044" t="n">
        <v>0.479166666666667</v>
      </c>
      <c r="C10" s="1142" t="s">
        <v>3572</v>
      </c>
      <c r="D10" s="1142"/>
      <c r="E10" s="1056"/>
      <c r="F10" s="1143"/>
      <c r="G10" s="1144" t="s">
        <v>3549</v>
      </c>
      <c r="H10" s="1144"/>
      <c r="I10" s="1144"/>
      <c r="J10" s="1056"/>
      <c r="K10" s="1130"/>
      <c r="L10" s="1130"/>
      <c r="M10" s="1130"/>
      <c r="N10" s="1130"/>
    </row>
    <row r="11" customFormat="false" ht="2.1" hidden="false" customHeight="true" outlineLevel="0" collapsed="false">
      <c r="A11" s="1145"/>
      <c r="B11" s="1145"/>
      <c r="C11" s="1145"/>
      <c r="D11" s="1145"/>
      <c r="E11" s="1145"/>
      <c r="F11" s="1145"/>
      <c r="G11" s="1145"/>
      <c r="H11" s="1145"/>
      <c r="I11" s="1145"/>
      <c r="J11" s="1145"/>
      <c r="K11" s="1130"/>
      <c r="L11" s="1130"/>
      <c r="M11" s="1130"/>
      <c r="N11" s="1130"/>
    </row>
    <row r="12" customFormat="false" ht="14.45" hidden="false" customHeight="true" outlineLevel="0" collapsed="false">
      <c r="A12" s="1146" t="s">
        <v>3550</v>
      </c>
      <c r="B12" s="1146"/>
      <c r="C12" s="1146"/>
      <c r="D12" s="1147" t="s">
        <v>3551</v>
      </c>
      <c r="E12" s="1148" t="n">
        <v>25</v>
      </c>
      <c r="F12" s="1148"/>
      <c r="G12" s="1149"/>
      <c r="H12" s="1149"/>
      <c r="I12" s="1150"/>
      <c r="J12" s="1150"/>
    </row>
    <row r="13" customFormat="false" ht="14.45" hidden="false" customHeight="true" outlineLevel="0" collapsed="false">
      <c r="A13" s="1146" t="s">
        <v>3552</v>
      </c>
      <c r="B13" s="1146"/>
      <c r="C13" s="1146"/>
      <c r="D13" s="1151" t="s">
        <v>3551</v>
      </c>
      <c r="E13" s="1152"/>
      <c r="F13" s="1152"/>
      <c r="G13" s="1149"/>
      <c r="H13" s="1149"/>
      <c r="I13" s="1153"/>
      <c r="J13" s="1153"/>
    </row>
    <row r="14" customFormat="false" ht="14.45" hidden="false" customHeight="true" outlineLevel="0" collapsed="false">
      <c r="A14" s="1146" t="s">
        <v>3553</v>
      </c>
      <c r="B14" s="1146"/>
      <c r="C14" s="1146"/>
      <c r="D14" s="1151" t="s">
        <v>3551</v>
      </c>
      <c r="E14" s="1152"/>
      <c r="F14" s="1152"/>
      <c r="G14" s="1149"/>
      <c r="H14" s="1149"/>
      <c r="I14" s="1153"/>
      <c r="J14" s="1153"/>
    </row>
    <row r="15" customFormat="false" ht="14.45" hidden="false" customHeight="true" outlineLevel="0" collapsed="false">
      <c r="A15" s="1146" t="s">
        <v>3554</v>
      </c>
      <c r="B15" s="1146"/>
      <c r="C15" s="1146"/>
      <c r="D15" s="1151" t="s">
        <v>3551</v>
      </c>
      <c r="E15" s="1152"/>
      <c r="F15" s="1152"/>
      <c r="G15" s="1149"/>
      <c r="H15" s="1149"/>
      <c r="I15" s="1153"/>
      <c r="J15" s="1153"/>
    </row>
    <row r="16" customFormat="false" ht="14.45" hidden="false" customHeight="true" outlineLevel="0" collapsed="false">
      <c r="A16" s="1146" t="s">
        <v>3555</v>
      </c>
      <c r="B16" s="1146"/>
      <c r="C16" s="1146"/>
      <c r="D16" s="1154"/>
      <c r="E16" s="1154"/>
      <c r="F16" s="1154"/>
      <c r="G16" s="1154"/>
      <c r="H16" s="1154"/>
      <c r="I16" s="1155"/>
      <c r="J16" s="1155"/>
      <c r="L16" s="1125"/>
      <c r="M16" s="1125"/>
      <c r="N16" s="1125"/>
    </row>
    <row r="17" customFormat="false" ht="12.75" hidden="false" customHeight="false" outlineLevel="0" collapsed="false">
      <c r="A17" s="1146" t="s">
        <v>3556</v>
      </c>
      <c r="B17" s="1146"/>
      <c r="C17" s="1146"/>
      <c r="D17" s="1151" t="s">
        <v>3551</v>
      </c>
      <c r="E17" s="1152"/>
      <c r="F17" s="1152"/>
      <c r="G17" s="1149"/>
      <c r="H17" s="1149"/>
      <c r="I17" s="1153"/>
      <c r="J17" s="1153"/>
      <c r="L17" s="1125"/>
      <c r="M17" s="1125"/>
      <c r="N17" s="1125"/>
    </row>
    <row r="18" customFormat="false" ht="12.75" hidden="false" customHeight="false" outlineLevel="0" collapsed="false">
      <c r="A18" s="1146" t="s">
        <v>3557</v>
      </c>
      <c r="B18" s="1146"/>
      <c r="C18" s="1146"/>
      <c r="D18" s="1151" t="s">
        <v>3551</v>
      </c>
      <c r="E18" s="1152"/>
      <c r="F18" s="1152"/>
      <c r="G18" s="1149"/>
      <c r="H18" s="1149"/>
      <c r="I18" s="1153"/>
      <c r="J18" s="1153"/>
    </row>
    <row r="19" customFormat="false" ht="12.75" hidden="false" customHeight="false" outlineLevel="0" collapsed="false">
      <c r="A19" s="1146" t="s">
        <v>3573</v>
      </c>
      <c r="B19" s="1146"/>
      <c r="C19" s="1146"/>
      <c r="D19" s="1151" t="s">
        <v>3551</v>
      </c>
      <c r="E19" s="1152"/>
      <c r="F19" s="1152"/>
      <c r="G19" s="1149"/>
      <c r="H19" s="1149"/>
      <c r="I19" s="1153"/>
      <c r="J19" s="1153"/>
    </row>
    <row r="20" customFormat="false" ht="13.5" hidden="false" customHeight="false" outlineLevel="0" collapsed="false">
      <c r="A20" s="1146" t="s">
        <v>3559</v>
      </c>
      <c r="B20" s="1146"/>
      <c r="C20" s="1146"/>
      <c r="D20" s="1151" t="s">
        <v>3551</v>
      </c>
      <c r="E20" s="1152"/>
      <c r="F20" s="1152"/>
      <c r="G20" s="1149"/>
      <c r="H20" s="1149"/>
      <c r="I20" s="1156"/>
      <c r="J20" s="1156"/>
    </row>
    <row r="21" customFormat="false" ht="6" hidden="false" customHeight="true" outlineLevel="0" collapsed="false">
      <c r="A21" s="1141"/>
      <c r="B21" s="1157"/>
      <c r="C21" s="1157"/>
      <c r="D21" s="1157"/>
      <c r="E21" s="1157"/>
      <c r="F21" s="1157"/>
      <c r="G21" s="1158" t="s">
        <v>3560</v>
      </c>
      <c r="H21" s="1158"/>
      <c r="I21" s="1159"/>
      <c r="J21" s="1159"/>
    </row>
    <row r="22" customFormat="false" ht="12.75" hidden="false" customHeight="false" outlineLevel="0" collapsed="false">
      <c r="A22" s="1160"/>
      <c r="B22" s="1160"/>
      <c r="C22" s="1160"/>
      <c r="D22" s="1160"/>
      <c r="E22" s="1160"/>
      <c r="F22" s="1160"/>
      <c r="G22" s="1158"/>
      <c r="H22" s="1158"/>
      <c r="I22" s="1159"/>
      <c r="J22" s="1159"/>
    </row>
    <row r="23" customFormat="false" ht="3" hidden="false" customHeight="true" outlineLevel="0" collapsed="false">
      <c r="A23" s="1141"/>
      <c r="B23" s="1157"/>
      <c r="C23" s="1157"/>
      <c r="D23" s="1157"/>
      <c r="E23" s="1157"/>
      <c r="F23" s="1157"/>
      <c r="G23" s="1158"/>
      <c r="H23" s="1158"/>
      <c r="I23" s="1159"/>
      <c r="J23" s="1159"/>
    </row>
    <row r="24" customFormat="false" ht="13.5" hidden="false" customHeight="false" outlineLevel="0" collapsed="false">
      <c r="A24" s="1161" t="s">
        <v>3562</v>
      </c>
      <c r="B24" s="1161"/>
      <c r="C24" s="1162" t="n">
        <v>5</v>
      </c>
      <c r="D24" s="1163" t="s">
        <v>3563</v>
      </c>
      <c r="E24" s="1144" t="s">
        <v>3564</v>
      </c>
      <c r="F24" s="1144"/>
      <c r="G24" s="1144"/>
      <c r="H24" s="1162"/>
      <c r="I24" s="1164" t="s">
        <v>3565</v>
      </c>
      <c r="J24" s="1164"/>
    </row>
    <row r="25" customFormat="false" ht="1.5" hidden="false" customHeight="true" outlineLevel="0" collapsed="false">
      <c r="A25" s="1145"/>
      <c r="B25" s="1145"/>
      <c r="C25" s="1145"/>
      <c r="D25" s="1145"/>
      <c r="E25" s="1145"/>
      <c r="F25" s="1145"/>
      <c r="G25" s="1145"/>
      <c r="H25" s="1145"/>
      <c r="I25" s="1145"/>
      <c r="J25" s="1145"/>
    </row>
    <row r="26" customFormat="false" ht="12.75" hidden="false" customHeight="true" outlineLevel="0" collapsed="false">
      <c r="A26" s="1165" t="s">
        <v>3566</v>
      </c>
      <c r="B26" s="1165"/>
      <c r="C26" s="1165"/>
      <c r="D26" s="1165"/>
      <c r="E26" s="1165"/>
      <c r="F26" s="1165"/>
      <c r="G26" s="1165"/>
      <c r="H26" s="1165"/>
      <c r="I26" s="1165"/>
      <c r="J26" s="1165"/>
      <c r="K26" s="1166"/>
    </row>
    <row r="27" customFormat="false" ht="12.75" hidden="false" customHeight="false" outlineLevel="0" collapsed="false">
      <c r="A27" s="1165"/>
      <c r="B27" s="1165"/>
      <c r="C27" s="1165"/>
      <c r="D27" s="1165"/>
      <c r="E27" s="1165"/>
      <c r="F27" s="1165"/>
      <c r="G27" s="1165"/>
      <c r="H27" s="1165"/>
      <c r="I27" s="1165"/>
      <c r="J27" s="1165"/>
      <c r="K27" s="1166"/>
    </row>
    <row r="28" customFormat="false" ht="12.75" hidden="false" customHeight="false" outlineLevel="0" collapsed="false">
      <c r="A28" s="1165"/>
      <c r="B28" s="1165"/>
      <c r="C28" s="1165"/>
      <c r="D28" s="1165"/>
      <c r="E28" s="1165"/>
      <c r="F28" s="1165"/>
      <c r="G28" s="1165"/>
      <c r="H28" s="1165"/>
      <c r="I28" s="1165"/>
      <c r="J28" s="1165"/>
      <c r="K28" s="1166"/>
    </row>
    <row r="29" customFormat="false" ht="13.5" hidden="false" customHeight="false" outlineLevel="0" collapsed="false">
      <c r="A29" s="1165"/>
      <c r="B29" s="1165"/>
      <c r="C29" s="1165"/>
      <c r="D29" s="1165"/>
      <c r="E29" s="1165"/>
      <c r="F29" s="1165"/>
      <c r="G29" s="1165"/>
      <c r="H29" s="1165"/>
      <c r="I29" s="1165"/>
      <c r="J29" s="1165"/>
      <c r="K29" s="1167"/>
    </row>
    <row r="30" customFormat="false" ht="12.75" hidden="false" customHeight="true" outlineLevel="0" collapsed="false">
      <c r="A30" s="1168" t="s">
        <v>3567</v>
      </c>
      <c r="B30" s="1168"/>
      <c r="C30" s="1168"/>
      <c r="D30" s="1168"/>
      <c r="E30" s="1168"/>
      <c r="F30" s="1169" t="s">
        <v>3568</v>
      </c>
      <c r="G30" s="1169"/>
      <c r="H30" s="1169"/>
      <c r="I30" s="1169"/>
      <c r="J30" s="1169"/>
      <c r="K30" s="1170"/>
    </row>
    <row r="31" customFormat="false" ht="13.5" hidden="false" customHeight="false" outlineLevel="0" collapsed="false">
      <c r="A31" s="1168"/>
      <c r="B31" s="1168"/>
      <c r="C31" s="1168"/>
      <c r="D31" s="1168"/>
      <c r="E31" s="1168"/>
      <c r="F31" s="1169"/>
      <c r="G31" s="1169"/>
      <c r="H31" s="1169"/>
      <c r="I31" s="1169"/>
      <c r="J31" s="1169"/>
      <c r="K31" s="1170"/>
    </row>
  </sheetData>
  <mergeCells count="61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E9:E10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printOptions headings="false" gridLines="false" gridLinesSet="true" horizontalCentered="true" verticalCentered="true"/>
  <pageMargins left="0.590277777777778" right="0.39375" top="0.827083333333333" bottom="0.196527777777778" header="0.511805555555555" footer="0.511805555555555"/>
  <pageSetup paperSize="28" scale="8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9" activeCellId="0" sqref="E19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/>
      <c r="J5" s="891" t="n">
        <v>31408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Clientes'!A138</f>
        <v>RB NEWLS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3712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901</v>
      </c>
      <c r="C8" s="892"/>
      <c r="D8" s="892"/>
      <c r="E8" s="892"/>
      <c r="F8" s="892"/>
      <c r="G8" s="895" t="s">
        <v>3543</v>
      </c>
      <c r="H8" s="1134" t="s">
        <v>3713</v>
      </c>
      <c r="I8" s="1134"/>
      <c r="J8" s="1134"/>
      <c r="K8" s="28"/>
    </row>
    <row r="9" customFormat="false" ht="14.45" hidden="false" customHeight="true" outlineLevel="0" collapsed="false">
      <c r="A9" s="888" t="s">
        <v>3545</v>
      </c>
      <c r="B9" s="958" t="s">
        <v>1176</v>
      </c>
      <c r="C9" s="959"/>
      <c r="D9" s="989"/>
      <c r="E9" s="898"/>
      <c r="F9" s="899"/>
      <c r="G9" s="900" t="s">
        <v>3546</v>
      </c>
      <c r="H9" s="958" t="s">
        <v>1222</v>
      </c>
      <c r="I9" s="989"/>
      <c r="J9" s="898"/>
      <c r="K9" s="28"/>
      <c r="L9" s="1039"/>
      <c r="N9" s="56"/>
    </row>
    <row r="10" customFormat="false" ht="14.45" hidden="false" customHeight="true" outlineLevel="0" collapsed="false">
      <c r="A10" s="921" t="s">
        <v>3547</v>
      </c>
      <c r="B10" s="951" t="n">
        <v>0.3125</v>
      </c>
      <c r="C10" s="905" t="s">
        <v>3572</v>
      </c>
      <c r="D10" s="905"/>
      <c r="E10" s="898"/>
      <c r="F10" s="906"/>
      <c r="G10" s="929" t="s">
        <v>3549</v>
      </c>
      <c r="H10" s="929"/>
      <c r="I10" s="929"/>
      <c r="J10" s="898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1005"/>
      <c r="E16" s="1005"/>
      <c r="F16" s="1005"/>
      <c r="G16" s="1005"/>
      <c r="H16" s="1005"/>
      <c r="I16" s="996"/>
      <c r="J16" s="996"/>
      <c r="L16" s="56"/>
      <c r="M16" s="56"/>
      <c r="N16" s="56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  <c r="L17" s="56"/>
      <c r="M17" s="56"/>
      <c r="N17" s="56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 t="n">
        <v>10</v>
      </c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47" t="s">
        <v>3560</v>
      </c>
      <c r="H21" s="947"/>
      <c r="I21" s="939"/>
      <c r="J21" s="939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47"/>
      <c r="H22" s="947"/>
      <c r="I22" s="939"/>
      <c r="J22" s="939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47"/>
      <c r="H23" s="947"/>
      <c r="I23" s="939"/>
      <c r="J23" s="939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2.75" hidden="false" customHeight="tru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1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E9:E10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C1" activeCellId="0" sqref="C1"/>
    </sheetView>
  </sheetViews>
  <sheetFormatPr defaultRowHeight="15" zeroHeight="false" outlineLevelRow="0" outlineLevelCol="0"/>
  <cols>
    <col collapsed="false" customWidth="true" hidden="false" outlineLevel="0" max="1025" min="1" style="0" width="8.67"/>
  </cols>
  <sheetData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5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33746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Clientes'!A139</f>
        <v>REG PAES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Clientes'!D139</f>
        <v>RUA ANHAIA 459, SALA 2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Clientes'!C139</f>
        <v>CIDA</v>
      </c>
      <c r="C8" s="892"/>
      <c r="D8" s="892"/>
      <c r="E8" s="892"/>
      <c r="F8" s="892"/>
      <c r="G8" s="895" t="s">
        <v>3543</v>
      </c>
      <c r="H8" s="896" t="str">
        <f aca="false">'Dados dos Clientes'!B139</f>
        <v>3221-1998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/>
      <c r="C9" s="893"/>
      <c r="D9" s="893"/>
      <c r="E9" s="898"/>
      <c r="F9" s="899"/>
      <c r="G9" s="900" t="s">
        <v>3546</v>
      </c>
      <c r="H9" s="896"/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/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33509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Clientes'!A140</f>
        <v>REMO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Clientes'!D140</f>
        <v>GEDIVALDO CALIXTO DE SOUZA, 239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Clientes'!C140</f>
        <v>TAGILA</v>
      </c>
      <c r="C8" s="892"/>
      <c r="D8" s="892"/>
      <c r="E8" s="892"/>
      <c r="F8" s="892"/>
      <c r="G8" s="895" t="s">
        <v>3543</v>
      </c>
      <c r="H8" s="896" t="str">
        <f aca="false">'Dados dos Clientes'!B140</f>
        <v>3333-4769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1197</v>
      </c>
      <c r="C9" s="959"/>
      <c r="D9" s="989"/>
      <c r="E9" s="1030"/>
      <c r="F9" s="899"/>
      <c r="G9" s="900" t="s">
        <v>3546</v>
      </c>
      <c r="H9" s="958" t="s">
        <v>1259</v>
      </c>
      <c r="I9" s="1031"/>
      <c r="J9" s="1032"/>
      <c r="K9" s="28"/>
      <c r="L9" s="28"/>
    </row>
    <row r="10" customFormat="false" ht="14.45" hidden="false" customHeight="true" outlineLevel="0" collapsed="false">
      <c r="A10" s="1037" t="s">
        <v>3547</v>
      </c>
      <c r="B10" s="951" t="n">
        <v>0.510416666666667</v>
      </c>
      <c r="C10" s="1092" t="s">
        <v>3572</v>
      </c>
      <c r="D10" s="1092"/>
      <c r="E10" s="983"/>
      <c r="F10" s="1093"/>
      <c r="G10" s="1094" t="s">
        <v>3549</v>
      </c>
      <c r="H10" s="1094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96"/>
      <c r="J16" s="996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6"/>
      <c r="J19" s="946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1171"/>
      <c r="H20" s="1171"/>
      <c r="I20" s="1172"/>
      <c r="J20" s="1172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21"/>
      <c r="J21" s="1173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40" t="s">
        <v>3564</v>
      </c>
      <c r="F24" s="940"/>
      <c r="G24" s="940"/>
      <c r="H24" s="927"/>
      <c r="I24" s="1174" t="s">
        <v>3565</v>
      </c>
      <c r="J24" s="1174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4121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Clientes'!A144</f>
        <v>RN CONFECÇÃO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Clientes'!D144</f>
        <v>RUA MARTINS FRANSCISCO, 88 SALA 2 STA CECÍLIA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Clientes'!C144</f>
        <v>NOEMI</v>
      </c>
      <c r="C8" s="892"/>
      <c r="D8" s="892"/>
      <c r="E8" s="892"/>
      <c r="F8" s="892"/>
      <c r="G8" s="895" t="s">
        <v>3543</v>
      </c>
      <c r="H8" s="896" t="str">
        <f aca="false">'Dados dos Clientes'!B144</f>
        <v>3222-1761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1199</v>
      </c>
      <c r="C9" s="959"/>
      <c r="D9" s="989"/>
      <c r="E9" s="1030"/>
      <c r="F9" s="899"/>
      <c r="G9" s="900" t="s">
        <v>3546</v>
      </c>
      <c r="H9" s="958" t="s">
        <v>1253</v>
      </c>
      <c r="I9" s="1031"/>
      <c r="J9" s="1032"/>
      <c r="K9" s="28"/>
      <c r="L9" s="28"/>
    </row>
    <row r="10" customFormat="false" ht="14.45" hidden="false" customHeight="true" outlineLevel="0" collapsed="false">
      <c r="A10" s="1037" t="s">
        <v>3547</v>
      </c>
      <c r="B10" s="951" t="n">
        <v>0.53125</v>
      </c>
      <c r="C10" s="1092" t="s">
        <v>3572</v>
      </c>
      <c r="D10" s="1092"/>
      <c r="E10" s="983"/>
      <c r="F10" s="1093"/>
      <c r="G10" s="1094" t="s">
        <v>3549</v>
      </c>
      <c r="H10" s="1094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96"/>
      <c r="J16" s="996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6"/>
      <c r="J19" s="946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1171"/>
      <c r="H20" s="1171"/>
      <c r="I20" s="1172"/>
      <c r="J20" s="1172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21"/>
      <c r="J21" s="1173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40" t="s">
        <v>3564</v>
      </c>
      <c r="F24" s="940"/>
      <c r="G24" s="940"/>
      <c r="H24" s="927"/>
      <c r="I24" s="1174" t="s">
        <v>3565</v>
      </c>
      <c r="J24" s="1174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30221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Clientes'!A141</f>
        <v>RENATA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Clientes'!D141</f>
        <v>RUA PASCAL 1195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Clientes'!C141</f>
        <v>RENATA/EMILENE</v>
      </c>
      <c r="C8" s="892"/>
      <c r="D8" s="892"/>
      <c r="E8" s="892"/>
      <c r="F8" s="892"/>
      <c r="G8" s="895" t="s">
        <v>3543</v>
      </c>
      <c r="H8" s="896" t="str">
        <f aca="false">'Dados dos Clientes'!B141</f>
        <v>5092-4977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1193</v>
      </c>
      <c r="C9" s="959"/>
      <c r="D9" s="989"/>
      <c r="E9" s="1030"/>
      <c r="F9" s="899"/>
      <c r="G9" s="900" t="s">
        <v>3546</v>
      </c>
      <c r="H9" s="958" t="s">
        <v>1216</v>
      </c>
      <c r="I9" s="1031"/>
      <c r="J9" s="1032"/>
      <c r="K9" s="28"/>
      <c r="L9" s="28"/>
    </row>
    <row r="10" customFormat="false" ht="14.45" hidden="false" customHeight="true" outlineLevel="0" collapsed="false">
      <c r="A10" s="1037" t="s">
        <v>3547</v>
      </c>
      <c r="B10" s="951" t="n">
        <v>0.395833333333333</v>
      </c>
      <c r="C10" s="1092" t="s">
        <v>3572</v>
      </c>
      <c r="D10" s="1092"/>
      <c r="E10" s="983"/>
      <c r="F10" s="1093"/>
      <c r="G10" s="1094" t="s">
        <v>3549</v>
      </c>
      <c r="H10" s="1094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96"/>
      <c r="J16" s="996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6"/>
      <c r="J19" s="946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1171"/>
      <c r="H20" s="1171"/>
      <c r="I20" s="1172"/>
      <c r="J20" s="1172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21"/>
      <c r="J21" s="1173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40" t="s">
        <v>3564</v>
      </c>
      <c r="F24" s="940"/>
      <c r="G24" s="940"/>
      <c r="H24" s="927"/>
      <c r="I24" s="1174" t="s">
        <v>3565</v>
      </c>
      <c r="J24" s="1174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10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76" t="n">
        <f aca="true">TODAY()</f>
        <v>43584</v>
      </c>
      <c r="C5" s="976"/>
      <c r="D5" s="1009"/>
      <c r="E5" s="1009"/>
      <c r="F5" s="1009"/>
      <c r="G5" s="1009"/>
      <c r="H5" s="1010"/>
      <c r="I5" s="891" t="s">
        <v>1150</v>
      </c>
      <c r="J5" s="891" t="n">
        <v>31827</v>
      </c>
    </row>
    <row r="6" customFormat="false" ht="14.45" hidden="false" customHeight="true" outlineLevel="0" collapsed="false">
      <c r="A6" s="975" t="s">
        <v>3537</v>
      </c>
      <c r="B6" s="892" t="str">
        <f aca="false">'Dados dos Clientes'!A142</f>
        <v>REY MÁQUINAS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975" t="s">
        <v>3539</v>
      </c>
      <c r="B7" s="893" t="str">
        <f aca="false">'Dados dos Clientes'!D142</f>
        <v>RUA ANHAIA 172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892" t="str">
        <f aca="false">'Dados dos Clientes'!C142</f>
        <v>SILVIA</v>
      </c>
      <c r="C8" s="892"/>
      <c r="D8" s="892"/>
      <c r="E8" s="892"/>
      <c r="F8" s="892"/>
      <c r="G8" s="979" t="s">
        <v>3543</v>
      </c>
      <c r="H8" s="980" t="str">
        <f aca="false">'Dados dos Clientes'!B142</f>
        <v>3209-2061/3492-7521</v>
      </c>
      <c r="I8" s="980"/>
      <c r="J8" s="980"/>
      <c r="K8" s="28"/>
    </row>
    <row r="9" customFormat="false" ht="14.45" hidden="false" customHeight="true" outlineLevel="0" collapsed="false">
      <c r="A9" s="888" t="s">
        <v>3545</v>
      </c>
      <c r="B9" s="981" t="s">
        <v>1176</v>
      </c>
      <c r="C9" s="982"/>
      <c r="D9" s="1011"/>
      <c r="E9" s="983"/>
      <c r="F9" s="984"/>
      <c r="G9" s="900" t="s">
        <v>3546</v>
      </c>
      <c r="H9" s="896" t="s">
        <v>1222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0.354166666666667</v>
      </c>
      <c r="C10" s="905" t="s">
        <v>3572</v>
      </c>
      <c r="D10" s="905"/>
      <c r="E10" s="983"/>
      <c r="F10" s="906"/>
      <c r="G10" s="1008" t="s">
        <v>3549</v>
      </c>
      <c r="H10" s="1008"/>
      <c r="I10" s="1008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1">
    <mergeCell ref="D3:J3"/>
    <mergeCell ref="A4:J4"/>
    <mergeCell ref="B5:C5"/>
    <mergeCell ref="I5:I6"/>
    <mergeCell ref="J5:J6"/>
    <mergeCell ref="B6:H6"/>
    <mergeCell ref="B7:H7"/>
    <mergeCell ref="I7:J7"/>
    <mergeCell ref="B8:F8"/>
    <mergeCell ref="H8:J8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9" activeCellId="0" sqref="E19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3744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Clientes'!A143</f>
        <v>RICAELLE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3714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3715</v>
      </c>
      <c r="C8" s="892"/>
      <c r="D8" s="892"/>
      <c r="E8" s="892"/>
      <c r="F8" s="892"/>
      <c r="G8" s="895" t="s">
        <v>3543</v>
      </c>
      <c r="H8" s="896" t="str">
        <f aca="false">'Dados dos Clientes'!B143</f>
        <v>3337-7955/33613836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1199</v>
      </c>
      <c r="C9" s="959"/>
      <c r="D9" s="989"/>
      <c r="E9" s="1030"/>
      <c r="F9" s="899"/>
      <c r="G9" s="900" t="s">
        <v>3546</v>
      </c>
      <c r="H9" s="958" t="s">
        <v>1253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0.4375</v>
      </c>
      <c r="C10" s="905" t="s">
        <v>3572</v>
      </c>
      <c r="D10" s="905"/>
      <c r="E10" s="983"/>
      <c r="F10" s="906"/>
      <c r="G10" s="1008" t="s">
        <v>3549</v>
      </c>
      <c r="H10" s="1008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 t="n">
        <v>0</v>
      </c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3558</v>
      </c>
      <c r="B19" s="909"/>
      <c r="C19" s="909"/>
      <c r="D19" s="943" t="s">
        <v>3551</v>
      </c>
      <c r="E19" s="944" t="n">
        <v>10</v>
      </c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1175"/>
      <c r="B22" s="1175"/>
      <c r="C22" s="1175"/>
      <c r="D22" s="1175"/>
      <c r="E22" s="1175"/>
      <c r="F22" s="1175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0.5" hidden="false" customHeight="tru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10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76" t="n">
        <f aca="true">TODAY()</f>
        <v>43584</v>
      </c>
      <c r="C5" s="976"/>
      <c r="D5" s="1009"/>
      <c r="E5" s="1009"/>
      <c r="F5" s="1009"/>
      <c r="G5" s="1009"/>
      <c r="H5" s="1010"/>
      <c r="I5" s="891" t="s">
        <v>1150</v>
      </c>
      <c r="J5" s="891" t="n">
        <v>33763</v>
      </c>
    </row>
    <row r="6" customFormat="false" ht="14.25" hidden="false" customHeight="true" outlineLevel="0" collapsed="false">
      <c r="A6" s="975" t="s">
        <v>3537</v>
      </c>
      <c r="B6" s="892" t="str">
        <f aca="false">'Dados dos Clientes'!A145</f>
        <v>RIKY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975" t="s">
        <v>3539</v>
      </c>
      <c r="B7" s="893" t="str">
        <f aca="false">'Dados dos Clientes'!D145</f>
        <v>RUA TENENTE PENA, 59 /61 /67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988" t="s">
        <v>513</v>
      </c>
      <c r="C8" s="988"/>
      <c r="D8" s="988"/>
      <c r="E8" s="988"/>
      <c r="F8" s="988"/>
      <c r="G8" s="979" t="s">
        <v>3543</v>
      </c>
      <c r="H8" s="980" t="str">
        <f aca="false">'Dados dos Clientes'!B145</f>
        <v>3333-7977</v>
      </c>
      <c r="I8" s="980"/>
      <c r="J8" s="980"/>
      <c r="K8" s="28"/>
    </row>
    <row r="9" customFormat="false" ht="14.45" hidden="false" customHeight="true" outlineLevel="0" collapsed="false">
      <c r="A9" s="975" t="s">
        <v>3545</v>
      </c>
      <c r="B9" s="958" t="s">
        <v>1832</v>
      </c>
      <c r="C9" s="959"/>
      <c r="D9" s="989"/>
      <c r="E9" s="1030"/>
      <c r="F9" s="899"/>
      <c r="G9" s="900" t="s">
        <v>3546</v>
      </c>
      <c r="H9" s="958" t="s">
        <v>1833</v>
      </c>
      <c r="I9" s="1097"/>
      <c r="J9" s="1032"/>
      <c r="K9" s="28"/>
      <c r="L9" s="28"/>
    </row>
    <row r="10" customFormat="false" ht="14.45" hidden="false" customHeight="true" outlineLevel="0" collapsed="false">
      <c r="A10" s="1037" t="s">
        <v>3547</v>
      </c>
      <c r="B10" s="951" t="n">
        <v>0.291666666666667</v>
      </c>
      <c r="C10" s="1092" t="s">
        <v>3572</v>
      </c>
      <c r="D10" s="1092"/>
      <c r="E10" s="983"/>
      <c r="F10" s="1093"/>
      <c r="G10" s="1094" t="s">
        <v>3549</v>
      </c>
      <c r="H10" s="1094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249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3558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8">
    <mergeCell ref="D3:J3"/>
    <mergeCell ref="A4:J4"/>
    <mergeCell ref="B5:C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10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76" t="n">
        <f aca="true">TODAY()</f>
        <v>43584</v>
      </c>
      <c r="C5" s="976"/>
      <c r="D5" s="1009"/>
      <c r="E5" s="1009"/>
      <c r="F5" s="1009"/>
      <c r="G5" s="1009"/>
      <c r="H5" s="1010"/>
      <c r="I5" s="891" t="s">
        <v>1150</v>
      </c>
      <c r="J5" s="891" t="n">
        <v>25043</v>
      </c>
    </row>
    <row r="6" customFormat="false" ht="14.25" hidden="false" customHeight="true" outlineLevel="0" collapsed="false">
      <c r="A6" s="975" t="s">
        <v>3537</v>
      </c>
      <c r="B6" s="892" t="str">
        <f aca="false">'Dados dos Clientes'!A148</f>
        <v>RUBINELA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975" t="s">
        <v>3539</v>
      </c>
      <c r="B7" s="893" t="str">
        <f aca="false">'Dados dos Clientes'!D148</f>
        <v>RUA SOLON, 783 / 789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988" t="str">
        <f aca="false">'Dados dos Clientes'!C148</f>
        <v>CRISTINA</v>
      </c>
      <c r="C8" s="988"/>
      <c r="D8" s="988"/>
      <c r="E8" s="988"/>
      <c r="F8" s="988"/>
      <c r="G8" s="979" t="s">
        <v>3543</v>
      </c>
      <c r="H8" s="980" t="str">
        <f aca="false">'Dados dos Clientes'!B148</f>
        <v>3221-0666</v>
      </c>
      <c r="I8" s="980"/>
      <c r="J8" s="980"/>
      <c r="K8" s="28"/>
    </row>
    <row r="9" customFormat="false" ht="14.45" hidden="false" customHeight="true" outlineLevel="0" collapsed="false">
      <c r="A9" s="975" t="s">
        <v>3545</v>
      </c>
      <c r="B9" s="958" t="s">
        <v>1203</v>
      </c>
      <c r="C9" s="959"/>
      <c r="D9" s="989"/>
      <c r="E9" s="1030"/>
      <c r="F9" s="899"/>
      <c r="G9" s="900" t="s">
        <v>3546</v>
      </c>
      <c r="H9" s="958" t="s">
        <v>1244</v>
      </c>
      <c r="I9" s="1097"/>
      <c r="J9" s="1032"/>
      <c r="K9" s="28"/>
      <c r="L9" s="28"/>
    </row>
    <row r="10" customFormat="false" ht="14.45" hidden="false" customHeight="true" outlineLevel="0" collapsed="false">
      <c r="A10" s="1037" t="s">
        <v>3547</v>
      </c>
      <c r="B10" s="951" t="n">
        <v>0.395833333333333</v>
      </c>
      <c r="C10" s="1092" t="s">
        <v>3572</v>
      </c>
      <c r="D10" s="1092"/>
      <c r="E10" s="983"/>
      <c r="F10" s="1093"/>
      <c r="G10" s="1094" t="s">
        <v>3549</v>
      </c>
      <c r="H10" s="1094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8">
    <mergeCell ref="D3:J3"/>
    <mergeCell ref="A4:J4"/>
    <mergeCell ref="B5:C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3029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Clientes'!A146</f>
        <v>ROAR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Clientes'!D146</f>
        <v>RUA SOUZA LIMA, 275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Clientes'!C146</f>
        <v>CAMILA /SIMONE</v>
      </c>
      <c r="C8" s="892"/>
      <c r="D8" s="892"/>
      <c r="E8" s="892"/>
      <c r="F8" s="892"/>
      <c r="G8" s="895" t="s">
        <v>3543</v>
      </c>
      <c r="H8" s="896" t="str">
        <f aca="false">'Dados dos Clientes'!B146</f>
        <v>3666-9392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1199</v>
      </c>
      <c r="C9" s="959"/>
      <c r="D9" s="989"/>
      <c r="E9" s="1030"/>
      <c r="F9" s="899"/>
      <c r="G9" s="900" t="s">
        <v>3546</v>
      </c>
      <c r="H9" s="958" t="s">
        <v>1253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0.40625</v>
      </c>
      <c r="C10" s="905" t="s">
        <v>3572</v>
      </c>
      <c r="D10" s="905"/>
      <c r="E10" s="983"/>
      <c r="F10" s="906"/>
      <c r="G10" s="1008" t="s">
        <v>3549</v>
      </c>
      <c r="H10" s="1008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32392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Clientes'!A147</f>
        <v>RT 28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Clientes'!D147</f>
        <v>AVENIDA SÃO CAMILO, 383 SALA 3 GRANJA VIANA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Clientes'!C147</f>
        <v>LUIZ HENRIQUE</v>
      </c>
      <c r="C8" s="892"/>
      <c r="D8" s="892"/>
      <c r="E8" s="892"/>
      <c r="F8" s="892"/>
      <c r="G8" s="895" t="s">
        <v>3543</v>
      </c>
      <c r="H8" s="896" t="str">
        <f aca="false">'Dados dos Clientes'!B147</f>
        <v>4612-4336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1176</v>
      </c>
      <c r="C9" s="959"/>
      <c r="D9" s="989"/>
      <c r="E9" s="1030"/>
      <c r="F9" s="899"/>
      <c r="G9" s="900" t="s">
        <v>3546</v>
      </c>
      <c r="H9" s="958" t="s">
        <v>2462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0.364583333333333</v>
      </c>
      <c r="C10" s="905" t="s">
        <v>3572</v>
      </c>
      <c r="D10" s="905"/>
      <c r="E10" s="983"/>
      <c r="F10" s="906"/>
      <c r="G10" s="1008" t="s">
        <v>3549</v>
      </c>
      <c r="H10" s="1008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67"/>
  </cols>
  <sheetData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6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10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76" t="n">
        <f aca="true">TODAY()</f>
        <v>43584</v>
      </c>
      <c r="C5" s="976"/>
      <c r="D5" s="1009"/>
      <c r="E5" s="1009"/>
      <c r="F5" s="1009"/>
      <c r="G5" s="1009"/>
      <c r="H5" s="1010"/>
      <c r="I5" s="891" t="s">
        <v>1150</v>
      </c>
      <c r="J5" s="891" t="n">
        <v>30259</v>
      </c>
    </row>
    <row r="6" customFormat="false" ht="14.25" hidden="false" customHeight="true" outlineLevel="0" collapsed="false">
      <c r="A6" s="975" t="s">
        <v>3537</v>
      </c>
      <c r="B6" s="892" t="str">
        <f aca="false">'Dados dos Clientes'!A149</f>
        <v>SHOULDER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975" t="s">
        <v>3539</v>
      </c>
      <c r="B7" s="893" t="str">
        <f aca="false">'Dados dos Clientes'!D149</f>
        <v>RUA ANHAIA 411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988" t="str">
        <f aca="false">'Dados dos Clientes'!C149</f>
        <v>CLAUDIA</v>
      </c>
      <c r="C8" s="988"/>
      <c r="D8" s="988"/>
      <c r="E8" s="988"/>
      <c r="F8" s="988"/>
      <c r="G8" s="979" t="s">
        <v>3543</v>
      </c>
      <c r="H8" s="980" t="str">
        <f aca="false">'Dados dos Clientes'!B149</f>
        <v>3366-0044</v>
      </c>
      <c r="I8" s="980"/>
      <c r="J8" s="980"/>
      <c r="K8" s="28"/>
    </row>
    <row r="9" customFormat="false" ht="14.45" hidden="false" customHeight="true" outlineLevel="0" collapsed="false">
      <c r="A9" s="975" t="s">
        <v>3545</v>
      </c>
      <c r="B9" s="958" t="s">
        <v>2153</v>
      </c>
      <c r="C9" s="959"/>
      <c r="D9" s="989"/>
      <c r="E9" s="1030"/>
      <c r="F9" s="899"/>
      <c r="G9" s="900" t="s">
        <v>3546</v>
      </c>
      <c r="H9" s="958" t="s">
        <v>2154</v>
      </c>
      <c r="I9" s="1097"/>
      <c r="J9" s="1032"/>
      <c r="K9" s="28"/>
      <c r="L9" s="28"/>
    </row>
    <row r="10" customFormat="false" ht="14.45" hidden="false" customHeight="true" outlineLevel="0" collapsed="false">
      <c r="A10" s="1037" t="s">
        <v>3547</v>
      </c>
      <c r="B10" s="951" t="n">
        <v>0.416666666666667</v>
      </c>
      <c r="C10" s="1092" t="s">
        <v>3572</v>
      </c>
      <c r="D10" s="1092"/>
      <c r="E10" s="983"/>
      <c r="F10" s="1093"/>
      <c r="G10" s="1094" t="s">
        <v>3549</v>
      </c>
      <c r="H10" s="1094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 t="n">
        <v>10</v>
      </c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8">
    <mergeCell ref="D3:J3"/>
    <mergeCell ref="A4:J4"/>
    <mergeCell ref="B5:C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10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76" t="n">
        <f aca="true">TODAY()</f>
        <v>43584</v>
      </c>
      <c r="C5" s="976"/>
      <c r="D5" s="1009"/>
      <c r="E5" s="1009"/>
      <c r="F5" s="1009"/>
      <c r="G5" s="1009"/>
      <c r="H5" s="1010"/>
      <c r="I5" s="891" t="s">
        <v>1150</v>
      </c>
      <c r="J5" s="891" t="n">
        <v>32049</v>
      </c>
    </row>
    <row r="6" customFormat="false" ht="14.25" hidden="false" customHeight="true" outlineLevel="0" collapsed="false">
      <c r="A6" s="975" t="s">
        <v>3537</v>
      </c>
      <c r="B6" s="892" t="s">
        <v>973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975" t="s">
        <v>3539</v>
      </c>
      <c r="B7" s="893" t="str">
        <f aca="false">'Dados dos Clientes'!D150</f>
        <v>RUA DOS HELIOTRÓPIOS, 121 - MIRANDÓPOLIS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988" t="str">
        <f aca="false">'Dados dos Clientes'!C150</f>
        <v>ANTÔNIO</v>
      </c>
      <c r="C8" s="988"/>
      <c r="D8" s="988"/>
      <c r="E8" s="988"/>
      <c r="F8" s="988"/>
      <c r="G8" s="979" t="s">
        <v>3543</v>
      </c>
      <c r="H8" s="980" t="str">
        <f aca="false">'Dados dos Clientes'!B150</f>
        <v>3083-0198</v>
      </c>
      <c r="I8" s="980"/>
      <c r="J8" s="980"/>
      <c r="K8" s="28"/>
    </row>
    <row r="9" customFormat="false" ht="14.45" hidden="false" customHeight="true" outlineLevel="0" collapsed="false">
      <c r="A9" s="975" t="s">
        <v>3545</v>
      </c>
      <c r="B9" s="958" t="s">
        <v>1675</v>
      </c>
      <c r="C9" s="959"/>
      <c r="D9" s="989"/>
      <c r="E9" s="1030"/>
      <c r="F9" s="899"/>
      <c r="G9" s="900" t="s">
        <v>3546</v>
      </c>
      <c r="H9" s="958" t="s">
        <v>1375</v>
      </c>
      <c r="I9" s="1097"/>
      <c r="J9" s="1032"/>
      <c r="K9" s="28"/>
      <c r="L9" s="28"/>
    </row>
    <row r="10" customFormat="false" ht="14.45" hidden="false" customHeight="true" outlineLevel="0" collapsed="false">
      <c r="A10" s="1037" t="s">
        <v>3547</v>
      </c>
      <c r="B10" s="951" t="n">
        <v>0.510416666666667</v>
      </c>
      <c r="C10" s="1092" t="s">
        <v>3572</v>
      </c>
      <c r="D10" s="1092"/>
      <c r="E10" s="983"/>
      <c r="F10" s="1093"/>
      <c r="G10" s="1094" t="s">
        <v>3549</v>
      </c>
      <c r="H10" s="1094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1176"/>
      <c r="J18" s="1176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177"/>
      <c r="J22" s="1177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8">
    <mergeCell ref="D3:J3"/>
    <mergeCell ref="A4:J4"/>
    <mergeCell ref="B5:C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23266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Clientes'!A151</f>
        <v>SKY TOYS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Clientes'!D151</f>
        <v>RUA JOÃO BOEMER, 1282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Clientes'!C151</f>
        <v>VILMAR</v>
      </c>
      <c r="C8" s="892"/>
      <c r="D8" s="892"/>
      <c r="E8" s="892"/>
      <c r="F8" s="892"/>
      <c r="G8" s="895" t="s">
        <v>3543</v>
      </c>
      <c r="H8" s="896" t="str">
        <f aca="false">'Dados dos Clientes'!B151</f>
        <v>3352-5221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1199</v>
      </c>
      <c r="C9" s="959"/>
      <c r="D9" s="989"/>
      <c r="E9" s="1030"/>
      <c r="F9" s="899"/>
      <c r="G9" s="900" t="s">
        <v>3546</v>
      </c>
      <c r="H9" s="958" t="s">
        <v>1253</v>
      </c>
      <c r="I9" s="1031"/>
      <c r="J9" s="1032"/>
      <c r="K9" s="28"/>
      <c r="L9" s="28"/>
    </row>
    <row r="10" customFormat="false" ht="14.45" hidden="false" customHeight="true" outlineLevel="0" collapsed="false">
      <c r="A10" s="1037" t="s">
        <v>3547</v>
      </c>
      <c r="B10" s="983"/>
      <c r="C10" s="1092" t="s">
        <v>3572</v>
      </c>
      <c r="D10" s="1092"/>
      <c r="E10" s="983"/>
      <c r="F10" s="1093"/>
      <c r="G10" s="1094" t="s">
        <v>3549</v>
      </c>
      <c r="H10" s="1094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" right="0.551388888888889" top="0.827083333333333" bottom="0.0395833333333333" header="0.511805555555555" footer="0.511805555555555"/>
  <pageSetup paperSize="28" scale="8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O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N10" activeCellId="0" sqref="N10"/>
    </sheetView>
  </sheetViews>
  <sheetFormatPr defaultRowHeight="15" zeroHeight="false" outlineLevelRow="0" outlineLevelCol="0"/>
  <cols>
    <col collapsed="false" customWidth="true" hidden="false" outlineLevel="0" max="1" min="1" style="0" width="0.42"/>
    <col collapsed="false" customWidth="true" hidden="false" outlineLevel="0" max="2" min="2" style="0" width="11.14"/>
    <col collapsed="false" customWidth="true" hidden="false" outlineLevel="0" max="10" min="3" style="0" width="9.14"/>
    <col collapsed="false" customWidth="true" hidden="false" outlineLevel="0" max="11" min="11" style="0" width="10.85"/>
    <col collapsed="false" customWidth="true" hidden="false" outlineLevel="0" max="12" min="12" style="0" width="13.86"/>
    <col collapsed="false" customWidth="true" hidden="false" outlineLevel="0" max="1025" min="13" style="0" width="9.14"/>
  </cols>
  <sheetData>
    <row r="1" customFormat="false" ht="15" hidden="false" customHeight="true" outlineLevel="0" collapsed="false">
      <c r="A1" s="0" t="s">
        <v>2737</v>
      </c>
      <c r="B1" s="1178"/>
      <c r="C1" s="874"/>
      <c r="D1" s="874"/>
      <c r="E1" s="875" t="s">
        <v>3533</v>
      </c>
      <c r="F1" s="875"/>
      <c r="G1" s="875"/>
      <c r="H1" s="875"/>
      <c r="I1" s="875"/>
      <c r="J1" s="875"/>
      <c r="K1" s="876"/>
      <c r="L1" s="877"/>
      <c r="M1" s="937"/>
    </row>
    <row r="2" customFormat="false" ht="15" hidden="false" customHeight="true" outlineLevel="0" collapsed="false">
      <c r="B2" s="878"/>
      <c r="C2" s="879"/>
      <c r="D2" s="879"/>
      <c r="E2" s="880" t="s">
        <v>3534</v>
      </c>
      <c r="F2" s="880"/>
      <c r="G2" s="880"/>
      <c r="H2" s="880"/>
      <c r="I2" s="880"/>
      <c r="J2" s="880"/>
      <c r="K2" s="881"/>
      <c r="L2" s="882"/>
      <c r="M2" s="938"/>
    </row>
    <row r="3" customFormat="false" ht="15" hidden="false" customHeight="true" outlineLevel="0" collapsed="false">
      <c r="B3" s="878"/>
      <c r="C3" s="879"/>
      <c r="D3" s="879"/>
      <c r="E3" s="883" t="s">
        <v>3535</v>
      </c>
      <c r="F3" s="883"/>
      <c r="G3" s="883"/>
      <c r="H3" s="883"/>
      <c r="I3" s="883"/>
      <c r="J3" s="883"/>
      <c r="K3" s="883"/>
      <c r="L3" s="884"/>
      <c r="M3" s="885"/>
      <c r="N3" s="885"/>
    </row>
    <row r="4" s="56" customFormat="true" ht="2.1" hidden="false" customHeight="true" outlineLevel="0" collapsed="false">
      <c r="B4" s="886"/>
      <c r="C4" s="886"/>
      <c r="D4" s="886"/>
      <c r="E4" s="886"/>
      <c r="F4" s="886"/>
      <c r="G4" s="886"/>
      <c r="H4" s="886"/>
      <c r="I4" s="886"/>
      <c r="J4" s="886"/>
      <c r="K4" s="886"/>
      <c r="L4" s="887"/>
    </row>
    <row r="5" customFormat="false" ht="14.45" hidden="false" customHeight="true" outlineLevel="0" collapsed="false">
      <c r="B5" s="888" t="s">
        <v>3536</v>
      </c>
      <c r="C5" s="889" t="n">
        <f aca="true">TODAY()</f>
        <v>43584</v>
      </c>
      <c r="D5" s="889"/>
      <c r="E5" s="890"/>
      <c r="F5" s="890"/>
      <c r="G5" s="890"/>
      <c r="H5" s="890"/>
      <c r="I5" s="890"/>
      <c r="J5" s="891" t="s">
        <v>1150</v>
      </c>
      <c r="K5" s="891" t="n">
        <v>4469</v>
      </c>
    </row>
    <row r="6" customFormat="false" ht="14.45" hidden="false" customHeight="true" outlineLevel="0" collapsed="false">
      <c r="B6" s="888" t="s">
        <v>3537</v>
      </c>
      <c r="C6" s="892" t="s">
        <v>3716</v>
      </c>
      <c r="D6" s="892"/>
      <c r="E6" s="892"/>
      <c r="F6" s="892"/>
      <c r="G6" s="892"/>
      <c r="H6" s="892"/>
      <c r="I6" s="892"/>
      <c r="J6" s="891"/>
      <c r="K6" s="891"/>
      <c r="L6" s="28"/>
    </row>
    <row r="7" customFormat="false" ht="14.45" hidden="false" customHeight="true" outlineLevel="0" collapsed="false">
      <c r="B7" s="888" t="s">
        <v>3539</v>
      </c>
      <c r="C7" s="893" t="str">
        <f aca="false">'Dados dos Clientes'!D152</f>
        <v>RUA CONSELHEIRO NEBIAS, 1660</v>
      </c>
      <c r="D7" s="893"/>
      <c r="E7" s="893"/>
      <c r="F7" s="893"/>
      <c r="G7" s="893"/>
      <c r="H7" s="893"/>
      <c r="I7" s="893"/>
      <c r="J7" s="894"/>
      <c r="K7" s="894"/>
      <c r="L7" s="28"/>
    </row>
    <row r="8" customFormat="false" ht="14.45" hidden="false" customHeight="true" outlineLevel="0" collapsed="false">
      <c r="B8" s="888" t="s">
        <v>3541</v>
      </c>
      <c r="C8" s="892" t="str">
        <f aca="false">'Dados dos Clientes'!C152</f>
        <v>MARIA</v>
      </c>
      <c r="D8" s="892"/>
      <c r="E8" s="892"/>
      <c r="F8" s="892"/>
      <c r="G8" s="892"/>
      <c r="H8" s="895" t="s">
        <v>3543</v>
      </c>
      <c r="I8" s="896" t="str">
        <f aca="false">'Dados dos Clientes'!B152</f>
        <v>3221-2012</v>
      </c>
      <c r="J8" s="896"/>
      <c r="K8" s="896"/>
      <c r="L8" s="28"/>
    </row>
    <row r="9" customFormat="false" ht="14.45" hidden="false" customHeight="true" outlineLevel="0" collapsed="false">
      <c r="B9" s="888" t="s">
        <v>3545</v>
      </c>
      <c r="C9" s="958" t="s">
        <v>1169</v>
      </c>
      <c r="D9" s="959"/>
      <c r="E9" s="959"/>
      <c r="F9" s="1030"/>
      <c r="G9" s="899"/>
      <c r="H9" s="900" t="s">
        <v>3546</v>
      </c>
      <c r="I9" s="958" t="s">
        <v>1214</v>
      </c>
      <c r="J9" s="1031"/>
      <c r="K9" s="1032"/>
      <c r="L9" s="28"/>
      <c r="M9" s="28"/>
    </row>
    <row r="10" customFormat="false" ht="14.45" hidden="false" customHeight="true" outlineLevel="0" collapsed="false">
      <c r="B10" s="1037" t="s">
        <v>3547</v>
      </c>
      <c r="C10" s="951" t="n">
        <v>0.333333333333333</v>
      </c>
      <c r="D10" s="1092" t="s">
        <v>3572</v>
      </c>
      <c r="E10" s="1092"/>
      <c r="F10" s="983"/>
      <c r="G10" s="1093"/>
      <c r="H10" s="1094" t="s">
        <v>3549</v>
      </c>
      <c r="I10" s="1094"/>
      <c r="J10" s="1095"/>
      <c r="K10" s="1033"/>
      <c r="L10" s="28"/>
      <c r="M10" s="28"/>
      <c r="N10" s="28"/>
      <c r="O10" s="28"/>
    </row>
    <row r="11" customFormat="false" ht="2.1" hidden="false" customHeight="true" outlineLevel="0" collapsed="false">
      <c r="B11" s="908"/>
      <c r="C11" s="908"/>
      <c r="D11" s="908"/>
      <c r="E11" s="908"/>
      <c r="F11" s="908"/>
      <c r="G11" s="908"/>
      <c r="H11" s="908"/>
      <c r="I11" s="908"/>
      <c r="J11" s="908"/>
      <c r="K11" s="908"/>
      <c r="L11" s="28"/>
      <c r="M11" s="28"/>
      <c r="N11" s="28"/>
      <c r="O11" s="28"/>
    </row>
    <row r="12" customFormat="false" ht="14.45" hidden="false" customHeight="true" outlineLevel="0" collapsed="false">
      <c r="B12" s="909" t="s">
        <v>3550</v>
      </c>
      <c r="C12" s="909"/>
      <c r="D12" s="909"/>
      <c r="E12" s="910" t="s">
        <v>3551</v>
      </c>
      <c r="F12" s="911" t="n">
        <v>26.5</v>
      </c>
      <c r="G12" s="911"/>
      <c r="H12" s="941"/>
      <c r="I12" s="941"/>
      <c r="J12" s="942"/>
      <c r="K12" s="942"/>
    </row>
    <row r="13" customFormat="false" ht="14.45" hidden="false" customHeight="true" outlineLevel="0" collapsed="false">
      <c r="B13" s="909" t="s">
        <v>3552</v>
      </c>
      <c r="C13" s="909"/>
      <c r="D13" s="909"/>
      <c r="E13" s="943" t="s">
        <v>3551</v>
      </c>
      <c r="F13" s="944"/>
      <c r="G13" s="944"/>
      <c r="H13" s="941"/>
      <c r="I13" s="941"/>
      <c r="J13" s="945"/>
      <c r="K13" s="945"/>
    </row>
    <row r="14" customFormat="false" ht="14.45" hidden="false" customHeight="true" outlineLevel="0" collapsed="false">
      <c r="B14" s="909" t="s">
        <v>3553</v>
      </c>
      <c r="C14" s="909"/>
      <c r="D14" s="909"/>
      <c r="E14" s="943" t="s">
        <v>3551</v>
      </c>
      <c r="F14" s="944" t="n">
        <v>8</v>
      </c>
      <c r="G14" s="944"/>
      <c r="H14" s="941"/>
      <c r="I14" s="941"/>
      <c r="J14" s="945"/>
      <c r="K14" s="945"/>
    </row>
    <row r="15" customFormat="false" ht="14.45" hidden="false" customHeight="true" outlineLevel="0" collapsed="false">
      <c r="B15" s="909" t="s">
        <v>3554</v>
      </c>
      <c r="C15" s="909"/>
      <c r="D15" s="909"/>
      <c r="E15" s="943" t="s">
        <v>3551</v>
      </c>
      <c r="F15" s="944"/>
      <c r="G15" s="944"/>
      <c r="H15" s="941"/>
      <c r="I15" s="941"/>
      <c r="J15" s="945"/>
      <c r="K15" s="945"/>
    </row>
    <row r="16" customFormat="false" ht="14.45" hidden="false" customHeight="true" outlineLevel="0" collapsed="false">
      <c r="B16" s="909" t="s">
        <v>3555</v>
      </c>
      <c r="C16" s="909"/>
      <c r="D16" s="909"/>
      <c r="E16" s="918"/>
      <c r="F16" s="918"/>
      <c r="G16" s="918"/>
      <c r="H16" s="918"/>
      <c r="I16" s="918"/>
      <c r="J16" s="919"/>
      <c r="K16" s="919"/>
    </row>
    <row r="17" customFormat="false" ht="15" hidden="false" customHeight="false" outlineLevel="0" collapsed="false">
      <c r="B17" s="909" t="s">
        <v>3556</v>
      </c>
      <c r="C17" s="909"/>
      <c r="D17" s="909"/>
      <c r="E17" s="943" t="s">
        <v>3551</v>
      </c>
      <c r="F17" s="944"/>
      <c r="G17" s="944"/>
      <c r="H17" s="941"/>
      <c r="I17" s="941"/>
      <c r="J17" s="945"/>
      <c r="K17" s="945"/>
    </row>
    <row r="18" customFormat="false" ht="15" hidden="false" customHeight="false" outlineLevel="0" collapsed="false">
      <c r="B18" s="909" t="s">
        <v>3557</v>
      </c>
      <c r="C18" s="909"/>
      <c r="D18" s="909"/>
      <c r="E18" s="943" t="s">
        <v>3551</v>
      </c>
      <c r="F18" s="944"/>
      <c r="G18" s="944"/>
      <c r="H18" s="941"/>
      <c r="I18" s="941"/>
      <c r="J18" s="945"/>
      <c r="K18" s="945"/>
    </row>
    <row r="19" customFormat="false" ht="15" hidden="false" customHeight="false" outlineLevel="0" collapsed="false">
      <c r="B19" s="909" t="s">
        <v>3573</v>
      </c>
      <c r="C19" s="909"/>
      <c r="D19" s="909"/>
      <c r="E19" s="943" t="s">
        <v>3551</v>
      </c>
      <c r="F19" s="944"/>
      <c r="G19" s="944"/>
      <c r="H19" s="941"/>
      <c r="I19" s="941"/>
      <c r="J19" s="945"/>
      <c r="K19" s="945"/>
    </row>
    <row r="20" customFormat="false" ht="15.75" hidden="false" customHeight="false" outlineLevel="0" collapsed="false">
      <c r="B20" s="909" t="s">
        <v>3559</v>
      </c>
      <c r="C20" s="909"/>
      <c r="D20" s="909"/>
      <c r="E20" s="943" t="s">
        <v>3551</v>
      </c>
      <c r="F20" s="944"/>
      <c r="G20" s="944"/>
      <c r="H20" s="941"/>
      <c r="I20" s="941"/>
      <c r="J20" s="946"/>
      <c r="K20" s="946"/>
    </row>
    <row r="21" customFormat="false" ht="6" hidden="false" customHeight="true" outlineLevel="0" collapsed="false">
      <c r="B21" s="921"/>
      <c r="C21" s="922"/>
      <c r="D21" s="922"/>
      <c r="E21" s="922"/>
      <c r="F21" s="922"/>
      <c r="G21" s="922"/>
      <c r="H21" s="922"/>
      <c r="I21" s="922"/>
      <c r="J21" s="1034"/>
      <c r="K21" s="1035"/>
    </row>
    <row r="22" customFormat="false" ht="15" hidden="false" customHeight="false" outlineLevel="0" collapsed="false">
      <c r="B22" s="949"/>
      <c r="C22" s="949"/>
      <c r="D22" s="949"/>
      <c r="E22" s="949"/>
      <c r="F22" s="949"/>
      <c r="G22" s="949"/>
      <c r="H22" s="905" t="s">
        <v>3560</v>
      </c>
      <c r="I22" s="905"/>
      <c r="J22" s="1096"/>
      <c r="K22" s="1096"/>
    </row>
    <row r="23" customFormat="false" ht="3" hidden="false" customHeight="true" outlineLevel="0" collapsed="false">
      <c r="B23" s="921"/>
      <c r="C23" s="922"/>
      <c r="D23" s="922"/>
      <c r="E23" s="922"/>
      <c r="F23" s="922"/>
      <c r="G23" s="922"/>
      <c r="H23" s="922"/>
      <c r="I23" s="922"/>
      <c r="J23" s="1037"/>
      <c r="K23" s="1038"/>
    </row>
    <row r="24" customFormat="false" ht="15.75" hidden="false" customHeight="false" outlineLevel="0" collapsed="false">
      <c r="B24" s="926" t="s">
        <v>3562</v>
      </c>
      <c r="C24" s="926"/>
      <c r="D24" s="927" t="n">
        <v>4</v>
      </c>
      <c r="E24" s="928" t="s">
        <v>3563</v>
      </c>
      <c r="F24" s="929" t="s">
        <v>3564</v>
      </c>
      <c r="G24" s="929"/>
      <c r="H24" s="929"/>
      <c r="I24" s="927"/>
      <c r="J24" s="930" t="s">
        <v>3565</v>
      </c>
      <c r="K24" s="930"/>
    </row>
    <row r="25" customFormat="false" ht="1.5" hidden="false" customHeight="true" outlineLevel="0" collapsed="false">
      <c r="B25" s="908"/>
      <c r="C25" s="908"/>
      <c r="D25" s="908"/>
      <c r="E25" s="908"/>
      <c r="F25" s="908"/>
      <c r="G25" s="908"/>
      <c r="H25" s="908"/>
      <c r="I25" s="908"/>
      <c r="J25" s="908"/>
      <c r="K25" s="908"/>
    </row>
    <row r="26" customFormat="false" ht="15" hidden="false" customHeight="true" outlineLevel="0" collapsed="false">
      <c r="B26" s="931" t="s">
        <v>3566</v>
      </c>
      <c r="C26" s="931"/>
      <c r="D26" s="931"/>
      <c r="E26" s="931"/>
      <c r="F26" s="931"/>
      <c r="G26" s="931"/>
      <c r="H26" s="931"/>
      <c r="I26" s="931"/>
      <c r="J26" s="931"/>
      <c r="K26" s="931"/>
      <c r="L26" s="932"/>
    </row>
    <row r="27" customFormat="false" ht="15" hidden="false" customHeight="false" outlineLevel="0" collapsed="false">
      <c r="B27" s="931"/>
      <c r="C27" s="931"/>
      <c r="D27" s="931"/>
      <c r="E27" s="931"/>
      <c r="F27" s="931"/>
      <c r="G27" s="931"/>
      <c r="H27" s="931"/>
      <c r="I27" s="931"/>
      <c r="J27" s="931"/>
      <c r="K27" s="931"/>
      <c r="L27" s="932"/>
    </row>
    <row r="28" customFormat="false" ht="15" hidden="false" customHeight="false" outlineLevel="0" collapsed="false">
      <c r="B28" s="931"/>
      <c r="C28" s="931"/>
      <c r="D28" s="931"/>
      <c r="E28" s="931"/>
      <c r="F28" s="931"/>
      <c r="G28" s="931"/>
      <c r="H28" s="931"/>
      <c r="I28" s="931"/>
      <c r="J28" s="931"/>
      <c r="K28" s="931"/>
      <c r="L28" s="932"/>
    </row>
    <row r="29" customFormat="false" ht="15.75" hidden="false" customHeight="false" outlineLevel="0" collapsed="false">
      <c r="B29" s="931"/>
      <c r="C29" s="931"/>
      <c r="D29" s="931"/>
      <c r="E29" s="931"/>
      <c r="F29" s="931"/>
      <c r="G29" s="931"/>
      <c r="H29" s="931"/>
      <c r="I29" s="931"/>
      <c r="J29" s="931"/>
      <c r="K29" s="931"/>
      <c r="L29" s="933"/>
    </row>
    <row r="30" customFormat="false" ht="15" hidden="false" customHeight="false" outlineLevel="0" collapsed="false">
      <c r="B30" s="934" t="s">
        <v>3567</v>
      </c>
      <c r="C30" s="934"/>
      <c r="D30" s="934"/>
      <c r="E30" s="934"/>
      <c r="F30" s="934"/>
      <c r="G30" s="935" t="s">
        <v>3568</v>
      </c>
      <c r="H30" s="935"/>
      <c r="I30" s="935"/>
      <c r="J30" s="935"/>
      <c r="K30" s="935"/>
      <c r="L30" s="936"/>
    </row>
    <row r="31" customFormat="false" ht="15.75" hidden="false" customHeight="false" outlineLevel="0" collapsed="false">
      <c r="B31" s="934"/>
      <c r="C31" s="934"/>
      <c r="D31" s="934"/>
      <c r="E31" s="934"/>
      <c r="F31" s="934"/>
      <c r="G31" s="935"/>
      <c r="H31" s="935"/>
      <c r="I31" s="935"/>
      <c r="J31" s="935"/>
      <c r="K31" s="935"/>
      <c r="L31" s="936"/>
    </row>
  </sheetData>
  <mergeCells count="59">
    <mergeCell ref="E3:K3"/>
    <mergeCell ref="B4:K4"/>
    <mergeCell ref="C5:D5"/>
    <mergeCell ref="E5:I5"/>
    <mergeCell ref="J5:J6"/>
    <mergeCell ref="K5:K6"/>
    <mergeCell ref="C6:I6"/>
    <mergeCell ref="C7:I7"/>
    <mergeCell ref="J7:K7"/>
    <mergeCell ref="C8:G8"/>
    <mergeCell ref="I8:K8"/>
    <mergeCell ref="D10:E10"/>
    <mergeCell ref="H10:I10"/>
    <mergeCell ref="B11:K11"/>
    <mergeCell ref="B12:D12"/>
    <mergeCell ref="F12:G12"/>
    <mergeCell ref="H12:I12"/>
    <mergeCell ref="J12:K12"/>
    <mergeCell ref="B13:D13"/>
    <mergeCell ref="F13:G13"/>
    <mergeCell ref="H13:I13"/>
    <mergeCell ref="J13:K13"/>
    <mergeCell ref="B14:D14"/>
    <mergeCell ref="F14:G14"/>
    <mergeCell ref="H14:I14"/>
    <mergeCell ref="J14:K14"/>
    <mergeCell ref="B15:D15"/>
    <mergeCell ref="F15:G15"/>
    <mergeCell ref="H15:I15"/>
    <mergeCell ref="J15:K15"/>
    <mergeCell ref="B16:D16"/>
    <mergeCell ref="E16:I16"/>
    <mergeCell ref="J16:K16"/>
    <mergeCell ref="B17:D17"/>
    <mergeCell ref="F17:G17"/>
    <mergeCell ref="H17:I17"/>
    <mergeCell ref="J17:K17"/>
    <mergeCell ref="B18:D18"/>
    <mergeCell ref="F18:G18"/>
    <mergeCell ref="H18:I18"/>
    <mergeCell ref="J18:K18"/>
    <mergeCell ref="B19:D19"/>
    <mergeCell ref="F19:G19"/>
    <mergeCell ref="H19:I19"/>
    <mergeCell ref="J19:K19"/>
    <mergeCell ref="B20:D20"/>
    <mergeCell ref="F20:G20"/>
    <mergeCell ref="H20:I20"/>
    <mergeCell ref="J20:K20"/>
    <mergeCell ref="B22:G22"/>
    <mergeCell ref="H22:I22"/>
    <mergeCell ref="J22:K22"/>
    <mergeCell ref="B24:C24"/>
    <mergeCell ref="F24:H24"/>
    <mergeCell ref="J24:K24"/>
    <mergeCell ref="B25:K25"/>
    <mergeCell ref="B26:K29"/>
    <mergeCell ref="B30:F31"/>
    <mergeCell ref="G30:K31"/>
  </mergeCells>
  <hyperlinks>
    <hyperlink ref="J5" location="'Dados dos Clientes'!A1" display="OS"/>
  </hyperlinks>
  <printOptions headings="false" gridLines="false" gridLinesSet="true" horizontalCentered="true" verticalCentered="true"/>
  <pageMargins left="0.39375" right="0.590277777777778" top="0.827083333333333" bottom="0.196527777777778" header="0.511805555555555" footer="0.511805555555555"/>
  <pageSetup paperSize="28" scale="9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23266</v>
      </c>
    </row>
    <row r="6" customFormat="false" ht="14.45" hidden="false" customHeight="true" outlineLevel="0" collapsed="false">
      <c r="A6" s="888" t="s">
        <v>3537</v>
      </c>
      <c r="B6" s="892" t="n">
        <f aca="false">'Dados dos Clientes'!A153</f>
        <v>0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Clientes'!D153</f>
        <v>RUA SILVEIRA DA MOTA, 290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Clientes'!C153</f>
        <v>ALESSANDRO</v>
      </c>
      <c r="C8" s="892"/>
      <c r="D8" s="892"/>
      <c r="E8" s="892"/>
      <c r="F8" s="892"/>
      <c r="G8" s="895" t="s">
        <v>3543</v>
      </c>
      <c r="H8" s="896" t="str">
        <f aca="false">'Dados dos Clientes'!B153</f>
        <v>3272-0222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1007" t="s">
        <v>1199</v>
      </c>
      <c r="C9" s="959"/>
      <c r="D9" s="959"/>
      <c r="E9" s="1030"/>
      <c r="F9" s="899"/>
      <c r="G9" s="900" t="s">
        <v>3546</v>
      </c>
      <c r="H9" s="958" t="s">
        <v>1253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83"/>
      <c r="C10" s="905" t="s">
        <v>3572</v>
      </c>
      <c r="D10" s="905"/>
      <c r="E10" s="983"/>
      <c r="F10" s="906"/>
      <c r="G10" s="1008" t="s">
        <v>3549</v>
      </c>
      <c r="H10" s="1008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30835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Clientes'!A154</f>
        <v>STILO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Clientes'!D154</f>
        <v>RUA PONTA PORÃ, 299 - LAPA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Clientes'!C154</f>
        <v>ELENA</v>
      </c>
      <c r="C8" s="892"/>
      <c r="D8" s="892"/>
      <c r="E8" s="892"/>
      <c r="F8" s="892"/>
      <c r="G8" s="895" t="s">
        <v>3543</v>
      </c>
      <c r="H8" s="896" t="str">
        <f aca="false">'Dados dos Clientes'!B154</f>
        <v>3835-9996/6428-3628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1176</v>
      </c>
      <c r="C9" s="959"/>
      <c r="D9" s="959"/>
      <c r="E9" s="1030"/>
      <c r="F9" s="899"/>
      <c r="G9" s="900" t="s">
        <v>3546</v>
      </c>
      <c r="H9" s="958" t="s">
        <v>1222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0.270833333333333</v>
      </c>
      <c r="C10" s="905" t="s">
        <v>3572</v>
      </c>
      <c r="D10" s="905"/>
      <c r="E10" s="983"/>
      <c r="F10" s="906"/>
      <c r="G10" s="1008" t="s">
        <v>3549</v>
      </c>
      <c r="H10" s="1008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590277777777778" right="0.39375" top="0.827083333333333" bottom="0.196527777777778" header="0.511805555555555" footer="0.511805555555555"/>
  <pageSetup paperSize="28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10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1058" t="n">
        <f aca="true">TODAY()</f>
        <v>43584</v>
      </c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76" t="n">
        <f aca="true">TODAY()</f>
        <v>43584</v>
      </c>
      <c r="C5" s="976"/>
      <c r="D5" s="1009"/>
      <c r="E5" s="1009"/>
      <c r="F5" s="1009"/>
      <c r="G5" s="1009"/>
      <c r="H5" s="1010"/>
      <c r="I5" s="891" t="s">
        <v>1150</v>
      </c>
      <c r="J5" s="891" t="n">
        <v>31419</v>
      </c>
    </row>
    <row r="6" customFormat="false" ht="14.45" hidden="false" customHeight="true" outlineLevel="0" collapsed="false">
      <c r="A6" s="975" t="s">
        <v>3537</v>
      </c>
      <c r="B6" s="892" t="str">
        <f aca="false">'Dados dos Clientes'!A155</f>
        <v>SUMMUS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975" t="s">
        <v>3539</v>
      </c>
      <c r="B7" s="893" t="str">
        <f aca="false">'Dados dos Clientes'!D155</f>
        <v>RUA SANTA FRANCISCA, 78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988" t="str">
        <f aca="false">'Dados dos Clientes'!C155</f>
        <v>GLAUBER</v>
      </c>
      <c r="C8" s="988"/>
      <c r="D8" s="988"/>
      <c r="E8" s="988"/>
      <c r="F8" s="988"/>
      <c r="G8" s="979" t="s">
        <v>3543</v>
      </c>
      <c r="H8" s="980" t="str">
        <f aca="false">'Dados dos Clientes'!B155</f>
        <v>3621-9602</v>
      </c>
      <c r="I8" s="980"/>
      <c r="J8" s="980"/>
      <c r="K8" s="28"/>
    </row>
    <row r="9" customFormat="false" ht="14.45" hidden="false" customHeight="true" outlineLevel="0" collapsed="false">
      <c r="A9" s="975" t="s">
        <v>3545</v>
      </c>
      <c r="B9" s="958" t="s">
        <v>1203</v>
      </c>
      <c r="C9" s="959"/>
      <c r="D9" s="989"/>
      <c r="E9" s="1030"/>
      <c r="F9" s="899"/>
      <c r="G9" s="900" t="s">
        <v>3546</v>
      </c>
      <c r="H9" s="958" t="s">
        <v>1244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0.333333333333333</v>
      </c>
      <c r="C10" s="905" t="s">
        <v>3572</v>
      </c>
      <c r="D10" s="905"/>
      <c r="E10" s="983"/>
      <c r="F10" s="906"/>
      <c r="G10" s="1008" t="s">
        <v>3549</v>
      </c>
      <c r="H10" s="1008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8">
    <mergeCell ref="D3:J3"/>
    <mergeCell ref="A4:J4"/>
    <mergeCell ref="B5:C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5" activeCellId="0" sqref="G15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1058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4393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Clientes'!A156</f>
        <v>SUSAN SIMÕES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3717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3718</v>
      </c>
      <c r="C8" s="892"/>
      <c r="D8" s="892"/>
      <c r="E8" s="892"/>
      <c r="F8" s="892"/>
      <c r="G8" s="895" t="s">
        <v>3543</v>
      </c>
      <c r="H8" s="896" t="str">
        <f aca="false">'Dados dos Clientes'!B156</f>
        <v>3849 5015/999831737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1199</v>
      </c>
      <c r="C9" s="959"/>
      <c r="D9" s="989"/>
      <c r="E9" s="1030"/>
      <c r="F9" s="899"/>
      <c r="G9" s="900" t="s">
        <v>3546</v>
      </c>
      <c r="H9" s="958" t="s">
        <v>3476</v>
      </c>
      <c r="I9" s="1031"/>
      <c r="J9" s="117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0.5625</v>
      </c>
      <c r="C10" s="905" t="s">
        <v>3572</v>
      </c>
      <c r="D10" s="905"/>
      <c r="E10" s="983"/>
      <c r="F10" s="906"/>
      <c r="G10" s="1008" t="s">
        <v>3549</v>
      </c>
      <c r="H10" s="1008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1053"/>
      <c r="B22" s="1053"/>
      <c r="C22" s="1053"/>
      <c r="D22" s="1053"/>
      <c r="E22" s="1053"/>
      <c r="F22" s="1053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0784722222222222" right="0.275694444444444" top="0.7875" bottom="0.118055555555556" header="0.511805555555555" footer="0.511805555555555"/>
  <pageSetup paperSize="28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23295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Clientes'!A157</f>
        <v>TANIA MALHARIA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Clientes'!D157</f>
        <v>RUA TENENTE PENA, 329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Clientes'!C157</f>
        <v>SERGIO /EDUARDO</v>
      </c>
      <c r="C8" s="892"/>
      <c r="D8" s="892"/>
      <c r="E8" s="892"/>
      <c r="F8" s="892"/>
      <c r="G8" s="895" t="s">
        <v>3543</v>
      </c>
      <c r="H8" s="896" t="str">
        <f aca="false">'Dados dos Clientes'!B157</f>
        <v>3871-3457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1099" t="s">
        <v>1169</v>
      </c>
      <c r="C9" s="959"/>
      <c r="D9" s="989"/>
      <c r="E9" s="1030"/>
      <c r="F9" s="899"/>
      <c r="G9" s="900" t="s">
        <v>3546</v>
      </c>
      <c r="H9" s="958" t="s">
        <v>1214</v>
      </c>
      <c r="I9" s="1097"/>
      <c r="J9" s="1032"/>
      <c r="K9" s="28"/>
      <c r="L9" s="28"/>
    </row>
    <row r="10" customFormat="false" ht="14.45" hidden="false" customHeight="true" outlineLevel="0" collapsed="false">
      <c r="A10" s="1037" t="s">
        <v>3547</v>
      </c>
      <c r="B10" s="904" t="n">
        <v>0.427083333333333</v>
      </c>
      <c r="C10" s="1092" t="s">
        <v>3572</v>
      </c>
      <c r="D10" s="1092"/>
      <c r="E10" s="983"/>
      <c r="F10" s="1093"/>
      <c r="G10" s="1094" t="s">
        <v>3549</v>
      </c>
      <c r="H10" s="1094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32675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Clientes'!A159</f>
        <v>TEK MODAS LTDA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Clientes'!D159</f>
        <v>RUA JOSÉ GETULIO 477 - ACLIMAÇÃO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Clientes'!C159</f>
        <v>ANTÔNIO/DEMA</v>
      </c>
      <c r="C8" s="892"/>
      <c r="D8" s="892"/>
      <c r="E8" s="892"/>
      <c r="F8" s="892"/>
      <c r="G8" s="895" t="s">
        <v>3543</v>
      </c>
      <c r="H8" s="896" t="str">
        <f aca="false">'Dados dos Clientes'!B159</f>
        <v>3208-4280/8706-1691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1099" t="s">
        <v>1197</v>
      </c>
      <c r="C9" s="959"/>
      <c r="D9" s="989"/>
      <c r="E9" s="1030"/>
      <c r="F9" s="899"/>
      <c r="G9" s="900" t="s">
        <v>3546</v>
      </c>
      <c r="H9" s="958" t="s">
        <v>1259</v>
      </c>
      <c r="I9" s="1097"/>
      <c r="J9" s="1032"/>
      <c r="K9" s="28"/>
      <c r="L9" s="28"/>
    </row>
    <row r="10" customFormat="false" ht="14.45" hidden="false" customHeight="true" outlineLevel="0" collapsed="false">
      <c r="A10" s="1037" t="s">
        <v>3547</v>
      </c>
      <c r="B10" s="904" t="n">
        <v>0.520833333333333</v>
      </c>
      <c r="C10" s="1092" t="s">
        <v>3572</v>
      </c>
      <c r="D10" s="1092"/>
      <c r="E10" s="983"/>
      <c r="F10" s="1093"/>
      <c r="G10" s="1094" t="s">
        <v>3549</v>
      </c>
      <c r="H10" s="1094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58" colorId="64" zoomScale="100" zoomScaleNormal="100" zoomScalePageLayoutView="100" workbookViewId="0">
      <selection pane="topLeft" activeCell="L3" activeCellId="0" sqref="L3"/>
    </sheetView>
  </sheetViews>
  <sheetFormatPr defaultRowHeight="15" zeroHeight="false" outlineLevelRow="0" outlineLevelCol="0"/>
  <cols>
    <col collapsed="false" customWidth="true" hidden="false" outlineLevel="0" max="1025" min="1" style="0" width="8.67"/>
  </cols>
  <sheetData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7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N20" activeCellId="0" sqref="N20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31253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Clientes'!A158</f>
        <v>TANNING MODAS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Clientes'!D158</f>
        <v>RUA TENENTE PENA 258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Clientes'!C158</f>
        <v>MARCIA</v>
      </c>
      <c r="C8" s="892"/>
      <c r="D8" s="892"/>
      <c r="E8" s="892"/>
      <c r="F8" s="892"/>
      <c r="G8" s="895" t="s">
        <v>3543</v>
      </c>
      <c r="H8" s="896" t="str">
        <f aca="false">'Dados dos Clientes'!B158</f>
        <v>3225-9671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1099" t="s">
        <v>1195</v>
      </c>
      <c r="C9" s="959"/>
      <c r="D9" s="989"/>
      <c r="E9" s="1030"/>
      <c r="F9" s="899"/>
      <c r="G9" s="900" t="s">
        <v>3546</v>
      </c>
      <c r="H9" s="958" t="s">
        <v>1217</v>
      </c>
      <c r="I9" s="1097"/>
      <c r="J9" s="1032"/>
      <c r="K9" s="28"/>
      <c r="L9" s="28"/>
    </row>
    <row r="10" customFormat="false" ht="14.45" hidden="false" customHeight="true" outlineLevel="0" collapsed="false">
      <c r="A10" s="1037" t="s">
        <v>3547</v>
      </c>
      <c r="B10" s="1180" t="s">
        <v>3719</v>
      </c>
      <c r="C10" s="1092" t="s">
        <v>3572</v>
      </c>
      <c r="D10" s="1092"/>
      <c r="E10" s="983"/>
      <c r="F10" s="1093"/>
      <c r="G10" s="1094" t="s">
        <v>3549</v>
      </c>
      <c r="H10" s="1094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9" activeCellId="0" sqref="E19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10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76" t="n">
        <f aca="true">TODAY()</f>
        <v>43584</v>
      </c>
      <c r="C5" s="976"/>
      <c r="D5" s="1009"/>
      <c r="E5" s="1009"/>
      <c r="F5" s="1009"/>
      <c r="G5" s="1009"/>
      <c r="H5" s="1010"/>
      <c r="I5" s="891" t="s">
        <v>1150</v>
      </c>
      <c r="J5" s="891" t="n">
        <v>31959</v>
      </c>
    </row>
    <row r="6" customFormat="false" ht="14.45" hidden="false" customHeight="true" outlineLevel="0" collapsed="false">
      <c r="A6" s="975" t="s">
        <v>3537</v>
      </c>
      <c r="B6" s="958" t="str">
        <f aca="false">'Dados dos Clientes'!A160</f>
        <v>TENYAD</v>
      </c>
      <c r="C6" s="959"/>
      <c r="D6" s="959"/>
      <c r="E6" s="959"/>
      <c r="F6" s="959"/>
      <c r="G6" s="959"/>
      <c r="H6" s="961"/>
      <c r="I6" s="891"/>
      <c r="J6" s="891"/>
      <c r="K6" s="28"/>
    </row>
    <row r="7" customFormat="false" ht="14.45" hidden="false" customHeight="true" outlineLevel="0" collapsed="false">
      <c r="A7" s="975" t="s">
        <v>3539</v>
      </c>
      <c r="B7" s="893" t="str">
        <f aca="false">'Dados dos Clientes'!D160</f>
        <v>RUA TALMUD THORÁ 119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1181" t="s">
        <v>3720</v>
      </c>
      <c r="C8" s="1181"/>
      <c r="D8" s="1181"/>
      <c r="E8" s="1181"/>
      <c r="F8" s="1181"/>
      <c r="G8" s="979" t="s">
        <v>3543</v>
      </c>
      <c r="H8" s="980" t="str">
        <f aca="false">'Dados dos Clientes'!B160</f>
        <v>3223-2977 / 3811 1313</v>
      </c>
      <c r="I8" s="980"/>
      <c r="J8" s="980"/>
      <c r="K8" s="28"/>
    </row>
    <row r="9" customFormat="false" ht="14.45" hidden="false" customHeight="true" outlineLevel="0" collapsed="false">
      <c r="A9" s="975" t="s">
        <v>3545</v>
      </c>
      <c r="B9" s="958" t="s">
        <v>1639</v>
      </c>
      <c r="C9" s="959"/>
      <c r="D9" s="959"/>
      <c r="E9" s="1030"/>
      <c r="F9" s="899"/>
      <c r="G9" s="900"/>
      <c r="H9" s="958" t="s">
        <v>1621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0.395833333333333</v>
      </c>
      <c r="C10" s="905" t="s">
        <v>3572</v>
      </c>
      <c r="D10" s="905"/>
      <c r="E10" s="983"/>
      <c r="F10" s="906"/>
      <c r="G10" s="1008" t="s">
        <v>3549</v>
      </c>
      <c r="H10" s="1008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3558</v>
      </c>
      <c r="B19" s="909"/>
      <c r="C19" s="909"/>
      <c r="D19" s="943" t="s">
        <v>3551</v>
      </c>
      <c r="E19" s="944" t="n">
        <v>10</v>
      </c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7">
    <mergeCell ref="D3:J3"/>
    <mergeCell ref="A4:J4"/>
    <mergeCell ref="B5:C5"/>
    <mergeCell ref="I5:I6"/>
    <mergeCell ref="J5:J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18" activeCellId="0" sqref="L18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10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76" t="n">
        <f aca="true">TODAY()</f>
        <v>43584</v>
      </c>
      <c r="C5" s="976"/>
      <c r="D5" s="1009"/>
      <c r="E5" s="1009"/>
      <c r="F5" s="1009"/>
      <c r="G5" s="1009"/>
      <c r="H5" s="1010"/>
      <c r="I5" s="891" t="s">
        <v>1150</v>
      </c>
      <c r="J5" s="891" t="n">
        <v>4099</v>
      </c>
    </row>
    <row r="6" customFormat="false" ht="14.45" hidden="false" customHeight="true" outlineLevel="0" collapsed="false">
      <c r="A6" s="975" t="s">
        <v>3537</v>
      </c>
      <c r="B6" s="892" t="str">
        <f aca="false">'Dados dos Clientes'!A161</f>
        <v>TENYAD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975" t="s">
        <v>3539</v>
      </c>
      <c r="B7" s="893" t="str">
        <f aca="false">'Dados dos Clientes'!D161</f>
        <v>RUA DOS BANDEIRANTES, 469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892" t="str">
        <f aca="false">'Dados dos Clientes'!C161</f>
        <v>CLÉIA</v>
      </c>
      <c r="C8" s="892"/>
      <c r="D8" s="892"/>
      <c r="E8" s="892"/>
      <c r="F8" s="892"/>
      <c r="G8" s="979" t="s">
        <v>3543</v>
      </c>
      <c r="H8" s="980" t="str">
        <f aca="false">'Dados dos Clientes'!B161</f>
        <v>3312-5618</v>
      </c>
      <c r="I8" s="980"/>
      <c r="J8" s="980"/>
      <c r="K8" s="28"/>
    </row>
    <row r="9" customFormat="false" ht="14.45" hidden="false" customHeight="true" outlineLevel="0" collapsed="false">
      <c r="A9" s="975" t="s">
        <v>3545</v>
      </c>
      <c r="B9" s="1182" t="s">
        <v>1199</v>
      </c>
      <c r="C9" s="1182"/>
      <c r="D9" s="1182"/>
      <c r="E9" s="898"/>
      <c r="F9" s="984"/>
      <c r="G9" s="900" t="s">
        <v>3546</v>
      </c>
      <c r="H9" s="893" t="s">
        <v>1253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0.333333333333333</v>
      </c>
      <c r="C10" s="905" t="s">
        <v>3572</v>
      </c>
      <c r="D10" s="905"/>
      <c r="E10" s="898"/>
      <c r="F10" s="906"/>
      <c r="G10" s="1008" t="s">
        <v>3549</v>
      </c>
      <c r="H10" s="1008"/>
      <c r="I10" s="1008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3600</v>
      </c>
      <c r="B19" s="909"/>
      <c r="C19" s="909"/>
      <c r="D19" s="943" t="s">
        <v>3551</v>
      </c>
      <c r="E19" s="944" t="n">
        <v>10</v>
      </c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1183" t="s">
        <v>3560</v>
      </c>
      <c r="H21" s="118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1183"/>
      <c r="H22" s="118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1183"/>
      <c r="H23" s="118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2">
    <mergeCell ref="D3:J3"/>
    <mergeCell ref="A4:J4"/>
    <mergeCell ref="B5:C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P22" activeCellId="0" sqref="P22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10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76" t="n">
        <f aca="true">TODAY()</f>
        <v>43584</v>
      </c>
      <c r="C5" s="976"/>
      <c r="D5" s="1009"/>
      <c r="E5" s="1009"/>
      <c r="F5" s="1009"/>
      <c r="G5" s="1009"/>
      <c r="H5" s="1010"/>
      <c r="I5" s="891" t="s">
        <v>1150</v>
      </c>
      <c r="J5" s="891" t="n">
        <v>32817</v>
      </c>
    </row>
    <row r="6" customFormat="false" ht="14.45" hidden="false" customHeight="true" outlineLevel="0" collapsed="false">
      <c r="A6" s="975" t="s">
        <v>3537</v>
      </c>
      <c r="B6" s="892" t="str">
        <f aca="false">'Dados dos Clientes'!A162</f>
        <v>TEREZA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975" t="s">
        <v>3539</v>
      </c>
      <c r="B7" s="893" t="str">
        <f aca="false">'Dados dos Clientes'!D162</f>
        <v>RUA AFONSO PENA 371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892" t="str">
        <f aca="false">'Dados dos Clientes'!C162</f>
        <v>TEREZA/SANDRA</v>
      </c>
      <c r="C8" s="892"/>
      <c r="D8" s="892"/>
      <c r="E8" s="892"/>
      <c r="F8" s="892"/>
      <c r="G8" s="979" t="s">
        <v>3543</v>
      </c>
      <c r="H8" s="980" t="str">
        <f aca="false">'Dados dos Clientes'!B162</f>
        <v>3326-0303/9947-3645</v>
      </c>
      <c r="I8" s="980"/>
      <c r="J8" s="980"/>
      <c r="K8" s="28"/>
    </row>
    <row r="9" customFormat="false" ht="14.45" hidden="false" customHeight="true" outlineLevel="0" collapsed="false">
      <c r="A9" s="975" t="s">
        <v>3545</v>
      </c>
      <c r="B9" s="1002" t="s">
        <v>2451</v>
      </c>
      <c r="C9" s="1002"/>
      <c r="D9" s="1002"/>
      <c r="E9" s="898"/>
      <c r="F9" s="984"/>
      <c r="G9" s="900" t="s">
        <v>3546</v>
      </c>
      <c r="H9" s="893" t="s">
        <v>2474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0.447916666666667</v>
      </c>
      <c r="C10" s="905" t="s">
        <v>3572</v>
      </c>
      <c r="D10" s="905"/>
      <c r="E10" s="898"/>
      <c r="F10" s="906"/>
      <c r="G10" s="1008" t="s">
        <v>3549</v>
      </c>
      <c r="H10" s="1008"/>
      <c r="I10" s="1008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3600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1183" t="s">
        <v>3560</v>
      </c>
      <c r="H21" s="118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1183"/>
      <c r="H22" s="118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1183"/>
      <c r="H23" s="118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2">
    <mergeCell ref="D3:J3"/>
    <mergeCell ref="A4:J4"/>
    <mergeCell ref="B5:C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2" activeCellId="0" sqref="A12"/>
    </sheetView>
  </sheetViews>
  <sheetFormatPr defaultRowHeight="15" zeroHeight="false" outlineLevelRow="0" outlineLevelCol="0"/>
  <cols>
    <col collapsed="false" customWidth="true" hidden="false" outlineLevel="0" max="1" min="1" style="68" width="10.71"/>
    <col collapsed="false" customWidth="true" hidden="false" outlineLevel="0" max="9" min="2" style="68" width="9.14"/>
    <col collapsed="false" customWidth="true" hidden="false" outlineLevel="0" max="10" min="10" style="68" width="10.85"/>
    <col collapsed="false" customWidth="true" hidden="false" outlineLevel="0" max="11" min="11" style="68" width="13.86"/>
    <col collapsed="false" customWidth="true" hidden="false" outlineLevel="0" max="1025" min="12" style="68" width="9.14"/>
  </cols>
  <sheetData>
    <row r="1" customFormat="false" ht="15" hidden="false" customHeight="true" outlineLevel="0" collapsed="false">
      <c r="A1" s="1184"/>
      <c r="B1" s="1185"/>
      <c r="C1" s="1185"/>
      <c r="D1" s="1186" t="s">
        <v>3533</v>
      </c>
      <c r="E1" s="1186"/>
      <c r="F1" s="1186"/>
      <c r="G1" s="1186"/>
      <c r="H1" s="1186"/>
      <c r="I1" s="1186"/>
      <c r="J1" s="1187"/>
      <c r="K1" s="1188"/>
      <c r="L1" s="1189"/>
    </row>
    <row r="2" customFormat="false" ht="15" hidden="false" customHeight="true" outlineLevel="0" collapsed="false">
      <c r="A2" s="1190"/>
      <c r="B2" s="1191"/>
      <c r="C2" s="1191"/>
      <c r="D2" s="1192" t="s">
        <v>3534</v>
      </c>
      <c r="E2" s="1192"/>
      <c r="F2" s="1192"/>
      <c r="G2" s="1192"/>
      <c r="H2" s="1192"/>
      <c r="I2" s="1192"/>
      <c r="J2" s="1193"/>
      <c r="K2" s="1194"/>
      <c r="L2" s="1195"/>
    </row>
    <row r="3" customFormat="false" ht="15" hidden="false" customHeight="true" outlineLevel="0" collapsed="false">
      <c r="A3" s="1190"/>
      <c r="B3" s="1191"/>
      <c r="C3" s="1191"/>
      <c r="D3" s="1196" t="s">
        <v>3535</v>
      </c>
      <c r="E3" s="1196"/>
      <c r="F3" s="1196"/>
      <c r="G3" s="1196"/>
      <c r="H3" s="1196"/>
      <c r="I3" s="1196"/>
      <c r="J3" s="1196"/>
      <c r="K3" s="1087"/>
      <c r="L3" s="1197"/>
      <c r="M3" s="1197"/>
    </row>
    <row r="4" s="152" customFormat="true" ht="2.1" hidden="false" customHeight="true" outlineLevel="0" collapsed="false">
      <c r="A4" s="1198"/>
      <c r="B4" s="1198"/>
      <c r="C4" s="1198"/>
      <c r="D4" s="1198"/>
      <c r="E4" s="1198"/>
      <c r="F4" s="1198"/>
      <c r="G4" s="1198"/>
      <c r="H4" s="1198"/>
      <c r="I4" s="1198"/>
      <c r="J4" s="1198"/>
      <c r="K4" s="1199"/>
    </row>
    <row r="5" customFormat="false" ht="14.45" hidden="false" customHeight="true" outlineLevel="0" collapsed="false">
      <c r="A5" s="888" t="s">
        <v>3536</v>
      </c>
      <c r="B5" s="1200" t="n">
        <f aca="true">TODAY()</f>
        <v>43584</v>
      </c>
      <c r="C5" s="1200"/>
      <c r="D5" s="1201"/>
      <c r="E5" s="1201"/>
      <c r="F5" s="1201"/>
      <c r="G5" s="1201"/>
      <c r="H5" s="1201"/>
      <c r="I5" s="1202" t="s">
        <v>1150</v>
      </c>
      <c r="J5" s="1202" t="n">
        <v>3703</v>
      </c>
    </row>
    <row r="6" customFormat="false" ht="14.45" hidden="false" customHeight="true" outlineLevel="0" collapsed="false">
      <c r="A6" s="888" t="s">
        <v>3537</v>
      </c>
      <c r="B6" s="1203" t="str">
        <f aca="false">'Dados dos Clientes'!A163</f>
        <v>THAIPA</v>
      </c>
      <c r="C6" s="1203"/>
      <c r="D6" s="1203"/>
      <c r="E6" s="1203"/>
      <c r="F6" s="1203"/>
      <c r="G6" s="1203"/>
      <c r="H6" s="1203"/>
      <c r="I6" s="1202"/>
      <c r="J6" s="1202"/>
      <c r="K6" s="1204"/>
    </row>
    <row r="7" customFormat="false" ht="14.45" hidden="false" customHeight="true" outlineLevel="0" collapsed="false">
      <c r="A7" s="888" t="s">
        <v>3539</v>
      </c>
      <c r="B7" s="1205" t="str">
        <f aca="false">'Dados dos Clientes'!D163</f>
        <v>AV. RUDGE 122</v>
      </c>
      <c r="C7" s="1205"/>
      <c r="D7" s="1205"/>
      <c r="E7" s="1205"/>
      <c r="F7" s="1205"/>
      <c r="G7" s="1205"/>
      <c r="H7" s="1205"/>
      <c r="I7" s="1206"/>
      <c r="J7" s="1206"/>
      <c r="K7" s="1204"/>
    </row>
    <row r="8" customFormat="false" ht="14.45" hidden="false" customHeight="true" outlineLevel="0" collapsed="false">
      <c r="A8" s="888" t="s">
        <v>3541</v>
      </c>
      <c r="B8" s="1203" t="str">
        <f aca="false">'Dados dos Clientes'!C163</f>
        <v>MAGNA</v>
      </c>
      <c r="C8" s="1203"/>
      <c r="D8" s="1203"/>
      <c r="E8" s="1203"/>
      <c r="F8" s="1203"/>
      <c r="G8" s="1207" t="s">
        <v>3543</v>
      </c>
      <c r="H8" s="1208" t="str">
        <f aca="false">'Dados dos Clientes'!B163</f>
        <v>2372-7276/2372-7273</v>
      </c>
      <c r="I8" s="1208"/>
      <c r="J8" s="1208"/>
      <c r="K8" s="1204"/>
    </row>
    <row r="9" customFormat="false" ht="14.45" hidden="false" customHeight="true" outlineLevel="0" collapsed="false">
      <c r="A9" s="888" t="s">
        <v>3545</v>
      </c>
      <c r="B9" s="1209" t="s">
        <v>1173</v>
      </c>
      <c r="C9" s="1210"/>
      <c r="D9" s="1210"/>
      <c r="E9" s="1211"/>
      <c r="F9" s="1212"/>
      <c r="G9" s="1213" t="s">
        <v>3546</v>
      </c>
      <c r="H9" s="1209" t="s">
        <v>2600</v>
      </c>
      <c r="I9" s="1214"/>
      <c r="J9" s="1215"/>
      <c r="K9" s="1204"/>
      <c r="L9" s="1204"/>
    </row>
    <row r="10" customFormat="false" ht="14.45" hidden="false" customHeight="true" outlineLevel="0" collapsed="false">
      <c r="A10" s="1216" t="s">
        <v>3547</v>
      </c>
      <c r="B10" s="1217" t="n">
        <v>0.541666666666667</v>
      </c>
      <c r="C10" s="1218" t="s">
        <v>3572</v>
      </c>
      <c r="D10" s="1218"/>
      <c r="E10" s="1219"/>
      <c r="F10" s="1220"/>
      <c r="G10" s="1221" t="s">
        <v>3549</v>
      </c>
      <c r="H10" s="1221"/>
      <c r="I10" s="1222"/>
      <c r="J10" s="1223"/>
      <c r="K10" s="1204"/>
      <c r="L10" s="1204"/>
      <c r="M10" s="1204"/>
      <c r="N10" s="1204"/>
    </row>
    <row r="11" customFormat="false" ht="2.1" hidden="false" customHeight="true" outlineLevel="0" collapsed="false">
      <c r="A11" s="1224"/>
      <c r="B11" s="1224"/>
      <c r="C11" s="1224"/>
      <c r="D11" s="1224"/>
      <c r="E11" s="1224"/>
      <c r="F11" s="1224"/>
      <c r="G11" s="1224"/>
      <c r="H11" s="1224"/>
      <c r="I11" s="1224"/>
      <c r="J11" s="1224"/>
      <c r="K11" s="1204"/>
      <c r="L11" s="1204"/>
      <c r="M11" s="1204"/>
      <c r="N11" s="1204"/>
    </row>
    <row r="12" customFormat="false" ht="14.45" hidden="false" customHeight="true" outlineLevel="0" collapsed="false">
      <c r="A12" s="1225" t="s">
        <v>3550</v>
      </c>
      <c r="B12" s="1225"/>
      <c r="C12" s="1225"/>
      <c r="D12" s="1226" t="s">
        <v>3551</v>
      </c>
      <c r="E12" s="1227" t="n">
        <v>26.5</v>
      </c>
      <c r="F12" s="1227"/>
      <c r="G12" s="1228"/>
      <c r="H12" s="1228"/>
      <c r="I12" s="1229"/>
      <c r="J12" s="1229"/>
    </row>
    <row r="13" customFormat="false" ht="14.45" hidden="false" customHeight="true" outlineLevel="0" collapsed="false">
      <c r="A13" s="1225" t="s">
        <v>3552</v>
      </c>
      <c r="B13" s="1225"/>
      <c r="C13" s="1225"/>
      <c r="D13" s="1230" t="s">
        <v>3551</v>
      </c>
      <c r="E13" s="1231"/>
      <c r="F13" s="1231"/>
      <c r="G13" s="1228"/>
      <c r="H13" s="1228"/>
      <c r="I13" s="1229"/>
      <c r="J13" s="1229"/>
    </row>
    <row r="14" customFormat="false" ht="14.45" hidden="false" customHeight="true" outlineLevel="0" collapsed="false">
      <c r="A14" s="1225" t="s">
        <v>3553</v>
      </c>
      <c r="B14" s="1225"/>
      <c r="C14" s="1225"/>
      <c r="D14" s="1230" t="s">
        <v>3551</v>
      </c>
      <c r="E14" s="1231"/>
      <c r="F14" s="1231"/>
      <c r="G14" s="1228"/>
      <c r="H14" s="1228"/>
      <c r="I14" s="1229"/>
      <c r="J14" s="1229"/>
    </row>
    <row r="15" customFormat="false" ht="14.45" hidden="false" customHeight="true" outlineLevel="0" collapsed="false">
      <c r="A15" s="1225" t="s">
        <v>3554</v>
      </c>
      <c r="B15" s="1225"/>
      <c r="C15" s="1225"/>
      <c r="D15" s="1230" t="s">
        <v>3551</v>
      </c>
      <c r="E15" s="1231"/>
      <c r="F15" s="1231"/>
      <c r="G15" s="1228"/>
      <c r="H15" s="1228"/>
      <c r="I15" s="1229"/>
      <c r="J15" s="1229"/>
    </row>
    <row r="16" customFormat="false" ht="14.45" hidden="false" customHeight="true" outlineLevel="0" collapsed="false">
      <c r="A16" s="1225" t="s">
        <v>3555</v>
      </c>
      <c r="B16" s="1225"/>
      <c r="C16" s="1225"/>
      <c r="D16" s="1232"/>
      <c r="E16" s="1232"/>
      <c r="F16" s="1232"/>
      <c r="G16" s="1232"/>
      <c r="H16" s="1232"/>
      <c r="I16" s="1233"/>
      <c r="J16" s="1233"/>
    </row>
    <row r="17" customFormat="false" ht="15" hidden="false" customHeight="false" outlineLevel="0" collapsed="false">
      <c r="A17" s="1225" t="s">
        <v>3556</v>
      </c>
      <c r="B17" s="1225"/>
      <c r="C17" s="1225"/>
      <c r="D17" s="1230" t="s">
        <v>3551</v>
      </c>
      <c r="E17" s="1231"/>
      <c r="F17" s="1231"/>
      <c r="G17" s="1228"/>
      <c r="H17" s="1228"/>
      <c r="I17" s="1229"/>
      <c r="J17" s="1229"/>
    </row>
    <row r="18" customFormat="false" ht="15" hidden="false" customHeight="false" outlineLevel="0" collapsed="false">
      <c r="A18" s="1225" t="s">
        <v>3557</v>
      </c>
      <c r="B18" s="1225"/>
      <c r="C18" s="1225"/>
      <c r="D18" s="1230" t="s">
        <v>3551</v>
      </c>
      <c r="E18" s="1231"/>
      <c r="F18" s="1231"/>
      <c r="G18" s="1228"/>
      <c r="H18" s="1228"/>
      <c r="I18" s="1229"/>
      <c r="J18" s="1229"/>
      <c r="L18" s="1234"/>
    </row>
    <row r="19" customFormat="false" ht="15" hidden="false" customHeight="false" outlineLevel="0" collapsed="false">
      <c r="A19" s="1225" t="s">
        <v>3573</v>
      </c>
      <c r="B19" s="1225"/>
      <c r="C19" s="1225"/>
      <c r="D19" s="1230" t="s">
        <v>3551</v>
      </c>
      <c r="E19" s="1231"/>
      <c r="F19" s="1231"/>
      <c r="G19" s="1228"/>
      <c r="H19" s="1228"/>
      <c r="I19" s="1229"/>
      <c r="J19" s="1229"/>
    </row>
    <row r="20" customFormat="false" ht="15.75" hidden="false" customHeight="false" outlineLevel="0" collapsed="false">
      <c r="A20" s="1225" t="s">
        <v>3559</v>
      </c>
      <c r="B20" s="1225"/>
      <c r="C20" s="1225"/>
      <c r="D20" s="1230" t="s">
        <v>3551</v>
      </c>
      <c r="E20" s="1231"/>
      <c r="F20" s="1231"/>
      <c r="G20" s="1228"/>
      <c r="H20" s="1228"/>
      <c r="I20" s="1235"/>
      <c r="J20" s="1235"/>
    </row>
    <row r="21" customFormat="false" ht="6" hidden="false" customHeight="true" outlineLevel="0" collapsed="false">
      <c r="A21" s="1236"/>
      <c r="B21" s="1237"/>
      <c r="C21" s="1237"/>
      <c r="D21" s="1237"/>
      <c r="E21" s="1237"/>
      <c r="F21" s="1237"/>
      <c r="G21" s="1237"/>
      <c r="H21" s="1237"/>
      <c r="I21" s="1238"/>
      <c r="J21" s="1239"/>
    </row>
    <row r="22" customFormat="false" ht="15" hidden="false" customHeight="false" outlineLevel="0" collapsed="false">
      <c r="A22" s="1240"/>
      <c r="B22" s="1240"/>
      <c r="C22" s="1240"/>
      <c r="D22" s="1240"/>
      <c r="E22" s="1240"/>
      <c r="F22" s="1240"/>
      <c r="G22" s="1241" t="s">
        <v>3560</v>
      </c>
      <c r="H22" s="1241"/>
      <c r="I22" s="1242"/>
      <c r="J22" s="1242"/>
    </row>
    <row r="23" customFormat="false" ht="3" hidden="false" customHeight="true" outlineLevel="0" collapsed="false">
      <c r="A23" s="1236"/>
      <c r="B23" s="1237"/>
      <c r="C23" s="1237"/>
      <c r="D23" s="1237"/>
      <c r="E23" s="1237"/>
      <c r="F23" s="1237"/>
      <c r="G23" s="1237"/>
      <c r="H23" s="1237"/>
      <c r="I23" s="1216"/>
      <c r="J23" s="1243"/>
    </row>
    <row r="24" customFormat="false" ht="15.75" hidden="false" customHeight="false" outlineLevel="0" collapsed="false">
      <c r="A24" s="1244" t="s">
        <v>3562</v>
      </c>
      <c r="B24" s="1244"/>
      <c r="C24" s="1245" t="n">
        <v>4</v>
      </c>
      <c r="D24" s="1246" t="s">
        <v>3563</v>
      </c>
      <c r="E24" s="1247" t="s">
        <v>3564</v>
      </c>
      <c r="F24" s="1247"/>
      <c r="G24" s="1247"/>
      <c r="H24" s="1245"/>
      <c r="I24" s="1248" t="s">
        <v>3565</v>
      </c>
      <c r="J24" s="1248"/>
    </row>
    <row r="25" customFormat="false" ht="1.5" hidden="false" customHeight="true" outlineLevel="0" collapsed="false">
      <c r="A25" s="1224"/>
      <c r="B25" s="1224"/>
      <c r="C25" s="1224"/>
      <c r="D25" s="1224"/>
      <c r="E25" s="1224"/>
      <c r="F25" s="1224"/>
      <c r="G25" s="1224"/>
      <c r="H25" s="1224"/>
      <c r="I25" s="1224"/>
      <c r="J25" s="1224"/>
    </row>
    <row r="26" customFormat="false" ht="15" hidden="false" customHeight="true" outlineLevel="0" collapsed="false">
      <c r="A26" s="1249" t="s">
        <v>3566</v>
      </c>
      <c r="B26" s="1249"/>
      <c r="C26" s="1249"/>
      <c r="D26" s="1249"/>
      <c r="E26" s="1249"/>
      <c r="F26" s="1249"/>
      <c r="G26" s="1249"/>
      <c r="H26" s="1249"/>
      <c r="I26" s="1249"/>
      <c r="J26" s="1249"/>
      <c r="K26" s="1250"/>
    </row>
    <row r="27" customFormat="false" ht="15" hidden="false" customHeight="false" outlineLevel="0" collapsed="false">
      <c r="A27" s="1249"/>
      <c r="B27" s="1249"/>
      <c r="C27" s="1249"/>
      <c r="D27" s="1249"/>
      <c r="E27" s="1249"/>
      <c r="F27" s="1249"/>
      <c r="G27" s="1249"/>
      <c r="H27" s="1249"/>
      <c r="I27" s="1249"/>
      <c r="J27" s="1249"/>
      <c r="K27" s="1250"/>
    </row>
    <row r="28" customFormat="false" ht="15" hidden="false" customHeight="false" outlineLevel="0" collapsed="false">
      <c r="A28" s="1249"/>
      <c r="B28" s="1249"/>
      <c r="C28" s="1249"/>
      <c r="D28" s="1249"/>
      <c r="E28" s="1249"/>
      <c r="F28" s="1249"/>
      <c r="G28" s="1249"/>
      <c r="H28" s="1249"/>
      <c r="I28" s="1249"/>
      <c r="J28" s="1249"/>
      <c r="K28" s="1250"/>
    </row>
    <row r="29" customFormat="false" ht="15.75" hidden="false" customHeight="false" outlineLevel="0" collapsed="false">
      <c r="A29" s="1249"/>
      <c r="B29" s="1249"/>
      <c r="C29" s="1249"/>
      <c r="D29" s="1249"/>
      <c r="E29" s="1249"/>
      <c r="F29" s="1249"/>
      <c r="G29" s="1249"/>
      <c r="H29" s="1249"/>
      <c r="I29" s="1249"/>
      <c r="J29" s="1249"/>
      <c r="K29" s="1251"/>
    </row>
    <row r="30" customFormat="false" ht="15" hidden="false" customHeight="false" outlineLevel="0" collapsed="false">
      <c r="A30" s="1252" t="s">
        <v>3567</v>
      </c>
      <c r="B30" s="1252"/>
      <c r="C30" s="1252"/>
      <c r="D30" s="1252"/>
      <c r="E30" s="1252"/>
      <c r="F30" s="1253" t="s">
        <v>3568</v>
      </c>
      <c r="G30" s="1253"/>
      <c r="H30" s="1253"/>
      <c r="I30" s="1253"/>
      <c r="J30" s="1253"/>
      <c r="K30" s="1254"/>
    </row>
    <row r="31" customFormat="false" ht="15.75" hidden="false" customHeight="false" outlineLevel="0" collapsed="false">
      <c r="A31" s="1252"/>
      <c r="B31" s="1252"/>
      <c r="C31" s="1252"/>
      <c r="D31" s="1252"/>
      <c r="E31" s="1252"/>
      <c r="F31" s="1253"/>
      <c r="G31" s="1253"/>
      <c r="H31" s="1253"/>
      <c r="I31" s="1253"/>
      <c r="J31" s="1253"/>
      <c r="K31" s="1254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19" activeCellId="0" sqref="K19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32297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Clientes'!A17</f>
        <v>BEBESH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Clientes'!D17</f>
        <v>RUA ANHAIA 222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Clientes'!C17</f>
        <v>MAURI</v>
      </c>
      <c r="C8" s="892"/>
      <c r="D8" s="892"/>
      <c r="E8" s="892"/>
      <c r="F8" s="892"/>
      <c r="G8" s="895" t="s">
        <v>3543</v>
      </c>
      <c r="H8" s="896" t="str">
        <f aca="false">'Dados dos Clientes'!B17</f>
        <v>3224-0109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1176</v>
      </c>
      <c r="C9" s="959"/>
      <c r="D9" s="989"/>
      <c r="E9" s="1030"/>
      <c r="F9" s="899"/>
      <c r="G9" s="900" t="s">
        <v>3546</v>
      </c>
      <c r="H9" s="958" t="s">
        <v>2462</v>
      </c>
      <c r="I9" s="1031"/>
      <c r="J9" s="1032"/>
      <c r="K9" s="28"/>
      <c r="L9" s="28"/>
    </row>
    <row r="10" customFormat="false" ht="14.45" hidden="false" customHeight="true" outlineLevel="0" collapsed="false">
      <c r="A10" s="1037" t="s">
        <v>3547</v>
      </c>
      <c r="B10" s="951" t="n">
        <v>0.6875</v>
      </c>
      <c r="C10" s="1092" t="s">
        <v>3572</v>
      </c>
      <c r="D10" s="1092"/>
      <c r="E10" s="983"/>
      <c r="F10" s="1093"/>
      <c r="G10" s="1094" t="s">
        <v>3549</v>
      </c>
      <c r="H10" s="1094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.7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255"/>
      <c r="J22" s="1255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/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2839</v>
      </c>
    </row>
    <row r="6" customFormat="false" ht="14.45" hidden="false" customHeight="true" outlineLevel="0" collapsed="false">
      <c r="A6" s="888" t="s">
        <v>3537</v>
      </c>
      <c r="B6" s="892" t="s">
        <v>3721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3722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901</v>
      </c>
      <c r="C8" s="892"/>
      <c r="D8" s="892"/>
      <c r="E8" s="892"/>
      <c r="F8" s="892"/>
      <c r="G8" s="895" t="s">
        <v>3543</v>
      </c>
      <c r="H8" s="896" t="s">
        <v>3723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2597</v>
      </c>
      <c r="C9" s="959"/>
      <c r="D9" s="989"/>
      <c r="E9" s="1030"/>
      <c r="F9" s="899"/>
      <c r="G9" s="900" t="s">
        <v>3546</v>
      </c>
      <c r="H9" s="958" t="s">
        <v>2608</v>
      </c>
      <c r="I9" s="1031"/>
      <c r="J9" s="1032"/>
      <c r="K9" s="28"/>
      <c r="L9" s="28"/>
    </row>
    <row r="10" customFormat="false" ht="14.45" hidden="false" customHeight="true" outlineLevel="0" collapsed="false">
      <c r="A10" s="1037" t="s">
        <v>3547</v>
      </c>
      <c r="B10" s="951" t="n">
        <v>0.322916666666667</v>
      </c>
      <c r="C10" s="1092" t="s">
        <v>3572</v>
      </c>
      <c r="D10" s="1092"/>
      <c r="E10" s="983"/>
      <c r="F10" s="1093"/>
      <c r="G10" s="1094" t="s">
        <v>3549</v>
      </c>
      <c r="H10" s="1094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23266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Clientes'!A165</f>
        <v>TRITEX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Clientes'!D165</f>
        <v>RUA JAVAÉS, 579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Clientes'!C165</f>
        <v>BRUNA</v>
      </c>
      <c r="C8" s="892"/>
      <c r="D8" s="892"/>
      <c r="E8" s="892"/>
      <c r="F8" s="892"/>
      <c r="G8" s="895" t="s">
        <v>3543</v>
      </c>
      <c r="H8" s="896" t="str">
        <f aca="false">'Dados dos Clientes'!B165</f>
        <v>3222-7270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1099" t="s">
        <v>1199</v>
      </c>
      <c r="C9" s="960"/>
      <c r="D9" s="960"/>
      <c r="E9" s="1030"/>
      <c r="F9" s="899"/>
      <c r="G9" s="900" t="s">
        <v>3546</v>
      </c>
      <c r="H9" s="958" t="s">
        <v>1253</v>
      </c>
      <c r="I9" s="1031"/>
      <c r="J9" s="1032"/>
      <c r="K9" s="28"/>
      <c r="L9" s="28"/>
    </row>
    <row r="10" customFormat="false" ht="14.45" hidden="false" customHeight="true" outlineLevel="0" collapsed="false">
      <c r="A10" s="1037" t="s">
        <v>3547</v>
      </c>
      <c r="B10" s="898"/>
      <c r="C10" s="1092" t="s">
        <v>3572</v>
      </c>
      <c r="D10" s="1092"/>
      <c r="E10" s="983"/>
      <c r="F10" s="1093"/>
      <c r="G10" s="1094" t="s">
        <v>3549</v>
      </c>
      <c r="H10" s="1094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28010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Clientes'!A166</f>
        <v>TUQUINHA MODAS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Clientes'!D166</f>
        <v>RUA DOS ITALIANOS, 129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Clientes'!C166</f>
        <v>LUIS</v>
      </c>
      <c r="C8" s="892"/>
      <c r="D8" s="892"/>
      <c r="E8" s="892"/>
      <c r="F8" s="892"/>
      <c r="G8" s="895" t="s">
        <v>3543</v>
      </c>
      <c r="H8" s="896" t="str">
        <f aca="false">'Dados dos Clientes'!C166</f>
        <v>LUIS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1099" t="s">
        <v>1632</v>
      </c>
      <c r="C9" s="960"/>
      <c r="D9" s="960"/>
      <c r="E9" s="1030"/>
      <c r="F9" s="899"/>
      <c r="G9" s="900" t="s">
        <v>3546</v>
      </c>
      <c r="H9" s="958" t="s">
        <v>1621</v>
      </c>
      <c r="I9" s="1031"/>
      <c r="J9" s="1032"/>
      <c r="K9" s="28"/>
      <c r="L9" s="28"/>
    </row>
    <row r="10" customFormat="false" ht="14.45" hidden="false" customHeight="true" outlineLevel="0" collapsed="false">
      <c r="A10" s="1037" t="s">
        <v>3547</v>
      </c>
      <c r="B10" s="904" t="n">
        <v>0.375</v>
      </c>
      <c r="C10" s="1092" t="s">
        <v>3572</v>
      </c>
      <c r="D10" s="1092"/>
      <c r="E10" s="983"/>
      <c r="F10" s="1093"/>
      <c r="G10" s="1094" t="s">
        <v>3549</v>
      </c>
      <c r="H10" s="1094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10" activeCellId="0" sqref="K10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10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76" t="n">
        <f aca="true">TODAY()</f>
        <v>43584</v>
      </c>
      <c r="C5" s="976"/>
      <c r="D5" s="1009"/>
      <c r="E5" s="1009"/>
      <c r="F5" s="1009"/>
      <c r="G5" s="1009"/>
      <c r="H5" s="1010"/>
      <c r="I5" s="891" t="s">
        <v>1150</v>
      </c>
      <c r="J5" s="891" t="n">
        <v>4431</v>
      </c>
    </row>
    <row r="6" customFormat="false" ht="14.45" hidden="false" customHeight="true" outlineLevel="0" collapsed="false">
      <c r="A6" s="975" t="s">
        <v>3537</v>
      </c>
      <c r="B6" s="892" t="str">
        <f aca="false">'Dados dos Clientes'!A167</f>
        <v>UNICORTE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975" t="s">
        <v>3539</v>
      </c>
      <c r="B7" s="893" t="str">
        <f aca="false">'Dados dos Clientes'!D167</f>
        <v>RUA TENENTE PENA, 213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988" t="str">
        <f aca="false">'Dados dos Clientes'!C167</f>
        <v>LUIS CARLOS</v>
      </c>
      <c r="C8" s="988"/>
      <c r="D8" s="988"/>
      <c r="E8" s="988"/>
      <c r="F8" s="988"/>
      <c r="G8" s="979" t="s">
        <v>3543</v>
      </c>
      <c r="H8" s="980" t="str">
        <f aca="false">'Dados dos Clientes'!B167</f>
        <v>3331-9374</v>
      </c>
      <c r="I8" s="980"/>
      <c r="J8" s="980"/>
      <c r="K8" s="28"/>
    </row>
    <row r="9" customFormat="false" ht="14.45" hidden="false" customHeight="true" outlineLevel="0" collapsed="false">
      <c r="A9" s="975" t="s">
        <v>3545</v>
      </c>
      <c r="B9" s="958" t="s">
        <v>1199</v>
      </c>
      <c r="C9" s="959"/>
      <c r="D9" s="989"/>
      <c r="E9" s="1030"/>
      <c r="F9" s="899"/>
      <c r="G9" s="900" t="s">
        <v>3546</v>
      </c>
      <c r="H9" s="958" t="s">
        <v>3476</v>
      </c>
      <c r="I9" s="1031"/>
      <c r="J9" s="1032"/>
      <c r="K9" s="28"/>
      <c r="L9" s="28"/>
    </row>
    <row r="10" customFormat="false" ht="14.45" hidden="false" customHeight="true" outlineLevel="0" collapsed="false">
      <c r="A10" s="1037" t="s">
        <v>3547</v>
      </c>
      <c r="B10" s="951" t="n">
        <v>0.322916666666667</v>
      </c>
      <c r="C10" s="1092" t="s">
        <v>3572</v>
      </c>
      <c r="D10" s="1092"/>
      <c r="E10" s="983"/>
      <c r="F10" s="1093"/>
      <c r="G10" s="1094" t="s">
        <v>3549</v>
      </c>
      <c r="H10" s="1094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3724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8">
    <mergeCell ref="D3:J3"/>
    <mergeCell ref="A4:J4"/>
    <mergeCell ref="B5:C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354166666666667" right="0.39375" top="0.7875" bottom="0.196527777777778" header="0.511805555555555" footer="0.511805555555555"/>
  <pageSetup paperSize="28" scale="9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67"/>
  </cols>
  <sheetData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8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23266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Clientes'!A168</f>
        <v>UPCX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Clientes'!D168</f>
        <v>RUA ALFREDO RULLO RIZZOTTI, 65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Clientes'!C168</f>
        <v>MARGARETH</v>
      </c>
      <c r="C8" s="892"/>
      <c r="D8" s="892"/>
      <c r="E8" s="892"/>
      <c r="F8" s="892"/>
      <c r="G8" s="895" t="s">
        <v>3543</v>
      </c>
      <c r="H8" s="896" t="str">
        <f aca="false">'Dados dos Clientes'!B168</f>
        <v>2578 1828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1199</v>
      </c>
      <c r="C9" s="959"/>
      <c r="D9" s="989"/>
      <c r="E9" s="1030"/>
      <c r="F9" s="899"/>
      <c r="G9" s="900" t="s">
        <v>3546</v>
      </c>
      <c r="H9" s="958" t="s">
        <v>1253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83"/>
      <c r="C10" s="905" t="s">
        <v>3572</v>
      </c>
      <c r="D10" s="905"/>
      <c r="E10" s="983"/>
      <c r="F10" s="906"/>
      <c r="G10" s="1008" t="s">
        <v>3549</v>
      </c>
      <c r="H10" s="1008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2163</v>
      </c>
    </row>
    <row r="6" customFormat="false" ht="14.45" hidden="false" customHeight="true" outlineLevel="0" collapsed="false">
      <c r="A6" s="888" t="s">
        <v>3537</v>
      </c>
      <c r="B6" s="892" t="s">
        <v>2691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3725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3726</v>
      </c>
      <c r="C8" s="892"/>
      <c r="D8" s="892"/>
      <c r="E8" s="892"/>
      <c r="F8" s="892"/>
      <c r="G8" s="895" t="s">
        <v>3543</v>
      </c>
      <c r="H8" s="896" t="s">
        <v>3727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403</v>
      </c>
      <c r="C9" s="959"/>
      <c r="D9" s="989"/>
      <c r="E9" s="1030"/>
      <c r="F9" s="899"/>
      <c r="G9" s="900" t="s">
        <v>3546</v>
      </c>
      <c r="H9" s="958" t="s">
        <v>2057</v>
      </c>
      <c r="I9" s="1031"/>
      <c r="J9" s="1032"/>
      <c r="K9" s="28"/>
      <c r="L9" s="28"/>
    </row>
    <row r="10" customFormat="false" ht="14.45" hidden="false" customHeight="true" outlineLevel="0" collapsed="false">
      <c r="A10" s="1037" t="s">
        <v>3547</v>
      </c>
      <c r="B10" s="951" t="n">
        <v>0.604166666666667</v>
      </c>
      <c r="C10" s="1092" t="s">
        <v>3572</v>
      </c>
      <c r="D10" s="1092"/>
      <c r="E10" s="983"/>
      <c r="F10" s="1093"/>
      <c r="G10" s="1094" t="s">
        <v>3549</v>
      </c>
      <c r="H10" s="1094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9" activeCellId="0" sqref="E19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25011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Clientes'!A170</f>
        <v>VESTUN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Clientes'!D170</f>
        <v>RUA SOLON, 891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Clientes'!C170</f>
        <v>PAULO</v>
      </c>
      <c r="C8" s="892"/>
      <c r="D8" s="892"/>
      <c r="E8" s="892"/>
      <c r="F8" s="892"/>
      <c r="G8" s="895" t="s">
        <v>3543</v>
      </c>
      <c r="H8" s="896" t="str">
        <f aca="false">'Dados dos Clientes'!B170</f>
        <v>3223-7006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1208</v>
      </c>
      <c r="C9" s="959"/>
      <c r="D9" s="989"/>
      <c r="E9" s="1030"/>
      <c r="F9" s="899"/>
      <c r="G9" s="900" t="s">
        <v>3546</v>
      </c>
      <c r="H9" s="958" t="s">
        <v>1249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0.416666666666667</v>
      </c>
      <c r="C10" s="905" t="s">
        <v>3572</v>
      </c>
      <c r="D10" s="905"/>
      <c r="E10" s="983"/>
      <c r="F10" s="906"/>
      <c r="G10" s="1256" t="s">
        <v>3549</v>
      </c>
      <c r="H10" s="1256"/>
      <c r="I10" s="1257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3728</v>
      </c>
      <c r="B19" s="909"/>
      <c r="C19" s="909"/>
      <c r="D19" s="943" t="s">
        <v>3551</v>
      </c>
      <c r="E19" s="944" t="n">
        <v>10</v>
      </c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3585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Clientes'!A171</f>
        <v>VICE VERSA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Clientes'!D171</f>
        <v>RUA RIBEIRO DE LIMA, 453 LOJA 50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Clientes'!C171</f>
        <v>JANAINA</v>
      </c>
      <c r="C8" s="892"/>
      <c r="D8" s="892"/>
      <c r="E8" s="892"/>
      <c r="F8" s="892"/>
      <c r="G8" s="895" t="s">
        <v>3543</v>
      </c>
      <c r="H8" s="896" t="str">
        <f aca="false">'Dados dos Clientes'!B171</f>
        <v>3224-8118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1195</v>
      </c>
      <c r="C9" s="959"/>
      <c r="D9" s="989"/>
      <c r="E9" s="1030"/>
      <c r="F9" s="899"/>
      <c r="G9" s="900" t="s">
        <v>3546</v>
      </c>
      <c r="H9" s="958" t="s">
        <v>2465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0.447916666666667</v>
      </c>
      <c r="C10" s="905" t="s">
        <v>3572</v>
      </c>
      <c r="D10" s="905"/>
      <c r="E10" s="983"/>
      <c r="F10" s="906"/>
      <c r="G10" s="922" t="s">
        <v>3549</v>
      </c>
      <c r="H10" s="922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3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23266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Clientes'!A172</f>
        <v>VILLAGE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Clientes'!D172</f>
        <v>RUA JOSÉ SIQUEIRA, 221 - FREGUESIA DO Ó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Clientes'!C172</f>
        <v>LURDINHA</v>
      </c>
      <c r="C8" s="892"/>
      <c r="D8" s="892"/>
      <c r="E8" s="892"/>
      <c r="F8" s="892"/>
      <c r="G8" s="895" t="s">
        <v>3543</v>
      </c>
      <c r="H8" s="896" t="str">
        <f aca="false">'Dados dos Clientes'!B172</f>
        <v>3851-6743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1199</v>
      </c>
      <c r="C9" s="959"/>
      <c r="D9" s="989"/>
      <c r="E9" s="1030"/>
      <c r="F9" s="899"/>
      <c r="G9" s="900" t="s">
        <v>3546</v>
      </c>
      <c r="H9" s="958" t="s">
        <v>1253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83"/>
      <c r="C10" s="905" t="s">
        <v>3572</v>
      </c>
      <c r="D10" s="905"/>
      <c r="E10" s="983"/>
      <c r="F10" s="906"/>
      <c r="G10" s="1008" t="s">
        <v>3549</v>
      </c>
      <c r="H10" s="1008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Q19" activeCellId="0" sqref="Q19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31566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Clientes'!A173</f>
        <v>VIVA MKT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Clientes'!D173</f>
        <v>RUA TECAINDÁ, 81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Clientes'!C173:C173</f>
        <v>LUCIANO</v>
      </c>
      <c r="C8" s="892"/>
      <c r="D8" s="892"/>
      <c r="E8" s="892"/>
      <c r="F8" s="892"/>
      <c r="G8" s="895" t="s">
        <v>3543</v>
      </c>
      <c r="H8" s="896" t="str">
        <f aca="false">'Dados dos Clientes'!B173</f>
        <v>3815-4111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2153</v>
      </c>
      <c r="C9" s="959"/>
      <c r="D9" s="989"/>
      <c r="E9" s="1030"/>
      <c r="F9" s="899"/>
      <c r="G9" s="900" t="s">
        <v>3546</v>
      </c>
      <c r="H9" s="958" t="s">
        <v>2154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0.46875</v>
      </c>
      <c r="C10" s="905" t="s">
        <v>3572</v>
      </c>
      <c r="D10" s="905"/>
      <c r="E10" s="983"/>
      <c r="F10" s="906"/>
      <c r="G10" s="1008" t="s">
        <v>3549</v>
      </c>
      <c r="H10" s="1008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1258"/>
      <c r="E16" s="1258"/>
      <c r="F16" s="1258"/>
      <c r="G16" s="1258"/>
      <c r="H16" s="125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 t="n">
        <v>10</v>
      </c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 t="s">
        <v>3729</v>
      </c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3036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Clientes'!A174</f>
        <v>WEST BRICKELL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3730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3731</v>
      </c>
      <c r="C8" s="892"/>
      <c r="D8" s="892"/>
      <c r="E8" s="892"/>
      <c r="F8" s="892"/>
      <c r="G8" s="895" t="s">
        <v>3543</v>
      </c>
      <c r="H8" s="896" t="str">
        <f aca="false">'Dados dos Clientes'!B174</f>
        <v>3337-6169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1199</v>
      </c>
      <c r="C9" s="959"/>
      <c r="D9" s="989"/>
      <c r="E9" s="1030"/>
      <c r="F9" s="899"/>
      <c r="G9" s="900" t="s">
        <v>3546</v>
      </c>
      <c r="H9" s="958" t="s">
        <v>1253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0.541666666666667</v>
      </c>
      <c r="C10" s="905" t="s">
        <v>3572</v>
      </c>
      <c r="D10" s="905"/>
      <c r="E10" s="983"/>
      <c r="F10" s="1259"/>
      <c r="G10" s="1107" t="s">
        <v>3549</v>
      </c>
      <c r="H10" s="1107"/>
      <c r="I10" s="1260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8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23266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Clientes'!A175</f>
        <v>WON TELECOM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Clientes'!D175</f>
        <v>RUA CORREIA DE MELO, 54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Clientes'!C175</f>
        <v>ANDREIA</v>
      </c>
      <c r="C8" s="892"/>
      <c r="D8" s="892"/>
      <c r="E8" s="892"/>
      <c r="F8" s="892"/>
      <c r="G8" s="895" t="s">
        <v>3543</v>
      </c>
      <c r="H8" s="896" t="str">
        <f aca="false">'Dados dos Clientes'!B175</f>
        <v>3337-0525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1199</v>
      </c>
      <c r="C9" s="959"/>
      <c r="D9" s="989"/>
      <c r="E9" s="1030"/>
      <c r="F9" s="899"/>
      <c r="G9" s="900" t="s">
        <v>3546</v>
      </c>
      <c r="H9" s="958" t="s">
        <v>1253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83"/>
      <c r="C10" s="905" t="s">
        <v>3572</v>
      </c>
      <c r="D10" s="905"/>
      <c r="E10" s="983"/>
      <c r="F10" s="906"/>
      <c r="G10" s="1008" t="s">
        <v>3549</v>
      </c>
      <c r="H10" s="1008"/>
      <c r="I10" s="1095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23266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Clientes'!A176</f>
        <v>XSTYL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Clientes'!D176</f>
        <v>RUA NEWTON PRADO, 635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Clientes'!C176</f>
        <v>FANNY</v>
      </c>
      <c r="C8" s="892"/>
      <c r="D8" s="892"/>
      <c r="E8" s="892"/>
      <c r="F8" s="892"/>
      <c r="G8" s="895" t="s">
        <v>3543</v>
      </c>
      <c r="H8" s="896" t="str">
        <f aca="false">'Dados dos Clientes'!B176</f>
        <v>3222-0649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1199</v>
      </c>
      <c r="C9" s="959"/>
      <c r="D9" s="989"/>
      <c r="E9" s="1030"/>
      <c r="F9" s="899"/>
      <c r="G9" s="900" t="s">
        <v>3546</v>
      </c>
      <c r="H9" s="958" t="s">
        <v>1253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83"/>
      <c r="C10" s="905" t="s">
        <v>3572</v>
      </c>
      <c r="D10" s="905"/>
      <c r="E10" s="983"/>
      <c r="F10" s="906"/>
      <c r="G10" s="1008" t="s">
        <v>3549</v>
      </c>
      <c r="H10" s="1008"/>
      <c r="I10" s="162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2.75" hidden="false" customHeight="tru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30727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Clientes'!A177</f>
        <v>ZEFIR 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Clientes'!D177</f>
        <v>RUA BELEM 384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Clientes'!C177</f>
        <v>PAULO</v>
      </c>
      <c r="C8" s="892"/>
      <c r="D8" s="892"/>
      <c r="E8" s="892"/>
      <c r="F8" s="892"/>
      <c r="G8" s="895" t="s">
        <v>3543</v>
      </c>
      <c r="H8" s="896" t="str">
        <f aca="false">'Dados dos Clientes'!B177</f>
        <v>2291-2303/7865-9004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1176</v>
      </c>
      <c r="C9" s="959"/>
      <c r="D9" s="989"/>
      <c r="E9" s="1030"/>
      <c r="F9" s="899"/>
      <c r="G9" s="900" t="s">
        <v>3546</v>
      </c>
      <c r="H9" s="958" t="s">
        <v>1222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0.3125</v>
      </c>
      <c r="C10" s="905" t="s">
        <v>3572</v>
      </c>
      <c r="D10" s="905"/>
      <c r="E10" s="983"/>
      <c r="F10" s="906"/>
      <c r="G10" s="1008" t="s">
        <v>3549</v>
      </c>
      <c r="H10" s="1008"/>
      <c r="I10" s="162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96"/>
      <c r="J22" s="109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2.75" hidden="false" customHeight="tru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B1" activeCellId="0" sqref="B1"/>
    </sheetView>
  </sheetViews>
  <sheetFormatPr defaultRowHeight="15" zeroHeight="false" outlineLevelRow="0" outlineLevelCol="0"/>
  <cols>
    <col collapsed="false" customWidth="true" hidden="false" outlineLevel="0" max="1025" min="1" style="0" width="8.67"/>
  </cols>
  <sheetData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9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30828</v>
      </c>
    </row>
    <row r="6" customFormat="false" ht="14.45" hidden="false" customHeight="true" outlineLevel="0" collapsed="false">
      <c r="A6" s="888" t="s">
        <v>3537</v>
      </c>
      <c r="B6" s="892" t="s">
        <v>217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3732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219</v>
      </c>
      <c r="C8" s="892"/>
      <c r="D8" s="892"/>
      <c r="E8" s="892"/>
      <c r="F8" s="892"/>
      <c r="G8" s="895" t="s">
        <v>3543</v>
      </c>
      <c r="H8" s="896" t="s">
        <v>218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2296</v>
      </c>
      <c r="C9" s="959"/>
      <c r="D9" s="989"/>
      <c r="E9" s="904"/>
      <c r="F9" s="899"/>
      <c r="G9" s="900" t="s">
        <v>3546</v>
      </c>
      <c r="H9" s="958" t="s">
        <v>2297</v>
      </c>
      <c r="I9" s="1031"/>
      <c r="J9" s="904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0.479166666666667</v>
      </c>
      <c r="C10" s="905" t="s">
        <v>3572</v>
      </c>
      <c r="D10" s="905"/>
      <c r="E10" s="904"/>
      <c r="F10" s="906"/>
      <c r="G10" s="1008" t="s">
        <v>3549</v>
      </c>
      <c r="H10" s="1008"/>
      <c r="I10" s="162"/>
      <c r="J10" s="904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97"/>
      <c r="E16" s="997"/>
      <c r="F16" s="997"/>
      <c r="G16" s="997"/>
      <c r="H16" s="997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.7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261"/>
      <c r="J22" s="1261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1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E9:E10"/>
    <mergeCell ref="J9:J10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67"/>
  </cols>
  <sheetData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9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67"/>
  </cols>
  <sheetData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A1:CC21772"/>
  <sheetViews>
    <sheetView showFormulas="false" showGridLines="true" showRowColHeaders="true" showZeros="true" rightToLeft="false" tabSelected="false" showOutlineSymbols="true" defaultGridColor="true" view="normal" topLeftCell="A17627" colorId="64" zoomScale="100" zoomScaleNormal="100" zoomScalePageLayoutView="110" workbookViewId="0">
      <selection pane="topLeft" activeCell="F17645" activeCellId="0" sqref="F17645"/>
    </sheetView>
  </sheetViews>
  <sheetFormatPr defaultRowHeight="15" zeroHeight="false" outlineLevelRow="0" outlineLevelCol="0"/>
  <cols>
    <col collapsed="false" customWidth="true" hidden="false" outlineLevel="0" max="1" min="1" style="3" width="10.85"/>
    <col collapsed="false" customWidth="true" hidden="false" outlineLevel="0" max="2" min="2" style="0" width="13.43"/>
    <col collapsed="false" customWidth="true" hidden="false" outlineLevel="0" max="3" min="3" style="0" width="26"/>
    <col collapsed="false" customWidth="true" hidden="false" outlineLevel="0" max="4" min="4" style="3" width="9.71"/>
    <col collapsed="false" customWidth="true" hidden="false" outlineLevel="0" max="5" min="5" style="3" width="10"/>
    <col collapsed="false" customWidth="true" hidden="false" outlineLevel="0" max="6" min="6" style="3" width="11.86"/>
    <col collapsed="false" customWidth="true" hidden="false" outlineLevel="0" max="7" min="7" style="3" width="30.7"/>
    <col collapsed="false" customWidth="true" hidden="false" outlineLevel="0" max="8" min="8" style="3" width="11.71"/>
    <col collapsed="false" customWidth="true" hidden="false" outlineLevel="0" max="9" min="9" style="29" width="14.57"/>
    <col collapsed="false" customWidth="true" hidden="false" outlineLevel="0" max="10" min="10" style="29" width="13.7"/>
    <col collapsed="false" customWidth="true" hidden="false" outlineLevel="0" max="11" min="11" style="30" width="10.71"/>
    <col collapsed="false" customWidth="true" hidden="false" outlineLevel="0" max="12" min="12" style="0" width="12.29"/>
    <col collapsed="false" customWidth="true" hidden="false" outlineLevel="0" max="13" min="13" style="31" width="11.71"/>
    <col collapsed="false" customWidth="true" hidden="false" outlineLevel="0" max="14" min="14" style="32" width="0.86"/>
    <col collapsed="false" customWidth="true" hidden="false" outlineLevel="0" max="15" min="15" style="0" width="11.71"/>
    <col collapsed="false" customWidth="true" hidden="false" outlineLevel="0" max="16" min="16" style="31" width="11.71"/>
    <col collapsed="false" customWidth="true" hidden="false" outlineLevel="0" max="17" min="17" style="0" width="11.71"/>
    <col collapsed="false" customWidth="true" hidden="false" outlineLevel="0" max="18" min="18" style="31" width="11.71"/>
    <col collapsed="false" customWidth="true" hidden="false" outlineLevel="0" max="19" min="19" style="0" width="11.71"/>
    <col collapsed="false" customWidth="true" hidden="false" outlineLevel="0" max="20" min="20" style="31" width="11.71"/>
    <col collapsed="false" customWidth="true" hidden="false" outlineLevel="0" max="21" min="21" style="0" width="11.71"/>
    <col collapsed="false" customWidth="true" hidden="false" outlineLevel="0" max="22" min="22" style="31" width="11.71"/>
    <col collapsed="false" customWidth="true" hidden="false" outlineLevel="0" max="23" min="23" style="0" width="11.71"/>
    <col collapsed="false" customWidth="true" hidden="false" outlineLevel="0" max="24" min="24" style="31" width="11.71"/>
    <col collapsed="false" customWidth="true" hidden="false" outlineLevel="0" max="25" min="25" style="0" width="11.71"/>
    <col collapsed="false" customWidth="true" hidden="false" outlineLevel="0" max="26" min="26" style="31" width="11.71"/>
    <col collapsed="false" customWidth="true" hidden="false" outlineLevel="0" max="27" min="27" style="0" width="11.71"/>
    <col collapsed="false" customWidth="true" hidden="false" outlineLevel="0" max="28" min="28" style="31" width="11.71"/>
    <col collapsed="false" customWidth="true" hidden="false" outlineLevel="0" max="29" min="29" style="0" width="11.71"/>
    <col collapsed="false" customWidth="true" hidden="false" outlineLevel="0" max="30" min="30" style="31" width="11.71"/>
    <col collapsed="false" customWidth="true" hidden="false" outlineLevel="0" max="31" min="31" style="0" width="11.71"/>
    <col collapsed="false" customWidth="true" hidden="false" outlineLevel="0" max="32" min="32" style="31" width="11.71"/>
    <col collapsed="false" customWidth="true" hidden="false" outlineLevel="0" max="33" min="33" style="0" width="11.71"/>
    <col collapsed="false" customWidth="true" hidden="false" outlineLevel="0" max="34" min="34" style="31" width="11.71"/>
    <col collapsed="false" customWidth="true" hidden="false" outlineLevel="0" max="35" min="35" style="0" width="11.71"/>
    <col collapsed="false" customWidth="true" hidden="false" outlineLevel="0" max="36" min="36" style="31" width="11.71"/>
    <col collapsed="false" customWidth="true" hidden="false" outlineLevel="0" max="37" min="37" style="0" width="11.71"/>
    <col collapsed="false" customWidth="true" hidden="false" outlineLevel="0" max="38" min="38" style="31" width="11.71"/>
    <col collapsed="false" customWidth="true" hidden="false" outlineLevel="0" max="39" min="39" style="0" width="11.71"/>
    <col collapsed="false" customWidth="true" hidden="false" outlineLevel="0" max="40" min="40" style="31" width="11.71"/>
    <col collapsed="false" customWidth="true" hidden="false" outlineLevel="0" max="41" min="41" style="0" width="11.71"/>
    <col collapsed="false" customWidth="true" hidden="false" outlineLevel="0" max="42" min="42" style="31" width="11.71"/>
    <col collapsed="false" customWidth="true" hidden="false" outlineLevel="0" max="43" min="43" style="0" width="11.71"/>
    <col collapsed="false" customWidth="true" hidden="false" outlineLevel="0" max="44" min="44" style="31" width="11.71"/>
    <col collapsed="false" customWidth="true" hidden="false" outlineLevel="0" max="45" min="45" style="0" width="11.71"/>
    <col collapsed="false" customWidth="true" hidden="false" outlineLevel="0" max="46" min="46" style="31" width="11.71"/>
    <col collapsed="false" customWidth="true" hidden="false" outlineLevel="0" max="47" min="47" style="0" width="11.71"/>
    <col collapsed="false" customWidth="true" hidden="false" outlineLevel="0" max="48" min="48" style="31" width="11.71"/>
    <col collapsed="false" customWidth="true" hidden="false" outlineLevel="0" max="49" min="49" style="0" width="11.71"/>
    <col collapsed="false" customWidth="true" hidden="false" outlineLevel="0" max="50" min="50" style="31" width="11.71"/>
    <col collapsed="false" customWidth="true" hidden="false" outlineLevel="0" max="51" min="51" style="0" width="8.67"/>
    <col collapsed="false" customWidth="true" hidden="false" outlineLevel="0" max="52" min="52" style="31" width="10.99"/>
    <col collapsed="false" customWidth="true" hidden="false" outlineLevel="0" max="53" min="53" style="0" width="9.14"/>
    <col collapsed="false" customWidth="true" hidden="false" outlineLevel="0" max="54" min="54" style="33" width="10.99"/>
    <col collapsed="false" customWidth="true" hidden="false" outlineLevel="0" max="55" min="55" style="0" width="9.14"/>
    <col collapsed="false" customWidth="true" hidden="false" outlineLevel="0" max="56" min="56" style="33" width="10.99"/>
    <col collapsed="false" customWidth="true" hidden="false" outlineLevel="0" max="57" min="57" style="0" width="9.14"/>
    <col collapsed="false" customWidth="true" hidden="false" outlineLevel="0" max="58" min="58" style="33" width="10.99"/>
    <col collapsed="false" customWidth="true" hidden="false" outlineLevel="0" max="59" min="59" style="0" width="9.14"/>
    <col collapsed="false" customWidth="true" hidden="false" outlineLevel="0" max="60" min="60" style="33" width="10.99"/>
    <col collapsed="false" customWidth="true" hidden="false" outlineLevel="0" max="61" min="61" style="0" width="9.14"/>
    <col collapsed="false" customWidth="true" hidden="false" outlineLevel="0" max="62" min="62" style="33" width="10.99"/>
    <col collapsed="false" customWidth="true" hidden="false" outlineLevel="0" max="63" min="63" style="0" width="9.14"/>
    <col collapsed="false" customWidth="true" hidden="false" outlineLevel="0" max="64" min="64" style="33" width="10.99"/>
    <col collapsed="false" customWidth="true" hidden="false" outlineLevel="0" max="65" min="65" style="0" width="9.14"/>
    <col collapsed="false" customWidth="true" hidden="false" outlineLevel="0" max="66" min="66" style="33" width="10.99"/>
    <col collapsed="false" customWidth="true" hidden="false" outlineLevel="0" max="67" min="67" style="0" width="9.14"/>
    <col collapsed="false" customWidth="true" hidden="false" outlineLevel="0" max="68" min="68" style="33" width="10.99"/>
    <col collapsed="false" customWidth="true" hidden="false" outlineLevel="0" max="1025" min="69" style="0" width="8.67"/>
  </cols>
  <sheetData>
    <row r="1" customFormat="false" ht="15.75" hidden="false" customHeight="false" outlineLevel="0" collapsed="false">
      <c r="A1" s="34" t="s">
        <v>1147</v>
      </c>
      <c r="B1" s="35" t="s">
        <v>1148</v>
      </c>
      <c r="C1" s="35" t="s">
        <v>1149</v>
      </c>
      <c r="D1" s="35" t="s">
        <v>1150</v>
      </c>
      <c r="E1" s="35" t="s">
        <v>1151</v>
      </c>
      <c r="F1" s="35" t="s">
        <v>1152</v>
      </c>
      <c r="G1" s="35" t="s">
        <v>1153</v>
      </c>
      <c r="H1" s="36" t="s">
        <v>1154</v>
      </c>
      <c r="I1" s="37" t="s">
        <v>1155</v>
      </c>
      <c r="J1" s="38" t="s">
        <v>1156</v>
      </c>
      <c r="K1" s="39" t="s">
        <v>1157</v>
      </c>
      <c r="L1" s="39"/>
      <c r="M1" s="39" t="s">
        <v>1158</v>
      </c>
      <c r="O1" s="39" t="s">
        <v>1159</v>
      </c>
      <c r="P1" s="31" t="s">
        <v>1160</v>
      </c>
      <c r="Q1" s="39" t="s">
        <v>1159</v>
      </c>
      <c r="R1" s="31" t="s">
        <v>1160</v>
      </c>
      <c r="S1" s="39" t="s">
        <v>1159</v>
      </c>
      <c r="T1" s="31" t="s">
        <v>1160</v>
      </c>
      <c r="U1" s="39" t="s">
        <v>1159</v>
      </c>
      <c r="V1" s="31" t="s">
        <v>1160</v>
      </c>
      <c r="W1" s="39" t="s">
        <v>1159</v>
      </c>
      <c r="X1" s="31" t="s">
        <v>1160</v>
      </c>
      <c r="Y1" s="39" t="s">
        <v>1159</v>
      </c>
      <c r="Z1" s="31" t="s">
        <v>1160</v>
      </c>
      <c r="AA1" s="39" t="s">
        <v>1159</v>
      </c>
      <c r="AB1" s="31" t="s">
        <v>1160</v>
      </c>
      <c r="AC1" s="39" t="s">
        <v>1159</v>
      </c>
      <c r="AD1" s="31" t="s">
        <v>1160</v>
      </c>
      <c r="AE1" s="39" t="s">
        <v>1159</v>
      </c>
      <c r="AF1" s="31" t="s">
        <v>1160</v>
      </c>
      <c r="AG1" s="39" t="s">
        <v>1159</v>
      </c>
      <c r="AH1" s="31" t="s">
        <v>1160</v>
      </c>
      <c r="AI1" s="39" t="s">
        <v>1159</v>
      </c>
      <c r="AJ1" s="31" t="s">
        <v>1160</v>
      </c>
      <c r="AK1" s="39" t="s">
        <v>1159</v>
      </c>
      <c r="AL1" s="31" t="s">
        <v>1160</v>
      </c>
      <c r="AM1" s="39" t="s">
        <v>1159</v>
      </c>
      <c r="AN1" s="31" t="s">
        <v>1160</v>
      </c>
      <c r="AO1" s="39" t="s">
        <v>1159</v>
      </c>
      <c r="AP1" s="31" t="s">
        <v>1160</v>
      </c>
      <c r="AQ1" s="39" t="s">
        <v>1159</v>
      </c>
      <c r="AR1" s="31" t="s">
        <v>1160</v>
      </c>
      <c r="AS1" s="39" t="s">
        <v>1159</v>
      </c>
      <c r="AT1" s="31" t="s">
        <v>1160</v>
      </c>
      <c r="AU1" s="39" t="s">
        <v>1159</v>
      </c>
      <c r="AV1" s="31" t="s">
        <v>1160</v>
      </c>
      <c r="AW1" s="39" t="s">
        <v>1159</v>
      </c>
      <c r="AX1" s="31" t="s">
        <v>1160</v>
      </c>
      <c r="AY1" s="39" t="s">
        <v>1159</v>
      </c>
      <c r="AZ1" s="31" t="s">
        <v>1160</v>
      </c>
      <c r="BA1" s="39" t="s">
        <v>1159</v>
      </c>
      <c r="BB1" s="40" t="s">
        <v>1160</v>
      </c>
      <c r="BC1" s="39" t="s">
        <v>1159</v>
      </c>
      <c r="BD1" s="40" t="s">
        <v>1160</v>
      </c>
      <c r="BE1" s="39" t="s">
        <v>1159</v>
      </c>
      <c r="BF1" s="40" t="s">
        <v>1160</v>
      </c>
      <c r="BG1" s="39" t="s">
        <v>1159</v>
      </c>
      <c r="BH1" s="40" t="s">
        <v>1160</v>
      </c>
      <c r="BI1" s="39" t="s">
        <v>1159</v>
      </c>
      <c r="BJ1" s="40" t="s">
        <v>1160</v>
      </c>
      <c r="BK1" s="39" t="s">
        <v>1159</v>
      </c>
      <c r="BL1" s="40" t="s">
        <v>1160</v>
      </c>
      <c r="BM1" s="39" t="s">
        <v>1159</v>
      </c>
      <c r="BN1" s="40" t="s">
        <v>1160</v>
      </c>
      <c r="BO1" s="39" t="s">
        <v>1159</v>
      </c>
      <c r="BP1" s="40" t="s">
        <v>1160</v>
      </c>
    </row>
    <row r="2" customFormat="false" ht="15" hidden="false" customHeight="false" outlineLevel="0" collapsed="false">
      <c r="A2" s="41" t="n">
        <v>40360</v>
      </c>
      <c r="B2" s="0" t="s">
        <v>679</v>
      </c>
      <c r="C2" s="0" t="s">
        <v>1161</v>
      </c>
      <c r="F2" s="42" t="s">
        <v>1162</v>
      </c>
      <c r="G2" s="43"/>
      <c r="H2" s="44" t="s">
        <v>1162</v>
      </c>
      <c r="I2" s="29" t="n">
        <v>170</v>
      </c>
      <c r="K2" s="45" t="s">
        <v>1163</v>
      </c>
      <c r="L2" s="46"/>
      <c r="M2" s="31" t="n">
        <f aca="false">SUM(P2,R2,T2,V2,X2,Z2,AB2,AD2,AF2,AH2,AJ2,AL2,AN2,AP2,AR2,AT2,AV2,AX2,AZ2,BB2)</f>
        <v>0</v>
      </c>
      <c r="BB2" s="31"/>
      <c r="BD2" s="31"/>
      <c r="BF2" s="31"/>
      <c r="BH2" s="31"/>
      <c r="BJ2" s="31"/>
      <c r="BL2" s="31"/>
      <c r="BN2" s="31"/>
      <c r="BP2" s="31"/>
    </row>
    <row r="3" customFormat="false" ht="15" hidden="false" customHeight="false" outlineLevel="0" collapsed="false">
      <c r="A3" s="41" t="n">
        <v>40360</v>
      </c>
      <c r="B3" s="0" t="s">
        <v>383</v>
      </c>
      <c r="C3" s="0" t="s">
        <v>1161</v>
      </c>
      <c r="F3" s="3" t="s">
        <v>1162</v>
      </c>
      <c r="H3" s="3" t="s">
        <v>1162</v>
      </c>
      <c r="I3" s="29" t="n">
        <v>170</v>
      </c>
      <c r="K3" s="45" t="s">
        <v>1164</v>
      </c>
      <c r="M3" s="31" t="n">
        <f aca="false">SUM(P3,R3,T3,V3,X3,Z3,AB3,AD3,AF3,AH3,AJ3,AL3,AN3,AP3,AR3,AT3,AV3,AX3,AZ3,BB3)</f>
        <v>12287.57</v>
      </c>
      <c r="O3" s="0" t="n">
        <v>149419</v>
      </c>
      <c r="P3" s="31" t="n">
        <v>117.49</v>
      </c>
      <c r="Q3" s="0" t="n">
        <v>149670</v>
      </c>
      <c r="R3" s="31" t="n">
        <v>204.5</v>
      </c>
      <c r="S3" s="47" t="n">
        <v>149648</v>
      </c>
      <c r="T3" s="31" t="n">
        <v>9645</v>
      </c>
      <c r="U3" s="47" t="n">
        <v>149489</v>
      </c>
      <c r="V3" s="31" t="n">
        <v>658.5</v>
      </c>
      <c r="W3" s="47" t="n">
        <v>149501</v>
      </c>
      <c r="X3" s="31" t="n">
        <v>95</v>
      </c>
      <c r="Y3" s="47" t="n">
        <v>149574</v>
      </c>
      <c r="Z3" s="31" t="n">
        <v>124.4</v>
      </c>
      <c r="AA3" s="47" t="n">
        <v>149488</v>
      </c>
      <c r="AB3" s="31" t="n">
        <v>542.68</v>
      </c>
      <c r="AC3" s="47" t="n">
        <v>149662</v>
      </c>
      <c r="AD3" s="31" t="n">
        <v>900</v>
      </c>
    </row>
    <row r="4" customFormat="false" ht="15" hidden="false" customHeight="false" outlineLevel="0" collapsed="false">
      <c r="A4" s="41" t="n">
        <v>40360</v>
      </c>
      <c r="B4" s="0" t="s">
        <v>1165</v>
      </c>
      <c r="C4" s="0" t="s">
        <v>1161</v>
      </c>
      <c r="F4" s="3" t="s">
        <v>1162</v>
      </c>
      <c r="H4" s="3" t="s">
        <v>1162</v>
      </c>
      <c r="I4" s="29" t="n">
        <v>170</v>
      </c>
      <c r="K4" s="45" t="s">
        <v>1166</v>
      </c>
      <c r="M4" s="31" t="n">
        <f aca="false">SUM(P4,R4,T4,V4,X4,Z4,AB4,AD4,AF4,AH4,AJ4,AL4,AN4,AP4,AR4,AT4,AV4,AX4,AZ4,BB4)</f>
        <v>10297.51</v>
      </c>
      <c r="O4" s="0" t="n">
        <v>149660</v>
      </c>
      <c r="P4" s="31" t="n">
        <v>254.5</v>
      </c>
      <c r="Q4" s="0" t="n">
        <v>149494</v>
      </c>
      <c r="R4" s="31" t="n">
        <v>518.25</v>
      </c>
      <c r="S4" s="47" t="n">
        <v>149493</v>
      </c>
      <c r="T4" s="31" t="n">
        <v>342.75</v>
      </c>
      <c r="U4" s="47" t="n">
        <v>149499</v>
      </c>
      <c r="V4" s="31" t="n">
        <v>794.45</v>
      </c>
      <c r="W4" s="47" t="n">
        <v>149491</v>
      </c>
      <c r="X4" s="31" t="n">
        <v>286.5</v>
      </c>
      <c r="Y4" s="47" t="n">
        <v>149452</v>
      </c>
      <c r="Z4" s="31" t="n">
        <v>122.21</v>
      </c>
      <c r="AA4" s="47" t="n">
        <v>149486</v>
      </c>
      <c r="AB4" s="31" t="n">
        <v>1335.35</v>
      </c>
      <c r="AC4" s="47" t="n">
        <v>149487</v>
      </c>
      <c r="AD4" s="31" t="n">
        <v>543.5</v>
      </c>
      <c r="AE4" s="47" t="n">
        <v>149645</v>
      </c>
      <c r="AF4" s="31" t="n">
        <v>6100</v>
      </c>
    </row>
    <row r="5" customFormat="false" ht="15" hidden="false" customHeight="false" outlineLevel="0" collapsed="false">
      <c r="A5" s="41" t="n">
        <v>40360</v>
      </c>
      <c r="B5" s="47" t="s">
        <v>627</v>
      </c>
      <c r="C5" s="47" t="s">
        <v>1161</v>
      </c>
      <c r="D5" s="48"/>
      <c r="E5" s="48"/>
      <c r="F5" s="3" t="s">
        <v>1162</v>
      </c>
      <c r="H5" s="3" t="s">
        <v>1162</v>
      </c>
      <c r="I5" s="29" t="n">
        <v>170</v>
      </c>
      <c r="K5" s="45" t="s">
        <v>1167</v>
      </c>
      <c r="M5" s="31" t="n">
        <f aca="false">SUM(P5,R5,T5,V5,X5,Z5,AB5,AD5,AF5,AH5,AJ5,AL5,AN5,AP5,AR5,AT5,AV5,AX5,AZ5,BB5)</f>
        <v>9329.85</v>
      </c>
      <c r="O5" s="0" t="n">
        <v>149658</v>
      </c>
      <c r="P5" s="31" t="n">
        <v>340.99</v>
      </c>
      <c r="Q5" s="0" t="n">
        <v>149500</v>
      </c>
      <c r="R5" s="31" t="n">
        <v>716.06</v>
      </c>
      <c r="S5" s="47" t="n">
        <v>149746</v>
      </c>
      <c r="T5" s="31" t="n">
        <v>5370</v>
      </c>
      <c r="U5" s="47" t="n">
        <v>149632</v>
      </c>
      <c r="V5" s="31" t="n">
        <v>1323.54</v>
      </c>
      <c r="W5" s="47" t="n">
        <v>149495</v>
      </c>
      <c r="X5" s="31" t="n">
        <v>415.26</v>
      </c>
      <c r="Y5" s="47" t="n">
        <v>149661</v>
      </c>
      <c r="Z5" s="31" t="n">
        <v>1164</v>
      </c>
    </row>
    <row r="6" customFormat="false" ht="15" hidden="false" customHeight="false" outlineLevel="0" collapsed="false">
      <c r="A6" s="41" t="n">
        <v>40360</v>
      </c>
      <c r="B6" s="47" t="s">
        <v>296</v>
      </c>
      <c r="C6" s="47" t="s">
        <v>1161</v>
      </c>
      <c r="D6" s="48"/>
      <c r="E6" s="48"/>
      <c r="F6" s="48" t="s">
        <v>1162</v>
      </c>
      <c r="H6" s="48" t="s">
        <v>1162</v>
      </c>
      <c r="I6" s="29" t="n">
        <v>170</v>
      </c>
      <c r="K6" s="45" t="s">
        <v>1168</v>
      </c>
      <c r="M6" s="31" t="n">
        <f aca="false">SUM(P6,R6,T6,V6,X6,Z6,AB6,AD6,AF6,AH6,AJ6,AL6,AN6,AP6,AR6,AT6,AV6,AX6,AZ6,BB6)</f>
        <v>14009.33</v>
      </c>
      <c r="O6" s="0" t="n">
        <v>149673</v>
      </c>
      <c r="P6" s="31" t="n">
        <v>810</v>
      </c>
      <c r="Q6" s="47" t="n">
        <v>149497</v>
      </c>
      <c r="R6" s="31" t="n">
        <v>916.5</v>
      </c>
      <c r="S6" s="47" t="n">
        <v>149498</v>
      </c>
      <c r="T6" s="31" t="n">
        <v>1651.77</v>
      </c>
      <c r="U6" s="47" t="n">
        <v>149490</v>
      </c>
      <c r="V6" s="31" t="n">
        <v>191.5</v>
      </c>
      <c r="W6" s="47" t="n">
        <v>149492</v>
      </c>
      <c r="X6" s="31" t="n">
        <v>284.5</v>
      </c>
      <c r="Y6" s="47" t="n">
        <v>149496</v>
      </c>
      <c r="Z6" s="31" t="n">
        <v>577.68</v>
      </c>
      <c r="AA6" s="47" t="n">
        <v>149664</v>
      </c>
      <c r="AB6" s="31" t="n">
        <v>337.5</v>
      </c>
      <c r="AC6" s="47" t="n">
        <v>149449</v>
      </c>
      <c r="AD6" s="31" t="n">
        <v>19.88</v>
      </c>
      <c r="AE6" s="47" t="n">
        <v>149624</v>
      </c>
      <c r="AF6" s="31" t="n">
        <v>9220</v>
      </c>
    </row>
    <row r="7" customFormat="false" ht="15" hidden="false" customHeight="false" outlineLevel="0" collapsed="false">
      <c r="A7" s="41" t="n">
        <v>40360</v>
      </c>
      <c r="B7" s="47" t="s">
        <v>1169</v>
      </c>
      <c r="C7" s="47" t="s">
        <v>925</v>
      </c>
      <c r="D7" s="48"/>
      <c r="E7" s="48"/>
      <c r="F7" s="42" t="n">
        <v>0.625</v>
      </c>
      <c r="G7" s="3" t="s">
        <v>1170</v>
      </c>
      <c r="H7" s="3" t="s">
        <v>1171</v>
      </c>
      <c r="I7" s="29" t="n">
        <v>181.9</v>
      </c>
      <c r="K7" s="45" t="s">
        <v>1172</v>
      </c>
      <c r="M7" s="31" t="n">
        <f aca="false">SUM(P7,R7,T7,V7,X7,Z7,AB7,AD7,AF7,AH7,AJ7,AL7,AN7,AP7,AR7,AT7,AV7,AX7,AZ7,BB7)</f>
        <v>2675.32</v>
      </c>
      <c r="O7" s="0" t="n">
        <v>1581</v>
      </c>
      <c r="P7" s="31" t="n">
        <v>2179.2</v>
      </c>
      <c r="Q7" s="0" t="n">
        <v>1556</v>
      </c>
      <c r="R7" s="31" t="n">
        <v>496.12</v>
      </c>
    </row>
    <row r="8" customFormat="false" ht="15" hidden="false" customHeight="false" outlineLevel="0" collapsed="false">
      <c r="A8" s="41" t="n">
        <v>40360</v>
      </c>
      <c r="B8" s="47" t="s">
        <v>1173</v>
      </c>
      <c r="C8" s="47" t="s">
        <v>1049</v>
      </c>
      <c r="D8" s="48"/>
      <c r="E8" s="48"/>
      <c r="F8" s="42" t="n">
        <v>0.736111111111111</v>
      </c>
      <c r="H8" s="42" t="n">
        <v>0.416666666666667</v>
      </c>
      <c r="I8" s="29" t="n">
        <v>170</v>
      </c>
      <c r="K8" s="45" t="s">
        <v>1174</v>
      </c>
      <c r="M8" s="31" t="n">
        <f aca="false">SUM(P8,R8,T8,V8,X8,Z8,AB8,AD8,AF8,AH8,AJ8,AL8,AN8,AP8,AR8,AT8,AV8,AX8,AZ8,BB8)</f>
        <v>0</v>
      </c>
    </row>
    <row r="9" customFormat="false" ht="15" hidden="false" customHeight="false" outlineLevel="0" collapsed="false">
      <c r="A9" s="41" t="n">
        <v>40360</v>
      </c>
      <c r="B9" s="47" t="s">
        <v>901</v>
      </c>
      <c r="C9" s="47" t="s">
        <v>910</v>
      </c>
      <c r="D9" s="48"/>
      <c r="E9" s="48"/>
      <c r="F9" s="42" t="n">
        <v>0.802083333333333</v>
      </c>
      <c r="H9" s="42" t="n">
        <v>0.541666666666667</v>
      </c>
      <c r="I9" s="29" t="n">
        <v>232.3</v>
      </c>
      <c r="K9" s="45" t="s">
        <v>1175</v>
      </c>
      <c r="M9" s="31" t="n">
        <f aca="false">SUM(P9,R9,T9,V9,X9,Z9,AB9,AD9,AF9,AH9,AJ9,AL9,AN9,AP9,AR9,AT9,AV9,AX9,AZ9,BB9)</f>
        <v>0</v>
      </c>
    </row>
    <row r="10" customFormat="false" ht="15" hidden="false" customHeight="false" outlineLevel="0" collapsed="false">
      <c r="A10" s="41" t="n">
        <v>40360</v>
      </c>
      <c r="B10" s="47" t="s">
        <v>1176</v>
      </c>
      <c r="C10" s="47" t="s">
        <v>1177</v>
      </c>
      <c r="D10" s="48"/>
      <c r="E10" s="48"/>
      <c r="F10" s="42" t="n">
        <v>0.510416666666667</v>
      </c>
      <c r="H10" s="42" t="n">
        <v>0.166666666666667</v>
      </c>
      <c r="I10" s="29" t="n">
        <v>73</v>
      </c>
      <c r="K10" s="45" t="s">
        <v>1178</v>
      </c>
      <c r="M10" s="31" t="n">
        <f aca="false">SUM(P10,R10,T10,V10,X10,Z10,AB10,AD10,AF10,AH10,AJ10,AL10,AN10,AP10,AR10,AT10,AV10,AX10,AZ10,BB10)</f>
        <v>0</v>
      </c>
    </row>
    <row r="11" customFormat="false" ht="15" hidden="false" customHeight="false" outlineLevel="0" collapsed="false">
      <c r="A11" s="41" t="n">
        <v>40360</v>
      </c>
      <c r="B11" s="47" t="s">
        <v>1179</v>
      </c>
      <c r="C11" s="47" t="s">
        <v>1177</v>
      </c>
      <c r="D11" s="48"/>
      <c r="E11" s="48"/>
      <c r="F11" s="42" t="n">
        <v>0.506944444444444</v>
      </c>
      <c r="H11" s="42" t="n">
        <v>0.166666666666667</v>
      </c>
      <c r="I11" s="29" t="n">
        <v>73</v>
      </c>
      <c r="K11" s="45" t="s">
        <v>1180</v>
      </c>
      <c r="M11" s="31" t="n">
        <f aca="false">SUM(P11,R11,T11,V11,X11,Z11,AB11,AD11,AF11,AH11,AJ11,AL11,AN11,AP11,AR11,AT11,AV11,AX11,AZ11,BB11)</f>
        <v>0</v>
      </c>
    </row>
    <row r="12" customFormat="false" ht="15" hidden="false" customHeight="false" outlineLevel="0" collapsed="false">
      <c r="A12" s="41" t="n">
        <v>40360</v>
      </c>
      <c r="B12" s="47" t="s">
        <v>1181</v>
      </c>
      <c r="C12" s="47" t="s">
        <v>1182</v>
      </c>
      <c r="D12" s="48"/>
      <c r="E12" s="48"/>
      <c r="F12" s="42" t="n">
        <v>0.552083333333333</v>
      </c>
      <c r="H12" s="42" t="n">
        <v>0.208333333333333</v>
      </c>
      <c r="I12" s="29" t="n">
        <v>94</v>
      </c>
      <c r="K12" s="45" t="s">
        <v>1183</v>
      </c>
      <c r="M12" s="31" t="n">
        <f aca="false">SUM(P12,R12,T12,V12,X12,Z12,AB12,AD12,AF12,AH12,AJ12,AL12,AN12,AP12,AR12,AT12,AV12,AX12,AZ12,BB12)</f>
        <v>0</v>
      </c>
    </row>
    <row r="13" customFormat="false" ht="15" hidden="false" customHeight="false" outlineLevel="0" collapsed="false">
      <c r="A13" s="41" t="n">
        <v>40360</v>
      </c>
      <c r="B13" s="47" t="s">
        <v>1184</v>
      </c>
      <c r="C13" s="47" t="s">
        <v>892</v>
      </c>
      <c r="D13" s="48"/>
      <c r="E13" s="48"/>
      <c r="F13" s="42" t="n">
        <v>0.666666666666667</v>
      </c>
      <c r="H13" s="42" t="n">
        <v>0.302083333333333</v>
      </c>
      <c r="I13" s="29" t="n">
        <v>118.9</v>
      </c>
      <c r="K13" s="45" t="s">
        <v>1185</v>
      </c>
      <c r="M13" s="31" t="n">
        <f aca="false">SUM(P13,R13,T13,V13,X13,Z13,AB13,AD13,AF13,AH13,AJ13,AL13,AN13,AP13,AR13,AT13,AV13,AX13,AZ13,BB13)</f>
        <v>0</v>
      </c>
    </row>
    <row r="14" customFormat="false" ht="15" hidden="false" customHeight="false" outlineLevel="0" collapsed="false">
      <c r="A14" s="41" t="n">
        <v>40360</v>
      </c>
      <c r="B14" s="47" t="s">
        <v>1186</v>
      </c>
      <c r="C14" s="47" t="s">
        <v>1187</v>
      </c>
      <c r="D14" s="48"/>
      <c r="E14" s="48"/>
      <c r="F14" s="42" t="n">
        <v>0.729166666666667</v>
      </c>
      <c r="H14" s="42" t="n">
        <v>0.354166666666667</v>
      </c>
      <c r="I14" s="29" t="n">
        <v>149.5</v>
      </c>
      <c r="K14" s="45" t="s">
        <v>1188</v>
      </c>
      <c r="M14" s="31" t="n">
        <f aca="false">SUM(P14,R14,T14,V14,X14,Z14,AB14,AD14,AF14,AH14,AJ14,AL14,AN14,AP14,AR14,AT14,AV14,AX14,AZ14,BB14)</f>
        <v>0</v>
      </c>
    </row>
    <row r="15" customFormat="false" ht="15" hidden="false" customHeight="false" outlineLevel="0" collapsed="false">
      <c r="A15" s="41" t="n">
        <v>40360</v>
      </c>
      <c r="B15" s="47" t="s">
        <v>1189</v>
      </c>
      <c r="C15" s="47" t="s">
        <v>1190</v>
      </c>
      <c r="D15" s="48"/>
      <c r="E15" s="48"/>
      <c r="F15" s="42" t="n">
        <v>0.569444444444444</v>
      </c>
      <c r="G15" s="3" t="s">
        <v>1170</v>
      </c>
      <c r="H15" s="3" t="s">
        <v>1191</v>
      </c>
      <c r="I15" s="29" t="n">
        <v>87</v>
      </c>
      <c r="K15" s="45" t="s">
        <v>1192</v>
      </c>
      <c r="M15" s="31" t="n">
        <f aca="false">SUM(P15,R15,T15,V15,X15,Z15,AB15,AD15,AF15,AH15,AJ15,AL15,AN15,AP15,AR15,AT15,AV15,AX15,AZ15,BB15)</f>
        <v>0</v>
      </c>
    </row>
    <row r="16" customFormat="false" ht="15" hidden="false" customHeight="false" outlineLevel="0" collapsed="false">
      <c r="A16" s="41" t="n">
        <v>40360</v>
      </c>
      <c r="B16" s="47" t="s">
        <v>1193</v>
      </c>
      <c r="C16" s="47" t="s">
        <v>461</v>
      </c>
      <c r="D16" s="48"/>
      <c r="E16" s="48"/>
      <c r="F16" s="42" t="n">
        <v>0.583333333333333</v>
      </c>
      <c r="G16" s="3" t="s">
        <v>1170</v>
      </c>
      <c r="H16" s="3" t="s">
        <v>1191</v>
      </c>
      <c r="I16" s="29" t="n">
        <v>90</v>
      </c>
      <c r="K16" s="45" t="s">
        <v>1194</v>
      </c>
      <c r="M16" s="31" t="n">
        <f aca="false">SUM(P16,R16,T16,V16,X16,Z16,AB16,AD16,AF16,AH16,AJ16,AL16,AN16,AP16,AR16,AT16,AV16,AX16,AZ16,BB16)</f>
        <v>0</v>
      </c>
    </row>
    <row r="17" customFormat="false" ht="15" hidden="false" customHeight="false" outlineLevel="0" collapsed="false">
      <c r="A17" s="41" t="n">
        <v>40360</v>
      </c>
      <c r="B17" s="47" t="s">
        <v>1195</v>
      </c>
      <c r="C17" s="47" t="s">
        <v>842</v>
      </c>
      <c r="D17" s="48"/>
      <c r="E17" s="48"/>
      <c r="F17" s="42" t="n">
        <v>0.625</v>
      </c>
      <c r="H17" s="42" t="n">
        <v>0.25</v>
      </c>
      <c r="I17" s="29" t="n">
        <v>107</v>
      </c>
      <c r="K17" s="45" t="s">
        <v>1196</v>
      </c>
      <c r="M17" s="31" t="n">
        <f aca="false">SUM(P17,R17,T17,V17,X17,Z17,AB17,AD17,AF17,AH17,AJ17,AL17,AN17,AP17,AR17,AT17,AV17,AX17,AZ17,BB17)</f>
        <v>0</v>
      </c>
    </row>
    <row r="18" customFormat="false" ht="15" hidden="false" customHeight="false" outlineLevel="0" collapsed="false">
      <c r="A18" s="41" t="n">
        <v>40360</v>
      </c>
      <c r="B18" s="47" t="s">
        <v>1197</v>
      </c>
      <c r="C18" s="47" t="s">
        <v>910</v>
      </c>
      <c r="D18" s="48"/>
      <c r="E18" s="48"/>
      <c r="F18" s="42" t="n">
        <v>0.802083333333333</v>
      </c>
      <c r="H18" s="42" t="n">
        <v>0.333333333333333</v>
      </c>
      <c r="I18" s="29" t="n">
        <v>147.3</v>
      </c>
      <c r="K18" s="45" t="s">
        <v>1198</v>
      </c>
      <c r="M18" s="31" t="n">
        <f aca="false">SUM(P18,R18,T18,V18,X18,Z18,AB18,AD18,AF18,AH18,AJ18,AL18,AN18,AP18,AR18,AT18,AV18,AX18,AZ18,BB18)</f>
        <v>0</v>
      </c>
    </row>
    <row r="19" customFormat="false" ht="15" hidden="false" customHeight="false" outlineLevel="0" collapsed="false">
      <c r="A19" s="41" t="n">
        <v>40360</v>
      </c>
      <c r="B19" s="47" t="s">
        <v>1199</v>
      </c>
      <c r="C19" s="47" t="s">
        <v>836</v>
      </c>
      <c r="D19" s="48"/>
      <c r="E19" s="48"/>
      <c r="F19" s="42" t="n">
        <v>0.743055555555556</v>
      </c>
      <c r="G19" s="3" t="s">
        <v>1200</v>
      </c>
      <c r="H19" s="3" t="s">
        <v>1201</v>
      </c>
      <c r="I19" s="29" t="n">
        <v>143</v>
      </c>
      <c r="K19" s="45" t="s">
        <v>1202</v>
      </c>
      <c r="M19" s="31" t="n">
        <f aca="false">SUM(P19,R19,T19,V19,X19,Z19,AB19,AD19,AF19,AH19,AJ19,AL19,AN19,AP19,AR19,AT19,AV19,AX19,AZ19,BB19)</f>
        <v>4410</v>
      </c>
      <c r="O19" s="0" t="n">
        <v>10490</v>
      </c>
      <c r="P19" s="31" t="n">
        <v>1505</v>
      </c>
      <c r="Q19" s="0" t="n">
        <v>10489</v>
      </c>
      <c r="R19" s="31" t="n">
        <v>1172.5</v>
      </c>
      <c r="S19" s="47" t="n">
        <v>10496</v>
      </c>
      <c r="T19" s="31" t="n">
        <v>1732.5</v>
      </c>
    </row>
    <row r="20" customFormat="false" ht="15" hidden="false" customHeight="false" outlineLevel="0" collapsed="false">
      <c r="A20" s="41" t="n">
        <v>40360</v>
      </c>
      <c r="B20" s="47" t="s">
        <v>1176</v>
      </c>
      <c r="C20" s="47" t="s">
        <v>836</v>
      </c>
      <c r="D20" s="48"/>
      <c r="E20" s="48"/>
      <c r="F20" s="42" t="n">
        <v>0.822916666666667</v>
      </c>
      <c r="H20" s="42" t="n">
        <v>0.3125</v>
      </c>
      <c r="I20" s="29" t="n">
        <v>178.9</v>
      </c>
      <c r="K20" s="45" t="s">
        <v>1178</v>
      </c>
      <c r="M20" s="31" t="n">
        <f aca="false">SUM(P20,R20,T20,V20,X20,Z20,AB20,AD20,AF20,AH20,AJ20,AL20,AN20,AP20,AR20,AT20,AV20,AX20,AZ20,BB20)</f>
        <v>7195</v>
      </c>
      <c r="O20" s="0" t="n">
        <v>10495</v>
      </c>
      <c r="P20" s="31" t="n">
        <v>1330</v>
      </c>
      <c r="Q20" s="0" t="n">
        <v>10488</v>
      </c>
      <c r="R20" s="31" t="n">
        <v>997.5</v>
      </c>
      <c r="S20" s="47" t="n">
        <v>10492</v>
      </c>
      <c r="T20" s="31" t="n">
        <v>1750</v>
      </c>
      <c r="U20" s="47" t="n">
        <v>10494</v>
      </c>
      <c r="V20" s="31" t="n">
        <v>1732.5</v>
      </c>
      <c r="W20" s="47" t="n">
        <v>10497</v>
      </c>
      <c r="X20" s="31" t="n">
        <v>1385</v>
      </c>
    </row>
    <row r="21" customFormat="false" ht="15" hidden="false" customHeight="false" outlineLevel="0" collapsed="false">
      <c r="A21" s="41" t="n">
        <v>40360</v>
      </c>
      <c r="B21" s="47" t="s">
        <v>1203</v>
      </c>
      <c r="C21" s="47" t="s">
        <v>242</v>
      </c>
      <c r="D21" s="48"/>
      <c r="E21" s="48"/>
      <c r="F21" s="42" t="n">
        <v>0.583333333333333</v>
      </c>
      <c r="H21" s="42" t="n">
        <v>0.333333333333333</v>
      </c>
      <c r="I21" s="29" t="n">
        <v>141</v>
      </c>
      <c r="K21" s="45" t="s">
        <v>1204</v>
      </c>
      <c r="M21" s="31" t="n">
        <f aca="false">SUM(P21,R21,T21,V21,X21,Z21,AB21,AD21,AF21,AH21,AJ21,AL21,AN21,AP21,AR21,AT21,AV21,AX21,AZ21,BB21)</f>
        <v>0</v>
      </c>
    </row>
    <row r="22" customFormat="false" ht="15" hidden="false" customHeight="false" outlineLevel="0" collapsed="false">
      <c r="A22" s="41" t="n">
        <v>40360</v>
      </c>
      <c r="B22" s="47" t="s">
        <v>1205</v>
      </c>
      <c r="C22" s="47" t="s">
        <v>1206</v>
      </c>
      <c r="D22" s="48"/>
      <c r="E22" s="48"/>
      <c r="F22" s="3" t="s">
        <v>1162</v>
      </c>
      <c r="H22" s="3" t="s">
        <v>1162</v>
      </c>
      <c r="I22" s="29" t="n">
        <v>170</v>
      </c>
      <c r="K22" s="45" t="s">
        <v>1207</v>
      </c>
      <c r="M22" s="31" t="n">
        <f aca="false">SUM(P22,R22,T22,V22,X22,Z22,AB22,AD22,AF22,AH22,AJ22,AL22,AN22,AP22,AR22,AT22,AV22,AX22,AZ22,BB22)</f>
        <v>0</v>
      </c>
    </row>
    <row r="23" customFormat="false" ht="15" hidden="false" customHeight="false" outlineLevel="0" collapsed="false">
      <c r="A23" s="41" t="n">
        <v>40360</v>
      </c>
      <c r="B23" s="47" t="s">
        <v>1208</v>
      </c>
      <c r="C23" s="47" t="s">
        <v>1032</v>
      </c>
      <c r="D23" s="48"/>
      <c r="E23" s="48"/>
      <c r="F23" s="42" t="n">
        <v>0.625</v>
      </c>
      <c r="H23" s="42" t="n">
        <v>0.333333333333333</v>
      </c>
      <c r="I23" s="29" t="n">
        <v>269</v>
      </c>
      <c r="K23" s="45" t="s">
        <v>1209</v>
      </c>
      <c r="M23" s="31" t="n">
        <f aca="false">SUM(P23,R23,T23,V23,X23,Z23,AB23,AD23,AF23,AH23,AJ23,AL23,AN23,AP23,AR23,AT23,AV23,AX23,AZ23,BB23)</f>
        <v>0</v>
      </c>
    </row>
    <row r="24" customFormat="false" ht="15" hidden="false" customHeight="false" outlineLevel="0" collapsed="false">
      <c r="A24" s="41" t="n">
        <v>40360</v>
      </c>
      <c r="B24" s="47" t="s">
        <v>1203</v>
      </c>
      <c r="C24" s="47" t="s">
        <v>836</v>
      </c>
      <c r="D24" s="48"/>
      <c r="E24" s="48"/>
      <c r="F24" s="42" t="n">
        <v>0.895833333333333</v>
      </c>
      <c r="H24" s="42" t="n">
        <v>0.25</v>
      </c>
      <c r="I24" s="29" t="n">
        <v>154.85</v>
      </c>
      <c r="K24" s="45" t="s">
        <v>1204</v>
      </c>
      <c r="M24" s="31" t="n">
        <f aca="false">SUM(P24,R24,T24,V24,X24,Z24,AB24,AD24,AF24,AH24,AJ24,AL24,AN24,AP24,AR24,AT24,AV24,AX24,AZ24,BB24)</f>
        <v>5012</v>
      </c>
      <c r="O24" s="0" t="n">
        <v>10508</v>
      </c>
      <c r="P24" s="31" t="n">
        <v>1063</v>
      </c>
      <c r="Q24" s="0" t="n">
        <v>10516</v>
      </c>
      <c r="R24" s="31" t="n">
        <v>1063</v>
      </c>
      <c r="S24" s="47" t="n">
        <v>10513</v>
      </c>
      <c r="T24" s="31" t="n">
        <v>1482</v>
      </c>
      <c r="U24" s="47" t="n">
        <v>10512</v>
      </c>
      <c r="V24" s="31" t="n">
        <v>1404</v>
      </c>
    </row>
    <row r="25" customFormat="false" ht="15" hidden="false" customHeight="false" outlineLevel="0" collapsed="false">
      <c r="M25" s="31" t="n">
        <f aca="false">SUM(P25,R25,T25,V25,X25,Z25,AB25,AD25,AF25,AH25,AJ25,AL25,AN25,AP25,AR25,AT25,AV25,AX25,AZ25,BB25)</f>
        <v>0</v>
      </c>
    </row>
    <row r="26" customFormat="false" ht="15" hidden="false" customHeight="false" outlineLevel="0" collapsed="false">
      <c r="A26" s="49"/>
      <c r="B26" s="50"/>
      <c r="C26" s="50"/>
      <c r="D26" s="49"/>
      <c r="E26" s="49"/>
      <c r="F26" s="49"/>
      <c r="G26" s="49"/>
      <c r="H26" s="49"/>
      <c r="I26" s="51"/>
      <c r="J26" s="51"/>
      <c r="K26" s="49"/>
      <c r="M26" s="31" t="n">
        <f aca="false">SUM(P26,R26,T26,V26,X26,Z26,AB26,AD26,AF26,AH26,AJ26,AL26,AN26,AP26,AR26,AT26,AV26,AX26,AZ26,BB26)</f>
        <v>0</v>
      </c>
    </row>
    <row r="27" customFormat="false" ht="21" hidden="false" customHeight="false" outlineLevel="0" collapsed="false">
      <c r="A27" s="49"/>
      <c r="B27" s="50"/>
      <c r="C27" s="50"/>
      <c r="D27" s="49"/>
      <c r="E27" s="49"/>
      <c r="F27" s="49"/>
      <c r="G27" s="52" t="s">
        <v>1210</v>
      </c>
      <c r="H27" s="49"/>
      <c r="I27" s="51"/>
      <c r="J27" s="51"/>
      <c r="K27" s="49"/>
      <c r="M27" s="31" t="n">
        <f aca="false">SUM(P27,R27,T27,V27,X27,Z27,AB27,AD27,AF27,AH27,AJ27,AL27,AN27,AP27,AR27,AT27,AV27,AX27,AZ27,BB27)</f>
        <v>0</v>
      </c>
    </row>
    <row r="28" customFormat="false" ht="15" hidden="false" customHeight="false" outlineLevel="0" collapsed="false">
      <c r="A28" s="41" t="n">
        <v>40361</v>
      </c>
      <c r="B28" s="0" t="s">
        <v>1197</v>
      </c>
      <c r="C28" s="0" t="s">
        <v>1211</v>
      </c>
      <c r="F28" s="42" t="n">
        <v>0.447916666666667</v>
      </c>
      <c r="H28" s="42" t="n">
        <v>0.166666666666667</v>
      </c>
      <c r="I28" s="29" t="n">
        <v>73</v>
      </c>
      <c r="K28" s="45" t="s">
        <v>1198</v>
      </c>
      <c r="M28" s="31" t="n">
        <f aca="false">SUM(P28,R28,T28,V28,X28,Z28,AB28,AD28,AF28,AH28,AJ28,AL28,AN28,AP28,AR28,AT28,AV28,AX28,AZ28,BB28)</f>
        <v>0</v>
      </c>
    </row>
    <row r="29" customFormat="false" ht="15" hidden="false" customHeight="false" outlineLevel="0" collapsed="false">
      <c r="A29" s="41" t="n">
        <v>40361</v>
      </c>
      <c r="B29" s="0" t="s">
        <v>679</v>
      </c>
      <c r="C29" s="0" t="s">
        <v>1161</v>
      </c>
      <c r="F29" s="3" t="s">
        <v>1162</v>
      </c>
      <c r="H29" s="3" t="s">
        <v>1162</v>
      </c>
      <c r="I29" s="29" t="n">
        <v>170</v>
      </c>
      <c r="K29" s="45" t="s">
        <v>1163</v>
      </c>
      <c r="M29" s="31" t="n">
        <f aca="false">SUM(P29,R29,T29,V29,X29,Z29,AB29,AD29,AF29,AH29,AJ29,AL29,AN29,AP29,AR29,AT29,AV29,AX29,AZ29,BB29)</f>
        <v>0</v>
      </c>
    </row>
    <row r="30" customFormat="false" ht="15" hidden="false" customHeight="false" outlineLevel="0" collapsed="false">
      <c r="A30" s="41" t="n">
        <v>40361</v>
      </c>
      <c r="B30" s="0" t="s">
        <v>383</v>
      </c>
      <c r="C30" s="0" t="s">
        <v>1161</v>
      </c>
      <c r="F30" s="3" t="s">
        <v>1162</v>
      </c>
      <c r="H30" s="3" t="s">
        <v>1162</v>
      </c>
      <c r="I30" s="29" t="n">
        <v>170</v>
      </c>
      <c r="K30" s="45" t="s">
        <v>1164</v>
      </c>
      <c r="M30" s="31" t="n">
        <f aca="false">SUM(P30,R30,T30,V30,X30,Z30,AB30,AD30,AF30,AH30,AJ30,AL30,AN30,AP30,AR30,AT30,AV30,AX30,AZ30,BB30)</f>
        <v>0</v>
      </c>
    </row>
    <row r="31" customFormat="false" ht="15" hidden="false" customHeight="false" outlineLevel="0" collapsed="false">
      <c r="A31" s="41" t="n">
        <v>40361</v>
      </c>
      <c r="B31" s="0" t="s">
        <v>1165</v>
      </c>
      <c r="C31" s="0" t="s">
        <v>1161</v>
      </c>
      <c r="F31" s="3" t="s">
        <v>1162</v>
      </c>
      <c r="H31" s="3" t="s">
        <v>1162</v>
      </c>
      <c r="I31" s="29" t="n">
        <v>170</v>
      </c>
      <c r="K31" s="45" t="s">
        <v>1166</v>
      </c>
      <c r="M31" s="31" t="n">
        <f aca="false">SUM(P31,R31,T31,V31,X31,Z31,AB31,AD31,AF31,AH31,AJ31,AL31,AN31,AP31,AR31,AT31,AV31,AX31,AZ31,BB31)</f>
        <v>10155.28</v>
      </c>
      <c r="O31" s="0" t="n">
        <v>149651</v>
      </c>
      <c r="P31" s="31" t="n">
        <v>1296</v>
      </c>
      <c r="Q31" s="0" t="n">
        <v>17</v>
      </c>
      <c r="R31" s="31" t="n">
        <v>314.28</v>
      </c>
      <c r="S31" s="47" t="n">
        <v>149686</v>
      </c>
      <c r="T31" s="31" t="n">
        <v>117</v>
      </c>
      <c r="U31" s="47" t="n">
        <v>14</v>
      </c>
      <c r="V31" s="31" t="n">
        <v>7100</v>
      </c>
      <c r="W31" s="47" t="n">
        <v>149670</v>
      </c>
      <c r="X31" s="31" t="n">
        <v>351</v>
      </c>
      <c r="Y31" s="47" t="n">
        <v>149776</v>
      </c>
      <c r="Z31" s="31" t="n">
        <v>207</v>
      </c>
      <c r="AA31" s="47" t="n">
        <v>149683</v>
      </c>
      <c r="AB31" s="31" t="n">
        <v>234</v>
      </c>
      <c r="AC31" s="47" t="n">
        <v>149701</v>
      </c>
      <c r="AD31" s="31" t="n">
        <v>536</v>
      </c>
    </row>
    <row r="32" customFormat="false" ht="15" hidden="false" customHeight="false" outlineLevel="0" collapsed="false">
      <c r="A32" s="41" t="n">
        <v>40361</v>
      </c>
      <c r="B32" s="0" t="s">
        <v>627</v>
      </c>
      <c r="C32" s="0" t="s">
        <v>1161</v>
      </c>
      <c r="F32" s="3" t="s">
        <v>1162</v>
      </c>
      <c r="H32" s="3" t="s">
        <v>1162</v>
      </c>
      <c r="I32" s="29" t="n">
        <v>170</v>
      </c>
      <c r="K32" s="45" t="s">
        <v>1167</v>
      </c>
      <c r="M32" s="31" t="n">
        <f aca="false">SUM(P32,R32,T32,V32,X32,Z32,AB32,AD32,AF32,AH32,AJ32,AL32,AN32,AP32,AR32,AT32,AV32,AX32,AZ32,BB32)</f>
        <v>4819.53</v>
      </c>
      <c r="O32" s="0" t="n">
        <v>149704</v>
      </c>
      <c r="P32" s="31" t="n">
        <v>744.3</v>
      </c>
      <c r="Q32" s="0" t="n">
        <v>149702</v>
      </c>
      <c r="R32" s="31" t="n">
        <v>499.65</v>
      </c>
      <c r="S32" s="47" t="n">
        <v>149703</v>
      </c>
      <c r="T32" s="31" t="n">
        <v>924.21</v>
      </c>
      <c r="U32" s="47" t="n">
        <v>149705</v>
      </c>
      <c r="V32" s="31" t="n">
        <v>1725.86</v>
      </c>
      <c r="W32" s="47" t="n">
        <v>149707</v>
      </c>
      <c r="X32" s="31" t="n">
        <v>427.91</v>
      </c>
      <c r="Y32" s="47" t="n">
        <v>149706</v>
      </c>
      <c r="Z32" s="31" t="n">
        <v>497.6</v>
      </c>
    </row>
    <row r="33" customFormat="false" ht="15" hidden="false" customHeight="false" outlineLevel="0" collapsed="false">
      <c r="A33" s="41" t="n">
        <v>40361</v>
      </c>
      <c r="B33" s="0" t="s">
        <v>1205</v>
      </c>
      <c r="C33" s="0" t="s">
        <v>1161</v>
      </c>
      <c r="F33" s="3" t="s">
        <v>1162</v>
      </c>
      <c r="H33" s="3" t="s">
        <v>1162</v>
      </c>
      <c r="I33" s="29" t="n">
        <v>325</v>
      </c>
      <c r="K33" s="45" t="s">
        <v>1207</v>
      </c>
      <c r="M33" s="31" t="n">
        <f aca="false">SUM(P33,R33,T33,V33,X33,Z33,AB33,AD33,AF33,AH33,AJ33,AL33,AN33,AP33,AR33,AT33,AV33,AX33,AZ33,BB33)</f>
        <v>25433.13</v>
      </c>
      <c r="O33" s="0" t="n">
        <v>12</v>
      </c>
      <c r="P33" s="31" t="n">
        <v>7100</v>
      </c>
      <c r="Q33" s="0" t="n">
        <v>16</v>
      </c>
      <c r="R33" s="31" t="n">
        <v>450.91</v>
      </c>
      <c r="S33" s="47" t="n">
        <v>41</v>
      </c>
      <c r="T33" s="31" t="n">
        <v>12950</v>
      </c>
      <c r="U33" s="47" t="n">
        <v>149732</v>
      </c>
      <c r="V33" s="31" t="n">
        <v>10.62</v>
      </c>
      <c r="W33" s="47" t="n">
        <v>149682</v>
      </c>
      <c r="X33" s="31" t="n">
        <v>58.74</v>
      </c>
      <c r="Y33" s="47" t="n">
        <v>149674</v>
      </c>
      <c r="Z33" s="31" t="n">
        <v>122.79</v>
      </c>
      <c r="AA33" s="47" t="n">
        <v>149696</v>
      </c>
      <c r="AB33" s="31" t="n">
        <v>1976</v>
      </c>
      <c r="AC33" s="47" t="n">
        <v>149697</v>
      </c>
      <c r="AD33" s="31" t="n">
        <v>2764.07</v>
      </c>
    </row>
    <row r="34" customFormat="false" ht="15" hidden="false" customHeight="false" outlineLevel="0" collapsed="false">
      <c r="A34" s="41" t="n">
        <v>40361</v>
      </c>
      <c r="B34" s="0" t="s">
        <v>1189</v>
      </c>
      <c r="C34" s="0" t="s">
        <v>925</v>
      </c>
      <c r="F34" s="42" t="n">
        <v>0.625</v>
      </c>
      <c r="G34" s="3" t="s">
        <v>1170</v>
      </c>
      <c r="H34" s="3" t="s">
        <v>1171</v>
      </c>
      <c r="I34" s="29" t="n">
        <v>181.9</v>
      </c>
      <c r="K34" s="45" t="s">
        <v>1192</v>
      </c>
      <c r="M34" s="31" t="n">
        <f aca="false">SUM(P34,R34,T34,V34,X34,Z34,AB34,AD34,AF34,AH34,AJ34,AL34,AN34,AP34,AR34,AT34,AV34,AX34,AZ34,BB34)</f>
        <v>0</v>
      </c>
    </row>
    <row r="35" customFormat="false" ht="15" hidden="false" customHeight="false" outlineLevel="0" collapsed="false">
      <c r="A35" s="41" t="n">
        <v>40361</v>
      </c>
      <c r="B35" s="0" t="s">
        <v>901</v>
      </c>
      <c r="C35" s="0" t="s">
        <v>910</v>
      </c>
      <c r="F35" s="42" t="n">
        <v>0.736111111111111</v>
      </c>
      <c r="H35" s="42" t="n">
        <v>0.479166666666667</v>
      </c>
      <c r="I35" s="29" t="n">
        <v>200.5</v>
      </c>
      <c r="K35" s="45" t="s">
        <v>1175</v>
      </c>
      <c r="M35" s="31" t="n">
        <f aca="false">SUM(P35,R35,T35,V35,X35,Z35,AB35,AD35,AF35,AH35,AJ35,AL35,AN35,AP35,AR35,AT35,AV35,AX35,AZ35,BB35)</f>
        <v>0</v>
      </c>
    </row>
    <row r="36" customFormat="false" ht="15" hidden="false" customHeight="false" outlineLevel="0" collapsed="false">
      <c r="A36" s="41" t="n">
        <v>40361</v>
      </c>
      <c r="B36" s="0" t="s">
        <v>1173</v>
      </c>
      <c r="C36" s="0" t="s">
        <v>1049</v>
      </c>
      <c r="F36" s="42" t="n">
        <v>0.729166666666667</v>
      </c>
      <c r="H36" s="42" t="n">
        <v>0.395833333333333</v>
      </c>
      <c r="I36" s="29" t="n">
        <v>161.5</v>
      </c>
      <c r="K36" s="45" t="s">
        <v>1212</v>
      </c>
      <c r="M36" s="31" t="n">
        <f aca="false">SUM(P36,R36,T36,V36,X36,Z36,AB36,AD36,AF36,AH36,AJ36,AL36,AN36,AP36,AR36,AT36,AV36,AX36,AZ36,BB36)</f>
        <v>0</v>
      </c>
    </row>
    <row r="37" customFormat="false" ht="15" hidden="false" customHeight="false" outlineLevel="0" collapsed="false">
      <c r="A37" s="41" t="n">
        <v>40361</v>
      </c>
      <c r="B37" s="0" t="s">
        <v>1184</v>
      </c>
      <c r="C37" s="0" t="s">
        <v>892</v>
      </c>
      <c r="F37" s="42" t="n">
        <v>0.572916666666667</v>
      </c>
      <c r="H37" s="42" t="n">
        <v>0.239583333333333</v>
      </c>
      <c r="I37" s="29" t="n">
        <v>94.3</v>
      </c>
      <c r="K37" s="45" t="s">
        <v>1213</v>
      </c>
      <c r="M37" s="31" t="n">
        <f aca="false">SUM(P37,R37,T37,V37,X37,Z37,AB37,AD37,AF37,AH37,AJ37,AL37,AN37,AP37,AR37,AT37,AV37,AX37,AZ37,BB37)</f>
        <v>0</v>
      </c>
    </row>
    <row r="38" customFormat="false" ht="15" hidden="false" customHeight="false" outlineLevel="0" collapsed="false">
      <c r="A38" s="41" t="n">
        <v>40361</v>
      </c>
      <c r="B38" s="0" t="s">
        <v>1169</v>
      </c>
      <c r="C38" s="0" t="s">
        <v>1187</v>
      </c>
      <c r="F38" s="42" t="n">
        <v>0.510416666666667</v>
      </c>
      <c r="H38" s="42" t="n">
        <v>0.166666666666667</v>
      </c>
      <c r="I38" s="29" t="n">
        <v>73</v>
      </c>
      <c r="K38" s="45" t="s">
        <v>1214</v>
      </c>
      <c r="M38" s="31" t="n">
        <f aca="false">SUM(P38,R38,T38,V38,X38,Z38,AB38,AD38,AF38,AH38,AJ38,AL38,AN38,AP38,AR38,AT38,AV38,AX38,AZ38,BB38)</f>
        <v>0</v>
      </c>
    </row>
    <row r="39" customFormat="false" ht="15" hidden="false" customHeight="false" outlineLevel="0" collapsed="false">
      <c r="A39" s="41" t="n">
        <v>40361</v>
      </c>
      <c r="B39" s="0" t="s">
        <v>1193</v>
      </c>
      <c r="C39" s="0" t="s">
        <v>1215</v>
      </c>
      <c r="F39" s="42" t="n">
        <v>0.708333333333333</v>
      </c>
      <c r="H39" s="42" t="n">
        <v>0.166666666666667</v>
      </c>
      <c r="I39" s="29" t="n">
        <v>73</v>
      </c>
      <c r="K39" s="45" t="s">
        <v>1216</v>
      </c>
      <c r="M39" s="31" t="n">
        <f aca="false">SUM(P39,R39,T39,V39,X39,Z39,AB39,AD39,AF39,AH39,AJ39,AL39,AN39,AP39,AR39,AT39,AV39,AX39,AZ39,BB39)</f>
        <v>21377.87</v>
      </c>
      <c r="O39" s="0" t="n">
        <v>19940</v>
      </c>
      <c r="P39" s="31" t="n">
        <v>12892</v>
      </c>
      <c r="Q39" s="0" t="n">
        <v>19939</v>
      </c>
      <c r="R39" s="31" t="n">
        <v>8485.87</v>
      </c>
    </row>
    <row r="40" customFormat="false" ht="15" hidden="false" customHeight="false" outlineLevel="0" collapsed="false">
      <c r="A40" s="41" t="n">
        <v>40361</v>
      </c>
      <c r="B40" s="0" t="s">
        <v>1195</v>
      </c>
      <c r="C40" s="0" t="s">
        <v>1177</v>
      </c>
      <c r="F40" s="42" t="n">
        <v>0.659722222222222</v>
      </c>
      <c r="H40" s="42" t="n">
        <v>0.166666666666667</v>
      </c>
      <c r="I40" s="29" t="n">
        <v>73</v>
      </c>
      <c r="K40" s="45" t="s">
        <v>1217</v>
      </c>
      <c r="M40" s="31" t="n">
        <f aca="false">SUM(P40,R40,T40,V40,X40,Z40,AB40,AD40,AF40,AH40,AJ40,AL40,AN40,AP40,AR40,AT40,AV40,AX40,AZ40,BB40)</f>
        <v>0</v>
      </c>
    </row>
    <row r="41" customFormat="false" ht="15" hidden="false" customHeight="false" outlineLevel="0" collapsed="false">
      <c r="A41" s="41" t="n">
        <v>40361</v>
      </c>
      <c r="B41" s="0" t="s">
        <v>1181</v>
      </c>
      <c r="C41" s="0" t="s">
        <v>1218</v>
      </c>
      <c r="F41" s="42" t="n">
        <v>0.791666666666667</v>
      </c>
      <c r="G41" s="3" t="s">
        <v>1200</v>
      </c>
      <c r="H41" s="3" t="s">
        <v>1191</v>
      </c>
      <c r="I41" s="29" t="n">
        <v>100.4</v>
      </c>
      <c r="K41" s="45" t="s">
        <v>1219</v>
      </c>
      <c r="M41" s="31" t="n">
        <f aca="false">SUM(P41,R41,T41,V41,X41,Z41,AB41,AD41,AF41,AH41,AJ41,AL41,AN41,AP41,AR41,AT41,AV41,AX41,AZ41,BB41)</f>
        <v>0</v>
      </c>
    </row>
    <row r="42" customFormat="false" ht="15" hidden="false" customHeight="false" outlineLevel="0" collapsed="false">
      <c r="A42" s="41" t="n">
        <v>40361</v>
      </c>
      <c r="B42" s="0" t="s">
        <v>1176</v>
      </c>
      <c r="C42" s="0" t="s">
        <v>739</v>
      </c>
      <c r="F42" s="42" t="n">
        <v>0.75</v>
      </c>
      <c r="G42" s="3" t="s">
        <v>1220</v>
      </c>
      <c r="H42" s="3" t="s">
        <v>1221</v>
      </c>
      <c r="I42" s="29" t="n">
        <v>107</v>
      </c>
      <c r="K42" s="45" t="s">
        <v>1222</v>
      </c>
      <c r="M42" s="31" t="n">
        <f aca="false">SUM(P42,R42,T42,V42,X42,Z42,AB42,AD42,AF42,AH42,AJ42,AL42,AN42,AP42,AR42,AT42,AV42,AX42,AZ42,BB42)</f>
        <v>0</v>
      </c>
    </row>
    <row r="43" customFormat="false" ht="15" hidden="false" customHeight="false" outlineLevel="0" collapsed="false">
      <c r="A43" s="41"/>
      <c r="K43" s="45"/>
    </row>
    <row r="44" customFormat="false" ht="15" hidden="false" customHeight="false" outlineLevel="0" collapsed="false">
      <c r="A44" s="53"/>
      <c r="B44" s="50"/>
      <c r="C44" s="50"/>
      <c r="D44" s="49"/>
      <c r="E44" s="49"/>
      <c r="F44" s="49"/>
      <c r="G44" s="49"/>
      <c r="H44" s="49"/>
      <c r="I44" s="51"/>
      <c r="J44" s="51"/>
      <c r="K44" s="54"/>
    </row>
    <row r="45" customFormat="false" ht="15" hidden="false" customHeight="false" outlineLevel="0" collapsed="false">
      <c r="A45" s="53"/>
      <c r="B45" s="50"/>
      <c r="C45" s="50"/>
      <c r="D45" s="49"/>
      <c r="E45" s="49"/>
      <c r="F45" s="49"/>
      <c r="G45" s="49"/>
      <c r="H45" s="49"/>
      <c r="I45" s="51"/>
      <c r="J45" s="51"/>
      <c r="K45" s="54"/>
    </row>
    <row r="46" customFormat="false" ht="15" hidden="false" customHeight="false" outlineLevel="0" collapsed="false">
      <c r="A46" s="55" t="n">
        <v>40362</v>
      </c>
      <c r="B46" s="56" t="s">
        <v>679</v>
      </c>
      <c r="C46" s="56" t="s">
        <v>1206</v>
      </c>
      <c r="D46" s="30"/>
      <c r="E46" s="30"/>
      <c r="F46" s="30" t="s">
        <v>1162</v>
      </c>
      <c r="G46" s="30"/>
      <c r="H46" s="30" t="s">
        <v>1162</v>
      </c>
      <c r="I46" s="29" t="n">
        <v>170</v>
      </c>
      <c r="K46" s="45" t="s">
        <v>1223</v>
      </c>
    </row>
    <row r="47" customFormat="false" ht="15" hidden="false" customHeight="false" outlineLevel="0" collapsed="false">
      <c r="A47" s="41"/>
      <c r="K47" s="45"/>
    </row>
    <row r="48" customFormat="false" ht="15" hidden="false" customHeight="false" outlineLevel="0" collapsed="false">
      <c r="A48" s="53"/>
      <c r="B48" s="50"/>
      <c r="C48" s="50"/>
      <c r="D48" s="49"/>
      <c r="E48" s="49"/>
      <c r="F48" s="49"/>
      <c r="G48" s="49"/>
      <c r="H48" s="49"/>
      <c r="I48" s="51"/>
      <c r="J48" s="51"/>
      <c r="K48" s="54"/>
    </row>
    <row r="49" customFormat="false" ht="21" hidden="false" customHeight="false" outlineLevel="0" collapsed="false">
      <c r="A49" s="53"/>
      <c r="B49" s="50"/>
      <c r="C49" s="50"/>
      <c r="D49" s="49"/>
      <c r="E49" s="49"/>
      <c r="F49" s="49"/>
      <c r="G49" s="52" t="s">
        <v>1224</v>
      </c>
      <c r="H49" s="49"/>
      <c r="I49" s="51"/>
      <c r="J49" s="51"/>
      <c r="K49" s="54"/>
    </row>
    <row r="50" customFormat="false" ht="15" hidden="false" customHeight="false" outlineLevel="0" collapsed="false">
      <c r="A50" s="41" t="n">
        <v>40363</v>
      </c>
      <c r="B50" s="0" t="s">
        <v>1225</v>
      </c>
      <c r="C50" s="0" t="s">
        <v>1226</v>
      </c>
      <c r="F50" s="42" t="n">
        <v>0.458333333333333</v>
      </c>
      <c r="H50" s="42" t="n">
        <v>0.25</v>
      </c>
      <c r="I50" s="29" t="n">
        <v>138</v>
      </c>
      <c r="K50" s="45" t="s">
        <v>1219</v>
      </c>
      <c r="M50" s="31" t="n">
        <f aca="false">SUM(P50,R50,T50,V50,X50,Z50,AB50,AD50,AF50,AH50,AJ50,AL50,AN50,AP50,AR50,AT50,AV50,AX50,AZ50,BB50)</f>
        <v>0</v>
      </c>
    </row>
    <row r="51" customFormat="false" ht="15" hidden="false" customHeight="false" outlineLevel="0" collapsed="false">
      <c r="A51" s="41" t="n">
        <v>40363</v>
      </c>
      <c r="B51" s="0" t="s">
        <v>1184</v>
      </c>
      <c r="C51" s="0" t="s">
        <v>1226</v>
      </c>
      <c r="F51" s="42" t="n">
        <v>0.479166666666667</v>
      </c>
      <c r="H51" s="42" t="n">
        <v>0.1875</v>
      </c>
      <c r="I51" s="29" t="n">
        <v>103.5</v>
      </c>
      <c r="K51" s="45" t="s">
        <v>1185</v>
      </c>
      <c r="M51" s="31" t="n">
        <f aca="false">SUM(P51,R51,T51,V51,X51,Z51,AB51,AD51,AF51,AH51,AJ51,AL51,AN51,AP51,AR51,AT51,AV51,AX51,AZ51,BB51)</f>
        <v>0</v>
      </c>
    </row>
    <row r="52" customFormat="false" ht="15" hidden="false" customHeight="false" outlineLevel="0" collapsed="false">
      <c r="A52" s="41"/>
      <c r="K52" s="45"/>
    </row>
    <row r="53" customFormat="false" ht="15" hidden="false" customHeight="false" outlineLevel="0" collapsed="false">
      <c r="A53" s="53"/>
      <c r="B53" s="50"/>
      <c r="C53" s="50"/>
      <c r="D53" s="49"/>
      <c r="E53" s="49"/>
      <c r="F53" s="49"/>
      <c r="G53" s="49"/>
      <c r="H53" s="49"/>
      <c r="I53" s="51"/>
      <c r="J53" s="51"/>
      <c r="K53" s="54"/>
    </row>
    <row r="54" customFormat="false" ht="21" hidden="false" customHeight="false" outlineLevel="0" collapsed="false">
      <c r="A54" s="53"/>
      <c r="B54" s="50"/>
      <c r="C54" s="50"/>
      <c r="D54" s="49"/>
      <c r="E54" s="49"/>
      <c r="F54" s="49"/>
      <c r="G54" s="52" t="s">
        <v>1227</v>
      </c>
      <c r="H54" s="49"/>
      <c r="I54" s="51"/>
      <c r="J54" s="51"/>
      <c r="K54" s="54"/>
    </row>
    <row r="55" customFormat="false" ht="15" hidden="false" customHeight="false" outlineLevel="0" collapsed="false">
      <c r="A55" s="41" t="n">
        <v>40364</v>
      </c>
      <c r="B55" s="0" t="s">
        <v>901</v>
      </c>
      <c r="C55" s="0" t="s">
        <v>910</v>
      </c>
      <c r="F55" s="42" t="n">
        <v>0.736111111111111</v>
      </c>
      <c r="H55" s="42" t="n">
        <v>0.479166666666667</v>
      </c>
      <c r="I55" s="29" t="n">
        <v>200.5</v>
      </c>
      <c r="K55" s="45" t="s">
        <v>1228</v>
      </c>
      <c r="M55" s="31" t="n">
        <f aca="false">SUM(P55,R55,T55,V55,X55,Z55,AB55,AD55,AF55,AH55,AJ55,AL55,AN55,AP55,AR55,AT55,AV55,AX55,AZ55,BB55)</f>
        <v>0</v>
      </c>
    </row>
    <row r="56" customFormat="false" ht="15" hidden="false" customHeight="false" outlineLevel="0" collapsed="false">
      <c r="A56" s="41" t="n">
        <v>40364</v>
      </c>
      <c r="B56" s="0" t="s">
        <v>1189</v>
      </c>
      <c r="C56" s="0" t="s">
        <v>925</v>
      </c>
      <c r="F56" s="42" t="n">
        <v>0.708333333333333</v>
      </c>
      <c r="G56" s="3" t="s">
        <v>1229</v>
      </c>
      <c r="H56" s="3" t="s">
        <v>1230</v>
      </c>
      <c r="I56" s="29" t="n">
        <v>230.5</v>
      </c>
      <c r="K56" s="45" t="s">
        <v>1231</v>
      </c>
      <c r="M56" s="31" t="n">
        <f aca="false">SUM(P56,R56,T56,V56,X56,Z56,AB56,AD56,AF56,AH56,AJ56,AL56,AN56,AP56,AR56,AT56,AV56,AX56,AZ56,BB56)</f>
        <v>0</v>
      </c>
    </row>
    <row r="57" customFormat="false" ht="15" hidden="false" customHeight="false" outlineLevel="0" collapsed="false">
      <c r="A57" s="41" t="n">
        <v>40364</v>
      </c>
      <c r="B57" s="0" t="s">
        <v>1173</v>
      </c>
      <c r="C57" s="0" t="e">
        <f aca="false">+'                               '!b14474ca</f>
        <v>#NAME?</v>
      </c>
      <c r="F57" s="42" t="n">
        <v>0.798611111111111</v>
      </c>
      <c r="H57" s="42" t="n">
        <v>0.479166666666667</v>
      </c>
      <c r="I57" s="29" t="n">
        <v>195.5</v>
      </c>
      <c r="K57" s="45" t="s">
        <v>1212</v>
      </c>
      <c r="M57" s="31" t="n">
        <f aca="false">SUM(P57,R57,T57,V57,X57,Z57,AB57,AD57,AF57,AH57,AJ57,AL57,AN57,AP57,AR57,AT57,AV57,AX57,AZ57,BB57)</f>
        <v>0</v>
      </c>
    </row>
    <row r="58" customFormat="false" ht="15" hidden="false" customHeight="false" outlineLevel="0" collapsed="false">
      <c r="A58" s="41" t="n">
        <v>40364</v>
      </c>
      <c r="B58" s="0" t="s">
        <v>1184</v>
      </c>
      <c r="C58" s="0" t="s">
        <v>1211</v>
      </c>
      <c r="F58" s="42" t="n">
        <v>0.513888888888889</v>
      </c>
      <c r="H58" s="42" t="n">
        <v>0.166666666666667</v>
      </c>
      <c r="I58" s="29" t="n">
        <v>73</v>
      </c>
      <c r="K58" s="45" t="s">
        <v>1213</v>
      </c>
      <c r="M58" s="31" t="n">
        <f aca="false">SUM(P58,R58,T58,V58,X58,Z58,AB58,AD58,AF58,AH58,AJ58,AL58,AN58,AP58,AR58,AT58,AV58,AX58,AZ58,BB58)</f>
        <v>0</v>
      </c>
    </row>
    <row r="59" customFormat="false" ht="15" hidden="false" customHeight="false" outlineLevel="0" collapsed="false">
      <c r="A59" s="41" t="n">
        <v>40364</v>
      </c>
      <c r="B59" s="0" t="s">
        <v>679</v>
      </c>
      <c r="C59" s="0" t="s">
        <v>1206</v>
      </c>
      <c r="F59" s="3" t="s">
        <v>1162</v>
      </c>
      <c r="H59" s="3" t="s">
        <v>1162</v>
      </c>
      <c r="I59" s="29" t="n">
        <v>170</v>
      </c>
      <c r="K59" s="45" t="s">
        <v>1223</v>
      </c>
      <c r="M59" s="31" t="n">
        <f aca="false">SUM(P59,R59,T59,V59,X59,Z59,AB59,AD59,AF59,AH59,AJ59,AL59,AN59,AP59,AR59,AT59,AV59,AX59,AZ59,BB59)</f>
        <v>0</v>
      </c>
    </row>
    <row r="60" customFormat="false" ht="15" hidden="false" customHeight="false" outlineLevel="0" collapsed="false">
      <c r="A60" s="41" t="n">
        <v>40364</v>
      </c>
      <c r="B60" s="0" t="s">
        <v>383</v>
      </c>
      <c r="C60" s="0" t="s">
        <v>1206</v>
      </c>
      <c r="F60" s="3" t="s">
        <v>1162</v>
      </c>
      <c r="H60" s="3" t="s">
        <v>1162</v>
      </c>
      <c r="I60" s="29" t="n">
        <v>170</v>
      </c>
      <c r="K60" s="45" t="s">
        <v>1232</v>
      </c>
      <c r="M60" s="31" t="n">
        <f aca="false">SUM(P60,R60,T60,V60,X60,Z60,AB60,AD60,AF60,AH60,AJ60,AL60,AN60,AP60,AR60,AT60,AV60,AX60,AZ60,BB60)</f>
        <v>9410.86</v>
      </c>
      <c r="O60" s="0" t="n">
        <v>91</v>
      </c>
      <c r="P60" s="31" t="n">
        <v>7025</v>
      </c>
      <c r="Q60" s="0" t="n">
        <v>70</v>
      </c>
      <c r="R60" s="31" t="n">
        <v>241</v>
      </c>
      <c r="S60" s="47" t="n">
        <v>149783</v>
      </c>
      <c r="T60" s="31" t="n">
        <v>440</v>
      </c>
      <c r="U60" s="47" t="n">
        <v>149456</v>
      </c>
      <c r="V60" s="31" t="n">
        <v>330</v>
      </c>
      <c r="W60" s="47" t="n">
        <v>149691</v>
      </c>
      <c r="X60" s="31" t="n">
        <v>356.48</v>
      </c>
      <c r="Y60" s="47" t="n">
        <v>149692</v>
      </c>
      <c r="Z60" s="31" t="n">
        <v>131.8</v>
      </c>
      <c r="AA60" s="47" t="n">
        <v>149689</v>
      </c>
      <c r="AB60" s="31" t="n">
        <v>268.6</v>
      </c>
      <c r="AC60" s="47" t="n">
        <v>149693</v>
      </c>
      <c r="AD60" s="31" t="n">
        <v>255.19</v>
      </c>
      <c r="AE60" s="47" t="n">
        <v>149690</v>
      </c>
      <c r="AF60" s="31" t="n">
        <v>140</v>
      </c>
      <c r="AG60" s="47" t="n">
        <v>149679</v>
      </c>
      <c r="AH60" s="31" t="n">
        <v>127.79</v>
      </c>
      <c r="AI60" s="47" t="n">
        <v>149501</v>
      </c>
      <c r="AJ60" s="31" t="n">
        <v>95</v>
      </c>
    </row>
    <row r="61" customFormat="false" ht="15" hidden="false" customHeight="false" outlineLevel="0" collapsed="false">
      <c r="A61" s="41" t="n">
        <v>40364</v>
      </c>
      <c r="B61" s="0" t="s">
        <v>1165</v>
      </c>
      <c r="C61" s="0" t="s">
        <v>1206</v>
      </c>
      <c r="F61" s="3" t="s">
        <v>1162</v>
      </c>
      <c r="H61" s="3" t="s">
        <v>1162</v>
      </c>
      <c r="I61" s="29" t="n">
        <v>170</v>
      </c>
      <c r="K61" s="45" t="s">
        <v>1233</v>
      </c>
      <c r="M61" s="31" t="n">
        <f aca="false">SUM(P61,R61,T61,V61,X61,Z61,AB61,AD61,AF61,AH61,AJ61,AL61,AN61,AP61,AR61,AT61,AV61,AX61,AZ61,BB61)</f>
        <v>23728.95</v>
      </c>
      <c r="O61" s="0" t="n">
        <v>67</v>
      </c>
      <c r="P61" s="31" t="n">
        <v>6800</v>
      </c>
      <c r="Q61" s="0" t="n">
        <v>90</v>
      </c>
      <c r="R61" s="31" t="n">
        <v>6055.5</v>
      </c>
      <c r="S61" s="47" t="n">
        <v>50</v>
      </c>
      <c r="T61" s="31" t="n">
        <v>2900.06</v>
      </c>
      <c r="U61" s="47" t="n">
        <v>149681</v>
      </c>
      <c r="V61" s="31" t="n">
        <v>117.49</v>
      </c>
      <c r="W61" s="47" t="n">
        <v>3</v>
      </c>
      <c r="X61" s="31" t="n">
        <v>176.42</v>
      </c>
      <c r="Y61" s="47" t="n">
        <v>48</v>
      </c>
      <c r="Z61" s="31" t="n">
        <v>270</v>
      </c>
      <c r="AA61" s="47" t="n">
        <v>52</v>
      </c>
      <c r="AB61" s="31" t="n">
        <v>1152</v>
      </c>
      <c r="AC61" s="47" t="n">
        <v>149677</v>
      </c>
      <c r="AD61" s="31" t="n">
        <v>117.49</v>
      </c>
      <c r="AE61" s="47" t="n">
        <v>149687</v>
      </c>
      <c r="AF61" s="31" t="n">
        <v>117.49</v>
      </c>
      <c r="AG61" s="47" t="n">
        <v>11</v>
      </c>
      <c r="AH61" s="31" t="n">
        <v>6022.5</v>
      </c>
    </row>
    <row r="62" customFormat="false" ht="15" hidden="false" customHeight="false" outlineLevel="0" collapsed="false">
      <c r="A62" s="41" t="n">
        <v>40364</v>
      </c>
      <c r="B62" s="0" t="s">
        <v>296</v>
      </c>
      <c r="C62" s="0" t="s">
        <v>979</v>
      </c>
      <c r="F62" s="42" t="n">
        <v>0.604166666666667</v>
      </c>
      <c r="G62" s="3" t="s">
        <v>1229</v>
      </c>
      <c r="H62" s="3" t="s">
        <v>1234</v>
      </c>
      <c r="I62" s="29" t="n">
        <v>117</v>
      </c>
      <c r="K62" s="45" t="s">
        <v>1235</v>
      </c>
      <c r="M62" s="31" t="n">
        <f aca="false">SUM(P62,R62,T62,V62,X62,Z62,AB62,AD62,AF62,AH62,AJ62,AL62,AN62,AP62,AR62,AT62,AV62,AX62,AZ62,BB62)</f>
        <v>0</v>
      </c>
    </row>
    <row r="63" customFormat="false" ht="15" hidden="false" customHeight="false" outlineLevel="0" collapsed="false">
      <c r="A63" s="41" t="n">
        <v>40364</v>
      </c>
      <c r="B63" s="0" t="s">
        <v>1236</v>
      </c>
      <c r="C63" s="0" t="s">
        <v>892</v>
      </c>
      <c r="F63" s="42" t="n">
        <v>0.704861111111111</v>
      </c>
      <c r="H63" s="42" t="n">
        <v>0.340277777777778</v>
      </c>
      <c r="I63" s="29" t="n">
        <v>133.9</v>
      </c>
      <c r="K63" s="45" t="s">
        <v>1237</v>
      </c>
      <c r="M63" s="31" t="n">
        <f aca="false">SUM(P63,R63,T63,V63,X63,Z63,AB63,AD63,AF63,AH63,AJ63,AL63,AN63,AP63,AR63,AT63,AV63,AX63,AZ63,BB63)</f>
        <v>0</v>
      </c>
    </row>
    <row r="64" customFormat="false" ht="15" hidden="false" customHeight="false" outlineLevel="0" collapsed="false">
      <c r="A64" s="41" t="n">
        <v>40364</v>
      </c>
      <c r="B64" s="0" t="s">
        <v>1208</v>
      </c>
      <c r="C64" s="0" t="s">
        <v>1032</v>
      </c>
      <c r="F64" s="42" t="n">
        <v>0.618055555555556</v>
      </c>
      <c r="H64" s="42" t="n">
        <v>0.333333333333333</v>
      </c>
      <c r="I64" s="29" t="n">
        <v>229</v>
      </c>
      <c r="K64" s="45" t="s">
        <v>1238</v>
      </c>
      <c r="M64" s="31" t="n">
        <f aca="false">SUM(P64,R64,T64,V64,X64,Z64,AB64,AD64,AF64,AH64,AJ64,AL64,AN64,AP64,AR64,AT64,AV64,AX64,AZ64,BB64)</f>
        <v>0</v>
      </c>
    </row>
    <row r="65" customFormat="false" ht="15" hidden="false" customHeight="false" outlineLevel="0" collapsed="false">
      <c r="A65" s="41" t="n">
        <v>40364</v>
      </c>
      <c r="B65" s="0" t="s">
        <v>1169</v>
      </c>
      <c r="C65" s="0" t="s">
        <v>595</v>
      </c>
      <c r="F65" s="42" t="n">
        <v>0.614583333333333</v>
      </c>
      <c r="G65" s="3" t="s">
        <v>1239</v>
      </c>
      <c r="H65" s="3" t="s">
        <v>1234</v>
      </c>
      <c r="I65" s="29" t="n">
        <v>161</v>
      </c>
      <c r="K65" s="45" t="s">
        <v>1231</v>
      </c>
      <c r="M65" s="31" t="n">
        <f aca="false">SUM(P65,R65,T65,V65,X65,Z65,AB65,AD65,AF65,AH65,AJ65,AL65,AN65,AP65,AR65,AT65,AV65,AX65,AZ65,BB65)</f>
        <v>0</v>
      </c>
    </row>
    <row r="66" customFormat="false" ht="15" hidden="false" customHeight="false" outlineLevel="0" collapsed="false">
      <c r="A66" s="41" t="n">
        <v>40364</v>
      </c>
      <c r="B66" s="0" t="s">
        <v>1193</v>
      </c>
      <c r="C66" s="0" t="s">
        <v>979</v>
      </c>
      <c r="F66" s="42" t="n">
        <v>0.770833333333334</v>
      </c>
      <c r="H66" s="42" t="n">
        <v>0.395833333333333</v>
      </c>
      <c r="I66" s="29" t="n">
        <v>157</v>
      </c>
      <c r="K66" s="45" t="s">
        <v>1216</v>
      </c>
      <c r="M66" s="31" t="n">
        <f aca="false">SUM(P66,R66,T66,V66,X66,Z66,AB66,AD66,AF66,AH66,AJ66,AL66,AN66,AP66,AR66,AT66,AV66,AX66,AZ66,BB66)</f>
        <v>8877.4</v>
      </c>
      <c r="O66" s="0" t="n">
        <v>11</v>
      </c>
      <c r="P66" s="31" t="n">
        <v>4423.4</v>
      </c>
      <c r="Q66" s="0" t="n">
        <v>10</v>
      </c>
      <c r="R66" s="31" t="n">
        <v>640</v>
      </c>
      <c r="S66" s="47" t="n">
        <v>8</v>
      </c>
      <c r="T66" s="31" t="n">
        <v>3814</v>
      </c>
    </row>
    <row r="67" customFormat="false" ht="15" hidden="false" customHeight="false" outlineLevel="0" collapsed="false">
      <c r="A67" s="41" t="n">
        <v>40364</v>
      </c>
      <c r="B67" s="0" t="s">
        <v>1176</v>
      </c>
      <c r="C67" s="0" t="s">
        <v>1240</v>
      </c>
      <c r="F67" s="42" t="n">
        <v>0.541666666666667</v>
      </c>
      <c r="H67" s="42" t="n">
        <v>0.166666666666667</v>
      </c>
      <c r="I67" s="29" t="n">
        <v>73</v>
      </c>
      <c r="K67" s="45" t="s">
        <v>1222</v>
      </c>
      <c r="M67" s="31" t="n">
        <f aca="false">SUM(P67,R67,T67,V67,X67,Z67,AB67,AD67,AF67,AH67,AJ67,AL67,AN67,AP67,AR67,AT67,AV67,AX67,AZ67,BB67)</f>
        <v>0</v>
      </c>
    </row>
    <row r="68" customFormat="false" ht="15" hidden="false" customHeight="false" outlineLevel="0" collapsed="false">
      <c r="A68" s="41" t="n">
        <v>40364</v>
      </c>
      <c r="B68" s="0" t="s">
        <v>1179</v>
      </c>
      <c r="C68" s="0" t="s">
        <v>1032</v>
      </c>
      <c r="F68" s="42" t="n">
        <v>0.71875</v>
      </c>
      <c r="G68" s="3" t="s">
        <v>1241</v>
      </c>
      <c r="H68" s="3" t="s">
        <v>1171</v>
      </c>
      <c r="I68" s="29" t="n">
        <v>187</v>
      </c>
      <c r="K68" s="45" t="s">
        <v>1242</v>
      </c>
      <c r="M68" s="31" t="n">
        <f aca="false">SUM(P68,R68,T68,V68,X68,Z68,AB68,AD68,AF68,AH68,AJ68,AL68,AN68,AP68,AR68,AT68,AV68,AX68,AZ68,BB68)</f>
        <v>0</v>
      </c>
    </row>
    <row r="69" customFormat="false" ht="15" hidden="false" customHeight="false" outlineLevel="0" collapsed="false">
      <c r="A69" s="41" t="n">
        <v>40364</v>
      </c>
      <c r="B69" s="0" t="s">
        <v>1195</v>
      </c>
      <c r="C69" s="0" t="s">
        <v>1215</v>
      </c>
      <c r="F69" s="42" t="n">
        <v>0.732638888888889</v>
      </c>
      <c r="H69" s="42" t="n">
        <v>0.25</v>
      </c>
      <c r="I69" s="29" t="n">
        <v>111</v>
      </c>
      <c r="K69" s="45" t="s">
        <v>1217</v>
      </c>
      <c r="M69" s="31" t="n">
        <f aca="false">SUM(P69,R69,T69,V69,X69,Z69,AB69,AD69,AF69,AH69,AJ69,AL69,AN69,AP69,AR69,AT69,AV69,AX69,AZ69,BB69)</f>
        <v>51998</v>
      </c>
      <c r="O69" s="0" t="n">
        <v>19954</v>
      </c>
      <c r="P69" s="31" t="n">
        <v>8400</v>
      </c>
      <c r="Q69" s="0" t="n">
        <v>19952</v>
      </c>
      <c r="R69" s="31" t="n">
        <v>11704</v>
      </c>
      <c r="S69" s="47" t="n">
        <v>19951</v>
      </c>
      <c r="T69" s="31" t="n">
        <v>11044</v>
      </c>
      <c r="U69" s="47" t="n">
        <v>19955</v>
      </c>
      <c r="V69" s="31" t="n">
        <v>9850</v>
      </c>
      <c r="W69" s="47" t="n">
        <v>19953</v>
      </c>
      <c r="X69" s="31" t="n">
        <v>11000</v>
      </c>
    </row>
    <row r="70" customFormat="false" ht="15" hidden="false" customHeight="false" outlineLevel="0" collapsed="false">
      <c r="A70" s="41" t="n">
        <v>40364</v>
      </c>
      <c r="B70" s="0" t="s">
        <v>581</v>
      </c>
      <c r="C70" s="0" t="s">
        <v>892</v>
      </c>
      <c r="F70" s="42" t="n">
        <v>0.694444444444445</v>
      </c>
      <c r="H70" s="42" t="n">
        <v>0.166666666666667</v>
      </c>
      <c r="I70" s="29" t="n">
        <v>65.6</v>
      </c>
      <c r="K70" s="45" t="s">
        <v>1243</v>
      </c>
      <c r="M70" s="31" t="n">
        <f aca="false">SUM(P70,R70,T70,V70,X70,Z70,AB70,AD70,AF70,AH70,AJ70,AL70,AN70,AP70,AR70,AT70,AV70,AX70,AZ70,BB70)</f>
        <v>0</v>
      </c>
    </row>
    <row r="71" customFormat="false" ht="15" hidden="false" customHeight="false" outlineLevel="0" collapsed="false">
      <c r="A71" s="41" t="n">
        <v>40364</v>
      </c>
      <c r="B71" s="0" t="s">
        <v>1203</v>
      </c>
      <c r="C71" s="0" t="s">
        <v>1104</v>
      </c>
      <c r="F71" s="42" t="n">
        <v>0.695833333333333</v>
      </c>
      <c r="H71" s="42" t="n">
        <v>0.166666666666667</v>
      </c>
      <c r="I71" s="29" t="n">
        <v>73</v>
      </c>
      <c r="K71" s="45" t="s">
        <v>1244</v>
      </c>
      <c r="M71" s="31" t="n">
        <f aca="false">SUM(P71,R71,T71,V71,X71,Z71,AB71,AD71,AF71,AH71,AJ71,AL71,AN71,AP71,AR71,AT71,AV71,AX71,AZ71,BB71)</f>
        <v>0</v>
      </c>
    </row>
    <row r="72" customFormat="false" ht="15" hidden="false" customHeight="false" outlineLevel="0" collapsed="false">
      <c r="A72" s="41" t="n">
        <v>40363</v>
      </c>
      <c r="B72" s="0" t="s">
        <v>1181</v>
      </c>
      <c r="C72" s="0" t="s">
        <v>490</v>
      </c>
      <c r="F72" s="42" t="n">
        <v>0.875</v>
      </c>
      <c r="H72" s="42" t="n">
        <v>0.166666666666667</v>
      </c>
      <c r="I72" s="29" t="n">
        <v>92</v>
      </c>
      <c r="K72" s="45" t="s">
        <v>1219</v>
      </c>
      <c r="M72" s="31" t="n">
        <f aca="false">SUM(P72,R72,T72,V72,X72,Z72,AB72,AD72,AF72,AH72,AJ72,AL72,AN72,AP72,AR72,AT72,AV72,AX72,AZ72,BB72)</f>
        <v>0</v>
      </c>
    </row>
    <row r="73" customFormat="false" ht="15" hidden="false" customHeight="false" outlineLevel="0" collapsed="false">
      <c r="A73" s="41" t="n">
        <v>40364</v>
      </c>
      <c r="B73" s="0" t="s">
        <v>296</v>
      </c>
      <c r="C73" s="0" t="s">
        <v>1177</v>
      </c>
      <c r="F73" s="42" t="n">
        <v>0.708333333333333</v>
      </c>
      <c r="H73" s="42" t="n">
        <v>0.166666666666667</v>
      </c>
      <c r="I73" s="29" t="n">
        <v>73</v>
      </c>
      <c r="K73" s="45" t="s">
        <v>1235</v>
      </c>
      <c r="M73" s="31" t="n">
        <f aca="false">SUM(P73,R73,T73,V73,X73,Z73,AB73,AD73,AF73,AH73,AJ73,AL73,AN73,AP73,AR73,AT73,AV73,AX73,AZ73,BB73)</f>
        <v>0</v>
      </c>
    </row>
    <row r="74" customFormat="false" ht="15" hidden="false" customHeight="false" outlineLevel="0" collapsed="false">
      <c r="A74" s="41"/>
      <c r="K74" s="45"/>
    </row>
    <row r="75" customFormat="false" ht="15" hidden="false" customHeight="false" outlineLevel="0" collapsed="false">
      <c r="A75" s="53"/>
      <c r="B75" s="50"/>
      <c r="C75" s="50"/>
      <c r="D75" s="49"/>
      <c r="E75" s="49"/>
      <c r="F75" s="49"/>
      <c r="G75" s="49"/>
      <c r="H75" s="49"/>
      <c r="I75" s="51"/>
      <c r="J75" s="51"/>
      <c r="K75" s="54"/>
    </row>
    <row r="76" customFormat="false" ht="21" hidden="false" customHeight="false" outlineLevel="0" collapsed="false">
      <c r="A76" s="53"/>
      <c r="B76" s="50"/>
      <c r="C76" s="50"/>
      <c r="D76" s="49"/>
      <c r="E76" s="49"/>
      <c r="F76" s="49"/>
      <c r="G76" s="52" t="s">
        <v>1245</v>
      </c>
      <c r="H76" s="49"/>
      <c r="I76" s="51"/>
      <c r="J76" s="51"/>
      <c r="K76" s="54"/>
    </row>
    <row r="77" customFormat="false" ht="15" hidden="false" customHeight="false" outlineLevel="0" collapsed="false">
      <c r="A77" s="41" t="n">
        <v>40365</v>
      </c>
      <c r="B77" s="0" t="s">
        <v>901</v>
      </c>
      <c r="C77" s="0" t="s">
        <v>910</v>
      </c>
      <c r="F77" s="42" t="n">
        <v>0.722222222222222</v>
      </c>
      <c r="H77" s="42" t="n">
        <v>0.458333333333333</v>
      </c>
      <c r="I77" s="29" t="n">
        <v>192</v>
      </c>
      <c r="K77" s="30" t="s">
        <v>1228</v>
      </c>
      <c r="M77" s="31" t="n">
        <f aca="false">SUM(P77,R77,T77,V77,X77,Z77,AB77,AD77,AF77,AH77,AJ77,AL77,AN77,AP77,AR77,AT77,AV77,AX77,AZ77,BB77)</f>
        <v>0</v>
      </c>
    </row>
    <row r="78" customFormat="false" ht="15" hidden="false" customHeight="false" outlineLevel="0" collapsed="false">
      <c r="A78" s="41" t="n">
        <v>40365</v>
      </c>
      <c r="B78" s="0" t="s">
        <v>1176</v>
      </c>
      <c r="C78" s="0" t="s">
        <v>595</v>
      </c>
      <c r="F78" s="42" t="n">
        <v>0.708333333333333</v>
      </c>
      <c r="G78" s="3" t="s">
        <v>1229</v>
      </c>
      <c r="H78" s="3" t="s">
        <v>1230</v>
      </c>
      <c r="I78" s="29" t="n">
        <v>181.8</v>
      </c>
      <c r="K78" s="30" t="s">
        <v>1222</v>
      </c>
      <c r="M78" s="31" t="n">
        <f aca="false">SUM(P78,R78,T78,V78,X78,Z78,AB78,AD78,AF78,AH78,AJ78,AL78,AN78,AP78,AR78,AT78,AV78,AX78,AZ78,BB78)</f>
        <v>0</v>
      </c>
    </row>
    <row r="79" customFormat="false" ht="15" hidden="false" customHeight="false" outlineLevel="0" collapsed="false">
      <c r="A79" s="41" t="n">
        <v>40365</v>
      </c>
      <c r="B79" s="0" t="s">
        <v>1189</v>
      </c>
      <c r="C79" s="0" t="s">
        <v>925</v>
      </c>
      <c r="F79" s="42" t="n">
        <v>0.6875</v>
      </c>
      <c r="H79" s="42" t="n">
        <v>0.375</v>
      </c>
      <c r="I79" s="29" t="n">
        <v>197.6</v>
      </c>
      <c r="K79" s="30" t="s">
        <v>1231</v>
      </c>
      <c r="M79" s="31" t="n">
        <f aca="false">SUM(P79,R79,T79,V79,X79,Z79,AB79,AD79,AF79,AH79,AJ79,AL79,AN79,AP79,AR79,AT79,AV79,AX79,AZ79,BB79)</f>
        <v>0</v>
      </c>
    </row>
    <row r="80" customFormat="false" ht="15" hidden="false" customHeight="false" outlineLevel="0" collapsed="false">
      <c r="A80" s="41" t="n">
        <v>40365</v>
      </c>
      <c r="B80" s="0" t="s">
        <v>1205</v>
      </c>
      <c r="C80" s="0" t="s">
        <v>1246</v>
      </c>
      <c r="F80" s="3" t="s">
        <v>1162</v>
      </c>
      <c r="G80" s="3" t="s">
        <v>1247</v>
      </c>
      <c r="H80" s="3" t="s">
        <v>1248</v>
      </c>
      <c r="I80" s="29" t="n">
        <v>230</v>
      </c>
      <c r="K80" s="30" t="s">
        <v>1249</v>
      </c>
      <c r="M80" s="31" t="n">
        <f aca="false">SUM(P80,R80,T80,V80,X80,Z80,AB80,AD80,AF80,AH80,AJ80,AL80,AN80,AP80,AR80,AT80,AV80,AX80,AZ80,BB80)</f>
        <v>0</v>
      </c>
    </row>
    <row r="81" customFormat="false" ht="15" hidden="false" customHeight="false" outlineLevel="0" collapsed="false">
      <c r="A81" s="41" t="n">
        <v>40365</v>
      </c>
      <c r="B81" s="0" t="s">
        <v>1186</v>
      </c>
      <c r="C81" s="0" t="s">
        <v>1032</v>
      </c>
      <c r="F81" s="42" t="n">
        <v>0.78125</v>
      </c>
      <c r="H81" s="42" t="n">
        <v>0.375</v>
      </c>
      <c r="I81" s="29" t="n">
        <v>191</v>
      </c>
      <c r="K81" s="30" t="s">
        <v>1250</v>
      </c>
      <c r="M81" s="31" t="n">
        <f aca="false">SUM(P81,R81,T81,V81,X81,Z81,AB81,AD81,AF81,AH81,AJ81,AL81,AN81,AP81,AR81,AT81,AV81,AX81,AZ81,BB81)</f>
        <v>0</v>
      </c>
    </row>
    <row r="82" customFormat="false" ht="15" hidden="false" customHeight="false" outlineLevel="0" collapsed="false">
      <c r="A82" s="41" t="n">
        <v>40365</v>
      </c>
      <c r="B82" s="0" t="s">
        <v>383</v>
      </c>
      <c r="C82" s="0" t="s">
        <v>1206</v>
      </c>
      <c r="F82" s="3" t="s">
        <v>1162</v>
      </c>
      <c r="H82" s="3" t="s">
        <v>1162</v>
      </c>
      <c r="I82" s="29" t="n">
        <v>170</v>
      </c>
      <c r="K82" s="30" t="s">
        <v>1232</v>
      </c>
      <c r="M82" s="31" t="n">
        <f aca="false">SUM(P82,R82,T82,V82,X82,Z82,AB82,AD82,AF82,AH82,AJ82,AL82,AN82,AP82,AR82,AT82,AV82,AX82,AZ82,BB82)</f>
        <v>3873.98</v>
      </c>
      <c r="O82" s="0" t="n">
        <v>221</v>
      </c>
      <c r="P82" s="31" t="n">
        <v>329.99</v>
      </c>
      <c r="Q82" s="0" t="n">
        <v>149730</v>
      </c>
      <c r="R82" s="31" t="n">
        <v>1163.2</v>
      </c>
      <c r="S82" s="47" t="n">
        <v>77</v>
      </c>
      <c r="T82" s="31" t="n">
        <v>272.52</v>
      </c>
      <c r="U82" s="47" t="n">
        <v>149704</v>
      </c>
      <c r="V82" s="31" t="n">
        <v>744.3</v>
      </c>
      <c r="W82" s="47" t="n">
        <v>149707</v>
      </c>
      <c r="X82" s="31" t="n">
        <v>427.91</v>
      </c>
      <c r="Y82" s="47" t="n">
        <v>195</v>
      </c>
      <c r="Z82" s="31" t="n">
        <v>124.4</v>
      </c>
      <c r="AA82" s="47" t="n">
        <v>183</v>
      </c>
      <c r="AB82" s="31" t="n">
        <v>256</v>
      </c>
      <c r="AC82" s="47" t="n">
        <v>81</v>
      </c>
      <c r="AD82" s="31" t="n">
        <v>555.66</v>
      </c>
    </row>
    <row r="83" customFormat="false" ht="15" hidden="false" customHeight="false" outlineLevel="0" collapsed="false">
      <c r="A83" s="41" t="n">
        <v>40365</v>
      </c>
      <c r="B83" s="0" t="s">
        <v>1165</v>
      </c>
      <c r="C83" s="0" t="s">
        <v>1206</v>
      </c>
      <c r="F83" s="3" t="s">
        <v>1162</v>
      </c>
      <c r="H83" s="3" t="s">
        <v>1162</v>
      </c>
      <c r="I83" s="29" t="n">
        <v>170</v>
      </c>
      <c r="K83" s="30" t="s">
        <v>1233</v>
      </c>
      <c r="M83" s="31" t="n">
        <f aca="false">SUM(P83,R83,T83,V83,X83,Z83,AB83,AD83,AF83,AH83,AJ83,AL83,AN83,AP83,AR83,AT83,AV83,AX83,AZ83,BB83)</f>
        <v>23473.3</v>
      </c>
      <c r="O83" s="0" t="n">
        <v>187</v>
      </c>
      <c r="P83" s="31" t="n">
        <v>150</v>
      </c>
      <c r="Q83" s="0" t="n">
        <v>203</v>
      </c>
      <c r="R83" s="31" t="n">
        <v>9860</v>
      </c>
      <c r="S83" s="47" t="n">
        <v>220</v>
      </c>
      <c r="T83" s="31" t="n">
        <v>285.71</v>
      </c>
      <c r="U83" s="47" t="n">
        <v>175</v>
      </c>
      <c r="V83" s="31" t="n">
        <v>200</v>
      </c>
      <c r="W83" s="47" t="n">
        <v>88</v>
      </c>
      <c r="X83" s="31" t="n">
        <v>600.35</v>
      </c>
      <c r="Y83" s="47" t="n">
        <v>204</v>
      </c>
      <c r="Z83" s="31" t="n">
        <v>9645</v>
      </c>
      <c r="AA83" s="47" t="n">
        <v>186</v>
      </c>
      <c r="AB83" s="31" t="n">
        <v>225</v>
      </c>
      <c r="AC83" s="47" t="n">
        <v>80</v>
      </c>
      <c r="AD83" s="31" t="n">
        <v>2507.24</v>
      </c>
    </row>
    <row r="84" customFormat="false" ht="15" hidden="false" customHeight="false" outlineLevel="0" collapsed="false">
      <c r="A84" s="41" t="n">
        <v>40365</v>
      </c>
      <c r="B84" s="0" t="s">
        <v>627</v>
      </c>
      <c r="C84" s="0" t="s">
        <v>1206</v>
      </c>
      <c r="F84" s="3" t="s">
        <v>1162</v>
      </c>
      <c r="H84" s="3" t="s">
        <v>1162</v>
      </c>
      <c r="I84" s="29" t="n">
        <v>170</v>
      </c>
      <c r="K84" s="30" t="s">
        <v>1251</v>
      </c>
      <c r="M84" s="31" t="n">
        <f aca="false">SUM(P84,R84,T84,V84,X84,Z84,AB84,AD84,AF84,AH84,AJ84,AL84,AN84,AP84,AR84,AT84,AV84,AX84,AZ84,BB84)</f>
        <v>7180.25</v>
      </c>
      <c r="O84" s="0" t="n">
        <v>181</v>
      </c>
      <c r="P84" s="31" t="n">
        <v>683.58</v>
      </c>
      <c r="Q84" s="0" t="n">
        <v>209</v>
      </c>
      <c r="R84" s="31" t="n">
        <v>882.77</v>
      </c>
      <c r="S84" s="47" t="n">
        <v>207</v>
      </c>
      <c r="T84" s="31" t="n">
        <v>327.22</v>
      </c>
      <c r="U84" s="47" t="n">
        <v>207</v>
      </c>
      <c r="V84" s="31" t="n">
        <v>327.22</v>
      </c>
      <c r="W84" s="47" t="n">
        <v>213</v>
      </c>
      <c r="X84" s="31" t="n">
        <v>567.17</v>
      </c>
      <c r="Y84" s="47" t="n">
        <v>212</v>
      </c>
      <c r="Z84" s="31" t="n">
        <v>614.27</v>
      </c>
      <c r="AA84" s="47" t="n">
        <v>216</v>
      </c>
      <c r="AB84" s="31" t="n">
        <v>761.42</v>
      </c>
      <c r="AC84" s="47" t="n">
        <v>214</v>
      </c>
      <c r="AD84" s="31" t="n">
        <v>763.42</v>
      </c>
      <c r="AE84" s="47" t="n">
        <v>205</v>
      </c>
      <c r="AF84" s="31" t="n">
        <v>353.67</v>
      </c>
      <c r="AG84" s="47" t="n">
        <v>217</v>
      </c>
      <c r="AH84" s="31" t="n">
        <v>679.04</v>
      </c>
      <c r="AI84" s="47" t="n">
        <v>215</v>
      </c>
      <c r="AJ84" s="31" t="n">
        <v>291.84</v>
      </c>
      <c r="AK84" s="47" t="n">
        <v>206</v>
      </c>
      <c r="AL84" s="31" t="n">
        <v>528.64</v>
      </c>
      <c r="AM84" s="47" t="n">
        <v>222</v>
      </c>
      <c r="AN84" s="31" t="n">
        <v>329.99</v>
      </c>
      <c r="AO84" s="47" t="n">
        <v>194</v>
      </c>
      <c r="AP84" s="31" t="n">
        <v>70</v>
      </c>
    </row>
    <row r="85" customFormat="false" ht="15" hidden="false" customHeight="false" outlineLevel="0" collapsed="false">
      <c r="A85" s="41" t="n">
        <v>40365</v>
      </c>
      <c r="B85" s="0" t="s">
        <v>1193</v>
      </c>
      <c r="C85" s="0" t="s">
        <v>1206</v>
      </c>
      <c r="F85" s="3" t="s">
        <v>1162</v>
      </c>
      <c r="H85" s="3" t="s">
        <v>1162</v>
      </c>
      <c r="I85" s="29" t="n">
        <v>170</v>
      </c>
      <c r="K85" s="30" t="s">
        <v>1216</v>
      </c>
      <c r="M85" s="31" t="n">
        <f aca="false">SUM(P85,R85,T85,V85,X85,Z85,AB85,AD85,AF85,AH85,AJ85,AL85,AN85,AP85,AR85,AT85,AV85,AX85,AZ85,BB85)</f>
        <v>7932.07</v>
      </c>
      <c r="O85" s="0" t="n">
        <v>185</v>
      </c>
      <c r="P85" s="31" t="n">
        <v>3390</v>
      </c>
      <c r="Q85" s="0" t="n">
        <v>76</v>
      </c>
      <c r="R85" s="31" t="n">
        <v>246</v>
      </c>
      <c r="S85" s="47" t="n">
        <v>182</v>
      </c>
      <c r="T85" s="31" t="n">
        <v>208.5</v>
      </c>
      <c r="U85" s="47" t="n">
        <v>86</v>
      </c>
      <c r="V85" s="31" t="n">
        <v>613.75</v>
      </c>
      <c r="W85" s="47" t="n">
        <v>87</v>
      </c>
      <c r="X85" s="31" t="n">
        <v>566.75</v>
      </c>
      <c r="Y85" s="47" t="n">
        <v>85</v>
      </c>
      <c r="Z85" s="31" t="n">
        <v>746.93</v>
      </c>
      <c r="AA85" s="47" t="n">
        <v>178</v>
      </c>
      <c r="AB85" s="31" t="n">
        <v>211.5</v>
      </c>
      <c r="AC85" s="47" t="n">
        <v>84</v>
      </c>
      <c r="AD85" s="31" t="n">
        <v>1223.97</v>
      </c>
      <c r="AE85" s="47" t="n">
        <v>73</v>
      </c>
      <c r="AF85" s="31" t="n">
        <v>341.83</v>
      </c>
      <c r="AG85" s="47" t="n">
        <v>78</v>
      </c>
      <c r="AH85" s="31" t="n">
        <v>60.3</v>
      </c>
      <c r="AI85" s="47" t="n">
        <v>79</v>
      </c>
      <c r="AJ85" s="31" t="n">
        <v>322.54</v>
      </c>
    </row>
    <row r="86" customFormat="false" ht="15" hidden="false" customHeight="false" outlineLevel="0" collapsed="false">
      <c r="A86" s="41" t="n">
        <v>40365</v>
      </c>
      <c r="B86" s="0" t="s">
        <v>296</v>
      </c>
      <c r="C86" s="0" t="s">
        <v>1206</v>
      </c>
      <c r="F86" s="3" t="s">
        <v>1162</v>
      </c>
      <c r="H86" s="3" t="s">
        <v>1162</v>
      </c>
      <c r="I86" s="29" t="n">
        <v>170</v>
      </c>
      <c r="K86" s="30" t="s">
        <v>1235</v>
      </c>
      <c r="M86" s="31" t="n">
        <f aca="false">SUM(P86,R86,T86,V86,X86,Z86,AB86,AD86,AF86,AH86,AJ86,AL86,AN86,AP86,AR86,AT86,AV86,AX86,AZ86,BB86)</f>
        <v>7089.32</v>
      </c>
      <c r="O86" s="0" t="n">
        <v>174</v>
      </c>
      <c r="P86" s="31" t="n">
        <v>2269</v>
      </c>
      <c r="Q86" s="0" t="n">
        <v>82</v>
      </c>
      <c r="R86" s="31" t="n">
        <v>2527.55</v>
      </c>
      <c r="S86" s="47" t="n">
        <v>83</v>
      </c>
      <c r="T86" s="31" t="n">
        <v>1400.27</v>
      </c>
      <c r="U86" s="47" t="n">
        <v>149431</v>
      </c>
      <c r="V86" s="31" t="n">
        <v>892.5</v>
      </c>
    </row>
    <row r="87" customFormat="false" ht="15" hidden="false" customHeight="false" outlineLevel="0" collapsed="false">
      <c r="A87" s="41" t="n">
        <v>40365</v>
      </c>
      <c r="B87" s="0" t="s">
        <v>1208</v>
      </c>
      <c r="C87" s="0" t="s">
        <v>1032</v>
      </c>
      <c r="F87" s="42" t="n">
        <v>0.604166666666667</v>
      </c>
      <c r="H87" s="42" t="n">
        <v>0.333333333333333</v>
      </c>
      <c r="I87" s="29" t="n">
        <v>269</v>
      </c>
      <c r="K87" s="30" t="s">
        <v>1238</v>
      </c>
      <c r="M87" s="31" t="n">
        <f aca="false">SUM(P87,R87,T87,V87,X87,Z87,AB87,AD87,AF87,AH87,AJ87,AL87,AN87,AP87,AR87,AT87,AV87,AX87,AZ87,BB87)</f>
        <v>0</v>
      </c>
    </row>
    <row r="88" customFormat="false" ht="15" hidden="false" customHeight="false" outlineLevel="0" collapsed="false">
      <c r="A88" s="41" t="n">
        <v>40365</v>
      </c>
      <c r="B88" s="0" t="s">
        <v>1252</v>
      </c>
      <c r="C88" s="0" t="s">
        <v>892</v>
      </c>
      <c r="F88" s="42" t="n">
        <v>0.697916666666667</v>
      </c>
      <c r="H88" s="42" t="n">
        <v>0.322916666666667</v>
      </c>
      <c r="I88" s="29" t="n">
        <v>127.1</v>
      </c>
      <c r="K88" s="30" t="s">
        <v>1237</v>
      </c>
      <c r="M88" s="31" t="n">
        <f aca="false">SUM(P88,R88,T88,V88,X88,Z88,AB88,AD88,AF88,AH88,AJ88,AL88,AN88,AP88,AR88,AT88,AV88,AX88,AZ88,BB88)</f>
        <v>0</v>
      </c>
    </row>
    <row r="89" customFormat="false" ht="15" hidden="false" customHeight="false" outlineLevel="0" collapsed="false">
      <c r="A89" s="41" t="n">
        <v>40365</v>
      </c>
      <c r="B89" s="0" t="s">
        <v>1173</v>
      </c>
      <c r="C89" s="0" t="s">
        <v>1049</v>
      </c>
      <c r="F89" s="42" t="n">
        <v>0.71875</v>
      </c>
      <c r="H89" s="42" t="n">
        <v>0.395833333333333</v>
      </c>
      <c r="I89" s="29" t="n">
        <v>161.5</v>
      </c>
      <c r="K89" s="30" t="s">
        <v>1212</v>
      </c>
      <c r="M89" s="31" t="n">
        <f aca="false">SUM(P89,R89,T89,V89,X89,Z89,AB89,AD89,AF89,AH89,AJ89,AL89,AN89,AP89,AR89,AT89,AV89,AX89,AZ89,BB89)</f>
        <v>0</v>
      </c>
    </row>
    <row r="90" customFormat="false" ht="15" hidden="false" customHeight="false" outlineLevel="0" collapsed="false">
      <c r="A90" s="41" t="n">
        <v>40365</v>
      </c>
      <c r="B90" s="0" t="s">
        <v>1179</v>
      </c>
      <c r="C90" s="0" t="s">
        <v>573</v>
      </c>
      <c r="F90" s="42" t="n">
        <v>0.666666666666667</v>
      </c>
      <c r="H90" s="42" t="n">
        <v>0.166666666666667</v>
      </c>
      <c r="I90" s="29" t="n">
        <v>77</v>
      </c>
      <c r="K90" s="30" t="s">
        <v>1242</v>
      </c>
      <c r="M90" s="31" t="n">
        <f aca="false">SUM(P90,R90,T90,V90,X90,Z90,AB90,AD90,AF90,AH90,AJ90,AL90,AN90,AP90,AR90,AT90,AV90,AX90,AZ90,BB90)</f>
        <v>0</v>
      </c>
    </row>
    <row r="91" customFormat="false" ht="15" hidden="false" customHeight="false" outlineLevel="0" collapsed="false">
      <c r="A91" s="41" t="n">
        <v>40365</v>
      </c>
      <c r="B91" s="0" t="s">
        <v>1199</v>
      </c>
      <c r="C91" s="0" t="s">
        <v>836</v>
      </c>
      <c r="F91" s="42" t="n">
        <v>0.743055555555556</v>
      </c>
      <c r="H91" s="42" t="n">
        <v>0.208333333333333</v>
      </c>
      <c r="I91" s="29" t="n">
        <v>90</v>
      </c>
      <c r="K91" s="30" t="s">
        <v>1253</v>
      </c>
      <c r="M91" s="31" t="n">
        <f aca="false">SUM(P91,R91,T91,V91,X91,Z91,AB91,AD91,AF91,AH91,AJ91,AL91,AN91,AP91,AR91,AT91,AV91,AX91,AZ91,BB91)</f>
        <v>24052</v>
      </c>
      <c r="O91" s="0" t="n">
        <v>10544</v>
      </c>
      <c r="P91" s="31" t="n">
        <v>7059</v>
      </c>
      <c r="Q91" s="0" t="n">
        <v>10542</v>
      </c>
      <c r="R91" s="31" t="n">
        <v>16993</v>
      </c>
    </row>
    <row r="92" customFormat="false" ht="15" hidden="false" customHeight="false" outlineLevel="0" collapsed="false">
      <c r="A92" s="41" t="n">
        <v>40365</v>
      </c>
      <c r="B92" s="0" t="s">
        <v>1197</v>
      </c>
      <c r="C92" s="0" t="s">
        <v>836</v>
      </c>
      <c r="F92" s="42" t="n">
        <v>0.802083333333333</v>
      </c>
      <c r="H92" s="42" t="n">
        <v>0.166666666666667</v>
      </c>
      <c r="I92" s="29" t="n">
        <v>79.3</v>
      </c>
      <c r="K92" s="30" t="s">
        <v>1198</v>
      </c>
      <c r="M92" s="31" t="n">
        <f aca="false">SUM(P92,R92,T92,V92,X92,Z92,AB92,AD92,AF92,AH92,AJ92,AL92,AN92,AP92,AR92,AT92,AV92,AX92,AZ92,BB92)</f>
        <v>20842.5</v>
      </c>
      <c r="O92" s="0" t="n">
        <v>10545</v>
      </c>
      <c r="P92" s="31" t="n">
        <v>20842.5</v>
      </c>
    </row>
    <row r="93" customFormat="false" ht="15" hidden="false" customHeight="false" outlineLevel="0" collapsed="false">
      <c r="A93" s="41"/>
    </row>
    <row r="94" customFormat="false" ht="15" hidden="false" customHeight="false" outlineLevel="0" collapsed="false">
      <c r="A94" s="53"/>
      <c r="B94" s="50"/>
      <c r="C94" s="50"/>
      <c r="D94" s="49"/>
      <c r="E94" s="49"/>
      <c r="F94" s="49"/>
      <c r="G94" s="49"/>
      <c r="H94" s="49"/>
      <c r="I94" s="51"/>
      <c r="J94" s="51"/>
      <c r="K94" s="49"/>
    </row>
    <row r="95" customFormat="false" ht="21" hidden="false" customHeight="false" outlineLevel="0" collapsed="false">
      <c r="A95" s="53"/>
      <c r="B95" s="50"/>
      <c r="C95" s="50"/>
      <c r="D95" s="49"/>
      <c r="E95" s="49"/>
      <c r="F95" s="49"/>
      <c r="G95" s="52" t="s">
        <v>1254</v>
      </c>
      <c r="H95" s="49"/>
      <c r="I95" s="51"/>
      <c r="J95" s="51"/>
      <c r="K95" s="49"/>
    </row>
    <row r="96" customFormat="false" ht="15" hidden="false" customHeight="false" outlineLevel="0" collapsed="false">
      <c r="A96" s="41" t="n">
        <v>40366</v>
      </c>
      <c r="B96" s="0" t="s">
        <v>1189</v>
      </c>
      <c r="C96" s="0" t="s">
        <v>925</v>
      </c>
      <c r="F96" s="42" t="n">
        <v>0.697916666666667</v>
      </c>
      <c r="G96" s="3" t="s">
        <v>1170</v>
      </c>
      <c r="H96" s="3" t="s">
        <v>1230</v>
      </c>
      <c r="I96" s="29" t="n">
        <v>224.7</v>
      </c>
      <c r="K96" s="30" t="s">
        <v>1231</v>
      </c>
      <c r="M96" s="31" t="n">
        <f aca="false">SUM(P96,R96,T96,V96,X96,Z96,AB96,AD96,AF96,AH96,AJ96,AL96,AN96,AP96,AR96,AT96,AV96,AX96,AZ96,BB96)</f>
        <v>0</v>
      </c>
    </row>
    <row r="97" customFormat="false" ht="15" hidden="false" customHeight="false" outlineLevel="0" collapsed="false">
      <c r="A97" s="41" t="n">
        <v>40366</v>
      </c>
      <c r="B97" s="0" t="s">
        <v>1193</v>
      </c>
      <c r="C97" s="0" t="s">
        <v>1255</v>
      </c>
      <c r="F97" s="42" t="n">
        <v>0.48125</v>
      </c>
      <c r="H97" s="42" t="n">
        <v>0.166666666666667</v>
      </c>
      <c r="I97" s="29" t="n">
        <v>80</v>
      </c>
      <c r="K97" s="30" t="s">
        <v>1216</v>
      </c>
      <c r="M97" s="31" t="n">
        <f aca="false">SUM(P97,R97,T97,V97,X97,Z97,AB97,AD97,AF97,AH97,AJ97,AL97,AN97,AP97,AR97,AT97,AV97,AX97,AZ97,BB97)</f>
        <v>0</v>
      </c>
    </row>
    <row r="98" customFormat="false" ht="15" hidden="false" customHeight="false" outlineLevel="0" collapsed="false">
      <c r="A98" s="41" t="n">
        <v>40366</v>
      </c>
      <c r="B98" s="0" t="s">
        <v>1181</v>
      </c>
      <c r="C98" s="0" t="s">
        <v>1255</v>
      </c>
      <c r="F98" s="42" t="n">
        <v>0.48125</v>
      </c>
      <c r="H98" s="42" t="n">
        <v>0.166666666666667</v>
      </c>
      <c r="I98" s="29" t="n">
        <v>80</v>
      </c>
      <c r="K98" s="30" t="s">
        <v>1219</v>
      </c>
      <c r="M98" s="31" t="n">
        <f aca="false">SUM(P98,R98,T98,V98,X98,Z98,AB98,AD98,AF98,AH98,AJ98,AL98,AN98,AP98,AR98,AT98,AV98,AX98,AZ98,BB98)</f>
        <v>0</v>
      </c>
    </row>
    <row r="99" customFormat="false" ht="15" hidden="false" customHeight="false" outlineLevel="0" collapsed="false">
      <c r="A99" s="41" t="n">
        <v>40366</v>
      </c>
      <c r="B99" s="0" t="s">
        <v>1199</v>
      </c>
      <c r="C99" s="0" t="s">
        <v>656</v>
      </c>
      <c r="F99" s="42" t="n">
        <v>0.75</v>
      </c>
      <c r="G99" s="3" t="s">
        <v>1256</v>
      </c>
      <c r="H99" s="3" t="s">
        <v>1162</v>
      </c>
      <c r="I99" s="29" t="n">
        <v>200.7</v>
      </c>
      <c r="K99" s="30" t="s">
        <v>1253</v>
      </c>
      <c r="M99" s="31" t="n">
        <f aca="false">SUM(P99,R99,T99,V99,X99,Z99,AB99,AD99,AF99,AH99,AJ99,AL99,AN99,AP99,AR99,AT99,AV99,AX99,AZ99,BB99)</f>
        <v>6247</v>
      </c>
      <c r="O99" s="0" t="n">
        <v>14286</v>
      </c>
      <c r="P99" s="31" t="n">
        <v>2800</v>
      </c>
      <c r="Q99" s="0" t="n">
        <v>14303</v>
      </c>
      <c r="R99" s="31" t="n">
        <v>450</v>
      </c>
      <c r="S99" s="47" t="n">
        <v>14321</v>
      </c>
      <c r="T99" s="31" t="n">
        <v>327</v>
      </c>
      <c r="U99" s="47" t="n">
        <v>14307</v>
      </c>
      <c r="V99" s="31" t="n">
        <v>1760</v>
      </c>
      <c r="W99" s="47" t="n">
        <v>14311</v>
      </c>
      <c r="X99" s="31" t="n">
        <v>490</v>
      </c>
      <c r="Y99" s="47" t="n">
        <v>14308</v>
      </c>
      <c r="Z99" s="31" t="n">
        <v>420</v>
      </c>
    </row>
    <row r="100" customFormat="false" ht="15" hidden="false" customHeight="false" outlineLevel="0" collapsed="false">
      <c r="A100" s="57" t="n">
        <v>40366</v>
      </c>
      <c r="B100" s="58" t="s">
        <v>1257</v>
      </c>
      <c r="C100" s="59" t="s">
        <v>1257</v>
      </c>
      <c r="D100" s="60"/>
      <c r="E100" s="60"/>
      <c r="F100" s="61" t="s">
        <v>1257</v>
      </c>
      <c r="G100" s="60" t="s">
        <v>1257</v>
      </c>
      <c r="H100" s="60" t="s">
        <v>1257</v>
      </c>
      <c r="I100" s="62" t="s">
        <v>1257</v>
      </c>
      <c r="J100" s="63"/>
      <c r="K100" s="64" t="s">
        <v>1257</v>
      </c>
      <c r="M100" s="31" t="n">
        <f aca="false">SUM(P100,R100,T100,V100,X100,Z100,AB100,AD100,AF100,AH100,AJ100,AL100,AN100,AP100,AR100,AT100,AV100,AX100,AZ100,BB100)</f>
        <v>0</v>
      </c>
    </row>
    <row r="101" customFormat="false" ht="15" hidden="false" customHeight="false" outlineLevel="0" collapsed="false">
      <c r="A101" s="41" t="n">
        <v>40366</v>
      </c>
      <c r="B101" s="0" t="s">
        <v>679</v>
      </c>
      <c r="C101" s="0" t="s">
        <v>1161</v>
      </c>
      <c r="F101" s="3" t="s">
        <v>1162</v>
      </c>
      <c r="H101" s="3" t="s">
        <v>1162</v>
      </c>
      <c r="I101" s="29" t="n">
        <v>170</v>
      </c>
      <c r="K101" s="30" t="s">
        <v>1223</v>
      </c>
      <c r="M101" s="31" t="n">
        <f aca="false">SUM(P101,R101,T101,V101,X101,Z101,AB101,AD101,AF101,AH101,AJ101,AL101,AN101,AP101,AR101,AT101,AV101,AX101,AZ101,BB101)</f>
        <v>0</v>
      </c>
    </row>
    <row r="102" customFormat="false" ht="15" hidden="false" customHeight="false" outlineLevel="0" collapsed="false">
      <c r="A102" s="41" t="n">
        <v>40366</v>
      </c>
      <c r="B102" s="0" t="s">
        <v>1165</v>
      </c>
      <c r="C102" s="0" t="s">
        <v>1161</v>
      </c>
      <c r="F102" s="3" t="s">
        <v>1162</v>
      </c>
      <c r="H102" s="3" t="s">
        <v>1162</v>
      </c>
      <c r="I102" s="29" t="n">
        <v>170</v>
      </c>
      <c r="K102" s="30" t="s">
        <v>1233</v>
      </c>
      <c r="M102" s="31" t="n">
        <f aca="false">SUM(P102,R102,T102,V102,X102,Z102,AB102,AD102,AF102,AH102,AJ102,AL102,AN102,AP102,AR102,AT102,AV102,AX102,AZ102,BB102)</f>
        <v>9499.35</v>
      </c>
      <c r="O102" s="0" t="n">
        <v>147</v>
      </c>
      <c r="P102" s="31" t="n">
        <v>2421.4</v>
      </c>
      <c r="Q102" s="0" t="n">
        <v>307</v>
      </c>
      <c r="R102" s="31" t="n">
        <v>2200</v>
      </c>
      <c r="S102" s="47" t="n">
        <v>310</v>
      </c>
      <c r="T102" s="31" t="n">
        <v>202</v>
      </c>
      <c r="U102" s="47" t="n">
        <v>247</v>
      </c>
      <c r="V102" s="31" t="n">
        <v>1500</v>
      </c>
      <c r="W102" s="47" t="n">
        <v>146</v>
      </c>
      <c r="X102" s="31" t="n">
        <v>14.92</v>
      </c>
      <c r="Y102" s="47" t="n">
        <v>156</v>
      </c>
      <c r="Z102" s="31" t="n">
        <v>1049.26</v>
      </c>
      <c r="AA102" s="47" t="n">
        <v>155</v>
      </c>
      <c r="AB102" s="31" t="n">
        <v>1049</v>
      </c>
      <c r="AC102" s="47" t="n">
        <v>148</v>
      </c>
      <c r="AD102" s="31" t="n">
        <v>1062.77</v>
      </c>
    </row>
    <row r="103" customFormat="false" ht="15" hidden="false" customHeight="false" outlineLevel="0" collapsed="false">
      <c r="A103" s="41" t="n">
        <v>40366</v>
      </c>
      <c r="B103" s="0" t="s">
        <v>383</v>
      </c>
      <c r="C103" s="0" t="s">
        <v>1161</v>
      </c>
      <c r="F103" s="3" t="s">
        <v>1162</v>
      </c>
      <c r="H103" s="3" t="s">
        <v>1162</v>
      </c>
      <c r="I103" s="29" t="n">
        <v>170</v>
      </c>
      <c r="K103" s="30" t="s">
        <v>1232</v>
      </c>
      <c r="M103" s="31" t="n">
        <f aca="false">SUM(P103,R103,T103,V103,X103,Z103,AB103,AD103,AF103,AH103,AJ103,AL103,AN103,AP103,AR103,AT103,AV103,AX103,AZ103,BB103)</f>
        <v>4074.61</v>
      </c>
      <c r="O103" s="0" t="n">
        <v>340</v>
      </c>
      <c r="P103" s="31" t="n">
        <v>167.75</v>
      </c>
      <c r="Q103" s="0" t="n">
        <v>312</v>
      </c>
      <c r="R103" s="31" t="n">
        <v>636</v>
      </c>
      <c r="S103" s="47" t="n">
        <v>252</v>
      </c>
      <c r="T103" s="31" t="n">
        <v>252</v>
      </c>
      <c r="U103" s="47" t="n">
        <v>157</v>
      </c>
      <c r="V103" s="31" t="n">
        <v>518.49</v>
      </c>
      <c r="W103" s="47" t="n">
        <v>158</v>
      </c>
      <c r="X103" s="31" t="n">
        <v>239.38</v>
      </c>
      <c r="Y103" s="47" t="n">
        <v>159</v>
      </c>
      <c r="Z103" s="31" t="n">
        <v>505.99</v>
      </c>
      <c r="AA103" s="47" t="n">
        <v>254</v>
      </c>
      <c r="AB103" s="31" t="n">
        <v>1500</v>
      </c>
      <c r="AC103" s="47" t="n">
        <v>311</v>
      </c>
      <c r="AD103" s="31" t="n">
        <v>255</v>
      </c>
    </row>
    <row r="104" customFormat="false" ht="15" hidden="false" customHeight="false" outlineLevel="0" collapsed="false">
      <c r="A104" s="41" t="n">
        <v>40366</v>
      </c>
      <c r="B104" s="0" t="s">
        <v>627</v>
      </c>
      <c r="C104" s="0" t="s">
        <v>1161</v>
      </c>
      <c r="F104" s="3" t="s">
        <v>1162</v>
      </c>
      <c r="H104" s="3" t="s">
        <v>1162</v>
      </c>
      <c r="I104" s="29" t="n">
        <v>170</v>
      </c>
      <c r="K104" s="30" t="s">
        <v>1251</v>
      </c>
      <c r="M104" s="31" t="n">
        <f aca="false">SUM(P104,R104,T104,V104,X104,Z104,AB104,AD104,AF104,AH104,AJ104,AL104,AN104,AP104,AR104,AT104,AV104,AX104,AZ104,BB104)</f>
        <v>5990.68</v>
      </c>
      <c r="O104" s="0" t="n">
        <v>308</v>
      </c>
      <c r="P104" s="31" t="n">
        <v>624</v>
      </c>
      <c r="Q104" s="0" t="n">
        <v>173</v>
      </c>
      <c r="R104" s="31" t="n">
        <v>571.76</v>
      </c>
      <c r="S104" s="47" t="n">
        <v>172</v>
      </c>
      <c r="T104" s="31" t="n">
        <v>830</v>
      </c>
      <c r="U104" s="47" t="n">
        <v>150</v>
      </c>
      <c r="V104" s="31" t="n">
        <v>1850.53</v>
      </c>
      <c r="W104" s="47" t="n">
        <v>171</v>
      </c>
      <c r="X104" s="31" t="n">
        <v>400.15</v>
      </c>
      <c r="Y104" s="47" t="n">
        <v>318</v>
      </c>
      <c r="Z104" s="31" t="n">
        <v>208.5</v>
      </c>
      <c r="AA104" s="47" t="n">
        <v>145</v>
      </c>
      <c r="AB104" s="31" t="n">
        <v>1505.74</v>
      </c>
    </row>
    <row r="105" customFormat="false" ht="15" hidden="false" customHeight="false" outlineLevel="0" collapsed="false">
      <c r="A105" s="41" t="n">
        <v>40366</v>
      </c>
      <c r="B105" s="65" t="s">
        <v>1186</v>
      </c>
      <c r="C105" s="0" t="s">
        <v>1206</v>
      </c>
      <c r="F105" s="3" t="s">
        <v>1162</v>
      </c>
      <c r="H105" s="3" t="s">
        <v>1162</v>
      </c>
      <c r="I105" s="29" t="n">
        <v>170</v>
      </c>
      <c r="K105" s="30" t="s">
        <v>1250</v>
      </c>
      <c r="M105" s="31" t="n">
        <f aca="false">SUM(P105,R105,T105,V105,X105,Z105,AB105,AD105,AF105,AH105,AJ105,AL105,AN105,AP105,AR105,AT105,AV105,AX105,AZ105,BB105)</f>
        <v>0</v>
      </c>
    </row>
    <row r="106" customFormat="false" ht="15" hidden="false" customHeight="false" outlineLevel="0" collapsed="false">
      <c r="A106" s="41" t="n">
        <v>40366</v>
      </c>
      <c r="B106" s="0" t="s">
        <v>296</v>
      </c>
      <c r="C106" s="0" t="s">
        <v>1206</v>
      </c>
      <c r="F106" s="3" t="s">
        <v>1162</v>
      </c>
      <c r="H106" s="3" t="s">
        <v>1162</v>
      </c>
      <c r="I106" s="29" t="n">
        <v>170</v>
      </c>
      <c r="K106" s="30" t="s">
        <v>1235</v>
      </c>
      <c r="M106" s="31" t="n">
        <f aca="false">SUM(P106,R106,T106,V106,X106,Z106,AB106,AD106,AF106,AH106,AJ106,AL106,AN106,AP106,AR106,AT106,AV106,AX106,AZ106,BB106)</f>
        <v>6518.2</v>
      </c>
      <c r="O106" s="0" t="n">
        <v>163</v>
      </c>
      <c r="P106" s="31" t="n">
        <v>527.83</v>
      </c>
      <c r="Q106" s="0" t="n">
        <v>164</v>
      </c>
      <c r="R106" s="31" t="n">
        <v>1354.18</v>
      </c>
      <c r="S106" s="47" t="n">
        <v>168</v>
      </c>
      <c r="T106" s="31" t="n">
        <v>647.23</v>
      </c>
      <c r="U106" s="47" t="n">
        <v>167</v>
      </c>
      <c r="V106" s="31" t="n">
        <v>556.2</v>
      </c>
      <c r="W106" s="47" t="n">
        <v>162</v>
      </c>
      <c r="X106" s="31" t="n">
        <v>466.98</v>
      </c>
      <c r="Y106" s="47" t="n">
        <v>165</v>
      </c>
      <c r="Z106" s="31" t="n">
        <v>622.02</v>
      </c>
      <c r="AA106" s="47" t="n">
        <v>160</v>
      </c>
      <c r="AB106" s="31" t="n">
        <v>439.5</v>
      </c>
      <c r="AC106" s="47" t="n">
        <v>161</v>
      </c>
      <c r="AD106" s="31" t="n">
        <v>695.66</v>
      </c>
      <c r="AE106" s="47" t="n">
        <v>166</v>
      </c>
      <c r="AF106" s="31" t="n">
        <v>571.08</v>
      </c>
      <c r="AG106" s="47" t="n">
        <v>169</v>
      </c>
      <c r="AH106" s="31" t="n">
        <v>637.52</v>
      </c>
    </row>
    <row r="107" customFormat="false" ht="15" hidden="false" customHeight="false" outlineLevel="0" collapsed="false">
      <c r="A107" s="41" t="n">
        <v>40366</v>
      </c>
      <c r="B107" s="0" t="s">
        <v>1205</v>
      </c>
      <c r="C107" s="0" t="s">
        <v>1206</v>
      </c>
      <c r="F107" s="3" t="s">
        <v>1162</v>
      </c>
      <c r="H107" s="3" t="s">
        <v>1162</v>
      </c>
      <c r="I107" s="29" t="n">
        <v>325</v>
      </c>
      <c r="K107" s="30" t="s">
        <v>1249</v>
      </c>
      <c r="M107" s="31" t="n">
        <f aca="false">SUM(P107,R107,T107,V107,X107,Z107,AB107,AD107,AF107,AH107,AJ107,AL107,AN107,AP107,AR107,AT107,AV107,AX107,AZ107,BB107)</f>
        <v>73856</v>
      </c>
      <c r="O107" s="0" t="n">
        <v>332</v>
      </c>
      <c r="P107" s="31" t="n">
        <v>34500</v>
      </c>
      <c r="Q107" s="0" t="n">
        <v>336</v>
      </c>
      <c r="R107" s="31" t="n">
        <v>18063</v>
      </c>
      <c r="S107" s="47" t="n">
        <v>299</v>
      </c>
      <c r="T107" s="31" t="n">
        <v>10720</v>
      </c>
      <c r="U107" s="47" t="n">
        <v>301</v>
      </c>
      <c r="V107" s="31" t="n">
        <v>10573</v>
      </c>
    </row>
    <row r="108" customFormat="false" ht="15" hidden="false" customHeight="false" outlineLevel="0" collapsed="false">
      <c r="A108" s="41" t="n">
        <v>40366</v>
      </c>
      <c r="B108" s="0" t="s">
        <v>1195</v>
      </c>
      <c r="C108" s="0" t="s">
        <v>1049</v>
      </c>
      <c r="F108" s="42" t="n">
        <v>0.763888888888889</v>
      </c>
      <c r="H108" s="42" t="n">
        <v>0.395833333333333</v>
      </c>
      <c r="I108" s="29" t="n">
        <v>161.5</v>
      </c>
      <c r="K108" s="30" t="s">
        <v>1217</v>
      </c>
      <c r="M108" s="31" t="n">
        <f aca="false">SUM(P108,R108,T108,V108,X108,Z108,AB108,AD108,AF108,AH108,AJ108,AL108,AN108,AP108,AR108,AT108,AV108,AX108,AZ108,BB108)</f>
        <v>0</v>
      </c>
    </row>
    <row r="109" customFormat="false" ht="15" hidden="false" customHeight="false" outlineLevel="0" collapsed="false">
      <c r="A109" s="41" t="n">
        <v>40366</v>
      </c>
      <c r="B109" s="0" t="s">
        <v>1252</v>
      </c>
      <c r="C109" s="0" t="s">
        <v>892</v>
      </c>
      <c r="F109" s="42" t="n">
        <v>0.697916666666667</v>
      </c>
      <c r="H109" s="42" t="n">
        <v>0.333333333333333</v>
      </c>
      <c r="I109" s="29" t="n">
        <v>131.2</v>
      </c>
      <c r="K109" s="30" t="s">
        <v>1237</v>
      </c>
      <c r="M109" s="31" t="n">
        <f aca="false">SUM(P109,R109,T109,V109,X109,Z109,AB109,AD109,AF109,AH109,AJ109,AL109,AN109,AP109,AR109,AT109,AV109,AX109,AZ109,BB109)</f>
        <v>0</v>
      </c>
    </row>
    <row r="110" customFormat="false" ht="15" hidden="false" customHeight="false" outlineLevel="0" collapsed="false">
      <c r="A110" s="41" t="n">
        <v>40366</v>
      </c>
      <c r="B110" s="0" t="s">
        <v>901</v>
      </c>
      <c r="C110" s="0" t="s">
        <v>910</v>
      </c>
      <c r="F110" s="42" t="n">
        <v>0.763888888888889</v>
      </c>
      <c r="H110" s="42" t="n">
        <v>0.5</v>
      </c>
      <c r="I110" s="29" t="n">
        <v>209</v>
      </c>
      <c r="K110" s="30" t="s">
        <v>1228</v>
      </c>
      <c r="M110" s="31" t="n">
        <f aca="false">SUM(P110,R110,T110,V110,X110,Z110,AB110,AD110,AF110,AH110,AJ110,AL110,AN110,AP110,AR110,AT110,AV110,AX110,AZ110,BB110)</f>
        <v>0</v>
      </c>
    </row>
    <row r="111" customFormat="false" ht="15" hidden="false" customHeight="false" outlineLevel="0" collapsed="false">
      <c r="A111" s="41" t="n">
        <v>40366</v>
      </c>
      <c r="B111" s="0" t="s">
        <v>1169</v>
      </c>
      <c r="C111" s="0" t="s">
        <v>1032</v>
      </c>
      <c r="F111" s="42" t="n">
        <v>0.645833333333333</v>
      </c>
      <c r="H111" s="42" t="n">
        <v>0.229166666666667</v>
      </c>
      <c r="I111" s="29" t="n">
        <v>130</v>
      </c>
      <c r="K111" s="30" t="s">
        <v>1214</v>
      </c>
      <c r="M111" s="31" t="n">
        <f aca="false">SUM(P111,R111,T111,V111,X111,Z111,AB111,AD111,AF111,AH111,AJ111,AL111,AN111,AP111,AR111,AT111,AV111,AX111,AZ111,BB111)</f>
        <v>0</v>
      </c>
    </row>
    <row r="112" customFormat="false" ht="15" hidden="false" customHeight="false" outlineLevel="0" collapsed="false">
      <c r="A112" s="41" t="n">
        <v>40366</v>
      </c>
      <c r="B112" s="59" t="s">
        <v>1258</v>
      </c>
      <c r="C112" s="59" t="s">
        <v>1177</v>
      </c>
      <c r="D112" s="60"/>
      <c r="E112" s="60"/>
      <c r="F112" s="66" t="n">
        <v>0.673611111111111</v>
      </c>
      <c r="G112" s="60"/>
      <c r="H112" s="66" t="n">
        <v>0.229166666666667</v>
      </c>
      <c r="I112" s="63" t="n">
        <v>98.5</v>
      </c>
      <c r="J112" s="63"/>
      <c r="K112" s="67"/>
      <c r="M112" s="31" t="n">
        <f aca="false">SUM(P112,R112,T112,V112,X112,Z112,AB112,AD112,AF112,AH112,AJ112,AL112,AN112,AP112,AR112,AT112,AV112,AX112,AZ112,BB112)</f>
        <v>0</v>
      </c>
    </row>
    <row r="113" customFormat="false" ht="15" hidden="false" customHeight="false" outlineLevel="0" collapsed="false">
      <c r="A113" s="41" t="n">
        <v>40366</v>
      </c>
      <c r="B113" s="68" t="s">
        <v>1203</v>
      </c>
      <c r="C113" s="68" t="s">
        <v>242</v>
      </c>
      <c r="D113" s="69"/>
      <c r="E113" s="69"/>
      <c r="F113" s="70" t="n">
        <v>0.489583333333333</v>
      </c>
      <c r="G113" s="69"/>
      <c r="H113" s="70" t="n">
        <v>0.25</v>
      </c>
      <c r="I113" s="71" t="n">
        <v>107</v>
      </c>
      <c r="J113" s="71"/>
      <c r="K113" s="72" t="s">
        <v>1244</v>
      </c>
      <c r="M113" s="31" t="n">
        <f aca="false">SUM(P113,R113,T113,V113,X113,Z113,AB113,AD113,AF113,AH113,AJ113,AL113,AN113,AP113,AR113,AT113,AV113,AX113,AZ113,BB113)</f>
        <v>0</v>
      </c>
    </row>
    <row r="114" customFormat="false" ht="15" hidden="false" customHeight="false" outlineLevel="0" collapsed="false">
      <c r="A114" s="41" t="n">
        <v>40366</v>
      </c>
      <c r="B114" s="0" t="s">
        <v>1197</v>
      </c>
      <c r="C114" s="0" t="s">
        <v>714</v>
      </c>
      <c r="F114" s="42" t="n">
        <v>0.506944444444444</v>
      </c>
      <c r="G114" s="3" t="s">
        <v>1170</v>
      </c>
      <c r="H114" s="3" t="s">
        <v>1191</v>
      </c>
      <c r="I114" s="29" t="n">
        <v>87</v>
      </c>
      <c r="K114" s="30" t="s">
        <v>1259</v>
      </c>
      <c r="M114" s="31" t="n">
        <f aca="false">SUM(P114,R114,T114,V114,X114,Z114,AB114,AD114,AF114,AH114,AJ114,AL114,AN114,AP114,AR114,AT114,AV114,AX114,AZ114,BB114)</f>
        <v>12400</v>
      </c>
      <c r="O114" s="0" t="n">
        <v>278</v>
      </c>
      <c r="P114" s="31" t="n">
        <v>6200</v>
      </c>
      <c r="Q114" s="0" t="n">
        <v>277</v>
      </c>
      <c r="R114" s="31" t="n">
        <v>6200</v>
      </c>
    </row>
    <row r="115" customFormat="false" ht="15" hidden="false" customHeight="false" outlineLevel="0" collapsed="false">
      <c r="A115" s="41" t="n">
        <v>40366</v>
      </c>
      <c r="B115" s="0" t="s">
        <v>1208</v>
      </c>
      <c r="C115" s="0" t="s">
        <v>1032</v>
      </c>
      <c r="F115" s="42" t="n">
        <v>0.625</v>
      </c>
      <c r="H115" s="42" t="n">
        <v>0.333333333333333</v>
      </c>
      <c r="I115" s="29" t="n">
        <v>229</v>
      </c>
      <c r="K115" s="30" t="s">
        <v>1238</v>
      </c>
      <c r="M115" s="31" t="n">
        <f aca="false">SUM(P115,R115,T115,V115,X115,Z115,AB115,AD115,AF115,AH115,AJ115,AL115,AN115,AP115,AR115,AT115,AV115,AX115,AZ115,BB115)</f>
        <v>0</v>
      </c>
    </row>
    <row r="116" customFormat="false" ht="15" hidden="false" customHeight="false" outlineLevel="0" collapsed="false">
      <c r="A116" s="41" t="n">
        <v>40366</v>
      </c>
      <c r="B116" s="0" t="s">
        <v>1203</v>
      </c>
      <c r="C116" s="0" t="s">
        <v>739</v>
      </c>
      <c r="F116" s="44" t="n">
        <v>0.6875</v>
      </c>
      <c r="G116" s="30"/>
      <c r="H116" s="44" t="n">
        <v>0.166666666666667</v>
      </c>
      <c r="I116" s="29" t="n">
        <v>73</v>
      </c>
      <c r="K116" s="30" t="s">
        <v>1244</v>
      </c>
      <c r="M116" s="31" t="n">
        <f aca="false">SUM(P116,R116,T116,V116,X116,Z116,AB116,AD116,AF116,AH116,AJ116,AL116,AN116,AP116,AR116,AT116,AV116,AX116,AZ116,BB116)</f>
        <v>17364.95</v>
      </c>
      <c r="O116" s="0" t="n">
        <v>6170</v>
      </c>
      <c r="P116" s="31" t="n">
        <v>17364.95</v>
      </c>
    </row>
    <row r="117" customFormat="false" ht="15" hidden="false" customHeight="false" outlineLevel="0" collapsed="false">
      <c r="A117" s="41"/>
    </row>
    <row r="118" customFormat="false" ht="15" hidden="false" customHeight="false" outlineLevel="0" collapsed="false">
      <c r="A118" s="53"/>
      <c r="B118" s="50"/>
      <c r="C118" s="50"/>
      <c r="D118" s="49"/>
      <c r="E118" s="49"/>
      <c r="F118" s="49"/>
      <c r="G118" s="49"/>
      <c r="H118" s="49"/>
      <c r="I118" s="51"/>
      <c r="J118" s="51"/>
      <c r="K118" s="49"/>
    </row>
    <row r="119" customFormat="false" ht="21" hidden="false" customHeight="false" outlineLevel="0" collapsed="false">
      <c r="A119" s="53"/>
      <c r="B119" s="50"/>
      <c r="C119" s="50"/>
      <c r="D119" s="49"/>
      <c r="E119" s="49"/>
      <c r="F119" s="49"/>
      <c r="G119" s="52" t="s">
        <v>1260</v>
      </c>
      <c r="H119" s="49"/>
      <c r="I119" s="51"/>
      <c r="J119" s="51"/>
      <c r="K119" s="49"/>
    </row>
    <row r="120" customFormat="false" ht="15" hidden="false" customHeight="false" outlineLevel="0" collapsed="false">
      <c r="A120" s="41" t="n">
        <v>40367</v>
      </c>
      <c r="B120" s="0" t="s">
        <v>1195</v>
      </c>
      <c r="C120" s="0" t="s">
        <v>842</v>
      </c>
      <c r="F120" s="42" t="n">
        <v>0.625</v>
      </c>
      <c r="H120" s="42" t="n">
        <v>0.333333333333333</v>
      </c>
      <c r="I120" s="29" t="n">
        <v>141</v>
      </c>
      <c r="K120" s="30" t="s">
        <v>1217</v>
      </c>
      <c r="M120" s="31" t="n">
        <f aca="false">SUM(P120,R120,T120,V120,X120,Z120,AB120,AD120,AF120,AH120,AJ120,AL120,AN120,AP120,AR120,AT120,AV120,AX120,AZ120,BB120)</f>
        <v>0</v>
      </c>
    </row>
    <row r="121" customFormat="false" ht="15" hidden="false" customHeight="false" outlineLevel="0" collapsed="false">
      <c r="A121" s="41" t="n">
        <v>40367</v>
      </c>
      <c r="B121" s="0" t="s">
        <v>1169</v>
      </c>
      <c r="C121" s="0" t="s">
        <v>925</v>
      </c>
      <c r="F121" s="42" t="n">
        <v>0.739583333333334</v>
      </c>
      <c r="H121" s="42" t="n">
        <v>0.4375</v>
      </c>
      <c r="I121" s="29" t="n">
        <v>229.7</v>
      </c>
      <c r="K121" s="30" t="s">
        <v>1214</v>
      </c>
      <c r="M121" s="31" t="n">
        <f aca="false">SUM(P121,R121,T121,V121,X121,Z121,AB121,AD121,AF121,AH121,AJ121,AL121,AN121,AP121,AR121,AT121,AV121,AX121,AZ121,BB121)</f>
        <v>596.42</v>
      </c>
      <c r="O121" s="0" t="n">
        <v>1660</v>
      </c>
      <c r="P121" s="31" t="n">
        <v>596.42</v>
      </c>
    </row>
    <row r="122" customFormat="false" ht="15" hidden="false" customHeight="false" outlineLevel="0" collapsed="false">
      <c r="A122" s="41" t="n">
        <v>40367</v>
      </c>
      <c r="B122" s="0" t="s">
        <v>1181</v>
      </c>
      <c r="C122" s="0" t="s">
        <v>1211</v>
      </c>
      <c r="F122" s="42" t="n">
        <v>0.645833333333333</v>
      </c>
      <c r="G122" s="3" t="s">
        <v>1261</v>
      </c>
      <c r="H122" s="3" t="s">
        <v>1262</v>
      </c>
      <c r="I122" s="29" t="n">
        <v>189.3</v>
      </c>
      <c r="K122" s="30" t="s">
        <v>1219</v>
      </c>
      <c r="M122" s="31" t="n">
        <f aca="false">SUM(P122,R122,T122,V122,X122,Z122,AB122,AD122,AF122,AH122,AJ122,AL122,AN122,AP122,AR122,AT122,AV122,AX122,AZ122,BB122)</f>
        <v>0</v>
      </c>
    </row>
    <row r="123" customFormat="false" ht="15" hidden="false" customHeight="false" outlineLevel="0" collapsed="false">
      <c r="A123" s="41" t="n">
        <v>40367</v>
      </c>
      <c r="B123" s="0" t="s">
        <v>901</v>
      </c>
      <c r="C123" s="0" t="s">
        <v>910</v>
      </c>
      <c r="F123" s="42" t="n">
        <v>0.743055555555556</v>
      </c>
      <c r="H123" s="42" t="n">
        <v>0.541666666666667</v>
      </c>
      <c r="I123" s="29" t="n">
        <v>226</v>
      </c>
      <c r="K123" s="30" t="s">
        <v>1228</v>
      </c>
      <c r="M123" s="31" t="n">
        <f aca="false">SUM(P123,R123,T123,V123,X123,Z123,AB123,AD123,AF123,AH123,AJ123,AL123,AN123,AP123,AR123,AT123,AV123,AX123,AZ123,BB123)</f>
        <v>0</v>
      </c>
    </row>
    <row r="124" customFormat="false" ht="15" hidden="false" customHeight="false" outlineLevel="0" collapsed="false">
      <c r="A124" s="41" t="n">
        <v>40367</v>
      </c>
      <c r="B124" s="0" t="s">
        <v>1203</v>
      </c>
      <c r="C124" s="0" t="s">
        <v>242</v>
      </c>
      <c r="F124" s="42" t="n">
        <v>0.5</v>
      </c>
      <c r="H124" s="42" t="n">
        <v>0.25</v>
      </c>
      <c r="I124" s="29" t="n">
        <v>107</v>
      </c>
      <c r="K124" s="30" t="s">
        <v>1244</v>
      </c>
      <c r="M124" s="31" t="n">
        <f aca="false">SUM(P124,R124,T124,V124,X124,Z124,AB124,AD124,AF124,AH124,AJ124,AL124,AN124,AP124,AR124,AT124,AV124,AX124,AZ124,BB124)</f>
        <v>0</v>
      </c>
    </row>
    <row r="125" customFormat="false" ht="15" hidden="false" customHeight="false" outlineLevel="0" collapsed="false">
      <c r="A125" s="41" t="n">
        <v>40367</v>
      </c>
      <c r="B125" s="0" t="s">
        <v>1176</v>
      </c>
      <c r="C125" s="0" t="s">
        <v>1187</v>
      </c>
      <c r="F125" s="42" t="n">
        <v>0.458333333333333</v>
      </c>
      <c r="G125" s="3" t="s">
        <v>1241</v>
      </c>
      <c r="H125" s="3" t="s">
        <v>1191</v>
      </c>
      <c r="I125" s="29" t="n">
        <v>90</v>
      </c>
      <c r="K125" s="30" t="s">
        <v>1222</v>
      </c>
      <c r="M125" s="31" t="n">
        <f aca="false">SUM(P125,R125,T125,V125,X125,Z125,AB125,AD125,AF125,AH125,AJ125,AL125,AN125,AP125,AR125,AT125,AV125,AX125,AZ125,BB125)</f>
        <v>0</v>
      </c>
    </row>
    <row r="126" customFormat="false" ht="15" hidden="false" customHeight="false" outlineLevel="0" collapsed="false">
      <c r="A126" s="41" t="n">
        <v>40367</v>
      </c>
      <c r="B126" s="0" t="s">
        <v>1179</v>
      </c>
      <c r="C126" s="0" t="s">
        <v>11</v>
      </c>
      <c r="F126" s="42" t="n">
        <v>0.708333333333333</v>
      </c>
      <c r="H126" s="42" t="n">
        <v>0.395833333333333</v>
      </c>
      <c r="I126" s="29" t="n">
        <v>166.5</v>
      </c>
      <c r="K126" s="30" t="s">
        <v>1242</v>
      </c>
      <c r="M126" s="31" t="n">
        <f aca="false">SUM(P126,R126,T126,V126,X126,Z126,AB126,AD126,AF126,AH126,AJ126,AL126,AN126,AP126,AR126,AT126,AV126,AX126,AZ126,BB126)</f>
        <v>0</v>
      </c>
    </row>
    <row r="127" customFormat="false" ht="15" hidden="false" customHeight="false" outlineLevel="0" collapsed="false">
      <c r="A127" s="41" t="n">
        <v>40367</v>
      </c>
      <c r="B127" s="0" t="s">
        <v>1197</v>
      </c>
      <c r="C127" s="0" t="s">
        <v>11</v>
      </c>
      <c r="F127" s="42" t="n">
        <v>0.538194444444444</v>
      </c>
      <c r="G127" s="3" t="s">
        <v>1241</v>
      </c>
      <c r="H127" s="3" t="s">
        <v>1201</v>
      </c>
      <c r="I127" s="29" t="n">
        <v>115.5</v>
      </c>
      <c r="K127" s="30" t="s">
        <v>1259</v>
      </c>
      <c r="M127" s="31" t="n">
        <f aca="false">SUM(P127,R127,T127,V127,X127,Z127,AB127,AD127,AF127,AH127,AJ127,AL127,AN127,AP127,AR127,AT127,AV127,AX127,AZ127,BB127)</f>
        <v>0</v>
      </c>
    </row>
    <row r="128" customFormat="false" ht="15" hidden="false" customHeight="false" outlineLevel="0" collapsed="false">
      <c r="A128" s="41" t="n">
        <v>40367</v>
      </c>
      <c r="B128" s="0" t="s">
        <v>627</v>
      </c>
      <c r="C128" s="0" t="s">
        <v>1206</v>
      </c>
      <c r="F128" s="3" t="s">
        <v>1162</v>
      </c>
      <c r="H128" s="3" t="s">
        <v>1162</v>
      </c>
      <c r="I128" s="29" t="n">
        <v>170</v>
      </c>
      <c r="K128" s="30" t="s">
        <v>1251</v>
      </c>
      <c r="M128" s="31" t="n">
        <f aca="false">SUM(P128,R128,T128,V128,X128,Z128,AB128,AD128,AF128,AH128,AJ128,AL128,AN128,AP128,AR128,AT128,AV128,AX128,AZ128,BB128)</f>
        <v>6012.4</v>
      </c>
      <c r="O128" s="0" t="n">
        <v>257</v>
      </c>
      <c r="P128" s="31" t="n">
        <v>80.13</v>
      </c>
      <c r="Q128" s="0" t="n">
        <v>270</v>
      </c>
      <c r="R128" s="31" t="n">
        <v>80.46</v>
      </c>
      <c r="S128" s="47" t="n">
        <v>393</v>
      </c>
      <c r="T128" s="31" t="n">
        <v>876.01</v>
      </c>
      <c r="U128" s="47" t="n">
        <v>293</v>
      </c>
      <c r="V128" s="31" t="n">
        <v>495</v>
      </c>
      <c r="W128" s="47" t="n">
        <v>281</v>
      </c>
      <c r="X128" s="31" t="n">
        <v>780.8</v>
      </c>
      <c r="Y128" s="47" t="n">
        <v>382</v>
      </c>
      <c r="Z128" s="31" t="n">
        <v>3700</v>
      </c>
    </row>
    <row r="129" customFormat="false" ht="15" hidden="false" customHeight="false" outlineLevel="0" collapsed="false">
      <c r="A129" s="41" t="n">
        <v>40367</v>
      </c>
      <c r="B129" s="0" t="s">
        <v>679</v>
      </c>
      <c r="C129" s="0" t="s">
        <v>1206</v>
      </c>
      <c r="F129" s="3" t="s">
        <v>1162</v>
      </c>
      <c r="H129" s="3" t="s">
        <v>1162</v>
      </c>
      <c r="I129" s="29" t="n">
        <v>170</v>
      </c>
      <c r="K129" s="30" t="s">
        <v>1223</v>
      </c>
      <c r="M129" s="31" t="n">
        <f aca="false">SUM(P129,R129,T129,V129,X129,Z129,AB129,AD129,AF129,AH129,AJ129,AL129,AN129,AP129,AR129,AT129,AV129,AX129,AZ129,BB129)</f>
        <v>0</v>
      </c>
    </row>
    <row r="130" customFormat="false" ht="15" hidden="false" customHeight="false" outlineLevel="0" collapsed="false">
      <c r="A130" s="41" t="n">
        <v>40367</v>
      </c>
      <c r="B130" s="0" t="s">
        <v>383</v>
      </c>
      <c r="C130" s="0" t="s">
        <v>1206</v>
      </c>
      <c r="F130" s="3" t="s">
        <v>1162</v>
      </c>
      <c r="H130" s="3" t="s">
        <v>1162</v>
      </c>
      <c r="I130" s="29" t="n">
        <v>170</v>
      </c>
      <c r="K130" s="30" t="s">
        <v>1232</v>
      </c>
      <c r="M130" s="31" t="n">
        <f aca="false">SUM(P130,R130,T130,V130,X130,Z130,AB130,AD130,AF130,AH130,AJ130,AL130,AN130,AP130,AR130,AT130,AV130,AX130,AZ130,BB130)</f>
        <v>1668.62</v>
      </c>
      <c r="O130" s="0" t="n">
        <v>396</v>
      </c>
      <c r="P130" s="31" t="n">
        <v>249.6</v>
      </c>
      <c r="Q130" s="0" t="n">
        <v>446</v>
      </c>
      <c r="R130" s="31" t="n">
        <v>200</v>
      </c>
      <c r="S130" s="47" t="n">
        <v>389</v>
      </c>
      <c r="T130" s="31" t="n">
        <v>86</v>
      </c>
      <c r="U130" s="47" t="n">
        <v>387</v>
      </c>
      <c r="V130" s="31" t="n">
        <v>153</v>
      </c>
      <c r="W130" s="47" t="n">
        <v>394</v>
      </c>
      <c r="X130" s="31" t="n">
        <v>380.01</v>
      </c>
      <c r="Y130" s="47" t="n">
        <v>392</v>
      </c>
      <c r="Z130" s="31" t="n">
        <v>600.01</v>
      </c>
    </row>
    <row r="131" customFormat="false" ht="15" hidden="false" customHeight="false" outlineLevel="0" collapsed="false">
      <c r="A131" s="41" t="n">
        <v>40367</v>
      </c>
      <c r="B131" s="0" t="s">
        <v>1165</v>
      </c>
      <c r="C131" s="0" t="s">
        <v>1206</v>
      </c>
      <c r="F131" s="3" t="s">
        <v>1162</v>
      </c>
      <c r="H131" s="3" t="s">
        <v>1162</v>
      </c>
      <c r="I131" s="29" t="n">
        <v>170</v>
      </c>
      <c r="K131" s="30" t="s">
        <v>1233</v>
      </c>
      <c r="M131" s="31" t="n">
        <f aca="false">SUM(P131,R131,T131,V131,X131,Z131,AB131,AD131,AF131,AH131,AJ131,AL131,AN131,AP131,AR131,AT131,AV131,AX131,AZ131,BB131)</f>
        <v>6568.19</v>
      </c>
      <c r="O131" s="0" t="n">
        <v>290</v>
      </c>
      <c r="P131" s="31" t="n">
        <v>470.53</v>
      </c>
      <c r="Q131" s="0" t="n">
        <v>282</v>
      </c>
      <c r="R131" s="31" t="n">
        <v>564.73</v>
      </c>
      <c r="S131" s="47" t="n">
        <v>284</v>
      </c>
      <c r="T131" s="31" t="n">
        <v>305.15</v>
      </c>
      <c r="U131" s="47" t="n">
        <v>291</v>
      </c>
      <c r="V131" s="31" t="n">
        <v>959.33</v>
      </c>
      <c r="W131" s="47" t="n">
        <v>289</v>
      </c>
      <c r="X131" s="31" t="n">
        <v>557.88</v>
      </c>
      <c r="Y131" s="47" t="n">
        <v>285</v>
      </c>
      <c r="Z131" s="31" t="n">
        <v>953.08</v>
      </c>
      <c r="AA131" s="47" t="n">
        <v>287</v>
      </c>
      <c r="AB131" s="31" t="n">
        <v>212.73</v>
      </c>
      <c r="AC131" s="47" t="n">
        <v>288</v>
      </c>
      <c r="AD131" s="31" t="n">
        <v>469.51</v>
      </c>
      <c r="AE131" s="47" t="n">
        <v>283</v>
      </c>
      <c r="AF131" s="31" t="n">
        <v>513.98</v>
      </c>
      <c r="AG131" s="47" t="n">
        <v>256</v>
      </c>
      <c r="AH131" s="31" t="n">
        <v>1302.27</v>
      </c>
      <c r="AI131" s="47" t="n">
        <v>258640.33</v>
      </c>
      <c r="AJ131" s="31" t="n">
        <v>259</v>
      </c>
      <c r="AK131" s="47" t="n">
        <v>944.04</v>
      </c>
    </row>
    <row r="132" customFormat="false" ht="15" hidden="false" customHeight="false" outlineLevel="0" collapsed="false">
      <c r="A132" s="41" t="n">
        <v>40367</v>
      </c>
      <c r="B132" s="0" t="s">
        <v>1193</v>
      </c>
      <c r="C132" s="0" t="s">
        <v>1206</v>
      </c>
      <c r="F132" s="3" t="s">
        <v>1162</v>
      </c>
      <c r="H132" s="3" t="s">
        <v>1162</v>
      </c>
      <c r="I132" s="29" t="n">
        <v>170</v>
      </c>
      <c r="K132" s="30" t="s">
        <v>1216</v>
      </c>
      <c r="M132" s="31" t="n">
        <f aca="false">SUM(P132,R132,T132,V132,X132,Z132,AB132,AD132,AF132,AH132,AJ132,AL132,AN132,AP132,AR132,AT132,AV132,AX132,AZ132,BB132)</f>
        <v>43451</v>
      </c>
      <c r="O132" s="0" t="n">
        <v>383</v>
      </c>
      <c r="P132" s="31" t="n">
        <v>40950</v>
      </c>
      <c r="Q132" s="0" t="n">
        <v>268</v>
      </c>
      <c r="R132" s="31" t="n">
        <v>2501</v>
      </c>
    </row>
    <row r="133" customFormat="false" ht="15" hidden="false" customHeight="false" outlineLevel="0" collapsed="false">
      <c r="A133" s="41" t="n">
        <v>40367</v>
      </c>
      <c r="B133" s="0" t="s">
        <v>296</v>
      </c>
      <c r="C133" s="0" t="s">
        <v>1206</v>
      </c>
      <c r="F133" s="3" t="s">
        <v>1162</v>
      </c>
      <c r="H133" s="3" t="s">
        <v>1162</v>
      </c>
      <c r="I133" s="29" t="n">
        <v>170</v>
      </c>
      <c r="K133" s="30" t="s">
        <v>1235</v>
      </c>
      <c r="M133" s="31" t="n">
        <f aca="false">SUM(P133,R133,T133,V133,X133,Z133,AB133,AD133,AF133,AH133,AJ133,AL133,AN133,AP133,AR133,AT133,AV133,AX133,AZ133,BB133)</f>
        <v>14348.32</v>
      </c>
      <c r="O133" s="0" t="n">
        <v>265</v>
      </c>
      <c r="P133" s="31" t="n">
        <v>57.6</v>
      </c>
      <c r="Q133" s="0" t="n">
        <v>292</v>
      </c>
      <c r="R133" s="31" t="n">
        <v>908.78</v>
      </c>
      <c r="S133" s="47" t="n">
        <v>286</v>
      </c>
      <c r="T133" s="31" t="n">
        <v>1686.34</v>
      </c>
      <c r="U133" s="47" t="n">
        <v>271</v>
      </c>
      <c r="V133" s="31" t="n">
        <v>544.67</v>
      </c>
      <c r="W133" s="47" t="n">
        <v>271</v>
      </c>
      <c r="X133" s="31" t="n">
        <v>544.67</v>
      </c>
      <c r="Y133" s="47" t="n">
        <v>261</v>
      </c>
      <c r="Z133" s="31" t="n">
        <v>422.13</v>
      </c>
      <c r="AA133" s="47" t="n">
        <v>262</v>
      </c>
      <c r="AB133" s="31" t="n">
        <v>480.53</v>
      </c>
      <c r="AC133" s="47" t="n">
        <v>263</v>
      </c>
      <c r="AD133" s="31" t="n">
        <v>795.46</v>
      </c>
      <c r="AE133" s="47" t="n">
        <v>264</v>
      </c>
      <c r="AF133" s="31" t="n">
        <v>763.14</v>
      </c>
      <c r="AG133" s="47" t="n">
        <v>480</v>
      </c>
      <c r="AH133" s="31" t="n">
        <v>8145</v>
      </c>
    </row>
    <row r="134" customFormat="false" ht="15" hidden="false" customHeight="false" outlineLevel="0" collapsed="false">
      <c r="A134" s="41" t="n">
        <v>40367</v>
      </c>
      <c r="B134" s="0" t="s">
        <v>1205</v>
      </c>
      <c r="C134" s="0" t="s">
        <v>1206</v>
      </c>
      <c r="F134" s="3" t="s">
        <v>1162</v>
      </c>
      <c r="H134" s="3" t="s">
        <v>1162</v>
      </c>
      <c r="I134" s="29" t="n">
        <v>325</v>
      </c>
      <c r="K134" s="30" t="s">
        <v>1249</v>
      </c>
      <c r="M134" s="31" t="n">
        <f aca="false">SUM(P134,R134,T134,V134,X134,Z134,AB134,AD134,AF134,AH134,AJ134,AL134,AN134,AP134,AR134,AT134,AV134,AX134,AZ134,BB134)</f>
        <v>17027.11</v>
      </c>
      <c r="O134" s="0" t="n">
        <v>274</v>
      </c>
      <c r="P134" s="31" t="n">
        <v>1568.47</v>
      </c>
      <c r="Q134" s="0" t="n">
        <v>276</v>
      </c>
      <c r="R134" s="31" t="n">
        <v>4925.8</v>
      </c>
      <c r="S134" s="47" t="n">
        <v>272</v>
      </c>
      <c r="T134" s="31" t="n">
        <v>517.68</v>
      </c>
      <c r="U134" s="47" t="n">
        <v>277</v>
      </c>
      <c r="V134" s="31" t="n">
        <v>1063.42</v>
      </c>
      <c r="W134" s="47" t="n">
        <v>275</v>
      </c>
      <c r="X134" s="31" t="n">
        <v>7746.73</v>
      </c>
      <c r="Y134" s="47" t="n">
        <v>273</v>
      </c>
      <c r="Z134" s="31" t="n">
        <v>1205.01</v>
      </c>
    </row>
    <row r="135" customFormat="false" ht="15" hidden="false" customHeight="false" outlineLevel="0" collapsed="false">
      <c r="A135" s="41" t="n">
        <v>40367</v>
      </c>
      <c r="B135" s="0" t="s">
        <v>1199</v>
      </c>
      <c r="C135" s="0" t="s">
        <v>656</v>
      </c>
      <c r="F135" s="42" t="n">
        <v>0.895833333333333</v>
      </c>
      <c r="G135" s="3" t="s">
        <v>1263</v>
      </c>
      <c r="H135" s="42" t="s">
        <v>1162</v>
      </c>
      <c r="I135" s="29" t="n">
        <v>296.85</v>
      </c>
      <c r="K135" s="30" t="s">
        <v>1253</v>
      </c>
      <c r="M135" s="31" t="n">
        <f aca="false">SUM(P135,R135,T135,V135,X135,Z135,AB135,AD135,AF135,AH135,AJ135,AL135,AN135,AP135,AR135,AT135,AV135,AX135,AZ135,BB135)</f>
        <v>8040</v>
      </c>
      <c r="O135" s="0" t="n">
        <v>14319</v>
      </c>
      <c r="P135" s="31" t="n">
        <v>1920</v>
      </c>
      <c r="Q135" s="0" t="n">
        <v>14309</v>
      </c>
      <c r="R135" s="31" t="n">
        <v>500</v>
      </c>
      <c r="S135" s="47" t="n">
        <v>14333</v>
      </c>
      <c r="T135" s="31" t="n">
        <v>532</v>
      </c>
      <c r="U135" s="47" t="n">
        <v>14327</v>
      </c>
      <c r="V135" s="31" t="n">
        <v>1560</v>
      </c>
      <c r="W135" s="47" t="n">
        <v>14340</v>
      </c>
      <c r="X135" s="31" t="n">
        <v>918</v>
      </c>
      <c r="Y135" s="47" t="n">
        <v>14323</v>
      </c>
      <c r="Z135" s="31" t="n">
        <v>450</v>
      </c>
      <c r="AA135" s="47" t="n">
        <v>14353</v>
      </c>
      <c r="AB135" s="31" t="n">
        <v>2160</v>
      </c>
    </row>
    <row r="136" customFormat="false" ht="15" hidden="false" customHeight="false" outlineLevel="0" collapsed="false">
      <c r="A136" s="41" t="n">
        <v>40367</v>
      </c>
      <c r="B136" s="0" t="s">
        <v>1184</v>
      </c>
      <c r="C136" s="0" t="s">
        <v>892</v>
      </c>
      <c r="F136" s="42" t="n">
        <v>0.659722222222222</v>
      </c>
      <c r="H136" s="42" t="n">
        <v>0.305555555555555</v>
      </c>
      <c r="I136" s="29" t="n">
        <v>120.3</v>
      </c>
      <c r="K136" s="30" t="s">
        <v>1213</v>
      </c>
      <c r="M136" s="31" t="n">
        <f aca="false">SUM(P136,R136,T136,V136,X136,Z136,AB136,AD136,AF136,AH136,AJ136,AL136,AN136,AP136,AR136,AT136,AV136,AX136,AZ136,BB136)</f>
        <v>0</v>
      </c>
    </row>
    <row r="137" customFormat="false" ht="15" hidden="false" customHeight="false" outlineLevel="0" collapsed="false">
      <c r="A137" s="41" t="n">
        <v>40367</v>
      </c>
      <c r="B137" s="0" t="s">
        <v>581</v>
      </c>
      <c r="C137" s="0" t="s">
        <v>979</v>
      </c>
      <c r="F137" s="42" t="n">
        <v>0.708333333333333</v>
      </c>
      <c r="G137" s="3" t="s">
        <v>1170</v>
      </c>
      <c r="H137" s="3" t="s">
        <v>1248</v>
      </c>
      <c r="I137" s="29" t="n">
        <v>149</v>
      </c>
      <c r="K137" s="30" t="s">
        <v>1243</v>
      </c>
      <c r="M137" s="31" t="n">
        <f aca="false">SUM(P137,R137,T137,V137,X137,Z137,AB137,AD137,AF137,AH137,AJ137,AL137,AN137,AP137,AR137,AT137,AV137,AX137,AZ137,BB137)</f>
        <v>0</v>
      </c>
    </row>
    <row r="138" customFormat="false" ht="15" hidden="false" customHeight="false" outlineLevel="0" collapsed="false">
      <c r="A138" s="41" t="n">
        <v>40367</v>
      </c>
      <c r="B138" s="0" t="s">
        <v>1264</v>
      </c>
      <c r="C138" s="0" t="s">
        <v>11</v>
      </c>
      <c r="F138" s="42" t="n">
        <v>0.600694444444444</v>
      </c>
      <c r="G138" s="3" t="s">
        <v>1241</v>
      </c>
      <c r="H138" s="3" t="s">
        <v>1265</v>
      </c>
      <c r="I138" s="29" t="n">
        <v>98.5</v>
      </c>
      <c r="K138" s="30" t="s">
        <v>1266</v>
      </c>
      <c r="M138" s="31" t="n">
        <f aca="false">SUM(P138,R138,T138,V138,X138,Z138,AB138,AD138,AF138,AH138,AJ138,AL138,AN138,AP138,AR138,AT138,AV138,AX138,AZ138,BB138)</f>
        <v>0</v>
      </c>
    </row>
    <row r="139" customFormat="false" ht="15" hidden="false" customHeight="false" outlineLevel="0" collapsed="false">
      <c r="A139" s="41" t="n">
        <v>40367</v>
      </c>
      <c r="B139" s="0" t="s">
        <v>1186</v>
      </c>
      <c r="C139" s="0" t="s">
        <v>925</v>
      </c>
      <c r="F139" s="42" t="n">
        <v>0.770833333333334</v>
      </c>
      <c r="G139" s="3" t="s">
        <v>1229</v>
      </c>
      <c r="H139" s="3" t="s">
        <v>1267</v>
      </c>
      <c r="I139" s="29" t="n">
        <v>203.3</v>
      </c>
      <c r="K139" s="30" t="s">
        <v>1250</v>
      </c>
      <c r="M139" s="31" t="n">
        <f aca="false">SUM(P139,R139,T139,V139,X139,Z139,AB139,AD139,AF139,AH139,AJ139,AL139,AN139,AP139,AR139,AT139,AV139,AX139,AZ139,BB139)</f>
        <v>0</v>
      </c>
    </row>
    <row r="140" customFormat="false" ht="15" hidden="false" customHeight="false" outlineLevel="0" collapsed="false">
      <c r="A140" s="41" t="n">
        <v>40367</v>
      </c>
      <c r="B140" s="0" t="s">
        <v>1189</v>
      </c>
      <c r="C140" s="0" t="s">
        <v>925</v>
      </c>
      <c r="F140" s="42" t="n">
        <v>0.673611111111111</v>
      </c>
      <c r="G140" s="3" t="s">
        <v>1241</v>
      </c>
      <c r="H140" s="3" t="s">
        <v>1234</v>
      </c>
      <c r="I140" s="29" t="n">
        <v>153.8</v>
      </c>
      <c r="K140" s="30" t="s">
        <v>1231</v>
      </c>
      <c r="M140" s="31" t="n">
        <f aca="false">SUM(P140,R140,T140,V140,X140,Z140,AB140,AD140,AF140,AH140,AJ140,AL140,AN140,AP140,AR140,AT140,AV140,AX140,AZ140,BB140)</f>
        <v>0</v>
      </c>
    </row>
    <row r="141" customFormat="false" ht="15" hidden="false" customHeight="false" outlineLevel="0" collapsed="false">
      <c r="A141" s="41" t="n">
        <v>40367</v>
      </c>
      <c r="B141" s="0" t="s">
        <v>1176</v>
      </c>
      <c r="C141" s="0" t="s">
        <v>1215</v>
      </c>
      <c r="F141" s="42" t="n">
        <v>0.638888888888889</v>
      </c>
      <c r="H141" s="42" t="n">
        <v>0.1875</v>
      </c>
      <c r="I141" s="29" t="n">
        <v>85.5</v>
      </c>
      <c r="K141" s="30" t="s">
        <v>1222</v>
      </c>
      <c r="M141" s="31" t="n">
        <f aca="false">SUM(P141,R141,T141,V141,X141,Z141,AB141,AD141,AF141,AH141,AJ141,AL141,AN141,AP141,AR141,AT141,AV141,AX141,AZ141,BB141)</f>
        <v>0</v>
      </c>
    </row>
    <row r="142" customFormat="false" ht="15" hidden="false" customHeight="false" outlineLevel="0" collapsed="false">
      <c r="A142" s="41" t="n">
        <v>40367</v>
      </c>
      <c r="B142" s="0" t="s">
        <v>1208</v>
      </c>
      <c r="C142" s="0" t="s">
        <v>1032</v>
      </c>
      <c r="F142" s="42" t="n">
        <v>0.625</v>
      </c>
      <c r="H142" s="42" t="n">
        <v>0.333333333333333</v>
      </c>
      <c r="I142" s="29" t="n">
        <v>269</v>
      </c>
      <c r="K142" s="30" t="s">
        <v>1238</v>
      </c>
      <c r="M142" s="31" t="n">
        <f aca="false">SUM(P142,R142,T142,V142,X142,Z142,AB142,AD142,AF142,AH142,AJ142,AL142,AN142,AP142,AR142,AT142,AV142,AX142,AZ142,BB142)</f>
        <v>0</v>
      </c>
    </row>
    <row r="143" customFormat="false" ht="15" hidden="false" customHeight="false" outlineLevel="0" collapsed="false">
      <c r="A143" s="41" t="n">
        <v>40367</v>
      </c>
      <c r="B143" s="0" t="s">
        <v>679</v>
      </c>
      <c r="C143" s="0" t="s">
        <v>1206</v>
      </c>
      <c r="F143" s="3" t="s">
        <v>1162</v>
      </c>
      <c r="G143" s="3" t="s">
        <v>1268</v>
      </c>
      <c r="H143" s="3" t="s">
        <v>1162</v>
      </c>
      <c r="I143" s="29" t="n">
        <v>170</v>
      </c>
      <c r="K143" s="30" t="s">
        <v>1223</v>
      </c>
      <c r="M143" s="31" t="n">
        <f aca="false">SUM(P143,R143,T143,V143,X143,Z143,AB143,AD143,AF143,AH143,AJ143,AL143,AN143,AP143,AR143,AT143,AV143,AX143,AZ143,BB143)</f>
        <v>0</v>
      </c>
    </row>
    <row r="144" customFormat="false" ht="15" hidden="false" customHeight="false" outlineLevel="0" collapsed="false">
      <c r="M144" s="31" t="n">
        <f aca="false">SUM(P144,R144,T144,V144,X144,Z144,AB144,AD144,AF144,AH144,AJ144,AL144,AN144,AP144,AR144,AT144,AV144,AX144,AZ144,BB144)</f>
        <v>0</v>
      </c>
    </row>
    <row r="145" customFormat="false" ht="15" hidden="false" customHeight="false" outlineLevel="0" collapsed="false">
      <c r="A145" s="49"/>
      <c r="B145" s="50"/>
      <c r="C145" s="50"/>
      <c r="D145" s="49"/>
      <c r="E145" s="49"/>
      <c r="F145" s="49"/>
      <c r="G145" s="49"/>
      <c r="H145" s="49"/>
      <c r="I145" s="51"/>
      <c r="J145" s="51"/>
      <c r="K145" s="49"/>
      <c r="M145" s="31" t="n">
        <f aca="false">SUM(P145,R145,T145,V145,X145,Z145,AB145,AD145,AF145,AH145,AJ145,AL145,AN145,AP145,AR145,AT145,AV145,AX145,AZ145,BB145)</f>
        <v>0</v>
      </c>
    </row>
    <row r="146" customFormat="false" ht="18.75" hidden="false" customHeight="false" outlineLevel="0" collapsed="false">
      <c r="A146" s="49"/>
      <c r="B146" s="50"/>
      <c r="C146" s="50"/>
      <c r="D146" s="49"/>
      <c r="E146" s="49"/>
      <c r="F146" s="49"/>
      <c r="G146" s="73" t="s">
        <v>1269</v>
      </c>
      <c r="H146" s="49"/>
      <c r="I146" s="51"/>
      <c r="J146" s="51"/>
      <c r="K146" s="49"/>
      <c r="M146" s="31" t="n">
        <f aca="false">SUM(P146,R146,T146,V146,X146,Z146,AB146,AD146,AF146,AH146,AJ146,AL146,AN146,AP146,AR146,AT146,AV146,AX146,AZ146,BB146)</f>
        <v>0</v>
      </c>
    </row>
    <row r="147" customFormat="false" ht="15" hidden="false" customHeight="false" outlineLevel="0" collapsed="false">
      <c r="A147" s="41" t="n">
        <v>40368</v>
      </c>
      <c r="B147" s="0" t="s">
        <v>1179</v>
      </c>
      <c r="C147" s="0" t="s">
        <v>11</v>
      </c>
      <c r="F147" s="42" t="n">
        <v>0.527777777777778</v>
      </c>
      <c r="H147" s="42" t="n">
        <v>0.208333333333333</v>
      </c>
      <c r="I147" s="29" t="n">
        <v>90</v>
      </c>
      <c r="K147" s="30" t="s">
        <v>1242</v>
      </c>
      <c r="M147" s="31" t="n">
        <f aca="false">SUM(P147,R147,T147,V147,X147,Z147,AB147,AD147,AF147,AH147,AJ147,AL147,AN147,AP147,AR147,AT147,AV147,AX147,AZ147,BB147)</f>
        <v>2957.5</v>
      </c>
      <c r="O147" s="0" t="n">
        <v>27</v>
      </c>
      <c r="P147" s="31" t="n">
        <v>2957.5</v>
      </c>
    </row>
    <row r="148" customFormat="false" ht="15" hidden="false" customHeight="false" outlineLevel="0" collapsed="false">
      <c r="M148" s="31" t="n">
        <f aca="false">SUM(P148,R148,T148,V148,X148,Z148,AB148,AD148,AF148,AH148,AJ148,AL148,AN148,AP148,AR148,AT148,AV148,AX148,AZ148,BB148)</f>
        <v>0</v>
      </c>
    </row>
    <row r="149" customFormat="false" ht="15" hidden="false" customHeight="false" outlineLevel="0" collapsed="false">
      <c r="A149" s="49"/>
      <c r="B149" s="50"/>
      <c r="C149" s="50"/>
      <c r="D149" s="49"/>
      <c r="E149" s="49"/>
      <c r="F149" s="49"/>
      <c r="G149" s="49"/>
      <c r="H149" s="49"/>
      <c r="I149" s="51"/>
      <c r="J149" s="51"/>
      <c r="K149" s="49"/>
      <c r="M149" s="31" t="n">
        <f aca="false">SUM(P149,R149,T149,V149,X149,Z149,AB149,AD149,AF149,AH149,AJ149,AL149,AN149,AP149,AR149,AT149,AV149,AX149,AZ149,BB149)</f>
        <v>0</v>
      </c>
    </row>
    <row r="150" customFormat="false" ht="18.75" hidden="false" customHeight="false" outlineLevel="0" collapsed="false">
      <c r="A150" s="49"/>
      <c r="B150" s="50"/>
      <c r="C150" s="50"/>
      <c r="D150" s="49"/>
      <c r="E150" s="49"/>
      <c r="F150" s="49"/>
      <c r="G150" s="73" t="s">
        <v>1270</v>
      </c>
      <c r="H150" s="49"/>
      <c r="I150" s="51"/>
      <c r="J150" s="51"/>
      <c r="K150" s="49"/>
      <c r="M150" s="31" t="n">
        <f aca="false">SUM(P150,R150,T150,V150,X150,Z150,AB150,AD150,AF150,AH150,AJ150,AL150,AN150,AP150,AR150,AT150,AV150,AX150,AZ150,BB150)</f>
        <v>0</v>
      </c>
    </row>
    <row r="151" customFormat="false" ht="15" hidden="false" customHeight="false" outlineLevel="0" collapsed="false">
      <c r="A151" s="41" t="n">
        <v>40369</v>
      </c>
      <c r="B151" s="0" t="s">
        <v>1205</v>
      </c>
      <c r="C151" s="0" t="s">
        <v>1246</v>
      </c>
      <c r="F151" s="3" t="s">
        <v>1162</v>
      </c>
      <c r="G151" s="3" t="s">
        <v>1247</v>
      </c>
      <c r="H151" s="3" t="s">
        <v>1248</v>
      </c>
      <c r="I151" s="29" t="n">
        <v>230</v>
      </c>
      <c r="K151" s="30" t="s">
        <v>1249</v>
      </c>
      <c r="M151" s="31" t="n">
        <f aca="false">SUM(P151,R151,T151,V151,X151,Z151,AB151,AD151,AF151,AH151,AJ151,AL151,AN151,AP151,AR151,AT151,AV151,AX151,AZ151,BB151)</f>
        <v>0</v>
      </c>
    </row>
    <row r="152" customFormat="false" ht="15" hidden="false" customHeight="false" outlineLevel="0" collapsed="false">
      <c r="A152" s="41" t="n">
        <v>40369</v>
      </c>
      <c r="B152" s="0" t="s">
        <v>901</v>
      </c>
      <c r="C152" s="0" t="s">
        <v>910</v>
      </c>
      <c r="F152" s="42" t="n">
        <v>0.458333333333333</v>
      </c>
      <c r="H152" s="42" t="n">
        <v>0.166666666666667</v>
      </c>
      <c r="I152" s="29" t="n">
        <v>93</v>
      </c>
      <c r="K152" s="30" t="s">
        <v>1228</v>
      </c>
      <c r="M152" s="31" t="n">
        <f aca="false">SUM(P152,R152,T152,V152,X152,Z152,AB152,AD152,AF152,AH152,AJ152,AL152,AN152,AP152,AR152,AT152,AV152,AX152,AZ152,BB152)</f>
        <v>0</v>
      </c>
    </row>
    <row r="153" customFormat="false" ht="15" hidden="false" customHeight="false" outlineLevel="0" collapsed="false">
      <c r="M153" s="31" t="n">
        <f aca="false">SUM(P153,R153,T153,V153,X153,Z153,AB153,AD153,AF153,AH153,AJ153,AL153,AN153,AP153,AR153,AT153,AV153,AX153,AZ153,BB153)</f>
        <v>0</v>
      </c>
    </row>
    <row r="154" customFormat="false" ht="15" hidden="false" customHeight="false" outlineLevel="0" collapsed="false">
      <c r="A154" s="49"/>
      <c r="B154" s="50"/>
      <c r="C154" s="50"/>
      <c r="D154" s="49"/>
      <c r="E154" s="49"/>
      <c r="F154" s="49"/>
      <c r="G154" s="49"/>
      <c r="H154" s="49"/>
      <c r="I154" s="51"/>
      <c r="J154" s="51"/>
      <c r="K154" s="49"/>
      <c r="M154" s="31" t="n">
        <f aca="false">SUM(P154,R154,T154,V154,X154,Z154,AB154,AD154,AF154,AH154,AJ154,AL154,AN154,AP154,AR154,AT154,AV154,AX154,AZ154,BB154)</f>
        <v>0</v>
      </c>
    </row>
    <row r="155" customFormat="false" ht="18.75" hidden="false" customHeight="false" outlineLevel="0" collapsed="false">
      <c r="A155" s="49"/>
      <c r="B155" s="50"/>
      <c r="C155" s="50"/>
      <c r="D155" s="49"/>
      <c r="E155" s="49"/>
      <c r="F155" s="49"/>
      <c r="G155" s="73" t="s">
        <v>1224</v>
      </c>
      <c r="H155" s="49"/>
      <c r="I155" s="51"/>
      <c r="J155" s="51"/>
      <c r="K155" s="49"/>
      <c r="M155" s="31" t="n">
        <f aca="false">SUM(P155,R155,T155,V155,X155,Z155,AB155,AD155,AF155,AH155,AJ155,AL155,AN155,AP155,AR155,AT155,AV155,AX155,AZ155,BB155)</f>
        <v>0</v>
      </c>
    </row>
    <row r="156" customFormat="false" ht="15" hidden="false" customHeight="false" outlineLevel="0" collapsed="false">
      <c r="M156" s="31" t="n">
        <f aca="false">SUM(P156,R156,T156,V156,X156,Z156,AB156,AD156,AF156,AH156,AJ156,AL156,AN156,AP156,AR156,AT156,AV156,AX156,AZ156,BB156)</f>
        <v>0</v>
      </c>
    </row>
    <row r="157" customFormat="false" ht="15" hidden="false" customHeight="false" outlineLevel="0" collapsed="false">
      <c r="M157" s="31" t="n">
        <f aca="false">SUM(P157,R157,T157,V157,X157,Z157,AB157,AD157,AF157,AH157,AJ157,AL157,AN157,AP157,AR157,AT157,AV157,AX157,AZ157,BB157)</f>
        <v>0</v>
      </c>
    </row>
    <row r="158" customFormat="false" ht="15" hidden="false" customHeight="false" outlineLevel="0" collapsed="false">
      <c r="A158" s="49"/>
      <c r="B158" s="50"/>
      <c r="C158" s="50"/>
      <c r="D158" s="49"/>
      <c r="E158" s="49"/>
      <c r="F158" s="49"/>
      <c r="G158" s="49"/>
      <c r="H158" s="49"/>
      <c r="I158" s="51"/>
      <c r="J158" s="51"/>
      <c r="K158" s="49"/>
      <c r="M158" s="31" t="n">
        <f aca="false">SUM(P158,R158,T158,V158,X158,Z158,AB158,AD158,AF158,AH158,AJ158,AL158,AN158,AP158,AR158,AT158,AV158,AX158,AZ158,BB158)</f>
        <v>0</v>
      </c>
    </row>
    <row r="159" customFormat="false" ht="18.75" hidden="false" customHeight="false" outlineLevel="0" collapsed="false">
      <c r="A159" s="49"/>
      <c r="B159" s="50"/>
      <c r="C159" s="50"/>
      <c r="D159" s="49"/>
      <c r="E159" s="49"/>
      <c r="F159" s="49"/>
      <c r="G159" s="73" t="s">
        <v>1227</v>
      </c>
      <c r="H159" s="49"/>
      <c r="I159" s="51"/>
      <c r="J159" s="51"/>
      <c r="K159" s="49"/>
      <c r="M159" s="31" t="n">
        <f aca="false">SUM(P159,R159,T159,V159,X159,Z159,AB159,AD159,AF159,AH159,AJ159,AL159,AN159,AP159,AR159,AT159,AV159,AX159,AZ159,BB159)</f>
        <v>0</v>
      </c>
    </row>
    <row r="160" customFormat="false" ht="15" hidden="false" customHeight="false" outlineLevel="0" collapsed="false">
      <c r="A160" s="41" t="n">
        <v>40371</v>
      </c>
      <c r="B160" s="0" t="s">
        <v>901</v>
      </c>
      <c r="C160" s="0" t="s">
        <v>910</v>
      </c>
      <c r="F160" s="42" t="n">
        <v>0.541666666666667</v>
      </c>
      <c r="H160" s="42" t="n">
        <v>0.270833333333333</v>
      </c>
      <c r="I160" s="29" t="n">
        <v>115.5</v>
      </c>
      <c r="K160" s="30" t="s">
        <v>1228</v>
      </c>
      <c r="M160" s="31" t="n">
        <f aca="false">SUM(P160,R160,T160,V160,X160,Z160,AB160,AD160,AF160,AH160,AJ160,AL160,AN160,AP160,AR160,AT160,AV160,AX160,AZ160,BB160)</f>
        <v>0</v>
      </c>
    </row>
    <row r="161" customFormat="false" ht="15" hidden="false" customHeight="false" outlineLevel="0" collapsed="false">
      <c r="A161" s="41" t="n">
        <v>40371</v>
      </c>
      <c r="B161" s="0" t="s">
        <v>1189</v>
      </c>
      <c r="C161" s="0" t="s">
        <v>925</v>
      </c>
      <c r="F161" s="42" t="n">
        <v>0.75</v>
      </c>
      <c r="G161" s="3" t="s">
        <v>1241</v>
      </c>
      <c r="H161" s="3" t="s">
        <v>1271</v>
      </c>
      <c r="I161" s="29" t="n">
        <v>256.8</v>
      </c>
      <c r="K161" s="30" t="s">
        <v>1231</v>
      </c>
      <c r="M161" s="31" t="n">
        <f aca="false">SUM(P161,R161,T161,V161,X161,Z161,AB161,AD161,AF161,AH161,AJ161,AL161,AN161,AP161,AR161,AT161,AV161,AX161,AZ161,BB161)</f>
        <v>0</v>
      </c>
    </row>
    <row r="162" customFormat="false" ht="15" hidden="false" customHeight="false" outlineLevel="0" collapsed="false">
      <c r="A162" s="41" t="n">
        <v>40371</v>
      </c>
      <c r="B162" s="0" t="s">
        <v>1193</v>
      </c>
      <c r="C162" s="0" t="s">
        <v>1206</v>
      </c>
      <c r="F162" s="3" t="s">
        <v>1162</v>
      </c>
      <c r="H162" s="3" t="s">
        <v>1162</v>
      </c>
      <c r="I162" s="29" t="n">
        <v>170</v>
      </c>
      <c r="K162" s="30" t="s">
        <v>1216</v>
      </c>
      <c r="M162" s="31" t="n">
        <f aca="false">SUM(P162,R162,T162,V162,X162,Z162,AB162,AD162,AF162,AH162,AJ162,AL162,AN162,AP162,AR162,AT162,AV162,AX162,AZ162,BB162)</f>
        <v>15131.8</v>
      </c>
      <c r="O162" s="0" t="n">
        <v>543</v>
      </c>
      <c r="P162" s="31" t="n">
        <v>10875</v>
      </c>
      <c r="Q162" s="0" t="n">
        <v>415</v>
      </c>
      <c r="R162" s="31" t="n">
        <v>268</v>
      </c>
      <c r="S162" s="47" t="n">
        <v>547</v>
      </c>
      <c r="T162" s="31" t="n">
        <v>210</v>
      </c>
      <c r="U162" s="47" t="n">
        <v>421</v>
      </c>
      <c r="V162" s="31" t="n">
        <v>206.78</v>
      </c>
      <c r="W162" s="47" t="n">
        <v>420</v>
      </c>
      <c r="X162" s="31" t="n">
        <v>681.75</v>
      </c>
      <c r="Y162" s="47" t="n">
        <v>414</v>
      </c>
      <c r="Z162" s="31" t="n">
        <v>420.81</v>
      </c>
      <c r="AA162" s="47" t="n">
        <v>416</v>
      </c>
      <c r="AB162" s="31" t="n">
        <v>334.82</v>
      </c>
      <c r="AC162" s="47" t="n">
        <v>422</v>
      </c>
      <c r="AD162" s="31" t="n">
        <v>265.92</v>
      </c>
      <c r="AE162" s="47" t="n">
        <v>413</v>
      </c>
      <c r="AF162" s="31" t="n">
        <v>467.51</v>
      </c>
      <c r="AG162" s="47" t="n">
        <v>417</v>
      </c>
      <c r="AH162" s="31" t="n">
        <v>866.55</v>
      </c>
      <c r="AI162" s="47" t="n">
        <v>419</v>
      </c>
      <c r="AJ162" s="31" t="n">
        <v>380.18</v>
      </c>
      <c r="AK162" s="47" t="n">
        <v>423</v>
      </c>
      <c r="AL162" s="31" t="n">
        <v>154.48</v>
      </c>
    </row>
    <row r="163" customFormat="false" ht="15" hidden="false" customHeight="false" outlineLevel="0" collapsed="false">
      <c r="A163" s="41" t="n">
        <v>40371</v>
      </c>
      <c r="B163" s="0" t="s">
        <v>1173</v>
      </c>
      <c r="C163" s="0" t="s">
        <v>1206</v>
      </c>
      <c r="F163" s="3" t="s">
        <v>1162</v>
      </c>
      <c r="H163" s="3" t="s">
        <v>1162</v>
      </c>
      <c r="I163" s="29" t="n">
        <v>170</v>
      </c>
      <c r="K163" s="30" t="s">
        <v>1272</v>
      </c>
      <c r="M163" s="31" t="n">
        <f aca="false">SUM(P163,R163,T163,V163,X163,Z163,AB163,AD163,AF163,AH163,AJ163,AL163,AN163,AP163,AR163,AT163,AV163,AX163,AZ163,BB163)</f>
        <v>4908.99</v>
      </c>
      <c r="O163" s="0" t="n">
        <v>457</v>
      </c>
      <c r="P163" s="31" t="n">
        <v>431.11</v>
      </c>
      <c r="Q163" s="0" t="n">
        <v>452</v>
      </c>
      <c r="R163" s="31" t="n">
        <v>475.2</v>
      </c>
      <c r="S163" s="47" t="n">
        <v>449</v>
      </c>
      <c r="T163" s="31" t="n">
        <v>1458.92</v>
      </c>
      <c r="U163" s="47" t="n">
        <v>458</v>
      </c>
      <c r="V163" s="31" t="n">
        <v>23.34</v>
      </c>
      <c r="W163" s="47" t="n">
        <v>453</v>
      </c>
      <c r="X163" s="31" t="n">
        <v>662.91</v>
      </c>
      <c r="Y163" s="47" t="n">
        <v>451</v>
      </c>
      <c r="Z163" s="31" t="n">
        <v>486.12</v>
      </c>
      <c r="AA163" s="47" t="n">
        <v>454</v>
      </c>
      <c r="AB163" s="31" t="n">
        <v>769.31</v>
      </c>
      <c r="AC163" s="47" t="n">
        <v>450</v>
      </c>
      <c r="AD163" s="31" t="n">
        <v>602.08</v>
      </c>
    </row>
    <row r="164" customFormat="false" ht="15" hidden="false" customHeight="false" outlineLevel="0" collapsed="false">
      <c r="A164" s="41" t="n">
        <v>40371</v>
      </c>
      <c r="B164" s="0" t="s">
        <v>679</v>
      </c>
      <c r="C164" s="0" t="s">
        <v>1206</v>
      </c>
      <c r="F164" s="3" t="s">
        <v>1162</v>
      </c>
      <c r="H164" s="3" t="s">
        <v>1162</v>
      </c>
      <c r="I164" s="29" t="n">
        <v>170</v>
      </c>
      <c r="K164" s="30" t="s">
        <v>1223</v>
      </c>
      <c r="M164" s="31" t="n">
        <f aca="false">SUM(P164,R164,T164,V164,X164,Z164,AB164,AD164,AF164,AH164,AJ164,AL164,AN164,AP164,AR164,AT164,AV164,AX164,AZ164,BB164)</f>
        <v>0</v>
      </c>
    </row>
    <row r="165" customFormat="false" ht="15" hidden="false" customHeight="false" outlineLevel="0" collapsed="false">
      <c r="A165" s="41" t="n">
        <v>40371</v>
      </c>
      <c r="B165" s="0" t="s">
        <v>383</v>
      </c>
      <c r="C165" s="0" t="s">
        <v>1206</v>
      </c>
      <c r="F165" s="3" t="s">
        <v>1162</v>
      </c>
      <c r="H165" s="3" t="s">
        <v>1162</v>
      </c>
      <c r="I165" s="29" t="n">
        <v>170</v>
      </c>
      <c r="K165" s="30" t="s">
        <v>1232</v>
      </c>
      <c r="M165" s="31" t="n">
        <f aca="false">SUM(P165,R165,T165,V165,X165,Z165,AB165,AD165,AF165,AH165,AJ165,AL165,AN165,AP165,AR165,AT165,AV165,AX165,AZ165,BB165)</f>
        <v>0</v>
      </c>
    </row>
    <row r="166" customFormat="false" ht="15" hidden="false" customHeight="false" outlineLevel="0" collapsed="false">
      <c r="A166" s="41" t="n">
        <v>40371</v>
      </c>
      <c r="B166" s="0" t="s">
        <v>1165</v>
      </c>
      <c r="C166" s="0" t="s">
        <v>1206</v>
      </c>
      <c r="F166" s="3" t="s">
        <v>1162</v>
      </c>
      <c r="H166" s="3" t="s">
        <v>1162</v>
      </c>
      <c r="I166" s="29" t="n">
        <v>170</v>
      </c>
      <c r="K166" s="30" t="s">
        <v>1233</v>
      </c>
      <c r="M166" s="31" t="n">
        <f aca="false">SUM(P166,R166,T166,V166,X166,Z166,AB166,AD166,AF166,AH166,AJ166,AL166,AN166,AP166,AR166,AT166,AV166,AX166,AZ166,BB166)</f>
        <v>8821.34</v>
      </c>
      <c r="O166" s="0" t="n">
        <v>546</v>
      </c>
      <c r="P166" s="31" t="n">
        <v>417</v>
      </c>
      <c r="Q166" s="0" t="n">
        <v>554</v>
      </c>
      <c r="R166" s="31" t="n">
        <v>450</v>
      </c>
      <c r="S166" s="47" t="n">
        <v>412</v>
      </c>
      <c r="T166" s="31" t="n">
        <v>50.06</v>
      </c>
      <c r="U166" s="47" t="n">
        <v>558</v>
      </c>
      <c r="V166" s="31" t="n">
        <v>1300</v>
      </c>
      <c r="W166" s="47" t="n">
        <v>551</v>
      </c>
      <c r="X166" s="31" t="n">
        <v>208.5</v>
      </c>
      <c r="Y166" s="47" t="n">
        <v>446</v>
      </c>
      <c r="Z166" s="31" t="n">
        <v>1081.69</v>
      </c>
      <c r="AA166" s="47" t="n">
        <v>447</v>
      </c>
      <c r="AB166" s="31" t="n">
        <v>630</v>
      </c>
      <c r="AC166" s="47" t="n">
        <v>442</v>
      </c>
      <c r="AD166" s="31" t="n">
        <v>264.05</v>
      </c>
      <c r="AE166" s="47" t="n">
        <v>443</v>
      </c>
      <c r="AF166" s="31" t="n">
        <v>172.45</v>
      </c>
      <c r="AG166" s="47" t="n">
        <v>438</v>
      </c>
      <c r="AH166" s="31" t="n">
        <v>354.03</v>
      </c>
      <c r="AI166" s="47" t="n">
        <v>439</v>
      </c>
      <c r="AJ166" s="31" t="n">
        <v>527.45</v>
      </c>
      <c r="AK166" s="47" t="n">
        <v>436</v>
      </c>
      <c r="AL166" s="31" t="n">
        <v>361</v>
      </c>
      <c r="AM166" s="47" t="n">
        <v>410</v>
      </c>
      <c r="AN166" s="31" t="n">
        <v>242.65</v>
      </c>
      <c r="AO166" s="47" t="n">
        <v>435</v>
      </c>
      <c r="AP166" s="31" t="n">
        <v>343.53</v>
      </c>
      <c r="AQ166" s="47" t="n">
        <v>443</v>
      </c>
      <c r="AR166" s="31" t="n">
        <v>263.58</v>
      </c>
      <c r="AS166" s="47" t="n">
        <v>440</v>
      </c>
      <c r="AT166" s="31" t="n">
        <v>589.9</v>
      </c>
      <c r="AU166" s="47" t="n">
        <v>444</v>
      </c>
      <c r="AV166" s="31" t="n">
        <v>994.06</v>
      </c>
      <c r="AW166" s="0" t="n">
        <v>441</v>
      </c>
      <c r="AX166" s="31" t="n">
        <v>571.39</v>
      </c>
    </row>
    <row r="167" customFormat="false" ht="15" hidden="false" customHeight="false" outlineLevel="0" collapsed="false">
      <c r="A167" s="41" t="n">
        <v>40371</v>
      </c>
      <c r="B167" s="0" t="s">
        <v>1176</v>
      </c>
      <c r="C167" s="0" t="s">
        <v>1206</v>
      </c>
      <c r="F167" s="3" t="s">
        <v>1162</v>
      </c>
      <c r="H167" s="3" t="s">
        <v>1162</v>
      </c>
      <c r="I167" s="29" t="n">
        <v>170</v>
      </c>
      <c r="K167" s="30" t="s">
        <v>1222</v>
      </c>
      <c r="M167" s="31" t="n">
        <f aca="false">SUM(P167,R167,T167,V167,X167,Z167,AB167,AD167,AF167,AH167,AJ167,AL167,AN167,AP167,AR167,AT167,AV167,AX167,AZ167,BB167)</f>
        <v>9598.72</v>
      </c>
      <c r="O167" s="0" t="n">
        <v>434</v>
      </c>
      <c r="P167" s="31" t="n">
        <v>4751.3</v>
      </c>
      <c r="Q167" s="0" t="n">
        <v>424</v>
      </c>
      <c r="R167" s="31" t="n">
        <v>390.34</v>
      </c>
      <c r="S167" s="47" t="n">
        <v>427</v>
      </c>
      <c r="T167" s="31" t="n">
        <v>358.98</v>
      </c>
      <c r="U167" s="47" t="n">
        <v>428</v>
      </c>
      <c r="V167" s="31" t="n">
        <v>145.4</v>
      </c>
      <c r="W167" s="47" t="n">
        <v>431</v>
      </c>
      <c r="X167" s="31" t="n">
        <v>1378.51</v>
      </c>
      <c r="Y167" s="47" t="n">
        <v>432</v>
      </c>
      <c r="Z167" s="31" t="n">
        <v>476.62</v>
      </c>
      <c r="AA167" s="47" t="n">
        <v>425</v>
      </c>
      <c r="AB167" s="31" t="n">
        <v>1067.62</v>
      </c>
      <c r="AC167" s="47" t="n">
        <v>426</v>
      </c>
      <c r="AD167" s="31" t="n">
        <v>440.32</v>
      </c>
      <c r="AE167" s="47" t="n">
        <v>429</v>
      </c>
      <c r="AF167" s="31" t="n">
        <v>364.13</v>
      </c>
      <c r="AG167" s="47" t="n">
        <v>548</v>
      </c>
      <c r="AH167" s="31" t="n">
        <v>225.5</v>
      </c>
    </row>
    <row r="168" customFormat="false" ht="15" hidden="false" customHeight="false" outlineLevel="0" collapsed="false">
      <c r="A168" s="41" t="n">
        <v>40371</v>
      </c>
      <c r="B168" s="0" t="s">
        <v>1205</v>
      </c>
      <c r="C168" s="0" t="s">
        <v>1206</v>
      </c>
      <c r="F168" s="3" t="s">
        <v>1162</v>
      </c>
      <c r="H168" s="3" t="s">
        <v>1162</v>
      </c>
      <c r="I168" s="29" t="n">
        <v>325</v>
      </c>
      <c r="K168" s="30" t="s">
        <v>1249</v>
      </c>
      <c r="M168" s="31" t="n">
        <f aca="false">SUM(P168,R168,T168,V168,X168,Z168,AB168,AD168,AF168,AH168,AJ168,AL168,AN168,AP168,AR168,AT168,AV168,AX168,AZ168,BB168)</f>
        <v>44307.6</v>
      </c>
      <c r="O168" s="0" t="n">
        <v>572</v>
      </c>
      <c r="P168" s="31" t="n">
        <v>10095</v>
      </c>
      <c r="Q168" s="0" t="n">
        <v>433</v>
      </c>
      <c r="R168" s="31" t="n">
        <v>3478.14</v>
      </c>
      <c r="S168" s="47" t="n">
        <v>575</v>
      </c>
      <c r="T168" s="31" t="n">
        <v>8635</v>
      </c>
      <c r="U168" s="47" t="n">
        <v>430</v>
      </c>
      <c r="V168" s="31" t="n">
        <v>7342.25</v>
      </c>
      <c r="W168" s="47" t="n">
        <v>465</v>
      </c>
      <c r="X168" s="31" t="n">
        <v>13971</v>
      </c>
      <c r="Y168" s="47" t="n">
        <v>481</v>
      </c>
      <c r="Z168" s="31" t="n">
        <v>786.21</v>
      </c>
    </row>
    <row r="169" customFormat="false" ht="15" hidden="false" customHeight="false" outlineLevel="0" collapsed="false">
      <c r="A169" s="41" t="n">
        <v>40371</v>
      </c>
      <c r="B169" s="0" t="s">
        <v>1169</v>
      </c>
      <c r="C169" s="0" t="s">
        <v>925</v>
      </c>
      <c r="F169" s="42" t="n">
        <v>0.697916666666667</v>
      </c>
      <c r="H169" s="42" t="n">
        <v>0.375</v>
      </c>
      <c r="I169" s="29" t="n">
        <v>197.6</v>
      </c>
      <c r="K169" s="30" t="s">
        <v>1214</v>
      </c>
      <c r="M169" s="31" t="n">
        <f aca="false">SUM(P169,R169,T169,V169,X169,Z169,AB169,AD169,AF169,AH169,AJ169,AL169,AN169,AP169,AR169,AT169,AV169,AX169,AZ169,BB169)</f>
        <v>1443.87</v>
      </c>
      <c r="O169" s="0" t="n">
        <v>1676</v>
      </c>
      <c r="P169" s="31" t="n">
        <v>282.48</v>
      </c>
      <c r="Q169" s="0" t="n">
        <v>1661</v>
      </c>
      <c r="R169" s="31" t="n">
        <v>655.99</v>
      </c>
      <c r="S169" s="47" t="n">
        <v>1680</v>
      </c>
      <c r="T169" s="31" t="n">
        <v>505.4</v>
      </c>
    </row>
    <row r="170" customFormat="false" ht="15" hidden="false" customHeight="false" outlineLevel="0" collapsed="false">
      <c r="A170" s="41" t="n">
        <v>40371</v>
      </c>
      <c r="B170" s="0" t="s">
        <v>1195</v>
      </c>
      <c r="C170" s="0" t="s">
        <v>1049</v>
      </c>
      <c r="F170" s="42" t="n">
        <v>0.8125</v>
      </c>
      <c r="H170" s="42" t="n">
        <v>0.479166666666667</v>
      </c>
      <c r="I170" s="29" t="n">
        <v>195.5</v>
      </c>
      <c r="K170" s="30" t="s">
        <v>1217</v>
      </c>
      <c r="M170" s="31" t="n">
        <f aca="false">SUM(P170,R170,T170,V170,X170,Z170,AB170,AD170,AF170,AH170,AJ170,AL170,AN170,AP170,AR170,AT170,AV170,AX170,AZ170,BB170)</f>
        <v>0</v>
      </c>
    </row>
    <row r="171" customFormat="false" ht="15" hidden="false" customHeight="false" outlineLevel="0" collapsed="false">
      <c r="A171" s="41" t="n">
        <v>40371</v>
      </c>
      <c r="B171" s="0" t="s">
        <v>1203</v>
      </c>
      <c r="C171" s="0" t="s">
        <v>1000</v>
      </c>
      <c r="F171" s="42" t="n">
        <v>0.659722222222222</v>
      </c>
      <c r="H171" s="42" t="n">
        <v>0.3125</v>
      </c>
      <c r="I171" s="29" t="n">
        <v>132.5</v>
      </c>
      <c r="K171" s="30" t="s">
        <v>1244</v>
      </c>
      <c r="M171" s="31" t="n">
        <f aca="false">SUM(P171,R171,T171,V171,X171,Z171,AB171,AD171,AF171,AH171,AJ171,AL171,AN171,AP171,AR171,AT171,AV171,AX171,AZ171,BB171)</f>
        <v>195300</v>
      </c>
      <c r="O171" s="0" t="n">
        <v>959</v>
      </c>
      <c r="P171" s="31" t="n">
        <v>104100</v>
      </c>
      <c r="Q171" s="0" t="n">
        <v>960</v>
      </c>
      <c r="R171" s="31" t="n">
        <v>91200</v>
      </c>
    </row>
    <row r="172" customFormat="false" ht="15" hidden="false" customHeight="false" outlineLevel="0" collapsed="false">
      <c r="A172" s="41" t="n">
        <v>40371</v>
      </c>
      <c r="B172" s="0" t="s">
        <v>1252</v>
      </c>
      <c r="C172" s="0" t="s">
        <v>892</v>
      </c>
      <c r="F172" s="42" t="n">
        <v>0.666666666666667</v>
      </c>
      <c r="H172" s="42" t="n">
        <v>0.291666666666667</v>
      </c>
      <c r="I172" s="29" t="n">
        <v>114.8</v>
      </c>
      <c r="K172" s="30" t="s">
        <v>1237</v>
      </c>
      <c r="M172" s="31" t="n">
        <f aca="false">SUM(P172,R172,T172,V172,X172,Z172,AB172,AD172,AF172,AH172,AJ172,AL172,AN172,AP172,AR172,AT172,AV172,AX172,AZ172,BB172)</f>
        <v>0</v>
      </c>
    </row>
    <row r="173" customFormat="false" ht="15" hidden="false" customHeight="false" outlineLevel="0" collapsed="false">
      <c r="A173" s="41" t="n">
        <v>40371</v>
      </c>
      <c r="B173" s="0" t="s">
        <v>1184</v>
      </c>
      <c r="C173" s="0" t="s">
        <v>573</v>
      </c>
      <c r="F173" s="42" t="n">
        <v>0.666666666666667</v>
      </c>
      <c r="H173" s="42" t="n">
        <v>0.25</v>
      </c>
      <c r="I173" s="29" t="n">
        <v>113</v>
      </c>
      <c r="K173" s="30" t="s">
        <v>1213</v>
      </c>
      <c r="M173" s="31" t="n">
        <f aca="false">SUM(P173,R173,T173,V173,X173,Z173,AB173,AD173,AF173,AH173,AJ173,AL173,AN173,AP173,AR173,AT173,AV173,AX173,AZ173,BB173)</f>
        <v>0</v>
      </c>
    </row>
    <row r="174" customFormat="false" ht="15" hidden="false" customHeight="false" outlineLevel="0" collapsed="false">
      <c r="A174" s="41" t="n">
        <v>40371</v>
      </c>
      <c r="B174" s="0" t="s">
        <v>1179</v>
      </c>
      <c r="C174" s="0" t="s">
        <v>1273</v>
      </c>
      <c r="F174" s="42" t="n">
        <v>0.701388888888889</v>
      </c>
      <c r="H174" s="42" t="n">
        <v>0.270833333333333</v>
      </c>
      <c r="I174" s="29" t="n">
        <v>115.5</v>
      </c>
      <c r="K174" s="30" t="s">
        <v>1180</v>
      </c>
      <c r="M174" s="31" t="n">
        <f aca="false">SUM(P174,R174,T174,V174,X174,Z174,AB174,AD174,AF174,AH174,AJ174,AL174,AN174,AP174,AR174,AT174,AV174,AX174,AZ174,BB174)</f>
        <v>0</v>
      </c>
    </row>
    <row r="175" customFormat="false" ht="15" hidden="false" customHeight="false" outlineLevel="0" collapsed="false">
      <c r="A175" s="41" t="n">
        <v>40371</v>
      </c>
      <c r="B175" s="0" t="s">
        <v>1208</v>
      </c>
      <c r="C175" s="0" t="s">
        <v>1032</v>
      </c>
      <c r="F175" s="42" t="n">
        <v>0.625</v>
      </c>
      <c r="H175" s="42" t="n">
        <v>0.333333333333333</v>
      </c>
      <c r="I175" s="29" t="n">
        <v>229</v>
      </c>
      <c r="K175" s="30" t="s">
        <v>1209</v>
      </c>
      <c r="M175" s="31" t="n">
        <f aca="false">SUM(P175,R175,T175,V175,X175,Z175,AB175,AD175,AF175,AH175,AJ175,AL175,AN175,AP175,AR175,AT175,AV175,AX175,AZ175,BB175)</f>
        <v>0</v>
      </c>
    </row>
    <row r="176" customFormat="false" ht="15" hidden="false" customHeight="false" outlineLevel="0" collapsed="false">
      <c r="A176" s="41" t="n">
        <v>40371</v>
      </c>
      <c r="B176" s="0" t="s">
        <v>581</v>
      </c>
      <c r="C176" s="0" t="s">
        <v>1177</v>
      </c>
      <c r="F176" s="42" t="n">
        <v>0.701388888888889</v>
      </c>
      <c r="H176" s="42" t="n">
        <v>0.166666666666667</v>
      </c>
      <c r="I176" s="29" t="n">
        <v>73</v>
      </c>
      <c r="K176" s="30" t="s">
        <v>1243</v>
      </c>
      <c r="M176" s="31" t="n">
        <f aca="false">SUM(P176,R176,T176,V176,X176,Z176,AB176,AD176,AF176,AH176,AJ176,AL176,AN176,AP176,AR176,AT176,AV176,AX176,AZ176,BB176)</f>
        <v>0</v>
      </c>
    </row>
    <row r="177" customFormat="false" ht="15.75" hidden="false" customHeight="true" outlineLevel="0" collapsed="false">
      <c r="A177" s="41" t="n">
        <v>40371</v>
      </c>
      <c r="B177" s="0" t="s">
        <v>1176</v>
      </c>
      <c r="C177" s="0" t="s">
        <v>1215</v>
      </c>
      <c r="F177" s="42" t="n">
        <v>0.927083333333333</v>
      </c>
      <c r="H177" s="42" t="n">
        <v>0.3125</v>
      </c>
      <c r="I177" s="29" t="n">
        <v>158.1</v>
      </c>
      <c r="K177" s="30" t="s">
        <v>1222</v>
      </c>
      <c r="M177" s="31" t="n">
        <f aca="false">SUM(P177,R177,T177,V177,X177,Z177,AB177,AD177,AF177,AH177,AJ177,AL177,AN177,AP177,AR177,AT177,AV177,AX177,AZ177,BB177)</f>
        <v>71424</v>
      </c>
      <c r="O177" s="0" t="n">
        <v>20000</v>
      </c>
      <c r="P177" s="31" t="n">
        <v>30004</v>
      </c>
      <c r="Q177" s="0" t="n">
        <v>20001</v>
      </c>
      <c r="R177" s="31" t="n">
        <v>41420</v>
      </c>
    </row>
    <row r="178" customFormat="false" ht="15" hidden="false" customHeight="false" outlineLevel="0" collapsed="false">
      <c r="A178" s="41" t="n">
        <v>40371</v>
      </c>
      <c r="B178" s="0" t="s">
        <v>1173</v>
      </c>
      <c r="C178" s="0" t="s">
        <v>1240</v>
      </c>
      <c r="F178" s="42" t="n">
        <v>0.756944444444444</v>
      </c>
      <c r="H178" s="42" t="n">
        <v>0.166666666666667</v>
      </c>
      <c r="I178" s="29" t="n">
        <v>73</v>
      </c>
      <c r="K178" s="30" t="s">
        <v>1212</v>
      </c>
      <c r="M178" s="31" t="n">
        <f aca="false">SUM(P178,R178,T178,V178,X178,Z178,AB178,AD178,AF178,AH178,AJ178,AL178,AN178,AP178,AR178,AT178,AV178,AX178,AZ178,BB178)</f>
        <v>0</v>
      </c>
    </row>
    <row r="179" customFormat="false" ht="15" hidden="false" customHeight="false" outlineLevel="0" collapsed="false">
      <c r="M179" s="31" t="n">
        <f aca="false">SUM(P179,R179,T179,V179,X179,Z179,AB179,AD179,AF179,AH179,AJ179,AL179,AN179,AP179,AR179,AT179,AV179,AX179,AZ179,BB179)</f>
        <v>0</v>
      </c>
    </row>
    <row r="180" customFormat="false" ht="15" hidden="false" customHeight="false" outlineLevel="0" collapsed="false">
      <c r="A180" s="49"/>
      <c r="B180" s="50"/>
      <c r="C180" s="50"/>
      <c r="D180" s="49"/>
      <c r="E180" s="49"/>
      <c r="F180" s="49"/>
      <c r="G180" s="49"/>
      <c r="H180" s="49"/>
      <c r="I180" s="51"/>
      <c r="J180" s="51"/>
      <c r="K180" s="49"/>
      <c r="M180" s="31" t="n">
        <f aca="false">SUM(P180,R180,T180,V180,X180,Z180,AB180,AD180,AF180,AH180,AJ180,AL180,AN180,AP180,AR180,AT180,AV180,AX180,AZ180,BB180)</f>
        <v>0</v>
      </c>
    </row>
    <row r="181" customFormat="false" ht="18.75" hidden="false" customHeight="false" outlineLevel="0" collapsed="false">
      <c r="A181" s="49"/>
      <c r="B181" s="50"/>
      <c r="C181" s="50"/>
      <c r="D181" s="49"/>
      <c r="E181" s="49"/>
      <c r="F181" s="49"/>
      <c r="G181" s="73" t="s">
        <v>1274</v>
      </c>
      <c r="H181" s="49"/>
      <c r="I181" s="51"/>
      <c r="J181" s="51"/>
      <c r="K181" s="49"/>
      <c r="M181" s="31" t="n">
        <f aca="false">SUM(P181,R181,T181,V181,X181,Z181,AB181,AD181,AF181,AH181,AJ181,AL181,AN181,AP181,AR181,AT181,AV181,AX181,AZ181,BB181)</f>
        <v>0</v>
      </c>
    </row>
    <row r="182" customFormat="false" ht="15" hidden="false" customHeight="false" outlineLevel="0" collapsed="false">
      <c r="A182" s="41" t="n">
        <v>40372</v>
      </c>
      <c r="B182" s="0" t="s">
        <v>1184</v>
      </c>
      <c r="C182" s="0" t="s">
        <v>1211</v>
      </c>
      <c r="F182" s="42" t="n">
        <v>0.666666666666667</v>
      </c>
      <c r="G182" s="3" t="s">
        <v>1275</v>
      </c>
      <c r="H182" s="3" t="s">
        <v>1276</v>
      </c>
      <c r="I182" s="29" t="n">
        <v>175</v>
      </c>
      <c r="K182" s="30" t="s">
        <v>1213</v>
      </c>
      <c r="M182" s="31" t="n">
        <f aca="false">SUM(P182,R182,T182,V182,X182,Z182,AB182,AD182,AF182,AH182,AJ182,AL182,AN182,AP182,AR182,AT182,AV182,AX182,AZ182,BB182)</f>
        <v>0</v>
      </c>
    </row>
    <row r="183" customFormat="false" ht="15" hidden="false" customHeight="false" outlineLevel="0" collapsed="false">
      <c r="A183" s="41" t="n">
        <v>40372</v>
      </c>
      <c r="B183" s="0" t="s">
        <v>1189</v>
      </c>
      <c r="C183" s="0" t="s">
        <v>925</v>
      </c>
      <c r="F183" s="42" t="n">
        <v>0.71875</v>
      </c>
      <c r="G183" s="3" t="s">
        <v>1277</v>
      </c>
      <c r="H183" s="3" t="s">
        <v>1278</v>
      </c>
      <c r="I183" s="29" t="n">
        <v>254.7</v>
      </c>
      <c r="K183" s="30" t="s">
        <v>1231</v>
      </c>
      <c r="M183" s="31" t="n">
        <f aca="false">SUM(P183,R183,T183,V183,X183,Z183,AB183,AD183,AF183,AH183,AJ183,AL183,AN183,AP183,AR183,AT183,AV183,AX183,AZ183,BB183)</f>
        <v>0</v>
      </c>
    </row>
    <row r="184" customFormat="false" ht="15" hidden="false" customHeight="false" outlineLevel="0" collapsed="false">
      <c r="A184" s="41" t="n">
        <v>40372</v>
      </c>
      <c r="B184" s="0" t="s">
        <v>1169</v>
      </c>
      <c r="C184" s="0" t="s">
        <v>925</v>
      </c>
      <c r="F184" s="42" t="n">
        <v>0.739583333333334</v>
      </c>
      <c r="H184" s="42" t="n">
        <v>0.416666666666667</v>
      </c>
      <c r="I184" s="29" t="n">
        <v>219</v>
      </c>
      <c r="K184" s="30" t="s">
        <v>1214</v>
      </c>
      <c r="M184" s="31" t="n">
        <f aca="false">SUM(P184,R184,T184,V184,X184,Z184,AB184,AD184,AF184,AH184,AJ184,AL184,AN184,AP184,AR184,AT184,AV184,AX184,AZ184,BB184)</f>
        <v>3852.78</v>
      </c>
      <c r="O184" s="0" t="n">
        <v>1694</v>
      </c>
      <c r="P184" s="31" t="n">
        <v>857</v>
      </c>
      <c r="Q184" s="0" t="n">
        <v>1695</v>
      </c>
      <c r="R184" s="31" t="n">
        <v>82</v>
      </c>
      <c r="S184" s="47" t="n">
        <v>1696</v>
      </c>
      <c r="T184" s="31" t="n">
        <v>1552</v>
      </c>
      <c r="U184" s="47" t="n">
        <v>1697</v>
      </c>
      <c r="V184" s="31" t="n">
        <v>180.5</v>
      </c>
      <c r="W184" s="47" t="n">
        <v>1690</v>
      </c>
      <c r="X184" s="31" t="n">
        <v>1081</v>
      </c>
      <c r="Y184" s="47" t="n">
        <v>1691</v>
      </c>
      <c r="Z184" s="31" t="n">
        <v>100.28</v>
      </c>
    </row>
    <row r="185" customFormat="false" ht="15" hidden="false" customHeight="false" outlineLevel="0" collapsed="false">
      <c r="A185" s="41" t="n">
        <v>40372</v>
      </c>
      <c r="B185" s="0" t="s">
        <v>679</v>
      </c>
      <c r="C185" s="0" t="s">
        <v>1206</v>
      </c>
      <c r="F185" s="3" t="s">
        <v>1162</v>
      </c>
      <c r="H185" s="3" t="s">
        <v>1162</v>
      </c>
      <c r="I185" s="29" t="n">
        <v>170</v>
      </c>
      <c r="K185" s="30" t="s">
        <v>1223</v>
      </c>
      <c r="M185" s="31" t="n">
        <f aca="false">SUM(P185,R185,T185,V185,X185,Z185,AB185,AD185,AF185,AH185,AJ185,AL185,AN185,AP185,AR185,AT185,AV185,AX185,AZ185,BB185)</f>
        <v>0</v>
      </c>
    </row>
    <row r="186" customFormat="false" ht="15" hidden="false" customHeight="false" outlineLevel="0" collapsed="false">
      <c r="A186" s="41" t="n">
        <v>40372</v>
      </c>
      <c r="B186" s="0" t="s">
        <v>383</v>
      </c>
      <c r="C186" s="0" t="s">
        <v>1206</v>
      </c>
      <c r="F186" s="3" t="s">
        <v>1162</v>
      </c>
      <c r="H186" s="3" t="s">
        <v>1162</v>
      </c>
      <c r="I186" s="29" t="n">
        <v>170</v>
      </c>
      <c r="K186" s="30" t="s">
        <v>1232</v>
      </c>
      <c r="M186" s="31" t="n">
        <f aca="false">SUM(P186,R186,T186,V186,X186,Z186,AB186,AD186,AF186,AH186,AJ186,AL186,AN186,AP186,AR186,AT186,AV186,AX186,AZ186,BB186)</f>
        <v>21555.94</v>
      </c>
      <c r="O186" s="0" t="n">
        <v>936</v>
      </c>
      <c r="P186" s="31" t="n">
        <v>400</v>
      </c>
      <c r="Q186" s="0" t="n">
        <v>509</v>
      </c>
      <c r="R186" s="31" t="n">
        <v>449.19</v>
      </c>
      <c r="S186" s="47" t="n">
        <v>917</v>
      </c>
      <c r="T186" s="31" t="n">
        <v>208.5</v>
      </c>
      <c r="U186" s="47" t="n">
        <v>508</v>
      </c>
      <c r="V186" s="31" t="n">
        <v>508.05</v>
      </c>
      <c r="W186" s="47" t="n">
        <v>920</v>
      </c>
      <c r="X186" s="31" t="n">
        <v>208.5</v>
      </c>
      <c r="Y186" s="47" t="n">
        <v>1073</v>
      </c>
      <c r="Z186" s="31" t="n">
        <v>15500</v>
      </c>
      <c r="AA186" s="47" t="n">
        <v>903</v>
      </c>
      <c r="AB186" s="31" t="n">
        <v>4260</v>
      </c>
      <c r="AC186" s="47" t="n">
        <v>507</v>
      </c>
      <c r="AD186" s="31" t="n">
        <v>21.7</v>
      </c>
    </row>
    <row r="187" customFormat="false" ht="15" hidden="false" customHeight="false" outlineLevel="0" collapsed="false">
      <c r="A187" s="41" t="n">
        <v>40372</v>
      </c>
      <c r="B187" s="0" t="s">
        <v>1165</v>
      </c>
      <c r="C187" s="0" t="s">
        <v>1206</v>
      </c>
      <c r="F187" s="3" t="s">
        <v>1162</v>
      </c>
      <c r="H187" s="3" t="s">
        <v>1162</v>
      </c>
      <c r="I187" s="29" t="n">
        <v>170</v>
      </c>
      <c r="K187" s="30" t="s">
        <v>1233</v>
      </c>
      <c r="M187" s="31" t="n">
        <f aca="false">SUM(P187,R187,T187,V187,X187,Z187,AB187,AD187,AF187,AH187,AJ187,AL187,AN187,AP187,AR187,AT187,AV187,AX187,AZ187,BB187)</f>
        <v>8262.85</v>
      </c>
      <c r="O187" s="0" t="n">
        <v>922</v>
      </c>
      <c r="P187" s="31" t="n">
        <v>245</v>
      </c>
      <c r="Q187" s="0" t="n">
        <v>516</v>
      </c>
      <c r="R187" s="31" t="n">
        <v>34.7</v>
      </c>
      <c r="S187" s="47" t="n">
        <v>291</v>
      </c>
      <c r="T187" s="31" t="n">
        <v>2474</v>
      </c>
      <c r="U187" s="47" t="n">
        <v>381.85</v>
      </c>
      <c r="V187" s="31" t="n">
        <v>524</v>
      </c>
      <c r="W187" s="47" t="n">
        <v>637.7</v>
      </c>
      <c r="X187" s="31" t="n">
        <v>594.91</v>
      </c>
      <c r="Y187" s="47" t="n">
        <v>519</v>
      </c>
      <c r="Z187" s="31" t="n">
        <v>908.52</v>
      </c>
      <c r="AA187" s="47" t="n">
        <v>518</v>
      </c>
      <c r="AB187" s="31" t="n">
        <v>637.1</v>
      </c>
      <c r="AC187" s="47" t="n">
        <v>523</v>
      </c>
      <c r="AD187" s="31" t="n">
        <v>474.08</v>
      </c>
      <c r="AE187" s="47" t="n">
        <v>521</v>
      </c>
      <c r="AF187" s="31" t="n">
        <v>876.81</v>
      </c>
      <c r="AG187" s="47" t="n">
        <v>520</v>
      </c>
      <c r="AH187" s="31" t="n">
        <v>584.95</v>
      </c>
      <c r="AI187" s="47" t="n">
        <v>292</v>
      </c>
      <c r="AJ187" s="31" t="n">
        <v>908.78</v>
      </c>
    </row>
    <row r="188" customFormat="false" ht="15" hidden="false" customHeight="false" outlineLevel="0" collapsed="false">
      <c r="A188" s="41" t="n">
        <v>40372</v>
      </c>
      <c r="B188" s="0" t="s">
        <v>1193</v>
      </c>
      <c r="C188" s="0" t="s">
        <v>1206</v>
      </c>
      <c r="F188" s="3" t="s">
        <v>1162</v>
      </c>
      <c r="H188" s="3" t="s">
        <v>1162</v>
      </c>
      <c r="I188" s="29" t="n">
        <v>170</v>
      </c>
      <c r="K188" s="30" t="s">
        <v>1216</v>
      </c>
      <c r="M188" s="31" t="n">
        <f aca="false">SUM(P188,R188,T188,V188,X188,Z188,AB188,AD188,AF188,AH188,AJ188,AL188,AN188,AP188,AR188,AT188,AV188,AX188,AZ188,BB188)</f>
        <v>4921.44</v>
      </c>
      <c r="O188" s="0" t="n">
        <v>515</v>
      </c>
      <c r="P188" s="31" t="n">
        <v>2141.22</v>
      </c>
      <c r="Q188" s="0" t="n">
        <v>514</v>
      </c>
      <c r="R188" s="31" t="n">
        <v>523.73</v>
      </c>
      <c r="S188" s="47" t="n">
        <v>513</v>
      </c>
      <c r="T188" s="31" t="n">
        <v>1402.38</v>
      </c>
      <c r="U188" s="47" t="n">
        <v>517</v>
      </c>
      <c r="V188" s="31" t="n">
        <v>854.11</v>
      </c>
    </row>
    <row r="189" customFormat="false" ht="15" hidden="false" customHeight="false" outlineLevel="0" collapsed="false">
      <c r="A189" s="41" t="n">
        <v>40372</v>
      </c>
      <c r="B189" s="0" t="s">
        <v>1176</v>
      </c>
      <c r="C189" s="0" t="s">
        <v>1206</v>
      </c>
      <c r="F189" s="3" t="s">
        <v>1162</v>
      </c>
      <c r="H189" s="3" t="s">
        <v>1162</v>
      </c>
      <c r="I189" s="29" t="n">
        <v>170</v>
      </c>
      <c r="K189" s="30" t="s">
        <v>1222</v>
      </c>
      <c r="M189" s="31" t="n">
        <f aca="false">SUM(P189,R189,T189,V189,X189,Z189,AB189,AD189,AF189,AH189,AJ189,AL189,AN189,AP189,AR189,AT189,AV189,AX189,AZ189,BB189)</f>
        <v>6226.01</v>
      </c>
      <c r="O189" s="0" t="n">
        <v>538</v>
      </c>
      <c r="P189" s="31" t="n">
        <v>831.29</v>
      </c>
      <c r="Q189" s="0" t="n">
        <v>539</v>
      </c>
      <c r="R189" s="31" t="n">
        <v>3045.28</v>
      </c>
      <c r="S189" s="47" t="n">
        <v>932</v>
      </c>
      <c r="T189" s="31" t="n">
        <v>180</v>
      </c>
      <c r="U189" s="47" t="n">
        <v>418</v>
      </c>
      <c r="V189" s="31" t="n">
        <v>1196.91</v>
      </c>
      <c r="W189" s="47" t="n">
        <v>540</v>
      </c>
      <c r="X189" s="31" t="n">
        <v>744.03</v>
      </c>
      <c r="Y189" s="47" t="n">
        <v>935</v>
      </c>
      <c r="Z189" s="31" t="n">
        <v>228.5</v>
      </c>
    </row>
    <row r="190" customFormat="false" ht="15" hidden="false" customHeight="false" outlineLevel="0" collapsed="false">
      <c r="A190" s="41" t="n">
        <v>40372</v>
      </c>
      <c r="B190" s="0" t="s">
        <v>1205</v>
      </c>
      <c r="C190" s="0" t="s">
        <v>1206</v>
      </c>
      <c r="F190" s="3" t="s">
        <v>1162</v>
      </c>
      <c r="H190" s="3" t="s">
        <v>1162</v>
      </c>
      <c r="I190" s="29" t="n">
        <v>325</v>
      </c>
      <c r="K190" s="30" t="s">
        <v>1249</v>
      </c>
      <c r="M190" s="31" t="n">
        <f aca="false">SUM(P190,R190,T190,V190,X190,Z190,AB190,AD190,AF190,AH190,AJ190,AL190,AN190,AP190,AR190,AT190,AV190,AX190,AZ190,BB190)</f>
        <v>14684.14</v>
      </c>
      <c r="O190" s="0" t="n">
        <v>1089</v>
      </c>
      <c r="P190" s="31" t="n">
        <v>4450</v>
      </c>
      <c r="Q190" s="0" t="n">
        <v>401</v>
      </c>
      <c r="R190" s="31" t="n">
        <v>330</v>
      </c>
      <c r="S190" s="47" t="n">
        <v>910</v>
      </c>
      <c r="T190" s="31" t="n">
        <v>7600</v>
      </c>
      <c r="U190" s="47" t="n">
        <v>931</v>
      </c>
      <c r="V190" s="31" t="n">
        <v>233.5</v>
      </c>
      <c r="W190" s="47" t="n">
        <v>919</v>
      </c>
      <c r="X190" s="31" t="n">
        <v>302.5</v>
      </c>
      <c r="Y190" s="47" t="n">
        <v>921</v>
      </c>
      <c r="Z190" s="31" t="n">
        <v>225</v>
      </c>
      <c r="AA190" s="47" t="n">
        <v>505</v>
      </c>
      <c r="AB190" s="31" t="n">
        <v>370.44</v>
      </c>
      <c r="AC190" s="47" t="n">
        <v>409</v>
      </c>
      <c r="AD190" s="31" t="n">
        <v>269</v>
      </c>
      <c r="AE190" s="47" t="n">
        <v>503</v>
      </c>
      <c r="AF190" s="31" t="n">
        <v>13.4</v>
      </c>
      <c r="AG190" s="47" t="n">
        <v>506</v>
      </c>
      <c r="AH190" s="31" t="n">
        <v>890.3</v>
      </c>
    </row>
    <row r="191" customFormat="false" ht="15" hidden="false" customHeight="false" outlineLevel="0" collapsed="false">
      <c r="A191" s="41" t="n">
        <v>40372</v>
      </c>
      <c r="B191" s="0" t="s">
        <v>1199</v>
      </c>
      <c r="C191" s="0" t="s">
        <v>656</v>
      </c>
      <c r="F191" s="42" t="n">
        <v>0.75</v>
      </c>
      <c r="G191" s="3" t="s">
        <v>1256</v>
      </c>
      <c r="H191" s="3" t="s">
        <v>1162</v>
      </c>
      <c r="I191" s="29" t="n">
        <v>196.7</v>
      </c>
      <c r="K191" s="30" t="s">
        <v>1253</v>
      </c>
      <c r="M191" s="31" t="n">
        <f aca="false">SUM(P191,R191,T191,V191,X191,Z191,AB191,AD191,AF191,AH191,AJ191,AL191,AN191,AP191,AR191,AT191,AV191,AX191,AZ191,BB191)</f>
        <v>3400</v>
      </c>
      <c r="O191" s="0" t="n">
        <v>14385</v>
      </c>
      <c r="P191" s="31" t="n">
        <v>2400</v>
      </c>
      <c r="Q191" s="0" t="n">
        <v>14409</v>
      </c>
      <c r="R191" s="31" t="n">
        <v>1000</v>
      </c>
    </row>
    <row r="192" customFormat="false" ht="15" hidden="false" customHeight="false" outlineLevel="0" collapsed="false">
      <c r="A192" s="41" t="n">
        <v>40372</v>
      </c>
      <c r="B192" s="0" t="s">
        <v>1173</v>
      </c>
      <c r="C192" s="0" t="s">
        <v>1049</v>
      </c>
      <c r="F192" s="42" t="n">
        <v>0.6875</v>
      </c>
      <c r="H192" s="42" t="n">
        <v>0.375</v>
      </c>
      <c r="I192" s="29" t="n">
        <v>153</v>
      </c>
      <c r="K192" s="30" t="s">
        <v>1212</v>
      </c>
      <c r="M192" s="31" t="n">
        <f aca="false">SUM(P192,R192,T192,V192,X192,Z192,AB192,AD192,AF192,AH192,AJ192,AL192,AN192,AP192,AR192,AT192,AV192,AX192,AZ192,BB192)</f>
        <v>0</v>
      </c>
    </row>
    <row r="193" customFormat="false" ht="15" hidden="false" customHeight="false" outlineLevel="0" collapsed="false">
      <c r="A193" s="41" t="n">
        <v>40372</v>
      </c>
      <c r="B193" s="0" t="s">
        <v>1179</v>
      </c>
      <c r="C193" s="0" t="s">
        <v>1032</v>
      </c>
      <c r="F193" s="42" t="n">
        <v>0.545138888888889</v>
      </c>
      <c r="H193" s="42" t="n">
        <v>0.208333333333333</v>
      </c>
      <c r="I193" s="29" t="n">
        <v>90</v>
      </c>
      <c r="K193" s="30" t="s">
        <v>1242</v>
      </c>
      <c r="M193" s="31" t="n">
        <f aca="false">SUM(P193,R193,T193,V193,X193,Z193,AB193,AD193,AF193,AH193,AJ193,AL193,AN193,AP193,AR193,AT193,AV193,AX193,AZ193,BB193)</f>
        <v>0</v>
      </c>
    </row>
    <row r="194" customFormat="false" ht="15" hidden="false" customHeight="false" outlineLevel="0" collapsed="false">
      <c r="A194" s="41" t="n">
        <v>40372</v>
      </c>
      <c r="B194" s="0" t="s">
        <v>1197</v>
      </c>
      <c r="C194" s="0" t="s">
        <v>1255</v>
      </c>
      <c r="F194" s="42" t="n">
        <v>0.486111111111111</v>
      </c>
      <c r="H194" s="42" t="n">
        <v>0.166666666666667</v>
      </c>
      <c r="I194" s="29" t="n">
        <v>80</v>
      </c>
      <c r="K194" s="30" t="s">
        <v>1259</v>
      </c>
      <c r="M194" s="31" t="n">
        <f aca="false">SUM(P194,R194,T194,V194,X194,Z194,AB194,AD194,AF194,AH194,AJ194,AL194,AN194,AP194,AR194,AT194,AV194,AX194,AZ194,BB194)</f>
        <v>0</v>
      </c>
    </row>
    <row r="195" customFormat="false" ht="15" hidden="false" customHeight="false" outlineLevel="0" collapsed="false">
      <c r="A195" s="41" t="n">
        <v>40372</v>
      </c>
      <c r="B195" s="0" t="s">
        <v>1203</v>
      </c>
      <c r="C195" s="0" t="s">
        <v>925</v>
      </c>
      <c r="F195" s="42" t="n">
        <v>0.694444444444445</v>
      </c>
      <c r="H195" s="42" t="n">
        <v>0.291666666666667</v>
      </c>
      <c r="I195" s="29" t="n">
        <v>154.8</v>
      </c>
      <c r="K195" s="30" t="s">
        <v>1244</v>
      </c>
      <c r="M195" s="31" t="n">
        <f aca="false">SUM(P195,R195,T195,V195,X195,Z195,AB195,AD195,AF195,AH195,AJ195,AL195,AN195,AP195,AR195,AT195,AV195,AX195,AZ195,BB195)</f>
        <v>1682.34</v>
      </c>
      <c r="O195" s="0" t="n">
        <v>1693</v>
      </c>
      <c r="P195" s="31" t="n">
        <v>130.34</v>
      </c>
      <c r="Q195" s="0" t="n">
        <v>1692</v>
      </c>
      <c r="R195" s="31" t="n">
        <v>1552</v>
      </c>
    </row>
    <row r="196" customFormat="false" ht="15" hidden="false" customHeight="false" outlineLevel="0" collapsed="false">
      <c r="A196" s="41" t="n">
        <v>40372</v>
      </c>
      <c r="B196" s="0" t="s">
        <v>1279</v>
      </c>
      <c r="C196" s="0" t="s">
        <v>892</v>
      </c>
      <c r="F196" s="42" t="n">
        <v>0.6875</v>
      </c>
      <c r="H196" s="42" t="n">
        <v>0.3125</v>
      </c>
      <c r="I196" s="29" t="n">
        <v>123</v>
      </c>
      <c r="K196" s="30" t="s">
        <v>1237</v>
      </c>
      <c r="M196" s="31" t="n">
        <f aca="false">SUM(P196,R196,T196,V196,X196,Z196,AB196,AD196,AF196,AH196,AJ196,AL196,AN196,AP196,AR196,AT196,AV196,AX196,AZ196,BB196)</f>
        <v>0</v>
      </c>
    </row>
    <row r="197" customFormat="false" ht="15" hidden="false" customHeight="false" outlineLevel="0" collapsed="false">
      <c r="A197" s="41" t="n">
        <v>40372</v>
      </c>
      <c r="B197" s="0" t="s">
        <v>901</v>
      </c>
      <c r="C197" s="0" t="s">
        <v>490</v>
      </c>
      <c r="F197" s="42" t="n">
        <v>0.875</v>
      </c>
      <c r="H197" s="42" t="n">
        <v>0.416666666666667</v>
      </c>
      <c r="I197" s="29" t="n">
        <v>200.2</v>
      </c>
      <c r="K197" s="30" t="s">
        <v>1228</v>
      </c>
      <c r="M197" s="31" t="n">
        <f aca="false">SUM(P197,R197,T197,V197,X197,Z197,AB197,AD197,AF197,AH197,AJ197,AL197,AN197,AP197,AR197,AT197,AV197,AX197,AZ197,BB197)</f>
        <v>0</v>
      </c>
    </row>
    <row r="198" customFormat="false" ht="15" hidden="false" customHeight="false" outlineLevel="0" collapsed="false">
      <c r="A198" s="41" t="n">
        <v>40372</v>
      </c>
      <c r="B198" s="0" t="s">
        <v>1197</v>
      </c>
      <c r="C198" s="0" t="s">
        <v>609</v>
      </c>
      <c r="F198" s="42" t="n">
        <v>0.65625</v>
      </c>
      <c r="H198" s="42" t="n">
        <v>0.166666666666667</v>
      </c>
      <c r="I198" s="29" t="n">
        <v>73</v>
      </c>
      <c r="K198" s="30" t="s">
        <v>1259</v>
      </c>
      <c r="M198" s="31" t="n">
        <f aca="false">SUM(P198,R198,T198,V198,X198,Z198,AB198,AD198,AF198,AH198,AJ198,AL198,AN198,AP198,AR198,AT198,AV198,AX198,AZ198,BB198)</f>
        <v>0</v>
      </c>
    </row>
    <row r="199" customFormat="false" ht="15" hidden="false" customHeight="false" outlineLevel="0" collapsed="false">
      <c r="A199" s="41" t="n">
        <v>40372</v>
      </c>
      <c r="B199" s="0" t="s">
        <v>1208</v>
      </c>
      <c r="C199" s="0" t="s">
        <v>1032</v>
      </c>
      <c r="F199" s="42" t="n">
        <v>0.625</v>
      </c>
      <c r="H199" s="42" t="n">
        <v>0.333333333333333</v>
      </c>
      <c r="I199" s="29" t="n">
        <v>269</v>
      </c>
      <c r="K199" s="30" t="s">
        <v>1238</v>
      </c>
      <c r="M199" s="31" t="n">
        <f aca="false">SUM(P199,R199,T199,V199,X199,Z199,AB199,AD199,AF199,AH199,AJ199,AL199,AN199,AP199,AR199,AT199,AV199,AX199,AZ199,BB199)</f>
        <v>0</v>
      </c>
    </row>
    <row r="200" customFormat="false" ht="15" hidden="false" customHeight="false" outlineLevel="0" collapsed="false">
      <c r="A200" s="41" t="n">
        <v>40372</v>
      </c>
      <c r="B200" s="0" t="s">
        <v>1179</v>
      </c>
      <c r="C200" s="0" t="s">
        <v>1215</v>
      </c>
      <c r="F200" s="42" t="n">
        <v>0.75</v>
      </c>
      <c r="H200" s="42" t="n">
        <v>0.166666666666667</v>
      </c>
      <c r="I200" s="29" t="n">
        <v>73</v>
      </c>
      <c r="K200" s="30" t="s">
        <v>1242</v>
      </c>
      <c r="M200" s="31" t="n">
        <f aca="false">SUM(P200,R200,T200,V200,X200,Z200,AB200,AD200,AF200,AH200,AJ200,AL200,AN200,AP200,AR200,AT200,AV200,AX200,AZ200,BB200)</f>
        <v>83370</v>
      </c>
      <c r="O200" s="0" t="n">
        <v>20014</v>
      </c>
      <c r="P200" s="31" t="n">
        <v>53820</v>
      </c>
      <c r="Q200" s="0" t="n">
        <v>20010</v>
      </c>
      <c r="R200" s="31" t="n">
        <v>29550</v>
      </c>
    </row>
    <row r="201" customFormat="false" ht="15" hidden="false" customHeight="false" outlineLevel="0" collapsed="false">
      <c r="A201" s="41" t="n">
        <v>40372</v>
      </c>
      <c r="B201" s="0" t="s">
        <v>1197</v>
      </c>
      <c r="C201" s="0" t="s">
        <v>1215</v>
      </c>
      <c r="F201" s="42" t="n">
        <v>0.75</v>
      </c>
      <c r="H201" s="42" t="n">
        <v>0.166666666666667</v>
      </c>
      <c r="I201" s="29" t="n">
        <v>73</v>
      </c>
      <c r="K201" s="30" t="s">
        <v>1259</v>
      </c>
      <c r="M201" s="31" t="n">
        <f aca="false">SUM(P201,R201,T201,V201,X201,Z201,AB201,AD201,AF201,AH201,AJ201,AL201,AN201,AP201,AR201,AT201,AV201,AX201,AZ201,BB201)</f>
        <v>70024</v>
      </c>
      <c r="O201" s="0" t="n">
        <v>20016</v>
      </c>
      <c r="P201" s="31" t="n">
        <v>70024</v>
      </c>
    </row>
    <row r="202" customFormat="false" ht="15" hidden="false" customHeight="false" outlineLevel="0" collapsed="false">
      <c r="A202" s="41"/>
    </row>
    <row r="203" customFormat="false" ht="15" hidden="false" customHeight="false" outlineLevel="0" collapsed="false">
      <c r="A203" s="53"/>
      <c r="B203" s="50"/>
      <c r="C203" s="50"/>
      <c r="D203" s="49"/>
      <c r="E203" s="49"/>
      <c r="F203" s="49"/>
      <c r="G203" s="49"/>
      <c r="H203" s="49"/>
      <c r="I203" s="51"/>
      <c r="J203" s="51"/>
      <c r="K203" s="49"/>
    </row>
    <row r="204" customFormat="false" ht="18.75" hidden="false" customHeight="false" outlineLevel="0" collapsed="false">
      <c r="A204" s="53"/>
      <c r="B204" s="50"/>
      <c r="C204" s="50"/>
      <c r="D204" s="49"/>
      <c r="E204" s="49"/>
      <c r="F204" s="49"/>
      <c r="G204" s="73" t="s">
        <v>1280</v>
      </c>
      <c r="H204" s="49"/>
      <c r="I204" s="51"/>
      <c r="J204" s="51"/>
      <c r="K204" s="49"/>
    </row>
    <row r="205" customFormat="false" ht="15" hidden="false" customHeight="false" outlineLevel="0" collapsed="false">
      <c r="A205" s="41" t="n">
        <v>40373</v>
      </c>
      <c r="B205" s="0" t="s">
        <v>1281</v>
      </c>
      <c r="C205" s="0" t="s">
        <v>739</v>
      </c>
      <c r="F205" s="44" t="n">
        <v>0.666666666666667</v>
      </c>
      <c r="G205" s="30" t="s">
        <v>1220</v>
      </c>
      <c r="H205" s="30" t="s">
        <v>1201</v>
      </c>
      <c r="I205" s="29" t="n">
        <v>115.5</v>
      </c>
      <c r="K205" s="30" t="s">
        <v>1214</v>
      </c>
      <c r="M205" s="31" t="n">
        <f aca="false">SUM(P205,R205,T205,V205,X205,Z205,AB205,AD205,AF205,AH205,AJ205,AL205,AN205,AP205,AR205,AT205,AV205,AX205,AZ205,BB205)</f>
        <v>0</v>
      </c>
    </row>
    <row r="206" customFormat="false" ht="15" hidden="false" customHeight="false" outlineLevel="0" collapsed="false">
      <c r="A206" s="41" t="n">
        <v>40373</v>
      </c>
      <c r="B206" s="0" t="s">
        <v>1186</v>
      </c>
      <c r="C206" s="0" t="s">
        <v>307</v>
      </c>
      <c r="F206" s="42" t="n">
        <v>0.5625</v>
      </c>
      <c r="H206" s="42" t="n">
        <v>0.25</v>
      </c>
      <c r="I206" s="29" t="n">
        <v>107</v>
      </c>
      <c r="K206" s="30" t="s">
        <v>1250</v>
      </c>
      <c r="M206" s="31" t="n">
        <f aca="false">SUM(P206,R206,T206,V206,X206,Z206,AB206,AD206,AF206,AH206,AJ206,AL206,AN206,AP206,AR206,AT206,AV206,AX206,AZ206,BB206)</f>
        <v>25632</v>
      </c>
      <c r="O206" s="0" t="n">
        <v>541</v>
      </c>
      <c r="P206" s="31" t="n">
        <v>25632</v>
      </c>
    </row>
    <row r="207" customFormat="false" ht="15" hidden="false" customHeight="false" outlineLevel="0" collapsed="false">
      <c r="A207" s="41" t="n">
        <v>40373</v>
      </c>
      <c r="B207" s="0" t="s">
        <v>1199</v>
      </c>
      <c r="C207" s="0" t="s">
        <v>842</v>
      </c>
      <c r="F207" s="42" t="n">
        <v>0.5625</v>
      </c>
      <c r="H207" s="42" t="n">
        <v>0.1875</v>
      </c>
      <c r="I207" s="29" t="n">
        <v>81.5</v>
      </c>
      <c r="K207" s="30" t="s">
        <v>1253</v>
      </c>
      <c r="M207" s="31" t="n">
        <f aca="false">SUM(P207,R207,T207,V207,X207,Z207,AB207,AD207,AF207,AH207,AJ207,AL207,AN207,AP207,AR207,AT207,AV207,AX207,AZ207,BB207)</f>
        <v>0</v>
      </c>
    </row>
    <row r="208" customFormat="false" ht="15" hidden="false" customHeight="false" outlineLevel="0" collapsed="false">
      <c r="A208" s="41" t="n">
        <v>40373</v>
      </c>
      <c r="B208" s="0" t="s">
        <v>1197</v>
      </c>
      <c r="C208" s="0" t="s">
        <v>714</v>
      </c>
      <c r="F208" s="42" t="n">
        <v>0.541666666666667</v>
      </c>
      <c r="G208" s="3" t="s">
        <v>1170</v>
      </c>
      <c r="H208" s="3" t="s">
        <v>1191</v>
      </c>
      <c r="I208" s="29" t="n">
        <v>87</v>
      </c>
      <c r="K208" s="30" t="s">
        <v>1259</v>
      </c>
      <c r="M208" s="31" t="n">
        <f aca="false">SUM(P208,R208,T208,V208,X208,Z208,AB208,AD208,AF208,AH208,AJ208,AL208,AN208,AP208,AR208,AT208,AV208,AX208,AZ208,BB208)</f>
        <v>12400</v>
      </c>
      <c r="O208" s="0" t="n">
        <v>279</v>
      </c>
      <c r="P208" s="31" t="n">
        <v>6200</v>
      </c>
      <c r="Q208" s="0" t="n">
        <v>280</v>
      </c>
      <c r="R208" s="31" t="n">
        <v>6200</v>
      </c>
    </row>
    <row r="209" customFormat="false" ht="15" hidden="false" customHeight="false" outlineLevel="0" collapsed="false">
      <c r="A209" s="41" t="n">
        <v>40373</v>
      </c>
      <c r="B209" s="0" t="s">
        <v>1195</v>
      </c>
      <c r="C209" s="0" t="s">
        <v>1049</v>
      </c>
      <c r="F209" s="42" t="n">
        <v>0.75</v>
      </c>
      <c r="H209" s="42" t="n">
        <v>0.395833333333333</v>
      </c>
      <c r="I209" s="29" t="n">
        <v>161.5</v>
      </c>
      <c r="K209" s="30" t="s">
        <v>1217</v>
      </c>
      <c r="M209" s="31" t="n">
        <f aca="false">SUM(P209,R209,T209,V209,X209,Z209,AB209,AD209,AF209,AH209,AJ209,AL209,AN209,AP209,AR209,AT209,AV209,AX209,AZ209,BB209)</f>
        <v>0</v>
      </c>
    </row>
    <row r="210" customFormat="false" ht="15" hidden="false" customHeight="false" outlineLevel="0" collapsed="false">
      <c r="A210" s="41" t="n">
        <v>40373</v>
      </c>
      <c r="B210" s="0" t="s">
        <v>1252</v>
      </c>
      <c r="C210" s="0" t="s">
        <v>892</v>
      </c>
      <c r="F210" s="42" t="n">
        <v>0.697916666666667</v>
      </c>
      <c r="H210" s="42" t="n">
        <v>0.3125</v>
      </c>
      <c r="I210" s="29" t="n">
        <v>123</v>
      </c>
      <c r="K210" s="30" t="s">
        <v>1237</v>
      </c>
      <c r="M210" s="31" t="n">
        <f aca="false">SUM(P210,R210,T210,V210,X210,Z210,AB210,AD210,AF210,AH210,AJ210,AL210,AN210,AP210,AR210,AT210,AV210,AX210,AZ210,BB210)</f>
        <v>0</v>
      </c>
    </row>
    <row r="211" customFormat="false" ht="15" hidden="false" customHeight="false" outlineLevel="0" collapsed="false">
      <c r="A211" s="41" t="n">
        <v>40373</v>
      </c>
      <c r="B211" s="0" t="s">
        <v>1197</v>
      </c>
      <c r="C211" s="0" t="s">
        <v>1282</v>
      </c>
      <c r="F211" s="42" t="n">
        <v>0.638888888888889</v>
      </c>
      <c r="H211" s="42" t="n">
        <v>0.166666666666667</v>
      </c>
      <c r="I211" s="29" t="n">
        <v>73</v>
      </c>
      <c r="K211" s="30" t="s">
        <v>1259</v>
      </c>
      <c r="M211" s="31" t="n">
        <f aca="false">SUM(P211,R211,T211,V211,X211,Z211,AB211,AD211,AF211,AH211,AJ211,AL211,AN211,AP211,AR211,AT211,AV211,AX211,AZ211,BB211)</f>
        <v>0</v>
      </c>
    </row>
    <row r="212" customFormat="false" ht="15" hidden="false" customHeight="false" outlineLevel="0" collapsed="false">
      <c r="A212" s="41" t="n">
        <v>40373</v>
      </c>
      <c r="B212" s="0" t="s">
        <v>1184</v>
      </c>
      <c r="C212" s="0" t="s">
        <v>1255</v>
      </c>
      <c r="F212" s="42" t="n">
        <v>0.489583333333333</v>
      </c>
      <c r="H212" s="42" t="n">
        <v>0.166666666666667</v>
      </c>
      <c r="I212" s="29" t="n">
        <v>80</v>
      </c>
      <c r="K212" s="30" t="s">
        <v>1213</v>
      </c>
      <c r="M212" s="31" t="n">
        <f aca="false">SUM(P212,R212,T212,V212,X212,Z212,AB212,AD212,AF212,AH212,AJ212,AL212,AN212,AP212,AR212,AT212,AV212,AX212,AZ212,BB212)</f>
        <v>0</v>
      </c>
    </row>
    <row r="213" customFormat="false" ht="15" hidden="false" customHeight="false" outlineLevel="0" collapsed="false">
      <c r="A213" s="41" t="n">
        <v>40373</v>
      </c>
      <c r="B213" s="0" t="s">
        <v>1181</v>
      </c>
      <c r="C213" s="0" t="s">
        <v>1255</v>
      </c>
      <c r="F213" s="42" t="n">
        <v>0.576388888888889</v>
      </c>
      <c r="H213" s="42" t="n">
        <v>0.166666666666667</v>
      </c>
      <c r="I213" s="29" t="n">
        <v>80</v>
      </c>
      <c r="K213" s="30" t="s">
        <v>1219</v>
      </c>
      <c r="M213" s="31" t="n">
        <f aca="false">SUM(P213,R213,T213,V213,X213,Z213,AB213,AD213,AF213,AH213,AJ213,AL213,AN213,AP213,AR213,AT213,AV213,AX213,AZ213,BB213)</f>
        <v>0</v>
      </c>
    </row>
    <row r="214" customFormat="false" ht="15" hidden="false" customHeight="false" outlineLevel="0" collapsed="false">
      <c r="A214" s="41" t="n">
        <v>40373</v>
      </c>
      <c r="B214" s="0" t="s">
        <v>1203</v>
      </c>
      <c r="C214" s="0" t="s">
        <v>1211</v>
      </c>
      <c r="F214" s="42" t="n">
        <v>0.430555555555556</v>
      </c>
      <c r="H214" s="42" t="n">
        <v>0.166666666666667</v>
      </c>
      <c r="I214" s="29" t="n">
        <v>73</v>
      </c>
      <c r="K214" s="30" t="s">
        <v>1244</v>
      </c>
      <c r="M214" s="31" t="n">
        <f aca="false">SUM(P214,R214,T214,V214,X214,Z214,AB214,AD214,AF214,AH214,AJ214,AL214,AN214,AP214,AR214,AT214,AV214,AX214,AZ214,BB214)</f>
        <v>0</v>
      </c>
    </row>
    <row r="215" customFormat="false" ht="15" hidden="false" customHeight="false" outlineLevel="0" collapsed="false">
      <c r="A215" s="41" t="n">
        <v>40373</v>
      </c>
      <c r="B215" s="0" t="s">
        <v>1179</v>
      </c>
      <c r="C215" s="0" t="s">
        <v>1215</v>
      </c>
      <c r="F215" s="42" t="n">
        <v>0.809027777777778</v>
      </c>
      <c r="H215" s="42" t="n">
        <v>0.5</v>
      </c>
      <c r="I215" s="29" t="n">
        <v>220.6</v>
      </c>
      <c r="K215" s="30" t="s">
        <v>1242</v>
      </c>
      <c r="M215" s="31" t="n">
        <f aca="false">SUM(P215,R215,T215,V215,X215,Z215,AB215,AD215,AF215,AH215,AJ215,AL215,AN215,AP215,AR215,AT215,AV215,AX215,AZ215,BB215)</f>
        <v>106081</v>
      </c>
      <c r="O215" s="0" t="n">
        <v>2017</v>
      </c>
      <c r="P215" s="31" t="n">
        <v>41776</v>
      </c>
      <c r="Q215" s="0" t="n">
        <v>2018</v>
      </c>
      <c r="R215" s="31" t="n">
        <v>64305</v>
      </c>
    </row>
    <row r="216" customFormat="false" ht="15" hidden="false" customHeight="false" outlineLevel="0" collapsed="false">
      <c r="A216" s="41" t="n">
        <v>40373</v>
      </c>
      <c r="B216" s="0" t="s">
        <v>1189</v>
      </c>
      <c r="C216" s="0" t="s">
        <v>925</v>
      </c>
      <c r="F216" s="42" t="n">
        <v>0.701388888888889</v>
      </c>
      <c r="G216" s="3" t="s">
        <v>1229</v>
      </c>
      <c r="H216" s="3" t="s">
        <v>1230</v>
      </c>
      <c r="I216" s="29" t="n">
        <v>183</v>
      </c>
      <c r="K216" s="30" t="s">
        <v>1231</v>
      </c>
      <c r="M216" s="31" t="n">
        <f aca="false">SUM(P216,R216,T216,V216,X216,Z216,AB216,AD216,AF216,AH216,AJ216,AL216,AN216,AP216,AR216,AT216,AV216,AX216,AZ216,BB216)</f>
        <v>0</v>
      </c>
    </row>
    <row r="217" customFormat="false" ht="15" hidden="false" customHeight="false" outlineLevel="0" collapsed="false">
      <c r="A217" s="41" t="n">
        <v>40373</v>
      </c>
      <c r="B217" s="0" t="s">
        <v>581</v>
      </c>
      <c r="C217" s="0" t="s">
        <v>979</v>
      </c>
      <c r="F217" s="42" t="n">
        <v>0.520833333333333</v>
      </c>
      <c r="H217" s="42" t="n">
        <v>0.166666666666667</v>
      </c>
      <c r="I217" s="29" t="n">
        <v>69</v>
      </c>
      <c r="K217" s="30" t="s">
        <v>1243</v>
      </c>
      <c r="M217" s="31" t="n">
        <f aca="false">SUM(P217,R217,T217,V217,X217,Z217,AB217,AD217,AF217,AH217,AJ217,AL217,AN217,AP217,AR217,AT217,AV217,AX217,AZ217,BB217)</f>
        <v>0</v>
      </c>
    </row>
    <row r="218" customFormat="false" ht="15" hidden="false" customHeight="false" outlineLevel="0" collapsed="false">
      <c r="A218" s="41" t="n">
        <v>40373</v>
      </c>
      <c r="B218" s="65" t="s">
        <v>1264</v>
      </c>
      <c r="C218" s="0" t="s">
        <v>656</v>
      </c>
      <c r="F218" s="42" t="n">
        <v>0.75</v>
      </c>
      <c r="G218" s="3" t="s">
        <v>1170</v>
      </c>
      <c r="H218" s="3" t="s">
        <v>1283</v>
      </c>
      <c r="I218" s="29" t="n">
        <v>308</v>
      </c>
      <c r="K218" s="30" t="s">
        <v>1266</v>
      </c>
      <c r="M218" s="31" t="n">
        <f aca="false">SUM(P218,R218,T218,V218,X218,Z218,AB218,AD218,AF218,AH218,AJ218,AL218,AN218,AP218,AR218,AT218,AV218,AX218,AZ218,BB218)</f>
        <v>2500</v>
      </c>
      <c r="O218" s="0" t="n">
        <v>14407</v>
      </c>
      <c r="P218" s="31" t="n">
        <v>1000</v>
      </c>
      <c r="Q218" s="0" t="n">
        <v>14410</v>
      </c>
      <c r="R218" s="31" t="n">
        <v>1500</v>
      </c>
    </row>
    <row r="219" customFormat="false" ht="15" hidden="false" customHeight="false" outlineLevel="0" collapsed="false">
      <c r="A219" s="41" t="n">
        <v>40373</v>
      </c>
      <c r="B219" s="0" t="s">
        <v>1203</v>
      </c>
      <c r="C219" s="0" t="s">
        <v>925</v>
      </c>
      <c r="F219" s="42" t="n">
        <v>0.722222222222222</v>
      </c>
      <c r="H219" s="42" t="n">
        <v>0.270833333333333</v>
      </c>
      <c r="I219" s="29" t="n">
        <v>144.1</v>
      </c>
      <c r="K219" s="30" t="s">
        <v>1244</v>
      </c>
      <c r="M219" s="31" t="n">
        <f aca="false">SUM(P219,R219,T219,V219,X219,Z219,AB219,AD219,AF219,AH219,AJ219,AL219,AN219,AP219,AR219,AT219,AV219,AX219,AZ219,BB219)</f>
        <v>0</v>
      </c>
    </row>
    <row r="220" customFormat="false" ht="15" hidden="false" customHeight="false" outlineLevel="0" collapsed="false">
      <c r="A220" s="41" t="n">
        <v>40373</v>
      </c>
      <c r="B220" s="0" t="s">
        <v>901</v>
      </c>
      <c r="C220" s="0" t="s">
        <v>490</v>
      </c>
      <c r="F220" s="42" t="n">
        <v>0.708333333333333</v>
      </c>
      <c r="H220" s="42" t="n">
        <v>0.375</v>
      </c>
      <c r="I220" s="29" t="n">
        <v>166</v>
      </c>
      <c r="K220" s="30" t="s">
        <v>1228</v>
      </c>
      <c r="M220" s="31" t="n">
        <f aca="false">SUM(P220,R220,T220,V220,X220,Z220,AB220,AD220,AF220,AH220,AJ220,AL220,AN220,AP220,AR220,AT220,AV220,AX220,AZ220,BB220)</f>
        <v>0</v>
      </c>
    </row>
    <row r="221" customFormat="false" ht="15" hidden="false" customHeight="false" outlineLevel="0" collapsed="false">
      <c r="A221" s="41" t="n">
        <v>40373</v>
      </c>
      <c r="B221" s="0" t="s">
        <v>581</v>
      </c>
      <c r="C221" s="0" t="s">
        <v>1177</v>
      </c>
      <c r="F221" s="42" t="n">
        <v>0.625</v>
      </c>
      <c r="H221" s="42" t="n">
        <v>0.166666666666667</v>
      </c>
      <c r="I221" s="29" t="n">
        <v>77</v>
      </c>
      <c r="K221" s="30" t="s">
        <v>1243</v>
      </c>
      <c r="M221" s="31" t="n">
        <f aca="false">SUM(P221,R221,T221,V221,X221,Z221,AB221,AD221,AF221,AH221,AJ221,AL221,AN221,AP221,AR221,AT221,AV221,AX221,AZ221,BB221)</f>
        <v>0</v>
      </c>
    </row>
    <row r="222" customFormat="false" ht="15" hidden="false" customHeight="false" outlineLevel="0" collapsed="false">
      <c r="A222" s="41" t="n">
        <v>40373</v>
      </c>
      <c r="B222" s="0" t="s">
        <v>1186</v>
      </c>
      <c r="C222" s="0" t="s">
        <v>1284</v>
      </c>
      <c r="F222" s="44" t="n">
        <v>0.659722222222222</v>
      </c>
      <c r="G222" s="30"/>
      <c r="H222" s="44" t="n">
        <v>0.166666666666667</v>
      </c>
      <c r="I222" s="29" t="n">
        <v>73</v>
      </c>
      <c r="K222" s="30" t="s">
        <v>1250</v>
      </c>
      <c r="M222" s="31" t="n">
        <f aca="false">SUM(P222,R222,T222,V222,X222,Z222,AB222,AD222,AF222,AH222,AJ222,AL222,AN222,AP222,AR222,AT222,AV222,AX222,AZ222,BB222)</f>
        <v>0</v>
      </c>
    </row>
    <row r="223" customFormat="false" ht="15" hidden="false" customHeight="false" outlineLevel="0" collapsed="false">
      <c r="A223" s="41" t="n">
        <v>40373</v>
      </c>
      <c r="B223" s="0" t="s">
        <v>581</v>
      </c>
      <c r="C223" s="0" t="s">
        <v>836</v>
      </c>
      <c r="F223" s="42" t="n">
        <v>0.791666666666667</v>
      </c>
      <c r="H223" s="42" t="n">
        <v>0.166666666666667</v>
      </c>
      <c r="I223" s="29" t="n">
        <v>78.1</v>
      </c>
      <c r="K223" s="30" t="s">
        <v>1285</v>
      </c>
      <c r="M223" s="31" t="n">
        <f aca="false">SUM(P223,R223,T223,V223,X223,Z223,AB223,AD223,AF223,AH223,AJ223,AL223,AN223,AP223,AR223,AT223,AV223,AX223,AZ223,BB223)</f>
        <v>0</v>
      </c>
    </row>
    <row r="224" customFormat="false" ht="15" hidden="false" customHeight="false" outlineLevel="0" collapsed="false">
      <c r="A224" s="41" t="n">
        <v>40373</v>
      </c>
      <c r="B224" s="0" t="s">
        <v>1181</v>
      </c>
      <c r="C224" s="0" t="s">
        <v>1104</v>
      </c>
      <c r="F224" s="42" t="n">
        <v>0.756944444444444</v>
      </c>
      <c r="H224" s="42" t="n">
        <v>0.166666666666667</v>
      </c>
      <c r="I224" s="29" t="n">
        <v>73</v>
      </c>
      <c r="K224" s="30" t="s">
        <v>1219</v>
      </c>
      <c r="M224" s="31" t="n">
        <f aca="false">SUM(P224,R224,T224,V224,X224,Z224,AB224,AD224,AF224,AH224,AJ224,AL224,AN224,AP224,AR224,AT224,AV224,AX224,AZ224,BB224)</f>
        <v>0</v>
      </c>
    </row>
    <row r="225" customFormat="false" ht="15" hidden="false" customHeight="false" outlineLevel="0" collapsed="false">
      <c r="A225" s="41" t="n">
        <v>40373</v>
      </c>
      <c r="B225" s="0" t="s">
        <v>1208</v>
      </c>
      <c r="C225" s="0" t="s">
        <v>1032</v>
      </c>
      <c r="F225" s="42" t="n">
        <v>0.645833333333333</v>
      </c>
      <c r="H225" s="42" t="n">
        <v>0.333333333333333</v>
      </c>
      <c r="I225" s="29" t="n">
        <v>229</v>
      </c>
      <c r="K225" s="30" t="s">
        <v>1238</v>
      </c>
      <c r="M225" s="31" t="n">
        <f aca="false">SUM(P225,R225,T225,V225,X225,Z225,AB225,AD225,AF225,AH225,AJ225,AL225,AN225,AP225,AR225,AT225,AV225,AX225,AZ225,BB225)</f>
        <v>0</v>
      </c>
    </row>
    <row r="226" customFormat="false" ht="15" hidden="false" customHeight="false" outlineLevel="0" collapsed="false">
      <c r="A226" s="41" t="n">
        <v>40373</v>
      </c>
      <c r="B226" s="0" t="s">
        <v>679</v>
      </c>
      <c r="C226" s="0" t="s">
        <v>1206</v>
      </c>
      <c r="F226" s="3" t="s">
        <v>1162</v>
      </c>
      <c r="H226" s="3" t="s">
        <v>1162</v>
      </c>
      <c r="I226" s="29" t="n">
        <v>170</v>
      </c>
      <c r="K226" s="30" t="s">
        <v>1223</v>
      </c>
      <c r="M226" s="31" t="n">
        <f aca="false">SUM(P226,R226,T226,V226,X226,Z226,AB226,AD226,AF226,AH226,AJ226,AL226,AN226,AP226,AR226,AT226,AV226,AX226,AZ226,BB226)</f>
        <v>0</v>
      </c>
    </row>
    <row r="227" customFormat="false" ht="15" hidden="false" customHeight="false" outlineLevel="0" collapsed="false">
      <c r="A227" s="41" t="n">
        <v>40373</v>
      </c>
      <c r="B227" s="0" t="s">
        <v>383</v>
      </c>
      <c r="C227" s="0" t="s">
        <v>1206</v>
      </c>
      <c r="F227" s="3" t="s">
        <v>1162</v>
      </c>
      <c r="H227" s="3" t="s">
        <v>1162</v>
      </c>
      <c r="I227" s="29" t="n">
        <v>170</v>
      </c>
      <c r="K227" s="30" t="s">
        <v>1232</v>
      </c>
      <c r="M227" s="31" t="n">
        <f aca="false">SUM(P227,R227,T227,V227,X227,Z227,AB227,AD227,AF227,AH227,AJ227,AL227,AN227,AP227,AR227,AT227,AV227,AX227,AZ227,BB227)</f>
        <v>22564.86</v>
      </c>
      <c r="O227" s="0" t="n">
        <v>1201</v>
      </c>
      <c r="P227" s="31" t="n">
        <v>8525</v>
      </c>
      <c r="Q227" s="0" t="n">
        <v>1095</v>
      </c>
      <c r="R227" s="31" t="n">
        <v>10110.48</v>
      </c>
      <c r="S227" s="47" t="n">
        <v>1210</v>
      </c>
      <c r="T227" s="31" t="n">
        <v>209.5</v>
      </c>
      <c r="U227" s="47" t="n">
        <v>1215</v>
      </c>
      <c r="V227" s="31" t="n">
        <v>141.8</v>
      </c>
      <c r="W227" s="47" t="n">
        <v>507</v>
      </c>
      <c r="X227" s="31" t="n">
        <v>21.3</v>
      </c>
      <c r="Y227" s="47" t="n">
        <v>979</v>
      </c>
      <c r="Z227" s="31" t="n">
        <v>302.52</v>
      </c>
      <c r="AA227" s="47" t="n">
        <v>977</v>
      </c>
      <c r="AB227" s="31" t="n">
        <v>1069.66</v>
      </c>
      <c r="AC227" s="47" t="n">
        <v>978</v>
      </c>
      <c r="AD227" s="31" t="n">
        <v>210.75</v>
      </c>
      <c r="AE227" s="47" t="n">
        <v>971</v>
      </c>
      <c r="AF227" s="31" t="n">
        <v>390.53</v>
      </c>
      <c r="AG227" s="47" t="n">
        <v>973</v>
      </c>
      <c r="AH227" s="31" t="n">
        <v>587.46</v>
      </c>
      <c r="AI227" s="47" t="n">
        <v>974</v>
      </c>
      <c r="AJ227" s="31" t="n">
        <v>995.86</v>
      </c>
    </row>
    <row r="228" customFormat="false" ht="15" hidden="false" customHeight="false" outlineLevel="0" collapsed="false">
      <c r="A228" s="41" t="n">
        <v>40373</v>
      </c>
      <c r="B228" s="0" t="s">
        <v>1165</v>
      </c>
      <c r="C228" s="0" t="s">
        <v>1206</v>
      </c>
      <c r="F228" s="3" t="s">
        <v>1162</v>
      </c>
      <c r="H228" s="3" t="s">
        <v>1162</v>
      </c>
      <c r="I228" s="29" t="n">
        <v>170</v>
      </c>
      <c r="K228" s="30" t="s">
        <v>1233</v>
      </c>
      <c r="M228" s="31" t="n">
        <f aca="false">SUM(P228,R228,T228,V228,X228,Z228,AB228,AD228,AF228,AH228,AJ228,AL228,AN228,AP228,AR228,AT228,AV228,AX228,AZ228,BB228)</f>
        <v>3200.3</v>
      </c>
      <c r="O228" s="0" t="n">
        <v>1206</v>
      </c>
      <c r="P228" s="31" t="n">
        <v>900</v>
      </c>
      <c r="Q228" s="0" t="n">
        <v>506</v>
      </c>
      <c r="R228" s="31" t="n">
        <v>890.3</v>
      </c>
      <c r="S228" s="47" t="n">
        <v>1207</v>
      </c>
      <c r="T228" s="31" t="n">
        <v>256</v>
      </c>
      <c r="U228" s="47" t="n">
        <v>1219</v>
      </c>
      <c r="V228" s="31" t="n">
        <v>450</v>
      </c>
      <c r="W228" s="47" t="n">
        <v>1228</v>
      </c>
      <c r="X228" s="31" t="n">
        <v>204</v>
      </c>
      <c r="Y228" s="47" t="n">
        <v>1311</v>
      </c>
      <c r="Z228" s="31" t="s">
        <v>1286</v>
      </c>
      <c r="AA228" s="47" t="n">
        <v>1312</v>
      </c>
      <c r="AB228" s="31" t="n">
        <v>500</v>
      </c>
    </row>
    <row r="229" customFormat="false" ht="15" hidden="false" customHeight="false" outlineLevel="0" collapsed="false">
      <c r="A229" s="41" t="n">
        <v>40373</v>
      </c>
      <c r="B229" s="0" t="s">
        <v>1193</v>
      </c>
      <c r="C229" s="0" t="s">
        <v>1206</v>
      </c>
      <c r="F229" s="3" t="s">
        <v>1162</v>
      </c>
      <c r="H229" s="3" t="s">
        <v>1162</v>
      </c>
      <c r="I229" s="29" t="n">
        <v>170</v>
      </c>
      <c r="K229" s="30" t="s">
        <v>1216</v>
      </c>
      <c r="M229" s="31" t="n">
        <f aca="false">SUM(P229,R229,T229,V229,X229,Z229,AB229,AD229,AF229,AH229,AJ229,AL229,AN229,AP229,AR229,AT229,AV229,AX229,AZ229,BB229)</f>
        <v>22652.44</v>
      </c>
      <c r="O229" s="0" t="n">
        <v>943</v>
      </c>
      <c r="P229" s="31" t="n">
        <v>786.4</v>
      </c>
      <c r="Q229" s="0" t="n">
        <v>947</v>
      </c>
      <c r="R229" s="31" t="n">
        <v>552.91</v>
      </c>
      <c r="S229" s="47" t="n">
        <v>951</v>
      </c>
      <c r="T229" s="31" t="n">
        <v>1008.36</v>
      </c>
      <c r="U229" s="47" t="n">
        <v>952</v>
      </c>
      <c r="V229" s="31" t="n">
        <v>850.97</v>
      </c>
      <c r="W229" s="47" t="n">
        <v>950</v>
      </c>
      <c r="X229" s="31" t="n">
        <v>962.66</v>
      </c>
      <c r="Y229" s="47" t="n">
        <v>949</v>
      </c>
      <c r="Z229" s="31" t="n">
        <v>625.58</v>
      </c>
      <c r="AA229" s="47" t="n">
        <v>948</v>
      </c>
      <c r="AB229" s="31" t="n">
        <v>1066.36</v>
      </c>
      <c r="AC229" s="47" t="n">
        <v>941</v>
      </c>
      <c r="AD229" s="31" t="n">
        <v>349.43</v>
      </c>
      <c r="AE229" s="47" t="n">
        <v>942</v>
      </c>
      <c r="AF229" s="31" t="n">
        <v>431.25</v>
      </c>
      <c r="AG229" s="47" t="n">
        <v>1196</v>
      </c>
      <c r="AH229" s="31" t="n">
        <v>5760</v>
      </c>
      <c r="AI229" s="47" t="n">
        <v>913</v>
      </c>
      <c r="AJ229" s="31" t="n">
        <v>353.52</v>
      </c>
      <c r="AK229" s="47" t="n">
        <v>1195</v>
      </c>
      <c r="AL229" s="31" t="n">
        <v>9905</v>
      </c>
    </row>
    <row r="230" customFormat="false" ht="15" hidden="false" customHeight="false" outlineLevel="0" collapsed="false">
      <c r="A230" s="41" t="n">
        <v>40373</v>
      </c>
      <c r="B230" s="0" t="s">
        <v>1205</v>
      </c>
      <c r="C230" s="0" t="s">
        <v>1206</v>
      </c>
      <c r="F230" s="3" t="s">
        <v>1162</v>
      </c>
      <c r="H230" s="3" t="s">
        <v>1162</v>
      </c>
      <c r="I230" s="29" t="n">
        <v>170</v>
      </c>
      <c r="K230" s="30" t="s">
        <v>1249</v>
      </c>
      <c r="M230" s="31" t="n">
        <f aca="false">SUM(P230,R230,T230,V230,X230,Z230,AB230,AD230,AF230,AH230,AJ230,AL230,AN230,AP230,AR230,AT230,AV230,AX230,AZ230,BB230)</f>
        <v>8686.76</v>
      </c>
      <c r="O230" s="0" t="n">
        <v>946</v>
      </c>
      <c r="P230" s="31" t="n">
        <v>2038.04</v>
      </c>
      <c r="Q230" s="0" t="n">
        <v>454</v>
      </c>
      <c r="R230" s="31" t="n">
        <v>769.31</v>
      </c>
      <c r="S230" s="47" t="n">
        <v>1230</v>
      </c>
      <c r="T230" s="31" t="n">
        <v>300</v>
      </c>
      <c r="U230" s="47" t="n">
        <v>1203</v>
      </c>
      <c r="V230" s="31" t="n">
        <v>2600</v>
      </c>
      <c r="W230" s="47" t="n">
        <v>944</v>
      </c>
      <c r="X230" s="31" t="n">
        <v>526.25</v>
      </c>
      <c r="Y230" s="47" t="n">
        <v>1231</v>
      </c>
      <c r="Z230" s="31" t="n">
        <v>1988.16</v>
      </c>
      <c r="AA230" s="47" t="n">
        <v>1208</v>
      </c>
      <c r="AB230" s="31" t="n">
        <v>265</v>
      </c>
      <c r="AC230" s="47" t="n">
        <v>1213</v>
      </c>
      <c r="AD230" s="31" t="n">
        <v>200</v>
      </c>
    </row>
    <row r="231" customFormat="false" ht="15" hidden="false" customHeight="false" outlineLevel="0" collapsed="false">
      <c r="A231" s="41" t="n">
        <v>40373</v>
      </c>
      <c r="B231" s="0" t="s">
        <v>1199</v>
      </c>
      <c r="C231" s="0" t="s">
        <v>1182</v>
      </c>
      <c r="F231" s="44" t="n">
        <v>0.739583333333334</v>
      </c>
      <c r="G231" s="30"/>
      <c r="H231" s="44" t="n">
        <v>0.166666666666667</v>
      </c>
      <c r="I231" s="29" t="n">
        <v>77</v>
      </c>
      <c r="K231" s="30" t="s">
        <v>1253</v>
      </c>
      <c r="M231" s="31" t="n">
        <f aca="false">SUM(P231,R231,T231,V231,X231,Z231,AB231,AD231,AF231,AH231,AJ231,AL231,AN231,AP231,AR231,AT231,AV231,AX231,AZ231,BB231)</f>
        <v>0</v>
      </c>
    </row>
    <row r="232" customFormat="false" ht="15" hidden="false" customHeight="false" outlineLevel="0" collapsed="false">
      <c r="A232" s="49"/>
      <c r="B232" s="50"/>
      <c r="C232" s="50"/>
      <c r="D232" s="49"/>
      <c r="E232" s="49"/>
      <c r="F232" s="49"/>
      <c r="G232" s="49"/>
      <c r="H232" s="49"/>
      <c r="I232" s="51"/>
      <c r="J232" s="51"/>
      <c r="K232" s="49"/>
      <c r="M232" s="31" t="n">
        <f aca="false">SUM(P232,R232,T232,V232,X232,Z232,AB232,AD232,AF232,AH232,AJ232,AL232,AN232,AP232,AR232,AT232,AV232,AX232,AZ232,BB232)</f>
        <v>0</v>
      </c>
    </row>
    <row r="233" customFormat="false" ht="18.75" hidden="false" customHeight="false" outlineLevel="0" collapsed="false">
      <c r="A233" s="49"/>
      <c r="B233" s="50"/>
      <c r="C233" s="50"/>
      <c r="D233" s="49"/>
      <c r="E233" s="49"/>
      <c r="F233" s="49"/>
      <c r="G233" s="73" t="s">
        <v>1260</v>
      </c>
      <c r="H233" s="49"/>
      <c r="I233" s="51"/>
      <c r="J233" s="51"/>
      <c r="K233" s="49"/>
      <c r="M233" s="31" t="n">
        <f aca="false">SUM(P233,R233,T233,V233,X233,Z233,AB233,AD233,AF233,AH233,AJ233,AL233,AN233,AP233,AR233,AT233,AV233,AX233,AZ233,BB233)</f>
        <v>0</v>
      </c>
    </row>
    <row r="234" customFormat="false" ht="15" hidden="false" customHeight="false" outlineLevel="0" collapsed="false">
      <c r="A234" s="41" t="n">
        <v>40374</v>
      </c>
      <c r="B234" s="0" t="s">
        <v>1179</v>
      </c>
      <c r="C234" s="0" t="s">
        <v>1215</v>
      </c>
      <c r="F234" s="42" t="n">
        <v>0.638888888888889</v>
      </c>
      <c r="H234" s="42" t="n">
        <v>0.333333333333333</v>
      </c>
      <c r="I234" s="29" t="n">
        <v>145</v>
      </c>
      <c r="K234" s="30" t="s">
        <v>1242</v>
      </c>
      <c r="M234" s="31" t="n">
        <f aca="false">SUM(P234,R234,T234,V234,X234,Z234,AB234,AD234,AF234,AH234,AJ234,AL234,AN234,AP234,AR234,AT234,AV234,AX234,AZ234,BB234)</f>
        <v>0</v>
      </c>
    </row>
    <row r="235" customFormat="false" ht="15" hidden="false" customHeight="false" outlineLevel="0" collapsed="false">
      <c r="A235" s="41" t="n">
        <v>40374</v>
      </c>
      <c r="B235" s="0" t="s">
        <v>1169</v>
      </c>
      <c r="C235" s="0" t="s">
        <v>925</v>
      </c>
      <c r="F235" s="42" t="n">
        <v>0.739583333333334</v>
      </c>
      <c r="G235" s="3" t="s">
        <v>1200</v>
      </c>
      <c r="H235" s="3" t="s">
        <v>1287</v>
      </c>
      <c r="I235" s="29" t="n">
        <v>246.1</v>
      </c>
      <c r="K235" s="30" t="s">
        <v>1214</v>
      </c>
      <c r="M235" s="31" t="n">
        <f aca="false">SUM(P235,R235,T235,V235,X235,Z235,AB235,AD235,AF235,AH235,AJ235,AL235,AN235,AP235,AR235,AT235,AV235,AX235,AZ235,BB235)</f>
        <v>3100.05</v>
      </c>
      <c r="O235" s="0" t="n">
        <v>1750</v>
      </c>
      <c r="P235" s="31" t="n">
        <v>1155.8</v>
      </c>
      <c r="Q235" s="0" t="n">
        <v>1751</v>
      </c>
      <c r="R235" s="31" t="n">
        <v>46.4</v>
      </c>
      <c r="S235" s="47" t="n">
        <v>1752</v>
      </c>
      <c r="T235" s="31" t="n">
        <v>1181.04</v>
      </c>
      <c r="U235" s="47" t="n">
        <v>1753</v>
      </c>
      <c r="V235" s="31" t="n">
        <v>46.4</v>
      </c>
      <c r="W235" s="47" t="n">
        <v>1712</v>
      </c>
      <c r="X235" s="31" t="n">
        <v>670.41</v>
      </c>
    </row>
    <row r="236" customFormat="false" ht="15" hidden="false" customHeight="false" outlineLevel="0" collapsed="false">
      <c r="A236" s="41" t="n">
        <v>40374</v>
      </c>
      <c r="B236" s="0" t="s">
        <v>1181</v>
      </c>
      <c r="C236" s="0" t="s">
        <v>925</v>
      </c>
      <c r="F236" s="42" t="n">
        <v>0.75</v>
      </c>
      <c r="H236" s="42" t="n">
        <v>0.4375</v>
      </c>
      <c r="I236" s="29" t="n">
        <v>233.7</v>
      </c>
      <c r="K236" s="30" t="s">
        <v>1219</v>
      </c>
      <c r="M236" s="31" t="n">
        <f aca="false">SUM(P236,R236,T236,V236,X236,Z236,AB236,AD236,AF236,AH236,AJ236,AL236,AN236,AP236,AR236,AT236,AV236,AX236,AZ236,BB236)</f>
        <v>2323.96</v>
      </c>
      <c r="O236" s="0" t="n">
        <v>1738</v>
      </c>
      <c r="P236" s="31" t="n">
        <v>744.53</v>
      </c>
      <c r="Q236" s="0" t="n">
        <v>1739</v>
      </c>
      <c r="R236" s="31" t="n">
        <v>46.4</v>
      </c>
      <c r="S236" s="47" t="n">
        <v>1746</v>
      </c>
      <c r="T236" s="31" t="n">
        <v>596.75</v>
      </c>
      <c r="U236" s="47" t="n">
        <v>1736</v>
      </c>
      <c r="V236" s="31" t="n">
        <v>433.24</v>
      </c>
      <c r="W236" s="47" t="n">
        <v>1737</v>
      </c>
      <c r="X236" s="31" t="n">
        <v>46.4</v>
      </c>
      <c r="Y236" s="47" t="n">
        <v>1708</v>
      </c>
      <c r="Z236" s="31" t="n">
        <v>456.64</v>
      </c>
    </row>
    <row r="237" customFormat="false" ht="15" hidden="false" customHeight="false" outlineLevel="0" collapsed="false">
      <c r="A237" s="41" t="n">
        <v>40374</v>
      </c>
      <c r="B237" s="0" t="s">
        <v>1197</v>
      </c>
      <c r="C237" s="0" t="s">
        <v>1211</v>
      </c>
      <c r="F237" s="42" t="n">
        <v>0.5</v>
      </c>
      <c r="H237" s="42" t="n">
        <v>0.166666666666667</v>
      </c>
      <c r="I237" s="29" t="n">
        <v>73</v>
      </c>
      <c r="K237" s="30" t="s">
        <v>1259</v>
      </c>
      <c r="M237" s="31" t="n">
        <f aca="false">SUM(P237,R237,T237,V237,X237,Z237,AB237,AD237,AF237,AH237,AJ237,AL237,AN237,AP237,AR237,AT237,AV237,AX237,AZ237,BB237)</f>
        <v>0</v>
      </c>
    </row>
    <row r="238" customFormat="false" ht="15" hidden="false" customHeight="false" outlineLevel="0" collapsed="false">
      <c r="A238" s="41" t="n">
        <v>40374</v>
      </c>
      <c r="B238" s="0" t="s">
        <v>1203</v>
      </c>
      <c r="C238" s="0" t="s">
        <v>242</v>
      </c>
      <c r="F238" s="42" t="n">
        <v>0.489583333333333</v>
      </c>
      <c r="H238" s="42" t="n">
        <v>0.25</v>
      </c>
      <c r="I238" s="29" t="n">
        <v>107</v>
      </c>
      <c r="K238" s="30" t="s">
        <v>1244</v>
      </c>
      <c r="M238" s="31" t="n">
        <f aca="false">SUM(P238,R238,T238,V238,X238,Z238,AB238,AD238,AF238,AH238,AJ238,AL238,AN238,AP238,AR238,AT238,AV238,AX238,AZ238,BB238)</f>
        <v>0</v>
      </c>
    </row>
    <row r="239" customFormat="false" ht="15" hidden="false" customHeight="false" outlineLevel="0" collapsed="false">
      <c r="A239" s="41" t="n">
        <v>40374</v>
      </c>
      <c r="B239" s="0" t="s">
        <v>1199</v>
      </c>
      <c r="C239" s="0" t="s">
        <v>656</v>
      </c>
      <c r="F239" s="42" t="n">
        <v>0.75</v>
      </c>
      <c r="H239" s="3" t="s">
        <v>1162</v>
      </c>
      <c r="I239" s="29" t="n">
        <v>152.7</v>
      </c>
      <c r="K239" s="30" t="s">
        <v>1253</v>
      </c>
      <c r="M239" s="31" t="n">
        <f aca="false">SUM(P239,R239,T239,V239,X239,Z239,AB239,AD239,AF239,AH239,AJ239,AL239,AN239,AP239,AR239,AT239,AV239,AX239,AZ239,BB239)</f>
        <v>2792</v>
      </c>
      <c r="O239" s="0" t="n">
        <v>14471</v>
      </c>
      <c r="P239" s="31" t="n">
        <v>266</v>
      </c>
      <c r="Q239" s="0" t="n">
        <v>14453</v>
      </c>
      <c r="R239" s="31" t="n">
        <v>470</v>
      </c>
      <c r="S239" s="47" t="n">
        <v>14482</v>
      </c>
      <c r="T239" s="31" t="n">
        <v>1176</v>
      </c>
      <c r="U239" s="47" t="n">
        <v>14430</v>
      </c>
      <c r="V239" s="31" t="n">
        <v>880</v>
      </c>
    </row>
    <row r="240" customFormat="false" ht="15" hidden="false" customHeight="false" outlineLevel="0" collapsed="false">
      <c r="A240" s="41" t="n">
        <v>40374</v>
      </c>
      <c r="B240" s="0" t="s">
        <v>1195</v>
      </c>
      <c r="C240" s="0" t="s">
        <v>1049</v>
      </c>
      <c r="F240" s="42" t="n">
        <v>0.75</v>
      </c>
      <c r="H240" s="42" t="n">
        <v>0.416666666666667</v>
      </c>
      <c r="I240" s="29" t="n">
        <v>170</v>
      </c>
      <c r="K240" s="30" t="s">
        <v>1217</v>
      </c>
      <c r="M240" s="31" t="n">
        <f aca="false">SUM(P240,R240,T240,V240,X240,Z240,AB240,AD240,AF240,AH240,AJ240,AL240,AN240,AP240,AR240,AT240,AV240,AX240,AZ240,BB240)</f>
        <v>0</v>
      </c>
    </row>
    <row r="241" customFormat="false" ht="15" hidden="false" customHeight="false" outlineLevel="0" collapsed="false">
      <c r="A241" s="41" t="n">
        <v>40374</v>
      </c>
      <c r="B241" s="0" t="s">
        <v>679</v>
      </c>
      <c r="C241" s="0" t="s">
        <v>1206</v>
      </c>
      <c r="F241" s="3" t="s">
        <v>1162</v>
      </c>
      <c r="H241" s="3" t="s">
        <v>1162</v>
      </c>
      <c r="I241" s="29" t="n">
        <v>170</v>
      </c>
      <c r="K241" s="30" t="s">
        <v>1223</v>
      </c>
      <c r="M241" s="31" t="n">
        <f aca="false">SUM(P241,R241,T241,V241,X241,Z241,AB241,AD241,AF241,AH241,AJ241,AL241,AN241,AP241,AR241,AT241,AV241,AX241,AZ241,BB241)</f>
        <v>0</v>
      </c>
    </row>
    <row r="242" customFormat="false" ht="15" hidden="false" customHeight="false" outlineLevel="0" collapsed="false">
      <c r="A242" s="41" t="n">
        <v>40374</v>
      </c>
      <c r="B242" s="0" t="s">
        <v>383</v>
      </c>
      <c r="C242" s="0" t="s">
        <v>1206</v>
      </c>
      <c r="F242" s="3" t="s">
        <v>1162</v>
      </c>
      <c r="H242" s="3" t="s">
        <v>1162</v>
      </c>
      <c r="I242" s="29" t="n">
        <v>170</v>
      </c>
      <c r="K242" s="30" t="s">
        <v>1232</v>
      </c>
      <c r="M242" s="31" t="n">
        <f aca="false">SUM(P242,R242,T242,V242,X242,Z242,AB242,AD242,AF242,AH242,AJ242,AL242,AN242,AP242,AR242,AT242,AV242,AX242,AZ242,BB242)</f>
        <v>28355.88</v>
      </c>
      <c r="O242" s="0" t="n">
        <v>1369</v>
      </c>
      <c r="P242" s="31" t="n">
        <v>5220</v>
      </c>
      <c r="Q242" s="0" t="n">
        <v>1376</v>
      </c>
      <c r="R242" s="31" t="n">
        <v>330.02</v>
      </c>
      <c r="S242" s="47" t="n">
        <v>1382</v>
      </c>
      <c r="T242" s="31" t="n">
        <v>8320</v>
      </c>
      <c r="U242" s="47" t="n">
        <v>1285</v>
      </c>
      <c r="V242" s="31" t="n">
        <v>816.26</v>
      </c>
      <c r="W242" s="47" t="n">
        <v>1286</v>
      </c>
      <c r="X242" s="31" t="n">
        <v>562.9</v>
      </c>
      <c r="Y242" s="47" t="n">
        <v>1296</v>
      </c>
      <c r="Z242" s="31" t="n">
        <v>11800.2</v>
      </c>
      <c r="AA242" s="47" t="n">
        <v>1300</v>
      </c>
      <c r="AB242" s="31" t="n">
        <v>24.19</v>
      </c>
      <c r="AC242" s="47" t="n">
        <v>1287</v>
      </c>
      <c r="AD242" s="31" t="n">
        <v>1282.31</v>
      </c>
    </row>
    <row r="243" customFormat="false" ht="15" hidden="false" customHeight="false" outlineLevel="0" collapsed="false">
      <c r="A243" s="41" t="n">
        <v>40374</v>
      </c>
      <c r="B243" s="0" t="s">
        <v>1165</v>
      </c>
      <c r="C243" s="0" t="s">
        <v>1206</v>
      </c>
      <c r="F243" s="3" t="s">
        <v>1162</v>
      </c>
      <c r="H243" s="3" t="s">
        <v>1162</v>
      </c>
      <c r="I243" s="29" t="n">
        <v>170</v>
      </c>
      <c r="K243" s="30" t="s">
        <v>1233</v>
      </c>
      <c r="M243" s="31" t="n">
        <f aca="false">SUM(P243,R243,T243,V243,X243,Z243,AB243,AD243,AF243,AH243,AJ243,AL243,AN243,AP243,AR243,AT243,AV243,AX243,AZ243,BB243)</f>
        <v>12353.34</v>
      </c>
      <c r="O243" s="0" t="n">
        <v>1294</v>
      </c>
      <c r="P243" s="31" t="n">
        <v>1924.86</v>
      </c>
      <c r="Q243" s="0" t="n">
        <v>1389</v>
      </c>
      <c r="R243" s="31" t="n">
        <v>1500</v>
      </c>
      <c r="S243" s="47" t="n">
        <v>1391</v>
      </c>
      <c r="T243" s="31" t="n">
        <v>428</v>
      </c>
      <c r="U243" s="47" t="n">
        <v>1264</v>
      </c>
      <c r="V243" s="31" t="n">
        <v>308.65</v>
      </c>
      <c r="W243" s="47" t="n">
        <v>1207</v>
      </c>
      <c r="X243" s="31" t="n">
        <v>256</v>
      </c>
      <c r="Y243" s="47" t="n">
        <v>1254</v>
      </c>
      <c r="Z243" s="31" t="n">
        <v>2205.44</v>
      </c>
      <c r="AA243" s="47" t="n">
        <v>1307</v>
      </c>
      <c r="AB243" s="31" t="n">
        <v>21.2</v>
      </c>
      <c r="AC243" s="47" t="n">
        <v>1219</v>
      </c>
      <c r="AD243" s="31" t="n">
        <v>420</v>
      </c>
      <c r="AE243" s="47" t="n">
        <v>1390</v>
      </c>
      <c r="AF243" s="31" t="n">
        <v>315</v>
      </c>
      <c r="AG243" s="47" t="n">
        <v>1375</v>
      </c>
      <c r="AH243" s="31" t="n">
        <v>1260.06</v>
      </c>
      <c r="AI243" s="47" t="n">
        <v>1291</v>
      </c>
      <c r="AJ243" s="31" t="n">
        <v>897.21</v>
      </c>
      <c r="AK243" s="47" t="n">
        <v>1263</v>
      </c>
      <c r="AL243" s="31" t="n">
        <v>678.29</v>
      </c>
      <c r="AM243" s="47" t="n">
        <v>1290</v>
      </c>
      <c r="AN243" s="31" t="n">
        <v>842.56</v>
      </c>
      <c r="AO243" s="47" t="n">
        <v>952</v>
      </c>
      <c r="AP243" s="31" t="n">
        <v>850.97</v>
      </c>
      <c r="AQ243" s="47" t="n">
        <v>1368</v>
      </c>
      <c r="AR243" s="31" t="n">
        <v>345.6</v>
      </c>
      <c r="AS243" s="47" t="n">
        <v>527</v>
      </c>
      <c r="AT243" s="31" t="n">
        <v>99.5</v>
      </c>
    </row>
    <row r="244" customFormat="false" ht="15" hidden="false" customHeight="false" outlineLevel="0" collapsed="false">
      <c r="A244" s="41" t="n">
        <v>40374</v>
      </c>
      <c r="B244" s="0" t="s">
        <v>1193</v>
      </c>
      <c r="C244" s="0" t="s">
        <v>1206</v>
      </c>
      <c r="F244" s="3" t="s">
        <v>1162</v>
      </c>
      <c r="H244" s="3" t="s">
        <v>1162</v>
      </c>
      <c r="I244" s="29" t="n">
        <v>170</v>
      </c>
      <c r="K244" s="30" t="s">
        <v>1216</v>
      </c>
      <c r="M244" s="31" t="n">
        <f aca="false">SUM(P244,R244,T244,V244,X244,Z244,AB244,AD244,AF244,AH244,AJ244,AL244,AN244,AP244,AR244,AT244,AV244,AX244,AZ244,BB244)</f>
        <v>9242.82</v>
      </c>
      <c r="O244" s="0" t="n">
        <v>1280</v>
      </c>
      <c r="P244" s="31" t="n">
        <v>1360.31</v>
      </c>
      <c r="Q244" s="0" t="n">
        <v>1279</v>
      </c>
      <c r="R244" s="31" t="n">
        <v>462.28</v>
      </c>
      <c r="S244" s="47" t="n">
        <v>1297</v>
      </c>
      <c r="T244" s="31" t="n">
        <v>2537.65</v>
      </c>
      <c r="U244" s="47" t="n">
        <v>1281</v>
      </c>
      <c r="V244" s="31" t="n">
        <v>611.26</v>
      </c>
      <c r="W244" s="47" t="n">
        <v>1403</v>
      </c>
      <c r="X244" s="31" t="s">
        <v>1288</v>
      </c>
      <c r="Y244" s="47" t="n">
        <v>1411</v>
      </c>
      <c r="Z244" s="31" t="n">
        <v>150</v>
      </c>
      <c r="AA244" s="47" t="n">
        <v>1298</v>
      </c>
      <c r="AB244" s="31" t="n">
        <v>1164.96</v>
      </c>
      <c r="AC244" s="47" t="n">
        <v>1283</v>
      </c>
      <c r="AD244" s="31" t="n">
        <v>912.7</v>
      </c>
      <c r="AE244" s="47" t="n">
        <v>1282</v>
      </c>
      <c r="AF244" s="31" t="n">
        <v>473.04</v>
      </c>
      <c r="AG244" s="47" t="n">
        <v>1274</v>
      </c>
      <c r="AH244" s="31" t="n">
        <v>1570.62</v>
      </c>
    </row>
    <row r="245" customFormat="false" ht="15" hidden="false" customHeight="false" outlineLevel="0" collapsed="false">
      <c r="A245" s="41" t="n">
        <v>40374</v>
      </c>
      <c r="B245" s="0" t="s">
        <v>1176</v>
      </c>
      <c r="C245" s="0" t="s">
        <v>1206</v>
      </c>
      <c r="F245" s="3" t="s">
        <v>1162</v>
      </c>
      <c r="H245" s="3" t="s">
        <v>1162</v>
      </c>
      <c r="I245" s="29" t="n">
        <v>170</v>
      </c>
      <c r="K245" s="30" t="s">
        <v>1222</v>
      </c>
      <c r="M245" s="31" t="n">
        <f aca="false">SUM(P245,R245,T245,V245,X245,Z245,AB245,AD245,AF245,AH245,AJ245,AL245,AN245,AP245,AR245,AT245,AV245,AX245,AZ245,BB245)</f>
        <v>23677.03</v>
      </c>
      <c r="O245" s="0" t="n">
        <v>976</v>
      </c>
      <c r="P245" s="31" t="n">
        <v>3603.44</v>
      </c>
      <c r="Q245" s="0" t="n">
        <v>940</v>
      </c>
      <c r="R245" s="31" t="n">
        <v>2569.93</v>
      </c>
      <c r="S245" s="47" t="n">
        <v>972</v>
      </c>
      <c r="T245" s="31" t="n">
        <v>2238.66</v>
      </c>
      <c r="U245" s="47" t="n">
        <v>1387</v>
      </c>
      <c r="V245" s="31" t="n">
        <v>6945</v>
      </c>
      <c r="W245" s="47" t="n">
        <v>1381</v>
      </c>
      <c r="X245" s="31" t="n">
        <v>8320</v>
      </c>
    </row>
    <row r="246" customFormat="false" ht="15" hidden="false" customHeight="false" outlineLevel="0" collapsed="false">
      <c r="A246" s="41" t="n">
        <v>40374</v>
      </c>
      <c r="B246" s="0" t="s">
        <v>1186</v>
      </c>
      <c r="C246" s="0" t="s">
        <v>1206</v>
      </c>
      <c r="F246" s="3" t="s">
        <v>1162</v>
      </c>
      <c r="H246" s="3" t="s">
        <v>1162</v>
      </c>
      <c r="I246" s="29" t="n">
        <v>170</v>
      </c>
      <c r="K246" s="30" t="s">
        <v>1250</v>
      </c>
      <c r="M246" s="31" t="n">
        <f aca="false">SUM(P246,R246,T246,V246,X246,Z246,AB246,AD246,AF246,AH246,AJ246,AL246,AN246,AP246,AR246,AT246,AV246,AX246,AZ246,BB246)</f>
        <v>0</v>
      </c>
    </row>
    <row r="247" customFormat="false" ht="15" hidden="false" customHeight="false" outlineLevel="0" collapsed="false">
      <c r="A247" s="41" t="n">
        <v>40374</v>
      </c>
      <c r="B247" s="0" t="s">
        <v>1173</v>
      </c>
      <c r="C247" s="0" t="s">
        <v>1206</v>
      </c>
      <c r="F247" s="3" t="s">
        <v>1162</v>
      </c>
      <c r="H247" s="3" t="s">
        <v>1162</v>
      </c>
      <c r="I247" s="29" t="n">
        <v>170</v>
      </c>
      <c r="K247" s="30" t="s">
        <v>1212</v>
      </c>
      <c r="M247" s="31" t="n">
        <f aca="false">SUM(P247,R247,T247,V247,X247,Z247,AB247,AD247,AF247,AH247,AJ247,AL247,AN247,AP247,AR247,AT247,AV247,AX247,AZ247,BB247)</f>
        <v>6809.54</v>
      </c>
      <c r="O247" s="0" t="n">
        <v>454</v>
      </c>
      <c r="P247" s="31" t="n">
        <v>769.31</v>
      </c>
      <c r="Q247" s="0" t="n">
        <v>1302</v>
      </c>
      <c r="R247" s="31" t="n">
        <v>268.51</v>
      </c>
      <c r="S247" s="47" t="n">
        <v>1303</v>
      </c>
      <c r="T247" s="31" t="n">
        <v>287.18</v>
      </c>
      <c r="U247" s="47" t="n">
        <v>1273</v>
      </c>
      <c r="V247" s="31" t="n">
        <v>872.44</v>
      </c>
      <c r="W247" s="47" t="n">
        <v>1272</v>
      </c>
      <c r="X247" s="31" t="n">
        <v>1356.89</v>
      </c>
      <c r="Y247" s="47" t="n">
        <v>1271</v>
      </c>
      <c r="Z247" s="31" t="n">
        <v>438.95</v>
      </c>
      <c r="AA247" s="47" t="n">
        <v>1275</v>
      </c>
      <c r="AB247" s="31" t="n">
        <v>1677.51</v>
      </c>
      <c r="AC247" s="47" t="n">
        <v>1277</v>
      </c>
      <c r="AD247" s="31" t="n">
        <v>873.75</v>
      </c>
      <c r="AE247" s="47" t="n">
        <v>1208</v>
      </c>
      <c r="AF247" s="31" t="n">
        <v>265</v>
      </c>
    </row>
    <row r="248" customFormat="false" ht="15" hidden="false" customHeight="false" outlineLevel="0" collapsed="false">
      <c r="A248" s="41" t="n">
        <v>40374</v>
      </c>
      <c r="B248" s="0" t="s">
        <v>1205</v>
      </c>
      <c r="C248" s="0" t="s">
        <v>1206</v>
      </c>
      <c r="F248" s="3" t="s">
        <v>1162</v>
      </c>
      <c r="H248" s="3" t="s">
        <v>1162</v>
      </c>
      <c r="I248" s="29" t="n">
        <v>170</v>
      </c>
      <c r="K248" s="30" t="s">
        <v>1249</v>
      </c>
      <c r="M248" s="31" t="n">
        <f aca="false">SUM(P248,R248,T248,V248,X248,Z248,AB248,AD248,AF248,AH248,AJ248,AL248,AN248,AP248,AR248,AT248,AV248,AX248,AZ248,BB248)</f>
        <v>26339.92</v>
      </c>
      <c r="O248" s="0" t="n">
        <v>1284</v>
      </c>
      <c r="P248" s="31" t="n">
        <v>1406.26</v>
      </c>
      <c r="Q248" s="0" t="n">
        <v>1413</v>
      </c>
      <c r="R248" s="31" t="s">
        <v>1289</v>
      </c>
      <c r="S248" s="47" t="n">
        <v>1255</v>
      </c>
      <c r="T248" s="31" t="n">
        <v>4529.29</v>
      </c>
      <c r="U248" s="47" t="n">
        <v>1253</v>
      </c>
      <c r="V248" s="31" t="n">
        <v>1480.39</v>
      </c>
      <c r="W248" s="47" t="n">
        <v>1383</v>
      </c>
      <c r="X248" s="31" t="n">
        <v>9220</v>
      </c>
      <c r="Y248" s="47" t="n">
        <v>1413</v>
      </c>
      <c r="Z248" s="31" t="n">
        <v>8700</v>
      </c>
      <c r="AA248" s="47" t="n">
        <v>1299</v>
      </c>
      <c r="AB248" s="31" t="n">
        <v>638.72</v>
      </c>
      <c r="AC248" s="47" t="n">
        <v>1301</v>
      </c>
      <c r="AD248" s="31" t="n">
        <v>365.26</v>
      </c>
    </row>
    <row r="249" customFormat="false" ht="15" hidden="false" customHeight="false" outlineLevel="0" collapsed="false">
      <c r="A249" s="41" t="n">
        <v>40374</v>
      </c>
      <c r="B249" s="0" t="s">
        <v>581</v>
      </c>
      <c r="C249" s="0" t="s">
        <v>461</v>
      </c>
      <c r="F249" s="42" t="n">
        <v>0.583333333333333</v>
      </c>
      <c r="G249" s="3" t="s">
        <v>1290</v>
      </c>
      <c r="H249" s="3" t="s">
        <v>1234</v>
      </c>
      <c r="I249" s="29" t="n">
        <v>124</v>
      </c>
      <c r="K249" s="30" t="s">
        <v>1285</v>
      </c>
      <c r="M249" s="31" t="n">
        <f aca="false">SUM(P249,R249,T249,V249,X249,Z249,AB249,AD249,AF249,AH249,AJ249,AL249,AN249,AP249,AR249,AT249,AV249,AX249,AZ249,BB249)</f>
        <v>0</v>
      </c>
    </row>
    <row r="250" customFormat="false" ht="15" hidden="false" customHeight="false" outlineLevel="0" collapsed="false">
      <c r="A250" s="41" t="n">
        <v>40374</v>
      </c>
      <c r="B250" s="0" t="s">
        <v>1184</v>
      </c>
      <c r="C250" s="0" t="s">
        <v>892</v>
      </c>
      <c r="F250" s="42" t="n">
        <v>0.666666666666667</v>
      </c>
      <c r="H250" s="42" t="n">
        <v>0.3125</v>
      </c>
      <c r="I250" s="29" t="n">
        <v>123</v>
      </c>
      <c r="K250" s="30" t="s">
        <v>1213</v>
      </c>
      <c r="M250" s="31" t="n">
        <f aca="false">SUM(P250,R250,T250,V250,X250,Z250,AB250,AD250,AF250,AH250,AJ250,AL250,AN250,AP250,AR250,AT250,AV250,AX250,AZ250,BB250)</f>
        <v>0</v>
      </c>
    </row>
    <row r="251" customFormat="false" ht="15" hidden="false" customHeight="false" outlineLevel="0" collapsed="false">
      <c r="A251" s="41" t="n">
        <v>40374</v>
      </c>
      <c r="B251" s="0" t="s">
        <v>1189</v>
      </c>
      <c r="C251" s="0" t="s">
        <v>925</v>
      </c>
      <c r="F251" s="42" t="n">
        <v>0.760416666666667</v>
      </c>
      <c r="G251" s="3" t="s">
        <v>1170</v>
      </c>
      <c r="H251" s="3" t="s">
        <v>1267</v>
      </c>
      <c r="I251" s="29" t="n">
        <v>203.3</v>
      </c>
      <c r="K251" s="30" t="s">
        <v>1231</v>
      </c>
      <c r="M251" s="31" t="n">
        <f aca="false">SUM(P251,R251,T251,V251,X251,Z251,AB251,AD251,AF251,AH251,AJ251,AL251,AN251,AP251,AR251,AT251,AV251,AX251,AZ251,BB251)</f>
        <v>0</v>
      </c>
    </row>
    <row r="252" customFormat="false" ht="15" hidden="false" customHeight="false" outlineLevel="0" collapsed="false">
      <c r="A252" s="41" t="n">
        <v>40374</v>
      </c>
      <c r="B252" s="0" t="s">
        <v>901</v>
      </c>
      <c r="C252" s="0" t="s">
        <v>1182</v>
      </c>
      <c r="F252" s="42" t="n">
        <v>0.520833333333333</v>
      </c>
      <c r="H252" s="42" t="n">
        <v>0.166666666666667</v>
      </c>
      <c r="I252" s="29" t="n">
        <v>73</v>
      </c>
      <c r="K252" s="30" t="s">
        <v>1228</v>
      </c>
      <c r="M252" s="31" t="n">
        <f aca="false">SUM(P252,R252,T252,V252,X252,Z252,AB252,AD252,AF252,AH252,AJ252,AL252,AN252,AP252,AR252,AT252,AV252,AX252,AZ252,BB252)</f>
        <v>0</v>
      </c>
    </row>
    <row r="253" customFormat="false" ht="15" hidden="false" customHeight="false" outlineLevel="0" collapsed="false">
      <c r="A253" s="41" t="n">
        <v>40374</v>
      </c>
      <c r="B253" s="0" t="s">
        <v>1203</v>
      </c>
      <c r="C253" s="0" t="s">
        <v>836</v>
      </c>
      <c r="F253" s="42" t="n">
        <v>0.875</v>
      </c>
      <c r="H253" s="42" t="n">
        <v>0.291666666666667</v>
      </c>
      <c r="I253" s="29" t="n">
        <v>174.3</v>
      </c>
      <c r="K253" s="30" t="s">
        <v>1244</v>
      </c>
      <c r="M253" s="31" t="n">
        <f aca="false">SUM(P253,R253,T253,V253,X253,Z253,AB253,AD253,AF253,AH253,AJ253,AL253,AN253,AP253,AR253,AT253,AV253,AX253,AZ253,BB253)</f>
        <v>3562.0014</v>
      </c>
      <c r="O253" s="0" t="n">
        <v>16</v>
      </c>
      <c r="P253" s="31" t="n">
        <v>792</v>
      </c>
      <c r="Q253" s="0" t="n">
        <v>11</v>
      </c>
      <c r="R253" s="31" t="n">
        <v>518.4</v>
      </c>
      <c r="S253" s="47" t="n">
        <v>10</v>
      </c>
      <c r="T253" s="31" t="n">
        <v>417.6</v>
      </c>
      <c r="U253" s="47" t="n">
        <v>15</v>
      </c>
      <c r="V253" s="31" t="n">
        <v>619.2</v>
      </c>
      <c r="W253" s="47" t="n">
        <v>8</v>
      </c>
      <c r="X253" s="31" t="n">
        <v>547.2</v>
      </c>
      <c r="Y253" s="47" t="n">
        <v>17</v>
      </c>
      <c r="Z253" s="31" t="n">
        <v>633.6014</v>
      </c>
      <c r="AA253" s="47" t="n">
        <v>849.6</v>
      </c>
      <c r="AB253" s="31" t="n">
        <v>13</v>
      </c>
      <c r="AC253" s="47" t="n">
        <v>633.6</v>
      </c>
      <c r="AD253" s="31" t="n">
        <v>9</v>
      </c>
      <c r="AE253" s="47" t="n">
        <v>489.6</v>
      </c>
      <c r="AF253" s="31" t="n">
        <v>12</v>
      </c>
      <c r="AG253" s="47" t="n">
        <v>532.8</v>
      </c>
    </row>
    <row r="254" customFormat="false" ht="15" hidden="false" customHeight="false" outlineLevel="0" collapsed="false">
      <c r="A254" s="41" t="n">
        <v>40374</v>
      </c>
      <c r="B254" s="0" t="s">
        <v>901</v>
      </c>
      <c r="C254" s="0" t="s">
        <v>836</v>
      </c>
      <c r="F254" s="42" t="n">
        <v>0.770833333333334</v>
      </c>
      <c r="H254" s="42" t="n">
        <v>0.1875</v>
      </c>
      <c r="I254" s="29" t="n">
        <v>104</v>
      </c>
      <c r="K254" s="30" t="s">
        <v>1228</v>
      </c>
      <c r="M254" s="31" t="n">
        <f aca="false">SUM(P254,R254,T254,V254,X254,Z254,AB254,AD254,AF254,AH254,AJ254,AL254,AN254,AP254,AR254,AT254,AV254,AX254,AZ254,BB254)</f>
        <v>0</v>
      </c>
    </row>
    <row r="255" customFormat="false" ht="15" hidden="false" customHeight="false" outlineLevel="0" collapsed="false">
      <c r="A255" s="41" t="n">
        <v>40374</v>
      </c>
      <c r="B255" s="0" t="s">
        <v>1197</v>
      </c>
      <c r="C255" s="0" t="s">
        <v>1211</v>
      </c>
      <c r="F255" s="42" t="n">
        <v>0.736111111111111</v>
      </c>
      <c r="H255" s="42" t="n">
        <v>0.166666666666667</v>
      </c>
      <c r="I255" s="29" t="n">
        <v>73</v>
      </c>
      <c r="K255" s="30" t="s">
        <v>1259</v>
      </c>
      <c r="M255" s="31" t="n">
        <f aca="false">SUM(P255,R255,T255,V255,X255,Z255,AB255,AD255,AF255,AH255,AJ255,AL255,AN255,AP255,AR255,AT255,AV255,AX255,AZ255,BB255)</f>
        <v>0</v>
      </c>
    </row>
    <row r="256" customFormat="false" ht="15" hidden="false" customHeight="false" outlineLevel="0" collapsed="false">
      <c r="A256" s="41" t="n">
        <v>40374</v>
      </c>
      <c r="B256" s="0" t="s">
        <v>1208</v>
      </c>
      <c r="C256" s="0" t="s">
        <v>1032</v>
      </c>
      <c r="F256" s="42" t="n">
        <v>0.635416666666667</v>
      </c>
      <c r="H256" s="42" t="n">
        <v>0.333333333333333</v>
      </c>
      <c r="I256" s="29" t="n">
        <v>269</v>
      </c>
      <c r="K256" s="30" t="s">
        <v>1238</v>
      </c>
      <c r="M256" s="31" t="n">
        <f aca="false">SUM(P256,R256,T256,V256,X256,Z256,AB256,AD256,AF256,AH256,AJ256,AL256,AN256,AP256,AR256,AT256,AV256,AX256,AZ256,BB256)</f>
        <v>0</v>
      </c>
    </row>
    <row r="257" customFormat="false" ht="15" hidden="false" customHeight="false" outlineLevel="0" collapsed="false">
      <c r="A257" s="41" t="n">
        <v>40374</v>
      </c>
      <c r="B257" s="0" t="s">
        <v>1264</v>
      </c>
      <c r="C257" s="0" t="s">
        <v>1291</v>
      </c>
      <c r="F257" s="44" t="n">
        <v>0.767361111111111</v>
      </c>
      <c r="G257" s="30"/>
      <c r="H257" s="44" t="n">
        <v>0.166666666666667</v>
      </c>
      <c r="I257" s="29" t="n">
        <v>77</v>
      </c>
      <c r="K257" s="30" t="s">
        <v>1266</v>
      </c>
      <c r="M257" s="31" t="n">
        <f aca="false">SUM(P257,R257,T257,V257,X257,Z257,AB257,AD257,AF257,AH257,AJ257,AL257,AN257,AP257,AR257,AT257,AV257,AX257,AZ257,BB257)</f>
        <v>0</v>
      </c>
    </row>
    <row r="258" customFormat="false" ht="15" hidden="false" customHeight="false" outlineLevel="0" collapsed="false">
      <c r="A258" s="41"/>
      <c r="M258" s="74"/>
    </row>
    <row r="259" customFormat="false" ht="15" hidden="false" customHeight="false" outlineLevel="0" collapsed="false">
      <c r="A259" s="53"/>
      <c r="B259" s="50"/>
      <c r="C259" s="50"/>
      <c r="D259" s="49"/>
      <c r="E259" s="49"/>
      <c r="F259" s="49"/>
      <c r="G259" s="49"/>
      <c r="H259" s="49"/>
      <c r="I259" s="51"/>
      <c r="J259" s="51"/>
      <c r="K259" s="49"/>
      <c r="L259" s="50"/>
      <c r="M259" s="75"/>
    </row>
    <row r="260" customFormat="false" ht="18.75" hidden="false" customHeight="false" outlineLevel="0" collapsed="false">
      <c r="A260" s="49"/>
      <c r="B260" s="76" t="s">
        <v>1292</v>
      </c>
      <c r="C260" s="76" t="s">
        <v>1293</v>
      </c>
      <c r="D260" s="76"/>
      <c r="E260" s="76"/>
      <c r="F260" s="77" t="s">
        <v>1292</v>
      </c>
      <c r="G260" s="77" t="s">
        <v>1294</v>
      </c>
      <c r="H260" s="49"/>
      <c r="I260" s="51"/>
      <c r="J260" s="51"/>
      <c r="K260" s="49"/>
      <c r="L260" s="50"/>
      <c r="M260" s="75"/>
    </row>
    <row r="261" customFormat="false" ht="15" hidden="false" customHeight="false" outlineLevel="0" collapsed="false">
      <c r="A261" s="49"/>
      <c r="B261" s="50"/>
      <c r="C261" s="50"/>
      <c r="D261" s="49"/>
      <c r="E261" s="49"/>
      <c r="F261" s="49"/>
      <c r="G261" s="49"/>
      <c r="H261" s="49"/>
      <c r="I261" s="51"/>
      <c r="J261" s="51"/>
      <c r="K261" s="49"/>
      <c r="L261" s="50"/>
      <c r="M261" s="75"/>
    </row>
    <row r="262" customFormat="false" ht="18.75" hidden="false" customHeight="false" outlineLevel="0" collapsed="false">
      <c r="A262" s="49"/>
      <c r="B262" s="50"/>
      <c r="C262" s="50"/>
      <c r="D262" s="49"/>
      <c r="E262" s="49"/>
      <c r="F262" s="49"/>
      <c r="G262" s="73" t="s">
        <v>1295</v>
      </c>
      <c r="H262" s="49"/>
      <c r="I262" s="51"/>
      <c r="J262" s="51"/>
      <c r="K262" s="49"/>
      <c r="L262" s="50"/>
      <c r="M262" s="75"/>
    </row>
    <row r="263" customFormat="false" ht="15" hidden="false" customHeight="false" outlineLevel="0" collapsed="false">
      <c r="A263" s="41" t="n">
        <v>40375</v>
      </c>
      <c r="B263" s="0" t="s">
        <v>1184</v>
      </c>
      <c r="C263" s="0" t="s">
        <v>1211</v>
      </c>
      <c r="F263" s="42" t="n">
        <v>0.635416666666667</v>
      </c>
      <c r="G263" s="3" t="s">
        <v>1229</v>
      </c>
      <c r="H263" s="3" t="s">
        <v>1296</v>
      </c>
      <c r="I263" s="29" t="n">
        <v>166.5</v>
      </c>
      <c r="K263" s="30" t="s">
        <v>1213</v>
      </c>
      <c r="M263" s="31" t="n">
        <f aca="false">SUM(P263,R263,T263,V263,X263,Z263,AB263,AD263,AF263,AH263,AJ263,AL263,AN263,AP263,AR263,AT263,AV263,AX263,AZ263,BB263)</f>
        <v>0</v>
      </c>
    </row>
    <row r="264" customFormat="false" ht="15" hidden="false" customHeight="false" outlineLevel="0" collapsed="false">
      <c r="A264" s="41" t="n">
        <v>40375</v>
      </c>
      <c r="B264" s="0" t="s">
        <v>1189</v>
      </c>
      <c r="C264" s="0" t="s">
        <v>925</v>
      </c>
      <c r="F264" s="42" t="n">
        <v>0.71875</v>
      </c>
      <c r="H264" s="42" t="n">
        <v>0.416666666666667</v>
      </c>
      <c r="I264" s="29" t="n">
        <v>219</v>
      </c>
      <c r="K264" s="30" t="s">
        <v>1231</v>
      </c>
      <c r="M264" s="31" t="n">
        <f aca="false">SUM(P264,R264,T264,V264,X264,Z264,AB264,AD264,AF264,AH264,AJ264,AL264,AN264,AP264,AR264,AT264,AV264,AX264,AZ264,BB264)</f>
        <v>0</v>
      </c>
    </row>
    <row r="265" customFormat="false" ht="15" hidden="false" customHeight="false" outlineLevel="0" collapsed="false">
      <c r="A265" s="41" t="n">
        <v>40375</v>
      </c>
      <c r="B265" s="0" t="s">
        <v>1169</v>
      </c>
      <c r="C265" s="0" t="s">
        <v>925</v>
      </c>
      <c r="F265" s="42" t="n">
        <v>0.625</v>
      </c>
      <c r="H265" s="42" t="n">
        <v>0.3125</v>
      </c>
      <c r="I265" s="29" t="n">
        <v>165.5</v>
      </c>
      <c r="K265" s="30" t="s">
        <v>1214</v>
      </c>
      <c r="M265" s="31" t="n">
        <f aca="false">SUM(P265,R265,T265,V265,X265,Z265,AB265,AD265,AF265,AH265,AJ265,AL265,AN265,AP265,AR265,AT265,AV265,AX265,AZ265,BB265)</f>
        <v>0</v>
      </c>
    </row>
    <row r="266" customFormat="false" ht="15" hidden="false" customHeight="false" outlineLevel="0" collapsed="false">
      <c r="A266" s="41" t="n">
        <v>40375</v>
      </c>
      <c r="B266" s="0" t="s">
        <v>1181</v>
      </c>
      <c r="C266" s="0" t="s">
        <v>1282</v>
      </c>
      <c r="F266" s="42" t="n">
        <v>0.479166666666667</v>
      </c>
      <c r="H266" s="42" t="n">
        <v>0.166666666666667</v>
      </c>
      <c r="I266" s="29" t="n">
        <v>73</v>
      </c>
      <c r="K266" s="30" t="s">
        <v>1219</v>
      </c>
      <c r="M266" s="31" t="n">
        <f aca="false">SUM(P266,R266,T266,V266,X266,Z266,AB266,AD266,AF266,AH266,AJ266,AL266,AN266,AP266,AR266,AT266,AV266,AX266,AZ266,BB266)</f>
        <v>0</v>
      </c>
    </row>
    <row r="267" customFormat="false" ht="15" hidden="false" customHeight="false" outlineLevel="0" collapsed="false">
      <c r="A267" s="41" t="n">
        <v>40375</v>
      </c>
      <c r="B267" s="0" t="s">
        <v>1195</v>
      </c>
      <c r="C267" s="0" t="s">
        <v>842</v>
      </c>
      <c r="F267" s="42" t="n">
        <v>0.583333333333333</v>
      </c>
      <c r="H267" s="42" t="n">
        <v>0.208333333333333</v>
      </c>
      <c r="I267" s="29" t="n">
        <v>90</v>
      </c>
      <c r="K267" s="30" t="s">
        <v>1217</v>
      </c>
      <c r="M267" s="31" t="n">
        <f aca="false">SUM(P267,R267,T267,V267,X267,Z267,AB267,AD267,AF267,AH267,AJ267,AL267,AN267,AP267,AR267,AT267,AV267,AX267,AZ267,BB267)</f>
        <v>0</v>
      </c>
    </row>
    <row r="268" customFormat="false" ht="15" hidden="false" customHeight="false" outlineLevel="0" collapsed="false">
      <c r="A268" s="41" t="n">
        <v>40375</v>
      </c>
      <c r="B268" s="0" t="s">
        <v>1199</v>
      </c>
      <c r="C268" s="0" t="s">
        <v>656</v>
      </c>
      <c r="F268" s="42" t="n">
        <v>0.875</v>
      </c>
      <c r="H268" s="42" t="n">
        <v>0.541666666666667</v>
      </c>
      <c r="I268" s="29" t="n">
        <v>216.3</v>
      </c>
      <c r="K268" s="30" t="s">
        <v>1253</v>
      </c>
      <c r="M268" s="31" t="n">
        <f aca="false">SUM(P268,R268,T268,V268,X268,Z268,AB268,AD268,AF268,AH268,AJ268,AL268,AN268,AP268,AR268,AT268,AV268,AX268,AZ268,BB268)</f>
        <v>3106.5</v>
      </c>
      <c r="O268" s="0" t="n">
        <v>14470</v>
      </c>
      <c r="P268" s="31" t="n">
        <v>1420</v>
      </c>
      <c r="Q268" s="0" t="n">
        <v>14430</v>
      </c>
      <c r="R268" s="31" t="n">
        <v>880</v>
      </c>
      <c r="S268" s="47" t="n">
        <v>14465</v>
      </c>
      <c r="T268" s="31" t="n">
        <v>806.5</v>
      </c>
    </row>
    <row r="269" customFormat="false" ht="15" hidden="false" customHeight="false" outlineLevel="0" collapsed="false">
      <c r="A269" s="41" t="n">
        <v>40375</v>
      </c>
      <c r="B269" s="0" t="s">
        <v>1176</v>
      </c>
      <c r="C269" s="0" t="s">
        <v>11</v>
      </c>
      <c r="F269" s="42" t="n">
        <v>0.663194444444444</v>
      </c>
      <c r="G269" s="3" t="s">
        <v>1241</v>
      </c>
      <c r="H269" s="42" t="s">
        <v>1296</v>
      </c>
      <c r="I269" s="29" t="n">
        <v>166.5</v>
      </c>
      <c r="K269" s="30" t="s">
        <v>1222</v>
      </c>
      <c r="M269" s="31" t="n">
        <f aca="false">SUM(P269,R269,T269,V269,X269,Z269,AB269,AD269,AF269,AH269,AJ269,AL269,AN269,AP269,AR269,AT269,AV269,AX269,AZ269,BB269)</f>
        <v>0</v>
      </c>
    </row>
    <row r="270" customFormat="false" ht="15" hidden="false" customHeight="false" outlineLevel="0" collapsed="false">
      <c r="A270" s="41" t="n">
        <v>40375</v>
      </c>
      <c r="B270" s="0" t="s">
        <v>1173</v>
      </c>
      <c r="C270" s="0" t="s">
        <v>1049</v>
      </c>
      <c r="F270" s="42" t="n">
        <v>0.614583333333333</v>
      </c>
      <c r="H270" s="42" t="n">
        <v>0.291666666666667</v>
      </c>
      <c r="I270" s="29" t="n">
        <v>119</v>
      </c>
      <c r="K270" s="30" t="s">
        <v>1212</v>
      </c>
      <c r="M270" s="31" t="n">
        <f aca="false">SUM(P270,R270,T270,V270,X270,Z270,AB270,AD270,AF270,AH270,AJ270,AL270,AN270,AP270,AR270,AT270,AV270,AX270,AZ270,BB270)</f>
        <v>0</v>
      </c>
    </row>
    <row r="271" customFormat="false" ht="15" hidden="false" customHeight="false" outlineLevel="0" collapsed="false">
      <c r="A271" s="41" t="n">
        <v>40375</v>
      </c>
      <c r="B271" s="0" t="s">
        <v>1193</v>
      </c>
      <c r="C271" s="0" t="s">
        <v>1206</v>
      </c>
      <c r="F271" s="3" t="s">
        <v>1162</v>
      </c>
      <c r="H271" s="3" t="s">
        <v>1162</v>
      </c>
      <c r="I271" s="29" t="n">
        <v>170</v>
      </c>
      <c r="K271" s="30" t="s">
        <v>1216</v>
      </c>
      <c r="M271" s="31" t="n">
        <f aca="false">SUM(P271,R271,T271,V271,X271,Z271,AB271,AD271,AF271,AH271,AJ271,AL271,AN271,AP271,AR271,AT271,AV271,AX271,AZ271,BB271)</f>
        <v>19264.66</v>
      </c>
      <c r="O271" s="0" t="n">
        <v>1467</v>
      </c>
      <c r="P271" s="31" t="n">
        <v>216.01</v>
      </c>
      <c r="Q271" s="0" t="n">
        <v>549</v>
      </c>
      <c r="R271" s="31" t="n">
        <v>1716.98</v>
      </c>
      <c r="S271" s="47" t="n">
        <v>1455</v>
      </c>
      <c r="T271" s="31" t="n">
        <v>9302</v>
      </c>
      <c r="U271" s="47" t="n">
        <v>1349</v>
      </c>
      <c r="V271" s="31" t="n">
        <v>636.08</v>
      </c>
      <c r="W271" s="47" t="n">
        <v>1357</v>
      </c>
      <c r="X271" s="31" t="n">
        <v>1719.98</v>
      </c>
      <c r="Y271" s="47" t="n">
        <v>1351</v>
      </c>
      <c r="Z271" s="31" t="n">
        <v>382.66</v>
      </c>
      <c r="AA271" s="47" t="n">
        <v>1352</v>
      </c>
      <c r="AB271" s="31" t="n">
        <v>722.7</v>
      </c>
      <c r="AC271" s="47" t="n">
        <v>1410</v>
      </c>
      <c r="AD271" s="31" t="n">
        <v>350.01</v>
      </c>
      <c r="AE271" s="47" t="n">
        <v>1466</v>
      </c>
      <c r="AF271" s="31" t="n">
        <v>1152</v>
      </c>
      <c r="AG271" s="47" t="n">
        <v>1353</v>
      </c>
      <c r="AH271" s="31" t="n">
        <v>388.83</v>
      </c>
      <c r="AI271" s="47" t="n">
        <v>1355</v>
      </c>
      <c r="AJ271" s="31" t="n">
        <v>311.26</v>
      </c>
      <c r="AK271" s="47" t="n">
        <v>1274</v>
      </c>
      <c r="AL271" s="31" t="n">
        <v>1570.62</v>
      </c>
      <c r="AM271" s="47" t="n">
        <v>1482</v>
      </c>
      <c r="AN271" s="31" t="n">
        <v>202</v>
      </c>
      <c r="AO271" s="47" t="n">
        <v>1350</v>
      </c>
      <c r="AP271" s="31" t="n">
        <v>391.53</v>
      </c>
      <c r="AQ271" s="47" t="n">
        <v>1461</v>
      </c>
      <c r="AR271" s="31" t="n">
        <v>202</v>
      </c>
    </row>
    <row r="272" customFormat="false" ht="15" hidden="false" customHeight="false" outlineLevel="0" collapsed="false">
      <c r="A272" s="41" t="n">
        <v>40375</v>
      </c>
      <c r="B272" s="0" t="s">
        <v>679</v>
      </c>
      <c r="C272" s="0" t="s">
        <v>1206</v>
      </c>
      <c r="F272" s="3" t="s">
        <v>1162</v>
      </c>
      <c r="H272" s="3" t="s">
        <v>1162</v>
      </c>
      <c r="I272" s="29" t="n">
        <v>170</v>
      </c>
      <c r="K272" s="30" t="s">
        <v>1223</v>
      </c>
      <c r="M272" s="31" t="n">
        <f aca="false">SUM(P272,R272,T272,V272,X272,Z272,AB272,AD272,AF272,AH272,AJ272,AL272,AN272,AP272,AR272,AT272,AV272,AX272,AZ272,BB272)</f>
        <v>0</v>
      </c>
    </row>
    <row r="273" customFormat="false" ht="15" hidden="false" customHeight="false" outlineLevel="0" collapsed="false">
      <c r="A273" s="41" t="n">
        <v>40375</v>
      </c>
      <c r="B273" s="0" t="s">
        <v>383</v>
      </c>
      <c r="C273" s="0" t="s">
        <v>1206</v>
      </c>
      <c r="F273" s="3" t="s">
        <v>1162</v>
      </c>
      <c r="H273" s="3" t="s">
        <v>1162</v>
      </c>
      <c r="I273" s="29" t="n">
        <v>170</v>
      </c>
      <c r="K273" s="30" t="s">
        <v>1232</v>
      </c>
      <c r="M273" s="31" t="n">
        <f aca="false">SUM(P273,R273,T273,V273,X273,Z273,AB273,AD273,AF273,AH273,AJ273,AL273,AN273,AP273,AR273,AT273,AV273,AX273,AZ273,BB273)</f>
        <v>5913.641256</v>
      </c>
      <c r="O273" s="0" t="n">
        <v>1344</v>
      </c>
      <c r="P273" s="31" t="n">
        <v>168</v>
      </c>
      <c r="Q273" s="0" t="n">
        <v>1341</v>
      </c>
      <c r="R273" s="31" t="n">
        <v>886.41</v>
      </c>
      <c r="S273" s="47" t="n">
        <v>1345</v>
      </c>
      <c r="T273" s="31" t="n">
        <v>145.92</v>
      </c>
      <c r="U273" s="47" t="n">
        <v>1474</v>
      </c>
      <c r="V273" s="31" t="n">
        <v>720</v>
      </c>
      <c r="W273" s="47" t="n">
        <v>1343</v>
      </c>
      <c r="X273" s="31" t="n">
        <v>510.9</v>
      </c>
      <c r="Y273" s="47" t="n">
        <v>1197</v>
      </c>
      <c r="Z273" s="31" t="n">
        <v>58.5</v>
      </c>
      <c r="AA273" s="47" t="n">
        <v>1460</v>
      </c>
      <c r="AB273" s="31" t="n">
        <v>230</v>
      </c>
      <c r="AC273" s="47" t="n">
        <v>1340</v>
      </c>
      <c r="AD273" s="31" t="n">
        <v>500.911256</v>
      </c>
      <c r="AE273" s="47" t="n">
        <v>49.02</v>
      </c>
      <c r="AF273" s="31" t="n">
        <v>1347</v>
      </c>
      <c r="AG273" s="47" t="n">
        <v>195.58</v>
      </c>
      <c r="AH273" s="31" t="n">
        <v>1346</v>
      </c>
      <c r="AI273" s="47" t="n">
        <v>682.28</v>
      </c>
    </row>
    <row r="274" customFormat="false" ht="15" hidden="false" customHeight="false" outlineLevel="0" collapsed="false">
      <c r="A274" s="41" t="n">
        <v>40375</v>
      </c>
      <c r="B274" s="0" t="s">
        <v>1165</v>
      </c>
      <c r="C274" s="0" t="s">
        <v>1206</v>
      </c>
      <c r="F274" s="3" t="s">
        <v>1162</v>
      </c>
      <c r="H274" s="3" t="s">
        <v>1162</v>
      </c>
      <c r="I274" s="29" t="n">
        <v>170</v>
      </c>
      <c r="K274" s="30" t="s">
        <v>1233</v>
      </c>
      <c r="M274" s="31" t="n">
        <f aca="false">SUM(P274,R274,T274,V274,X274,Z274,AB274,AD274,AF274,AH274,AJ274,AL274,AN274,AP274,AR274,AT274,AV274,AX274,AZ274,BB274)</f>
        <v>0</v>
      </c>
    </row>
    <row r="275" customFormat="false" ht="15" hidden="false" customHeight="false" outlineLevel="0" collapsed="false">
      <c r="A275" s="41" t="n">
        <v>40375</v>
      </c>
      <c r="B275" s="0" t="s">
        <v>627</v>
      </c>
      <c r="C275" s="0" t="s">
        <v>1206</v>
      </c>
      <c r="F275" s="3" t="s">
        <v>1162</v>
      </c>
      <c r="H275" s="3" t="s">
        <v>1162</v>
      </c>
      <c r="I275" s="29" t="n">
        <v>170</v>
      </c>
      <c r="K275" s="30" t="s">
        <v>1251</v>
      </c>
      <c r="M275" s="31" t="n">
        <f aca="false">SUM(P275,R275,T275,V275,X275,Z275,AB275,AD275,AF275,AH275,AJ275,AL275,AN275,AP275,AR275,AT275,AV275,AX275,AZ275,BB275)</f>
        <v>594.2</v>
      </c>
      <c r="O275" s="0" t="n">
        <v>1471</v>
      </c>
      <c r="P275" s="31" t="n">
        <v>282</v>
      </c>
      <c r="Q275" s="0" t="n">
        <v>1338</v>
      </c>
      <c r="R275" s="31" t="n">
        <v>312.2</v>
      </c>
    </row>
    <row r="276" customFormat="false" ht="15" hidden="false" customHeight="false" outlineLevel="0" collapsed="false">
      <c r="A276" s="41" t="n">
        <v>40375</v>
      </c>
      <c r="B276" s="0" t="s">
        <v>1203</v>
      </c>
      <c r="C276" s="0" t="s">
        <v>836</v>
      </c>
      <c r="F276" s="42" t="n">
        <v>0.677083333333333</v>
      </c>
      <c r="G276" s="3" t="s">
        <v>1297</v>
      </c>
      <c r="H276" s="3" t="s">
        <v>1298</v>
      </c>
      <c r="I276" s="29" t="n">
        <v>202</v>
      </c>
      <c r="K276" s="30" t="s">
        <v>1244</v>
      </c>
      <c r="M276" s="31" t="n">
        <f aca="false">SUM(P276,R276,T276,V276,X276,Z276,AB276,AD276,AF276,AH276,AJ276,AL276,AN276,AP276,AR276,AT276,AV276,AX276,AZ276,BB276)</f>
        <v>0</v>
      </c>
    </row>
    <row r="277" customFormat="false" ht="15" hidden="false" customHeight="false" outlineLevel="0" collapsed="false">
      <c r="A277" s="41" t="n">
        <v>40375</v>
      </c>
      <c r="B277" s="0" t="s">
        <v>901</v>
      </c>
      <c r="C277" s="0" t="s">
        <v>11</v>
      </c>
      <c r="F277" s="42" t="n">
        <v>0.663194444444444</v>
      </c>
      <c r="G277" s="3" t="s">
        <v>1241</v>
      </c>
      <c r="H277" s="42" t="s">
        <v>1298</v>
      </c>
      <c r="I277" s="29" t="n">
        <v>158</v>
      </c>
      <c r="K277" s="30" t="s">
        <v>1228</v>
      </c>
      <c r="M277" s="31" t="n">
        <f aca="false">SUM(P277,R277,T277,V277,X277,Z277,AB277,AD277,AF277,AH277,AJ277,AL277,AN277,AP277,AR277,AT277,AV277,AX277,AZ277,BB277)</f>
        <v>0</v>
      </c>
    </row>
    <row r="278" customFormat="false" ht="15" hidden="false" customHeight="false" outlineLevel="0" collapsed="false">
      <c r="A278" s="41" t="n">
        <v>40375</v>
      </c>
      <c r="B278" s="0" t="s">
        <v>581</v>
      </c>
      <c r="C278" s="0" t="s">
        <v>979</v>
      </c>
      <c r="F278" s="42" t="n">
        <v>0.527777777777778</v>
      </c>
      <c r="H278" s="42" t="n">
        <v>0.166666666666667</v>
      </c>
      <c r="I278" s="29" t="n">
        <v>69</v>
      </c>
      <c r="K278" s="30" t="s">
        <v>1243</v>
      </c>
      <c r="M278" s="31" t="n">
        <f aca="false">SUM(P278,R278,T278,V278,X278,Z278,AB278,AD278,AF278,AH278,AJ278,AL278,AN278,AP278,AR278,AT278,AV278,AX278,AZ278,BB278)</f>
        <v>0</v>
      </c>
    </row>
    <row r="279" customFormat="false" ht="15" hidden="false" customHeight="false" outlineLevel="0" collapsed="false">
      <c r="A279" s="41" t="n">
        <v>40375</v>
      </c>
      <c r="B279" s="0" t="s">
        <v>1252</v>
      </c>
      <c r="C279" s="0" t="s">
        <v>892</v>
      </c>
      <c r="F279" s="42" t="n">
        <v>0.625</v>
      </c>
      <c r="H279" s="42" t="n">
        <v>0.25</v>
      </c>
      <c r="I279" s="29" t="n">
        <v>98.4</v>
      </c>
      <c r="K279" s="30" t="s">
        <v>1237</v>
      </c>
      <c r="M279" s="31" t="n">
        <f aca="false">SUM(P279,R279,T279,V279,X279,Z279,AB279,AD279,AF279,AH279,AJ279,AL279,AN279,AP279,AR279,AT279,AV279,AX279,AZ279,BB279)</f>
        <v>0</v>
      </c>
    </row>
    <row r="280" customFormat="false" ht="15" hidden="false" customHeight="false" outlineLevel="0" collapsed="false">
      <c r="A280" s="41" t="n">
        <v>40375</v>
      </c>
      <c r="B280" s="0" t="s">
        <v>1197</v>
      </c>
      <c r="C280" s="0" t="s">
        <v>11</v>
      </c>
      <c r="F280" s="42" t="n">
        <v>0.663194444444444</v>
      </c>
      <c r="G280" s="3" t="s">
        <v>1241</v>
      </c>
      <c r="H280" s="3" t="s">
        <v>1299</v>
      </c>
      <c r="I280" s="29" t="n">
        <v>132.5</v>
      </c>
      <c r="K280" s="30" t="s">
        <v>1259</v>
      </c>
      <c r="M280" s="31" t="n">
        <f aca="false">SUM(P280,R280,T280,V280,X280,Z280,AB280,AD280,AF280,AH280,AJ280,AL280,AN280,AP280,AR280,AT280,AV280,AX280,AZ280,BB280)</f>
        <v>0</v>
      </c>
    </row>
    <row r="281" customFormat="false" ht="15" hidden="false" customHeight="false" outlineLevel="0" collapsed="false">
      <c r="A281" s="41" t="n">
        <v>40375</v>
      </c>
      <c r="B281" s="0" t="s">
        <v>1205</v>
      </c>
      <c r="C281" s="0" t="s">
        <v>656</v>
      </c>
      <c r="F281" s="42" t="n">
        <v>0.801388888888889</v>
      </c>
      <c r="H281" s="42" t="n">
        <v>0.395833333333333</v>
      </c>
      <c r="I281" s="29" t="n">
        <v>321.5</v>
      </c>
      <c r="K281" s="30" t="s">
        <v>1249</v>
      </c>
      <c r="M281" s="31" t="n">
        <f aca="false">SUM(P281,R281,T281,V281,X281,Z281,AB281,AD281,AF281,AH281,AJ281,AL281,AN281,AP281,AR281,AT281,AV281,AX281,AZ281,BB281)</f>
        <v>0</v>
      </c>
    </row>
    <row r="282" customFormat="false" ht="15" hidden="false" customHeight="false" outlineLevel="0" collapsed="false">
      <c r="A282" s="41" t="n">
        <v>40375</v>
      </c>
      <c r="B282" s="0" t="s">
        <v>1181</v>
      </c>
      <c r="C282" s="0" t="s">
        <v>1177</v>
      </c>
      <c r="F282" s="42" t="n">
        <v>0.604166666666667</v>
      </c>
      <c r="H282" s="42" t="n">
        <v>0.166666666666667</v>
      </c>
      <c r="I282" s="29" t="n">
        <v>73</v>
      </c>
      <c r="K282" s="30" t="s">
        <v>1219</v>
      </c>
      <c r="M282" s="31" t="n">
        <f aca="false">SUM(P282,R282,T282,V282,X282,Z282,AB282,AD282,AF282,AH282,AJ282,AL282,AN282,AP282,AR282,AT282,AV282,AX282,AZ282,BB282)</f>
        <v>0</v>
      </c>
    </row>
    <row r="283" customFormat="false" ht="15" hidden="false" customHeight="false" outlineLevel="0" collapsed="false">
      <c r="A283" s="41" t="n">
        <v>40375</v>
      </c>
      <c r="B283" s="0" t="s">
        <v>1179</v>
      </c>
      <c r="C283" s="0" t="s">
        <v>881</v>
      </c>
      <c r="F283" s="42" t="n">
        <v>0.788194444444444</v>
      </c>
      <c r="H283" s="42" t="n">
        <v>0.333333333333333</v>
      </c>
      <c r="I283" s="29" t="n">
        <v>141</v>
      </c>
      <c r="K283" s="30" t="s">
        <v>1242</v>
      </c>
      <c r="M283" s="31" t="n">
        <f aca="false">SUM(P283,R283,T283,V283,X283,Z283,AB283,AD283,AF283,AH283,AJ283,AL283,AN283,AP283,AR283,AT283,AV283,AX283,AZ283,BB283)</f>
        <v>0</v>
      </c>
    </row>
    <row r="284" customFormat="false" ht="15" hidden="false" customHeight="false" outlineLevel="0" collapsed="false">
      <c r="A284" s="41" t="n">
        <v>40375</v>
      </c>
      <c r="B284" s="0" t="s">
        <v>1181</v>
      </c>
      <c r="C284" s="0" t="s">
        <v>1300</v>
      </c>
      <c r="F284" s="42" t="n">
        <v>0.739583333333334</v>
      </c>
      <c r="H284" s="42" t="n">
        <v>0.1875</v>
      </c>
      <c r="I284" s="29" t="n">
        <v>81.5</v>
      </c>
      <c r="K284" s="30" t="s">
        <v>1219</v>
      </c>
      <c r="M284" s="31" t="n">
        <f aca="false">SUM(P284,R284,T284,V284,X284,Z284,AB284,AD284,AF284,AH284,AJ284,AL284,AN284,AP284,AR284,AT284,AV284,AX284,AZ284,BB284)</f>
        <v>62305.99</v>
      </c>
      <c r="O284" s="0" t="n">
        <v>27</v>
      </c>
      <c r="P284" s="31" t="n">
        <v>12133.52</v>
      </c>
      <c r="Q284" s="0" t="n">
        <v>29</v>
      </c>
      <c r="R284" s="31" t="n">
        <v>5292.22</v>
      </c>
      <c r="S284" s="47" t="n">
        <v>32</v>
      </c>
      <c r="T284" s="31" t="n">
        <v>6761.64</v>
      </c>
      <c r="U284" s="47" t="n">
        <v>25</v>
      </c>
      <c r="V284" s="31" t="n">
        <v>14488.62</v>
      </c>
      <c r="W284" s="47" t="n">
        <v>255</v>
      </c>
      <c r="X284" s="31" t="n">
        <v>8698.05</v>
      </c>
      <c r="Y284" s="47" t="n">
        <v>31</v>
      </c>
      <c r="Z284" s="31" t="n">
        <v>3932.73</v>
      </c>
      <c r="AA284" s="47" t="n">
        <v>28</v>
      </c>
      <c r="AB284" s="31" t="n">
        <v>10999.21</v>
      </c>
    </row>
    <row r="285" customFormat="false" ht="15" hidden="false" customHeight="false" outlineLevel="0" collapsed="false">
      <c r="A285" s="41" t="n">
        <v>40375</v>
      </c>
      <c r="B285" s="0" t="s">
        <v>581</v>
      </c>
      <c r="C285" s="0" t="s">
        <v>609</v>
      </c>
      <c r="F285" s="42" t="n">
        <v>0.715277777777778</v>
      </c>
      <c r="H285" s="42" t="n">
        <v>0.166666666666667</v>
      </c>
      <c r="I285" s="29" t="n">
        <v>73</v>
      </c>
      <c r="K285" s="30" t="s">
        <v>1243</v>
      </c>
      <c r="M285" s="31" t="n">
        <f aca="false">SUM(P285,R285,T285,V285,X285,Z285,AB285,AD285,AF285,AH285,AJ285,AL285,AN285,AP285,AR285,AT285,AV285,AX285,AZ285,BB285)</f>
        <v>0</v>
      </c>
    </row>
    <row r="286" customFormat="false" ht="15" hidden="false" customHeight="false" outlineLevel="0" collapsed="false">
      <c r="A286" s="41" t="n">
        <v>40375</v>
      </c>
      <c r="B286" s="0" t="s">
        <v>1186</v>
      </c>
      <c r="C286" s="0" t="s">
        <v>1291</v>
      </c>
      <c r="F286" s="42" t="n">
        <v>0.822916666666667</v>
      </c>
      <c r="H286" s="42" t="n">
        <v>0.166666666666667</v>
      </c>
      <c r="I286" s="29" t="n">
        <v>77</v>
      </c>
      <c r="K286" s="30" t="s">
        <v>1250</v>
      </c>
      <c r="M286" s="31" t="n">
        <f aca="false">SUM(P286,R286,T286,V286,X286,Z286,AB286,AD286,AF286,AH286,AJ286,AL286,AN286,AP286,AR286,AT286,AV286,AX286,AZ286,BB286)</f>
        <v>0</v>
      </c>
    </row>
    <row r="287" customFormat="false" ht="15" hidden="false" customHeight="false" outlineLevel="0" collapsed="false">
      <c r="A287" s="41"/>
      <c r="M287" s="74"/>
    </row>
    <row r="288" customFormat="false" ht="15" hidden="false" customHeight="false" outlineLevel="0" collapsed="false">
      <c r="A288" s="49"/>
      <c r="B288" s="50"/>
      <c r="C288" s="50"/>
      <c r="D288" s="49"/>
      <c r="E288" s="49"/>
      <c r="F288" s="49"/>
      <c r="G288" s="49"/>
      <c r="H288" s="49"/>
      <c r="I288" s="51"/>
      <c r="J288" s="51"/>
      <c r="K288" s="49"/>
      <c r="L288" s="50"/>
      <c r="M288" s="75"/>
    </row>
    <row r="289" customFormat="false" ht="18.75" hidden="false" customHeight="false" outlineLevel="0" collapsed="false">
      <c r="A289" s="49"/>
      <c r="B289" s="50"/>
      <c r="C289" s="50"/>
      <c r="D289" s="49"/>
      <c r="E289" s="49"/>
      <c r="F289" s="49"/>
      <c r="G289" s="73" t="s">
        <v>1270</v>
      </c>
      <c r="H289" s="49"/>
      <c r="I289" s="51"/>
      <c r="J289" s="51"/>
      <c r="K289" s="49"/>
      <c r="L289" s="50"/>
      <c r="M289" s="75"/>
    </row>
    <row r="290" customFormat="false" ht="15" hidden="false" customHeight="false" outlineLevel="0" collapsed="false">
      <c r="A290" s="41" t="n">
        <v>40376</v>
      </c>
      <c r="B290" s="0" t="s">
        <v>1173</v>
      </c>
      <c r="C290" s="0" t="s">
        <v>1049</v>
      </c>
      <c r="F290" s="42" t="n">
        <v>0.690972222222222</v>
      </c>
      <c r="H290" s="42" t="n">
        <v>0.354166666666667</v>
      </c>
      <c r="I290" s="29" t="n">
        <v>144.5</v>
      </c>
      <c r="M290" s="31" t="n">
        <f aca="false">SUM(P290,R290,T290,V290,X290,Z290,AB290,AD290,AF290,AH290,AJ290,AL290,AN290,AP290,AR290,AT290,AV290,AX290,AZ290,BB290)</f>
        <v>0</v>
      </c>
    </row>
    <row r="291" customFormat="false" ht="15" hidden="false" customHeight="false" outlineLevel="0" collapsed="false">
      <c r="M291" s="31" t="n">
        <f aca="false">SUM(P291,R291,T291,V291,X291,Z291,AB291,AD291,AF291,AH291,AJ291,AL291,AN291,AP291,AR291,AT291,AV291,AX291,AZ291,BB291)</f>
        <v>0</v>
      </c>
    </row>
    <row r="292" customFormat="false" ht="15" hidden="false" customHeight="false" outlineLevel="0" collapsed="false">
      <c r="M292" s="31" t="n">
        <f aca="false">SUM(P292,R292,T292,V292,X292,Z292,AB292,AD292,AF292,AH292,AJ292,AL292,AN292,AP292,AR292,AT292,AV292,AX292,AZ292,BB292)</f>
        <v>0</v>
      </c>
    </row>
    <row r="293" customFormat="false" ht="15" hidden="false" customHeight="false" outlineLevel="0" collapsed="false">
      <c r="A293" s="49"/>
      <c r="B293" s="50"/>
      <c r="C293" s="50"/>
      <c r="D293" s="49"/>
      <c r="E293" s="49"/>
      <c r="F293" s="49"/>
      <c r="G293" s="49"/>
      <c r="H293" s="49"/>
      <c r="I293" s="51"/>
      <c r="J293" s="51"/>
      <c r="K293" s="49"/>
      <c r="L293" s="50"/>
      <c r="M293" s="75"/>
    </row>
    <row r="294" customFormat="false" ht="18.75" hidden="false" customHeight="false" outlineLevel="0" collapsed="false">
      <c r="A294" s="49"/>
      <c r="B294" s="50"/>
      <c r="C294" s="50"/>
      <c r="D294" s="49"/>
      <c r="E294" s="49"/>
      <c r="F294" s="49"/>
      <c r="G294" s="73" t="s">
        <v>1224</v>
      </c>
      <c r="H294" s="49"/>
      <c r="I294" s="51"/>
      <c r="J294" s="51"/>
      <c r="K294" s="49"/>
      <c r="L294" s="50"/>
      <c r="M294" s="75"/>
    </row>
    <row r="295" customFormat="false" ht="15" hidden="false" customHeight="false" outlineLevel="0" collapsed="false">
      <c r="M295" s="74"/>
    </row>
    <row r="296" customFormat="false" ht="15" hidden="false" customHeight="false" outlineLevel="0" collapsed="false">
      <c r="M296" s="74"/>
    </row>
    <row r="297" customFormat="false" ht="15" hidden="false" customHeight="false" outlineLevel="0" collapsed="false">
      <c r="A297" s="49"/>
      <c r="B297" s="50"/>
      <c r="C297" s="50"/>
      <c r="D297" s="49"/>
      <c r="E297" s="49"/>
      <c r="F297" s="49"/>
      <c r="G297" s="49"/>
      <c r="H297" s="49"/>
      <c r="I297" s="51"/>
      <c r="J297" s="51"/>
      <c r="K297" s="49"/>
      <c r="L297" s="50"/>
      <c r="M297" s="75"/>
    </row>
    <row r="298" customFormat="false" ht="18.75" hidden="false" customHeight="false" outlineLevel="0" collapsed="false">
      <c r="A298" s="49"/>
      <c r="B298" s="50"/>
      <c r="C298" s="50"/>
      <c r="D298" s="49"/>
      <c r="E298" s="49"/>
      <c r="F298" s="49"/>
      <c r="G298" s="73" t="s">
        <v>1301</v>
      </c>
      <c r="H298" s="49"/>
      <c r="I298" s="51"/>
      <c r="J298" s="51"/>
      <c r="K298" s="49"/>
      <c r="L298" s="50"/>
      <c r="M298" s="75"/>
    </row>
    <row r="299" customFormat="false" ht="15" hidden="false" customHeight="false" outlineLevel="0" collapsed="false">
      <c r="A299" s="41" t="n">
        <v>40378</v>
      </c>
      <c r="B299" s="0" t="s">
        <v>1184</v>
      </c>
      <c r="C299" s="0" t="s">
        <v>1211</v>
      </c>
      <c r="F299" s="42" t="n">
        <v>0.614583333333333</v>
      </c>
      <c r="G299" s="3" t="s">
        <v>1229</v>
      </c>
      <c r="H299" s="42" t="s">
        <v>1298</v>
      </c>
      <c r="I299" s="29" t="n">
        <v>158</v>
      </c>
      <c r="K299" s="30" t="s">
        <v>1213</v>
      </c>
      <c r="M299" s="31" t="n">
        <f aca="false">SUM(P299,R299,T299,V299,X299,Z299,AB299,AD299,AF299,AH299,AJ299,AL299,AN299,AP299,AR299,AT299,AV299,AX299,AZ299,BB299)</f>
        <v>0</v>
      </c>
    </row>
    <row r="300" customFormat="false" ht="15" hidden="false" customHeight="false" outlineLevel="0" collapsed="false">
      <c r="A300" s="41" t="n">
        <v>40378</v>
      </c>
      <c r="B300" s="0" t="s">
        <v>1189</v>
      </c>
      <c r="C300" s="0" t="s">
        <v>925</v>
      </c>
      <c r="F300" s="42" t="n">
        <v>0.680555555555555</v>
      </c>
      <c r="G300" s="3" t="s">
        <v>1229</v>
      </c>
      <c r="H300" s="3" t="s">
        <v>1302</v>
      </c>
      <c r="I300" s="29" t="n">
        <v>216.9</v>
      </c>
      <c r="K300" s="30" t="s">
        <v>1231</v>
      </c>
      <c r="M300" s="31" t="n">
        <f aca="false">SUM(P300,R300,T300,V300,X300,Z300,AB300,AD300,AF300,AH300,AJ300,AL300,AN300,AP300,AR300,AT300,AV300,AX300,AZ300,BB300)</f>
        <v>2727.8</v>
      </c>
      <c r="O300" s="0" t="n">
        <v>1794</v>
      </c>
      <c r="P300" s="31" t="n">
        <v>269.36</v>
      </c>
      <c r="Q300" s="0" t="n">
        <v>1792</v>
      </c>
      <c r="R300" s="31" t="n">
        <v>2458.44</v>
      </c>
    </row>
    <row r="301" customFormat="false" ht="15" hidden="false" customHeight="false" outlineLevel="0" collapsed="false">
      <c r="A301" s="41" t="n">
        <v>40378</v>
      </c>
      <c r="B301" s="0" t="s">
        <v>679</v>
      </c>
      <c r="C301" s="0" t="s">
        <v>1206</v>
      </c>
      <c r="F301" s="3" t="s">
        <v>1162</v>
      </c>
      <c r="H301" s="3" t="s">
        <v>1162</v>
      </c>
      <c r="I301" s="29" t="n">
        <v>170</v>
      </c>
      <c r="K301" s="30" t="s">
        <v>1223</v>
      </c>
      <c r="M301" s="31" t="n">
        <f aca="false">SUM(P301,R301,T301,V301,X301,Z301,AB301,AD301,AF301,AH301,AJ301,AL301,AN301,AP301,AR301,AT301,AV301,AX301,AZ301,BB301)</f>
        <v>0</v>
      </c>
    </row>
    <row r="302" customFormat="false" ht="15" hidden="false" customHeight="false" outlineLevel="0" collapsed="false">
      <c r="A302" s="41" t="n">
        <v>40378</v>
      </c>
      <c r="B302" s="0" t="s">
        <v>383</v>
      </c>
      <c r="C302" s="0" t="s">
        <v>1206</v>
      </c>
      <c r="F302" s="3" t="s">
        <v>1162</v>
      </c>
      <c r="H302" s="3" t="s">
        <v>1162</v>
      </c>
      <c r="I302" s="29" t="n">
        <v>170</v>
      </c>
      <c r="K302" s="30" t="s">
        <v>1232</v>
      </c>
      <c r="M302" s="31" t="n">
        <f aca="false">SUM(P302,R302,T302,V302,X302,Z302,AB302,AD302,AF302,AH302,AJ302,AL302,AN302,AP302,AR302,AT302,AV302,AX302,AZ302,BB302)</f>
        <v>20520.01</v>
      </c>
      <c r="O302" s="0" t="n">
        <v>1575</v>
      </c>
      <c r="P302" s="31" t="n">
        <v>311</v>
      </c>
      <c r="Q302" s="0" t="n">
        <v>1598</v>
      </c>
      <c r="R302" s="31" t="n">
        <v>750</v>
      </c>
      <c r="S302" s="47" t="n">
        <v>1572</v>
      </c>
      <c r="T302" s="31" t="n">
        <v>4500</v>
      </c>
      <c r="U302" s="47" t="n">
        <v>1606</v>
      </c>
      <c r="V302" s="31" t="n">
        <v>2700.06</v>
      </c>
      <c r="W302" s="47" t="n">
        <v>1451</v>
      </c>
      <c r="X302" s="31" t="n">
        <v>1578.72</v>
      </c>
      <c r="Y302" s="47" t="n">
        <v>1450</v>
      </c>
      <c r="Z302" s="31" t="n">
        <v>1122.02</v>
      </c>
      <c r="AA302" s="47" t="n">
        <v>1449</v>
      </c>
      <c r="AB302" s="31" t="n">
        <v>528.43</v>
      </c>
      <c r="AC302" s="47" t="n">
        <v>5097</v>
      </c>
      <c r="AD302" s="31" t="n">
        <v>8145</v>
      </c>
      <c r="AE302" s="47" t="n">
        <v>1578</v>
      </c>
      <c r="AF302" s="31" t="n">
        <v>202.5</v>
      </c>
      <c r="AG302" s="47" t="n">
        <v>1346</v>
      </c>
      <c r="AH302" s="31" t="n">
        <v>682.28</v>
      </c>
    </row>
    <row r="303" customFormat="false" ht="15" hidden="false" customHeight="false" outlineLevel="0" collapsed="false">
      <c r="A303" s="41" t="n">
        <v>40378</v>
      </c>
      <c r="B303" s="0" t="s">
        <v>1165</v>
      </c>
      <c r="C303" s="0" t="s">
        <v>1206</v>
      </c>
      <c r="F303" s="3" t="s">
        <v>1162</v>
      </c>
      <c r="H303" s="3" t="s">
        <v>1162</v>
      </c>
      <c r="I303" s="29" t="n">
        <v>170</v>
      </c>
      <c r="K303" s="30" t="s">
        <v>1233</v>
      </c>
      <c r="M303" s="31" t="n">
        <f aca="false">SUM(P303,R303,T303,V303,X303,Z303,AB303,AD303,AF303,AH303,AJ303,AL303,AN303,AP303,AR303,AT303,AV303,AX303,AZ303,BB303)</f>
        <v>13449.11</v>
      </c>
      <c r="O303" s="0" t="n">
        <v>1444</v>
      </c>
      <c r="P303" s="31" t="n">
        <v>435.37</v>
      </c>
      <c r="Q303" s="0" t="n">
        <v>1443</v>
      </c>
      <c r="R303" s="31" t="n">
        <v>306.6</v>
      </c>
      <c r="S303" s="47" t="n">
        <v>1446</v>
      </c>
      <c r="T303" s="31" t="n">
        <v>367.75</v>
      </c>
      <c r="U303" s="47" t="n">
        <v>1442</v>
      </c>
      <c r="V303" s="31" t="n">
        <v>488.83</v>
      </c>
      <c r="W303" s="47" t="n">
        <v>1441</v>
      </c>
      <c r="X303" s="31" t="n">
        <v>248.9</v>
      </c>
      <c r="Y303" s="47" t="n">
        <v>1440</v>
      </c>
      <c r="Z303" s="31" t="n">
        <v>413.85</v>
      </c>
      <c r="AA303" s="47" t="n">
        <v>1448</v>
      </c>
      <c r="AB303" s="31" t="n">
        <v>174.78</v>
      </c>
      <c r="AC303" s="47" t="n">
        <v>1445</v>
      </c>
      <c r="AD303" s="31" t="n">
        <v>434.77</v>
      </c>
      <c r="AE303" s="47" t="n">
        <v>1439</v>
      </c>
      <c r="AF303" s="31" t="n">
        <v>406.65</v>
      </c>
      <c r="AG303" s="47" t="n">
        <v>1438</v>
      </c>
      <c r="AH303" s="31" t="n">
        <v>1102</v>
      </c>
      <c r="AI303" s="47" t="n">
        <v>1432</v>
      </c>
      <c r="AJ303" s="31" t="n">
        <v>559.8</v>
      </c>
      <c r="AK303" s="47" t="n">
        <v>1435</v>
      </c>
      <c r="AL303" s="31" t="n">
        <v>559.8</v>
      </c>
      <c r="AM303" s="47" t="n">
        <v>1571</v>
      </c>
      <c r="AN303" s="31" t="n">
        <v>450.01</v>
      </c>
      <c r="AO303" s="47" t="n">
        <v>1573</v>
      </c>
      <c r="AP303" s="31" t="n">
        <v>7500</v>
      </c>
    </row>
    <row r="304" customFormat="false" ht="15" hidden="false" customHeight="false" outlineLevel="0" collapsed="false">
      <c r="A304" s="41" t="n">
        <v>40378</v>
      </c>
      <c r="B304" s="0" t="s">
        <v>627</v>
      </c>
      <c r="C304" s="0" t="s">
        <v>1206</v>
      </c>
      <c r="F304" s="3" t="s">
        <v>1162</v>
      </c>
      <c r="H304" s="3" t="s">
        <v>1162</v>
      </c>
      <c r="I304" s="29" t="n">
        <v>170</v>
      </c>
      <c r="K304" s="30" t="s">
        <v>1303</v>
      </c>
      <c r="M304" s="31" t="n">
        <f aca="false">SUM(P304,R304,T304,V304,X304,Z304,AB304,AD304,AF304,AH304,AJ304,AL304,AN304,AP304,AR304,AT304,AV304,AX304,AZ304,BB304)</f>
        <v>3140.27</v>
      </c>
      <c r="O304" s="0" t="n">
        <v>1274</v>
      </c>
      <c r="P304" s="31" t="n">
        <v>1570.62</v>
      </c>
      <c r="Q304" s="0" t="n">
        <v>1354</v>
      </c>
      <c r="R304" s="31" t="n">
        <v>328.08</v>
      </c>
      <c r="S304" s="47" t="n">
        <v>1353</v>
      </c>
      <c r="T304" s="31" t="n">
        <v>388.83</v>
      </c>
      <c r="U304" s="47" t="n">
        <v>1356</v>
      </c>
      <c r="V304" s="31" t="n">
        <v>541.48</v>
      </c>
      <c r="W304" s="47" t="n">
        <v>1355</v>
      </c>
      <c r="X304" s="31" t="n">
        <v>311.26</v>
      </c>
    </row>
    <row r="305" customFormat="false" ht="15" hidden="false" customHeight="false" outlineLevel="0" collapsed="false">
      <c r="A305" s="41" t="n">
        <v>40378</v>
      </c>
      <c r="B305" s="0" t="s">
        <v>1205</v>
      </c>
      <c r="C305" s="0" t="s">
        <v>1206</v>
      </c>
      <c r="F305" s="3" t="s">
        <v>1162</v>
      </c>
      <c r="H305" s="3" t="s">
        <v>1162</v>
      </c>
      <c r="I305" s="29" t="n">
        <v>325</v>
      </c>
      <c r="K305" s="30" t="s">
        <v>1249</v>
      </c>
      <c r="M305" s="31" t="n">
        <f aca="false">SUM(P305,R305,T305,V305,X305,Z305,AB305,AD305,AF305,AH305,AJ305,AL305,AN305,AP305,AR305,AT305,AV305,AX305,AZ305,BB305)</f>
        <v>20242.5</v>
      </c>
      <c r="O305" s="0" t="n">
        <v>1597</v>
      </c>
      <c r="P305" s="31" t="n">
        <v>250</v>
      </c>
      <c r="Q305" s="0" t="n">
        <v>1588</v>
      </c>
      <c r="R305" s="31" t="n">
        <v>11500</v>
      </c>
      <c r="S305" s="47" t="n">
        <v>5061</v>
      </c>
      <c r="T305" s="31" t="n">
        <v>8492.5</v>
      </c>
    </row>
    <row r="306" customFormat="false" ht="15" hidden="false" customHeight="false" outlineLevel="0" collapsed="false">
      <c r="A306" s="41" t="n">
        <v>40378</v>
      </c>
      <c r="B306" s="0" t="s">
        <v>296</v>
      </c>
      <c r="C306" s="0" t="s">
        <v>656</v>
      </c>
      <c r="F306" s="42" t="n">
        <v>0.75</v>
      </c>
      <c r="H306" s="42" t="n">
        <v>0.416666666666667</v>
      </c>
      <c r="I306" s="29" t="n">
        <v>152</v>
      </c>
      <c r="K306" s="30" t="s">
        <v>1235</v>
      </c>
      <c r="M306" s="31" t="n">
        <f aca="false">SUM(P306,R306,T306,V306,X306,Z306,AB306,AD306,AF306,AH306,AJ306,AL306,AN306,AP306,AR306,AT306,AV306,AX306,AZ306,BB306)</f>
        <v>20054.0014515</v>
      </c>
      <c r="O306" s="0" t="n">
        <v>14532</v>
      </c>
      <c r="P306" s="31" t="n">
        <v>4584.0014515</v>
      </c>
      <c r="Q306" s="0" t="n">
        <v>905</v>
      </c>
      <c r="R306" s="31" t="n">
        <v>14527</v>
      </c>
      <c r="S306" s="47" t="n">
        <v>860.001454</v>
      </c>
      <c r="T306" s="31" t="n">
        <v>525</v>
      </c>
      <c r="U306" s="47" t="n">
        <v>14523</v>
      </c>
      <c r="V306" s="31" t="n">
        <v>418</v>
      </c>
    </row>
    <row r="307" customFormat="false" ht="15" hidden="false" customHeight="false" outlineLevel="0" collapsed="false">
      <c r="A307" s="41" t="n">
        <v>40378</v>
      </c>
      <c r="B307" s="0" t="s">
        <v>1169</v>
      </c>
      <c r="C307" s="0" t="s">
        <v>1187</v>
      </c>
      <c r="F307" s="42" t="n">
        <v>0.548611111111111</v>
      </c>
      <c r="H307" s="42" t="n">
        <v>0.229166666666667</v>
      </c>
      <c r="I307" s="29" t="n">
        <v>98.5</v>
      </c>
      <c r="K307" s="30" t="s">
        <v>1214</v>
      </c>
      <c r="M307" s="31" t="n">
        <f aca="false">SUM(P307,R307,T307,V307,X307,Z307,AB307,AD307,AF307,AH307,AJ307,AL307,AN307,AP307,AR307,AT307,AV307,AX307,AZ307,BB307)</f>
        <v>0</v>
      </c>
    </row>
    <row r="308" customFormat="false" ht="15" hidden="false" customHeight="false" outlineLevel="0" collapsed="false">
      <c r="A308" s="41" t="n">
        <v>40378</v>
      </c>
      <c r="B308" s="0" t="s">
        <v>1193</v>
      </c>
      <c r="C308" s="0" t="s">
        <v>1215</v>
      </c>
      <c r="F308" s="42" t="n">
        <v>0.645833333333333</v>
      </c>
      <c r="H308" s="42" t="n">
        <v>0.291666666666667</v>
      </c>
      <c r="I308" s="29" t="n">
        <v>124</v>
      </c>
      <c r="K308" s="30" t="s">
        <v>1216</v>
      </c>
      <c r="M308" s="31" t="n">
        <f aca="false">SUM(P308,R308,T308,V308,X308,Z308,AB308,AD308,AF308,AH308,AJ308,AL308,AN308,AP308,AR308,AT308,AV308,AX308,AZ308,BB308)</f>
        <v>48664</v>
      </c>
      <c r="O308" s="0" t="n">
        <v>2051</v>
      </c>
      <c r="P308" s="31" t="n">
        <v>48664</v>
      </c>
    </row>
    <row r="309" customFormat="false" ht="15" hidden="false" customHeight="false" outlineLevel="0" collapsed="false">
      <c r="A309" s="41" t="n">
        <v>40378</v>
      </c>
      <c r="B309" s="0" t="s">
        <v>1176</v>
      </c>
      <c r="C309" s="0" t="s">
        <v>836</v>
      </c>
      <c r="F309" s="42" t="n">
        <v>0.503472222222222</v>
      </c>
      <c r="H309" s="42" t="n">
        <v>0.166666666666667</v>
      </c>
      <c r="I309" s="29" t="n">
        <v>73</v>
      </c>
      <c r="K309" s="30" t="s">
        <v>1222</v>
      </c>
      <c r="M309" s="31" t="n">
        <f aca="false">SUM(P309,R309,T309,V309,X309,Z309,AB309,AD309,AF309,AH309,AJ309,AL309,AN309,AP309,AR309,AT309,AV309,AX309,AZ309,BB309)</f>
        <v>0</v>
      </c>
    </row>
    <row r="310" customFormat="false" ht="15" hidden="false" customHeight="false" outlineLevel="0" collapsed="false">
      <c r="A310" s="41" t="n">
        <v>40378</v>
      </c>
      <c r="B310" s="0" t="s">
        <v>1252</v>
      </c>
      <c r="C310" s="0" t="s">
        <v>892</v>
      </c>
      <c r="F310" s="42" t="n">
        <v>0.600694444444444</v>
      </c>
      <c r="H310" s="42" t="n">
        <v>0.215277777777778</v>
      </c>
      <c r="I310" s="29" t="n">
        <v>84.7</v>
      </c>
      <c r="K310" s="30" t="s">
        <v>1237</v>
      </c>
      <c r="M310" s="31" t="n">
        <f aca="false">SUM(P310,R310,T310,V310,X310,Z310,AB310,AD310,AF310,AH310,AJ310,AL310,AN310,AP310,AR310,AT310,AV310,AX310,AZ310,BB310)</f>
        <v>0</v>
      </c>
    </row>
    <row r="311" customFormat="false" ht="15" hidden="false" customHeight="false" outlineLevel="0" collapsed="false">
      <c r="A311" s="41" t="n">
        <v>40378</v>
      </c>
      <c r="B311" s="0" t="s">
        <v>1186</v>
      </c>
      <c r="C311" s="0" t="s">
        <v>1032</v>
      </c>
      <c r="F311" s="42" t="n">
        <v>0.645833333333333</v>
      </c>
      <c r="H311" s="42" t="n">
        <v>0.229166666666667</v>
      </c>
      <c r="I311" s="29" t="n">
        <v>126</v>
      </c>
      <c r="K311" s="30" t="s">
        <v>1250</v>
      </c>
      <c r="M311" s="31" t="n">
        <f aca="false">SUM(P311,R311,T311,V311,X311,Z311,AB311,AD311,AF311,AH311,AJ311,AL311,AN311,AP311,AR311,AT311,AV311,AX311,AZ311,BB311)</f>
        <v>0</v>
      </c>
    </row>
    <row r="312" customFormat="false" ht="15" hidden="false" customHeight="false" outlineLevel="0" collapsed="false">
      <c r="A312" s="41" t="n">
        <v>40378</v>
      </c>
      <c r="B312" s="0" t="s">
        <v>1173</v>
      </c>
      <c r="C312" s="0" t="s">
        <v>1049</v>
      </c>
      <c r="F312" s="42" t="n">
        <v>0.770833333333334</v>
      </c>
      <c r="H312" s="42" t="n">
        <v>0.375</v>
      </c>
      <c r="I312" s="29" t="n">
        <v>153</v>
      </c>
      <c r="K312" s="30" t="s">
        <v>1212</v>
      </c>
      <c r="M312" s="31" t="n">
        <f aca="false">SUM(P312,R312,T312,V312,X312,Z312,AB312,AD312,AF312,AH312,AJ312,AL312,AN312,AP312,AR312,AT312,AV312,AX312,AZ312,BB312)</f>
        <v>0</v>
      </c>
    </row>
    <row r="313" customFormat="false" ht="15" hidden="false" customHeight="false" outlineLevel="0" collapsed="false">
      <c r="A313" s="41" t="n">
        <v>40378</v>
      </c>
      <c r="B313" s="0" t="s">
        <v>901</v>
      </c>
      <c r="C313" s="0" t="s">
        <v>1000</v>
      </c>
      <c r="F313" s="42" t="n">
        <v>0.708333333333333</v>
      </c>
      <c r="H313" s="42" t="n">
        <v>0.270833333333333</v>
      </c>
      <c r="I313" s="29" t="n">
        <v>115.5</v>
      </c>
      <c r="K313" s="30" t="s">
        <v>1228</v>
      </c>
      <c r="M313" s="31" t="n">
        <f aca="false">SUM(P313,R313,T313,V313,X313,Z313,AB313,AD313,AF313,AH313,AJ313,AL313,AN313,AP313,AR313,AT313,AV313,AX313,AZ313,BB313)</f>
        <v>0</v>
      </c>
    </row>
    <row r="314" customFormat="false" ht="15" hidden="false" customHeight="false" outlineLevel="0" collapsed="false">
      <c r="A314" s="41" t="n">
        <v>40378</v>
      </c>
      <c r="B314" s="0" t="s">
        <v>1208</v>
      </c>
      <c r="C314" s="0" t="s">
        <v>1032</v>
      </c>
      <c r="F314" s="42" t="n">
        <v>0.645833333333333</v>
      </c>
      <c r="H314" s="42" t="n">
        <v>0.333333333333333</v>
      </c>
      <c r="I314" s="29" t="n">
        <v>269</v>
      </c>
      <c r="K314" s="30" t="s">
        <v>1238</v>
      </c>
      <c r="M314" s="31" t="n">
        <f aca="false">SUM(P314,R314,T314,V314,X314,Z314,AB314,AD314,AF314,AH314,AJ314,AL314,AN314,AP314,AR314,AT314,AV314,AX314,AZ314,BB314)</f>
        <v>0</v>
      </c>
    </row>
    <row r="315" customFormat="false" ht="15" hidden="false" customHeight="false" outlineLevel="0" collapsed="false">
      <c r="A315" s="41" t="n">
        <v>40378</v>
      </c>
      <c r="B315" s="0" t="s">
        <v>1195</v>
      </c>
      <c r="C315" s="0" t="s">
        <v>1211</v>
      </c>
      <c r="F315" s="42" t="n">
        <v>0.75</v>
      </c>
      <c r="G315" s="3" t="s">
        <v>1304</v>
      </c>
      <c r="H315" s="42" t="s">
        <v>1305</v>
      </c>
      <c r="I315" s="29" t="n">
        <v>107</v>
      </c>
      <c r="K315" s="30" t="s">
        <v>1217</v>
      </c>
      <c r="M315" s="31" t="n">
        <f aca="false">SUM(P315,R315,T315,V315,X315,Z315,AB315,AD315,AF315,AH315,AJ315,AL315,AN315,AP315,AR315,AT315,AV315,AX315,AZ315,BB315)</f>
        <v>0</v>
      </c>
    </row>
    <row r="316" customFormat="false" ht="15" hidden="false" customHeight="false" outlineLevel="0" collapsed="false">
      <c r="A316" s="41" t="n">
        <v>40378</v>
      </c>
      <c r="B316" s="0" t="s">
        <v>581</v>
      </c>
      <c r="C316" s="0" t="s">
        <v>1306</v>
      </c>
      <c r="F316" s="42" t="n">
        <v>0.75</v>
      </c>
      <c r="G316" s="3" t="s">
        <v>1229</v>
      </c>
      <c r="H316" s="42" t="s">
        <v>1307</v>
      </c>
      <c r="I316" s="29" t="n">
        <v>106.9</v>
      </c>
      <c r="K316" s="30" t="s">
        <v>1243</v>
      </c>
      <c r="M316" s="31" t="n">
        <f aca="false">SUM(P316,R316,T316,V316,X316,Z316,AB316,AD316,AF316,AH316,AJ316,AL316,AN316,AP316,AR316,AT316,AV316,AX316,AZ316,BB316)</f>
        <v>0</v>
      </c>
    </row>
    <row r="317" customFormat="false" ht="15" hidden="false" customHeight="false" outlineLevel="0" collapsed="false">
      <c r="A317" s="41"/>
      <c r="M317" s="74"/>
    </row>
    <row r="318" customFormat="false" ht="15" hidden="false" customHeight="false" outlineLevel="0" collapsed="false">
      <c r="A318" s="49"/>
      <c r="B318" s="50"/>
      <c r="C318" s="50"/>
      <c r="D318" s="49"/>
      <c r="E318" s="49"/>
      <c r="F318" s="49"/>
      <c r="G318" s="49"/>
      <c r="H318" s="49"/>
      <c r="I318" s="51"/>
      <c r="J318" s="51"/>
      <c r="K318" s="49"/>
      <c r="L318" s="50"/>
      <c r="M318" s="75"/>
    </row>
    <row r="319" customFormat="false" ht="18.75" hidden="false" customHeight="false" outlineLevel="0" collapsed="false">
      <c r="A319" s="49"/>
      <c r="B319" s="50"/>
      <c r="C319" s="50"/>
      <c r="D319" s="49"/>
      <c r="E319" s="49"/>
      <c r="F319" s="49"/>
      <c r="G319" s="73" t="s">
        <v>1274</v>
      </c>
      <c r="H319" s="49"/>
      <c r="I319" s="51"/>
      <c r="J319" s="51"/>
      <c r="K319" s="49"/>
      <c r="L319" s="50"/>
      <c r="M319" s="75"/>
    </row>
    <row r="320" customFormat="false" ht="15" hidden="false" customHeight="false" outlineLevel="0" collapsed="false">
      <c r="A320" s="41" t="n">
        <v>40379</v>
      </c>
      <c r="B320" s="0" t="s">
        <v>1179</v>
      </c>
      <c r="C320" s="0" t="s">
        <v>881</v>
      </c>
      <c r="F320" s="42" t="n">
        <v>0.770833333333334</v>
      </c>
      <c r="H320" s="42" t="n">
        <v>0.479166666666667</v>
      </c>
      <c r="I320" s="29" t="n">
        <v>200.5</v>
      </c>
      <c r="K320" s="30" t="s">
        <v>1242</v>
      </c>
      <c r="M320" s="31" t="n">
        <f aca="false">SUM(P320,R320,T320,V320,X320,Z320,AB320,AD320,AF320,AH320,AJ320,AL320,AN320,AP320,AR320,AT320,AV320,AX320,AZ320,BB320)</f>
        <v>0</v>
      </c>
    </row>
    <row r="321" customFormat="false" ht="15" hidden="false" customHeight="false" outlineLevel="0" collapsed="false">
      <c r="A321" s="41" t="n">
        <v>40379</v>
      </c>
      <c r="B321" s="0" t="s">
        <v>1184</v>
      </c>
      <c r="C321" s="0" t="s">
        <v>1211</v>
      </c>
      <c r="F321" s="42" t="n">
        <v>0.4375</v>
      </c>
      <c r="G321" s="3" t="s">
        <v>1229</v>
      </c>
      <c r="H321" s="42" t="s">
        <v>1308</v>
      </c>
      <c r="I321" s="29" t="n">
        <v>90</v>
      </c>
      <c r="K321" s="30" t="s">
        <v>1213</v>
      </c>
      <c r="M321" s="31" t="n">
        <f aca="false">SUM(P321,R321,T321,V321,X321,Z321,AB321,AD321,AF321,AH321,AJ321,AL321,AN321,AP321,AR321,AT321,AV321,AX321,AZ321,BB321)</f>
        <v>0</v>
      </c>
    </row>
    <row r="322" customFormat="false" ht="15" hidden="false" customHeight="false" outlineLevel="0" collapsed="false">
      <c r="A322" s="41" t="n">
        <v>40379</v>
      </c>
      <c r="B322" s="0" t="s">
        <v>679</v>
      </c>
      <c r="C322" s="0" t="s">
        <v>1309</v>
      </c>
      <c r="F322" s="3" t="s">
        <v>1162</v>
      </c>
      <c r="H322" s="3" t="s">
        <v>1162</v>
      </c>
      <c r="I322" s="29" t="n">
        <v>170</v>
      </c>
      <c r="K322" s="30" t="s">
        <v>1223</v>
      </c>
      <c r="M322" s="31" t="n">
        <f aca="false">SUM(P322,R322,T322,V322,X322,Z322,AB322,AD322,AF322,AH322,AJ322,AL322,AN322,AP322,AR322,AT322,AV322,AX322,AZ322,BB322)</f>
        <v>0</v>
      </c>
    </row>
    <row r="323" customFormat="false" ht="15" hidden="false" customHeight="false" outlineLevel="0" collapsed="false">
      <c r="A323" s="41" t="n">
        <v>40379</v>
      </c>
      <c r="B323" s="0" t="s">
        <v>383</v>
      </c>
      <c r="C323" s="0" t="s">
        <v>1309</v>
      </c>
      <c r="F323" s="3" t="s">
        <v>1162</v>
      </c>
      <c r="H323" s="3" t="s">
        <v>1162</v>
      </c>
      <c r="I323" s="29" t="n">
        <v>170</v>
      </c>
      <c r="K323" s="30" t="s">
        <v>1232</v>
      </c>
      <c r="M323" s="31" t="n">
        <f aca="false">SUM(P323,R323,T323,V323,X323,Z323,AB323,AD323,AF323,AH323,AJ323,AL323,AN323,AP323,AR323,AT323,AV323,AX323,AZ323,BB323)</f>
        <v>9545.27</v>
      </c>
      <c r="O323" s="0" t="n">
        <v>1536</v>
      </c>
      <c r="P323" s="31" t="n">
        <v>657.93</v>
      </c>
      <c r="Q323" s="0" t="n">
        <v>1537</v>
      </c>
      <c r="R323" s="31" t="n">
        <v>1068.58</v>
      </c>
      <c r="S323" s="47" t="n">
        <v>1532</v>
      </c>
      <c r="T323" s="31" t="n">
        <v>2287.48</v>
      </c>
      <c r="U323" s="47" t="n">
        <v>1535</v>
      </c>
      <c r="V323" s="31" t="n">
        <v>380.13</v>
      </c>
      <c r="W323" s="47" t="n">
        <v>1547</v>
      </c>
      <c r="X323" s="31" t="n">
        <v>1708.9</v>
      </c>
      <c r="Y323" s="47" t="n">
        <v>1534</v>
      </c>
      <c r="Z323" s="31" t="n">
        <v>164</v>
      </c>
      <c r="AA323" s="47" t="n">
        <v>1546</v>
      </c>
      <c r="AB323" s="31" t="n">
        <v>192.87</v>
      </c>
      <c r="AC323" s="47" t="n">
        <v>1545</v>
      </c>
      <c r="AD323" s="31" t="n">
        <v>407.27</v>
      </c>
      <c r="AE323" s="47" t="n">
        <v>1544</v>
      </c>
      <c r="AF323" s="31" t="n">
        <v>581.12</v>
      </c>
      <c r="AG323" s="47" t="n">
        <v>1533</v>
      </c>
      <c r="AH323" s="31" t="n">
        <v>1181.11</v>
      </c>
      <c r="AI323" s="47" t="n">
        <v>1676</v>
      </c>
      <c r="AJ323" s="31" t="n">
        <v>395.88</v>
      </c>
      <c r="AK323" s="47" t="n">
        <v>1659</v>
      </c>
      <c r="AL323" s="31" t="n">
        <v>520</v>
      </c>
    </row>
    <row r="324" customFormat="false" ht="15" hidden="false" customHeight="false" outlineLevel="0" collapsed="false">
      <c r="A324" s="41" t="n">
        <v>40379</v>
      </c>
      <c r="B324" s="0" t="s">
        <v>1165</v>
      </c>
      <c r="C324" s="0" t="s">
        <v>1309</v>
      </c>
      <c r="F324" s="3" t="s">
        <v>1162</v>
      </c>
      <c r="H324" s="3" t="s">
        <v>1162</v>
      </c>
      <c r="I324" s="29" t="n">
        <v>170</v>
      </c>
      <c r="K324" s="30" t="s">
        <v>1233</v>
      </c>
      <c r="M324" s="31" t="n">
        <f aca="false">SUM(P324,R324,T324,V324,X324,Z324,AB324,AD324,AF324,AH324,AJ324,AL324,AN324,AP324,AR324,AT324,AV324,AX324,AZ324,BB324)</f>
        <v>20232.67</v>
      </c>
      <c r="O324" s="0" t="n">
        <v>1713</v>
      </c>
      <c r="P324" s="31" t="n">
        <v>10692.5</v>
      </c>
      <c r="Q324" s="0" t="n">
        <v>1541</v>
      </c>
      <c r="R324" s="31" t="n">
        <v>120.08</v>
      </c>
      <c r="S324" s="47" t="n">
        <v>1540</v>
      </c>
      <c r="T324" s="31" t="n">
        <v>975.3</v>
      </c>
      <c r="U324" s="47" t="n">
        <v>1701</v>
      </c>
      <c r="V324" s="31" t="n">
        <v>4500</v>
      </c>
      <c r="W324" s="47" t="n">
        <v>1661</v>
      </c>
      <c r="X324" s="31" t="n">
        <v>339.2</v>
      </c>
      <c r="Y324" s="47" t="n">
        <v>1538</v>
      </c>
      <c r="Z324" s="31" t="n">
        <v>182.45</v>
      </c>
      <c r="AA324" s="47" t="n">
        <v>1564</v>
      </c>
      <c r="AB324" s="31" t="n">
        <v>835.76</v>
      </c>
      <c r="AC324" s="47" t="n">
        <v>1542</v>
      </c>
      <c r="AD324" s="31" t="n">
        <v>339.2</v>
      </c>
      <c r="AE324" s="47" t="n">
        <v>1562</v>
      </c>
      <c r="AF324" s="31" t="n">
        <v>832.19</v>
      </c>
      <c r="AG324" s="47" t="n">
        <v>1565</v>
      </c>
      <c r="AH324" s="31" t="n">
        <v>735.41</v>
      </c>
      <c r="AI324" s="47" t="n">
        <v>1594</v>
      </c>
      <c r="AJ324" s="31" t="n">
        <v>163.25</v>
      </c>
      <c r="AK324" s="47" t="n">
        <v>1593</v>
      </c>
      <c r="AL324" s="31" t="n">
        <v>163.25</v>
      </c>
      <c r="AM324" s="47" t="n">
        <v>1711</v>
      </c>
      <c r="AN324" s="31" t="n">
        <v>315</v>
      </c>
      <c r="AO324" s="47" t="n">
        <v>1503</v>
      </c>
      <c r="AP324" s="31" t="n">
        <v>39.08</v>
      </c>
    </row>
    <row r="325" customFormat="false" ht="15" hidden="false" customHeight="false" outlineLevel="0" collapsed="false">
      <c r="A325" s="41" t="n">
        <v>40379</v>
      </c>
      <c r="B325" s="0" t="s">
        <v>627</v>
      </c>
      <c r="C325" s="0" t="s">
        <v>1309</v>
      </c>
      <c r="F325" s="3" t="s">
        <v>1162</v>
      </c>
      <c r="H325" s="3" t="s">
        <v>1162</v>
      </c>
      <c r="I325" s="29" t="n">
        <v>170</v>
      </c>
      <c r="K325" s="30" t="s">
        <v>1303</v>
      </c>
      <c r="M325" s="31" t="n">
        <f aca="false">SUM(P325,R325,T325,V325,X325,Z325,AB325,AD325,AF325,AH325,AJ325,AL325,AN325,AP325,AR325,AT325,AV325,AX325,AZ325,BB325)</f>
        <v>34488</v>
      </c>
      <c r="O325" s="0" t="n">
        <v>1668</v>
      </c>
      <c r="P325" s="31" t="n">
        <v>648</v>
      </c>
      <c r="Q325" s="0" t="n">
        <v>1692</v>
      </c>
      <c r="R325" s="31" t="n">
        <v>7750</v>
      </c>
      <c r="S325" s="47" t="n">
        <v>1679</v>
      </c>
      <c r="T325" s="31" t="n">
        <v>9820</v>
      </c>
      <c r="U325" s="47" t="n">
        <v>1683</v>
      </c>
      <c r="V325" s="31" t="n">
        <v>1500</v>
      </c>
      <c r="W325" s="47" t="n">
        <v>1690</v>
      </c>
      <c r="X325" s="31" t="n">
        <v>4950</v>
      </c>
      <c r="Y325" s="47" t="n">
        <v>1678</v>
      </c>
      <c r="Z325" s="31" t="n">
        <v>9820</v>
      </c>
    </row>
    <row r="326" customFormat="false" ht="15" hidden="false" customHeight="false" outlineLevel="0" collapsed="false">
      <c r="A326" s="41" t="n">
        <v>40379</v>
      </c>
      <c r="B326" s="0" t="s">
        <v>1205</v>
      </c>
      <c r="C326" s="0" t="s">
        <v>1309</v>
      </c>
      <c r="F326" s="3" t="s">
        <v>1162</v>
      </c>
      <c r="H326" s="3" t="s">
        <v>1162</v>
      </c>
      <c r="I326" s="29" t="n">
        <v>325</v>
      </c>
      <c r="K326" s="30" t="s">
        <v>1249</v>
      </c>
      <c r="M326" s="31" t="n">
        <f aca="false">SUM(P326,R326,T326,V326,X326,Z326,AB326,AD326,AF326,AH326,AJ326,AL326,AN326,AP326,AR326,AT326,AV326,AX326,AZ326,BB326)</f>
        <v>21893.64</v>
      </c>
      <c r="O326" s="0" t="n">
        <v>1704</v>
      </c>
      <c r="P326" s="31" t="n">
        <v>1262.32</v>
      </c>
      <c r="Q326" s="0" t="n">
        <v>1689</v>
      </c>
      <c r="R326" s="31" t="n">
        <v>14940</v>
      </c>
      <c r="S326" s="47" t="n">
        <v>1725</v>
      </c>
      <c r="T326" s="31" t="n">
        <v>1309.04</v>
      </c>
      <c r="U326" s="47" t="n">
        <v>1703</v>
      </c>
      <c r="V326" s="31" t="n">
        <v>4260</v>
      </c>
      <c r="W326" s="47" t="n">
        <v>1699</v>
      </c>
      <c r="X326" s="31" t="n">
        <v>122.28</v>
      </c>
    </row>
    <row r="327" customFormat="false" ht="15" hidden="false" customHeight="false" outlineLevel="0" collapsed="false">
      <c r="A327" s="41" t="n">
        <v>40379</v>
      </c>
      <c r="B327" s="0" t="s">
        <v>296</v>
      </c>
      <c r="C327" s="0" t="s">
        <v>1309</v>
      </c>
      <c r="F327" s="3" t="s">
        <v>1162</v>
      </c>
      <c r="H327" s="3" t="s">
        <v>1162</v>
      </c>
      <c r="I327" s="29" t="n">
        <v>170</v>
      </c>
      <c r="K327" s="30" t="s">
        <v>1235</v>
      </c>
      <c r="M327" s="31" t="n">
        <f aca="false">SUM(P327,R327,T327,V327,X327,Z327,AB327,AD327,AF327,AH327,AJ327,AL327,AN327,AP327,AR327,AT327,AV327,AX327,AZ327,BB327)</f>
        <v>5205.75</v>
      </c>
      <c r="O327" s="0" t="n">
        <v>1591</v>
      </c>
      <c r="P327" s="31" t="n">
        <v>363.5</v>
      </c>
      <c r="Q327" s="0" t="n">
        <v>1556</v>
      </c>
      <c r="R327" s="31" t="n">
        <v>494.28</v>
      </c>
      <c r="S327" s="47" t="n">
        <v>1539</v>
      </c>
      <c r="T327" s="31" t="n">
        <v>385.85</v>
      </c>
      <c r="U327" s="47" t="n">
        <v>1554</v>
      </c>
      <c r="V327" s="31" t="n">
        <v>622.95</v>
      </c>
      <c r="W327" s="47" t="n">
        <v>1553</v>
      </c>
      <c r="X327" s="31" t="n">
        <v>299.57</v>
      </c>
      <c r="Y327" s="47" t="n">
        <v>1557</v>
      </c>
      <c r="Z327" s="31" t="n">
        <v>662.06</v>
      </c>
      <c r="AA327" s="47" t="n">
        <v>1555</v>
      </c>
      <c r="AB327" s="31" t="n">
        <v>370.46</v>
      </c>
      <c r="AC327" s="47" t="n">
        <v>1549</v>
      </c>
      <c r="AD327" s="31" t="n">
        <v>661.56</v>
      </c>
      <c r="AE327" s="47" t="n">
        <v>1550</v>
      </c>
      <c r="AF327" s="31" t="n">
        <v>292.33</v>
      </c>
      <c r="AG327" s="47" t="n">
        <v>1551</v>
      </c>
      <c r="AH327" s="31" t="n">
        <v>375.23</v>
      </c>
      <c r="AI327" s="47" t="n">
        <v>1552</v>
      </c>
      <c r="AJ327" s="31" t="n">
        <v>179.12</v>
      </c>
      <c r="AK327" s="47" t="n">
        <v>1543</v>
      </c>
      <c r="AL327" s="31" t="n">
        <v>301.02</v>
      </c>
      <c r="AM327" s="47" t="n">
        <v>1548</v>
      </c>
      <c r="AN327" s="31" t="n">
        <v>105.8</v>
      </c>
      <c r="AO327" s="47" t="n">
        <v>1559</v>
      </c>
      <c r="AP327" s="31" t="n">
        <v>92.02</v>
      </c>
    </row>
    <row r="328" customFormat="false" ht="15" hidden="false" customHeight="false" outlineLevel="0" collapsed="false">
      <c r="A328" s="41" t="n">
        <v>40379</v>
      </c>
      <c r="B328" s="0" t="s">
        <v>1199</v>
      </c>
      <c r="C328" s="0" t="s">
        <v>656</v>
      </c>
      <c r="F328" s="42" t="n">
        <v>0.75</v>
      </c>
      <c r="H328" s="42" t="n">
        <v>0.416666666666667</v>
      </c>
      <c r="I328" s="29" t="n">
        <v>157.7</v>
      </c>
      <c r="K328" s="30" t="s">
        <v>1253</v>
      </c>
      <c r="M328" s="31" t="n">
        <f aca="false">SUM(P328,R328,T328,V328,X328,Z328,AB328,AD328,AF328,AH328,AJ328,AL328,AN328,AP328,AR328,AT328,AV328,AX328,AZ328,BB328)</f>
        <v>3729.5</v>
      </c>
      <c r="O328" s="0" t="n">
        <v>14546</v>
      </c>
      <c r="P328" s="31" t="n">
        <v>802</v>
      </c>
      <c r="Q328" s="0" t="n">
        <v>14558</v>
      </c>
      <c r="R328" s="31" t="n">
        <v>63</v>
      </c>
      <c r="S328" s="47" t="n">
        <v>14583</v>
      </c>
      <c r="T328" s="31" t="n">
        <v>1760</v>
      </c>
      <c r="U328" s="47" t="n">
        <v>14564</v>
      </c>
      <c r="V328" s="31" t="n">
        <v>1104.5</v>
      </c>
    </row>
    <row r="329" customFormat="false" ht="15" hidden="false" customHeight="false" outlineLevel="0" collapsed="false">
      <c r="A329" s="41" t="n">
        <v>40379</v>
      </c>
      <c r="B329" s="0" t="s">
        <v>1197</v>
      </c>
      <c r="C329" s="0" t="s">
        <v>714</v>
      </c>
      <c r="F329" s="42" t="n">
        <v>0.5</v>
      </c>
      <c r="G329" s="3" t="s">
        <v>1310</v>
      </c>
      <c r="H329" s="42" t="s">
        <v>1311</v>
      </c>
      <c r="I329" s="29" t="n">
        <v>87</v>
      </c>
      <c r="K329" s="30" t="s">
        <v>1259</v>
      </c>
      <c r="M329" s="31" t="n">
        <f aca="false">SUM(P329,R329,T329,V329,X329,Z329,AB329,AD329,AF329,AH329,AJ329,AL329,AN329,AP329,AR329,AT329,AV329,AX329,AZ329,BB329)</f>
        <v>12400</v>
      </c>
      <c r="O329" s="0" t="n">
        <v>282</v>
      </c>
      <c r="P329" s="31" t="n">
        <v>6200</v>
      </c>
      <c r="Q329" s="0" t="n">
        <v>281</v>
      </c>
      <c r="R329" s="31" t="n">
        <v>6200</v>
      </c>
    </row>
    <row r="330" customFormat="false" ht="15" hidden="false" customHeight="false" outlineLevel="0" collapsed="false">
      <c r="A330" s="41" t="n">
        <v>40379</v>
      </c>
      <c r="B330" s="0" t="s">
        <v>1252</v>
      </c>
      <c r="C330" s="0" t="s">
        <v>892</v>
      </c>
      <c r="F330" s="42" t="n">
        <v>0.736111111111111</v>
      </c>
      <c r="H330" s="42" t="n">
        <v>0.371527777777778</v>
      </c>
      <c r="I330" s="29" t="n">
        <v>146.2</v>
      </c>
      <c r="K330" s="30" t="s">
        <v>1237</v>
      </c>
      <c r="M330" s="31" t="n">
        <f aca="false">SUM(P330,R330,T330,V330,X330,Z330,AB330,AD330,AF330,AH330,AJ330,AL330,AN330,AP330,AR330,AT330,AV330,AX330,AZ330,BB330)</f>
        <v>0</v>
      </c>
    </row>
    <row r="331" customFormat="false" ht="15" hidden="false" customHeight="false" outlineLevel="0" collapsed="false">
      <c r="A331" s="41" t="n">
        <v>40379</v>
      </c>
      <c r="B331" s="0" t="s">
        <v>1173</v>
      </c>
      <c r="C331" s="0" t="s">
        <v>1049</v>
      </c>
      <c r="F331" s="42" t="n">
        <v>0.697916666666667</v>
      </c>
      <c r="H331" s="42" t="n">
        <v>0.3125</v>
      </c>
      <c r="I331" s="29" t="n">
        <v>127.5</v>
      </c>
      <c r="K331" s="30" t="s">
        <v>1212</v>
      </c>
      <c r="M331" s="31" t="n">
        <f aca="false">SUM(P331,R331,T331,V331,X331,Z331,AB331,AD331,AF331,AH331,AJ331,AL331,AN331,AP331,AR331,AT331,AV331,AX331,AZ331,BB331)</f>
        <v>0</v>
      </c>
    </row>
    <row r="332" customFormat="false" ht="15" hidden="false" customHeight="false" outlineLevel="0" collapsed="false">
      <c r="A332" s="41" t="n">
        <v>40379</v>
      </c>
      <c r="B332" s="0" t="s">
        <v>1193</v>
      </c>
      <c r="C332" s="0" t="s">
        <v>836</v>
      </c>
      <c r="F332" s="42" t="n">
        <v>0.666666666666667</v>
      </c>
      <c r="H332" s="42" t="n">
        <v>0.291666666666667</v>
      </c>
      <c r="I332" s="29" t="n">
        <v>124</v>
      </c>
      <c r="K332" s="30" t="s">
        <v>1216</v>
      </c>
      <c r="M332" s="31" t="n">
        <f aca="false">SUM(P332,R332,T332,V332,X332,Z332,AB332,AD332,AF332,AH332,AJ332,AL332,AN332,AP332,AR332,AT332,AV332,AX332,AZ332,BB332)</f>
        <v>0</v>
      </c>
    </row>
    <row r="333" customFormat="false" ht="15" hidden="false" customHeight="false" outlineLevel="0" collapsed="false">
      <c r="A333" s="41" t="n">
        <v>40379</v>
      </c>
      <c r="B333" s="0" t="s">
        <v>1186</v>
      </c>
      <c r="C333" s="0" t="s">
        <v>573</v>
      </c>
      <c r="F333" s="42" t="n">
        <v>0.635416666666667</v>
      </c>
      <c r="H333" s="42" t="n">
        <v>0.208333333333333</v>
      </c>
      <c r="I333" s="29" t="n">
        <v>95</v>
      </c>
      <c r="K333" s="30" t="s">
        <v>1250</v>
      </c>
      <c r="M333" s="31" t="n">
        <f aca="false">SUM(P333,R333,T333,V333,X333,Z333,AB333,AD333,AF333,AH333,AJ333,AL333,AN333,AP333,AR333,AT333,AV333,AX333,AZ333,BB333)</f>
        <v>0</v>
      </c>
    </row>
    <row r="334" customFormat="false" ht="15" hidden="false" customHeight="false" outlineLevel="0" collapsed="false">
      <c r="A334" s="41" t="n">
        <v>40379</v>
      </c>
      <c r="B334" s="0" t="s">
        <v>1189</v>
      </c>
      <c r="C334" s="0" t="s">
        <v>1255</v>
      </c>
      <c r="F334" s="42" t="n">
        <v>0.524305555555556</v>
      </c>
      <c r="H334" s="42" t="n">
        <v>0.107638888888889</v>
      </c>
      <c r="I334" s="29" t="n">
        <v>80</v>
      </c>
      <c r="K334" s="30" t="s">
        <v>1231</v>
      </c>
      <c r="M334" s="31" t="n">
        <f aca="false">SUM(P334,R334,T334,V334,X334,Z334,AB334,AD334,AF334,AH334,AJ334,AL334,AN334,AP334,AR334,AT334,AV334,AX334,AZ334,BB334)</f>
        <v>0</v>
      </c>
    </row>
    <row r="335" customFormat="false" ht="15" hidden="false" customHeight="false" outlineLevel="0" collapsed="false">
      <c r="A335" s="41" t="n">
        <v>40379</v>
      </c>
      <c r="B335" s="0" t="s">
        <v>1176</v>
      </c>
      <c r="C335" s="0" t="s">
        <v>1312</v>
      </c>
      <c r="F335" s="42" t="n">
        <v>0.690972222222222</v>
      </c>
      <c r="H335" s="42" t="n">
        <v>0.166666666666667</v>
      </c>
      <c r="I335" s="29" t="n">
        <v>73</v>
      </c>
      <c r="K335" s="30" t="s">
        <v>1222</v>
      </c>
      <c r="M335" s="31" t="n">
        <f aca="false">SUM(P335,R335,T335,V335,X335,Z335,AB335,AD335,AF335,AH335,AJ335,AL335,AN335,AP335,AR335,AT335,AV335,AX335,AZ335,BB335)</f>
        <v>0</v>
      </c>
    </row>
    <row r="336" customFormat="false" ht="15" hidden="false" customHeight="false" outlineLevel="0" collapsed="false">
      <c r="A336" s="41" t="n">
        <v>40379</v>
      </c>
      <c r="B336" s="0" t="s">
        <v>901</v>
      </c>
      <c r="C336" s="0" t="s">
        <v>1215</v>
      </c>
      <c r="F336" s="42" t="n">
        <v>0.78125</v>
      </c>
      <c r="H336" s="42" t="n">
        <v>0.25</v>
      </c>
      <c r="I336" s="29" t="n">
        <v>111</v>
      </c>
      <c r="K336" s="30" t="s">
        <v>1228</v>
      </c>
      <c r="M336" s="31" t="n">
        <f aca="false">SUM(P336,R336,T336,V336,X336,Z336,AB336,AD336,AF336,AH336,AJ336,AL336,AN336,AP336,AR336,AT336,AV336,AX336,AZ336,BB336)</f>
        <v>0</v>
      </c>
    </row>
    <row r="337" customFormat="false" ht="15" hidden="false" customHeight="false" outlineLevel="0" collapsed="false">
      <c r="A337" s="41" t="n">
        <v>40379</v>
      </c>
      <c r="B337" s="0" t="s">
        <v>1208</v>
      </c>
      <c r="C337" s="0" t="s">
        <v>1032</v>
      </c>
      <c r="F337" s="42" t="n">
        <v>0.694444444444445</v>
      </c>
      <c r="H337" s="42" t="n">
        <v>0.333333333333333</v>
      </c>
      <c r="I337" s="29" t="n">
        <v>229</v>
      </c>
      <c r="K337" s="30" t="s">
        <v>1238</v>
      </c>
      <c r="M337" s="31" t="n">
        <f aca="false">SUM(P337,R337,T337,V337,X337,Z337,AB337,AD337,AF337,AH337,AJ337,AL337,AN337,AP337,AR337,AT337,AV337,AX337,AZ337,BB337)</f>
        <v>0</v>
      </c>
    </row>
    <row r="338" customFormat="false" ht="15" hidden="false" customHeight="false" outlineLevel="0" collapsed="false">
      <c r="A338" s="41"/>
      <c r="M338" s="74"/>
    </row>
    <row r="339" customFormat="false" ht="15" hidden="false" customHeight="false" outlineLevel="0" collapsed="false">
      <c r="A339" s="53"/>
      <c r="B339" s="50"/>
      <c r="C339" s="50"/>
      <c r="D339" s="49"/>
      <c r="E339" s="49"/>
      <c r="F339" s="49"/>
      <c r="G339" s="49"/>
      <c r="H339" s="49"/>
      <c r="I339" s="51"/>
      <c r="J339" s="51"/>
      <c r="K339" s="49"/>
      <c r="L339" s="50"/>
      <c r="M339" s="75"/>
    </row>
    <row r="340" customFormat="false" ht="18.75" hidden="false" customHeight="false" outlineLevel="0" collapsed="false">
      <c r="A340" s="53"/>
      <c r="B340" s="50"/>
      <c r="C340" s="50"/>
      <c r="D340" s="49"/>
      <c r="E340" s="49"/>
      <c r="F340" s="49"/>
      <c r="G340" s="73" t="s">
        <v>1280</v>
      </c>
      <c r="H340" s="49"/>
      <c r="I340" s="51"/>
      <c r="J340" s="51"/>
      <c r="K340" s="49"/>
      <c r="L340" s="50"/>
      <c r="M340" s="75"/>
    </row>
    <row r="341" customFormat="false" ht="15" hidden="false" customHeight="false" outlineLevel="0" collapsed="false">
      <c r="A341" s="41" t="n">
        <v>40380</v>
      </c>
      <c r="B341" s="0" t="s">
        <v>901</v>
      </c>
      <c r="C341" s="0" t="s">
        <v>910</v>
      </c>
      <c r="F341" s="42" t="n">
        <v>0.583333333333333</v>
      </c>
      <c r="H341" s="42" t="n">
        <v>0.3125</v>
      </c>
      <c r="I341" s="29" t="n">
        <v>132.5</v>
      </c>
      <c r="K341" s="30" t="s">
        <v>1228</v>
      </c>
      <c r="M341" s="31" t="n">
        <f aca="false">SUM(P341,R341,T341,V341,X341,Z341,AB341,AD341,AF341,AH341,AJ341,AL341,AN341,AP341,AR341,AT341,AV341,AX341,AZ341,BB341)</f>
        <v>0</v>
      </c>
    </row>
    <row r="342" customFormat="false" ht="15" hidden="false" customHeight="false" outlineLevel="0" collapsed="false">
      <c r="A342" s="41" t="n">
        <v>40380</v>
      </c>
      <c r="B342" s="0" t="s">
        <v>1181</v>
      </c>
      <c r="C342" s="0" t="s">
        <v>1313</v>
      </c>
      <c r="F342" s="42" t="n">
        <v>0.46875</v>
      </c>
      <c r="H342" s="42" t="n">
        <v>0.166666666666667</v>
      </c>
      <c r="I342" s="29" t="n">
        <v>73</v>
      </c>
      <c r="K342" s="30" t="s">
        <v>1219</v>
      </c>
      <c r="M342" s="31" t="n">
        <f aca="false">SUM(P342,R342,T342,V342,X342,Z342,AB342,AD342,AF342,AH342,AJ342,AL342,AN342,AP342,AR342,AT342,AV342,AX342,AZ342,BB342)</f>
        <v>0</v>
      </c>
    </row>
    <row r="343" customFormat="false" ht="15" hidden="false" customHeight="false" outlineLevel="0" collapsed="false">
      <c r="A343" s="41" t="n">
        <v>40380</v>
      </c>
      <c r="B343" s="0" t="s">
        <v>1203</v>
      </c>
      <c r="C343" s="0" t="s">
        <v>1314</v>
      </c>
      <c r="F343" s="42" t="n">
        <v>0.708333333333333</v>
      </c>
      <c r="H343" s="42" t="n">
        <v>0.416666666666667</v>
      </c>
      <c r="I343" s="29" t="n">
        <v>175</v>
      </c>
      <c r="K343" s="30" t="s">
        <v>1315</v>
      </c>
      <c r="M343" s="31" t="n">
        <f aca="false">SUM(P343,R343,T343,V343,X343,Z343,AB343,AD343,AF343,AH343,AJ343,AL343,AN343,AP343,AR343,AT343,AV343,AX343,AZ343,BB343)</f>
        <v>0</v>
      </c>
    </row>
    <row r="344" customFormat="false" ht="15" hidden="false" customHeight="false" outlineLevel="0" collapsed="false">
      <c r="A344" s="41" t="n">
        <v>40380</v>
      </c>
      <c r="B344" s="0" t="s">
        <v>1189</v>
      </c>
      <c r="C344" s="0" t="s">
        <v>925</v>
      </c>
      <c r="F344" s="42" t="n">
        <v>0.479166666666667</v>
      </c>
      <c r="H344" s="42" t="n">
        <v>0.166666666666667</v>
      </c>
      <c r="I344" s="29" t="n">
        <v>90.6</v>
      </c>
      <c r="K344" s="30" t="s">
        <v>1231</v>
      </c>
      <c r="M344" s="31" t="n">
        <f aca="false">SUM(P344,R344,T344,V344,X344,Z344,AB344,AD344,AF344,AH344,AJ344,AL344,AN344,AP344,AR344,AT344,AV344,AX344,AZ344,BB344)</f>
        <v>0</v>
      </c>
    </row>
    <row r="345" customFormat="false" ht="15" hidden="false" customHeight="false" outlineLevel="0" collapsed="false">
      <c r="A345" s="41" t="n">
        <v>40380</v>
      </c>
      <c r="B345" s="0" t="s">
        <v>679</v>
      </c>
      <c r="C345" s="0" t="s">
        <v>585</v>
      </c>
      <c r="F345" s="3" t="s">
        <v>1162</v>
      </c>
      <c r="H345" s="3" t="s">
        <v>1162</v>
      </c>
      <c r="I345" s="29" t="n">
        <v>170</v>
      </c>
      <c r="K345" s="30" t="s">
        <v>1223</v>
      </c>
      <c r="M345" s="31" t="n">
        <f aca="false">SUM(P345,R345,T345,V345,X345,Z345,AB345,AD345,AF345,AH345,AJ345,AL345,AN345,AP345,AR345,AT345,AV345,AX345,AZ345,BB345)</f>
        <v>0</v>
      </c>
    </row>
    <row r="346" customFormat="false" ht="15" hidden="false" customHeight="false" outlineLevel="0" collapsed="false">
      <c r="A346" s="41" t="n">
        <v>40380</v>
      </c>
      <c r="B346" s="0" t="s">
        <v>383</v>
      </c>
      <c r="C346" s="0" t="s">
        <v>585</v>
      </c>
      <c r="F346" s="3" t="s">
        <v>1162</v>
      </c>
      <c r="H346" s="3" t="s">
        <v>1162</v>
      </c>
      <c r="I346" s="29" t="n">
        <v>170</v>
      </c>
      <c r="K346" s="30" t="s">
        <v>1232</v>
      </c>
      <c r="M346" s="31" t="n">
        <f aca="false">SUM(P346,R346,T346,V346,X346,Z346,AB346,AD346,AF346,AH346,AJ346,AL346,AN346,AP346,AR346,AT346,AV346,AX346,AZ346,BB346)</f>
        <v>19436.69</v>
      </c>
      <c r="O346" s="0" t="n">
        <v>1787</v>
      </c>
      <c r="P346" s="31" t="n">
        <v>202.5</v>
      </c>
      <c r="Q346" s="0" t="n">
        <v>1752</v>
      </c>
      <c r="R346" s="31" t="n">
        <v>1500</v>
      </c>
      <c r="S346" s="47" t="n">
        <v>1796</v>
      </c>
      <c r="T346" s="31" t="n">
        <v>8145</v>
      </c>
      <c r="U346" s="47" t="n">
        <v>1627</v>
      </c>
      <c r="V346" s="31" t="n">
        <v>4484.05</v>
      </c>
      <c r="W346" s="47" t="n">
        <v>1626</v>
      </c>
      <c r="X346" s="31" t="n">
        <v>38</v>
      </c>
      <c r="Y346" s="47" t="n">
        <v>1770</v>
      </c>
      <c r="Z346" s="31" t="n">
        <v>122.28</v>
      </c>
      <c r="AA346" s="47" t="n">
        <v>1821</v>
      </c>
      <c r="AB346" s="31" t="n">
        <v>194.86</v>
      </c>
      <c r="AC346" s="47" t="n">
        <v>1789</v>
      </c>
      <c r="AD346" s="31" t="n">
        <v>4750</v>
      </c>
    </row>
    <row r="347" customFormat="false" ht="15" hidden="false" customHeight="false" outlineLevel="0" collapsed="false">
      <c r="A347" s="41" t="n">
        <v>40380</v>
      </c>
      <c r="B347" s="0" t="s">
        <v>1165</v>
      </c>
      <c r="C347" s="0" t="s">
        <v>585</v>
      </c>
      <c r="F347" s="3" t="s">
        <v>1162</v>
      </c>
      <c r="H347" s="3" t="s">
        <v>1162</v>
      </c>
      <c r="I347" s="29" t="n">
        <v>170</v>
      </c>
      <c r="K347" s="30" t="s">
        <v>1233</v>
      </c>
      <c r="M347" s="31" t="n">
        <f aca="false">SUM(P347,R347,T347,V347,X347,Z347,AB347,AD347,AF347,AH347,AJ347,AL347,AN347,AP347,AR347,AT347,AV347,AX347,AZ347,BB347)</f>
        <v>23078.34</v>
      </c>
      <c r="O347" s="0" t="n">
        <v>1651</v>
      </c>
      <c r="P347" s="31" t="n">
        <v>1273</v>
      </c>
      <c r="Q347" s="0" t="n">
        <v>1447</v>
      </c>
      <c r="R347" s="31" t="n">
        <v>1292.66</v>
      </c>
      <c r="S347" s="47" t="n">
        <v>1650</v>
      </c>
      <c r="T347" s="31" t="n">
        <v>1023.24</v>
      </c>
      <c r="U347" s="47" t="n">
        <v>1710</v>
      </c>
      <c r="V347" s="31" t="n">
        <v>163.44</v>
      </c>
      <c r="W347" s="47" t="n">
        <v>1980</v>
      </c>
      <c r="X347" s="31" t="n">
        <v>10875</v>
      </c>
      <c r="Y347" s="47" t="n">
        <v>1553</v>
      </c>
      <c r="Z347" s="31" t="n">
        <v>175</v>
      </c>
      <c r="AA347" s="47" t="n">
        <v>1772</v>
      </c>
      <c r="AB347" s="31" t="n">
        <v>200</v>
      </c>
      <c r="AC347" s="47" t="n">
        <v>1768</v>
      </c>
      <c r="AD347" s="31" t="n">
        <v>576</v>
      </c>
      <c r="AE347" s="47" t="n">
        <v>1788</v>
      </c>
      <c r="AF347" s="31" t="n">
        <v>7500</v>
      </c>
    </row>
    <row r="348" customFormat="false" ht="15" hidden="false" customHeight="false" outlineLevel="0" collapsed="false">
      <c r="A348" s="41" t="n">
        <v>40380</v>
      </c>
      <c r="B348" s="0" t="s">
        <v>627</v>
      </c>
      <c r="C348" s="0" t="s">
        <v>585</v>
      </c>
      <c r="F348" s="3" t="s">
        <v>1162</v>
      </c>
      <c r="H348" s="3" t="s">
        <v>1162</v>
      </c>
      <c r="I348" s="29" t="n">
        <v>170</v>
      </c>
      <c r="K348" s="30" t="s">
        <v>1303</v>
      </c>
      <c r="M348" s="31" t="n">
        <f aca="false">SUM(P348,R348,T348,V348,X348,Z348,AB348,AD348,AF348,AH348,AJ348,AL348,AN348,AP348,AR348,AT348,AV348,AX348,AZ348,BB348)</f>
        <v>14965.72</v>
      </c>
      <c r="O348" s="0" t="n">
        <v>1762</v>
      </c>
      <c r="P348" s="31" t="n">
        <v>8255</v>
      </c>
      <c r="Q348" s="0" t="n">
        <v>1653</v>
      </c>
      <c r="R348" s="31" t="n">
        <v>625.13</v>
      </c>
      <c r="S348" s="47" t="n">
        <v>1654</v>
      </c>
      <c r="T348" s="31" t="n">
        <v>958.43</v>
      </c>
      <c r="U348" s="47" t="n">
        <v>1640</v>
      </c>
      <c r="V348" s="31" t="n">
        <v>434.98</v>
      </c>
      <c r="W348" s="47" t="n">
        <v>1641</v>
      </c>
      <c r="X348" s="31" t="n">
        <v>690.68</v>
      </c>
      <c r="Y348" s="47" t="n">
        <v>1638</v>
      </c>
      <c r="Z348" s="31" t="n">
        <v>888.63</v>
      </c>
      <c r="AA348" s="47" t="n">
        <v>1642</v>
      </c>
      <c r="AB348" s="31" t="n">
        <v>508.08</v>
      </c>
      <c r="AC348" s="47" t="n">
        <v>1643</v>
      </c>
      <c r="AD348" s="31" t="n">
        <v>285.2</v>
      </c>
      <c r="AE348" s="47" t="n">
        <v>1644</v>
      </c>
      <c r="AF348" s="31" t="n">
        <v>123</v>
      </c>
      <c r="AG348" s="47" t="n">
        <v>1645</v>
      </c>
      <c r="AH348" s="31" t="n">
        <v>454.31</v>
      </c>
      <c r="AI348" s="47" t="n">
        <v>1646</v>
      </c>
      <c r="AJ348" s="31" t="n">
        <v>145.4</v>
      </c>
      <c r="AK348" s="47" t="n">
        <v>1649</v>
      </c>
      <c r="AL348" s="31" t="n">
        <v>1596.88</v>
      </c>
    </row>
    <row r="349" customFormat="false" ht="15" hidden="false" customHeight="false" outlineLevel="0" collapsed="false">
      <c r="A349" s="41" t="n">
        <v>40380</v>
      </c>
      <c r="B349" s="0" t="s">
        <v>296</v>
      </c>
      <c r="C349" s="0" t="s">
        <v>585</v>
      </c>
      <c r="F349" s="3" t="s">
        <v>1162</v>
      </c>
      <c r="H349" s="3" t="s">
        <v>1162</v>
      </c>
      <c r="I349" s="29" t="n">
        <v>170</v>
      </c>
      <c r="K349" s="30" t="s">
        <v>1235</v>
      </c>
      <c r="M349" s="31" t="n">
        <f aca="false">SUM(P349,R349,T349,V349,X349,Z349,AB349,AD349,AF349,AH349,AJ349,AL349,AN349,AP349,AR349,AT349,AV349,AX349,AZ349,BB349)</f>
        <v>23201.87</v>
      </c>
      <c r="O349" s="0" t="n">
        <v>1750</v>
      </c>
      <c r="P349" s="31" t="n">
        <v>11310</v>
      </c>
      <c r="Q349" s="0" t="n">
        <v>1633</v>
      </c>
      <c r="R349" s="31" t="n">
        <v>1106.16</v>
      </c>
      <c r="S349" s="47" t="n">
        <v>1628</v>
      </c>
      <c r="T349" s="31" t="n">
        <v>1291.07</v>
      </c>
      <c r="U349" s="47" t="n">
        <v>1634</v>
      </c>
      <c r="V349" s="31" t="n">
        <v>1106.16</v>
      </c>
      <c r="W349" s="47" t="n">
        <v>1655</v>
      </c>
      <c r="X349" s="31" t="n">
        <v>256.2</v>
      </c>
      <c r="Y349" s="47" t="n">
        <v>1794</v>
      </c>
      <c r="Z349" s="31" t="n">
        <v>7600</v>
      </c>
      <c r="AA349" s="47" t="n">
        <v>1769</v>
      </c>
      <c r="AB349" s="31" t="n">
        <v>210</v>
      </c>
      <c r="AC349" s="47" t="n">
        <v>1786</v>
      </c>
      <c r="AD349" s="31" t="n">
        <v>122.28</v>
      </c>
      <c r="AE349" s="47" t="n">
        <v>1766</v>
      </c>
      <c r="AF349" s="31" t="n">
        <v>200</v>
      </c>
    </row>
    <row r="350" customFormat="false" ht="15" hidden="false" customHeight="false" outlineLevel="0" collapsed="false">
      <c r="A350" s="41" t="n">
        <v>40380</v>
      </c>
      <c r="B350" s="0" t="s">
        <v>1205</v>
      </c>
      <c r="C350" s="0" t="s">
        <v>585</v>
      </c>
      <c r="F350" s="3" t="s">
        <v>1162</v>
      </c>
      <c r="H350" s="3" t="s">
        <v>1162</v>
      </c>
      <c r="I350" s="29" t="n">
        <v>325</v>
      </c>
      <c r="K350" s="30" t="s">
        <v>1249</v>
      </c>
      <c r="M350" s="31" t="n">
        <f aca="false">SUM(P350,R350,T350,V350,X350,Z350,AB350,AD350,AF350,AH350,AJ350,AL350,AN350,AP350,AR350,AT350,AV350,AX350,AZ350,BB350)</f>
        <v>14399.87</v>
      </c>
      <c r="O350" s="0" t="n">
        <v>1648</v>
      </c>
      <c r="P350" s="31" t="n">
        <v>572.21</v>
      </c>
      <c r="Q350" s="0" t="n">
        <v>1647</v>
      </c>
      <c r="R350" s="31" t="n">
        <v>2621</v>
      </c>
      <c r="S350" s="47" t="n">
        <v>1783</v>
      </c>
      <c r="T350" s="31" t="n">
        <v>1620</v>
      </c>
      <c r="U350" s="47" t="n">
        <v>1636</v>
      </c>
      <c r="V350" s="31" t="n">
        <v>684.17</v>
      </c>
      <c r="W350" s="47" t="n">
        <v>1637</v>
      </c>
      <c r="X350" s="31" t="n">
        <v>405.88</v>
      </c>
      <c r="Y350" s="47" t="n">
        <v>1635</v>
      </c>
      <c r="Z350" s="31" t="n">
        <v>876.38</v>
      </c>
      <c r="AA350" s="47" t="n">
        <v>1639</v>
      </c>
      <c r="AB350" s="31" t="n">
        <v>944.31</v>
      </c>
      <c r="AC350" s="47" t="n">
        <v>1782</v>
      </c>
      <c r="AD350" s="31" t="n">
        <v>1020</v>
      </c>
      <c r="AE350" s="47" t="n">
        <v>1629</v>
      </c>
      <c r="AF350" s="31" t="n">
        <v>2111.4</v>
      </c>
      <c r="AG350" s="47" t="n">
        <v>1652</v>
      </c>
      <c r="AH350" s="31" t="n">
        <v>3118.95</v>
      </c>
      <c r="AI350" s="47" t="n">
        <v>1781</v>
      </c>
      <c r="AJ350" s="31" t="n">
        <v>213.5</v>
      </c>
      <c r="AK350" s="47" t="n">
        <v>1673</v>
      </c>
      <c r="AL350" s="31" t="n">
        <v>212.07</v>
      </c>
    </row>
    <row r="351" customFormat="false" ht="15" hidden="false" customHeight="false" outlineLevel="0" collapsed="false">
      <c r="A351" s="41" t="n">
        <v>40380</v>
      </c>
      <c r="B351" s="0" t="s">
        <v>1195</v>
      </c>
      <c r="C351" s="0" t="s">
        <v>1049</v>
      </c>
      <c r="F351" s="42" t="n">
        <v>0.708333333333333</v>
      </c>
      <c r="H351" s="42" t="n">
        <v>0.375</v>
      </c>
      <c r="I351" s="29" t="n">
        <v>153</v>
      </c>
      <c r="K351" s="30" t="s">
        <v>1217</v>
      </c>
      <c r="M351" s="31" t="n">
        <f aca="false">SUM(P351,R351,T351,V351,X351,Z351,AB351,AD351,AF351,AH351,AJ351,AL351,AN351,AP351,AR351,AT351,AV351,AX351,AZ351,BB351)</f>
        <v>0</v>
      </c>
    </row>
    <row r="352" customFormat="false" ht="15" hidden="false" customHeight="false" outlineLevel="0" collapsed="false">
      <c r="A352" s="41" t="n">
        <v>40380</v>
      </c>
      <c r="B352" s="0" t="s">
        <v>1179</v>
      </c>
      <c r="C352" s="0" t="s">
        <v>1032</v>
      </c>
      <c r="F352" s="42" t="n">
        <v>0.597222222222222</v>
      </c>
      <c r="H352" s="42" t="n">
        <v>0.25</v>
      </c>
      <c r="I352" s="29" t="n">
        <v>137</v>
      </c>
      <c r="K352" s="30" t="s">
        <v>1242</v>
      </c>
      <c r="M352" s="31" t="n">
        <f aca="false">SUM(P352,R352,T352,V352,X352,Z352,AB352,AD352,AF352,AH352,AJ352,AL352,AN352,AP352,AR352,AT352,AV352,AX352,AZ352,BB352)</f>
        <v>0</v>
      </c>
    </row>
    <row r="353" customFormat="false" ht="15" hidden="false" customHeight="false" outlineLevel="0" collapsed="false">
      <c r="A353" s="41" t="n">
        <v>40380</v>
      </c>
      <c r="B353" s="0" t="s">
        <v>96</v>
      </c>
      <c r="C353" s="0" t="s">
        <v>892</v>
      </c>
      <c r="F353" s="42" t="n">
        <v>0.6875</v>
      </c>
      <c r="H353" s="42" t="n">
        <v>0.3125</v>
      </c>
      <c r="I353" s="29" t="n">
        <v>123</v>
      </c>
      <c r="K353" s="30" t="s">
        <v>1237</v>
      </c>
      <c r="M353" s="31" t="n">
        <f aca="false">SUM(P353,R353,T353,V353,X353,Z353,AB353,AD353,AF353,AH353,AJ353,AL353,AN353,AP353,AR353,AT353,AV353,AX353,AZ353,BB353)</f>
        <v>0</v>
      </c>
    </row>
    <row r="354" customFormat="false" ht="15" hidden="false" customHeight="false" outlineLevel="0" collapsed="false">
      <c r="A354" s="41" t="n">
        <v>40380</v>
      </c>
      <c r="B354" s="0" t="s">
        <v>1193</v>
      </c>
      <c r="C354" s="0" t="s">
        <v>836</v>
      </c>
      <c r="F354" s="42" t="n">
        <v>0.78125</v>
      </c>
      <c r="H354" s="42" t="n">
        <v>0.416666666666667</v>
      </c>
      <c r="I354" s="29" t="n">
        <v>175</v>
      </c>
      <c r="K354" s="30" t="s">
        <v>1216</v>
      </c>
      <c r="M354" s="31" t="n">
        <f aca="false">SUM(P354,R354,T354,V354,X354,Z354,AB354,AD354,AF354,AH354,AJ354,AL354,AN354,AP354,AR354,AT354,AV354,AX354,AZ354,BB354)</f>
        <v>0</v>
      </c>
    </row>
    <row r="355" customFormat="false" ht="15" hidden="false" customHeight="false" outlineLevel="0" collapsed="false">
      <c r="A355" s="41" t="n">
        <v>40380</v>
      </c>
      <c r="B355" s="0" t="s">
        <v>1197</v>
      </c>
      <c r="C355" s="0" t="s">
        <v>1215</v>
      </c>
      <c r="F355" s="42" t="n">
        <v>0.84375</v>
      </c>
      <c r="H355" s="42" t="n">
        <v>0.479166666666667</v>
      </c>
      <c r="I355" s="29" t="n">
        <v>211.9</v>
      </c>
      <c r="K355" s="30" t="s">
        <v>1259</v>
      </c>
      <c r="M355" s="31" t="n">
        <f aca="false">SUM(P355,R355,T355,V355,X355,Z355,AB355,AD355,AF355,AH355,AJ355,AL355,AN355,AP355,AR355,AT355,AV355,AX355,AZ355,BB355)</f>
        <v>99831</v>
      </c>
      <c r="O355" s="0" t="n">
        <v>2082</v>
      </c>
      <c r="P355" s="31" t="n">
        <v>41589</v>
      </c>
      <c r="Q355" s="0" t="n">
        <v>2091</v>
      </c>
      <c r="R355" s="31" t="n">
        <v>58242</v>
      </c>
    </row>
    <row r="356" customFormat="false" ht="15" hidden="false" customHeight="false" outlineLevel="0" collapsed="false">
      <c r="A356" s="41" t="n">
        <v>40380</v>
      </c>
      <c r="B356" s="0" t="s">
        <v>40</v>
      </c>
      <c r="C356" s="0" t="s">
        <v>979</v>
      </c>
      <c r="F356" s="42" t="n">
        <v>0.541666666666667</v>
      </c>
      <c r="H356" s="42" t="n">
        <v>0.166666666666667</v>
      </c>
      <c r="I356" s="29" t="n">
        <v>69</v>
      </c>
      <c r="K356" s="30" t="s">
        <v>1219</v>
      </c>
      <c r="M356" s="31" t="n">
        <f aca="false">SUM(P356,R356,T356,V356,X356,Z356,AB356,AD356,AF356,AH356,AJ356,AL356,AN356,AP356,AR356,AT356,AV356,AX356,AZ356,BB356)</f>
        <v>0</v>
      </c>
    </row>
    <row r="357" customFormat="false" ht="15" hidden="false" customHeight="false" outlineLevel="0" collapsed="false">
      <c r="A357" s="41" t="n">
        <v>40380</v>
      </c>
      <c r="B357" s="0" t="s">
        <v>1189</v>
      </c>
      <c r="C357" s="0" t="s">
        <v>1255</v>
      </c>
      <c r="F357" s="42" t="n">
        <v>0.618055555555556</v>
      </c>
      <c r="H357" s="42" t="n">
        <v>0.166666666666667</v>
      </c>
      <c r="I357" s="29" t="n">
        <v>80</v>
      </c>
      <c r="K357" s="30" t="s">
        <v>1231</v>
      </c>
      <c r="M357" s="31" t="n">
        <f aca="false">SUM(P357,R357,T357,V357,X357,Z357,AB357,AD357,AF357,AH357,AJ357,AL357,AN357,AP357,AR357,AT357,AV357,AX357,AZ357,BB357)</f>
        <v>0</v>
      </c>
    </row>
    <row r="358" customFormat="false" ht="15" hidden="false" customHeight="false" outlineLevel="0" collapsed="false">
      <c r="A358" s="41" t="n">
        <v>40380</v>
      </c>
      <c r="B358" s="0" t="s">
        <v>1169</v>
      </c>
      <c r="C358" s="0" t="s">
        <v>760</v>
      </c>
      <c r="F358" s="42" t="n">
        <v>0.645833333333333</v>
      </c>
      <c r="H358" s="42" t="n">
        <v>0.166666666666667</v>
      </c>
      <c r="I358" s="29" t="n">
        <v>77</v>
      </c>
      <c r="K358" s="30" t="s">
        <v>1214</v>
      </c>
      <c r="M358" s="31" t="n">
        <f aca="false">SUM(P358,R358,T358,V358,X358,Z358,AB358,AD358,AF358,AH358,AJ358,AL358,AN358,AP358,AR358,AT358,AV358,AX358,AZ358,BB358)</f>
        <v>0</v>
      </c>
    </row>
    <row r="359" customFormat="false" ht="15" hidden="false" customHeight="false" outlineLevel="0" collapsed="false">
      <c r="A359" s="41" t="n">
        <v>40380</v>
      </c>
      <c r="B359" s="0" t="s">
        <v>1186</v>
      </c>
      <c r="C359" s="0" t="s">
        <v>573</v>
      </c>
      <c r="F359" s="42" t="n">
        <v>0.697916666666667</v>
      </c>
      <c r="H359" s="42" t="n">
        <v>0.166666666666667</v>
      </c>
      <c r="I359" s="29" t="n">
        <v>77</v>
      </c>
      <c r="K359" s="30" t="s">
        <v>1250</v>
      </c>
      <c r="M359" s="31" t="n">
        <f aca="false">SUM(P359,R359,T359,V359,X359,Z359,AB359,AD359,AF359,AH359,AJ359,AL359,AN359,AP359,AR359,AT359,AV359,AX359,AZ359,BB359)</f>
        <v>0</v>
      </c>
    </row>
    <row r="360" customFormat="false" ht="15" hidden="false" customHeight="false" outlineLevel="0" collapsed="false">
      <c r="A360" s="41" t="n">
        <v>40380</v>
      </c>
      <c r="B360" s="0" t="s">
        <v>1208</v>
      </c>
      <c r="C360" s="0" t="s">
        <v>1032</v>
      </c>
      <c r="F360" s="42" t="n">
        <v>0.604166666666667</v>
      </c>
      <c r="H360" s="42" t="n">
        <v>0.333333333333333</v>
      </c>
      <c r="I360" s="29" t="n">
        <v>229</v>
      </c>
      <c r="K360" s="30" t="s">
        <v>1238</v>
      </c>
      <c r="M360" s="31" t="n">
        <f aca="false">SUM(P360,R360,T360,V360,X360,Z360,AB360,AD360,AF360,AH360,AJ360,AL360,AN360,AP360,AR360,AT360,AV360,AX360,AZ360,BB360)</f>
        <v>0</v>
      </c>
    </row>
    <row r="361" customFormat="false" ht="15" hidden="false" customHeight="false" outlineLevel="0" collapsed="false">
      <c r="A361" s="41" t="n">
        <v>40380</v>
      </c>
      <c r="B361" s="0" t="s">
        <v>1181</v>
      </c>
      <c r="C361" s="0" t="s">
        <v>1104</v>
      </c>
      <c r="F361" s="42" t="n">
        <v>0.736111111111111</v>
      </c>
      <c r="H361" s="42" t="n">
        <v>0.166666666666667</v>
      </c>
      <c r="I361" s="29" t="n">
        <v>73</v>
      </c>
      <c r="K361" s="30" t="s">
        <v>1219</v>
      </c>
      <c r="M361" s="31" t="n">
        <f aca="false">SUM(P361,R361,T361,V361,X361,Z361,AB361,AD361,AF361,AH361,AJ361,AL361,AN361,AP361,AR361,AT361,AV361,AX361,AZ361,BB361)</f>
        <v>0</v>
      </c>
    </row>
    <row r="362" customFormat="false" ht="15" hidden="false" customHeight="false" outlineLevel="0" collapsed="false">
      <c r="A362" s="41" t="n">
        <v>40380</v>
      </c>
      <c r="B362" s="0" t="s">
        <v>1179</v>
      </c>
      <c r="C362" s="0" t="s">
        <v>1316</v>
      </c>
      <c r="F362" s="42" t="n">
        <v>0.802083333333333</v>
      </c>
      <c r="G362" s="3" t="s">
        <v>1247</v>
      </c>
      <c r="H362" s="3" t="s">
        <v>1308</v>
      </c>
      <c r="I362" s="29" t="n">
        <v>90</v>
      </c>
      <c r="K362" s="30" t="s">
        <v>1242</v>
      </c>
      <c r="M362" s="31" t="n">
        <f aca="false">SUM(P362,R362,T362,V362,X362,Z362,AB362,AD362,AF362,AH362,AJ362,AL362,AN362,AP362,AR362,AT362,AV362,AX362,AZ362,BB362)</f>
        <v>0</v>
      </c>
    </row>
    <row r="363" customFormat="false" ht="15" hidden="false" customHeight="false" outlineLevel="0" collapsed="false">
      <c r="A363" s="41"/>
      <c r="M363" s="74"/>
    </row>
    <row r="364" customFormat="false" ht="15" hidden="false" customHeight="false" outlineLevel="0" collapsed="false">
      <c r="A364" s="53"/>
      <c r="B364" s="50"/>
      <c r="C364" s="50"/>
      <c r="D364" s="49"/>
      <c r="E364" s="49"/>
      <c r="F364" s="49"/>
      <c r="G364" s="49"/>
      <c r="H364" s="49"/>
      <c r="I364" s="51"/>
      <c r="J364" s="51"/>
      <c r="K364" s="49"/>
      <c r="L364" s="50"/>
      <c r="M364" s="75"/>
    </row>
    <row r="365" customFormat="false" ht="18.75" hidden="false" customHeight="false" outlineLevel="0" collapsed="false">
      <c r="A365" s="53"/>
      <c r="B365" s="50"/>
      <c r="C365" s="50"/>
      <c r="D365" s="49"/>
      <c r="E365" s="49"/>
      <c r="F365" s="49"/>
      <c r="G365" s="73" t="s">
        <v>1260</v>
      </c>
      <c r="H365" s="49"/>
      <c r="I365" s="51"/>
      <c r="J365" s="51"/>
      <c r="K365" s="49"/>
      <c r="L365" s="50"/>
      <c r="M365" s="75"/>
    </row>
    <row r="366" customFormat="false" ht="15" hidden="false" customHeight="false" outlineLevel="0" collapsed="false">
      <c r="A366" s="41" t="n">
        <v>40381</v>
      </c>
      <c r="B366" s="0" t="s">
        <v>1208</v>
      </c>
      <c r="C366" s="0" t="s">
        <v>1032</v>
      </c>
      <c r="F366" s="42" t="n">
        <v>0.604166666666667</v>
      </c>
      <c r="H366" s="42" t="n">
        <v>0.333333333333333</v>
      </c>
      <c r="I366" s="29" t="n">
        <v>269</v>
      </c>
      <c r="K366" s="30" t="s">
        <v>1238</v>
      </c>
      <c r="M366" s="31" t="n">
        <f aca="false">SUM(P366,R366,T366,V366,X366,Z366,AB366,AD366,AF366,AH366,AJ366,AL366,AN366,AP366,AR366,AT366,AV366,AX366,AZ366,BB366)</f>
        <v>0</v>
      </c>
    </row>
    <row r="367" customFormat="false" ht="15" hidden="false" customHeight="false" outlineLevel="0" collapsed="false">
      <c r="A367" s="41" t="n">
        <v>40381</v>
      </c>
      <c r="B367" s="0" t="s">
        <v>1264</v>
      </c>
      <c r="C367" s="0" t="s">
        <v>1211</v>
      </c>
      <c r="F367" s="42" t="n">
        <v>0.520833333333333</v>
      </c>
      <c r="G367" s="3" t="s">
        <v>1229</v>
      </c>
      <c r="H367" s="42" t="s">
        <v>1317</v>
      </c>
      <c r="I367" s="29" t="n">
        <v>230</v>
      </c>
      <c r="K367" s="30" t="s">
        <v>1266</v>
      </c>
      <c r="M367" s="31" t="n">
        <f aca="false">SUM(P367,R367,T367,V367,X367,Z367,AB367,AD367,AF367,AH367,AJ367,AL367,AN367,AP367,AR367,AT367,AV367,AX367,AZ367,BB367)</f>
        <v>19080</v>
      </c>
      <c r="O367" s="0" t="n">
        <v>64</v>
      </c>
      <c r="P367" s="31" t="n">
        <v>7080</v>
      </c>
      <c r="Q367" s="0" t="n">
        <v>65</v>
      </c>
      <c r="R367" s="31" t="n">
        <v>12000</v>
      </c>
    </row>
    <row r="368" customFormat="false" ht="15" hidden="false" customHeight="false" outlineLevel="0" collapsed="false">
      <c r="A368" s="41" t="n">
        <v>40381</v>
      </c>
      <c r="B368" s="0" t="s">
        <v>1169</v>
      </c>
      <c r="C368" s="0" t="s">
        <v>925</v>
      </c>
      <c r="F368" s="42" t="n">
        <v>0.71875</v>
      </c>
      <c r="H368" s="42" t="n">
        <v>0.416666666666667</v>
      </c>
      <c r="I368" s="29" t="n">
        <v>219</v>
      </c>
      <c r="K368" s="30" t="s">
        <v>1214</v>
      </c>
      <c r="M368" s="31" t="n">
        <f aca="false">SUM(P368,R368,T368,V368,X368,Z368,AB368,AD368,AF368,AH368,AJ368,AL368,AN368,AP368,AR368,AT368,AV368,AX368,AZ368,BB368)</f>
        <v>0</v>
      </c>
    </row>
    <row r="369" customFormat="false" ht="15" hidden="false" customHeight="false" outlineLevel="0" collapsed="false">
      <c r="A369" s="41" t="n">
        <v>40381</v>
      </c>
      <c r="B369" s="0" t="s">
        <v>679</v>
      </c>
      <c r="C369" s="0" t="s">
        <v>1206</v>
      </c>
      <c r="F369" s="3" t="s">
        <v>1162</v>
      </c>
      <c r="H369" s="3" t="s">
        <v>1162</v>
      </c>
      <c r="I369" s="29" t="n">
        <v>170</v>
      </c>
      <c r="K369" s="30" t="s">
        <v>1223</v>
      </c>
      <c r="M369" s="31" t="n">
        <f aca="false">SUM(P369,R369,T369,V369,X369,Z369,AB369,AD369,AF369,AH369,AJ369,AL369,AN369,AP369,AR369,AT369,AV369,AX369,AZ369,BB369)</f>
        <v>0</v>
      </c>
    </row>
    <row r="370" customFormat="false" ht="15" hidden="false" customHeight="false" outlineLevel="0" collapsed="false">
      <c r="A370" s="41" t="n">
        <v>40381</v>
      </c>
      <c r="B370" s="0" t="s">
        <v>383</v>
      </c>
      <c r="C370" s="0" t="s">
        <v>1206</v>
      </c>
      <c r="F370" s="3" t="s">
        <v>1162</v>
      </c>
      <c r="H370" s="3" t="s">
        <v>1162</v>
      </c>
      <c r="I370" s="29" t="n">
        <v>170</v>
      </c>
      <c r="K370" s="30" t="s">
        <v>1232</v>
      </c>
      <c r="M370" s="31" t="n">
        <f aca="false">SUM(P370,R370,T370,V370,X370,Z370,AB370,AD370,AF370,AH370,AJ370,AL370,AN370,AP370,AR370,AT370,AV370,AX370,AZ370,BB370)</f>
        <v>23778.29</v>
      </c>
      <c r="O370" s="0" t="n">
        <v>1859</v>
      </c>
      <c r="P370" s="31" t="n">
        <v>396</v>
      </c>
      <c r="Q370" s="0" t="n">
        <v>1732</v>
      </c>
      <c r="R370" s="31" t="n">
        <v>323.04</v>
      </c>
      <c r="S370" s="47" t="n">
        <v>1865</v>
      </c>
      <c r="T370" s="31" t="n">
        <v>211.2</v>
      </c>
      <c r="U370" s="47" t="n">
        <v>1835</v>
      </c>
      <c r="V370" s="31" t="n">
        <v>9645</v>
      </c>
      <c r="W370" s="47" t="n">
        <v>1836</v>
      </c>
      <c r="X370" s="31" t="n">
        <v>450.01</v>
      </c>
      <c r="Y370" s="47" t="n">
        <v>1864</v>
      </c>
      <c r="Z370" s="31" t="n">
        <v>170</v>
      </c>
      <c r="AA370" s="47" t="n">
        <v>1887</v>
      </c>
      <c r="AB370" s="31" t="n">
        <v>4260</v>
      </c>
      <c r="AC370" s="47" t="n">
        <v>1882</v>
      </c>
      <c r="AD370" s="31" t="n">
        <v>8000</v>
      </c>
      <c r="AE370" s="78" t="s">
        <v>1318</v>
      </c>
      <c r="AF370" s="31" t="n">
        <v>323.04</v>
      </c>
    </row>
    <row r="371" customFormat="false" ht="15" hidden="false" customHeight="false" outlineLevel="0" collapsed="false">
      <c r="A371" s="41" t="n">
        <v>40381</v>
      </c>
      <c r="B371" s="0" t="s">
        <v>1165</v>
      </c>
      <c r="C371" s="0" t="s">
        <v>1206</v>
      </c>
      <c r="F371" s="3" t="s">
        <v>1162</v>
      </c>
      <c r="H371" s="3" t="s">
        <v>1162</v>
      </c>
      <c r="I371" s="29" t="n">
        <v>170</v>
      </c>
      <c r="K371" s="30" t="s">
        <v>1233</v>
      </c>
      <c r="M371" s="31" t="n">
        <f aca="false">SUM(P371,R371,T371,V371,X371,Z371,AB371,AD371,AF371,AH371,AJ371,AL371,AN371,AP371,AR371,AT371,AV371,AX371,AZ371,BB371)</f>
        <v>7259.92</v>
      </c>
      <c r="O371" s="0" t="n">
        <v>1878</v>
      </c>
      <c r="P371" s="31" t="n">
        <v>1761.12</v>
      </c>
      <c r="Q371" s="0" t="n">
        <v>1829</v>
      </c>
      <c r="R371" s="31" t="n">
        <v>329.99</v>
      </c>
      <c r="S371" s="47" t="n">
        <v>1884</v>
      </c>
      <c r="T371" s="31" t="n">
        <v>4600</v>
      </c>
      <c r="U371" s="47" t="n">
        <v>1734</v>
      </c>
      <c r="V371" s="31" t="n">
        <v>568.81</v>
      </c>
      <c r="W371" s="47"/>
    </row>
    <row r="372" customFormat="false" ht="15" hidden="false" customHeight="false" outlineLevel="0" collapsed="false">
      <c r="A372" s="41" t="n">
        <v>40381</v>
      </c>
      <c r="B372" s="0" t="s">
        <v>627</v>
      </c>
      <c r="C372" s="0" t="s">
        <v>1206</v>
      </c>
      <c r="F372" s="3" t="s">
        <v>1162</v>
      </c>
      <c r="H372" s="3" t="s">
        <v>1162</v>
      </c>
      <c r="I372" s="29" t="n">
        <v>170</v>
      </c>
      <c r="K372" s="30" t="s">
        <v>1303</v>
      </c>
      <c r="M372" s="31" t="n">
        <f aca="false">SUM(P372,R372,T372,V372,X372,Z372,AB372,AD372,AF372,AH372,AJ372,AL372,AN372,AP372,AR372,AT372,AV372,AX372,AZ372,BB372)</f>
        <v>13838.86</v>
      </c>
      <c r="O372" s="0" t="n">
        <v>1854</v>
      </c>
      <c r="P372" s="31" t="n">
        <v>1560.11</v>
      </c>
      <c r="Q372" s="0" t="n">
        <v>1740</v>
      </c>
      <c r="R372" s="31" t="n">
        <v>327.25</v>
      </c>
      <c r="S372" s="47" t="n">
        <v>1747</v>
      </c>
      <c r="T372" s="31" t="n">
        <v>684.35</v>
      </c>
      <c r="U372" s="47" t="n">
        <v>1745</v>
      </c>
      <c r="V372" s="31" t="n">
        <v>656.51</v>
      </c>
      <c r="W372" s="47" t="n">
        <v>1746</v>
      </c>
      <c r="X372" s="31" t="n">
        <v>576</v>
      </c>
      <c r="Y372" s="47" t="n">
        <v>1742</v>
      </c>
      <c r="Z372" s="31" t="n">
        <v>1043.44</v>
      </c>
      <c r="AA372" s="47" t="n">
        <v>1743</v>
      </c>
      <c r="AB372" s="31" t="n">
        <v>1031.2</v>
      </c>
      <c r="AC372" s="47" t="n">
        <v>1870</v>
      </c>
      <c r="AD372" s="31" t="n">
        <v>210</v>
      </c>
      <c r="AE372" s="47" t="n">
        <v>1889</v>
      </c>
      <c r="AF372" s="31" t="n">
        <v>7500</v>
      </c>
      <c r="AG372" s="47" t="n">
        <v>1883</v>
      </c>
      <c r="AH372" s="31" t="n">
        <v>250</v>
      </c>
    </row>
    <row r="373" customFormat="false" ht="15" hidden="false" customHeight="false" outlineLevel="0" collapsed="false">
      <c r="A373" s="41" t="n">
        <v>40381</v>
      </c>
      <c r="B373" s="0" t="s">
        <v>1176</v>
      </c>
      <c r="C373" s="0" t="s">
        <v>1206</v>
      </c>
      <c r="F373" s="3" t="s">
        <v>1162</v>
      </c>
      <c r="H373" s="3" t="s">
        <v>1162</v>
      </c>
      <c r="I373" s="29" t="n">
        <v>170</v>
      </c>
      <c r="K373" s="30" t="s">
        <v>1222</v>
      </c>
      <c r="M373" s="31" t="n">
        <f aca="false">SUM(P373,R373,T373,V373,X373,Z373,AB373,AD373,AF373,AH373,AJ373,AL373,AN373,AP373,AR373,AT373,AV373,AX373,AZ373,BB373)</f>
        <v>1450.3</v>
      </c>
      <c r="O373" s="0" t="n">
        <v>1862</v>
      </c>
      <c r="P373" s="31" t="n">
        <v>334</v>
      </c>
      <c r="Q373" s="0" t="n">
        <v>1830</v>
      </c>
      <c r="R373" s="31" t="n">
        <v>250</v>
      </c>
      <c r="S373" s="47" t="n">
        <v>1860</v>
      </c>
      <c r="T373" s="31" t="n">
        <v>204.8</v>
      </c>
      <c r="U373" s="47" t="n">
        <v>1872</v>
      </c>
      <c r="V373" s="31" t="n">
        <v>256</v>
      </c>
      <c r="W373" s="47" t="n">
        <v>1872</v>
      </c>
      <c r="X373" s="31" t="n">
        <v>256</v>
      </c>
      <c r="Y373" s="79" t="s">
        <v>1318</v>
      </c>
      <c r="Z373" s="31" t="n">
        <v>42.5</v>
      </c>
      <c r="AA373" s="79" t="s">
        <v>1318</v>
      </c>
      <c r="AB373" s="31" t="n">
        <v>107</v>
      </c>
    </row>
    <row r="374" customFormat="false" ht="15" hidden="false" customHeight="false" outlineLevel="0" collapsed="false">
      <c r="A374" s="41" t="n">
        <v>40381</v>
      </c>
      <c r="B374" s="0" t="s">
        <v>1205</v>
      </c>
      <c r="C374" s="0" t="s">
        <v>1206</v>
      </c>
      <c r="F374" s="3" t="s">
        <v>1162</v>
      </c>
      <c r="H374" s="3" t="s">
        <v>1162</v>
      </c>
      <c r="I374" s="29" t="n">
        <v>325</v>
      </c>
      <c r="K374" s="30" t="s">
        <v>1249</v>
      </c>
      <c r="M374" s="31" t="n">
        <f aca="false">SUM(P374,R374,T374,V374,X374,Z374,AB374,AD374,AF374,AH374,AJ374,AL374,AN374,AP374,AR374,AT374,AV374,AX374,AZ374,BB374)</f>
        <v>9856.44</v>
      </c>
      <c r="O374" s="0" t="n">
        <v>1730</v>
      </c>
      <c r="P374" s="31" t="n">
        <v>2106.44</v>
      </c>
      <c r="Q374" s="0" t="n">
        <v>1937</v>
      </c>
      <c r="R374" s="31" t="n">
        <v>7750</v>
      </c>
    </row>
    <row r="375" customFormat="false" ht="15" hidden="false" customHeight="false" outlineLevel="0" collapsed="false">
      <c r="A375" s="41" t="n">
        <v>40381</v>
      </c>
      <c r="B375" s="0" t="s">
        <v>1203</v>
      </c>
      <c r="C375" s="0" t="s">
        <v>1319</v>
      </c>
      <c r="F375" s="42" t="n">
        <v>0.791666666666667</v>
      </c>
      <c r="H375" s="42" t="n">
        <v>0.541666666666667</v>
      </c>
      <c r="I375" s="29" t="n">
        <v>231.1</v>
      </c>
      <c r="K375" s="30" t="s">
        <v>1315</v>
      </c>
      <c r="M375" s="31" t="n">
        <f aca="false">SUM(P375,R375,T375,V375,X375,Z375,AB375,AD375,AF375,AH375,AJ375,AL375,AN375,AP375,AR375,AT375,AV375,AX375,AZ375,BB375)</f>
        <v>0</v>
      </c>
    </row>
    <row r="376" customFormat="false" ht="15" hidden="false" customHeight="false" outlineLevel="0" collapsed="false">
      <c r="A376" s="41" t="n">
        <v>40381</v>
      </c>
      <c r="B376" s="0" t="s">
        <v>1199</v>
      </c>
      <c r="C376" s="0" t="s">
        <v>656</v>
      </c>
      <c r="F376" s="42" t="n">
        <v>0.75</v>
      </c>
      <c r="G376" s="3" t="s">
        <v>1320</v>
      </c>
      <c r="H376" s="3" t="s">
        <v>1321</v>
      </c>
      <c r="I376" s="29" t="n">
        <v>202.5</v>
      </c>
      <c r="K376" s="30" t="s">
        <v>1253</v>
      </c>
      <c r="M376" s="31" t="n">
        <f aca="false">SUM(P376,R376,T376,V376,X376,Z376,AB376,AD376,AF376,AH376,AJ376,AL376,AN376,AP376,AR376,AT376,AV376,AX376,AZ376,BB376)</f>
        <v>5595</v>
      </c>
      <c r="O376" s="0" t="n">
        <v>14575</v>
      </c>
      <c r="P376" s="31" t="n">
        <v>2820</v>
      </c>
      <c r="Q376" s="0" t="n">
        <v>14661</v>
      </c>
      <c r="R376" s="31" t="n">
        <v>2775</v>
      </c>
    </row>
    <row r="377" customFormat="false" ht="15" hidden="false" customHeight="false" outlineLevel="0" collapsed="false">
      <c r="A377" s="41" t="n">
        <v>40381</v>
      </c>
      <c r="B377" s="0" t="s">
        <v>1186</v>
      </c>
      <c r="C377" s="0" t="s">
        <v>573</v>
      </c>
      <c r="F377" s="42" t="n">
        <v>0.645833333333333</v>
      </c>
      <c r="H377" s="42" t="n">
        <v>0.291666666666667</v>
      </c>
      <c r="I377" s="29" t="n">
        <v>131</v>
      </c>
      <c r="K377" s="30" t="s">
        <v>1250</v>
      </c>
      <c r="M377" s="31" t="n">
        <f aca="false">SUM(P377,R377,T377,V377,X377,Z377,AB377,AD377,AF377,AH377,AJ377,AL377,AN377,AP377,AR377,AT377,AV377,AX377,AZ377,BB377)</f>
        <v>0</v>
      </c>
    </row>
    <row r="378" customFormat="false" ht="15" hidden="false" customHeight="false" outlineLevel="0" collapsed="false">
      <c r="A378" s="41" t="n">
        <v>40381</v>
      </c>
      <c r="B378" s="0" t="s">
        <v>1184</v>
      </c>
      <c r="C378" s="0" t="s">
        <v>1322</v>
      </c>
      <c r="F378" s="42" t="n">
        <v>0.520833333333333</v>
      </c>
      <c r="G378" s="3" t="s">
        <v>1323</v>
      </c>
      <c r="H378" s="42" t="s">
        <v>1305</v>
      </c>
      <c r="I378" s="29" t="n">
        <v>107</v>
      </c>
      <c r="K378" s="30" t="s">
        <v>1213</v>
      </c>
      <c r="M378" s="31" t="n">
        <f aca="false">SUM(P378,R378,T378,V378,X378,Z378,AB378,AD378,AF378,AH378,AJ378,AL378,AN378,AP378,AR378,AT378,AV378,AX378,AZ378,BB378)</f>
        <v>0</v>
      </c>
    </row>
    <row r="379" customFormat="false" ht="15" hidden="false" customHeight="false" outlineLevel="0" collapsed="false">
      <c r="A379" s="41" t="n">
        <v>40381</v>
      </c>
      <c r="B379" s="0" t="s">
        <v>1173</v>
      </c>
      <c r="C379" s="0" t="s">
        <v>1049</v>
      </c>
      <c r="F379" s="42" t="n">
        <v>0.8125</v>
      </c>
      <c r="H379" s="42" t="n">
        <v>0.479166666666667</v>
      </c>
      <c r="I379" s="29" t="n">
        <v>195.5</v>
      </c>
      <c r="K379" s="30" t="s">
        <v>1212</v>
      </c>
      <c r="M379" s="31" t="n">
        <f aca="false">SUM(P379,R379,T379,V379,X379,Z379,AB379,AD379,AF379,AH379,AJ379,AL379,AN379,AP379,AR379,AT379,AV379,AX379,AZ379,BB379)</f>
        <v>0</v>
      </c>
    </row>
    <row r="380" customFormat="false" ht="15" hidden="false" customHeight="false" outlineLevel="0" collapsed="false">
      <c r="A380" s="41" t="n">
        <v>40381</v>
      </c>
      <c r="B380" s="0" t="s">
        <v>1195</v>
      </c>
      <c r="C380" s="0" t="s">
        <v>892</v>
      </c>
      <c r="F380" s="42" t="n">
        <v>0.628472222222222</v>
      </c>
      <c r="H380" s="42" t="n">
        <v>0.274305555555555</v>
      </c>
      <c r="I380" s="29" t="n">
        <v>108</v>
      </c>
      <c r="K380" s="30" t="s">
        <v>1217</v>
      </c>
      <c r="M380" s="31" t="n">
        <f aca="false">SUM(P380,R380,T380,V380,X380,Z380,AB380,AD380,AF380,AH380,AJ380,AL380,AN380,AP380,AR380,AT380,AV380,AX380,AZ380,BB380)</f>
        <v>0</v>
      </c>
    </row>
    <row r="381" customFormat="false" ht="15" hidden="false" customHeight="false" outlineLevel="0" collapsed="false">
      <c r="A381" s="41" t="n">
        <v>40381</v>
      </c>
      <c r="B381" s="0" t="s">
        <v>1197</v>
      </c>
      <c r="C381" s="0" t="s">
        <v>836</v>
      </c>
      <c r="F381" s="42" t="n">
        <v>0.783333333333333</v>
      </c>
      <c r="G381" s="3" t="s">
        <v>1200</v>
      </c>
      <c r="H381" s="3" t="s">
        <v>1283</v>
      </c>
      <c r="I381" s="29" t="n">
        <v>242</v>
      </c>
      <c r="K381" s="30" t="s">
        <v>1259</v>
      </c>
      <c r="M381" s="31" t="n">
        <f aca="false">SUM(P381,R381,T381,V381,X381,Z381,AB381,AD381,AF381,AH381,AJ381,AL381,AN381,AP381,AR381,AT381,AV381,AX381,AZ381,BB381)</f>
        <v>0</v>
      </c>
    </row>
    <row r="382" customFormat="false" ht="15" hidden="false" customHeight="false" outlineLevel="0" collapsed="false">
      <c r="A382" s="41" t="n">
        <v>40381</v>
      </c>
      <c r="B382" s="0" t="s">
        <v>1184</v>
      </c>
      <c r="C382" s="0" t="s">
        <v>1324</v>
      </c>
      <c r="F382" s="42" t="n">
        <v>0.729166666666667</v>
      </c>
      <c r="H382" s="42" t="n">
        <v>0.166666666666667</v>
      </c>
      <c r="I382" s="29" t="n">
        <v>77</v>
      </c>
      <c r="K382" s="30" t="s">
        <v>1242</v>
      </c>
      <c r="M382" s="31" t="n">
        <f aca="false">SUM(P382,R382,T382,V382,X382,Z382,AB382,AD382,AF382,AH382,AJ382,AL382,AN382,AP382,AR382,AT382,AV382,AX382,AZ382,BB382)</f>
        <v>0</v>
      </c>
    </row>
    <row r="383" customFormat="false" ht="15" hidden="false" customHeight="false" outlineLevel="0" collapsed="false">
      <c r="A383" s="41" t="n">
        <v>40381</v>
      </c>
      <c r="B383" s="0" t="s">
        <v>1205</v>
      </c>
      <c r="C383" s="0" t="s">
        <v>595</v>
      </c>
      <c r="F383" s="42" t="n">
        <v>0.701388888888889</v>
      </c>
      <c r="H383" s="42" t="n">
        <v>0.166666666666667</v>
      </c>
      <c r="I383" s="29" t="n">
        <v>97</v>
      </c>
      <c r="K383" s="30" t="s">
        <v>1249</v>
      </c>
      <c r="M383" s="31" t="n">
        <f aca="false">SUM(P383,R383,T383,V383,X383,Z383,AB383,AD383,AF383,AH383,AJ383,AL383,AN383,AP383,AR383,AT383,AV383,AX383,AZ383,BB383)</f>
        <v>0</v>
      </c>
    </row>
    <row r="384" customFormat="false" ht="15" hidden="false" customHeight="false" outlineLevel="0" collapsed="false">
      <c r="A384" s="41" t="n">
        <v>40381</v>
      </c>
      <c r="B384" s="0" t="s">
        <v>1264</v>
      </c>
      <c r="C384" s="0" t="s">
        <v>1325</v>
      </c>
      <c r="F384" s="42" t="n">
        <v>0.708333333333333</v>
      </c>
      <c r="H384" s="42" t="n">
        <v>0.333333333333333</v>
      </c>
      <c r="I384" s="29" t="n">
        <v>245</v>
      </c>
      <c r="K384" s="30" t="s">
        <v>1266</v>
      </c>
      <c r="M384" s="31" t="n">
        <f aca="false">SUM(P384,R384,T384,V384,X384,Z384,AB384,AD384,AF384,AH384,AJ384,AL384,AN384,AP384,AR384,AT384,AV384,AX384,AZ384,BB384)</f>
        <v>0</v>
      </c>
    </row>
    <row r="385" customFormat="false" ht="15" hidden="false" customHeight="false" outlineLevel="0" collapsed="false">
      <c r="A385" s="41" t="n">
        <v>40381</v>
      </c>
      <c r="B385" s="0" t="s">
        <v>901</v>
      </c>
      <c r="C385" s="0" t="s">
        <v>1187</v>
      </c>
      <c r="F385" s="42" t="n">
        <v>0.6875</v>
      </c>
      <c r="H385" s="42" t="n">
        <v>0.166666666666667</v>
      </c>
      <c r="I385" s="29" t="n">
        <v>73</v>
      </c>
      <c r="K385" s="30" t="s">
        <v>1228</v>
      </c>
      <c r="M385" s="31" t="n">
        <f aca="false">SUM(P385,R385,T385,V385,X385,Z385,AB385,AD385,AF385,AH385,AJ385,AL385,AN385,AP385,AR385,AT385,AV385,AX385,AZ385,BB385)</f>
        <v>0</v>
      </c>
    </row>
    <row r="386" customFormat="false" ht="15" hidden="false" customHeight="false" outlineLevel="0" collapsed="false">
      <c r="A386" s="41" t="n">
        <v>40381</v>
      </c>
      <c r="B386" s="0" t="s">
        <v>1179</v>
      </c>
      <c r="C386" s="0" t="s">
        <v>881</v>
      </c>
      <c r="F386" s="42" t="n">
        <v>0.722222222222222</v>
      </c>
      <c r="H386" s="42" t="n">
        <v>0.166666666666667</v>
      </c>
      <c r="I386" s="29" t="n">
        <v>77</v>
      </c>
      <c r="K386" s="30" t="s">
        <v>1242</v>
      </c>
      <c r="M386" s="31" t="n">
        <f aca="false">SUM(P386,R386,T386,V386,X386,Z386,AB386,AD386,AF386,AH386,AJ386,AL386,AN386,AP386,AR386,AT386,AV386,AX386,AZ386,BB386)</f>
        <v>0</v>
      </c>
    </row>
    <row r="387" customFormat="false" ht="15" hidden="false" customHeight="false" outlineLevel="0" collapsed="false">
      <c r="A387" s="41" t="n">
        <v>40381</v>
      </c>
      <c r="B387" s="0" t="s">
        <v>1186</v>
      </c>
      <c r="C387" s="0" t="s">
        <v>836</v>
      </c>
      <c r="F387" s="42" t="n">
        <v>0.774305555555556</v>
      </c>
      <c r="H387" s="42" t="n">
        <v>0.166666666666667</v>
      </c>
      <c r="I387" s="29" t="n">
        <v>73</v>
      </c>
      <c r="K387" s="30" t="s">
        <v>1250</v>
      </c>
      <c r="M387" s="31" t="n">
        <f aca="false">SUM(P387,R387,T387,V387,X387,Z387,AB387,AD387,AF387,AH387,AJ387,AL387,AN387,AP387,AR387,AT387,AV387,AX387,AZ387,BB387)</f>
        <v>0</v>
      </c>
    </row>
    <row r="388" customFormat="false" ht="15" hidden="false" customHeight="false" outlineLevel="0" collapsed="false">
      <c r="M388" s="74"/>
    </row>
    <row r="389" customFormat="false" ht="15" hidden="false" customHeight="false" outlineLevel="0" collapsed="false">
      <c r="A389" s="49"/>
      <c r="B389" s="50"/>
      <c r="C389" s="50"/>
      <c r="D389" s="49"/>
      <c r="E389" s="49"/>
      <c r="F389" s="49"/>
      <c r="G389" s="49"/>
      <c r="H389" s="49"/>
      <c r="I389" s="51"/>
      <c r="J389" s="51"/>
      <c r="K389" s="49"/>
      <c r="L389" s="50"/>
      <c r="M389" s="75"/>
    </row>
    <row r="390" customFormat="false" ht="18.75" hidden="false" customHeight="false" outlineLevel="0" collapsed="false">
      <c r="A390" s="49"/>
      <c r="B390" s="50"/>
      <c r="C390" s="50"/>
      <c r="D390" s="49"/>
      <c r="E390" s="49"/>
      <c r="F390" s="49"/>
      <c r="G390" s="73" t="s">
        <v>1269</v>
      </c>
      <c r="H390" s="49"/>
      <c r="I390" s="51"/>
      <c r="J390" s="51"/>
      <c r="K390" s="49"/>
      <c r="L390" s="50"/>
      <c r="M390" s="75"/>
    </row>
    <row r="391" customFormat="false" ht="15" hidden="false" customHeight="false" outlineLevel="0" collapsed="false">
      <c r="A391" s="41" t="n">
        <v>40382</v>
      </c>
      <c r="B391" s="0" t="s">
        <v>1189</v>
      </c>
      <c r="C391" s="0" t="s">
        <v>925</v>
      </c>
      <c r="F391" s="42" t="n">
        <v>0.608333333333333</v>
      </c>
      <c r="G391" s="3" t="s">
        <v>1229</v>
      </c>
      <c r="H391" s="42" t="s">
        <v>1326</v>
      </c>
      <c r="I391" s="29" t="n">
        <v>177</v>
      </c>
      <c r="K391" s="30" t="s">
        <v>1231</v>
      </c>
      <c r="M391" s="31" t="n">
        <f aca="false">SUM(P391,R391,T391,V391,X391,Z391,AB391,AD391,AF391,AH391,AJ391,AL391,AN391,AP391,AR391,AT391,AV391,AX391,AZ391,BB391)</f>
        <v>0</v>
      </c>
    </row>
    <row r="392" customFormat="false" ht="15" hidden="false" customHeight="false" outlineLevel="0" collapsed="false">
      <c r="A392" s="41" t="n">
        <v>40382</v>
      </c>
      <c r="B392" s="0" t="s">
        <v>679</v>
      </c>
      <c r="C392" s="0" t="s">
        <v>1206</v>
      </c>
      <c r="F392" s="3" t="s">
        <v>1162</v>
      </c>
      <c r="H392" s="3" t="s">
        <v>1162</v>
      </c>
      <c r="I392" s="29" t="n">
        <v>170</v>
      </c>
      <c r="K392" s="30" t="s">
        <v>1223</v>
      </c>
      <c r="M392" s="31" t="n">
        <f aca="false">SUM(P392,R392,T392,V392,X392,Z392,AB392,AD392,AF392,AH392,AJ392,AL392,AN392,AP392,AR392,AT392,AV392,AX392,AZ392,BB392)</f>
        <v>0</v>
      </c>
    </row>
    <row r="393" customFormat="false" ht="15" hidden="false" customHeight="false" outlineLevel="0" collapsed="false">
      <c r="A393" s="41" t="n">
        <v>40382</v>
      </c>
      <c r="B393" s="0" t="s">
        <v>383</v>
      </c>
      <c r="C393" s="0" t="s">
        <v>1206</v>
      </c>
      <c r="F393" s="3" t="s">
        <v>1162</v>
      </c>
      <c r="H393" s="3" t="s">
        <v>1162</v>
      </c>
      <c r="I393" s="29" t="n">
        <v>170</v>
      </c>
      <c r="K393" s="30" t="s">
        <v>1232</v>
      </c>
      <c r="M393" s="31" t="n">
        <f aca="false">SUM(P393,R393,T393,V393,X393,Z393,AB393,AD393,AF393,AH393,AJ393,AL393,AN393,AP393,AR393,AT393,AV393,AX393,AZ393,BB393)</f>
        <v>41476.58</v>
      </c>
      <c r="O393" s="0" t="n">
        <v>1864</v>
      </c>
      <c r="P393" s="31" t="n">
        <v>170</v>
      </c>
      <c r="Q393" s="0" t="n">
        <v>1956</v>
      </c>
      <c r="R393" s="31" t="n">
        <v>9191.5</v>
      </c>
      <c r="S393" s="47" t="n">
        <v>1934</v>
      </c>
      <c r="T393" s="31" t="n">
        <v>10691.5</v>
      </c>
      <c r="U393" s="47" t="n">
        <v>1945</v>
      </c>
      <c r="V393" s="31" t="n">
        <v>373.2</v>
      </c>
      <c r="W393" s="47" t="n">
        <v>1972</v>
      </c>
      <c r="X393" s="31" t="n">
        <v>231</v>
      </c>
      <c r="Y393" s="47" t="n">
        <v>1975</v>
      </c>
      <c r="Z393" s="31" t="n">
        <v>202.5</v>
      </c>
      <c r="AA393" s="47" t="n">
        <v>1992</v>
      </c>
      <c r="AB393" s="31" t="n">
        <v>576</v>
      </c>
      <c r="AC393" s="47" t="n">
        <v>1948</v>
      </c>
      <c r="AD393" s="31" t="n">
        <v>423.48</v>
      </c>
      <c r="AE393" s="47" t="n">
        <v>1947</v>
      </c>
      <c r="AF393" s="31" t="n">
        <v>498.4</v>
      </c>
      <c r="AG393" s="47" t="n">
        <v>1936</v>
      </c>
      <c r="AH393" s="31" t="n">
        <v>10875</v>
      </c>
      <c r="AI393" s="47" t="n">
        <v>1935</v>
      </c>
      <c r="AJ393" s="31" t="n">
        <v>8244</v>
      </c>
    </row>
    <row r="394" customFormat="false" ht="15" hidden="false" customHeight="false" outlineLevel="0" collapsed="false">
      <c r="A394" s="41" t="n">
        <v>40382</v>
      </c>
      <c r="B394" s="0" t="s">
        <v>1165</v>
      </c>
      <c r="C394" s="0" t="s">
        <v>1206</v>
      </c>
      <c r="F394" s="3" t="s">
        <v>1162</v>
      </c>
      <c r="H394" s="3" t="s">
        <v>1162</v>
      </c>
      <c r="I394" s="29" t="n">
        <v>170</v>
      </c>
      <c r="K394" s="30" t="s">
        <v>1233</v>
      </c>
      <c r="M394" s="31" t="n">
        <f aca="false">SUM(P394,R394,T394,V394,X394,Z394,AB394,AD394,AF394,AH394,AJ394,AL394,AN394,AP394,AR394,AT394,AV394,AX394,AZ394,BB394)</f>
        <v>0</v>
      </c>
    </row>
    <row r="395" customFormat="false" ht="15" hidden="false" customHeight="false" outlineLevel="0" collapsed="false">
      <c r="A395" s="41" t="n">
        <v>40382</v>
      </c>
      <c r="B395" s="0" t="s">
        <v>627</v>
      </c>
      <c r="C395" s="0" t="s">
        <v>1206</v>
      </c>
      <c r="F395" s="3" t="s">
        <v>1162</v>
      </c>
      <c r="H395" s="3" t="s">
        <v>1162</v>
      </c>
      <c r="I395" s="29" t="n">
        <v>170</v>
      </c>
      <c r="K395" s="30" t="s">
        <v>1303</v>
      </c>
      <c r="M395" s="31" t="n">
        <f aca="false">SUM(P395,R395,T395,V395,X395,Z395,AB395,AD395,AF395,AH395,AJ395,AL395,AN395,AP395,AR395,AT395,AV395,AX395,AZ395,BB395)</f>
        <v>12305.63</v>
      </c>
      <c r="O395" s="0" t="n">
        <v>1988</v>
      </c>
      <c r="P395" s="31" t="n">
        <v>296</v>
      </c>
      <c r="Q395" s="0" t="n">
        <v>1832</v>
      </c>
      <c r="R395" s="31" t="n">
        <v>7250</v>
      </c>
      <c r="S395" s="47" t="n">
        <v>1950</v>
      </c>
      <c r="T395" s="31" t="n">
        <v>2147.49</v>
      </c>
      <c r="U395" s="47" t="n">
        <v>1966</v>
      </c>
      <c r="V395" s="31" t="n">
        <v>208.5</v>
      </c>
      <c r="W395" s="47" t="n">
        <v>1952</v>
      </c>
      <c r="X395" s="31" t="n">
        <v>2403.64</v>
      </c>
    </row>
    <row r="396" customFormat="false" ht="15" hidden="false" customHeight="false" outlineLevel="0" collapsed="false">
      <c r="A396" s="41" t="n">
        <v>40382</v>
      </c>
      <c r="B396" s="0" t="s">
        <v>1176</v>
      </c>
      <c r="C396" s="0" t="s">
        <v>1206</v>
      </c>
      <c r="F396" s="3" t="s">
        <v>1162</v>
      </c>
      <c r="H396" s="3" t="s">
        <v>1162</v>
      </c>
      <c r="I396" s="29" t="n">
        <v>170</v>
      </c>
      <c r="K396" s="30" t="s">
        <v>1222</v>
      </c>
      <c r="M396" s="31" t="n">
        <f aca="false">SUM(P396,R396,T396,V396,X396,Z396,AB396,AD396,AF396,AH396,AJ396,AL396,AN396,AP396,AR396,AT396,AV396,AX396,AZ396,BB396)</f>
        <v>0</v>
      </c>
    </row>
    <row r="397" customFormat="false" ht="15" hidden="false" customHeight="false" outlineLevel="0" collapsed="false">
      <c r="A397" s="41" t="n">
        <v>40382</v>
      </c>
      <c r="B397" s="0" t="s">
        <v>1205</v>
      </c>
      <c r="C397" s="0" t="s">
        <v>1206</v>
      </c>
      <c r="F397" s="3" t="s">
        <v>1162</v>
      </c>
      <c r="H397" s="3" t="s">
        <v>1162</v>
      </c>
      <c r="I397" s="29" t="n">
        <v>325</v>
      </c>
      <c r="K397" s="30" t="s">
        <v>1249</v>
      </c>
      <c r="M397" s="31" t="n">
        <f aca="false">SUM(P397,R397,T397,V397,X397,Z397,AB397,AD397,AF397,AH397,AJ397,AL397,AN397,AP397,AR397,AT397,AV397,AX397,AZ397,BB397)</f>
        <v>20839.57</v>
      </c>
      <c r="O397" s="0" t="n">
        <v>2002</v>
      </c>
      <c r="P397" s="31" t="n">
        <v>11500</v>
      </c>
      <c r="Q397" s="0" t="n">
        <v>1941</v>
      </c>
      <c r="R397" s="31" t="n">
        <v>1120.59</v>
      </c>
      <c r="S397" s="47" t="n">
        <v>1942</v>
      </c>
      <c r="T397" s="31" t="n">
        <v>705.9</v>
      </c>
      <c r="U397" s="47" t="n">
        <v>1880</v>
      </c>
      <c r="V397" s="31" t="n">
        <v>702.51</v>
      </c>
      <c r="W397" s="47" t="n">
        <v>1879</v>
      </c>
      <c r="X397" s="31" t="n">
        <v>867.91</v>
      </c>
      <c r="Y397" s="47" t="n">
        <v>1823</v>
      </c>
      <c r="Z397" s="31" t="n">
        <v>1092.66</v>
      </c>
      <c r="AA397" s="47" t="n">
        <v>2003</v>
      </c>
      <c r="AB397" s="31" t="n">
        <v>4850</v>
      </c>
    </row>
    <row r="398" customFormat="false" ht="15" hidden="false" customHeight="false" outlineLevel="0" collapsed="false">
      <c r="A398" s="41" t="n">
        <v>40382</v>
      </c>
      <c r="B398" s="65" t="s">
        <v>1199</v>
      </c>
      <c r="C398" s="0" t="s">
        <v>656</v>
      </c>
      <c r="F398" s="42" t="n">
        <v>0.75</v>
      </c>
      <c r="H398" s="3" t="s">
        <v>1327</v>
      </c>
      <c r="I398" s="29" t="n">
        <v>159</v>
      </c>
      <c r="K398" s="30" t="s">
        <v>1253</v>
      </c>
      <c r="M398" s="31" t="n">
        <f aca="false">SUM(P398,R398,T398,V398,X398,Z398,AB398,AD398,AF398,AH398,AJ398,AL398,AN398,AP398,AR398,AT398,AV398,AX398,AZ398,BB398)</f>
        <v>5385</v>
      </c>
      <c r="O398" s="0" t="n">
        <v>14678</v>
      </c>
      <c r="P398" s="31" t="n">
        <v>2275</v>
      </c>
      <c r="Q398" s="0" t="n">
        <v>14680</v>
      </c>
      <c r="R398" s="31" t="n">
        <v>380</v>
      </c>
      <c r="S398" s="47" t="n">
        <v>14693</v>
      </c>
      <c r="T398" s="31" t="n">
        <v>2730</v>
      </c>
    </row>
    <row r="399" customFormat="false" ht="15" hidden="false" customHeight="false" outlineLevel="0" collapsed="false">
      <c r="A399" s="41" t="n">
        <v>40382</v>
      </c>
      <c r="B399" s="0" t="s">
        <v>1173</v>
      </c>
      <c r="C399" s="0" t="s">
        <v>1049</v>
      </c>
      <c r="F399" s="42" t="n">
        <v>0.736111111111111</v>
      </c>
      <c r="H399" s="42" t="n">
        <v>0.4375</v>
      </c>
      <c r="I399" s="29" t="n">
        <v>178.5</v>
      </c>
      <c r="K399" s="30" t="s">
        <v>1212</v>
      </c>
      <c r="M399" s="31" t="n">
        <f aca="false">SUM(P399,R399,T399,V399,X399,Z399,AB399,AD399,AF399,AH399,AJ399,AL399,AN399,AP399,AR399,AT399,AV399,AX399,AZ399,BB399)</f>
        <v>0</v>
      </c>
    </row>
    <row r="400" customFormat="false" ht="15" hidden="false" customHeight="false" outlineLevel="0" collapsed="false">
      <c r="A400" s="41" t="n">
        <v>40382</v>
      </c>
      <c r="B400" s="0" t="s">
        <v>1184</v>
      </c>
      <c r="C400" s="0" t="s">
        <v>490</v>
      </c>
      <c r="F400" s="42" t="n">
        <v>0.729166666666667</v>
      </c>
      <c r="H400" s="42" t="n">
        <v>0.395833333333333</v>
      </c>
      <c r="I400" s="29" t="n">
        <v>171</v>
      </c>
      <c r="K400" s="30" t="s">
        <v>1213</v>
      </c>
      <c r="M400" s="31" t="n">
        <f aca="false">SUM(P400,R400,T400,V400,X400,Z400,AB400,AD400,AF400,AH400,AJ400,AL400,AN400,AP400,AR400,AT400,AV400,AX400,AZ400,BB400)</f>
        <v>0</v>
      </c>
    </row>
    <row r="401" customFormat="false" ht="15" hidden="false" customHeight="false" outlineLevel="0" collapsed="false">
      <c r="A401" s="41" t="n">
        <v>40382</v>
      </c>
      <c r="B401" s="0" t="s">
        <v>1193</v>
      </c>
      <c r="C401" s="0" t="s">
        <v>11</v>
      </c>
      <c r="F401" s="42" t="n">
        <v>0.508333333333333</v>
      </c>
      <c r="G401" s="3" t="s">
        <v>1241</v>
      </c>
      <c r="H401" s="3" t="s">
        <v>1305</v>
      </c>
      <c r="I401" s="29" t="n">
        <v>107</v>
      </c>
      <c r="K401" s="30" t="s">
        <v>1216</v>
      </c>
      <c r="M401" s="31" t="n">
        <f aca="false">SUM(P401,R401,T401,V401,X401,Z401,AB401,AD401,AF401,AH401,AJ401,AL401,AN401,AP401,AR401,AT401,AV401,AX401,AZ401,BB401)</f>
        <v>0</v>
      </c>
    </row>
    <row r="402" customFormat="false" ht="15" hidden="false" customHeight="false" outlineLevel="0" collapsed="false">
      <c r="A402" s="41" t="n">
        <v>40382</v>
      </c>
      <c r="B402" s="0" t="s">
        <v>1186</v>
      </c>
      <c r="C402" s="0" t="s">
        <v>11</v>
      </c>
      <c r="F402" s="42" t="n">
        <v>0.5</v>
      </c>
      <c r="G402" s="3" t="s">
        <v>1328</v>
      </c>
      <c r="H402" s="3" t="s">
        <v>1265</v>
      </c>
      <c r="I402" s="29" t="n">
        <v>98.5</v>
      </c>
      <c r="K402" s="30" t="s">
        <v>1250</v>
      </c>
      <c r="M402" s="31" t="n">
        <f aca="false">SUM(P402,R402,T402,V402,X402,Z402,AB402,AD402,AF402,AH402,AJ402,AL402,AN402,AP402,AR402,AT402,AV402,AX402,AZ402,BB402)</f>
        <v>0</v>
      </c>
    </row>
    <row r="403" customFormat="false" ht="15" hidden="false" customHeight="false" outlineLevel="0" collapsed="false">
      <c r="A403" s="41" t="n">
        <v>40382</v>
      </c>
      <c r="B403" s="0" t="s">
        <v>1195</v>
      </c>
      <c r="C403" s="0" t="s">
        <v>842</v>
      </c>
      <c r="F403" s="42" t="n">
        <v>0.591666666666667</v>
      </c>
      <c r="H403" s="42" t="n">
        <v>0.229166666666667</v>
      </c>
      <c r="I403" s="29" t="n">
        <v>98.5</v>
      </c>
      <c r="K403" s="30" t="s">
        <v>1217</v>
      </c>
      <c r="M403" s="31" t="n">
        <f aca="false">SUM(P403,R403,T403,V403,X403,Z403,AB403,AD403,AF403,AH403,AJ403,AL403,AN403,AP403,AR403,AT403,AV403,AX403,AZ403,BB403)</f>
        <v>0</v>
      </c>
    </row>
    <row r="404" customFormat="false" ht="15" hidden="false" customHeight="false" outlineLevel="0" collapsed="false">
      <c r="A404" s="41" t="n">
        <v>40382</v>
      </c>
      <c r="B404" s="0" t="s">
        <v>1179</v>
      </c>
      <c r="C404" s="0" t="s">
        <v>1215</v>
      </c>
      <c r="F404" s="42" t="n">
        <v>0.697916666666667</v>
      </c>
      <c r="H404" s="42" t="n">
        <v>0.375</v>
      </c>
      <c r="I404" s="29" t="n">
        <v>158</v>
      </c>
      <c r="K404" s="30" t="s">
        <v>1242</v>
      </c>
      <c r="M404" s="31" t="n">
        <f aca="false">SUM(P404,R404,T404,V404,X404,Z404,AB404,AD404,AF404,AH404,AJ404,AL404,AN404,AP404,AR404,AT404,AV404,AX404,AZ404,BB404)</f>
        <v>14463</v>
      </c>
      <c r="O404" s="0" t="n">
        <v>2097</v>
      </c>
      <c r="P404" s="31" t="n">
        <v>14463</v>
      </c>
    </row>
    <row r="405" customFormat="false" ht="15" hidden="false" customHeight="false" outlineLevel="0" collapsed="false">
      <c r="A405" s="41" t="n">
        <v>40382</v>
      </c>
      <c r="B405" s="0" t="s">
        <v>901</v>
      </c>
      <c r="C405" s="0" t="s">
        <v>11</v>
      </c>
      <c r="F405" s="42" t="n">
        <v>0.508333333333333</v>
      </c>
      <c r="G405" s="3" t="s">
        <v>1241</v>
      </c>
      <c r="H405" s="42" t="s">
        <v>1329</v>
      </c>
      <c r="I405" s="29" t="n">
        <v>107</v>
      </c>
      <c r="K405" s="30" t="s">
        <v>1228</v>
      </c>
      <c r="M405" s="31" t="n">
        <f aca="false">SUM(P405,R405,T405,V405,X405,Z405,AB405,AD405,AF405,AH405,AJ405,AL405,AN405,AP405,AR405,AT405,AV405,AX405,AZ405,BB405)</f>
        <v>0</v>
      </c>
    </row>
    <row r="406" customFormat="false" ht="15" hidden="false" customHeight="false" outlineLevel="0" collapsed="false">
      <c r="A406" s="41" t="n">
        <v>40382</v>
      </c>
      <c r="B406" s="0" t="s">
        <v>1176</v>
      </c>
      <c r="C406" s="0" t="s">
        <v>1330</v>
      </c>
      <c r="F406" s="42" t="n">
        <v>0.590277777777778</v>
      </c>
      <c r="H406" s="42" t="n">
        <v>0.1875</v>
      </c>
      <c r="I406" s="29" t="n">
        <v>104</v>
      </c>
      <c r="K406" s="30" t="s">
        <v>1222</v>
      </c>
      <c r="M406" s="31" t="n">
        <f aca="false">SUM(P406,R406,T406,V406,X406,Z406,AB406,AD406,AF406,AH406,AJ406,AL406,AN406,AP406,AR406,AT406,AV406,AX406,AZ406,BB406)</f>
        <v>0</v>
      </c>
    </row>
    <row r="407" customFormat="false" ht="15" hidden="false" customHeight="false" outlineLevel="0" collapsed="false">
      <c r="A407" s="41" t="n">
        <v>40382</v>
      </c>
      <c r="B407" s="0" t="s">
        <v>296</v>
      </c>
      <c r="C407" s="0" t="s">
        <v>1206</v>
      </c>
      <c r="F407" s="42" t="s">
        <v>1162</v>
      </c>
      <c r="H407" s="3" t="s">
        <v>1162</v>
      </c>
      <c r="I407" s="29" t="n">
        <v>170</v>
      </c>
      <c r="K407" s="30" t="s">
        <v>1235</v>
      </c>
      <c r="M407" s="31" t="n">
        <f aca="false">SUM(P407,R407,T407,V407,X407,Z407,AB407,AD407,AF407,AH407,AJ407,AL407,AN407,AP407,AR407,AT407,AV407,AX407,AZ407,BB407)</f>
        <v>17863.63</v>
      </c>
      <c r="O407" s="0" t="n">
        <v>2000</v>
      </c>
      <c r="P407" s="31" t="n">
        <v>10792</v>
      </c>
      <c r="Q407" s="0" t="n">
        <v>1940</v>
      </c>
      <c r="R407" s="31" t="n">
        <v>5457.39</v>
      </c>
      <c r="S407" s="47" t="n">
        <v>1828</v>
      </c>
      <c r="T407" s="31" t="n">
        <v>288</v>
      </c>
      <c r="U407" s="47" t="n">
        <v>1944</v>
      </c>
      <c r="V407" s="31" t="n">
        <v>48.73</v>
      </c>
      <c r="W407" s="47" t="n">
        <v>1973</v>
      </c>
      <c r="X407" s="31" t="n">
        <v>1076</v>
      </c>
      <c r="Y407" s="47" t="n">
        <v>1974</v>
      </c>
      <c r="Z407" s="31" t="n">
        <v>156.51</v>
      </c>
      <c r="AA407" s="47" t="n">
        <v>1825</v>
      </c>
      <c r="AB407" s="31" t="n">
        <v>45</v>
      </c>
    </row>
    <row r="408" customFormat="false" ht="15" hidden="false" customHeight="false" outlineLevel="0" collapsed="false">
      <c r="A408" s="41" t="n">
        <v>40382</v>
      </c>
      <c r="B408" s="0" t="s">
        <v>1252</v>
      </c>
      <c r="C408" s="0" t="s">
        <v>892</v>
      </c>
      <c r="F408" s="42" t="n">
        <v>0.680555555555555</v>
      </c>
      <c r="G408" s="3" t="s">
        <v>1241</v>
      </c>
      <c r="H408" s="42" t="s">
        <v>1331</v>
      </c>
      <c r="I408" s="29" t="n">
        <v>116.2</v>
      </c>
      <c r="K408" s="30" t="s">
        <v>1237</v>
      </c>
      <c r="M408" s="31" t="n">
        <f aca="false">SUM(P408,R408,T408,V408,X408,Z408,AB408,AD408,AF408,AH408,AJ408,AL408,AN408,AP408,AR408,AT408,AV408,AX408,AZ408,BB408)</f>
        <v>0</v>
      </c>
    </row>
    <row r="409" customFormat="false" ht="15" hidden="false" customHeight="false" outlineLevel="0" collapsed="false">
      <c r="A409" s="41" t="n">
        <v>40382</v>
      </c>
      <c r="B409" s="0" t="s">
        <v>1197</v>
      </c>
      <c r="C409" s="0" t="s">
        <v>11</v>
      </c>
      <c r="F409" s="42" t="n">
        <v>0.739583333333334</v>
      </c>
      <c r="G409" s="3" t="s">
        <v>1332</v>
      </c>
      <c r="H409" s="3" t="s">
        <v>1333</v>
      </c>
      <c r="I409" s="29" t="n">
        <v>184.85</v>
      </c>
      <c r="K409" s="30" t="s">
        <v>1334</v>
      </c>
      <c r="M409" s="31" t="n">
        <f aca="false">SUM(P409,R409,T409,V409,X409,Z409,AB409,AD409,AF409,AH409,AJ409,AL409,AN409,AP409,AR409,AT409,AV409,AX409,AZ409,BB409)</f>
        <v>0</v>
      </c>
    </row>
    <row r="410" customFormat="false" ht="15" hidden="false" customHeight="false" outlineLevel="0" collapsed="false">
      <c r="A410" s="41" t="n">
        <v>40382</v>
      </c>
      <c r="B410" s="0" t="s">
        <v>1203</v>
      </c>
      <c r="C410" s="0" t="s">
        <v>1322</v>
      </c>
      <c r="F410" s="42" t="n">
        <v>0.729166666666667</v>
      </c>
      <c r="H410" s="42" t="n">
        <v>0.166666666666667</v>
      </c>
      <c r="I410" s="29" t="n">
        <v>73</v>
      </c>
      <c r="K410" s="30" t="s">
        <v>1315</v>
      </c>
      <c r="M410" s="31" t="n">
        <f aca="false">SUM(P410,R410,T410,V410,X410,Z410,AB410,AD410,AF410,AH410,AJ410,AL410,AN410,AP410,AR410,AT410,AV410,AX410,AZ410,BB410)</f>
        <v>0</v>
      </c>
    </row>
    <row r="411" customFormat="false" ht="15" hidden="false" customHeight="false" outlineLevel="0" collapsed="false">
      <c r="A411" s="41" t="n">
        <v>40382</v>
      </c>
      <c r="B411" s="0" t="s">
        <v>901</v>
      </c>
      <c r="C411" s="0" t="s">
        <v>1049</v>
      </c>
      <c r="F411" s="42" t="n">
        <v>0.770833333333334</v>
      </c>
      <c r="G411" s="3" t="s">
        <v>1229</v>
      </c>
      <c r="H411" s="42" t="s">
        <v>1308</v>
      </c>
      <c r="I411" s="29" t="n">
        <v>85</v>
      </c>
      <c r="K411" s="30" t="s">
        <v>1228</v>
      </c>
      <c r="M411" s="31" t="n">
        <f aca="false">SUM(P411,R411,T411,V411,X411,Z411,AB411,AD411,AF411,AH411,AJ411,AL411,AN411,AP411,AR411,AT411,AV411,AX411,AZ411,BB411)</f>
        <v>0</v>
      </c>
    </row>
    <row r="412" customFormat="false" ht="15" hidden="false" customHeight="false" outlineLevel="0" collapsed="false">
      <c r="A412" s="41"/>
      <c r="M412" s="74"/>
    </row>
    <row r="413" customFormat="false" ht="15" hidden="false" customHeight="false" outlineLevel="0" collapsed="false">
      <c r="A413" s="53"/>
      <c r="B413" s="50"/>
      <c r="C413" s="50"/>
      <c r="D413" s="49"/>
      <c r="E413" s="49"/>
      <c r="F413" s="49"/>
      <c r="G413" s="49"/>
      <c r="H413" s="49"/>
      <c r="I413" s="51"/>
      <c r="J413" s="51"/>
      <c r="K413" s="49"/>
      <c r="L413" s="50"/>
      <c r="M413" s="75"/>
    </row>
    <row r="414" customFormat="false" ht="18.75" hidden="false" customHeight="false" outlineLevel="0" collapsed="false">
      <c r="A414" s="53"/>
      <c r="B414" s="50"/>
      <c r="C414" s="50"/>
      <c r="D414" s="49"/>
      <c r="E414" s="49"/>
      <c r="F414" s="49"/>
      <c r="G414" s="73" t="s">
        <v>1270</v>
      </c>
      <c r="H414" s="49"/>
      <c r="I414" s="51"/>
      <c r="J414" s="51"/>
      <c r="K414" s="49"/>
      <c r="L414" s="50"/>
      <c r="M414" s="75"/>
    </row>
    <row r="415" customFormat="false" ht="15" hidden="false" customHeight="false" outlineLevel="0" collapsed="false">
      <c r="A415" s="41"/>
      <c r="M415" s="74"/>
    </row>
    <row r="416" customFormat="false" ht="15" hidden="false" customHeight="false" outlineLevel="0" collapsed="false">
      <c r="A416" s="41" t="n">
        <v>40383</v>
      </c>
      <c r="B416" s="0" t="s">
        <v>1173</v>
      </c>
      <c r="C416" s="0" t="s">
        <v>1049</v>
      </c>
      <c r="F416" s="42" t="n">
        <v>0.666666666666667</v>
      </c>
      <c r="H416" s="42" t="n">
        <v>0.333333333333333</v>
      </c>
      <c r="I416" s="29" t="n">
        <v>136</v>
      </c>
      <c r="K416" s="30" t="s">
        <v>1212</v>
      </c>
      <c r="M416" s="31" t="n">
        <f aca="false">SUM(P416,R416,T416,V416,X416,Z416,AB416,AD416,AF416,AH416,AJ416,AL416,AN416,AP416,AR416,AT416,AV416,AX416,AZ416,BB416)</f>
        <v>0</v>
      </c>
    </row>
    <row r="417" customFormat="false" ht="15" hidden="false" customHeight="false" outlineLevel="0" collapsed="false">
      <c r="A417" s="41"/>
      <c r="M417" s="74"/>
    </row>
    <row r="418" customFormat="false" ht="15" hidden="false" customHeight="false" outlineLevel="0" collapsed="false">
      <c r="A418" s="53"/>
      <c r="B418" s="50"/>
      <c r="C418" s="50"/>
      <c r="D418" s="49"/>
      <c r="E418" s="49"/>
      <c r="F418" s="49"/>
      <c r="G418" s="49"/>
      <c r="H418" s="49"/>
      <c r="I418" s="51"/>
      <c r="J418" s="51"/>
      <c r="K418" s="49"/>
      <c r="L418" s="50"/>
      <c r="M418" s="75"/>
    </row>
    <row r="419" customFormat="false" ht="18.75" hidden="false" customHeight="false" outlineLevel="0" collapsed="false">
      <c r="A419" s="49"/>
      <c r="B419" s="50"/>
      <c r="C419" s="50"/>
      <c r="D419" s="49"/>
      <c r="E419" s="49"/>
      <c r="F419" s="49"/>
      <c r="G419" s="73" t="s">
        <v>1224</v>
      </c>
      <c r="H419" s="49"/>
      <c r="I419" s="51"/>
      <c r="J419" s="51"/>
      <c r="K419" s="49"/>
      <c r="L419" s="50"/>
      <c r="M419" s="75"/>
    </row>
    <row r="420" customFormat="false" ht="15" hidden="false" customHeight="false" outlineLevel="0" collapsed="false">
      <c r="A420" s="41" t="n">
        <v>40384</v>
      </c>
      <c r="B420" s="0" t="s">
        <v>1181</v>
      </c>
      <c r="C420" s="0" t="s">
        <v>490</v>
      </c>
      <c r="F420" s="42" t="n">
        <v>0.833333333333333</v>
      </c>
      <c r="H420" s="42" t="n">
        <v>0.541666666666667</v>
      </c>
      <c r="I420" s="29" t="n">
        <v>299</v>
      </c>
      <c r="K420" s="30" t="s">
        <v>1219</v>
      </c>
      <c r="M420" s="31" t="n">
        <f aca="false">SUM(P420,R420,T420,V420,X420,Z420,AB420,AD420,AF420,AH420,AJ420,AL420,AN420,AP420,AR420,AT420,AV420,AX420,AZ420,BB420)</f>
        <v>0</v>
      </c>
    </row>
    <row r="421" customFormat="false" ht="15" hidden="false" customHeight="false" outlineLevel="0" collapsed="false">
      <c r="M421" s="74"/>
    </row>
    <row r="422" customFormat="false" ht="15" hidden="false" customHeight="false" outlineLevel="0" collapsed="false">
      <c r="A422" s="49"/>
      <c r="B422" s="50"/>
      <c r="C422" s="50"/>
      <c r="D422" s="49"/>
      <c r="E422" s="49"/>
      <c r="F422" s="49"/>
      <c r="G422" s="49"/>
      <c r="H422" s="49"/>
      <c r="I422" s="51"/>
      <c r="J422" s="51"/>
      <c r="K422" s="49"/>
      <c r="L422" s="50"/>
      <c r="M422" s="75"/>
    </row>
    <row r="423" customFormat="false" ht="18.75" hidden="false" customHeight="false" outlineLevel="0" collapsed="false">
      <c r="A423" s="49"/>
      <c r="B423" s="50"/>
      <c r="C423" s="50"/>
      <c r="D423" s="49"/>
      <c r="E423" s="49"/>
      <c r="F423" s="49"/>
      <c r="G423" s="73" t="s">
        <v>1301</v>
      </c>
      <c r="H423" s="49"/>
      <c r="I423" s="51"/>
      <c r="J423" s="51"/>
      <c r="K423" s="49"/>
      <c r="L423" s="50"/>
      <c r="M423" s="75"/>
    </row>
    <row r="424" customFormat="false" ht="15" hidden="false" customHeight="false" outlineLevel="0" collapsed="false">
      <c r="A424" s="41" t="n">
        <v>40385</v>
      </c>
      <c r="B424" s="0" t="s">
        <v>1189</v>
      </c>
      <c r="C424" s="0" t="s">
        <v>925</v>
      </c>
      <c r="F424" s="42" t="n">
        <v>0.71875</v>
      </c>
      <c r="G424" s="3" t="s">
        <v>1335</v>
      </c>
      <c r="H424" s="3" t="s">
        <v>1278</v>
      </c>
      <c r="I424" s="29" t="n">
        <v>221.9</v>
      </c>
      <c r="K424" s="30" t="s">
        <v>1231</v>
      </c>
      <c r="M424" s="31" t="n">
        <f aca="false">SUM(P424,R424,T424,V424,X424,Z424,AB424,AD424,AF424,AH424,AJ424,AL424,AN424,AP424,AR424,AT424,AV424,AX424,AZ424,BB424)</f>
        <v>0</v>
      </c>
    </row>
    <row r="425" customFormat="false" ht="15" hidden="false" customHeight="false" outlineLevel="0" collapsed="false">
      <c r="A425" s="41" t="n">
        <v>40385</v>
      </c>
      <c r="B425" s="0" t="s">
        <v>1169</v>
      </c>
      <c r="C425" s="0" t="s">
        <v>925</v>
      </c>
      <c r="F425" s="42" t="n">
        <v>0.723611111111111</v>
      </c>
      <c r="G425" s="3" t="s">
        <v>1229</v>
      </c>
      <c r="H425" s="3" t="s">
        <v>1283</v>
      </c>
      <c r="I425" s="29" t="n">
        <v>191.2</v>
      </c>
      <c r="K425" s="30" t="s">
        <v>1214</v>
      </c>
      <c r="M425" s="31" t="n">
        <f aca="false">SUM(P425,R425,T425,V425,X425,Z425,AB425,AD425,AF425,AH425,AJ425,AL425,AN425,AP425,AR425,AT425,AV425,AX425,AZ425,BB425)</f>
        <v>0</v>
      </c>
    </row>
    <row r="426" customFormat="false" ht="15" hidden="false" customHeight="false" outlineLevel="0" collapsed="false">
      <c r="A426" s="41" t="n">
        <v>40385</v>
      </c>
      <c r="B426" s="0" t="s">
        <v>296</v>
      </c>
      <c r="C426" s="0" t="s">
        <v>656</v>
      </c>
      <c r="F426" s="42" t="n">
        <v>0.75</v>
      </c>
      <c r="G426" s="3" t="s">
        <v>1336</v>
      </c>
      <c r="H426" s="3" t="s">
        <v>1162</v>
      </c>
      <c r="I426" s="29" t="n">
        <v>192.6</v>
      </c>
      <c r="K426" s="30" t="s">
        <v>1235</v>
      </c>
      <c r="M426" s="31" t="n">
        <f aca="false">SUM(P426,R426,T426,V426,X426,Z426,AB426,AD426,AF426,AH426,AJ426,AL426,AN426,AP426,AR426,AT426,AV426,AX426,AZ426,BB426)</f>
        <v>8360</v>
      </c>
      <c r="O426" s="0" t="n">
        <v>14713</v>
      </c>
      <c r="P426" s="31" t="n">
        <v>2275</v>
      </c>
      <c r="Q426" s="0" t="n">
        <v>14722</v>
      </c>
      <c r="R426" s="31" t="n">
        <v>1228</v>
      </c>
      <c r="S426" s="47" t="n">
        <v>14726</v>
      </c>
      <c r="T426" s="31" t="n">
        <v>4857</v>
      </c>
    </row>
    <row r="427" customFormat="false" ht="15" hidden="false" customHeight="false" outlineLevel="0" collapsed="false">
      <c r="A427" s="41" t="n">
        <v>40385</v>
      </c>
      <c r="B427" s="0" t="s">
        <v>1165</v>
      </c>
      <c r="C427" s="0" t="s">
        <v>1206</v>
      </c>
      <c r="F427" s="3" t="s">
        <v>1162</v>
      </c>
      <c r="H427" s="3" t="s">
        <v>1162</v>
      </c>
      <c r="I427" s="29" t="n">
        <v>170</v>
      </c>
      <c r="K427" s="30" t="s">
        <v>1233</v>
      </c>
      <c r="M427" s="31" t="n">
        <f aca="false">SUM(P427,R427,T427,V427,X427,Z427,AB427,AD427,AF427,AH427,AJ427,AL427,AN427,AP427,AR427,AT427,AV427,AX427,AZ427,BB427)</f>
        <v>28571.49</v>
      </c>
      <c r="O427" s="0" t="n">
        <v>2056</v>
      </c>
      <c r="P427" s="31" t="n">
        <v>300</v>
      </c>
      <c r="Q427" s="0" t="n">
        <v>2045</v>
      </c>
      <c r="R427" s="31" t="n">
        <v>504</v>
      </c>
      <c r="S427" s="47" t="n">
        <v>2074</v>
      </c>
      <c r="T427" s="31" t="n">
        <v>10875</v>
      </c>
      <c r="U427" s="47" t="n">
        <v>5358</v>
      </c>
      <c r="V427" s="31" t="n">
        <v>4837.5</v>
      </c>
      <c r="W427" s="47" t="n">
        <v>2043</v>
      </c>
      <c r="X427" s="31" t="n">
        <v>200</v>
      </c>
      <c r="Y427" s="47" t="n">
        <v>2022</v>
      </c>
      <c r="Z427" s="31" t="n">
        <v>70</v>
      </c>
      <c r="AA427" s="47" t="n">
        <v>2076</v>
      </c>
      <c r="AB427" s="31" t="n">
        <v>11385</v>
      </c>
      <c r="AC427" s="47" t="n">
        <v>2048</v>
      </c>
      <c r="AD427" s="31" t="n">
        <v>399.99</v>
      </c>
    </row>
    <row r="428" customFormat="false" ht="15" hidden="false" customHeight="false" outlineLevel="0" collapsed="false">
      <c r="A428" s="41" t="n">
        <v>40385</v>
      </c>
      <c r="B428" s="0" t="s">
        <v>679</v>
      </c>
      <c r="C428" s="0" t="s">
        <v>1206</v>
      </c>
      <c r="F428" s="3" t="s">
        <v>1162</v>
      </c>
      <c r="H428" s="3" t="s">
        <v>1162</v>
      </c>
      <c r="I428" s="29" t="n">
        <v>170</v>
      </c>
      <c r="K428" s="30" t="s">
        <v>1223</v>
      </c>
      <c r="M428" s="31" t="n">
        <f aca="false">SUM(P428,R428,T428,V428,X428,Z428,AB428,AD428,AF428,AH428,AJ428,AL428,AN428,AP428,AR428,AT428,AV428,AX428,AZ428,BB428)</f>
        <v>0</v>
      </c>
    </row>
    <row r="429" customFormat="false" ht="15" hidden="false" customHeight="false" outlineLevel="0" collapsed="false">
      <c r="A429" s="41" t="n">
        <v>40385</v>
      </c>
      <c r="B429" s="0" t="s">
        <v>383</v>
      </c>
      <c r="C429" s="0" t="s">
        <v>1206</v>
      </c>
      <c r="F429" s="3" t="s">
        <v>1162</v>
      </c>
      <c r="H429" s="3" t="s">
        <v>1162</v>
      </c>
      <c r="I429" s="29" t="n">
        <v>170</v>
      </c>
      <c r="K429" s="30" t="s">
        <v>1232</v>
      </c>
      <c r="M429" s="31" t="n">
        <f aca="false">SUM(P429,R429,T429,V429,X429,Z429,AB429,AD429,AF429,AH429,AJ429,AL429,AN429,AP429,AR429,AT429,AV429,AX429,AZ429,BB429)</f>
        <v>16031.34</v>
      </c>
      <c r="O429" s="0" t="n">
        <v>2067</v>
      </c>
      <c r="P429" s="31" t="n">
        <v>8525</v>
      </c>
      <c r="Q429" s="0" t="n">
        <v>1998</v>
      </c>
      <c r="R429" s="31" t="n">
        <v>132</v>
      </c>
      <c r="S429" s="47" t="n">
        <v>2066</v>
      </c>
      <c r="T429" s="31" t="n">
        <v>5445</v>
      </c>
      <c r="U429" s="47" t="n">
        <v>2042</v>
      </c>
      <c r="V429" s="31" t="n">
        <v>1807.06</v>
      </c>
      <c r="W429" s="47" t="n">
        <v>2061</v>
      </c>
      <c r="X429" s="31" t="n">
        <v>122.28</v>
      </c>
    </row>
    <row r="430" customFormat="false" ht="15" hidden="false" customHeight="false" outlineLevel="0" collapsed="false">
      <c r="A430" s="41" t="n">
        <v>40385</v>
      </c>
      <c r="B430" s="0" t="s">
        <v>1173</v>
      </c>
      <c r="C430" s="0" t="s">
        <v>1049</v>
      </c>
      <c r="F430" s="42" t="n">
        <v>0.743055555555556</v>
      </c>
      <c r="G430" s="3" t="s">
        <v>1229</v>
      </c>
      <c r="H430" s="3" t="s">
        <v>1283</v>
      </c>
      <c r="I430" s="29" t="n">
        <v>187</v>
      </c>
      <c r="K430" s="30" t="s">
        <v>1212</v>
      </c>
      <c r="M430" s="31" t="n">
        <f aca="false">SUM(P430,R430,T430,V430,X430,Z430,AB430,AD430,AF430,AH430,AJ430,AL430,AN430,AP430,AR430,AT430,AV430,AX430,AZ430,BB430)</f>
        <v>0</v>
      </c>
    </row>
    <row r="431" customFormat="false" ht="15" hidden="false" customHeight="false" outlineLevel="0" collapsed="false">
      <c r="A431" s="41" t="n">
        <v>40385</v>
      </c>
      <c r="B431" s="0" t="s">
        <v>901</v>
      </c>
      <c r="C431" s="0" t="s">
        <v>250</v>
      </c>
      <c r="F431" s="42" t="n">
        <v>0.708333333333333</v>
      </c>
      <c r="H431" s="42" t="n">
        <v>0.375</v>
      </c>
      <c r="I431" s="29" t="n">
        <v>158</v>
      </c>
      <c r="K431" s="30" t="s">
        <v>1228</v>
      </c>
      <c r="M431" s="31" t="n">
        <f aca="false">SUM(P431,R431,T431,V431,X431,Z431,AB431,AD431,AF431,AH431,AJ431,AL431,AN431,AP431,AR431,AT431,AV431,AX431,AZ431,BB431)</f>
        <v>18914.34</v>
      </c>
      <c r="O431" s="0" t="n">
        <v>2449</v>
      </c>
      <c r="P431" s="31" t="n">
        <v>1024.1</v>
      </c>
      <c r="Q431" s="0" t="n">
        <v>2447</v>
      </c>
      <c r="R431" s="31" t="n">
        <v>1219.9</v>
      </c>
      <c r="S431" s="47" t="n">
        <v>2446</v>
      </c>
      <c r="T431" s="31" t="n">
        <v>5256.73</v>
      </c>
      <c r="U431" s="47" t="n">
        <v>2454</v>
      </c>
      <c r="V431" s="31" t="n">
        <v>721</v>
      </c>
      <c r="W431" s="47" t="n">
        <v>2459</v>
      </c>
      <c r="X431" s="31" t="n">
        <v>3759.8</v>
      </c>
      <c r="Y431" s="47" t="n">
        <v>2466</v>
      </c>
      <c r="Z431" s="31" t="n">
        <v>2764.2</v>
      </c>
      <c r="AA431" s="47" t="n">
        <v>2443</v>
      </c>
      <c r="AB431" s="31" t="n">
        <v>1847.51</v>
      </c>
      <c r="AC431" s="47" t="n">
        <v>2442</v>
      </c>
      <c r="AD431" s="31" t="n">
        <v>2321.1</v>
      </c>
    </row>
    <row r="432" customFormat="false" ht="15" hidden="false" customHeight="false" outlineLevel="0" collapsed="false">
      <c r="A432" s="41" t="n">
        <v>40385</v>
      </c>
      <c r="B432" s="0" t="s">
        <v>1193</v>
      </c>
      <c r="C432" s="0" t="s">
        <v>1215</v>
      </c>
      <c r="F432" s="42" t="n">
        <v>0.590277777777778</v>
      </c>
      <c r="H432" s="42" t="n">
        <v>0.25</v>
      </c>
      <c r="I432" s="29" t="n">
        <v>107</v>
      </c>
      <c r="K432" s="30" t="s">
        <v>1216</v>
      </c>
      <c r="M432" s="31" t="n">
        <f aca="false">SUM(P432,R432,T432,V432,X432,Z432,AB432,AD432,AF432,AH432,AJ432,AL432,AN432,AP432,AR432,AT432,AV432,AX432,AZ432,BB432)</f>
        <v>34880</v>
      </c>
      <c r="O432" s="0" t="n">
        <v>20124</v>
      </c>
      <c r="P432" s="31" t="n">
        <v>24080</v>
      </c>
      <c r="Q432" s="0" t="n">
        <v>20123</v>
      </c>
      <c r="R432" s="31" t="n">
        <v>10800</v>
      </c>
    </row>
    <row r="433" customFormat="false" ht="15" hidden="false" customHeight="false" outlineLevel="0" collapsed="false">
      <c r="A433" s="41" t="n">
        <v>40385</v>
      </c>
      <c r="B433" s="0" t="s">
        <v>1176</v>
      </c>
      <c r="C433" s="0" t="s">
        <v>925</v>
      </c>
      <c r="F433" s="42" t="n">
        <v>0.694444444444445</v>
      </c>
      <c r="H433" s="42" t="n">
        <v>0.333333333333333</v>
      </c>
      <c r="I433" s="29" t="n">
        <v>176.2</v>
      </c>
      <c r="K433" s="30" t="s">
        <v>1222</v>
      </c>
      <c r="M433" s="31" t="n">
        <f aca="false">SUM(P433,R433,T433,V433,X433,Z433,AB433,AD433,AF433,AH433,AJ433,AL433,AN433,AP433,AR433,AT433,AV433,AX433,AZ433,BB433)</f>
        <v>0</v>
      </c>
    </row>
    <row r="434" customFormat="false" ht="15" hidden="false" customHeight="false" outlineLevel="0" collapsed="false">
      <c r="A434" s="41" t="n">
        <v>40385</v>
      </c>
      <c r="B434" s="0" t="s">
        <v>1252</v>
      </c>
      <c r="C434" s="0" t="s">
        <v>892</v>
      </c>
      <c r="F434" s="42" t="n">
        <v>0.694444444444445</v>
      </c>
      <c r="H434" s="42" t="n">
        <v>0.277777777777778</v>
      </c>
      <c r="I434" s="29" t="n">
        <v>105.2</v>
      </c>
      <c r="K434" s="30" t="s">
        <v>1212</v>
      </c>
      <c r="M434" s="31" t="n">
        <f aca="false">SUM(P434,R434,T434,V434,X434,Z434,AB434,AD434,AF434,AH434,AJ434,AL434,AN434,AP434,AR434,AT434,AV434,AX434,AZ434,BB434)</f>
        <v>0</v>
      </c>
    </row>
    <row r="435" customFormat="false" ht="15" hidden="false" customHeight="false" outlineLevel="0" collapsed="false">
      <c r="A435" s="41" t="n">
        <v>40385</v>
      </c>
      <c r="B435" s="0" t="s">
        <v>1203</v>
      </c>
      <c r="C435" s="0" t="s">
        <v>1211</v>
      </c>
      <c r="F435" s="42" t="n">
        <v>0.739583333333334</v>
      </c>
      <c r="G435" s="3" t="s">
        <v>1229</v>
      </c>
      <c r="H435" s="3" t="s">
        <v>1337</v>
      </c>
      <c r="I435" s="29" t="n">
        <v>141</v>
      </c>
      <c r="K435" s="30" t="s">
        <v>1244</v>
      </c>
      <c r="M435" s="31" t="n">
        <f aca="false">SUM(P435,R435,T435,V435,X435,Z435,AB435,AD435,AF435,AH435,AJ435,AL435,AN435,AP435,AR435,AT435,AV435,AX435,AZ435,BB435)</f>
        <v>0</v>
      </c>
    </row>
    <row r="436" customFormat="false" ht="15" hidden="false" customHeight="false" outlineLevel="0" collapsed="false">
      <c r="A436" s="41" t="n">
        <v>40385</v>
      </c>
      <c r="B436" s="0" t="s">
        <v>1195</v>
      </c>
      <c r="C436" s="0" t="s">
        <v>1282</v>
      </c>
      <c r="F436" s="42" t="n">
        <v>0.541666666666667</v>
      </c>
      <c r="H436" s="42" t="n">
        <v>0.166666666666667</v>
      </c>
      <c r="I436" s="29" t="n">
        <v>73</v>
      </c>
      <c r="K436" s="30" t="s">
        <v>1217</v>
      </c>
      <c r="M436" s="31" t="n">
        <f aca="false">SUM(P436,R436,T436,V436,X436,Z436,AB436,AD436,AF436,AH436,AJ436,AL436,AN436,AP436,AR436,AT436,AV436,AX436,AZ436,BB436)</f>
        <v>0</v>
      </c>
    </row>
    <row r="437" customFormat="false" ht="15" hidden="false" customHeight="false" outlineLevel="0" collapsed="false">
      <c r="A437" s="41" t="n">
        <v>40385</v>
      </c>
      <c r="B437" s="0" t="s">
        <v>1176</v>
      </c>
      <c r="C437" s="0" t="s">
        <v>573</v>
      </c>
      <c r="F437" s="42" t="n">
        <v>0.697916666666667</v>
      </c>
      <c r="H437" s="42" t="n">
        <v>0.166666666666667</v>
      </c>
      <c r="I437" s="29" t="n">
        <v>81</v>
      </c>
      <c r="K437" s="30" t="s">
        <v>1222</v>
      </c>
      <c r="M437" s="31" t="n">
        <f aca="false">SUM(P437,R437,T437,V437,X437,Z437,AB437,AD437,AF437,AH437,AJ437,AL437,AN437,AP437,AR437,AT437,AV437,AX437,AZ437,BB437)</f>
        <v>0</v>
      </c>
    </row>
    <row r="438" customFormat="false" ht="15" hidden="false" customHeight="false" outlineLevel="0" collapsed="false">
      <c r="A438" s="41" t="n">
        <v>40385</v>
      </c>
      <c r="B438" s="0" t="s">
        <v>1181</v>
      </c>
      <c r="C438" s="0" t="s">
        <v>490</v>
      </c>
      <c r="F438" s="42" t="n">
        <v>0.15625</v>
      </c>
      <c r="H438" s="42" t="n">
        <v>0.166666666666667</v>
      </c>
      <c r="I438" s="29" t="n">
        <v>92</v>
      </c>
      <c r="K438" s="30" t="s">
        <v>1219</v>
      </c>
      <c r="M438" s="31" t="n">
        <f aca="false">SUM(P438,R438,T438,V438,X438,Z438,AB438,AD438,AF438,AH438,AJ438,AL438,AN438,AP438,AR438,AT438,AV438,AX438,AZ438,BB438)</f>
        <v>0</v>
      </c>
    </row>
    <row r="439" customFormat="false" ht="15" hidden="false" customHeight="false" outlineLevel="0" collapsed="false">
      <c r="A439" s="41" t="n">
        <v>40385</v>
      </c>
      <c r="B439" s="0" t="s">
        <v>1208</v>
      </c>
      <c r="C439" s="0" t="s">
        <v>1032</v>
      </c>
      <c r="F439" s="42" t="n">
        <v>0.625</v>
      </c>
      <c r="H439" s="42" t="n">
        <v>0.333333333333333</v>
      </c>
      <c r="I439" s="29" t="n">
        <v>229</v>
      </c>
      <c r="K439" s="30" t="s">
        <v>1238</v>
      </c>
      <c r="M439" s="31" t="n">
        <f aca="false">SUM(P439,R439,T439,V439,X439,Z439,AB439,AD439,AF439,AH439,AJ439,AL439,AN439,AP439,AR439,AT439,AV439,AX439,AZ439,BB439)</f>
        <v>0</v>
      </c>
    </row>
    <row r="440" customFormat="false" ht="15" hidden="false" customHeight="false" outlineLevel="0" collapsed="false">
      <c r="A440" s="41"/>
      <c r="M440" s="80"/>
    </row>
    <row r="441" customFormat="false" ht="15" hidden="false" customHeight="false" outlineLevel="0" collapsed="false">
      <c r="A441" s="53"/>
      <c r="B441" s="50"/>
      <c r="C441" s="50"/>
      <c r="D441" s="49"/>
      <c r="E441" s="49"/>
      <c r="F441" s="49"/>
      <c r="G441" s="49"/>
      <c r="H441" s="49"/>
      <c r="I441" s="51"/>
      <c r="J441" s="51"/>
      <c r="K441" s="49"/>
      <c r="L441" s="50"/>
      <c r="M441" s="75"/>
    </row>
    <row r="442" customFormat="false" ht="18.75" hidden="false" customHeight="false" outlineLevel="0" collapsed="false">
      <c r="A442" s="53"/>
      <c r="B442" s="50"/>
      <c r="C442" s="50"/>
      <c r="D442" s="49"/>
      <c r="E442" s="49"/>
      <c r="F442" s="49"/>
      <c r="G442" s="73" t="s">
        <v>1245</v>
      </c>
      <c r="H442" s="49"/>
      <c r="I442" s="51"/>
      <c r="J442" s="51"/>
      <c r="K442" s="49"/>
      <c r="L442" s="50"/>
      <c r="M442" s="75"/>
    </row>
    <row r="443" customFormat="false" ht="15" hidden="false" customHeight="false" outlineLevel="0" collapsed="false">
      <c r="A443" s="41" t="n">
        <v>40386</v>
      </c>
      <c r="B443" s="0" t="s">
        <v>383</v>
      </c>
      <c r="C443" s="0" t="s">
        <v>1206</v>
      </c>
      <c r="F443" s="3" t="s">
        <v>1162</v>
      </c>
      <c r="H443" s="3" t="s">
        <v>1162</v>
      </c>
      <c r="I443" s="29" t="n">
        <v>170</v>
      </c>
      <c r="K443" s="30" t="s">
        <v>1232</v>
      </c>
      <c r="M443" s="31" t="n">
        <f aca="false">SUM(P443,R443,T443,V443,X443,Z443,AB443,AD443,AF443,AH443,AJ443,AL443,AN443,AP443,AR443,AT443,AV443,AX443,AZ443,BB443)</f>
        <v>14837.5</v>
      </c>
      <c r="O443" s="0" t="n">
        <v>2129</v>
      </c>
      <c r="P443" s="31" t="n">
        <v>200</v>
      </c>
      <c r="Q443" s="0" t="n">
        <v>2140</v>
      </c>
      <c r="R443" s="31" t="n">
        <v>9600</v>
      </c>
      <c r="S443" s="47" t="n">
        <v>2125</v>
      </c>
      <c r="T443" s="31" t="n">
        <v>200</v>
      </c>
      <c r="U443" s="47" t="n">
        <v>2102</v>
      </c>
      <c r="V443" s="31" t="n">
        <v>4837.5</v>
      </c>
    </row>
    <row r="444" customFormat="false" ht="15" hidden="false" customHeight="false" outlineLevel="0" collapsed="false">
      <c r="A444" s="41" t="n">
        <v>40386</v>
      </c>
      <c r="B444" s="0" t="s">
        <v>1165</v>
      </c>
      <c r="C444" s="0" t="s">
        <v>1206</v>
      </c>
      <c r="F444" s="3" t="s">
        <v>1162</v>
      </c>
      <c r="H444" s="3" t="s">
        <v>1162</v>
      </c>
      <c r="I444" s="29" t="n">
        <v>170</v>
      </c>
      <c r="K444" s="30" t="s">
        <v>1233</v>
      </c>
      <c r="M444" s="31" t="n">
        <f aca="false">SUM(P444,R444,T444,V444,X444,Z444,AB444,AD444,AF444,AH444,AJ444,AL444,AN444,AP444,AR444,AT444,AV444,AX444,AZ444,BB444)</f>
        <v>23367.39</v>
      </c>
      <c r="O444" s="0" t="n">
        <v>2135</v>
      </c>
      <c r="P444" s="31" t="n">
        <v>9645</v>
      </c>
      <c r="Q444" s="0" t="n">
        <v>2130</v>
      </c>
      <c r="R444" s="31" t="n">
        <v>202.5</v>
      </c>
      <c r="S444" s="47" t="n">
        <v>2148</v>
      </c>
      <c r="T444" s="31" t="n">
        <v>7500</v>
      </c>
      <c r="U444" s="47" t="n">
        <v>2203</v>
      </c>
      <c r="V444" s="31" t="n">
        <v>714.89</v>
      </c>
      <c r="W444" s="47" t="n">
        <v>2149</v>
      </c>
      <c r="X444" s="31" t="n">
        <v>5235</v>
      </c>
      <c r="Y444" s="47" t="n">
        <v>2022</v>
      </c>
      <c r="Z444" s="31" t="n">
        <v>70</v>
      </c>
    </row>
    <row r="445" customFormat="false" ht="15" hidden="false" customHeight="false" outlineLevel="0" collapsed="false">
      <c r="A445" s="41" t="n">
        <v>40386</v>
      </c>
      <c r="B445" s="0" t="s">
        <v>1197</v>
      </c>
      <c r="C445" s="0" t="s">
        <v>1211</v>
      </c>
      <c r="F445" s="42" t="n">
        <v>0.541666666666667</v>
      </c>
      <c r="G445" s="3" t="s">
        <v>1229</v>
      </c>
      <c r="H445" s="3" t="s">
        <v>1234</v>
      </c>
      <c r="I445" s="29" t="n">
        <v>124</v>
      </c>
      <c r="K445" s="30" t="s">
        <v>1259</v>
      </c>
      <c r="M445" s="31" t="n">
        <f aca="false">SUM(P445,R445,T445,V445,X445,Z445,AB445,AD445,AF445,AH445,AJ445,AL445,AN445,AP445,AR445,AT445,AV445,AX445,AZ445,BB445)</f>
        <v>0</v>
      </c>
    </row>
    <row r="446" customFormat="false" ht="15" hidden="false" customHeight="false" outlineLevel="0" collapsed="false">
      <c r="A446" s="41" t="n">
        <v>40386</v>
      </c>
      <c r="B446" s="0" t="s">
        <v>679</v>
      </c>
      <c r="C446" s="0" t="s">
        <v>1206</v>
      </c>
      <c r="F446" s="3" t="s">
        <v>1162</v>
      </c>
      <c r="H446" s="3" t="s">
        <v>1162</v>
      </c>
      <c r="I446" s="29" t="n">
        <v>170</v>
      </c>
      <c r="K446" s="30" t="s">
        <v>1223</v>
      </c>
      <c r="M446" s="31" t="n">
        <f aca="false">SUM(P446,R446,T446,V446,X446,Z446,AB446,AD446,AF446,AH446,AJ446,AL446,AN446,AP446,AR446,AT446,AV446,AX446,AZ446,BB446)</f>
        <v>0</v>
      </c>
    </row>
    <row r="447" customFormat="false" ht="15" hidden="false" customHeight="false" outlineLevel="0" collapsed="false">
      <c r="A447" s="41" t="n">
        <v>40386</v>
      </c>
      <c r="B447" s="0" t="s">
        <v>1189</v>
      </c>
      <c r="C447" s="0" t="s">
        <v>925</v>
      </c>
      <c r="F447" s="42" t="n">
        <v>0.677083333333333</v>
      </c>
      <c r="G447" s="3" t="s">
        <v>1338</v>
      </c>
      <c r="H447" s="3" t="s">
        <v>1276</v>
      </c>
      <c r="I447" s="29" t="n">
        <v>241</v>
      </c>
      <c r="K447" s="30" t="s">
        <v>1231</v>
      </c>
      <c r="M447" s="31" t="n">
        <f aca="false">SUM(P447,R447,T447,V447,X447,Z447,AB447,AD447,AF447,AH447,AJ447,AL447,AN447,AP447,AR447,AT447,AV447,AX447,AZ447,BB447)</f>
        <v>0</v>
      </c>
    </row>
    <row r="448" customFormat="false" ht="15" hidden="false" customHeight="false" outlineLevel="0" collapsed="false">
      <c r="A448" s="41" t="n">
        <v>40386</v>
      </c>
      <c r="B448" s="0" t="s">
        <v>627</v>
      </c>
      <c r="C448" s="0" t="s">
        <v>1206</v>
      </c>
      <c r="F448" s="3" t="s">
        <v>1162</v>
      </c>
      <c r="H448" s="3" t="s">
        <v>1162</v>
      </c>
      <c r="I448" s="29" t="n">
        <v>170</v>
      </c>
      <c r="K448" s="30" t="s">
        <v>1303</v>
      </c>
      <c r="M448" s="31" t="n">
        <f aca="false">SUM(P448,R448,T448,V448,X448,Z448,AB448,AD448,AF448,AH448,AJ448,AL448,AN448,AP448,AR448,AT448,AV448,AX448,AZ448,BB448)</f>
        <v>19338</v>
      </c>
      <c r="O448" s="0" t="n">
        <v>2104</v>
      </c>
      <c r="P448" s="31" t="n">
        <v>10875</v>
      </c>
      <c r="Q448" s="0" t="n">
        <v>2116</v>
      </c>
      <c r="R448" s="31" t="n">
        <v>165</v>
      </c>
      <c r="S448" s="47" t="n">
        <v>2111</v>
      </c>
      <c r="T448" s="31" t="n">
        <v>207</v>
      </c>
      <c r="U448" s="47" t="n">
        <v>1866</v>
      </c>
      <c r="V448" s="31" t="n">
        <v>202.5</v>
      </c>
      <c r="W448" s="47" t="n">
        <v>2134</v>
      </c>
      <c r="X448" s="31" t="n">
        <v>7550</v>
      </c>
      <c r="Y448" s="47" t="n">
        <v>2117</v>
      </c>
      <c r="Z448" s="31" t="n">
        <v>338.5</v>
      </c>
    </row>
    <row r="449" customFormat="false" ht="15" hidden="false" customHeight="false" outlineLevel="0" collapsed="false">
      <c r="A449" s="41" t="n">
        <v>40386</v>
      </c>
      <c r="B449" s="0" t="s">
        <v>1173</v>
      </c>
      <c r="C449" s="0" t="s">
        <v>1049</v>
      </c>
      <c r="F449" s="42" t="n">
        <v>0.798611111111111</v>
      </c>
      <c r="G449" s="3" t="s">
        <v>1229</v>
      </c>
      <c r="H449" s="3" t="s">
        <v>1339</v>
      </c>
      <c r="I449" s="29" t="n">
        <v>212.5</v>
      </c>
      <c r="K449" s="30" t="s">
        <v>1212</v>
      </c>
      <c r="M449" s="31" t="n">
        <f aca="false">SUM(P449,R449,T449,V449,X449,Z449,AB449,AD449,AF449,AH449,AJ449,AL449,AN449,AP449,AR449,AT449,AV449,AX449,AZ449,BB449)</f>
        <v>0</v>
      </c>
    </row>
    <row r="450" customFormat="false" ht="15" hidden="false" customHeight="false" outlineLevel="0" collapsed="false">
      <c r="A450" s="41" t="n">
        <v>40386</v>
      </c>
      <c r="B450" s="0" t="s">
        <v>901</v>
      </c>
      <c r="C450" s="0" t="s">
        <v>250</v>
      </c>
      <c r="F450" s="42" t="n">
        <v>0.75</v>
      </c>
      <c r="H450" s="42" t="n">
        <v>0.416666666666667</v>
      </c>
      <c r="I450" s="29" t="n">
        <v>179</v>
      </c>
      <c r="K450" s="30" t="s">
        <v>1228</v>
      </c>
      <c r="M450" s="31" t="n">
        <f aca="false">SUM(P450,R450,T450,V450,X450,Z450,AB450,AD450,AF450,AH450,AJ450,AL450,AN450,AP450,AR450,AT450,AV450,AX450,AZ450,BB450)</f>
        <v>0</v>
      </c>
    </row>
    <row r="451" customFormat="false" ht="15" hidden="false" customHeight="false" outlineLevel="0" collapsed="false">
      <c r="A451" s="41" t="n">
        <v>40386</v>
      </c>
      <c r="B451" s="0" t="s">
        <v>1179</v>
      </c>
      <c r="C451" s="0" t="s">
        <v>1215</v>
      </c>
      <c r="F451" s="42" t="n">
        <v>0.791666666666667</v>
      </c>
      <c r="H451" s="42" t="n">
        <v>0.458333333333333</v>
      </c>
      <c r="I451" s="29" t="n">
        <v>201.1</v>
      </c>
      <c r="K451" s="30" t="s">
        <v>1242</v>
      </c>
      <c r="M451" s="31" t="n">
        <f aca="false">SUM(P451,R451,T451,V451,X451,Z451,AB451,AD451,AF451,AH451,AJ451,AL451,AN451,AP451,AR451,AT451,AV451,AX451,AZ451,BB451)</f>
        <v>82888</v>
      </c>
      <c r="O451" s="0" t="n">
        <v>20143</v>
      </c>
      <c r="P451" s="31" t="n">
        <v>2992</v>
      </c>
      <c r="Q451" s="0" t="n">
        <v>20142</v>
      </c>
      <c r="R451" s="31" t="n">
        <v>7104</v>
      </c>
      <c r="S451" s="47" t="n">
        <v>20146</v>
      </c>
      <c r="T451" s="31" t="n">
        <v>4800</v>
      </c>
      <c r="U451" s="47" t="n">
        <v>20145</v>
      </c>
      <c r="V451" s="31" t="n">
        <v>8640</v>
      </c>
      <c r="W451" s="47" t="n">
        <v>20144</v>
      </c>
      <c r="X451" s="31" t="n">
        <v>2880</v>
      </c>
      <c r="Y451" s="47" t="n">
        <v>20148</v>
      </c>
      <c r="Z451" s="31" t="n">
        <v>56472</v>
      </c>
    </row>
    <row r="452" customFormat="false" ht="15" hidden="false" customHeight="false" outlineLevel="0" collapsed="false">
      <c r="A452" s="41" t="n">
        <v>40386</v>
      </c>
      <c r="B452" s="0" t="s">
        <v>1169</v>
      </c>
      <c r="C452" s="0" t="s">
        <v>925</v>
      </c>
      <c r="F452" s="42" t="n">
        <v>0.736111111111111</v>
      </c>
      <c r="G452" s="3" t="s">
        <v>1229</v>
      </c>
      <c r="H452" s="3" t="s">
        <v>1283</v>
      </c>
      <c r="I452" s="29" t="n">
        <v>241.2</v>
      </c>
      <c r="K452" s="30" t="s">
        <v>1214</v>
      </c>
      <c r="M452" s="31" t="n">
        <f aca="false">SUM(P452,R452,T452,V452,X452,Z452,AB452,AD452,AF452,AH452,AJ452,AL452,AN452,AP452,AR452,AT452,AV452,AX452,AZ452,BB452)</f>
        <v>0</v>
      </c>
    </row>
    <row r="453" customFormat="false" ht="15" hidden="false" customHeight="false" outlineLevel="0" collapsed="false">
      <c r="A453" s="41" t="n">
        <v>40386</v>
      </c>
      <c r="B453" s="0" t="s">
        <v>1193</v>
      </c>
      <c r="C453" s="0" t="s">
        <v>925</v>
      </c>
      <c r="F453" s="42" t="n">
        <v>0.697916666666667</v>
      </c>
      <c r="G453" s="3" t="s">
        <v>1200</v>
      </c>
      <c r="H453" s="3" t="s">
        <v>1276</v>
      </c>
      <c r="I453" s="29" t="n">
        <v>214</v>
      </c>
      <c r="K453" s="30" t="s">
        <v>1216</v>
      </c>
      <c r="M453" s="31" t="n">
        <f aca="false">SUM(P453,R453,T453,V453,X453,Z453,AB453,AD453,AF453,AH453,AJ453,AL453,AN453,AP453,AR453,AT453,AV453,AX453,AZ453,BB453)</f>
        <v>0</v>
      </c>
    </row>
    <row r="454" customFormat="false" ht="15" hidden="false" customHeight="false" outlineLevel="0" collapsed="false">
      <c r="A454" s="41" t="n">
        <v>40386</v>
      </c>
      <c r="B454" s="0" t="s">
        <v>1176</v>
      </c>
      <c r="C454" s="0" t="s">
        <v>1340</v>
      </c>
      <c r="F454" s="42" t="n">
        <v>0.432638888888889</v>
      </c>
      <c r="G454" s="3" t="s">
        <v>1229</v>
      </c>
      <c r="H454" s="3" t="s">
        <v>1308</v>
      </c>
      <c r="I454" s="29" t="n">
        <v>90</v>
      </c>
      <c r="K454" s="30" t="s">
        <v>1222</v>
      </c>
      <c r="M454" s="31" t="n">
        <f aca="false">SUM(P454,R454,T454,V454,X454,Z454,AB454,AD454,AF454,AH454,AJ454,AL454,AN454,AP454,AR454,AT454,AV454,AX454,AZ454,BB454)</f>
        <v>0</v>
      </c>
    </row>
    <row r="455" customFormat="false" ht="15" hidden="false" customHeight="false" outlineLevel="0" collapsed="false">
      <c r="A455" s="41" t="n">
        <v>40386</v>
      </c>
      <c r="B455" s="0" t="s">
        <v>296</v>
      </c>
      <c r="C455" s="0" t="s">
        <v>656</v>
      </c>
      <c r="F455" s="42" t="n">
        <v>0.802083333333333</v>
      </c>
      <c r="H455" s="3" t="s">
        <v>1162</v>
      </c>
      <c r="I455" s="29" t="n">
        <v>178</v>
      </c>
      <c r="K455" s="30" t="s">
        <v>1235</v>
      </c>
      <c r="M455" s="31" t="n">
        <f aca="false">SUM(P455,R455,T455,V455,X455,Z455,AB455,AD455,AF455,AH455,AJ455,AL455,AN455,AP455,AR455,AT455,AV455,AX455,AZ455,BB455)</f>
        <v>7949</v>
      </c>
      <c r="O455" s="0" t="n">
        <v>1250</v>
      </c>
      <c r="P455" s="31" t="n">
        <v>3420</v>
      </c>
      <c r="Q455" s="0" t="n">
        <v>14716</v>
      </c>
      <c r="R455" s="31" t="n">
        <v>826</v>
      </c>
      <c r="S455" s="47" t="n">
        <v>14740</v>
      </c>
      <c r="T455" s="31" t="n">
        <v>1040</v>
      </c>
      <c r="U455" s="47" t="n">
        <v>14741</v>
      </c>
      <c r="V455" s="31" t="n">
        <v>342</v>
      </c>
      <c r="W455" s="47" t="n">
        <v>14750</v>
      </c>
      <c r="X455" s="31" t="n">
        <v>590</v>
      </c>
      <c r="Y455" s="47" t="n">
        <v>14743</v>
      </c>
      <c r="Z455" s="31" t="n">
        <v>301</v>
      </c>
      <c r="AA455" s="47" t="n">
        <v>14744</v>
      </c>
      <c r="AB455" s="31" t="n">
        <v>420</v>
      </c>
      <c r="AC455" s="47" t="n">
        <v>14745</v>
      </c>
      <c r="AD455" s="31" t="n">
        <v>1010</v>
      </c>
    </row>
    <row r="456" customFormat="false" ht="15.75" hidden="false" customHeight="true" outlineLevel="0" collapsed="false">
      <c r="A456" s="41" t="n">
        <v>40386</v>
      </c>
      <c r="B456" s="0" t="s">
        <v>1181</v>
      </c>
      <c r="C456" s="0" t="s">
        <v>490</v>
      </c>
      <c r="F456" s="42" t="n">
        <v>0.645833333333333</v>
      </c>
      <c r="H456" s="42" t="n">
        <v>0.416666666666667</v>
      </c>
      <c r="I456" s="29" t="n">
        <v>188</v>
      </c>
      <c r="K456" s="30" t="s">
        <v>1219</v>
      </c>
      <c r="M456" s="31" t="n">
        <f aca="false">SUM(P456,R456,T456,V456,X456,Z456,AB456,AD456,AF456,AH456,AJ456,AL456,AN456,AP456,AR456,AT456,AV456,AX456,AZ456,BB456)</f>
        <v>0</v>
      </c>
    </row>
    <row r="457" customFormat="false" ht="15" hidden="false" customHeight="false" outlineLevel="0" collapsed="false">
      <c r="A457" s="41" t="n">
        <v>40386</v>
      </c>
      <c r="B457" s="0" t="s">
        <v>1203</v>
      </c>
      <c r="C457" s="0" t="s">
        <v>1187</v>
      </c>
      <c r="F457" s="42" t="n">
        <v>0.78125</v>
      </c>
      <c r="G457" s="3" t="s">
        <v>1341</v>
      </c>
      <c r="H457" s="3" t="s">
        <v>1271</v>
      </c>
      <c r="I457" s="29" t="n">
        <v>209</v>
      </c>
      <c r="K457" s="30" t="s">
        <v>1342</v>
      </c>
      <c r="M457" s="31" t="n">
        <f aca="false">SUM(P457,R457,T457,V457,X457,Z457,AB457,AD457,AF457,AH457,AJ457,AL457,AN457,AP457,AR457,AT457,AV457,AX457,AZ457,BB457)</f>
        <v>1373.03</v>
      </c>
      <c r="O457" s="0" t="n">
        <v>5241</v>
      </c>
      <c r="P457" s="31" t="n">
        <v>1373.03</v>
      </c>
    </row>
    <row r="458" customFormat="false" ht="15" hidden="false" customHeight="false" outlineLevel="0" collapsed="false">
      <c r="A458" s="41" t="n">
        <v>40386</v>
      </c>
      <c r="B458" s="0" t="s">
        <v>96</v>
      </c>
      <c r="C458" s="0" t="s">
        <v>892</v>
      </c>
      <c r="F458" s="42" t="n">
        <v>0.645833333333333</v>
      </c>
      <c r="H458" s="42" t="n">
        <v>0.28125</v>
      </c>
      <c r="I458" s="29" t="n">
        <v>110.7</v>
      </c>
      <c r="K458" s="30" t="s">
        <v>1237</v>
      </c>
      <c r="M458" s="31" t="n">
        <f aca="false">SUM(P458,R458,T458,V458,X458,Z458,AB458,AD458,AF458,AH458,AJ458,AL458,AN458,AP458,AR458,AT458,AV458,AX458,AZ458,BB458)</f>
        <v>0</v>
      </c>
    </row>
    <row r="459" customFormat="false" ht="15" hidden="false" customHeight="false" outlineLevel="0" collapsed="false">
      <c r="A459" s="41" t="n">
        <v>40386</v>
      </c>
      <c r="B459" s="0" t="s">
        <v>1186</v>
      </c>
      <c r="C459" s="0" t="s">
        <v>573</v>
      </c>
      <c r="F459" s="42" t="n">
        <v>0.739583333333334</v>
      </c>
      <c r="H459" s="42" t="n">
        <v>0.208333333333333</v>
      </c>
      <c r="I459" s="29" t="n">
        <v>95</v>
      </c>
      <c r="K459" s="30" t="s">
        <v>1250</v>
      </c>
      <c r="M459" s="31" t="n">
        <f aca="false">SUM(P459,R459,T459,V459,X459,Z459,AB459,AD459,AF459,AH459,AJ459,AL459,AN459,AP459,AR459,AT459,AV459,AX459,AZ459,BB459)</f>
        <v>0</v>
      </c>
    </row>
    <row r="460" customFormat="false" ht="15" hidden="false" customHeight="false" outlineLevel="0" collapsed="false">
      <c r="A460" s="41" t="n">
        <v>40386</v>
      </c>
      <c r="B460" s="0" t="s">
        <v>1176</v>
      </c>
      <c r="C460" s="0" t="s">
        <v>595</v>
      </c>
      <c r="F460" s="42" t="n">
        <v>0.75</v>
      </c>
      <c r="H460" s="42" t="n">
        <v>0.166666666666667</v>
      </c>
      <c r="I460" s="29" t="n">
        <v>97</v>
      </c>
      <c r="K460" s="30" t="s">
        <v>1222</v>
      </c>
      <c r="M460" s="31" t="n">
        <f aca="false">SUM(P460,R460,T460,V460,X460,Z460,AB460,AD460,AF460,AH460,AJ460,AL460,AN460,AP460,AR460,AT460,AV460,AX460,AZ460,BB460)</f>
        <v>0</v>
      </c>
    </row>
    <row r="461" customFormat="false" ht="15" hidden="false" customHeight="false" outlineLevel="0" collapsed="false">
      <c r="A461" s="41" t="n">
        <v>40386</v>
      </c>
      <c r="B461" s="0" t="s">
        <v>1208</v>
      </c>
      <c r="C461" s="0" t="s">
        <v>1032</v>
      </c>
      <c r="F461" s="42" t="n">
        <v>0.645833333333333</v>
      </c>
      <c r="H461" s="42" t="n">
        <v>0.333333333333333</v>
      </c>
      <c r="I461" s="29" t="n">
        <v>269</v>
      </c>
      <c r="K461" s="30" t="s">
        <v>1238</v>
      </c>
      <c r="M461" s="31" t="n">
        <f aca="false">SUM(P461,R461,T461,V461,X461,Z461,AB461,AD461,AF461,AH461,AJ461,AL461,AN461,AP461,AR461,AT461,AV461,AX461,AZ461,BB461)</f>
        <v>0</v>
      </c>
    </row>
    <row r="462" customFormat="false" ht="15" hidden="false" customHeight="false" outlineLevel="0" collapsed="false">
      <c r="A462" s="41"/>
      <c r="M462" s="80"/>
    </row>
    <row r="463" customFormat="false" ht="15" hidden="false" customHeight="false" outlineLevel="0" collapsed="false">
      <c r="A463" s="53"/>
      <c r="B463" s="50"/>
      <c r="C463" s="50"/>
      <c r="D463" s="49"/>
      <c r="E463" s="49"/>
      <c r="F463" s="49"/>
      <c r="G463" s="49"/>
      <c r="H463" s="49"/>
      <c r="I463" s="51"/>
      <c r="J463" s="51"/>
      <c r="K463" s="49"/>
      <c r="L463" s="50"/>
      <c r="M463" s="75"/>
    </row>
    <row r="464" customFormat="false" ht="18.75" hidden="false" customHeight="false" outlineLevel="0" collapsed="false">
      <c r="A464" s="53"/>
      <c r="B464" s="50"/>
      <c r="C464" s="50"/>
      <c r="D464" s="49"/>
      <c r="E464" s="49"/>
      <c r="F464" s="49"/>
      <c r="G464" s="81" t="s">
        <v>1343</v>
      </c>
      <c r="H464" s="49"/>
      <c r="I464" s="51"/>
      <c r="J464" s="51"/>
      <c r="K464" s="49"/>
      <c r="L464" s="50"/>
      <c r="M464" s="75"/>
    </row>
    <row r="465" customFormat="false" ht="15" hidden="false" customHeight="false" outlineLevel="0" collapsed="false">
      <c r="A465" s="41" t="n">
        <v>40387</v>
      </c>
      <c r="B465" s="0" t="s">
        <v>679</v>
      </c>
      <c r="C465" s="0" t="s">
        <v>1161</v>
      </c>
      <c r="F465" s="3" t="s">
        <v>1162</v>
      </c>
      <c r="H465" s="3" t="s">
        <v>1162</v>
      </c>
      <c r="I465" s="29" t="n">
        <v>170</v>
      </c>
      <c r="K465" s="30" t="s">
        <v>1223</v>
      </c>
      <c r="M465" s="31" t="n">
        <f aca="false">SUM(P465,R465,T465,V465,X465,Z465,AB465,AD465,AF465,AH465,AJ465,AL465,AN465,AP465,AR465,AT465,AV465,AX465,AZ465,BB465)</f>
        <v>0</v>
      </c>
    </row>
    <row r="466" customFormat="false" ht="15" hidden="false" customHeight="false" outlineLevel="0" collapsed="false">
      <c r="A466" s="41" t="n">
        <v>40387</v>
      </c>
      <c r="B466" s="0" t="s">
        <v>383</v>
      </c>
      <c r="C466" s="0" t="s">
        <v>1161</v>
      </c>
      <c r="F466" s="3" t="s">
        <v>1162</v>
      </c>
      <c r="H466" s="3" t="s">
        <v>1162</v>
      </c>
      <c r="I466" s="29" t="n">
        <v>170</v>
      </c>
      <c r="K466" s="30" t="s">
        <v>1232</v>
      </c>
      <c r="M466" s="31" t="n">
        <f aca="false">SUM(P466,R466,T466,V466,X466,Z466,AB466,AD466,AF466,AH466,AJ466,AL466,AN466,AP466,AR466,AT466,AV466,AX466,AZ466,BB466)</f>
        <v>12171.97</v>
      </c>
      <c r="O466" s="0" t="n">
        <v>2190</v>
      </c>
      <c r="P466" s="31" t="n">
        <v>243.45</v>
      </c>
      <c r="Q466" s="0" t="n">
        <v>2181</v>
      </c>
      <c r="R466" s="31" t="n">
        <v>1071.44</v>
      </c>
      <c r="S466" s="47" t="n">
        <v>2180</v>
      </c>
      <c r="T466" s="31" t="n">
        <v>404.08</v>
      </c>
      <c r="U466" s="47" t="n">
        <v>2326</v>
      </c>
      <c r="V466" s="31" t="n">
        <v>202.5</v>
      </c>
      <c r="W466" s="47" t="n">
        <v>2337</v>
      </c>
      <c r="X466" s="31" t="n">
        <v>335.5</v>
      </c>
      <c r="Y466" s="47" t="n">
        <v>2313</v>
      </c>
      <c r="Z466" s="31" t="n">
        <v>9645</v>
      </c>
      <c r="AA466" s="47" t="n">
        <v>2319</v>
      </c>
      <c r="AB466" s="31" t="n">
        <v>270</v>
      </c>
    </row>
    <row r="467" customFormat="false" ht="15" hidden="false" customHeight="false" outlineLevel="0" collapsed="false">
      <c r="A467" s="41" t="n">
        <v>40387</v>
      </c>
      <c r="B467" s="0" t="s">
        <v>1165</v>
      </c>
      <c r="C467" s="0" t="s">
        <v>1161</v>
      </c>
      <c r="F467" s="3" t="s">
        <v>1162</v>
      </c>
      <c r="H467" s="3" t="s">
        <v>1162</v>
      </c>
      <c r="I467" s="29" t="n">
        <v>170</v>
      </c>
      <c r="K467" s="30" t="s">
        <v>1233</v>
      </c>
      <c r="M467" s="31" t="n">
        <f aca="false">SUM(P467,R467,T467,V467,X467,Z467,AB467,AD467,AF467,AH467,AJ467,AL467,AN467,AP467,AR467,AT467,AV467,AX467,AZ467,BB467)</f>
        <v>21430.96</v>
      </c>
      <c r="O467" s="0" t="n">
        <v>2200</v>
      </c>
      <c r="P467" s="31" t="n">
        <v>485.12</v>
      </c>
      <c r="Q467" s="0" t="n">
        <v>2318</v>
      </c>
      <c r="R467" s="31" t="n">
        <v>2011.88</v>
      </c>
      <c r="S467" s="47" t="n">
        <v>2322</v>
      </c>
      <c r="T467" s="31" t="n">
        <v>315</v>
      </c>
      <c r="U467" s="47" t="n">
        <v>2316</v>
      </c>
      <c r="V467" s="31" t="n">
        <v>600</v>
      </c>
      <c r="W467" s="47" t="n">
        <v>1993</v>
      </c>
      <c r="X467" s="31" t="n">
        <v>703.2</v>
      </c>
      <c r="Y467" s="47" t="n">
        <v>5360</v>
      </c>
      <c r="Z467" s="31" t="n">
        <v>9192.5</v>
      </c>
      <c r="AA467" s="47" t="n">
        <v>2311</v>
      </c>
      <c r="AB467" s="31" t="n">
        <v>26.96</v>
      </c>
      <c r="AC467" s="47" t="n">
        <v>2182</v>
      </c>
      <c r="AD467" s="31" t="n">
        <v>54.43</v>
      </c>
      <c r="AE467" s="47" t="n">
        <v>2185</v>
      </c>
      <c r="AF467" s="31" t="n">
        <v>346.62</v>
      </c>
      <c r="AG467" s="47" t="n">
        <v>2346</v>
      </c>
      <c r="AH467" s="31" t="n">
        <v>7500</v>
      </c>
      <c r="AI467" s="47" t="n">
        <v>2183</v>
      </c>
      <c r="AJ467" s="31" t="n">
        <v>122.55</v>
      </c>
      <c r="AK467" s="47" t="n">
        <v>2184</v>
      </c>
      <c r="AL467" s="31" t="n">
        <v>72.7</v>
      </c>
    </row>
    <row r="468" customFormat="false" ht="15" hidden="false" customHeight="false" outlineLevel="0" collapsed="false">
      <c r="A468" s="41" t="n">
        <v>40387</v>
      </c>
      <c r="B468" s="0" t="s">
        <v>627</v>
      </c>
      <c r="C468" s="0" t="s">
        <v>1161</v>
      </c>
      <c r="F468" s="3" t="s">
        <v>1162</v>
      </c>
      <c r="H468" s="3" t="s">
        <v>1162</v>
      </c>
      <c r="I468" s="29" t="n">
        <v>170</v>
      </c>
      <c r="K468" s="30" t="s">
        <v>1303</v>
      </c>
      <c r="M468" s="31" t="n">
        <f aca="false">SUM(P468,R468,T468,V468,X468,Z468,AB468,AD468,AF468,AH468,AJ468,AL468,AN468,AP468,AR468,AT468,AV468,AX468,AZ468,BB468)</f>
        <v>4616.89</v>
      </c>
      <c r="O468" s="0" t="n">
        <v>2310</v>
      </c>
      <c r="P468" s="31" t="n">
        <v>408.26</v>
      </c>
      <c r="Q468" s="0" t="n">
        <v>2157</v>
      </c>
      <c r="R468" s="31" t="n">
        <v>1118.99</v>
      </c>
      <c r="S468" s="47" t="n">
        <v>2158</v>
      </c>
      <c r="T468" s="31" t="n">
        <v>848.01</v>
      </c>
      <c r="U468" s="47" t="n">
        <v>2160</v>
      </c>
      <c r="V468" s="31" t="n">
        <v>936.04</v>
      </c>
      <c r="W468" s="47" t="n">
        <v>2159</v>
      </c>
      <c r="X468" s="31" t="n">
        <v>945.96</v>
      </c>
      <c r="Y468" s="47" t="n">
        <v>2152</v>
      </c>
      <c r="Z468" s="31" t="n">
        <v>359.63</v>
      </c>
    </row>
    <row r="469" customFormat="false" ht="15" hidden="false" customHeight="false" outlineLevel="0" collapsed="false">
      <c r="A469" s="41" t="n">
        <v>40387</v>
      </c>
      <c r="B469" s="0" t="s">
        <v>296</v>
      </c>
      <c r="C469" s="0" t="s">
        <v>1161</v>
      </c>
      <c r="F469" s="3" t="s">
        <v>1162</v>
      </c>
      <c r="H469" s="3" t="s">
        <v>1162</v>
      </c>
      <c r="I469" s="29" t="n">
        <v>170</v>
      </c>
      <c r="K469" s="30" t="s">
        <v>1235</v>
      </c>
      <c r="M469" s="31" t="n">
        <f aca="false">SUM(P469,R469,T469,V469,X469,Z469,AB469,AD469,AF469,AH469,AJ469,AL469,AN469,AP469,AR469,AT469,AV469,AX469,AZ469,BB469)</f>
        <v>33853.18</v>
      </c>
      <c r="O469" s="0" t="n">
        <v>2325</v>
      </c>
      <c r="P469" s="31" t="n">
        <v>208.5</v>
      </c>
      <c r="Q469" s="0" t="n">
        <v>2178</v>
      </c>
      <c r="R469" s="31" t="n">
        <v>1171.79</v>
      </c>
      <c r="S469" s="47" t="n">
        <v>2179</v>
      </c>
      <c r="T469" s="31" t="n">
        <v>287.68</v>
      </c>
      <c r="U469" s="47" t="n">
        <v>2174</v>
      </c>
      <c r="V469" s="31" t="n">
        <v>682.81</v>
      </c>
      <c r="W469" s="47" t="n">
        <v>2175</v>
      </c>
      <c r="X469" s="31" t="n">
        <v>461.15</v>
      </c>
      <c r="Y469" s="47" t="n">
        <v>2176</v>
      </c>
      <c r="Z469" s="31" t="n">
        <v>906.01</v>
      </c>
      <c r="AA469" s="47" t="n">
        <v>2173</v>
      </c>
      <c r="AB469" s="31" t="n">
        <v>717.33</v>
      </c>
      <c r="AC469" s="47" t="n">
        <v>2172</v>
      </c>
      <c r="AD469" s="31" t="n">
        <v>1052.61</v>
      </c>
      <c r="AE469" s="47" t="n">
        <v>2332</v>
      </c>
      <c r="AF469" s="31" t="n">
        <v>204.8</v>
      </c>
      <c r="AG469" s="47" t="n">
        <v>2320</v>
      </c>
      <c r="AH469" s="31" t="n">
        <v>205.5</v>
      </c>
      <c r="AI469" s="47" t="n">
        <v>2307</v>
      </c>
      <c r="AJ469" s="31" t="n">
        <v>2600</v>
      </c>
      <c r="AK469" s="47" t="n">
        <v>2315</v>
      </c>
      <c r="AL469" s="31" t="n">
        <v>9500</v>
      </c>
      <c r="AM469" s="47" t="n">
        <v>2304</v>
      </c>
      <c r="AN469" s="31" t="n">
        <v>8255</v>
      </c>
      <c r="AO469" s="47" t="n">
        <v>2305</v>
      </c>
      <c r="AP469" s="31" t="n">
        <v>7600</v>
      </c>
    </row>
    <row r="470" customFormat="false" ht="15" hidden="false" customHeight="false" outlineLevel="0" collapsed="false">
      <c r="A470" s="41" t="n">
        <v>40387</v>
      </c>
      <c r="B470" s="0" t="s">
        <v>1205</v>
      </c>
      <c r="C470" s="0" t="s">
        <v>1161</v>
      </c>
      <c r="F470" s="3" t="s">
        <v>1162</v>
      </c>
      <c r="H470" s="3" t="s">
        <v>1162</v>
      </c>
      <c r="I470" s="29" t="n">
        <v>170</v>
      </c>
      <c r="K470" s="30" t="s">
        <v>1249</v>
      </c>
      <c r="M470" s="31" t="n">
        <f aca="false">SUM(P470,R470,T470,V470,X470,Z470,AB470,AD470,AF470,AH470,AJ470,AL470,AN470,AP470,AR470,AT470,AV470,AX470,AZ470,BB470)</f>
        <v>15990.68</v>
      </c>
      <c r="O470" s="0" t="n">
        <v>2306</v>
      </c>
      <c r="P470" s="31" t="n">
        <v>9645</v>
      </c>
      <c r="Q470" s="0" t="n">
        <v>2177</v>
      </c>
      <c r="R470" s="31" t="n">
        <v>909.41</v>
      </c>
      <c r="S470" s="47" t="n">
        <v>2162</v>
      </c>
      <c r="T470" s="31" t="n">
        <v>563.65</v>
      </c>
      <c r="U470" s="47" t="n">
        <v>2161</v>
      </c>
      <c r="V470" s="31" t="n">
        <v>579.03</v>
      </c>
      <c r="W470" s="47" t="n">
        <v>2357</v>
      </c>
      <c r="X470" s="31" t="n">
        <v>308.58</v>
      </c>
      <c r="Y470" s="47" t="n">
        <v>2168</v>
      </c>
      <c r="Z470" s="31" t="n">
        <v>241.2</v>
      </c>
      <c r="AA470" s="47" t="n">
        <v>2167</v>
      </c>
      <c r="AB470" s="31" t="n">
        <v>603.12</v>
      </c>
      <c r="AC470" s="47" t="n">
        <v>2166</v>
      </c>
      <c r="AD470" s="31" t="n">
        <v>445.62</v>
      </c>
      <c r="AE470" s="47" t="n">
        <v>2170</v>
      </c>
      <c r="AF470" s="31" t="n">
        <v>586.72</v>
      </c>
      <c r="AG470" s="47" t="n">
        <v>2169</v>
      </c>
      <c r="AH470" s="31" t="n">
        <v>545.72</v>
      </c>
      <c r="AI470" s="47" t="n">
        <v>2171</v>
      </c>
      <c r="AJ470" s="31" t="n">
        <v>334.99</v>
      </c>
      <c r="AK470" s="47" t="n">
        <v>2164</v>
      </c>
      <c r="AL470" s="31" t="n">
        <v>565.52</v>
      </c>
      <c r="AM470" s="47" t="n">
        <v>2165</v>
      </c>
      <c r="AN470" s="31" t="n">
        <v>406.12</v>
      </c>
      <c r="AO470" s="47" t="n">
        <v>2335</v>
      </c>
      <c r="AP470" s="31" t="n">
        <v>256</v>
      </c>
    </row>
    <row r="471" customFormat="false" ht="15" hidden="false" customHeight="false" outlineLevel="0" collapsed="false">
      <c r="A471" s="41" t="n">
        <v>40387</v>
      </c>
      <c r="B471" s="0" t="s">
        <v>1264</v>
      </c>
      <c r="C471" s="0" t="s">
        <v>925</v>
      </c>
      <c r="F471" s="42" t="n">
        <v>0.770833333333334</v>
      </c>
      <c r="H471" s="42" t="n">
        <v>0.458333333333333</v>
      </c>
      <c r="I471" s="29" t="n">
        <v>335</v>
      </c>
      <c r="K471" s="30" t="s">
        <v>1266</v>
      </c>
      <c r="M471" s="31" t="n">
        <f aca="false">SUM(P471,R471,T471,V471,X471,Z471,AB471,AD471,AF471,AH471,AJ471,AL471,AN471,AP471,AR471,AT471,AV471,AX471,AZ471,BB471)</f>
        <v>0</v>
      </c>
    </row>
    <row r="472" customFormat="false" ht="15" hidden="false" customHeight="false" outlineLevel="0" collapsed="false">
      <c r="A472" s="41" t="n">
        <v>40387</v>
      </c>
      <c r="B472" s="0" t="s">
        <v>1179</v>
      </c>
      <c r="C472" s="0" t="s">
        <v>307</v>
      </c>
      <c r="F472" s="42" t="n">
        <v>0.729166666666667</v>
      </c>
      <c r="H472" s="42" t="n">
        <v>0.416666666666667</v>
      </c>
      <c r="I472" s="29" t="n">
        <v>175</v>
      </c>
      <c r="K472" s="30" t="s">
        <v>1242</v>
      </c>
      <c r="M472" s="31" t="n">
        <f aca="false">SUM(P472,R472,T472,V472,X472,Z472,AB472,AD472,AF472,AH472,AJ472,AL472,AN472,AP472,AR472,AT472,AV472,AX472,AZ472,BB472)</f>
        <v>0</v>
      </c>
    </row>
    <row r="473" customFormat="false" ht="15" hidden="false" customHeight="false" outlineLevel="0" collapsed="false">
      <c r="A473" s="41" t="n">
        <v>40387</v>
      </c>
      <c r="B473" s="0" t="s">
        <v>1197</v>
      </c>
      <c r="C473" s="0" t="s">
        <v>11</v>
      </c>
      <c r="F473" s="42" t="n">
        <v>0.458333333333333</v>
      </c>
      <c r="G473" s="3" t="s">
        <v>1241</v>
      </c>
      <c r="H473" s="3" t="s">
        <v>1191</v>
      </c>
      <c r="I473" s="29" t="n">
        <v>90</v>
      </c>
      <c r="K473" s="30" t="s">
        <v>1259</v>
      </c>
      <c r="M473" s="31" t="n">
        <f aca="false">SUM(P473,R473,T473,V473,X473,Z473,AB473,AD473,AF473,AH473,AJ473,AL473,AN473,AP473,AR473,AT473,AV473,AX473,AZ473,BB473)</f>
        <v>0</v>
      </c>
    </row>
    <row r="474" customFormat="false" ht="15" hidden="false" customHeight="false" outlineLevel="0" collapsed="false">
      <c r="A474" s="41" t="n">
        <v>40387</v>
      </c>
      <c r="B474" s="0" t="s">
        <v>1193</v>
      </c>
      <c r="C474" s="0" t="s">
        <v>11</v>
      </c>
      <c r="F474" s="42" t="n">
        <v>0.440972222222222</v>
      </c>
      <c r="G474" s="3" t="s">
        <v>1241</v>
      </c>
      <c r="H474" s="3" t="s">
        <v>1191</v>
      </c>
      <c r="I474" s="29" t="n">
        <v>90</v>
      </c>
      <c r="K474" s="30" t="s">
        <v>1216</v>
      </c>
      <c r="M474" s="31" t="n">
        <f aca="false">SUM(P474,R474,T474,V474,X474,Z474,AB474,AD474,AF474,AH474,AJ474,AL474,AN474,AP474,AR474,AT474,AV474,AX474,AZ474,BB474)</f>
        <v>0</v>
      </c>
    </row>
    <row r="475" customFormat="false" ht="15" hidden="false" customHeight="false" outlineLevel="0" collapsed="false">
      <c r="A475" s="41" t="n">
        <v>40387</v>
      </c>
      <c r="B475" s="0" t="s">
        <v>1199</v>
      </c>
      <c r="C475" s="0" t="s">
        <v>656</v>
      </c>
      <c r="F475" s="42" t="n">
        <v>0.75</v>
      </c>
      <c r="H475" s="3" t="s">
        <v>1162</v>
      </c>
      <c r="I475" s="29" t="n">
        <v>153</v>
      </c>
      <c r="K475" s="30" t="s">
        <v>1253</v>
      </c>
      <c r="M475" s="31" t="n">
        <f aca="false">SUM(P475,R475,T475,V475,X475,Z475,AB475,AD475,AF475,AH475,AJ475,AL475,AN475,AP475,AR475,AT475,AV475,AX475,AZ475,BB475)</f>
        <v>3772</v>
      </c>
      <c r="O475" s="0" t="n">
        <v>14638</v>
      </c>
      <c r="P475" s="31" t="n">
        <v>1000</v>
      </c>
      <c r="Q475" s="0" t="n">
        <v>14780</v>
      </c>
      <c r="R475" s="31" t="n">
        <v>2772</v>
      </c>
    </row>
    <row r="476" customFormat="false" ht="15" hidden="false" customHeight="false" outlineLevel="0" collapsed="false">
      <c r="A476" s="41" t="n">
        <v>40387</v>
      </c>
      <c r="B476" s="0" t="s">
        <v>1189</v>
      </c>
      <c r="C476" s="0" t="s">
        <v>925</v>
      </c>
      <c r="F476" s="42" t="n">
        <v>0.640972222222222</v>
      </c>
      <c r="H476" s="42" t="n">
        <v>0.3125</v>
      </c>
      <c r="I476" s="29" t="n">
        <v>128</v>
      </c>
      <c r="K476" s="30" t="s">
        <v>1231</v>
      </c>
      <c r="M476" s="31" t="n">
        <f aca="false">SUM(P476,R476,T476,V476,X476,Z476,AB476,AD476,AF476,AH476,AJ476,AL476,AN476,AP476,AR476,AT476,AV476,AX476,AZ476,BB476)</f>
        <v>0</v>
      </c>
    </row>
    <row r="477" customFormat="false" ht="15" hidden="false" customHeight="false" outlineLevel="0" collapsed="false">
      <c r="A477" s="41" t="n">
        <v>40387</v>
      </c>
      <c r="B477" s="0" t="s">
        <v>901</v>
      </c>
      <c r="C477" s="0" t="s">
        <v>925</v>
      </c>
      <c r="F477" s="42" t="n">
        <v>0.760416666666667</v>
      </c>
      <c r="H477" s="42" t="n">
        <v>0.4375</v>
      </c>
      <c r="I477" s="29" t="n">
        <v>282.2</v>
      </c>
      <c r="K477" s="30" t="s">
        <v>1228</v>
      </c>
      <c r="M477" s="31" t="n">
        <f aca="false">SUM(P477,R477,T477,V477,X477,Z477,AB477,AD477,AF477,AH477,AJ477,AL477,AN477,AP477,AR477,AT477,AV477,AX477,AZ477,BB477)</f>
        <v>0</v>
      </c>
    </row>
    <row r="478" customFormat="false" ht="15" hidden="false" customHeight="false" outlineLevel="0" collapsed="false">
      <c r="A478" s="41" t="n">
        <v>40387</v>
      </c>
      <c r="B478" s="0" t="s">
        <v>1181</v>
      </c>
      <c r="C478" s="0" t="s">
        <v>925</v>
      </c>
      <c r="F478" s="42" t="n">
        <v>0.703472222222222</v>
      </c>
      <c r="H478" s="42" t="n">
        <v>0.354166666666667</v>
      </c>
      <c r="I478" s="29" t="n">
        <v>186.9</v>
      </c>
      <c r="K478" s="30" t="s">
        <v>1219</v>
      </c>
      <c r="M478" s="31" t="n">
        <f aca="false">SUM(P478,R478,T478,V478,X478,Z478,AB478,AD478,AF478,AH478,AJ478,AL478,AN478,AP478,AR478,AT478,AV478,AX478,AZ478,BB478)</f>
        <v>0</v>
      </c>
    </row>
    <row r="479" customFormat="false" ht="15" hidden="false" customHeight="false" outlineLevel="0" collapsed="false">
      <c r="A479" s="41" t="n">
        <v>40387</v>
      </c>
      <c r="B479" s="0" t="s">
        <v>1203</v>
      </c>
      <c r="C479" s="0" t="s">
        <v>925</v>
      </c>
      <c r="F479" s="42" t="n">
        <v>0.70625</v>
      </c>
      <c r="H479" s="42" t="n">
        <v>0.354166666666667</v>
      </c>
      <c r="I479" s="29" t="n">
        <v>186.9</v>
      </c>
      <c r="K479" s="30" t="s">
        <v>1315</v>
      </c>
      <c r="M479" s="31" t="n">
        <f aca="false">SUM(P479,R479,T479,V479,X479,Z479,AB479,AD479,AF479,AH479,AJ479,AL479,AN479,AP479,AR479,AT479,AV479,AX479,AZ479,BB479)</f>
        <v>0</v>
      </c>
    </row>
    <row r="480" customFormat="false" ht="15" hidden="false" customHeight="false" outlineLevel="0" collapsed="false">
      <c r="A480" s="41" t="n">
        <v>40387</v>
      </c>
      <c r="B480" s="0" t="s">
        <v>1195</v>
      </c>
      <c r="C480" s="0" t="s">
        <v>1049</v>
      </c>
      <c r="F480" s="42" t="n">
        <v>0.8125</v>
      </c>
      <c r="H480" s="42" t="n">
        <v>0.4375</v>
      </c>
      <c r="I480" s="29" t="n">
        <v>178.5</v>
      </c>
      <c r="K480" s="30" t="s">
        <v>1217</v>
      </c>
      <c r="M480" s="31" t="n">
        <f aca="false">SUM(P480,R480,T480,V480,X480,Z480,AB480,AD480,AF480,AH480,AJ480,AL480,AN480,AP480,AR480,AT480,AV480,AX480,AZ480,BB480)</f>
        <v>0</v>
      </c>
    </row>
    <row r="481" customFormat="false" ht="15" hidden="false" customHeight="false" outlineLevel="0" collapsed="false">
      <c r="A481" s="41" t="n">
        <v>40387</v>
      </c>
      <c r="B481" s="0" t="s">
        <v>1186</v>
      </c>
      <c r="C481" s="0" t="s">
        <v>573</v>
      </c>
      <c r="F481" s="42" t="n">
        <v>0.4375</v>
      </c>
      <c r="H481" s="42" t="n">
        <v>0.166666666666667</v>
      </c>
      <c r="I481" s="29" t="n">
        <v>77</v>
      </c>
      <c r="K481" s="30" t="s">
        <v>1188</v>
      </c>
      <c r="M481" s="31" t="n">
        <f aca="false">SUM(P481,R481,T481,V481,X481,Z481,AB481,AD481,AF481,AH481,AJ481,AL481,AN481,AP481,AR481,AT481,AV481,AX481,AZ481,BB481)</f>
        <v>0</v>
      </c>
    </row>
    <row r="482" customFormat="false" ht="15" hidden="false" customHeight="false" outlineLevel="0" collapsed="false">
      <c r="A482" s="41" t="n">
        <v>40387</v>
      </c>
      <c r="B482" s="0" t="s">
        <v>96</v>
      </c>
      <c r="C482" s="0" t="s">
        <v>1344</v>
      </c>
      <c r="F482" s="42" t="n">
        <v>0.59375</v>
      </c>
      <c r="G482" s="3" t="s">
        <v>1170</v>
      </c>
      <c r="H482" s="3" t="s">
        <v>1191</v>
      </c>
      <c r="I482" s="29" t="n">
        <v>110</v>
      </c>
      <c r="K482" s="30" t="s">
        <v>1237</v>
      </c>
      <c r="M482" s="31" t="n">
        <f aca="false">SUM(P482,R482,T482,V482,X482,Z482,AB482,AD482,AF482,AH482,AJ482,AL482,AN482,AP482,AR482,AT482,AV482,AX482,AZ482,BB482)</f>
        <v>1001</v>
      </c>
      <c r="O482" s="0" t="n">
        <v>339</v>
      </c>
      <c r="P482" s="31" t="n">
        <v>1001</v>
      </c>
    </row>
    <row r="483" customFormat="false" ht="15" hidden="false" customHeight="false" outlineLevel="0" collapsed="false">
      <c r="A483" s="41" t="n">
        <v>40387</v>
      </c>
      <c r="B483" s="0" t="s">
        <v>1193</v>
      </c>
      <c r="C483" s="0" t="s">
        <v>1215</v>
      </c>
      <c r="F483" s="42" t="n">
        <v>0.770833333333334</v>
      </c>
      <c r="G483" s="3" t="s">
        <v>1193</v>
      </c>
      <c r="H483" s="42" t="n">
        <v>0.333333333333333</v>
      </c>
      <c r="I483" s="29" t="n">
        <v>145</v>
      </c>
      <c r="K483" s="30" t="s">
        <v>1216</v>
      </c>
      <c r="M483" s="31" t="n">
        <f aca="false">SUM(P483,R483,T483,V483,X483,Z483,AB483,AD483,AF483,AH483,AJ483,AL483,AN483,AP483,AR483,AT483,AV483,AX483,AZ483,BB483)</f>
        <v>60816</v>
      </c>
      <c r="O483" s="0" t="n">
        <v>20159</v>
      </c>
      <c r="P483" s="31" t="n">
        <v>60816</v>
      </c>
    </row>
    <row r="484" customFormat="false" ht="15" hidden="false" customHeight="false" outlineLevel="0" collapsed="false">
      <c r="A484" s="41" t="n">
        <v>40387</v>
      </c>
      <c r="B484" s="0" t="s">
        <v>1176</v>
      </c>
      <c r="C484" s="0" t="s">
        <v>595</v>
      </c>
      <c r="F484" s="42" t="n">
        <v>0.625</v>
      </c>
      <c r="H484" s="42" t="n">
        <v>0.166666666666667</v>
      </c>
      <c r="I484" s="29" t="n">
        <v>77</v>
      </c>
      <c r="K484" s="30" t="s">
        <v>1222</v>
      </c>
      <c r="M484" s="31" t="n">
        <f aca="false">SUM(P484,R484,T484,V484,X484,Z484,AB484,AD484,AF484,AH484,AJ484,AL484,AN484,AP484,AR484,AT484,AV484,AX484,AZ484,BB484)</f>
        <v>0</v>
      </c>
    </row>
    <row r="485" customFormat="false" ht="15" hidden="false" customHeight="false" outlineLevel="0" collapsed="false">
      <c r="A485" s="41" t="n">
        <v>40387</v>
      </c>
      <c r="B485" s="0" t="s">
        <v>1208</v>
      </c>
      <c r="C485" s="0" t="s">
        <v>1032</v>
      </c>
      <c r="F485" s="42" t="n">
        <v>0.583333333333333</v>
      </c>
      <c r="H485" s="42" t="n">
        <v>0.333333333333333</v>
      </c>
      <c r="I485" s="29" t="n">
        <v>229</v>
      </c>
      <c r="K485" s="30" t="s">
        <v>1238</v>
      </c>
      <c r="M485" s="31" t="n">
        <f aca="false">SUM(P485,R485,T485,V485,X485,Z485,AB485,AD485,AF485,AH485,AJ485,AL485,AN485,AP485,AR485,AT485,AV485,AX485,AZ485,BB485)</f>
        <v>0</v>
      </c>
    </row>
    <row r="486" customFormat="false" ht="15" hidden="false" customHeight="false" outlineLevel="0" collapsed="false">
      <c r="A486" s="41" t="n">
        <v>40387</v>
      </c>
      <c r="B486" s="0" t="s">
        <v>1197</v>
      </c>
      <c r="C486" s="0" t="s">
        <v>631</v>
      </c>
      <c r="F486" s="42" t="n">
        <v>0.666666666666667</v>
      </c>
      <c r="H486" s="42" t="n">
        <v>0.166666666666667</v>
      </c>
      <c r="I486" s="29" t="n">
        <v>80</v>
      </c>
      <c r="K486" s="30" t="s">
        <v>1259</v>
      </c>
      <c r="M486" s="31" t="n">
        <f aca="false">SUM(P486,R486,T486,V486,X486,Z486,AB486,AD486,AF486,AH486,AJ486,AL486,AN486,AP486,AR486,AT486,AV486,AX486,AZ486,BB486)</f>
        <v>0</v>
      </c>
    </row>
    <row r="487" customFormat="false" ht="15" hidden="false" customHeight="false" outlineLevel="0" collapsed="false">
      <c r="A487" s="41" t="n">
        <v>40387</v>
      </c>
      <c r="B487" s="0" t="s">
        <v>96</v>
      </c>
      <c r="C487" s="0" t="s">
        <v>573</v>
      </c>
      <c r="F487" s="42" t="n">
        <v>0.690972222222222</v>
      </c>
      <c r="H487" s="42" t="n">
        <v>0.166666666666667</v>
      </c>
      <c r="I487" s="29" t="n">
        <v>77</v>
      </c>
      <c r="K487" s="30" t="s">
        <v>1237</v>
      </c>
      <c r="M487" s="31" t="n">
        <f aca="false">SUM(P487,R487,T487,V487,X487,Z487,AB487,AD487,AF487,AH487,AJ487,AL487,AN487,AP487,AR487,AT487,AV487,AX487,AZ487,BB487)</f>
        <v>0</v>
      </c>
    </row>
    <row r="488" customFormat="false" ht="15" hidden="false" customHeight="false" outlineLevel="0" collapsed="false">
      <c r="A488" s="41"/>
      <c r="M488" s="80"/>
    </row>
    <row r="489" customFormat="false" ht="15" hidden="false" customHeight="false" outlineLevel="0" collapsed="false">
      <c r="A489" s="53"/>
      <c r="B489" s="50"/>
      <c r="C489" s="50"/>
      <c r="D489" s="49"/>
      <c r="E489" s="49"/>
      <c r="F489" s="49"/>
      <c r="G489" s="49"/>
      <c r="H489" s="49"/>
      <c r="I489" s="51"/>
      <c r="J489" s="51"/>
      <c r="K489" s="49"/>
      <c r="L489" s="50"/>
      <c r="M489" s="75"/>
    </row>
    <row r="490" customFormat="false" ht="18.75" hidden="false" customHeight="false" outlineLevel="0" collapsed="false">
      <c r="A490" s="53"/>
      <c r="B490" s="50"/>
      <c r="C490" s="50"/>
      <c r="D490" s="49"/>
      <c r="E490" s="49"/>
      <c r="F490" s="49"/>
      <c r="G490" s="73" t="s">
        <v>1260</v>
      </c>
      <c r="H490" s="49"/>
      <c r="I490" s="51"/>
      <c r="J490" s="51"/>
      <c r="K490" s="49"/>
      <c r="L490" s="50"/>
      <c r="M490" s="75"/>
    </row>
    <row r="491" customFormat="false" ht="15" hidden="false" customHeight="false" outlineLevel="0" collapsed="false">
      <c r="A491" s="41" t="n">
        <v>40388</v>
      </c>
      <c r="B491" s="0" t="s">
        <v>1203</v>
      </c>
      <c r="C491" s="0" t="s">
        <v>1319</v>
      </c>
      <c r="F491" s="42" t="n">
        <v>0.541666666666667</v>
      </c>
      <c r="G491" s="3" t="s">
        <v>1345</v>
      </c>
      <c r="H491" s="3" t="s">
        <v>1326</v>
      </c>
      <c r="I491" s="29" t="n">
        <v>141</v>
      </c>
      <c r="K491" s="30" t="s">
        <v>1244</v>
      </c>
      <c r="M491" s="31" t="n">
        <f aca="false">SUM(P491,R491,T491,V491,X491,Z491,AB491,AD491,AF491,AH491,AJ491,AL491,AN491,AP491,AR491,AT491,AV491,AX491,AZ491,BB491)</f>
        <v>0</v>
      </c>
    </row>
    <row r="492" customFormat="false" ht="15" hidden="false" customHeight="false" outlineLevel="0" collapsed="false">
      <c r="A492" s="41" t="n">
        <v>40388</v>
      </c>
      <c r="B492" s="0" t="s">
        <v>1197</v>
      </c>
      <c r="C492" s="0" t="s">
        <v>1211</v>
      </c>
      <c r="F492" s="42" t="n">
        <v>0.625</v>
      </c>
      <c r="G492" s="3" t="s">
        <v>1229</v>
      </c>
      <c r="H492" s="42" t="s">
        <v>1326</v>
      </c>
      <c r="I492" s="29" t="n">
        <v>141</v>
      </c>
      <c r="K492" s="30" t="s">
        <v>1259</v>
      </c>
      <c r="M492" s="31" t="n">
        <f aca="false">SUM(P492,R492,T492,V492,X492,Z492,AB492,AD492,AF492,AH492,AJ492,AL492,AN492,AP492,AR492,AT492,AV492,AX492,AZ492,BB492)</f>
        <v>0</v>
      </c>
    </row>
    <row r="493" customFormat="false" ht="15" hidden="false" customHeight="false" outlineLevel="0" collapsed="false">
      <c r="A493" s="41" t="n">
        <v>40388</v>
      </c>
      <c r="B493" s="0" t="s">
        <v>1169</v>
      </c>
      <c r="C493" s="0" t="s">
        <v>925</v>
      </c>
      <c r="F493" s="42" t="n">
        <v>0.722222222222222</v>
      </c>
      <c r="H493" s="42" t="n">
        <v>0.416666666666667</v>
      </c>
      <c r="I493" s="29" t="n">
        <v>219</v>
      </c>
      <c r="K493" s="30" t="s">
        <v>1214</v>
      </c>
      <c r="M493" s="31" t="n">
        <f aca="false">SUM(P493,R493,T493,V493,X493,Z493,AB493,AD493,AF493,AH493,AJ493,AL493,AN493,AP493,AR493,AT493,AV493,AX493,AZ493,BB493)</f>
        <v>5478.99</v>
      </c>
      <c r="O493" s="0" t="n">
        <v>1966</v>
      </c>
      <c r="P493" s="31" t="n">
        <v>4440</v>
      </c>
      <c r="Q493" s="0" t="n">
        <v>1960</v>
      </c>
      <c r="R493" s="31" t="n">
        <v>798.43</v>
      </c>
      <c r="S493" s="47" t="n">
        <v>1968</v>
      </c>
      <c r="T493" s="31" t="n">
        <v>240.56</v>
      </c>
    </row>
    <row r="494" customFormat="false" ht="15" hidden="false" customHeight="false" outlineLevel="0" collapsed="false">
      <c r="A494" s="41" t="n">
        <v>40388</v>
      </c>
      <c r="B494" s="0" t="s">
        <v>1173</v>
      </c>
      <c r="C494" s="0" t="s">
        <v>1049</v>
      </c>
      <c r="F494" s="42" t="n">
        <v>0.729166666666667</v>
      </c>
      <c r="H494" s="42" t="n">
        <v>0.4375</v>
      </c>
      <c r="I494" s="29" t="n">
        <v>178.5</v>
      </c>
      <c r="K494" s="30" t="s">
        <v>1212</v>
      </c>
      <c r="M494" s="31" t="n">
        <f aca="false">SUM(P494,R494,T494,V494,X494,Z494,AB494,AD494,AF494,AH494,AJ494,AL494,AN494,AP494,AR494,AT494,AV494,AX494,AZ494,BB494)</f>
        <v>0</v>
      </c>
    </row>
    <row r="495" customFormat="false" ht="15" hidden="false" customHeight="false" outlineLevel="0" collapsed="false">
      <c r="A495" s="41" t="n">
        <v>40388</v>
      </c>
      <c r="B495" s="0" t="s">
        <v>1179</v>
      </c>
      <c r="C495" s="0" t="s">
        <v>1215</v>
      </c>
      <c r="F495" s="42" t="n">
        <v>0.770833333333334</v>
      </c>
      <c r="H495" s="42" t="n">
        <v>0.479166666666667</v>
      </c>
      <c r="I495" s="29" t="n">
        <v>204.5</v>
      </c>
      <c r="K495" s="30" t="s">
        <v>1242</v>
      </c>
      <c r="M495" s="31" t="n">
        <f aca="false">SUM(P495,R495,T495,V495,X495,Z495,AB495,AD495,AF495,AH495,AJ495,AL495,AN495,AP495,AR495,AT495,AV495,AX495,AZ495,BB495)</f>
        <v>65890</v>
      </c>
      <c r="O495" s="0" t="n">
        <v>2166</v>
      </c>
      <c r="P495" s="31" t="n">
        <v>65890</v>
      </c>
    </row>
    <row r="496" customFormat="false" ht="15" hidden="false" customHeight="false" outlineLevel="0" collapsed="false">
      <c r="A496" s="41" t="n">
        <v>40388</v>
      </c>
      <c r="B496" s="0" t="s">
        <v>1199</v>
      </c>
      <c r="C496" s="0" t="s">
        <v>656</v>
      </c>
      <c r="F496" s="42" t="n">
        <v>0.75</v>
      </c>
      <c r="H496" s="42" t="n">
        <v>0.416666666666667</v>
      </c>
      <c r="I496" s="29" t="n">
        <v>159.9</v>
      </c>
      <c r="K496" s="30" t="s">
        <v>1253</v>
      </c>
      <c r="M496" s="31" t="n">
        <f aca="false">SUM(P496,R496,T496,V496,X496,Z496,AB496,AD496,AF496,AH496,AJ496,AL496,AN496,AP496,AR496,AT496,AV496,AX496,AZ496,BB496)</f>
        <v>5960</v>
      </c>
      <c r="O496" s="0" t="n">
        <v>14799</v>
      </c>
      <c r="P496" s="31" t="n">
        <v>2898</v>
      </c>
      <c r="Q496" s="0" t="n">
        <v>14790</v>
      </c>
      <c r="R496" s="31" t="n">
        <v>3062</v>
      </c>
    </row>
    <row r="497" customFormat="false" ht="15" hidden="false" customHeight="false" outlineLevel="0" collapsed="false">
      <c r="A497" s="41" t="n">
        <v>40388</v>
      </c>
      <c r="B497" s="0" t="s">
        <v>1165</v>
      </c>
      <c r="C497" s="0" t="s">
        <v>1161</v>
      </c>
      <c r="F497" s="3" t="s">
        <v>1162</v>
      </c>
      <c r="H497" s="3" t="s">
        <v>1162</v>
      </c>
      <c r="I497" s="29" t="n">
        <v>170</v>
      </c>
      <c r="K497" s="30" t="s">
        <v>1233</v>
      </c>
      <c r="M497" s="31" t="n">
        <f aca="false">SUM(P497,R497,T497,V497,X497,Z497,AB497,AD497,AF497,AH497,AJ497,AL497,AN497,AP497,AR497,AT497,AV497,AX497,AZ497,BB497)</f>
        <v>8778.75</v>
      </c>
      <c r="O497" s="0" t="n">
        <v>2293</v>
      </c>
      <c r="P497" s="31" t="n">
        <v>344.23</v>
      </c>
      <c r="Q497" s="0" t="n">
        <v>2292</v>
      </c>
      <c r="R497" s="31" t="n">
        <v>498.28</v>
      </c>
      <c r="S497" s="47" t="n">
        <v>2291</v>
      </c>
      <c r="T497" s="31" t="n">
        <v>331.58</v>
      </c>
      <c r="U497" s="47" t="n">
        <v>2290</v>
      </c>
      <c r="V497" s="31" t="n">
        <v>602.43</v>
      </c>
      <c r="W497" s="47" t="n">
        <v>2289</v>
      </c>
      <c r="X497" s="31" t="n">
        <v>432.98</v>
      </c>
      <c r="Y497" s="47" t="n">
        <v>2261</v>
      </c>
      <c r="Z497" s="31" t="n">
        <v>893.06</v>
      </c>
      <c r="AA497" s="47" t="n">
        <v>2262</v>
      </c>
      <c r="AB497" s="31" t="n">
        <v>901.06</v>
      </c>
      <c r="AC497" s="47" t="n">
        <v>2244</v>
      </c>
      <c r="AD497" s="31" t="n">
        <v>432.76</v>
      </c>
      <c r="AE497" s="47" t="n">
        <v>2246</v>
      </c>
      <c r="AF497" s="31" t="n">
        <v>590.96</v>
      </c>
      <c r="AG497" s="47" t="n">
        <v>2245</v>
      </c>
      <c r="AH497" s="31" t="n">
        <v>256</v>
      </c>
      <c r="AI497" s="47" t="n">
        <v>2247</v>
      </c>
      <c r="AJ497" s="31" t="n">
        <v>285.15</v>
      </c>
      <c r="AK497" s="47" t="n">
        <v>2248</v>
      </c>
      <c r="AL497" s="31" t="n">
        <v>678.41</v>
      </c>
      <c r="AM497" s="47" t="n">
        <v>2249</v>
      </c>
      <c r="AN497" s="31" t="n">
        <v>222.7</v>
      </c>
      <c r="AO497" s="47" t="n">
        <v>2441</v>
      </c>
      <c r="AP497" s="31" t="n">
        <v>225</v>
      </c>
      <c r="AQ497" s="47" t="n">
        <v>2445</v>
      </c>
      <c r="AR497" s="31" t="n">
        <v>323.65</v>
      </c>
      <c r="AS497" s="47" t="n">
        <v>2437</v>
      </c>
      <c r="AT497" s="31" t="n">
        <v>230.5</v>
      </c>
      <c r="AU497" s="47" t="n">
        <v>2324</v>
      </c>
      <c r="AV497" s="31" t="n">
        <v>1530</v>
      </c>
    </row>
    <row r="498" customFormat="false" ht="15" hidden="false" customHeight="false" outlineLevel="0" collapsed="false">
      <c r="A498" s="41" t="n">
        <v>40388</v>
      </c>
      <c r="B498" s="0" t="s">
        <v>1346</v>
      </c>
      <c r="C498" s="0" t="s">
        <v>925</v>
      </c>
      <c r="F498" s="42" t="n">
        <v>0.740972222222222</v>
      </c>
      <c r="H498" s="42" t="n">
        <v>0.416666666666667</v>
      </c>
      <c r="I498" s="29" t="n">
        <v>219</v>
      </c>
      <c r="K498" s="30" t="s">
        <v>1347</v>
      </c>
      <c r="M498" s="31" t="n">
        <f aca="false">SUM(P498,R498,T498,V498,X498,Z498,AB498,AD498,AF498,AH498,AJ498,AL498,AN498,AP498,AR498,AT498,AV498,AX498,AZ498,BB498)</f>
        <v>0</v>
      </c>
    </row>
    <row r="499" customFormat="false" ht="15" hidden="false" customHeight="false" outlineLevel="0" collapsed="false">
      <c r="A499" s="41" t="n">
        <v>40388</v>
      </c>
      <c r="B499" s="82" t="s">
        <v>1348</v>
      </c>
      <c r="C499" s="0" t="s">
        <v>557</v>
      </c>
      <c r="F499" s="42" t="n">
        <v>0.458333333333333</v>
      </c>
      <c r="H499" s="42" t="n">
        <v>0.166666666666667</v>
      </c>
      <c r="I499" s="29" t="n">
        <v>77</v>
      </c>
      <c r="K499" s="30" t="s">
        <v>1349</v>
      </c>
      <c r="M499" s="31" t="n">
        <f aca="false">SUM(P499,R499,T499,V499,X499,Z499,AB499,AD499,AF499,AH499,AJ499,AL499,AN499,AP499,AR499,AT499,AV499,AX499,AZ499,BB499)</f>
        <v>0</v>
      </c>
    </row>
    <row r="500" customFormat="false" ht="15" hidden="false" customHeight="false" outlineLevel="0" collapsed="false">
      <c r="A500" s="41" t="n">
        <v>40388</v>
      </c>
      <c r="B500" s="0" t="s">
        <v>1186</v>
      </c>
      <c r="C500" s="0" t="s">
        <v>573</v>
      </c>
      <c r="F500" s="42" t="n">
        <v>0.625</v>
      </c>
      <c r="H500" s="42" t="n">
        <v>0.291666666666667</v>
      </c>
      <c r="I500" s="29" t="n">
        <v>131</v>
      </c>
      <c r="K500" s="30" t="s">
        <v>1350</v>
      </c>
      <c r="M500" s="31" t="n">
        <f aca="false">SUM(P500,R500,T500,V500,X500,Z500,AB500,AD500,AF500,AH500,AJ500,AL500,AN500,AP500,AR500,AT500,AV500,AX500,AZ500,BB500)</f>
        <v>0</v>
      </c>
    </row>
    <row r="501" customFormat="false" ht="15" hidden="false" customHeight="false" outlineLevel="0" collapsed="false">
      <c r="A501" s="41" t="n">
        <v>40388</v>
      </c>
      <c r="B501" s="0" t="s">
        <v>1176</v>
      </c>
      <c r="C501" s="0" t="s">
        <v>1161</v>
      </c>
      <c r="F501" s="3" t="s">
        <v>1162</v>
      </c>
      <c r="H501" s="3" t="s">
        <v>1162</v>
      </c>
      <c r="I501" s="29" t="n">
        <v>170</v>
      </c>
      <c r="K501" s="30" t="s">
        <v>1222</v>
      </c>
      <c r="M501" s="31" t="n">
        <f aca="false">SUM(P501,R501,T501,V501,X501,Z501,AB501,AD501,AF501,AH501,AJ501,AL501,AN501,AP501,AR501,AT501,AV501,AX501,AZ501,BB501)</f>
        <v>18393.58</v>
      </c>
      <c r="O501" s="0" t="n">
        <v>2446</v>
      </c>
      <c r="P501" s="31" t="n">
        <v>200</v>
      </c>
      <c r="Q501" s="0" t="n">
        <v>2233</v>
      </c>
      <c r="R501" s="31" t="n">
        <v>473.65</v>
      </c>
      <c r="S501" s="47" t="n">
        <v>2232</v>
      </c>
      <c r="T501" s="31" t="n">
        <v>214.98</v>
      </c>
      <c r="U501" s="47" t="n">
        <v>2422</v>
      </c>
      <c r="V501" s="31" t="n">
        <v>4937.5</v>
      </c>
      <c r="W501" s="47" t="n">
        <v>2231</v>
      </c>
      <c r="X501" s="31" t="n">
        <v>553.56</v>
      </c>
      <c r="Y501" s="47" t="n">
        <v>2240</v>
      </c>
      <c r="Z501" s="31" t="n">
        <v>1285.95</v>
      </c>
      <c r="AA501" s="47" t="n">
        <v>2241</v>
      </c>
      <c r="AB501" s="31" t="n">
        <v>213.38</v>
      </c>
      <c r="AC501" s="47" t="n">
        <v>2342</v>
      </c>
      <c r="AD501" s="31" t="n">
        <v>413.56</v>
      </c>
      <c r="AE501" s="47" t="n">
        <v>2430</v>
      </c>
      <c r="AF501" s="31" t="n">
        <v>252</v>
      </c>
      <c r="AG501" s="47" t="n">
        <v>2438</v>
      </c>
      <c r="AH501" s="31" t="n">
        <v>204</v>
      </c>
      <c r="AI501" s="47" t="n">
        <v>2543</v>
      </c>
      <c r="AJ501" s="31" t="n">
        <v>9645</v>
      </c>
    </row>
    <row r="502" customFormat="false" ht="15" hidden="false" customHeight="false" outlineLevel="0" collapsed="false">
      <c r="A502" s="41" t="n">
        <v>40388</v>
      </c>
      <c r="B502" s="0" t="s">
        <v>1195</v>
      </c>
      <c r="C502" s="0" t="s">
        <v>892</v>
      </c>
      <c r="F502" s="42" t="n">
        <v>0.736111111111111</v>
      </c>
      <c r="G502" s="3" t="s">
        <v>1241</v>
      </c>
      <c r="H502" s="42" t="s">
        <v>1351</v>
      </c>
      <c r="I502" s="29" t="n">
        <v>150.3</v>
      </c>
      <c r="K502" s="30" t="s">
        <v>1217</v>
      </c>
      <c r="M502" s="31" t="n">
        <f aca="false">SUM(P502,R502,T502,V502,X502,Z502,AB502,AD502,AF502,AH502,AJ502,AL502,AN502,AP502,AR502,AT502,AV502,AX502,AZ502,BB502)</f>
        <v>0</v>
      </c>
    </row>
    <row r="503" customFormat="false" ht="15" hidden="false" customHeight="false" outlineLevel="0" collapsed="false">
      <c r="A503" s="41" t="n">
        <v>40388</v>
      </c>
      <c r="B503" s="0" t="s">
        <v>627</v>
      </c>
      <c r="C503" s="0" t="s">
        <v>1161</v>
      </c>
      <c r="F503" s="3" t="s">
        <v>1162</v>
      </c>
      <c r="H503" s="3" t="s">
        <v>1162</v>
      </c>
      <c r="I503" s="29" t="n">
        <v>170</v>
      </c>
      <c r="K503" s="30" t="s">
        <v>1303</v>
      </c>
      <c r="M503" s="31" t="n">
        <f aca="false">SUM(P503,R503,T503,V503,X503,Z503,AB503,AD503,AF503,AH503,AJ503,AL503,AN503,AP503,AR503,AT503,AV503,AX503,AZ503,BB503)</f>
        <v>25289.18</v>
      </c>
      <c r="O503" s="0" t="n">
        <v>2286</v>
      </c>
      <c r="P503" s="31" t="n">
        <v>186.6</v>
      </c>
      <c r="Q503" s="0" t="n">
        <v>2282</v>
      </c>
      <c r="R503" s="31" t="n">
        <v>123</v>
      </c>
      <c r="S503" s="47" t="n">
        <v>2278</v>
      </c>
      <c r="T503" s="31" t="n">
        <v>646.68</v>
      </c>
      <c r="U503" s="47" t="n">
        <v>2280</v>
      </c>
      <c r="V503" s="31" t="n">
        <v>3634.95</v>
      </c>
      <c r="W503" s="47" t="n">
        <v>2279</v>
      </c>
      <c r="X503" s="31" t="n">
        <v>465.25</v>
      </c>
      <c r="Y503" s="47" t="n">
        <v>2281</v>
      </c>
      <c r="Z503" s="31" t="n">
        <v>727.7</v>
      </c>
      <c r="AA503" s="47" t="n">
        <v>2415</v>
      </c>
      <c r="AB503" s="31" t="n">
        <v>9860</v>
      </c>
      <c r="AC503" s="47" t="n">
        <v>2451</v>
      </c>
      <c r="AD503" s="31" t="n">
        <v>9645</v>
      </c>
    </row>
    <row r="504" customFormat="false" ht="15" hidden="false" customHeight="false" outlineLevel="0" collapsed="false">
      <c r="A504" s="41" t="n">
        <v>40388</v>
      </c>
      <c r="B504" s="0" t="s">
        <v>1208</v>
      </c>
      <c r="C504" s="0" t="s">
        <v>1032</v>
      </c>
      <c r="F504" s="42" t="n">
        <v>0.625</v>
      </c>
      <c r="H504" s="42" t="n">
        <v>0.333333333333333</v>
      </c>
      <c r="I504" s="29" t="n">
        <v>269</v>
      </c>
      <c r="K504" s="30" t="s">
        <v>1238</v>
      </c>
      <c r="M504" s="31" t="n">
        <f aca="false">SUM(P504,R504,T504,V504,X504,Z504,AB504,AD504,AF504,AH504,AJ504,AL504,AN504,AP504,AR504,AT504,AV504,AX504,AZ504,BB504)</f>
        <v>0</v>
      </c>
    </row>
    <row r="505" customFormat="false" ht="15" hidden="false" customHeight="false" outlineLevel="0" collapsed="false">
      <c r="A505" s="41" t="n">
        <v>40388</v>
      </c>
      <c r="B505" s="0" t="s">
        <v>383</v>
      </c>
      <c r="C505" s="0" t="s">
        <v>1161</v>
      </c>
      <c r="F505" s="3" t="s">
        <v>1162</v>
      </c>
      <c r="H505" s="3" t="s">
        <v>1162</v>
      </c>
      <c r="I505" s="29" t="n">
        <v>170</v>
      </c>
      <c r="K505" s="30" t="s">
        <v>1232</v>
      </c>
      <c r="M505" s="31" t="n">
        <f aca="false">SUM(P505,R505,T505,V505,X505,Z505,AB505,AD505,AF505,AH505,AJ505,AL505,AN505,AP505,AR505,AT505,AV505,AX505,AZ505,BB505)</f>
        <v>22014.79</v>
      </c>
      <c r="O505" s="0" t="n">
        <v>2481</v>
      </c>
      <c r="P505" s="31" t="n">
        <v>10182.5</v>
      </c>
      <c r="Q505" s="0" t="n">
        <v>2260</v>
      </c>
      <c r="R505" s="31" t="n">
        <v>1222.38</v>
      </c>
      <c r="S505" s="47" t="n">
        <v>2431</v>
      </c>
      <c r="T505" s="31" t="n">
        <v>252</v>
      </c>
      <c r="U505" s="47" t="n">
        <v>2454</v>
      </c>
      <c r="V505" s="31" t="n">
        <v>8525</v>
      </c>
      <c r="W505" s="47" t="n">
        <v>2287</v>
      </c>
      <c r="X505" s="31" t="n">
        <v>478.26</v>
      </c>
      <c r="Y505" s="47" t="n">
        <v>2432</v>
      </c>
      <c r="Z505" s="31" t="n">
        <v>223.5</v>
      </c>
      <c r="AA505" s="47" t="n">
        <v>2227</v>
      </c>
      <c r="AB505" s="31" t="n">
        <v>1131.15</v>
      </c>
    </row>
    <row r="506" customFormat="false" ht="15" hidden="false" customHeight="false" outlineLevel="0" collapsed="false">
      <c r="A506" s="41" t="n">
        <v>40388</v>
      </c>
      <c r="B506" s="0" t="s">
        <v>679</v>
      </c>
      <c r="C506" s="0" t="s">
        <v>1161</v>
      </c>
      <c r="F506" s="3" t="s">
        <v>1162</v>
      </c>
      <c r="H506" s="3" t="s">
        <v>1162</v>
      </c>
      <c r="I506" s="29" t="n">
        <v>170</v>
      </c>
      <c r="K506" s="30" t="s">
        <v>1223</v>
      </c>
      <c r="M506" s="31" t="n">
        <f aca="false">SUM(P506,R506,T506,V506,X506,Z506,AB506,AD506,AF506,AH506,AJ506,AL506,AN506,AP506,AR506,AT506,AV506,AX506,AZ506,BB506)</f>
        <v>0</v>
      </c>
    </row>
    <row r="507" customFormat="false" ht="15" hidden="false" customHeight="false" outlineLevel="0" collapsed="false">
      <c r="A507" s="41" t="n">
        <v>40388</v>
      </c>
      <c r="B507" s="0" t="s">
        <v>296</v>
      </c>
      <c r="C507" s="0" t="s">
        <v>1161</v>
      </c>
      <c r="F507" s="3" t="s">
        <v>1162</v>
      </c>
      <c r="H507" s="3" t="s">
        <v>1162</v>
      </c>
      <c r="I507" s="29" t="n">
        <v>170</v>
      </c>
      <c r="K507" s="30" t="s">
        <v>1235</v>
      </c>
      <c r="M507" s="31" t="n">
        <f aca="false">SUM(P507,R507,T507,V507,X507,Z507,AB507,AD507,AF507,AH507,AJ507,AL507,AN507,AP507,AR507,AT507,AV507,AX507,AZ507,BB507)</f>
        <v>6177.21</v>
      </c>
      <c r="O507" s="0" t="n">
        <v>2226</v>
      </c>
      <c r="P507" s="31" t="n">
        <v>619.26</v>
      </c>
      <c r="Q507" s="0" t="n">
        <v>2277</v>
      </c>
      <c r="R507" s="31" t="n">
        <v>1089.66</v>
      </c>
      <c r="S507" s="47" t="n">
        <v>2276</v>
      </c>
      <c r="T507" s="31" t="n">
        <v>112.33</v>
      </c>
      <c r="U507" s="47" t="n">
        <v>2275</v>
      </c>
      <c r="V507" s="31" t="n">
        <v>258.98</v>
      </c>
      <c r="W507" s="47" t="n">
        <v>2237</v>
      </c>
      <c r="X507" s="31" t="n">
        <v>904.05</v>
      </c>
      <c r="Y507" s="47" t="n">
        <v>2238</v>
      </c>
      <c r="Z507" s="31" t="n">
        <v>616.13</v>
      </c>
      <c r="AA507" s="47" t="n">
        <v>2239</v>
      </c>
      <c r="AB507" s="31" t="n">
        <v>1185.94</v>
      </c>
      <c r="AC507" s="47" t="n">
        <v>2236</v>
      </c>
      <c r="AD507" s="31" t="n">
        <v>603.81</v>
      </c>
      <c r="AE507" s="47" t="n">
        <v>2235</v>
      </c>
      <c r="AF507" s="31" t="n">
        <v>787.05</v>
      </c>
    </row>
    <row r="508" customFormat="false" ht="15" hidden="false" customHeight="false" outlineLevel="0" collapsed="false">
      <c r="A508" s="41" t="n">
        <v>40388</v>
      </c>
      <c r="B508" s="0" t="s">
        <v>1205</v>
      </c>
      <c r="C508" s="0" t="s">
        <v>1161</v>
      </c>
      <c r="F508" s="3" t="s">
        <v>1162</v>
      </c>
      <c r="H508" s="3" t="s">
        <v>1162</v>
      </c>
      <c r="I508" s="29" t="n">
        <v>170</v>
      </c>
      <c r="K508" s="30" t="s">
        <v>1249</v>
      </c>
      <c r="M508" s="31" t="n">
        <f aca="false">SUM(P508,R508,T508,V508,X508,Z508,AB508,AD508,AF508,AH508,AJ508,AL508,AN508,AP508,AR508,AT508,AV508,AX508,AZ508,BB508)</f>
        <v>14041.21</v>
      </c>
      <c r="O508" s="0" t="n">
        <v>2243</v>
      </c>
      <c r="P508" s="31" t="n">
        <v>814.73</v>
      </c>
      <c r="Q508" s="0" t="n">
        <v>2250</v>
      </c>
      <c r="R508" s="31" t="n">
        <v>1269.42</v>
      </c>
      <c r="S508" s="47" t="n">
        <v>2252</v>
      </c>
      <c r="T508" s="31" t="n">
        <v>964.07</v>
      </c>
      <c r="U508" s="47" t="n">
        <v>2251</v>
      </c>
      <c r="V508" s="31" t="n">
        <v>1750.12</v>
      </c>
      <c r="W508" s="47" t="n">
        <v>2253</v>
      </c>
      <c r="X508" s="31" t="n">
        <v>697.81</v>
      </c>
      <c r="Y508" s="47" t="n">
        <v>2255</v>
      </c>
      <c r="Z508" s="31" t="n">
        <v>1440.29</v>
      </c>
      <c r="AA508" s="47" t="n">
        <v>2254</v>
      </c>
      <c r="AB508" s="31" t="n">
        <v>1660.42</v>
      </c>
      <c r="AC508" s="47" t="n">
        <v>2256</v>
      </c>
      <c r="AD508" s="31" t="n">
        <v>545.26</v>
      </c>
      <c r="AE508" s="47" t="n">
        <v>2257</v>
      </c>
      <c r="AF508" s="31" t="n">
        <v>624.51</v>
      </c>
      <c r="AG508" s="47" t="n">
        <v>2258</v>
      </c>
      <c r="AH508" s="31" t="n">
        <v>853.51</v>
      </c>
      <c r="AI508" s="47" t="n">
        <v>2234</v>
      </c>
      <c r="AJ508" s="31" t="n">
        <v>629.71</v>
      </c>
      <c r="AK508" s="47" t="n">
        <v>2230</v>
      </c>
      <c r="AL508" s="31" t="n">
        <v>525.16</v>
      </c>
      <c r="AM508" s="47" t="n">
        <v>2490</v>
      </c>
      <c r="AN508" s="31" t="n">
        <v>1173.5</v>
      </c>
      <c r="AO508" s="47" t="n">
        <v>2420</v>
      </c>
      <c r="AP508" s="31" t="n">
        <v>1092.7</v>
      </c>
    </row>
    <row r="509" customFormat="false" ht="15" hidden="false" customHeight="false" outlineLevel="0" collapsed="false">
      <c r="A509" s="41" t="n">
        <v>40388</v>
      </c>
      <c r="B509" s="0" t="s">
        <v>40</v>
      </c>
      <c r="C509" s="0" t="s">
        <v>1032</v>
      </c>
      <c r="F509" s="42" t="n">
        <v>0.684027777777778</v>
      </c>
      <c r="H509" s="42" t="n">
        <v>0.270833333333333</v>
      </c>
      <c r="I509" s="29" t="n">
        <v>148</v>
      </c>
      <c r="K509" s="30" t="s">
        <v>1219</v>
      </c>
      <c r="M509" s="31" t="n">
        <f aca="false">SUM(P509,R509,T509,V509,X509,Z509,AB509,AD509,AF509,AH509,AJ509,AL509,AN509,AP509,AR509,AT509,AV509,AX509,AZ509,BB509)</f>
        <v>0</v>
      </c>
    </row>
    <row r="510" customFormat="false" ht="15" hidden="false" customHeight="false" outlineLevel="0" collapsed="false">
      <c r="A510" s="41" t="n">
        <v>40388</v>
      </c>
      <c r="B510" s="0" t="s">
        <v>901</v>
      </c>
      <c r="C510" s="0" t="s">
        <v>892</v>
      </c>
      <c r="F510" s="42" t="n">
        <v>0.677083333333333</v>
      </c>
      <c r="H510" s="42" t="n">
        <v>0.25</v>
      </c>
      <c r="I510" s="83" t="n">
        <v>98.4</v>
      </c>
      <c r="K510" s="30" t="s">
        <v>1228</v>
      </c>
      <c r="M510" s="31" t="n">
        <f aca="false">SUM(P510,R510,T510,V510,X510,Z510,AB510,AD510,AF510,AH510,AJ510,AL510,AN510,AP510,AR510,AT510,AV510,AX510,AZ510,BB510)</f>
        <v>0</v>
      </c>
    </row>
    <row r="511" customFormat="false" ht="15" hidden="false" customHeight="false" outlineLevel="0" collapsed="false">
      <c r="A511" s="41" t="n">
        <v>40388</v>
      </c>
      <c r="B511" s="0" t="s">
        <v>1252</v>
      </c>
      <c r="C511" s="0" t="s">
        <v>892</v>
      </c>
      <c r="F511" s="42" t="n">
        <v>0.652777777777778</v>
      </c>
      <c r="H511" s="42" t="n">
        <v>0.215277777777778</v>
      </c>
      <c r="I511" s="29" t="n">
        <v>84.7</v>
      </c>
      <c r="K511" s="30" t="s">
        <v>1237</v>
      </c>
      <c r="M511" s="31" t="n">
        <f aca="false">SUM(P511,R511,T511,V511,X511,Z511,AB511,AD511,AF511,AH511,AJ511,AL511,AN511,AP511,AR511,AT511,AV511,AX511,AZ511,BB511)</f>
        <v>0</v>
      </c>
    </row>
    <row r="512" customFormat="false" ht="15" hidden="false" customHeight="false" outlineLevel="0" collapsed="false">
      <c r="A512" s="41" t="n">
        <v>40388</v>
      </c>
      <c r="B512" s="0" t="s">
        <v>1203</v>
      </c>
      <c r="C512" s="0" t="s">
        <v>739</v>
      </c>
      <c r="F512" s="42" t="n">
        <v>0.729166666666667</v>
      </c>
      <c r="H512" s="42" t="n">
        <v>0.166666666666667</v>
      </c>
      <c r="I512" s="29" t="n">
        <v>73</v>
      </c>
      <c r="K512" s="30" t="s">
        <v>1244</v>
      </c>
      <c r="M512" s="31" t="n">
        <f aca="false">SUM(P512,R512,T512,V512,X512,Z512,AB512,AD512,AF512,AH512,AJ512,AL512,AN512,AP512,AR512,AT512,AV512,AX512,AZ512,BB512)</f>
        <v>0</v>
      </c>
    </row>
    <row r="513" customFormat="false" ht="15" hidden="false" customHeight="false" outlineLevel="0" collapsed="false">
      <c r="A513" s="41" t="n">
        <v>40388</v>
      </c>
      <c r="B513" s="0" t="s">
        <v>1208</v>
      </c>
      <c r="C513" s="0" t="s">
        <v>1352</v>
      </c>
      <c r="K513" s="30" t="s">
        <v>1238</v>
      </c>
      <c r="M513" s="31" t="n">
        <f aca="false">SUM(P513,R513,T513,V513,X513,Z513,AB513,AD513,AF513,AH513,AJ513,AL513,AN513,AP513,AR513,AT513,AV513,AX513,AZ513,BB513)</f>
        <v>0</v>
      </c>
    </row>
    <row r="514" customFormat="false" ht="15" hidden="false" customHeight="false" outlineLevel="0" collapsed="false">
      <c r="A514" s="41"/>
      <c r="M514" s="80"/>
    </row>
    <row r="515" customFormat="false" ht="15" hidden="false" customHeight="false" outlineLevel="0" collapsed="false">
      <c r="A515" s="53"/>
      <c r="B515" s="50"/>
      <c r="C515" s="50"/>
      <c r="D515" s="49"/>
      <c r="E515" s="49"/>
      <c r="F515" s="49"/>
      <c r="G515" s="49"/>
      <c r="H515" s="49"/>
      <c r="I515" s="51"/>
      <c r="J515" s="51"/>
      <c r="K515" s="49"/>
      <c r="L515" s="50"/>
      <c r="M515" s="75"/>
    </row>
    <row r="516" customFormat="false" ht="18.75" hidden="false" customHeight="false" outlineLevel="0" collapsed="false">
      <c r="A516" s="53"/>
      <c r="B516" s="50"/>
      <c r="C516" s="50"/>
      <c r="D516" s="49"/>
      <c r="E516" s="49"/>
      <c r="F516" s="49"/>
      <c r="G516" s="73" t="s">
        <v>1269</v>
      </c>
      <c r="H516" s="49"/>
      <c r="I516" s="51"/>
      <c r="J516" s="51"/>
      <c r="K516" s="49"/>
      <c r="L516" s="50"/>
      <c r="M516" s="75"/>
    </row>
    <row r="517" customFormat="false" ht="15" hidden="false" customHeight="false" outlineLevel="0" collapsed="false">
      <c r="A517" s="41" t="n">
        <v>40389</v>
      </c>
      <c r="B517" s="0" t="s">
        <v>679</v>
      </c>
      <c r="C517" s="0" t="s">
        <v>1206</v>
      </c>
      <c r="F517" s="3" t="s">
        <v>1162</v>
      </c>
      <c r="H517" s="3" t="s">
        <v>1162</v>
      </c>
      <c r="I517" s="29" t="n">
        <v>170</v>
      </c>
      <c r="K517" s="30" t="s">
        <v>1223</v>
      </c>
      <c r="M517" s="31" t="n">
        <f aca="false">SUM(P517,R517,T517,V517,X517,Z517,AB517,AD517,AF517,AH517,AJ517,AL517,AN517,AP517,AR517,AT517,AV517,AX517,AZ517,BB517)</f>
        <v>0</v>
      </c>
    </row>
    <row r="518" customFormat="false" ht="15" hidden="false" customHeight="false" outlineLevel="0" collapsed="false">
      <c r="A518" s="41" t="n">
        <v>40389</v>
      </c>
      <c r="B518" s="0" t="s">
        <v>1181</v>
      </c>
      <c r="C518" s="0" t="s">
        <v>490</v>
      </c>
      <c r="F518" s="42" t="n">
        <v>0.666666666666667</v>
      </c>
      <c r="H518" s="42" t="n">
        <v>0.4375</v>
      </c>
      <c r="I518" s="29" t="n">
        <v>189</v>
      </c>
      <c r="K518" s="30" t="s">
        <v>1219</v>
      </c>
      <c r="M518" s="31" t="n">
        <f aca="false">SUM(P518,R518,T518,V518,X518,Z518,AB518,AD518,AF518,AH518,AJ518,AL518,AN518,AP518,AR518,AT518,AV518,AX518,AZ518,BB518)</f>
        <v>0</v>
      </c>
    </row>
    <row r="519" customFormat="false" ht="15" hidden="false" customHeight="false" outlineLevel="0" collapsed="false">
      <c r="A519" s="41" t="n">
        <v>40389</v>
      </c>
      <c r="B519" s="0" t="s">
        <v>901</v>
      </c>
      <c r="C519" s="0" t="s">
        <v>490</v>
      </c>
      <c r="F519" s="42" t="n">
        <v>0.6875</v>
      </c>
      <c r="H519" s="42" t="n">
        <v>0.458333333333333</v>
      </c>
      <c r="I519" s="29" t="n">
        <v>198</v>
      </c>
      <c r="K519" s="30" t="s">
        <v>1228</v>
      </c>
      <c r="M519" s="31" t="n">
        <f aca="false">SUM(P519,R519,T519,V519,X519,Z519,AB519,AD519,AF519,AH519,AJ519,AL519,AN519,AP519,AR519,AT519,AV519,AX519,AZ519,BB519)</f>
        <v>0</v>
      </c>
    </row>
    <row r="520" customFormat="false" ht="15" hidden="false" customHeight="false" outlineLevel="0" collapsed="false">
      <c r="A520" s="41" t="n">
        <v>40389</v>
      </c>
      <c r="B520" s="0" t="s">
        <v>1189</v>
      </c>
      <c r="C520" s="0" t="s">
        <v>925</v>
      </c>
      <c r="F520" s="42" t="n">
        <v>0.71875</v>
      </c>
      <c r="G520" s="3" t="s">
        <v>1353</v>
      </c>
      <c r="H520" s="3" t="s">
        <v>1321</v>
      </c>
      <c r="I520" s="29" t="n">
        <v>251.8</v>
      </c>
      <c r="K520" s="30" t="s">
        <v>1231</v>
      </c>
      <c r="M520" s="31" t="n">
        <f aca="false">SUM(P520,R520,T520,V520,X520,Z520,AB520,AD520,AF520,AH520,AJ520,AL520,AN520,AP520,AR520,AT520,AV520,AX520,AZ520,BB520)</f>
        <v>0</v>
      </c>
    </row>
    <row r="521" customFormat="false" ht="15" hidden="false" customHeight="false" outlineLevel="0" collapsed="false">
      <c r="A521" s="41" t="n">
        <v>40389</v>
      </c>
      <c r="B521" s="0" t="s">
        <v>1169</v>
      </c>
      <c r="C521" s="0" t="s">
        <v>925</v>
      </c>
      <c r="F521" s="42" t="n">
        <v>0.665277777777778</v>
      </c>
      <c r="G521" s="3" t="s">
        <v>1170</v>
      </c>
      <c r="H521" s="3" t="s">
        <v>1267</v>
      </c>
      <c r="I521" s="29" t="n">
        <v>203.3</v>
      </c>
      <c r="K521" s="30" t="s">
        <v>1214</v>
      </c>
      <c r="M521" s="31" t="n">
        <f aca="false">SUM(P521,R521,T521,V521,X521,Z521,AB521,AD521,AF521,AH521,AJ521,AL521,AN521,AP521,AR521,AT521,AV521,AX521,AZ521,BB521)</f>
        <v>0</v>
      </c>
    </row>
    <row r="522" customFormat="false" ht="15" hidden="false" customHeight="false" outlineLevel="0" collapsed="false">
      <c r="A522" s="41" t="n">
        <v>40389</v>
      </c>
      <c r="B522" s="0" t="s">
        <v>1197</v>
      </c>
      <c r="C522" s="0" t="s">
        <v>714</v>
      </c>
      <c r="F522" s="42" t="n">
        <v>0.708333333333333</v>
      </c>
      <c r="G522" s="3" t="s">
        <v>1170</v>
      </c>
      <c r="H522" s="42" t="s">
        <v>1308</v>
      </c>
      <c r="I522" s="29" t="n">
        <v>87</v>
      </c>
      <c r="K522" s="30" t="s">
        <v>1259</v>
      </c>
      <c r="M522" s="31" t="n">
        <f aca="false">SUM(P522,R522,T522,V522,X522,Z522,AB522,AD522,AF522,AH522,AJ522,AL522,AN522,AP522,AR522,AT522,AV522,AX522,AZ522,BB522)</f>
        <v>12400</v>
      </c>
      <c r="O522" s="0" t="n">
        <v>283</v>
      </c>
      <c r="P522" s="31" t="n">
        <v>6200</v>
      </c>
      <c r="Q522" s="0" t="n">
        <v>284</v>
      </c>
      <c r="R522" s="31" t="n">
        <v>6200</v>
      </c>
    </row>
    <row r="523" customFormat="false" ht="15" hidden="false" customHeight="false" outlineLevel="0" collapsed="false">
      <c r="A523" s="41" t="n">
        <v>40389</v>
      </c>
      <c r="B523" s="0" t="s">
        <v>383</v>
      </c>
      <c r="C523" s="0" t="s">
        <v>1206</v>
      </c>
      <c r="F523" s="3" t="s">
        <v>1162</v>
      </c>
      <c r="H523" s="3" t="s">
        <v>1162</v>
      </c>
      <c r="I523" s="29" t="n">
        <v>170</v>
      </c>
      <c r="K523" s="30" t="s">
        <v>1232</v>
      </c>
      <c r="M523" s="31" t="n">
        <f aca="false">SUM(P523,R523,T523,V523,X523,Z523,AB523,AD523,AF523,AH523,AJ523,AL523,AN523,AP523,AR523,AT523,AV523,AX523,AZ523,BB523)</f>
        <v>44257.43</v>
      </c>
      <c r="O523" s="0" t="n">
        <v>2577</v>
      </c>
      <c r="P523" s="31" t="n">
        <v>1320</v>
      </c>
      <c r="Q523" s="0" t="n">
        <v>2403</v>
      </c>
      <c r="R523" s="31" t="n">
        <v>423.63</v>
      </c>
      <c r="S523" s="47" t="n">
        <v>2385</v>
      </c>
      <c r="T523" s="31" t="n">
        <v>126</v>
      </c>
      <c r="U523" s="47" t="n">
        <v>2413</v>
      </c>
      <c r="V523" s="31" t="n">
        <v>174.95</v>
      </c>
      <c r="W523" s="47" t="n">
        <v>2563</v>
      </c>
      <c r="X523" s="31" t="n">
        <v>6187.5</v>
      </c>
      <c r="Y523" s="47" t="n">
        <v>2571</v>
      </c>
      <c r="Z523" s="31" t="n">
        <v>210.6</v>
      </c>
      <c r="AA523" s="47" t="n">
        <v>2270</v>
      </c>
      <c r="AB523" s="31" t="n">
        <v>1416.16</v>
      </c>
      <c r="AC523" s="47" t="n">
        <v>2592</v>
      </c>
      <c r="AD523" s="31" t="n">
        <v>1559.99</v>
      </c>
      <c r="AE523" s="47" t="n">
        <v>2579</v>
      </c>
      <c r="AF523" s="31" t="n">
        <v>202.5</v>
      </c>
      <c r="AG523" s="47" t="n">
        <v>2611</v>
      </c>
      <c r="AH523" s="31" t="n">
        <v>9191.5</v>
      </c>
      <c r="AI523" s="47" t="n">
        <v>2612</v>
      </c>
      <c r="AJ523" s="31" t="n">
        <v>9191.5</v>
      </c>
      <c r="AK523" s="47" t="n">
        <v>2404</v>
      </c>
      <c r="AL523" s="31" t="n">
        <v>984.05</v>
      </c>
      <c r="AM523" s="47" t="n">
        <v>2405</v>
      </c>
      <c r="AN523" s="31" t="n">
        <v>984.05</v>
      </c>
      <c r="AO523" s="47" t="n">
        <v>2618</v>
      </c>
      <c r="AP523" s="31" t="n">
        <v>12285</v>
      </c>
    </row>
    <row r="524" customFormat="false" ht="15" hidden="false" customHeight="false" outlineLevel="0" collapsed="false">
      <c r="A524" s="41" t="n">
        <v>40389</v>
      </c>
      <c r="B524" s="0" t="s">
        <v>1165</v>
      </c>
      <c r="C524" s="0" t="s">
        <v>1206</v>
      </c>
      <c r="F524" s="3" t="s">
        <v>1162</v>
      </c>
      <c r="H524" s="3" t="s">
        <v>1162</v>
      </c>
      <c r="I524" s="29" t="n">
        <v>170</v>
      </c>
      <c r="K524" s="30" t="s">
        <v>1233</v>
      </c>
      <c r="M524" s="31" t="n">
        <f aca="false">SUM(P524,R524,T524,V524,X524,Z524,AB524,AD524,AF524,AH524,AJ524,AL524,AN524,AP524,AR524,AT524,AV524,AX524,AZ524,BB524)</f>
        <v>19904.04</v>
      </c>
      <c r="O524" s="0" t="n">
        <v>2191</v>
      </c>
      <c r="P524" s="31" t="n">
        <v>142.55</v>
      </c>
      <c r="Q524" s="0" t="n">
        <v>2394</v>
      </c>
      <c r="R524" s="31" t="n">
        <v>1058.85</v>
      </c>
      <c r="S524" s="47" t="n">
        <v>2397</v>
      </c>
      <c r="T524" s="31" t="n">
        <v>91.56</v>
      </c>
      <c r="U524" s="47" t="n">
        <v>2392</v>
      </c>
      <c r="V524" s="31" t="n">
        <v>1613.19</v>
      </c>
      <c r="W524" s="47" t="n">
        <v>2393</v>
      </c>
      <c r="X524" s="31" t="n">
        <v>312.2</v>
      </c>
      <c r="Y524" s="47" t="n">
        <v>2407</v>
      </c>
      <c r="Z524" s="31" t="n">
        <v>217.03</v>
      </c>
      <c r="AA524" s="47" t="n">
        <v>2408</v>
      </c>
      <c r="AB524" s="31" t="n">
        <v>406.71</v>
      </c>
      <c r="AC524" s="47" t="n">
        <v>2558</v>
      </c>
      <c r="AD524" s="31" t="n">
        <v>5760</v>
      </c>
      <c r="AE524" s="47" t="n">
        <v>2406</v>
      </c>
      <c r="AF524" s="31" t="n">
        <v>656.95</v>
      </c>
      <c r="AG524" s="47" t="n">
        <v>2545</v>
      </c>
      <c r="AH524" s="31" t="n">
        <v>9645</v>
      </c>
      <c r="AI524" s="47"/>
      <c r="AK524" s="47"/>
      <c r="AM524" s="47"/>
      <c r="AO524" s="47"/>
    </row>
    <row r="525" customFormat="false" ht="15" hidden="false" customHeight="false" outlineLevel="0" collapsed="false">
      <c r="A525" s="41" t="n">
        <v>40389</v>
      </c>
      <c r="B525" s="0" t="s">
        <v>627</v>
      </c>
      <c r="C525" s="0" t="s">
        <v>1206</v>
      </c>
      <c r="F525" s="3" t="s">
        <v>1162</v>
      </c>
      <c r="H525" s="3" t="s">
        <v>1162</v>
      </c>
      <c r="I525" s="29" t="n">
        <v>170</v>
      </c>
      <c r="K525" s="30" t="s">
        <v>1303</v>
      </c>
      <c r="M525" s="31" t="n">
        <f aca="false">SUM(P525,R525,T525,V525,X525,Z525,AB525,AD525,AF525,AH525,AJ525,AL525,AN525,AP525,AR525,AT525,AV525,AX525,AZ525,BB525)</f>
        <v>6012.87</v>
      </c>
      <c r="O525" s="0" t="n">
        <v>2265</v>
      </c>
      <c r="P525" s="31" t="n">
        <v>902.16</v>
      </c>
      <c r="Q525" s="0" t="n">
        <v>2266</v>
      </c>
      <c r="R525" s="31" t="n">
        <v>967.46</v>
      </c>
      <c r="S525" s="47" t="n">
        <v>2263</v>
      </c>
      <c r="T525" s="31" t="n">
        <v>1013.32</v>
      </c>
      <c r="U525" s="47" t="n">
        <v>2267</v>
      </c>
      <c r="V525" s="31" t="n">
        <v>715.93</v>
      </c>
      <c r="W525" s="47" t="n">
        <v>2264</v>
      </c>
      <c r="X525" s="31" t="n">
        <v>464.98</v>
      </c>
      <c r="Y525" s="47" t="n">
        <v>2384</v>
      </c>
      <c r="Z525" s="31" t="n">
        <v>311.8</v>
      </c>
      <c r="AA525" s="47" t="n">
        <v>239</v>
      </c>
      <c r="AB525" s="31" t="n">
        <v>585.24</v>
      </c>
      <c r="AC525" s="47" t="n">
        <v>2288</v>
      </c>
      <c r="AD525" s="31" t="n">
        <v>655.98</v>
      </c>
      <c r="AE525" s="47" t="n">
        <v>2395</v>
      </c>
      <c r="AF525" s="31" t="n">
        <v>362.85</v>
      </c>
      <c r="AG525" s="47" t="n">
        <v>2398</v>
      </c>
      <c r="AH525" s="31" t="n">
        <v>33.15</v>
      </c>
    </row>
    <row r="526" customFormat="false" ht="15" hidden="false" customHeight="false" outlineLevel="0" collapsed="false">
      <c r="A526" s="41" t="n">
        <v>40389</v>
      </c>
      <c r="B526" s="0" t="s">
        <v>1176</v>
      </c>
      <c r="C526" s="0" t="s">
        <v>1206</v>
      </c>
      <c r="F526" s="3" t="s">
        <v>1162</v>
      </c>
      <c r="H526" s="3" t="s">
        <v>1162</v>
      </c>
      <c r="I526" s="29" t="n">
        <v>170</v>
      </c>
      <c r="K526" s="30" t="s">
        <v>1222</v>
      </c>
      <c r="M526" s="31" t="n">
        <f aca="false">SUM(P526,R526,T526,V526,X526,Z526,AB526,AD526,AF526,AH526,AJ526,AL526,AN526,AP526,AR526,AT526,AV526,AX526,AZ526,BB526)</f>
        <v>5650.54</v>
      </c>
      <c r="O526" s="0" t="n">
        <v>2273</v>
      </c>
      <c r="P526" s="31" t="n">
        <v>1800.96</v>
      </c>
      <c r="Q526" s="0" t="n">
        <v>2283</v>
      </c>
      <c r="R526" s="31" t="n">
        <v>5.4</v>
      </c>
      <c r="S526" s="47" t="n">
        <v>2272</v>
      </c>
      <c r="T526" s="31" t="n">
        <v>1317.77</v>
      </c>
      <c r="U526" s="47" t="n">
        <v>2284</v>
      </c>
      <c r="V526" s="31" t="n">
        <v>5.4</v>
      </c>
      <c r="W526" s="47" t="n">
        <v>2274</v>
      </c>
      <c r="X526" s="31" t="n">
        <v>2503.31</v>
      </c>
      <c r="Y526" s="47" t="n">
        <v>1943</v>
      </c>
      <c r="Z526" s="31" t="n">
        <v>6.9</v>
      </c>
      <c r="AA526" s="47" t="n">
        <v>2285</v>
      </c>
      <c r="AB526" s="31" t="n">
        <v>10.8</v>
      </c>
      <c r="AC526" s="47"/>
      <c r="AE526" s="47"/>
      <c r="AG526" s="47"/>
    </row>
    <row r="527" customFormat="false" ht="15" hidden="false" customHeight="false" outlineLevel="0" collapsed="false">
      <c r="A527" s="41" t="n">
        <v>40389</v>
      </c>
      <c r="B527" s="0" t="s">
        <v>296</v>
      </c>
      <c r="C527" s="0" t="s">
        <v>1206</v>
      </c>
      <c r="F527" s="3" t="s">
        <v>1162</v>
      </c>
      <c r="H527" s="3" t="s">
        <v>1162</v>
      </c>
      <c r="I527" s="29" t="n">
        <v>170</v>
      </c>
      <c r="K527" s="30" t="s">
        <v>1235</v>
      </c>
      <c r="M527" s="31" t="n">
        <f aca="false">SUM(P527,R527,T527,V527,X527,Z527,AB527,AD527,AF527,AH527,AJ527,AL527,AN527,AP527,AR527,AT527,AV527,AX527,AZ527,BB527)</f>
        <v>11707.37</v>
      </c>
      <c r="O527" s="0" t="n">
        <v>2588</v>
      </c>
      <c r="P527" s="31" t="n">
        <v>7995</v>
      </c>
      <c r="Q527" s="0" t="n">
        <v>2388</v>
      </c>
      <c r="R527" s="31" t="n">
        <v>418.03</v>
      </c>
      <c r="S527" s="47" t="n">
        <v>2390</v>
      </c>
      <c r="T527" s="31" t="n">
        <v>1091.54</v>
      </c>
      <c r="U527" s="47" t="n">
        <v>2389</v>
      </c>
      <c r="V527" s="31" t="n">
        <v>271.66</v>
      </c>
      <c r="W527" s="47" t="n">
        <v>2269</v>
      </c>
      <c r="X527" s="31" t="n">
        <v>914.34</v>
      </c>
      <c r="Y527" s="47" t="n">
        <v>2391</v>
      </c>
      <c r="Z527" s="31" t="n">
        <v>518.23</v>
      </c>
      <c r="AA527" s="47" t="n">
        <v>2411</v>
      </c>
      <c r="AB527" s="31" t="n">
        <v>23.44</v>
      </c>
      <c r="AC527" s="47" t="n">
        <v>2412</v>
      </c>
      <c r="AD527" s="31" t="n">
        <v>475.13</v>
      </c>
    </row>
    <row r="528" customFormat="false" ht="15" hidden="false" customHeight="false" outlineLevel="0" collapsed="false">
      <c r="A528" s="41" t="n">
        <v>40389</v>
      </c>
      <c r="B528" s="0" t="s">
        <v>1186</v>
      </c>
      <c r="C528" s="0" t="s">
        <v>1206</v>
      </c>
      <c r="F528" s="3" t="s">
        <v>1162</v>
      </c>
      <c r="H528" s="3" t="s">
        <v>1162</v>
      </c>
      <c r="I528" s="29" t="n">
        <v>170</v>
      </c>
      <c r="K528" s="30" t="s">
        <v>1250</v>
      </c>
      <c r="M528" s="31" t="n">
        <f aca="false">SUM(P528,R528,T528,V528,X528,Z528,AB528,AD528,AF528,AH528,AJ528,AL528,AN528,AP528,AR528,AT528,AV528,AX528,AZ528,BB528)</f>
        <v>7915.16</v>
      </c>
      <c r="O528" s="0" t="n">
        <v>2402</v>
      </c>
      <c r="P528" s="31" t="n">
        <v>1092.79</v>
      </c>
      <c r="Q528" s="0" t="n">
        <v>2409</v>
      </c>
      <c r="R528" s="31" t="n">
        <v>3050.83</v>
      </c>
      <c r="S528" s="47" t="n">
        <v>2410</v>
      </c>
      <c r="T528" s="31" t="n">
        <v>1255.14</v>
      </c>
      <c r="U528" s="47" t="n">
        <v>2268</v>
      </c>
      <c r="V528" s="31" t="n">
        <v>2516.4</v>
      </c>
    </row>
    <row r="529" customFormat="false" ht="15" hidden="false" customHeight="false" outlineLevel="0" collapsed="false">
      <c r="A529" s="41" t="n">
        <v>40389</v>
      </c>
      <c r="B529" s="0" t="s">
        <v>1205</v>
      </c>
      <c r="C529" s="0" t="s">
        <v>1206</v>
      </c>
      <c r="F529" s="3" t="s">
        <v>1162</v>
      </c>
      <c r="H529" s="3" t="s">
        <v>1162</v>
      </c>
      <c r="I529" s="29" t="n">
        <v>325</v>
      </c>
      <c r="K529" s="30" t="s">
        <v>1249</v>
      </c>
      <c r="M529" s="31" t="n">
        <f aca="false">SUM(P529,R529,T529,V529,X529,Z529,AB529,AD529,AF529,AH529,AJ529,AL529,AN529,AP529,AR529,AT529,AV529,AX529,AZ529,BB529)</f>
        <v>8085.85</v>
      </c>
      <c r="O529" s="0" t="n">
        <v>2614</v>
      </c>
      <c r="P529" s="31" t="n">
        <v>4850</v>
      </c>
      <c r="Q529" s="0" t="n">
        <v>2619</v>
      </c>
      <c r="R529" s="31" t="n">
        <v>478.8</v>
      </c>
      <c r="S529" s="47" t="n">
        <v>2572</v>
      </c>
      <c r="T529" s="31" t="n">
        <v>222.5</v>
      </c>
      <c r="U529" s="47" t="n">
        <v>2271</v>
      </c>
      <c r="V529" s="31" t="n">
        <v>2534.55</v>
      </c>
    </row>
    <row r="530" customFormat="false" ht="15" hidden="false" customHeight="false" outlineLevel="0" collapsed="false">
      <c r="A530" s="41" t="n">
        <v>40389</v>
      </c>
      <c r="B530" s="0" t="s">
        <v>1195</v>
      </c>
      <c r="C530" s="0" t="s">
        <v>842</v>
      </c>
      <c r="F530" s="42" t="n">
        <v>0.625</v>
      </c>
      <c r="H530" s="42" t="n">
        <v>0.25</v>
      </c>
      <c r="I530" s="29" t="n">
        <v>107</v>
      </c>
      <c r="K530" s="30" t="s">
        <v>1217</v>
      </c>
      <c r="M530" s="31" t="n">
        <f aca="false">SUM(P530,R530,T530,V530,X530,Z530,AB530,AD530,AF530,AH530,AJ530,AL530,AN530,AP530,AR530,AT530,AV530,AX530,AZ530,BB530)</f>
        <v>0</v>
      </c>
    </row>
    <row r="531" customFormat="false" ht="15" hidden="false" customHeight="false" outlineLevel="0" collapsed="false">
      <c r="A531" s="41" t="n">
        <v>40389</v>
      </c>
      <c r="B531" s="0" t="s">
        <v>1173</v>
      </c>
      <c r="C531" s="0" t="s">
        <v>1354</v>
      </c>
      <c r="F531" s="42" t="n">
        <v>0.677083333333333</v>
      </c>
      <c r="H531" s="42" t="n">
        <v>0.354166666666667</v>
      </c>
      <c r="I531" s="83" t="n">
        <v>144.5</v>
      </c>
      <c r="K531" s="30" t="s">
        <v>1212</v>
      </c>
      <c r="M531" s="31" t="n">
        <f aca="false">SUM(P531,R531,T531,V531,X531,Z531,AB531,AD531,AF531,AH531,AJ531,AL531,AN531,AP531,AR531,AT531,AV531,AX531,AZ531,BB531)</f>
        <v>0</v>
      </c>
    </row>
    <row r="532" customFormat="false" ht="15" hidden="false" customHeight="false" outlineLevel="0" collapsed="false">
      <c r="A532" s="41" t="n">
        <v>40389</v>
      </c>
      <c r="B532" s="0" t="s">
        <v>1199</v>
      </c>
      <c r="C532" s="0" t="s">
        <v>656</v>
      </c>
      <c r="F532" s="42" t="n">
        <v>0.75</v>
      </c>
      <c r="H532" s="42" t="n">
        <v>0.416666666666667</v>
      </c>
      <c r="I532" s="29" t="n">
        <v>158</v>
      </c>
      <c r="K532" s="30" t="s">
        <v>1253</v>
      </c>
      <c r="M532" s="31" t="n">
        <f aca="false">SUM(P532,R532,T532,V532,X532,Z532,AB532,AD532,AF532,AH532,AJ532,AL532,AN532,AP532,AR532,AT532,AV532,AX532,AZ532,BB532)</f>
        <v>10550</v>
      </c>
      <c r="O532" s="0" t="n">
        <v>14831</v>
      </c>
      <c r="P532" s="31" t="n">
        <v>2050</v>
      </c>
      <c r="Q532" s="0" t="n">
        <v>14829</v>
      </c>
      <c r="R532" s="31" t="n">
        <v>8500</v>
      </c>
    </row>
    <row r="533" customFormat="false" ht="15" hidden="false" customHeight="false" outlineLevel="0" collapsed="false">
      <c r="A533" s="41" t="n">
        <v>40389</v>
      </c>
      <c r="B533" s="0" t="s">
        <v>1355</v>
      </c>
      <c r="C533" s="0" t="s">
        <v>892</v>
      </c>
      <c r="F533" s="42" t="n">
        <v>0.677083333333333</v>
      </c>
      <c r="H533" s="42" t="n">
        <v>0.21875</v>
      </c>
      <c r="I533" s="29" t="n">
        <v>86.1</v>
      </c>
      <c r="K533" s="30" t="s">
        <v>1356</v>
      </c>
      <c r="M533" s="31" t="n">
        <f aca="false">SUM(P533,R533,T533,V533,X533,Z533,AB533,AD533,AF533,AH533,AJ533,AL533,AN533,AP533,AR533,AT533,AV533,AX533,AZ533,BB533)</f>
        <v>0</v>
      </c>
    </row>
    <row r="534" customFormat="false" ht="15" hidden="false" customHeight="false" outlineLevel="0" collapsed="false">
      <c r="A534" s="41" t="n">
        <v>40389</v>
      </c>
      <c r="B534" s="0" t="s">
        <v>1203</v>
      </c>
      <c r="C534" s="0" t="s">
        <v>905</v>
      </c>
      <c r="F534" s="42" t="n">
        <v>0.472222222222222</v>
      </c>
      <c r="H534" s="42" t="n">
        <v>0.166666666666667</v>
      </c>
      <c r="I534" s="29" t="n">
        <v>73</v>
      </c>
      <c r="K534" s="30" t="s">
        <v>1244</v>
      </c>
      <c r="M534" s="31" t="n">
        <f aca="false">SUM(P534,R534,T534,V534,X534,Z534,AB534,AD534,AF534,AH534,AJ534,AL534,AN534,AP534,AR534,AT534,AV534,AX534,AZ534,BB534)</f>
        <v>50255</v>
      </c>
      <c r="O534" s="0" t="n">
        <v>40</v>
      </c>
      <c r="P534" s="31" t="n">
        <v>50255</v>
      </c>
    </row>
    <row r="535" customFormat="false" ht="15" hidden="false" customHeight="false" outlineLevel="0" collapsed="false">
      <c r="A535" s="41" t="n">
        <v>40389</v>
      </c>
      <c r="B535" s="0" t="s">
        <v>1193</v>
      </c>
      <c r="C535" s="0" t="s">
        <v>1187</v>
      </c>
      <c r="F535" s="42" t="n">
        <v>0.675</v>
      </c>
      <c r="G535" s="3" t="s">
        <v>1357</v>
      </c>
      <c r="H535" s="3" t="s">
        <v>1358</v>
      </c>
      <c r="I535" s="29" t="n">
        <v>158</v>
      </c>
      <c r="K535" s="30" t="s">
        <v>1216</v>
      </c>
      <c r="M535" s="31" t="n">
        <f aca="false">SUM(P535,R535,T535,V535,X535,Z535,AB535,AD535,AF535,AH535,AJ535,AL535,AN535,AP535,AR535,AT535,AV535,AX535,AZ535,BB535)</f>
        <v>916.06</v>
      </c>
      <c r="O535" s="0" t="n">
        <v>1198</v>
      </c>
      <c r="P535" s="31" t="n">
        <v>198</v>
      </c>
      <c r="Q535" s="0" t="n">
        <v>1199</v>
      </c>
      <c r="R535" s="31" t="n">
        <v>179.46</v>
      </c>
      <c r="S535" s="47" t="n">
        <v>1188</v>
      </c>
      <c r="T535" s="31" t="n">
        <v>538.6</v>
      </c>
    </row>
    <row r="536" customFormat="false" ht="15" hidden="false" customHeight="false" outlineLevel="0" collapsed="false">
      <c r="A536" s="41" t="n">
        <v>40389</v>
      </c>
      <c r="B536" s="0" t="s">
        <v>1179</v>
      </c>
      <c r="C536" s="0" t="s">
        <v>1359</v>
      </c>
      <c r="F536" s="42" t="n">
        <v>0.666666666666667</v>
      </c>
      <c r="G536" s="42"/>
      <c r="H536" s="42" t="n">
        <v>0.25</v>
      </c>
      <c r="I536" s="29" t="n">
        <v>113</v>
      </c>
      <c r="K536" s="30" t="s">
        <v>1242</v>
      </c>
      <c r="M536" s="31" t="n">
        <f aca="false">SUM(P536,R536,T536,V536,X536,Z536,AB536,AD536,AF536,AH536,AJ536,AL536,AN536,AP536,AR536,AT536,AV536,AX536,AZ536,BB536)</f>
        <v>0</v>
      </c>
    </row>
    <row r="537" customFormat="false" ht="15" hidden="false" customHeight="false" outlineLevel="0" collapsed="false">
      <c r="A537" s="41" t="n">
        <v>40389</v>
      </c>
      <c r="B537" s="0" t="s">
        <v>1264</v>
      </c>
      <c r="C537" s="0" t="s">
        <v>1360</v>
      </c>
      <c r="F537" s="42" t="n">
        <v>0.46875</v>
      </c>
      <c r="H537" s="42" t="n">
        <v>0.166666666666667</v>
      </c>
      <c r="I537" s="29" t="n">
        <v>73</v>
      </c>
      <c r="K537" s="30" t="s">
        <v>1266</v>
      </c>
      <c r="M537" s="31" t="n">
        <f aca="false">SUM(P537,R537,T537,V537,X537,Z537,AB537,AD537,AF537,AH537,AJ537,AL537,AN537,AP537,AR537,AT537,AV537,AX537,AZ537,BB537)</f>
        <v>0</v>
      </c>
    </row>
    <row r="538" customFormat="false" ht="15" hidden="false" customHeight="false" outlineLevel="0" collapsed="false">
      <c r="A538" s="41" t="n">
        <v>40389</v>
      </c>
      <c r="B538" s="0" t="s">
        <v>1197</v>
      </c>
      <c r="C538" s="0" t="s">
        <v>892</v>
      </c>
      <c r="F538" s="42" t="n">
        <v>0.701388888888889</v>
      </c>
      <c r="G538" s="3" t="s">
        <v>1328</v>
      </c>
      <c r="H538" s="3" t="s">
        <v>1201</v>
      </c>
      <c r="I538" s="29" t="n">
        <v>91.6</v>
      </c>
      <c r="K538" s="30" t="s">
        <v>1259</v>
      </c>
      <c r="M538" s="31" t="n">
        <f aca="false">SUM(P538,R538,T538,V538,X538,Z538,AB538,AD538,AF538,AH538,AJ538,AL538,AN538,AP538,AR538,AT538,AV538,AX538,AZ538,BB538)</f>
        <v>0</v>
      </c>
    </row>
    <row r="539" customFormat="false" ht="15" hidden="false" customHeight="false" outlineLevel="0" collapsed="false">
      <c r="A539" s="41" t="n">
        <v>40389</v>
      </c>
      <c r="B539" s="0" t="s">
        <v>1264</v>
      </c>
      <c r="C539" s="0" t="s">
        <v>739</v>
      </c>
      <c r="F539" s="42" t="n">
        <v>0.652777777777778</v>
      </c>
      <c r="H539" s="42" t="n">
        <v>0.166666666666667</v>
      </c>
      <c r="I539" s="83" t="n">
        <v>90</v>
      </c>
      <c r="K539" s="84" t="s">
        <v>1266</v>
      </c>
      <c r="M539" s="31" t="n">
        <f aca="false">SUM(P539,R539,T539,V539,X539,Z539,AB539,AD539,AF539,AH539,AJ539,AL539,AN539,AP539,AR539,AT539,AV539,AX539,AZ539,BB539)</f>
        <v>0</v>
      </c>
    </row>
    <row r="540" customFormat="false" ht="15" hidden="false" customHeight="false" outlineLevel="0" collapsed="false">
      <c r="A540" s="41" t="n">
        <v>40389</v>
      </c>
      <c r="B540" s="0" t="s">
        <v>1181</v>
      </c>
      <c r="C540" s="0" t="s">
        <v>159</v>
      </c>
      <c r="F540" s="42" t="n">
        <v>0.791666666666667</v>
      </c>
      <c r="H540" s="42" t="n">
        <v>0.166666666666667</v>
      </c>
      <c r="I540" s="83" t="n">
        <v>78.1</v>
      </c>
      <c r="K540" s="84" t="s">
        <v>1219</v>
      </c>
      <c r="M540" s="31" t="n">
        <f aca="false">SUM(P540,R540,T540,V540,X540,Z540,AB540,AD540,AF540,AH540,AJ540,AL540,AN540,AP540,AR540,AT540,AV540,AX540,AZ540,BB540)</f>
        <v>0</v>
      </c>
    </row>
    <row r="541" customFormat="false" ht="15" hidden="false" customHeight="false" outlineLevel="0" collapsed="false">
      <c r="A541" s="41" t="n">
        <v>40389</v>
      </c>
      <c r="B541" s="0" t="s">
        <v>1203</v>
      </c>
      <c r="C541" s="0" t="s">
        <v>1300</v>
      </c>
      <c r="F541" s="42" t="n">
        <v>0.770833333333334</v>
      </c>
      <c r="G541" s="3" t="s">
        <v>1361</v>
      </c>
      <c r="H541" s="42" t="s">
        <v>1305</v>
      </c>
      <c r="I541" s="29" t="n">
        <v>107</v>
      </c>
      <c r="K541" s="30" t="s">
        <v>1244</v>
      </c>
      <c r="M541" s="31" t="n">
        <f aca="false">SUM(P541,R541,T541,V541,X541,Z541,AB541,AD541,AF541,AH541,AJ541,AL541,AN541,AP541,AR541,AT541,AV541,AX541,AZ541,BB541)</f>
        <v>39637.27</v>
      </c>
      <c r="O541" s="0" t="n">
        <v>1300</v>
      </c>
      <c r="P541" s="31" t="n">
        <v>39637.27</v>
      </c>
    </row>
    <row r="542" customFormat="false" ht="15" hidden="false" customHeight="false" outlineLevel="0" collapsed="false">
      <c r="A542" s="41" t="n">
        <v>40389</v>
      </c>
      <c r="B542" s="0" t="s">
        <v>1176</v>
      </c>
      <c r="C542" s="0" t="s">
        <v>1300</v>
      </c>
      <c r="F542" s="42" t="n">
        <v>0.770833333333334</v>
      </c>
      <c r="G542" s="3" t="s">
        <v>1361</v>
      </c>
      <c r="H542" s="42" t="s">
        <v>1308</v>
      </c>
      <c r="I542" s="29" t="n">
        <v>110</v>
      </c>
      <c r="K542" s="30" t="s">
        <v>1222</v>
      </c>
      <c r="M542" s="31" t="n">
        <f aca="false">SUM(P542,R542,T542,V542,X542,Z542,AB542,AD542,AF542,AH542,AJ542,AL542,AN542,AP542,AR542,AT542,AV542,AX542,AZ542,BB542)</f>
        <v>0</v>
      </c>
    </row>
    <row r="543" customFormat="false" ht="15" hidden="false" customHeight="false" outlineLevel="0" collapsed="false">
      <c r="A543" s="41"/>
      <c r="M543" s="80"/>
    </row>
    <row r="544" customFormat="false" ht="15" hidden="false" customHeight="false" outlineLevel="0" collapsed="false">
      <c r="A544" s="53"/>
      <c r="B544" s="50"/>
      <c r="C544" s="50"/>
      <c r="D544" s="49"/>
      <c r="E544" s="49"/>
      <c r="F544" s="49"/>
      <c r="G544" s="49"/>
      <c r="H544" s="49"/>
      <c r="I544" s="51"/>
      <c r="J544" s="51"/>
      <c r="K544" s="49"/>
      <c r="L544" s="50"/>
      <c r="M544" s="75"/>
    </row>
    <row r="545" customFormat="false" ht="18.75" hidden="false" customHeight="false" outlineLevel="0" collapsed="false">
      <c r="A545" s="53"/>
      <c r="B545" s="50"/>
      <c r="C545" s="50"/>
      <c r="D545" s="49"/>
      <c r="E545" s="49"/>
      <c r="F545" s="49"/>
      <c r="G545" s="73" t="s">
        <v>1270</v>
      </c>
      <c r="H545" s="49"/>
      <c r="I545" s="51"/>
      <c r="J545" s="51"/>
      <c r="K545" s="49"/>
      <c r="L545" s="50"/>
      <c r="M545" s="75"/>
    </row>
    <row r="546" customFormat="false" ht="15" hidden="false" customHeight="false" outlineLevel="0" collapsed="false">
      <c r="A546" s="41" t="n">
        <v>40390</v>
      </c>
      <c r="B546" s="0" t="s">
        <v>1362</v>
      </c>
      <c r="C546" s="0" t="s">
        <v>1049</v>
      </c>
      <c r="F546" s="42" t="n">
        <v>0.489583333333333</v>
      </c>
      <c r="H546" s="42" t="n">
        <v>0.166666666666667</v>
      </c>
      <c r="I546" s="83" t="n">
        <v>68</v>
      </c>
      <c r="K546" s="30" t="s">
        <v>1212</v>
      </c>
      <c r="M546" s="31" t="n">
        <f aca="false">SUM(P546,R546,T546,V546,X546,Z546,AB546,AD546,AF546,AH546,AJ546,AL546,AN546,AP546,AR546,AT546,AV546,AX546,AZ546,BB546)</f>
        <v>0</v>
      </c>
    </row>
    <row r="547" customFormat="false" ht="15" hidden="false" customHeight="false" outlineLevel="0" collapsed="false">
      <c r="A547" s="41"/>
      <c r="M547" s="80"/>
    </row>
    <row r="548" customFormat="false" ht="15" hidden="false" customHeight="false" outlineLevel="0" collapsed="false">
      <c r="A548" s="49"/>
      <c r="B548" s="50"/>
      <c r="C548" s="50"/>
      <c r="D548" s="49"/>
      <c r="E548" s="49"/>
      <c r="F548" s="49"/>
      <c r="G548" s="49"/>
      <c r="H548" s="49"/>
      <c r="I548" s="51"/>
      <c r="J548" s="51"/>
      <c r="K548" s="49"/>
      <c r="L548" s="50"/>
      <c r="M548" s="75"/>
    </row>
    <row r="549" customFormat="false" ht="18.75" hidden="false" customHeight="false" outlineLevel="0" collapsed="false">
      <c r="A549" s="49"/>
      <c r="B549" s="50"/>
      <c r="C549" s="50"/>
      <c r="D549" s="49"/>
      <c r="E549" s="49"/>
      <c r="F549" s="49"/>
      <c r="G549" s="73" t="s">
        <v>1224</v>
      </c>
      <c r="H549" s="49"/>
      <c r="I549" s="51"/>
      <c r="J549" s="51"/>
      <c r="K549" s="49"/>
      <c r="L549" s="50"/>
      <c r="M549" s="75"/>
    </row>
    <row r="550" customFormat="false" ht="15" hidden="false" customHeight="false" outlineLevel="0" collapsed="false">
      <c r="M550" s="31" t="n">
        <f aca="false">SUM(P550,R550,T550,V550,X550,Z550,AB550,AD550,AF550,AH550,AJ550,AL550,AN550,AP550,AR550,AT550,AV550,AX550,AZ550,BB550)</f>
        <v>0</v>
      </c>
    </row>
    <row r="552" customFormat="false" ht="18.75" hidden="false" customHeight="false" outlineLevel="0" collapsed="false">
      <c r="G552" s="76" t="s">
        <v>1363</v>
      </c>
    </row>
    <row r="553" customFormat="false" ht="15" hidden="false" customHeight="false" outlineLevel="0" collapsed="false">
      <c r="M553" s="80"/>
    </row>
    <row r="554" customFormat="false" ht="15" hidden="false" customHeight="false" outlineLevel="0" collapsed="false">
      <c r="A554" s="49"/>
      <c r="B554" s="50"/>
      <c r="C554" s="50"/>
      <c r="D554" s="49"/>
      <c r="E554" s="49"/>
      <c r="F554" s="49"/>
      <c r="G554" s="49"/>
      <c r="H554" s="49"/>
      <c r="I554" s="51"/>
      <c r="J554" s="51"/>
      <c r="K554" s="49"/>
      <c r="L554" s="50"/>
      <c r="M554" s="75"/>
    </row>
    <row r="555" customFormat="false" ht="18.75" hidden="false" customHeight="false" outlineLevel="0" collapsed="false">
      <c r="A555" s="49"/>
      <c r="B555" s="50"/>
      <c r="C555" s="85" t="s">
        <v>1364</v>
      </c>
      <c r="D555" s="76"/>
      <c r="E555" s="76"/>
      <c r="F555" s="49"/>
      <c r="G555" s="73" t="s">
        <v>1365</v>
      </c>
      <c r="H555" s="49"/>
      <c r="I555" s="51"/>
      <c r="J555" s="51"/>
      <c r="K555" s="49"/>
      <c r="L555" s="50"/>
      <c r="M555" s="75"/>
    </row>
    <row r="556" customFormat="false" ht="15" hidden="false" customHeight="false" outlineLevel="0" collapsed="false">
      <c r="A556" s="41" t="n">
        <v>40392</v>
      </c>
      <c r="B556" s="0" t="s">
        <v>1203</v>
      </c>
      <c r="C556" s="0" t="s">
        <v>1322</v>
      </c>
      <c r="F556" s="42" t="n">
        <v>0.555555555555556</v>
      </c>
      <c r="H556" s="42" t="n">
        <v>0.270833333333333</v>
      </c>
      <c r="I556" s="29" t="n">
        <v>115.5</v>
      </c>
      <c r="K556" s="30" t="s">
        <v>1244</v>
      </c>
      <c r="M556" s="31" t="n">
        <f aca="false">SUM(P556,R556,T556,V556,X556,Z556,AB556,AD556,AF556,AH556,AJ556,AL556,AN556,AP556,AR556,AT556,AV556,AX556,AZ556,BB556)</f>
        <v>0</v>
      </c>
    </row>
    <row r="557" customFormat="false" ht="15" hidden="false" customHeight="false" outlineLevel="0" collapsed="false">
      <c r="A557" s="41" t="n">
        <v>40392</v>
      </c>
      <c r="B557" s="0" t="s">
        <v>901</v>
      </c>
      <c r="C557" s="0" t="s">
        <v>490</v>
      </c>
      <c r="F557" s="42" t="n">
        <v>0.638888888888889</v>
      </c>
      <c r="H557" s="42" t="n">
        <v>0.416666666666667</v>
      </c>
      <c r="I557" s="29" t="n">
        <v>180</v>
      </c>
      <c r="K557" s="30" t="s">
        <v>1228</v>
      </c>
      <c r="M557" s="31" t="n">
        <f aca="false">SUM(P557,R557,T557,V557,X557,Z557,AB557,AD557,AF557,AH557,AJ557,AL557,AN557,AP557,AR557,AT557,AV557,AX557,AZ557,BB557)</f>
        <v>0</v>
      </c>
    </row>
    <row r="558" customFormat="false" ht="15" hidden="false" customHeight="false" outlineLevel="0" collapsed="false">
      <c r="A558" s="41" t="n">
        <v>40392</v>
      </c>
      <c r="B558" s="0" t="s">
        <v>1193</v>
      </c>
      <c r="C558" s="0" t="s">
        <v>307</v>
      </c>
      <c r="F558" s="42" t="n">
        <v>0.430555555555556</v>
      </c>
      <c r="H558" s="42" t="n">
        <v>0.166666666666667</v>
      </c>
      <c r="I558" s="29" t="n">
        <v>73</v>
      </c>
      <c r="K558" s="30" t="s">
        <v>1216</v>
      </c>
      <c r="M558" s="31" t="n">
        <f aca="false">SUM(P558,R558,T558,V558,X558,Z558,AB558,AD558,AF558,AH558,AJ558,AL558,AN558,AP558,AR558,AT558,AV558,AX558,AZ558,BB558)</f>
        <v>0</v>
      </c>
    </row>
    <row r="559" customFormat="false" ht="15" hidden="false" customHeight="false" outlineLevel="0" collapsed="false">
      <c r="A559" s="41" t="n">
        <v>40392</v>
      </c>
      <c r="B559" s="0" t="s">
        <v>1195</v>
      </c>
      <c r="C559" s="0" t="s">
        <v>307</v>
      </c>
      <c r="F559" s="42" t="n">
        <v>0.5</v>
      </c>
      <c r="H559" s="42" t="n">
        <v>0.1875</v>
      </c>
      <c r="I559" s="29" t="n">
        <v>81.5</v>
      </c>
      <c r="K559" s="30" t="s">
        <v>1217</v>
      </c>
      <c r="M559" s="31" t="n">
        <f aca="false">SUM(P559,R559,T559,V559,X559,Z559,AB559,AD559,AF559,AH559,AJ559,AL559,AN559,AP559,AR559,AT559,AV559,AX559,AZ559,BB559)</f>
        <v>46900</v>
      </c>
      <c r="O559" s="0" t="n">
        <v>546</v>
      </c>
      <c r="P559" s="31" t="n">
        <v>46900</v>
      </c>
    </row>
    <row r="560" customFormat="false" ht="15" hidden="false" customHeight="false" outlineLevel="0" collapsed="false">
      <c r="A560" s="41" t="n">
        <v>40392</v>
      </c>
      <c r="B560" s="0" t="s">
        <v>1264</v>
      </c>
      <c r="C560" s="0" t="s">
        <v>656</v>
      </c>
      <c r="F560" s="42" t="n">
        <v>0.75</v>
      </c>
      <c r="H560" s="42" t="n">
        <v>0.416666666666667</v>
      </c>
      <c r="I560" s="29" t="n">
        <v>344</v>
      </c>
      <c r="K560" s="30" t="s">
        <v>1266</v>
      </c>
      <c r="M560" s="31" t="n">
        <f aca="false">SUM(P560,R560,T560,V560,X560,Z560,AB560,AD560,AF560,AH560,AJ560,AL560,AN560,AP560,AR560,AT560,AV560,AX560,AZ560,BB560)</f>
        <v>6740</v>
      </c>
      <c r="O560" s="0" t="n">
        <v>14859</v>
      </c>
      <c r="P560" s="31" t="n">
        <v>440</v>
      </c>
      <c r="Q560" s="0" t="n">
        <v>14879</v>
      </c>
      <c r="R560" s="31" t="n">
        <v>3150</v>
      </c>
      <c r="S560" s="47" t="n">
        <v>14875</v>
      </c>
      <c r="T560" s="31" t="n">
        <v>3150</v>
      </c>
    </row>
    <row r="561" customFormat="false" ht="15" hidden="false" customHeight="false" outlineLevel="0" collapsed="false">
      <c r="A561" s="41" t="n">
        <v>40392</v>
      </c>
      <c r="B561" s="0" t="s">
        <v>1173</v>
      </c>
      <c r="C561" s="0" t="s">
        <v>1049</v>
      </c>
      <c r="F561" s="42" t="n">
        <v>0.65625</v>
      </c>
      <c r="H561" s="42" t="n">
        <v>0.333333333333333</v>
      </c>
      <c r="I561" s="29" t="n">
        <v>153</v>
      </c>
      <c r="K561" s="30" t="s">
        <v>1212</v>
      </c>
      <c r="M561" s="31" t="n">
        <f aca="false">SUM(P561,R561,T561,V561,X561,Z561,AB561,AD561,AF561,AH561,AJ561,AL561,AN561,AP561,AR561,AT561,AV561,AX561,AZ561,BB561)</f>
        <v>0</v>
      </c>
    </row>
    <row r="562" customFormat="false" ht="15" hidden="false" customHeight="false" outlineLevel="0" collapsed="false">
      <c r="A562" s="41" t="n">
        <v>40392</v>
      </c>
      <c r="B562" s="0" t="s">
        <v>679</v>
      </c>
      <c r="C562" s="0" t="s">
        <v>1161</v>
      </c>
      <c r="F562" s="3" t="s">
        <v>1162</v>
      </c>
      <c r="G562" s="3" t="s">
        <v>1366</v>
      </c>
      <c r="H562" s="3" t="s">
        <v>1162</v>
      </c>
      <c r="I562" s="29" t="n">
        <v>170</v>
      </c>
      <c r="K562" s="30" t="s">
        <v>1223</v>
      </c>
      <c r="M562" s="31" t="n">
        <f aca="false">SUM(P562,R562,T562,V562,X562,Z562,AB562,AD562,AF562,AH562,AJ562,AL562,AN562,AP562,AR562,AT562,AV562,AX562,AZ562,BB562)</f>
        <v>0</v>
      </c>
    </row>
    <row r="563" customFormat="false" ht="15" hidden="false" customHeight="false" outlineLevel="0" collapsed="false">
      <c r="A563" s="41" t="n">
        <v>40392</v>
      </c>
      <c r="B563" s="0" t="s">
        <v>383</v>
      </c>
      <c r="C563" s="0" t="s">
        <v>1161</v>
      </c>
      <c r="F563" s="3" t="s">
        <v>1162</v>
      </c>
      <c r="G563" s="3" t="s">
        <v>1367</v>
      </c>
      <c r="H563" s="3" t="s">
        <v>1162</v>
      </c>
      <c r="I563" s="29" t="n">
        <v>170</v>
      </c>
      <c r="K563" s="30" t="s">
        <v>1232</v>
      </c>
      <c r="M563" s="31" t="n">
        <f aca="false">SUM(P563,R563,T563,V563,X563,Z563,AB563,AD563,AF563,AH563,AJ563,AL563,AN563,AP563,AR563,AT563,AV563,AX563,AZ563,BB563)</f>
        <v>39816.84</v>
      </c>
      <c r="O563" s="0" t="n">
        <v>2704</v>
      </c>
      <c r="P563" s="31" t="n">
        <v>9645</v>
      </c>
      <c r="Q563" s="0" t="n">
        <v>2706</v>
      </c>
      <c r="R563" s="31" t="n">
        <v>8145</v>
      </c>
      <c r="S563" s="47" t="n">
        <v>2716</v>
      </c>
      <c r="T563" s="31" t="n">
        <v>12185</v>
      </c>
      <c r="U563" s="47" t="n">
        <v>2714</v>
      </c>
      <c r="V563" s="31" t="n">
        <v>21.84</v>
      </c>
      <c r="W563" s="47" t="n">
        <v>2718</v>
      </c>
      <c r="X563" s="31" t="n">
        <v>9820</v>
      </c>
    </row>
    <row r="564" customFormat="false" ht="15" hidden="false" customHeight="false" outlineLevel="0" collapsed="false">
      <c r="A564" s="41" t="n">
        <v>40392</v>
      </c>
      <c r="B564" s="0" t="s">
        <v>627</v>
      </c>
      <c r="C564" s="0" t="s">
        <v>1161</v>
      </c>
      <c r="F564" s="3" t="s">
        <v>1162</v>
      </c>
      <c r="H564" s="3" t="s">
        <v>1162</v>
      </c>
      <c r="I564" s="29" t="n">
        <v>170</v>
      </c>
      <c r="K564" s="30" t="s">
        <v>1368</v>
      </c>
      <c r="M564" s="31" t="n">
        <f aca="false">SUM(P564,R564,T564,V564,X564,Z564,AB564,AD564,AF564,AH564,AJ564,AL564,AN564,AP564,AR564,AT564,AV564,AX564,AZ564,BB564)</f>
        <v>46301</v>
      </c>
      <c r="O564" s="0" t="n">
        <v>2597</v>
      </c>
      <c r="P564" s="31" t="n">
        <v>933.7</v>
      </c>
      <c r="Q564" s="0" t="n">
        <v>2598</v>
      </c>
      <c r="R564" s="31" t="n">
        <v>777.3</v>
      </c>
      <c r="S564" s="47" t="n">
        <v>2701</v>
      </c>
      <c r="T564" s="31" t="n">
        <v>252</v>
      </c>
      <c r="U564" s="47" t="n">
        <v>2677</v>
      </c>
      <c r="V564" s="31" t="n">
        <v>170</v>
      </c>
      <c r="W564" s="47" t="n">
        <v>2708</v>
      </c>
      <c r="X564" s="31" t="n">
        <v>325</v>
      </c>
      <c r="Y564" s="47" t="n">
        <v>2683</v>
      </c>
      <c r="Z564" s="31" t="n">
        <v>202.5</v>
      </c>
      <c r="AA564" s="47" t="n">
        <v>2709</v>
      </c>
      <c r="AB564" s="31" t="n">
        <v>153</v>
      </c>
      <c r="AC564" s="47" t="n">
        <v>2703</v>
      </c>
      <c r="AD564" s="31" t="n">
        <v>16857.5</v>
      </c>
      <c r="AE564" s="47" t="n">
        <v>2723</v>
      </c>
      <c r="AF564" s="31" t="n">
        <v>9625</v>
      </c>
      <c r="AG564" s="47" t="n">
        <v>2662</v>
      </c>
      <c r="AH564" s="31" t="n">
        <v>11245</v>
      </c>
      <c r="AI564" s="47" t="n">
        <v>2717</v>
      </c>
      <c r="AJ564" s="31" t="n">
        <v>5760</v>
      </c>
    </row>
    <row r="565" customFormat="false" ht="15" hidden="false" customHeight="false" outlineLevel="0" collapsed="false">
      <c r="A565" s="41" t="n">
        <v>40392</v>
      </c>
      <c r="B565" s="0" t="s">
        <v>1205</v>
      </c>
      <c r="C565" s="0" t="s">
        <v>1161</v>
      </c>
      <c r="F565" s="3" t="s">
        <v>1162</v>
      </c>
      <c r="H565" s="3" t="s">
        <v>1162</v>
      </c>
      <c r="I565" s="29" t="n">
        <v>325</v>
      </c>
      <c r="K565" s="30" t="s">
        <v>1249</v>
      </c>
      <c r="M565" s="31" t="n">
        <f aca="false">SUM(P565,R565,T565,V565,X565,Z565,AB565,AD565,AF565,AH565,AJ565,AL565,AN565,AP565,AR565,AT565,AV565,AX565,AZ565,BB565)</f>
        <v>38850.07</v>
      </c>
      <c r="O565" s="0" t="n">
        <v>2599</v>
      </c>
      <c r="P565" s="31" t="n">
        <v>877.06</v>
      </c>
      <c r="Q565" s="0" t="n">
        <v>2607</v>
      </c>
      <c r="R565" s="31" t="n">
        <v>620.87</v>
      </c>
      <c r="S565" s="47" t="n">
        <v>2606</v>
      </c>
      <c r="T565" s="31" t="n">
        <v>382.64</v>
      </c>
      <c r="U565" s="47" t="n">
        <v>2676</v>
      </c>
      <c r="V565" s="31" t="n">
        <v>576</v>
      </c>
      <c r="W565" s="47" t="n">
        <v>2705</v>
      </c>
      <c r="X565" s="31" t="n">
        <v>11147.5</v>
      </c>
      <c r="Y565" s="47" t="n">
        <v>2605</v>
      </c>
      <c r="Z565" s="31" t="n">
        <v>153</v>
      </c>
      <c r="AA565" s="47" t="n">
        <v>2685</v>
      </c>
      <c r="AB565" s="31" t="n">
        <v>153</v>
      </c>
      <c r="AC565" s="47" t="n">
        <v>2712</v>
      </c>
      <c r="AD565" s="31" t="n">
        <v>5760</v>
      </c>
      <c r="AE565" s="47" t="n">
        <v>2543</v>
      </c>
      <c r="AF565" s="31" t="n">
        <v>10875</v>
      </c>
      <c r="AG565" s="47" t="n">
        <v>2643</v>
      </c>
      <c r="AH565" s="31" t="n">
        <v>8305</v>
      </c>
    </row>
    <row r="566" customFormat="false" ht="15" hidden="false" customHeight="false" outlineLevel="0" collapsed="false">
      <c r="A566" s="41" t="n">
        <v>40392</v>
      </c>
      <c r="B566" s="0" t="s">
        <v>1169</v>
      </c>
      <c r="C566" s="0" t="s">
        <v>1369</v>
      </c>
      <c r="F566" s="42" t="n">
        <v>0.635416666666667</v>
      </c>
      <c r="H566" s="42" t="n">
        <v>0.270833333333333</v>
      </c>
      <c r="I566" s="29" t="n">
        <v>152</v>
      </c>
      <c r="K566" s="30" t="s">
        <v>1214</v>
      </c>
      <c r="M566" s="31" t="n">
        <f aca="false">SUM(P566,R566,T566,V566,X566,Z566,AB566,AD566,AF566,AH566,AJ566,AL566,AN566,AP566,AR566,AT566,AV566,AX566,AZ566,BB566)</f>
        <v>0</v>
      </c>
    </row>
    <row r="567" customFormat="false" ht="15" hidden="false" customHeight="false" outlineLevel="0" collapsed="false">
      <c r="A567" s="41" t="n">
        <v>40392</v>
      </c>
      <c r="B567" s="0" t="s">
        <v>1176</v>
      </c>
      <c r="C567" s="0" t="s">
        <v>1369</v>
      </c>
      <c r="F567" s="42" t="n">
        <v>0.635416666666667</v>
      </c>
      <c r="H567" s="42" t="n">
        <v>0.270833333333333</v>
      </c>
      <c r="I567" s="29" t="n">
        <v>148</v>
      </c>
      <c r="K567" s="30" t="s">
        <v>1222</v>
      </c>
      <c r="M567" s="31" t="n">
        <f aca="false">SUM(P567,R567,T567,V567,X567,Z567,AB567,AD567,AF567,AH567,AJ567,AL567,AN567,AP567,AR567,AT567,AV567,AX567,AZ567,BB567)</f>
        <v>0</v>
      </c>
    </row>
    <row r="568" customFormat="false" ht="15" hidden="false" customHeight="false" outlineLevel="0" collapsed="false">
      <c r="A568" s="41" t="n">
        <v>40392</v>
      </c>
      <c r="B568" s="0" t="s">
        <v>1179</v>
      </c>
      <c r="C568" s="0" t="s">
        <v>1215</v>
      </c>
      <c r="F568" s="42" t="n">
        <v>0.65625</v>
      </c>
      <c r="H568" s="42" t="n">
        <v>0.25</v>
      </c>
      <c r="I568" s="29" t="n">
        <v>107</v>
      </c>
      <c r="K568" s="30" t="s">
        <v>1242</v>
      </c>
      <c r="M568" s="31" t="n">
        <f aca="false">SUM(P568,R568,T568,V568,X568,Z568,AB568,AD568,AF568,AH568,AJ568,AL568,AN568,AP568,AR568,AT568,AV568,AX568,AZ568,BB568)</f>
        <v>42009</v>
      </c>
      <c r="O568" s="0" t="n">
        <v>2191</v>
      </c>
      <c r="P568" s="31" t="n">
        <v>42009</v>
      </c>
    </row>
    <row r="569" customFormat="false" ht="15" hidden="false" customHeight="false" outlineLevel="0" collapsed="false">
      <c r="A569" s="41" t="n">
        <v>40392</v>
      </c>
      <c r="B569" s="0" t="s">
        <v>1252</v>
      </c>
      <c r="C569" s="0" t="s">
        <v>1187</v>
      </c>
      <c r="F569" s="42" t="n">
        <v>0.958333333333333</v>
      </c>
      <c r="H569" s="42" t="n">
        <v>0.5625</v>
      </c>
      <c r="I569" s="29" t="n">
        <v>282.8</v>
      </c>
      <c r="K569" s="30" t="s">
        <v>1237</v>
      </c>
      <c r="M569" s="31" t="n">
        <f aca="false">SUM(P569,R569,T569,V569,X569,Z569,AB569,AD569,AF569,AH569,AJ569,AL569,AN569,AP569,AR569,AT569,AV569,AX569,AZ569,BB569)</f>
        <v>4367.26</v>
      </c>
      <c r="O569" s="0" t="n">
        <v>5250</v>
      </c>
      <c r="P569" s="31" t="n">
        <v>3251.39</v>
      </c>
      <c r="Q569" s="0" t="n">
        <v>5251</v>
      </c>
      <c r="R569" s="31" t="n">
        <v>1026.6</v>
      </c>
      <c r="S569" s="47" t="n">
        <v>5252</v>
      </c>
      <c r="T569" s="31" t="n">
        <v>89.27</v>
      </c>
    </row>
    <row r="570" customFormat="false" ht="15" hidden="false" customHeight="false" outlineLevel="0" collapsed="false">
      <c r="A570" s="41" t="n">
        <v>40392</v>
      </c>
      <c r="B570" s="0" t="s">
        <v>296</v>
      </c>
      <c r="C570" s="0" t="s">
        <v>1190</v>
      </c>
      <c r="F570" s="42" t="n">
        <v>0.694444444444445</v>
      </c>
      <c r="G570" s="3" t="s">
        <v>1310</v>
      </c>
      <c r="H570" s="3" t="s">
        <v>1299</v>
      </c>
      <c r="I570" s="29" t="n">
        <v>128</v>
      </c>
      <c r="K570" s="30" t="s">
        <v>1235</v>
      </c>
      <c r="M570" s="31" t="n">
        <f aca="false">SUM(P570,R570,T570,V570,X570,Z570,AB570,AD570,AF570,AH570,AJ570,AL570,AN570,AP570,AR570,AT570,AV570,AX570,AZ570,BB570)</f>
        <v>0</v>
      </c>
    </row>
    <row r="571" customFormat="false" ht="15" hidden="false" customHeight="false" outlineLevel="0" collapsed="false">
      <c r="A571" s="41" t="n">
        <v>40392</v>
      </c>
      <c r="B571" s="0" t="s">
        <v>1193</v>
      </c>
      <c r="C571" s="0" t="s">
        <v>892</v>
      </c>
      <c r="F571" s="42" t="n">
        <v>0.65625</v>
      </c>
      <c r="H571" s="42" t="n">
        <v>0.229166666666667</v>
      </c>
      <c r="I571" s="29" t="n">
        <v>90.2</v>
      </c>
      <c r="K571" s="30" t="s">
        <v>1216</v>
      </c>
      <c r="M571" s="31" t="n">
        <f aca="false">SUM(P571,R571,T571,V571,X571,Z571,AB571,AD571,AF571,AH571,AJ571,AL571,AN571,AP571,AR571,AT571,AV571,AX571,AZ571,BB571)</f>
        <v>0</v>
      </c>
    </row>
    <row r="572" customFormat="false" ht="15" hidden="false" customHeight="false" outlineLevel="0" collapsed="false">
      <c r="A572" s="41" t="n">
        <v>40392</v>
      </c>
      <c r="B572" s="0" t="s">
        <v>1195</v>
      </c>
      <c r="C572" s="0" t="s">
        <v>250</v>
      </c>
      <c r="F572" s="42" t="n">
        <v>0.729166666666667</v>
      </c>
      <c r="H572" s="42" t="n">
        <v>0.229166666666667</v>
      </c>
      <c r="I572" s="29" t="n">
        <v>98.5</v>
      </c>
      <c r="K572" s="30" t="s">
        <v>1217</v>
      </c>
      <c r="M572" s="31" t="n">
        <f aca="false">SUM(P572,R572,T572,V572,X572,Z572,AB572,AD572,AF572,AH572,AJ572,AL572,AN572,AP572,AR572,AT572,AV572,AX572,AZ572,BB572)</f>
        <v>0</v>
      </c>
    </row>
    <row r="573" customFormat="false" ht="15" hidden="false" customHeight="false" outlineLevel="0" collapsed="false">
      <c r="A573" s="41" t="n">
        <v>40392</v>
      </c>
      <c r="B573" s="0" t="s">
        <v>1208</v>
      </c>
      <c r="C573" s="0" t="s">
        <v>1032</v>
      </c>
      <c r="F573" s="42" t="n">
        <v>0.631944444444444</v>
      </c>
      <c r="H573" s="42" t="n">
        <v>0.333333333333333</v>
      </c>
      <c r="I573" s="29" t="n">
        <v>229</v>
      </c>
      <c r="K573" s="30" t="s">
        <v>1238</v>
      </c>
      <c r="M573" s="31" t="n">
        <f aca="false">SUM(P573,R573,T573,V573,X573,Z573,AB573,AD573,AF573,AH573,AJ573,AL573,AN573,AP573,AR573,AT573,AV573,AX573,AZ573,BB573)</f>
        <v>0</v>
      </c>
    </row>
    <row r="574" customFormat="false" ht="15" hidden="false" customHeight="false" outlineLevel="0" collapsed="false">
      <c r="A574" s="41" t="n">
        <v>40392</v>
      </c>
      <c r="B574" s="0" t="s">
        <v>1203</v>
      </c>
      <c r="C574" s="0" t="s">
        <v>1284</v>
      </c>
      <c r="F574" s="42" t="n">
        <v>0.715277777777778</v>
      </c>
      <c r="H574" s="42" t="n">
        <v>0.166666666666667</v>
      </c>
      <c r="I574" s="29" t="n">
        <v>73</v>
      </c>
      <c r="K574" s="30" t="s">
        <v>1244</v>
      </c>
      <c r="M574" s="31" t="n">
        <f aca="false">SUM(P574,R574,T574,V574,X574,Z574,AB574,AD574,AF574,AH574,AJ574,AL574,AN574,AP574,AR574,AT574,AV574,AX574,AZ574,BB574)</f>
        <v>52052</v>
      </c>
      <c r="O574" s="0" t="n">
        <v>167</v>
      </c>
      <c r="P574" s="31" t="n">
        <v>52052</v>
      </c>
    </row>
    <row r="575" customFormat="false" ht="15" hidden="false" customHeight="false" outlineLevel="0" collapsed="false">
      <c r="A575" s="41" t="n">
        <v>40392</v>
      </c>
      <c r="B575" s="0" t="s">
        <v>1176</v>
      </c>
      <c r="C575" s="0" t="s">
        <v>1104</v>
      </c>
      <c r="F575" s="42" t="n">
        <v>0.743055555555556</v>
      </c>
      <c r="H575" s="42" t="n">
        <v>0.166666666666667</v>
      </c>
      <c r="I575" s="29" t="n">
        <v>73</v>
      </c>
      <c r="K575" s="30" t="s">
        <v>1222</v>
      </c>
      <c r="M575" s="31" t="n">
        <f aca="false">SUM(P575,R575,T575,V575,X575,Z575,AB575,AD575,AF575,AH575,AJ575,AL575,AN575,AP575,AR575,AT575,AV575,AX575,AZ575,BB575)</f>
        <v>0</v>
      </c>
    </row>
    <row r="576" customFormat="false" ht="15" hidden="false" customHeight="false" outlineLevel="0" collapsed="false">
      <c r="A576" s="41" t="n">
        <v>40392</v>
      </c>
      <c r="B576" s="0" t="s">
        <v>901</v>
      </c>
      <c r="C576" s="0" t="s">
        <v>1370</v>
      </c>
      <c r="F576" s="42" t="n">
        <v>0.75</v>
      </c>
      <c r="H576" s="42" t="n">
        <v>0.166666666666667</v>
      </c>
      <c r="I576" s="29" t="n">
        <v>73</v>
      </c>
      <c r="K576" s="30" t="s">
        <v>1228</v>
      </c>
      <c r="M576" s="31" t="n">
        <f aca="false">SUM(P576,R576,T576,V576,X576,Z576,AB576,AD576,AF576,AH576,AJ576,AL576,AN576,AP576,AR576,AT576,AV576,AX576,AZ576,BB576)</f>
        <v>0</v>
      </c>
    </row>
    <row r="577" customFormat="false" ht="15" hidden="false" customHeight="false" outlineLevel="0" collapsed="false">
      <c r="M577" s="80"/>
    </row>
    <row r="578" customFormat="false" ht="15" hidden="false" customHeight="false" outlineLevel="0" collapsed="false">
      <c r="A578" s="49"/>
      <c r="B578" s="50"/>
      <c r="C578" s="50"/>
      <c r="D578" s="49"/>
      <c r="E578" s="49"/>
      <c r="F578" s="49"/>
      <c r="G578" s="49"/>
      <c r="H578" s="49"/>
      <c r="I578" s="51"/>
      <c r="J578" s="51"/>
      <c r="K578" s="49"/>
      <c r="L578" s="50"/>
      <c r="M578" s="75"/>
      <c r="N578" s="86"/>
    </row>
    <row r="579" customFormat="false" ht="18.75" hidden="false" customHeight="false" outlineLevel="0" collapsed="false">
      <c r="A579" s="49"/>
      <c r="B579" s="50"/>
      <c r="C579" s="50"/>
      <c r="D579" s="49"/>
      <c r="E579" s="49"/>
      <c r="F579" s="49"/>
      <c r="G579" s="73" t="s">
        <v>1274</v>
      </c>
      <c r="H579" s="49"/>
      <c r="I579" s="51"/>
      <c r="J579" s="51"/>
      <c r="K579" s="49"/>
      <c r="L579" s="50"/>
      <c r="M579" s="75"/>
      <c r="N579" s="86"/>
    </row>
    <row r="580" customFormat="false" ht="15" hidden="false" customHeight="false" outlineLevel="0" collapsed="false">
      <c r="A580" s="41" t="n">
        <v>40393</v>
      </c>
      <c r="B580" s="0" t="s">
        <v>1169</v>
      </c>
      <c r="C580" s="0" t="s">
        <v>925</v>
      </c>
      <c r="F580" s="42" t="n">
        <v>0.736111111111111</v>
      </c>
      <c r="G580" s="3" t="s">
        <v>1170</v>
      </c>
      <c r="H580" s="42" t="s">
        <v>1287</v>
      </c>
      <c r="I580" s="29" t="n">
        <v>246.1</v>
      </c>
      <c r="K580" s="30" t="s">
        <v>1214</v>
      </c>
      <c r="M580" s="31" t="n">
        <f aca="false">SUM(P580,R580,T580,V580,X580,Z580,AB580,AD580,AF580,AH580,AJ580,AL580,AN580,AP580,AR580,AT580,AV580,AX580,AZ580,BB580)</f>
        <v>0</v>
      </c>
    </row>
    <row r="581" customFormat="false" ht="15" hidden="false" customHeight="false" outlineLevel="0" collapsed="false">
      <c r="A581" s="41" t="n">
        <v>40393</v>
      </c>
      <c r="B581" s="0" t="s">
        <v>1173</v>
      </c>
      <c r="C581" s="0" t="s">
        <v>1049</v>
      </c>
      <c r="F581" s="42" t="n">
        <v>0.680555555555555</v>
      </c>
      <c r="H581" s="42" t="n">
        <v>0.375</v>
      </c>
      <c r="I581" s="29" t="n">
        <v>153</v>
      </c>
      <c r="K581" s="30" t="s">
        <v>1212</v>
      </c>
      <c r="M581" s="31" t="n">
        <f aca="false">SUM(P581,R581,T581,V581,X581,Z581,AB581,AD581,AF581,AH581,AJ581,AL581,AN581,AP581,AR581,AT581,AV581,AX581,AZ581,BB581)</f>
        <v>0</v>
      </c>
    </row>
    <row r="582" customFormat="false" ht="15" hidden="false" customHeight="false" outlineLevel="0" collapsed="false">
      <c r="A582" s="41" t="n">
        <v>40393</v>
      </c>
      <c r="B582" s="0" t="s">
        <v>1199</v>
      </c>
      <c r="C582" s="0" t="s">
        <v>656</v>
      </c>
      <c r="F582" s="42" t="n">
        <v>0.75</v>
      </c>
      <c r="H582" s="42" t="n">
        <v>0.416666666666667</v>
      </c>
      <c r="I582" s="29" t="n">
        <v>157.9</v>
      </c>
      <c r="K582" s="30" t="s">
        <v>1253</v>
      </c>
      <c r="M582" s="31" t="n">
        <f aca="false">SUM(P582,R582,T582,V582,X582,Z582,AB582,AD582,AF582,AH582,AJ582,AL582,AN582,AP582,AR582,AT582,AV582,AX582,AZ582,BB582)</f>
        <v>21627</v>
      </c>
      <c r="O582" s="0" t="n">
        <v>14901</v>
      </c>
      <c r="P582" s="31" t="n">
        <v>1925</v>
      </c>
      <c r="Q582" s="0" t="n">
        <v>14867</v>
      </c>
      <c r="R582" s="31" t="n">
        <v>380</v>
      </c>
      <c r="S582" s="47" t="n">
        <v>14902</v>
      </c>
      <c r="T582" s="31" t="n">
        <v>15222</v>
      </c>
      <c r="U582" s="47" t="n">
        <v>14923</v>
      </c>
      <c r="V582" s="31" t="n">
        <v>4100</v>
      </c>
    </row>
    <row r="583" customFormat="false" ht="15" hidden="false" customHeight="false" outlineLevel="0" collapsed="false">
      <c r="A583" s="41" t="n">
        <v>40393</v>
      </c>
      <c r="B583" s="0" t="s">
        <v>1193</v>
      </c>
      <c r="C583" s="0" t="s">
        <v>1215</v>
      </c>
      <c r="F583" s="42" t="n">
        <v>0.805555555555556</v>
      </c>
      <c r="H583" s="42" t="n">
        <v>0.479166666666667</v>
      </c>
      <c r="I583" s="29" t="n">
        <v>214.8</v>
      </c>
      <c r="K583" s="30" t="s">
        <v>1216</v>
      </c>
      <c r="M583" s="31" t="n">
        <f aca="false">SUM(P583,R583,T583,V583,X583,Z583,AB583,AD583,AF583,AH583,AJ583,AL583,AN583,AP583,AR583,AT583,AV583,AX583,AZ583,BB583)</f>
        <v>93534</v>
      </c>
      <c r="O583" s="0" t="n">
        <v>20210</v>
      </c>
      <c r="P583" s="31" t="n">
        <v>56480</v>
      </c>
      <c r="Q583" s="0" t="n">
        <v>20224</v>
      </c>
      <c r="R583" s="31" t="n">
        <v>19030</v>
      </c>
      <c r="S583" s="47" t="n">
        <v>20223</v>
      </c>
      <c r="T583" s="31" t="n">
        <v>18024</v>
      </c>
    </row>
    <row r="584" customFormat="false" ht="15" hidden="false" customHeight="false" outlineLevel="0" collapsed="false">
      <c r="A584" s="41" t="n">
        <v>40393</v>
      </c>
      <c r="B584" s="0" t="s">
        <v>1176</v>
      </c>
      <c r="C584" s="0" t="s">
        <v>1371</v>
      </c>
      <c r="F584" s="42" t="n">
        <v>0.486111111111111</v>
      </c>
      <c r="H584" s="42" t="n">
        <v>0.166666666666667</v>
      </c>
      <c r="I584" s="29" t="n">
        <v>97</v>
      </c>
      <c r="K584" s="30" t="s">
        <v>1222</v>
      </c>
      <c r="M584" s="31" t="n">
        <f aca="false">SUM(P584,R584,T584,V584,X584,Z584,AB584,AD584,AF584,AH584,AJ584,AL584,AN584,AP584,AR584,AT584,AV584,AX584,AZ584,BB584)</f>
        <v>0</v>
      </c>
    </row>
    <row r="585" customFormat="false" ht="15" hidden="false" customHeight="false" outlineLevel="0" collapsed="false">
      <c r="A585" s="41" t="n">
        <v>40393</v>
      </c>
      <c r="B585" s="0" t="s">
        <v>1197</v>
      </c>
      <c r="C585" s="0" t="s">
        <v>1211</v>
      </c>
      <c r="F585" s="42" t="n">
        <v>0.4375</v>
      </c>
      <c r="H585" s="42" t="n">
        <v>0.166666666666667</v>
      </c>
      <c r="I585" s="29" t="n">
        <v>73</v>
      </c>
      <c r="K585" s="30" t="s">
        <v>1259</v>
      </c>
      <c r="M585" s="31" t="n">
        <f aca="false">SUM(P585,R585,T585,V585,X585,Z585,AB585,AD585,AF585,AH585,AJ585,AL585,AN585,AP585,AR585,AT585,AV585,AX585,AZ585,BB585)</f>
        <v>0</v>
      </c>
    </row>
    <row r="586" customFormat="false" ht="15" hidden="false" customHeight="false" outlineLevel="0" collapsed="false">
      <c r="A586" s="41" t="n">
        <v>40393</v>
      </c>
      <c r="B586" s="0" t="s">
        <v>901</v>
      </c>
      <c r="C586" s="0" t="s">
        <v>250</v>
      </c>
      <c r="F586" s="42" t="n">
        <v>0.75</v>
      </c>
      <c r="H586" s="42" t="n">
        <v>0.416666666666667</v>
      </c>
      <c r="I586" s="29" t="n">
        <v>175</v>
      </c>
      <c r="K586" s="30" t="s">
        <v>1228</v>
      </c>
      <c r="M586" s="31" t="n">
        <f aca="false">SUM(P586,R586,T586,V586,X586,Z586,AB586,AD586,AF586,AH586,AJ586,AL586,AN586,AP586,AR586,AT586,AV586,AX586,AZ586,BB586)</f>
        <v>2437.98</v>
      </c>
      <c r="O586" s="0" t="n">
        <v>2499</v>
      </c>
      <c r="P586" s="31" t="n">
        <v>110.92</v>
      </c>
      <c r="Q586" s="0" t="n">
        <v>2510</v>
      </c>
      <c r="R586" s="31" t="n">
        <v>1176.46</v>
      </c>
      <c r="S586" s="47" t="n">
        <v>2508</v>
      </c>
      <c r="T586" s="31" t="n">
        <v>1150.6</v>
      </c>
    </row>
    <row r="587" customFormat="false" ht="15" hidden="false" customHeight="false" outlineLevel="0" collapsed="false">
      <c r="A587" s="41" t="n">
        <v>40393</v>
      </c>
      <c r="B587" s="0" t="s">
        <v>679</v>
      </c>
      <c r="C587" s="0" t="s">
        <v>1206</v>
      </c>
      <c r="F587" s="3" t="s">
        <v>1162</v>
      </c>
      <c r="H587" s="3" t="s">
        <v>1162</v>
      </c>
      <c r="I587" s="29" t="n">
        <v>170</v>
      </c>
      <c r="K587" s="30" t="s">
        <v>1223</v>
      </c>
      <c r="M587" s="31" t="n">
        <f aca="false">SUM(P587,R587,T587,V587,X587,Z587,AB587,AD587,AF587,AH587,AJ587,AL587,AN587,AP587,AR587,AT587,AV587,AX587,AZ587,BB587)</f>
        <v>0</v>
      </c>
    </row>
    <row r="588" customFormat="false" ht="15" hidden="false" customHeight="false" outlineLevel="0" collapsed="false">
      <c r="A588" s="41" t="n">
        <v>40393</v>
      </c>
      <c r="B588" s="0" t="s">
        <v>383</v>
      </c>
      <c r="C588" s="0" t="s">
        <v>1206</v>
      </c>
      <c r="F588" s="3" t="s">
        <v>1162</v>
      </c>
      <c r="G588" s="3" t="s">
        <v>1372</v>
      </c>
      <c r="H588" s="3" t="s">
        <v>1162</v>
      </c>
      <c r="I588" s="29" t="n">
        <v>170</v>
      </c>
      <c r="K588" s="30" t="s">
        <v>1232</v>
      </c>
      <c r="M588" s="31" t="n">
        <f aca="false">SUM(P588,R588,T588,V588,X588,Z588,AB588,AD588,AF588,AH588,AJ588,AL588,AN588,AP588,AR588,AT588,AV588,AX588,AZ588,BB588)</f>
        <v>22646.33</v>
      </c>
      <c r="O588" s="0" t="n">
        <v>2667</v>
      </c>
      <c r="P588" s="31" t="n">
        <v>489.59</v>
      </c>
      <c r="Q588" s="0" t="n">
        <v>2674</v>
      </c>
      <c r="R588" s="31" t="n">
        <v>872.4</v>
      </c>
      <c r="S588" s="47" t="n">
        <v>2655</v>
      </c>
      <c r="T588" s="31" t="n">
        <v>164</v>
      </c>
      <c r="U588" s="47" t="n">
        <v>2656</v>
      </c>
      <c r="V588" s="31" t="n">
        <v>164</v>
      </c>
      <c r="W588" s="47" t="n">
        <v>2735</v>
      </c>
      <c r="X588" s="31" t="n">
        <v>322.5</v>
      </c>
      <c r="Y588" s="47" t="n">
        <v>2742</v>
      </c>
      <c r="Z588" s="31" t="n">
        <v>225</v>
      </c>
      <c r="AA588" s="47" t="n">
        <v>2879</v>
      </c>
      <c r="AB588" s="31" t="n">
        <v>4837</v>
      </c>
      <c r="AC588" s="47" t="n">
        <v>2881</v>
      </c>
      <c r="AD588" s="31" t="n">
        <v>7025</v>
      </c>
      <c r="AE588" s="47" t="n">
        <v>2884</v>
      </c>
      <c r="AF588" s="31" t="n">
        <v>8525</v>
      </c>
      <c r="AG588" s="47" t="n">
        <v>2714</v>
      </c>
      <c r="AH588" s="31" t="n">
        <v>21.84</v>
      </c>
    </row>
    <row r="589" customFormat="false" ht="15" hidden="false" customHeight="false" outlineLevel="0" collapsed="false">
      <c r="A589" s="41" t="n">
        <v>40393</v>
      </c>
      <c r="B589" s="0" t="s">
        <v>1165</v>
      </c>
      <c r="C589" s="0" t="s">
        <v>1206</v>
      </c>
      <c r="F589" s="3" t="s">
        <v>1162</v>
      </c>
      <c r="H589" s="3" t="s">
        <v>1162</v>
      </c>
      <c r="I589" s="29" t="n">
        <v>170</v>
      </c>
      <c r="K589" s="30" t="s">
        <v>1233</v>
      </c>
      <c r="M589" s="31" t="n">
        <f aca="false">SUM(P589,R589,T589,V589,X589,Z589,AB589,AD589,AF589,AH589,AJ589,AL589,AN589,AP589,AR589,AT589,AV589,AX589,AZ589,BB589)</f>
        <v>22360.35289</v>
      </c>
      <c r="O589" s="0" t="n">
        <v>2666</v>
      </c>
      <c r="P589" s="31" t="n">
        <v>474</v>
      </c>
      <c r="Q589" s="0" t="n">
        <v>2668</v>
      </c>
      <c r="R589" s="31" t="n">
        <v>529</v>
      </c>
      <c r="S589" s="47" t="n">
        <v>2669</v>
      </c>
      <c r="T589" s="31" t="n">
        <v>286</v>
      </c>
      <c r="U589" s="47" t="n">
        <v>2670</v>
      </c>
      <c r="V589" s="31" t="n">
        <v>392.75</v>
      </c>
      <c r="W589" s="47" t="n">
        <v>2671</v>
      </c>
      <c r="X589" s="31" t="n">
        <v>923</v>
      </c>
      <c r="Y589" s="47" t="n">
        <v>2672</v>
      </c>
      <c r="Z589" s="31" t="n">
        <v>363.7</v>
      </c>
      <c r="AA589" s="47" t="n">
        <v>2673</v>
      </c>
      <c r="AB589" s="31" t="n">
        <v>987.9</v>
      </c>
      <c r="AC589" s="47" t="n">
        <v>2657</v>
      </c>
      <c r="AD589" s="31" t="n">
        <v>41</v>
      </c>
      <c r="AE589" s="47" t="n">
        <v>2658</v>
      </c>
      <c r="AF589" s="31" t="n">
        <v>82</v>
      </c>
      <c r="AG589" s="47" t="n">
        <v>2659</v>
      </c>
      <c r="AH589" s="31" t="n">
        <v>164</v>
      </c>
      <c r="AI589" s="47" t="n">
        <v>2731</v>
      </c>
      <c r="AJ589" s="31" t="n">
        <v>150</v>
      </c>
      <c r="AK589" s="47" t="n">
        <v>2888</v>
      </c>
      <c r="AL589" s="31" t="n">
        <v>200</v>
      </c>
      <c r="AM589" s="47" t="n">
        <v>2882</v>
      </c>
      <c r="AN589" s="31" t="n">
        <v>9615</v>
      </c>
      <c r="AO589" s="47" t="n">
        <v>2885</v>
      </c>
      <c r="AP589" s="31" t="n">
        <v>2600.00289</v>
      </c>
      <c r="AQ589" s="87" t="n">
        <v>1500</v>
      </c>
      <c r="AR589" s="31" t="n">
        <v>2662</v>
      </c>
      <c r="AS589" s="87" t="n">
        <v>11295</v>
      </c>
      <c r="AT589" s="31" t="n">
        <v>2890</v>
      </c>
      <c r="AU589" s="87" t="n">
        <v>1500</v>
      </c>
    </row>
    <row r="590" customFormat="false" ht="15" hidden="false" customHeight="false" outlineLevel="0" collapsed="false">
      <c r="A590" s="41" t="n">
        <v>40393</v>
      </c>
      <c r="B590" s="0" t="s">
        <v>627</v>
      </c>
      <c r="C590" s="0" t="s">
        <v>1206</v>
      </c>
      <c r="F590" s="3" t="s">
        <v>1162</v>
      </c>
      <c r="G590" s="3" t="s">
        <v>1341</v>
      </c>
      <c r="H590" s="3" t="s">
        <v>1162</v>
      </c>
      <c r="I590" s="29" t="n">
        <v>170</v>
      </c>
      <c r="K590" s="30" t="s">
        <v>1303</v>
      </c>
      <c r="M590" s="31" t="n">
        <f aca="false">SUM(P590,R590,T590,V590,X590,Z590,AB590,AD590,AF590,AH590,AJ590,AL590,AN590,AP590,AR590,AT590,AV590,AX590,AZ590,BB590)</f>
        <v>2691.05</v>
      </c>
      <c r="O590" s="0" t="n">
        <v>2660</v>
      </c>
      <c r="P590" s="31" t="n">
        <v>41</v>
      </c>
      <c r="Q590" s="0" t="n">
        <v>2900</v>
      </c>
      <c r="R590" s="31" t="n">
        <v>1216</v>
      </c>
      <c r="S590" s="47" t="n">
        <v>2661</v>
      </c>
      <c r="T590" s="31" t="n">
        <v>451</v>
      </c>
      <c r="U590" s="47" t="n">
        <v>2738</v>
      </c>
      <c r="V590" s="31" t="n">
        <v>150</v>
      </c>
      <c r="W590" s="47" t="n">
        <v>2646</v>
      </c>
      <c r="X590" s="31" t="n">
        <v>205</v>
      </c>
      <c r="Y590" s="47" t="n">
        <v>2648</v>
      </c>
      <c r="Z590" s="31" t="n">
        <v>365.31</v>
      </c>
      <c r="AA590" s="47" t="n">
        <v>2647</v>
      </c>
      <c r="AB590" s="31" t="n">
        <v>82</v>
      </c>
      <c r="AC590" s="47" t="n">
        <v>2649</v>
      </c>
      <c r="AD590" s="31" t="n">
        <v>41</v>
      </c>
      <c r="AE590" s="47" t="n">
        <v>2711</v>
      </c>
      <c r="AF590" s="31" t="n">
        <v>139.74</v>
      </c>
    </row>
    <row r="591" customFormat="false" ht="15" hidden="false" customHeight="false" outlineLevel="0" collapsed="false">
      <c r="A591" s="41" t="n">
        <v>40393</v>
      </c>
      <c r="B591" s="0" t="s">
        <v>1179</v>
      </c>
      <c r="C591" s="0" t="s">
        <v>1187</v>
      </c>
      <c r="F591" s="42" t="n">
        <v>0.486111111111111</v>
      </c>
      <c r="H591" s="42" t="n">
        <v>0.166666666666667</v>
      </c>
      <c r="I591" s="29" t="n">
        <v>73</v>
      </c>
      <c r="K591" s="30" t="s">
        <v>1242</v>
      </c>
      <c r="M591" s="31" t="n">
        <f aca="false">SUM(P591,R591,T591,V591,X591,Z591,AB591,AD591,AF591,AH591,AJ591,AL591,AN591,AP591,AR591,AT591,AV591,AX591,AZ591,BB591)</f>
        <v>0</v>
      </c>
    </row>
    <row r="592" customFormat="false" ht="15" hidden="false" customHeight="false" outlineLevel="0" collapsed="false">
      <c r="A592" s="41" t="n">
        <v>40393</v>
      </c>
      <c r="B592" s="0" t="s">
        <v>96</v>
      </c>
      <c r="C592" s="0" t="s">
        <v>892</v>
      </c>
      <c r="F592" s="42" t="n">
        <v>0.694444444444445</v>
      </c>
      <c r="H592" s="42" t="n">
        <v>0.329861111111111</v>
      </c>
      <c r="I592" s="29" t="n">
        <v>129.8</v>
      </c>
      <c r="K592" s="30" t="s">
        <v>1237</v>
      </c>
      <c r="M592" s="31" t="n">
        <f aca="false">SUM(P592,R592,T592,V592,X592,Z592,AB592,AD592,AF592,AH592,AJ592,AL592,AN592,AP592,AR592,AT592,AV592,AX592,AZ592,BB592)</f>
        <v>0</v>
      </c>
    </row>
    <row r="593" customFormat="false" ht="15" hidden="false" customHeight="false" outlineLevel="0" collapsed="false">
      <c r="A593" s="41" t="n">
        <v>40393</v>
      </c>
      <c r="B593" s="0" t="s">
        <v>40</v>
      </c>
      <c r="C593" s="0" t="s">
        <v>1190</v>
      </c>
      <c r="F593" s="42" t="n">
        <v>0.673611111111111</v>
      </c>
      <c r="H593" s="42" t="n">
        <v>0.3125</v>
      </c>
      <c r="I593" s="29" t="n">
        <v>128</v>
      </c>
      <c r="K593" s="30" t="s">
        <v>1219</v>
      </c>
      <c r="M593" s="31" t="n">
        <f aca="false">SUM(P593,R593,T593,V593,X593,Z593,AB593,AD593,AF593,AH593,AJ593,AL593,AN593,AP593,AR593,AT593,AV593,AX593,AZ593,BB593)</f>
        <v>0</v>
      </c>
    </row>
    <row r="594" customFormat="false" ht="15" hidden="false" customHeight="false" outlineLevel="0" collapsed="false">
      <c r="A594" s="41" t="n">
        <v>40393</v>
      </c>
      <c r="B594" s="0" t="s">
        <v>296</v>
      </c>
      <c r="C594" s="0" t="s">
        <v>892</v>
      </c>
      <c r="F594" s="42" t="n">
        <v>0.715277777777778</v>
      </c>
      <c r="G594" s="3" t="s">
        <v>1241</v>
      </c>
      <c r="H594" s="3" t="s">
        <v>1373</v>
      </c>
      <c r="I594" s="29" t="n">
        <v>133.9</v>
      </c>
      <c r="K594" s="30" t="s">
        <v>1235</v>
      </c>
      <c r="M594" s="31" t="n">
        <f aca="false">SUM(P594,R594,T594,V594,X594,Z594,AB594,AD594,AF594,AH594,AJ594,AL594,AN594,AP594,AR594,AT594,AV594,AX594,AZ594,BB594)</f>
        <v>0</v>
      </c>
    </row>
    <row r="595" customFormat="false" ht="15" hidden="false" customHeight="false" outlineLevel="0" collapsed="false">
      <c r="A595" s="41" t="n">
        <v>40393</v>
      </c>
      <c r="B595" s="0" t="s">
        <v>1203</v>
      </c>
      <c r="C595" s="0" t="s">
        <v>1370</v>
      </c>
      <c r="F595" s="42" t="n">
        <v>0.583333333333333</v>
      </c>
      <c r="H595" s="42" t="n">
        <v>0.166666666666667</v>
      </c>
      <c r="I595" s="29" t="n">
        <v>73</v>
      </c>
      <c r="K595" s="30" t="s">
        <v>1244</v>
      </c>
      <c r="M595" s="31" t="n">
        <f aca="false">SUM(P595,R595,T595,V595,X595,Z595,AB595,AD595,AF595,AH595,AJ595,AL595,AN595,AP595,AR595,AT595,AV595,AX595,AZ595,BB595)</f>
        <v>0</v>
      </c>
    </row>
    <row r="596" customFormat="false" ht="15" hidden="false" customHeight="false" outlineLevel="0" collapsed="false">
      <c r="A596" s="41" t="n">
        <v>40393</v>
      </c>
      <c r="B596" s="0" t="s">
        <v>1374</v>
      </c>
      <c r="C596" s="0" t="s">
        <v>892</v>
      </c>
      <c r="F596" s="42" t="n">
        <v>0.715277777777778</v>
      </c>
      <c r="H596" s="42" t="n">
        <v>0.319444444444444</v>
      </c>
      <c r="I596" s="29" t="n">
        <v>125.7</v>
      </c>
      <c r="K596" s="30" t="s">
        <v>1375</v>
      </c>
      <c r="M596" s="31" t="n">
        <f aca="false">SUM(P596,R596,T596,V596,X596,Z596,AB596,AD596,AF596,AH596,AJ596,AL596,AN596,AP596,AR596,AT596,AV596,AX596,AZ596,BB596)</f>
        <v>0</v>
      </c>
    </row>
    <row r="597" customFormat="false" ht="15" hidden="false" customHeight="false" outlineLevel="0" collapsed="false">
      <c r="A597" s="41" t="n">
        <v>40393</v>
      </c>
      <c r="B597" s="0" t="s">
        <v>1208</v>
      </c>
      <c r="C597" s="0" t="s">
        <v>1032</v>
      </c>
      <c r="F597" s="42" t="n">
        <v>0.625</v>
      </c>
      <c r="H597" s="42" t="n">
        <v>0.333333333333333</v>
      </c>
      <c r="I597" s="29" t="n">
        <v>229</v>
      </c>
      <c r="K597" s="30" t="s">
        <v>1238</v>
      </c>
      <c r="M597" s="31" t="n">
        <f aca="false">SUM(P597,R597,T597,V597,X597,Z597,AB597,AD597,AF597,AH597,AJ597,AL597,AN597,AP597,AR597,AT597,AV597,AX597,AZ597,BB597)</f>
        <v>0</v>
      </c>
    </row>
    <row r="598" customFormat="false" ht="15" hidden="false" customHeight="false" outlineLevel="0" collapsed="false">
      <c r="A598" s="41"/>
      <c r="M598" s="88"/>
    </row>
    <row r="599" customFormat="false" ht="15" hidden="false" customHeight="false" outlineLevel="0" collapsed="false">
      <c r="A599" s="53"/>
      <c r="B599" s="50"/>
      <c r="C599" s="50"/>
      <c r="D599" s="49"/>
      <c r="E599" s="49"/>
      <c r="F599" s="49"/>
      <c r="G599" s="49"/>
      <c r="H599" s="49"/>
      <c r="I599" s="51"/>
      <c r="J599" s="51"/>
      <c r="K599" s="49"/>
      <c r="L599" s="50"/>
      <c r="M599" s="75"/>
    </row>
    <row r="600" customFormat="false" ht="18.75" hidden="false" customHeight="false" outlineLevel="0" collapsed="false">
      <c r="A600" s="53"/>
      <c r="B600" s="50"/>
      <c r="C600" s="50"/>
      <c r="D600" s="49"/>
      <c r="E600" s="49"/>
      <c r="F600" s="49"/>
      <c r="G600" s="73" t="s">
        <v>1280</v>
      </c>
      <c r="H600" s="49"/>
      <c r="I600" s="51"/>
      <c r="J600" s="51"/>
      <c r="K600" s="49"/>
      <c r="L600" s="50"/>
      <c r="M600" s="75"/>
    </row>
    <row r="601" customFormat="false" ht="15" hidden="false" customHeight="false" outlineLevel="0" collapsed="false">
      <c r="A601" s="41" t="n">
        <v>40394</v>
      </c>
      <c r="B601" s="0" t="s">
        <v>1181</v>
      </c>
      <c r="C601" s="0" t="s">
        <v>490</v>
      </c>
      <c r="F601" s="42" t="n">
        <v>0.604166666666667</v>
      </c>
      <c r="H601" s="42" t="n">
        <v>0.3125</v>
      </c>
      <c r="I601" s="29" t="n">
        <v>135</v>
      </c>
      <c r="K601" s="30" t="s">
        <v>1219</v>
      </c>
      <c r="M601" s="31" t="n">
        <f aca="false">SUM(P601,R601,T601,V601,X601,Z601,AB601,AD601,AF601,AH601,AJ601,AL601,AN601,AP601,AR601,AT601,AV601,AX601,AZ601,BB601)</f>
        <v>0</v>
      </c>
    </row>
    <row r="602" customFormat="false" ht="15" hidden="false" customHeight="false" outlineLevel="0" collapsed="false">
      <c r="A602" s="41" t="n">
        <v>40394</v>
      </c>
      <c r="B602" s="0" t="s">
        <v>1193</v>
      </c>
      <c r="C602" s="0" t="s">
        <v>925</v>
      </c>
      <c r="F602" s="42" t="n">
        <v>0.5625</v>
      </c>
      <c r="G602" s="3" t="s">
        <v>1310</v>
      </c>
      <c r="H602" s="42" t="n">
        <v>0.25</v>
      </c>
      <c r="I602" s="29" t="n">
        <v>149.8</v>
      </c>
      <c r="K602" s="30" t="s">
        <v>1216</v>
      </c>
      <c r="M602" s="31" t="n">
        <f aca="false">SUM(P602,R602,T602,V602,X602,Z602,AB602,AD602,AF602,AH602,AJ602,AL602,AN602,AP602,AR602,AT602,AV602,AX602,AZ602,BB602)</f>
        <v>0</v>
      </c>
    </row>
    <row r="603" customFormat="false" ht="15" hidden="false" customHeight="false" outlineLevel="0" collapsed="false">
      <c r="A603" s="41" t="n">
        <v>40394</v>
      </c>
      <c r="B603" s="0" t="s">
        <v>1203</v>
      </c>
      <c r="C603" s="0" t="s">
        <v>925</v>
      </c>
      <c r="F603" s="42" t="n">
        <v>0.774305555555556</v>
      </c>
      <c r="H603" s="42" t="n">
        <v>0.458333333333333</v>
      </c>
      <c r="I603" s="29" t="n">
        <v>240.4</v>
      </c>
      <c r="K603" s="30" t="s">
        <v>1244</v>
      </c>
      <c r="M603" s="31" t="n">
        <v>0</v>
      </c>
    </row>
    <row r="604" customFormat="false" ht="15" hidden="false" customHeight="false" outlineLevel="0" collapsed="false">
      <c r="A604" s="41" t="n">
        <v>40394</v>
      </c>
      <c r="B604" s="0" t="s">
        <v>901</v>
      </c>
      <c r="C604" s="0" t="s">
        <v>1322</v>
      </c>
      <c r="F604" s="42" t="n">
        <v>0.652777777777778</v>
      </c>
      <c r="G604" s="3" t="s">
        <v>1376</v>
      </c>
      <c r="H604" s="42" t="s">
        <v>1296</v>
      </c>
      <c r="I604" s="29" t="n">
        <v>166.5</v>
      </c>
      <c r="K604" s="30" t="s">
        <v>1228</v>
      </c>
      <c r="M604" s="31" t="n">
        <f aca="false">SUM(P604,R604,T604,V604,X604,Z604,AB604,AD604,AF604,AH604,AJ604,AL604,AN604,AP604,AR604,AT604,AV604,AX604,AZ604,BB604)</f>
        <v>0</v>
      </c>
    </row>
    <row r="605" customFormat="false" ht="15" hidden="false" customHeight="false" outlineLevel="0" collapsed="false">
      <c r="A605" s="41" t="n">
        <v>40394</v>
      </c>
      <c r="B605" s="0" t="s">
        <v>1199</v>
      </c>
      <c r="C605" s="0" t="s">
        <v>656</v>
      </c>
      <c r="F605" s="42" t="n">
        <v>0.791666666666667</v>
      </c>
      <c r="G605" s="3" t="s">
        <v>1377</v>
      </c>
      <c r="H605" s="3" t="s">
        <v>1378</v>
      </c>
      <c r="I605" s="29" t="n">
        <v>210.25</v>
      </c>
      <c r="K605" s="30" t="s">
        <v>1253</v>
      </c>
      <c r="M605" s="31" t="n">
        <f aca="false">SUM(P605,R605,T605,V605,X605,Z605,AB605,AD605,AF605,AH605,AJ605,AL605,AN605,AP605,AR605,AT605,AV605,AX605,AZ605,BB605)</f>
        <v>4244.5</v>
      </c>
      <c r="O605" s="0" t="n">
        <v>14932</v>
      </c>
      <c r="P605" s="31" t="n">
        <v>606</v>
      </c>
      <c r="Q605" s="0" t="n">
        <v>14877</v>
      </c>
      <c r="R605" s="31" t="n">
        <v>2400</v>
      </c>
      <c r="S605" s="47" t="n">
        <v>14905</v>
      </c>
      <c r="T605" s="31" t="n">
        <v>1200</v>
      </c>
      <c r="U605" s="47" t="n">
        <v>14936</v>
      </c>
      <c r="V605" s="31" t="n">
        <v>38.5</v>
      </c>
    </row>
    <row r="606" customFormat="false" ht="15" hidden="false" customHeight="false" outlineLevel="0" collapsed="false">
      <c r="A606" s="41" t="n">
        <v>40394</v>
      </c>
      <c r="B606" s="0" t="s">
        <v>627</v>
      </c>
      <c r="C606" s="0" t="s">
        <v>1206</v>
      </c>
      <c r="F606" s="3" t="s">
        <v>1162</v>
      </c>
      <c r="H606" s="3" t="s">
        <v>1162</v>
      </c>
      <c r="I606" s="29" t="n">
        <v>170</v>
      </c>
      <c r="K606" s="30" t="s">
        <v>1379</v>
      </c>
      <c r="M606" s="31" t="n">
        <f aca="false">SUM(P606,R606,T606,V606,X606,Z606,AB606,AD606,AF606,AH606,AJ606,AL606,AN606,AP606,AR606,AT606,AV606,AX606,AZ606,BB606)</f>
        <v>7927.82</v>
      </c>
      <c r="O606" s="0" t="n">
        <v>2817</v>
      </c>
      <c r="P606" s="31" t="n">
        <v>287.52</v>
      </c>
      <c r="Q606" s="0" t="n">
        <v>2818</v>
      </c>
      <c r="R606" s="31" t="n">
        <v>135.5</v>
      </c>
      <c r="S606" s="47" t="n">
        <v>2811</v>
      </c>
      <c r="T606" s="31" t="n">
        <v>299.5</v>
      </c>
      <c r="U606" s="47" t="n">
        <v>2815</v>
      </c>
      <c r="V606" s="31" t="n">
        <v>108.75</v>
      </c>
      <c r="W606" s="47" t="n">
        <v>2814</v>
      </c>
      <c r="X606" s="31" t="n">
        <v>51.35</v>
      </c>
      <c r="Y606" s="47" t="n">
        <v>2792</v>
      </c>
      <c r="Z606" s="31" t="n">
        <v>358.8</v>
      </c>
      <c r="AA606" s="47" t="n">
        <v>2791</v>
      </c>
      <c r="AB606" s="31" t="n">
        <v>358.8</v>
      </c>
      <c r="AC606" s="47" t="n">
        <v>2963</v>
      </c>
      <c r="AD606" s="31" t="n">
        <v>1800.08</v>
      </c>
      <c r="AE606" s="47" t="n">
        <v>2953</v>
      </c>
      <c r="AF606" s="31" t="n">
        <v>225</v>
      </c>
      <c r="AG606" s="47" t="n">
        <v>2846</v>
      </c>
      <c r="AH606" s="31" t="n">
        <v>850.3</v>
      </c>
      <c r="AI606" s="47" t="n">
        <v>2845</v>
      </c>
      <c r="AJ606" s="31" t="n">
        <v>858.6</v>
      </c>
      <c r="AK606" s="47" t="n">
        <v>2848</v>
      </c>
      <c r="AL606" s="31" t="n">
        <v>794.1</v>
      </c>
      <c r="AM606" s="47" t="n">
        <v>2799</v>
      </c>
      <c r="AN606" s="31" t="n">
        <v>60.15</v>
      </c>
      <c r="AO606" s="47" t="n">
        <v>2977</v>
      </c>
      <c r="AP606" s="31" t="n">
        <v>202.5</v>
      </c>
      <c r="AQ606" s="47" t="n">
        <v>2784</v>
      </c>
      <c r="AR606" s="31" t="n">
        <v>154.8</v>
      </c>
      <c r="AS606" s="47" t="n">
        <v>2858</v>
      </c>
      <c r="AT606" s="31" t="n">
        <v>332.07</v>
      </c>
      <c r="AU606" s="47" t="n">
        <v>2928</v>
      </c>
      <c r="AV606" s="31" t="n">
        <v>150</v>
      </c>
      <c r="AW606" s="47" t="n">
        <v>2967</v>
      </c>
      <c r="AX606" s="31" t="n">
        <v>900</v>
      </c>
    </row>
    <row r="607" customFormat="false" ht="15" hidden="false" customHeight="false" outlineLevel="0" collapsed="false">
      <c r="A607" s="41" t="n">
        <v>40394</v>
      </c>
      <c r="B607" s="0" t="s">
        <v>1197</v>
      </c>
      <c r="C607" s="0" t="s">
        <v>631</v>
      </c>
      <c r="F607" s="42" t="n">
        <v>0.454861111111111</v>
      </c>
      <c r="H607" s="42" t="n">
        <v>0.166666666666667</v>
      </c>
      <c r="I607" s="29" t="n">
        <v>80</v>
      </c>
      <c r="K607" s="30" t="s">
        <v>1259</v>
      </c>
      <c r="M607" s="31" t="n">
        <f aca="false">SUM(P607,R607,T607,V607,X607,Z607,AB607,AD607,AF607,AH607,AJ607,AL607,AN607,AP607,AR607,AT607,AV607,AX607,AZ607,BB607)</f>
        <v>0</v>
      </c>
    </row>
    <row r="608" customFormat="false" ht="15" hidden="false" customHeight="false" outlineLevel="0" collapsed="false">
      <c r="A608" s="41" t="n">
        <v>40394</v>
      </c>
      <c r="B608" s="0" t="s">
        <v>1179</v>
      </c>
      <c r="C608" s="0" t="s">
        <v>631</v>
      </c>
      <c r="F608" s="42" t="n">
        <v>0.454861111111111</v>
      </c>
      <c r="H608" s="42" t="n">
        <v>0.166666666666667</v>
      </c>
      <c r="I608" s="29" t="n">
        <v>80</v>
      </c>
      <c r="K608" s="30" t="s">
        <v>1242</v>
      </c>
      <c r="M608" s="31" t="n">
        <f aca="false">SUM(P608,R608,T608,V608,X608,Z608,AB608,AD608,AF608,AH608,AJ608,AL608,AN608,AP608,AR608,AT608,AV608,AX608,AZ608,BB608)</f>
        <v>0</v>
      </c>
    </row>
    <row r="609" customFormat="false" ht="15" hidden="false" customHeight="false" outlineLevel="0" collapsed="false">
      <c r="A609" s="41" t="n">
        <v>40394</v>
      </c>
      <c r="B609" s="0" t="s">
        <v>296</v>
      </c>
      <c r="C609" s="0" t="s">
        <v>892</v>
      </c>
      <c r="F609" s="42" t="n">
        <v>0.725694444444444</v>
      </c>
      <c r="H609" s="42" t="n">
        <v>0.381944444444444</v>
      </c>
      <c r="I609" s="29" t="n">
        <v>150.3</v>
      </c>
      <c r="K609" s="30" t="s">
        <v>1235</v>
      </c>
      <c r="M609" s="31" t="n">
        <f aca="false">SUM(P609,R609,T609,V609,X609,Z609,AB609,AD609,AF609,AH609,AJ609,AL609,AN609,AP609,AR609,AT609,AV609,AX609,AZ609,BB609)</f>
        <v>0</v>
      </c>
    </row>
    <row r="610" customFormat="false" ht="15" hidden="false" customHeight="false" outlineLevel="0" collapsed="false">
      <c r="A610" s="41" t="n">
        <v>40394</v>
      </c>
      <c r="B610" s="0" t="s">
        <v>383</v>
      </c>
      <c r="C610" s="0" t="s">
        <v>1206</v>
      </c>
      <c r="F610" s="3" t="s">
        <v>1162</v>
      </c>
      <c r="G610" s="3" t="s">
        <v>1220</v>
      </c>
      <c r="H610" s="3" t="s">
        <v>1162</v>
      </c>
      <c r="I610" s="29" t="n">
        <v>170</v>
      </c>
      <c r="K610" s="30" t="s">
        <v>1232</v>
      </c>
      <c r="M610" s="31" t="n">
        <f aca="false">SUM(P610,R610,T610,V610,X610,Z610,AB610,AD610,AF610,AH610,AJ610,AL610,AN610,AP610,AR610,AT610,AV610,AX610,AZ610,BB610)</f>
        <v>8772.04</v>
      </c>
      <c r="O610" s="0" t="n">
        <v>2787</v>
      </c>
      <c r="P610" s="31" t="n">
        <v>119.6</v>
      </c>
      <c r="Q610" s="0" t="n">
        <v>2855</v>
      </c>
      <c r="R610" s="31" t="n">
        <v>108.75</v>
      </c>
      <c r="S610" s="47" t="n">
        <v>2906</v>
      </c>
      <c r="T610" s="31" t="n">
        <v>250</v>
      </c>
      <c r="U610" s="47" t="n">
        <v>2859</v>
      </c>
      <c r="V610" s="31" t="n">
        <v>956.8</v>
      </c>
      <c r="W610" s="47" t="n">
        <v>2783</v>
      </c>
      <c r="X610" s="31" t="n">
        <v>119.6</v>
      </c>
      <c r="Y610" s="47" t="n">
        <v>2954</v>
      </c>
      <c r="Z610" s="31" t="n">
        <v>200</v>
      </c>
      <c r="AA610" s="47" t="n">
        <v>2788</v>
      </c>
      <c r="AB610" s="31" t="n">
        <v>119.6</v>
      </c>
      <c r="AC610" s="47" t="n">
        <v>2833</v>
      </c>
      <c r="AD610" s="31" t="n">
        <v>198.9</v>
      </c>
      <c r="AE610" s="47" t="n">
        <v>2973</v>
      </c>
      <c r="AF610" s="31" t="n">
        <v>960</v>
      </c>
      <c r="AG610" s="47" t="n">
        <v>2964</v>
      </c>
      <c r="AH610" s="31" t="n">
        <v>576</v>
      </c>
      <c r="AI610" s="47" t="n">
        <v>2966</v>
      </c>
      <c r="AJ610" s="31" t="n">
        <v>202.5</v>
      </c>
      <c r="AK610" s="47" t="n">
        <v>2802</v>
      </c>
      <c r="AL610" s="31" t="n">
        <v>72.7</v>
      </c>
      <c r="AM610" s="47" t="n">
        <v>2853</v>
      </c>
      <c r="AN610" s="31" t="n">
        <v>720.31</v>
      </c>
      <c r="AO610" s="47" t="n">
        <v>2816</v>
      </c>
      <c r="AP610" s="31" t="n">
        <v>28.48</v>
      </c>
      <c r="AQ610" s="47" t="n">
        <v>2852</v>
      </c>
      <c r="AR610" s="31" t="n">
        <v>502.15</v>
      </c>
      <c r="AS610" s="47" t="n">
        <v>2959</v>
      </c>
      <c r="AT610" s="31" t="n">
        <v>360</v>
      </c>
      <c r="AU610" s="47" t="n">
        <v>2844</v>
      </c>
      <c r="AV610" s="31" t="n">
        <v>2230.81</v>
      </c>
      <c r="AW610" s="47" t="n">
        <v>2854</v>
      </c>
      <c r="AX610" s="31" t="n">
        <v>691.96</v>
      </c>
      <c r="AY610" s="47" t="n">
        <v>2983</v>
      </c>
      <c r="AZ610" s="31" t="n">
        <v>153.88</v>
      </c>
      <c r="BA610" s="47" t="n">
        <v>2968</v>
      </c>
      <c r="BB610" s="31" t="n">
        <v>200</v>
      </c>
      <c r="BC610" s="47"/>
      <c r="BD610" s="31"/>
      <c r="BE610" s="47"/>
      <c r="BF610" s="31"/>
      <c r="BG610" s="47"/>
      <c r="BH610" s="31"/>
      <c r="BI610" s="47"/>
      <c r="BJ610" s="31"/>
      <c r="BK610" s="47"/>
      <c r="BL610" s="31"/>
      <c r="BM610" s="47"/>
      <c r="BN610" s="31"/>
      <c r="BO610" s="47"/>
      <c r="BP610" s="31"/>
    </row>
    <row r="611" customFormat="false" ht="15" hidden="false" customHeight="false" outlineLevel="0" collapsed="false">
      <c r="A611" s="41" t="n">
        <v>40394</v>
      </c>
      <c r="B611" s="0" t="s">
        <v>1195</v>
      </c>
      <c r="C611" s="0" t="s">
        <v>842</v>
      </c>
      <c r="F611" s="42" t="n">
        <v>0.625</v>
      </c>
      <c r="H611" s="42" t="n">
        <v>0.25</v>
      </c>
      <c r="I611" s="29" t="n">
        <v>107</v>
      </c>
      <c r="K611" s="30" t="s">
        <v>1217</v>
      </c>
      <c r="M611" s="31" t="n">
        <f aca="false">SUM(P611,R611,T611,V611,X611,Z611,AB611,AD611,AF611,AH611,AJ611,AL611,AN611,AP611,AR611,AT611,AV611,AX611,AZ611,BB611)</f>
        <v>0</v>
      </c>
    </row>
    <row r="612" customFormat="false" ht="15" hidden="false" customHeight="false" outlineLevel="0" collapsed="false">
      <c r="A612" s="41" t="n">
        <v>40394</v>
      </c>
      <c r="B612" s="0" t="s">
        <v>96</v>
      </c>
      <c r="C612" s="0" t="s">
        <v>892</v>
      </c>
      <c r="F612" s="42" t="n">
        <v>0.711805555555555</v>
      </c>
      <c r="H612" s="42" t="n">
        <v>0.357638888888889</v>
      </c>
      <c r="I612" s="29" t="n">
        <v>140.8</v>
      </c>
      <c r="K612" s="30" t="s">
        <v>1237</v>
      </c>
      <c r="M612" s="31" t="n">
        <f aca="false">SUM(P612,R612,T612,V612,X612,Z612,AB612,AD612,AF612,AH612,AJ612,AL612,AN612,AP612,AR612,AT612,AV612,AX612,AZ612,BB612)</f>
        <v>0</v>
      </c>
    </row>
    <row r="613" customFormat="false" ht="15" hidden="false" customHeight="false" outlineLevel="0" collapsed="false">
      <c r="A613" s="41" t="n">
        <v>40394</v>
      </c>
      <c r="B613" s="0" t="s">
        <v>679</v>
      </c>
      <c r="C613" s="0" t="s">
        <v>1206</v>
      </c>
      <c r="F613" s="3" t="s">
        <v>1162</v>
      </c>
      <c r="H613" s="3" t="s">
        <v>1162</v>
      </c>
      <c r="I613" s="29" t="n">
        <v>170</v>
      </c>
      <c r="K613" s="30" t="s">
        <v>1223</v>
      </c>
      <c r="M613" s="31" t="n">
        <f aca="false">SUM(P613,R613,T613,V613,X613,Z613,AB613,AD613,AF613,AH613,AJ613,AL613,AN613,AP613,AR613,AT613,AV613,AX613,AZ613,BB613)</f>
        <v>0</v>
      </c>
    </row>
    <row r="614" customFormat="false" ht="15" hidden="false" customHeight="false" outlineLevel="0" collapsed="false">
      <c r="A614" s="41" t="n">
        <v>40394</v>
      </c>
      <c r="B614" s="0" t="s">
        <v>1165</v>
      </c>
      <c r="C614" s="0" t="s">
        <v>1206</v>
      </c>
      <c r="F614" s="3" t="s">
        <v>1162</v>
      </c>
      <c r="H614" s="3" t="s">
        <v>1162</v>
      </c>
      <c r="I614" s="29" t="n">
        <v>170</v>
      </c>
      <c r="K614" s="30" t="s">
        <v>1233</v>
      </c>
      <c r="M614" s="31" t="n">
        <f aca="false">SUM(P614,R614,T614,V614,X614,Z614,AB614,AD614,AF614,AH614,AJ614,AL614,AN614,AP614,AR614,AT614,AV614,AX614,AZ614,BB614)</f>
        <v>20027.85</v>
      </c>
      <c r="O614" s="0" t="n">
        <v>2786</v>
      </c>
      <c r="P614" s="31" t="n">
        <v>119.6</v>
      </c>
      <c r="Q614" s="0" t="n">
        <v>2789</v>
      </c>
      <c r="R614" s="31" t="n">
        <v>239</v>
      </c>
      <c r="S614" s="47" t="n">
        <v>2794</v>
      </c>
      <c r="T614" s="31" t="n">
        <v>436</v>
      </c>
      <c r="U614" s="47" t="n">
        <v>2795</v>
      </c>
      <c r="V614" s="31" t="n">
        <v>72</v>
      </c>
      <c r="W614" s="47" t="n">
        <v>2796</v>
      </c>
      <c r="X614" s="31" t="n">
        <v>145</v>
      </c>
      <c r="Y614" s="47" t="n">
        <v>2809</v>
      </c>
      <c r="Z614" s="31" t="n">
        <v>970</v>
      </c>
      <c r="AA614" s="47" t="n">
        <v>2810</v>
      </c>
      <c r="AB614" s="31" t="n">
        <v>726</v>
      </c>
      <c r="AC614" s="47" t="n">
        <v>2832</v>
      </c>
      <c r="AD614" s="31" t="n">
        <v>172.15</v>
      </c>
      <c r="AE614" s="47" t="n">
        <v>2834</v>
      </c>
      <c r="AF614" s="31" t="n">
        <v>895</v>
      </c>
      <c r="AG614" s="47" t="n">
        <v>2835</v>
      </c>
      <c r="AH614" s="31" t="n">
        <v>622</v>
      </c>
      <c r="AI614" s="47" t="n">
        <v>2836</v>
      </c>
      <c r="AJ614" s="31" t="n">
        <v>72</v>
      </c>
      <c r="AK614" s="47" t="n">
        <v>2837</v>
      </c>
      <c r="AL614" s="31" t="n">
        <v>145</v>
      </c>
      <c r="AM614" s="47" t="n">
        <v>2838</v>
      </c>
      <c r="AN614" s="31" t="n">
        <v>72</v>
      </c>
      <c r="AO614" s="47" t="n">
        <v>2839</v>
      </c>
      <c r="AP614" s="31" t="n">
        <v>707</v>
      </c>
      <c r="AQ614" s="47" t="n">
        <v>2842</v>
      </c>
      <c r="AR614" s="31" t="n">
        <v>742</v>
      </c>
      <c r="AS614" s="47" t="n">
        <v>2843</v>
      </c>
      <c r="AT614" s="31" t="n">
        <v>909.1</v>
      </c>
      <c r="AU614" s="47" t="n">
        <v>2893</v>
      </c>
      <c r="AV614" s="31" t="n">
        <v>407</v>
      </c>
      <c r="AW614" s="47" t="n">
        <v>2948</v>
      </c>
      <c r="AX614" s="31" t="n">
        <v>10875</v>
      </c>
      <c r="AY614" s="47" t="n">
        <v>2931</v>
      </c>
      <c r="AZ614" s="31" t="n">
        <v>1500</v>
      </c>
      <c r="BA614" s="47" t="n">
        <v>2945</v>
      </c>
      <c r="BB614" s="89" t="n">
        <v>202</v>
      </c>
      <c r="BC614" s="47" t="n">
        <v>2961</v>
      </c>
      <c r="BD614" s="89" t="n">
        <v>240</v>
      </c>
      <c r="BE614" s="47" t="n">
        <v>2962</v>
      </c>
      <c r="BF614" s="89" t="n">
        <v>270</v>
      </c>
      <c r="BG614" s="47" t="n">
        <v>2972</v>
      </c>
      <c r="BH614" s="89" t="n">
        <v>210</v>
      </c>
      <c r="BI614" s="47" t="n">
        <v>2976</v>
      </c>
      <c r="BJ614" s="89" t="n">
        <v>236</v>
      </c>
      <c r="BK614" s="47" t="n">
        <v>2957</v>
      </c>
      <c r="BL614" s="89" t="n">
        <v>200</v>
      </c>
      <c r="BM614" s="47" t="n">
        <v>2946</v>
      </c>
      <c r="BN614" s="89" t="n">
        <v>252</v>
      </c>
      <c r="BO614" s="47"/>
    </row>
    <row r="615" customFormat="false" ht="15" hidden="false" customHeight="false" outlineLevel="0" collapsed="false">
      <c r="A615" s="41" t="n">
        <v>40394</v>
      </c>
      <c r="B615" s="0" t="s">
        <v>1205</v>
      </c>
      <c r="C615" s="0" t="s">
        <v>1206</v>
      </c>
      <c r="F615" s="3" t="s">
        <v>1162</v>
      </c>
      <c r="H615" s="3" t="s">
        <v>1162</v>
      </c>
      <c r="I615" s="29" t="n">
        <v>325</v>
      </c>
      <c r="K615" s="30" t="s">
        <v>1249</v>
      </c>
      <c r="M615" s="31" t="n">
        <f aca="false">SUM(P615,R615,T615,V615,X615,Z615,AB615,AD615,AF615,AH615,AJ615,AL615,AN615,AP615,AR615,AT615,AV615,AX615,AZ615,BB615)</f>
        <v>32300.16</v>
      </c>
      <c r="O615" s="0" t="n">
        <v>2905</v>
      </c>
      <c r="P615" s="31" t="n">
        <v>2038.04</v>
      </c>
      <c r="Q615" s="0" t="n">
        <v>2812</v>
      </c>
      <c r="R615" s="31" t="n">
        <v>490.85</v>
      </c>
      <c r="S615" s="47" t="n">
        <v>2813</v>
      </c>
      <c r="T615" s="31" t="n">
        <v>181.45</v>
      </c>
      <c r="U615" s="47" t="n">
        <v>2987</v>
      </c>
      <c r="V615" s="31" t="n">
        <v>500</v>
      </c>
      <c r="W615" s="47" t="n">
        <v>2793</v>
      </c>
      <c r="X615" s="31" t="n">
        <v>217.5</v>
      </c>
      <c r="Y615" s="47" t="n">
        <v>2849</v>
      </c>
      <c r="Z615" s="31" t="n">
        <v>2300.73</v>
      </c>
      <c r="AA615" s="47" t="n">
        <v>2850</v>
      </c>
      <c r="AB615" s="31" t="n">
        <v>769.5</v>
      </c>
      <c r="AC615" s="47" t="n">
        <v>2850</v>
      </c>
      <c r="AD615" s="31" t="n">
        <v>769.5</v>
      </c>
      <c r="AE615" s="47" t="n">
        <v>2930</v>
      </c>
      <c r="AF615" s="31" t="n">
        <v>1500</v>
      </c>
      <c r="AG615" s="47" t="n">
        <v>2800</v>
      </c>
      <c r="AH615" s="31" t="n">
        <v>174</v>
      </c>
      <c r="AI615" s="47" t="n">
        <v>2751</v>
      </c>
      <c r="AJ615" s="31" t="n">
        <v>2840</v>
      </c>
      <c r="AK615" s="47" t="n">
        <v>2798</v>
      </c>
      <c r="AL615" s="31" t="n">
        <v>218.1</v>
      </c>
      <c r="AM615" s="47" t="n">
        <v>2797</v>
      </c>
      <c r="AN615" s="31" t="n">
        <v>872.4</v>
      </c>
      <c r="AO615" s="47" t="n">
        <v>2984</v>
      </c>
      <c r="AP615" s="31" t="n">
        <v>23.4</v>
      </c>
      <c r="AQ615" s="47" t="n">
        <v>2904</v>
      </c>
      <c r="AR615" s="31" t="n">
        <v>838.94</v>
      </c>
      <c r="AS615" s="47" t="n">
        <v>2847</v>
      </c>
      <c r="AT615" s="31" t="n">
        <v>546.35</v>
      </c>
      <c r="AU615" s="47" t="n">
        <v>2801</v>
      </c>
      <c r="AV615" s="31" t="n">
        <v>227.4</v>
      </c>
      <c r="AW615" s="47" t="n">
        <v>2974</v>
      </c>
      <c r="AX615" s="31" t="n">
        <v>512</v>
      </c>
      <c r="AY615" s="47" t="n">
        <v>2955</v>
      </c>
      <c r="AZ615" s="31" t="n">
        <v>17280</v>
      </c>
    </row>
    <row r="616" customFormat="false" ht="15" hidden="false" customHeight="false" outlineLevel="0" collapsed="false">
      <c r="A616" s="41" t="n">
        <v>40394</v>
      </c>
      <c r="B616" s="0" t="s">
        <v>1374</v>
      </c>
      <c r="C616" s="0" t="s">
        <v>959</v>
      </c>
      <c r="F616" s="42" t="n">
        <v>0.730555555555556</v>
      </c>
      <c r="H616" s="42" t="n">
        <v>0.333333333333333</v>
      </c>
      <c r="I616" s="29" t="n">
        <v>136.2</v>
      </c>
      <c r="K616" s="30" t="s">
        <v>1375</v>
      </c>
      <c r="M616" s="31" t="n">
        <f aca="false">SUM(P616,R616,T616,V616,X616,Z616,AB616,AD616,AF616,AH616,AJ616,AL616,AN616,AP616,AR616,AT616,AV616,AX616,AZ616,BB616)</f>
        <v>0</v>
      </c>
    </row>
    <row r="617" customFormat="false" ht="15" hidden="false" customHeight="false" outlineLevel="0" collapsed="false">
      <c r="A617" s="41" t="n">
        <v>40394</v>
      </c>
      <c r="B617" s="0" t="s">
        <v>1169</v>
      </c>
      <c r="C617" s="0" t="s">
        <v>760</v>
      </c>
      <c r="F617" s="42" t="n">
        <v>0.604166666666667</v>
      </c>
      <c r="G617" s="3" t="s">
        <v>1380</v>
      </c>
      <c r="H617" s="42" t="s">
        <v>1381</v>
      </c>
      <c r="I617" s="29" t="n">
        <v>106.5</v>
      </c>
      <c r="K617" s="30" t="s">
        <v>1214</v>
      </c>
      <c r="M617" s="31" t="n">
        <f aca="false">SUM(P617,R617,T617,V617,X617,Z617,AB617,AD617,AF617,AH617,AJ617,AL617,AN617,AP617,AR617,AT617,AV617,AX617,AZ617,BB617)</f>
        <v>0</v>
      </c>
    </row>
    <row r="618" customFormat="false" ht="15" hidden="false" customHeight="false" outlineLevel="0" collapsed="false">
      <c r="A618" s="41" t="n">
        <v>40394</v>
      </c>
      <c r="B618" s="0" t="s">
        <v>1176</v>
      </c>
      <c r="C618" s="0" t="s">
        <v>1324</v>
      </c>
      <c r="F618" s="42" t="n">
        <v>0.583333333333333</v>
      </c>
      <c r="H618" s="42" t="n">
        <v>0.166666666666667</v>
      </c>
      <c r="I618" s="29" t="n">
        <v>77</v>
      </c>
      <c r="K618" s="30" t="s">
        <v>1222</v>
      </c>
      <c r="M618" s="31" t="n">
        <f aca="false">SUM(P618,R618,T618,V618,X618,Z618,AB618,AD618,AF618,AH618,AJ618,AL618,AN618,AP618,AR618,AT618,AV618,AX618,AZ618,BB618)</f>
        <v>0</v>
      </c>
    </row>
    <row r="619" customFormat="false" ht="15" hidden="false" customHeight="false" outlineLevel="0" collapsed="false">
      <c r="A619" s="41" t="n">
        <v>40394</v>
      </c>
      <c r="B619" s="0" t="s">
        <v>1208</v>
      </c>
      <c r="C619" s="0" t="s">
        <v>1032</v>
      </c>
      <c r="F619" s="42" t="n">
        <v>0.666666666666667</v>
      </c>
      <c r="H619" s="42" t="n">
        <v>0.333333333333333</v>
      </c>
      <c r="I619" s="29" t="n">
        <v>229</v>
      </c>
      <c r="K619" s="30" t="s">
        <v>1238</v>
      </c>
      <c r="M619" s="31" t="n">
        <f aca="false">SUM(P619,R619,T619,V619,X619,Z619,AB619,AD619,AF619,AH619,AJ619,AL619,AN619,AP619,AR619,AT619,AV619,AX619,AZ619,BB619)</f>
        <v>0</v>
      </c>
    </row>
    <row r="620" customFormat="false" ht="15" hidden="false" customHeight="false" outlineLevel="0" collapsed="false">
      <c r="A620" s="41" t="n">
        <v>40394</v>
      </c>
      <c r="B620" s="0" t="s">
        <v>1179</v>
      </c>
      <c r="C620" s="0" t="s">
        <v>1255</v>
      </c>
      <c r="F620" s="42" t="n">
        <v>0.708333333333333</v>
      </c>
      <c r="H620" s="42" t="n">
        <v>0.166666666666667</v>
      </c>
      <c r="I620" s="29" t="n">
        <v>80</v>
      </c>
      <c r="K620" s="30" t="s">
        <v>1242</v>
      </c>
      <c r="M620" s="31" t="n">
        <f aca="false">SUM(P620,R620,T620,V620,X620,Z620,AB620,AD620,AF620,AH620,AJ620,AL620,AN620,AP620,AR620,AT620,AV620,AX620,AZ620,BB620)</f>
        <v>0</v>
      </c>
    </row>
    <row r="621" customFormat="false" ht="15" hidden="false" customHeight="false" outlineLevel="0" collapsed="false">
      <c r="A621" s="41" t="n">
        <v>40394</v>
      </c>
      <c r="B621" s="0" t="s">
        <v>1197</v>
      </c>
      <c r="C621" s="0" t="s">
        <v>1255</v>
      </c>
      <c r="F621" s="42" t="n">
        <v>0.708333333333333</v>
      </c>
      <c r="H621" s="42" t="n">
        <v>0.166666666666667</v>
      </c>
      <c r="I621" s="29" t="n">
        <v>80</v>
      </c>
      <c r="K621" s="30" t="s">
        <v>1259</v>
      </c>
      <c r="M621" s="31" t="n">
        <f aca="false">SUM(P621,R621,T621,V621,X621,Z621,AB621,AD621,AF621,AH621,AJ621,AL621,AN621,AP621,AR621,AT621,AV621,AX621,AZ621,BB621)</f>
        <v>0</v>
      </c>
    </row>
    <row r="622" customFormat="false" ht="15" hidden="false" customHeight="false" outlineLevel="0" collapsed="false">
      <c r="A622" s="41" t="n">
        <v>40394</v>
      </c>
      <c r="B622" s="0" t="s">
        <v>1181</v>
      </c>
      <c r="C622" s="0" t="s">
        <v>1215</v>
      </c>
      <c r="F622" s="42" t="n">
        <v>0.75</v>
      </c>
      <c r="H622" s="42" t="n">
        <v>0.166666666666667</v>
      </c>
      <c r="I622" s="29" t="n">
        <v>73</v>
      </c>
      <c r="K622" s="30" t="s">
        <v>1219</v>
      </c>
      <c r="M622" s="31" t="n">
        <f aca="false">SUM(P622,R622,T622,V622,X622,Z622,AB622,AD622,AF622,AH622,AJ622,AL622,AN622,AP622,AR622,AT622,AV622,AX622,AZ622,BB622)</f>
        <v>0</v>
      </c>
    </row>
    <row r="623" customFormat="false" ht="15" hidden="false" customHeight="false" outlineLevel="0" collapsed="false">
      <c r="A623" s="41" t="n">
        <v>40394</v>
      </c>
      <c r="B623" s="0" t="s">
        <v>901</v>
      </c>
      <c r="C623" s="0" t="s">
        <v>1382</v>
      </c>
      <c r="F623" s="42" t="n">
        <v>0.729166666666667</v>
      </c>
      <c r="H623" s="42" t="n">
        <v>0.166666666666667</v>
      </c>
      <c r="I623" s="29" t="n">
        <v>77</v>
      </c>
      <c r="K623" s="30" t="s">
        <v>1228</v>
      </c>
      <c r="M623" s="31" t="n">
        <f aca="false">SUM(P623,R623,T623,V623,X623,Z623,AB623,AD623,AF623,AH623,AJ623,AL623,AN623,AP623,AR623,AT623,AV623,AX623,AZ623,BB623)</f>
        <v>0</v>
      </c>
    </row>
    <row r="624" customFormat="false" ht="15" hidden="false" customHeight="false" outlineLevel="0" collapsed="false">
      <c r="A624" s="41"/>
      <c r="M624" s="74"/>
    </row>
    <row r="625" customFormat="false" ht="15" hidden="false" customHeight="false" outlineLevel="0" collapsed="false">
      <c r="A625" s="53"/>
      <c r="B625" s="50"/>
      <c r="C625" s="50"/>
      <c r="D625" s="49"/>
      <c r="E625" s="49"/>
      <c r="F625" s="49"/>
      <c r="G625" s="49"/>
      <c r="H625" s="49"/>
      <c r="I625" s="51"/>
      <c r="J625" s="51"/>
      <c r="K625" s="49"/>
      <c r="L625" s="50"/>
      <c r="M625" s="75"/>
    </row>
    <row r="626" customFormat="false" ht="18.75" hidden="false" customHeight="false" outlineLevel="0" collapsed="false">
      <c r="A626" s="53"/>
      <c r="B626" s="50"/>
      <c r="C626" s="50"/>
      <c r="D626" s="49"/>
      <c r="E626" s="49"/>
      <c r="F626" s="49"/>
      <c r="G626" s="73" t="s">
        <v>1260</v>
      </c>
      <c r="H626" s="49"/>
      <c r="I626" s="51"/>
      <c r="J626" s="51"/>
      <c r="K626" s="49"/>
      <c r="L626" s="50"/>
      <c r="M626" s="75"/>
    </row>
    <row r="627" customFormat="false" ht="15" hidden="false" customHeight="false" outlineLevel="0" collapsed="false">
      <c r="A627" s="90" t="n">
        <v>40395</v>
      </c>
      <c r="B627" s="33" t="s">
        <v>1203</v>
      </c>
      <c r="C627" s="33" t="s">
        <v>1257</v>
      </c>
      <c r="D627" s="91"/>
      <c r="E627" s="91"/>
      <c r="F627" s="92" t="s">
        <v>1257</v>
      </c>
      <c r="G627" s="92" t="s">
        <v>1257</v>
      </c>
      <c r="H627" s="93" t="s">
        <v>1257</v>
      </c>
      <c r="I627" s="94" t="s">
        <v>1257</v>
      </c>
      <c r="J627" s="95"/>
      <c r="K627" s="91"/>
      <c r="M627" s="31" t="n">
        <f aca="false">SUM(P627,R627,T627,V627,X627,Z627,AB627,AD627,AF627,AH627,AJ627,AL627,AN627,AP627,AR627,AT627,AV627,AX627,AZ627,BB627)</f>
        <v>0</v>
      </c>
    </row>
    <row r="628" customFormat="false" ht="15" hidden="false" customHeight="false" outlineLevel="0" collapsed="false">
      <c r="A628" s="41" t="n">
        <v>40395</v>
      </c>
      <c r="B628" s="0" t="s">
        <v>1383</v>
      </c>
      <c r="C628" s="0" t="s">
        <v>490</v>
      </c>
      <c r="F628" s="42" t="n">
        <v>0.479166666666667</v>
      </c>
      <c r="H628" s="42" t="n">
        <v>0.25</v>
      </c>
      <c r="I628" s="29" t="n">
        <v>108</v>
      </c>
      <c r="K628" s="30" t="s">
        <v>1219</v>
      </c>
      <c r="M628" s="31" t="n">
        <f aca="false">SUM(P628,R628,T628,V628,X628,Z628,AB628,AD628,AF628,AH628,AJ628,AL628,AN628,AP628,AR628,AT628,AV628,AX628,AZ628,BB628)</f>
        <v>0</v>
      </c>
    </row>
    <row r="629" customFormat="false" ht="15" hidden="false" customHeight="false" outlineLevel="0" collapsed="false">
      <c r="A629" s="41" t="n">
        <v>40395</v>
      </c>
      <c r="B629" s="0" t="s">
        <v>1176</v>
      </c>
      <c r="C629" s="0" t="s">
        <v>490</v>
      </c>
      <c r="F629" s="42" t="n">
        <v>0.447916666666667</v>
      </c>
      <c r="H629" s="42" t="n">
        <v>0.208333333333333</v>
      </c>
      <c r="I629" s="29" t="n">
        <v>90</v>
      </c>
      <c r="K629" s="30" t="s">
        <v>1222</v>
      </c>
      <c r="M629" s="31" t="n">
        <f aca="false">SUM(P629,R629,T629,V629,X629,Z629,AB629,AD629,AF629,AH629,AJ629,AL629,AN629,AP629,AR629,AT629,AV629,AX629,AZ629,BB629)</f>
        <v>0</v>
      </c>
    </row>
    <row r="630" customFormat="false" ht="15" hidden="false" customHeight="false" outlineLevel="0" collapsed="false">
      <c r="A630" s="41" t="n">
        <v>40395</v>
      </c>
      <c r="B630" s="0" t="s">
        <v>1169</v>
      </c>
      <c r="C630" s="0" t="s">
        <v>925</v>
      </c>
      <c r="F630" s="42" t="n">
        <v>0.736111111111111</v>
      </c>
      <c r="H630" s="42" t="n">
        <v>0.4375</v>
      </c>
      <c r="I630" s="29" t="n">
        <v>229.7</v>
      </c>
      <c r="K630" s="30" t="s">
        <v>1214</v>
      </c>
      <c r="M630" s="31" t="n">
        <f aca="false">SUM(P630,R630,T630,V630,X630,Z630,AB630,AD630,AF630,AH630,AJ630,AL630,AN630,AP630,AR630,AT630,AV630,AX630,AZ630,BB630)</f>
        <v>0</v>
      </c>
    </row>
    <row r="631" customFormat="false" ht="15" hidden="false" customHeight="false" outlineLevel="0" collapsed="false">
      <c r="A631" s="41" t="n">
        <v>40395</v>
      </c>
      <c r="B631" s="0" t="s">
        <v>1199</v>
      </c>
      <c r="C631" s="0" t="s">
        <v>656</v>
      </c>
      <c r="F631" s="42" t="n">
        <v>0.75</v>
      </c>
      <c r="H631" s="42" t="n">
        <v>0.416666666666667</v>
      </c>
      <c r="I631" s="29" t="n">
        <v>154</v>
      </c>
      <c r="K631" s="30" t="s">
        <v>1253</v>
      </c>
      <c r="M631" s="31" t="n">
        <f aca="false">SUM(P631,R631,T631,V631,X631,Z631,AB631,AD631,AF631,AH631,AJ631,AL631,AN631,AP631,AR631,AT631,AV631,AX631,AZ631,BB631)</f>
        <v>840</v>
      </c>
      <c r="O631" s="0" t="n">
        <v>14833</v>
      </c>
      <c r="P631" s="31" t="n">
        <v>840</v>
      </c>
    </row>
    <row r="632" customFormat="false" ht="15" hidden="false" customHeight="false" outlineLevel="0" collapsed="false">
      <c r="A632" s="41" t="n">
        <v>40395</v>
      </c>
      <c r="B632" s="0" t="s">
        <v>1205</v>
      </c>
      <c r="C632" s="0" t="s">
        <v>1384</v>
      </c>
      <c r="F632" s="42" t="n">
        <v>0.604166666666667</v>
      </c>
      <c r="G632" s="3" t="s">
        <v>1241</v>
      </c>
      <c r="H632" s="3" t="s">
        <v>1298</v>
      </c>
      <c r="I632" s="29" t="n">
        <v>257</v>
      </c>
      <c r="K632" s="30" t="s">
        <v>1249</v>
      </c>
      <c r="M632" s="31" t="n">
        <f aca="false">SUM(P632,R632,T632,V632,X632,Z632,AB632,AD632,AF632,AH632,AJ632,AL632,AN632,AP632,AR632,AT632,AV632,AX632,AZ632,BB632)</f>
        <v>65855.5</v>
      </c>
      <c r="O632" s="0" t="n">
        <v>241</v>
      </c>
      <c r="P632" s="31" t="n">
        <v>15145</v>
      </c>
      <c r="Q632" s="0" t="n">
        <v>239</v>
      </c>
      <c r="R632" s="31" t="n">
        <v>23861.5</v>
      </c>
      <c r="S632" s="47" t="n">
        <v>240</v>
      </c>
      <c r="T632" s="31" t="n">
        <v>26849</v>
      </c>
    </row>
    <row r="633" customFormat="false" ht="15" hidden="false" customHeight="false" outlineLevel="0" collapsed="false">
      <c r="A633" s="41" t="n">
        <v>40395</v>
      </c>
      <c r="B633" s="0" t="s">
        <v>627</v>
      </c>
      <c r="C633" s="0" t="s">
        <v>1206</v>
      </c>
      <c r="F633" s="3" t="s">
        <v>1162</v>
      </c>
      <c r="G633" s="3" t="s">
        <v>1385</v>
      </c>
      <c r="H633" s="3" t="s">
        <v>1162</v>
      </c>
      <c r="I633" s="29" t="n">
        <v>170</v>
      </c>
      <c r="K633" s="30" t="s">
        <v>1379</v>
      </c>
      <c r="M633" s="31" t="n">
        <f aca="false">SUM(P633,R633,T633,V633,X633,Z633,AB633,AD633,AF633,AH633,AJ633,AL633,AN633,AP633,AR633,AT633,AV633,AX633,AZ633,BB633)</f>
        <v>25817.6</v>
      </c>
      <c r="O633" s="0" t="n">
        <v>2865</v>
      </c>
      <c r="P633" s="31" t="n">
        <v>19.6</v>
      </c>
      <c r="Q633" s="0" t="n">
        <v>2865</v>
      </c>
      <c r="R633" s="31" t="n">
        <v>219.6</v>
      </c>
      <c r="S633" s="47" t="n">
        <v>2866</v>
      </c>
      <c r="T633" s="31" t="n">
        <v>78.6</v>
      </c>
      <c r="U633" s="47" t="n">
        <v>2781</v>
      </c>
      <c r="V633" s="31" t="n">
        <v>109.8</v>
      </c>
      <c r="W633" s="47" t="n">
        <v>2955</v>
      </c>
      <c r="X633" s="31" t="n">
        <v>17280</v>
      </c>
      <c r="Y633" s="47" t="n">
        <v>3065</v>
      </c>
      <c r="Z633" s="31" t="n">
        <v>8110</v>
      </c>
    </row>
    <row r="634" customFormat="false" ht="15" hidden="false" customHeight="false" outlineLevel="0" collapsed="false">
      <c r="A634" s="41" t="n">
        <v>40395</v>
      </c>
      <c r="B634" s="0" t="s">
        <v>1165</v>
      </c>
      <c r="C634" s="0" t="s">
        <v>1206</v>
      </c>
      <c r="F634" s="3" t="s">
        <v>1162</v>
      </c>
      <c r="H634" s="3" t="s">
        <v>1162</v>
      </c>
      <c r="I634" s="29" t="n">
        <v>170</v>
      </c>
      <c r="K634" s="30" t="s">
        <v>1233</v>
      </c>
      <c r="M634" s="31" t="n">
        <f aca="false">SUM(P634,R634,T634,V634,X634,Z634,AB634,AD634,AF634,AH634,AJ634,AL634,AN634,AP634,AR634,AT634,AV634,AX634,AZ634,BB634)</f>
        <v>2469</v>
      </c>
      <c r="O634" s="0" t="n">
        <v>2875</v>
      </c>
      <c r="P634" s="31" t="n">
        <v>9.8</v>
      </c>
      <c r="Q634" s="0" t="n">
        <v>2775</v>
      </c>
      <c r="R634" s="31" t="n">
        <v>109.8</v>
      </c>
      <c r="S634" s="47" t="n">
        <v>2776</v>
      </c>
      <c r="T634" s="31" t="n">
        <v>109.9</v>
      </c>
      <c r="U634" s="47" t="n">
        <v>2782</v>
      </c>
      <c r="V634" s="31" t="n">
        <v>109.8</v>
      </c>
      <c r="W634" s="47" t="n">
        <v>2777</v>
      </c>
      <c r="X634" s="31" t="n">
        <v>54.9</v>
      </c>
      <c r="Y634" s="47" t="n">
        <v>2862</v>
      </c>
      <c r="Z634" s="31" t="n">
        <v>137.1</v>
      </c>
      <c r="AA634" s="47" t="n">
        <v>2856</v>
      </c>
      <c r="AB634" s="31" t="n">
        <v>959</v>
      </c>
      <c r="AC634" s="47" t="n">
        <v>3012</v>
      </c>
      <c r="AD634" s="31" t="n">
        <v>942</v>
      </c>
      <c r="AE634" s="47" t="n">
        <v>2864</v>
      </c>
      <c r="AF634" s="31" t="n">
        <v>4.9</v>
      </c>
      <c r="AG634" s="47" t="n">
        <v>2869</v>
      </c>
      <c r="AH634" s="31" t="n">
        <v>22</v>
      </c>
      <c r="AI634" s="47" t="n">
        <v>2863</v>
      </c>
      <c r="AJ634" s="31" t="n">
        <v>9.8</v>
      </c>
    </row>
    <row r="635" customFormat="false" ht="15" hidden="false" customHeight="false" outlineLevel="0" collapsed="false">
      <c r="A635" s="41" t="n">
        <v>40395</v>
      </c>
      <c r="B635" s="0" t="s">
        <v>383</v>
      </c>
      <c r="C635" s="0" t="s">
        <v>1206</v>
      </c>
      <c r="F635" s="3" t="s">
        <v>1162</v>
      </c>
      <c r="G635" s="3" t="s">
        <v>1386</v>
      </c>
      <c r="H635" s="3" t="s">
        <v>1162</v>
      </c>
      <c r="I635" s="29" t="n">
        <v>170</v>
      </c>
      <c r="K635" s="30" t="s">
        <v>1232</v>
      </c>
      <c r="M635" s="31" t="n">
        <f aca="false">SUM(P635,R635,T635,V635,X635,Z635,AB635,AD635,AF635,AH635,AJ635,AL635,AN635,AP635,AR635,AT635,AV635,AX635,AZ635,BB635)</f>
        <v>15232</v>
      </c>
      <c r="O635" s="0" t="n">
        <v>6076</v>
      </c>
      <c r="P635" s="31" t="n">
        <v>8145</v>
      </c>
      <c r="Q635" s="0" t="n">
        <v>3067</v>
      </c>
      <c r="R635" s="31" t="n">
        <v>4842.5</v>
      </c>
      <c r="S635" s="47" t="n">
        <v>2787</v>
      </c>
      <c r="T635" s="31" t="n">
        <v>119.6</v>
      </c>
      <c r="U635" s="47" t="n">
        <v>3044</v>
      </c>
      <c r="V635" s="31" t="n">
        <v>253.5</v>
      </c>
      <c r="W635" s="47" t="n">
        <v>2872</v>
      </c>
      <c r="X635" s="31" t="n">
        <v>9.8</v>
      </c>
      <c r="Y635" s="47" t="n">
        <v>2769</v>
      </c>
      <c r="Z635" s="31" t="n">
        <v>115.1</v>
      </c>
      <c r="AA635" s="47" t="n">
        <v>3035</v>
      </c>
      <c r="AB635" s="31" t="n">
        <v>225</v>
      </c>
      <c r="AC635" s="47" t="n">
        <v>3038</v>
      </c>
      <c r="AD635" s="31" t="n">
        <v>691.2</v>
      </c>
      <c r="AE635" s="47" t="n">
        <v>3036</v>
      </c>
      <c r="AF635" s="31" t="n">
        <v>214.5</v>
      </c>
      <c r="AG635" s="47" t="n">
        <v>3013</v>
      </c>
      <c r="AH635" s="31" t="n">
        <v>65.9</v>
      </c>
      <c r="AI635" s="47" t="n">
        <v>2968</v>
      </c>
      <c r="AJ635" s="31" t="n">
        <v>200</v>
      </c>
      <c r="AK635" s="47" t="n">
        <v>3037</v>
      </c>
      <c r="AL635" s="31" t="n">
        <v>225</v>
      </c>
      <c r="AM635" s="47" t="n">
        <v>2773</v>
      </c>
      <c r="AN635" s="31" t="n">
        <v>115.1</v>
      </c>
      <c r="AO635" s="47" t="n">
        <v>2878</v>
      </c>
      <c r="AP635" s="31" t="n">
        <v>9.8</v>
      </c>
    </row>
    <row r="636" customFormat="false" ht="15" hidden="false" customHeight="false" outlineLevel="0" collapsed="false">
      <c r="A636" s="41" t="n">
        <v>40395</v>
      </c>
      <c r="B636" s="0" t="s">
        <v>1195</v>
      </c>
      <c r="C636" s="0" t="s">
        <v>892</v>
      </c>
      <c r="F636" s="42" t="n">
        <v>0.694444444444445</v>
      </c>
      <c r="H636" s="42" t="n">
        <v>0.340277777777778</v>
      </c>
      <c r="I636" s="29" t="n">
        <v>133.9</v>
      </c>
      <c r="K636" s="30" t="s">
        <v>1217</v>
      </c>
      <c r="M636" s="31" t="n">
        <f aca="false">SUM(P636,R636,T636,V636,X636,Z636,AB636,AD636,AF636,AH636,AJ636,AL636,AN636,AP636,AR636,AT636,AV636,AX636,AZ636,BB636)</f>
        <v>0</v>
      </c>
    </row>
    <row r="637" customFormat="false" ht="15" hidden="false" customHeight="false" outlineLevel="0" collapsed="false">
      <c r="A637" s="41" t="n">
        <v>40395</v>
      </c>
      <c r="B637" s="0" t="s">
        <v>1173</v>
      </c>
      <c r="C637" s="0" t="s">
        <v>595</v>
      </c>
      <c r="F637" s="42" t="n">
        <v>0.541666666666667</v>
      </c>
      <c r="H637" s="42" t="n">
        <v>0.166666666666667</v>
      </c>
      <c r="I637" s="29" t="n">
        <v>81</v>
      </c>
      <c r="K637" s="30" t="s">
        <v>1212</v>
      </c>
      <c r="M637" s="31" t="n">
        <f aca="false">SUM(P637,R637,T637,V637,X637,Z637,AB637,AD637,AF637,AH637,AJ637,AL637,AN637,AP637,AR637,AT637,AV637,AX637,AZ637,BB637)</f>
        <v>0</v>
      </c>
    </row>
    <row r="638" customFormat="false" ht="15" hidden="false" customHeight="false" outlineLevel="0" collapsed="false">
      <c r="A638" s="41" t="n">
        <v>40395</v>
      </c>
      <c r="B638" s="0" t="s">
        <v>1197</v>
      </c>
      <c r="C638" s="0" t="s">
        <v>959</v>
      </c>
      <c r="F638" s="42" t="n">
        <v>0.708333333333333</v>
      </c>
      <c r="H638" s="42" t="n">
        <v>0.3125</v>
      </c>
      <c r="I638" s="29" t="n">
        <v>128</v>
      </c>
      <c r="K638" s="30" t="s">
        <v>1259</v>
      </c>
      <c r="M638" s="31" t="n">
        <f aca="false">SUM(P638,R638,T638,V638,X638,Z638,AB638,AD638,AF638,AH638,AJ638,AL638,AN638,AP638,AR638,AT638,AV638,AX638,AZ638,BB638)</f>
        <v>0</v>
      </c>
    </row>
    <row r="639" customFormat="false" ht="15" hidden="false" customHeight="false" outlineLevel="0" collapsed="false">
      <c r="A639" s="41" t="n">
        <v>40395</v>
      </c>
      <c r="B639" s="0" t="s">
        <v>1179</v>
      </c>
      <c r="C639" s="0" t="s">
        <v>573</v>
      </c>
      <c r="F639" s="42" t="n">
        <v>0.583333333333333</v>
      </c>
      <c r="H639" s="42" t="n">
        <v>0.166666666666667</v>
      </c>
      <c r="I639" s="29" t="n">
        <v>77</v>
      </c>
      <c r="K639" s="30" t="s">
        <v>1180</v>
      </c>
      <c r="M639" s="31" t="n">
        <f aca="false">SUM(P639,R639,T639,V639,X639,Z639,AB639,AD639,AF639,AH639,AJ639,AL639,AN639,AP639,AR639,AT639,AV639,AX639,AZ639,BB639)</f>
        <v>0</v>
      </c>
    </row>
    <row r="640" customFormat="false" ht="15" hidden="false" customHeight="false" outlineLevel="0" collapsed="false">
      <c r="A640" s="41" t="n">
        <v>40395</v>
      </c>
      <c r="B640" s="0" t="s">
        <v>901</v>
      </c>
      <c r="C640" s="0" t="s">
        <v>892</v>
      </c>
      <c r="F640" s="42" t="n">
        <v>0.670138888888889</v>
      </c>
      <c r="H640" s="42" t="n">
        <v>0.243055555555556</v>
      </c>
      <c r="I640" s="29" t="n">
        <v>95.7</v>
      </c>
      <c r="K640" s="30" t="s">
        <v>1228</v>
      </c>
      <c r="M640" s="31" t="n">
        <f aca="false">SUM(P640,R640,T640,V640,X640,Z640,AB640,AD640,AF640,AH640,AJ640,AL640,AN640,AP640,AR640,AT640,AV640,AX640,AZ640,BB640)</f>
        <v>0</v>
      </c>
    </row>
    <row r="641" customFormat="false" ht="15" hidden="false" customHeight="false" outlineLevel="0" collapsed="false">
      <c r="A641" s="41" t="n">
        <v>40395</v>
      </c>
      <c r="B641" s="0" t="s">
        <v>1203</v>
      </c>
      <c r="C641" s="0" t="s">
        <v>1215</v>
      </c>
      <c r="F641" s="42" t="n">
        <v>0.8125</v>
      </c>
      <c r="H641" s="42" t="n">
        <v>0.3125</v>
      </c>
      <c r="I641" s="29" t="n">
        <v>144.15</v>
      </c>
      <c r="K641" s="30" t="s">
        <v>1244</v>
      </c>
      <c r="M641" s="31" t="n">
        <f aca="false">SUM(P641,R641,T641,V641,X641,Z641,AB641,AD641,AF641,AH641,AJ641,AL641,AN641,AP641,AR641,AT641,AV641,AX641,AZ641,BB641)</f>
        <v>61815</v>
      </c>
      <c r="O641" s="0" t="n">
        <v>2262</v>
      </c>
      <c r="P641" s="31" t="n">
        <v>61815</v>
      </c>
    </row>
    <row r="642" customFormat="false" ht="15" hidden="false" customHeight="false" outlineLevel="0" collapsed="false">
      <c r="A642" s="41" t="n">
        <v>40395</v>
      </c>
      <c r="B642" s="0" t="s">
        <v>1374</v>
      </c>
      <c r="C642" s="0" t="s">
        <v>1387</v>
      </c>
      <c r="F642" s="42" t="n">
        <v>0.833333333333333</v>
      </c>
      <c r="H642" s="42" t="n">
        <v>0.291666666666667</v>
      </c>
      <c r="I642" s="29" t="n">
        <v>141.8</v>
      </c>
      <c r="K642" s="30" t="s">
        <v>1375</v>
      </c>
      <c r="M642" s="31" t="n">
        <f aca="false">SUM(P642,R642,T642,V642,X642,Z642,AB642,AD642,AF642,AH642,AJ642,AL642,AN642,AP642,AR642,AT642,AV642,AX642,AZ642,BB642)</f>
        <v>0</v>
      </c>
    </row>
    <row r="643" customFormat="false" ht="15" hidden="false" customHeight="false" outlineLevel="0" collapsed="false">
      <c r="A643" s="41" t="n">
        <v>40395</v>
      </c>
      <c r="B643" s="0" t="s">
        <v>1383</v>
      </c>
      <c r="C643" s="0" t="s">
        <v>1388</v>
      </c>
      <c r="F643" s="42" t="n">
        <v>0.666666666666667</v>
      </c>
      <c r="H643" s="42" t="n">
        <v>0.166666666666667</v>
      </c>
      <c r="I643" s="29" t="n">
        <v>93</v>
      </c>
      <c r="K643" s="30" t="s">
        <v>1219</v>
      </c>
      <c r="M643" s="31" t="n">
        <f aca="false">SUM(P643,R643,T643,V643,X643,Z643,AB643,AD643,AF643,AH643,AJ643,AL643,AN643,AP643,AR643,AT643,AV643,AX643,AZ643,BB643)</f>
        <v>0</v>
      </c>
    </row>
    <row r="644" customFormat="false" ht="15" hidden="false" customHeight="false" outlineLevel="0" collapsed="false">
      <c r="A644" s="41" t="n">
        <v>40395</v>
      </c>
      <c r="B644" s="0" t="s">
        <v>1173</v>
      </c>
      <c r="C644" s="0" t="s">
        <v>1049</v>
      </c>
      <c r="F644" s="42" t="n">
        <v>0.777777777777778</v>
      </c>
      <c r="H644" s="42" t="n">
        <v>0.229166666666667</v>
      </c>
      <c r="I644" s="29" t="n">
        <v>93.5</v>
      </c>
      <c r="K644" s="30" t="s">
        <v>1212</v>
      </c>
      <c r="M644" s="31" t="n">
        <f aca="false">SUM(P644,R644,T644,V644,X644,Z644,AB644,AD644,AF644,AH644,AJ644,AL644,AN644,AP644,AR644,AT644,AV644,AX644,AZ644,BB644)</f>
        <v>0</v>
      </c>
    </row>
    <row r="645" customFormat="false" ht="15" hidden="false" customHeight="false" outlineLevel="0" collapsed="false">
      <c r="A645" s="90" t="n">
        <v>40395</v>
      </c>
      <c r="B645" s="33" t="s">
        <v>1176</v>
      </c>
      <c r="C645" s="33" t="s">
        <v>1389</v>
      </c>
      <c r="D645" s="91"/>
      <c r="E645" s="91"/>
      <c r="F645" s="92" t="s">
        <v>1257</v>
      </c>
      <c r="G645" s="92" t="s">
        <v>1257</v>
      </c>
      <c r="H645" s="93" t="s">
        <v>1257</v>
      </c>
      <c r="I645" s="94" t="s">
        <v>1257</v>
      </c>
      <c r="J645" s="95"/>
      <c r="K645" s="91"/>
      <c r="M645" s="31" t="n">
        <f aca="false">SUM(P645,R645,T645,V645,X645,Z645,AB645,AD645,AF645,AH645,AJ645,AL645,AN645,AP645,AR645,AT645,AV645,AX645,AZ645,BB645)</f>
        <v>0</v>
      </c>
    </row>
    <row r="646" customFormat="false" ht="15" hidden="false" customHeight="false" outlineLevel="0" collapsed="false">
      <c r="A646" s="41" t="n">
        <v>40395</v>
      </c>
      <c r="B646" s="0" t="s">
        <v>1208</v>
      </c>
      <c r="C646" s="0" t="s">
        <v>1032</v>
      </c>
      <c r="F646" s="42" t="n">
        <v>0.65625</v>
      </c>
      <c r="H646" s="42" t="n">
        <v>0.333333333333333</v>
      </c>
      <c r="I646" s="29" t="n">
        <v>229</v>
      </c>
      <c r="K646" s="30" t="s">
        <v>1238</v>
      </c>
      <c r="M646" s="31" t="n">
        <f aca="false">SUM(P646,R646,T646,V646,X646,Z646,AB646,AD646,AF646,AH646,AJ646,AL646,AN646,AP646,AR646,AT646,AV646,AX646,AZ646,BB646)</f>
        <v>0</v>
      </c>
    </row>
    <row r="647" customFormat="false" ht="15" hidden="false" customHeight="false" outlineLevel="0" collapsed="false">
      <c r="A647" s="41" t="n">
        <v>40395</v>
      </c>
      <c r="B647" s="0" t="s">
        <v>1179</v>
      </c>
      <c r="C647" s="0" t="s">
        <v>1215</v>
      </c>
      <c r="F647" s="42" t="n">
        <v>0.777777777777778</v>
      </c>
      <c r="H647" s="42" t="n">
        <v>0.1875</v>
      </c>
      <c r="I647" s="29" t="n">
        <v>81.5</v>
      </c>
      <c r="K647" s="30" t="s">
        <v>1180</v>
      </c>
      <c r="M647" s="31" t="n">
        <f aca="false">SUM(P647,R647,T647,V647,X647,Z647,AB647,AD647,AF647,AH647,AJ647,AL647,AN647,AP647,AR647,AT647,AV647,AX647,AZ647,BB647)</f>
        <v>0</v>
      </c>
    </row>
    <row r="648" customFormat="false" ht="15" hidden="false" customHeight="false" outlineLevel="0" collapsed="false">
      <c r="A648" s="41" t="n">
        <v>40395</v>
      </c>
      <c r="B648" s="0" t="s">
        <v>679</v>
      </c>
      <c r="C648" s="0" t="s">
        <v>1206</v>
      </c>
      <c r="F648" s="3" t="s">
        <v>1162</v>
      </c>
      <c r="H648" s="3" t="s">
        <v>1162</v>
      </c>
      <c r="I648" s="29" t="n">
        <v>170</v>
      </c>
      <c r="K648" s="30" t="s">
        <v>1223</v>
      </c>
      <c r="M648" s="31" t="n">
        <f aca="false">SUM(P648,R648,T648,V648,X648,Z648,AB648,AD648,AF648,AH648,AJ648,AL648,AN648,AP648,AR648,AT648,AV648,AX648,AZ648,BB648)</f>
        <v>0</v>
      </c>
    </row>
    <row r="649" customFormat="false" ht="15" hidden="false" customHeight="false" outlineLevel="0" collapsed="false">
      <c r="A649" s="41"/>
      <c r="M649" s="74"/>
    </row>
    <row r="650" customFormat="false" ht="15" hidden="false" customHeight="false" outlineLevel="0" collapsed="false">
      <c r="A650" s="53"/>
      <c r="B650" s="50"/>
      <c r="C650" s="50"/>
      <c r="D650" s="49"/>
      <c r="E650" s="49"/>
      <c r="F650" s="49"/>
      <c r="G650" s="49"/>
      <c r="H650" s="49"/>
      <c r="I650" s="51"/>
      <c r="J650" s="51"/>
      <c r="K650" s="49"/>
      <c r="L650" s="50"/>
      <c r="M650" s="75"/>
    </row>
    <row r="651" customFormat="false" ht="18.75" hidden="false" customHeight="false" outlineLevel="0" collapsed="false">
      <c r="A651" s="53"/>
      <c r="B651" s="50"/>
      <c r="C651" s="50"/>
      <c r="D651" s="49"/>
      <c r="E651" s="49"/>
      <c r="F651" s="49"/>
      <c r="G651" s="73" t="s">
        <v>1295</v>
      </c>
      <c r="H651" s="49"/>
      <c r="I651" s="51"/>
      <c r="J651" s="51"/>
      <c r="K651" s="49"/>
      <c r="L651" s="50"/>
      <c r="M651" s="75"/>
    </row>
    <row r="652" customFormat="false" ht="15" hidden="false" customHeight="false" outlineLevel="0" collapsed="false">
      <c r="A652" s="41" t="n">
        <v>40396</v>
      </c>
      <c r="B652" s="0" t="s">
        <v>679</v>
      </c>
      <c r="C652" s="0" t="s">
        <v>1206</v>
      </c>
      <c r="F652" s="3" t="s">
        <v>1162</v>
      </c>
      <c r="H652" s="3" t="s">
        <v>1162</v>
      </c>
      <c r="I652" s="29" t="n">
        <v>170</v>
      </c>
      <c r="K652" s="30" t="s">
        <v>1223</v>
      </c>
      <c r="M652" s="31" t="n">
        <f aca="false">SUM(P652,R652,T652,V652,X652,Z652,AB652,AD652,AF652,AH652,AJ652,AL652,AN652,AP652,AR652,AT652,AV652,AX652,AZ652,BB652)</f>
        <v>0</v>
      </c>
    </row>
    <row r="653" customFormat="false" ht="15" hidden="false" customHeight="false" outlineLevel="0" collapsed="false">
      <c r="A653" s="41" t="n">
        <v>40396</v>
      </c>
      <c r="B653" s="0" t="s">
        <v>383</v>
      </c>
      <c r="C653" s="0" t="s">
        <v>1206</v>
      </c>
      <c r="F653" s="3" t="s">
        <v>1162</v>
      </c>
      <c r="H653" s="3" t="s">
        <v>1162</v>
      </c>
      <c r="I653" s="29" t="n">
        <v>170</v>
      </c>
      <c r="K653" s="30" t="s">
        <v>1232</v>
      </c>
      <c r="M653" s="31" t="n">
        <f aca="false">SUM(P653,R653,T653,V653,X653,Z653,AB653,AD653,AF653,AH653,AJ653,AL653,AN653,AP653,AR653,AT653,AV653,AX653,AZ653,BB653)</f>
        <v>14674.79</v>
      </c>
      <c r="O653" s="0" t="n">
        <v>3093</v>
      </c>
      <c r="P653" s="31" t="n">
        <v>162.35</v>
      </c>
      <c r="Q653" s="0" t="n">
        <v>3092</v>
      </c>
      <c r="R653" s="31" t="n">
        <v>208.55</v>
      </c>
      <c r="S653" s="47" t="n">
        <v>3094</v>
      </c>
      <c r="T653" s="31" t="n">
        <v>267.1</v>
      </c>
      <c r="U653" s="47" t="n">
        <v>3089</v>
      </c>
      <c r="V653" s="31" t="n">
        <v>483.76</v>
      </c>
      <c r="W653" s="47" t="n">
        <v>3091</v>
      </c>
      <c r="X653" s="31" t="n">
        <v>372.43</v>
      </c>
      <c r="Y653" s="47" t="n">
        <v>3090</v>
      </c>
      <c r="Z653" s="31" t="n">
        <v>228.95</v>
      </c>
      <c r="AA653" s="47" t="n">
        <v>3087</v>
      </c>
      <c r="AB653" s="31" t="n">
        <v>1688.33</v>
      </c>
      <c r="AC653" s="47" t="n">
        <v>3086</v>
      </c>
      <c r="AD653" s="31" t="n">
        <v>956.06</v>
      </c>
      <c r="AE653" s="47" t="n">
        <v>3088</v>
      </c>
      <c r="AF653" s="31" t="n">
        <v>902.26</v>
      </c>
      <c r="AG653" s="47" t="n">
        <v>3130</v>
      </c>
      <c r="AH653" s="31" t="n">
        <v>8525</v>
      </c>
      <c r="AI653" s="47" t="n">
        <v>3199</v>
      </c>
      <c r="AJ653" s="31" t="n">
        <v>880</v>
      </c>
    </row>
    <row r="654" customFormat="false" ht="15" hidden="false" customHeight="false" outlineLevel="0" collapsed="false">
      <c r="A654" s="41" t="n">
        <v>40396</v>
      </c>
      <c r="B654" s="0" t="s">
        <v>1165</v>
      </c>
      <c r="C654" s="0" t="s">
        <v>1206</v>
      </c>
      <c r="F654" s="3" t="s">
        <v>1162</v>
      </c>
      <c r="H654" s="3" t="s">
        <v>1162</v>
      </c>
      <c r="I654" s="29" t="n">
        <v>170</v>
      </c>
      <c r="K654" s="30" t="s">
        <v>1390</v>
      </c>
      <c r="M654" s="31" t="n">
        <f aca="false">SUM(P654,R654,T654,V654,X654,Z654,AB654,AD654,AF654,AH654,AJ654,AL654,AN654,AP654,AR654,AT654,AV654,AX654,AZ654,BB654)</f>
        <v>0</v>
      </c>
    </row>
    <row r="655" customFormat="false" ht="15" hidden="false" customHeight="false" outlineLevel="0" collapsed="false">
      <c r="A655" s="41" t="n">
        <v>40396</v>
      </c>
      <c r="B655" s="0" t="s">
        <v>1181</v>
      </c>
      <c r="C655" s="0" t="s">
        <v>1206</v>
      </c>
      <c r="F655" s="3" t="s">
        <v>1162</v>
      </c>
      <c r="H655" s="3" t="s">
        <v>1162</v>
      </c>
      <c r="I655" s="29" t="n">
        <v>170</v>
      </c>
      <c r="K655" s="30" t="s">
        <v>1219</v>
      </c>
      <c r="M655" s="31" t="n">
        <f aca="false">SUM(P655,R655,T655,V655,X655,Z655,AB655,AD655,AF655,AH655,AJ655,AL655,AN655,AP655,AR655,AT655,AV655,AX655,AZ655,BB655)</f>
        <v>21781.03</v>
      </c>
      <c r="O655" s="0" t="n">
        <v>3129</v>
      </c>
      <c r="P655" s="31" t="n">
        <v>10720</v>
      </c>
      <c r="Q655" s="0" t="n">
        <v>3070</v>
      </c>
      <c r="R655" s="31" t="n">
        <v>1217</v>
      </c>
      <c r="S655" s="47" t="n">
        <v>3073</v>
      </c>
      <c r="T655" s="31" t="n">
        <v>766.6</v>
      </c>
      <c r="U655" s="47" t="n">
        <v>3075</v>
      </c>
      <c r="V655" s="31" t="n">
        <v>932.89</v>
      </c>
      <c r="W655" s="47" t="n">
        <v>3074</v>
      </c>
      <c r="X655" s="31" t="n">
        <v>1172.04</v>
      </c>
      <c r="Y655" s="47" t="n">
        <v>3195</v>
      </c>
      <c r="Z655" s="31" t="n">
        <v>2160</v>
      </c>
      <c r="AA655" s="47" t="n">
        <v>3200</v>
      </c>
      <c r="AB655" s="31" t="n">
        <v>202.5</v>
      </c>
      <c r="AC655" s="47" t="n">
        <v>3215</v>
      </c>
      <c r="AD655" s="31" t="n">
        <v>4260</v>
      </c>
      <c r="AE655" s="47" t="n">
        <v>3133</v>
      </c>
      <c r="AF655" s="31" t="n">
        <v>350</v>
      </c>
    </row>
    <row r="656" customFormat="false" ht="15" hidden="false" customHeight="false" outlineLevel="0" collapsed="false">
      <c r="A656" s="41" t="n">
        <v>40396</v>
      </c>
      <c r="B656" s="0" t="s">
        <v>296</v>
      </c>
      <c r="C656" s="0" t="s">
        <v>1206</v>
      </c>
      <c r="F656" s="3" t="s">
        <v>1162</v>
      </c>
      <c r="H656" s="3" t="s">
        <v>1162</v>
      </c>
      <c r="I656" s="29" t="n">
        <v>170</v>
      </c>
      <c r="K656" s="30" t="s">
        <v>1235</v>
      </c>
      <c r="M656" s="31" t="n">
        <f aca="false">SUM(P656,R656,T656,V656,X656,Z656,AB656,AD656,AF656,AH656,AJ656,AL656,AN656,AP656,AR656,AT656,AV656,AX656,AZ656,BB656)</f>
        <v>20815.25</v>
      </c>
      <c r="O656" s="0" t="n">
        <v>3099</v>
      </c>
      <c r="P656" s="31" t="n">
        <v>10.45</v>
      </c>
      <c r="Q656" s="0" t="n">
        <v>3134</v>
      </c>
      <c r="R656" s="31" t="n">
        <v>11000</v>
      </c>
      <c r="S656" s="47" t="n">
        <v>3196</v>
      </c>
      <c r="T656" s="31" t="n">
        <v>204.8</v>
      </c>
      <c r="U656" s="47" t="n">
        <v>3128</v>
      </c>
      <c r="V656" s="31" t="n">
        <v>9600</v>
      </c>
    </row>
    <row r="657" customFormat="false" ht="15" hidden="false" customHeight="false" outlineLevel="0" collapsed="false">
      <c r="A657" s="41" t="n">
        <v>40396</v>
      </c>
      <c r="B657" s="0" t="s">
        <v>1205</v>
      </c>
      <c r="C657" s="0" t="s">
        <v>1206</v>
      </c>
      <c r="F657" s="3" t="s">
        <v>1162</v>
      </c>
      <c r="H657" s="3" t="s">
        <v>1162</v>
      </c>
      <c r="I657" s="29" t="n">
        <v>325</v>
      </c>
      <c r="K657" s="30" t="s">
        <v>1249</v>
      </c>
      <c r="M657" s="31" t="n">
        <f aca="false">SUM(P657,R657,T657,V657,X657,Z657,AB657,AD657,AF657,AH657,AJ657,AL657,AN657,AP657,AR657,AT657,AV657,AX657,AZ657,BB657)</f>
        <v>24581.51</v>
      </c>
      <c r="O657" s="0" t="n">
        <v>3213</v>
      </c>
      <c r="P657" s="31" t="n">
        <v>7750</v>
      </c>
      <c r="Q657" s="0" t="n">
        <v>3214</v>
      </c>
      <c r="R657" s="31" t="n">
        <v>15500</v>
      </c>
      <c r="S657" s="47" t="n">
        <v>3205</v>
      </c>
      <c r="T657" s="31" t="n">
        <v>228.5</v>
      </c>
      <c r="U657" s="47" t="n">
        <v>3202</v>
      </c>
      <c r="V657" s="31" t="n">
        <v>450</v>
      </c>
      <c r="W657" s="47" t="n">
        <v>3204</v>
      </c>
      <c r="X657" s="31" t="n">
        <v>153</v>
      </c>
      <c r="Y657" s="47" t="n">
        <v>3132</v>
      </c>
      <c r="Z657" s="31" t="n">
        <v>500.01</v>
      </c>
    </row>
    <row r="658" customFormat="false" ht="15" hidden="false" customHeight="false" outlineLevel="0" collapsed="false">
      <c r="A658" s="41" t="n">
        <v>40396</v>
      </c>
      <c r="B658" s="0" t="s">
        <v>1169</v>
      </c>
      <c r="C658" s="0" t="s">
        <v>925</v>
      </c>
      <c r="F658" s="42" t="n">
        <v>0.581944444444444</v>
      </c>
      <c r="G658" s="3" t="s">
        <v>1241</v>
      </c>
      <c r="H658" s="42" t="n">
        <v>0.270833333333333</v>
      </c>
      <c r="I658" s="29" t="n">
        <v>160.5</v>
      </c>
      <c r="K658" s="30" t="s">
        <v>1214</v>
      </c>
      <c r="M658" s="31" t="n">
        <f aca="false">SUM(P658,R658,T658,V658,X658,Z658,AB658,AD658,AF658,AH658,AJ658,AL658,AN658,AP658,AR658,AT658,AV658,AX658,AZ658,BB658)</f>
        <v>0</v>
      </c>
    </row>
    <row r="659" customFormat="false" ht="15" hidden="false" customHeight="false" outlineLevel="0" collapsed="false">
      <c r="A659" s="41" t="n">
        <v>40396</v>
      </c>
      <c r="B659" s="0" t="s">
        <v>1179</v>
      </c>
      <c r="C659" s="0" t="s">
        <v>11</v>
      </c>
      <c r="F659" s="42" t="n">
        <v>0.659722222222222</v>
      </c>
      <c r="G659" s="3" t="s">
        <v>1241</v>
      </c>
      <c r="H659" s="3" t="s">
        <v>1296</v>
      </c>
      <c r="I659" s="29" t="n">
        <v>166.5</v>
      </c>
      <c r="K659" s="30" t="s">
        <v>1242</v>
      </c>
      <c r="M659" s="31" t="n">
        <f aca="false">SUM(P659,R659,T659,V659,X659,Z659,AB659,AD659,AF659,AH659,AJ659,AL659,AN659,AP659,AR659,AT659,AV659,AX659,AZ659,BB659)</f>
        <v>0</v>
      </c>
    </row>
    <row r="660" customFormat="false" ht="15" hidden="false" customHeight="false" outlineLevel="0" collapsed="false">
      <c r="A660" s="41" t="n">
        <v>40396</v>
      </c>
      <c r="B660" s="0" t="s">
        <v>1173</v>
      </c>
      <c r="C660" s="0" t="s">
        <v>1049</v>
      </c>
      <c r="F660" s="42" t="n">
        <v>0.743055555555556</v>
      </c>
      <c r="H660" s="42" t="n">
        <v>0.4375</v>
      </c>
      <c r="I660" s="29" t="n">
        <v>178.5</v>
      </c>
      <c r="K660" s="30" t="s">
        <v>1212</v>
      </c>
      <c r="M660" s="31" t="n">
        <f aca="false">SUM(P660,R660,T660,V660,X660,Z660,AB660,AD660,AF660,AH660,AJ660,AL660,AN660,AP660,AR660,AT660,AV660,AX660,AZ660,BB660)</f>
        <v>0</v>
      </c>
    </row>
    <row r="661" customFormat="false" ht="15" hidden="false" customHeight="false" outlineLevel="0" collapsed="false">
      <c r="A661" s="41" t="n">
        <v>40396</v>
      </c>
      <c r="B661" s="0" t="s">
        <v>1193</v>
      </c>
      <c r="C661" s="0" t="s">
        <v>11</v>
      </c>
      <c r="F661" s="42" t="n">
        <v>0.673611111111111</v>
      </c>
      <c r="G661" s="3" t="s">
        <v>1241</v>
      </c>
      <c r="H661" s="3" t="s">
        <v>1302</v>
      </c>
      <c r="I661" s="29" t="n">
        <v>175</v>
      </c>
      <c r="K661" s="30" t="s">
        <v>1216</v>
      </c>
      <c r="M661" s="31" t="n">
        <f aca="false">SUM(P661,R661,T661,V661,X661,Z661,AB661,AD661,AF661,AH661,AJ661,AL661,AN661,AP661,AR661,AT661,AV661,AX661,AZ661,BB661)</f>
        <v>0</v>
      </c>
    </row>
    <row r="662" customFormat="false" ht="15" hidden="false" customHeight="false" outlineLevel="0" collapsed="false">
      <c r="A662" s="41" t="n">
        <v>40396</v>
      </c>
      <c r="B662" s="0" t="s">
        <v>1176</v>
      </c>
      <c r="C662" s="0" t="s">
        <v>1369</v>
      </c>
      <c r="F662" s="42" t="n">
        <v>0.552777777777778</v>
      </c>
      <c r="G662" s="3" t="s">
        <v>1361</v>
      </c>
      <c r="H662" s="3" t="s">
        <v>1391</v>
      </c>
      <c r="I662" s="29" t="n">
        <v>143</v>
      </c>
      <c r="K662" s="30" t="s">
        <v>1222</v>
      </c>
      <c r="M662" s="31" t="n">
        <f aca="false">SUM(P662,R662,T662,V662,X662,Z662,AB662,AD662,AF662,AH662,AJ662,AL662,AN662,AP662,AR662,AT662,AV662,AX662,AZ662,BB662)</f>
        <v>0</v>
      </c>
    </row>
    <row r="663" customFormat="false" ht="15" hidden="false" customHeight="false" outlineLevel="0" collapsed="false">
      <c r="A663" s="41" t="n">
        <v>40396</v>
      </c>
      <c r="B663" s="0" t="s">
        <v>901</v>
      </c>
      <c r="C663" s="0" t="s">
        <v>1369</v>
      </c>
      <c r="F663" s="42" t="n">
        <v>0.552777777777778</v>
      </c>
      <c r="G663" s="3" t="s">
        <v>1361</v>
      </c>
      <c r="H663" s="3" t="s">
        <v>1391</v>
      </c>
      <c r="I663" s="29" t="n">
        <v>143</v>
      </c>
      <c r="K663" s="30" t="s">
        <v>1228</v>
      </c>
      <c r="M663" s="31" t="n">
        <f aca="false">SUM(P663,R663,T663,V663,X663,Z663,AB663,AD663,AF663,AH663,AJ663,AL663,AN663,AP663,AR663,AT663,AV663,AX663,AZ663,BB663)</f>
        <v>0</v>
      </c>
    </row>
    <row r="664" customFormat="false" ht="15" hidden="false" customHeight="false" outlineLevel="0" collapsed="false">
      <c r="A664" s="41" t="n">
        <v>40396</v>
      </c>
      <c r="B664" s="0" t="s">
        <v>1195</v>
      </c>
      <c r="C664" s="0" t="s">
        <v>842</v>
      </c>
      <c r="F664" s="42" t="n">
        <v>0.635416666666667</v>
      </c>
      <c r="H664" s="42" t="n">
        <v>0.270833333333333</v>
      </c>
      <c r="I664" s="29" t="n">
        <v>115.5</v>
      </c>
      <c r="K664" s="30" t="s">
        <v>1217</v>
      </c>
      <c r="M664" s="31" t="n">
        <f aca="false">SUM(P664,R664,T664,V664,X664,Z664,AB664,AD664,AF664,AH664,AJ664,AL664,AN664,AP664,AR664,AT664,AV664,AX664,AZ664,BB664)</f>
        <v>0</v>
      </c>
    </row>
    <row r="665" customFormat="false" ht="15" hidden="false" customHeight="false" outlineLevel="0" collapsed="false">
      <c r="A665" s="41" t="n">
        <v>40396</v>
      </c>
      <c r="B665" s="0" t="s">
        <v>1203</v>
      </c>
      <c r="C665" s="0" t="s">
        <v>979</v>
      </c>
      <c r="F665" s="42" t="n">
        <v>0.583333333333333</v>
      </c>
      <c r="H665" s="42" t="n">
        <v>0.25</v>
      </c>
      <c r="I665" s="29" t="n">
        <v>101</v>
      </c>
      <c r="K665" s="30" t="s">
        <v>1244</v>
      </c>
      <c r="M665" s="31" t="n">
        <f aca="false">SUM(P665,R665,T665,V665,X665,Z665,AB665,AD665,AF665,AH665,AJ665,AL665,AN665,AP665,AR665,AT665,AV665,AX665,AZ665,BB665)</f>
        <v>0</v>
      </c>
    </row>
    <row r="666" customFormat="false" ht="15" hidden="false" customHeight="false" outlineLevel="0" collapsed="false">
      <c r="A666" s="41" t="n">
        <v>40396</v>
      </c>
      <c r="B666" s="0" t="s">
        <v>1197</v>
      </c>
      <c r="C666" s="0" t="s">
        <v>1322</v>
      </c>
      <c r="F666" s="42" t="n">
        <v>0.541666666666667</v>
      </c>
      <c r="H666" s="42" t="n">
        <v>0.166666666666667</v>
      </c>
      <c r="I666" s="29" t="n">
        <v>73</v>
      </c>
      <c r="K666" s="30" t="s">
        <v>1259</v>
      </c>
      <c r="M666" s="31" t="n">
        <f aca="false">SUM(P666,R666,T666,V666,X666,Z666,AB666,AD666,AF666,AH666,AJ666,AL666,AN666,AP666,AR666,AT666,AV666,AX666,AZ666,BB666)</f>
        <v>0</v>
      </c>
    </row>
    <row r="667" customFormat="false" ht="15" hidden="false" customHeight="false" outlineLevel="0" collapsed="false">
      <c r="A667" s="41" t="n">
        <v>40396</v>
      </c>
      <c r="B667" s="0" t="s">
        <v>1199</v>
      </c>
      <c r="C667" s="0" t="s">
        <v>656</v>
      </c>
      <c r="F667" s="42" t="n">
        <v>0.8125</v>
      </c>
      <c r="H667" s="42" t="n">
        <v>0.479166666666667</v>
      </c>
      <c r="I667" s="29" t="n">
        <v>186.5</v>
      </c>
      <c r="K667" s="30" t="s">
        <v>1253</v>
      </c>
      <c r="M667" s="31" t="n">
        <f aca="false">SUM(P667,R667,T667,V667,X667,Z667,AB667,AD667,AF667,AH667,AJ667,AL667,AN667,AP667,AR667,AT667,AV667,AX667,AZ667,BB667)</f>
        <v>7693.24</v>
      </c>
      <c r="O667" s="0" t="n">
        <v>14995</v>
      </c>
      <c r="P667" s="31" t="n">
        <v>2320</v>
      </c>
      <c r="Q667" s="0" t="n">
        <v>14984</v>
      </c>
      <c r="R667" s="31" t="n">
        <v>695</v>
      </c>
      <c r="S667" s="47" t="n">
        <v>15001</v>
      </c>
      <c r="T667" s="31" t="n">
        <v>2880</v>
      </c>
      <c r="U667" s="47" t="n">
        <v>14980</v>
      </c>
      <c r="V667" s="31" t="n">
        <v>391</v>
      </c>
      <c r="W667" s="47" t="n">
        <v>15000</v>
      </c>
      <c r="X667" s="31" t="n">
        <v>561</v>
      </c>
      <c r="Y667" s="47" t="n">
        <v>14977</v>
      </c>
      <c r="Z667" s="31" t="n">
        <v>366.24</v>
      </c>
      <c r="AA667" s="47" t="n">
        <v>14968</v>
      </c>
      <c r="AB667" s="31" t="n">
        <v>480</v>
      </c>
    </row>
    <row r="668" customFormat="false" ht="15" hidden="false" customHeight="false" outlineLevel="0" collapsed="false">
      <c r="A668" s="41" t="n">
        <v>40396</v>
      </c>
      <c r="B668" s="0" t="s">
        <v>96</v>
      </c>
      <c r="C668" s="0" t="s">
        <v>892</v>
      </c>
      <c r="F668" s="42" t="n">
        <v>0.6875</v>
      </c>
      <c r="H668" s="42" t="n">
        <v>0.333333333333333</v>
      </c>
      <c r="I668" s="29" t="n">
        <v>131.2</v>
      </c>
      <c r="K668" s="30" t="s">
        <v>1237</v>
      </c>
      <c r="M668" s="31" t="n">
        <f aca="false">SUM(P668,R668,T668,V668,X668,Z668,AB668,AD668,AF668,AH668,AJ668,AL668,AN668,AP668,AR668,AT668,AV668,AX668,AZ668,BB668)</f>
        <v>0</v>
      </c>
    </row>
    <row r="669" customFormat="false" ht="15" hidden="false" customHeight="false" outlineLevel="0" collapsed="false">
      <c r="A669" s="41" t="n">
        <v>40396</v>
      </c>
      <c r="B669" s="0" t="s">
        <v>1374</v>
      </c>
      <c r="C669" s="0" t="s">
        <v>1392</v>
      </c>
      <c r="F669" s="42" t="n">
        <v>0.643055555555556</v>
      </c>
      <c r="H669" s="42" t="n">
        <v>0.1875</v>
      </c>
      <c r="I669" s="29" t="n">
        <v>81.5</v>
      </c>
      <c r="K669" s="30" t="s">
        <v>1375</v>
      </c>
      <c r="M669" s="31" t="n">
        <f aca="false">SUM(P669,R669,T669,V669,X669,Z669,AB669,AD669,AF669,AH669,AJ669,AL669,AN669,AP669,AR669,AT669,AV669,AX669,AZ669,BB669)</f>
        <v>0</v>
      </c>
    </row>
    <row r="670" customFormat="false" ht="15" hidden="false" customHeight="false" outlineLevel="0" collapsed="false">
      <c r="A670" s="41" t="n">
        <v>40396</v>
      </c>
      <c r="B670" s="0" t="s">
        <v>901</v>
      </c>
      <c r="C670" s="0" t="s">
        <v>490</v>
      </c>
      <c r="F670" s="44" t="n">
        <v>0.666666666666667</v>
      </c>
      <c r="G670" s="30"/>
      <c r="H670" s="44" t="n">
        <v>0.166666666666667</v>
      </c>
      <c r="I670" s="29" t="n">
        <v>72</v>
      </c>
      <c r="K670" s="30" t="s">
        <v>1228</v>
      </c>
      <c r="M670" s="31" t="n">
        <f aca="false">SUM(P670,R670,T670,V670,X670,Z670,AB670,AD670,AF670,AH670,AJ670,AL670,AN670,AP670,AR670,AT670,AV670,AX670,AZ670,BB670)</f>
        <v>0</v>
      </c>
    </row>
    <row r="671" customFormat="false" ht="15" hidden="false" customHeight="false" outlineLevel="0" collapsed="false">
      <c r="A671" s="41" t="n">
        <v>40396</v>
      </c>
      <c r="B671" s="0" t="s">
        <v>1197</v>
      </c>
      <c r="C671" s="0" t="s">
        <v>1187</v>
      </c>
      <c r="F671" s="42" t="n">
        <v>0.631944444444444</v>
      </c>
      <c r="H671" s="42" t="n">
        <v>0.166666666666667</v>
      </c>
      <c r="I671" s="29" t="n">
        <v>73</v>
      </c>
      <c r="K671" s="30" t="s">
        <v>1259</v>
      </c>
      <c r="M671" s="31" t="n">
        <f aca="false">SUM(P671,R671,T671,V671,X671,Z671,AB671,AD671,AF671,AH671,AJ671,AL671,AN671,AP671,AR671,AT671,AV671,AX671,AZ671,BB671)</f>
        <v>0</v>
      </c>
    </row>
    <row r="672" customFormat="false" ht="15" hidden="false" customHeight="false" outlineLevel="0" collapsed="false">
      <c r="A672" s="41" t="n">
        <v>40396</v>
      </c>
      <c r="B672" s="0" t="s">
        <v>1176</v>
      </c>
      <c r="C672" s="0" t="s">
        <v>595</v>
      </c>
      <c r="F672" s="42" t="n">
        <v>0.791666666666667</v>
      </c>
      <c r="H672" s="42" t="n">
        <v>0.229166666666667</v>
      </c>
      <c r="I672" s="29" t="n">
        <v>136.9</v>
      </c>
      <c r="K672" s="30" t="s">
        <v>1222</v>
      </c>
      <c r="M672" s="31" t="n">
        <f aca="false">SUM(P672,R672,T672,V672,X672,Z672,AB672,AD672,AF672,AH672,AJ672,AL672,AN672,AP672,AR672,AT672,AV672,AX672,AZ672,BB672)</f>
        <v>0</v>
      </c>
    </row>
    <row r="673" customFormat="false" ht="15" hidden="false" customHeight="false" outlineLevel="0" collapsed="false">
      <c r="A673" s="41" t="n">
        <v>40396</v>
      </c>
      <c r="B673" s="0" t="s">
        <v>1203</v>
      </c>
      <c r="C673" s="0" t="s">
        <v>609</v>
      </c>
      <c r="F673" s="42" t="n">
        <v>0.791666666666667</v>
      </c>
      <c r="H673" s="42" t="n">
        <v>0.166666666666667</v>
      </c>
      <c r="I673" s="29" t="n">
        <v>78.1</v>
      </c>
      <c r="K673" s="30" t="s">
        <v>1244</v>
      </c>
      <c r="M673" s="31" t="n">
        <f aca="false">SUM(P673,R673,T673,V673,X673,Z673,AB673,AD673,AF673,AH673,AJ673,AL673,AN673,AP673,AR673,AT673,AV673,AX673,AZ673,BB673)</f>
        <v>0</v>
      </c>
    </row>
    <row r="674" customFormat="false" ht="15" hidden="false" customHeight="false" outlineLevel="0" collapsed="false">
      <c r="A674" s="41" t="n">
        <v>40396</v>
      </c>
      <c r="B674" s="0" t="s">
        <v>1181</v>
      </c>
      <c r="C674" s="0" t="s">
        <v>1393</v>
      </c>
      <c r="F674" s="42" t="n">
        <v>0.805555555555556</v>
      </c>
      <c r="H674" s="42" t="n">
        <v>0.166666666666667</v>
      </c>
      <c r="I674" s="29" t="n">
        <v>79.3</v>
      </c>
      <c r="K674" s="30" t="s">
        <v>1219</v>
      </c>
      <c r="M674" s="31" t="n">
        <f aca="false">SUM(P674,R674,T674,V674,X674,Z674,AB674,AD674,AF674,AH674,AJ674,AL674,AN674,AP674,AR674,AT674,AV674,AX674,AZ674,BB674)</f>
        <v>0</v>
      </c>
    </row>
    <row r="675" customFormat="false" ht="15" hidden="false" customHeight="false" outlineLevel="0" collapsed="false">
      <c r="A675" s="41"/>
      <c r="M675" s="80"/>
    </row>
    <row r="676" customFormat="false" ht="15" hidden="false" customHeight="false" outlineLevel="0" collapsed="false">
      <c r="A676" s="49"/>
      <c r="B676" s="50"/>
      <c r="C676" s="50"/>
      <c r="D676" s="49"/>
      <c r="E676" s="49"/>
      <c r="F676" s="49"/>
      <c r="G676" s="49"/>
      <c r="H676" s="49"/>
      <c r="I676" s="51"/>
      <c r="J676" s="51"/>
      <c r="K676" s="49"/>
      <c r="L676" s="50"/>
      <c r="M676" s="75"/>
    </row>
    <row r="677" customFormat="false" ht="18.75" hidden="false" customHeight="false" outlineLevel="0" collapsed="false">
      <c r="A677" s="49"/>
      <c r="B677" s="50"/>
      <c r="C677" s="50"/>
      <c r="D677" s="49"/>
      <c r="E677" s="49"/>
      <c r="F677" s="49"/>
      <c r="G677" s="73" t="s">
        <v>1270</v>
      </c>
      <c r="H677" s="49"/>
      <c r="I677" s="51"/>
      <c r="J677" s="51"/>
      <c r="K677" s="49"/>
      <c r="L677" s="50"/>
      <c r="M677" s="75"/>
    </row>
    <row r="678" customFormat="false" ht="15" hidden="false" customHeight="false" outlineLevel="0" collapsed="false">
      <c r="A678" s="41" t="n">
        <v>40397</v>
      </c>
      <c r="B678" s="0" t="s">
        <v>1173</v>
      </c>
      <c r="C678" s="0" t="s">
        <v>1049</v>
      </c>
      <c r="F678" s="42" t="n">
        <v>0.618055555555556</v>
      </c>
      <c r="H678" s="42" t="n">
        <v>0.291666666666667</v>
      </c>
      <c r="I678" s="29" t="n">
        <v>119</v>
      </c>
      <c r="K678" s="30" t="s">
        <v>1212</v>
      </c>
      <c r="M678" s="31" t="n">
        <f aca="false">SUM(P678,R678,T678,V678,X678,Z678,AB678,AD678,AF678,AH678,AJ678,AL678,AN678,AP678,AR678,AT678,AV678,AX678,AZ678,BB678)</f>
        <v>0</v>
      </c>
    </row>
    <row r="679" customFormat="false" ht="15" hidden="false" customHeight="false" outlineLevel="0" collapsed="false">
      <c r="M679" s="80"/>
    </row>
    <row r="680" customFormat="false" ht="15" hidden="false" customHeight="false" outlineLevel="0" collapsed="false">
      <c r="A680" s="49"/>
      <c r="B680" s="50"/>
      <c r="C680" s="50"/>
      <c r="D680" s="49"/>
      <c r="E680" s="49"/>
      <c r="F680" s="49"/>
      <c r="G680" s="49"/>
      <c r="H680" s="49"/>
      <c r="I680" s="51"/>
      <c r="J680" s="51"/>
      <c r="K680" s="49"/>
      <c r="L680" s="50"/>
      <c r="M680" s="75"/>
    </row>
    <row r="681" customFormat="false" ht="18.75" hidden="false" customHeight="false" outlineLevel="0" collapsed="false">
      <c r="A681" s="49"/>
      <c r="B681" s="50"/>
      <c r="C681" s="50"/>
      <c r="D681" s="49"/>
      <c r="E681" s="49"/>
      <c r="F681" s="49"/>
      <c r="G681" s="73" t="s">
        <v>1394</v>
      </c>
      <c r="H681" s="49"/>
      <c r="I681" s="51"/>
      <c r="J681" s="51"/>
      <c r="K681" s="49"/>
      <c r="L681" s="50"/>
      <c r="M681" s="75"/>
    </row>
    <row r="682" customFormat="false" ht="15" hidden="false" customHeight="false" outlineLevel="0" collapsed="false">
      <c r="A682" s="41" t="n">
        <v>40399</v>
      </c>
      <c r="B682" s="0" t="s">
        <v>679</v>
      </c>
      <c r="C682" s="0" t="s">
        <v>1395</v>
      </c>
      <c r="F682" s="3" t="s">
        <v>1327</v>
      </c>
      <c r="G682" s="3" t="s">
        <v>1396</v>
      </c>
      <c r="H682" s="3" t="s">
        <v>1327</v>
      </c>
      <c r="I682" s="29" t="n">
        <v>170</v>
      </c>
      <c r="K682" s="30" t="s">
        <v>1223</v>
      </c>
      <c r="M682" s="31" t="n">
        <f aca="false">SUM(P682,R682,T682,V682,X682,Z682,AB682,AD682,AF682,AH682,AJ682,AL682,AN682,AP682,AR682,AT682,AV682,AX682,AZ682,BB682)</f>
        <v>0</v>
      </c>
    </row>
    <row r="683" customFormat="false" ht="15" hidden="false" customHeight="false" outlineLevel="0" collapsed="false">
      <c r="A683" s="41" t="n">
        <v>40399</v>
      </c>
      <c r="B683" s="0" t="s">
        <v>383</v>
      </c>
      <c r="C683" s="0" t="s">
        <v>1395</v>
      </c>
      <c r="F683" s="3" t="s">
        <v>1327</v>
      </c>
      <c r="H683" s="3" t="s">
        <v>1327</v>
      </c>
      <c r="I683" s="29" t="n">
        <v>170</v>
      </c>
      <c r="K683" s="30" t="s">
        <v>1232</v>
      </c>
      <c r="M683" s="31" t="n">
        <f aca="false">SUM(P683,R683,T683,V683,X683,Z683,AB683,AD683,AF683,AH683,AJ683,AL683,AN683,AP683,AR683,AT683,AV683,AX683,AZ683,BB683)</f>
        <v>10250.42</v>
      </c>
      <c r="O683" s="0" t="n">
        <v>3166</v>
      </c>
      <c r="P683" s="31" t="n">
        <v>345.78</v>
      </c>
      <c r="Q683" s="0" t="n">
        <v>3162</v>
      </c>
      <c r="R683" s="31" t="n">
        <v>1822.72</v>
      </c>
      <c r="S683" s="47" t="n">
        <v>3168</v>
      </c>
      <c r="T683" s="31" t="n">
        <v>145.4</v>
      </c>
      <c r="U683" s="47" t="n">
        <v>3167</v>
      </c>
      <c r="V683" s="31" t="n">
        <v>57.16</v>
      </c>
      <c r="W683" s="47" t="n">
        <v>3165</v>
      </c>
      <c r="X683" s="31" t="n">
        <v>157.1</v>
      </c>
      <c r="Y683" s="47" t="n">
        <v>3163</v>
      </c>
      <c r="Z683" s="31" t="n">
        <v>72.7</v>
      </c>
      <c r="AA683" s="47" t="n">
        <v>3161</v>
      </c>
      <c r="AB683" s="31" t="n">
        <v>865.12</v>
      </c>
      <c r="AC683" s="47" t="n">
        <v>3164</v>
      </c>
      <c r="AD683" s="31" t="n">
        <v>392.05</v>
      </c>
      <c r="AE683" s="47" t="n">
        <v>3543</v>
      </c>
      <c r="AF683" s="31" t="n">
        <v>4260</v>
      </c>
      <c r="AG683" s="47" t="n">
        <v>3196</v>
      </c>
      <c r="AH683" s="31" t="n">
        <v>204.8</v>
      </c>
      <c r="AI683" s="47" t="n">
        <v>3147</v>
      </c>
      <c r="AJ683" s="31" t="n">
        <v>1398.59</v>
      </c>
      <c r="AK683" s="47" t="n">
        <v>3137</v>
      </c>
      <c r="AL683" s="31" t="n">
        <v>529</v>
      </c>
    </row>
    <row r="684" customFormat="false" ht="15" hidden="false" customHeight="false" outlineLevel="0" collapsed="false">
      <c r="A684" s="41" t="n">
        <v>40399</v>
      </c>
      <c r="B684" s="0" t="s">
        <v>1165</v>
      </c>
      <c r="C684" s="0" t="s">
        <v>1395</v>
      </c>
      <c r="F684" s="3" t="s">
        <v>1327</v>
      </c>
      <c r="H684" s="3" t="s">
        <v>1327</v>
      </c>
      <c r="I684" s="29" t="n">
        <v>170</v>
      </c>
      <c r="K684" s="30" t="s">
        <v>1233</v>
      </c>
      <c r="M684" s="31" t="n">
        <f aca="false">SUM(P684,R684,T684,V684,X684,Z684,AB684,AD684,AF684,AH684,AJ684,AL684,AN684,AP684,AR684,AT684,AV684,AX684,AZ684,BB684)</f>
        <v>0</v>
      </c>
    </row>
    <row r="685" customFormat="false" ht="15" hidden="false" customHeight="false" outlineLevel="0" collapsed="false">
      <c r="A685" s="41" t="n">
        <v>40399</v>
      </c>
      <c r="B685" s="0" t="s">
        <v>627</v>
      </c>
      <c r="C685" s="0" t="s">
        <v>1395</v>
      </c>
      <c r="F685" s="3" t="s">
        <v>1327</v>
      </c>
      <c r="G685" s="3" t="s">
        <v>1397</v>
      </c>
      <c r="H685" s="3" t="s">
        <v>1327</v>
      </c>
      <c r="I685" s="29" t="n">
        <v>170</v>
      </c>
      <c r="K685" s="30" t="s">
        <v>1303</v>
      </c>
      <c r="M685" s="31" t="n">
        <f aca="false">SUM(P685,R685,T685,V685,X685,Z685,AB685,AD685,AF685,AH685,AJ685,AL685,AN685,AP685,AR685,AT685,AV685,AX685,AZ685,BB685)</f>
        <v>7516.24</v>
      </c>
      <c r="O685" s="0" t="n">
        <v>3157</v>
      </c>
      <c r="P685" s="31" t="n">
        <v>291.66</v>
      </c>
      <c r="Q685" s="0" t="n">
        <v>3150</v>
      </c>
      <c r="R685" s="31" t="n">
        <v>459.51</v>
      </c>
      <c r="S685" s="47" t="n">
        <v>3187</v>
      </c>
      <c r="T685" s="31" t="n">
        <v>829.83</v>
      </c>
      <c r="U685" s="47" t="n">
        <v>3188</v>
      </c>
      <c r="V685" s="31" t="n">
        <v>801.25</v>
      </c>
      <c r="W685" s="47" t="n">
        <v>3189</v>
      </c>
      <c r="X685" s="31" t="n">
        <v>1085.97</v>
      </c>
      <c r="Y685" s="47" t="n">
        <v>3186</v>
      </c>
      <c r="Z685" s="31" t="n">
        <v>766.96</v>
      </c>
      <c r="AA685" s="47" t="n">
        <v>3152</v>
      </c>
      <c r="AB685" s="31" t="n">
        <v>521.57</v>
      </c>
      <c r="AC685" s="47" t="n">
        <v>3151</v>
      </c>
      <c r="AD685" s="31" t="n">
        <v>196.1</v>
      </c>
      <c r="AE685" s="47" t="n">
        <v>3156</v>
      </c>
      <c r="AF685" s="31" t="n">
        <v>1257.86</v>
      </c>
      <c r="AG685" s="47" t="n">
        <v>3153</v>
      </c>
      <c r="AH685" s="31" t="n">
        <v>457.23</v>
      </c>
      <c r="AI685" s="47" t="n">
        <v>3155</v>
      </c>
      <c r="AJ685" s="31" t="n">
        <v>359.25</v>
      </c>
      <c r="AK685" s="47" t="n">
        <v>3154</v>
      </c>
      <c r="AL685" s="31" t="n">
        <v>489.05</v>
      </c>
    </row>
    <row r="686" customFormat="false" ht="15" hidden="false" customHeight="false" outlineLevel="0" collapsed="false">
      <c r="A686" s="41" t="n">
        <v>40399</v>
      </c>
      <c r="B686" s="0" t="s">
        <v>1181</v>
      </c>
      <c r="C686" s="0" t="s">
        <v>1395</v>
      </c>
      <c r="F686" s="3" t="s">
        <v>1327</v>
      </c>
      <c r="H686" s="3" t="s">
        <v>1327</v>
      </c>
      <c r="I686" s="29" t="n">
        <v>170</v>
      </c>
      <c r="K686" s="30" t="s">
        <v>1219</v>
      </c>
      <c r="M686" s="31" t="n">
        <f aca="false">SUM(P686,R686,T686,V686,X686,Z686,AB686,AD686,AF686,AH686,AJ686,AL686,AN686,AP686,AR686,AT686,AV686,AX686,AZ686,BB686)</f>
        <v>10109.24</v>
      </c>
      <c r="O686" s="0" t="n">
        <v>3169</v>
      </c>
      <c r="P686" s="31" t="n">
        <v>273.83</v>
      </c>
      <c r="Q686" s="0" t="n">
        <v>3177</v>
      </c>
      <c r="R686" s="31" t="n">
        <v>845.36</v>
      </c>
      <c r="S686" s="47" t="n">
        <v>3175</v>
      </c>
      <c r="T686" s="31" t="n">
        <v>216.05</v>
      </c>
      <c r="U686" s="47" t="n">
        <v>3174</v>
      </c>
      <c r="V686" s="31" t="n">
        <v>357.51</v>
      </c>
      <c r="W686" s="47" t="n">
        <v>3173</v>
      </c>
      <c r="X686" s="31" t="n">
        <v>510.44</v>
      </c>
      <c r="Y686" s="47" t="n">
        <v>3544</v>
      </c>
      <c r="Z686" s="31" t="n">
        <v>4842.5</v>
      </c>
      <c r="AA686" s="47" t="n">
        <v>3178</v>
      </c>
      <c r="AB686" s="31" t="n">
        <v>424.75</v>
      </c>
      <c r="AC686" s="47" t="n">
        <v>3171</v>
      </c>
      <c r="AD686" s="31" t="n">
        <v>629.77</v>
      </c>
      <c r="AE686" s="47" t="n">
        <v>3172</v>
      </c>
      <c r="AF686" s="31" t="n">
        <v>1244.71</v>
      </c>
      <c r="AG686" s="47" t="n">
        <v>3170</v>
      </c>
      <c r="AH686" s="31" t="n">
        <v>764.32</v>
      </c>
    </row>
    <row r="687" customFormat="false" ht="15" hidden="false" customHeight="false" outlineLevel="0" collapsed="false">
      <c r="A687" s="41" t="n">
        <v>40399</v>
      </c>
      <c r="B687" s="0" t="s">
        <v>901</v>
      </c>
      <c r="C687" s="0" t="s">
        <v>1395</v>
      </c>
      <c r="F687" s="3" t="s">
        <v>1327</v>
      </c>
      <c r="H687" s="3" t="s">
        <v>1327</v>
      </c>
      <c r="I687" s="29" t="n">
        <v>170</v>
      </c>
      <c r="K687" s="30" t="s">
        <v>1228</v>
      </c>
      <c r="M687" s="31" t="n">
        <f aca="false">SUM(P687,R687,T687,V687,X687,Z687,AB687,AD687,AF687,AH687,AJ687,AL687,AN687,AP687,AR687,AT687,AV687,AX687,AZ687,BB687)</f>
        <v>25340.43</v>
      </c>
      <c r="O687" s="0" t="n">
        <v>3540</v>
      </c>
      <c r="P687" s="31" t="n">
        <v>8145</v>
      </c>
      <c r="Q687" s="0" t="n">
        <v>3250</v>
      </c>
      <c r="R687" s="31" t="n">
        <v>576</v>
      </c>
      <c r="S687" s="47" t="n">
        <v>3253</v>
      </c>
      <c r="T687" s="31" t="n">
        <v>637.5</v>
      </c>
      <c r="U687" s="47" t="n">
        <v>3139</v>
      </c>
      <c r="V687" s="31" t="n">
        <v>633.63</v>
      </c>
      <c r="W687" s="47" t="n">
        <v>3140</v>
      </c>
      <c r="X687" s="31" t="n">
        <v>308.07</v>
      </c>
      <c r="Y687" s="47" t="n">
        <v>3133</v>
      </c>
      <c r="Z687" s="31" t="n">
        <v>350</v>
      </c>
      <c r="AA687" s="47" t="n">
        <v>3138</v>
      </c>
      <c r="AB687" s="31" t="n">
        <v>690.48</v>
      </c>
      <c r="AC687" s="47" t="n">
        <v>3075</v>
      </c>
      <c r="AD687" s="31" t="n">
        <v>932.89</v>
      </c>
      <c r="AE687" s="47" t="n">
        <v>3243</v>
      </c>
      <c r="AF687" s="31" t="n">
        <v>576</v>
      </c>
      <c r="AG687" s="47" t="n">
        <v>3191</v>
      </c>
      <c r="AH687" s="31" t="n">
        <v>705.86</v>
      </c>
      <c r="AI687" s="47" t="n">
        <v>3216</v>
      </c>
      <c r="AJ687" s="31" t="n">
        <v>6025</v>
      </c>
      <c r="AK687" s="47" t="n">
        <v>3631</v>
      </c>
      <c r="AL687" s="31" t="n">
        <v>5760</v>
      </c>
    </row>
    <row r="688" customFormat="false" ht="15" hidden="false" customHeight="false" outlineLevel="0" collapsed="false">
      <c r="A688" s="41" t="n">
        <v>40399</v>
      </c>
      <c r="B688" s="0" t="s">
        <v>1176</v>
      </c>
      <c r="C688" s="0" t="s">
        <v>1395</v>
      </c>
      <c r="F688" s="3" t="s">
        <v>1327</v>
      </c>
      <c r="H688" s="3" t="s">
        <v>1327</v>
      </c>
      <c r="I688" s="29" t="n">
        <v>170</v>
      </c>
      <c r="K688" s="30" t="s">
        <v>1222</v>
      </c>
      <c r="M688" s="31" t="n">
        <f aca="false">SUM(P688,R688,T688,V688,X688,Z688,AB688,AD688,AF688,AH688,AJ688,AL688,AN688,AP688,AR688,AT688,AV688,AX688,AZ688,BB688)</f>
        <v>7645.58</v>
      </c>
      <c r="O688" s="0" t="n">
        <v>3206</v>
      </c>
      <c r="P688" s="31" t="n">
        <v>23.4</v>
      </c>
      <c r="Q688" s="0" t="n">
        <v>3179</v>
      </c>
      <c r="R688" s="31" t="n">
        <v>1453.54</v>
      </c>
      <c r="S688" s="47" t="n">
        <v>3146</v>
      </c>
      <c r="T688" s="31" t="n">
        <v>288.68</v>
      </c>
      <c r="U688" s="47" t="n">
        <v>3148</v>
      </c>
      <c r="V688" s="31" t="n">
        <v>82</v>
      </c>
      <c r="W688" s="47" t="n">
        <v>3144</v>
      </c>
      <c r="X688" s="31" t="n">
        <v>577.83</v>
      </c>
      <c r="Y688" s="47" t="n">
        <v>3145</v>
      </c>
      <c r="Z688" s="31" t="n">
        <v>208.78</v>
      </c>
      <c r="AA688" s="47" t="n">
        <v>3142</v>
      </c>
      <c r="AB688" s="31" t="n">
        <v>454.28</v>
      </c>
      <c r="AC688" s="47" t="n">
        <v>3143</v>
      </c>
      <c r="AD688" s="31" t="n">
        <v>654.73</v>
      </c>
      <c r="AE688" s="47" t="n">
        <v>3223</v>
      </c>
      <c r="AF688" s="31" t="n">
        <v>1904.33</v>
      </c>
      <c r="AG688" s="47" t="n">
        <v>3141</v>
      </c>
      <c r="AH688" s="31" t="n">
        <v>1998.01</v>
      </c>
    </row>
    <row r="689" customFormat="false" ht="15" hidden="false" customHeight="false" outlineLevel="0" collapsed="false">
      <c r="A689" s="41" t="n">
        <v>40399</v>
      </c>
      <c r="B689" s="0" t="s">
        <v>1205</v>
      </c>
      <c r="C689" s="0" t="s">
        <v>1395</v>
      </c>
      <c r="F689" s="3" t="s">
        <v>1327</v>
      </c>
      <c r="H689" s="3" t="s">
        <v>1327</v>
      </c>
      <c r="I689" s="29" t="n">
        <v>325</v>
      </c>
      <c r="K689" s="30" t="s">
        <v>1249</v>
      </c>
      <c r="M689" s="31" t="n">
        <f aca="false">SUM(P689,R689,T689,V689,X689,Z689,AB689,AD689,AF689,AH689,AJ689,AL689,AN689,AP689,AR689,AT689,AV689,AX689,AZ689,BB689)</f>
        <v>34225.95</v>
      </c>
      <c r="O689" s="0" t="n">
        <v>3606</v>
      </c>
      <c r="P689" s="31" t="n">
        <v>5000</v>
      </c>
      <c r="Q689" s="0" t="n">
        <v>3562</v>
      </c>
      <c r="R689" s="31" t="n">
        <v>7750</v>
      </c>
      <c r="S689" s="47" t="n">
        <v>3180</v>
      </c>
      <c r="T689" s="31" t="n">
        <v>5975.95</v>
      </c>
      <c r="U689" s="47" t="n">
        <v>3607</v>
      </c>
      <c r="V689" s="31" t="n">
        <v>15500</v>
      </c>
    </row>
    <row r="690" customFormat="false" ht="15" hidden="false" customHeight="false" outlineLevel="0" collapsed="false">
      <c r="A690" s="41" t="n">
        <v>40399</v>
      </c>
      <c r="B690" s="0" t="s">
        <v>1189</v>
      </c>
      <c r="C690" s="0" t="s">
        <v>925</v>
      </c>
      <c r="F690" s="42" t="n">
        <v>0.739583333333334</v>
      </c>
      <c r="H690" s="42" t="n">
        <v>0.4375</v>
      </c>
      <c r="I690" s="29" t="n">
        <v>233.7</v>
      </c>
      <c r="K690" s="30" t="s">
        <v>1231</v>
      </c>
      <c r="M690" s="31" t="n">
        <f aca="false">SUM(P690,R690,T690,V690,X690,Z690,AB690,AD690,AF690,AH690,AJ690,AL690,AN690,AP690,AR690,AT690,AV690,AX690,AZ690,BB690)</f>
        <v>0</v>
      </c>
    </row>
    <row r="691" customFormat="false" ht="15" hidden="false" customHeight="false" outlineLevel="0" collapsed="false">
      <c r="A691" s="41" t="n">
        <v>40399</v>
      </c>
      <c r="B691" s="0" t="s">
        <v>1169</v>
      </c>
      <c r="C691" s="0" t="s">
        <v>925</v>
      </c>
      <c r="F691" s="42" t="n">
        <v>0.71875</v>
      </c>
      <c r="H691" s="42" t="n">
        <v>0.395833333333333</v>
      </c>
      <c r="I691" s="29" t="n">
        <v>208.3</v>
      </c>
      <c r="K691" s="30" t="s">
        <v>1214</v>
      </c>
      <c r="M691" s="31" t="n">
        <f aca="false">SUM(P691,R691,T691,V691,X691,Z691,AB691,AD691,AF691,AH691,AJ691,AL691,AN691,AP691,AR691,AT691,AV691,AX691,AZ691,BB691)</f>
        <v>0</v>
      </c>
    </row>
    <row r="692" customFormat="false" ht="15" hidden="false" customHeight="false" outlineLevel="0" collapsed="false">
      <c r="A692" s="41" t="n">
        <v>40399</v>
      </c>
      <c r="B692" s="0" t="s">
        <v>1398</v>
      </c>
      <c r="C692" s="0" t="s">
        <v>573</v>
      </c>
      <c r="F692" s="42" t="n">
        <v>0.510416666666667</v>
      </c>
      <c r="H692" s="42" t="n">
        <v>0.166666666666667</v>
      </c>
      <c r="I692" s="29" t="n">
        <v>77</v>
      </c>
      <c r="K692" s="30" t="s">
        <v>1399</v>
      </c>
      <c r="M692" s="31" t="n">
        <f aca="false">SUM(P692,R692,T692,V692,X692,Z692,AB692,AD692,AF692,AH692,AJ692,AL692,AN692,AP692,AR692,AT692,AV692,AX692,AZ692,BB692)</f>
        <v>0</v>
      </c>
    </row>
    <row r="693" customFormat="false" ht="15" hidden="false" customHeight="false" outlineLevel="0" collapsed="false">
      <c r="A693" s="41" t="n">
        <v>40399</v>
      </c>
      <c r="B693" s="0" t="s">
        <v>1203</v>
      </c>
      <c r="C693" s="0" t="s">
        <v>557</v>
      </c>
      <c r="F693" s="42" t="n">
        <v>0.5</v>
      </c>
      <c r="H693" s="42" t="n">
        <v>0.166666666666667</v>
      </c>
      <c r="I693" s="29" t="n">
        <v>77</v>
      </c>
      <c r="K693" s="30" t="s">
        <v>1244</v>
      </c>
      <c r="M693" s="31" t="n">
        <f aca="false">SUM(P693,R693,T693,V693,X693,Z693,AB693,AD693,AF693,AH693,AJ693,AL693,AN693,AP693,AR693,AT693,AV693,AX693,AZ693,BB693)</f>
        <v>69720</v>
      </c>
      <c r="O693" s="0" t="n">
        <v>360</v>
      </c>
      <c r="P693" s="31" t="n">
        <v>69720</v>
      </c>
    </row>
    <row r="694" customFormat="false" ht="15" hidden="false" customHeight="false" outlineLevel="0" collapsed="false">
      <c r="A694" s="41" t="n">
        <v>40399</v>
      </c>
      <c r="B694" s="0" t="s">
        <v>1195</v>
      </c>
      <c r="C694" s="0" t="s">
        <v>557</v>
      </c>
      <c r="F694" s="42" t="n">
        <v>0.5</v>
      </c>
      <c r="H694" s="42" t="n">
        <v>0.166666666666667</v>
      </c>
      <c r="I694" s="29" t="n">
        <v>77</v>
      </c>
      <c r="K694" s="30" t="s">
        <v>1217</v>
      </c>
      <c r="M694" s="31" t="n">
        <f aca="false">SUM(P694,R694,T694,V694,X694,Z694,AB694,AD694,AF694,AH694,AJ694,AL694,AN694,AP694,AR694,AT694,AV694,AX694,AZ694,BB694)</f>
        <v>0</v>
      </c>
    </row>
    <row r="695" customFormat="false" ht="15" hidden="false" customHeight="false" outlineLevel="0" collapsed="false">
      <c r="A695" s="41" t="n">
        <v>40399</v>
      </c>
      <c r="B695" s="0" t="s">
        <v>296</v>
      </c>
      <c r="C695" s="0" t="s">
        <v>656</v>
      </c>
      <c r="F695" s="42" t="n">
        <v>0.65625</v>
      </c>
      <c r="H695" s="42" t="n">
        <v>0.25</v>
      </c>
      <c r="I695" s="29" t="n">
        <v>183.75</v>
      </c>
      <c r="K695" s="30" t="s">
        <v>1235</v>
      </c>
      <c r="M695" s="31" t="n">
        <f aca="false">SUM(P695,R695,T695,V695,X695,Z695,AB695,AD695,AF695,AH695,AJ695,AL695,AN695,AP695,AR695,AT695,AV695,AX695,AZ695,BB695)</f>
        <v>4234</v>
      </c>
      <c r="O695" s="0" t="n">
        <v>15023</v>
      </c>
      <c r="P695" s="31" t="n">
        <v>200</v>
      </c>
      <c r="Q695" s="0" t="n">
        <v>1257</v>
      </c>
      <c r="R695" s="31" t="n">
        <v>1165</v>
      </c>
      <c r="S695" s="47" t="n">
        <v>15039</v>
      </c>
      <c r="T695" s="31" t="n">
        <v>1890</v>
      </c>
      <c r="U695" s="47" t="n">
        <v>15032</v>
      </c>
      <c r="V695" s="31" t="n">
        <v>979</v>
      </c>
    </row>
    <row r="696" customFormat="false" ht="15" hidden="false" customHeight="false" outlineLevel="0" collapsed="false">
      <c r="A696" s="41" t="n">
        <v>40399</v>
      </c>
      <c r="B696" s="0" t="s">
        <v>96</v>
      </c>
      <c r="C696" s="0" t="s">
        <v>892</v>
      </c>
      <c r="F696" s="42" t="n">
        <v>0.663194444444444</v>
      </c>
      <c r="G696" s="3" t="s">
        <v>1241</v>
      </c>
      <c r="H696" s="3" t="s">
        <v>1400</v>
      </c>
      <c r="I696" s="29" t="n">
        <v>117.5</v>
      </c>
      <c r="K696" s="30" t="s">
        <v>1237</v>
      </c>
      <c r="M696" s="31" t="n">
        <f aca="false">SUM(P696,R696,T696,V696,X696,Z696,AB696,AD696,AF696,AH696,AJ696,AL696,AN696,AP696,AR696,AT696,AV696,AX696,AZ696,BB696)</f>
        <v>0</v>
      </c>
    </row>
    <row r="697" customFormat="false" ht="15" hidden="false" customHeight="false" outlineLevel="0" collapsed="false">
      <c r="A697" s="41" t="n">
        <v>40399</v>
      </c>
      <c r="B697" s="0" t="s">
        <v>1173</v>
      </c>
      <c r="C697" s="0" t="s">
        <v>490</v>
      </c>
      <c r="F697" s="42" t="n">
        <v>0.625</v>
      </c>
      <c r="H697" s="42" t="n">
        <v>0.1875</v>
      </c>
      <c r="I697" s="29" t="n">
        <v>85</v>
      </c>
      <c r="K697" s="30" t="s">
        <v>1212</v>
      </c>
      <c r="M697" s="31" t="n">
        <f aca="false">SUM(P697,R697,T697,V697,X697,Z697,AB697,AD697,AF697,AH697,AJ697,AL697,AN697,AP697,AR697,AT697,AV697,AX697,AZ697,BB697)</f>
        <v>0</v>
      </c>
    </row>
    <row r="698" customFormat="false" ht="15" hidden="false" customHeight="false" outlineLevel="0" collapsed="false">
      <c r="A698" s="41" t="n">
        <v>40399</v>
      </c>
      <c r="B698" s="0" t="s">
        <v>1401</v>
      </c>
      <c r="C698" s="0" t="s">
        <v>1389</v>
      </c>
      <c r="F698" s="42" t="n">
        <v>0.489583333333333</v>
      </c>
      <c r="H698" s="42" t="n">
        <v>0.166666666666667</v>
      </c>
      <c r="I698" s="29" t="n">
        <v>77</v>
      </c>
      <c r="K698" s="30" t="s">
        <v>1402</v>
      </c>
      <c r="M698" s="31" t="n">
        <f aca="false">SUM(P698,R698,T698,V698,X698,Z698,AB698,AD698,AF698,AH698,AJ698,AL698,AN698,AP698,AR698,AT698,AV698,AX698,AZ698,BB698)</f>
        <v>0</v>
      </c>
    </row>
    <row r="699" customFormat="false" ht="15" hidden="false" customHeight="false" outlineLevel="0" collapsed="false">
      <c r="A699" s="41" t="n">
        <v>40399</v>
      </c>
      <c r="B699" s="0" t="s">
        <v>1193</v>
      </c>
      <c r="C699" s="0" t="s">
        <v>959</v>
      </c>
      <c r="F699" s="42" t="n">
        <v>0.791666666666667</v>
      </c>
      <c r="H699" s="42" t="n">
        <v>0.375</v>
      </c>
      <c r="I699" s="29" t="n">
        <v>157.5</v>
      </c>
      <c r="K699" s="30" t="s">
        <v>1216</v>
      </c>
      <c r="M699" s="31" t="n">
        <f aca="false">SUM(P699,R699,T699,V699,X699,Z699,AB699,AD699,AF699,AH699,AJ699,AL699,AN699,AP699,AR699,AT699,AV699,AX699,AZ699,BB699)</f>
        <v>0</v>
      </c>
    </row>
    <row r="700" customFormat="false" ht="15" hidden="false" customHeight="false" outlineLevel="0" collapsed="false">
      <c r="A700" s="41" t="n">
        <v>40399</v>
      </c>
      <c r="B700" s="0" t="s">
        <v>1203</v>
      </c>
      <c r="C700" s="0" t="s">
        <v>1246</v>
      </c>
      <c r="F700" s="42" t="n">
        <v>0.75</v>
      </c>
      <c r="G700" s="3" t="s">
        <v>1247</v>
      </c>
      <c r="H700" s="42" t="n">
        <v>0.166666666666667</v>
      </c>
      <c r="I700" s="29" t="n">
        <v>95</v>
      </c>
      <c r="K700" s="30" t="s">
        <v>1244</v>
      </c>
      <c r="M700" s="31" t="n">
        <f aca="false">SUM(P700,R700,T700,V700,X700,Z700,AB700,AD700,AF700,AH700,AJ700,AL700,AN700,AP700,AR700,AT700,AV700,AX700,AZ700,BB700)</f>
        <v>0</v>
      </c>
    </row>
    <row r="701" customFormat="false" ht="15" hidden="false" customHeight="false" outlineLevel="0" collapsed="false">
      <c r="A701" s="41" t="n">
        <v>40399</v>
      </c>
      <c r="B701" s="0" t="s">
        <v>1195</v>
      </c>
      <c r="C701" s="0" t="s">
        <v>1215</v>
      </c>
      <c r="F701" s="42" t="n">
        <v>0.84375</v>
      </c>
      <c r="H701" s="42" t="n">
        <v>0.25</v>
      </c>
      <c r="I701" s="29" t="n">
        <v>118.4</v>
      </c>
      <c r="K701" s="30" t="s">
        <v>1217</v>
      </c>
      <c r="M701" s="31" t="n">
        <f aca="false">SUM(P701,R701,T701,V701,X701,Z701,AB701,AD701,AF701,AH701,AJ701,AL701,AN701,AP701,AR701,AT701,AV701,AX701,AZ701,BB701)</f>
        <v>0</v>
      </c>
    </row>
    <row r="702" customFormat="false" ht="15" hidden="false" customHeight="false" outlineLevel="0" collapsed="false">
      <c r="A702" s="41" t="n">
        <v>40399</v>
      </c>
      <c r="B702" s="0" t="s">
        <v>1208</v>
      </c>
      <c r="C702" s="0" t="s">
        <v>1032</v>
      </c>
      <c r="F702" s="42" t="n">
        <v>0.635416666666667</v>
      </c>
      <c r="H702" s="42" t="n">
        <v>0.333333333333333</v>
      </c>
      <c r="I702" s="29" t="n">
        <v>229</v>
      </c>
      <c r="K702" s="30" t="s">
        <v>1249</v>
      </c>
      <c r="M702" s="31" t="n">
        <f aca="false">SUM(P702,R702,T702,V702,X702,Z702,AB702,AD702,AF702,AH702,AJ702,AL702,AN702,AP702,AR702,AT702,AV702,AX702,AZ702,BB702)</f>
        <v>0</v>
      </c>
    </row>
    <row r="703" customFormat="false" ht="15" hidden="false" customHeight="false" outlineLevel="0" collapsed="false">
      <c r="A703" s="41" t="n">
        <v>40399</v>
      </c>
      <c r="B703" s="0" t="s">
        <v>1173</v>
      </c>
      <c r="C703" s="0" t="s">
        <v>490</v>
      </c>
      <c r="F703" s="42" t="n">
        <v>0.96875</v>
      </c>
      <c r="H703" s="42" t="n">
        <v>0.166666666666667</v>
      </c>
      <c r="I703" s="29" t="n">
        <v>92</v>
      </c>
      <c r="K703" s="30" t="s">
        <v>1212</v>
      </c>
      <c r="M703" s="31" t="n">
        <f aca="false">SUM(P703,R703,T703,V703,X703,Z703,AB703,AD703,AF703,AH703,AJ703,AL703,AN703,AP703,AR703,AT703,AV703,AX703,AZ703,BB703)</f>
        <v>0</v>
      </c>
    </row>
    <row r="704" customFormat="false" ht="15" hidden="false" customHeight="false" outlineLevel="0" collapsed="false">
      <c r="A704" s="41"/>
      <c r="M704" s="74"/>
    </row>
    <row r="705" customFormat="false" ht="15" hidden="false" customHeight="false" outlineLevel="0" collapsed="false">
      <c r="A705" s="49"/>
      <c r="B705" s="50"/>
      <c r="C705" s="50"/>
      <c r="D705" s="49"/>
      <c r="E705" s="49"/>
      <c r="F705" s="49"/>
      <c r="G705" s="49"/>
      <c r="H705" s="49"/>
      <c r="I705" s="51"/>
      <c r="J705" s="51"/>
      <c r="K705" s="49"/>
      <c r="L705" s="50"/>
      <c r="M705" s="75"/>
    </row>
    <row r="706" customFormat="false" ht="18.75" hidden="false" customHeight="false" outlineLevel="0" collapsed="false">
      <c r="A706" s="49"/>
      <c r="B706" s="50"/>
      <c r="C706" s="50"/>
      <c r="D706" s="49"/>
      <c r="E706" s="49"/>
      <c r="F706" s="49"/>
      <c r="G706" s="73" t="s">
        <v>1403</v>
      </c>
      <c r="H706" s="49"/>
      <c r="I706" s="51"/>
      <c r="J706" s="51"/>
      <c r="K706" s="49"/>
      <c r="L706" s="50"/>
      <c r="M706" s="75"/>
    </row>
    <row r="707" customFormat="false" ht="15" hidden="false" customHeight="false" outlineLevel="0" collapsed="false">
      <c r="A707" s="41" t="n">
        <v>40400</v>
      </c>
      <c r="B707" s="0" t="s">
        <v>1374</v>
      </c>
      <c r="C707" s="0" t="s">
        <v>1187</v>
      </c>
      <c r="F707" s="42" t="n">
        <v>0.625</v>
      </c>
      <c r="G707" s="42" t="s">
        <v>1170</v>
      </c>
      <c r="H707" s="42" t="s">
        <v>1296</v>
      </c>
      <c r="I707" s="29" t="n">
        <v>196.5</v>
      </c>
      <c r="K707" s="30" t="s">
        <v>1404</v>
      </c>
      <c r="M707" s="31" t="n">
        <f aca="false">SUM(P707,R707,T707,V707,X707,Z707,AB707,AD707,AF707,AH707,AJ707,AL707,AN707,AP707,AR707,AT707,AV707,AX707,AZ707,BB707)</f>
        <v>488.8</v>
      </c>
      <c r="O707" s="0" t="n">
        <v>1217</v>
      </c>
      <c r="P707" s="31" t="n">
        <v>232.8</v>
      </c>
      <c r="Q707" s="0" t="n">
        <v>1216</v>
      </c>
      <c r="R707" s="31" t="n">
        <v>256</v>
      </c>
    </row>
    <row r="708" customFormat="false" ht="15" hidden="false" customHeight="false" outlineLevel="0" collapsed="false">
      <c r="A708" s="41" t="n">
        <v>40400</v>
      </c>
      <c r="B708" s="0" t="s">
        <v>1189</v>
      </c>
      <c r="C708" s="0" t="s">
        <v>925</v>
      </c>
      <c r="F708" s="42" t="n">
        <v>0.736111111111111</v>
      </c>
      <c r="G708" s="42" t="s">
        <v>1229</v>
      </c>
      <c r="H708" s="42" t="s">
        <v>1405</v>
      </c>
      <c r="I708" s="29" t="n">
        <v>241.2</v>
      </c>
      <c r="K708" s="30" t="s">
        <v>1192</v>
      </c>
      <c r="M708" s="31" t="n">
        <f aca="false">SUM(P708,R708,T708,V708,X708,Z708,AB708,AD708,AF708,AH708,AJ708,AL708,AN708,AP708,AR708,AT708,AV708,AX708,AZ708,BB708)</f>
        <v>0</v>
      </c>
    </row>
    <row r="709" customFormat="false" ht="15" hidden="false" customHeight="false" outlineLevel="0" collapsed="false">
      <c r="A709" s="41" t="n">
        <v>40400</v>
      </c>
      <c r="B709" s="0" t="s">
        <v>1169</v>
      </c>
      <c r="C709" s="0" t="s">
        <v>925</v>
      </c>
      <c r="F709" s="42" t="n">
        <v>0.722222222222222</v>
      </c>
      <c r="H709" s="42" t="n">
        <v>0.395833333333333</v>
      </c>
      <c r="I709" s="29" t="n">
        <v>208.3</v>
      </c>
      <c r="K709" s="30" t="s">
        <v>1172</v>
      </c>
      <c r="M709" s="31" t="n">
        <f aca="false">SUM(P709,R709,T709,V709,X709,Z709,AB709,AD709,AF709,AH709,AJ709,AL709,AN709,AP709,AR709,AT709,AV709,AX709,AZ709,BB709)</f>
        <v>0</v>
      </c>
    </row>
    <row r="710" customFormat="false" ht="15" hidden="false" customHeight="false" outlineLevel="0" collapsed="false">
      <c r="A710" s="55" t="n">
        <v>40400</v>
      </c>
      <c r="B710" s="56" t="s">
        <v>1193</v>
      </c>
      <c r="C710" s="56" t="s">
        <v>1215</v>
      </c>
      <c r="D710" s="30"/>
      <c r="E710" s="30"/>
      <c r="F710" s="44" t="n">
        <v>0.770833333333334</v>
      </c>
      <c r="G710" s="30"/>
      <c r="H710" s="44" t="n">
        <v>0.4375</v>
      </c>
      <c r="I710" s="29" t="n">
        <v>191.5</v>
      </c>
      <c r="K710" s="30" t="s">
        <v>1216</v>
      </c>
      <c r="M710" s="31" t="n">
        <f aca="false">SUM(P710,R710,T710,V710,X710,Z710,AB710,AD710,AF710,AH710,AJ710,AL710,AN710,AP710,AR710,AT710,AV710,AX710,AZ710,BB710)</f>
        <v>0</v>
      </c>
    </row>
    <row r="711" customFormat="false" ht="15" hidden="false" customHeight="false" outlineLevel="0" collapsed="false">
      <c r="A711" s="41" t="n">
        <v>40400</v>
      </c>
      <c r="B711" s="0" t="s">
        <v>627</v>
      </c>
      <c r="C711" s="0" t="s">
        <v>959</v>
      </c>
      <c r="F711" s="42" t="n">
        <v>0.565972222222222</v>
      </c>
      <c r="H711" s="42" t="n">
        <v>0.208333333333333</v>
      </c>
      <c r="I711" s="29" t="n">
        <v>87</v>
      </c>
      <c r="K711" s="30" t="s">
        <v>1303</v>
      </c>
      <c r="M711" s="31" t="n">
        <f aca="false">SUM(P711,R711,T711,V711,X711,Z711,AB711,AD711,AF711,AH711,AJ711,AL711,AN711,AP711,AR711,AT711,AV711,AX711,AZ711,BB711)</f>
        <v>0</v>
      </c>
    </row>
    <row r="712" customFormat="false" ht="15" hidden="false" customHeight="false" outlineLevel="0" collapsed="false">
      <c r="A712" s="41" t="n">
        <v>40400</v>
      </c>
      <c r="B712" s="0" t="s">
        <v>1197</v>
      </c>
      <c r="C712" s="0" t="s">
        <v>714</v>
      </c>
      <c r="F712" s="42" t="n">
        <v>0.489583333333333</v>
      </c>
      <c r="G712" s="3" t="s">
        <v>1170</v>
      </c>
      <c r="H712" s="42" t="s">
        <v>1308</v>
      </c>
      <c r="I712" s="29" t="n">
        <v>87</v>
      </c>
      <c r="K712" s="30" t="s">
        <v>1259</v>
      </c>
      <c r="M712" s="31" t="n">
        <f aca="false">SUM(P712,R712,T712,V712,X712,Z712,AB712,AD712,AF712,AH712,AJ712,AL712,AN712,AP712,AR712,AT712,AV712,AX712,AZ712,BB712)</f>
        <v>12400</v>
      </c>
      <c r="O712" s="0" t="n">
        <v>285</v>
      </c>
      <c r="P712" s="31" t="n">
        <v>6200</v>
      </c>
      <c r="Q712" s="0" t="n">
        <v>286</v>
      </c>
      <c r="R712" s="31" t="n">
        <v>6200</v>
      </c>
    </row>
    <row r="713" customFormat="false" ht="15" hidden="false" customHeight="false" outlineLevel="0" collapsed="false">
      <c r="A713" s="41" t="n">
        <v>40400</v>
      </c>
      <c r="B713" s="0" t="s">
        <v>1165</v>
      </c>
      <c r="C713" s="0" t="s">
        <v>1395</v>
      </c>
      <c r="F713" s="3" t="s">
        <v>1327</v>
      </c>
      <c r="H713" s="3" t="s">
        <v>1327</v>
      </c>
      <c r="I713" s="29" t="n">
        <v>170</v>
      </c>
      <c r="K713" s="30" t="s">
        <v>1233</v>
      </c>
      <c r="M713" s="31" t="n">
        <f aca="false">SUM(P713,R713,T713,V713,X713,Z713,AB713,AD713,AF713,AH713,AJ713,AL713,AN713,AP713,AR713,AT713,AV713,AX713,AZ713,BB713)</f>
        <v>22009.74</v>
      </c>
      <c r="O713" s="0" t="n">
        <v>3176</v>
      </c>
      <c r="P713" s="31" t="n">
        <v>773.74</v>
      </c>
      <c r="Q713" s="0" t="n">
        <v>3628</v>
      </c>
      <c r="R713" s="31" t="n">
        <v>179</v>
      </c>
      <c r="S713" s="47" t="n">
        <v>3835</v>
      </c>
      <c r="T713" s="31" t="n">
        <v>8525</v>
      </c>
      <c r="U713" s="47" t="n">
        <v>3845</v>
      </c>
      <c r="V713" s="31" t="n">
        <v>500</v>
      </c>
      <c r="W713" s="47" t="n">
        <v>3811</v>
      </c>
      <c r="X713" s="31" t="n">
        <v>256</v>
      </c>
      <c r="Y713" s="47" t="n">
        <v>3807</v>
      </c>
      <c r="Z713" s="31" t="n">
        <v>225</v>
      </c>
      <c r="AA713" s="47" t="n">
        <v>3855</v>
      </c>
      <c r="AB713" s="31" t="n">
        <v>9645</v>
      </c>
      <c r="AC713" s="47" t="n">
        <v>3856</v>
      </c>
      <c r="AD713" s="31" t="n">
        <v>450</v>
      </c>
      <c r="AE713" s="47" t="n">
        <v>3186</v>
      </c>
      <c r="AF713" s="31" t="n">
        <v>766</v>
      </c>
      <c r="AG713" s="47" t="n">
        <v>3863</v>
      </c>
      <c r="AH713" s="31" t="n">
        <v>690</v>
      </c>
    </row>
    <row r="714" customFormat="false" ht="15" hidden="false" customHeight="false" outlineLevel="0" collapsed="false">
      <c r="A714" s="41" t="n">
        <v>40400</v>
      </c>
      <c r="B714" s="0" t="s">
        <v>383</v>
      </c>
      <c r="C714" s="0" t="s">
        <v>1395</v>
      </c>
      <c r="F714" s="3" t="s">
        <v>1327</v>
      </c>
      <c r="G714" s="3" t="s">
        <v>1406</v>
      </c>
      <c r="H714" s="3" t="s">
        <v>1327</v>
      </c>
      <c r="I714" s="29" t="n">
        <v>170</v>
      </c>
      <c r="K714" s="30" t="s">
        <v>1232</v>
      </c>
      <c r="M714" s="31" t="n">
        <f aca="false">SUM(P714,R714,T714,V714,X714,Z714,AB714,AD714,AF714,AH714,AJ714,AL714,AN714,AP714,AR714,AT714,AV714,AX714,AZ714,BB714)</f>
        <v>13146.05</v>
      </c>
      <c r="O714" s="0" t="n">
        <v>3806</v>
      </c>
      <c r="P714" s="31" t="n">
        <v>225</v>
      </c>
      <c r="Q714" s="0" t="n">
        <v>3819</v>
      </c>
      <c r="R714" s="31" t="n">
        <v>8145</v>
      </c>
      <c r="S714" s="47" t="n">
        <v>3802</v>
      </c>
      <c r="T714" s="31" t="n">
        <v>208.5</v>
      </c>
      <c r="U714" s="47" t="n">
        <v>3247</v>
      </c>
      <c r="V714" s="31" t="n">
        <v>540</v>
      </c>
      <c r="W714" s="47" t="n">
        <v>3075</v>
      </c>
      <c r="X714" s="31" t="n">
        <v>932.89</v>
      </c>
      <c r="Y714" s="47" t="n">
        <v>3801</v>
      </c>
      <c r="Z714" s="31" t="n">
        <v>2200</v>
      </c>
      <c r="AA714" s="47" t="n">
        <v>3797</v>
      </c>
      <c r="AB714" s="31" t="n">
        <v>692.16</v>
      </c>
      <c r="AC714" s="47" t="n">
        <v>3809</v>
      </c>
      <c r="AD714" s="31" t="n">
        <v>202.5</v>
      </c>
    </row>
    <row r="715" customFormat="false" ht="15" hidden="false" customHeight="false" outlineLevel="0" collapsed="false">
      <c r="A715" s="41" t="n">
        <v>40400</v>
      </c>
      <c r="B715" s="0" t="s">
        <v>96</v>
      </c>
      <c r="C715" s="0" t="s">
        <v>892</v>
      </c>
      <c r="F715" s="42" t="n">
        <v>0.6875</v>
      </c>
      <c r="H715" s="42" t="n">
        <v>0.322916666666667</v>
      </c>
      <c r="I715" s="29" t="n">
        <v>127.1</v>
      </c>
      <c r="K715" s="30" t="s">
        <v>1237</v>
      </c>
      <c r="M715" s="31" t="n">
        <f aca="false">SUM(P715,R715,T715,V715,X715,Z715,AB715,AD715,AF715,AH715,AJ715,AL715,AN715,AP715,AR715,AT715,AV715,AX715,AZ715,BB715)</f>
        <v>0</v>
      </c>
    </row>
    <row r="716" customFormat="false" ht="15" hidden="false" customHeight="false" outlineLevel="0" collapsed="false">
      <c r="A716" s="41" t="n">
        <v>40400</v>
      </c>
      <c r="B716" s="0" t="s">
        <v>1176</v>
      </c>
      <c r="C716" s="0" t="s">
        <v>1187</v>
      </c>
      <c r="F716" s="42" t="n">
        <v>0.447916666666667</v>
      </c>
      <c r="H716" s="42" t="n">
        <v>0.166666666666667</v>
      </c>
      <c r="I716" s="29" t="n">
        <v>73</v>
      </c>
      <c r="K716" s="30" t="s">
        <v>1222</v>
      </c>
      <c r="M716" s="31" t="n">
        <f aca="false">SUM(P716,R716,T716,V716,X716,Z716,AB716,AD716,AF716,AH716,AJ716,AL716,AN716,AP716,AR716,AT716,AV716,AX716,AZ716,BB716)</f>
        <v>0</v>
      </c>
    </row>
    <row r="717" customFormat="false" ht="15" hidden="false" customHeight="false" outlineLevel="0" collapsed="false">
      <c r="A717" s="41" t="n">
        <v>40400</v>
      </c>
      <c r="B717" s="0" t="s">
        <v>296</v>
      </c>
      <c r="C717" s="0" t="s">
        <v>656</v>
      </c>
      <c r="F717" s="42" t="n">
        <v>0.84375</v>
      </c>
      <c r="H717" s="42" t="n">
        <v>0.479166666666667</v>
      </c>
      <c r="I717" s="29" t="n">
        <v>175.5</v>
      </c>
      <c r="K717" s="30" t="s">
        <v>1235</v>
      </c>
      <c r="M717" s="31" t="n">
        <f aca="false">SUM(P717,R717,T717,V717,X717,Z717,AB717,AD717,AF717,AH717,AJ717,AL717,AN717,AP717,AR717,AT717,AV717,AX717,AZ717,BB717)</f>
        <v>14266.5</v>
      </c>
      <c r="O717" s="0" t="n">
        <v>15036</v>
      </c>
      <c r="P717" s="31" t="n">
        <v>2200</v>
      </c>
      <c r="Q717" s="0" t="n">
        <v>15048</v>
      </c>
      <c r="R717" s="31" t="n">
        <v>2084</v>
      </c>
      <c r="S717" s="47" t="n">
        <v>6355</v>
      </c>
      <c r="T717" s="31" t="n">
        <v>9116.5</v>
      </c>
      <c r="U717" s="47" t="n">
        <v>15047</v>
      </c>
      <c r="V717" s="31" t="n">
        <v>866</v>
      </c>
    </row>
    <row r="718" customFormat="false" ht="15" hidden="false" customHeight="false" outlineLevel="0" collapsed="false">
      <c r="A718" s="41" t="n">
        <v>40400</v>
      </c>
      <c r="B718" s="0" t="s">
        <v>901</v>
      </c>
      <c r="C718" s="0" t="s">
        <v>1322</v>
      </c>
      <c r="F718" s="42" t="n">
        <v>0.694444444444445</v>
      </c>
      <c r="H718" s="42" t="n">
        <v>0.458333333333333</v>
      </c>
      <c r="I718" s="29" t="n">
        <v>209</v>
      </c>
      <c r="K718" s="30" t="s">
        <v>1228</v>
      </c>
      <c r="M718" s="31" t="n">
        <f aca="false">SUM(P718,R718,T718,V718,X718,Z718,AB718,AD718,AF718,AH718,AJ718,AL718,AN718,AP718,AR718,AT718,AV718,AX718,AZ718,BB718)</f>
        <v>0</v>
      </c>
    </row>
    <row r="719" customFormat="false" ht="15" hidden="false" customHeight="false" outlineLevel="0" collapsed="false">
      <c r="A719" s="41" t="n">
        <v>40400</v>
      </c>
      <c r="B719" s="0" t="s">
        <v>1179</v>
      </c>
      <c r="C719" s="0" t="s">
        <v>11</v>
      </c>
      <c r="F719" s="42" t="n">
        <v>0.663194444444444</v>
      </c>
      <c r="H719" s="42" t="n">
        <v>0.354166666666667</v>
      </c>
      <c r="I719" s="29" t="n">
        <v>183.5</v>
      </c>
      <c r="K719" s="30" t="s">
        <v>1242</v>
      </c>
      <c r="M719" s="31" t="n">
        <f aca="false">SUM(P719,R719,T719,V719,X719,Z719,AB719,AD719,AF719,AH719,AJ719,AL719,AN719,AP719,AR719,AT719,AV719,AX719,AZ719,BB719)</f>
        <v>0</v>
      </c>
    </row>
    <row r="720" customFormat="false" ht="15" hidden="false" customHeight="false" outlineLevel="0" collapsed="false">
      <c r="A720" s="41" t="n">
        <v>40400</v>
      </c>
      <c r="B720" s="0" t="s">
        <v>40</v>
      </c>
      <c r="C720" s="0" t="s">
        <v>490</v>
      </c>
      <c r="F720" s="42" t="n">
        <v>0.572916666666667</v>
      </c>
      <c r="H720" s="42" t="n">
        <v>0.3125</v>
      </c>
      <c r="I720" s="29" t="n">
        <v>135</v>
      </c>
      <c r="K720" s="30" t="s">
        <v>1219</v>
      </c>
      <c r="M720" s="31" t="n">
        <f aca="false">SUM(P720,R720,T720,V720,X720,Z720,AB720,AD720,AF720,AH720,AJ720,AL720,AN720,AP720,AR720,AT720,AV720,AX720,AZ720,BB720)</f>
        <v>0</v>
      </c>
    </row>
    <row r="721" customFormat="false" ht="15" hidden="false" customHeight="false" outlineLevel="0" collapsed="false">
      <c r="A721" s="41" t="n">
        <v>40400</v>
      </c>
      <c r="B721" s="0" t="s">
        <v>1203</v>
      </c>
      <c r="C721" s="0" t="s">
        <v>959</v>
      </c>
      <c r="F721" s="44" t="n">
        <v>0.6875</v>
      </c>
      <c r="G721" s="30"/>
      <c r="H721" s="44" t="n">
        <v>0.270833333333333</v>
      </c>
      <c r="I721" s="29" t="n">
        <v>111.6</v>
      </c>
      <c r="K721" s="30" t="s">
        <v>1244</v>
      </c>
      <c r="M721" s="31" t="n">
        <f aca="false">SUM(P721,R721,T721,V721,X721,Z721,AB721,AD721,AF721,AH721,AJ721,AL721,AN721,AP721,AR721,AT721,AV721,AX721,AZ721,BB721)</f>
        <v>42640</v>
      </c>
      <c r="O721" s="0" t="n">
        <v>11</v>
      </c>
      <c r="P721" s="31" t="n">
        <v>42640</v>
      </c>
    </row>
    <row r="722" customFormat="false" ht="15" hidden="false" customHeight="false" outlineLevel="0" collapsed="false">
      <c r="A722" s="41" t="n">
        <v>40400</v>
      </c>
      <c r="B722" s="0" t="s">
        <v>1173</v>
      </c>
      <c r="C722" s="0" t="s">
        <v>1049</v>
      </c>
      <c r="F722" s="42" t="n">
        <v>0.701388888888889</v>
      </c>
      <c r="H722" s="42" t="n">
        <v>0.3125</v>
      </c>
      <c r="I722" s="29" t="n">
        <v>127.5</v>
      </c>
      <c r="K722" s="30" t="s">
        <v>1212</v>
      </c>
      <c r="M722" s="31" t="n">
        <f aca="false">SUM(P722,R722,T722,V722,X722,Z722,AB722,AD722,AF722,AH722,AJ722,AL722,AN722,AP722,AR722,AT722,AV722,AX722,AZ722,BB722)</f>
        <v>0</v>
      </c>
    </row>
    <row r="723" customFormat="false" ht="15" hidden="false" customHeight="false" outlineLevel="0" collapsed="false">
      <c r="A723" s="41" t="n">
        <v>40400</v>
      </c>
      <c r="B723" s="0" t="s">
        <v>679</v>
      </c>
      <c r="C723" s="0" t="s">
        <v>1395</v>
      </c>
      <c r="F723" s="3" t="s">
        <v>1327</v>
      </c>
      <c r="H723" s="3" t="s">
        <v>1327</v>
      </c>
      <c r="I723" s="29" t="n">
        <v>170</v>
      </c>
      <c r="K723" s="30" t="s">
        <v>1223</v>
      </c>
      <c r="M723" s="31" t="n">
        <f aca="false">SUM(P723,R723,T723,V723,X723,Z723,AB723,AD723,AF723,AH723,AJ723,AL723,AN723,AP723,AR723,AT723,AV723,AX723,AZ723,BB723)</f>
        <v>0</v>
      </c>
    </row>
    <row r="724" customFormat="false" ht="15" hidden="false" customHeight="false" outlineLevel="0" collapsed="false">
      <c r="A724" s="41" t="n">
        <v>40400</v>
      </c>
      <c r="B724" s="0" t="s">
        <v>1205</v>
      </c>
      <c r="C724" s="0" t="s">
        <v>1395</v>
      </c>
      <c r="F724" s="3" t="s">
        <v>1327</v>
      </c>
      <c r="H724" s="3" t="s">
        <v>1327</v>
      </c>
      <c r="I724" s="29" t="n">
        <v>325</v>
      </c>
      <c r="K724" s="30" t="s">
        <v>1249</v>
      </c>
      <c r="M724" s="31" t="n">
        <f aca="false">SUM(P724,R724,T724,V724,X724,Z724,AB724,AD724,AF724,AH724,AJ724,AL724,AN724,AP724,AR724,AT724,AV724,AX724,AZ724,BB724)</f>
        <v>25805.16</v>
      </c>
      <c r="O724" s="0" t="n">
        <v>3619</v>
      </c>
      <c r="P724" s="31" t="n">
        <v>8725.27</v>
      </c>
      <c r="Q724" s="0" t="n">
        <v>3618</v>
      </c>
      <c r="R724" s="31" t="n">
        <v>2591.33</v>
      </c>
      <c r="S724" s="47" t="n">
        <v>3620</v>
      </c>
      <c r="T724" s="31" t="n">
        <v>5432.55</v>
      </c>
      <c r="U724" s="47" t="n">
        <v>3534</v>
      </c>
      <c r="V724" s="31" t="n">
        <v>3335.99</v>
      </c>
      <c r="W724" s="47" t="n">
        <v>3537</v>
      </c>
      <c r="X724" s="31" t="n">
        <v>1496.65</v>
      </c>
      <c r="Y724" s="47" t="n">
        <v>3621</v>
      </c>
      <c r="Z724" s="31" t="n">
        <v>1639.34</v>
      </c>
      <c r="AA724" s="47" t="n">
        <v>3535</v>
      </c>
      <c r="AB724" s="31" t="n">
        <v>1374.77</v>
      </c>
      <c r="AC724" s="47" t="n">
        <v>3536</v>
      </c>
      <c r="AD724" s="31" t="n">
        <v>1023.26</v>
      </c>
      <c r="AE724" s="47" t="n">
        <v>3539</v>
      </c>
      <c r="AF724" s="31" t="n">
        <v>186</v>
      </c>
    </row>
    <row r="725" customFormat="false" ht="15" hidden="false" customHeight="false" outlineLevel="0" collapsed="false">
      <c r="A725" s="41" t="n">
        <v>40400</v>
      </c>
      <c r="B725" s="0" t="s">
        <v>1401</v>
      </c>
      <c r="C725" s="0" t="s">
        <v>1322</v>
      </c>
      <c r="F725" s="42" t="n">
        <v>0.6875</v>
      </c>
      <c r="H725" s="42" t="n">
        <v>0.270833333333333</v>
      </c>
      <c r="I725" s="29" t="n">
        <v>115.5</v>
      </c>
      <c r="K725" s="30" t="s">
        <v>1402</v>
      </c>
      <c r="M725" s="31" t="n">
        <f aca="false">SUM(P725,R725,T725,V725,X725,Z725,AB725,AD725,AF725,AH725,AJ725,AL725,AN725,AP725,AR725,AT725,AV725,AX725,AZ725,BB725)</f>
        <v>0</v>
      </c>
    </row>
    <row r="726" customFormat="false" ht="15" hidden="false" customHeight="false" outlineLevel="0" collapsed="false">
      <c r="A726" s="41" t="n">
        <v>40400</v>
      </c>
      <c r="B726" s="0" t="s">
        <v>1176</v>
      </c>
      <c r="C726" s="0" t="s">
        <v>573</v>
      </c>
      <c r="F726" s="42" t="n">
        <v>0.652777777777778</v>
      </c>
      <c r="H726" s="42" t="n">
        <v>0.166666666666667</v>
      </c>
      <c r="I726" s="29" t="n">
        <v>77</v>
      </c>
      <c r="K726" s="30" t="s">
        <v>1222</v>
      </c>
      <c r="M726" s="31" t="n">
        <f aca="false">SUM(P726,R726,T726,V726,X726,Z726,AB726,AD726,AF726,AH726,AJ726,AL726,AN726,AP726,AR726,AT726,AV726,AX726,AZ726,BB726)</f>
        <v>0</v>
      </c>
    </row>
    <row r="727" customFormat="false" ht="15" hidden="false" customHeight="false" outlineLevel="0" collapsed="false">
      <c r="A727" s="41" t="n">
        <v>40400</v>
      </c>
      <c r="B727" s="0" t="s">
        <v>1208</v>
      </c>
      <c r="C727" s="0" t="s">
        <v>1032</v>
      </c>
      <c r="F727" s="42" t="n">
        <v>0.625</v>
      </c>
      <c r="H727" s="42" t="n">
        <v>0.333333333333333</v>
      </c>
      <c r="I727" s="29" t="n">
        <v>269</v>
      </c>
      <c r="K727" s="30" t="s">
        <v>1238</v>
      </c>
      <c r="M727" s="31" t="n">
        <f aca="false">SUM(P727,R727,T727,V727,X727,Z727,AB727,AD727,AF727,AH727,AJ727,AL727,AN727,AP727,AR727,AT727,AV727,AX727,AZ727,BB727)</f>
        <v>0</v>
      </c>
    </row>
    <row r="728" customFormat="false" ht="15" hidden="false" customHeight="false" outlineLevel="0" collapsed="false">
      <c r="A728" s="41" t="n">
        <v>40400</v>
      </c>
      <c r="B728" s="0" t="s">
        <v>1197</v>
      </c>
      <c r="C728" s="0" t="s">
        <v>1104</v>
      </c>
      <c r="F728" s="42" t="n">
        <v>0.75</v>
      </c>
      <c r="H728" s="42" t="n">
        <v>0.166666666666667</v>
      </c>
      <c r="I728" s="29" t="n">
        <v>73</v>
      </c>
      <c r="K728" s="30" t="s">
        <v>1259</v>
      </c>
      <c r="M728" s="31" t="n">
        <f aca="false">SUM(P728,R728,T728,V728,X728,Z728,AB728,AD728,AF728,AH728,AJ728,AL728,AN728,AP728,AR728,AT728,AV728,AX728,AZ728,BB728)</f>
        <v>0</v>
      </c>
    </row>
    <row r="729" customFormat="false" ht="15" hidden="false" customHeight="false" outlineLevel="0" collapsed="false">
      <c r="A729" s="41"/>
      <c r="M729" s="80"/>
    </row>
    <row r="730" customFormat="false" ht="15" hidden="false" customHeight="false" outlineLevel="0" collapsed="false">
      <c r="A730" s="49"/>
      <c r="B730" s="50"/>
      <c r="C730" s="50"/>
      <c r="D730" s="49"/>
      <c r="E730" s="49"/>
      <c r="F730" s="49"/>
      <c r="G730" s="49"/>
      <c r="H730" s="49"/>
      <c r="I730" s="51"/>
      <c r="J730" s="51"/>
      <c r="K730" s="49"/>
      <c r="L730" s="50"/>
      <c r="M730" s="75"/>
    </row>
    <row r="731" customFormat="false" ht="18.75" hidden="false" customHeight="false" outlineLevel="0" collapsed="false">
      <c r="A731" s="49"/>
      <c r="B731" s="50"/>
      <c r="C731" s="50"/>
      <c r="D731" s="49"/>
      <c r="E731" s="49"/>
      <c r="F731" s="49"/>
      <c r="G731" s="73" t="s">
        <v>1407</v>
      </c>
      <c r="H731" s="49"/>
      <c r="I731" s="51"/>
      <c r="J731" s="51"/>
      <c r="K731" s="49"/>
      <c r="L731" s="50"/>
      <c r="M731" s="75"/>
    </row>
    <row r="732" customFormat="false" ht="15" hidden="false" customHeight="false" outlineLevel="0" collapsed="false">
      <c r="A732" s="41" t="n">
        <v>40401</v>
      </c>
      <c r="B732" s="0" t="s">
        <v>40</v>
      </c>
      <c r="C732" s="0" t="s">
        <v>490</v>
      </c>
      <c r="F732" s="44" t="n">
        <v>0.6875</v>
      </c>
      <c r="G732" s="30"/>
      <c r="H732" s="44" t="n">
        <v>0.479166666666667</v>
      </c>
      <c r="I732" s="29" t="n">
        <v>211</v>
      </c>
      <c r="K732" s="30" t="s">
        <v>1219</v>
      </c>
      <c r="M732" s="31" t="n">
        <f aca="false">SUM(P732,R732,T732,V732,X732,Z732,AB732,AD732,AF732,AH732,AJ732,AL732,AN732,AP732,AR732,AT732,AV732,AX732,AZ732,BB732)</f>
        <v>0</v>
      </c>
    </row>
    <row r="733" customFormat="false" ht="15" hidden="false" customHeight="false" outlineLevel="0" collapsed="false">
      <c r="A733" s="41" t="n">
        <v>40401</v>
      </c>
      <c r="B733" s="0" t="s">
        <v>901</v>
      </c>
      <c r="C733" s="0" t="s">
        <v>490</v>
      </c>
      <c r="F733" s="42" t="n">
        <v>0.833333333333333</v>
      </c>
      <c r="H733" s="42" t="n">
        <v>0.625</v>
      </c>
      <c r="I733" s="29" t="n">
        <v>288.8</v>
      </c>
      <c r="K733" s="30" t="s">
        <v>1228</v>
      </c>
      <c r="M733" s="31" t="n">
        <f aca="false">SUM(P733,R733,T733,V733,X733,Z733,AB733,AD733,AF733,AH733,AJ733,AL733,AN733,AP733,AR733,AT733,AV733,AX733,AZ733,BB733)</f>
        <v>0</v>
      </c>
    </row>
    <row r="734" customFormat="false" ht="15" hidden="false" customHeight="false" outlineLevel="0" collapsed="false">
      <c r="A734" s="41" t="n">
        <v>40401</v>
      </c>
      <c r="B734" s="0" t="s">
        <v>1374</v>
      </c>
      <c r="C734" s="0" t="s">
        <v>490</v>
      </c>
      <c r="F734" s="42" t="n">
        <v>0.791666666666667</v>
      </c>
      <c r="H734" s="42" t="n">
        <v>0.5625</v>
      </c>
      <c r="I734" s="29" t="n">
        <v>255</v>
      </c>
      <c r="K734" s="30" t="s">
        <v>1375</v>
      </c>
      <c r="M734" s="31" t="n">
        <f aca="false">SUM(P734,R734,T734,V734,X734,Z734,AB734,AD734,AF734,AH734,AJ734,AL734,AN734,AP734,AR734,AT734,AV734,AX734,AZ734,BB734)</f>
        <v>0</v>
      </c>
    </row>
    <row r="735" customFormat="false" ht="15" hidden="false" customHeight="false" outlineLevel="0" collapsed="false">
      <c r="A735" s="41" t="n">
        <v>40401</v>
      </c>
      <c r="B735" s="0" t="s">
        <v>679</v>
      </c>
      <c r="C735" s="0" t="s">
        <v>1206</v>
      </c>
      <c r="F735" s="3" t="s">
        <v>1162</v>
      </c>
      <c r="H735" s="3" t="s">
        <v>1162</v>
      </c>
      <c r="I735" s="29" t="n">
        <v>170</v>
      </c>
      <c r="K735" s="30" t="s">
        <v>1223</v>
      </c>
      <c r="M735" s="31" t="n">
        <f aca="false">SUM(P735,R735,T735,V735,X735,Z735,AB735,AD735,AF735,AH735,AJ735,AL735,AN735,AP735,AR735,AT735,AV735,AX735,AZ735,BB735)</f>
        <v>0</v>
      </c>
    </row>
    <row r="736" customFormat="false" ht="15" hidden="false" customHeight="false" outlineLevel="0" collapsed="false">
      <c r="A736" s="41" t="n">
        <v>40401</v>
      </c>
      <c r="B736" s="0" t="s">
        <v>383</v>
      </c>
      <c r="C736" s="0" t="s">
        <v>1206</v>
      </c>
      <c r="F736" s="3" t="s">
        <v>1162</v>
      </c>
      <c r="H736" s="3" t="s">
        <v>1162</v>
      </c>
      <c r="I736" s="29" t="n">
        <v>170</v>
      </c>
      <c r="K736" s="30" t="s">
        <v>1232</v>
      </c>
      <c r="M736" s="31" t="n">
        <f aca="false">SUM(P736,R736,T736,V736,X736,Z736,AB736,AD736,AF736,AH736,AJ736,AL736,AN736,AP736,AR736,AT736,AV736,AX736,AZ736,BB736)</f>
        <v>0</v>
      </c>
    </row>
    <row r="737" customFormat="false" ht="15" hidden="false" customHeight="false" outlineLevel="0" collapsed="false">
      <c r="A737" s="41" t="n">
        <v>40401</v>
      </c>
      <c r="B737" s="0" t="s">
        <v>1165</v>
      </c>
      <c r="C737" s="0" t="s">
        <v>1206</v>
      </c>
      <c r="F737" s="3" t="s">
        <v>1162</v>
      </c>
      <c r="H737" s="3" t="s">
        <v>1162</v>
      </c>
      <c r="I737" s="29" t="n">
        <v>170</v>
      </c>
      <c r="K737" s="30" t="s">
        <v>1233</v>
      </c>
      <c r="M737" s="31" t="n">
        <f aca="false">SUM(P737,R737,T737,V737,X737,Z737,AB737,AD737,AF737,AH737,AJ737,AL737,AN737,AP737,AR737,AT737,AV737,AX737,AZ737,BB737)</f>
        <v>20782.41</v>
      </c>
      <c r="O737" s="0" t="n">
        <v>3685</v>
      </c>
      <c r="P737" s="31" t="n">
        <v>7.9</v>
      </c>
      <c r="Q737" s="0" t="n">
        <v>3686</v>
      </c>
      <c r="R737" s="31" t="n">
        <v>971.16</v>
      </c>
      <c r="S737" s="47" t="n">
        <v>3687</v>
      </c>
      <c r="T737" s="31" t="n">
        <v>1017.6</v>
      </c>
      <c r="U737" s="47" t="n">
        <v>3706</v>
      </c>
      <c r="V737" s="31" t="n">
        <v>1018.51</v>
      </c>
      <c r="W737" s="47" t="n">
        <v>3712</v>
      </c>
      <c r="X737" s="31" t="n">
        <v>880.74</v>
      </c>
      <c r="Y737" s="47" t="n">
        <v>3943</v>
      </c>
      <c r="Z737" s="31" t="n">
        <v>204</v>
      </c>
      <c r="AA737" s="47" t="n">
        <v>3960</v>
      </c>
      <c r="AB737" s="31" t="n">
        <v>11682.5</v>
      </c>
      <c r="AC737" s="47" t="n">
        <v>4026</v>
      </c>
      <c r="AD737" s="31" t="n">
        <v>5000</v>
      </c>
    </row>
    <row r="738" customFormat="false" ht="15" hidden="false" customHeight="false" outlineLevel="0" collapsed="false">
      <c r="A738" s="41" t="n">
        <v>40401</v>
      </c>
      <c r="B738" s="0" t="s">
        <v>627</v>
      </c>
      <c r="C738" s="0" t="s">
        <v>1206</v>
      </c>
      <c r="F738" s="3" t="s">
        <v>1162</v>
      </c>
      <c r="G738" s="3" t="s">
        <v>1408</v>
      </c>
      <c r="H738" s="3" t="s">
        <v>1162</v>
      </c>
      <c r="I738" s="29" t="n">
        <v>170</v>
      </c>
      <c r="K738" s="30" t="s">
        <v>1303</v>
      </c>
      <c r="M738" s="31" t="n">
        <f aca="false">SUM(P738,R738,T738,V738,X738,Z738,AB738,AD738,AF738,AH738,AJ738,AL738,AN738,AP738,AR738,AT738,AV738,AX738,AZ738,BB738)</f>
        <v>20549.76</v>
      </c>
      <c r="O738" s="0" t="n">
        <v>3881</v>
      </c>
      <c r="P738" s="31" t="n">
        <v>506.5</v>
      </c>
      <c r="Q738" s="0" t="n">
        <v>3716</v>
      </c>
      <c r="R738" s="31" t="n">
        <v>490.55</v>
      </c>
      <c r="S738" s="47" t="n">
        <v>3714</v>
      </c>
      <c r="T738" s="31" t="n">
        <v>307.5</v>
      </c>
      <c r="U738" s="47" t="n">
        <v>3957</v>
      </c>
      <c r="V738" s="31" t="n">
        <v>4837.5</v>
      </c>
      <c r="W738" s="47" t="n">
        <v>3713</v>
      </c>
      <c r="X738" s="31" t="n">
        <v>1907.71</v>
      </c>
      <c r="Y738" s="47" t="n">
        <v>4005</v>
      </c>
      <c r="Z738" s="31" t="n">
        <v>12500</v>
      </c>
    </row>
    <row r="739" customFormat="false" ht="15" hidden="false" customHeight="false" outlineLevel="0" collapsed="false">
      <c r="A739" s="41" t="n">
        <v>40401</v>
      </c>
      <c r="B739" s="0" t="s">
        <v>1173</v>
      </c>
      <c r="C739" s="0" t="s">
        <v>1206</v>
      </c>
      <c r="F739" s="3" t="s">
        <v>1162</v>
      </c>
      <c r="H739" s="3" t="s">
        <v>1162</v>
      </c>
      <c r="I739" s="29" t="n">
        <v>170</v>
      </c>
      <c r="K739" s="30" t="s">
        <v>1212</v>
      </c>
      <c r="M739" s="31" t="n">
        <f aca="false">SUM(P739,R739,T739,V739,X739,Z739,AB739,AD739,AF739,AH739,AJ739,AL739,AN739,AP739,AR739,AT739,AV739,AX739,AZ739,BB739)</f>
        <v>14344.33</v>
      </c>
      <c r="O739" s="0" t="n">
        <v>3963</v>
      </c>
      <c r="P739" s="31" t="n">
        <v>9645</v>
      </c>
      <c r="Q739" s="0" t="n">
        <v>3947</v>
      </c>
      <c r="R739" s="31" t="n">
        <v>202.5</v>
      </c>
      <c r="S739" s="47" t="n">
        <v>3950</v>
      </c>
      <c r="T739" s="31" t="n">
        <v>882.6</v>
      </c>
      <c r="U739" s="47" t="n">
        <v>3710</v>
      </c>
      <c r="V739" s="31" t="n">
        <v>2158.82</v>
      </c>
      <c r="W739" s="47" t="n">
        <v>3711</v>
      </c>
      <c r="X739" s="31" t="n">
        <v>741.56</v>
      </c>
      <c r="Y739" s="47" t="n">
        <v>3880</v>
      </c>
      <c r="Z739" s="31" t="n">
        <v>147.67</v>
      </c>
      <c r="AA739" s="47" t="n">
        <v>3721</v>
      </c>
      <c r="AB739" s="31" t="n">
        <v>337.68</v>
      </c>
      <c r="AC739" s="47" t="n">
        <v>3949</v>
      </c>
      <c r="AD739" s="31" t="n">
        <v>228.5</v>
      </c>
    </row>
    <row r="740" customFormat="false" ht="15" hidden="false" customHeight="false" outlineLevel="0" collapsed="false">
      <c r="A740" s="41" t="n">
        <v>40401</v>
      </c>
      <c r="B740" s="0" t="s">
        <v>1176</v>
      </c>
      <c r="C740" s="0" t="s">
        <v>1206</v>
      </c>
      <c r="F740" s="3" t="s">
        <v>1162</v>
      </c>
      <c r="H740" s="3" t="s">
        <v>1162</v>
      </c>
      <c r="I740" s="29" t="n">
        <v>170</v>
      </c>
      <c r="K740" s="30" t="s">
        <v>1222</v>
      </c>
      <c r="M740" s="31" t="n">
        <f aca="false">SUM(P740,R740,T740,V740,X740,Z740,AB740,AD740,AF740,AH740,AJ740,AL740,AN740,AP740,AR740,AT740,AV740,AX740,AZ740,BB740)</f>
        <v>6928.67</v>
      </c>
      <c r="O740" s="0" t="n">
        <v>3720</v>
      </c>
      <c r="P740" s="31" t="n">
        <v>2277.99</v>
      </c>
      <c r="Q740" s="0" t="n">
        <v>3719</v>
      </c>
      <c r="R740" s="31" t="n">
        <v>992.34</v>
      </c>
      <c r="S740" s="47" t="n">
        <v>4003</v>
      </c>
      <c r="T740" s="31" t="n">
        <v>150</v>
      </c>
      <c r="U740" s="47" t="n">
        <v>3814</v>
      </c>
      <c r="V740" s="31" t="n">
        <v>358.8</v>
      </c>
      <c r="W740" s="47" t="n">
        <v>3704</v>
      </c>
      <c r="X740" s="31" t="n">
        <v>794.87</v>
      </c>
      <c r="Y740" s="47" t="n">
        <v>3709</v>
      </c>
      <c r="Z740" s="31" t="n">
        <v>1072.16</v>
      </c>
      <c r="AA740" s="47" t="n">
        <v>3708</v>
      </c>
      <c r="AB740" s="31" t="n">
        <v>1282.51</v>
      </c>
    </row>
    <row r="741" customFormat="false" ht="15" hidden="false" customHeight="false" outlineLevel="0" collapsed="false">
      <c r="A741" s="41" t="n">
        <v>40401</v>
      </c>
      <c r="B741" s="0" t="s">
        <v>1205</v>
      </c>
      <c r="C741" s="0" t="s">
        <v>1206</v>
      </c>
      <c r="F741" s="3" t="s">
        <v>1162</v>
      </c>
      <c r="H741" s="3" t="s">
        <v>1162</v>
      </c>
      <c r="I741" s="29" t="n">
        <v>325</v>
      </c>
      <c r="K741" s="30" t="s">
        <v>1249</v>
      </c>
      <c r="M741" s="31" t="n">
        <f aca="false">SUM(P741,R741,T741,V741,X741,Z741,AB741,AD741,AF741,AH741,AJ741,AL741,AN741,AP741,AR741,AT741,AV741,AX741,AZ741,BB741)</f>
        <v>16988.53</v>
      </c>
      <c r="O741" s="0" t="n">
        <v>4025</v>
      </c>
      <c r="P741" s="31" t="n">
        <v>250</v>
      </c>
      <c r="Q741" s="0" t="n">
        <v>4024</v>
      </c>
      <c r="R741" s="31" t="n">
        <v>13151.5</v>
      </c>
      <c r="S741" s="47" t="n">
        <v>3707</v>
      </c>
      <c r="T741" s="31" t="n">
        <v>3162.01</v>
      </c>
      <c r="U741" s="47" t="n">
        <v>3532</v>
      </c>
      <c r="V741" s="31" t="n">
        <v>48.12</v>
      </c>
      <c r="W741" s="47" t="n">
        <v>3958</v>
      </c>
      <c r="X741" s="31" t="n">
        <v>369</v>
      </c>
      <c r="Y741" s="47" t="n">
        <v>3685</v>
      </c>
      <c r="Z741" s="31" t="n">
        <v>7.9</v>
      </c>
    </row>
    <row r="742" customFormat="false" ht="15" hidden="false" customHeight="false" outlineLevel="0" collapsed="false">
      <c r="A742" s="41" t="n">
        <v>40401</v>
      </c>
      <c r="B742" s="0" t="s">
        <v>1189</v>
      </c>
      <c r="C742" s="0" t="s">
        <v>925</v>
      </c>
      <c r="F742" s="44" t="n">
        <v>0.8125</v>
      </c>
      <c r="G742" s="30"/>
      <c r="H742" s="44" t="n">
        <v>0.5</v>
      </c>
      <c r="I742" s="29" t="n">
        <v>269.1</v>
      </c>
      <c r="K742" s="30" t="s">
        <v>1231</v>
      </c>
      <c r="M742" s="31" t="n">
        <f aca="false">SUM(P742,R742,T742,V742,X742,Z742,AB742,AD742,AF742,AH742,AJ742,AL742,AN742,AP742,AR742,AT742,AV742,AX742,AZ742,BB742)</f>
        <v>0</v>
      </c>
    </row>
    <row r="743" customFormat="false" ht="15" hidden="false" customHeight="false" outlineLevel="0" collapsed="false">
      <c r="A743" s="41" t="n">
        <v>40401</v>
      </c>
      <c r="B743" s="0" t="s">
        <v>1193</v>
      </c>
      <c r="C743" s="0" t="s">
        <v>1322</v>
      </c>
      <c r="F743" s="42" t="n">
        <v>0.708333333333333</v>
      </c>
      <c r="G743" s="3" t="s">
        <v>1409</v>
      </c>
      <c r="H743" s="42" t="n">
        <v>0.375</v>
      </c>
      <c r="I743" s="29" t="n">
        <v>192</v>
      </c>
      <c r="K743" s="30" t="s">
        <v>1216</v>
      </c>
      <c r="M743" s="31" t="n">
        <f aca="false">SUM(P743,R743,T743,V743,X743,Z743,AB743,AD743,AF743,AH743,AJ743,AL743,AN743,AP743,AR743,AT743,AV743,AX743,AZ743,BB743)</f>
        <v>0</v>
      </c>
    </row>
    <row r="744" customFormat="false" ht="15" hidden="false" customHeight="false" outlineLevel="0" collapsed="false">
      <c r="A744" s="41" t="n">
        <v>40401</v>
      </c>
      <c r="B744" s="0" t="s">
        <v>1179</v>
      </c>
      <c r="C744" s="0" t="s">
        <v>631</v>
      </c>
      <c r="F744" s="42" t="n">
        <v>0.458333333333333</v>
      </c>
      <c r="H744" s="42" t="n">
        <v>0.166666666666667</v>
      </c>
      <c r="I744" s="29" t="n">
        <v>80</v>
      </c>
      <c r="K744" s="30" t="s">
        <v>1242</v>
      </c>
      <c r="M744" s="31" t="n">
        <f aca="false">SUM(P744,R744,T744,V744,X744,Z744,AB744,AD744,AF744,AH744,AJ744,AL744,AN744,AP744,AR744,AT744,AV744,AX744,AZ744,BB744)</f>
        <v>0</v>
      </c>
    </row>
    <row r="745" customFormat="false" ht="15" hidden="false" customHeight="false" outlineLevel="0" collapsed="false">
      <c r="A745" s="41" t="n">
        <v>40401</v>
      </c>
      <c r="B745" s="0" t="s">
        <v>296</v>
      </c>
      <c r="C745" s="0" t="s">
        <v>656</v>
      </c>
      <c r="F745" s="42" t="n">
        <v>0.75</v>
      </c>
      <c r="H745" s="42" t="n">
        <v>0.416666666666667</v>
      </c>
      <c r="I745" s="29" t="n">
        <v>158</v>
      </c>
      <c r="K745" s="30" t="s">
        <v>1235</v>
      </c>
      <c r="M745" s="31" t="n">
        <f aca="false">SUM(P745,R745,T745,V745,X745,Z745,AB745,AD745,AF745,AH745,AJ745,AL745,AN745,AP745,AR745,AT745,AV745,AX745,AZ745,BB745)</f>
        <v>4298.5</v>
      </c>
      <c r="O745" s="0" t="n">
        <v>15070</v>
      </c>
      <c r="P745" s="31" t="n">
        <v>3046.5</v>
      </c>
      <c r="Q745" s="0" t="n">
        <v>15097</v>
      </c>
      <c r="R745" s="31" t="n">
        <v>1252</v>
      </c>
    </row>
    <row r="746" customFormat="false" ht="15" hidden="false" customHeight="false" outlineLevel="0" collapsed="false">
      <c r="A746" s="41" t="n">
        <v>40401</v>
      </c>
      <c r="B746" s="0" t="s">
        <v>96</v>
      </c>
      <c r="C746" s="0" t="s">
        <v>892</v>
      </c>
      <c r="F746" s="42" t="n">
        <v>0.697916666666667</v>
      </c>
      <c r="H746" s="42" t="n">
        <v>0.333333333333333</v>
      </c>
      <c r="I746" s="29" t="n">
        <v>131.2</v>
      </c>
      <c r="K746" s="30" t="s">
        <v>1237</v>
      </c>
    </row>
    <row r="747" customFormat="false" ht="15" hidden="false" customHeight="false" outlineLevel="0" collapsed="false">
      <c r="A747" s="41" t="n">
        <v>40401</v>
      </c>
      <c r="B747" s="0" t="s">
        <v>1203</v>
      </c>
      <c r="C747" s="0" t="s">
        <v>836</v>
      </c>
      <c r="F747" s="42" t="n">
        <v>0.84375</v>
      </c>
      <c r="G747" s="3" t="s">
        <v>1410</v>
      </c>
      <c r="H747" s="42" t="s">
        <v>1411</v>
      </c>
      <c r="I747" s="29" t="n">
        <v>245.9</v>
      </c>
      <c r="K747" s="30" t="s">
        <v>1244</v>
      </c>
      <c r="M747" s="31" t="n">
        <f aca="false">SUM(P747,R747,T747,V747,X747,Z747,AB747,AD747,AF747,AH747,AJ747,AL747,AN747,AP747,AR747,AT747,AV747,AX747,AZ747,BB747)</f>
        <v>26880</v>
      </c>
      <c r="O747" s="0" t="n">
        <v>1353</v>
      </c>
      <c r="P747" s="31" t="n">
        <v>26880</v>
      </c>
    </row>
    <row r="748" customFormat="false" ht="15" hidden="false" customHeight="false" outlineLevel="0" collapsed="false">
      <c r="A748" s="41" t="n">
        <v>40401</v>
      </c>
      <c r="B748" s="0" t="s">
        <v>1195</v>
      </c>
      <c r="C748" s="0" t="s">
        <v>1049</v>
      </c>
      <c r="F748" s="42" t="n">
        <v>0.743055555555556</v>
      </c>
      <c r="G748" s="3" t="s">
        <v>1229</v>
      </c>
      <c r="H748" s="3" t="s">
        <v>1298</v>
      </c>
      <c r="I748" s="29" t="n">
        <v>153</v>
      </c>
      <c r="K748" s="30" t="s">
        <v>1217</v>
      </c>
      <c r="M748" s="31" t="n">
        <f aca="false">SUM(P748,R748,T748,V748,X748,Z748,AB748,AD748,AF748,AH748,AJ748,AL748,AN748,AP748,AR748,AT748,AV748,AX748,AZ748,BB748)</f>
        <v>0</v>
      </c>
    </row>
    <row r="749" customFormat="false" ht="15" hidden="false" customHeight="false" outlineLevel="0" collapsed="false">
      <c r="A749" s="41" t="n">
        <v>40401</v>
      </c>
      <c r="B749" s="0" t="s">
        <v>1197</v>
      </c>
      <c r="C749" s="0" t="s">
        <v>557</v>
      </c>
      <c r="F749" s="42" t="n">
        <v>0.645833333333333</v>
      </c>
      <c r="H749" s="42" t="n">
        <v>0.166666666666667</v>
      </c>
      <c r="I749" s="29" t="n">
        <v>77</v>
      </c>
      <c r="K749" s="30" t="s">
        <v>1259</v>
      </c>
      <c r="M749" s="31" t="n">
        <f aca="false">SUM(P749,R749,T749,V749,X749,Z749,AB749,AD749,AF749,AH749,AJ749,AL749,AN749,AP749,AR749,AT749,AV749,AX749,AZ749,BB749)</f>
        <v>0</v>
      </c>
    </row>
    <row r="750" customFormat="false" ht="15" hidden="false" customHeight="false" outlineLevel="0" collapsed="false">
      <c r="A750" s="41" t="n">
        <v>40401</v>
      </c>
      <c r="B750" s="0" t="s">
        <v>1179</v>
      </c>
      <c r="C750" s="0" t="s">
        <v>1412</v>
      </c>
      <c r="F750" s="42" t="n">
        <v>0.729166666666667</v>
      </c>
      <c r="H750" s="42" t="n">
        <v>0.229166666666667</v>
      </c>
      <c r="I750" s="29" t="n">
        <v>102.5</v>
      </c>
      <c r="K750" s="30" t="s">
        <v>1242</v>
      </c>
      <c r="M750" s="31" t="n">
        <f aca="false">SUM(P750,R750,T750,V750,X750,Z750,AB750,AD750,AF750,AH750,AJ750,AL750,AN750,AP750,AR750,AT750,AV750,AX750,AZ750,BB750)</f>
        <v>0</v>
      </c>
    </row>
    <row r="751" customFormat="false" ht="15" hidden="false" customHeight="false" outlineLevel="0" collapsed="false">
      <c r="A751" s="41" t="n">
        <v>40401</v>
      </c>
      <c r="B751" s="0" t="s">
        <v>520</v>
      </c>
      <c r="C751" s="0" t="s">
        <v>1413</v>
      </c>
      <c r="F751" s="42" t="n">
        <v>0.677083333333333</v>
      </c>
      <c r="H751" s="42" t="n">
        <v>0.166666666666667</v>
      </c>
      <c r="I751" s="29" t="n">
        <v>73</v>
      </c>
      <c r="K751" s="30" t="s">
        <v>1414</v>
      </c>
      <c r="M751" s="31" t="n">
        <f aca="false">SUM(P751,R751,T751,V751,X751,Z751,AB751,AD751,AF751,AH751,AJ751,AL751,AN751,AP751,AR751,AT751,AV751,AX751,AZ751,BB751)</f>
        <v>0</v>
      </c>
    </row>
    <row r="752" customFormat="false" ht="15" hidden="false" customHeight="false" outlineLevel="0" collapsed="false">
      <c r="A752" s="41" t="n">
        <v>40401</v>
      </c>
      <c r="B752" s="0" t="s">
        <v>1208</v>
      </c>
      <c r="C752" s="0" t="s">
        <v>1032</v>
      </c>
      <c r="F752" s="42" t="n">
        <v>0.604166666666667</v>
      </c>
      <c r="H752" s="42" t="n">
        <v>0.333333333333333</v>
      </c>
      <c r="I752" s="29" t="n">
        <v>229</v>
      </c>
      <c r="K752" s="30" t="s">
        <v>1238</v>
      </c>
      <c r="M752" s="31" t="n">
        <f aca="false">SUM(P752,R752,T752,V752,X752,Z752,AB752,AD752,AF752,AH752,AJ752,AL752,AN752,AP752,AR752,AT752,AV752,AX752,AZ752,BB752)</f>
        <v>0</v>
      </c>
    </row>
    <row r="753" customFormat="false" ht="15" hidden="false" customHeight="false" outlineLevel="0" collapsed="false">
      <c r="A753" s="41"/>
      <c r="M753" s="80"/>
    </row>
    <row r="754" customFormat="false" ht="15" hidden="false" customHeight="false" outlineLevel="0" collapsed="false">
      <c r="A754" s="49"/>
      <c r="B754" s="50"/>
      <c r="C754" s="50"/>
      <c r="D754" s="49"/>
      <c r="E754" s="49"/>
      <c r="F754" s="49"/>
      <c r="G754" s="49"/>
      <c r="H754" s="49"/>
      <c r="I754" s="51"/>
      <c r="J754" s="51"/>
      <c r="K754" s="49"/>
      <c r="L754" s="50"/>
      <c r="M754" s="75"/>
    </row>
    <row r="755" customFormat="false" ht="18.75" hidden="false" customHeight="false" outlineLevel="0" collapsed="false">
      <c r="A755" s="49"/>
      <c r="B755" s="50"/>
      <c r="C755" s="50"/>
      <c r="D755" s="49"/>
      <c r="E755" s="49"/>
      <c r="F755" s="49"/>
      <c r="G755" s="73" t="s">
        <v>1415</v>
      </c>
      <c r="H755" s="49"/>
      <c r="I755" s="51"/>
      <c r="J755" s="51"/>
      <c r="K755" s="49"/>
      <c r="L755" s="50"/>
      <c r="M755" s="75"/>
    </row>
    <row r="756" customFormat="false" ht="15" hidden="false" customHeight="false" outlineLevel="0" collapsed="false">
      <c r="A756" s="41" t="n">
        <v>40401</v>
      </c>
      <c r="B756" s="0" t="s">
        <v>1181</v>
      </c>
      <c r="C756" s="0" t="s">
        <v>490</v>
      </c>
      <c r="F756" s="42" t="n">
        <v>0.125</v>
      </c>
      <c r="H756" s="42" t="n">
        <v>0.208333333333333</v>
      </c>
      <c r="I756" s="29" t="n">
        <v>115</v>
      </c>
      <c r="K756" s="30" t="s">
        <v>1219</v>
      </c>
      <c r="M756" s="31" t="n">
        <f aca="false">SUM(P756,R756,T756,V756,X756,Z756,AB756,AD756,AF756,AH756,AJ756,AL756,AN756,AP756,AR756,AT756,AV756,AX756,AZ756,BB756)</f>
        <v>0</v>
      </c>
    </row>
    <row r="757" customFormat="false" ht="15" hidden="false" customHeight="false" outlineLevel="0" collapsed="false">
      <c r="A757" s="41" t="n">
        <v>40402</v>
      </c>
      <c r="B757" s="0" t="s">
        <v>1169</v>
      </c>
      <c r="C757" s="0" t="s">
        <v>925</v>
      </c>
      <c r="F757" s="42" t="n">
        <v>0.732638888888889</v>
      </c>
      <c r="G757" s="3" t="s">
        <v>1416</v>
      </c>
      <c r="H757" s="3" t="s">
        <v>1283</v>
      </c>
      <c r="I757" s="29" t="n">
        <v>235.4</v>
      </c>
      <c r="K757" s="30" t="s">
        <v>1214</v>
      </c>
      <c r="M757" s="31" t="n">
        <f aca="false">SUM(P757,R757,T757,V757,X757,Z757,AB757,AD757,AF757,AH757,AJ757,AL757,AN757,AP757,AR757,AT757,AV757,AX757,AZ757,BB757)</f>
        <v>0</v>
      </c>
    </row>
    <row r="758" customFormat="false" ht="15" hidden="false" customHeight="false" outlineLevel="0" collapsed="false">
      <c r="A758" s="41" t="n">
        <v>40402</v>
      </c>
      <c r="B758" s="0" t="s">
        <v>679</v>
      </c>
      <c r="C758" s="0" t="s">
        <v>1206</v>
      </c>
      <c r="F758" s="3" t="s">
        <v>1162</v>
      </c>
      <c r="H758" s="3" t="s">
        <v>1162</v>
      </c>
      <c r="I758" s="29" t="n">
        <v>170</v>
      </c>
      <c r="K758" s="30" t="s">
        <v>1223</v>
      </c>
      <c r="M758" s="31" t="n">
        <f aca="false">SUM(P758,R758,T758,V758,X758,Z758,AB758,AD758,AF758,AH758,AJ758,AL758,AN758,AP758,AR758,AT758,AV758,AX758,AZ758,BB758)</f>
        <v>0</v>
      </c>
    </row>
    <row r="759" customFormat="false" ht="15" hidden="false" customHeight="false" outlineLevel="0" collapsed="false">
      <c r="A759" s="41" t="n">
        <v>40402</v>
      </c>
      <c r="B759" s="0" t="s">
        <v>383</v>
      </c>
      <c r="C759" s="0" t="s">
        <v>1206</v>
      </c>
      <c r="F759" s="3" t="s">
        <v>1162</v>
      </c>
      <c r="G759" s="3" t="s">
        <v>1220</v>
      </c>
      <c r="H759" s="3" t="s">
        <v>1162</v>
      </c>
      <c r="I759" s="29" t="n">
        <v>170</v>
      </c>
      <c r="K759" s="30" t="s">
        <v>1232</v>
      </c>
      <c r="M759" s="31" t="n">
        <f aca="false">SUM(P759,R759,T759,V759,X759,Z759,AB759,AD759,AF759,AH759,AJ759,AL759,AN759,AP759,AR759,AT759,AV759,AX759,AZ759,BB759)</f>
        <v>13748.87</v>
      </c>
      <c r="O759" s="0" t="n">
        <v>4054</v>
      </c>
      <c r="P759" s="31" t="n">
        <v>210</v>
      </c>
      <c r="Q759" s="0" t="n">
        <v>4064</v>
      </c>
      <c r="R759" s="31" t="n">
        <v>3435.04</v>
      </c>
      <c r="S759" s="47" t="n">
        <v>4070</v>
      </c>
      <c r="T759" s="31" t="n">
        <v>1300</v>
      </c>
      <c r="U759" s="47" t="n">
        <v>3976</v>
      </c>
      <c r="V759" s="31" t="n">
        <v>82</v>
      </c>
      <c r="W759" s="47" t="n">
        <v>3893</v>
      </c>
      <c r="X759" s="31" t="n">
        <v>246</v>
      </c>
      <c r="Y759" s="47" t="n">
        <v>4073</v>
      </c>
      <c r="Z759" s="31" t="n">
        <v>208.5</v>
      </c>
      <c r="AA759" s="47" t="n">
        <v>4047</v>
      </c>
      <c r="AB759" s="31" t="n">
        <v>1260</v>
      </c>
      <c r="AC759" s="47" t="n">
        <v>4045</v>
      </c>
      <c r="AD759" s="31" t="n">
        <v>1849.97</v>
      </c>
      <c r="AE759" s="47" t="n">
        <v>3892</v>
      </c>
      <c r="AF759" s="31" t="n">
        <v>574</v>
      </c>
      <c r="AG759" s="47" t="n">
        <v>3934</v>
      </c>
      <c r="AH759" s="31" t="n">
        <v>1033.2</v>
      </c>
      <c r="AI759" s="47" t="n">
        <v>3932</v>
      </c>
      <c r="AJ759" s="31" t="n">
        <v>364.1</v>
      </c>
      <c r="AK759" s="47" t="n">
        <v>4132</v>
      </c>
      <c r="AL759" s="31" t="n">
        <v>2250</v>
      </c>
      <c r="AM759" s="47" t="n">
        <v>4051</v>
      </c>
      <c r="AN759" s="31" t="n">
        <v>231</v>
      </c>
      <c r="AO759" s="47" t="n">
        <v>3705</v>
      </c>
      <c r="AP759" s="31" t="n">
        <v>586.86</v>
      </c>
      <c r="AQ759" s="47" t="n">
        <v>3896</v>
      </c>
      <c r="AR759" s="31" t="n">
        <v>118.2</v>
      </c>
    </row>
    <row r="760" customFormat="false" ht="15" hidden="false" customHeight="false" outlineLevel="0" collapsed="false">
      <c r="A760" s="41" t="n">
        <v>40402</v>
      </c>
      <c r="B760" s="0" t="s">
        <v>1165</v>
      </c>
      <c r="C760" s="0" t="s">
        <v>1206</v>
      </c>
      <c r="F760" s="3" t="s">
        <v>1162</v>
      </c>
      <c r="H760" s="3" t="s">
        <v>1162</v>
      </c>
      <c r="I760" s="29" t="n">
        <v>170</v>
      </c>
      <c r="K760" s="30" t="s">
        <v>1233</v>
      </c>
      <c r="M760" s="31" t="n">
        <f aca="false">SUM(P760,R760,T760,V760,X760,Z760,AB760,AD760,AF760,AH760,AJ760,AL760,AN760,AP760,AR760,AT760,AV760,AX760,AZ760,BB760)</f>
        <v>34674.74</v>
      </c>
      <c r="O760" s="0" t="n">
        <v>3904</v>
      </c>
      <c r="P760" s="31" t="n">
        <v>1025.55</v>
      </c>
      <c r="Q760" s="0" t="n">
        <v>3902</v>
      </c>
      <c r="R760" s="31" t="n">
        <v>652.62</v>
      </c>
      <c r="S760" s="47" t="n">
        <v>3900</v>
      </c>
      <c r="T760" s="31" t="n">
        <v>638.3</v>
      </c>
      <c r="U760" s="47" t="n">
        <v>3901</v>
      </c>
      <c r="V760" s="31" t="n">
        <v>1505.48</v>
      </c>
      <c r="W760" s="47" t="n">
        <v>3903</v>
      </c>
      <c r="X760" s="31" t="n">
        <v>1111.39</v>
      </c>
      <c r="Y760" s="47" t="n">
        <v>4059</v>
      </c>
      <c r="Z760" s="31" t="n">
        <v>206.4</v>
      </c>
      <c r="AA760" s="47" t="n">
        <v>4076</v>
      </c>
      <c r="AB760" s="31" t="n">
        <v>9645</v>
      </c>
      <c r="AC760" s="47" t="n">
        <v>4077</v>
      </c>
      <c r="AD760" s="31" t="n">
        <v>600</v>
      </c>
      <c r="AE760" s="47" t="n">
        <v>4074</v>
      </c>
      <c r="AF760" s="31" t="n">
        <v>19290</v>
      </c>
    </row>
    <row r="761" customFormat="false" ht="15" hidden="false" customHeight="false" outlineLevel="0" collapsed="false">
      <c r="A761" s="41" t="n">
        <v>40402</v>
      </c>
      <c r="B761" s="0" t="s">
        <v>296</v>
      </c>
      <c r="C761" s="0" t="s">
        <v>1206</v>
      </c>
      <c r="F761" s="3" t="s">
        <v>1162</v>
      </c>
      <c r="H761" s="3" t="s">
        <v>1162</v>
      </c>
      <c r="I761" s="29" t="n">
        <v>170</v>
      </c>
      <c r="K761" s="30" t="s">
        <v>1235</v>
      </c>
      <c r="M761" s="31" t="n">
        <f aca="false">SUM(P761,R761,T761,V761,X761,Z761,AB761,AD761,AF761,AH761,AJ761,AL761,AN761,AP761,AR761,AT761,AV761,AX761,AZ761,BB761)</f>
        <v>7768.54</v>
      </c>
      <c r="O761" s="0" t="n">
        <v>4007</v>
      </c>
      <c r="P761" s="31" t="n">
        <v>783.76</v>
      </c>
      <c r="Q761" s="0" t="n">
        <v>3890</v>
      </c>
      <c r="R761" s="31" t="n">
        <v>656</v>
      </c>
      <c r="S761" s="47" t="n">
        <v>3959</v>
      </c>
      <c r="T761" s="31" t="n">
        <v>300.84</v>
      </c>
      <c r="U761" s="47" t="n">
        <v>3973</v>
      </c>
      <c r="V761" s="31" t="n">
        <v>441.01</v>
      </c>
      <c r="W761" s="47" t="n">
        <v>3898</v>
      </c>
      <c r="X761" s="31" t="n">
        <v>1813.36</v>
      </c>
      <c r="Y761" s="47" t="n">
        <v>3897</v>
      </c>
      <c r="Z761" s="31" t="n">
        <v>2526.89</v>
      </c>
      <c r="AA761" s="47" t="n">
        <v>3905</v>
      </c>
      <c r="AB761" s="31" t="n">
        <v>550.53</v>
      </c>
      <c r="AC761" s="47" t="n">
        <v>3911</v>
      </c>
      <c r="AD761" s="31" t="n">
        <v>696.15</v>
      </c>
    </row>
    <row r="762" customFormat="false" ht="15" hidden="false" customHeight="false" outlineLevel="0" collapsed="false">
      <c r="A762" s="41" t="n">
        <v>40402</v>
      </c>
      <c r="B762" s="0" t="s">
        <v>1176</v>
      </c>
      <c r="C762" s="0" t="s">
        <v>1206</v>
      </c>
      <c r="F762" s="3" t="s">
        <v>1162</v>
      </c>
      <c r="H762" s="3" t="s">
        <v>1162</v>
      </c>
      <c r="I762" s="29" t="n">
        <v>170</v>
      </c>
      <c r="K762" s="30" t="s">
        <v>1222</v>
      </c>
      <c r="M762" s="31" t="n">
        <f aca="false">SUM(P762,R762,T762,V762,X762,Z762,AB762,AD762,AF762,AH762,AJ762,AL762,AN762,AP762,AR762,AT762,AV762,AX762,AZ762,BB762)</f>
        <v>6537.75</v>
      </c>
      <c r="O762" s="0" t="n">
        <v>3192</v>
      </c>
      <c r="P762" s="31" t="n">
        <v>10.08</v>
      </c>
      <c r="Q762" s="0" t="n">
        <v>3885</v>
      </c>
      <c r="R762" s="31" t="n">
        <v>40.32</v>
      </c>
      <c r="S762" s="47" t="n">
        <v>3886</v>
      </c>
      <c r="T762" s="31" t="n">
        <v>96.3</v>
      </c>
      <c r="U762" s="47" t="n">
        <v>4043</v>
      </c>
      <c r="V762" s="31" t="n">
        <v>1761.12</v>
      </c>
      <c r="W762" s="47" t="n">
        <v>3910</v>
      </c>
      <c r="X762" s="31" t="n">
        <v>803.34</v>
      </c>
      <c r="Y762" s="47" t="n">
        <v>3918</v>
      </c>
      <c r="Z762" s="31" t="n">
        <v>441.85</v>
      </c>
      <c r="AA762" s="47" t="n">
        <v>3913</v>
      </c>
      <c r="AB762" s="31" t="n">
        <v>935.53</v>
      </c>
      <c r="AC762" s="47" t="n">
        <v>3916</v>
      </c>
      <c r="AD762" s="31" t="n">
        <v>390.98</v>
      </c>
      <c r="AE762" s="47" t="n">
        <v>3915</v>
      </c>
      <c r="AF762" s="31" t="n">
        <v>570.9</v>
      </c>
      <c r="AG762" s="47" t="n">
        <v>3917</v>
      </c>
      <c r="AH762" s="31" t="n">
        <v>591.77</v>
      </c>
      <c r="AI762" s="47" t="n">
        <v>3912</v>
      </c>
      <c r="AJ762" s="31" t="n">
        <v>415.22</v>
      </c>
      <c r="AK762" s="47" t="n">
        <v>3919</v>
      </c>
      <c r="AL762" s="31" t="n">
        <v>480.34</v>
      </c>
    </row>
    <row r="763" customFormat="false" ht="15" hidden="false" customHeight="false" outlineLevel="0" collapsed="false">
      <c r="A763" s="41" t="n">
        <v>40402</v>
      </c>
      <c r="B763" s="0" t="s">
        <v>1205</v>
      </c>
      <c r="C763" s="0" t="s">
        <v>1206</v>
      </c>
      <c r="F763" s="3" t="s">
        <v>1162</v>
      </c>
      <c r="H763" s="3" t="s">
        <v>1162</v>
      </c>
      <c r="I763" s="29" t="n">
        <v>325</v>
      </c>
      <c r="K763" s="30" t="s">
        <v>1249</v>
      </c>
      <c r="M763" s="31" t="n">
        <f aca="false">SUM(P763,R763,T763,V763,X763,Z763,AB763,AD763,AF763,AH763,AJ763,AL763,AN763,AP763,AR763,AT763,AV763,AX763,AZ763,BB763)</f>
        <v>3468.21</v>
      </c>
      <c r="O763" s="0" t="n">
        <v>3914</v>
      </c>
      <c r="P763" s="31" t="n">
        <v>1749.42</v>
      </c>
      <c r="Q763" s="0" t="n">
        <v>3909</v>
      </c>
      <c r="R763" s="31" t="n">
        <v>477.29</v>
      </c>
      <c r="S763" s="47" t="n">
        <v>3908</v>
      </c>
      <c r="T763" s="31" t="n">
        <v>227.4</v>
      </c>
      <c r="U763" s="47" t="n">
        <v>3907</v>
      </c>
      <c r="V763" s="31" t="n">
        <v>634.65</v>
      </c>
      <c r="W763" s="47" t="n">
        <v>3906</v>
      </c>
      <c r="X763" s="31" t="n">
        <v>379.45</v>
      </c>
    </row>
    <row r="764" customFormat="false" ht="15" hidden="false" customHeight="false" outlineLevel="0" collapsed="false">
      <c r="A764" s="41" t="n">
        <v>40402</v>
      </c>
      <c r="B764" s="0" t="s">
        <v>1197</v>
      </c>
      <c r="C764" s="0" t="s">
        <v>1206</v>
      </c>
      <c r="F764" s="3" t="s">
        <v>1162</v>
      </c>
      <c r="H764" s="3" t="s">
        <v>1162</v>
      </c>
      <c r="I764" s="29" t="n">
        <v>170</v>
      </c>
      <c r="K764" s="30" t="s">
        <v>1259</v>
      </c>
      <c r="M764" s="31" t="n">
        <f aca="false">SUM(P764,R764,T764,V764,X764,Z764,AB764,AD764,AF764,AH764,AJ764,AL764,AN764,AP764,AR764,AT764,AV764,AX764,AZ764,BB764)</f>
        <v>5242.41</v>
      </c>
      <c r="O764" s="0" t="n">
        <v>3925</v>
      </c>
      <c r="P764" s="31" t="n">
        <v>676.3</v>
      </c>
      <c r="Q764" s="0" t="n">
        <v>3926</v>
      </c>
      <c r="R764" s="31" t="n">
        <v>374.8</v>
      </c>
      <c r="S764" s="47" t="n">
        <v>3927</v>
      </c>
      <c r="T764" s="31" t="n">
        <v>168.32</v>
      </c>
      <c r="U764" s="47" t="n">
        <v>3930</v>
      </c>
      <c r="V764" s="31" t="n">
        <v>374.8</v>
      </c>
      <c r="W764" s="47" t="n">
        <v>3933</v>
      </c>
      <c r="X764" s="31" t="n">
        <v>27.86</v>
      </c>
      <c r="Y764" s="47" t="n">
        <v>3931</v>
      </c>
      <c r="Z764" s="31" t="n">
        <v>418.3</v>
      </c>
      <c r="AA764" s="47" t="n">
        <v>3928</v>
      </c>
      <c r="AB764" s="31" t="n">
        <v>248.62</v>
      </c>
      <c r="AC764" s="47" t="n">
        <v>3997</v>
      </c>
      <c r="AD764" s="31" t="n">
        <v>18</v>
      </c>
      <c r="AE764" s="47" t="n">
        <v>3929</v>
      </c>
      <c r="AF764" s="31" t="n">
        <v>154.9</v>
      </c>
      <c r="AG764" s="47" t="n">
        <v>3922</v>
      </c>
      <c r="AH764" s="31" t="n">
        <v>410.75</v>
      </c>
      <c r="AI764" s="47" t="n">
        <v>3923</v>
      </c>
      <c r="AJ764" s="31" t="n">
        <v>37.45</v>
      </c>
      <c r="AK764" s="47" t="n">
        <v>3924</v>
      </c>
      <c r="AL764" s="31" t="n">
        <v>268.6</v>
      </c>
      <c r="AM764" s="47" t="n">
        <v>4078</v>
      </c>
      <c r="AN764" s="31" t="n">
        <v>442</v>
      </c>
      <c r="AO764" s="47" t="n">
        <v>3974</v>
      </c>
      <c r="AP764" s="31" t="n">
        <v>603.63</v>
      </c>
      <c r="AQ764" s="47" t="n">
        <v>3899</v>
      </c>
      <c r="AR764" s="31" t="n">
        <v>376.88</v>
      </c>
      <c r="AS764" s="47" t="n">
        <v>3887</v>
      </c>
      <c r="AT764" s="31" t="n">
        <v>641.2</v>
      </c>
    </row>
    <row r="765" customFormat="false" ht="15" hidden="false" customHeight="false" outlineLevel="0" collapsed="false">
      <c r="A765" s="41" t="n">
        <v>40402</v>
      </c>
      <c r="B765" s="0" t="s">
        <v>1199</v>
      </c>
      <c r="C765" s="0" t="s">
        <v>656</v>
      </c>
      <c r="F765" s="42" t="n">
        <v>0.75</v>
      </c>
      <c r="H765" s="42" t="n">
        <v>0.416666666666667</v>
      </c>
      <c r="I765" s="29" t="n">
        <v>157</v>
      </c>
      <c r="K765" s="30" t="s">
        <v>1253</v>
      </c>
      <c r="M765" s="31" t="n">
        <f aca="false">SUM(P765,R765,T765,V765,X765,Z765,AB765,AD765,AF765,AH765,AJ765,AL765,AN765,AP765,AR765,AT765,AV765,AX765,AZ765,BB765)</f>
        <v>7791</v>
      </c>
      <c r="O765" s="0" t="n">
        <v>15122</v>
      </c>
      <c r="P765" s="31" t="n">
        <v>330</v>
      </c>
      <c r="Q765" s="0" t="n">
        <v>15117</v>
      </c>
      <c r="R765" s="31" t="n">
        <v>1000</v>
      </c>
      <c r="S765" s="47" t="n">
        <v>15125</v>
      </c>
      <c r="T765" s="31" t="n">
        <v>1344</v>
      </c>
      <c r="U765" s="47" t="n">
        <v>15114</v>
      </c>
      <c r="V765" s="31" t="n">
        <v>2250</v>
      </c>
      <c r="W765" s="47" t="n">
        <v>15122</v>
      </c>
      <c r="X765" s="31" t="n">
        <v>330</v>
      </c>
      <c r="Y765" s="47" t="n">
        <v>15110</v>
      </c>
      <c r="Z765" s="31" t="n">
        <v>987</v>
      </c>
      <c r="AA765" s="47" t="n">
        <v>1512</v>
      </c>
      <c r="AB765" s="31" t="n">
        <v>1100</v>
      </c>
      <c r="AC765" s="47" t="n">
        <v>15126</v>
      </c>
      <c r="AD765" s="31" t="n">
        <v>450</v>
      </c>
    </row>
    <row r="766" customFormat="false" ht="15" hidden="false" customHeight="false" outlineLevel="0" collapsed="false">
      <c r="A766" s="41" t="n">
        <v>40402</v>
      </c>
      <c r="B766" s="0" t="s">
        <v>1374</v>
      </c>
      <c r="C766" s="0" t="s">
        <v>490</v>
      </c>
      <c r="F766" s="42" t="n">
        <v>0.879861111111111</v>
      </c>
      <c r="H766" s="42" t="n">
        <v>0.645833333333333</v>
      </c>
      <c r="I766" s="29" t="n">
        <v>303.2</v>
      </c>
      <c r="K766" s="30" t="s">
        <v>1375</v>
      </c>
      <c r="M766" s="31" t="n">
        <f aca="false">SUM(P766,R766,T766,V766,X766,Z766,AB766,AD766,AF766,AH766,AJ766,AL766,AN766,AP766,AR766,AT766,AV766,AX766,AZ766,BB766)</f>
        <v>0</v>
      </c>
    </row>
    <row r="767" customFormat="false" ht="15" hidden="false" customHeight="false" outlineLevel="0" collapsed="false">
      <c r="A767" s="41" t="n">
        <v>40402</v>
      </c>
      <c r="B767" s="0" t="s">
        <v>1189</v>
      </c>
      <c r="C767" s="0" t="s">
        <v>925</v>
      </c>
      <c r="F767" s="42" t="n">
        <v>0.697916666666667</v>
      </c>
      <c r="G767" s="3" t="s">
        <v>1241</v>
      </c>
      <c r="H767" s="3" t="s">
        <v>1337</v>
      </c>
      <c r="I767" s="29" t="n">
        <v>136.2</v>
      </c>
      <c r="K767" s="30" t="s">
        <v>1231</v>
      </c>
      <c r="M767" s="31" t="n">
        <f aca="false">SUM(P767,R767,T767,V767,X767,Z767,AB767,AD767,AF767,AH767,AJ767,AL767,AN767,AP767,AR767,AT767,AV767,AX767,AZ767,BB767)</f>
        <v>0</v>
      </c>
    </row>
    <row r="768" customFormat="false" ht="15" hidden="false" customHeight="false" outlineLevel="0" collapsed="false">
      <c r="A768" s="41" t="n">
        <v>40402</v>
      </c>
      <c r="B768" s="0" t="s">
        <v>1179</v>
      </c>
      <c r="C768" s="0" t="s">
        <v>1215</v>
      </c>
      <c r="F768" s="42" t="n">
        <v>0.822916666666667</v>
      </c>
      <c r="H768" s="42" t="n">
        <v>0.5</v>
      </c>
      <c r="I768" s="29" t="n">
        <v>221.9</v>
      </c>
      <c r="K768" s="30" t="s">
        <v>1242</v>
      </c>
      <c r="M768" s="31" t="n">
        <f aca="false">SUM(P768,R768,T768,V768,X768,Z768,AB768,AD768,AF768,AH768,AJ768,AL768,AN768,AP768,AR768,AT768,AV768,AX768,AZ768,BB768)</f>
        <v>57323</v>
      </c>
      <c r="O768" s="0" t="n">
        <v>20369</v>
      </c>
      <c r="P768" s="31" t="n">
        <v>57323</v>
      </c>
    </row>
    <row r="769" customFormat="false" ht="15" hidden="false" customHeight="false" outlineLevel="0" collapsed="false">
      <c r="A769" s="41" t="n">
        <v>40402</v>
      </c>
      <c r="B769" s="0" t="s">
        <v>1173</v>
      </c>
      <c r="C769" s="0" t="s">
        <v>1049</v>
      </c>
      <c r="F769" s="42" t="n">
        <v>0.638888888888889</v>
      </c>
      <c r="H769" s="42" t="n">
        <v>0.25</v>
      </c>
      <c r="I769" s="29" t="n">
        <v>102</v>
      </c>
      <c r="K769" s="30" t="s">
        <v>1212</v>
      </c>
      <c r="M769" s="31" t="n">
        <f aca="false">SUM(P769,R769,T769,V769,X769,Z769,AB769,AD769,AF769,AH769,AJ769,AL769,AN769,AP769,AR769,AT769,AV769,AX769,AZ769,BB769)</f>
        <v>0</v>
      </c>
    </row>
    <row r="770" customFormat="false" ht="15" hidden="false" customHeight="false" outlineLevel="0" collapsed="false">
      <c r="A770" s="41" t="n">
        <v>40402</v>
      </c>
      <c r="B770" s="0" t="s">
        <v>1195</v>
      </c>
      <c r="C770" s="0" t="s">
        <v>892</v>
      </c>
      <c r="F770" s="42" t="n">
        <v>0.729166666666667</v>
      </c>
      <c r="G770" s="3" t="s">
        <v>1241</v>
      </c>
      <c r="H770" s="3" t="s">
        <v>1417</v>
      </c>
      <c r="I770" s="29" t="n">
        <v>143.5</v>
      </c>
      <c r="K770" s="30" t="s">
        <v>1217</v>
      </c>
      <c r="M770" s="31" t="n">
        <f aca="false">SUM(P770,R770,T770,V770,X770,Z770,AB770,AD770,AF770,AH770,AJ770,AL770,AN770,AP770,AR770,AT770,AV770,AX770,AZ770,BB770)</f>
        <v>0</v>
      </c>
    </row>
    <row r="771" customFormat="false" ht="15" hidden="false" customHeight="false" outlineLevel="0" collapsed="false">
      <c r="A771" s="41" t="n">
        <v>40402</v>
      </c>
      <c r="B771" s="0" t="s">
        <v>1193</v>
      </c>
      <c r="C771" s="0" t="s">
        <v>1187</v>
      </c>
      <c r="F771" s="42" t="n">
        <v>0.645833333333333</v>
      </c>
      <c r="H771" s="42" t="n">
        <v>0.229166666666667</v>
      </c>
      <c r="I771" s="29" t="n">
        <v>98.5</v>
      </c>
      <c r="K771" s="30" t="s">
        <v>1216</v>
      </c>
      <c r="M771" s="31" t="n">
        <f aca="false">SUM(P771,R771,T771,V771,X771,Z771,AB771,AD771,AF771,AH771,AJ771,AL771,AN771,AP771,AR771,AT771,AV771,AX771,AZ771,BB771)</f>
        <v>0</v>
      </c>
    </row>
    <row r="772" customFormat="false" ht="15" hidden="false" customHeight="false" outlineLevel="0" collapsed="false">
      <c r="A772" s="41" t="n">
        <v>40402</v>
      </c>
      <c r="B772" s="0" t="s">
        <v>1203</v>
      </c>
      <c r="C772" s="0" t="s">
        <v>242</v>
      </c>
      <c r="F772" s="42" t="n">
        <v>0.479166666666667</v>
      </c>
      <c r="H772" s="42" t="n">
        <v>0.229166666666667</v>
      </c>
      <c r="I772" s="29" t="n">
        <v>98.5</v>
      </c>
      <c r="K772" s="30" t="s">
        <v>1244</v>
      </c>
      <c r="M772" s="31" t="n">
        <f aca="false">SUM(P772,R772,T772,V772,X772,Z772,AB772,AD772,AF772,AH772,AJ772,AL772,AN772,AP772,AR772,AT772,AV772,AX772,AZ772,BB772)</f>
        <v>0</v>
      </c>
    </row>
    <row r="773" customFormat="false" ht="15" hidden="false" customHeight="false" outlineLevel="0" collapsed="false">
      <c r="A773" s="41" t="n">
        <v>40402</v>
      </c>
      <c r="B773" s="0" t="s">
        <v>581</v>
      </c>
      <c r="C773" s="0" t="s">
        <v>573</v>
      </c>
      <c r="F773" s="42" t="n">
        <v>0.708333333333333</v>
      </c>
      <c r="H773" s="42" t="n">
        <v>0.166666666666667</v>
      </c>
      <c r="I773" s="29" t="n">
        <v>77</v>
      </c>
      <c r="K773" s="30" t="s">
        <v>1418</v>
      </c>
      <c r="M773" s="31" t="n">
        <f aca="false">SUM(P773,R773,T773,V773,X773,Z773,AB773,AD773,AF773,AH773,AJ773,AL773,AN773,AP773,AR773,AT773,AV773,AX773,AZ773,BB773)</f>
        <v>0</v>
      </c>
    </row>
    <row r="774" customFormat="false" ht="15" hidden="false" customHeight="false" outlineLevel="0" collapsed="false">
      <c r="A774" s="41" t="n">
        <v>40402</v>
      </c>
      <c r="B774" s="0" t="s">
        <v>1203</v>
      </c>
      <c r="C774" s="0" t="s">
        <v>1352</v>
      </c>
      <c r="H774" s="91"/>
      <c r="I774" s="96"/>
      <c r="J774" s="96"/>
      <c r="K774" s="91" t="s">
        <v>1419</v>
      </c>
      <c r="M774" s="31" t="n">
        <f aca="false">SUM(P774,R774,T774,V774,X774,Z774,AB774,AD774,AF774,AH774,AJ774,AL774,AN774,AP774,AR774,AT774,AV774,AX774,AZ774,BB774)</f>
        <v>0</v>
      </c>
    </row>
    <row r="775" customFormat="false" ht="15" hidden="false" customHeight="false" outlineLevel="0" collapsed="false">
      <c r="A775" s="41" t="n">
        <v>40402</v>
      </c>
      <c r="B775" s="0" t="s">
        <v>1208</v>
      </c>
      <c r="C775" s="0" t="s">
        <v>1032</v>
      </c>
      <c r="F775" s="42" t="n">
        <v>0.604166666666667</v>
      </c>
      <c r="H775" s="42" t="n">
        <v>0.333333333333333</v>
      </c>
      <c r="I775" s="29" t="n">
        <v>269</v>
      </c>
      <c r="K775" s="30" t="s">
        <v>1238</v>
      </c>
      <c r="M775" s="31" t="n">
        <f aca="false">SUM(P775,R775,T775,V775,X775,Z775,AB775,AD775,AF775,AH775,AJ775,AL775,AN775,AP775,AR775,AT775,AV775,AX775,AZ775,BB775)</f>
        <v>0</v>
      </c>
    </row>
    <row r="776" customFormat="false" ht="15" hidden="false" customHeight="false" outlineLevel="0" collapsed="false">
      <c r="A776" s="41" t="n">
        <v>40402</v>
      </c>
      <c r="B776" s="0" t="s">
        <v>1181</v>
      </c>
      <c r="C776" s="0" t="s">
        <v>490</v>
      </c>
      <c r="F776" s="42" t="n">
        <v>0.00208333333333333</v>
      </c>
      <c r="H776" s="42" t="n">
        <v>0.270833333333333</v>
      </c>
      <c r="I776" s="29" t="n">
        <v>149.5</v>
      </c>
      <c r="K776" s="30" t="s">
        <v>1219</v>
      </c>
      <c r="M776" s="80"/>
    </row>
    <row r="777" customFormat="false" ht="15" hidden="false" customHeight="false" outlineLevel="0" collapsed="false">
      <c r="A777" s="97" t="n">
        <v>40402</v>
      </c>
      <c r="B777" s="98" t="s">
        <v>1181</v>
      </c>
      <c r="C777" s="98" t="s">
        <v>490</v>
      </c>
      <c r="D777" s="67"/>
      <c r="E777" s="67"/>
      <c r="F777" s="99" t="n">
        <v>0.854166666666667</v>
      </c>
      <c r="G777" s="67"/>
      <c r="H777" s="99" t="n">
        <v>0.625</v>
      </c>
      <c r="I777" s="63" t="n">
        <v>283.5</v>
      </c>
      <c r="J777" s="63"/>
      <c r="K777" s="67" t="s">
        <v>1219</v>
      </c>
      <c r="L777" s="50"/>
      <c r="M777" s="75"/>
    </row>
    <row r="778" s="50" customFormat="true" ht="15" hidden="false" customHeight="false" outlineLevel="0" collapsed="false">
      <c r="A778" s="49"/>
      <c r="D778" s="49"/>
      <c r="E778" s="49"/>
      <c r="F778" s="49"/>
      <c r="G778" s="49"/>
      <c r="H778" s="49"/>
      <c r="I778" s="51"/>
      <c r="J778" s="51"/>
      <c r="K778" s="49"/>
      <c r="M778" s="75"/>
      <c r="N778" s="86"/>
      <c r="P778" s="75"/>
      <c r="R778" s="75"/>
      <c r="T778" s="75"/>
      <c r="V778" s="75"/>
      <c r="X778" s="75"/>
      <c r="Z778" s="75"/>
      <c r="AB778" s="75"/>
      <c r="AD778" s="75"/>
      <c r="AF778" s="75"/>
      <c r="AH778" s="75"/>
      <c r="AJ778" s="75"/>
      <c r="AL778" s="75"/>
      <c r="AN778" s="75"/>
      <c r="AP778" s="75"/>
      <c r="AR778" s="75"/>
      <c r="AT778" s="75"/>
      <c r="AV778" s="75"/>
      <c r="AX778" s="75"/>
      <c r="AZ778" s="75"/>
    </row>
    <row r="779" customFormat="false" ht="18.75" hidden="false" customHeight="false" outlineLevel="0" collapsed="false">
      <c r="A779" s="49"/>
      <c r="B779" s="50"/>
      <c r="C779" s="50"/>
      <c r="D779" s="49"/>
      <c r="E779" s="49"/>
      <c r="F779" s="49"/>
      <c r="G779" s="73" t="s">
        <v>1420</v>
      </c>
      <c r="H779" s="49"/>
      <c r="I779" s="51"/>
      <c r="J779" s="51"/>
      <c r="K779" s="49"/>
      <c r="L779" s="50"/>
      <c r="M779" s="75"/>
    </row>
    <row r="780" customFormat="false" ht="15" hidden="false" customHeight="false" outlineLevel="0" collapsed="false">
      <c r="A780" s="41" t="n">
        <v>40403</v>
      </c>
      <c r="B780" s="0" t="s">
        <v>1173</v>
      </c>
      <c r="C780" s="0" t="s">
        <v>1049</v>
      </c>
      <c r="F780" s="42" t="n">
        <v>0.666666666666667</v>
      </c>
      <c r="H780" s="44" t="n">
        <v>0.375</v>
      </c>
      <c r="I780" s="29" t="n">
        <v>153</v>
      </c>
      <c r="K780" s="30" t="s">
        <v>1212</v>
      </c>
      <c r="M780" s="31" t="n">
        <f aca="false">SUM(P780,R780,T780,V780,X780,Z780,AB780,AD780,AF780,AH780,AJ780,AL780,AN780,AP780,AR780,AT780,AV780,AX780,AZ780,BB780)</f>
        <v>0</v>
      </c>
    </row>
    <row r="781" customFormat="false" ht="15" hidden="false" customHeight="false" outlineLevel="0" collapsed="false">
      <c r="A781" s="41" t="n">
        <v>40403</v>
      </c>
      <c r="B781" s="0" t="s">
        <v>679</v>
      </c>
      <c r="C781" s="0" t="s">
        <v>1206</v>
      </c>
      <c r="F781" s="3" t="s">
        <v>1162</v>
      </c>
      <c r="G781" s="3" t="s">
        <v>1421</v>
      </c>
      <c r="H781" s="3" t="s">
        <v>1162</v>
      </c>
      <c r="I781" s="29" t="n">
        <v>170</v>
      </c>
      <c r="K781" s="30" t="s">
        <v>1223</v>
      </c>
      <c r="M781" s="31" t="n">
        <f aca="false">SUM(P781,R781,T781,V781,X781,Z781,AB781,AD781,AF781,AH781,AJ781,AL781,AN781,AP781,AR781,AT781,AV781,AX781,AZ781,BB781)</f>
        <v>0</v>
      </c>
    </row>
    <row r="782" customFormat="false" ht="15" hidden="false" customHeight="false" outlineLevel="0" collapsed="false">
      <c r="A782" s="41" t="n">
        <v>40403</v>
      </c>
      <c r="B782" s="0" t="s">
        <v>383</v>
      </c>
      <c r="C782" s="0" t="s">
        <v>1206</v>
      </c>
      <c r="F782" s="3" t="s">
        <v>1162</v>
      </c>
      <c r="H782" s="3" t="s">
        <v>1162</v>
      </c>
      <c r="I782" s="29" t="n">
        <v>170</v>
      </c>
      <c r="K782" s="30" t="s">
        <v>1232</v>
      </c>
      <c r="M782" s="31" t="n">
        <f aca="false">SUM(P782,R782,T782,V782,X782,Z782,AB782,AD782,AF782,AH782,AJ782,AL782,AN782,AP782,AR782,AT782,AV782,AX782,AZ782,BB782)</f>
        <v>35556.98</v>
      </c>
      <c r="O782" s="0" t="n">
        <v>4196</v>
      </c>
      <c r="P782" s="31" t="n">
        <v>9645</v>
      </c>
      <c r="Q782" s="0" t="n">
        <v>4115</v>
      </c>
      <c r="R782" s="31" t="n">
        <v>41.86</v>
      </c>
      <c r="S782" s="47" t="n">
        <v>4117</v>
      </c>
      <c r="T782" s="31" t="n">
        <v>2.5</v>
      </c>
      <c r="U782" s="47" t="n">
        <v>4169</v>
      </c>
      <c r="V782" s="31" t="n">
        <v>225</v>
      </c>
      <c r="W782" s="47" t="n">
        <v>3896</v>
      </c>
      <c r="X782" s="31" t="n">
        <v>118.2</v>
      </c>
      <c r="Y782" s="47" t="n">
        <v>4191</v>
      </c>
      <c r="Z782" s="31" t="n">
        <v>9645</v>
      </c>
      <c r="AA782" s="47" t="n">
        <v>3705</v>
      </c>
      <c r="AB782" s="31" t="n">
        <v>586.86</v>
      </c>
      <c r="AC782" s="47" t="n">
        <v>4197</v>
      </c>
      <c r="AD782" s="31" t="n">
        <v>4750</v>
      </c>
      <c r="AE782" s="47" t="n">
        <v>4167</v>
      </c>
      <c r="AF782" s="31" t="n">
        <v>10500.06</v>
      </c>
      <c r="AG782" s="47" t="n">
        <v>4090</v>
      </c>
      <c r="AH782" s="31" t="n">
        <v>42.5</v>
      </c>
    </row>
    <row r="783" customFormat="false" ht="15" hidden="false" customHeight="false" outlineLevel="0" collapsed="false">
      <c r="A783" s="41" t="n">
        <v>40403</v>
      </c>
      <c r="B783" s="0" t="s">
        <v>1165</v>
      </c>
      <c r="C783" s="0" t="s">
        <v>1206</v>
      </c>
      <c r="F783" s="3" t="s">
        <v>1162</v>
      </c>
      <c r="H783" s="3" t="s">
        <v>1162</v>
      </c>
      <c r="I783" s="29" t="n">
        <v>170</v>
      </c>
      <c r="K783" s="30" t="s">
        <v>1233</v>
      </c>
      <c r="M783" s="31" t="n">
        <f aca="false">SUM(P783,R783,T783,V783,X783,Z783,AB783,AD783,AF783,AH783,AJ783,AL783,AN783,AP783,AR783,AT783,AV783,AX783,AZ783,BB783)</f>
        <v>0</v>
      </c>
    </row>
    <row r="784" customFormat="false" ht="15" hidden="false" customHeight="false" outlineLevel="0" collapsed="false">
      <c r="A784" s="41" t="n">
        <v>40403</v>
      </c>
      <c r="B784" s="0" t="s">
        <v>627</v>
      </c>
      <c r="C784" s="0" t="s">
        <v>1206</v>
      </c>
      <c r="F784" s="3" t="s">
        <v>1162</v>
      </c>
      <c r="H784" s="3" t="s">
        <v>1162</v>
      </c>
      <c r="I784" s="29" t="n">
        <v>170</v>
      </c>
      <c r="K784" s="30" t="s">
        <v>1303</v>
      </c>
      <c r="M784" s="31" t="n">
        <f aca="false">SUM(P784,R784,T784,V784,X784,Z784,AB784,AD784,AF784,AH784,AJ784,AL784,AN784,AP784,AR784,AT784,AV784,AX784,AZ784,BB784)</f>
        <v>44315.6</v>
      </c>
      <c r="O784" s="0" t="n">
        <v>4085</v>
      </c>
      <c r="P784" s="31" t="n">
        <v>90.9</v>
      </c>
      <c r="Q784" s="0" t="n">
        <v>4084</v>
      </c>
      <c r="R784" s="31" t="n">
        <v>45.45</v>
      </c>
      <c r="S784" s="47" t="n">
        <v>4186</v>
      </c>
      <c r="T784" s="31" t="n">
        <v>11191.5</v>
      </c>
      <c r="U784" s="47" t="n">
        <v>4187</v>
      </c>
      <c r="V784" s="31" t="n">
        <v>8360</v>
      </c>
      <c r="W784" s="47" t="n">
        <v>4112</v>
      </c>
      <c r="X784" s="31" t="n">
        <v>164</v>
      </c>
      <c r="Y784" s="47" t="n">
        <v>4111</v>
      </c>
      <c r="Z784" s="31" t="n">
        <v>290.8</v>
      </c>
      <c r="AA784" s="47" t="n">
        <v>4189</v>
      </c>
      <c r="AB784" s="31" t="n">
        <v>9500</v>
      </c>
      <c r="AC784" s="47" t="n">
        <v>4113</v>
      </c>
      <c r="AD784" s="31" t="n">
        <v>245.25</v>
      </c>
      <c r="AE784" s="47" t="n">
        <v>4098</v>
      </c>
      <c r="AF784" s="31" t="n">
        <v>17</v>
      </c>
      <c r="AG784" s="47" t="n">
        <v>4097</v>
      </c>
      <c r="AH784" s="31" t="n">
        <v>17</v>
      </c>
      <c r="AI784" s="47" t="n">
        <v>4181</v>
      </c>
      <c r="AJ784" s="31" t="n">
        <v>200</v>
      </c>
      <c r="AK784" s="47" t="n">
        <v>4099</v>
      </c>
      <c r="AL784" s="31" t="n">
        <v>17</v>
      </c>
      <c r="AM784" s="47" t="n">
        <v>4100</v>
      </c>
      <c r="AN784" s="31" t="n">
        <v>17</v>
      </c>
      <c r="AO784" s="47" t="n">
        <v>4101</v>
      </c>
      <c r="AP784" s="31" t="n">
        <v>7.2</v>
      </c>
      <c r="AQ784" s="47" t="n">
        <v>4199</v>
      </c>
      <c r="AR784" s="31" t="n">
        <v>5000</v>
      </c>
      <c r="AS784" s="47" t="n">
        <v>4247</v>
      </c>
      <c r="AT784" s="31" t="n">
        <v>340</v>
      </c>
      <c r="AU784" s="47" t="n">
        <v>4182</v>
      </c>
      <c r="AV784" s="31" t="n">
        <v>40</v>
      </c>
      <c r="AW784" s="47" t="n">
        <v>4194</v>
      </c>
      <c r="AX784" s="31" t="n">
        <v>8550</v>
      </c>
      <c r="AY784" s="47" t="n">
        <v>4173</v>
      </c>
      <c r="AZ784" s="31" t="n">
        <v>222.5</v>
      </c>
    </row>
    <row r="785" customFormat="false" ht="15" hidden="false" customHeight="false" outlineLevel="0" collapsed="false">
      <c r="A785" s="41" t="n">
        <v>40403</v>
      </c>
      <c r="B785" s="0" t="s">
        <v>296</v>
      </c>
      <c r="C785" s="0" t="s">
        <v>1206</v>
      </c>
      <c r="F785" s="3" t="s">
        <v>1162</v>
      </c>
      <c r="H785" s="3" t="s">
        <v>1162</v>
      </c>
      <c r="I785" s="29" t="n">
        <v>170</v>
      </c>
      <c r="K785" s="30" t="s">
        <v>1235</v>
      </c>
      <c r="M785" s="31" t="n">
        <f aca="false">SUM(P785,R785,T785,V785,X785,Z785,AB785,AD785,AF785,AH785,AJ785,AL785,AN785,AP785,AR785,AT785,AV785,AX785,AZ785,BB785)</f>
        <v>3036.84</v>
      </c>
      <c r="O785" s="0" t="n">
        <v>4172</v>
      </c>
      <c r="P785" s="31" t="n">
        <v>289</v>
      </c>
      <c r="Q785" s="0" t="n">
        <v>4114</v>
      </c>
      <c r="R785" s="31" t="n">
        <v>733.62</v>
      </c>
      <c r="S785" s="47" t="n">
        <v>4168</v>
      </c>
      <c r="T785" s="31" t="n">
        <v>1296</v>
      </c>
      <c r="U785" s="47" t="n">
        <v>4096</v>
      </c>
      <c r="V785" s="31" t="n">
        <v>25.5</v>
      </c>
      <c r="W785" s="47" t="n">
        <v>4095</v>
      </c>
      <c r="X785" s="31" t="n">
        <v>17</v>
      </c>
      <c r="Y785" s="47" t="n">
        <v>4093</v>
      </c>
      <c r="Z785" s="31" t="n">
        <v>127.5</v>
      </c>
      <c r="AA785" s="47" t="n">
        <v>4094</v>
      </c>
      <c r="AB785" s="31" t="n">
        <v>17</v>
      </c>
      <c r="AC785" s="47" t="n">
        <v>4089</v>
      </c>
      <c r="AD785" s="31" t="n">
        <v>42.5</v>
      </c>
      <c r="AE785" s="47" t="n">
        <v>4091</v>
      </c>
      <c r="AF785" s="31" t="n">
        <v>488.72</v>
      </c>
    </row>
    <row r="786" customFormat="false" ht="15" hidden="false" customHeight="false" outlineLevel="0" collapsed="false">
      <c r="A786" s="41" t="n">
        <v>40403</v>
      </c>
      <c r="B786" s="0" t="s">
        <v>1176</v>
      </c>
      <c r="C786" s="0" t="s">
        <v>1206</v>
      </c>
      <c r="F786" s="3" t="s">
        <v>1162</v>
      </c>
      <c r="H786" s="3" t="s">
        <v>1162</v>
      </c>
      <c r="I786" s="29" t="n">
        <v>170</v>
      </c>
      <c r="K786" s="30" t="s">
        <v>1222</v>
      </c>
      <c r="M786" s="31" t="n">
        <f aca="false">SUM(P786,R786,T786,V786,X786,Z786,AB786,AD786,AF786,AH786,AJ786,AL786,AN786,AP786,AR786,AT786,AV786,AX786,AZ786,BB786)</f>
        <v>15188.19</v>
      </c>
      <c r="O786" s="0" t="n">
        <v>4171</v>
      </c>
      <c r="P786" s="31" t="n">
        <v>202.5</v>
      </c>
      <c r="Q786" s="0" t="n">
        <v>4108</v>
      </c>
      <c r="R786" s="31" t="n">
        <v>716.15</v>
      </c>
      <c r="S786" s="47" t="n">
        <v>4110</v>
      </c>
      <c r="T786" s="31" t="n">
        <v>4410.34</v>
      </c>
      <c r="U786" s="47" t="n">
        <v>4109</v>
      </c>
      <c r="V786" s="31" t="n">
        <v>154.7</v>
      </c>
      <c r="W786" s="47" t="n">
        <v>4088</v>
      </c>
      <c r="X786" s="31" t="n">
        <v>42.5</v>
      </c>
      <c r="Y786" s="47" t="n">
        <v>4188</v>
      </c>
      <c r="Z786" s="31" t="n">
        <v>9645</v>
      </c>
      <c r="AA786" s="47" t="n">
        <v>4087</v>
      </c>
      <c r="AB786" s="31" t="n">
        <v>17</v>
      </c>
    </row>
    <row r="787" customFormat="false" ht="15" hidden="false" customHeight="false" outlineLevel="0" collapsed="false">
      <c r="A787" s="41" t="n">
        <v>40403</v>
      </c>
      <c r="B787" s="0" t="s">
        <v>1205</v>
      </c>
      <c r="C787" s="0" t="s">
        <v>1206</v>
      </c>
      <c r="F787" s="3" t="s">
        <v>1162</v>
      </c>
      <c r="H787" s="3" t="s">
        <v>1162</v>
      </c>
      <c r="I787" s="29" t="n">
        <v>325</v>
      </c>
      <c r="K787" s="30" t="s">
        <v>1249</v>
      </c>
      <c r="M787" s="31" t="n">
        <f aca="false">SUM(P787,R787,T787,V787,X787,Z787,AB787,AD787,AF787,AH787,AJ787,AL787,AN787,AP787,AR787,AT787,AV787,AX787,AZ787,BB787)</f>
        <v>33103</v>
      </c>
      <c r="O787" s="0" t="n">
        <v>4198</v>
      </c>
      <c r="P787" s="31" t="n">
        <v>7500</v>
      </c>
      <c r="Q787" s="0" t="n">
        <v>4174</v>
      </c>
      <c r="R787" s="31" t="n">
        <v>2658</v>
      </c>
      <c r="S787" s="47" t="n">
        <v>4203</v>
      </c>
      <c r="T787" s="31" t="n">
        <v>4000</v>
      </c>
      <c r="U787" s="47" t="n">
        <v>4244</v>
      </c>
      <c r="V787" s="31" t="n">
        <v>9300</v>
      </c>
      <c r="W787" s="47" t="n">
        <v>4208</v>
      </c>
      <c r="X787" s="31" t="n">
        <v>9645</v>
      </c>
    </row>
    <row r="788" customFormat="false" ht="15" hidden="false" customHeight="false" outlineLevel="0" collapsed="false">
      <c r="A788" s="41" t="n">
        <v>40403</v>
      </c>
      <c r="B788" s="0" t="s">
        <v>1199</v>
      </c>
      <c r="C788" s="0" t="s">
        <v>656</v>
      </c>
      <c r="F788" s="42" t="n">
        <v>0.8125</v>
      </c>
      <c r="H788" s="44" t="n">
        <v>0.479166666666667</v>
      </c>
      <c r="I788" s="29" t="n">
        <v>185.3</v>
      </c>
      <c r="K788" s="30" t="s">
        <v>1253</v>
      </c>
      <c r="M788" s="31" t="n">
        <f aca="false">SUM(P788,R788,T788,V788,X788,Z788,AB788,AD788,AF788,AH788,AJ788,AL788,AN788,AP788,AR788,AT788,AV788,AX788,AZ788,BB788)</f>
        <v>4004</v>
      </c>
      <c r="O788" s="0" t="n">
        <v>15137</v>
      </c>
      <c r="P788" s="31" t="n">
        <v>378</v>
      </c>
      <c r="Q788" s="0" t="n">
        <v>15140</v>
      </c>
      <c r="R788" s="31" t="n">
        <v>880</v>
      </c>
      <c r="S788" s="47" t="n">
        <v>15135</v>
      </c>
      <c r="T788" s="31" t="n">
        <v>364</v>
      </c>
      <c r="U788" s="47" t="n">
        <v>15150</v>
      </c>
      <c r="V788" s="31" t="n">
        <v>936</v>
      </c>
      <c r="W788" s="47" t="n">
        <v>15131</v>
      </c>
      <c r="X788" s="31" t="n">
        <v>780</v>
      </c>
      <c r="Y788" s="47" t="n">
        <v>15151</v>
      </c>
      <c r="Z788" s="31" t="n">
        <v>666</v>
      </c>
    </row>
    <row r="789" customFormat="false" ht="15" hidden="false" customHeight="false" outlineLevel="0" collapsed="false">
      <c r="A789" s="41" t="n">
        <v>40403</v>
      </c>
      <c r="B789" s="0" t="s">
        <v>1189</v>
      </c>
      <c r="C789" s="0" t="s">
        <v>925</v>
      </c>
      <c r="F789" s="42" t="n">
        <v>0.760416666666667</v>
      </c>
      <c r="H789" s="44" t="n">
        <v>0.4375</v>
      </c>
      <c r="I789" s="29" t="n">
        <v>181.4</v>
      </c>
      <c r="K789" s="30" t="s">
        <v>1231</v>
      </c>
      <c r="M789" s="31" t="n">
        <f aca="false">SUM(P789,R789,T789,V789,X789,Z789,AB789,AD789,AF789,AH789,AJ789,AL789,AN789,AP789,AR789,AT789,AV789,AX789,AZ789,BB789)</f>
        <v>0</v>
      </c>
    </row>
    <row r="790" customFormat="false" ht="15" hidden="false" customHeight="false" outlineLevel="0" collapsed="false">
      <c r="A790" s="41" t="n">
        <v>40403</v>
      </c>
      <c r="B790" s="0" t="s">
        <v>1169</v>
      </c>
      <c r="C790" s="0" t="s">
        <v>925</v>
      </c>
      <c r="F790" s="42" t="n">
        <v>0.6875</v>
      </c>
      <c r="H790" s="42" t="n">
        <v>0.354166666666667</v>
      </c>
      <c r="I790" s="29" t="n">
        <v>144.4</v>
      </c>
      <c r="K790" s="30" t="s">
        <v>1214</v>
      </c>
      <c r="M790" s="31" t="n">
        <f aca="false">SUM(P790,R790,T790,V790,X790,Z790,AB790,AD790,AF790,AH790,AJ790,AL790,AN790,AP790,AR790,AT790,AV790,AX790,AZ790,BB790)</f>
        <v>0</v>
      </c>
    </row>
    <row r="791" customFormat="false" ht="15" hidden="false" customHeight="false" outlineLevel="0" collapsed="false">
      <c r="A791" s="41" t="n">
        <v>40403</v>
      </c>
      <c r="B791" s="0" t="s">
        <v>901</v>
      </c>
      <c r="C791" s="0" t="s">
        <v>1211</v>
      </c>
      <c r="F791" s="42" t="n">
        <v>0.611111111111111</v>
      </c>
      <c r="G791" s="3" t="s">
        <v>1229</v>
      </c>
      <c r="H791" s="42" t="s">
        <v>1302</v>
      </c>
      <c r="I791" s="29" t="n">
        <v>175</v>
      </c>
      <c r="K791" s="30" t="s">
        <v>1228</v>
      </c>
      <c r="M791" s="31" t="n">
        <f aca="false">SUM(P791,R791,T791,V791,X791,Z791,AB791,AD791,AF791,AH791,AJ791,AL791,AN791,AP791,AR791,AT791,AV791,AX791,AZ791,BB791)</f>
        <v>0</v>
      </c>
    </row>
    <row r="792" customFormat="false" ht="15" hidden="false" customHeight="false" outlineLevel="0" collapsed="false">
      <c r="A792" s="41" t="n">
        <v>40403</v>
      </c>
      <c r="B792" s="0" t="s">
        <v>1203</v>
      </c>
      <c r="C792" s="0" t="s">
        <v>1314</v>
      </c>
      <c r="F792" s="42" t="n">
        <v>0.479166666666667</v>
      </c>
      <c r="G792" s="3" t="s">
        <v>1422</v>
      </c>
      <c r="H792" s="42" t="s">
        <v>1391</v>
      </c>
      <c r="I792" s="29" t="n">
        <v>115.5</v>
      </c>
      <c r="K792" s="30" t="s">
        <v>1244</v>
      </c>
      <c r="M792" s="31" t="n">
        <f aca="false">SUM(P792,R792,T792,V792,X792,Z792,AB792,AD792,AF792,AH792,AJ792,AL792,AN792,AP792,AR792,AT792,AV792,AX792,AZ792,BB792)</f>
        <v>0</v>
      </c>
    </row>
    <row r="793" customFormat="false" ht="15" hidden="false" customHeight="false" outlineLevel="0" collapsed="false">
      <c r="A793" s="41" t="n">
        <v>40403</v>
      </c>
      <c r="B793" s="0" t="s">
        <v>1252</v>
      </c>
      <c r="C793" s="0" t="s">
        <v>892</v>
      </c>
      <c r="F793" s="42" t="n">
        <v>0.604166666666667</v>
      </c>
      <c r="H793" s="44" t="n">
        <v>0.270833333333333</v>
      </c>
      <c r="I793" s="29" t="n">
        <v>106.6</v>
      </c>
      <c r="K793" s="30" t="s">
        <v>1237</v>
      </c>
      <c r="M793" s="31" t="n">
        <f aca="false">SUM(P793,R793,T793,V793,X793,Z793,AB793,AD793,AF793,AH793,AJ793,AL793,AN793,AP793,AR793,AT793,AV793,AX793,AZ793,BB793)</f>
        <v>0</v>
      </c>
    </row>
    <row r="794" customFormat="false" ht="15" hidden="false" customHeight="false" outlineLevel="0" collapsed="false">
      <c r="A794" s="41" t="n">
        <v>40403</v>
      </c>
      <c r="B794" s="0" t="s">
        <v>1195</v>
      </c>
      <c r="C794" s="0" t="s">
        <v>842</v>
      </c>
      <c r="F794" s="42" t="n">
        <v>0.652777777777778</v>
      </c>
      <c r="H794" s="42" t="n">
        <v>0.291666666666667</v>
      </c>
      <c r="I794" s="29" t="n">
        <v>124</v>
      </c>
      <c r="K794" s="30" t="s">
        <v>1217</v>
      </c>
      <c r="M794" s="31" t="n">
        <f aca="false">SUM(P794,R794,T794,V794,X794,Z794,AB794,AD794,AF794,AH794,AJ794,AL794,AN794,AP794,AR794,AT794,AV794,AX794,AZ794,BB794)</f>
        <v>0</v>
      </c>
    </row>
    <row r="795" customFormat="false" ht="15" hidden="false" customHeight="false" outlineLevel="0" collapsed="false">
      <c r="A795" s="41" t="n">
        <v>40403</v>
      </c>
      <c r="B795" s="0" t="s">
        <v>1193</v>
      </c>
      <c r="C795" s="0" t="s">
        <v>11</v>
      </c>
      <c r="F795" s="42" t="n">
        <v>0.638888888888889</v>
      </c>
      <c r="G795" s="3" t="s">
        <v>1241</v>
      </c>
      <c r="H795" s="44" t="s">
        <v>1248</v>
      </c>
      <c r="I795" s="29" t="n">
        <v>158</v>
      </c>
      <c r="K795" s="30" t="s">
        <v>1216</v>
      </c>
      <c r="M795" s="31" t="n">
        <f aca="false">SUM(P795,R795,T795,V795,X795,Z795,AB795,AD795,AF795,AH795,AJ795,AL795,AN795,AP795,AR795,AT795,AV795,AX795,AZ795,BB795)</f>
        <v>0</v>
      </c>
    </row>
    <row r="796" customFormat="false" ht="15" hidden="false" customHeight="false" outlineLevel="0" collapsed="false">
      <c r="A796" s="41" t="n">
        <v>40403</v>
      </c>
      <c r="B796" s="0" t="s">
        <v>1374</v>
      </c>
      <c r="C796" s="0" t="s">
        <v>1215</v>
      </c>
      <c r="F796" s="42" t="n">
        <v>0.701388888888889</v>
      </c>
      <c r="H796" s="42" t="n">
        <v>0.375</v>
      </c>
      <c r="I796" s="29" t="n">
        <v>166</v>
      </c>
      <c r="K796" s="30" t="s">
        <v>1375</v>
      </c>
      <c r="M796" s="31" t="n">
        <f aca="false">SUM(P796,R796,T796,V796,X796,Z796,AB796,AD796,AF796,AH796,AJ796,AL796,AN796,AP796,AR796,AT796,AV796,AX796,AZ796,BB796)</f>
        <v>40950</v>
      </c>
      <c r="O796" s="0" t="n">
        <v>20406</v>
      </c>
      <c r="P796" s="31" t="n">
        <v>40950</v>
      </c>
    </row>
    <row r="797" customFormat="false" ht="15" hidden="false" customHeight="false" outlineLevel="0" collapsed="false">
      <c r="A797" s="41" t="n">
        <v>40403</v>
      </c>
      <c r="B797" s="0" t="s">
        <v>1179</v>
      </c>
      <c r="C797" s="0" t="s">
        <v>1187</v>
      </c>
      <c r="F797" s="42" t="n">
        <v>0.722222222222222</v>
      </c>
      <c r="G797" s="3" t="s">
        <v>1241</v>
      </c>
      <c r="H797" s="44" t="s">
        <v>1296</v>
      </c>
      <c r="I797" s="29" t="n">
        <v>166.5</v>
      </c>
      <c r="K797" s="30" t="s">
        <v>1242</v>
      </c>
      <c r="M797" s="31" t="n">
        <f aca="false">SUM(P797,R797,T797,V797,X797,Z797,AB797,AD797,AF797,AH797,AJ797,AL797,AN797,AP797,AR797,AT797,AV797,AX797,AZ797,BB797)</f>
        <v>0</v>
      </c>
    </row>
    <row r="798" customFormat="false" ht="15" hidden="false" customHeight="false" outlineLevel="0" collapsed="false">
      <c r="A798" s="41" t="n">
        <v>40403</v>
      </c>
      <c r="B798" s="0" t="s">
        <v>581</v>
      </c>
      <c r="C798" s="0" t="s">
        <v>1000</v>
      </c>
      <c r="F798" s="42" t="n">
        <v>0.708333333333333</v>
      </c>
      <c r="H798" s="44" t="n">
        <v>0.333333333333333</v>
      </c>
      <c r="I798" s="29" t="n">
        <v>141</v>
      </c>
      <c r="K798" s="30" t="s">
        <v>1243</v>
      </c>
      <c r="M798" s="31" t="n">
        <f aca="false">SUM(P798,R798,T798,V798,X798,Z798,AB798,AD798,AF798,AH798,AJ798,AL798,AN798,AP798,AR798,AT798,AV798,AX798,AZ798,BB798)</f>
        <v>0</v>
      </c>
    </row>
    <row r="799" customFormat="false" ht="15" hidden="false" customHeight="false" outlineLevel="0" collapsed="false">
      <c r="A799" s="41" t="n">
        <v>40403</v>
      </c>
      <c r="B799" s="0" t="s">
        <v>1181</v>
      </c>
      <c r="C799" s="0" t="s">
        <v>959</v>
      </c>
      <c r="F799" s="42" t="n">
        <v>0.708333333333333</v>
      </c>
      <c r="H799" s="44" t="n">
        <v>0.291666666666667</v>
      </c>
      <c r="I799" s="29" t="n">
        <v>119.8</v>
      </c>
      <c r="K799" s="30" t="s">
        <v>1219</v>
      </c>
      <c r="M799" s="31" t="n">
        <f aca="false">SUM(P799,R799,T799,V799,X799,Z799,AB799,AD799,AF799,AH799,AJ799,AL799,AN799,AP799,AR799,AT799,AV799,AX799,AZ799,BB799)</f>
        <v>0</v>
      </c>
    </row>
    <row r="800" customFormat="false" ht="15" hidden="false" customHeight="false" outlineLevel="0" collapsed="false">
      <c r="A800" s="41" t="n">
        <v>40403</v>
      </c>
      <c r="B800" s="0" t="s">
        <v>1197</v>
      </c>
      <c r="C800" s="0" t="s">
        <v>490</v>
      </c>
      <c r="F800" s="42" t="n">
        <v>0.708333333333333</v>
      </c>
      <c r="H800" s="42" t="n">
        <v>0.208333333333333</v>
      </c>
      <c r="I800" s="29" t="n">
        <v>95</v>
      </c>
      <c r="K800" s="30" t="s">
        <v>1259</v>
      </c>
      <c r="M800" s="31" t="n">
        <f aca="false">SUM(P800,R800,T800,V800,X800,Z800,AB800,AD800,AF800,AH800,AJ800,AL800,AN800,AP800,AR800,AT800,AV800,AX800,AZ800,BB800)</f>
        <v>0</v>
      </c>
    </row>
    <row r="801" customFormat="false" ht="15" hidden="false" customHeight="false" outlineLevel="0" collapsed="false">
      <c r="A801" s="41" t="n">
        <v>40403</v>
      </c>
      <c r="B801" s="0" t="s">
        <v>1208</v>
      </c>
      <c r="C801" s="0" t="s">
        <v>925</v>
      </c>
      <c r="F801" s="42" t="n">
        <v>0.760416666666667</v>
      </c>
      <c r="G801" s="3" t="s">
        <v>1170</v>
      </c>
      <c r="H801" s="44" t="s">
        <v>1296</v>
      </c>
      <c r="I801" s="29" t="n">
        <v>285</v>
      </c>
      <c r="K801" s="30" t="s">
        <v>1238</v>
      </c>
      <c r="M801" s="31" t="n">
        <f aca="false">SUM(P801,R801,T801,V801,X801,Z801,AB801,AD801,AF801,AH801,AJ801,AL801,AN801,AP801,AR801,AT801,AV801,AX801,AZ801,BB801)</f>
        <v>0</v>
      </c>
    </row>
    <row r="802" customFormat="false" ht="15" hidden="false" customHeight="false" outlineLevel="0" collapsed="false">
      <c r="A802" s="41"/>
      <c r="M802" s="74"/>
    </row>
    <row r="803" customFormat="false" ht="15" hidden="false" customHeight="false" outlineLevel="0" collapsed="false">
      <c r="A803" s="53"/>
      <c r="B803" s="50"/>
      <c r="C803" s="50"/>
      <c r="D803" s="49"/>
      <c r="E803" s="49"/>
      <c r="F803" s="49"/>
      <c r="G803" s="49"/>
      <c r="H803" s="49"/>
      <c r="I803" s="51"/>
      <c r="J803" s="51"/>
      <c r="K803" s="49"/>
      <c r="L803" s="50"/>
      <c r="M803" s="75"/>
      <c r="N803" s="86"/>
    </row>
    <row r="804" customFormat="false" ht="18.75" hidden="false" customHeight="false" outlineLevel="0" collapsed="false">
      <c r="A804" s="53"/>
      <c r="B804" s="50"/>
      <c r="C804" s="50"/>
      <c r="D804" s="49"/>
      <c r="E804" s="49"/>
      <c r="F804" s="49"/>
      <c r="G804" s="73" t="s">
        <v>1270</v>
      </c>
      <c r="H804" s="49"/>
      <c r="I804" s="51"/>
      <c r="J804" s="51"/>
      <c r="K804" s="49"/>
      <c r="L804" s="50"/>
      <c r="M804" s="75"/>
      <c r="N804" s="86"/>
    </row>
    <row r="805" customFormat="false" ht="15" hidden="false" customHeight="false" outlineLevel="0" collapsed="false">
      <c r="A805" s="41" t="n">
        <v>40404</v>
      </c>
      <c r="B805" s="0" t="s">
        <v>1173</v>
      </c>
      <c r="C805" s="0" t="s">
        <v>1049</v>
      </c>
      <c r="F805" s="42" t="n">
        <v>0.607638888888889</v>
      </c>
      <c r="H805" s="44" t="n">
        <v>0.3125</v>
      </c>
      <c r="I805" s="29" t="n">
        <v>127.5</v>
      </c>
      <c r="K805" s="30" t="s">
        <v>1212</v>
      </c>
      <c r="M805" s="31" t="n">
        <f aca="false">SUM(P805,R805,T805,V805,X805,Z805,AB805,AD805,AF805,AH805,AJ805,AL805,AN805,AP805,AR805,AT805,AV805,AX805,AZ805,BB805)</f>
        <v>0</v>
      </c>
    </row>
    <row r="806" customFormat="false" ht="15" hidden="false" customHeight="false" outlineLevel="0" collapsed="false">
      <c r="A806" s="41" t="n">
        <v>40404</v>
      </c>
      <c r="B806" s="0" t="s">
        <v>1181</v>
      </c>
      <c r="C806" s="0" t="s">
        <v>760</v>
      </c>
      <c r="F806" s="42" t="n">
        <v>0.541666666666667</v>
      </c>
      <c r="H806" s="44" t="n">
        <v>0.166666666666667</v>
      </c>
      <c r="I806" s="29" t="n">
        <v>73</v>
      </c>
      <c r="K806" s="30" t="s">
        <v>1219</v>
      </c>
      <c r="M806" s="31" t="n">
        <f aca="false">SUM(P806,R806,T806,V806,X806,Z806,AB806,AD806,AF806,AH806,AJ806,AL806,AN806,AP806,AR806,AT806,AV806,AX806,AZ806,BB806)</f>
        <v>0</v>
      </c>
    </row>
    <row r="807" customFormat="false" ht="15" hidden="false" customHeight="false" outlineLevel="0" collapsed="false">
      <c r="M807" s="74"/>
    </row>
    <row r="808" customFormat="false" ht="15" hidden="false" customHeight="false" outlineLevel="0" collapsed="false">
      <c r="A808" s="49"/>
      <c r="B808" s="50"/>
      <c r="C808" s="50"/>
      <c r="D808" s="49"/>
      <c r="E808" s="49"/>
      <c r="F808" s="49"/>
      <c r="G808" s="49"/>
      <c r="H808" s="49"/>
      <c r="I808" s="51"/>
      <c r="J808" s="51"/>
      <c r="K808" s="49"/>
      <c r="L808" s="50"/>
      <c r="M808" s="75"/>
    </row>
    <row r="809" customFormat="false" ht="18.75" hidden="false" customHeight="false" outlineLevel="0" collapsed="false">
      <c r="A809" s="49"/>
      <c r="B809" s="50"/>
      <c r="C809" s="50"/>
      <c r="D809" s="49"/>
      <c r="E809" s="49"/>
      <c r="F809" s="49"/>
      <c r="G809" s="73" t="s">
        <v>1423</v>
      </c>
      <c r="H809" s="49"/>
      <c r="I809" s="51"/>
      <c r="J809" s="51"/>
      <c r="K809" s="49"/>
      <c r="L809" s="50"/>
      <c r="M809" s="75"/>
    </row>
    <row r="810" customFormat="false" ht="15" hidden="false" customHeight="false" outlineLevel="0" collapsed="false">
      <c r="A810" s="41" t="n">
        <v>40405</v>
      </c>
      <c r="B810" s="0" t="s">
        <v>1181</v>
      </c>
      <c r="C810" s="0" t="s">
        <v>490</v>
      </c>
      <c r="F810" s="42" t="n">
        <v>0.5625</v>
      </c>
      <c r="H810" s="42" t="n">
        <v>0.291666666666667</v>
      </c>
      <c r="I810" s="29" t="n">
        <v>161</v>
      </c>
      <c r="K810" s="30" t="s">
        <v>1219</v>
      </c>
      <c r="M810" s="31" t="n">
        <f aca="false">SUM(P810,R810,T810,V810,X810,Z810,AB810,AD810,AF810,AH810,AJ810,AL810,AN810,AP810,AR810,AT810,AV810,AX810,AZ810,BB810)</f>
        <v>0</v>
      </c>
    </row>
    <row r="811" customFormat="false" ht="15" hidden="false" customHeight="false" outlineLevel="0" collapsed="false">
      <c r="A811" s="41" t="n">
        <v>40405</v>
      </c>
      <c r="B811" s="0" t="s">
        <v>901</v>
      </c>
      <c r="C811" s="0" t="s">
        <v>490</v>
      </c>
      <c r="F811" s="42" t="n">
        <v>0.5</v>
      </c>
      <c r="H811" s="42" t="n">
        <v>0.208333333333333</v>
      </c>
      <c r="I811" s="29" t="n">
        <v>115</v>
      </c>
      <c r="K811" s="30" t="s">
        <v>1228</v>
      </c>
      <c r="M811" s="31" t="n">
        <f aca="false">SUM(P811,R811,T811,V811,X811,Z811,AB811,AD811,AF811,AH811,AJ811,AL811,AN811,AP811,AR811,AT811,AV811,AX811,AZ811,BB811)</f>
        <v>0</v>
      </c>
    </row>
    <row r="812" customFormat="false" ht="15" hidden="false" customHeight="false" outlineLevel="0" collapsed="false">
      <c r="A812" s="41" t="n">
        <v>40405</v>
      </c>
      <c r="B812" s="0" t="s">
        <v>1374</v>
      </c>
      <c r="C812" s="0" t="s">
        <v>490</v>
      </c>
      <c r="F812" s="42" t="n">
        <v>0.5625</v>
      </c>
      <c r="H812" s="42" t="n">
        <v>0.270833333333333</v>
      </c>
      <c r="I812" s="29" t="n">
        <v>149.5</v>
      </c>
      <c r="K812" s="30" t="s">
        <v>1375</v>
      </c>
      <c r="M812" s="31" t="n">
        <f aca="false">SUM(P812,R812,T812,V812,X812,Z812,AB812,AD812,AF812,AH812,AJ812,AL812,AN812,AP812,AR812,AT812,AV812,AX812,AZ812,BB812)</f>
        <v>0</v>
      </c>
    </row>
    <row r="813" customFormat="false" ht="15" hidden="false" customHeight="false" outlineLevel="0" collapsed="false">
      <c r="A813" s="41"/>
    </row>
    <row r="814" customFormat="false" ht="15" hidden="false" customHeight="false" outlineLevel="0" collapsed="false">
      <c r="A814" s="100"/>
      <c r="B814" s="101"/>
      <c r="C814" s="101"/>
      <c r="D814" s="100"/>
      <c r="E814" s="100"/>
      <c r="F814" s="100"/>
      <c r="G814" s="100"/>
      <c r="H814" s="100"/>
      <c r="I814" s="102"/>
      <c r="J814" s="102"/>
      <c r="K814" s="100"/>
      <c r="L814" s="101"/>
      <c r="M814" s="103"/>
    </row>
    <row r="815" customFormat="false" ht="15" hidden="false" customHeight="false" outlineLevel="0" collapsed="false">
      <c r="A815" s="49"/>
      <c r="B815" s="50"/>
      <c r="C815" s="50"/>
      <c r="D815" s="49"/>
      <c r="E815" s="49"/>
      <c r="F815" s="49"/>
      <c r="G815" s="49"/>
      <c r="H815" s="49"/>
      <c r="I815" s="51"/>
      <c r="J815" s="51"/>
      <c r="K815" s="49"/>
      <c r="L815" s="50"/>
      <c r="M815" s="75"/>
    </row>
    <row r="816" customFormat="false" ht="18.75" hidden="false" customHeight="false" outlineLevel="0" collapsed="false">
      <c r="A816" s="49"/>
      <c r="B816" s="50"/>
      <c r="C816" s="104" t="s">
        <v>1424</v>
      </c>
      <c r="D816" s="105"/>
      <c r="E816" s="105"/>
      <c r="F816" s="49"/>
      <c r="G816" s="73" t="s">
        <v>1425</v>
      </c>
      <c r="H816" s="49"/>
      <c r="I816" s="51"/>
      <c r="J816" s="51"/>
      <c r="K816" s="49"/>
      <c r="L816" s="50"/>
      <c r="M816" s="75"/>
    </row>
    <row r="817" customFormat="false" ht="15" hidden="false" customHeight="false" outlineLevel="0" collapsed="false">
      <c r="A817" s="41" t="n">
        <v>40406</v>
      </c>
      <c r="B817" s="0" t="s">
        <v>901</v>
      </c>
      <c r="C817" s="0" t="s">
        <v>490</v>
      </c>
      <c r="F817" s="42" t="n">
        <v>0.777777777777778</v>
      </c>
      <c r="H817" s="42" t="n">
        <v>0.583333333333333</v>
      </c>
      <c r="I817" s="29" t="n">
        <v>252</v>
      </c>
      <c r="K817" s="30" t="s">
        <v>1228</v>
      </c>
      <c r="M817" s="31" t="n">
        <f aca="false">SUM(P817,R817,T817,V817,X817,Z817,AB817,AD817,AF817,AH817,AJ817,AL817,AN817,AP817,AR817,AT817,AV817,AX817,AZ817,BB817)</f>
        <v>0</v>
      </c>
    </row>
    <row r="818" customFormat="false" ht="15" hidden="false" customHeight="false" outlineLevel="0" collapsed="false">
      <c r="A818" s="41" t="n">
        <v>40406</v>
      </c>
      <c r="B818" s="0" t="s">
        <v>1205</v>
      </c>
      <c r="C818" s="0" t="s">
        <v>1322</v>
      </c>
      <c r="F818" s="42" t="n">
        <v>0.486111111111111</v>
      </c>
      <c r="G818" s="3" t="s">
        <v>1229</v>
      </c>
      <c r="H818" s="42" t="s">
        <v>1298</v>
      </c>
      <c r="I818" s="29" t="n">
        <v>257</v>
      </c>
      <c r="K818" s="30" t="s">
        <v>1249</v>
      </c>
      <c r="M818" s="31" t="n">
        <f aca="false">SUM(P818,R818,T818,V818,X818,Z818,AB818,AD818,AF818,AH818,AJ818,AL818,AN818,AP818,AR818,AT818,AV818,AX818,AZ818,BB818)</f>
        <v>28320</v>
      </c>
      <c r="O818" s="0" t="n">
        <v>134</v>
      </c>
      <c r="P818" s="31" t="n">
        <v>3540</v>
      </c>
      <c r="Q818" s="0" t="n">
        <v>135</v>
      </c>
      <c r="R818" s="31" t="n">
        <v>9440</v>
      </c>
      <c r="S818" s="47" t="n">
        <v>136</v>
      </c>
      <c r="T818" s="31" t="n">
        <v>9440</v>
      </c>
      <c r="U818" s="47" t="n">
        <v>137</v>
      </c>
      <c r="V818" s="31" t="n">
        <v>5900</v>
      </c>
    </row>
    <row r="819" customFormat="false" ht="15" hidden="false" customHeight="false" outlineLevel="0" collapsed="false">
      <c r="A819" s="41" t="n">
        <v>40406</v>
      </c>
      <c r="B819" s="0" t="s">
        <v>679</v>
      </c>
      <c r="C819" s="0" t="s">
        <v>1206</v>
      </c>
      <c r="F819" s="3" t="s">
        <v>1162</v>
      </c>
      <c r="H819" s="3" t="s">
        <v>1162</v>
      </c>
      <c r="I819" s="29" t="n">
        <v>170</v>
      </c>
      <c r="K819" s="30" t="s">
        <v>1223</v>
      </c>
      <c r="M819" s="31" t="n">
        <f aca="false">SUM(P819,R819,T819,V819,X819,Z819,AB819,AD819,AF819,AH819,AJ819,AL819,AN819,AP819,AR819,AT819,AV819,AX819,AZ819,BB819)</f>
        <v>0</v>
      </c>
    </row>
    <row r="820" customFormat="false" ht="15" hidden="false" customHeight="false" outlineLevel="0" collapsed="false">
      <c r="A820" s="41" t="n">
        <v>40406</v>
      </c>
      <c r="B820" s="0" t="s">
        <v>383</v>
      </c>
      <c r="C820" s="0" t="s">
        <v>1206</v>
      </c>
      <c r="F820" s="3" t="s">
        <v>1162</v>
      </c>
      <c r="H820" s="3" t="s">
        <v>1162</v>
      </c>
      <c r="I820" s="29" t="n">
        <v>170</v>
      </c>
      <c r="K820" s="30" t="s">
        <v>1232</v>
      </c>
      <c r="M820" s="31" t="n">
        <f aca="false">SUM(P820,R820,T820,V820,X820,Z820,AB820,AD820,AF820,AH820,AJ820,AL820,AN820,AP820,AR820,AT820,AV820,AX820,AZ820,BB820)</f>
        <v>8873.73</v>
      </c>
      <c r="O820" s="0" t="n">
        <v>4316</v>
      </c>
      <c r="P820" s="31" t="n">
        <v>350</v>
      </c>
      <c r="Q820" s="0" t="n">
        <v>4220</v>
      </c>
      <c r="R820" s="31" t="n">
        <v>786.03</v>
      </c>
      <c r="S820" s="47" t="n">
        <v>4220</v>
      </c>
      <c r="T820" s="31" t="n">
        <v>786.03</v>
      </c>
      <c r="U820" s="47" t="n">
        <v>4228</v>
      </c>
      <c r="V820" s="31" t="n">
        <v>588.13</v>
      </c>
      <c r="W820" s="47" t="n">
        <v>4227</v>
      </c>
      <c r="X820" s="31" t="n">
        <v>1018.54</v>
      </c>
      <c r="Y820" s="47" t="n">
        <v>4274</v>
      </c>
      <c r="Z820" s="31" t="n">
        <v>5345</v>
      </c>
    </row>
    <row r="821" customFormat="false" ht="15" hidden="false" customHeight="false" outlineLevel="0" collapsed="false">
      <c r="A821" s="41" t="n">
        <v>40406</v>
      </c>
      <c r="B821" s="0" t="s">
        <v>1165</v>
      </c>
      <c r="C821" s="0" t="s">
        <v>1206</v>
      </c>
      <c r="F821" s="3" t="s">
        <v>1162</v>
      </c>
      <c r="H821" s="3" t="s">
        <v>1162</v>
      </c>
      <c r="I821" s="29" t="n">
        <v>170</v>
      </c>
      <c r="K821" s="30" t="s">
        <v>1233</v>
      </c>
      <c r="M821" s="31" t="n">
        <f aca="false">SUM(P821,R821,T821,V821,X821,Z821,AB821,AD821,AF821,AH821,AJ821,AL821,AN821,AP821,AR821,AT821,AV821,AX821,AZ821,BB821)</f>
        <v>0</v>
      </c>
    </row>
    <row r="822" customFormat="false" ht="15" hidden="false" customHeight="false" outlineLevel="0" collapsed="false">
      <c r="A822" s="41" t="n">
        <v>40406</v>
      </c>
      <c r="B822" s="0" t="s">
        <v>627</v>
      </c>
      <c r="C822" s="0" t="s">
        <v>1206</v>
      </c>
      <c r="F822" s="3" t="s">
        <v>1162</v>
      </c>
      <c r="H822" s="3" t="s">
        <v>1162</v>
      </c>
      <c r="I822" s="29" t="n">
        <v>170</v>
      </c>
      <c r="K822" s="30" t="s">
        <v>1303</v>
      </c>
      <c r="M822" s="31" t="n">
        <f aca="false">SUM(P822,R822,T822,V822,X822,Z822,AB822,AD822,AF822,AH822,AJ822,AL822,AN822,AP822,AR822,AT822,AV822,AX822,AZ822,BB822)</f>
        <v>9321.35</v>
      </c>
      <c r="O822" s="0" t="n">
        <v>4231</v>
      </c>
      <c r="P822" s="31" t="n">
        <v>390.65</v>
      </c>
      <c r="Q822" s="0" t="n">
        <v>4222</v>
      </c>
      <c r="R822" s="31" t="n">
        <v>319.4</v>
      </c>
      <c r="S822" s="47" t="n">
        <v>4223</v>
      </c>
      <c r="T822" s="31" t="n">
        <v>629.86</v>
      </c>
      <c r="U822" s="47" t="n">
        <v>4226</v>
      </c>
      <c r="V822" s="31" t="n">
        <v>675.37</v>
      </c>
      <c r="W822" s="47" t="n">
        <v>4231</v>
      </c>
      <c r="X822" s="31" t="n">
        <v>390.65</v>
      </c>
      <c r="Y822" s="47" t="n">
        <v>4230</v>
      </c>
      <c r="Z822" s="31" t="n">
        <v>390.65</v>
      </c>
      <c r="AA822" s="47" t="n">
        <v>4229</v>
      </c>
      <c r="AB822" s="31" t="n">
        <v>505.3</v>
      </c>
      <c r="AC822" s="47" t="n">
        <v>4224</v>
      </c>
      <c r="AD822" s="31" t="n">
        <v>1313.48</v>
      </c>
      <c r="AE822" s="47" t="n">
        <v>4221</v>
      </c>
      <c r="AF822" s="31" t="n">
        <v>4154.19</v>
      </c>
      <c r="AG822" s="47" t="n">
        <v>4225</v>
      </c>
      <c r="AH822" s="31" t="n">
        <v>551.8</v>
      </c>
    </row>
    <row r="823" customFormat="false" ht="15" hidden="false" customHeight="false" outlineLevel="0" collapsed="false">
      <c r="A823" s="41" t="n">
        <v>40406</v>
      </c>
      <c r="B823" s="0" t="s">
        <v>1426</v>
      </c>
      <c r="C823" s="0" t="s">
        <v>1427</v>
      </c>
      <c r="F823" s="42" t="n">
        <v>0.166666666666667</v>
      </c>
      <c r="G823" s="3" t="s">
        <v>1229</v>
      </c>
      <c r="H823" s="42" t="s">
        <v>1428</v>
      </c>
      <c r="I823" s="29" t="n">
        <v>515.1</v>
      </c>
      <c r="K823" s="30" t="s">
        <v>1231</v>
      </c>
      <c r="M823" s="31" t="n">
        <f aca="false">SUM(P823,R823,T823,V823,X823,Z823,AB823,AD823,AF823,AH823,AJ823,AL823,AN823,AP823,AR823,AT823,AV823,AX823,AZ823,BB823)</f>
        <v>8058.65</v>
      </c>
      <c r="O823" s="0" t="n">
        <v>1999</v>
      </c>
      <c r="P823" s="31" t="n">
        <v>2339.74</v>
      </c>
      <c r="Q823" s="0" t="n">
        <v>1998</v>
      </c>
      <c r="R823" s="31" t="n">
        <v>2139.87</v>
      </c>
      <c r="S823" s="47" t="n">
        <v>1997</v>
      </c>
      <c r="T823" s="31" t="n">
        <v>3579.04</v>
      </c>
    </row>
    <row r="824" customFormat="false" ht="15" hidden="false" customHeight="false" outlineLevel="0" collapsed="false">
      <c r="A824" s="41" t="n">
        <v>40406</v>
      </c>
      <c r="B824" s="0" t="s">
        <v>1169</v>
      </c>
      <c r="C824" s="0" t="s">
        <v>11</v>
      </c>
      <c r="F824" s="42" t="n">
        <v>0.5</v>
      </c>
      <c r="G824" s="3" t="s">
        <v>1241</v>
      </c>
      <c r="H824" s="3" t="s">
        <v>1308</v>
      </c>
      <c r="I824" s="29" t="n">
        <v>90</v>
      </c>
      <c r="K824" s="30" t="s">
        <v>1214</v>
      </c>
      <c r="M824" s="31" t="n">
        <f aca="false">SUM(P824,R824,T824,V824,X824,Z824,AB824,AD824,AF824,AH824,AJ824,AL824,AN824,AP824,AR824,AT824,AV824,AX824,AZ824,BB824)</f>
        <v>0</v>
      </c>
    </row>
    <row r="825" customFormat="false" ht="15" hidden="false" customHeight="false" outlineLevel="0" collapsed="false">
      <c r="A825" s="41" t="n">
        <v>40406</v>
      </c>
      <c r="B825" s="0" t="s">
        <v>1173</v>
      </c>
      <c r="C825" s="0" t="s">
        <v>1049</v>
      </c>
      <c r="F825" s="42" t="n">
        <v>0.722222222222222</v>
      </c>
      <c r="H825" s="42" t="n">
        <v>0.375</v>
      </c>
      <c r="I825" s="29" t="n">
        <v>153</v>
      </c>
      <c r="K825" s="30" t="s">
        <v>1212</v>
      </c>
      <c r="M825" s="31" t="n">
        <f aca="false">SUM(P825,R825,T825,V825,X825,Z825,AB825,AD825,AF825,AH825,AJ825,AL825,AN825,AP825,AR825,AT825,AV825,AX825,AZ825,BB825)</f>
        <v>0</v>
      </c>
    </row>
    <row r="826" customFormat="false" ht="15" hidden="false" customHeight="false" outlineLevel="0" collapsed="false">
      <c r="A826" s="41" t="n">
        <v>40406</v>
      </c>
      <c r="B826" s="0" t="s">
        <v>296</v>
      </c>
      <c r="C826" s="0" t="s">
        <v>656</v>
      </c>
      <c r="F826" s="42" t="n">
        <v>0.625</v>
      </c>
      <c r="G826" s="3" t="s">
        <v>1429</v>
      </c>
      <c r="H826" s="3" t="s">
        <v>1326</v>
      </c>
      <c r="I826" s="29" t="n">
        <v>200.7</v>
      </c>
      <c r="K826" s="30" t="s">
        <v>1235</v>
      </c>
      <c r="M826" s="31" t="n">
        <f aca="false">SUM(P826,R826,T826,V826,X826,Z826,AB826,AD826,AF826,AH826,AJ826,AL826,AN826,AP826,AR826,AT826,AV826,AX826,AZ826,BB826)</f>
        <v>3245</v>
      </c>
      <c r="O826" s="0" t="n">
        <v>15158</v>
      </c>
      <c r="P826" s="31" t="n">
        <v>375</v>
      </c>
      <c r="Q826" s="0" t="n">
        <v>15167</v>
      </c>
      <c r="R826" s="31" t="n">
        <v>100</v>
      </c>
      <c r="S826" s="47" t="n">
        <v>15173</v>
      </c>
      <c r="T826" s="31" t="n">
        <v>760</v>
      </c>
      <c r="U826" s="47" t="n">
        <v>15176</v>
      </c>
      <c r="V826" s="31" t="n">
        <v>660</v>
      </c>
      <c r="W826" s="47" t="n">
        <v>15203</v>
      </c>
      <c r="X826" s="31" t="n">
        <v>1350</v>
      </c>
    </row>
    <row r="827" customFormat="false" ht="15" hidden="false" customHeight="false" outlineLevel="0" collapsed="false">
      <c r="A827" s="41" t="n">
        <v>40406</v>
      </c>
      <c r="B827" s="0" t="s">
        <v>1195</v>
      </c>
      <c r="C827" s="0" t="s">
        <v>892</v>
      </c>
      <c r="F827" s="42" t="n">
        <v>0.666666666666667</v>
      </c>
      <c r="H827" s="42" t="n">
        <v>0.291666666666667</v>
      </c>
      <c r="I827" s="29" t="n">
        <v>114.8</v>
      </c>
      <c r="K827" s="30" t="s">
        <v>1217</v>
      </c>
      <c r="M827" s="31" t="n">
        <f aca="false">SUM(P827,R827,T827,V827,X827,Z827,AB827,AD827,AF827,AH827,AJ827,AL827,AN827,AP827,AR827,AT827,AV827,AX827,AZ827,BB827)</f>
        <v>0</v>
      </c>
    </row>
    <row r="828" customFormat="false" ht="15" hidden="false" customHeight="false" outlineLevel="0" collapsed="false">
      <c r="A828" s="41" t="n">
        <v>40406</v>
      </c>
      <c r="B828" s="0" t="s">
        <v>1401</v>
      </c>
      <c r="C828" s="0" t="s">
        <v>1187</v>
      </c>
      <c r="F828" s="42" t="n">
        <v>0.520833333333333</v>
      </c>
      <c r="G828" s="3" t="s">
        <v>1170</v>
      </c>
      <c r="H828" s="3" t="s">
        <v>1308</v>
      </c>
      <c r="I828" s="29" t="n">
        <v>90</v>
      </c>
      <c r="K828" s="30" t="s">
        <v>1216</v>
      </c>
      <c r="M828" s="31" t="n">
        <f aca="false">SUM(P828,R828,T828,V828,X828,Z828,AB828,AD828,AF828,AH828,AJ828,AL828,AN828,AP828,AR828,AT828,AV828,AX828,AZ828,BB828)</f>
        <v>0</v>
      </c>
    </row>
    <row r="829" customFormat="false" ht="15" hidden="false" customHeight="false" outlineLevel="0" collapsed="false">
      <c r="A829" s="41" t="n">
        <v>40406</v>
      </c>
      <c r="B829" s="0" t="s">
        <v>1176</v>
      </c>
      <c r="C829" s="0" t="s">
        <v>1300</v>
      </c>
      <c r="F829" s="42" t="n">
        <v>0.552083333333333</v>
      </c>
      <c r="G829" s="3" t="s">
        <v>1361</v>
      </c>
      <c r="H829" s="3" t="s">
        <v>1308</v>
      </c>
      <c r="I829" s="29" t="n">
        <v>115</v>
      </c>
      <c r="K829" s="30" t="s">
        <v>1222</v>
      </c>
      <c r="M829" s="31" t="n">
        <f aca="false">SUM(P829,R829,T829,V829,X829,Z829,AB829,AD829,AF829,AH829,AJ829,AL829,AN829,AP829,AR829,AT829,AV829,AX829,AZ829,BB829)</f>
        <v>0</v>
      </c>
    </row>
    <row r="830" customFormat="false" ht="15" hidden="false" customHeight="false" outlineLevel="0" collapsed="false">
      <c r="A830" s="41" t="n">
        <v>40406</v>
      </c>
      <c r="B830" s="0" t="s">
        <v>96</v>
      </c>
      <c r="C830" s="0" t="s">
        <v>892</v>
      </c>
      <c r="F830" s="42" t="n">
        <v>0.677083333333333</v>
      </c>
      <c r="H830" s="42" t="n">
        <v>0.291666666666667</v>
      </c>
      <c r="I830" s="29" t="n">
        <v>114.8</v>
      </c>
      <c r="K830" s="30" t="s">
        <v>1237</v>
      </c>
      <c r="M830" s="31" t="n">
        <f aca="false">SUM(P830,R830,T830,V830,X830,Z830,AB830,AD830,AF830,AH830,AJ830,AL830,AN830,AP830,AR830,AT830,AV830,AX830,AZ830,BB830)</f>
        <v>0</v>
      </c>
    </row>
    <row r="831" customFormat="false" ht="15" hidden="false" customHeight="false" outlineLevel="0" collapsed="false">
      <c r="A831" s="41" t="n">
        <v>40406</v>
      </c>
      <c r="B831" s="0" t="s">
        <v>40</v>
      </c>
      <c r="C831" s="0" t="s">
        <v>905</v>
      </c>
      <c r="F831" s="42" t="n">
        <v>0.645833333333333</v>
      </c>
      <c r="H831" s="42" t="n">
        <v>0.166666666666667</v>
      </c>
      <c r="I831" s="29" t="n">
        <v>73</v>
      </c>
      <c r="K831" s="30" t="s">
        <v>1219</v>
      </c>
      <c r="M831" s="31" t="n">
        <f aca="false">SUM(P831,R831,T831,V831,X831,Z831,AB831,AD831,AF831,AH831,AJ831,AL831,AN831,AP831,AR831,AT831,AV831,AX831,AZ831,BB831)</f>
        <v>0</v>
      </c>
    </row>
    <row r="832" customFormat="false" ht="15" hidden="false" customHeight="false" outlineLevel="0" collapsed="false">
      <c r="A832" s="41" t="n">
        <v>40406</v>
      </c>
      <c r="B832" s="0" t="s">
        <v>1193</v>
      </c>
      <c r="C832" s="0" t="s">
        <v>1387</v>
      </c>
      <c r="F832" s="42" t="n">
        <v>0.84375</v>
      </c>
      <c r="H832" s="42" t="n">
        <v>0.3125</v>
      </c>
      <c r="I832" s="29" t="n">
        <v>152.15</v>
      </c>
      <c r="K832" s="30" t="s">
        <v>1216</v>
      </c>
      <c r="M832" s="31" t="n">
        <f aca="false">SUM(P832,R832,T832,V832,X832,Z832,AB832,AD832,AF832,AH832,AJ832,AL832,AN832,AP832,AR832,AT832,AV832,AX832,AZ832,BB832)</f>
        <v>0</v>
      </c>
    </row>
    <row r="833" customFormat="false" ht="15" hidden="false" customHeight="false" outlineLevel="0" collapsed="false">
      <c r="A833" s="41" t="n">
        <v>40406</v>
      </c>
      <c r="B833" s="0" t="s">
        <v>40</v>
      </c>
      <c r="C833" s="0" t="s">
        <v>490</v>
      </c>
      <c r="F833" s="42" t="n">
        <v>0.927083333333333</v>
      </c>
      <c r="H833" s="42" t="n">
        <v>0.229166666666667</v>
      </c>
      <c r="I833" s="29" t="n">
        <v>126.5</v>
      </c>
      <c r="K833" s="30" t="s">
        <v>1219</v>
      </c>
      <c r="M833" s="31" t="n">
        <f aca="false">SUM(P833,R833,T833,V833,X833,Z833,AB833,AD833,AF833,AH833,AJ833,AL833,AN833,AP833,AR833,AT833,AV833,AX833,AZ833,BB833)</f>
        <v>0</v>
      </c>
    </row>
    <row r="834" customFormat="false" ht="15" hidden="false" customHeight="false" outlineLevel="0" collapsed="false">
      <c r="A834" s="41" t="n">
        <v>40406</v>
      </c>
      <c r="B834" s="0" t="s">
        <v>1208</v>
      </c>
      <c r="C834" s="0" t="s">
        <v>1032</v>
      </c>
      <c r="F834" s="42" t="n">
        <v>0.638888888888889</v>
      </c>
      <c r="H834" s="42" t="n">
        <v>0.333333333333333</v>
      </c>
      <c r="I834" s="29" t="n">
        <v>229</v>
      </c>
      <c r="K834" s="30" t="s">
        <v>1238</v>
      </c>
      <c r="M834" s="31" t="n">
        <f aca="false">SUM(P834,R834,T834,V834,X834,Z834,AB834,AD834,AF834,AH834,AJ834,AL834,AN834,AP834,AR834,AT834,AV834,AX834,AZ834,BB834)</f>
        <v>0</v>
      </c>
    </row>
    <row r="835" customFormat="false" ht="15" hidden="false" customHeight="false" outlineLevel="0" collapsed="false">
      <c r="A835" s="41" t="n">
        <v>40406</v>
      </c>
      <c r="B835" s="0" t="s">
        <v>1401</v>
      </c>
      <c r="C835" s="0" t="s">
        <v>595</v>
      </c>
      <c r="F835" s="42" t="n">
        <v>0.760416666666667</v>
      </c>
      <c r="H835" s="42" t="n">
        <v>0.1875</v>
      </c>
      <c r="I835" s="29" t="n">
        <v>108.5</v>
      </c>
      <c r="K835" s="30" t="s">
        <v>1402</v>
      </c>
      <c r="M835" s="31" t="n">
        <f aca="false">SUM(P835,R835,T835,V835,X835,Z835,AB835,AD835,AF835,AH835,AJ835,AL835,AN835,AP835,AR835,AT835,AV835,AX835,AZ835,BB835)</f>
        <v>0</v>
      </c>
    </row>
    <row r="836" customFormat="false" ht="15" hidden="false" customHeight="false" outlineLevel="0" collapsed="false">
      <c r="A836" s="41" t="n">
        <v>40406</v>
      </c>
      <c r="B836" s="0" t="s">
        <v>1176</v>
      </c>
      <c r="C836" s="0" t="s">
        <v>1300</v>
      </c>
      <c r="F836" s="42" t="n">
        <v>0.756944444444444</v>
      </c>
      <c r="H836" s="42" t="n">
        <v>0.166666666666667</v>
      </c>
      <c r="I836" s="29" t="n">
        <v>73</v>
      </c>
      <c r="K836" s="30" t="s">
        <v>1222</v>
      </c>
      <c r="M836" s="31" t="n">
        <f aca="false">SUM(P836,R836,T836,V836,X836,Z836,AB836,AD836,AF836,AH836,AJ836,AL836,AN836,AP836,AR836,AT836,AV836,AX836,AZ836,BB836)</f>
        <v>0</v>
      </c>
    </row>
    <row r="837" customFormat="false" ht="15" hidden="false" customHeight="false" outlineLevel="0" collapsed="false">
      <c r="A837" s="41"/>
      <c r="M837" s="74"/>
    </row>
    <row r="838" customFormat="false" ht="15" hidden="false" customHeight="false" outlineLevel="0" collapsed="false">
      <c r="A838" s="49"/>
      <c r="B838" s="50"/>
      <c r="C838" s="50"/>
      <c r="D838" s="49"/>
      <c r="E838" s="49"/>
      <c r="F838" s="49"/>
      <c r="G838" s="49"/>
      <c r="H838" s="49"/>
      <c r="I838" s="51"/>
      <c r="J838" s="51"/>
      <c r="K838" s="49"/>
      <c r="L838" s="50"/>
      <c r="M838" s="75"/>
    </row>
    <row r="839" customFormat="false" ht="18.75" hidden="false" customHeight="false" outlineLevel="0" collapsed="false">
      <c r="A839" s="49"/>
      <c r="B839" s="50"/>
      <c r="C839" s="106" t="s">
        <v>1424</v>
      </c>
      <c r="D839" s="73"/>
      <c r="E839" s="73"/>
      <c r="F839" s="49"/>
      <c r="G839" s="73" t="s">
        <v>1430</v>
      </c>
      <c r="H839" s="49"/>
      <c r="I839" s="51"/>
      <c r="J839" s="51"/>
      <c r="K839" s="49"/>
      <c r="L839" s="50"/>
      <c r="M839" s="75"/>
    </row>
    <row r="840" customFormat="false" ht="15" hidden="false" customHeight="false" outlineLevel="0" collapsed="false">
      <c r="A840" s="41" t="n">
        <v>40407</v>
      </c>
      <c r="B840" s="0" t="s">
        <v>1181</v>
      </c>
      <c r="C840" s="0" t="s">
        <v>490</v>
      </c>
      <c r="F840" s="42" t="n">
        <v>0.71875</v>
      </c>
      <c r="H840" s="42" t="n">
        <v>0.520833333333333</v>
      </c>
      <c r="I840" s="29" t="n">
        <v>229</v>
      </c>
      <c r="K840" s="30" t="s">
        <v>1219</v>
      </c>
      <c r="M840" s="31" t="n">
        <f aca="false">SUM(P840,R840,T840,V840,X840,Z840,AB840,AD840,AF840,AH840,AJ840,AL840,AN840,AP840,AR840,AT840,AV840,AX840,AZ840,BB840)</f>
        <v>0</v>
      </c>
    </row>
    <row r="841" customFormat="false" ht="15" hidden="false" customHeight="false" outlineLevel="0" collapsed="false">
      <c r="A841" s="41" t="n">
        <v>40407</v>
      </c>
      <c r="B841" s="0" t="s">
        <v>901</v>
      </c>
      <c r="C841" s="0" t="s">
        <v>490</v>
      </c>
      <c r="F841" s="42" t="n">
        <v>0.652777777777778</v>
      </c>
      <c r="H841" s="42" t="n">
        <v>0.458333333333333</v>
      </c>
      <c r="I841" s="29" t="n">
        <v>198</v>
      </c>
      <c r="K841" s="30" t="s">
        <v>1228</v>
      </c>
      <c r="M841" s="31" t="n">
        <f aca="false">SUM(P841,R841,T841,V841,X841,Z841,AB841,AD841,AF841,AH841,AJ841,AL841,AN841,AP841,AR841,AT841,AV841,AX841,AZ841,BB841)</f>
        <v>0</v>
      </c>
    </row>
    <row r="842" customFormat="false" ht="15" hidden="false" customHeight="false" outlineLevel="0" collapsed="false">
      <c r="A842" s="41" t="n">
        <v>40407</v>
      </c>
      <c r="B842" s="0" t="s">
        <v>1374</v>
      </c>
      <c r="C842" s="0" t="s">
        <v>490</v>
      </c>
      <c r="F842" s="42" t="n">
        <v>0.699305555555556</v>
      </c>
      <c r="H842" s="42" t="n">
        <v>0.5</v>
      </c>
      <c r="I842" s="29" t="n">
        <v>220</v>
      </c>
      <c r="K842" s="30" t="s">
        <v>1375</v>
      </c>
      <c r="M842" s="31" t="n">
        <f aca="false">SUM(P842,R842,T842,V842,X842,Z842,AB842,AD842,AF842,AH842,AJ842,AL842,AN842,AP842,AR842,AT842,AV842,AX842,AZ842,BB842)</f>
        <v>0</v>
      </c>
    </row>
    <row r="843" customFormat="false" ht="15" hidden="false" customHeight="false" outlineLevel="0" collapsed="false">
      <c r="A843" s="41" t="n">
        <v>40407</v>
      </c>
      <c r="B843" s="0" t="s">
        <v>1173</v>
      </c>
      <c r="C843" s="0" t="s">
        <v>490</v>
      </c>
      <c r="F843" s="42" t="n">
        <v>0.739583333333334</v>
      </c>
      <c r="H843" s="42" t="n">
        <v>0.541666666666667</v>
      </c>
      <c r="I843" s="29" t="n">
        <v>238</v>
      </c>
      <c r="K843" s="30" t="s">
        <v>1212</v>
      </c>
      <c r="M843" s="31" t="n">
        <f aca="false">SUM(P843,R843,T843,V843,X843,Z843,AB843,AD843,AF843,AH843,AJ843,AL843,AN843,AP843,AR843,AT843,AV843,AX843,AZ843,BB843)</f>
        <v>0</v>
      </c>
    </row>
    <row r="844" customFormat="false" ht="15" hidden="false" customHeight="false" outlineLevel="0" collapsed="false">
      <c r="A844" s="41" t="n">
        <v>40407</v>
      </c>
      <c r="B844" s="0" t="s">
        <v>1169</v>
      </c>
      <c r="C844" s="0" t="s">
        <v>925</v>
      </c>
      <c r="F844" s="42" t="n">
        <v>0.71875</v>
      </c>
      <c r="H844" s="42" t="n">
        <v>0.416666666666667</v>
      </c>
      <c r="I844" s="29" t="n">
        <v>219</v>
      </c>
      <c r="K844" s="30" t="s">
        <v>1214</v>
      </c>
      <c r="M844" s="31" t="n">
        <f aca="false">SUM(P844,R844,T844,V844,X844,Z844,AB844,AD844,AF844,AH844,AJ844,AL844,AN844,AP844,AR844,AT844,AV844,AX844,AZ844,BB844)</f>
        <v>0</v>
      </c>
    </row>
    <row r="845" customFormat="false" ht="15" hidden="false" customHeight="false" outlineLevel="0" collapsed="false">
      <c r="A845" s="41" t="n">
        <v>40407</v>
      </c>
      <c r="B845" s="0" t="s">
        <v>1199</v>
      </c>
      <c r="C845" s="0" t="s">
        <v>656</v>
      </c>
      <c r="F845" s="42" t="n">
        <v>0.75</v>
      </c>
      <c r="H845" s="42" t="n">
        <v>0.416666666666667</v>
      </c>
      <c r="I845" s="29" t="n">
        <v>151.8</v>
      </c>
      <c r="K845" s="30" t="s">
        <v>1253</v>
      </c>
      <c r="M845" s="31" t="n">
        <f aca="false">SUM(P845,R845,T845,V845,X845,Z845,AB845,AD845,AF845,AH845,AJ845,AL845,AN845,AP845,AR845,AT845,AV845,AX845,AZ845,BB845)</f>
        <v>12459.58</v>
      </c>
      <c r="O845" s="0" t="n">
        <v>1315</v>
      </c>
      <c r="P845" s="31" t="n">
        <v>30</v>
      </c>
      <c r="Q845" s="0" t="n">
        <v>15186</v>
      </c>
      <c r="R845" s="31" t="n">
        <v>720</v>
      </c>
      <c r="S845" s="47" t="n">
        <v>15201</v>
      </c>
      <c r="T845" s="31" t="n">
        <v>7200</v>
      </c>
      <c r="U845" s="47" t="n">
        <v>15205</v>
      </c>
      <c r="V845" s="31" t="n">
        <v>450</v>
      </c>
      <c r="W845" s="47" t="n">
        <v>15230</v>
      </c>
      <c r="X845" s="31" t="n">
        <v>1200</v>
      </c>
      <c r="Y845" s="47" t="n">
        <v>15192</v>
      </c>
      <c r="Z845" s="31" t="n">
        <v>395.6</v>
      </c>
      <c r="AA845" s="47" t="n">
        <v>15231</v>
      </c>
      <c r="AB845" s="31" t="n">
        <v>1343.98</v>
      </c>
      <c r="AC845" s="47" t="n">
        <v>15229</v>
      </c>
      <c r="AD845" s="31" t="n">
        <v>1120</v>
      </c>
    </row>
    <row r="846" customFormat="false" ht="15" hidden="false" customHeight="false" outlineLevel="0" collapsed="false">
      <c r="A846" s="41" t="n">
        <v>40407</v>
      </c>
      <c r="B846" s="0" t="s">
        <v>1401</v>
      </c>
      <c r="C846" s="0" t="s">
        <v>573</v>
      </c>
      <c r="F846" s="42" t="n">
        <v>0.541666666666667</v>
      </c>
      <c r="H846" s="42" t="n">
        <v>0.1875</v>
      </c>
      <c r="I846" s="29" t="n">
        <v>86</v>
      </c>
      <c r="K846" s="30" t="s">
        <v>1402</v>
      </c>
      <c r="M846" s="31" t="n">
        <f aca="false">SUM(P846,R846,T846,V846,X846,Z846,AB846,AD846,AF846,AH846,AJ846,AL846,AN846,AP846,AR846,AT846,AV846,AX846,AZ846,BB846)</f>
        <v>0</v>
      </c>
    </row>
    <row r="847" customFormat="false" ht="15" hidden="false" customHeight="false" outlineLevel="0" collapsed="false">
      <c r="A847" s="41" t="n">
        <v>40407</v>
      </c>
      <c r="B847" s="0" t="s">
        <v>1193</v>
      </c>
      <c r="C847" s="0" t="s">
        <v>836</v>
      </c>
      <c r="F847" s="42" t="n">
        <v>0.5</v>
      </c>
      <c r="H847" s="42" t="n">
        <v>0.166666666666667</v>
      </c>
      <c r="I847" s="29" t="n">
        <v>73</v>
      </c>
      <c r="K847" s="30" t="s">
        <v>1216</v>
      </c>
      <c r="M847" s="31" t="n">
        <f aca="false">SUM(P847,R847,T847,V847,X847,Z847,AB847,AD847,AF847,AH847,AJ847,AL847,AN847,AP847,AR847,AT847,AV847,AX847,AZ847,BB847)</f>
        <v>0</v>
      </c>
    </row>
    <row r="848" customFormat="false" ht="15" hidden="false" customHeight="false" outlineLevel="0" collapsed="false">
      <c r="A848" s="41" t="n">
        <v>40407</v>
      </c>
      <c r="B848" s="0" t="s">
        <v>679</v>
      </c>
      <c r="C848" s="0" t="s">
        <v>1206</v>
      </c>
      <c r="F848" s="3" t="s">
        <v>1162</v>
      </c>
      <c r="H848" s="3" t="s">
        <v>1162</v>
      </c>
      <c r="I848" s="29" t="n">
        <v>170</v>
      </c>
      <c r="K848" s="30" t="s">
        <v>1223</v>
      </c>
      <c r="M848" s="31" t="n">
        <f aca="false">SUM(P848,R848,T848,V848,X848,Z848,AB848,AD848,AF848,AH848,AJ848,AL848,AN848,AP848,AR848,AT848,AV848,AX848,AZ848,BB848)</f>
        <v>0</v>
      </c>
    </row>
    <row r="849" customFormat="false" ht="15" hidden="false" customHeight="false" outlineLevel="0" collapsed="false">
      <c r="A849" s="41" t="n">
        <v>40407</v>
      </c>
      <c r="B849" s="0" t="s">
        <v>383</v>
      </c>
      <c r="C849" s="0" t="s">
        <v>1206</v>
      </c>
      <c r="F849" s="3" t="s">
        <v>1162</v>
      </c>
      <c r="H849" s="3" t="s">
        <v>1162</v>
      </c>
      <c r="I849" s="29" t="n">
        <v>170</v>
      </c>
      <c r="K849" s="30" t="s">
        <v>1232</v>
      </c>
      <c r="M849" s="31" t="n">
        <f aca="false">SUM(P849,R849,T849,V849,X849,Z849,AB849,AD849,AF849,AH849,AJ849,AL849,AN849,AP849,AR849,AT849,AV849,AX849,AZ849,BB849)</f>
        <v>10380.49</v>
      </c>
      <c r="O849" s="0" t="n">
        <v>3946</v>
      </c>
      <c r="P849" s="31" t="n">
        <v>2663.99</v>
      </c>
      <c r="Q849" s="0" t="n">
        <v>4174</v>
      </c>
      <c r="R849" s="31" t="n">
        <v>2658</v>
      </c>
      <c r="S849" s="47" t="n">
        <v>4278</v>
      </c>
      <c r="T849" s="31" t="n">
        <v>739.2</v>
      </c>
      <c r="U849" s="47" t="n">
        <v>4282</v>
      </c>
      <c r="V849" s="31" t="n">
        <v>206</v>
      </c>
      <c r="W849" s="47" t="n">
        <v>4279</v>
      </c>
      <c r="X849" s="31" t="n">
        <v>645.5</v>
      </c>
      <c r="Y849" s="47" t="n">
        <v>4321</v>
      </c>
      <c r="Z849" s="31" t="n">
        <v>156.1</v>
      </c>
      <c r="AA849" s="47" t="n">
        <v>4323</v>
      </c>
      <c r="AB849" s="31" t="n">
        <v>996.77</v>
      </c>
      <c r="AC849" s="47" t="n">
        <v>4324</v>
      </c>
      <c r="AD849" s="31" t="n">
        <v>457.83</v>
      </c>
      <c r="AE849" s="47" t="n">
        <v>4325</v>
      </c>
      <c r="AF849" s="31" t="n">
        <v>82.11</v>
      </c>
      <c r="AG849" s="47" t="n">
        <v>4326</v>
      </c>
      <c r="AH849" s="31" t="n">
        <v>417</v>
      </c>
      <c r="AI849" s="47" t="n">
        <v>4327</v>
      </c>
      <c r="AJ849" s="31" t="n">
        <v>503.51</v>
      </c>
      <c r="AK849" s="47" t="n">
        <v>4322</v>
      </c>
      <c r="AL849" s="31" t="n">
        <v>854.48</v>
      </c>
    </row>
    <row r="850" customFormat="false" ht="15" hidden="false" customHeight="false" outlineLevel="0" collapsed="false">
      <c r="A850" s="41" t="n">
        <v>40407</v>
      </c>
      <c r="B850" s="0" t="s">
        <v>1165</v>
      </c>
      <c r="C850" s="0" t="s">
        <v>1206</v>
      </c>
      <c r="F850" s="3" t="s">
        <v>1162</v>
      </c>
      <c r="H850" s="3" t="s">
        <v>1162</v>
      </c>
      <c r="I850" s="29" t="n">
        <v>170</v>
      </c>
      <c r="K850" s="30" t="s">
        <v>1233</v>
      </c>
      <c r="M850" s="31" t="n">
        <f aca="false">SUM(P850,R850,T850,V850,X850,Z850,AB850,AD850,AF850,AH850,AJ850,AL850,AN850,AP850,AR850,AT850,AV850,AX850,AZ850,BB850)</f>
        <v>12206.01</v>
      </c>
      <c r="O850" s="0" t="n">
        <v>4331</v>
      </c>
      <c r="P850" s="31" t="n">
        <v>497.71</v>
      </c>
      <c r="Q850" s="0" t="n">
        <v>4330</v>
      </c>
      <c r="R850" s="31" t="n">
        <v>610.53</v>
      </c>
      <c r="S850" s="47" t="n">
        <v>4332</v>
      </c>
      <c r="T850" s="31" t="n">
        <v>67.57</v>
      </c>
      <c r="U850" s="47" t="n">
        <v>4291</v>
      </c>
      <c r="V850" s="31" t="n">
        <v>458.26</v>
      </c>
      <c r="W850" s="47" t="n">
        <v>4292</v>
      </c>
      <c r="X850" s="31" t="n">
        <v>1409.42</v>
      </c>
      <c r="Y850" s="47" t="n">
        <v>4383</v>
      </c>
      <c r="Z850" s="31" t="n">
        <v>225.02</v>
      </c>
      <c r="AA850" s="47" t="n">
        <v>4433</v>
      </c>
      <c r="AB850" s="31" t="n">
        <v>6337.5</v>
      </c>
      <c r="AC850" s="47" t="n">
        <v>4424</v>
      </c>
      <c r="AD850" s="31" t="n">
        <v>2600</v>
      </c>
    </row>
    <row r="851" customFormat="false" ht="15" hidden="false" customHeight="false" outlineLevel="0" collapsed="false">
      <c r="A851" s="41" t="n">
        <v>40407</v>
      </c>
      <c r="B851" s="0" t="s">
        <v>627</v>
      </c>
      <c r="C851" s="0" t="s">
        <v>1206</v>
      </c>
      <c r="F851" s="3" t="s">
        <v>1162</v>
      </c>
      <c r="H851" s="3" t="s">
        <v>1162</v>
      </c>
      <c r="I851" s="29" t="n">
        <v>170</v>
      </c>
      <c r="K851" s="30" t="s">
        <v>1303</v>
      </c>
      <c r="M851" s="31" t="n">
        <f aca="false">SUM(P851,R851,T851,V851,X851,Z851,AB851,AD851,AF851,AH851,AJ851,AL851,AN851,AP851,AR851,AT851,AV851,AX851,AZ851,BB851)</f>
        <v>5548.72</v>
      </c>
      <c r="O851" s="0" t="n">
        <v>4295</v>
      </c>
      <c r="P851" s="31" t="n">
        <v>633.71</v>
      </c>
      <c r="Q851" s="0" t="n">
        <v>4294</v>
      </c>
      <c r="R851" s="31" t="n">
        <v>899.45</v>
      </c>
      <c r="S851" s="47" t="n">
        <v>4377</v>
      </c>
      <c r="T851" s="31" t="n">
        <v>270</v>
      </c>
      <c r="U851" s="47" t="n">
        <v>4328</v>
      </c>
      <c r="V851" s="31" t="n">
        <v>831.26</v>
      </c>
      <c r="W851" s="47" t="n">
        <v>4329</v>
      </c>
      <c r="X851" s="31" t="n">
        <v>634.51</v>
      </c>
      <c r="Y851" s="47" t="n">
        <v>4371</v>
      </c>
      <c r="Z851" s="31" t="n">
        <v>202.5</v>
      </c>
      <c r="AA851" s="47" t="n">
        <v>4293</v>
      </c>
      <c r="AB851" s="31" t="n">
        <v>161.89</v>
      </c>
      <c r="AC851" s="47" t="n">
        <v>4439</v>
      </c>
      <c r="AD851" s="31" t="n">
        <v>315</v>
      </c>
      <c r="AE851" s="47" t="n">
        <v>4315</v>
      </c>
      <c r="AF851" s="31" t="n">
        <v>1600.4</v>
      </c>
    </row>
    <row r="852" customFormat="false" ht="15" hidden="false" customHeight="false" outlineLevel="0" collapsed="false">
      <c r="A852" s="41" t="n">
        <v>40407</v>
      </c>
      <c r="B852" s="0" t="s">
        <v>1176</v>
      </c>
      <c r="C852" s="0" t="s">
        <v>1206</v>
      </c>
      <c r="F852" s="3" t="s">
        <v>1162</v>
      </c>
      <c r="H852" s="3" t="s">
        <v>1162</v>
      </c>
      <c r="I852" s="29" t="n">
        <v>170</v>
      </c>
      <c r="K852" s="30" t="s">
        <v>1222</v>
      </c>
      <c r="M852" s="31" t="n">
        <f aca="false">SUM(P852,R852,T852,V852,X852,Z852,AB852,AD852,AF852,AH852,AJ852,AL852,AN852,AP852,AR852,AT852,AV852,AX852,AZ852,BB852)</f>
        <v>15457.87</v>
      </c>
      <c r="O852" s="0" t="n">
        <v>4337</v>
      </c>
      <c r="P852" s="31" t="n">
        <v>1971.91</v>
      </c>
      <c r="Q852" s="0" t="n">
        <v>4334</v>
      </c>
      <c r="R852" s="31" t="n">
        <v>461</v>
      </c>
      <c r="S852" s="47" t="n">
        <v>4320</v>
      </c>
      <c r="T852" s="31" t="n">
        <v>1769.87</v>
      </c>
      <c r="U852" s="47" t="n">
        <v>4333</v>
      </c>
      <c r="V852" s="31" t="n">
        <v>791.5</v>
      </c>
      <c r="W852" s="47" t="n">
        <v>4319</v>
      </c>
      <c r="X852" s="31" t="n">
        <v>818.59</v>
      </c>
      <c r="Y852" s="47" t="n">
        <v>4448</v>
      </c>
      <c r="Z852" s="31" t="n">
        <v>9645</v>
      </c>
    </row>
    <row r="853" customFormat="false" ht="15" hidden="false" customHeight="false" outlineLevel="0" collapsed="false">
      <c r="A853" s="41" t="n">
        <v>40407</v>
      </c>
      <c r="B853" s="0" t="s">
        <v>296</v>
      </c>
      <c r="C853" s="0" t="s">
        <v>1206</v>
      </c>
      <c r="F853" s="3" t="s">
        <v>1162</v>
      </c>
      <c r="H853" s="3" t="s">
        <v>1162</v>
      </c>
      <c r="I853" s="29" t="n">
        <v>170</v>
      </c>
      <c r="K853" s="30" t="s">
        <v>1235</v>
      </c>
      <c r="M853" s="31" t="n">
        <f aca="false">SUM(P853,R853,T853,V853,X853,Z853,AB853,AD853,AF853,AH853,AJ853,AL853,AN853,AP853,AR853,AT853,AV853,AX853,AZ853,BB853)</f>
        <v>2902.57</v>
      </c>
      <c r="O853" s="0" t="n">
        <v>4310</v>
      </c>
      <c r="P853" s="31" t="n">
        <v>119.65</v>
      </c>
      <c r="Q853" s="0" t="n">
        <v>4306</v>
      </c>
      <c r="R853" s="31" t="n">
        <v>515.83</v>
      </c>
      <c r="S853" s="47" t="n">
        <v>4308</v>
      </c>
      <c r="T853" s="31" t="n">
        <v>164</v>
      </c>
      <c r="U853" s="47" t="n">
        <v>4307</v>
      </c>
      <c r="V853" s="31" t="n">
        <v>1114.57</v>
      </c>
      <c r="W853" s="47" t="n">
        <v>4309</v>
      </c>
      <c r="X853" s="31" t="n">
        <v>988.52</v>
      </c>
    </row>
    <row r="854" customFormat="false" ht="15" hidden="false" customHeight="false" outlineLevel="0" collapsed="false">
      <c r="A854" s="41" t="n">
        <v>40407</v>
      </c>
      <c r="B854" s="0" t="s">
        <v>1205</v>
      </c>
      <c r="C854" s="0" t="s">
        <v>1206</v>
      </c>
      <c r="F854" s="3" t="s">
        <v>1162</v>
      </c>
      <c r="H854" s="3" t="s">
        <v>1162</v>
      </c>
      <c r="I854" s="29" t="n">
        <v>325</v>
      </c>
      <c r="K854" s="30" t="s">
        <v>1249</v>
      </c>
      <c r="M854" s="31" t="n">
        <f aca="false">SUM(P854,R854,T854,V854,X854,Z854,AB854,AD854,AF854,AH854,AJ854,AL854,AN854,AP854,AR854,AT854,AV854,AX854,AZ854,BB854)</f>
        <v>8328.81</v>
      </c>
      <c r="O854" s="0" t="n">
        <v>4303</v>
      </c>
      <c r="P854" s="31" t="n">
        <v>1271.67</v>
      </c>
      <c r="Q854" s="0" t="n">
        <v>4300</v>
      </c>
      <c r="R854" s="31" t="n">
        <v>540.51</v>
      </c>
      <c r="S854" s="47" t="n">
        <v>4301</v>
      </c>
      <c r="T854" s="31" t="n">
        <v>580.74</v>
      </c>
      <c r="U854" s="47" t="n">
        <v>4302</v>
      </c>
      <c r="V854" s="31" t="n">
        <v>853.39</v>
      </c>
      <c r="W854" s="47" t="n">
        <v>4305</v>
      </c>
      <c r="X854" s="31" t="n">
        <v>804.3</v>
      </c>
      <c r="Y854" s="47" t="n">
        <v>4304</v>
      </c>
      <c r="Z854" s="31" t="n">
        <v>3459.2</v>
      </c>
      <c r="AA854" s="47" t="n">
        <v>4379</v>
      </c>
      <c r="AB854" s="31" t="n">
        <v>463.5</v>
      </c>
      <c r="AC854" s="47" t="n">
        <v>4382</v>
      </c>
      <c r="AD854" s="31" t="n">
        <v>228.5</v>
      </c>
      <c r="AE854" s="47" t="n">
        <v>4219</v>
      </c>
      <c r="AF854" s="31" t="n">
        <v>127</v>
      </c>
    </row>
    <row r="855" customFormat="false" ht="15" hidden="false" customHeight="false" outlineLevel="0" collapsed="false">
      <c r="A855" s="41" t="n">
        <v>40407</v>
      </c>
      <c r="B855" s="0" t="s">
        <v>96</v>
      </c>
      <c r="C855" s="0" t="s">
        <v>892</v>
      </c>
      <c r="F855" s="42" t="n">
        <v>0.652777777777778</v>
      </c>
      <c r="H855" s="42" t="n">
        <v>0.288194444444444</v>
      </c>
      <c r="I855" s="29" t="n">
        <v>113.45</v>
      </c>
      <c r="K855" s="30" t="s">
        <v>1237</v>
      </c>
      <c r="M855" s="31" t="n">
        <f aca="false">SUM(P855,R855,T855,V855,X855,Z855,AB855,AD855,AF855,AH855,AJ855,AL855,AN855,AP855,AR855,AT855,AV855,AX855,AZ855,BB855)</f>
        <v>0</v>
      </c>
    </row>
    <row r="856" customFormat="false" ht="15" hidden="false" customHeight="false" outlineLevel="0" collapsed="false">
      <c r="A856" s="41" t="n">
        <v>40407</v>
      </c>
      <c r="B856" s="0" t="s">
        <v>1197</v>
      </c>
      <c r="C856" s="0" t="s">
        <v>631</v>
      </c>
      <c r="F856" s="42" t="n">
        <v>0.53125</v>
      </c>
      <c r="H856" s="42" t="n">
        <v>0.166666666666667</v>
      </c>
      <c r="I856" s="29" t="n">
        <v>80</v>
      </c>
      <c r="K856" s="30" t="s">
        <v>1259</v>
      </c>
      <c r="M856" s="31" t="n">
        <f aca="false">SUM(P856,R856,T856,V856,X856,Z856,AB856,AD856,AF856,AH856,AJ856,AL856,AN856,AP856,AR856,AT856,AV856,AX856,AZ856,BB856)</f>
        <v>0</v>
      </c>
    </row>
    <row r="857" customFormat="false" ht="15" hidden="false" customHeight="false" outlineLevel="0" collapsed="false">
      <c r="A857" s="41" t="n">
        <v>40407</v>
      </c>
      <c r="B857" s="0" t="s">
        <v>1189</v>
      </c>
      <c r="C857" s="0" t="s">
        <v>959</v>
      </c>
      <c r="F857" s="42" t="n">
        <v>0.541666666666667</v>
      </c>
      <c r="H857" s="42" t="n">
        <v>0.166666666666667</v>
      </c>
      <c r="I857" s="29" t="n">
        <v>70.6</v>
      </c>
      <c r="K857" s="30" t="s">
        <v>1231</v>
      </c>
      <c r="M857" s="31" t="n">
        <f aca="false">SUM(P857,R857,T857,V857,X857,Z857,AB857,AD857,AF857,AH857,AJ857,AL857,AN857,AP857,AR857,AT857,AV857,AX857,AZ857,BB857)</f>
        <v>0</v>
      </c>
    </row>
    <row r="858" customFormat="false" ht="15" hidden="false" customHeight="false" outlineLevel="0" collapsed="false">
      <c r="A858" s="41" t="n">
        <v>40407</v>
      </c>
      <c r="B858" s="0" t="s">
        <v>1193</v>
      </c>
      <c r="C858" s="0" t="s">
        <v>892</v>
      </c>
      <c r="F858" s="42" t="n">
        <v>0.694444444444445</v>
      </c>
      <c r="H858" s="42" t="n">
        <v>0.246527777777778</v>
      </c>
      <c r="I858" s="29" t="n">
        <v>97.05</v>
      </c>
      <c r="K858" s="30" t="s">
        <v>1216</v>
      </c>
      <c r="M858" s="31" t="n">
        <f aca="false">SUM(P858,R858,T858,V858,X858,Z858,AB858,AD858,AF858,AH858,AJ858,AL858,AN858,AP858,AR858,AT858,AV858,AX858,AZ858,BB858)</f>
        <v>0</v>
      </c>
    </row>
    <row r="859" customFormat="false" ht="15" hidden="false" customHeight="false" outlineLevel="0" collapsed="false">
      <c r="A859" s="55" t="n">
        <v>40407</v>
      </c>
      <c r="B859" s="56" t="s">
        <v>296</v>
      </c>
      <c r="C859" s="56" t="s">
        <v>631</v>
      </c>
      <c r="D859" s="30"/>
      <c r="E859" s="30"/>
      <c r="F859" s="44" t="n">
        <v>0.722222222222222</v>
      </c>
      <c r="G859" s="30"/>
      <c r="H859" s="44" t="n">
        <v>0.208333333333333</v>
      </c>
      <c r="I859" s="29" t="n">
        <v>95</v>
      </c>
      <c r="K859" s="30" t="s">
        <v>1235</v>
      </c>
      <c r="M859" s="31" t="n">
        <f aca="false">SUM(P859,R859,T859,V859,X859,Z859,AB859,AD859,AF859,AH859,AJ859,AL859,AN859,AP859,AR859,AT859,AV859,AX859,AZ859,BB859)</f>
        <v>0</v>
      </c>
    </row>
    <row r="860" customFormat="false" ht="15" hidden="false" customHeight="false" outlineLevel="0" collapsed="false">
      <c r="A860" s="41" t="n">
        <v>40407</v>
      </c>
      <c r="B860" s="0" t="s">
        <v>1197</v>
      </c>
      <c r="C860" s="0" t="s">
        <v>1284</v>
      </c>
      <c r="F860" s="42" t="n">
        <v>0.666666666666667</v>
      </c>
      <c r="H860" s="42" t="n">
        <v>0.166666666666667</v>
      </c>
      <c r="I860" s="29" t="n">
        <v>73</v>
      </c>
      <c r="K860" s="30" t="s">
        <v>1259</v>
      </c>
      <c r="M860" s="31" t="n">
        <f aca="false">SUM(P860,R860,T860,V860,X860,Z860,AB860,AD860,AF860,AH860,AJ860,AL860,AN860,AP860,AR860,AT860,AV860,AX860,AZ860,BB860)</f>
        <v>0</v>
      </c>
    </row>
    <row r="861" customFormat="false" ht="15" hidden="false" customHeight="false" outlineLevel="0" collapsed="false">
      <c r="A861" s="41" t="n">
        <v>40407</v>
      </c>
      <c r="B861" s="0" t="s">
        <v>1208</v>
      </c>
      <c r="C861" s="0" t="s">
        <v>1032</v>
      </c>
      <c r="F861" s="42" t="n">
        <v>0.625</v>
      </c>
      <c r="H861" s="42" t="n">
        <v>0.333333333333333</v>
      </c>
      <c r="I861" s="29" t="n">
        <v>269</v>
      </c>
      <c r="K861" s="30" t="s">
        <v>1238</v>
      </c>
      <c r="M861" s="31" t="n">
        <f aca="false">SUM(P861,R861,T861,V861,X861,Z861,AB861,AD861,AF861,AH861,AJ861,AL861,AN861,AP861,AR861,AT861,AV861,AX861,AZ861,BB861)</f>
        <v>0</v>
      </c>
    </row>
    <row r="862" customFormat="false" ht="15" hidden="false" customHeight="false" outlineLevel="0" collapsed="false">
      <c r="A862" s="41" t="n">
        <v>40407</v>
      </c>
      <c r="B862" s="0" t="s">
        <v>1401</v>
      </c>
      <c r="C862" s="0" t="s">
        <v>925</v>
      </c>
      <c r="F862" s="42" t="n">
        <v>0.71875</v>
      </c>
      <c r="H862" s="42" t="n">
        <v>0.166666666666667</v>
      </c>
      <c r="I862" s="29" t="n">
        <v>90.6</v>
      </c>
      <c r="K862" s="30" t="s">
        <v>1402</v>
      </c>
      <c r="M862" s="31" t="n">
        <f aca="false">SUM(P862,R862,T862,V862,X862,Z862,AB862,AD862,AF862,AH862,AJ862,AL862,AN862,AP862,AR862,AT862,AV862,AX862,AZ862,BB862)</f>
        <v>0</v>
      </c>
    </row>
    <row r="863" customFormat="false" ht="15" hidden="false" customHeight="false" outlineLevel="0" collapsed="false">
      <c r="A863" s="41" t="n">
        <v>40407</v>
      </c>
      <c r="B863" s="0" t="s">
        <v>901</v>
      </c>
      <c r="C863" s="0" t="s">
        <v>1431</v>
      </c>
      <c r="F863" s="42" t="n">
        <v>0.833333333333333</v>
      </c>
      <c r="H863" s="42" t="n">
        <v>0.166666666666667</v>
      </c>
      <c r="I863" s="29" t="n">
        <v>83.2</v>
      </c>
      <c r="K863" s="30" t="s">
        <v>1228</v>
      </c>
      <c r="M863" s="31" t="n">
        <f aca="false">SUM(P863,R863,T863,V863,X863,Z863,AB863,AD863,AF863,AH863,AJ863,AL863,AN863,AP863,AR863,AT863,AV863,AX863,AZ863,BB863)</f>
        <v>0</v>
      </c>
    </row>
    <row r="864" customFormat="false" ht="15" hidden="false" customHeight="false" outlineLevel="0" collapsed="false">
      <c r="A864" s="41"/>
      <c r="M864" s="74"/>
    </row>
    <row r="865" customFormat="false" ht="15" hidden="false" customHeight="false" outlineLevel="0" collapsed="false">
      <c r="A865" s="49"/>
      <c r="B865" s="50"/>
      <c r="C865" s="50"/>
      <c r="D865" s="49"/>
      <c r="E865" s="49"/>
      <c r="F865" s="49"/>
      <c r="G865" s="49"/>
      <c r="H865" s="49"/>
      <c r="I865" s="51"/>
      <c r="J865" s="51"/>
      <c r="K865" s="49"/>
      <c r="L865" s="50"/>
      <c r="M865" s="75"/>
    </row>
    <row r="866" customFormat="false" ht="18.75" hidden="false" customHeight="false" outlineLevel="0" collapsed="false">
      <c r="A866" s="49"/>
      <c r="B866" s="50"/>
      <c r="C866" s="106" t="s">
        <v>1424</v>
      </c>
      <c r="D866" s="73"/>
      <c r="E866" s="73"/>
      <c r="F866" s="49"/>
      <c r="G866" s="73" t="s">
        <v>1432</v>
      </c>
      <c r="H866" s="49"/>
      <c r="I866" s="51"/>
      <c r="J866" s="51"/>
      <c r="K866" s="49"/>
      <c r="L866" s="50"/>
      <c r="M866" s="75"/>
    </row>
    <row r="867" customFormat="false" ht="15" hidden="false" customHeight="false" outlineLevel="0" collapsed="false">
      <c r="A867" s="55" t="n">
        <v>40408</v>
      </c>
      <c r="B867" s="56" t="s">
        <v>1193</v>
      </c>
      <c r="C867" s="56" t="s">
        <v>11</v>
      </c>
      <c r="D867" s="30"/>
      <c r="E867" s="30"/>
      <c r="F867" s="91" t="s">
        <v>1257</v>
      </c>
      <c r="G867" s="91" t="s">
        <v>1257</v>
      </c>
      <c r="H867" s="91" t="s">
        <v>1257</v>
      </c>
      <c r="I867" s="96" t="s">
        <v>1257</v>
      </c>
      <c r="J867" s="96"/>
      <c r="K867" s="30" t="s">
        <v>1216</v>
      </c>
      <c r="M867" s="31" t="n">
        <f aca="false">SUM(P867,R867,T867,V867,X867,Z867,AB867,AD867,AF867,AH867,AJ867,AL867,AN867,AP867,AR867,AT867,AV867,AX867,AZ867,BB867)</f>
        <v>0</v>
      </c>
    </row>
    <row r="868" customFormat="false" ht="15" hidden="false" customHeight="false" outlineLevel="0" collapsed="false">
      <c r="A868" s="41" t="n">
        <v>40408</v>
      </c>
      <c r="B868" s="0" t="s">
        <v>1189</v>
      </c>
      <c r="C868" s="0" t="s">
        <v>925</v>
      </c>
      <c r="F868" s="42" t="n">
        <v>0.71875</v>
      </c>
      <c r="G868" s="3" t="s">
        <v>1345</v>
      </c>
      <c r="H868" s="3" t="s">
        <v>1405</v>
      </c>
      <c r="I868" s="29" t="n">
        <v>241.9</v>
      </c>
      <c r="K868" s="30" t="s">
        <v>1231</v>
      </c>
      <c r="M868" s="31" t="n">
        <f aca="false">SUM(P868,R868,T868,V868,X868,Z868,AB868,AD868,AF868,AH868,AJ868,AL868,AN868,AP868,AR868,AT868,AV868,AX868,AZ868,BB868)</f>
        <v>3964.09</v>
      </c>
      <c r="O868" s="0" t="n">
        <v>2211</v>
      </c>
      <c r="P868" s="31" t="n">
        <v>1031.83</v>
      </c>
      <c r="Q868" s="0" t="n">
        <v>2212</v>
      </c>
      <c r="R868" s="31" t="n">
        <v>360.07</v>
      </c>
      <c r="S868" s="47" t="n">
        <v>2213</v>
      </c>
      <c r="T868" s="31" t="n">
        <v>2572.19</v>
      </c>
    </row>
    <row r="869" customFormat="false" ht="15" hidden="false" customHeight="false" outlineLevel="0" collapsed="false">
      <c r="A869" s="41" t="n">
        <v>40408</v>
      </c>
      <c r="B869" s="0" t="s">
        <v>1203</v>
      </c>
      <c r="C869" s="0" t="s">
        <v>925</v>
      </c>
      <c r="F869" s="42" t="n">
        <v>0.739583333333334</v>
      </c>
      <c r="G869" s="3" t="s">
        <v>1433</v>
      </c>
      <c r="H869" s="42" t="s">
        <v>1405</v>
      </c>
      <c r="I869" s="29" t="n">
        <v>235.4</v>
      </c>
      <c r="K869" s="30" t="s">
        <v>1244</v>
      </c>
      <c r="M869" s="31" t="n">
        <f aca="false">SUM(P869,R869,T869,V869,X869,Z869,AB869,AD869,AF869,AH869,AJ869,AL869,AN869,AP869,AR869,AT869,AV869,AX869,AZ869,BB869)</f>
        <v>1713.45</v>
      </c>
      <c r="O869" s="0" t="n">
        <v>2214</v>
      </c>
      <c r="P869" s="31" t="n">
        <v>342.35</v>
      </c>
      <c r="Q869" s="0" t="n">
        <v>2221</v>
      </c>
      <c r="R869" s="31" t="n">
        <v>953.44</v>
      </c>
      <c r="S869" s="47" t="n">
        <v>2216</v>
      </c>
      <c r="T869" s="31" t="n">
        <v>417.66</v>
      </c>
    </row>
    <row r="870" customFormat="false" ht="15" hidden="false" customHeight="false" outlineLevel="0" collapsed="false">
      <c r="A870" s="41" t="n">
        <v>40408</v>
      </c>
      <c r="B870" s="0" t="s">
        <v>296</v>
      </c>
      <c r="C870" s="0" t="s">
        <v>656</v>
      </c>
      <c r="F870" s="42" t="n">
        <v>0.576388888888889</v>
      </c>
      <c r="H870" s="42" t="n">
        <v>0.25</v>
      </c>
      <c r="I870" s="29" t="n">
        <v>190</v>
      </c>
      <c r="K870" s="30" t="s">
        <v>1235</v>
      </c>
      <c r="M870" s="31" t="n">
        <f aca="false">SUM(P870,R870,T870,V870,X870,Z870,AB870,AD870,AF870,AH870,AJ870,AL870,AN870,AP870,AR870,AT870,AV870,AX870,AZ870,BB870)</f>
        <v>6716</v>
      </c>
      <c r="O870" s="0" t="n">
        <v>15223</v>
      </c>
      <c r="P870" s="31" t="n">
        <v>6716</v>
      </c>
    </row>
    <row r="871" customFormat="false" ht="15" hidden="false" customHeight="false" outlineLevel="0" collapsed="false">
      <c r="A871" s="41" t="n">
        <v>40408</v>
      </c>
      <c r="B871" s="0" t="s">
        <v>1193</v>
      </c>
      <c r="C871" s="0" t="s">
        <v>490</v>
      </c>
      <c r="F871" s="42" t="n">
        <v>0.555555555555556</v>
      </c>
      <c r="H871" s="42" t="n">
        <v>0.4375</v>
      </c>
      <c r="I871" s="29" t="n">
        <v>189</v>
      </c>
      <c r="K871" s="30" t="s">
        <v>1216</v>
      </c>
      <c r="M871" s="31" t="n">
        <f aca="false">SUM(P871,R871,T871,V871,X871,Z871,AB871,AD871,AF871,AH871,AJ871,AL871,AN871,AP871,AR871,AT871,AV871,AX871,AZ871,BB871)</f>
        <v>0</v>
      </c>
    </row>
    <row r="872" customFormat="false" ht="15" hidden="false" customHeight="false" outlineLevel="0" collapsed="false">
      <c r="A872" s="41" t="n">
        <v>40408</v>
      </c>
      <c r="B872" s="0" t="s">
        <v>1195</v>
      </c>
      <c r="C872" s="0" t="s">
        <v>1049</v>
      </c>
      <c r="F872" s="42" t="n">
        <v>0.739583333333334</v>
      </c>
      <c r="H872" s="42" t="n">
        <v>0.416666666666667</v>
      </c>
      <c r="I872" s="29" t="n">
        <v>170</v>
      </c>
      <c r="K872" s="30" t="s">
        <v>1217</v>
      </c>
      <c r="M872" s="31" t="n">
        <f aca="false">SUM(P872,R872,T872,V872,X872,Z872,AB872,AD872,AF872,AH872,AJ872,AL872,AN872,AP872,AR872,AT872,AV872,AX872,AZ872,BB872)</f>
        <v>0</v>
      </c>
    </row>
    <row r="873" customFormat="false" ht="15" hidden="false" customHeight="false" outlineLevel="0" collapsed="false">
      <c r="A873" s="41" t="n">
        <v>40408</v>
      </c>
      <c r="B873" s="0" t="s">
        <v>1434</v>
      </c>
      <c r="C873" s="0" t="s">
        <v>11</v>
      </c>
      <c r="F873" s="42" t="n">
        <v>0.533333333333333</v>
      </c>
      <c r="H873" s="42" t="n">
        <v>0.208333333333333</v>
      </c>
      <c r="I873" s="29" t="n">
        <v>90</v>
      </c>
      <c r="K873" s="30" t="s">
        <v>1435</v>
      </c>
      <c r="M873" s="31" t="n">
        <f aca="false">SUM(P873,R873,T873,V873,X873,Z873,AB873,AD873,AF873,AH873,AJ873,AL873,AN873,AP873,AR873,AT873,AV873,AX873,AZ873,BB873)</f>
        <v>0</v>
      </c>
    </row>
    <row r="874" customFormat="false" ht="15" hidden="false" customHeight="false" outlineLevel="0" collapsed="false">
      <c r="A874" s="41" t="n">
        <v>40408</v>
      </c>
      <c r="B874" s="0" t="s">
        <v>40</v>
      </c>
      <c r="C874" s="0" t="s">
        <v>1431</v>
      </c>
      <c r="F874" s="42" t="n">
        <v>0.840277777777778</v>
      </c>
      <c r="H874" s="42" t="n">
        <v>0.5</v>
      </c>
      <c r="I874" s="29" t="n">
        <v>226.2</v>
      </c>
      <c r="K874" s="30" t="s">
        <v>1436</v>
      </c>
      <c r="M874" s="31" t="n">
        <f aca="false">SUM(P874,R874,T874,V874,X874,Z874,AB874,AD874,AF874,AH874,AJ874,AL874,AN874,AP874,AR874,AT874,AV874,AX874,AZ874,BB874)</f>
        <v>0</v>
      </c>
    </row>
    <row r="875" customFormat="false" ht="15" hidden="false" customHeight="false" outlineLevel="0" collapsed="false">
      <c r="A875" s="41" t="n">
        <v>40408</v>
      </c>
      <c r="B875" s="0" t="s">
        <v>679</v>
      </c>
      <c r="C875" s="0" t="s">
        <v>1206</v>
      </c>
      <c r="F875" s="3" t="s">
        <v>1162</v>
      </c>
      <c r="H875" s="3" t="s">
        <v>1162</v>
      </c>
      <c r="I875" s="29" t="n">
        <v>170</v>
      </c>
      <c r="K875" s="30" t="s">
        <v>1223</v>
      </c>
      <c r="M875" s="31" t="n">
        <f aca="false">SUM(P875,R875,T875,V875,X875,Z875,AB875,AD875,AF875,AH875,AJ875,AL875,AN875,AP875,AR875,AT875,AV875,AX875,AZ875,BB875)</f>
        <v>0</v>
      </c>
    </row>
    <row r="876" customFormat="false" ht="15" hidden="false" customHeight="false" outlineLevel="0" collapsed="false">
      <c r="A876" s="41" t="n">
        <v>40408</v>
      </c>
      <c r="B876" s="0" t="s">
        <v>383</v>
      </c>
      <c r="C876" s="0" t="s">
        <v>1206</v>
      </c>
      <c r="F876" s="3" t="s">
        <v>1162</v>
      </c>
      <c r="H876" s="3" t="s">
        <v>1162</v>
      </c>
      <c r="I876" s="29" t="n">
        <v>170</v>
      </c>
      <c r="K876" s="30" t="s">
        <v>1232</v>
      </c>
      <c r="M876" s="31" t="n">
        <f aca="false">SUM(P876,R876,T876,V876,X876,Z876,AB876,AD876,AF876,AH876,AJ876,AL876,AN876,AP876,AR876,AT876,AV876,AX876,AZ876,BB876)</f>
        <v>7143.38</v>
      </c>
      <c r="O876" s="0" t="n">
        <v>4472</v>
      </c>
      <c r="P876" s="31" t="n">
        <v>315</v>
      </c>
      <c r="Q876" s="0" t="n">
        <v>4540</v>
      </c>
      <c r="R876" s="31" t="n">
        <v>640</v>
      </c>
      <c r="S876" s="47" t="n">
        <v>4558</v>
      </c>
      <c r="T876" s="31" t="n">
        <v>24.6</v>
      </c>
      <c r="U876" s="47" t="n">
        <v>4557</v>
      </c>
      <c r="V876" s="31" t="n">
        <v>16.4</v>
      </c>
      <c r="W876" s="47" t="n">
        <v>4396</v>
      </c>
      <c r="X876" s="31" t="n">
        <v>441.3</v>
      </c>
      <c r="Y876" s="47" t="n">
        <v>4569</v>
      </c>
      <c r="Z876" s="31" t="n">
        <v>81.76</v>
      </c>
      <c r="AA876" s="47" t="n">
        <v>4397</v>
      </c>
      <c r="AB876" s="31" t="n">
        <v>327.6</v>
      </c>
      <c r="AC876" s="47" t="n">
        <v>4394</v>
      </c>
      <c r="AD876" s="31" t="n">
        <v>942.81</v>
      </c>
      <c r="AE876" s="47" t="n">
        <v>4395</v>
      </c>
      <c r="AF876" s="31" t="n">
        <v>426.28</v>
      </c>
      <c r="AG876" s="47" t="n">
        <v>4418</v>
      </c>
      <c r="AH876" s="31" t="n">
        <v>30.3</v>
      </c>
      <c r="AI876" s="47" t="n">
        <v>4568</v>
      </c>
      <c r="AJ876" s="31" t="n">
        <v>41</v>
      </c>
      <c r="AK876" s="47" t="n">
        <v>4393</v>
      </c>
      <c r="AL876" s="31" t="n">
        <v>1595.6</v>
      </c>
      <c r="AM876" s="47" t="n">
        <v>4392</v>
      </c>
      <c r="AN876" s="31" t="n">
        <v>312.2</v>
      </c>
      <c r="AO876" s="47" t="n">
        <v>4391</v>
      </c>
      <c r="AP876" s="31" t="n">
        <v>544.08</v>
      </c>
      <c r="AQ876" s="47" t="n">
        <v>4388</v>
      </c>
      <c r="AR876" s="31" t="n">
        <v>285.65</v>
      </c>
      <c r="AS876" s="47" t="n">
        <v>4389</v>
      </c>
      <c r="AT876" s="31" t="n">
        <v>601.41</v>
      </c>
      <c r="AU876" s="47" t="n">
        <v>4390</v>
      </c>
      <c r="AV876" s="31" t="n">
        <v>314.89</v>
      </c>
      <c r="AW876" s="47" t="n">
        <v>4507</v>
      </c>
      <c r="AX876" s="31" t="n">
        <v>202.5</v>
      </c>
    </row>
    <row r="877" customFormat="false" ht="15" hidden="false" customHeight="false" outlineLevel="0" collapsed="false">
      <c r="A877" s="41" t="n">
        <v>40408</v>
      </c>
      <c r="B877" s="0" t="s">
        <v>1165</v>
      </c>
      <c r="C877" s="0" t="s">
        <v>1206</v>
      </c>
      <c r="F877" s="3" t="s">
        <v>1162</v>
      </c>
      <c r="H877" s="3" t="s">
        <v>1162</v>
      </c>
      <c r="I877" s="29" t="n">
        <v>170</v>
      </c>
      <c r="K877" s="30" t="s">
        <v>1233</v>
      </c>
      <c r="M877" s="31" t="n">
        <f aca="false">SUM(P877,R877,T877,V877,X877,Z877,AB877,AD877,AF877,AH877,AJ877,AL877,AN877,AP877,AR877,AT877,AV877,AX877,AZ877,BB877)</f>
        <v>20048.48</v>
      </c>
      <c r="O877" s="0" t="n">
        <v>4401</v>
      </c>
      <c r="P877" s="31" t="n">
        <v>224</v>
      </c>
      <c r="Q877" s="0" t="n">
        <v>4404</v>
      </c>
      <c r="R877" s="31" t="n">
        <v>779.3</v>
      </c>
      <c r="S877" s="47" t="n">
        <v>4405</v>
      </c>
      <c r="T877" s="31" t="n">
        <v>923</v>
      </c>
      <c r="U877" s="47" t="n">
        <v>4409</v>
      </c>
      <c r="V877" s="31" t="n">
        <v>1752</v>
      </c>
      <c r="W877" s="47" t="n">
        <v>4411</v>
      </c>
      <c r="X877" s="31" t="n">
        <v>1788</v>
      </c>
      <c r="Y877" s="47" t="n">
        <v>4422</v>
      </c>
      <c r="Z877" s="31" t="n">
        <v>518.6</v>
      </c>
      <c r="AA877" s="47" t="n">
        <v>4501</v>
      </c>
      <c r="AB877" s="31" t="n">
        <v>1091.1</v>
      </c>
      <c r="AC877" s="47" t="n">
        <v>4519</v>
      </c>
      <c r="AD877" s="31" t="n">
        <v>122.28</v>
      </c>
      <c r="AE877" s="47" t="n">
        <v>4506</v>
      </c>
      <c r="AF877" s="31" t="n">
        <v>210</v>
      </c>
      <c r="AG877" s="47" t="n">
        <v>4524</v>
      </c>
      <c r="AH877" s="31" t="n">
        <v>195</v>
      </c>
      <c r="AI877" s="47" t="n">
        <v>4446</v>
      </c>
      <c r="AJ877" s="31" t="n">
        <v>250</v>
      </c>
      <c r="AK877" s="47" t="n">
        <v>4543</v>
      </c>
      <c r="AL877" s="31" t="n">
        <v>9645</v>
      </c>
      <c r="AM877" s="47" t="n">
        <v>4560</v>
      </c>
      <c r="AN877" s="31" t="n">
        <v>2460</v>
      </c>
      <c r="AO877" s="47" t="n">
        <v>4546</v>
      </c>
      <c r="AP877" s="31" t="n">
        <v>24.6</v>
      </c>
      <c r="AQ877" s="47" t="n">
        <v>4547</v>
      </c>
      <c r="AR877" s="31" t="n">
        <v>16.4</v>
      </c>
      <c r="AS877" s="47" t="n">
        <v>4548</v>
      </c>
      <c r="AT877" s="31" t="n">
        <v>16.4</v>
      </c>
      <c r="AU877" s="47" t="n">
        <v>4551</v>
      </c>
      <c r="AV877" s="31" t="n">
        <v>8.2</v>
      </c>
      <c r="AW877" s="47" t="n">
        <v>4554</v>
      </c>
      <c r="AX877" s="31" t="n">
        <v>16.4</v>
      </c>
      <c r="AY877" s="47" t="n">
        <v>4555</v>
      </c>
      <c r="AZ877" s="31" t="n">
        <v>8.2</v>
      </c>
    </row>
    <row r="878" customFormat="false" ht="15" hidden="false" customHeight="false" outlineLevel="0" collapsed="false">
      <c r="A878" s="41" t="n">
        <v>40408</v>
      </c>
      <c r="B878" s="0" t="s">
        <v>627</v>
      </c>
      <c r="C878" s="0" t="s">
        <v>1206</v>
      </c>
      <c r="F878" s="3" t="s">
        <v>1162</v>
      </c>
      <c r="H878" s="3" t="s">
        <v>1162</v>
      </c>
      <c r="I878" s="29" t="n">
        <v>170</v>
      </c>
      <c r="K878" s="30" t="s">
        <v>1303</v>
      </c>
      <c r="M878" s="31" t="n">
        <f aca="false">SUM(P878,R878,T878,V878,X878,Z878,AB878,AD878,AF878,AH878,AJ878,AL878,AN878,AP878,AR878,AT878,AV878,AX878,AZ878,BB878)</f>
        <v>12238.16</v>
      </c>
      <c r="O878" s="0" t="n">
        <v>4529</v>
      </c>
      <c r="P878" s="31" t="n">
        <v>825.03</v>
      </c>
      <c r="Q878" s="0" t="n">
        <v>4509</v>
      </c>
      <c r="R878" s="31" t="n">
        <v>810.02</v>
      </c>
      <c r="S878" s="47" t="n">
        <v>4416</v>
      </c>
      <c r="T878" s="31" t="n">
        <v>676.05</v>
      </c>
      <c r="U878" s="47" t="n">
        <v>4415</v>
      </c>
      <c r="V878" s="31" t="n">
        <v>430.05</v>
      </c>
      <c r="W878" s="47" t="n">
        <v>4419</v>
      </c>
      <c r="X878" s="31" t="n">
        <v>39.96</v>
      </c>
      <c r="Y878" s="47" t="n">
        <v>4406</v>
      </c>
      <c r="Z878" s="31" t="n">
        <v>2294.95</v>
      </c>
      <c r="AA878" s="47" t="n">
        <v>4417</v>
      </c>
      <c r="AB878" s="31" t="n">
        <v>518.6</v>
      </c>
      <c r="AC878" s="47" t="n">
        <v>4522</v>
      </c>
      <c r="AD878" s="31" t="n">
        <v>515</v>
      </c>
      <c r="AE878" s="47" t="n">
        <v>4535</v>
      </c>
      <c r="AF878" s="31" t="n">
        <v>231</v>
      </c>
      <c r="AG878" s="47" t="n">
        <v>4476</v>
      </c>
      <c r="AH878" s="31" t="n">
        <v>5522.5</v>
      </c>
      <c r="AI878" s="47" t="n">
        <v>4477</v>
      </c>
      <c r="AJ878" s="31" t="n">
        <v>375</v>
      </c>
    </row>
    <row r="879" customFormat="false" ht="15" hidden="false" customHeight="false" outlineLevel="0" collapsed="false">
      <c r="A879" s="41" t="n">
        <v>40408</v>
      </c>
      <c r="B879" s="0" t="s">
        <v>1176</v>
      </c>
      <c r="C879" s="0" t="s">
        <v>1206</v>
      </c>
      <c r="F879" s="3" t="s">
        <v>1162</v>
      </c>
      <c r="H879" s="3" t="s">
        <v>1162</v>
      </c>
      <c r="I879" s="29" t="n">
        <v>170</v>
      </c>
      <c r="K879" s="30" t="s">
        <v>1222</v>
      </c>
      <c r="M879" s="31" t="n">
        <f aca="false">SUM(P879,R879,T879,V879,X879,Z879,AB879,AD879,AF879,AH879,AJ879,AL879,AN879,AP879,AR879,AT879,AV879,AX879,AZ879,BB879)</f>
        <v>0</v>
      </c>
    </row>
    <row r="880" customFormat="false" ht="15" hidden="false" customHeight="false" outlineLevel="0" collapsed="false">
      <c r="A880" s="41" t="n">
        <v>40408</v>
      </c>
      <c r="B880" s="0" t="s">
        <v>1173</v>
      </c>
      <c r="C880" s="0" t="s">
        <v>1206</v>
      </c>
      <c r="F880" s="3" t="s">
        <v>1162</v>
      </c>
      <c r="H880" s="3" t="s">
        <v>1162</v>
      </c>
      <c r="I880" s="29" t="n">
        <v>170</v>
      </c>
      <c r="K880" s="30" t="s">
        <v>1212</v>
      </c>
      <c r="M880" s="31" t="n">
        <f aca="false">SUM(P880,R880,T880,V880,X880,Z880,AB880,AD880,AF880,AH880,AJ880,AL880,AN880,AP880,AR880,AT880,AV880,AX880,AZ880,BB880)</f>
        <v>28002.5</v>
      </c>
      <c r="O880" s="0" t="n">
        <v>4647</v>
      </c>
      <c r="P880" s="31" t="n">
        <v>2250</v>
      </c>
      <c r="Q880" s="0" t="n">
        <v>4633</v>
      </c>
      <c r="R880" s="31" t="n">
        <v>5000</v>
      </c>
      <c r="S880" s="47" t="n">
        <v>4654</v>
      </c>
      <c r="T880" s="31" t="n">
        <v>252.5</v>
      </c>
      <c r="U880" s="47" t="n">
        <v>4636</v>
      </c>
      <c r="V880" s="31" t="n">
        <v>5000</v>
      </c>
      <c r="W880" s="47" t="n">
        <v>4637</v>
      </c>
      <c r="X880" s="31" t="n">
        <v>15500</v>
      </c>
    </row>
    <row r="881" customFormat="false" ht="15" hidden="false" customHeight="false" outlineLevel="0" collapsed="false">
      <c r="A881" s="41" t="n">
        <v>40408</v>
      </c>
      <c r="B881" s="0" t="s">
        <v>901</v>
      </c>
      <c r="C881" s="0" t="s">
        <v>1206</v>
      </c>
      <c r="F881" s="3" t="s">
        <v>1162</v>
      </c>
      <c r="H881" s="3" t="s">
        <v>1162</v>
      </c>
      <c r="I881" s="29" t="n">
        <v>170</v>
      </c>
      <c r="K881" s="30" t="s">
        <v>1228</v>
      </c>
      <c r="M881" s="31" t="n">
        <f aca="false">SUM(P881,R881,T881,V881,X881,Z881,AB881,AD881,AF881,AH881,AJ881,AL881,AN881,AP881,AR881,AT881,AV881,AX881,AZ881,BB881)</f>
        <v>7978.23</v>
      </c>
      <c r="O881" s="0" t="n">
        <v>4561</v>
      </c>
      <c r="P881" s="31" t="n">
        <v>24.6</v>
      </c>
      <c r="Q881" s="0" t="n">
        <v>4653</v>
      </c>
      <c r="R881" s="31" t="n">
        <v>145.4</v>
      </c>
      <c r="S881" s="47" t="n">
        <v>4626</v>
      </c>
      <c r="T881" s="31" t="n">
        <v>407.58</v>
      </c>
      <c r="U881" s="47" t="n">
        <v>4402</v>
      </c>
      <c r="V881" s="31" t="n">
        <v>912.76</v>
      </c>
      <c r="W881" s="47" t="n">
        <v>4403</v>
      </c>
      <c r="X881" s="31" t="n">
        <v>734.71</v>
      </c>
      <c r="Y881" s="47" t="n">
        <v>4553</v>
      </c>
      <c r="Z881" s="31" t="n">
        <v>16.4</v>
      </c>
      <c r="AA881" s="47" t="n">
        <v>4572</v>
      </c>
      <c r="AB881" s="31" t="n">
        <v>32.8</v>
      </c>
      <c r="AC881" s="47" t="n">
        <v>4400</v>
      </c>
      <c r="AD881" s="31" t="n">
        <v>1416.96</v>
      </c>
      <c r="AE881" s="47" t="n">
        <v>4550</v>
      </c>
      <c r="AF881" s="31" t="n">
        <v>24.6</v>
      </c>
      <c r="AG881" s="47" t="n">
        <v>4399</v>
      </c>
      <c r="AH881" s="31" t="n">
        <v>986.7</v>
      </c>
      <c r="AI881" s="47" t="n">
        <v>4559</v>
      </c>
      <c r="AJ881" s="31" t="n">
        <v>16.4</v>
      </c>
      <c r="AK881" s="47" t="n">
        <v>4512</v>
      </c>
      <c r="AL881" s="31" t="n">
        <v>210</v>
      </c>
      <c r="AM881" s="47" t="n">
        <v>4473</v>
      </c>
      <c r="AN881" s="31" t="n">
        <v>450</v>
      </c>
      <c r="AO881" s="47" t="n">
        <v>4515</v>
      </c>
      <c r="AP881" s="31" t="n">
        <v>221.52</v>
      </c>
      <c r="AQ881" s="47" t="n">
        <v>4521</v>
      </c>
      <c r="AR881" s="31" t="n">
        <v>122.28</v>
      </c>
      <c r="AS881" s="47" t="n">
        <v>4523</v>
      </c>
      <c r="AT881" s="31" t="n">
        <v>204</v>
      </c>
      <c r="AU881" s="47" t="n">
        <v>4504</v>
      </c>
      <c r="AV881" s="31" t="n">
        <v>202</v>
      </c>
      <c r="AW881" s="47" t="n">
        <v>4503</v>
      </c>
      <c r="AX881" s="31" t="n">
        <v>1450.02</v>
      </c>
      <c r="AY881" s="47" t="n">
        <v>4510</v>
      </c>
      <c r="AZ881" s="31" t="n">
        <v>204.5</v>
      </c>
      <c r="BA881" s="47" t="n">
        <v>4517</v>
      </c>
      <c r="BB881" s="89" t="n">
        <v>195</v>
      </c>
      <c r="BC881" s="0" t="n">
        <v>4500</v>
      </c>
      <c r="BD881" s="107" t="n">
        <v>202.5</v>
      </c>
    </row>
    <row r="882" customFormat="false" ht="15" hidden="false" customHeight="false" outlineLevel="0" collapsed="false">
      <c r="A882" s="41" t="n">
        <v>40408</v>
      </c>
      <c r="B882" s="0" t="s">
        <v>1205</v>
      </c>
      <c r="C882" s="0" t="s">
        <v>1206</v>
      </c>
      <c r="F882" s="3" t="s">
        <v>1162</v>
      </c>
      <c r="H882" s="3" t="s">
        <v>1162</v>
      </c>
      <c r="I882" s="29" t="n">
        <v>325</v>
      </c>
      <c r="K882" s="30" t="s">
        <v>1249</v>
      </c>
      <c r="M882" s="31" t="n">
        <f aca="false">SUM(P882,R882,T882,V882,X882,Z882,AB882,AD882,AF882,AH882,AJ882,AL882,AN882,AP882,AR882,AT882,AV882,AX882,AZ882,BB882)</f>
        <v>1225</v>
      </c>
      <c r="O882" s="0" t="n">
        <v>4643</v>
      </c>
      <c r="P882" s="31" t="n">
        <v>1000</v>
      </c>
      <c r="Q882" s="0" t="n">
        <v>4644</v>
      </c>
      <c r="R882" s="31" t="n">
        <v>225</v>
      </c>
    </row>
    <row r="883" customFormat="false" ht="15" hidden="false" customHeight="false" outlineLevel="0" collapsed="false">
      <c r="A883" s="41" t="n">
        <v>40408</v>
      </c>
      <c r="B883" s="0" t="s">
        <v>1197</v>
      </c>
      <c r="C883" s="0" t="s">
        <v>714</v>
      </c>
      <c r="F883" s="42" t="n">
        <v>0.5</v>
      </c>
      <c r="G883" s="3" t="s">
        <v>1170</v>
      </c>
      <c r="H883" s="42" t="s">
        <v>1308</v>
      </c>
      <c r="I883" s="29" t="n">
        <v>87</v>
      </c>
      <c r="K883" s="30" t="s">
        <v>1259</v>
      </c>
      <c r="M883" s="31" t="n">
        <f aca="false">SUM(P883,R883,T883,V883,X883,Z883,AB883,AD883,AF883,AH883,AJ883,AL883,AN883,AP883,AR883,AT883,AV883,AX883,AZ883,BB883)</f>
        <v>12400</v>
      </c>
      <c r="O883" s="0" t="n">
        <v>288</v>
      </c>
      <c r="P883" s="31" t="n">
        <v>6200</v>
      </c>
      <c r="Q883" s="0" t="n">
        <v>289</v>
      </c>
      <c r="R883" s="31" t="n">
        <v>6200</v>
      </c>
    </row>
    <row r="884" customFormat="false" ht="15" hidden="false" customHeight="false" outlineLevel="0" collapsed="false">
      <c r="A884" s="41" t="n">
        <v>40408</v>
      </c>
      <c r="B884" s="0" t="s">
        <v>96</v>
      </c>
      <c r="C884" s="0" t="s">
        <v>892</v>
      </c>
      <c r="F884" s="42" t="n">
        <v>0.645833333333333</v>
      </c>
      <c r="G884" s="3" t="s">
        <v>1437</v>
      </c>
      <c r="H884" s="3" t="s">
        <v>1438</v>
      </c>
      <c r="I884" s="29" t="n">
        <v>164</v>
      </c>
      <c r="K884" s="30" t="s">
        <v>1237</v>
      </c>
      <c r="M884" s="31" t="n">
        <f aca="false">SUM(P884,R884,T884,V884,X884,Z884,AB884,AD884,AF884,AH884,AJ884,AL884,AN884,AP884,AR884,AT884,AV884,AX884,AZ884,BB884)</f>
        <v>0</v>
      </c>
    </row>
    <row r="885" customFormat="false" ht="15" hidden="false" customHeight="false" outlineLevel="0" collapsed="false">
      <c r="A885" s="41" t="n">
        <v>40408</v>
      </c>
      <c r="B885" s="0" t="s">
        <v>1169</v>
      </c>
      <c r="C885" s="0" t="s">
        <v>892</v>
      </c>
      <c r="F885" s="42" t="n">
        <v>0.677083333333333</v>
      </c>
      <c r="H885" s="42" t="n">
        <v>0.260416666666667</v>
      </c>
      <c r="I885" s="29" t="n">
        <v>102.5</v>
      </c>
      <c r="K885" s="30" t="s">
        <v>1214</v>
      </c>
      <c r="M885" s="31" t="n">
        <f aca="false">SUM(P885,R885,T885,V885,X885,Z885,AB885,AD885,AF885,AH885,AJ885,AL885,AN885,AP885,AR885,AT885,AV885,AX885,AZ885,BB885)</f>
        <v>44369</v>
      </c>
      <c r="O885" s="0" t="n">
        <v>13770</v>
      </c>
      <c r="P885" s="31" t="n">
        <v>4717.4</v>
      </c>
      <c r="Q885" s="0" t="n">
        <v>13771</v>
      </c>
      <c r="R885" s="31" t="n">
        <v>4756.6</v>
      </c>
      <c r="S885" s="47" t="n">
        <v>13760</v>
      </c>
      <c r="T885" s="31" t="n">
        <v>27249</v>
      </c>
      <c r="U885" s="47" t="n">
        <v>13762</v>
      </c>
      <c r="V885" s="31" t="n">
        <v>5404</v>
      </c>
      <c r="W885" s="47" t="n">
        <v>13774</v>
      </c>
      <c r="X885" s="31" t="n">
        <v>2242</v>
      </c>
    </row>
    <row r="886" customFormat="false" ht="15" hidden="false" customHeight="false" outlineLevel="0" collapsed="false">
      <c r="A886" s="41" t="n">
        <v>40408</v>
      </c>
      <c r="B886" s="0" t="s">
        <v>1197</v>
      </c>
      <c r="C886" s="0" t="s">
        <v>1255</v>
      </c>
      <c r="F886" s="42" t="n">
        <v>0.635416666666667</v>
      </c>
      <c r="H886" s="42" t="n">
        <v>0.166666666666667</v>
      </c>
      <c r="I886" s="29" t="n">
        <v>80</v>
      </c>
      <c r="K886" s="30" t="s">
        <v>1259</v>
      </c>
      <c r="M886" s="31" t="n">
        <f aca="false">SUM(P886,R886,T886,V886,X886,Z886,AB886,AD886,AF886,AH886,AJ886,AL886,AN886,AP886,AR886,AT886,AV886,AX886,AZ886,BB886)</f>
        <v>0</v>
      </c>
    </row>
    <row r="887" customFormat="false" ht="15" hidden="false" customHeight="false" outlineLevel="0" collapsed="false">
      <c r="A887" s="41" t="n">
        <v>40408</v>
      </c>
      <c r="B887" s="0" t="s">
        <v>1434</v>
      </c>
      <c r="C887" s="0" t="s">
        <v>1255</v>
      </c>
      <c r="F887" s="42" t="n">
        <v>0.635416666666667</v>
      </c>
      <c r="H887" s="42" t="n">
        <v>0.166666666666667</v>
      </c>
      <c r="I887" s="29" t="n">
        <v>80</v>
      </c>
      <c r="K887" s="30" t="s">
        <v>1435</v>
      </c>
      <c r="M887" s="31" t="n">
        <f aca="false">SUM(P887,R887,T887,V887,X887,Z887,AB887,AD887,AF887,AH887,AJ887,AL887,AN887,AP887,AR887,AT887,AV887,AX887,AZ887,BB887)</f>
        <v>0</v>
      </c>
    </row>
    <row r="888" customFormat="false" ht="15" hidden="false" customHeight="false" outlineLevel="0" collapsed="false">
      <c r="A888" s="41" t="n">
        <v>40408</v>
      </c>
      <c r="B888" s="0" t="s">
        <v>1208</v>
      </c>
      <c r="C888" s="0" t="s">
        <v>1032</v>
      </c>
      <c r="F888" s="42" t="n">
        <v>0.635416666666667</v>
      </c>
      <c r="H888" s="42" t="n">
        <v>0.333333333333333</v>
      </c>
      <c r="I888" s="29" t="n">
        <v>229</v>
      </c>
      <c r="K888" s="30" t="s">
        <v>1238</v>
      </c>
      <c r="M888" s="31" t="n">
        <f aca="false">SUM(P888,R888,T888,V888,X888,Z888,AB888,AD888,AF888,AH888,AJ888,AL888,AN888,AP888,AR888,AT888,AV888,AX888,AZ888,BB888)</f>
        <v>0</v>
      </c>
    </row>
    <row r="889" customFormat="false" ht="15" hidden="false" customHeight="false" outlineLevel="0" collapsed="false">
      <c r="A889" s="41"/>
      <c r="M889" s="80"/>
    </row>
    <row r="890" customFormat="false" ht="15" hidden="false" customHeight="false" outlineLevel="0" collapsed="false">
      <c r="A890" s="53"/>
      <c r="B890" s="50"/>
      <c r="C890" s="50"/>
      <c r="D890" s="49"/>
      <c r="E890" s="49"/>
      <c r="F890" s="49"/>
      <c r="G890" s="49"/>
      <c r="H890" s="49"/>
      <c r="I890" s="51"/>
      <c r="J890" s="51"/>
      <c r="K890" s="49"/>
      <c r="L890" s="50"/>
      <c r="M890" s="75"/>
    </row>
    <row r="891" customFormat="false" ht="18.75" hidden="false" customHeight="false" outlineLevel="0" collapsed="false">
      <c r="A891" s="53"/>
      <c r="B891" s="50"/>
      <c r="C891" s="50"/>
      <c r="D891" s="49"/>
      <c r="E891" s="49"/>
      <c r="F891" s="49"/>
      <c r="G891" s="73" t="s">
        <v>1439</v>
      </c>
      <c r="H891" s="49"/>
      <c r="I891" s="51"/>
      <c r="J891" s="51"/>
      <c r="K891" s="49"/>
      <c r="L891" s="50"/>
      <c r="M891" s="75"/>
    </row>
    <row r="892" customFormat="false" ht="15" hidden="false" customHeight="false" outlineLevel="0" collapsed="false">
      <c r="A892" s="41" t="n">
        <v>40409</v>
      </c>
      <c r="B892" s="0" t="s">
        <v>1181</v>
      </c>
      <c r="C892" s="0" t="s">
        <v>490</v>
      </c>
      <c r="F892" s="42" t="n">
        <v>0.666666666666667</v>
      </c>
      <c r="H892" s="42" t="n">
        <v>0.5</v>
      </c>
      <c r="I892" s="29" t="n">
        <v>220</v>
      </c>
      <c r="K892" s="30" t="s">
        <v>1219</v>
      </c>
      <c r="M892" s="31" t="n">
        <f aca="false">SUM(P892,R892,T892,V892,X892,Z892,AB892,AD892,AF892,AH892,AJ892,AL892,AN892,AP892,AR892,AT892,AV892,AX892,AZ892,BB892)</f>
        <v>0</v>
      </c>
    </row>
    <row r="893" customFormat="false" ht="15" hidden="false" customHeight="false" outlineLevel="0" collapsed="false">
      <c r="A893" s="41" t="n">
        <v>40409</v>
      </c>
      <c r="B893" s="0" t="s">
        <v>1176</v>
      </c>
      <c r="C893" s="0" t="s">
        <v>490</v>
      </c>
      <c r="F893" s="42" t="n">
        <v>0.614583333333333</v>
      </c>
      <c r="H893" s="42" t="n">
        <v>0.375</v>
      </c>
      <c r="I893" s="29" t="n">
        <v>162</v>
      </c>
      <c r="K893" s="30" t="s">
        <v>1222</v>
      </c>
      <c r="M893" s="31" t="n">
        <f aca="false">SUM(P893,R893,T893,V893,X893,Z893,AB893,AD893,AF893,AH893,AJ893,AL893,AN893,AP893,AR893,AT893,AV893,AX893,AZ893,BB893)</f>
        <v>0</v>
      </c>
    </row>
    <row r="894" customFormat="false" ht="15" hidden="false" customHeight="false" outlineLevel="0" collapsed="false">
      <c r="A894" s="41" t="n">
        <v>40409</v>
      </c>
      <c r="B894" s="0" t="s">
        <v>1203</v>
      </c>
      <c r="C894" s="0" t="s">
        <v>242</v>
      </c>
      <c r="F894" s="42" t="n">
        <v>0.46875</v>
      </c>
      <c r="H894" s="42" t="n">
        <v>0.229166666666667</v>
      </c>
      <c r="I894" s="29" t="n">
        <v>98.5</v>
      </c>
      <c r="K894" s="30" t="s">
        <v>1244</v>
      </c>
      <c r="M894" s="31" t="n">
        <f aca="false">SUM(P894,R894,T894,V894,X894,Z894,AB894,AD894,AF894,AH894,AJ894,AL894,AN894,AP894,AR894,AT894,AV894,AX894,AZ894,BB894)</f>
        <v>0</v>
      </c>
    </row>
    <row r="895" customFormat="false" ht="15" hidden="false" customHeight="false" outlineLevel="0" collapsed="false">
      <c r="A895" s="41" t="n">
        <v>40409</v>
      </c>
      <c r="B895" s="0" t="s">
        <v>679</v>
      </c>
      <c r="C895" s="0" t="s">
        <v>1206</v>
      </c>
      <c r="F895" s="3" t="s">
        <v>1162</v>
      </c>
      <c r="H895" s="3" t="s">
        <v>1162</v>
      </c>
      <c r="I895" s="29" t="n">
        <v>170</v>
      </c>
      <c r="K895" s="30" t="s">
        <v>1223</v>
      </c>
      <c r="M895" s="31" t="n">
        <f aca="false">SUM(P895,R895,T895,V895,X895,Z895,AB895,AD895,AF895,AH895,AJ895,AL895,AN895,AP895,AR895,AT895,AV895,AX895,AZ895,BB895)</f>
        <v>0</v>
      </c>
    </row>
    <row r="896" customFormat="false" ht="15" hidden="false" customHeight="false" outlineLevel="0" collapsed="false">
      <c r="A896" s="41" t="n">
        <v>40409</v>
      </c>
      <c r="B896" s="0" t="s">
        <v>383</v>
      </c>
      <c r="C896" s="0" t="s">
        <v>1206</v>
      </c>
      <c r="F896" s="3" t="s">
        <v>1162</v>
      </c>
      <c r="H896" s="3" t="s">
        <v>1162</v>
      </c>
      <c r="I896" s="29" t="n">
        <v>170</v>
      </c>
      <c r="K896" s="30" t="s">
        <v>1232</v>
      </c>
      <c r="M896" s="31" t="n">
        <f aca="false">SUM(P896,R896,T896,V896,X896,Z896,AB896,AD896,AF896,AH896,AJ896,AL896,AN896,AP896,AR896,AT896,AV896,AX896,AZ896,BB896)</f>
        <v>13860.1</v>
      </c>
      <c r="O896" s="0" t="n">
        <v>4675</v>
      </c>
      <c r="P896" s="31" t="n">
        <v>375.01</v>
      </c>
      <c r="Q896" s="0" t="n">
        <v>4455</v>
      </c>
      <c r="R896" s="31" t="n">
        <v>132</v>
      </c>
      <c r="S896" s="47" t="n">
        <v>4674</v>
      </c>
      <c r="T896" s="31" t="n">
        <v>192</v>
      </c>
      <c r="U896" s="47" t="n">
        <v>4606</v>
      </c>
      <c r="V896" s="31" t="n">
        <v>238.81</v>
      </c>
      <c r="W896" s="47" t="n">
        <v>4680</v>
      </c>
      <c r="X896" s="31" t="n">
        <v>180</v>
      </c>
      <c r="Y896" s="47" t="n">
        <v>4697</v>
      </c>
      <c r="Z896" s="31" t="n">
        <v>10875</v>
      </c>
      <c r="AA896" s="47" t="n">
        <v>4599</v>
      </c>
      <c r="AB896" s="31" t="n">
        <v>63.3</v>
      </c>
      <c r="AC896" s="47" t="n">
        <v>4556</v>
      </c>
      <c r="AD896" s="31" t="n">
        <v>979.5</v>
      </c>
      <c r="AE896" s="47" t="n">
        <v>4564</v>
      </c>
      <c r="AF896" s="31" t="n">
        <v>326.5</v>
      </c>
      <c r="AG896" s="47" t="n">
        <v>4563</v>
      </c>
      <c r="AH896" s="31" t="n">
        <v>28.58</v>
      </c>
      <c r="AI896" s="47" t="n">
        <v>4566</v>
      </c>
      <c r="AJ896" s="31" t="n">
        <v>383.66</v>
      </c>
      <c r="AK896" s="47" t="n">
        <v>4567</v>
      </c>
      <c r="AL896" s="31" t="n">
        <v>28.58</v>
      </c>
      <c r="AM896" s="47" t="n">
        <v>4570</v>
      </c>
      <c r="AN896" s="31" t="n">
        <v>57.16</v>
      </c>
    </row>
    <row r="897" customFormat="false" ht="15" hidden="false" customHeight="false" outlineLevel="0" collapsed="false">
      <c r="A897" s="41" t="n">
        <v>40409</v>
      </c>
      <c r="B897" s="0" t="s">
        <v>1165</v>
      </c>
      <c r="C897" s="0" t="s">
        <v>1206</v>
      </c>
      <c r="F897" s="3" t="s">
        <v>1162</v>
      </c>
      <c r="H897" s="3" t="s">
        <v>1162</v>
      </c>
      <c r="I897" s="29" t="n">
        <v>170</v>
      </c>
      <c r="K897" s="30" t="s">
        <v>1233</v>
      </c>
      <c r="M897" s="31" t="n">
        <f aca="false">SUM(P897,R897,T897,V897,X897,Z897,AB897,AD897,AF897,AH897,AJ897,AL897,AN897,AP897,AR897,AT897,AV897,AX897,AZ897,BB897)</f>
        <v>13956.07</v>
      </c>
      <c r="O897" s="0" t="n">
        <v>4759</v>
      </c>
      <c r="P897" s="31" t="n">
        <v>8888</v>
      </c>
      <c r="Q897" s="0" t="n">
        <v>4623</v>
      </c>
      <c r="R897" s="31" t="n">
        <v>502.73</v>
      </c>
      <c r="S897" s="47" t="n">
        <v>4605</v>
      </c>
      <c r="T897" s="31" t="n">
        <v>57.16</v>
      </c>
      <c r="U897" s="47" t="n">
        <v>4622</v>
      </c>
      <c r="V897" s="31" t="n">
        <v>123</v>
      </c>
      <c r="W897" s="47" t="n">
        <v>4576</v>
      </c>
      <c r="X897" s="31" t="n">
        <v>326</v>
      </c>
      <c r="Y897" s="47" t="n">
        <v>4577</v>
      </c>
      <c r="Z897" s="31" t="n">
        <v>163.25</v>
      </c>
      <c r="AA897" s="47" t="n">
        <v>4410</v>
      </c>
      <c r="AB897" s="31" t="n">
        <v>1661.54</v>
      </c>
      <c r="AC897" s="47" t="n">
        <v>4552</v>
      </c>
      <c r="AD897" s="31" t="n">
        <v>387.3</v>
      </c>
      <c r="AE897" s="47" t="n">
        <v>4592</v>
      </c>
      <c r="AF897" s="31" t="n">
        <v>623.7</v>
      </c>
      <c r="AG897" s="47" t="n">
        <v>4573</v>
      </c>
      <c r="AH897" s="31" t="n">
        <v>618.88</v>
      </c>
      <c r="AI897" s="47" t="n">
        <v>4696</v>
      </c>
      <c r="AJ897" s="31" t="n">
        <v>204</v>
      </c>
      <c r="AK897" s="47" t="n">
        <v>4683</v>
      </c>
      <c r="AL897" s="31" t="n">
        <v>202.5</v>
      </c>
      <c r="AM897" s="47" t="n">
        <v>4671</v>
      </c>
      <c r="AN897" s="31" t="n">
        <v>198.01</v>
      </c>
    </row>
    <row r="898" customFormat="false" ht="15" hidden="false" customHeight="false" outlineLevel="0" collapsed="false">
      <c r="A898" s="41" t="n">
        <v>40409</v>
      </c>
      <c r="B898" s="0" t="s">
        <v>627</v>
      </c>
      <c r="C898" s="0" t="s">
        <v>1206</v>
      </c>
      <c r="F898" s="3" t="s">
        <v>1162</v>
      </c>
      <c r="H898" s="3" t="s">
        <v>1162</v>
      </c>
      <c r="I898" s="29" t="n">
        <v>170</v>
      </c>
      <c r="K898" s="30" t="s">
        <v>1303</v>
      </c>
      <c r="M898" s="31" t="n">
        <f aca="false">SUM(P898,R898,T898,V898,X898,Z898,AB898,AD898,AF898,AH898,AJ898,AL898,AN898,AP898,AR898,AT898,AV898,AX898,AZ898,BB898)</f>
        <v>8104.25</v>
      </c>
      <c r="O898" s="0" t="n">
        <v>4695</v>
      </c>
      <c r="P898" s="31" t="n">
        <v>214.5</v>
      </c>
      <c r="Q898" s="0" t="n">
        <v>4562</v>
      </c>
      <c r="R898" s="31" t="n">
        <v>326.5</v>
      </c>
      <c r="S898" s="47" t="n">
        <v>4681</v>
      </c>
      <c r="T898" s="31" t="n">
        <v>135.01</v>
      </c>
      <c r="U898" s="47" t="n">
        <v>4689</v>
      </c>
      <c r="V898" s="31" t="n">
        <v>1486.01</v>
      </c>
      <c r="W898" s="47" t="n">
        <v>4684</v>
      </c>
      <c r="X898" s="31" t="n">
        <v>1475.01</v>
      </c>
      <c r="Y898" s="47" t="n">
        <v>4583</v>
      </c>
      <c r="Z898" s="31" t="n">
        <v>246</v>
      </c>
      <c r="AA898" s="47" t="n">
        <v>4584</v>
      </c>
      <c r="AB898" s="31" t="n">
        <v>199.32</v>
      </c>
      <c r="AC898" s="47" t="n">
        <v>4603</v>
      </c>
      <c r="AD898" s="31" t="n">
        <v>451.08</v>
      </c>
      <c r="AE898" s="47" t="n">
        <v>4602</v>
      </c>
      <c r="AF898" s="31" t="n">
        <v>675.41</v>
      </c>
      <c r="AG898" s="47" t="n">
        <v>4672</v>
      </c>
      <c r="AH898" s="31" t="n">
        <v>585.04</v>
      </c>
      <c r="AI898" s="47" t="n">
        <v>4585</v>
      </c>
      <c r="AJ898" s="31" t="n">
        <v>383.66</v>
      </c>
      <c r="AK898" s="47" t="n">
        <v>4677</v>
      </c>
      <c r="AL898" s="31" t="n">
        <v>202.5</v>
      </c>
      <c r="AM898" s="47" t="n">
        <v>4608</v>
      </c>
      <c r="AN898" s="31" t="n">
        <v>457.68</v>
      </c>
      <c r="AO898" s="47" t="n">
        <v>4607</v>
      </c>
      <c r="AP898" s="31" t="n">
        <v>724.53</v>
      </c>
      <c r="AQ898" s="47" t="n">
        <v>4751</v>
      </c>
      <c r="AR898" s="31" t="n">
        <v>347</v>
      </c>
      <c r="AS898" s="47" t="n">
        <v>4685</v>
      </c>
      <c r="AT898" s="31" t="n">
        <v>195</v>
      </c>
    </row>
    <row r="899" customFormat="false" ht="15" hidden="false" customHeight="false" outlineLevel="0" collapsed="false">
      <c r="A899" s="41" t="n">
        <v>40409</v>
      </c>
      <c r="B899" s="0" t="s">
        <v>901</v>
      </c>
      <c r="C899" s="0" t="s">
        <v>1206</v>
      </c>
      <c r="F899" s="3" t="s">
        <v>1162</v>
      </c>
      <c r="H899" s="3" t="s">
        <v>1162</v>
      </c>
      <c r="I899" s="29" t="n">
        <v>170</v>
      </c>
      <c r="K899" s="30" t="s">
        <v>1228</v>
      </c>
      <c r="M899" s="31" t="n">
        <f aca="false">SUM(P899,R899,T899,V899,X899,Z899,AB899,AD899,AF899,AH899,AJ899,AL899,AN899,AP899,AR899,AT899,AV899,AX899,AZ899,BB899)</f>
        <v>13774.55</v>
      </c>
      <c r="O899" s="0" t="n">
        <v>4698</v>
      </c>
      <c r="P899" s="31" t="n">
        <v>8145</v>
      </c>
      <c r="Q899" s="0" t="n">
        <v>4627</v>
      </c>
      <c r="R899" s="31" t="n">
        <v>696.73</v>
      </c>
      <c r="S899" s="47" t="n">
        <v>4582</v>
      </c>
      <c r="T899" s="31" t="n">
        <v>8.2</v>
      </c>
      <c r="U899" s="47" t="n">
        <v>4676</v>
      </c>
      <c r="V899" s="31" t="n">
        <v>208</v>
      </c>
      <c r="W899" s="47" t="n">
        <v>4630</v>
      </c>
      <c r="X899" s="31" t="n">
        <v>150</v>
      </c>
      <c r="Y899" s="47" t="n">
        <v>4625</v>
      </c>
      <c r="Z899" s="31" t="n">
        <v>90.9</v>
      </c>
      <c r="AA899" s="47" t="n">
        <v>4587</v>
      </c>
      <c r="AB899" s="31" t="n">
        <v>751.3</v>
      </c>
      <c r="AC899" s="47" t="n">
        <v>4588</v>
      </c>
      <c r="AD899" s="31" t="n">
        <v>728.8</v>
      </c>
      <c r="AE899" s="47" t="n">
        <v>4589</v>
      </c>
      <c r="AF899" s="31" t="n">
        <v>2093.34</v>
      </c>
      <c r="AG899" s="47" t="n">
        <v>4594</v>
      </c>
      <c r="AH899" s="31" t="n">
        <v>681.78</v>
      </c>
      <c r="AI899" s="47" t="n">
        <v>4686</v>
      </c>
      <c r="AJ899" s="31" t="n">
        <v>220.5</v>
      </c>
    </row>
    <row r="900" customFormat="false" ht="15" hidden="false" customHeight="false" outlineLevel="0" collapsed="false">
      <c r="A900" s="41" t="n">
        <v>40409</v>
      </c>
      <c r="B900" s="0" t="s">
        <v>296</v>
      </c>
      <c r="C900" s="0" t="s">
        <v>1206</v>
      </c>
      <c r="F900" s="3" t="s">
        <v>1162</v>
      </c>
      <c r="H900" s="3" t="s">
        <v>1162</v>
      </c>
      <c r="I900" s="29" t="n">
        <v>170</v>
      </c>
      <c r="K900" s="30" t="s">
        <v>1235</v>
      </c>
      <c r="M900" s="31" t="n">
        <f aca="false">SUM(P900,R900,T900,V900,X900,Z900,AB900,AD900,AF900,AH900,AJ900,AL900,AN900,AP900,AR900,AT900,AV900,AX900,AZ900,BB900)</f>
        <v>4891.76</v>
      </c>
      <c r="O900" s="0" t="n">
        <v>4614</v>
      </c>
      <c r="P900" s="31" t="n">
        <v>191.62</v>
      </c>
      <c r="Q900" s="0" t="n">
        <v>4624</v>
      </c>
      <c r="R900" s="31" t="n">
        <v>627.32</v>
      </c>
      <c r="S900" s="47" t="n">
        <v>4621</v>
      </c>
      <c r="T900" s="31" t="n">
        <v>350.97</v>
      </c>
      <c r="U900" s="47" t="n">
        <v>4615</v>
      </c>
      <c r="V900" s="31" t="n">
        <v>1513.41</v>
      </c>
      <c r="W900" s="47" t="n">
        <v>4616</v>
      </c>
      <c r="X900" s="31" t="n">
        <v>636.38</v>
      </c>
      <c r="Y900" s="47" t="n">
        <v>4617</v>
      </c>
      <c r="Z900" s="31" t="n">
        <v>564.28</v>
      </c>
      <c r="AA900" s="47" t="n">
        <v>4618</v>
      </c>
      <c r="AB900" s="31" t="n">
        <v>362.1</v>
      </c>
      <c r="AC900" s="47" t="n">
        <v>4619</v>
      </c>
      <c r="AD900" s="31" t="n">
        <v>518.23</v>
      </c>
      <c r="AE900" s="47" t="n">
        <v>4626</v>
      </c>
      <c r="AF900" s="31" t="n">
        <v>127.45</v>
      </c>
    </row>
    <row r="901" customFormat="false" ht="15" hidden="false" customHeight="false" outlineLevel="0" collapsed="false">
      <c r="A901" s="41" t="n">
        <v>40409</v>
      </c>
      <c r="B901" s="0" t="s">
        <v>1197</v>
      </c>
      <c r="C901" s="0" t="s">
        <v>1206</v>
      </c>
      <c r="F901" s="3" t="s">
        <v>1162</v>
      </c>
      <c r="H901" s="3" t="s">
        <v>1162</v>
      </c>
      <c r="I901" s="29" t="n">
        <v>170</v>
      </c>
      <c r="K901" s="30" t="s">
        <v>1259</v>
      </c>
      <c r="M901" s="31" t="n">
        <f aca="false">SUM(P901,R901,T901,V901,X901,Z901,AB901,AD901,AF901,AH901,AJ901,AL901,AN901,AP901,AR901,AT901,AV901,AX901,AZ901,BB901)</f>
        <v>0</v>
      </c>
    </row>
    <row r="902" customFormat="false" ht="15" hidden="false" customHeight="false" outlineLevel="0" collapsed="false">
      <c r="A902" s="41" t="n">
        <v>40409</v>
      </c>
      <c r="B902" s="0" t="s">
        <v>1205</v>
      </c>
      <c r="C902" s="0" t="s">
        <v>1322</v>
      </c>
      <c r="F902" s="42" t="n">
        <v>0.6875</v>
      </c>
      <c r="G902" s="3" t="s">
        <v>1229</v>
      </c>
      <c r="H902" s="42" t="s">
        <v>1440</v>
      </c>
      <c r="I902" s="29" t="n">
        <v>299</v>
      </c>
      <c r="K902" s="30" t="s">
        <v>1249</v>
      </c>
      <c r="M902" s="31" t="n">
        <f aca="false">SUM(P902,R902,T902,V902,X902,Z902,AB902,AD902,AF902,AH902,AJ902,AL902,AN902,AP902,AR902,AT902,AV902,AX902,AZ902,BB902)</f>
        <v>30606.96</v>
      </c>
      <c r="O902" s="0" t="n">
        <v>144</v>
      </c>
      <c r="P902" s="31" t="n">
        <v>29144.81</v>
      </c>
      <c r="Q902" s="0" t="n">
        <v>145</v>
      </c>
      <c r="R902" s="31" t="n">
        <v>1462.15</v>
      </c>
    </row>
    <row r="903" customFormat="false" ht="15" hidden="false" customHeight="false" outlineLevel="0" collapsed="false">
      <c r="A903" s="41" t="n">
        <v>40409</v>
      </c>
      <c r="B903" s="0" t="s">
        <v>1199</v>
      </c>
      <c r="C903" s="0" t="s">
        <v>656</v>
      </c>
      <c r="F903" s="42" t="n">
        <v>0.8125</v>
      </c>
      <c r="G903" s="3" t="s">
        <v>1437</v>
      </c>
      <c r="H903" s="41" t="s">
        <v>1411</v>
      </c>
      <c r="I903" s="29" t="n">
        <v>222.2</v>
      </c>
      <c r="K903" s="30" t="s">
        <v>1253</v>
      </c>
      <c r="M903" s="31" t="n">
        <f aca="false">SUM(P903,R903,T903,V903,X903,Z903,AB903,AD903,AF903,AH903,AJ903,AL903,AN903,AP903,AR903,AT903,AV903,AX903,AZ903,BB903)</f>
        <v>5388</v>
      </c>
      <c r="O903" s="0" t="n">
        <v>15282</v>
      </c>
      <c r="P903" s="31" t="n">
        <v>365</v>
      </c>
      <c r="Q903" s="0" t="n">
        <v>15251</v>
      </c>
      <c r="R903" s="31" t="n">
        <v>444</v>
      </c>
      <c r="S903" s="47" t="n">
        <v>15257</v>
      </c>
      <c r="T903" s="31" t="n">
        <v>1223</v>
      </c>
      <c r="U903" s="47" t="n">
        <v>15281</v>
      </c>
      <c r="V903" s="31" t="n">
        <v>300</v>
      </c>
      <c r="W903" s="47" t="n">
        <v>15281</v>
      </c>
      <c r="X903" s="31" t="n">
        <v>3056</v>
      </c>
    </row>
    <row r="904" customFormat="false" ht="15" hidden="false" customHeight="false" outlineLevel="0" collapsed="false">
      <c r="A904" s="41" t="n">
        <v>40409</v>
      </c>
      <c r="B904" s="0" t="s">
        <v>1169</v>
      </c>
      <c r="C904" s="0" t="s">
        <v>925</v>
      </c>
      <c r="F904" s="42" t="n">
        <v>0.722222222222222</v>
      </c>
      <c r="H904" s="42" t="n">
        <v>0.416666666666667</v>
      </c>
      <c r="I904" s="29" t="n">
        <v>219</v>
      </c>
      <c r="K904" s="30" t="s">
        <v>1214</v>
      </c>
      <c r="M904" s="31" t="n">
        <f aca="false">SUM(P904,R904,T904,V904,X904,Z904,AB904,AD904,AF904,AH904,AJ904,AL904,AN904,AP904,AR904,AT904,AV904,AX904,AZ904,BB904)</f>
        <v>0</v>
      </c>
    </row>
    <row r="905" customFormat="false" ht="15" hidden="false" customHeight="false" outlineLevel="0" collapsed="false">
      <c r="A905" s="41" t="n">
        <v>40409</v>
      </c>
      <c r="B905" s="0" t="s">
        <v>1173</v>
      </c>
      <c r="C905" s="0" t="s">
        <v>1049</v>
      </c>
      <c r="F905" s="42" t="n">
        <v>0.614583333333333</v>
      </c>
      <c r="H905" s="42" t="n">
        <v>0.3125</v>
      </c>
      <c r="I905" s="29" t="n">
        <v>127.5</v>
      </c>
      <c r="K905" s="30" t="s">
        <v>1441</v>
      </c>
      <c r="M905" s="31" t="n">
        <f aca="false">SUM(P905,R905,T905,V905,X905,Z905,AB905,AD905,AF905,AH905,AJ905,AL905,AN905,AP905,AR905,AT905,AV905,AX905,AZ905,BB905)</f>
        <v>0</v>
      </c>
    </row>
    <row r="906" customFormat="false" ht="15" hidden="false" customHeight="false" outlineLevel="0" collapsed="false">
      <c r="A906" s="41" t="n">
        <v>40409</v>
      </c>
      <c r="B906" s="0" t="s">
        <v>1179</v>
      </c>
      <c r="C906" s="0" t="s">
        <v>1215</v>
      </c>
      <c r="F906" s="42" t="n">
        <v>0.701388888888889</v>
      </c>
      <c r="H906" s="42" t="n">
        <v>0.375</v>
      </c>
      <c r="I906" s="29" t="n">
        <v>162</v>
      </c>
      <c r="K906" s="30" t="s">
        <v>1242</v>
      </c>
      <c r="M906" s="31" t="n">
        <f aca="false">SUM(P906,R906,T906,V906,X906,Z906,AB906,AD906,AF906,AH906,AJ906,AL906,AN906,AP906,AR906,AT906,AV906,AX906,AZ906,BB906)</f>
        <v>0</v>
      </c>
    </row>
    <row r="907" customFormat="false" ht="15" hidden="false" customHeight="false" outlineLevel="0" collapsed="false">
      <c r="A907" s="41" t="n">
        <v>40409</v>
      </c>
      <c r="B907" s="0" t="s">
        <v>581</v>
      </c>
      <c r="C907" s="0" t="s">
        <v>1187</v>
      </c>
      <c r="F907" s="42" t="n">
        <v>0.760416666666667</v>
      </c>
      <c r="H907" s="42" t="n">
        <v>0.416666666666667</v>
      </c>
      <c r="I907" s="29" t="n">
        <v>192</v>
      </c>
      <c r="K907" s="30" t="s">
        <v>1442</v>
      </c>
      <c r="M907" s="31" t="n">
        <f aca="false">SUM(P907,R907,T907,V907,X907,Z907,AB907,AD907,AF907,AH907,AJ907,AL907,AN907,AP907,AR907,AT907,AV907,AX907,AZ907,BB907)</f>
        <v>0</v>
      </c>
    </row>
    <row r="908" customFormat="false" ht="15" hidden="false" customHeight="false" outlineLevel="0" collapsed="false">
      <c r="A908" s="41" t="n">
        <v>40409</v>
      </c>
      <c r="B908" s="0" t="s">
        <v>1195</v>
      </c>
      <c r="C908" s="0" t="s">
        <v>892</v>
      </c>
      <c r="F908" s="42" t="n">
        <v>0.704861111111111</v>
      </c>
      <c r="H908" s="42" t="n">
        <v>0.340277777777778</v>
      </c>
      <c r="I908" s="29" t="n">
        <v>133.95</v>
      </c>
      <c r="K908" s="30" t="s">
        <v>1217</v>
      </c>
      <c r="M908" s="31" t="n">
        <f aca="false">SUM(P908,R908,T908,V908,X908,Z908,AB908,AD908,AF908,AH908,AJ908,AL908,AN908,AP908,AR908,AT908,AV908,AX908,AZ908,BB908)</f>
        <v>0</v>
      </c>
    </row>
    <row r="909" customFormat="false" ht="15" hidden="false" customHeight="false" outlineLevel="0" collapsed="false">
      <c r="A909" s="41" t="n">
        <v>40409</v>
      </c>
      <c r="B909" s="0" t="s">
        <v>1193</v>
      </c>
      <c r="C909" s="0" t="s">
        <v>925</v>
      </c>
      <c r="F909" s="42" t="n">
        <v>0.84375</v>
      </c>
      <c r="H909" s="42" t="n">
        <v>0.4375</v>
      </c>
      <c r="I909" s="29" t="n">
        <v>240.7</v>
      </c>
      <c r="K909" s="30" t="s">
        <v>1216</v>
      </c>
      <c r="M909" s="31" t="n">
        <f aca="false">SUM(P909,R909,T909,V909,X909,Z909,AB909,AD909,AF909,AH909,AJ909,AL909,AN909,AP909,AR909,AT909,AV909,AX909,AZ909,BB909)</f>
        <v>0</v>
      </c>
    </row>
    <row r="910" customFormat="false" ht="15" hidden="false" customHeight="false" outlineLevel="0" collapsed="false">
      <c r="A910" s="41" t="n">
        <v>40409</v>
      </c>
      <c r="B910" s="0" t="s">
        <v>1203</v>
      </c>
      <c r="C910" s="0" t="s">
        <v>925</v>
      </c>
      <c r="F910" s="42" t="n">
        <v>0.6875</v>
      </c>
      <c r="H910" s="42" t="n">
        <v>0.229166666666667</v>
      </c>
      <c r="I910" s="29" t="n">
        <v>122.7</v>
      </c>
      <c r="K910" s="30" t="s">
        <v>1244</v>
      </c>
      <c r="M910" s="31" t="n">
        <f aca="false">SUM(P910,R910,T910,V910,X910,Z910,AB910,AD910,AF910,AH910,AJ910,AL910,AN910,AP910,AR910,AT910,AV910,AX910,AZ910,BB910)</f>
        <v>0</v>
      </c>
    </row>
    <row r="911" customFormat="false" ht="15" hidden="false" customHeight="false" outlineLevel="0" collapsed="false">
      <c r="A911" s="41" t="n">
        <v>40409</v>
      </c>
      <c r="B911" s="0" t="s">
        <v>1208</v>
      </c>
      <c r="C911" s="0" t="s">
        <v>1032</v>
      </c>
      <c r="F911" s="42" t="n">
        <v>0.635416666666667</v>
      </c>
      <c r="H911" s="42" t="n">
        <v>0.333333333333333</v>
      </c>
      <c r="I911" s="29" t="n">
        <v>269</v>
      </c>
      <c r="K911" s="30" t="s">
        <v>1238</v>
      </c>
      <c r="M911" s="31" t="n">
        <f aca="false">SUM(P911,R911,T911,V911,X911,Z911,AB911,AD911,AF911,AH911,AJ911,AL911,AN911,AP911,AR911,AT911,AV911,AX911,AZ911,BB911)</f>
        <v>0</v>
      </c>
    </row>
    <row r="912" customFormat="false" ht="15" hidden="false" customHeight="false" outlineLevel="0" collapsed="false">
      <c r="A912" s="41" t="n">
        <v>40409</v>
      </c>
      <c r="B912" s="0" t="s">
        <v>383</v>
      </c>
      <c r="C912" s="0" t="s">
        <v>609</v>
      </c>
      <c r="F912" s="42" t="n">
        <v>0.732638888888889</v>
      </c>
      <c r="G912" s="3" t="s">
        <v>1443</v>
      </c>
      <c r="H912" s="3" t="s">
        <v>1444</v>
      </c>
      <c r="I912" s="29" t="n">
        <v>132.5</v>
      </c>
      <c r="K912" s="30" t="s">
        <v>1232</v>
      </c>
      <c r="M912" s="31" t="n">
        <f aca="false">SUM(P912,R912,T912,V912,X912,Z912,AB912,AD912,AF912,AH912,AJ912,AL912,AN912,AP912,AR912,AT912,AV912,AX912,AZ912,BB912)</f>
        <v>0</v>
      </c>
    </row>
    <row r="913" customFormat="false" ht="15" hidden="false" customHeight="false" outlineLevel="0" collapsed="false">
      <c r="A913" s="41"/>
      <c r="M913" s="74"/>
    </row>
    <row r="914" customFormat="false" ht="15" hidden="false" customHeight="false" outlineLevel="0" collapsed="false">
      <c r="A914" s="53"/>
      <c r="B914" s="50"/>
      <c r="C914" s="50"/>
      <c r="D914" s="49"/>
      <c r="E914" s="49"/>
      <c r="F914" s="49"/>
      <c r="G914" s="49"/>
      <c r="H914" s="49"/>
      <c r="I914" s="51"/>
      <c r="J914" s="51"/>
      <c r="K914" s="49"/>
      <c r="L914" s="50"/>
      <c r="M914" s="75"/>
      <c r="N914" s="86"/>
    </row>
    <row r="915" customFormat="false" ht="18.75" hidden="false" customHeight="false" outlineLevel="0" collapsed="false">
      <c r="A915" s="53"/>
      <c r="B915" s="50"/>
      <c r="C915" s="50"/>
      <c r="D915" s="49"/>
      <c r="E915" s="49"/>
      <c r="F915" s="49"/>
      <c r="G915" s="73" t="s">
        <v>1295</v>
      </c>
      <c r="H915" s="49"/>
      <c r="I915" s="51"/>
      <c r="J915" s="51"/>
      <c r="K915" s="49"/>
      <c r="L915" s="50"/>
      <c r="M915" s="75"/>
      <c r="N915" s="86"/>
    </row>
    <row r="916" customFormat="false" ht="15" hidden="false" customHeight="false" outlineLevel="0" collapsed="false">
      <c r="A916" s="41" t="n">
        <v>40410</v>
      </c>
      <c r="B916" s="0" t="s">
        <v>1181</v>
      </c>
      <c r="C916" s="0" t="s">
        <v>490</v>
      </c>
      <c r="F916" s="42" t="n">
        <v>0.729166666666667</v>
      </c>
      <c r="H916" s="42" t="n">
        <v>0.520833333333333</v>
      </c>
      <c r="I916" s="29" t="n">
        <v>229</v>
      </c>
      <c r="K916" s="30" t="s">
        <v>1219</v>
      </c>
      <c r="M916" s="31" t="n">
        <f aca="false">SUM(P916,R916,T916,V916,X916,Z916,AB916,AD916,AF916,AH916,AJ916,AL916,AN916,AP916,AR916,AT916,AV916,AX916,AZ916,BB916)</f>
        <v>0</v>
      </c>
    </row>
    <row r="917" customFormat="false" ht="15" hidden="false" customHeight="false" outlineLevel="0" collapsed="false">
      <c r="A917" s="41" t="n">
        <v>40410</v>
      </c>
      <c r="B917" s="0" t="s">
        <v>1203</v>
      </c>
      <c r="C917" s="0" t="s">
        <v>242</v>
      </c>
      <c r="F917" s="42" t="n">
        <v>0.4375</v>
      </c>
      <c r="H917" s="42" t="n">
        <v>0.1875</v>
      </c>
      <c r="I917" s="29" t="n">
        <v>81.5</v>
      </c>
      <c r="K917" s="30" t="s">
        <v>1244</v>
      </c>
      <c r="M917" s="31" t="n">
        <f aca="false">SUM(P917,R917,T917,V917,X917,Z917,AB917,AD917,AF917,AH917,AJ917,AL917,AN917,AP917,AR917,AT917,AV917,AX917,AZ917,BB917)</f>
        <v>0</v>
      </c>
    </row>
    <row r="918" customFormat="false" ht="15" hidden="false" customHeight="false" outlineLevel="0" collapsed="false">
      <c r="A918" s="41" t="n">
        <v>40410</v>
      </c>
      <c r="B918" s="0" t="s">
        <v>1169</v>
      </c>
      <c r="C918" s="0" t="s">
        <v>925</v>
      </c>
      <c r="F918" s="42" t="n">
        <v>0.697916666666667</v>
      </c>
      <c r="H918" s="42" t="n">
        <v>0.395833333333333</v>
      </c>
      <c r="I918" s="29" t="n">
        <v>208.3</v>
      </c>
      <c r="K918" s="30" t="s">
        <v>1214</v>
      </c>
      <c r="M918" s="31" t="n">
        <f aca="false">SUM(P918,R918,T918,V918,X918,Z918,AB918,AD918,AF918,AH918,AJ918,AL918,AN918,AP918,AR918,AT918,AV918,AX918,AZ918,BB918)</f>
        <v>0</v>
      </c>
    </row>
    <row r="919" customFormat="false" ht="15" hidden="false" customHeight="false" outlineLevel="0" collapsed="false">
      <c r="A919" s="41" t="n">
        <v>40410</v>
      </c>
      <c r="B919" s="0" t="s">
        <v>1189</v>
      </c>
      <c r="C919" s="0" t="s">
        <v>925</v>
      </c>
      <c r="F919" s="42" t="n">
        <v>0.739583333333334</v>
      </c>
      <c r="H919" s="42" t="n">
        <v>0.416666666666667</v>
      </c>
      <c r="I919" s="29" t="n">
        <v>219</v>
      </c>
      <c r="K919" s="30" t="s">
        <v>1231</v>
      </c>
      <c r="M919" s="31" t="n">
        <f aca="false">SUM(P919,R919,T919,V919,X919,Z919,AB919,AD919,AF919,AH919,AJ919,AL919,AN919,AP919,AR919,AT919,AV919,AX919,AZ919,BB919)</f>
        <v>0</v>
      </c>
    </row>
    <row r="920" customFormat="false" ht="15" hidden="false" customHeight="false" outlineLevel="0" collapsed="false">
      <c r="A920" s="41" t="n">
        <v>40410</v>
      </c>
      <c r="B920" s="0" t="s">
        <v>1176</v>
      </c>
      <c r="C920" s="0" t="s">
        <v>1206</v>
      </c>
      <c r="F920" s="3" t="s">
        <v>1162</v>
      </c>
      <c r="H920" s="3" t="s">
        <v>1162</v>
      </c>
      <c r="I920" s="29" t="n">
        <v>170</v>
      </c>
      <c r="K920" s="30" t="s">
        <v>1222</v>
      </c>
      <c r="M920" s="31" t="n">
        <f aca="false">SUM(P920,R920,T920,V920,X920,Z920,AB920,AD920,AF920,AH920,AJ920,AL920,AN920,AP920,AR920,AT920,AV920,AX920,AZ920,BB920)</f>
        <v>13689.06</v>
      </c>
      <c r="O920" s="0" t="n">
        <v>4745</v>
      </c>
      <c r="P920" s="31" t="n">
        <v>826.14</v>
      </c>
      <c r="Q920" s="0" t="n">
        <v>4752</v>
      </c>
      <c r="R920" s="31" t="n">
        <v>724.84</v>
      </c>
      <c r="S920" s="47" t="n">
        <v>4753</v>
      </c>
      <c r="T920" s="31" t="n">
        <v>1115.18</v>
      </c>
      <c r="U920" s="47" t="n">
        <v>4744</v>
      </c>
      <c r="V920" s="31" t="n">
        <v>368.93</v>
      </c>
      <c r="W920" s="47" t="n">
        <v>4766</v>
      </c>
      <c r="X920" s="31" t="n">
        <v>348.97</v>
      </c>
      <c r="Y920" s="47" t="n">
        <v>4722</v>
      </c>
      <c r="Z920" s="31" t="n">
        <v>11.7</v>
      </c>
      <c r="AA920" s="47" t="n">
        <v>4748</v>
      </c>
      <c r="AB920" s="31" t="n">
        <v>23</v>
      </c>
      <c r="AC920" s="47" t="n">
        <v>4699</v>
      </c>
      <c r="AD920" s="31" t="n">
        <v>61.2</v>
      </c>
      <c r="AE920" s="47" t="n">
        <v>4707</v>
      </c>
      <c r="AF920" s="31" t="n">
        <v>61.2</v>
      </c>
      <c r="AG920" s="47" t="n">
        <v>4708</v>
      </c>
      <c r="AH920" s="31" t="n">
        <v>30</v>
      </c>
      <c r="AI920" s="47" t="n">
        <v>4794</v>
      </c>
      <c r="AJ920" s="31" t="n">
        <v>9718</v>
      </c>
      <c r="AK920" s="47" t="n">
        <v>4747</v>
      </c>
      <c r="AL920" s="31" t="n">
        <v>399.9</v>
      </c>
    </row>
    <row r="921" customFormat="false" ht="15" hidden="false" customHeight="false" outlineLevel="0" collapsed="false">
      <c r="A921" s="41" t="n">
        <v>40410</v>
      </c>
      <c r="B921" s="0" t="s">
        <v>679</v>
      </c>
      <c r="C921" s="0" t="s">
        <v>1206</v>
      </c>
      <c r="F921" s="3" t="s">
        <v>1162</v>
      </c>
      <c r="H921" s="3" t="s">
        <v>1162</v>
      </c>
      <c r="I921" s="29" t="n">
        <v>170</v>
      </c>
      <c r="K921" s="30" t="s">
        <v>1223</v>
      </c>
      <c r="M921" s="31" t="n">
        <f aca="false">SUM(P921,R921,T921,V921,X921,Z921,AB921,AD921,AF921,AH921,AJ921,AL921,AN921,AP921,AR921,AT921,AV921,AX921,AZ921,BB921)</f>
        <v>0</v>
      </c>
    </row>
    <row r="922" customFormat="false" ht="15" hidden="false" customHeight="false" outlineLevel="0" collapsed="false">
      <c r="A922" s="41" t="n">
        <v>40410</v>
      </c>
      <c r="B922" s="0" t="s">
        <v>383</v>
      </c>
      <c r="C922" s="0" t="s">
        <v>1206</v>
      </c>
      <c r="F922" s="3" t="s">
        <v>1162</v>
      </c>
      <c r="H922" s="3" t="s">
        <v>1162</v>
      </c>
      <c r="I922" s="29" t="n">
        <v>170</v>
      </c>
      <c r="K922" s="30" t="s">
        <v>1232</v>
      </c>
      <c r="M922" s="31" t="n">
        <f aca="false">SUM(P922,R922,T922,V922,X922,Z922,AB922,AD922,AF922,AH922,AJ922,AL922,AN922,AP922,AR922,AT922,AV922,AX922,AZ922,BB922)</f>
        <v>13193.19</v>
      </c>
      <c r="O922" s="0" t="n">
        <v>4803</v>
      </c>
      <c r="P922" s="31" t="n">
        <v>4026.69</v>
      </c>
      <c r="Q922" s="0" t="n">
        <v>4734</v>
      </c>
      <c r="R922" s="31" t="n">
        <v>162.95</v>
      </c>
      <c r="S922" s="47" t="n">
        <v>4731</v>
      </c>
      <c r="T922" s="31" t="n">
        <v>229.8</v>
      </c>
      <c r="U922" s="47" t="n">
        <v>4728</v>
      </c>
      <c r="V922" s="31" t="n">
        <v>11.7</v>
      </c>
      <c r="W922" s="47" t="n">
        <v>4729</v>
      </c>
      <c r="X922" s="31" t="n">
        <v>235.65</v>
      </c>
      <c r="Y922" s="47" t="n">
        <v>4730</v>
      </c>
      <c r="Z922" s="31" t="n">
        <v>72.7</v>
      </c>
      <c r="AA922" s="47" t="n">
        <v>4727</v>
      </c>
      <c r="AB922" s="31" t="n">
        <v>84.4</v>
      </c>
      <c r="AC922" s="47" t="n">
        <v>4726</v>
      </c>
      <c r="AD922" s="31" t="n">
        <v>23.4</v>
      </c>
      <c r="AE922" s="47" t="n">
        <v>4725</v>
      </c>
      <c r="AF922" s="31" t="n">
        <v>494.7</v>
      </c>
      <c r="AG922" s="47" t="n">
        <v>4807</v>
      </c>
      <c r="AH922" s="31" t="n">
        <v>440</v>
      </c>
      <c r="AI922" s="47" t="n">
        <v>4823</v>
      </c>
      <c r="AJ922" s="31" t="n">
        <v>210</v>
      </c>
      <c r="AK922" s="47" t="n">
        <v>4799</v>
      </c>
      <c r="AL922" s="31" t="n">
        <v>5978.5</v>
      </c>
      <c r="AM922" s="47" t="n">
        <v>4703</v>
      </c>
      <c r="AN922" s="31" t="n">
        <v>1163.2</v>
      </c>
      <c r="AO922" s="47" t="n">
        <v>4702</v>
      </c>
      <c r="AP922" s="31" t="n">
        <v>35.7</v>
      </c>
      <c r="AQ922" s="47" t="n">
        <v>4701</v>
      </c>
      <c r="AR922" s="31" t="n">
        <v>23.8</v>
      </c>
    </row>
    <row r="923" customFormat="false" ht="15" hidden="false" customHeight="false" outlineLevel="0" collapsed="false">
      <c r="A923" s="41" t="n">
        <v>40410</v>
      </c>
      <c r="B923" s="0" t="s">
        <v>1165</v>
      </c>
      <c r="C923" s="0" t="s">
        <v>1206</v>
      </c>
      <c r="F923" s="3" t="s">
        <v>1162</v>
      </c>
      <c r="H923" s="3" t="s">
        <v>1162</v>
      </c>
      <c r="I923" s="29" t="n">
        <v>170</v>
      </c>
      <c r="K923" s="30" t="s">
        <v>1233</v>
      </c>
      <c r="M923" s="31" t="n">
        <f aca="false">SUM(P923,R923,T923,V923,X923,Z923,AB923,AD923,AF923,AH923,AJ923,AL923,AN923,AP923,AR923,AT923,AV923,AX923,AZ923,BB923)</f>
        <v>13659.25</v>
      </c>
      <c r="O923" s="0" t="n">
        <v>4742</v>
      </c>
      <c r="P923" s="31" t="n">
        <v>2397.25</v>
      </c>
      <c r="Q923" s="0" t="n">
        <v>4793</v>
      </c>
      <c r="R923" s="31" t="n">
        <v>10642.5</v>
      </c>
      <c r="S923" s="47" t="n">
        <v>4808</v>
      </c>
      <c r="T923" s="31" t="n">
        <v>202.5</v>
      </c>
      <c r="U923" s="47" t="n">
        <v>4827</v>
      </c>
      <c r="V923" s="31" t="n">
        <v>208.5</v>
      </c>
      <c r="W923" s="47" t="n">
        <v>4814</v>
      </c>
      <c r="X923" s="31" t="n">
        <v>208.5</v>
      </c>
    </row>
    <row r="924" customFormat="false" ht="15" hidden="false" customHeight="false" outlineLevel="0" collapsed="false">
      <c r="A924" s="41" t="n">
        <v>40410</v>
      </c>
      <c r="B924" s="0" t="s">
        <v>901</v>
      </c>
      <c r="C924" s="0" t="s">
        <v>1206</v>
      </c>
      <c r="F924" s="3" t="s">
        <v>1162</v>
      </c>
      <c r="H924" s="3" t="s">
        <v>1162</v>
      </c>
      <c r="I924" s="29" t="n">
        <v>170</v>
      </c>
      <c r="K924" s="30" t="s">
        <v>1228</v>
      </c>
      <c r="M924" s="31" t="n">
        <f aca="false">SUM(P924,R924,T924,V924,X924,Z924,AB924,AD924,AF924,AH924,AJ924,AL924,AN924,AP924,AR924,AT924,AV924,AX924,AZ924,BB924)</f>
        <v>4322.06</v>
      </c>
      <c r="O924" s="0" t="n">
        <v>4756</v>
      </c>
      <c r="P924" s="31" t="n">
        <v>383.13</v>
      </c>
      <c r="Q924" s="0" t="n">
        <v>4739</v>
      </c>
      <c r="R924" s="31" t="n">
        <v>448.38</v>
      </c>
      <c r="S924" s="47" t="n">
        <v>4739</v>
      </c>
      <c r="T924" s="31" t="n">
        <v>448.38</v>
      </c>
      <c r="U924" s="47" t="n">
        <v>4735</v>
      </c>
      <c r="V924" s="31" t="n">
        <v>539.29</v>
      </c>
      <c r="W924" s="47" t="n">
        <v>4741</v>
      </c>
      <c r="X924" s="31" t="n">
        <v>445.4</v>
      </c>
      <c r="Y924" s="47" t="n">
        <v>4736</v>
      </c>
      <c r="Z924" s="31" t="n">
        <v>241.73</v>
      </c>
      <c r="AA924" s="47" t="n">
        <v>4736</v>
      </c>
      <c r="AB924" s="31" t="n">
        <v>241.73</v>
      </c>
      <c r="AC924" s="47" t="n">
        <v>4737</v>
      </c>
      <c r="AD924" s="31" t="n">
        <v>224.15</v>
      </c>
      <c r="AE924" s="47" t="n">
        <v>4733</v>
      </c>
      <c r="AF924" s="31" t="n">
        <v>162.95</v>
      </c>
      <c r="AG924" s="47" t="n">
        <v>4732</v>
      </c>
      <c r="AH924" s="31" t="n">
        <v>76.35</v>
      </c>
      <c r="AI924" s="47" t="n">
        <v>4740</v>
      </c>
      <c r="AJ924" s="31" t="n">
        <v>378.05</v>
      </c>
      <c r="AK924" s="47" t="n">
        <v>4705</v>
      </c>
      <c r="AL924" s="31" t="n">
        <v>23.4</v>
      </c>
      <c r="AM924" s="47" t="n">
        <v>4715</v>
      </c>
      <c r="AN924" s="31" t="n">
        <v>17.35</v>
      </c>
      <c r="AO924" s="47" t="n">
        <v>4738</v>
      </c>
      <c r="AP924" s="31" t="n">
        <v>69.92</v>
      </c>
      <c r="AQ924" s="47" t="n">
        <v>4754</v>
      </c>
      <c r="AR924" s="31" t="n">
        <v>621.85</v>
      </c>
    </row>
    <row r="925" customFormat="false" ht="15" hidden="false" customHeight="false" outlineLevel="0" collapsed="false">
      <c r="A925" s="41" t="n">
        <v>40410</v>
      </c>
      <c r="B925" s="0" t="s">
        <v>627</v>
      </c>
      <c r="C925" s="0" t="s">
        <v>1206</v>
      </c>
      <c r="F925" s="3" t="s">
        <v>1162</v>
      </c>
      <c r="H925" s="3" t="s">
        <v>1162</v>
      </c>
      <c r="I925" s="29" t="n">
        <v>170</v>
      </c>
      <c r="K925" s="30" t="s">
        <v>1303</v>
      </c>
      <c r="M925" s="31" t="n">
        <f aca="false">SUM(P925,R925,T925,V925,X925,Z925,AB925,AD925,AF925,AH925,AJ925,AL925,AN925,AP925,AR925,AT925,AV925,AX925,AZ925,BB925)</f>
        <v>12052.18</v>
      </c>
      <c r="O925" s="0" t="n">
        <v>4819</v>
      </c>
      <c r="P925" s="31" t="n">
        <v>315</v>
      </c>
      <c r="Q925" s="0" t="n">
        <v>4819</v>
      </c>
      <c r="R925" s="31" t="n">
        <v>5910.14</v>
      </c>
      <c r="S925" s="47" t="n">
        <v>4813</v>
      </c>
      <c r="T925" s="31" t="n">
        <v>1605.03</v>
      </c>
      <c r="U925" s="47" t="n">
        <v>4716</v>
      </c>
      <c r="V925" s="31" t="n">
        <v>78.55</v>
      </c>
      <c r="W925" s="47" t="n">
        <v>4712</v>
      </c>
      <c r="X925" s="31" t="n">
        <v>70.2</v>
      </c>
      <c r="Y925" s="47" t="n">
        <v>4709</v>
      </c>
      <c r="Z925" s="31" t="n">
        <v>35</v>
      </c>
      <c r="AA925" s="47" t="n">
        <v>4714</v>
      </c>
      <c r="AB925" s="31" t="n">
        <v>11.7</v>
      </c>
      <c r="AC925" s="47" t="n">
        <v>4805</v>
      </c>
      <c r="AD925" s="31" t="n">
        <v>3973.91</v>
      </c>
      <c r="AE925" s="47" t="n">
        <v>47114710</v>
      </c>
      <c r="AF925" s="31" t="n">
        <v>35.1</v>
      </c>
      <c r="AG925" s="47" t="n">
        <v>4717</v>
      </c>
      <c r="AH925" s="31" t="n">
        <v>5.85</v>
      </c>
      <c r="AI925" s="47" t="n">
        <v>4718</v>
      </c>
      <c r="AJ925" s="31" t="n">
        <v>11.7</v>
      </c>
    </row>
    <row r="926" customFormat="false" ht="15" hidden="false" customHeight="false" outlineLevel="0" collapsed="false">
      <c r="A926" s="41" t="n">
        <v>40410</v>
      </c>
      <c r="B926" s="0" t="s">
        <v>1205</v>
      </c>
      <c r="C926" s="0" t="s">
        <v>1206</v>
      </c>
      <c r="F926" s="3" t="s">
        <v>1162</v>
      </c>
      <c r="H926" s="3" t="s">
        <v>1162</v>
      </c>
      <c r="I926" s="29" t="n">
        <v>325</v>
      </c>
      <c r="K926" s="30" t="s">
        <v>1249</v>
      </c>
      <c r="M926" s="31" t="n">
        <f aca="false">SUM(P926,R926,T926,V926,X926,Z926,AB926,AD926,AF926,AH926,AJ926,AL926,AN926,AP926,AR926,AT926,AV926,AX926,AZ926,BB926)</f>
        <v>7743.22</v>
      </c>
      <c r="O926" s="0" t="n">
        <v>45090</v>
      </c>
      <c r="P926" s="31" t="n">
        <v>1546.15</v>
      </c>
      <c r="Q926" s="0" t="n">
        <v>4598</v>
      </c>
      <c r="R926" s="31" t="n">
        <v>1268.22</v>
      </c>
      <c r="S926" s="47" t="n">
        <v>4586</v>
      </c>
      <c r="T926" s="31" t="n">
        <v>1948.99</v>
      </c>
      <c r="U926" s="47" t="n">
        <v>4589</v>
      </c>
      <c r="V926" s="31" t="n">
        <v>1948.79</v>
      </c>
      <c r="W926" s="47" t="n">
        <v>4591</v>
      </c>
      <c r="X926" s="31" t="n">
        <v>1031.07</v>
      </c>
    </row>
    <row r="927" customFormat="false" ht="15" hidden="false" customHeight="false" outlineLevel="0" collapsed="false">
      <c r="A927" s="41" t="n">
        <v>40410</v>
      </c>
      <c r="B927" s="0" t="s">
        <v>1193</v>
      </c>
      <c r="C927" s="0" t="s">
        <v>1190</v>
      </c>
      <c r="F927" s="42" t="n">
        <v>0.736111111111111</v>
      </c>
      <c r="G927" s="3" t="s">
        <v>1445</v>
      </c>
      <c r="H927" s="3" t="s">
        <v>1446</v>
      </c>
      <c r="I927" s="29" t="n">
        <v>210</v>
      </c>
      <c r="K927" s="30" t="s">
        <v>1216</v>
      </c>
      <c r="M927" s="31" t="n">
        <f aca="false">SUM(P927,R927,T927,V927,X927,Z927,AB927,AD927,AF927,AH927,AJ927,AL927,AN927,AP927,AR927,AT927,AV927,AX927,AZ927,BB927)</f>
        <v>12856.52</v>
      </c>
      <c r="O927" s="0" t="n">
        <v>213</v>
      </c>
      <c r="P927" s="31" t="n">
        <v>1446.28</v>
      </c>
      <c r="Q927" s="0" t="n">
        <v>216</v>
      </c>
      <c r="R927" s="31" t="n">
        <v>2077.44</v>
      </c>
      <c r="S927" s="47" t="n">
        <v>212</v>
      </c>
      <c r="T927" s="31" t="n">
        <v>1325.68</v>
      </c>
      <c r="U927" s="47" t="n">
        <v>217</v>
      </c>
      <c r="V927" s="31" t="n">
        <v>1616.7</v>
      </c>
      <c r="W927" s="47" t="n">
        <v>218</v>
      </c>
      <c r="X927" s="31" t="n">
        <v>3553.9</v>
      </c>
      <c r="Y927" s="47" t="n">
        <v>211</v>
      </c>
      <c r="Z927" s="31" t="n">
        <v>674.77</v>
      </c>
      <c r="AA927" s="47" t="n">
        <v>214</v>
      </c>
      <c r="AB927" s="31" t="n">
        <v>605.05</v>
      </c>
      <c r="AC927" s="47" t="n">
        <v>215</v>
      </c>
      <c r="AD927" s="31" t="n">
        <v>1556.7</v>
      </c>
    </row>
    <row r="928" customFormat="false" ht="15" hidden="false" customHeight="false" outlineLevel="0" collapsed="false">
      <c r="A928" s="41" t="n">
        <v>40410</v>
      </c>
      <c r="B928" s="0" t="s">
        <v>1197</v>
      </c>
      <c r="C928" s="0" t="s">
        <v>11</v>
      </c>
      <c r="F928" s="42" t="n">
        <v>0.486111111111111</v>
      </c>
      <c r="G928" s="3" t="s">
        <v>1241</v>
      </c>
      <c r="H928" s="3" t="s">
        <v>1447</v>
      </c>
      <c r="I928" s="29" t="n">
        <v>90</v>
      </c>
      <c r="K928" s="30" t="s">
        <v>1259</v>
      </c>
      <c r="M928" s="31" t="n">
        <f aca="false">SUM(P928,R928,T928,V928,X928,Z928,AB928,AD928,AF928,AH928,AJ928,AL928,AN928,AP928,AR928,AT928,AV928,AX928,AZ928,BB928)</f>
        <v>0</v>
      </c>
    </row>
    <row r="929" customFormat="false" ht="15" hidden="false" customHeight="false" outlineLevel="0" collapsed="false">
      <c r="A929" s="41" t="n">
        <v>40410</v>
      </c>
      <c r="B929" s="0" t="s">
        <v>296</v>
      </c>
      <c r="C929" s="0" t="s">
        <v>656</v>
      </c>
      <c r="F929" s="42" t="n">
        <v>0.84375</v>
      </c>
      <c r="H929" s="42" t="n">
        <v>0.520833333333333</v>
      </c>
      <c r="I929" s="29" t="n">
        <v>195.1</v>
      </c>
      <c r="K929" s="30" t="s">
        <v>1235</v>
      </c>
      <c r="M929" s="31" t="n">
        <f aca="false">SUM(P929,R929,T929,V929,X929,Z929,AB929,AD929,AF929,AH929,AJ929,AL929,AN929,AP929,AR929,AT929,AV929,AX929,AZ929,BB929)</f>
        <v>2620</v>
      </c>
      <c r="O929" s="0" t="n">
        <v>15313</v>
      </c>
      <c r="P929" s="31" t="n">
        <v>1000</v>
      </c>
      <c r="Q929" s="0" t="n">
        <v>15316</v>
      </c>
      <c r="R929" s="31" t="n">
        <v>600</v>
      </c>
      <c r="S929" s="47" t="n">
        <v>15287</v>
      </c>
      <c r="T929" s="31" t="n">
        <v>15</v>
      </c>
      <c r="U929" s="47" t="n">
        <v>15315</v>
      </c>
      <c r="V929" s="31" t="n">
        <v>465</v>
      </c>
      <c r="W929" s="47" t="n">
        <v>15314</v>
      </c>
      <c r="X929" s="31" t="n">
        <v>540</v>
      </c>
    </row>
    <row r="930" customFormat="false" ht="15" hidden="false" customHeight="false" outlineLevel="0" collapsed="false">
      <c r="A930" s="41" t="n">
        <v>40410</v>
      </c>
      <c r="B930" s="0" t="s">
        <v>1179</v>
      </c>
      <c r="C930" s="0" t="s">
        <v>1215</v>
      </c>
      <c r="F930" s="42" t="n">
        <v>0.791666666666667</v>
      </c>
      <c r="H930" s="42" t="n">
        <v>0.458333333333333</v>
      </c>
      <c r="I930" s="29" t="n">
        <v>201</v>
      </c>
      <c r="K930" s="30" t="s">
        <v>1242</v>
      </c>
      <c r="M930" s="31" t="n">
        <f aca="false">SUM(P930,R930,T930,V930,X930,Z930,AB930,AD930,AF930,AH930,AJ930,AL930,AN930,AP930,AR930,AT930,AV930,AX930,AZ930,BB930)</f>
        <v>0</v>
      </c>
    </row>
    <row r="931" customFormat="false" ht="15" hidden="false" customHeight="false" outlineLevel="0" collapsed="false">
      <c r="A931" s="41" t="n">
        <v>40410</v>
      </c>
      <c r="B931" s="0" t="s">
        <v>1173</v>
      </c>
      <c r="C931" s="0" t="s">
        <v>1049</v>
      </c>
      <c r="F931" s="42" t="n">
        <v>0.614583333333333</v>
      </c>
      <c r="H931" s="42" t="n">
        <v>0.270833333333333</v>
      </c>
      <c r="I931" s="29" t="n">
        <v>110.5</v>
      </c>
      <c r="K931" s="30" t="s">
        <v>1212</v>
      </c>
      <c r="M931" s="31" t="n">
        <f aca="false">SUM(P931,R931,T931,V931,X931,Z931,AB931,AD931,AF931,AH931,AJ931,AL931,AN931,AP931,AR931,AT931,AV931,AX931,AZ931,BB931)</f>
        <v>0</v>
      </c>
    </row>
    <row r="932" customFormat="false" ht="15" hidden="false" customHeight="false" outlineLevel="0" collapsed="false">
      <c r="A932" s="41" t="n">
        <v>40410</v>
      </c>
      <c r="B932" s="0" t="s">
        <v>1195</v>
      </c>
      <c r="C932" s="0" t="s">
        <v>842</v>
      </c>
      <c r="F932" s="42" t="n">
        <v>0.625</v>
      </c>
      <c r="H932" s="42" t="n">
        <v>0.25</v>
      </c>
      <c r="I932" s="29" t="n">
        <v>107</v>
      </c>
      <c r="K932" s="30" t="s">
        <v>1217</v>
      </c>
      <c r="M932" s="31" t="n">
        <f aca="false">SUM(P932,R932,T932,V932,X932,Z932,AB932,AD932,AF932,AH932,AJ932,AL932,AN932,AP932,AR932,AT932,AV932,AX932,AZ932,BB932)</f>
        <v>0</v>
      </c>
    </row>
    <row r="933" customFormat="false" ht="15" hidden="false" customHeight="false" outlineLevel="0" collapsed="false">
      <c r="A933" s="41" t="n">
        <v>40410</v>
      </c>
      <c r="B933" s="0" t="s">
        <v>581</v>
      </c>
      <c r="C933" s="0" t="s">
        <v>760</v>
      </c>
      <c r="F933" s="42" t="n">
        <v>0.458333333333333</v>
      </c>
      <c r="H933" s="42" t="n">
        <v>0.166666666666667</v>
      </c>
      <c r="I933" s="29" t="n">
        <v>77</v>
      </c>
      <c r="K933" s="30" t="s">
        <v>1243</v>
      </c>
      <c r="M933" s="31" t="n">
        <f aca="false">SUM(P933,R933,T933,V933,X933,Z933,AB933,AD933,AF933,AH933,AJ933,AL933,AN933,AP933,AR933,AT933,AV933,AX933,AZ933,BB933)</f>
        <v>0</v>
      </c>
    </row>
    <row r="934" customFormat="false" ht="15" hidden="false" customHeight="false" outlineLevel="0" collapsed="false">
      <c r="A934" s="41" t="n">
        <v>40410</v>
      </c>
      <c r="B934" s="0" t="s">
        <v>520</v>
      </c>
      <c r="C934" s="0" t="s">
        <v>640</v>
      </c>
      <c r="F934" s="42" t="n">
        <v>0.489583333333333</v>
      </c>
      <c r="H934" s="42" t="n">
        <v>0.166666666666667</v>
      </c>
      <c r="I934" s="29" t="n">
        <v>73</v>
      </c>
      <c r="K934" s="30" t="s">
        <v>1414</v>
      </c>
      <c r="M934" s="31" t="n">
        <f aca="false">SUM(P934,R934,T934,V934,X934,Z934,AB934,AD934,AF934,AH934,AJ934,AL934,AN934,AP934,AR934,AT934,AV934,AX934,AZ934,BB934)</f>
        <v>0</v>
      </c>
    </row>
    <row r="935" customFormat="false" ht="15" hidden="false" customHeight="false" outlineLevel="0" collapsed="false">
      <c r="A935" s="41" t="n">
        <v>40410</v>
      </c>
      <c r="B935" s="0" t="s">
        <v>1448</v>
      </c>
      <c r="C935" s="0" t="s">
        <v>892</v>
      </c>
      <c r="F935" s="42" t="n">
        <v>0.645833333333333</v>
      </c>
      <c r="H935" s="42" t="n">
        <v>0.291666666666667</v>
      </c>
      <c r="I935" s="29" t="n">
        <v>114.8</v>
      </c>
      <c r="K935" s="30" t="s">
        <v>1237</v>
      </c>
      <c r="M935" s="31" t="n">
        <f aca="false">SUM(P935,R935,T935,V935,X935,Z935,AB935,AD935,AF935,AH935,AJ935,AL935,AN935,AP935,AR935,AT935,AV935,AX935,AZ935,BB935)</f>
        <v>0</v>
      </c>
    </row>
    <row r="936" customFormat="false" ht="15" hidden="false" customHeight="false" outlineLevel="0" collapsed="false">
      <c r="A936" s="41" t="n">
        <v>40410</v>
      </c>
      <c r="B936" s="0" t="s">
        <v>1208</v>
      </c>
      <c r="C936" s="0" t="s">
        <v>1370</v>
      </c>
      <c r="F936" s="42" t="n">
        <v>0.625</v>
      </c>
      <c r="H936" s="42" t="n">
        <v>0.333333333333333</v>
      </c>
      <c r="I936" s="29" t="n">
        <v>245</v>
      </c>
      <c r="K936" s="30" t="s">
        <v>1238</v>
      </c>
      <c r="M936" s="31" t="n">
        <f aca="false">SUM(P936,R936,T936,V936,X936,Z936,AB936,AD936,AF936,AH936,AJ936,AL936,AN936,AP936,AR936,AT936,AV936,AX936,AZ936,BB936)</f>
        <v>0</v>
      </c>
    </row>
    <row r="937" customFormat="false" ht="15" hidden="false" customHeight="false" outlineLevel="0" collapsed="false">
      <c r="A937" s="41" t="n">
        <v>40410</v>
      </c>
      <c r="B937" s="0" t="s">
        <v>581</v>
      </c>
      <c r="C937" s="0" t="s">
        <v>1324</v>
      </c>
      <c r="F937" s="42" t="n">
        <v>0.635416666666667</v>
      </c>
      <c r="H937" s="42" t="n">
        <v>0.166666666666667</v>
      </c>
      <c r="I937" s="29" t="n">
        <v>77</v>
      </c>
      <c r="K937" s="30" t="s">
        <v>1243</v>
      </c>
      <c r="M937" s="31" t="n">
        <f aca="false">SUM(P937,R937,T937,V937,X937,Z937,AB937,AD937,AF937,AH937,AJ937,AL937,AN937,AP937,AR937,AT937,AV937,AX937,AZ937,BB937)</f>
        <v>0</v>
      </c>
    </row>
    <row r="938" customFormat="false" ht="15" hidden="false" customHeight="false" outlineLevel="0" collapsed="false">
      <c r="A938" s="41" t="n">
        <v>40410</v>
      </c>
      <c r="B938" s="0" t="s">
        <v>1203</v>
      </c>
      <c r="C938" s="0" t="s">
        <v>1300</v>
      </c>
      <c r="F938" s="42" t="n">
        <v>0.760416666666667</v>
      </c>
      <c r="G938" s="3" t="s">
        <v>1361</v>
      </c>
      <c r="H938" s="42" t="s">
        <v>1391</v>
      </c>
      <c r="I938" s="29" t="n">
        <v>115.5</v>
      </c>
      <c r="K938" s="30" t="s">
        <v>1244</v>
      </c>
      <c r="M938" s="31" t="n">
        <f aca="false">SUM(P938,R938,T938,V938,X938,Z938,AB938,AD938,AF938,AH938,AJ938,AL938,AN938,AP938,AR938,AT938,AV938,AX938,AZ938,BB938)</f>
        <v>0</v>
      </c>
    </row>
    <row r="939" customFormat="false" ht="15" hidden="false" customHeight="false" outlineLevel="0" collapsed="false">
      <c r="A939" s="41"/>
    </row>
    <row r="940" customFormat="false" ht="15" hidden="false" customHeight="false" outlineLevel="0" collapsed="false">
      <c r="A940" s="53"/>
      <c r="B940" s="50"/>
      <c r="C940" s="50"/>
      <c r="D940" s="49"/>
      <c r="E940" s="49"/>
      <c r="F940" s="49"/>
      <c r="G940" s="49"/>
      <c r="H940" s="49"/>
      <c r="I940" s="51"/>
      <c r="J940" s="51"/>
      <c r="K940" s="49"/>
      <c r="L940" s="50"/>
      <c r="M940" s="75"/>
      <c r="N940" s="86"/>
    </row>
    <row r="941" customFormat="false" ht="18.75" hidden="false" customHeight="false" outlineLevel="0" collapsed="false">
      <c r="A941" s="53"/>
      <c r="B941" s="50"/>
      <c r="C941" s="50"/>
      <c r="D941" s="49"/>
      <c r="E941" s="49"/>
      <c r="F941" s="49"/>
      <c r="G941" s="73" t="s">
        <v>1449</v>
      </c>
      <c r="H941" s="49"/>
      <c r="I941" s="51"/>
      <c r="J941" s="51"/>
      <c r="K941" s="49"/>
      <c r="L941" s="50"/>
      <c r="M941" s="75"/>
      <c r="N941" s="86"/>
    </row>
    <row r="942" customFormat="false" ht="15" hidden="false" customHeight="false" outlineLevel="0" collapsed="false">
      <c r="A942" s="41" t="n">
        <v>40411</v>
      </c>
      <c r="B942" s="0" t="s">
        <v>1173</v>
      </c>
      <c r="C942" s="0" t="s">
        <v>1049</v>
      </c>
      <c r="F942" s="42" t="n">
        <v>0.465277777777778</v>
      </c>
      <c r="H942" s="42" t="n">
        <v>0.166666666666667</v>
      </c>
      <c r="I942" s="29" t="n">
        <v>68</v>
      </c>
      <c r="K942" s="30" t="s">
        <v>1212</v>
      </c>
      <c r="M942" s="31" t="n">
        <f aca="false">SUM(P942,R942,T942,V942,X942,Z942,AB942,AD942,AF942,AH942,AJ942,AL942,AN942,AP942,AR942,AT942,AV942,AX942,AZ942,BB942)</f>
        <v>0</v>
      </c>
    </row>
    <row r="943" customFormat="false" ht="15" hidden="false" customHeight="false" outlineLevel="0" collapsed="false">
      <c r="A943" s="41"/>
      <c r="M943" s="74"/>
    </row>
    <row r="944" customFormat="false" ht="15" hidden="false" customHeight="false" outlineLevel="0" collapsed="false">
      <c r="A944" s="53"/>
      <c r="B944" s="50"/>
      <c r="C944" s="50"/>
      <c r="D944" s="49"/>
      <c r="E944" s="49"/>
      <c r="F944" s="49"/>
      <c r="G944" s="49"/>
      <c r="H944" s="49"/>
      <c r="I944" s="51"/>
      <c r="J944" s="51"/>
      <c r="K944" s="49"/>
      <c r="L944" s="50"/>
      <c r="M944" s="75"/>
    </row>
    <row r="945" customFormat="false" ht="18.75" hidden="false" customHeight="false" outlineLevel="0" collapsed="false">
      <c r="A945" s="53"/>
      <c r="B945" s="50"/>
      <c r="C945" s="50"/>
      <c r="D945" s="49"/>
      <c r="E945" s="49"/>
      <c r="F945" s="49"/>
      <c r="G945" s="73" t="s">
        <v>1423</v>
      </c>
      <c r="H945" s="49"/>
      <c r="I945" s="51"/>
      <c r="J945" s="51"/>
      <c r="K945" s="49"/>
      <c r="L945" s="50"/>
      <c r="M945" s="75"/>
    </row>
    <row r="946" customFormat="false" ht="15" hidden="false" customHeight="false" outlineLevel="0" collapsed="false">
      <c r="A946" s="41" t="n">
        <v>40412</v>
      </c>
      <c r="B946" s="0" t="s">
        <v>901</v>
      </c>
      <c r="C946" s="0" t="s">
        <v>490</v>
      </c>
      <c r="F946" s="42" t="n">
        <v>0.486111111111111</v>
      </c>
      <c r="H946" s="42" t="n">
        <v>0.166666666666667</v>
      </c>
      <c r="I946" s="29" t="n">
        <v>92</v>
      </c>
      <c r="K946" s="30" t="s">
        <v>1228</v>
      </c>
      <c r="M946" s="31" t="n">
        <f aca="false">SUM(P946,R946,T946,V946,X946,Z946,AB946,AD946,AF946,AH946,AJ946,AL946,AN946,AP946,AR946,AT946,AV946,AX946,AZ946,BB946)</f>
        <v>0</v>
      </c>
    </row>
    <row r="947" customFormat="false" ht="15" hidden="false" customHeight="false" outlineLevel="0" collapsed="false">
      <c r="A947" s="41" t="n">
        <v>40412</v>
      </c>
      <c r="B947" s="0" t="s">
        <v>1193</v>
      </c>
      <c r="C947" s="0" t="s">
        <v>925</v>
      </c>
      <c r="F947" s="42" t="n">
        <v>0.736111111111111</v>
      </c>
      <c r="G947" s="3" t="s">
        <v>1229</v>
      </c>
      <c r="H947" s="42" t="s">
        <v>1287</v>
      </c>
      <c r="I947" s="29" t="n">
        <v>196.5</v>
      </c>
      <c r="K947" s="30" t="s">
        <v>1216</v>
      </c>
      <c r="M947" s="31" t="n">
        <f aca="false">SUM(P947,R947,T947,V947,X947,Z947,AB947,AD947,AF947,AH947,AJ947,AL947,AN947,AP947,AR947,AT947,AV947,AX947,AZ947,BB947)</f>
        <v>0</v>
      </c>
    </row>
    <row r="948" customFormat="false" ht="15" hidden="false" customHeight="false" outlineLevel="0" collapsed="false">
      <c r="A948" s="41"/>
      <c r="M948" s="74"/>
    </row>
    <row r="949" customFormat="false" ht="15" hidden="false" customHeight="false" outlineLevel="0" collapsed="false">
      <c r="A949" s="53"/>
      <c r="B949" s="50"/>
      <c r="C949" s="50"/>
      <c r="D949" s="49"/>
      <c r="E949" s="49"/>
      <c r="F949" s="49"/>
      <c r="G949" s="49"/>
      <c r="H949" s="49"/>
      <c r="I949" s="51"/>
      <c r="J949" s="51"/>
      <c r="K949" s="49"/>
      <c r="L949" s="50"/>
      <c r="M949" s="75"/>
    </row>
    <row r="950" customFormat="false" ht="18.75" hidden="false" customHeight="false" outlineLevel="0" collapsed="false">
      <c r="A950" s="49"/>
      <c r="B950" s="50"/>
      <c r="C950" s="50"/>
      <c r="D950" s="49"/>
      <c r="E950" s="49"/>
      <c r="F950" s="49"/>
      <c r="G950" s="73" t="s">
        <v>1301</v>
      </c>
      <c r="H950" s="49"/>
      <c r="I950" s="51"/>
      <c r="J950" s="51"/>
      <c r="K950" s="49"/>
      <c r="L950" s="50"/>
      <c r="M950" s="75"/>
    </row>
    <row r="951" customFormat="false" ht="15" hidden="false" customHeight="false" outlineLevel="0" collapsed="false">
      <c r="A951" s="41" t="n">
        <v>40413</v>
      </c>
      <c r="B951" s="0" t="s">
        <v>679</v>
      </c>
      <c r="C951" s="0" t="s">
        <v>1206</v>
      </c>
      <c r="F951" s="3" t="s">
        <v>1162</v>
      </c>
      <c r="H951" s="3" t="s">
        <v>1162</v>
      </c>
      <c r="I951" s="29" t="n">
        <v>170</v>
      </c>
      <c r="K951" s="30" t="s">
        <v>1223</v>
      </c>
      <c r="M951" s="31" t="n">
        <f aca="false">SUM(P951,R951,T951,V951,X951,Z951,AB951,AD951,AF951,AH951,AJ951,AL951,AN951,AP951,AR951,AT951,AV951,AX951,AZ951,BB951)</f>
        <v>0</v>
      </c>
    </row>
    <row r="952" customFormat="false" ht="15" hidden="false" customHeight="false" outlineLevel="0" collapsed="false">
      <c r="A952" s="41" t="n">
        <v>40413</v>
      </c>
      <c r="B952" s="0" t="s">
        <v>383</v>
      </c>
      <c r="C952" s="0" t="s">
        <v>1206</v>
      </c>
      <c r="F952" s="3" t="s">
        <v>1162</v>
      </c>
      <c r="H952" s="3" t="s">
        <v>1162</v>
      </c>
      <c r="I952" s="29" t="n">
        <v>170</v>
      </c>
      <c r="K952" s="30" t="s">
        <v>1232</v>
      </c>
      <c r="M952" s="31" t="n">
        <f aca="false">SUM(P952,R952,T952,V952,X952,Z952,AB952,AD952,AF952,AH952,AJ952,AL952,AN952,AP952,AR952,AT952,AV952,AX952,AZ952,BB952)</f>
        <v>0</v>
      </c>
    </row>
    <row r="953" customFormat="false" ht="15" hidden="false" customHeight="false" outlineLevel="0" collapsed="false">
      <c r="A953" s="41" t="n">
        <v>40413</v>
      </c>
      <c r="B953" s="0" t="s">
        <v>1165</v>
      </c>
      <c r="C953" s="0" t="s">
        <v>1206</v>
      </c>
      <c r="F953" s="3" t="s">
        <v>1162</v>
      </c>
      <c r="H953" s="3" t="s">
        <v>1162</v>
      </c>
      <c r="I953" s="29" t="n">
        <v>170</v>
      </c>
      <c r="K953" s="30" t="s">
        <v>1233</v>
      </c>
      <c r="M953" s="31" t="n">
        <f aca="false">SUM(P953,R953,T953,V953,X953,Z953,AB953,AD953,AF953,AH953,AJ953,AL953,AN953,AP953,AR953,AT953,AV953,AX953,AZ953,BB953)</f>
        <v>5518.03</v>
      </c>
      <c r="O953" s="0" t="n">
        <v>4862</v>
      </c>
      <c r="P953" s="31" t="n">
        <v>431</v>
      </c>
      <c r="Q953" s="0" t="n">
        <v>4874</v>
      </c>
      <c r="R953" s="31" t="n">
        <v>878</v>
      </c>
      <c r="S953" s="47" t="n">
        <v>4852</v>
      </c>
      <c r="T953" s="31" t="n">
        <v>16.4</v>
      </c>
      <c r="U953" s="47" t="n">
        <v>4789</v>
      </c>
      <c r="V953" s="31" t="n">
        <v>13</v>
      </c>
      <c r="W953" s="47" t="n">
        <v>4830</v>
      </c>
      <c r="X953" s="31" t="n">
        <v>923.2</v>
      </c>
      <c r="Y953" s="47" t="n">
        <v>4875</v>
      </c>
      <c r="Z953" s="31" t="n">
        <v>771</v>
      </c>
      <c r="AA953" s="47" t="n">
        <v>4853</v>
      </c>
      <c r="AB953" s="31" t="n">
        <v>1073</v>
      </c>
      <c r="AC953" s="47" t="n">
        <v>4860</v>
      </c>
      <c r="AD953" s="31" t="n">
        <v>773.13</v>
      </c>
      <c r="AE953" s="47" t="n">
        <v>4867</v>
      </c>
      <c r="AF953" s="31" t="n">
        <v>639.3</v>
      </c>
    </row>
    <row r="954" customFormat="false" ht="15" hidden="false" customHeight="false" outlineLevel="0" collapsed="false">
      <c r="A954" s="41" t="n">
        <v>40413</v>
      </c>
      <c r="B954" s="0" t="s">
        <v>627</v>
      </c>
      <c r="C954" s="0" t="s">
        <v>1206</v>
      </c>
      <c r="F954" s="3" t="s">
        <v>1162</v>
      </c>
      <c r="H954" s="3" t="s">
        <v>1162</v>
      </c>
      <c r="I954" s="29" t="n">
        <v>170</v>
      </c>
      <c r="K954" s="30" t="s">
        <v>1303</v>
      </c>
      <c r="M954" s="31" t="n">
        <f aca="false">SUM(P954,R954,T954,V954,X954,Z954,AB954,AD954,AF954,AH954,AJ954,AL954,AN954,AP954,AR954,AT954,AV954,AX954,AZ954,BB954)</f>
        <v>5000</v>
      </c>
      <c r="O954" s="0" t="n">
        <v>4920</v>
      </c>
      <c r="P954" s="31" t="n">
        <v>5000</v>
      </c>
    </row>
    <row r="955" customFormat="false" ht="15" hidden="false" customHeight="false" outlineLevel="0" collapsed="false">
      <c r="A955" s="41" t="n">
        <v>40413</v>
      </c>
      <c r="B955" s="0" t="s">
        <v>901</v>
      </c>
      <c r="C955" s="0" t="s">
        <v>1206</v>
      </c>
      <c r="F955" s="3" t="s">
        <v>1162</v>
      </c>
      <c r="H955" s="3" t="s">
        <v>1162</v>
      </c>
      <c r="I955" s="29" t="n">
        <v>170</v>
      </c>
      <c r="K955" s="30" t="s">
        <v>1228</v>
      </c>
      <c r="M955" s="31" t="n">
        <f aca="false">SUM(P955,R955,T955,V955,X955,Z955,AB955,AD955,AF955,AH955,AJ955,AL955,AN955,AP955,AR955,AT955,AV955,AX955,AZ955,BB955)</f>
        <v>6938.08</v>
      </c>
      <c r="O955" s="0" t="n">
        <v>4872</v>
      </c>
      <c r="P955" s="31" t="n">
        <v>570.4</v>
      </c>
      <c r="Q955" s="0" t="n">
        <v>4870</v>
      </c>
      <c r="R955" s="31" t="n">
        <v>113.7</v>
      </c>
      <c r="S955" s="47" t="n">
        <v>4864</v>
      </c>
      <c r="T955" s="31" t="n">
        <v>183.7</v>
      </c>
      <c r="U955" s="47" t="n">
        <v>4857</v>
      </c>
      <c r="V955" s="31" t="n">
        <v>201.95</v>
      </c>
      <c r="W955" s="47" t="n">
        <v>4854</v>
      </c>
      <c r="X955" s="31" t="n">
        <v>864.45</v>
      </c>
      <c r="Y955" s="47" t="n">
        <v>4856</v>
      </c>
      <c r="Z955" s="31" t="n">
        <v>1484.3</v>
      </c>
      <c r="AA955" s="47" t="n">
        <v>4865</v>
      </c>
      <c r="AB955" s="31" t="n">
        <v>453.82</v>
      </c>
      <c r="AC955" s="47" t="n">
        <v>4863</v>
      </c>
      <c r="AD955" s="31" t="n">
        <v>358.5</v>
      </c>
      <c r="AE955" s="47" t="n">
        <v>4855</v>
      </c>
      <c r="AF955" s="31" t="n">
        <v>643.03</v>
      </c>
      <c r="AG955" s="47" t="n">
        <v>4868</v>
      </c>
      <c r="AH955" s="31" t="n">
        <v>372.28</v>
      </c>
      <c r="AI955" s="47" t="n">
        <v>4861</v>
      </c>
      <c r="AJ955" s="31" t="n">
        <v>397.53</v>
      </c>
      <c r="AK955" s="47" t="n">
        <v>4866</v>
      </c>
      <c r="AL955" s="31" t="n">
        <v>680.12</v>
      </c>
      <c r="AM955" s="47" t="n">
        <v>4859</v>
      </c>
      <c r="AN955" s="31" t="n">
        <v>256.15</v>
      </c>
      <c r="AO955" s="47" t="n">
        <v>4858</v>
      </c>
      <c r="AP955" s="31" t="n">
        <v>358.15</v>
      </c>
    </row>
    <row r="956" customFormat="false" ht="15" hidden="false" customHeight="false" outlineLevel="0" collapsed="false">
      <c r="A956" s="41" t="n">
        <v>40413</v>
      </c>
      <c r="B956" s="0" t="s">
        <v>1173</v>
      </c>
      <c r="C956" s="0" t="s">
        <v>1206</v>
      </c>
      <c r="F956" s="3" t="s">
        <v>1162</v>
      </c>
      <c r="H956" s="3" t="s">
        <v>1162</v>
      </c>
      <c r="I956" s="29" t="n">
        <v>170</v>
      </c>
      <c r="K956" s="30" t="s">
        <v>1212</v>
      </c>
      <c r="M956" s="31" t="n">
        <f aca="false">SUM(P956,R956,T956,V956,X956,Z956,AB956,AD956,AF956,AH956,AJ956,AL956,AN956,AP956,AR956,AT956,AV956,AX956,AZ956,BB956)</f>
        <v>15676.24</v>
      </c>
      <c r="O956" s="0" t="n">
        <v>4925</v>
      </c>
      <c r="P956" s="31" t="n">
        <v>202.5</v>
      </c>
      <c r="Q956" s="0" t="n">
        <v>4918</v>
      </c>
      <c r="R956" s="31" t="n">
        <v>5760</v>
      </c>
      <c r="S956" s="47" t="n">
        <v>4879</v>
      </c>
      <c r="T956" s="31" t="n">
        <v>64.17</v>
      </c>
      <c r="U956" s="47" t="n">
        <v>4917</v>
      </c>
      <c r="V956" s="31" t="n">
        <v>4937.5</v>
      </c>
      <c r="W956" s="47" t="n">
        <v>4932</v>
      </c>
      <c r="X956" s="31" t="n">
        <v>4500</v>
      </c>
      <c r="Y956" s="47" t="n">
        <v>4931</v>
      </c>
      <c r="Z956" s="31" t="n">
        <v>212.07</v>
      </c>
    </row>
    <row r="957" customFormat="false" ht="15" hidden="false" customHeight="false" outlineLevel="0" collapsed="false">
      <c r="A957" s="41" t="n">
        <v>40413</v>
      </c>
      <c r="B957" s="0" t="s">
        <v>1205</v>
      </c>
      <c r="C957" s="0" t="s">
        <v>1206</v>
      </c>
      <c r="F957" s="3" t="s">
        <v>1162</v>
      </c>
      <c r="H957" s="3" t="s">
        <v>1162</v>
      </c>
      <c r="I957" s="29" t="n">
        <v>325</v>
      </c>
      <c r="K957" s="30" t="s">
        <v>1249</v>
      </c>
      <c r="M957" s="31" t="n">
        <f aca="false">SUM(P957,R957,T957,V957,X957,Z957,AB957,AD957,AF957,AH957,AJ957,AL957,AN957,AP957,AR957,AT957,AV957,AX957,AZ957,BB957)</f>
        <v>18127</v>
      </c>
      <c r="O957" s="0" t="n">
        <v>4972</v>
      </c>
      <c r="P957" s="31" t="n">
        <v>6527</v>
      </c>
      <c r="Q957" s="0" t="n">
        <v>4769</v>
      </c>
      <c r="R957" s="31" t="n">
        <v>11600</v>
      </c>
    </row>
    <row r="958" customFormat="false" ht="15" hidden="false" customHeight="false" outlineLevel="0" collapsed="false">
      <c r="A958" s="41" t="n">
        <v>40413</v>
      </c>
      <c r="B958" s="0" t="s">
        <v>1193</v>
      </c>
      <c r="C958" s="0" t="s">
        <v>1322</v>
      </c>
      <c r="F958" s="42" t="n">
        <v>0.722222222222222</v>
      </c>
      <c r="G958" s="3" t="s">
        <v>1229</v>
      </c>
      <c r="H958" s="42" t="s">
        <v>1440</v>
      </c>
      <c r="I958" s="29" t="n">
        <v>183.5</v>
      </c>
      <c r="K958" s="30" t="s">
        <v>1216</v>
      </c>
      <c r="M958" s="31" t="n">
        <f aca="false">SUM(P958,R958,T958,V958,X958,Z958,AB958,AD958,AF958,AH958,AJ958,AL958,AN958,AP958,AR958,AT958,AV958,AX958,AZ958,BB958)</f>
        <v>0</v>
      </c>
    </row>
    <row r="959" customFormat="false" ht="15" hidden="false" customHeight="false" outlineLevel="0" collapsed="false">
      <c r="A959" s="41" t="n">
        <v>40413</v>
      </c>
      <c r="B959" s="0" t="s">
        <v>296</v>
      </c>
      <c r="C959" s="0" t="s">
        <v>656</v>
      </c>
      <c r="F959" s="42" t="n">
        <v>0.805555555555556</v>
      </c>
      <c r="H959" s="42" t="n">
        <v>0.479166666666667</v>
      </c>
      <c r="I959" s="29" t="n">
        <v>179.5</v>
      </c>
      <c r="K959" s="30" t="s">
        <v>1235</v>
      </c>
      <c r="M959" s="31" t="n">
        <f aca="false">SUM(P959,R959,T959,V959,X959,Z959,AB959,AD959,AF959,AH959,AJ959,AL959,AN959,AP959,AR959,AT959,AV959,AX959,AZ959,BB959)</f>
        <v>4548</v>
      </c>
      <c r="O959" s="0" t="n">
        <v>15349</v>
      </c>
      <c r="P959" s="31" t="n">
        <v>1005</v>
      </c>
      <c r="Q959" s="0" t="n">
        <v>15298</v>
      </c>
      <c r="R959" s="31" t="n">
        <v>1710</v>
      </c>
      <c r="S959" s="47" t="n">
        <v>15346</v>
      </c>
      <c r="T959" s="31" t="n">
        <v>245</v>
      </c>
      <c r="U959" s="47" t="n">
        <v>15350</v>
      </c>
      <c r="V959" s="31" t="n">
        <v>588</v>
      </c>
      <c r="W959" s="47" t="n">
        <v>15310</v>
      </c>
      <c r="X959" s="31" t="n">
        <v>1000</v>
      </c>
    </row>
    <row r="960" customFormat="false" ht="15" hidden="false" customHeight="false" outlineLevel="0" collapsed="false">
      <c r="A960" s="41" t="n">
        <v>40413</v>
      </c>
      <c r="B960" s="0" t="s">
        <v>1169</v>
      </c>
      <c r="C960" s="0" t="s">
        <v>11</v>
      </c>
      <c r="F960" s="42" t="n">
        <v>0.5</v>
      </c>
      <c r="H960" s="42" t="n">
        <v>0.166666666666667</v>
      </c>
      <c r="I960" s="29" t="n">
        <v>73</v>
      </c>
      <c r="K960" s="30" t="s">
        <v>1214</v>
      </c>
      <c r="M960" s="31" t="n">
        <f aca="false">SUM(P960,R960,T960,V960,X960,Z960,AB960,AD960,AF960,AH960,AJ960,AL960,AN960,AP960,AR960,AT960,AV960,AX960,AZ960,BB960)</f>
        <v>0</v>
      </c>
    </row>
    <row r="961" customFormat="false" ht="15" hidden="false" customHeight="false" outlineLevel="0" collapsed="false">
      <c r="A961" s="41" t="n">
        <v>40413</v>
      </c>
      <c r="B961" s="0" t="s">
        <v>1203</v>
      </c>
      <c r="C961" s="0" t="s">
        <v>307</v>
      </c>
      <c r="F961" s="42" t="n">
        <v>0.677083333333333</v>
      </c>
      <c r="H961" s="42" t="n">
        <v>0.354166666666667</v>
      </c>
      <c r="I961" s="29" t="n">
        <v>149.5</v>
      </c>
      <c r="K961" s="30" t="s">
        <v>1244</v>
      </c>
      <c r="M961" s="31" t="n">
        <f aca="false">SUM(P961,R961,T961,V961,X961,Z961,AB961,AD961,AF961,AH961,AJ961,AL961,AN961,AP961,AR961,AT961,AV961,AX961,AZ961,BB961)</f>
        <v>0</v>
      </c>
    </row>
    <row r="962" customFormat="false" ht="15" hidden="false" customHeight="false" outlineLevel="0" collapsed="false">
      <c r="A962" s="41" t="n">
        <v>40413</v>
      </c>
      <c r="B962" s="0" t="s">
        <v>1195</v>
      </c>
      <c r="C962" s="0" t="s">
        <v>1450</v>
      </c>
      <c r="F962" s="42" t="n">
        <v>0.53125</v>
      </c>
      <c r="H962" s="42" t="n">
        <v>0.166666666666667</v>
      </c>
      <c r="I962" s="29" t="n">
        <v>77</v>
      </c>
      <c r="K962" s="30" t="s">
        <v>1217</v>
      </c>
      <c r="M962" s="31" t="n">
        <f aca="false">SUM(P962,R962,T962,V962,X962,Z962,AB962,AD962,AF962,AH962,AJ962,AL962,AN962,AP962,AR962,AT962,AV962,AX962,AZ962,BB962)</f>
        <v>0</v>
      </c>
    </row>
    <row r="963" customFormat="false" ht="15" hidden="false" customHeight="false" outlineLevel="0" collapsed="false">
      <c r="A963" s="41" t="n">
        <v>40413</v>
      </c>
      <c r="B963" s="0" t="s">
        <v>581</v>
      </c>
      <c r="C963" s="0" t="s">
        <v>573</v>
      </c>
      <c r="F963" s="42" t="n">
        <v>0.541666666666667</v>
      </c>
      <c r="H963" s="42" t="n">
        <v>0.166666666666667</v>
      </c>
      <c r="I963" s="29" t="n">
        <v>77</v>
      </c>
      <c r="K963" s="30" t="s">
        <v>1243</v>
      </c>
      <c r="M963" s="31" t="n">
        <f aca="false">SUM(P963,R963,T963,V963,X963,Z963,AB963,AD963,AF963,AH963,AJ963,AL963,AN963,AP963,AR963,AT963,AV963,AX963,AZ963,BB963)</f>
        <v>0</v>
      </c>
    </row>
    <row r="964" customFormat="false" ht="15" hidden="false" customHeight="false" outlineLevel="0" collapsed="false">
      <c r="A964" s="41" t="n">
        <v>40413</v>
      </c>
      <c r="B964" s="0" t="s">
        <v>96</v>
      </c>
      <c r="C964" s="0" t="s">
        <v>892</v>
      </c>
      <c r="F964" s="42" t="n">
        <v>0.614583333333333</v>
      </c>
      <c r="H964" s="42" t="n">
        <v>0.239583333333333</v>
      </c>
      <c r="I964" s="29" t="n">
        <v>94.3</v>
      </c>
      <c r="K964" s="30" t="s">
        <v>1237</v>
      </c>
      <c r="M964" s="31" t="n">
        <f aca="false">SUM(P964,R964,T964,V964,X964,Z964,AB964,AD964,AF964,AH964,AJ964,AL964,AN964,AP964,AR964,AT964,AV964,AX964,AZ964,BB964)</f>
        <v>0</v>
      </c>
    </row>
    <row r="965" customFormat="false" ht="15" hidden="false" customHeight="false" outlineLevel="0" collapsed="false">
      <c r="A965" s="41" t="n">
        <v>40413</v>
      </c>
      <c r="B965" s="0" t="s">
        <v>1401</v>
      </c>
      <c r="C965" s="0" t="s">
        <v>925</v>
      </c>
      <c r="F965" s="42" t="n">
        <v>0.694444444444445</v>
      </c>
      <c r="H965" s="42" t="n">
        <v>0.333333333333333</v>
      </c>
      <c r="I965" s="29" t="n">
        <v>176.2</v>
      </c>
      <c r="K965" s="30" t="s">
        <v>1402</v>
      </c>
      <c r="M965" s="31" t="n">
        <f aca="false">SUM(P965,R965,T965,V965,X965,Z965,AB965,AD965,AF965,AH965,AJ965,AL965,AN965,AP965,AR965,AT965,AV965,AX965,AZ965,BB965)</f>
        <v>0</v>
      </c>
    </row>
    <row r="966" customFormat="false" ht="15" hidden="false" customHeight="false" outlineLevel="0" collapsed="false">
      <c r="A966" s="41" t="n">
        <v>40413</v>
      </c>
      <c r="B966" s="0" t="s">
        <v>1197</v>
      </c>
      <c r="C966" s="0" t="s">
        <v>1451</v>
      </c>
      <c r="F966" s="42" t="n">
        <v>0.5</v>
      </c>
      <c r="G966" s="3" t="s">
        <v>1170</v>
      </c>
      <c r="H966" s="42" t="s">
        <v>1308</v>
      </c>
      <c r="I966" s="29" t="n">
        <v>87</v>
      </c>
      <c r="K966" s="30" t="s">
        <v>1259</v>
      </c>
      <c r="M966" s="31" t="n">
        <f aca="false">SUM(P966,R966,T966,V966,X966,Z966,AB966,AD966,AF966,AH966,AJ966,AL966,AN966,AP966,AR966,AT966,AV966,AX966,AZ966,BB966)</f>
        <v>12400</v>
      </c>
      <c r="O966" s="0" t="n">
        <v>290</v>
      </c>
      <c r="P966" s="31" t="n">
        <v>6200</v>
      </c>
      <c r="Q966" s="0" t="n">
        <v>291</v>
      </c>
      <c r="R966" s="31" t="n">
        <v>6200</v>
      </c>
    </row>
    <row r="967" customFormat="false" ht="15" hidden="false" customHeight="false" outlineLevel="0" collapsed="false">
      <c r="A967" s="41" t="n">
        <v>40413</v>
      </c>
      <c r="B967" s="0" t="s">
        <v>901</v>
      </c>
      <c r="C967" s="0" t="s">
        <v>1452</v>
      </c>
      <c r="F967" s="42" t="n">
        <v>0.791666666666667</v>
      </c>
      <c r="H967" s="42" t="n">
        <v>0.166666666666667</v>
      </c>
      <c r="I967" s="29" t="n">
        <v>92</v>
      </c>
      <c r="K967" s="30" t="s">
        <v>1228</v>
      </c>
      <c r="M967" s="31" t="n">
        <f aca="false">SUM(P967,R967,T967,V967,X967,Z967,AB967,AD967,AF967,AH967,AJ967,AL967,AN967,AP967,AR967,AT967,AV967,AX967,AZ967,BB967)</f>
        <v>0</v>
      </c>
    </row>
    <row r="968" customFormat="false" ht="15" hidden="false" customHeight="false" outlineLevel="0" collapsed="false">
      <c r="A968" s="41" t="n">
        <v>40413</v>
      </c>
      <c r="B968" s="0" t="s">
        <v>1195</v>
      </c>
      <c r="C968" s="0" t="s">
        <v>1215</v>
      </c>
      <c r="F968" s="42" t="n">
        <v>0.767361111111111</v>
      </c>
      <c r="H968" s="42" t="n">
        <v>0.229166666666667</v>
      </c>
      <c r="I968" s="29" t="n">
        <v>98.5</v>
      </c>
      <c r="K968" s="30" t="s">
        <v>1242</v>
      </c>
      <c r="M968" s="31" t="n">
        <f aca="false">SUM(P968,R968,T968,V968,X968,Z968,AB968,AD968,AF968,AH968,AJ968,AL968,AN968,AP968,AR968,AT968,AV968,AX968,AZ968,BB968)</f>
        <v>0</v>
      </c>
    </row>
    <row r="969" customFormat="false" ht="15" hidden="false" customHeight="false" outlineLevel="0" collapsed="false">
      <c r="A969" s="41" t="n">
        <v>40413</v>
      </c>
      <c r="B969" s="0" t="s">
        <v>1197</v>
      </c>
      <c r="C969" s="0" t="s">
        <v>631</v>
      </c>
      <c r="F969" s="42" t="n">
        <v>0.645833333333333</v>
      </c>
      <c r="H969" s="42" t="n">
        <v>0.166666666666667</v>
      </c>
      <c r="I969" s="29" t="n">
        <v>80</v>
      </c>
      <c r="K969" s="30" t="s">
        <v>1259</v>
      </c>
      <c r="M969" s="31" t="n">
        <f aca="false">SUM(P969,R969,T969,V969,X969,Z969,AB969,AD969,AF969,AH969,AJ969,AL969,AN969,AP969,AR969,AT969,AV969,AX969,AZ969,BB969)</f>
        <v>0</v>
      </c>
    </row>
    <row r="970" customFormat="false" ht="15" hidden="false" customHeight="false" outlineLevel="0" collapsed="false">
      <c r="A970" s="41" t="n">
        <v>40413</v>
      </c>
      <c r="B970" s="0" t="s">
        <v>1179</v>
      </c>
      <c r="C970" s="0" t="s">
        <v>631</v>
      </c>
      <c r="F970" s="42" t="n">
        <v>0.645833333333333</v>
      </c>
      <c r="H970" s="42" t="n">
        <v>0.166666666666667</v>
      </c>
      <c r="I970" s="29" t="n">
        <v>80</v>
      </c>
      <c r="K970" s="30" t="s">
        <v>1242</v>
      </c>
      <c r="M970" s="31" t="n">
        <f aca="false">SUM(P970,R970,T970,V970,X970,Z970,AB970,AD970,AF970,AH970,AJ970,AL970,AN970,AP970,AR970,AT970,AV970,AX970,AZ970,BB970)</f>
        <v>0</v>
      </c>
    </row>
    <row r="971" customFormat="false" ht="15" hidden="false" customHeight="false" outlineLevel="0" collapsed="false">
      <c r="A971" s="41" t="n">
        <v>40413</v>
      </c>
      <c r="B971" s="0" t="s">
        <v>1208</v>
      </c>
      <c r="C971" s="0" t="s">
        <v>1032</v>
      </c>
      <c r="F971" s="42" t="n">
        <v>0.604166666666667</v>
      </c>
      <c r="H971" s="42" t="n">
        <v>0.333333333333333</v>
      </c>
      <c r="I971" s="29" t="n">
        <v>229</v>
      </c>
      <c r="K971" s="30" t="s">
        <v>1238</v>
      </c>
      <c r="M971" s="31" t="n">
        <f aca="false">SUM(P971,R971,T971,V971,X971,Z971,AB971,AD971,AF971,AH971,AJ971,AL971,AN971,AP971,AR971,AT971,AV971,AX971,AZ971,BB971)</f>
        <v>0</v>
      </c>
    </row>
    <row r="972" customFormat="false" ht="15" hidden="false" customHeight="false" outlineLevel="0" collapsed="false">
      <c r="A972" s="41" t="n">
        <v>40413</v>
      </c>
      <c r="B972" s="0" t="s">
        <v>1169</v>
      </c>
      <c r="C972" s="0" t="s">
        <v>1382</v>
      </c>
      <c r="F972" s="42" t="n">
        <v>0.6875</v>
      </c>
      <c r="H972" s="42" t="n">
        <v>0.166666666666667</v>
      </c>
      <c r="I972" s="29" t="n">
        <v>73</v>
      </c>
      <c r="K972" s="30" t="s">
        <v>1214</v>
      </c>
      <c r="M972" s="31" t="n">
        <f aca="false">SUM(P972,R972,T972,V972,X972,Z972,AB972,AD972,AF972,AH972,AJ972,AL972,AN972,AP972,AR972,AT972,AV972,AX972,AZ972,BB972)</f>
        <v>0</v>
      </c>
    </row>
    <row r="973" customFormat="false" ht="15" hidden="false" customHeight="false" outlineLevel="0" collapsed="false">
      <c r="A973" s="41" t="n">
        <v>40413</v>
      </c>
      <c r="B973" s="0" t="s">
        <v>581</v>
      </c>
      <c r="C973" s="0" t="s">
        <v>82</v>
      </c>
      <c r="F973" s="42" t="n">
        <v>0.708333333333333</v>
      </c>
      <c r="H973" s="42" t="n">
        <v>0.166666666666667</v>
      </c>
      <c r="I973" s="29" t="n">
        <v>75</v>
      </c>
      <c r="K973" s="30" t="s">
        <v>1243</v>
      </c>
      <c r="M973" s="31" t="n">
        <f aca="false">SUM(P973,R973,T973,V973,X973,Z973,AB973,AD973,AF973,AH973,AJ973,AL973,AN973,AP973,AR973,AT973,AV973,AX973,AZ973,BB973)</f>
        <v>0</v>
      </c>
    </row>
    <row r="974" customFormat="false" ht="15" hidden="false" customHeight="false" outlineLevel="0" collapsed="false">
      <c r="A974" s="90" t="n">
        <v>40413</v>
      </c>
      <c r="B974" s="33" t="s">
        <v>901</v>
      </c>
      <c r="C974" s="33" t="s">
        <v>1300</v>
      </c>
      <c r="D974" s="91"/>
      <c r="E974" s="91"/>
      <c r="F974" s="92" t="s">
        <v>1257</v>
      </c>
      <c r="G974" s="93" t="s">
        <v>1257</v>
      </c>
      <c r="H974" s="92" t="s">
        <v>1257</v>
      </c>
      <c r="I974" s="94" t="s">
        <v>1257</v>
      </c>
      <c r="J974" s="94"/>
      <c r="K974" s="92" t="s">
        <v>1257</v>
      </c>
      <c r="M974" s="31" t="n">
        <f aca="false">SUM(P974,R974,T974,V974,X974,Z974,AB974,AD974,AF974,AH974,AJ974,AL974,AN974,AP974,AR974,AT974,AV974,AX974,AZ974,BB974)</f>
        <v>0</v>
      </c>
    </row>
    <row r="975" s="56" customFormat="true" ht="15" hidden="false" customHeight="false" outlineLevel="0" collapsed="false">
      <c r="A975" s="55"/>
      <c r="D975" s="30"/>
      <c r="E975" s="30"/>
      <c r="F975" s="108"/>
      <c r="G975" s="109"/>
      <c r="H975" s="108"/>
      <c r="I975" s="110"/>
      <c r="J975" s="110"/>
      <c r="K975" s="108"/>
      <c r="M975" s="74"/>
      <c r="N975" s="32"/>
      <c r="P975" s="74"/>
      <c r="R975" s="74"/>
      <c r="T975" s="74"/>
      <c r="V975" s="74"/>
      <c r="X975" s="74"/>
      <c r="Z975" s="74"/>
      <c r="AB975" s="74"/>
      <c r="AD975" s="74"/>
      <c r="AF975" s="74"/>
      <c r="AH975" s="74"/>
      <c r="AJ975" s="74"/>
      <c r="AL975" s="74"/>
      <c r="AN975" s="74"/>
      <c r="AP975" s="74"/>
      <c r="AR975" s="74"/>
      <c r="AT975" s="74"/>
      <c r="AV975" s="74"/>
      <c r="AX975" s="74"/>
      <c r="AZ975" s="74"/>
    </row>
    <row r="976" customFormat="false" ht="15" hidden="false" customHeight="false" outlineLevel="0" collapsed="false">
      <c r="A976" s="53"/>
      <c r="B976" s="50"/>
      <c r="C976" s="50"/>
      <c r="D976" s="49"/>
      <c r="E976" s="49"/>
      <c r="F976" s="49"/>
      <c r="G976" s="49"/>
      <c r="H976" s="49"/>
      <c r="I976" s="51"/>
      <c r="J976" s="51"/>
      <c r="K976" s="49"/>
      <c r="L976" s="50"/>
      <c r="M976" s="75"/>
    </row>
    <row r="977" customFormat="false" ht="18.75" hidden="false" customHeight="false" outlineLevel="0" collapsed="false">
      <c r="A977" s="49"/>
      <c r="B977" s="50"/>
      <c r="C977" s="50"/>
      <c r="D977" s="49"/>
      <c r="E977" s="49"/>
      <c r="F977" s="49"/>
      <c r="G977" s="73" t="s">
        <v>1245</v>
      </c>
      <c r="H977" s="49"/>
      <c r="I977" s="51"/>
      <c r="J977" s="51"/>
      <c r="K977" s="49"/>
      <c r="L977" s="50"/>
      <c r="M977" s="75"/>
    </row>
    <row r="978" customFormat="false" ht="15" hidden="false" customHeight="false" outlineLevel="0" collapsed="false">
      <c r="A978" s="41" t="n">
        <v>40414</v>
      </c>
      <c r="B978" s="19" t="s">
        <v>1169</v>
      </c>
      <c r="C978" s="0" t="s">
        <v>1211</v>
      </c>
      <c r="F978" s="42" t="n">
        <v>0.680555555555555</v>
      </c>
      <c r="G978" s="3" t="s">
        <v>1229</v>
      </c>
      <c r="H978" s="42" t="s">
        <v>1440</v>
      </c>
      <c r="I978" s="29" t="n">
        <v>183.5</v>
      </c>
      <c r="K978" s="30" t="s">
        <v>1214</v>
      </c>
      <c r="M978" s="31" t="n">
        <f aca="false">SUM(P978,R978,T978,V978,X978,Z978,AB978,AD978,AF978,AH978,AJ978,AL978,AN978,AP978,AR978,AT978,AV978,AX978,AZ978,BB978)</f>
        <v>0</v>
      </c>
    </row>
    <row r="979" customFormat="false" ht="15" hidden="false" customHeight="false" outlineLevel="0" collapsed="false">
      <c r="A979" s="41" t="n">
        <v>40414</v>
      </c>
      <c r="B979" s="19" t="s">
        <v>679</v>
      </c>
      <c r="C979" s="0" t="s">
        <v>1206</v>
      </c>
      <c r="F979" s="3" t="s">
        <v>1162</v>
      </c>
      <c r="H979" s="3" t="s">
        <v>1162</v>
      </c>
      <c r="I979" s="29" t="n">
        <v>170</v>
      </c>
      <c r="K979" s="30" t="s">
        <v>1223</v>
      </c>
      <c r="M979" s="31" t="n">
        <f aca="false">SUM(P979,R979,T979,V979,X979,Z979,AB979,AD979,AF979,AH979,AJ979,AL979,AN979,AP979,AR979,AT979,AV979,AX979,AZ979,BB979)</f>
        <v>0</v>
      </c>
    </row>
    <row r="980" customFormat="false" ht="15" hidden="false" customHeight="false" outlineLevel="0" collapsed="false">
      <c r="A980" s="41" t="n">
        <v>40414</v>
      </c>
      <c r="B980" s="19" t="s">
        <v>383</v>
      </c>
      <c r="C980" s="0" t="s">
        <v>1206</v>
      </c>
      <c r="F980" s="3" t="s">
        <v>1162</v>
      </c>
      <c r="H980" s="3" t="s">
        <v>1162</v>
      </c>
      <c r="I980" s="29" t="n">
        <v>170</v>
      </c>
      <c r="K980" s="30" t="s">
        <v>1232</v>
      </c>
      <c r="M980" s="31" t="n">
        <f aca="false">SUM(P980,R980,T980,V980,X980,Z980,AB980,AD980,AF980,AH980,AJ980,AL980,AN980,AP980,AR980,AT980,AV980,AX980,AZ980,BB980)</f>
        <v>14432.6</v>
      </c>
      <c r="O980" s="0" t="n">
        <v>5096</v>
      </c>
      <c r="P980" s="31" t="n">
        <v>8525</v>
      </c>
      <c r="Q980" s="0" t="n">
        <v>4701</v>
      </c>
      <c r="R980" s="31" t="n">
        <v>23.8</v>
      </c>
      <c r="S980" s="47" t="n">
        <v>4702</v>
      </c>
      <c r="T980" s="31" t="n">
        <v>35.7</v>
      </c>
      <c r="U980" s="47" t="n">
        <v>4703</v>
      </c>
      <c r="V980" s="31" t="n">
        <v>1163.2</v>
      </c>
      <c r="W980" s="47" t="n">
        <v>5058</v>
      </c>
      <c r="X980" s="31" t="n">
        <v>4022.5</v>
      </c>
      <c r="Y980" s="47" t="n">
        <v>56067</v>
      </c>
      <c r="Z980" s="31" t="n">
        <v>353</v>
      </c>
      <c r="AA980" s="47" t="n">
        <v>4965</v>
      </c>
      <c r="AB980" s="31" t="n">
        <v>44.2</v>
      </c>
      <c r="AC980" s="47" t="n">
        <v>4967</v>
      </c>
      <c r="AD980" s="31" t="n">
        <v>33.15</v>
      </c>
      <c r="AE980" s="47" t="n">
        <v>4966</v>
      </c>
      <c r="AF980" s="31" t="n">
        <v>33.15</v>
      </c>
      <c r="AG980" s="47" t="n">
        <v>4970</v>
      </c>
      <c r="AH980" s="31" t="n">
        <v>88.4</v>
      </c>
      <c r="AI980" s="47" t="n">
        <v>4968</v>
      </c>
      <c r="AJ980" s="31" t="n">
        <v>11.05</v>
      </c>
      <c r="AK980" s="47" t="n">
        <v>4969</v>
      </c>
      <c r="AL980" s="31" t="n">
        <v>88.4</v>
      </c>
      <c r="AM980" s="47" t="n">
        <v>4971</v>
      </c>
      <c r="AN980" s="31" t="n">
        <v>11.05</v>
      </c>
    </row>
    <row r="981" customFormat="false" ht="15" hidden="false" customHeight="false" outlineLevel="0" collapsed="false">
      <c r="A981" s="41" t="n">
        <v>40414</v>
      </c>
      <c r="B981" s="19" t="s">
        <v>1165</v>
      </c>
      <c r="C981" s="0" t="s">
        <v>1206</v>
      </c>
      <c r="F981" s="3" t="s">
        <v>1162</v>
      </c>
      <c r="H981" s="3" t="s">
        <v>1162</v>
      </c>
      <c r="I981" s="29" t="n">
        <v>170</v>
      </c>
      <c r="K981" s="30" t="s">
        <v>1233</v>
      </c>
      <c r="M981" s="31" t="n">
        <f aca="false">SUM(P981,R981,T981,V981,X981,Z981,AB981,AD981,AF981,AH981,AJ981,AL981,AN981,AP981,AR981,AT981,AV981,AX981,AZ981,BB981)</f>
        <v>11531.65</v>
      </c>
      <c r="O981" s="0" t="n">
        <v>4944</v>
      </c>
      <c r="P981" s="31" t="n">
        <v>593.95</v>
      </c>
      <c r="Q981" s="0" t="n">
        <v>4948</v>
      </c>
      <c r="R981" s="31" t="n">
        <v>1243.17</v>
      </c>
      <c r="S981" s="47" t="n">
        <v>4591</v>
      </c>
      <c r="T981" s="31" t="n">
        <v>1842.28</v>
      </c>
      <c r="U981" s="47" t="n">
        <v>4950</v>
      </c>
      <c r="V981" s="31" t="n">
        <v>952.15</v>
      </c>
      <c r="W981" s="47" t="n">
        <v>4949</v>
      </c>
      <c r="X981" s="31" t="n">
        <v>1380.94</v>
      </c>
      <c r="Y981" s="47" t="n">
        <v>4943</v>
      </c>
      <c r="Z981" s="31" t="n">
        <v>1821.93</v>
      </c>
      <c r="AA981" s="47" t="n">
        <v>4945</v>
      </c>
      <c r="AB981" s="31" t="n">
        <v>1400.88</v>
      </c>
      <c r="AC981" s="47" t="n">
        <v>4947</v>
      </c>
      <c r="AD981" s="31" t="n">
        <v>1726.25</v>
      </c>
      <c r="AE981" s="47" t="n">
        <v>4946</v>
      </c>
      <c r="AF981" s="31" t="n">
        <v>218.1</v>
      </c>
      <c r="AG981" s="47" t="n">
        <v>5015</v>
      </c>
      <c r="AH981" s="31" t="n">
        <v>352</v>
      </c>
    </row>
    <row r="982" customFormat="false" ht="15" hidden="false" customHeight="false" outlineLevel="0" collapsed="false">
      <c r="A982" s="41" t="n">
        <v>40414</v>
      </c>
      <c r="B982" s="19" t="s">
        <v>627</v>
      </c>
      <c r="C982" s="0" t="s">
        <v>1206</v>
      </c>
      <c r="F982" s="3" t="s">
        <v>1162</v>
      </c>
      <c r="H982" s="3" t="s">
        <v>1162</v>
      </c>
      <c r="I982" s="29" t="n">
        <v>170</v>
      </c>
      <c r="K982" s="30" t="s">
        <v>1303</v>
      </c>
      <c r="M982" s="31" t="n">
        <f aca="false">SUM(P982,R982,T982,V982,X982,Z982,AB982,AD982,AF982,AH982,AJ982,AL982,AN982,AP982,AR982,AT982,AV982,AX982,AZ982,BB982)</f>
        <v>13124.512</v>
      </c>
      <c r="O982" s="0" t="n">
        <v>5083</v>
      </c>
      <c r="P982" s="31" t="n">
        <v>8525</v>
      </c>
      <c r="Q982" s="0" t="n">
        <v>5084</v>
      </c>
      <c r="R982" s="31" t="n">
        <v>500.01</v>
      </c>
      <c r="S982" s="47" t="n">
        <v>4960</v>
      </c>
      <c r="T982" s="31" t="n">
        <v>22.1</v>
      </c>
      <c r="U982" s="47" t="n">
        <v>4973</v>
      </c>
      <c r="V982" s="31" t="n">
        <v>767.3</v>
      </c>
      <c r="W982" s="47" t="n">
        <v>5013</v>
      </c>
      <c r="X982" s="31" t="n">
        <v>249.6</v>
      </c>
      <c r="Y982" s="47" t="n">
        <v>4939</v>
      </c>
      <c r="Z982" s="31" t="n">
        <v>439.012</v>
      </c>
      <c r="AA982" s="47" t="n">
        <v>4938</v>
      </c>
      <c r="AB982" s="31" t="n">
        <v>707.7</v>
      </c>
      <c r="AC982" s="47" t="n">
        <v>4940</v>
      </c>
      <c r="AD982" s="31" t="n">
        <v>347.55</v>
      </c>
      <c r="AE982" s="47" t="n">
        <v>4942</v>
      </c>
      <c r="AF982" s="31" t="n">
        <v>288.4</v>
      </c>
      <c r="AG982" s="47" t="n">
        <v>4941</v>
      </c>
      <c r="AH982" s="31" t="n">
        <v>341.3</v>
      </c>
      <c r="AI982" s="47" t="n">
        <v>5078</v>
      </c>
      <c r="AJ982" s="31" t="n">
        <v>329.99</v>
      </c>
      <c r="AK982" s="47" t="n">
        <v>5012</v>
      </c>
      <c r="AL982" s="31" t="n">
        <v>352</v>
      </c>
      <c r="AM982" s="47" t="n">
        <v>4934</v>
      </c>
      <c r="AN982" s="31" t="n">
        <v>254.55</v>
      </c>
    </row>
    <row r="983" customFormat="false" ht="15" hidden="false" customHeight="false" outlineLevel="0" collapsed="false">
      <c r="A983" s="41" t="n">
        <v>40414</v>
      </c>
      <c r="B983" s="19" t="s">
        <v>296</v>
      </c>
      <c r="C983" s="0" t="s">
        <v>1206</v>
      </c>
      <c r="F983" s="3" t="s">
        <v>1162</v>
      </c>
      <c r="H983" s="3" t="s">
        <v>1162</v>
      </c>
      <c r="I983" s="29" t="n">
        <v>170</v>
      </c>
      <c r="K983" s="30" t="s">
        <v>1235</v>
      </c>
      <c r="M983" s="31" t="n">
        <f aca="false">SUM(P983,R983,T983,V983,X983,Z983,AB983,AD983,AF983,AH983,AJ983,AL983,AN983,AP983,AR983,AT983,AV983,AX983,AZ983,BB983)</f>
        <v>12730.11</v>
      </c>
      <c r="O983" s="0" t="n">
        <v>5073</v>
      </c>
      <c r="P983" s="31" t="n">
        <v>472.43</v>
      </c>
      <c r="Q983" s="0" t="n">
        <v>5081</v>
      </c>
      <c r="R983" s="31" t="n">
        <v>63.36</v>
      </c>
      <c r="S983" s="47" t="n">
        <v>5006</v>
      </c>
      <c r="T983" s="31" t="n">
        <v>171.6</v>
      </c>
      <c r="U983" s="47" t="n">
        <v>5076</v>
      </c>
      <c r="V983" s="31" t="n">
        <v>7750</v>
      </c>
      <c r="W983" s="47" t="n">
        <v>5089</v>
      </c>
      <c r="X983" s="31" t="n">
        <v>867.91</v>
      </c>
      <c r="Y983" s="47" t="n">
        <v>4952</v>
      </c>
      <c r="Z983" s="31" t="n">
        <v>664.08</v>
      </c>
      <c r="AA983" s="47" t="n">
        <v>4954</v>
      </c>
      <c r="AB983" s="31" t="n">
        <v>1800.36</v>
      </c>
      <c r="AC983" s="47" t="n">
        <v>4953</v>
      </c>
      <c r="AD983" s="31" t="n">
        <v>237.28</v>
      </c>
      <c r="AE983" s="47" t="n">
        <v>4935</v>
      </c>
      <c r="AF983" s="31" t="n">
        <v>285.08</v>
      </c>
      <c r="AG983" s="47" t="n">
        <v>4936</v>
      </c>
      <c r="AH983" s="31" t="n">
        <v>42.75</v>
      </c>
      <c r="AI983" s="47" t="n">
        <v>5099</v>
      </c>
      <c r="AJ983" s="31" t="n">
        <v>163.25</v>
      </c>
      <c r="AK983" s="47" t="n">
        <v>5064</v>
      </c>
      <c r="AL983" s="31" t="n">
        <v>212.01</v>
      </c>
    </row>
    <row r="984" customFormat="false" ht="15" hidden="false" customHeight="false" outlineLevel="0" collapsed="false">
      <c r="A984" s="41" t="n">
        <v>40414</v>
      </c>
      <c r="B984" s="19" t="s">
        <v>1189</v>
      </c>
      <c r="C984" s="0" t="s">
        <v>925</v>
      </c>
      <c r="F984" s="42" t="n">
        <v>0.760416666666667</v>
      </c>
      <c r="G984" s="3" t="s">
        <v>1453</v>
      </c>
      <c r="H984" s="42" t="s">
        <v>1287</v>
      </c>
      <c r="I984" s="29" t="n">
        <v>251.9</v>
      </c>
      <c r="K984" s="30" t="s">
        <v>1231</v>
      </c>
      <c r="M984" s="31" t="n">
        <f aca="false">SUM(P984,R984,T984,V984,X984,Z984,AB984,AD984,AF984,AH984,AJ984,AL984,AN984,AP984,AR984,AT984,AV984,AX984,AZ984,BB984)</f>
        <v>0</v>
      </c>
    </row>
    <row r="985" customFormat="false" ht="15" hidden="false" customHeight="false" outlineLevel="0" collapsed="false">
      <c r="A985" s="41" t="n">
        <v>40414</v>
      </c>
      <c r="B985" s="19" t="s">
        <v>1176</v>
      </c>
      <c r="C985" s="0" t="s">
        <v>739</v>
      </c>
      <c r="F985" s="42" t="n">
        <v>0.6875</v>
      </c>
      <c r="G985" s="3" t="s">
        <v>1380</v>
      </c>
      <c r="H985" s="42" t="s">
        <v>1296</v>
      </c>
      <c r="I985" s="29" t="n">
        <v>166.5</v>
      </c>
      <c r="K985" s="30" t="s">
        <v>1222</v>
      </c>
      <c r="M985" s="31" t="n">
        <f aca="false">SUM(P985,R985,T985,V985,X985,Z985,AB985,AD985,AF985,AH985,AJ985,AL985,AN985,AP985,AR985,AT985,AV985,AX985,AZ985,BB985)</f>
        <v>0</v>
      </c>
    </row>
    <row r="986" customFormat="false" ht="15" hidden="false" customHeight="false" outlineLevel="0" collapsed="false">
      <c r="A986" s="41" t="n">
        <v>40414</v>
      </c>
      <c r="B986" s="19" t="s">
        <v>1173</v>
      </c>
      <c r="C986" s="0" t="s">
        <v>1049</v>
      </c>
      <c r="F986" s="42" t="n">
        <v>0.694444444444445</v>
      </c>
      <c r="H986" s="42" t="n">
        <v>0.375</v>
      </c>
      <c r="I986" s="29" t="n">
        <v>153</v>
      </c>
      <c r="K986" s="30" t="s">
        <v>1454</v>
      </c>
      <c r="M986" s="31" t="n">
        <f aca="false">SUM(P986,R986,T986,V986,X986,Z986,AB986,AD986,AF986,AH986,AJ986,AL986,AN986,AP986,AR986,AT986,AV986,AX986,AZ986,BB986)</f>
        <v>0</v>
      </c>
    </row>
    <row r="987" customFormat="false" ht="15" hidden="false" customHeight="false" outlineLevel="0" collapsed="false">
      <c r="A987" s="41" t="n">
        <v>40414</v>
      </c>
      <c r="B987" s="19" t="s">
        <v>901</v>
      </c>
      <c r="C987" s="0" t="s">
        <v>1300</v>
      </c>
      <c r="F987" s="42" t="n">
        <v>0.5</v>
      </c>
      <c r="H987" s="42" t="n">
        <v>0.166666666666667</v>
      </c>
      <c r="I987" s="29" t="n">
        <v>93</v>
      </c>
      <c r="K987" s="30" t="s">
        <v>1228</v>
      </c>
      <c r="M987" s="31" t="n">
        <f aca="false">SUM(P987,R987,T987,V987,X987,Z987,AB987,AD987,AF987,AH987,AJ987,AL987,AN987,AP987,AR987,AT987,AV987,AX987,AZ987,BB987)</f>
        <v>0</v>
      </c>
    </row>
    <row r="988" customFormat="false" ht="15" hidden="false" customHeight="false" outlineLevel="0" collapsed="false">
      <c r="A988" s="41" t="n">
        <v>40414</v>
      </c>
      <c r="B988" s="19" t="s">
        <v>1199</v>
      </c>
      <c r="C988" s="0" t="s">
        <v>656</v>
      </c>
      <c r="F988" s="42" t="n">
        <v>0.75</v>
      </c>
      <c r="H988" s="42" t="n">
        <v>0.416666666666667</v>
      </c>
      <c r="I988" s="29" t="n">
        <v>155</v>
      </c>
      <c r="K988" s="30" t="s">
        <v>1253</v>
      </c>
      <c r="M988" s="31" t="n">
        <f aca="false">SUM(P988,R988,T988,V988,X988,Z988,AB988,AD988,AF988,AH988,AJ988,AL988,AN988,AP988,AR988,AT988,AV988,AX988,AZ988,BB988)</f>
        <v>0</v>
      </c>
    </row>
    <row r="989" customFormat="false" ht="15" hidden="false" customHeight="false" outlineLevel="0" collapsed="false">
      <c r="A989" s="41" t="n">
        <v>40414</v>
      </c>
      <c r="B989" s="19" t="s">
        <v>1193</v>
      </c>
      <c r="C989" s="0" t="s">
        <v>959</v>
      </c>
      <c r="F989" s="42" t="n">
        <v>0.635416666666667</v>
      </c>
      <c r="H989" s="42" t="n">
        <v>0.291666666666667</v>
      </c>
      <c r="I989" s="29" t="n">
        <v>119.8</v>
      </c>
      <c r="K989" s="30" t="s">
        <v>1216</v>
      </c>
      <c r="M989" s="31" t="n">
        <f aca="false">SUM(P989,R989,T989,V989,X989,Z989,AB989,AD989,AF989,AH989,AJ989,AL989,AN989,AP989,AR989,AT989,AV989,AX989,AZ989,BB989)</f>
        <v>0</v>
      </c>
    </row>
    <row r="990" customFormat="false" ht="15" hidden="false" customHeight="false" outlineLevel="0" collapsed="false">
      <c r="A990" s="41" t="n">
        <v>40414</v>
      </c>
      <c r="B990" s="19" t="s">
        <v>1197</v>
      </c>
      <c r="C990" s="0" t="s">
        <v>573</v>
      </c>
      <c r="F990" s="42" t="n">
        <v>0.53125</v>
      </c>
      <c r="H990" s="42" t="n">
        <v>0.1875</v>
      </c>
      <c r="I990" s="29" t="n">
        <v>86</v>
      </c>
      <c r="K990" s="30" t="s">
        <v>1259</v>
      </c>
      <c r="M990" s="31" t="n">
        <f aca="false">SUM(P990,R990,T990,V990,X990,Z990,AB990,AD990,AF990,AH990,AJ990,AL990,AN990,AP990,AR990,AT990,AV990,AX990,AZ990,BB990)</f>
        <v>0</v>
      </c>
    </row>
    <row r="991" customFormat="false" ht="15" hidden="false" customHeight="false" outlineLevel="0" collapsed="false">
      <c r="A991" s="41" t="n">
        <v>40414</v>
      </c>
      <c r="B991" s="19" t="s">
        <v>1179</v>
      </c>
      <c r="C991" s="0" t="s">
        <v>1215</v>
      </c>
      <c r="F991" s="42" t="n">
        <v>0.805555555555556</v>
      </c>
      <c r="H991" s="42" t="n">
        <v>0.4375</v>
      </c>
      <c r="I991" s="29" t="n">
        <v>193.8</v>
      </c>
      <c r="K991" s="30" t="s">
        <v>1242</v>
      </c>
      <c r="M991" s="31" t="n">
        <f aca="false">SUM(P991,R991,T991,V991,X991,Z991,AB991,AD991,AF991,AH991,AJ991,AL991,AN991,AP991,AR991,AT991,AV991,AX991,AZ991,BB991)</f>
        <v>12280</v>
      </c>
      <c r="O991" s="0" t="n">
        <v>201511</v>
      </c>
      <c r="P991" s="31" t="n">
        <v>12280</v>
      </c>
    </row>
    <row r="992" customFormat="false" ht="15" hidden="false" customHeight="false" outlineLevel="0" collapsed="false">
      <c r="A992" s="41" t="n">
        <v>40414</v>
      </c>
      <c r="B992" s="19" t="s">
        <v>1401</v>
      </c>
      <c r="C992" s="0" t="s">
        <v>1431</v>
      </c>
      <c r="F992" s="42" t="n">
        <v>0.597222222222222</v>
      </c>
      <c r="G992" s="3" t="s">
        <v>1170</v>
      </c>
      <c r="H992" s="42" t="s">
        <v>1381</v>
      </c>
      <c r="I992" s="29" t="n">
        <v>98.5</v>
      </c>
      <c r="K992" s="30" t="s">
        <v>1402</v>
      </c>
      <c r="M992" s="31" t="n">
        <f aca="false">SUM(P992,R992,T992,V992,X992,Z992,AB992,AD992,AF992,AH992,AJ992,AL992,AN992,AP992,AR992,AT992,AV992,AX992,AZ992,BB992)</f>
        <v>0</v>
      </c>
    </row>
    <row r="993" customFormat="false" ht="15" hidden="false" customHeight="false" outlineLevel="0" collapsed="false">
      <c r="A993" s="41" t="n">
        <v>40414</v>
      </c>
      <c r="B993" s="19" t="s">
        <v>96</v>
      </c>
      <c r="C993" s="0" t="s">
        <v>892</v>
      </c>
      <c r="F993" s="42" t="n">
        <v>0.583333333333333</v>
      </c>
      <c r="H993" s="42" t="n">
        <v>0.197916666666667</v>
      </c>
      <c r="I993" s="29" t="n">
        <v>77.9</v>
      </c>
      <c r="K993" s="30" t="s">
        <v>1237</v>
      </c>
      <c r="M993" s="31" t="n">
        <f aca="false">SUM(P993,R993,T993,V993,X993,Z993,AB993,AD993,AF993,AH993,AJ993,AL993,AN993,AP993,AR993,AT993,AV993,AX993,AZ993,BB993)</f>
        <v>0</v>
      </c>
    </row>
    <row r="994" customFormat="false" ht="15" hidden="false" customHeight="false" outlineLevel="0" collapsed="false">
      <c r="A994" s="41" t="n">
        <v>40414</v>
      </c>
      <c r="B994" s="19" t="s">
        <v>1181</v>
      </c>
      <c r="C994" s="0" t="s">
        <v>490</v>
      </c>
      <c r="F994" s="42" t="n">
        <v>0.895833333333333</v>
      </c>
      <c r="H994" s="42" t="n">
        <v>0.416666666666667</v>
      </c>
      <c r="I994" s="29" t="n">
        <v>180</v>
      </c>
      <c r="K994" s="30" t="s">
        <v>1219</v>
      </c>
      <c r="M994" s="31" t="n">
        <f aca="false">SUM(P994,R994,T994,V994,X994,Z994,AB994,AD994,AF994,AH994,AJ994,AL994,AN994,AP994,AR994,AT994,AV994,AX994,AZ994,BB994)</f>
        <v>0</v>
      </c>
    </row>
    <row r="995" customFormat="false" ht="15" hidden="false" customHeight="false" outlineLevel="0" collapsed="false">
      <c r="A995" s="41" t="n">
        <v>40414</v>
      </c>
      <c r="B995" s="19" t="s">
        <v>1203</v>
      </c>
      <c r="C995" s="0" t="s">
        <v>242</v>
      </c>
      <c r="F995" s="42" t="n">
        <v>0.451388888888889</v>
      </c>
      <c r="H995" s="42" t="n">
        <v>0.208333333333333</v>
      </c>
      <c r="I995" s="29" t="n">
        <v>90</v>
      </c>
      <c r="K995" s="30" t="s">
        <v>1244</v>
      </c>
      <c r="M995" s="31" t="n">
        <f aca="false">SUM(P995,R995,T995,V995,X995,Z995,AB995,AD995,AF995,AH995,AJ995,AL995,AN995,AP995,AR995,AT995,AV995,AX995,AZ995,BB995)</f>
        <v>0</v>
      </c>
    </row>
    <row r="996" customFormat="false" ht="15" hidden="false" customHeight="false" outlineLevel="0" collapsed="false">
      <c r="A996" s="41" t="n">
        <v>40414</v>
      </c>
      <c r="B996" s="19" t="s">
        <v>1203</v>
      </c>
      <c r="C996" s="0" t="s">
        <v>925</v>
      </c>
      <c r="F996" s="42" t="n">
        <v>0.740277777777778</v>
      </c>
      <c r="G996" s="3" t="s">
        <v>1241</v>
      </c>
      <c r="H996" s="3" t="s">
        <v>1455</v>
      </c>
      <c r="I996" s="29" t="n">
        <v>149.8</v>
      </c>
      <c r="K996" s="30" t="s">
        <v>1244</v>
      </c>
      <c r="M996" s="31" t="n">
        <f aca="false">SUM(P996,R996,T996,V996,X996,Z996,AB996,AD996,AF996,AH996,AJ996,AL996,AN996,AP996,AR996,AT996,AV996,AX996,AZ996,BB996)</f>
        <v>0</v>
      </c>
    </row>
    <row r="997" customFormat="false" ht="15" hidden="false" customHeight="false" outlineLevel="0" collapsed="false">
      <c r="A997" s="41" t="n">
        <v>40414</v>
      </c>
      <c r="B997" s="19" t="s">
        <v>901</v>
      </c>
      <c r="C997" s="0" t="s">
        <v>1387</v>
      </c>
      <c r="F997" s="42" t="n">
        <v>0.833333333333333</v>
      </c>
      <c r="H997" s="42" t="n">
        <v>0.291666666666667</v>
      </c>
      <c r="I997" s="29" t="n">
        <v>141.8</v>
      </c>
      <c r="K997" s="30" t="s">
        <v>1228</v>
      </c>
      <c r="M997" s="31" t="n">
        <f aca="false">SUM(P997,R997,T997,V997,X997,Z997,AB997,AD997,AF997,AH997,AJ997,AL997,AN997,AP997,AR997,AT997,AV997,AX997,AZ997,BB997)</f>
        <v>0</v>
      </c>
    </row>
    <row r="998" customFormat="false" ht="15" hidden="false" customHeight="false" outlineLevel="0" collapsed="false">
      <c r="A998" s="41" t="n">
        <v>40414</v>
      </c>
      <c r="B998" s="19" t="s">
        <v>1165</v>
      </c>
      <c r="C998" s="0" t="s">
        <v>595</v>
      </c>
      <c r="F998" s="42" t="n">
        <v>0.666666666666667</v>
      </c>
      <c r="H998" s="42" t="n">
        <v>0.166666666666667</v>
      </c>
      <c r="I998" s="29" t="n">
        <v>101</v>
      </c>
      <c r="K998" s="30" t="s">
        <v>1233</v>
      </c>
      <c r="M998" s="31" t="n">
        <f aca="false">SUM(P998,R998,T998,V998,X998,Z998,AB998,AD998,AF998,AH998,AJ998,AL998,AN998,AP998,AR998,AT998,AV998,AX998,AZ998,BB998)</f>
        <v>0</v>
      </c>
    </row>
    <row r="999" customFormat="false" ht="15" hidden="false" customHeight="false" outlineLevel="0" collapsed="false">
      <c r="A999" s="41" t="n">
        <v>40414</v>
      </c>
      <c r="B999" s="19" t="s">
        <v>1208</v>
      </c>
      <c r="C999" s="0" t="s">
        <v>1032</v>
      </c>
      <c r="F999" s="42" t="n">
        <v>0.625</v>
      </c>
      <c r="H999" s="42" t="n">
        <v>0.333333333333333</v>
      </c>
      <c r="I999" s="29" t="n">
        <v>269</v>
      </c>
      <c r="K999" s="30" t="s">
        <v>1238</v>
      </c>
      <c r="M999" s="31" t="n">
        <f aca="false">SUM(P999,R999,T999,V999,X999,Z999,AB999,AD999,AF999,AH999,AJ999,AL999,AN999,AP999,AR999,AT999,AV999,AX999,AZ999,BB999)</f>
        <v>0</v>
      </c>
    </row>
    <row r="1000" customFormat="false" ht="15" hidden="false" customHeight="false" outlineLevel="0" collapsed="false">
      <c r="A1000" s="41" t="n">
        <v>40414</v>
      </c>
      <c r="B1000" s="19" t="s">
        <v>1205</v>
      </c>
      <c r="C1000" s="0" t="s">
        <v>1206</v>
      </c>
      <c r="F1000" s="3" t="s">
        <v>1162</v>
      </c>
      <c r="H1000" s="3" t="s">
        <v>1162</v>
      </c>
      <c r="I1000" s="29" t="n">
        <v>325</v>
      </c>
      <c r="K1000" s="30" t="s">
        <v>1249</v>
      </c>
      <c r="M1000" s="31" t="n">
        <f aca="false">SUM(P1000,R1000,T1000,V1000,X1000,Z1000,AB1000,AD1000,AF1000,AH1000,AJ1000,AL1000,AN1000,AP1000,AR1000,AT1000,AV1000,AX1000,AZ1000,BB1000)</f>
        <v>0</v>
      </c>
    </row>
    <row r="1001" customFormat="false" ht="15" hidden="false" customHeight="false" outlineLevel="0" collapsed="false">
      <c r="A1001" s="41"/>
      <c r="M1001" s="74"/>
    </row>
    <row r="1002" customFormat="false" ht="15" hidden="false" customHeight="false" outlineLevel="0" collapsed="false">
      <c r="A1002" s="53"/>
      <c r="B1002" s="50"/>
      <c r="C1002" s="50"/>
      <c r="D1002" s="49"/>
      <c r="E1002" s="49"/>
      <c r="F1002" s="49"/>
      <c r="G1002" s="49"/>
      <c r="H1002" s="49"/>
      <c r="I1002" s="51"/>
      <c r="J1002" s="51"/>
      <c r="K1002" s="49"/>
      <c r="L1002" s="50"/>
      <c r="M1002" s="75"/>
    </row>
    <row r="1003" customFormat="false" ht="18.75" hidden="false" customHeight="false" outlineLevel="0" collapsed="false">
      <c r="A1003" s="49"/>
      <c r="B1003" s="50"/>
      <c r="C1003" s="50"/>
      <c r="D1003" s="49"/>
      <c r="E1003" s="49"/>
      <c r="F1003" s="49"/>
      <c r="G1003" s="73" t="s">
        <v>1343</v>
      </c>
      <c r="H1003" s="49"/>
      <c r="I1003" s="51"/>
      <c r="J1003" s="51"/>
      <c r="K1003" s="49"/>
      <c r="L1003" s="50"/>
      <c r="M1003" s="75"/>
    </row>
    <row r="1004" customFormat="false" ht="15" hidden="false" customHeight="false" outlineLevel="0" collapsed="false">
      <c r="A1004" s="41" t="n">
        <v>40415</v>
      </c>
      <c r="B1004" s="0" t="s">
        <v>679</v>
      </c>
      <c r="C1004" s="0" t="s">
        <v>1206</v>
      </c>
      <c r="F1004" s="3" t="s">
        <v>1162</v>
      </c>
      <c r="H1004" s="3" t="s">
        <v>1162</v>
      </c>
      <c r="I1004" s="29" t="n">
        <v>170</v>
      </c>
      <c r="K1004" s="30" t="s">
        <v>1223</v>
      </c>
      <c r="M1004" s="31" t="n">
        <f aca="false">SUM(P1004,R1004,T1004,V1004,X1004,Z1004,AB1004,AD1004,AF1004,AH1004,AJ1004,AL1004,AN1004,AP1004,AR1004,AT1004,AV1004,AX1004,AZ1004,BB1004)</f>
        <v>0</v>
      </c>
    </row>
    <row r="1005" customFormat="false" ht="15" hidden="false" customHeight="false" outlineLevel="0" collapsed="false">
      <c r="A1005" s="41" t="n">
        <v>40415</v>
      </c>
      <c r="B1005" s="0" t="s">
        <v>383</v>
      </c>
      <c r="C1005" s="0" t="s">
        <v>1206</v>
      </c>
      <c r="F1005" s="3" t="s">
        <v>1162</v>
      </c>
      <c r="H1005" s="3" t="s">
        <v>1162</v>
      </c>
      <c r="I1005" s="29" t="n">
        <v>170</v>
      </c>
      <c r="K1005" s="30" t="s">
        <v>1232</v>
      </c>
      <c r="M1005" s="31" t="n">
        <f aca="false">SUM(P1005,R1005,T1005,V1005,X1005,Z1005,AB1005,AD1005,AF1005,AH1005,AJ1005,AL1005,AN1005,AP1005,AR1005,AT1005,AV1005,AX1005,AZ1005,BB1005)</f>
        <v>25074.09</v>
      </c>
      <c r="O1005" s="0" t="n">
        <v>5158</v>
      </c>
      <c r="P1005" s="31" t="n">
        <v>9691.5</v>
      </c>
      <c r="Q1005" s="0" t="n">
        <v>5173</v>
      </c>
      <c r="R1005" s="31" t="n">
        <v>141.48</v>
      </c>
      <c r="S1005" s="47" t="n">
        <v>5182</v>
      </c>
      <c r="T1005" s="31" t="n">
        <v>1080</v>
      </c>
      <c r="U1005" s="47" t="n">
        <v>5065</v>
      </c>
      <c r="V1005" s="31" t="n">
        <v>960</v>
      </c>
      <c r="W1005" s="47" t="n">
        <v>5011</v>
      </c>
      <c r="X1005" s="31" t="n">
        <v>11.05</v>
      </c>
      <c r="Y1005" s="47" t="n">
        <v>5036</v>
      </c>
      <c r="Z1005" s="31" t="n">
        <v>2288.48</v>
      </c>
      <c r="AA1005" s="47" t="n">
        <v>5193</v>
      </c>
      <c r="AB1005" s="31" t="n">
        <v>270</v>
      </c>
      <c r="AC1005" s="47" t="n">
        <v>5169</v>
      </c>
      <c r="AD1005" s="31" t="n">
        <v>684</v>
      </c>
      <c r="AE1005" s="47" t="n">
        <v>5172</v>
      </c>
      <c r="AF1005" s="31" t="n">
        <v>122.28</v>
      </c>
      <c r="AG1005" s="47" t="n">
        <v>5098</v>
      </c>
      <c r="AH1005" s="31" t="n">
        <v>182.8</v>
      </c>
      <c r="AI1005" s="47" t="n">
        <v>5197</v>
      </c>
      <c r="AJ1005" s="31" t="n">
        <v>9642.5</v>
      </c>
    </row>
    <row r="1006" customFormat="false" ht="15" hidden="false" customHeight="false" outlineLevel="0" collapsed="false">
      <c r="A1006" s="41" t="n">
        <v>40415</v>
      </c>
      <c r="B1006" s="0" t="s">
        <v>1165</v>
      </c>
      <c r="C1006" s="0" t="s">
        <v>1206</v>
      </c>
      <c r="F1006" s="3" t="s">
        <v>1162</v>
      </c>
      <c r="H1006" s="3" t="s">
        <v>1162</v>
      </c>
      <c r="I1006" s="29" t="n">
        <v>170</v>
      </c>
      <c r="K1006" s="30" t="s">
        <v>1233</v>
      </c>
      <c r="M1006" s="31" t="n">
        <f aca="false">SUM(P1006,R1006,T1006,V1006,X1006,Z1006,AB1006,AD1006,AF1006,AH1006,AJ1006,AL1006,AN1006,AP1006,AR1006,AT1006,AV1006,AX1006,AZ1006,BB1006)</f>
        <v>15826.54</v>
      </c>
      <c r="O1006" s="0" t="n">
        <v>5189</v>
      </c>
      <c r="P1006" s="31" t="n">
        <v>240</v>
      </c>
      <c r="Q1006" s="0" t="n">
        <v>5171</v>
      </c>
      <c r="R1006" s="31" t="n">
        <v>141.48</v>
      </c>
      <c r="S1006" s="47" t="n">
        <v>5053</v>
      </c>
      <c r="T1006" s="31" t="n">
        <v>119.56</v>
      </c>
      <c r="U1006" s="47" t="n">
        <v>5042</v>
      </c>
      <c r="V1006" s="31" t="n">
        <v>1013.13</v>
      </c>
      <c r="W1006" s="47" t="n">
        <v>5035</v>
      </c>
      <c r="X1006" s="31" t="n">
        <v>1626.52</v>
      </c>
      <c r="Y1006" s="47" t="n">
        <v>5086</v>
      </c>
      <c r="Z1006" s="31" t="n">
        <v>687.56</v>
      </c>
      <c r="AA1006" s="47" t="n">
        <v>5102</v>
      </c>
      <c r="AB1006" s="31" t="n">
        <v>164</v>
      </c>
      <c r="AC1006" s="47" t="n">
        <v>5103</v>
      </c>
      <c r="AD1006" s="31" t="n">
        <v>246</v>
      </c>
      <c r="AE1006" s="47" t="n">
        <v>5025</v>
      </c>
      <c r="AF1006" s="31" t="n">
        <v>163.25</v>
      </c>
      <c r="AG1006" s="47" t="n">
        <v>5024</v>
      </c>
      <c r="AH1006" s="31" t="n">
        <v>11.05</v>
      </c>
      <c r="AI1006" s="47" t="n">
        <v>5027</v>
      </c>
      <c r="AJ1006" s="31" t="n">
        <v>76.35</v>
      </c>
      <c r="AK1006" s="47" t="n">
        <v>5028</v>
      </c>
      <c r="AL1006" s="31" t="n">
        <v>196.4</v>
      </c>
      <c r="AM1006" s="47" t="n">
        <v>5043</v>
      </c>
      <c r="AN1006" s="31" t="n">
        <v>1235.64</v>
      </c>
      <c r="AO1006" s="47" t="n">
        <v>5097</v>
      </c>
      <c r="AP1006" s="31" t="n">
        <v>96.06</v>
      </c>
      <c r="AQ1006" s="47" t="n">
        <v>5112</v>
      </c>
      <c r="AR1006" s="31" t="n">
        <v>17.04</v>
      </c>
      <c r="AS1006" s="47" t="n">
        <v>5156</v>
      </c>
      <c r="AT1006" s="31" t="n">
        <v>150</v>
      </c>
      <c r="AU1006" s="47" t="n">
        <v>5155</v>
      </c>
      <c r="AV1006" s="31" t="n">
        <v>9642.5</v>
      </c>
    </row>
    <row r="1007" customFormat="false" ht="15" hidden="false" customHeight="false" outlineLevel="0" collapsed="false">
      <c r="A1007" s="41" t="n">
        <v>40415</v>
      </c>
      <c r="B1007" s="0" t="s">
        <v>627</v>
      </c>
      <c r="C1007" s="0" t="s">
        <v>1206</v>
      </c>
      <c r="F1007" s="3" t="s">
        <v>1162</v>
      </c>
      <c r="H1007" s="3" t="s">
        <v>1162</v>
      </c>
      <c r="I1007" s="29" t="n">
        <v>170</v>
      </c>
      <c r="K1007" s="30" t="s">
        <v>1303</v>
      </c>
      <c r="M1007" s="31" t="n">
        <f aca="false">SUM(P1007,R1007,T1007,V1007,X1007,Z1007,AB1007,AD1007,AF1007,AH1007,AJ1007,AL1007,AN1007,AP1007,AR1007,AT1007,AV1007,AX1007,AZ1007,BB1007)</f>
        <v>17110.86</v>
      </c>
      <c r="O1007" s="0" t="n">
        <v>5152</v>
      </c>
      <c r="P1007" s="31" t="n">
        <v>5625</v>
      </c>
      <c r="Q1007" s="0" t="n">
        <v>5153</v>
      </c>
      <c r="R1007" s="31" t="n">
        <v>4260</v>
      </c>
      <c r="S1007" s="47" t="n">
        <v>5199</v>
      </c>
      <c r="T1007" s="31" t="n">
        <v>4750</v>
      </c>
      <c r="U1007" s="47" t="n">
        <v>4511</v>
      </c>
      <c r="V1007" s="31" t="n">
        <v>195.01</v>
      </c>
      <c r="W1007" s="47" t="n">
        <v>5100</v>
      </c>
      <c r="X1007" s="31" t="n">
        <v>164</v>
      </c>
      <c r="Y1007" s="47" t="n">
        <v>5180</v>
      </c>
      <c r="Z1007" s="31" t="n">
        <v>202.5</v>
      </c>
      <c r="AA1007" s="47" t="n">
        <v>5047</v>
      </c>
      <c r="AB1007" s="31" t="n">
        <v>224.99</v>
      </c>
      <c r="AC1007" s="47" t="n">
        <v>5107</v>
      </c>
      <c r="AD1007" s="31" t="n">
        <v>41</v>
      </c>
      <c r="AE1007" s="47" t="n">
        <v>5048</v>
      </c>
      <c r="AF1007" s="31" t="n">
        <v>374.08</v>
      </c>
      <c r="AG1007" s="47" t="n">
        <v>5108</v>
      </c>
      <c r="AH1007" s="31" t="n">
        <v>82</v>
      </c>
      <c r="AI1007" s="47" t="n">
        <v>5052</v>
      </c>
      <c r="AJ1007" s="31" t="n">
        <v>1192.28</v>
      </c>
    </row>
    <row r="1008" customFormat="false" ht="15" hidden="false" customHeight="false" outlineLevel="0" collapsed="false">
      <c r="A1008" s="41" t="n">
        <v>40415</v>
      </c>
      <c r="B1008" s="0" t="s">
        <v>296</v>
      </c>
      <c r="C1008" s="0" t="s">
        <v>1206</v>
      </c>
      <c r="F1008" s="3" t="s">
        <v>1162</v>
      </c>
      <c r="H1008" s="3" t="s">
        <v>1162</v>
      </c>
      <c r="I1008" s="29" t="n">
        <v>170</v>
      </c>
      <c r="K1008" s="30" t="s">
        <v>1235</v>
      </c>
      <c r="M1008" s="31" t="n">
        <f aca="false">SUM(P1008,R1008,T1008,V1008,X1008,Z1008,AB1008,AD1008,AF1008,AH1008,AJ1008,AL1008,AN1008,AP1008,AR1008,AT1008,AV1008,AX1008,AZ1008,BB1008)</f>
        <v>25227.8</v>
      </c>
      <c r="O1008" s="0" t="n">
        <v>5111</v>
      </c>
      <c r="P1008" s="31" t="n">
        <v>164</v>
      </c>
      <c r="Q1008" s="0" t="n">
        <v>5051</v>
      </c>
      <c r="R1008" s="31" t="n">
        <v>1263.61</v>
      </c>
      <c r="S1008" s="47" t="n">
        <v>5050</v>
      </c>
      <c r="T1008" s="31" t="n">
        <v>1005.67</v>
      </c>
      <c r="U1008" s="47" t="n">
        <v>5044</v>
      </c>
      <c r="V1008" s="31" t="n">
        <v>827.82</v>
      </c>
      <c r="W1008" s="47" t="n">
        <v>5104</v>
      </c>
      <c r="X1008" s="31" t="n">
        <v>164</v>
      </c>
      <c r="Y1008" s="47" t="n">
        <v>5110</v>
      </c>
      <c r="Z1008" s="31" t="n">
        <v>164</v>
      </c>
      <c r="AA1008" s="47" t="n">
        <v>5045</v>
      </c>
      <c r="AB1008" s="31" t="n">
        <v>668.92</v>
      </c>
      <c r="AC1008" s="47" t="n">
        <v>5105</v>
      </c>
      <c r="AD1008" s="31" t="n">
        <v>246</v>
      </c>
      <c r="AE1008" s="47" t="n">
        <v>5046</v>
      </c>
      <c r="AF1008" s="31" t="n">
        <v>279.43</v>
      </c>
      <c r="AG1008" s="47" t="n">
        <v>5106</v>
      </c>
      <c r="AH1008" s="31" t="n">
        <v>82</v>
      </c>
      <c r="AI1008" s="47" t="n">
        <v>5022</v>
      </c>
      <c r="AJ1008" s="31" t="n">
        <v>22.1</v>
      </c>
      <c r="AK1008" s="47" t="n">
        <v>5023</v>
      </c>
      <c r="AL1008" s="31" t="n">
        <v>11.05</v>
      </c>
      <c r="AM1008" s="47" t="n">
        <v>5220</v>
      </c>
      <c r="AN1008" s="31" t="n">
        <v>10642.5</v>
      </c>
      <c r="AO1008" s="47" t="n">
        <v>5219</v>
      </c>
      <c r="AP1008" s="31" t="n">
        <v>9642.5</v>
      </c>
      <c r="AQ1008" s="47" t="n">
        <v>5009</v>
      </c>
      <c r="AR1008" s="31" t="n">
        <v>44.2</v>
      </c>
    </row>
    <row r="1009" customFormat="false" ht="15" hidden="false" customHeight="false" outlineLevel="0" collapsed="false">
      <c r="A1009" s="41" t="n">
        <v>40415</v>
      </c>
      <c r="B1009" s="0" t="s">
        <v>1205</v>
      </c>
      <c r="C1009" s="0" t="s">
        <v>1206</v>
      </c>
      <c r="F1009" s="3" t="s">
        <v>1162</v>
      </c>
      <c r="H1009" s="3" t="s">
        <v>1162</v>
      </c>
      <c r="I1009" s="29" t="n">
        <v>325</v>
      </c>
      <c r="K1009" s="30" t="s">
        <v>1249</v>
      </c>
      <c r="M1009" s="31" t="n">
        <f aca="false">SUM(P1009,R1009,T1009,V1009,X1009,Z1009,AB1009,AD1009,AF1009,AH1009,AJ1009,AL1009,AN1009,AP1009,AR1009,AT1009,AV1009,AX1009,AZ1009,BB1009)</f>
        <v>8126.23</v>
      </c>
      <c r="O1009" s="0" t="n">
        <v>5049</v>
      </c>
      <c r="P1009" s="31" t="n">
        <v>2109.12</v>
      </c>
      <c r="Q1009" s="0" t="n">
        <v>5109</v>
      </c>
      <c r="R1009" s="31" t="n">
        <v>410</v>
      </c>
      <c r="S1009" s="47" t="n">
        <v>5054</v>
      </c>
      <c r="T1009" s="31" t="n">
        <v>2058.94</v>
      </c>
      <c r="U1009" s="47" t="n">
        <v>5079</v>
      </c>
      <c r="V1009" s="31" t="n">
        <v>50.4</v>
      </c>
      <c r="W1009" s="47" t="n">
        <v>5030</v>
      </c>
      <c r="X1009" s="31" t="n">
        <v>207.45</v>
      </c>
      <c r="Y1009" s="47" t="n">
        <v>5080</v>
      </c>
      <c r="Z1009" s="31" t="n">
        <v>50.4</v>
      </c>
      <c r="AA1009" s="47" t="n">
        <v>5055</v>
      </c>
      <c r="AB1009" s="31" t="n">
        <v>760.84</v>
      </c>
      <c r="AC1009" s="47" t="n">
        <v>5032</v>
      </c>
      <c r="AD1009" s="31" t="n">
        <v>11.05</v>
      </c>
      <c r="AE1009" s="47" t="n">
        <v>5034</v>
      </c>
      <c r="AF1009" s="31" t="n">
        <v>104.58</v>
      </c>
      <c r="AG1009" s="47" t="n">
        <v>5033</v>
      </c>
      <c r="AH1009" s="31" t="n">
        <v>185.35</v>
      </c>
      <c r="AI1009" s="47" t="n">
        <v>5029</v>
      </c>
      <c r="AJ1009" s="31" t="n">
        <v>176.8</v>
      </c>
      <c r="AK1009" s="47" t="n">
        <v>5031</v>
      </c>
      <c r="AL1009" s="31" t="n">
        <v>44.2</v>
      </c>
      <c r="AM1009" s="47" t="n">
        <v>5190</v>
      </c>
      <c r="AN1009" s="31" t="n">
        <v>1728.6</v>
      </c>
      <c r="AO1009" s="47" t="n">
        <v>5183</v>
      </c>
      <c r="AP1009" s="31" t="n">
        <v>228.5</v>
      </c>
    </row>
    <row r="1010" customFormat="false" ht="15" hidden="false" customHeight="false" outlineLevel="0" collapsed="false">
      <c r="A1010" s="41" t="n">
        <v>40415</v>
      </c>
      <c r="B1010" s="0" t="s">
        <v>1189</v>
      </c>
      <c r="C1010" s="0" t="s">
        <v>925</v>
      </c>
      <c r="F1010" s="42" t="n">
        <v>0.722222222222222</v>
      </c>
      <c r="G1010" s="3" t="s">
        <v>1229</v>
      </c>
      <c r="H1010" s="42" t="s">
        <v>1405</v>
      </c>
      <c r="I1010" s="29" t="n">
        <v>191.2</v>
      </c>
      <c r="K1010" s="30" t="s">
        <v>1231</v>
      </c>
      <c r="M1010" s="31" t="n">
        <f aca="false">SUM(P1010,R1010,T1010,V1010,X1010,Z1010,AB1010,AD1010,AF1010,AH1010,AJ1010,AL1010,AN1010,AP1010,AR1010,AT1010,AV1010,AX1010,AZ1010,BB1010)</f>
        <v>0</v>
      </c>
    </row>
    <row r="1011" customFormat="false" ht="15" hidden="false" customHeight="false" outlineLevel="0" collapsed="false">
      <c r="A1011" s="41" t="n">
        <v>40415</v>
      </c>
      <c r="B1011" s="0" t="s">
        <v>1195</v>
      </c>
      <c r="C1011" s="0" t="s">
        <v>1049</v>
      </c>
      <c r="F1011" s="42" t="n">
        <v>0.788194444444444</v>
      </c>
      <c r="H1011" s="42" t="n">
        <v>0.479166666666667</v>
      </c>
      <c r="I1011" s="29" t="n">
        <v>195.5</v>
      </c>
      <c r="K1011" s="30" t="s">
        <v>1217</v>
      </c>
      <c r="M1011" s="31" t="n">
        <f aca="false">SUM(P1011,R1011,T1011,V1011,X1011,Z1011,AB1011,AD1011,AF1011,AH1011,AJ1011,AL1011,AN1011,AP1011,AR1011,AT1011,AV1011,AX1011,AZ1011,BB1011)</f>
        <v>0</v>
      </c>
    </row>
    <row r="1012" customFormat="false" ht="15" hidden="false" customHeight="false" outlineLevel="0" collapsed="false">
      <c r="A1012" s="41" t="n">
        <v>40415</v>
      </c>
      <c r="B1012" s="0" t="s">
        <v>1199</v>
      </c>
      <c r="C1012" s="0" t="s">
        <v>656</v>
      </c>
      <c r="F1012" s="42" t="n">
        <v>0.75</v>
      </c>
      <c r="H1012" s="42" t="n">
        <v>0.416666666666667</v>
      </c>
      <c r="I1012" s="29" t="n">
        <v>154</v>
      </c>
      <c r="K1012" s="30" t="s">
        <v>1253</v>
      </c>
      <c r="M1012" s="31" t="n">
        <f aca="false">SUM(P1012,R1012,T1012,V1012,X1012,Z1012,AB1012,AD1012,AF1012,AH1012,AJ1012,AL1012,AN1012,AP1012,AR1012,AT1012,AV1012,AX1012,AZ1012,BB1012)</f>
        <v>14660</v>
      </c>
      <c r="O1012" s="0" t="n">
        <v>15395</v>
      </c>
      <c r="P1012" s="31" t="n">
        <v>3220</v>
      </c>
      <c r="Q1012" s="0" t="n">
        <v>15397</v>
      </c>
      <c r="R1012" s="31" t="n">
        <v>11440</v>
      </c>
    </row>
    <row r="1013" customFormat="false" ht="15" hidden="false" customHeight="false" outlineLevel="0" collapsed="false">
      <c r="A1013" s="41" t="n">
        <v>40415</v>
      </c>
      <c r="B1013" s="0" t="s">
        <v>1193</v>
      </c>
      <c r="C1013" s="0" t="s">
        <v>1322</v>
      </c>
      <c r="F1013" s="42" t="n">
        <v>0.458333333333333</v>
      </c>
      <c r="H1013" s="42" t="n">
        <v>0.166666666666667</v>
      </c>
      <c r="I1013" s="29" t="n">
        <v>73</v>
      </c>
      <c r="K1013" s="30" t="s">
        <v>1216</v>
      </c>
      <c r="M1013" s="31" t="n">
        <f aca="false">SUM(P1013,R1013,T1013,V1013,X1013,Z1013,AB1013,AD1013,AF1013,AH1013,AJ1013,AL1013,AN1013,AP1013,AR1013,AT1013,AV1013,AX1013,AZ1013,BB1013)</f>
        <v>0</v>
      </c>
    </row>
    <row r="1014" customFormat="false" ht="15" hidden="false" customHeight="false" outlineLevel="0" collapsed="false">
      <c r="A1014" s="41" t="n">
        <v>40415</v>
      </c>
      <c r="B1014" s="0" t="s">
        <v>901</v>
      </c>
      <c r="C1014" s="0" t="s">
        <v>892</v>
      </c>
      <c r="F1014" s="42" t="n">
        <v>0.708333333333333</v>
      </c>
      <c r="H1014" s="42" t="n">
        <v>0.302083333333333</v>
      </c>
      <c r="I1014" s="29" t="n">
        <v>118.9</v>
      </c>
      <c r="K1014" s="30" t="s">
        <v>1228</v>
      </c>
      <c r="M1014" s="31" t="n">
        <f aca="false">SUM(P1014,R1014,T1014,V1014,X1014,Z1014,AB1014,AD1014,AF1014,AH1014,AJ1014,AL1014,AN1014,AP1014,AR1014,AT1014,AV1014,AX1014,AZ1014,BB1014)</f>
        <v>0</v>
      </c>
    </row>
    <row r="1015" customFormat="false" ht="15" hidden="false" customHeight="false" outlineLevel="0" collapsed="false">
      <c r="A1015" s="41" t="n">
        <v>40415</v>
      </c>
      <c r="B1015" s="0" t="s">
        <v>1169</v>
      </c>
      <c r="C1015" s="0" t="s">
        <v>925</v>
      </c>
      <c r="F1015" s="42" t="n">
        <v>0.688888888888889</v>
      </c>
      <c r="H1015" s="42" t="n">
        <v>0.270833333333333</v>
      </c>
      <c r="I1015" s="29" t="n">
        <v>144.1</v>
      </c>
      <c r="K1015" s="30" t="s">
        <v>1214</v>
      </c>
      <c r="M1015" s="31" t="n">
        <f aca="false">SUM(P1015,R1015,T1015,V1015,X1015,Z1015,AB1015,AD1015,AF1015,AH1015,AJ1015,AL1015,AN1015,AP1015,AR1015,AT1015,AV1015,AX1015,AZ1015,BB1015)</f>
        <v>0</v>
      </c>
    </row>
    <row r="1016" customFormat="false" ht="15" hidden="false" customHeight="false" outlineLevel="0" collapsed="false">
      <c r="A1016" s="41" t="n">
        <v>40415</v>
      </c>
      <c r="B1016" s="0" t="s">
        <v>1176</v>
      </c>
      <c r="C1016" s="0" t="s">
        <v>700</v>
      </c>
      <c r="F1016" s="42" t="n">
        <v>0.625</v>
      </c>
      <c r="H1016" s="42" t="n">
        <v>0.25</v>
      </c>
      <c r="I1016" s="29" t="n">
        <v>107</v>
      </c>
      <c r="K1016" s="30" t="s">
        <v>1222</v>
      </c>
      <c r="M1016" s="31" t="n">
        <f aca="false">SUM(P1016,R1016,T1016,V1016,X1016,Z1016,AB1016,AD1016,AF1016,AH1016,AJ1016,AL1016,AN1016,AP1016,AR1016,AT1016,AV1016,AX1016,AZ1016,BB1016)</f>
        <v>14448</v>
      </c>
      <c r="O1016" s="0" t="n">
        <v>119</v>
      </c>
      <c r="P1016" s="31" t="n">
        <v>1295</v>
      </c>
      <c r="Q1016" s="0" t="n">
        <v>112</v>
      </c>
      <c r="R1016" s="31" t="n">
        <v>666</v>
      </c>
      <c r="S1016" s="47" t="n">
        <v>117</v>
      </c>
      <c r="T1016" s="31" t="n">
        <v>1961</v>
      </c>
      <c r="U1016" s="47" t="n">
        <v>115</v>
      </c>
      <c r="V1016" s="31" t="n">
        <v>925</v>
      </c>
      <c r="W1016" s="47" t="n">
        <v>193</v>
      </c>
      <c r="X1016" s="31" t="n">
        <v>2442</v>
      </c>
      <c r="Y1016" s="47" t="n">
        <v>114</v>
      </c>
      <c r="Z1016" s="31" t="n">
        <v>1017</v>
      </c>
      <c r="AA1016" s="47" t="n">
        <v>118</v>
      </c>
      <c r="AB1016" s="31" t="n">
        <v>4551</v>
      </c>
      <c r="AC1016" s="47" t="n">
        <v>116</v>
      </c>
      <c r="AD1016" s="31" t="n">
        <v>1591</v>
      </c>
    </row>
    <row r="1017" customFormat="false" ht="15" hidden="false" customHeight="false" outlineLevel="0" collapsed="false">
      <c r="A1017" s="41" t="n">
        <v>40415</v>
      </c>
      <c r="B1017" s="0" t="s">
        <v>1179</v>
      </c>
      <c r="C1017" s="0" t="s">
        <v>1255</v>
      </c>
      <c r="F1017" s="42" t="n">
        <v>0.618055555555556</v>
      </c>
      <c r="H1017" s="42" t="n">
        <v>0.166666666666667</v>
      </c>
      <c r="I1017" s="29" t="n">
        <v>80</v>
      </c>
      <c r="K1017" s="30" t="s">
        <v>1242</v>
      </c>
      <c r="M1017" s="31" t="n">
        <f aca="false">SUM(P1017,R1017,T1017,V1017,X1017,Z1017,AB1017,AD1017,AF1017,AH1017,AJ1017,AL1017,AN1017,AP1017,AR1017,AT1017,AV1017,AX1017,AZ1017,BB1017)</f>
        <v>0</v>
      </c>
    </row>
    <row r="1018" customFormat="false" ht="15" hidden="false" customHeight="false" outlineLevel="0" collapsed="false">
      <c r="A1018" s="41" t="n">
        <v>40415</v>
      </c>
      <c r="B1018" s="0" t="s">
        <v>581</v>
      </c>
      <c r="C1018" s="0" t="s">
        <v>1255</v>
      </c>
      <c r="F1018" s="42" t="n">
        <v>0.618055555555556</v>
      </c>
      <c r="H1018" s="42" t="n">
        <v>0.166666666666667</v>
      </c>
      <c r="I1018" s="29" t="n">
        <v>80</v>
      </c>
      <c r="K1018" s="30" t="s">
        <v>1243</v>
      </c>
      <c r="M1018" s="31" t="n">
        <f aca="false">SUM(P1018,R1018,T1018,V1018,X1018,Z1018,AB1018,AD1018,AF1018,AH1018,AJ1018,AL1018,AN1018,AP1018,AR1018,AT1018,AV1018,AX1018,AZ1018,BB1018)</f>
        <v>0</v>
      </c>
    </row>
    <row r="1019" customFormat="false" ht="15" hidden="false" customHeight="false" outlineLevel="0" collapsed="false">
      <c r="A1019" s="41" t="n">
        <v>40415</v>
      </c>
      <c r="B1019" s="0" t="s">
        <v>1197</v>
      </c>
      <c r="C1019" s="0" t="s">
        <v>1215</v>
      </c>
      <c r="F1019" s="42" t="n">
        <v>0.763888888888889</v>
      </c>
      <c r="H1019" s="42" t="n">
        <v>0.229166666666667</v>
      </c>
      <c r="I1019" s="29" t="n">
        <v>102.5</v>
      </c>
      <c r="K1019" s="30" t="s">
        <v>1259</v>
      </c>
      <c r="M1019" s="31" t="n">
        <f aca="false">SUM(P1019,R1019,T1019,V1019,X1019,Z1019,AB1019,AD1019,AF1019,AH1019,AJ1019,AL1019,AN1019,AP1019,AR1019,AT1019,AV1019,AX1019,AZ1019,BB1019)</f>
        <v>0</v>
      </c>
    </row>
    <row r="1020" customFormat="false" ht="15" hidden="false" customHeight="false" outlineLevel="0" collapsed="false">
      <c r="A1020" s="41" t="n">
        <v>40415</v>
      </c>
      <c r="B1020" s="0" t="s">
        <v>40</v>
      </c>
      <c r="C1020" s="0" t="s">
        <v>1456</v>
      </c>
      <c r="F1020" s="42" t="n">
        <v>0.684027777777778</v>
      </c>
      <c r="H1020" s="42" t="n">
        <v>0.166666666666667</v>
      </c>
      <c r="I1020" s="29" t="n">
        <v>77</v>
      </c>
      <c r="K1020" s="30" t="s">
        <v>1219</v>
      </c>
      <c r="M1020" s="31" t="n">
        <f aca="false">SUM(P1020,R1020,T1020,V1020,X1020,Z1020,AB1020,AD1020,AF1020,AH1020,AJ1020,AL1020,AN1020,AP1020,AR1020,AT1020,AV1020,AX1020,AZ1020,BB1020)</f>
        <v>0</v>
      </c>
    </row>
    <row r="1021" customFormat="false" ht="15" hidden="false" customHeight="false" outlineLevel="0" collapsed="false">
      <c r="A1021" s="41" t="n">
        <v>40415</v>
      </c>
      <c r="B1021" s="0" t="s">
        <v>1193</v>
      </c>
      <c r="C1021" s="0" t="s">
        <v>609</v>
      </c>
      <c r="F1021" s="42" t="n">
        <v>0.694444444444445</v>
      </c>
      <c r="H1021" s="42" t="n">
        <v>0.166666666666667</v>
      </c>
      <c r="I1021" s="29" t="n">
        <v>73</v>
      </c>
      <c r="K1021" s="30" t="s">
        <v>1216</v>
      </c>
      <c r="M1021" s="31" t="n">
        <f aca="false">SUM(P1021,R1021,T1021,V1021,X1021,Z1021,AB1021,AD1021,AF1021,AH1021,AJ1021,AL1021,AN1021,AP1021,AR1021,AT1021,AV1021,AX1021,AZ1021,BB1021)</f>
        <v>0</v>
      </c>
    </row>
    <row r="1022" customFormat="false" ht="15" hidden="false" customHeight="false" outlineLevel="0" collapsed="false">
      <c r="A1022" s="41" t="n">
        <v>40415</v>
      </c>
      <c r="B1022" s="0" t="s">
        <v>581</v>
      </c>
      <c r="C1022" s="0" t="s">
        <v>1215</v>
      </c>
      <c r="F1022" s="42" t="n">
        <v>0.802083333333333</v>
      </c>
      <c r="H1022" s="42" t="n">
        <v>0.229166666666667</v>
      </c>
      <c r="I1022" s="29" t="n">
        <v>104.8</v>
      </c>
      <c r="K1022" s="30" t="s">
        <v>1243</v>
      </c>
      <c r="M1022" s="31" t="n">
        <f aca="false">SUM(P1022,R1022,T1022,V1022,X1022,Z1022,AB1022,AD1022,AF1022,AH1022,AJ1022,AL1022,AN1022,AP1022,AR1022,AT1022,AV1022,AX1022,AZ1022,BB1022)</f>
        <v>107664.85</v>
      </c>
      <c r="O1022" s="0" t="n">
        <v>2539</v>
      </c>
      <c r="P1022" s="31" t="n">
        <v>71152</v>
      </c>
      <c r="Q1022" s="0" t="n">
        <v>20545</v>
      </c>
      <c r="R1022" s="31" t="n">
        <v>36512.85</v>
      </c>
    </row>
    <row r="1023" customFormat="false" ht="15" hidden="false" customHeight="false" outlineLevel="0" collapsed="false">
      <c r="A1023" s="41" t="n">
        <v>40415</v>
      </c>
      <c r="B1023" s="0" t="s">
        <v>1179</v>
      </c>
      <c r="C1023" s="0" t="s">
        <v>1384</v>
      </c>
      <c r="F1023" s="42" t="n">
        <v>0.71875</v>
      </c>
      <c r="H1023" s="42" t="n">
        <v>0.166666666666667</v>
      </c>
      <c r="I1023" s="29" t="n">
        <v>73</v>
      </c>
      <c r="K1023" s="30" t="s">
        <v>1242</v>
      </c>
      <c r="M1023" s="31" t="n">
        <f aca="false">SUM(P1023,R1023,T1023,V1023,X1023,Z1023,AB1023,AD1023,AF1023,AH1023,AJ1023,AL1023,AN1023,AP1023,AR1023,AT1023,AV1023,AX1023,AZ1023,BB1023)</f>
        <v>0</v>
      </c>
    </row>
    <row r="1024" customFormat="false" ht="15" hidden="false" customHeight="false" outlineLevel="0" collapsed="false">
      <c r="A1024" s="41" t="n">
        <v>40415</v>
      </c>
      <c r="B1024" s="0" t="s">
        <v>1208</v>
      </c>
      <c r="C1024" s="0" t="s">
        <v>1032</v>
      </c>
      <c r="F1024" s="42" t="n">
        <v>0.614583333333333</v>
      </c>
      <c r="H1024" s="42" t="n">
        <v>0.333333333333333</v>
      </c>
      <c r="I1024" s="29" t="n">
        <v>229</v>
      </c>
      <c r="K1024" s="30" t="s">
        <v>1238</v>
      </c>
      <c r="M1024" s="31" t="n">
        <f aca="false">SUM(P1024,R1024,T1024,V1024,X1024,Z1024,AB1024,AD1024,AF1024,AH1024,AJ1024,AL1024,AN1024,AP1024,AR1024,AT1024,AV1024,AX1024,AZ1024,BB1024)</f>
        <v>0</v>
      </c>
    </row>
    <row r="1025" customFormat="false" ht="15" hidden="false" customHeight="false" outlineLevel="0" collapsed="false">
      <c r="A1025" s="41"/>
      <c r="M1025" s="74"/>
    </row>
    <row r="1026" customFormat="false" ht="15" hidden="false" customHeight="false" outlineLevel="0" collapsed="false">
      <c r="A1026" s="53"/>
      <c r="B1026" s="50"/>
      <c r="C1026" s="50"/>
      <c r="D1026" s="49"/>
      <c r="E1026" s="49"/>
      <c r="F1026" s="49"/>
      <c r="G1026" s="49"/>
      <c r="H1026" s="49"/>
      <c r="I1026" s="51"/>
      <c r="J1026" s="51"/>
      <c r="K1026" s="49"/>
      <c r="L1026" s="50"/>
      <c r="M1026" s="75"/>
    </row>
    <row r="1027" customFormat="false" ht="18.75" hidden="false" customHeight="false" outlineLevel="0" collapsed="false">
      <c r="A1027" s="49"/>
      <c r="B1027" s="50"/>
      <c r="C1027" s="50"/>
      <c r="D1027" s="49"/>
      <c r="E1027" s="49"/>
      <c r="F1027" s="49"/>
      <c r="G1027" s="73" t="s">
        <v>1439</v>
      </c>
      <c r="H1027" s="49"/>
      <c r="I1027" s="51"/>
      <c r="J1027" s="51"/>
      <c r="K1027" s="49"/>
      <c r="L1027" s="50"/>
      <c r="M1027" s="75"/>
    </row>
    <row r="1028" customFormat="false" ht="15" hidden="false" customHeight="false" outlineLevel="0" collapsed="false">
      <c r="A1028" s="41" t="n">
        <v>40416</v>
      </c>
      <c r="B1028" s="0" t="s">
        <v>679</v>
      </c>
      <c r="C1028" s="0" t="s">
        <v>1206</v>
      </c>
      <c r="F1028" s="3" t="s">
        <v>1162</v>
      </c>
      <c r="H1028" s="3" t="s">
        <v>1162</v>
      </c>
      <c r="I1028" s="29" t="n">
        <v>170</v>
      </c>
      <c r="K1028" s="30" t="s">
        <v>1223</v>
      </c>
      <c r="M1028" s="31" t="n">
        <f aca="false">SUM(P1028,R1028,T1028,V1028,X1028,Z1028,AB1028,AD1028,AF1028,AH1028,AJ1028,AL1028,AN1028,AP1028,AR1028,AT1028,AV1028,AX1028,AZ1028,BB1028)</f>
        <v>0</v>
      </c>
    </row>
    <row r="1029" customFormat="false" ht="15" hidden="false" customHeight="false" outlineLevel="0" collapsed="false">
      <c r="A1029" s="41" t="n">
        <v>40416</v>
      </c>
      <c r="B1029" s="0" t="s">
        <v>383</v>
      </c>
      <c r="C1029" s="0" t="s">
        <v>1206</v>
      </c>
      <c r="F1029" s="3" t="s">
        <v>1162</v>
      </c>
      <c r="H1029" s="3" t="s">
        <v>1162</v>
      </c>
      <c r="I1029" s="29" t="n">
        <v>170</v>
      </c>
      <c r="K1029" s="30" t="s">
        <v>1232</v>
      </c>
      <c r="M1029" s="31" t="n">
        <f aca="false">SUM(P1029,R1029,T1029,V1029,X1029,Z1029,AB1029,AD1029,AF1029,AH1029,AJ1029,AL1029,AN1029,AP1029,AR1029,AT1029,AV1029,AX1029,AZ1029,BB1029)</f>
        <v>4983.37</v>
      </c>
      <c r="O1029" s="0" t="n">
        <v>5255</v>
      </c>
      <c r="P1029" s="31" t="n">
        <v>684</v>
      </c>
      <c r="Q1029" s="0" t="n">
        <v>5260</v>
      </c>
      <c r="R1029" s="31" t="n">
        <v>480</v>
      </c>
      <c r="S1029" s="47" t="n">
        <v>5210</v>
      </c>
      <c r="T1029" s="31" t="n">
        <v>85</v>
      </c>
      <c r="U1029" s="47" t="n">
        <v>5235</v>
      </c>
      <c r="V1029" s="31" t="n">
        <v>944.58</v>
      </c>
      <c r="W1029" s="47" t="n">
        <v>5134</v>
      </c>
      <c r="X1029" s="31" t="n">
        <v>920.07</v>
      </c>
      <c r="Y1029" s="47" t="n">
        <v>5136</v>
      </c>
      <c r="Z1029" s="31" t="n">
        <v>1025.72</v>
      </c>
      <c r="AA1029" s="47" t="n">
        <v>5249</v>
      </c>
      <c r="AB1029" s="31" t="n">
        <v>202.5</v>
      </c>
      <c r="AC1029" s="47" t="n">
        <v>5238</v>
      </c>
      <c r="AD1029" s="31" t="n">
        <v>405.9</v>
      </c>
      <c r="AE1029" s="47" t="n">
        <v>5251</v>
      </c>
      <c r="AF1029" s="31" t="n">
        <v>235.6</v>
      </c>
    </row>
    <row r="1030" customFormat="false" ht="15" hidden="false" customHeight="false" outlineLevel="0" collapsed="false">
      <c r="A1030" s="41" t="n">
        <v>40416</v>
      </c>
      <c r="B1030" s="0" t="s">
        <v>1165</v>
      </c>
      <c r="C1030" s="0" t="s">
        <v>1206</v>
      </c>
      <c r="F1030" s="3" t="s">
        <v>1162</v>
      </c>
      <c r="H1030" s="3" t="s">
        <v>1162</v>
      </c>
      <c r="I1030" s="29" t="n">
        <v>170</v>
      </c>
      <c r="K1030" s="30" t="s">
        <v>1233</v>
      </c>
      <c r="M1030" s="31" t="n">
        <f aca="false">SUM(P1030,R1030,T1030,V1030,X1030,Z1030,AB1030,AD1030,AF1030,AH1030,AJ1030,AL1030,AN1030,AP1030,AR1030,AT1030,AV1030,AX1030,AZ1030,BB1030)</f>
        <v>16670.85</v>
      </c>
      <c r="O1030" s="0" t="n">
        <v>5163</v>
      </c>
      <c r="P1030" s="31" t="n">
        <v>18.46</v>
      </c>
      <c r="Q1030" s="0" t="n">
        <v>5137</v>
      </c>
      <c r="R1030" s="31" t="n">
        <v>727.14</v>
      </c>
      <c r="S1030" s="47" t="n">
        <v>5132</v>
      </c>
      <c r="T1030" s="31" t="n">
        <v>1019.72</v>
      </c>
      <c r="U1030" s="47" t="n">
        <v>5133</v>
      </c>
      <c r="V1030" s="31" t="n">
        <v>1390.82</v>
      </c>
      <c r="W1030" s="47" t="n">
        <v>5139</v>
      </c>
      <c r="X1030" s="31" t="n">
        <v>658.28</v>
      </c>
      <c r="Y1030" s="47" t="n">
        <v>5138</v>
      </c>
      <c r="Z1030" s="31" t="n">
        <v>299.67</v>
      </c>
      <c r="AA1030" s="47" t="n">
        <v>5161</v>
      </c>
      <c r="AB1030" s="31" t="n">
        <v>36.36</v>
      </c>
      <c r="AC1030" s="47" t="n">
        <v>5270</v>
      </c>
      <c r="AD1030" s="31" t="n">
        <v>145.4</v>
      </c>
      <c r="AE1030" s="47" t="n">
        <v>5268</v>
      </c>
      <c r="AF1030" s="31" t="n">
        <v>12375</v>
      </c>
    </row>
    <row r="1031" customFormat="false" ht="15" hidden="false" customHeight="false" outlineLevel="0" collapsed="false">
      <c r="A1031" s="41" t="n">
        <v>40416</v>
      </c>
      <c r="B1031" s="0" t="s">
        <v>627</v>
      </c>
      <c r="C1031" s="0" t="s">
        <v>1206</v>
      </c>
      <c r="F1031" s="3" t="s">
        <v>1162</v>
      </c>
      <c r="H1031" s="3" t="s">
        <v>1162</v>
      </c>
      <c r="I1031" s="29" t="n">
        <v>170</v>
      </c>
      <c r="K1031" s="30" t="s">
        <v>1303</v>
      </c>
      <c r="M1031" s="31" t="n">
        <f aca="false">SUM(P1031,R1031,T1031,V1031,X1031,Z1031,AB1031,AD1031,AF1031,AH1031,AJ1031,AL1031,AN1031,AP1031,AR1031,AT1031,AV1031,AX1031,AZ1031,BB1031)</f>
        <v>16973.31</v>
      </c>
      <c r="O1031" s="0" t="n">
        <v>5250</v>
      </c>
      <c r="P1031" s="31" t="n">
        <v>213.01</v>
      </c>
      <c r="Q1031" s="0" t="n">
        <v>5257</v>
      </c>
      <c r="R1031" s="31" t="n">
        <v>538</v>
      </c>
      <c r="S1031" s="47" t="n">
        <v>5314</v>
      </c>
      <c r="T1031" s="31" t="n">
        <v>9860</v>
      </c>
      <c r="U1031" s="47" t="n">
        <v>5131</v>
      </c>
      <c r="V1031" s="31" t="n">
        <v>6362.3</v>
      </c>
    </row>
    <row r="1032" customFormat="false" ht="15" hidden="false" customHeight="false" outlineLevel="0" collapsed="false">
      <c r="A1032" s="41" t="n">
        <v>40416</v>
      </c>
      <c r="B1032" s="0" t="s">
        <v>296</v>
      </c>
      <c r="C1032" s="0" t="s">
        <v>1206</v>
      </c>
      <c r="F1032" s="3" t="s">
        <v>1162</v>
      </c>
      <c r="H1032" s="3" t="s">
        <v>1162</v>
      </c>
      <c r="I1032" s="29" t="n">
        <v>170</v>
      </c>
      <c r="K1032" s="30" t="s">
        <v>1235</v>
      </c>
      <c r="M1032" s="31" t="n">
        <f aca="false">SUM(P1032,R1032,T1032,V1032,X1032,Z1032,AB1032,AD1032,AF1032,AH1032,AJ1032,AL1032,AN1032,AP1032,AR1032,AT1032,AV1032,AX1032,AZ1032,BB1032)</f>
        <v>0</v>
      </c>
    </row>
    <row r="1033" customFormat="false" ht="15" hidden="false" customHeight="false" outlineLevel="0" collapsed="false">
      <c r="A1033" s="41" t="n">
        <v>40416</v>
      </c>
      <c r="B1033" s="0" t="s">
        <v>1169</v>
      </c>
      <c r="C1033" s="0" t="s">
        <v>925</v>
      </c>
      <c r="F1033" s="42" t="n">
        <v>0.760416666666667</v>
      </c>
      <c r="H1033" s="42" t="n">
        <v>0.458333333333333</v>
      </c>
      <c r="I1033" s="29" t="n">
        <v>244.4</v>
      </c>
      <c r="K1033" s="30" t="s">
        <v>1214</v>
      </c>
      <c r="M1033" s="31" t="n">
        <f aca="false">SUM(P1033,R1033,T1033,V1033,X1033,Z1033,AB1033,AD1033,AF1033,AH1033,AJ1033,AL1033,AN1033,AP1033,AR1033,AT1033,AV1033,AX1033,AZ1033,BB1033)</f>
        <v>0</v>
      </c>
    </row>
    <row r="1034" customFormat="false" ht="15" hidden="false" customHeight="false" outlineLevel="0" collapsed="false">
      <c r="A1034" s="41" t="n">
        <v>40416</v>
      </c>
      <c r="B1034" s="0" t="s">
        <v>1203</v>
      </c>
      <c r="C1034" s="0" t="s">
        <v>242</v>
      </c>
      <c r="F1034" s="42" t="n">
        <v>0.447916666666667</v>
      </c>
      <c r="H1034" s="42" t="n">
        <v>0.208333333333333</v>
      </c>
      <c r="I1034" s="29" t="n">
        <v>90</v>
      </c>
      <c r="K1034" s="30" t="s">
        <v>1244</v>
      </c>
      <c r="M1034" s="31" t="n">
        <f aca="false">SUM(P1034,R1034,T1034,V1034,X1034,Z1034,AB1034,AD1034,AF1034,AH1034,AJ1034,AL1034,AN1034,AP1034,AR1034,AT1034,AV1034,AX1034,AZ1034,BB1034)</f>
        <v>0</v>
      </c>
    </row>
    <row r="1035" customFormat="false" ht="15" hidden="false" customHeight="false" outlineLevel="0" collapsed="false">
      <c r="A1035" s="41" t="n">
        <v>40416</v>
      </c>
      <c r="B1035" s="0" t="s">
        <v>1199</v>
      </c>
      <c r="C1035" s="0" t="s">
        <v>656</v>
      </c>
      <c r="F1035" s="42" t="n">
        <v>0.75</v>
      </c>
      <c r="H1035" s="42" t="n">
        <v>0.416666666666667</v>
      </c>
      <c r="I1035" s="29" t="n">
        <v>156</v>
      </c>
      <c r="K1035" s="30" t="s">
        <v>1253</v>
      </c>
      <c r="M1035" s="31" t="n">
        <f aca="false">SUM(P1035,R1035,T1035,V1035,X1035,Z1035,AB1035,AD1035,AF1035,AH1035,AJ1035,AL1035,AN1035,AP1035,AR1035,AT1035,AV1035,AX1035,AZ1035,BB1035)</f>
        <v>6561.25</v>
      </c>
      <c r="O1035" s="0" t="n">
        <v>15420</v>
      </c>
      <c r="P1035" s="31" t="n">
        <v>916.25</v>
      </c>
      <c r="Q1035" s="0" t="n">
        <v>15411</v>
      </c>
      <c r="R1035" s="31" t="n">
        <v>2425</v>
      </c>
      <c r="S1035" s="47" t="n">
        <v>15435</v>
      </c>
      <c r="T1035" s="31" t="n">
        <v>3220</v>
      </c>
    </row>
    <row r="1036" customFormat="false" ht="15" hidden="false" customHeight="false" outlineLevel="0" collapsed="false">
      <c r="A1036" s="41" t="n">
        <v>40416</v>
      </c>
      <c r="B1036" s="0" t="s">
        <v>1179</v>
      </c>
      <c r="C1036" s="0" t="s">
        <v>307</v>
      </c>
      <c r="F1036" s="42" t="n">
        <v>0.4375</v>
      </c>
      <c r="H1036" s="42" t="n">
        <v>0.166666666666667</v>
      </c>
      <c r="I1036" s="29" t="n">
        <v>73</v>
      </c>
      <c r="K1036" s="30" t="s">
        <v>1242</v>
      </c>
      <c r="M1036" s="31" t="n">
        <f aca="false">SUM(P1036,R1036,T1036,V1036,X1036,Z1036,AB1036,AD1036,AF1036,AH1036,AJ1036,AL1036,AN1036,AP1036,AR1036,AT1036,AV1036,AX1036,AZ1036,BB1036)</f>
        <v>89600</v>
      </c>
      <c r="O1036" s="0" t="n">
        <v>15</v>
      </c>
      <c r="P1036" s="31" t="n">
        <v>89600</v>
      </c>
    </row>
    <row r="1037" customFormat="false" ht="15" hidden="false" customHeight="false" outlineLevel="0" collapsed="false">
      <c r="A1037" s="41" t="n">
        <v>40416</v>
      </c>
      <c r="B1037" s="0" t="s">
        <v>1197</v>
      </c>
      <c r="C1037" s="0" t="s">
        <v>307</v>
      </c>
      <c r="F1037" s="42" t="n">
        <v>0.722222222222222</v>
      </c>
      <c r="H1037" s="42" t="n">
        <v>0.416666666666667</v>
      </c>
      <c r="I1037" s="29" t="n">
        <v>175</v>
      </c>
      <c r="K1037" s="30" t="s">
        <v>1259</v>
      </c>
      <c r="M1037" s="31" t="n">
        <f aca="false">SUM(P1037,R1037,T1037,V1037,X1037,Z1037,AB1037,AD1037,AF1037,AH1037,AJ1037,AL1037,AN1037,AP1037,AR1037,AT1037,AV1037,AX1037,AZ1037,BB1037)</f>
        <v>0</v>
      </c>
    </row>
    <row r="1038" customFormat="false" ht="15" hidden="false" customHeight="false" outlineLevel="0" collapsed="false">
      <c r="A1038" s="41" t="n">
        <v>40416</v>
      </c>
      <c r="B1038" s="0" t="s">
        <v>1173</v>
      </c>
      <c r="C1038" s="0" t="s">
        <v>1049</v>
      </c>
      <c r="F1038" s="42" t="n">
        <v>0.78125</v>
      </c>
      <c r="H1038" s="42" t="n">
        <v>0.458333333333333</v>
      </c>
      <c r="I1038" s="29" t="n">
        <v>187</v>
      </c>
      <c r="K1038" s="30" t="s">
        <v>1212</v>
      </c>
      <c r="M1038" s="31" t="n">
        <f aca="false">SUM(P1038,R1038,T1038,V1038,X1038,Z1038,AB1038,AD1038,AF1038,AH1038,AJ1038,AL1038,AN1038,AP1038,AR1038,AT1038,AV1038,AX1038,AZ1038,BB1038)</f>
        <v>0</v>
      </c>
    </row>
    <row r="1039" customFormat="false" ht="15" hidden="false" customHeight="false" outlineLevel="0" collapsed="false">
      <c r="A1039" s="41" t="n">
        <v>40416</v>
      </c>
      <c r="B1039" s="0" t="s">
        <v>40</v>
      </c>
      <c r="C1039" s="0" t="s">
        <v>1215</v>
      </c>
      <c r="F1039" s="42" t="n">
        <v>0.861111111111111</v>
      </c>
      <c r="H1039" s="42" t="n">
        <v>0.541666666666667</v>
      </c>
      <c r="I1039" s="29" t="n">
        <v>240</v>
      </c>
      <c r="K1039" s="30" t="s">
        <v>1219</v>
      </c>
      <c r="M1039" s="31" t="n">
        <f aca="false">SUM(P1039,R1039,T1039,V1039,X1039,Z1039,AB1039,AD1039,AF1039,AH1039,AJ1039,AL1039,AN1039,AP1039,AR1039,AT1039,AV1039,AX1039,AZ1039,BB1039)</f>
        <v>0</v>
      </c>
      <c r="O1039" s="0" t="n">
        <v>20552</v>
      </c>
      <c r="P1039" s="31" t="s">
        <v>1457</v>
      </c>
    </row>
    <row r="1040" customFormat="false" ht="15" hidden="false" customHeight="false" outlineLevel="0" collapsed="false">
      <c r="A1040" s="41" t="n">
        <v>40416</v>
      </c>
      <c r="B1040" s="0" t="s">
        <v>1176</v>
      </c>
      <c r="C1040" s="0" t="s">
        <v>979</v>
      </c>
      <c r="F1040" s="42" t="n">
        <v>0.625</v>
      </c>
      <c r="H1040" s="42" t="n">
        <v>0.291666666666667</v>
      </c>
      <c r="I1040" s="29" t="n">
        <v>121</v>
      </c>
      <c r="K1040" s="30" t="s">
        <v>1222</v>
      </c>
      <c r="M1040" s="31" t="n">
        <f aca="false">SUM(P1040,R1040,T1040,V1040,X1040,Z1040,AB1040,AD1040,AF1040,AH1040,AJ1040,AL1040,AN1040,AP1040,AR1040,AT1040,AV1040,AX1040,AZ1040,BB1040)</f>
        <v>0</v>
      </c>
    </row>
    <row r="1041" customFormat="false" ht="15" hidden="false" customHeight="false" outlineLevel="0" collapsed="false">
      <c r="A1041" s="41" t="n">
        <v>40416</v>
      </c>
      <c r="B1041" s="0" t="s">
        <v>1205</v>
      </c>
      <c r="C1041" s="0" t="s">
        <v>1322</v>
      </c>
      <c r="F1041" s="42" t="n">
        <v>0.722222222222222</v>
      </c>
      <c r="G1041" s="3" t="s">
        <v>1229</v>
      </c>
      <c r="H1041" s="42" t="s">
        <v>1296</v>
      </c>
      <c r="I1041" s="29" t="n">
        <v>271</v>
      </c>
      <c r="K1041" s="30" t="s">
        <v>1249</v>
      </c>
      <c r="M1041" s="31" t="n">
        <f aca="false">SUM(P1041,R1041,T1041,V1041,X1041,Z1041,AB1041,AD1041,AF1041,AH1041,AJ1041,AL1041,AN1041,AP1041,AR1041,AT1041,AV1041,AX1041,AZ1041,BB1041)</f>
        <v>31075</v>
      </c>
      <c r="O1041" s="0" t="n">
        <v>176</v>
      </c>
      <c r="P1041" s="31" t="n">
        <v>3360</v>
      </c>
      <c r="Q1041" s="0" t="n">
        <v>175</v>
      </c>
      <c r="R1041" s="31" t="n">
        <v>3360</v>
      </c>
      <c r="S1041" s="47" t="n">
        <v>174</v>
      </c>
      <c r="T1041" s="31" t="n">
        <v>2800</v>
      </c>
      <c r="U1041" s="47" t="n">
        <v>177</v>
      </c>
      <c r="V1041" s="31" t="n">
        <v>21000</v>
      </c>
      <c r="W1041" s="47" t="n">
        <v>268</v>
      </c>
      <c r="X1041" s="31" t="n">
        <v>255</v>
      </c>
      <c r="Y1041" s="47" t="n">
        <v>269</v>
      </c>
      <c r="Z1041" s="31" t="n">
        <v>300</v>
      </c>
    </row>
    <row r="1042" customFormat="false" ht="15" hidden="false" customHeight="false" outlineLevel="0" collapsed="false">
      <c r="A1042" s="41" t="n">
        <v>40416</v>
      </c>
      <c r="B1042" s="0" t="s">
        <v>1195</v>
      </c>
      <c r="C1042" s="0" t="s">
        <v>892</v>
      </c>
      <c r="F1042" s="42" t="n">
        <v>0.6875</v>
      </c>
      <c r="H1042" s="42" t="n">
        <v>0.28125</v>
      </c>
      <c r="I1042" s="29" t="n">
        <v>110.7</v>
      </c>
      <c r="K1042" s="30" t="s">
        <v>1217</v>
      </c>
      <c r="M1042" s="31" t="n">
        <f aca="false">SUM(P1042,R1042,T1042,V1042,X1042,Z1042,AB1042,AD1042,AF1042,AH1042,AJ1042,AL1042,AN1042,AP1042,AR1042,AT1042,AV1042,AX1042,AZ1042,BB1042)</f>
        <v>0</v>
      </c>
    </row>
    <row r="1043" customFormat="false" ht="15" hidden="false" customHeight="false" outlineLevel="0" collapsed="false">
      <c r="A1043" s="41" t="n">
        <v>40416</v>
      </c>
      <c r="B1043" s="0" t="s">
        <v>581</v>
      </c>
      <c r="C1043" s="0" t="s">
        <v>739</v>
      </c>
      <c r="F1043" s="42" t="n">
        <v>0.645833333333333</v>
      </c>
      <c r="H1043" s="42" t="n">
        <v>0.25</v>
      </c>
      <c r="I1043" s="29" t="n">
        <v>111</v>
      </c>
      <c r="K1043" s="30" t="s">
        <v>1243</v>
      </c>
      <c r="M1043" s="31" t="n">
        <f aca="false">SUM(P1043,R1043,T1043,V1043,X1043,Z1043,AB1043,AD1043,AF1043,AH1043,AJ1043,AL1043,AN1043,AP1043,AR1043,AT1043,AV1043,AX1043,AZ1043,BB1043)</f>
        <v>0</v>
      </c>
    </row>
    <row r="1044" customFormat="false" ht="15" hidden="false" customHeight="false" outlineLevel="0" collapsed="false">
      <c r="A1044" s="41" t="n">
        <v>40416</v>
      </c>
      <c r="B1044" s="0" t="s">
        <v>1458</v>
      </c>
      <c r="C1044" s="0" t="s">
        <v>640</v>
      </c>
      <c r="F1044" s="42" t="n">
        <v>0.541666666666667</v>
      </c>
      <c r="H1044" s="42" t="n">
        <v>0.166666666666667</v>
      </c>
      <c r="I1044" s="29" t="n">
        <v>73</v>
      </c>
      <c r="K1044" s="30" t="s">
        <v>1414</v>
      </c>
      <c r="M1044" s="31" t="n">
        <f aca="false">SUM(P1044,R1044,T1044,V1044,X1044,Z1044,AB1044,AD1044,AF1044,AH1044,AJ1044,AL1044,AN1044,AP1044,AR1044,AT1044,AV1044,AX1044,AZ1044,BB1044)</f>
        <v>0</v>
      </c>
    </row>
    <row r="1045" customFormat="false" ht="15" hidden="false" customHeight="false" outlineLevel="0" collapsed="false">
      <c r="A1045" s="55" t="n">
        <v>40416</v>
      </c>
      <c r="B1045" s="56" t="s">
        <v>1208</v>
      </c>
      <c r="C1045" s="56" t="s">
        <v>1032</v>
      </c>
      <c r="D1045" s="30"/>
      <c r="E1045" s="30"/>
      <c r="F1045" s="44" t="n">
        <v>0.604166666666667</v>
      </c>
      <c r="G1045" s="30"/>
      <c r="H1045" s="44" t="n">
        <v>0.333333333333333</v>
      </c>
      <c r="I1045" s="29" t="n">
        <v>269</v>
      </c>
      <c r="K1045" s="30" t="s">
        <v>1238</v>
      </c>
      <c r="M1045" s="31" t="n">
        <f aca="false">SUM(P1045,R1045,T1045,V1045,X1045,Z1045,AB1045,AD1045,AF1045,AH1045,AJ1045,AL1045,AN1045,AP1045,AR1045,AT1045,AV1045,AX1045,AZ1045,BB1045)</f>
        <v>0</v>
      </c>
    </row>
    <row r="1046" customFormat="false" ht="15" hidden="false" customHeight="false" outlineLevel="0" collapsed="false">
      <c r="A1046" s="41" t="n">
        <v>40416</v>
      </c>
      <c r="B1046" s="0" t="s">
        <v>1165</v>
      </c>
      <c r="C1046" s="0" t="s">
        <v>595</v>
      </c>
      <c r="F1046" s="42" t="n">
        <v>0.729166666666667</v>
      </c>
      <c r="G1046" s="3" t="s">
        <v>1229</v>
      </c>
      <c r="H1046" s="3" t="s">
        <v>1391</v>
      </c>
      <c r="I1046" s="29" t="n">
        <v>143.8</v>
      </c>
      <c r="K1046" s="30" t="s">
        <v>1233</v>
      </c>
      <c r="M1046" s="31" t="n">
        <f aca="false">SUM(P1046,R1046,T1046,V1046,X1046,Z1046,AB1046,AD1046,AF1046,AH1046,AJ1046,AL1046,AN1046,AP1046,AR1046,AT1046,AV1046,AX1046,AZ1046,BB1046)</f>
        <v>0</v>
      </c>
    </row>
    <row r="1047" customFormat="false" ht="15" hidden="false" customHeight="false" outlineLevel="0" collapsed="false">
      <c r="A1047" s="41" t="n">
        <v>40416</v>
      </c>
      <c r="B1047" s="0" t="s">
        <v>1179</v>
      </c>
      <c r="C1047" s="0" t="s">
        <v>595</v>
      </c>
      <c r="F1047" s="42" t="n">
        <v>0.770833333333334</v>
      </c>
      <c r="H1047" s="42" t="n">
        <v>0.166666666666667</v>
      </c>
      <c r="I1047" s="29" t="n">
        <v>97</v>
      </c>
      <c r="K1047" s="30" t="s">
        <v>1242</v>
      </c>
      <c r="M1047" s="31" t="n">
        <f aca="false">SUM(P1047,R1047,T1047,V1047,X1047,Z1047,AB1047,AD1047,AF1047,AH1047,AJ1047,AL1047,AN1047,AP1047,AR1047,AT1047,AV1047,AX1047,AZ1047,BB1047)</f>
        <v>0</v>
      </c>
    </row>
    <row r="1048" customFormat="false" ht="15" hidden="false" customHeight="false" outlineLevel="0" collapsed="false">
      <c r="A1048" s="41" t="n">
        <v>40416</v>
      </c>
      <c r="B1048" s="0" t="s">
        <v>1203</v>
      </c>
      <c r="C1048" s="0" t="s">
        <v>1300</v>
      </c>
      <c r="F1048" s="42" t="n">
        <v>0.833333333333333</v>
      </c>
      <c r="H1048" s="42" t="n">
        <v>0.1875</v>
      </c>
      <c r="I1048" s="29" t="n">
        <v>91.7</v>
      </c>
      <c r="K1048" s="30" t="s">
        <v>1244</v>
      </c>
      <c r="M1048" s="31" t="n">
        <f aca="false">SUM(P1048,R1048,T1048,V1048,X1048,Z1048,AB1048,AD1048,AF1048,AH1048,AJ1048,AL1048,AN1048,AP1048,AR1048,AT1048,AV1048,AX1048,AZ1048,BB1048)</f>
        <v>0</v>
      </c>
    </row>
    <row r="1049" customFormat="false" ht="15" hidden="false" customHeight="false" outlineLevel="0" collapsed="false">
      <c r="A1049" s="41"/>
      <c r="M1049" s="74"/>
    </row>
    <row r="1050" customFormat="false" ht="15" hidden="false" customHeight="false" outlineLevel="0" collapsed="false">
      <c r="A1050" s="53"/>
      <c r="B1050" s="50"/>
      <c r="C1050" s="50"/>
      <c r="D1050" s="49"/>
      <c r="E1050" s="49"/>
      <c r="F1050" s="49"/>
      <c r="G1050" s="49"/>
      <c r="H1050" s="49"/>
      <c r="I1050" s="51"/>
      <c r="J1050" s="51"/>
      <c r="K1050" s="49"/>
      <c r="L1050" s="50"/>
      <c r="M1050" s="75"/>
    </row>
    <row r="1051" customFormat="false" ht="18.75" hidden="false" customHeight="false" outlineLevel="0" collapsed="false">
      <c r="A1051" s="49"/>
      <c r="B1051" s="50"/>
      <c r="C1051" s="50"/>
      <c r="D1051" s="49"/>
      <c r="E1051" s="49"/>
      <c r="F1051" s="49"/>
      <c r="G1051" s="73" t="s">
        <v>1295</v>
      </c>
      <c r="H1051" s="49"/>
      <c r="I1051" s="51"/>
      <c r="J1051" s="51"/>
      <c r="K1051" s="49"/>
      <c r="L1051" s="50"/>
      <c r="M1051" s="75"/>
    </row>
    <row r="1052" customFormat="false" ht="15" hidden="false" customHeight="false" outlineLevel="0" collapsed="false">
      <c r="A1052" s="41" t="n">
        <v>40417</v>
      </c>
      <c r="B1052" s="0" t="s">
        <v>679</v>
      </c>
      <c r="C1052" s="0" t="s">
        <v>1206</v>
      </c>
      <c r="F1052" s="3" t="s">
        <v>1162</v>
      </c>
      <c r="H1052" s="3" t="s">
        <v>1162</v>
      </c>
      <c r="I1052" s="29" t="n">
        <v>170</v>
      </c>
      <c r="K1052" s="30" t="s">
        <v>1223</v>
      </c>
      <c r="M1052" s="31" t="n">
        <f aca="false">SUM(P1052,R1052,T1052,V1052,X1052,Z1052,AB1052,AD1052,AF1052,AH1052,AJ1052,AL1052,AN1052,AP1052,AR1052,AT1052,AV1052,AX1052,AZ1052,BB1052)</f>
        <v>0</v>
      </c>
    </row>
    <row r="1053" customFormat="false" ht="15" hidden="false" customHeight="false" outlineLevel="0" collapsed="false">
      <c r="A1053" s="41" t="n">
        <v>40417</v>
      </c>
      <c r="B1053" s="0" t="s">
        <v>383</v>
      </c>
      <c r="C1053" s="0" t="s">
        <v>1206</v>
      </c>
      <c r="F1053" s="3" t="s">
        <v>1162</v>
      </c>
      <c r="H1053" s="3" t="s">
        <v>1162</v>
      </c>
      <c r="I1053" s="29" t="n">
        <v>170</v>
      </c>
      <c r="K1053" s="30" t="s">
        <v>1232</v>
      </c>
      <c r="M1053" s="31" t="n">
        <f aca="false">SUM(P1053,R1053,T1053,V1053,X1053,Z1053,AB1053,AD1053,AF1053,AH1053,AJ1053,AL1053,AN1053,AP1053,AR1053,AT1053,AV1053,AX1053,AZ1053,BB1053)</f>
        <v>1728.73</v>
      </c>
      <c r="O1053" s="0" t="n">
        <v>5261</v>
      </c>
      <c r="P1053" s="31" t="n">
        <v>710.01</v>
      </c>
      <c r="Q1053" s="0" t="n">
        <v>5374</v>
      </c>
      <c r="R1053" s="31" t="n">
        <v>810.22</v>
      </c>
      <c r="S1053" s="47" t="n">
        <v>5377</v>
      </c>
      <c r="T1053" s="31" t="n">
        <v>208.5</v>
      </c>
    </row>
    <row r="1054" customFormat="false" ht="15" hidden="false" customHeight="false" outlineLevel="0" collapsed="false">
      <c r="A1054" s="41" t="n">
        <v>40417</v>
      </c>
      <c r="B1054" s="0" t="s">
        <v>1165</v>
      </c>
      <c r="C1054" s="0" t="s">
        <v>1206</v>
      </c>
      <c r="F1054" s="3" t="s">
        <v>1162</v>
      </c>
      <c r="H1054" s="3" t="s">
        <v>1162</v>
      </c>
      <c r="I1054" s="29" t="n">
        <v>170</v>
      </c>
      <c r="K1054" s="30" t="s">
        <v>1233</v>
      </c>
      <c r="M1054" s="31" t="n">
        <f aca="false">SUM(P1054,R1054,T1054,V1054,X1054,Z1054,AB1054,AD1054,AF1054,AH1054,AJ1054,AL1054,AN1054,AP1054,AR1054,AT1054,AV1054,AX1054,AZ1054,BB1054)</f>
        <v>0</v>
      </c>
    </row>
    <row r="1055" customFormat="false" ht="15" hidden="false" customHeight="false" outlineLevel="0" collapsed="false">
      <c r="A1055" s="41" t="n">
        <v>40417</v>
      </c>
      <c r="B1055" s="0" t="s">
        <v>627</v>
      </c>
      <c r="C1055" s="0" t="s">
        <v>1206</v>
      </c>
      <c r="F1055" s="3" t="s">
        <v>1162</v>
      </c>
      <c r="H1055" s="3" t="s">
        <v>1162</v>
      </c>
      <c r="I1055" s="29" t="n">
        <v>170</v>
      </c>
      <c r="K1055" s="30" t="s">
        <v>1303</v>
      </c>
      <c r="M1055" s="31" t="n">
        <f aca="false">SUM(P1055,R1055,T1055,V1055,X1055,Z1055,AB1055,AD1055,AF1055,AH1055,AJ1055,AL1055,AN1055,AP1055,AR1055,AT1055,AV1055,AX1055,AZ1055,BB1055)</f>
        <v>6070.79</v>
      </c>
      <c r="O1055" s="0" t="n">
        <v>5376</v>
      </c>
      <c r="P1055" s="31" t="n">
        <v>240</v>
      </c>
      <c r="Q1055" s="0" t="n">
        <v>5378</v>
      </c>
      <c r="R1055" s="31" t="n">
        <v>705</v>
      </c>
      <c r="S1055" s="47" t="n">
        <v>5273</v>
      </c>
      <c r="T1055" s="31" t="n">
        <v>397.7</v>
      </c>
      <c r="U1055" s="47" t="n">
        <v>5301</v>
      </c>
      <c r="V1055" s="31" t="n">
        <v>322.26</v>
      </c>
      <c r="W1055" s="47" t="n">
        <v>5300</v>
      </c>
      <c r="X1055" s="31" t="n">
        <v>382.21</v>
      </c>
      <c r="Y1055" s="47" t="n">
        <v>5309</v>
      </c>
      <c r="Z1055" s="31" t="n">
        <v>435.73</v>
      </c>
      <c r="AA1055" s="47" t="n">
        <v>5308</v>
      </c>
      <c r="AB1055" s="31" t="n">
        <v>1542.6</v>
      </c>
      <c r="AC1055" s="47" t="n">
        <v>5296</v>
      </c>
      <c r="AD1055" s="31" t="n">
        <v>624.64</v>
      </c>
      <c r="AE1055" s="47" t="n">
        <v>5257</v>
      </c>
      <c r="AF1055" s="31" t="n">
        <v>240.15</v>
      </c>
      <c r="AG1055" s="47" t="n">
        <v>5437</v>
      </c>
      <c r="AH1055" s="31" t="n">
        <v>350</v>
      </c>
      <c r="AI1055" s="47" t="n">
        <v>5373</v>
      </c>
      <c r="AJ1055" s="31" t="n">
        <v>830.5</v>
      </c>
    </row>
    <row r="1056" customFormat="false" ht="15" hidden="false" customHeight="false" outlineLevel="0" collapsed="false">
      <c r="A1056" s="41" t="n">
        <v>40417</v>
      </c>
      <c r="B1056" s="0" t="s">
        <v>1181</v>
      </c>
      <c r="C1056" s="0" t="s">
        <v>1206</v>
      </c>
      <c r="F1056" s="3" t="s">
        <v>1162</v>
      </c>
      <c r="H1056" s="3" t="s">
        <v>1162</v>
      </c>
      <c r="I1056" s="29" t="n">
        <v>170</v>
      </c>
      <c r="K1056" s="30" t="s">
        <v>1219</v>
      </c>
      <c r="M1056" s="31" t="n">
        <f aca="false">SUM(P1056,R1056,T1056,V1056,X1056,Z1056,AB1056,AD1056,AF1056,AH1056,AJ1056,AL1056,AN1056,AP1056,AR1056,AT1056,AV1056,AX1056,AZ1056,BB1056)</f>
        <v>28046.54</v>
      </c>
      <c r="O1056" s="0" t="n">
        <v>5294</v>
      </c>
      <c r="P1056" s="31" t="n">
        <v>770.04</v>
      </c>
      <c r="Q1056" s="0" t="n">
        <v>5295</v>
      </c>
      <c r="R1056" s="31" t="n">
        <v>540</v>
      </c>
      <c r="S1056" s="47" t="n">
        <v>5400</v>
      </c>
      <c r="T1056" s="31" t="n">
        <v>11191.5</v>
      </c>
      <c r="U1056" s="47" t="n">
        <v>5346</v>
      </c>
      <c r="V1056" s="31" t="n">
        <v>5000</v>
      </c>
      <c r="W1056" s="47" t="n">
        <v>5388</v>
      </c>
      <c r="X1056" s="31" t="n">
        <v>10545</v>
      </c>
    </row>
    <row r="1057" customFormat="false" ht="15" hidden="false" customHeight="false" outlineLevel="0" collapsed="false">
      <c r="A1057" s="41" t="n">
        <v>40417</v>
      </c>
      <c r="B1057" s="0" t="s">
        <v>1205</v>
      </c>
      <c r="C1057" s="0" t="s">
        <v>1206</v>
      </c>
      <c r="F1057" s="3" t="s">
        <v>1162</v>
      </c>
      <c r="H1057" s="3" t="s">
        <v>1162</v>
      </c>
      <c r="I1057" s="29" t="n">
        <v>325</v>
      </c>
      <c r="K1057" s="30" t="s">
        <v>1249</v>
      </c>
      <c r="M1057" s="31" t="n">
        <f aca="false">SUM(P1057,R1057,T1057,V1057,X1057,Z1057,AB1057,AD1057,AF1057,AH1057,AJ1057,AL1057,AN1057,AP1057,AR1057,AT1057,AV1057,AX1057,AZ1057,BB1057)</f>
        <v>37712.865345</v>
      </c>
      <c r="O1057" s="0" t="n">
        <v>5271</v>
      </c>
      <c r="P1057" s="31" t="n">
        <v>3853.595345</v>
      </c>
      <c r="Q1057" s="0" t="n">
        <v>5345</v>
      </c>
      <c r="R1057" s="31" t="n">
        <v>8525</v>
      </c>
      <c r="S1057" s="47" t="n">
        <v>5198</v>
      </c>
      <c r="T1057" s="31" t="n">
        <v>10745</v>
      </c>
      <c r="U1057" s="47" t="n">
        <v>5305</v>
      </c>
      <c r="V1057" s="31" t="n">
        <v>1108.32</v>
      </c>
      <c r="W1057" s="47" t="n">
        <v>5306</v>
      </c>
      <c r="X1057" s="31" t="n">
        <v>179.05</v>
      </c>
      <c r="Y1057" s="47" t="n">
        <v>5304</v>
      </c>
      <c r="Z1057" s="31" t="n">
        <v>900.28</v>
      </c>
      <c r="AA1057" s="47" t="n">
        <v>5303</v>
      </c>
      <c r="AB1057" s="31" t="n">
        <v>1103.4</v>
      </c>
      <c r="AC1057" s="47" t="n">
        <v>5282</v>
      </c>
      <c r="AD1057" s="31" t="n">
        <v>663.58</v>
      </c>
      <c r="AE1057" s="47" t="n">
        <v>5286</v>
      </c>
      <c r="AF1057" s="31" t="n">
        <v>838.54</v>
      </c>
      <c r="AG1057" s="47" t="n">
        <v>5281</v>
      </c>
      <c r="AH1057" s="31" t="n">
        <v>665.61</v>
      </c>
      <c r="AI1057" s="47" t="n">
        <v>5285</v>
      </c>
      <c r="AJ1057" s="31" t="n">
        <v>559.8</v>
      </c>
      <c r="AK1057" s="47" t="n">
        <v>5284</v>
      </c>
      <c r="AL1057" s="31" t="n">
        <v>373.2</v>
      </c>
      <c r="AM1057" s="47" t="n">
        <v>5283</v>
      </c>
      <c r="AN1057" s="31" t="n">
        <v>1297.49</v>
      </c>
      <c r="AO1057" s="47" t="n">
        <v>5452</v>
      </c>
      <c r="AP1057" s="31" t="n">
        <v>6900</v>
      </c>
    </row>
    <row r="1058" customFormat="false" ht="15" hidden="false" customHeight="false" outlineLevel="0" collapsed="false">
      <c r="A1058" s="41" t="n">
        <v>40417</v>
      </c>
      <c r="B1058" s="0" t="s">
        <v>1169</v>
      </c>
      <c r="C1058" s="0" t="s">
        <v>925</v>
      </c>
      <c r="F1058" s="42" t="n">
        <v>0.59375</v>
      </c>
      <c r="H1058" s="42" t="n">
        <v>0.3125</v>
      </c>
      <c r="I1058" s="29" t="n">
        <v>128</v>
      </c>
      <c r="K1058" s="30" t="s">
        <v>1172</v>
      </c>
      <c r="M1058" s="31" t="n">
        <f aca="false">SUM(P1058,R1058,T1058,V1058,X1058,Z1058,AB1058,AD1058,AF1058,AH1058,AJ1058,AL1058,AN1058,AP1058,AR1058,AT1058,AV1058,AX1058,AZ1058,BB1058)</f>
        <v>0</v>
      </c>
    </row>
    <row r="1059" customFormat="false" ht="15" hidden="false" customHeight="false" outlineLevel="0" collapsed="false">
      <c r="A1059" s="41" t="n">
        <v>40417</v>
      </c>
      <c r="B1059" s="0" t="s">
        <v>1189</v>
      </c>
      <c r="C1059" s="0" t="s">
        <v>925</v>
      </c>
      <c r="F1059" s="42" t="n">
        <v>0.642361111111111</v>
      </c>
      <c r="G1059" s="3" t="s">
        <v>1459</v>
      </c>
      <c r="H1059" s="42" t="s">
        <v>1438</v>
      </c>
      <c r="I1059" s="29" t="n">
        <v>209</v>
      </c>
      <c r="K1059" s="30" t="s">
        <v>1231</v>
      </c>
      <c r="M1059" s="31" t="n">
        <f aca="false">SUM(P1059,R1059,T1059,V1059,X1059,Z1059,AB1059,AD1059,AF1059,AH1059,AJ1059,AL1059,AN1059,AP1059,AR1059,AT1059,AV1059,AX1059,AZ1059,BB1059)</f>
        <v>0</v>
      </c>
    </row>
    <row r="1060" customFormat="false" ht="15" hidden="false" customHeight="false" outlineLevel="0" collapsed="false">
      <c r="A1060" s="41" t="n">
        <v>40417</v>
      </c>
      <c r="B1060" s="0" t="s">
        <v>1179</v>
      </c>
      <c r="C1060" s="0" t="s">
        <v>1187</v>
      </c>
      <c r="F1060" s="42" t="n">
        <v>0.552083333333333</v>
      </c>
      <c r="H1060" s="42" t="n">
        <v>0.25</v>
      </c>
      <c r="I1060" s="29" t="n">
        <v>107</v>
      </c>
      <c r="K1060" s="30" t="s">
        <v>1242</v>
      </c>
      <c r="M1060" s="31" t="n">
        <f aca="false">SUM(P1060,R1060,T1060,V1060,X1060,Z1060,AB1060,AD1060,AF1060,AH1060,AJ1060,AL1060,AN1060,AP1060,AR1060,AT1060,AV1060,AX1060,AZ1060,BB1060)</f>
        <v>0</v>
      </c>
    </row>
    <row r="1061" customFormat="false" ht="15" hidden="false" customHeight="false" outlineLevel="0" collapsed="false">
      <c r="A1061" s="55" t="n">
        <v>40417</v>
      </c>
      <c r="B1061" s="56" t="s">
        <v>1203</v>
      </c>
      <c r="C1061" s="56" t="s">
        <v>1319</v>
      </c>
      <c r="D1061" s="30"/>
      <c r="E1061" s="30"/>
      <c r="F1061" s="44" t="n">
        <v>0.510416666666667</v>
      </c>
      <c r="G1061" s="30"/>
      <c r="H1061" s="44" t="n">
        <v>0.270833333333333</v>
      </c>
      <c r="I1061" s="29" t="n">
        <v>115.5</v>
      </c>
      <c r="K1061" s="30" t="s">
        <v>1244</v>
      </c>
      <c r="M1061" s="31" t="n">
        <f aca="false">SUM(P1061,R1061,T1061,V1061,X1061,Z1061,AB1061,AD1061,AF1061,AH1061,AJ1061,AL1061,AN1061,AP1061,AR1061,AT1061,AV1061,AX1061,AZ1061,BB1061)</f>
        <v>0</v>
      </c>
    </row>
    <row r="1062" customFormat="false" ht="15" hidden="false" customHeight="false" outlineLevel="0" collapsed="false">
      <c r="A1062" s="41" t="n">
        <v>40417</v>
      </c>
      <c r="B1062" s="0" t="s">
        <v>901</v>
      </c>
      <c r="C1062" s="0" t="s">
        <v>490</v>
      </c>
      <c r="F1062" s="42" t="n">
        <v>0.708333333333333</v>
      </c>
      <c r="H1062" s="42" t="n">
        <v>0.416666666666667</v>
      </c>
      <c r="I1062" s="29" t="n">
        <v>180</v>
      </c>
      <c r="K1062" s="30" t="s">
        <v>1228</v>
      </c>
      <c r="M1062" s="31" t="n">
        <f aca="false">SUM(P1062,R1062,T1062,V1062,X1062,Z1062,AB1062,AD1062,AF1062,AH1062,AJ1062,AL1062,AN1062,AP1062,AR1062,AT1062,AV1062,AX1062,AZ1062,BB1062)</f>
        <v>0</v>
      </c>
    </row>
    <row r="1063" customFormat="false" ht="15" hidden="false" customHeight="false" outlineLevel="0" collapsed="false">
      <c r="A1063" s="41" t="n">
        <v>40417</v>
      </c>
      <c r="B1063" s="0" t="s">
        <v>1176</v>
      </c>
      <c r="C1063" s="0" t="s">
        <v>739</v>
      </c>
      <c r="F1063" s="42" t="n">
        <v>0.576388888888889</v>
      </c>
      <c r="G1063" s="3" t="s">
        <v>1380</v>
      </c>
      <c r="H1063" s="3" t="s">
        <v>1455</v>
      </c>
      <c r="I1063" s="29" t="n">
        <v>124</v>
      </c>
      <c r="K1063" s="30" t="s">
        <v>1222</v>
      </c>
      <c r="M1063" s="31" t="n">
        <f aca="false">SUM(P1063,R1063,T1063,V1063,X1063,Z1063,AB1063,AD1063,AF1063,AH1063,AJ1063,AL1063,AN1063,AP1063,AR1063,AT1063,AV1063,AX1063,AZ1063,BB1063)</f>
        <v>0</v>
      </c>
    </row>
    <row r="1064" customFormat="false" ht="15" hidden="false" customHeight="false" outlineLevel="0" collapsed="false">
      <c r="A1064" s="41" t="n">
        <v>40417</v>
      </c>
      <c r="B1064" s="0" t="s">
        <v>1199</v>
      </c>
      <c r="C1064" s="0" t="s">
        <v>656</v>
      </c>
      <c r="F1064" s="42" t="n">
        <v>0.75</v>
      </c>
      <c r="H1064" s="42" t="n">
        <v>0.416666666666667</v>
      </c>
      <c r="I1064" s="29" t="n">
        <v>158</v>
      </c>
      <c r="K1064" s="30" t="s">
        <v>1253</v>
      </c>
      <c r="M1064" s="31" t="n">
        <f aca="false">SUM(P1064,R1064,T1064,V1064,X1064,Z1064,AB1064,AD1064,AF1064,AH1064,AJ1064,AL1064,AN1064,AP1064,AR1064,AT1064,AV1064,AX1064,AZ1064,BB1064)</f>
        <v>0</v>
      </c>
    </row>
    <row r="1065" customFormat="false" ht="15" hidden="false" customHeight="false" outlineLevel="0" collapsed="false">
      <c r="A1065" s="41" t="n">
        <v>40417</v>
      </c>
      <c r="B1065" s="0" t="s">
        <v>296</v>
      </c>
      <c r="C1065" s="0" t="s">
        <v>656</v>
      </c>
      <c r="F1065" s="42" t="n">
        <v>0.75</v>
      </c>
      <c r="H1065" s="42" t="n">
        <v>0.416666666666667</v>
      </c>
      <c r="I1065" s="29" t="n">
        <v>153.5</v>
      </c>
      <c r="K1065" s="30" t="s">
        <v>1235</v>
      </c>
      <c r="M1065" s="31" t="n">
        <f aca="false">SUM(P1065,R1065,T1065,V1065,X1065,Z1065,AB1065,AD1065,AF1065,AH1065,AJ1065,AL1065,AN1065,AP1065,AR1065,AT1065,AV1065,AX1065,AZ1065,BB1065)</f>
        <v>0</v>
      </c>
    </row>
    <row r="1066" customFormat="false" ht="15" hidden="false" customHeight="false" outlineLevel="0" collapsed="false">
      <c r="A1066" s="41" t="n">
        <v>40417</v>
      </c>
      <c r="B1066" s="0" t="s">
        <v>1173</v>
      </c>
      <c r="C1066" s="0" t="s">
        <v>1049</v>
      </c>
      <c r="F1066" s="42" t="n">
        <v>0.708333333333333</v>
      </c>
      <c r="H1066" s="42" t="n">
        <v>0.375</v>
      </c>
      <c r="I1066" s="29" t="n">
        <v>161.5</v>
      </c>
      <c r="K1066" s="30" t="s">
        <v>1212</v>
      </c>
      <c r="M1066" s="31" t="n">
        <f aca="false">SUM(P1066,R1066,T1066,V1066,X1066,Z1066,AB1066,AD1066,AF1066,AH1066,AJ1066,AL1066,AN1066,AP1066,AR1066,AT1066,AV1066,AX1066,AZ1066,BB1066)</f>
        <v>0</v>
      </c>
    </row>
    <row r="1067" customFormat="false" ht="15" hidden="false" customHeight="false" outlineLevel="0" collapsed="false">
      <c r="A1067" s="41" t="n">
        <v>40417</v>
      </c>
      <c r="B1067" s="0" t="s">
        <v>1193</v>
      </c>
      <c r="C1067" s="0" t="s">
        <v>1215</v>
      </c>
      <c r="F1067" s="42" t="n">
        <v>0.788194444444444</v>
      </c>
      <c r="H1067" s="42" t="n">
        <v>0.458333333333333</v>
      </c>
      <c r="I1067" s="29" t="n">
        <v>200</v>
      </c>
      <c r="K1067" s="30" t="s">
        <v>1216</v>
      </c>
      <c r="M1067" s="31" t="n">
        <f aca="false">SUM(P1067,R1067,T1067,V1067,X1067,Z1067,AB1067,AD1067,AF1067,AH1067,AJ1067,AL1067,AN1067,AP1067,AR1067,AT1067,AV1067,AX1067,AZ1067,BB1067)</f>
        <v>0</v>
      </c>
    </row>
    <row r="1068" customFormat="false" ht="15" hidden="false" customHeight="false" outlineLevel="0" collapsed="false">
      <c r="A1068" s="41" t="n">
        <v>40417</v>
      </c>
      <c r="B1068" s="0" t="s">
        <v>1195</v>
      </c>
      <c r="C1068" s="0" t="s">
        <v>842</v>
      </c>
      <c r="F1068" s="42" t="n">
        <v>0.604166666666667</v>
      </c>
      <c r="H1068" s="42" t="n">
        <v>0.1875</v>
      </c>
      <c r="I1068" s="29" t="n">
        <v>81.5</v>
      </c>
      <c r="K1068" s="30" t="s">
        <v>1217</v>
      </c>
      <c r="M1068" s="31" t="n">
        <f aca="false">SUM(P1068,R1068,T1068,V1068,X1068,Z1068,AB1068,AD1068,AF1068,AH1068,AJ1068,AL1068,AN1068,AP1068,AR1068,AT1068,AV1068,AX1068,AZ1068,BB1068)</f>
        <v>0</v>
      </c>
    </row>
    <row r="1069" customFormat="false" ht="15" hidden="false" customHeight="false" outlineLevel="0" collapsed="false">
      <c r="A1069" s="41" t="n">
        <v>40417</v>
      </c>
      <c r="B1069" s="0" t="s">
        <v>581</v>
      </c>
      <c r="C1069" s="0" t="s">
        <v>490</v>
      </c>
      <c r="F1069" s="42" t="n">
        <v>0.583333333333333</v>
      </c>
      <c r="H1069" s="42" t="n">
        <v>0.229166666666667</v>
      </c>
      <c r="I1069" s="29" t="n">
        <v>99</v>
      </c>
      <c r="K1069" s="30" t="s">
        <v>1243</v>
      </c>
      <c r="M1069" s="31" t="n">
        <f aca="false">SUM(P1069,R1069,T1069,V1069,X1069,Z1069,AB1069,AD1069,AF1069,AH1069,AJ1069,AL1069,AN1069,AP1069,AR1069,AT1069,AV1069,AX1069,AZ1069,BB1069)</f>
        <v>0</v>
      </c>
    </row>
    <row r="1070" customFormat="false" ht="15" hidden="false" customHeight="false" outlineLevel="0" collapsed="false">
      <c r="A1070" s="41" t="n">
        <v>40417</v>
      </c>
      <c r="B1070" s="0" t="s">
        <v>1197</v>
      </c>
      <c r="C1070" s="0" t="s">
        <v>892</v>
      </c>
      <c r="F1070" s="42" t="n">
        <v>0.53125</v>
      </c>
      <c r="H1070" s="42" t="n">
        <v>0.166666666666667</v>
      </c>
      <c r="I1070" s="29" t="n">
        <v>65.6</v>
      </c>
      <c r="K1070" s="30" t="s">
        <v>1259</v>
      </c>
      <c r="M1070" s="31" t="n">
        <f aca="false">SUM(P1070,R1070,T1070,V1070,X1070,Z1070,AB1070,AD1070,AF1070,AH1070,AJ1070,AL1070,AN1070,AP1070,AR1070,AT1070,AV1070,AX1070,AZ1070,BB1070)</f>
        <v>0</v>
      </c>
    </row>
    <row r="1071" customFormat="false" ht="15" hidden="false" customHeight="false" outlineLevel="0" collapsed="false">
      <c r="A1071" s="90" t="n">
        <v>40417</v>
      </c>
      <c r="B1071" s="33" t="s">
        <v>1460</v>
      </c>
      <c r="C1071" s="111" t="s">
        <v>11</v>
      </c>
      <c r="D1071" s="93"/>
      <c r="E1071" s="93"/>
      <c r="F1071" s="92" t="s">
        <v>1257</v>
      </c>
      <c r="G1071" s="93" t="s">
        <v>1257</v>
      </c>
      <c r="H1071" s="93" t="s">
        <v>1257</v>
      </c>
      <c r="I1071" s="95"/>
      <c r="J1071" s="95"/>
      <c r="K1071" s="93" t="s">
        <v>1461</v>
      </c>
      <c r="M1071" s="31" t="n">
        <f aca="false">SUM(P1071,R1071,T1071,V1071,X1071,Z1071,AB1071,AD1071,AF1071,AH1071,AJ1071,AL1071,AN1071,AP1071,AR1071,AT1071,AV1071,AX1071,AZ1071,BB1071)</f>
        <v>0</v>
      </c>
    </row>
    <row r="1072" customFormat="false" ht="15" hidden="false" customHeight="false" outlineLevel="0" collapsed="false">
      <c r="A1072" s="41" t="n">
        <v>40417</v>
      </c>
      <c r="B1072" s="0" t="s">
        <v>1179</v>
      </c>
      <c r="C1072" s="0" t="s">
        <v>362</v>
      </c>
      <c r="F1072" s="42" t="n">
        <v>0.527777777777778</v>
      </c>
      <c r="H1072" s="42" t="n">
        <v>0.166666666666667</v>
      </c>
      <c r="I1072" s="29" t="n">
        <v>77</v>
      </c>
      <c r="K1072" s="30" t="s">
        <v>1242</v>
      </c>
      <c r="M1072" s="31" t="n">
        <f aca="false">SUM(P1072,R1072,T1072,V1072,X1072,Z1072,AB1072,AD1072,AF1072,AH1072,AJ1072,AL1072,AN1072,AP1072,AR1072,AT1072,AV1072,AX1072,AZ1072,BB1072)</f>
        <v>0</v>
      </c>
    </row>
    <row r="1073" customFormat="false" ht="15" hidden="false" customHeight="false" outlineLevel="0" collapsed="false">
      <c r="A1073" s="41" t="n">
        <v>40417</v>
      </c>
      <c r="B1073" s="0" t="s">
        <v>1179</v>
      </c>
      <c r="C1073" s="0" t="s">
        <v>11</v>
      </c>
      <c r="F1073" s="42" t="n">
        <v>0.75</v>
      </c>
      <c r="H1073" s="42" t="n">
        <v>0.1875</v>
      </c>
      <c r="I1073" s="29" t="n">
        <v>81.5</v>
      </c>
      <c r="K1073" s="30" t="s">
        <v>1242</v>
      </c>
      <c r="M1073" s="31" t="n">
        <f aca="false">SUM(P1073,R1073,T1073,V1073,X1073,Z1073,AB1073,AD1073,AF1073,AH1073,AJ1073,AL1073,AN1073,AP1073,AR1073,AT1073,AV1073,AX1073,AZ1073,BB1073)</f>
        <v>0</v>
      </c>
    </row>
    <row r="1074" customFormat="false" ht="15" hidden="false" customHeight="false" outlineLevel="0" collapsed="false">
      <c r="A1074" s="55" t="n">
        <v>40417</v>
      </c>
      <c r="B1074" s="56" t="s">
        <v>1203</v>
      </c>
      <c r="C1074" s="56" t="s">
        <v>1000</v>
      </c>
      <c r="D1074" s="30"/>
      <c r="E1074" s="30"/>
      <c r="F1074" s="44" t="n">
        <v>0.677083333333333</v>
      </c>
      <c r="G1074" s="30"/>
      <c r="H1074" s="44" t="n">
        <v>0.354166666666667</v>
      </c>
      <c r="I1074" s="29" t="n">
        <v>149.5</v>
      </c>
      <c r="K1074" s="30" t="s">
        <v>1244</v>
      </c>
      <c r="M1074" s="31" t="n">
        <f aca="false">SUM(P1074,R1074,T1074,V1074,X1074,Z1074,AB1074,AD1074,AF1074,AH1074,AJ1074,AL1074,AN1074,AP1074,AR1074,AT1074,AV1074,AX1074,AZ1074,BB1074)</f>
        <v>0</v>
      </c>
      <c r="O1074" s="0" t="n">
        <v>2484</v>
      </c>
      <c r="P1074" s="112" t="s">
        <v>1462</v>
      </c>
    </row>
    <row r="1075" customFormat="false" ht="15" hidden="false" customHeight="false" outlineLevel="0" collapsed="false">
      <c r="A1075" s="41"/>
      <c r="M1075" s="74"/>
    </row>
    <row r="1076" customFormat="false" ht="15" hidden="false" customHeight="false" outlineLevel="0" collapsed="false">
      <c r="A1076" s="53"/>
      <c r="B1076" s="50"/>
      <c r="C1076" s="50"/>
      <c r="D1076" s="49"/>
      <c r="E1076" s="49"/>
      <c r="F1076" s="49"/>
      <c r="G1076" s="49"/>
      <c r="H1076" s="49"/>
      <c r="I1076" s="51"/>
      <c r="J1076" s="51"/>
      <c r="K1076" s="49"/>
      <c r="L1076" s="50"/>
      <c r="M1076" s="75"/>
    </row>
    <row r="1077" customFormat="false" ht="18.75" hidden="false" customHeight="false" outlineLevel="0" collapsed="false">
      <c r="A1077" s="49"/>
      <c r="B1077" s="50"/>
      <c r="C1077" s="50"/>
      <c r="D1077" s="49"/>
      <c r="E1077" s="49"/>
      <c r="F1077" s="49"/>
      <c r="G1077" s="73" t="s">
        <v>1449</v>
      </c>
      <c r="H1077" s="49"/>
      <c r="I1077" s="51"/>
      <c r="J1077" s="51"/>
      <c r="K1077" s="49"/>
      <c r="L1077" s="50"/>
      <c r="M1077" s="75"/>
    </row>
    <row r="1078" customFormat="false" ht="15" hidden="false" customHeight="false" outlineLevel="0" collapsed="false">
      <c r="A1078" s="41" t="n">
        <v>40418</v>
      </c>
      <c r="B1078" s="0" t="s">
        <v>1179</v>
      </c>
      <c r="C1078" s="0" t="s">
        <v>1215</v>
      </c>
      <c r="F1078" s="42" t="n">
        <v>0.458333333333333</v>
      </c>
      <c r="H1078" s="42" t="n">
        <v>0.166666666666667</v>
      </c>
      <c r="I1078" s="29" t="n">
        <v>73</v>
      </c>
      <c r="K1078" s="30" t="s">
        <v>1242</v>
      </c>
      <c r="M1078" s="31" t="n">
        <f aca="false">SUM(P1078,R1078,T1078,V1078,X1078,Z1078,AB1078,AD1078,AF1078,AH1078,AJ1078,AL1078,AN1078,AP1078,AR1078,AT1078,AV1078,AX1078,AZ1078,BB1078)</f>
        <v>0</v>
      </c>
    </row>
    <row r="1079" customFormat="false" ht="15" hidden="false" customHeight="false" outlineLevel="0" collapsed="false">
      <c r="A1079" s="41" t="n">
        <v>40418</v>
      </c>
      <c r="B1079" s="0" t="s">
        <v>1173</v>
      </c>
      <c r="C1079" s="0" t="s">
        <v>1049</v>
      </c>
      <c r="F1079" s="42" t="n">
        <v>0.520833333333333</v>
      </c>
      <c r="H1079" s="42" t="n">
        <v>0.229166666666667</v>
      </c>
      <c r="I1079" s="29" t="n">
        <v>93.5</v>
      </c>
      <c r="K1079" s="30" t="s">
        <v>1212</v>
      </c>
      <c r="M1079" s="31" t="n">
        <f aca="false">SUM(P1079,R1079,T1079,V1079,X1079,Z1079,AB1079,AD1079,AF1079,AH1079,AJ1079,AL1079,AN1079,AP1079,AR1079,AT1079,AV1079,AX1079,AZ1079,BB1079)</f>
        <v>0</v>
      </c>
    </row>
    <row r="1080" customFormat="false" ht="15" hidden="false" customHeight="false" outlineLevel="0" collapsed="false">
      <c r="M1080" s="74"/>
    </row>
    <row r="1081" customFormat="false" ht="15" hidden="false" customHeight="false" outlineLevel="0" collapsed="false">
      <c r="A1081" s="49"/>
      <c r="B1081" s="50"/>
      <c r="C1081" s="50"/>
      <c r="D1081" s="49"/>
      <c r="E1081" s="49"/>
      <c r="F1081" s="49"/>
      <c r="G1081" s="49"/>
      <c r="H1081" s="49"/>
      <c r="I1081" s="51"/>
      <c r="J1081" s="51"/>
      <c r="K1081" s="49"/>
      <c r="L1081" s="50"/>
      <c r="M1081" s="75"/>
    </row>
    <row r="1082" customFormat="false" ht="18.75" hidden="false" customHeight="false" outlineLevel="0" collapsed="false">
      <c r="A1082" s="49"/>
      <c r="B1082" s="50"/>
      <c r="C1082" s="50"/>
      <c r="D1082" s="49"/>
      <c r="E1082" s="49"/>
      <c r="F1082" s="49"/>
      <c r="G1082" s="73" t="s">
        <v>1423</v>
      </c>
      <c r="H1082" s="49"/>
      <c r="I1082" s="51"/>
      <c r="J1082" s="51"/>
      <c r="K1082" s="49"/>
      <c r="L1082" s="50"/>
      <c r="M1082" s="75"/>
    </row>
    <row r="1083" customFormat="false" ht="15" hidden="false" customHeight="false" outlineLevel="0" collapsed="false">
      <c r="A1083" s="41" t="n">
        <v>40419</v>
      </c>
      <c r="B1083" s="0" t="s">
        <v>901</v>
      </c>
      <c r="C1083" s="0" t="s">
        <v>490</v>
      </c>
      <c r="F1083" s="42" t="n">
        <v>0.84375</v>
      </c>
      <c r="H1083" s="42" t="n">
        <v>0.625</v>
      </c>
      <c r="I1083" s="29" t="n">
        <v>345</v>
      </c>
      <c r="K1083" s="30" t="s">
        <v>1228</v>
      </c>
      <c r="M1083" s="31" t="n">
        <f aca="false">SUM(P1083,R1083,T1083,V1083,X1083,Z1083,AB1083,AD1083,AF1083,AH1083,AJ1083,AL1083,AN1083,AP1083,AR1083,AT1083,AV1083,AX1083,AZ1083,BB1083)</f>
        <v>0</v>
      </c>
    </row>
    <row r="1084" customFormat="false" ht="15" hidden="false" customHeight="false" outlineLevel="0" collapsed="false">
      <c r="A1084" s="41" t="n">
        <v>40419</v>
      </c>
      <c r="B1084" s="0" t="s">
        <v>1181</v>
      </c>
      <c r="C1084" s="0" t="s">
        <v>490</v>
      </c>
      <c r="F1084" s="42" t="n">
        <v>0.958333333333333</v>
      </c>
      <c r="H1084" s="42" t="n">
        <v>0.729166666666667</v>
      </c>
      <c r="I1084" s="29" t="n">
        <v>402.5</v>
      </c>
      <c r="K1084" s="30" t="s">
        <v>1219</v>
      </c>
      <c r="M1084" s="31" t="n">
        <f aca="false">SUM(P1084,R1084,T1084,V1084,X1084,Z1084,AB1084,AD1084,AF1084,AH1084,AJ1084,AL1084,AN1084,AP1084,AR1084,AT1084,AV1084,AX1084,AZ1084,BB1084)</f>
        <v>0</v>
      </c>
    </row>
    <row r="1085" customFormat="false" ht="15" hidden="false" customHeight="false" outlineLevel="0" collapsed="false">
      <c r="A1085" s="41" t="n">
        <v>40419</v>
      </c>
      <c r="B1085" s="0" t="s">
        <v>1195</v>
      </c>
      <c r="C1085" s="0" t="s">
        <v>490</v>
      </c>
      <c r="F1085" s="42" t="n">
        <v>0.729166666666667</v>
      </c>
      <c r="H1085" s="42" t="n">
        <v>0.479166666666667</v>
      </c>
      <c r="I1085" s="29" t="n">
        <v>264.5</v>
      </c>
      <c r="K1085" s="30" t="s">
        <v>1217</v>
      </c>
      <c r="M1085" s="31" t="n">
        <f aca="false">SUM(P1085,R1085,T1085,V1085,X1085,Z1085,AB1085,AD1085,AF1085,AH1085,AJ1085,AL1085,AN1085,AP1085,AR1085,AT1085,AV1085,AX1085,AZ1085,BB1085)</f>
        <v>0</v>
      </c>
    </row>
    <row r="1086" customFormat="false" ht="15" hidden="false" customHeight="false" outlineLevel="0" collapsed="false">
      <c r="A1086" s="41" t="n">
        <v>40419</v>
      </c>
      <c r="B1086" s="0" t="s">
        <v>581</v>
      </c>
      <c r="C1086" s="0" t="s">
        <v>490</v>
      </c>
      <c r="F1086" s="42" t="n">
        <v>0.958333333333333</v>
      </c>
      <c r="H1086" s="42" t="n">
        <v>0.708333333333333</v>
      </c>
      <c r="I1086" s="29" t="n">
        <v>391</v>
      </c>
      <c r="K1086" s="30" t="s">
        <v>1243</v>
      </c>
      <c r="M1086" s="31" t="n">
        <f aca="false">SUM(P1086,R1086,T1086,V1086,X1086,Z1086,AB1086,AD1086,AF1086,AH1086,AJ1086,AL1086,AN1086,AP1086,AR1086,AT1086,AV1086,AX1086,AZ1086,BB1086)</f>
        <v>0</v>
      </c>
    </row>
    <row r="1087" customFormat="false" ht="15" hidden="false" customHeight="false" outlineLevel="0" collapsed="false">
      <c r="A1087" s="41"/>
      <c r="M1087" s="74"/>
    </row>
    <row r="1088" customFormat="false" ht="15" hidden="false" customHeight="false" outlineLevel="0" collapsed="false">
      <c r="A1088" s="49"/>
      <c r="B1088" s="50"/>
      <c r="C1088" s="50"/>
      <c r="D1088" s="49"/>
      <c r="E1088" s="49"/>
      <c r="F1088" s="49"/>
      <c r="G1088" s="49"/>
      <c r="H1088" s="49"/>
      <c r="I1088" s="51"/>
      <c r="J1088" s="51"/>
      <c r="K1088" s="49"/>
      <c r="L1088" s="50"/>
      <c r="M1088" s="75" t="n">
        <f aca="false">SUM(P1088,R1088,T1088,V1088,X1088,Z1088,AB1088,AD1088,AF1088,AH1088,AJ1088,AL1088,AN1088,AP1088,AR1088,AT1088,AV1088,AX1088,AZ1088,BB1088)</f>
        <v>0</v>
      </c>
    </row>
    <row r="1089" customFormat="false" ht="18.75" hidden="false" customHeight="false" outlineLevel="0" collapsed="false">
      <c r="A1089" s="49"/>
      <c r="B1089" s="50"/>
      <c r="C1089" s="50"/>
      <c r="D1089" s="49"/>
      <c r="E1089" s="49"/>
      <c r="F1089" s="49"/>
      <c r="G1089" s="73" t="s">
        <v>1301</v>
      </c>
      <c r="H1089" s="49"/>
      <c r="I1089" s="51"/>
      <c r="J1089" s="51"/>
      <c r="K1089" s="49"/>
      <c r="L1089" s="50"/>
      <c r="M1089" s="75" t="n">
        <f aca="false">SUM(P1089,R1089,T1089,V1089,X1089,Z1089,AB1089,AD1089,AF1089,AH1089,AJ1089,AL1089,AN1089,AP1089,AR1089,AT1089,AV1089,AX1089,AZ1089,BB1089)</f>
        <v>0</v>
      </c>
    </row>
    <row r="1090" customFormat="false" ht="15" hidden="false" customHeight="false" outlineLevel="0" collapsed="false">
      <c r="A1090" s="41" t="n">
        <v>40420</v>
      </c>
      <c r="B1090" s="0" t="s">
        <v>901</v>
      </c>
      <c r="C1090" s="0" t="s">
        <v>490</v>
      </c>
      <c r="F1090" s="42" t="n">
        <v>0.5625</v>
      </c>
      <c r="H1090" s="42" t="n">
        <v>0.354166666666667</v>
      </c>
      <c r="I1090" s="29" t="n">
        <v>153</v>
      </c>
      <c r="K1090" s="30" t="s">
        <v>1228</v>
      </c>
      <c r="M1090" s="31" t="n">
        <f aca="false">SUM(P1090,R1090,T1090,V1090,X1090,Z1090,AB1090,AD1090,AF1090,AH1090,AJ1090,AL1090,AN1090,AP1090,AR1090,AT1090,AV1090,AX1090,AZ1090,BB1090)</f>
        <v>0</v>
      </c>
    </row>
    <row r="1091" customFormat="false" ht="15" hidden="false" customHeight="false" outlineLevel="0" collapsed="false">
      <c r="A1091" s="41" t="n">
        <v>40420</v>
      </c>
      <c r="B1091" s="0" t="s">
        <v>1195</v>
      </c>
      <c r="C1091" s="0" t="s">
        <v>490</v>
      </c>
      <c r="F1091" s="42" t="n">
        <v>0.604166666666667</v>
      </c>
      <c r="H1091" s="42" t="n">
        <v>0.395833333333333</v>
      </c>
      <c r="I1091" s="29" t="n">
        <v>171</v>
      </c>
      <c r="K1091" s="30" t="s">
        <v>1217</v>
      </c>
      <c r="M1091" s="31" t="n">
        <f aca="false">SUM(P1091,R1091,T1091,V1091,X1091,Z1091,AB1091,AD1091,AF1091,AH1091,AJ1091,AL1091,AN1091,AP1091,AR1091,AT1091,AV1091,AX1091,AZ1091,BB1091)</f>
        <v>0</v>
      </c>
    </row>
    <row r="1092" customFormat="false" ht="15" hidden="false" customHeight="false" outlineLevel="0" collapsed="false">
      <c r="A1092" s="41" t="n">
        <v>40420</v>
      </c>
      <c r="B1092" s="0" t="s">
        <v>679</v>
      </c>
      <c r="C1092" s="0" t="s">
        <v>1206</v>
      </c>
      <c r="F1092" s="3" t="s">
        <v>1162</v>
      </c>
      <c r="H1092" s="3" t="s">
        <v>1162</v>
      </c>
      <c r="I1092" s="29" t="n">
        <v>170</v>
      </c>
      <c r="K1092" s="30" t="s">
        <v>1223</v>
      </c>
      <c r="M1092" s="31" t="n">
        <f aca="false">SUM(P1092,R1092,T1092,V1092,X1092,Z1092,AB1092,AD1092,AF1092,AH1092,AJ1092,AL1092,AN1092,AP1092,AR1092,AT1092,AV1092,AX1092,AZ1092,BB1092)</f>
        <v>0</v>
      </c>
    </row>
    <row r="1093" customFormat="false" ht="15" hidden="false" customHeight="false" outlineLevel="0" collapsed="false">
      <c r="A1093" s="41" t="n">
        <v>40420</v>
      </c>
      <c r="B1093" s="0" t="s">
        <v>383</v>
      </c>
      <c r="C1093" s="0" t="s">
        <v>1206</v>
      </c>
      <c r="F1093" s="3" t="s">
        <v>1162</v>
      </c>
      <c r="H1093" s="3" t="s">
        <v>1162</v>
      </c>
      <c r="I1093" s="29" t="n">
        <v>170</v>
      </c>
      <c r="K1093" s="30" t="s">
        <v>1233</v>
      </c>
      <c r="M1093" s="31" t="n">
        <f aca="false">SUM(P1093,R1093,T1093,V1093,X1093,Z1093,AB1093,AD1093,AF1093,AH1093,AJ1093,AL1093,AN1093,AP1093,AR1093,AT1093,AV1093,AX1093,AZ1093,BB1093)</f>
        <v>0</v>
      </c>
    </row>
    <row r="1094" customFormat="false" ht="15" hidden="false" customHeight="false" outlineLevel="0" collapsed="false">
      <c r="A1094" s="41" t="n">
        <v>40420</v>
      </c>
      <c r="B1094" s="0" t="s">
        <v>1165</v>
      </c>
      <c r="C1094" s="0" t="s">
        <v>1206</v>
      </c>
      <c r="F1094" s="3" t="s">
        <v>1162</v>
      </c>
      <c r="H1094" s="3" t="s">
        <v>1162</v>
      </c>
      <c r="I1094" s="29" t="n">
        <v>170</v>
      </c>
      <c r="K1094" s="30" t="s">
        <v>1233</v>
      </c>
      <c r="M1094" s="31" t="n">
        <f aca="false">SUM(P1094,R1094,T1094,V1094,X1094,Z1094,AB1094,AD1094,AF1094,AH1094,AJ1094,AL1094,AN1094,AP1094,AR1094,AT1094,AV1094,AX1094,AZ1094,BB1094)</f>
        <v>31042.31</v>
      </c>
      <c r="O1094" s="0" t="n">
        <v>5519</v>
      </c>
      <c r="P1094" s="31" t="n">
        <v>5760</v>
      </c>
      <c r="Q1094" s="0" t="n">
        <v>5513</v>
      </c>
      <c r="R1094" s="31" t="n">
        <v>11681</v>
      </c>
      <c r="S1094" s="47" t="n">
        <v>5517</v>
      </c>
      <c r="T1094" s="31" t="n">
        <v>12375</v>
      </c>
      <c r="U1094" s="47" t="n">
        <v>5478</v>
      </c>
      <c r="V1094" s="31" t="n">
        <v>210</v>
      </c>
      <c r="W1094" s="47" t="n">
        <v>5476</v>
      </c>
      <c r="X1094" s="31" t="n">
        <v>202</v>
      </c>
      <c r="Y1094" s="47" t="n">
        <v>5385</v>
      </c>
      <c r="Z1094" s="31" t="n">
        <v>48.4</v>
      </c>
      <c r="AA1094" s="47" t="n">
        <v>5355</v>
      </c>
      <c r="AB1094" s="31" t="n">
        <v>560</v>
      </c>
      <c r="AC1094" s="47" t="n">
        <v>5371</v>
      </c>
      <c r="AD1094" s="31" t="n">
        <v>205.91</v>
      </c>
    </row>
    <row r="1095" customFormat="false" ht="15" hidden="false" customHeight="false" outlineLevel="0" collapsed="false">
      <c r="A1095" s="41" t="n">
        <v>40420</v>
      </c>
      <c r="B1095" s="0" t="s">
        <v>627</v>
      </c>
      <c r="C1095" s="0" t="s">
        <v>1206</v>
      </c>
      <c r="F1095" s="3" t="s">
        <v>1162</v>
      </c>
      <c r="H1095" s="3" t="s">
        <v>1162</v>
      </c>
      <c r="I1095" s="29" t="n">
        <v>170</v>
      </c>
      <c r="K1095" s="30" t="s">
        <v>1303</v>
      </c>
      <c r="M1095" s="31" t="n">
        <f aca="false">SUM(P1095,R1095,T1095,V1095,X1095,Z1095,AB1095,AD1095,AF1095,AH1095,AJ1095,AL1095,AN1095,AP1095,AR1095,AT1095,AV1095,AX1095,AZ1095,BB1095)</f>
        <v>5887.77</v>
      </c>
      <c r="O1095" s="0" t="n">
        <v>5362</v>
      </c>
      <c r="P1095" s="31" t="n">
        <v>379.62</v>
      </c>
      <c r="Q1095" s="0" t="n">
        <v>5368</v>
      </c>
      <c r="R1095" s="31" t="n">
        <v>588.17</v>
      </c>
      <c r="S1095" s="47" t="n">
        <v>5358</v>
      </c>
      <c r="T1095" s="31" t="n">
        <v>555.52</v>
      </c>
      <c r="U1095" s="47" t="n">
        <v>5363</v>
      </c>
      <c r="V1095" s="31" t="n">
        <v>445.88</v>
      </c>
      <c r="W1095" s="47" t="n">
        <v>5364</v>
      </c>
      <c r="X1095" s="31" t="n">
        <v>463.77</v>
      </c>
      <c r="Y1095" s="47" t="n">
        <v>5365</v>
      </c>
      <c r="Z1095" s="31" t="n">
        <v>664.92</v>
      </c>
      <c r="AA1095" s="47" t="n">
        <v>5367</v>
      </c>
      <c r="AB1095" s="31" t="n">
        <v>588.17</v>
      </c>
      <c r="AC1095" s="47" t="n">
        <v>5366</v>
      </c>
      <c r="AD1095" s="31" t="n">
        <v>495.83</v>
      </c>
      <c r="AE1095" s="47" t="n">
        <v>5369</v>
      </c>
      <c r="AF1095" s="31" t="n">
        <v>410.72</v>
      </c>
      <c r="AG1095" s="47" t="n">
        <v>5361</v>
      </c>
      <c r="AH1095" s="31" t="n">
        <v>324.88</v>
      </c>
      <c r="AI1095" s="47" t="n">
        <v>5348</v>
      </c>
      <c r="AJ1095" s="31" t="n">
        <v>430.36</v>
      </c>
      <c r="AK1095" s="47" t="n">
        <v>5359</v>
      </c>
      <c r="AL1095" s="31" t="n">
        <v>539.93</v>
      </c>
    </row>
    <row r="1096" customFormat="false" ht="15" hidden="false" customHeight="false" outlineLevel="0" collapsed="false">
      <c r="A1096" s="41" t="n">
        <v>40420</v>
      </c>
      <c r="B1096" s="0" t="s">
        <v>1176</v>
      </c>
      <c r="C1096" s="0" t="s">
        <v>1206</v>
      </c>
      <c r="F1096" s="3" t="s">
        <v>1162</v>
      </c>
      <c r="H1096" s="3" t="s">
        <v>1162</v>
      </c>
      <c r="I1096" s="29" t="n">
        <v>170</v>
      </c>
      <c r="K1096" s="30" t="s">
        <v>1222</v>
      </c>
      <c r="M1096" s="31" t="n">
        <f aca="false">SUM(P1096,R1096,T1096,V1096,X1096,Z1096,AB1096,AD1096,AF1096,AH1096,AJ1096,AL1096,AN1096,AP1096,AR1096,AT1096,AV1096,AX1096,AZ1096,BB1096)</f>
        <v>3735.42</v>
      </c>
      <c r="O1096" s="0" t="n">
        <v>5360</v>
      </c>
      <c r="P1096" s="31" t="n">
        <v>1455.49</v>
      </c>
      <c r="Q1096" s="0" t="n">
        <v>5481</v>
      </c>
      <c r="R1096" s="31" t="n">
        <v>200</v>
      </c>
      <c r="S1096" s="47" t="n">
        <v>5357</v>
      </c>
      <c r="T1096" s="31" t="n">
        <v>686.41</v>
      </c>
      <c r="U1096" s="47" t="n">
        <v>5370</v>
      </c>
      <c r="V1096" s="31" t="n">
        <v>413.76</v>
      </c>
      <c r="W1096" s="47" t="n">
        <v>5370</v>
      </c>
      <c r="X1096" s="31" t="n">
        <v>624.68</v>
      </c>
      <c r="Y1096" s="47" t="n">
        <v>5354</v>
      </c>
      <c r="Z1096" s="31" t="n">
        <v>355.08</v>
      </c>
    </row>
    <row r="1097" customFormat="false" ht="15" hidden="false" customHeight="false" outlineLevel="0" collapsed="false">
      <c r="A1097" s="41" t="n">
        <v>40420</v>
      </c>
      <c r="B1097" s="0" t="s">
        <v>1205</v>
      </c>
      <c r="C1097" s="0" t="s">
        <v>1206</v>
      </c>
      <c r="F1097" s="3" t="s">
        <v>1162</v>
      </c>
      <c r="H1097" s="3" t="s">
        <v>1162</v>
      </c>
      <c r="I1097" s="29" t="n">
        <v>325</v>
      </c>
      <c r="K1097" s="30" t="s">
        <v>1249</v>
      </c>
      <c r="M1097" s="31" t="n">
        <f aca="false">SUM(P1097,R1097,T1097,V1097,X1097,Z1097,AB1097,AD1097,AF1097,AH1097,AJ1097,AL1097,AN1097,AP1097,AR1097,AT1097,AV1097,AX1097,AZ1097,BB1097)</f>
        <v>0</v>
      </c>
    </row>
    <row r="1098" customFormat="false" ht="15" hidden="false" customHeight="false" outlineLevel="0" collapsed="false">
      <c r="A1098" s="55" t="n">
        <v>40420</v>
      </c>
      <c r="B1098" s="56" t="s">
        <v>1189</v>
      </c>
      <c r="C1098" s="56" t="s">
        <v>925</v>
      </c>
      <c r="D1098" s="30"/>
      <c r="E1098" s="30"/>
      <c r="F1098" s="44" t="n">
        <v>0.760416666666667</v>
      </c>
      <c r="G1098" s="30" t="s">
        <v>1463</v>
      </c>
      <c r="H1098" s="30" t="s">
        <v>1271</v>
      </c>
      <c r="I1098" s="29" t="n">
        <v>256.8</v>
      </c>
      <c r="K1098" s="30" t="s">
        <v>1231</v>
      </c>
      <c r="M1098" s="31" t="n">
        <f aca="false">SUM(P1098,R1098,T1098,V1098,X1098,Z1098,AB1098,AD1098,AF1098,AH1098,AJ1098,AL1098,AN1098,AP1098,AR1098,AT1098,AV1098,AX1098,AZ1098,BB1098)</f>
        <v>0</v>
      </c>
    </row>
    <row r="1099" customFormat="false" ht="15" hidden="false" customHeight="false" outlineLevel="0" collapsed="false">
      <c r="A1099" s="41" t="n">
        <v>40420</v>
      </c>
      <c r="B1099" s="0" t="s">
        <v>1169</v>
      </c>
      <c r="C1099" s="0" t="s">
        <v>925</v>
      </c>
      <c r="F1099" s="42" t="n">
        <v>0.704861111111111</v>
      </c>
      <c r="H1099" s="42" t="n">
        <v>0.375</v>
      </c>
      <c r="I1099" s="29" t="n">
        <v>223.8</v>
      </c>
      <c r="K1099" s="30" t="s">
        <v>1214</v>
      </c>
      <c r="M1099" s="31" t="n">
        <f aca="false">SUM(P1099,R1099,T1099,V1099,X1099,Z1099,AB1099,AD1099,AF1099,AH1099,AJ1099,AL1099,AN1099,AP1099,AR1099,AT1099,AV1099,AX1099,AZ1099,BB1099)</f>
        <v>0</v>
      </c>
    </row>
    <row r="1100" customFormat="false" ht="15" hidden="false" customHeight="false" outlineLevel="0" collapsed="false">
      <c r="A1100" s="41" t="n">
        <v>40420</v>
      </c>
      <c r="B1100" s="0" t="s">
        <v>581</v>
      </c>
      <c r="C1100" s="0" t="s">
        <v>1464</v>
      </c>
      <c r="F1100" s="42" t="n">
        <v>0.520833333333333</v>
      </c>
      <c r="H1100" s="42" t="n">
        <v>0.166666666666667</v>
      </c>
      <c r="I1100" s="29" t="n">
        <v>73</v>
      </c>
      <c r="K1100" s="30" t="s">
        <v>1243</v>
      </c>
      <c r="M1100" s="31" t="n">
        <f aca="false">SUM(P1100,R1100,T1100,V1100,X1100,Z1100,AB1100,AD1100,AF1100,AH1100,AJ1100,AL1100,AN1100,AP1100,AR1100,AT1100,AV1100,AX1100,AZ1100,BB1100)</f>
        <v>0</v>
      </c>
    </row>
    <row r="1101" customFormat="false" ht="15" hidden="false" customHeight="false" outlineLevel="0" collapsed="false">
      <c r="A1101" s="55" t="n">
        <v>40420</v>
      </c>
      <c r="B1101" s="56" t="s">
        <v>296</v>
      </c>
      <c r="C1101" s="56" t="s">
        <v>656</v>
      </c>
      <c r="D1101" s="30"/>
      <c r="E1101" s="30"/>
      <c r="F1101" s="44" t="n">
        <v>0.729166666666667</v>
      </c>
      <c r="G1101" s="30" t="s">
        <v>1437</v>
      </c>
      <c r="H1101" s="44" t="n">
        <v>0.395833333333333</v>
      </c>
      <c r="I1101" s="29" t="n">
        <v>209.65</v>
      </c>
      <c r="K1101" s="30" t="s">
        <v>1235</v>
      </c>
      <c r="M1101" s="31" t="n">
        <f aca="false">SUM(P1101,R1101,T1101,V1101,X1101,Z1101,AB1101,AD1101,AF1101,AH1101,AJ1101,AL1101,AN1101,AP1101,AR1101,AT1101,AV1101,AX1101,AZ1101,BB1101)</f>
        <v>0</v>
      </c>
    </row>
    <row r="1102" customFormat="false" ht="15" hidden="false" customHeight="false" outlineLevel="0" collapsed="false">
      <c r="A1102" s="41" t="n">
        <v>40420</v>
      </c>
      <c r="B1102" s="0" t="s">
        <v>1193</v>
      </c>
      <c r="C1102" s="0" t="s">
        <v>959</v>
      </c>
      <c r="F1102" s="42" t="n">
        <v>0.565972222222222</v>
      </c>
      <c r="H1102" s="42" t="n">
        <v>0.1875</v>
      </c>
      <c r="I1102" s="29" t="n">
        <v>78.8</v>
      </c>
      <c r="K1102" s="30" t="s">
        <v>1216</v>
      </c>
      <c r="M1102" s="31" t="n">
        <f aca="false">SUM(P1102,R1102,T1102,V1102,X1102,Z1102,AB1102,AD1102,AF1102,AH1102,AJ1102,AL1102,AN1102,AP1102,AR1102,AT1102,AV1102,AX1102,AZ1102,BB1102)</f>
        <v>0</v>
      </c>
    </row>
    <row r="1103" customFormat="false" ht="15" hidden="false" customHeight="false" outlineLevel="0" collapsed="false">
      <c r="A1103" s="41" t="n">
        <v>40420</v>
      </c>
      <c r="B1103" s="0" t="s">
        <v>1173</v>
      </c>
      <c r="C1103" s="0" t="s">
        <v>1049</v>
      </c>
      <c r="F1103" s="42" t="n">
        <v>0.71875</v>
      </c>
      <c r="G1103" s="3" t="s">
        <v>1229</v>
      </c>
      <c r="H1103" s="42" t="n">
        <v>0.416666666666667</v>
      </c>
      <c r="I1103" s="29" t="n">
        <v>187</v>
      </c>
      <c r="K1103" s="30" t="s">
        <v>1212</v>
      </c>
      <c r="M1103" s="31" t="n">
        <f aca="false">SUM(P1103,R1103,T1103,V1103,X1103,Z1103,AB1103,AD1103,AF1103,AH1103,AJ1103,AL1103,AN1103,AP1103,AR1103,AT1103,AV1103,AX1103,AZ1103,BB1103)</f>
        <v>0</v>
      </c>
    </row>
    <row r="1104" customFormat="false" ht="15" hidden="false" customHeight="false" outlineLevel="0" collapsed="false">
      <c r="A1104" s="41" t="n">
        <v>40420</v>
      </c>
      <c r="B1104" s="0" t="s">
        <v>1179</v>
      </c>
      <c r="C1104" s="0" t="s">
        <v>640</v>
      </c>
      <c r="F1104" s="42" t="n">
        <v>0.645833333333333</v>
      </c>
      <c r="H1104" s="42" t="n">
        <v>0.166666666666667</v>
      </c>
      <c r="I1104" s="29" t="n">
        <v>73</v>
      </c>
      <c r="K1104" s="30" t="s">
        <v>1242</v>
      </c>
      <c r="M1104" s="31" t="n">
        <f aca="false">SUM(P1104,R1104,T1104,V1104,X1104,Z1104,AB1104,AD1104,AF1104,AH1104,AJ1104,AL1104,AN1104,AP1104,AR1104,AT1104,AV1104,AX1104,AZ1104,BB1104)</f>
        <v>0</v>
      </c>
    </row>
    <row r="1105" customFormat="false" ht="15" hidden="false" customHeight="false" outlineLevel="0" collapsed="false">
      <c r="A1105" s="41" t="n">
        <v>40420</v>
      </c>
      <c r="B1105" s="0" t="s">
        <v>1401</v>
      </c>
      <c r="C1105" s="0" t="s">
        <v>1215</v>
      </c>
      <c r="F1105" s="42" t="n">
        <v>0.75</v>
      </c>
      <c r="H1105" s="42" t="n">
        <v>0.25</v>
      </c>
      <c r="I1105" s="29" t="n">
        <v>111</v>
      </c>
      <c r="K1105" s="30" t="s">
        <v>1402</v>
      </c>
      <c r="M1105" s="31" t="n">
        <f aca="false">SUM(P1105,R1105,T1105,V1105,X1105,Z1105,AB1105,AD1105,AF1105,AH1105,AJ1105,AL1105,AN1105,AP1105,AR1105,AT1105,AV1105,AX1105,AZ1105,BB1105)</f>
        <v>41100</v>
      </c>
      <c r="O1105" s="0" t="n">
        <v>20602</v>
      </c>
      <c r="P1105" s="31" t="n">
        <v>41100</v>
      </c>
    </row>
    <row r="1106" customFormat="false" ht="15" hidden="false" customHeight="false" outlineLevel="0" collapsed="false">
      <c r="A1106" s="55" t="n">
        <v>40420</v>
      </c>
      <c r="B1106" s="56" t="s">
        <v>581</v>
      </c>
      <c r="C1106" s="56" t="s">
        <v>836</v>
      </c>
      <c r="D1106" s="30"/>
      <c r="E1106" s="30"/>
      <c r="F1106" s="44" t="n">
        <v>0.875</v>
      </c>
      <c r="G1106" s="30"/>
      <c r="H1106" s="44" t="n">
        <v>0.333333333333333</v>
      </c>
      <c r="I1106" s="29" t="n">
        <v>160.3</v>
      </c>
      <c r="K1106" s="30" t="s">
        <v>1242</v>
      </c>
      <c r="M1106" s="31" t="n">
        <f aca="false">SUM(P1106,R1106,T1106,V1106,X1106,Z1106,AB1106,AD1106,AF1106,AH1106,AJ1106,AL1106,AN1106,AP1106,AR1106,AT1106,AV1106,AX1106,AZ1106,BB1106)</f>
        <v>0</v>
      </c>
    </row>
    <row r="1107" customFormat="false" ht="15" hidden="false" customHeight="false" outlineLevel="0" collapsed="false">
      <c r="A1107" s="55" t="n">
        <v>40420</v>
      </c>
      <c r="B1107" s="56" t="s">
        <v>901</v>
      </c>
      <c r="C1107" s="56" t="s">
        <v>1215</v>
      </c>
      <c r="D1107" s="30"/>
      <c r="E1107" s="30"/>
      <c r="F1107" s="44" t="n">
        <v>0.861111111111111</v>
      </c>
      <c r="G1107" s="30"/>
      <c r="H1107" s="44" t="n">
        <v>0.25</v>
      </c>
      <c r="I1107" s="29" t="n">
        <v>121</v>
      </c>
      <c r="K1107" s="30" t="s">
        <v>1228</v>
      </c>
      <c r="M1107" s="31" t="n">
        <f aca="false">SUM(P1107,R1107,T1107,V1107,X1107,Z1107,AB1107,AD1107,AF1107,AH1107,AJ1107,AL1107,AN1107,AP1107,AR1107,AT1107,AV1107,AX1107,AZ1107,BB1107)</f>
        <v>0</v>
      </c>
    </row>
    <row r="1108" customFormat="false" ht="15" hidden="false" customHeight="false" outlineLevel="0" collapsed="false">
      <c r="A1108" s="55" t="n">
        <v>40420</v>
      </c>
      <c r="B1108" s="56" t="s">
        <v>1208</v>
      </c>
      <c r="C1108" s="56" t="s">
        <v>1032</v>
      </c>
      <c r="D1108" s="30"/>
      <c r="E1108" s="30"/>
      <c r="F1108" s="44" t="n">
        <v>0.645833333333333</v>
      </c>
      <c r="G1108" s="30"/>
      <c r="H1108" s="44" t="n">
        <v>0.333333333333333</v>
      </c>
      <c r="I1108" s="29" t="n">
        <v>229</v>
      </c>
      <c r="K1108" s="30" t="s">
        <v>1238</v>
      </c>
      <c r="M1108" s="31" t="n">
        <f aca="false">SUM(P1108,R1108,T1108,V1108,X1108,Z1108,AB1108,AD1108,AF1108,AH1108,AJ1108,AL1108,AN1108,AP1108,AR1108,AT1108,AV1108,AX1108,AZ1108,BB1108)</f>
        <v>0</v>
      </c>
    </row>
    <row r="1109" customFormat="false" ht="15" hidden="false" customHeight="false" outlineLevel="0" collapsed="false">
      <c r="A1109" s="41"/>
      <c r="M1109" s="80"/>
    </row>
    <row r="1110" customFormat="false" ht="15" hidden="false" customHeight="false" outlineLevel="0" collapsed="false">
      <c r="A1110" s="49"/>
      <c r="B1110" s="50"/>
      <c r="C1110" s="50"/>
      <c r="D1110" s="49"/>
      <c r="E1110" s="49"/>
      <c r="F1110" s="49"/>
      <c r="G1110" s="49"/>
      <c r="H1110" s="49"/>
      <c r="I1110" s="51"/>
      <c r="J1110" s="51"/>
      <c r="K1110" s="49"/>
      <c r="L1110" s="50"/>
      <c r="M1110" s="75"/>
    </row>
    <row r="1111" customFormat="false" ht="18.75" hidden="false" customHeight="false" outlineLevel="0" collapsed="false">
      <c r="A1111" s="49"/>
      <c r="B1111" s="50"/>
      <c r="C1111" s="50"/>
      <c r="D1111" s="49"/>
      <c r="E1111" s="49"/>
      <c r="F1111" s="49"/>
      <c r="G1111" s="73" t="s">
        <v>1245</v>
      </c>
      <c r="H1111" s="49"/>
      <c r="I1111" s="51"/>
      <c r="J1111" s="51"/>
      <c r="K1111" s="49"/>
      <c r="L1111" s="50"/>
      <c r="M1111" s="75"/>
    </row>
    <row r="1112" customFormat="false" ht="15" hidden="false" customHeight="false" outlineLevel="0" collapsed="false">
      <c r="A1112" s="41" t="n">
        <v>40421</v>
      </c>
      <c r="B1112" s="0" t="s">
        <v>679</v>
      </c>
      <c r="C1112" s="0" t="s">
        <v>1206</v>
      </c>
      <c r="F1112" s="3" t="s">
        <v>1162</v>
      </c>
      <c r="H1112" s="3" t="s">
        <v>1162</v>
      </c>
      <c r="I1112" s="29" t="n">
        <v>170</v>
      </c>
      <c r="K1112" s="30" t="s">
        <v>1223</v>
      </c>
      <c r="M1112" s="31" t="n">
        <f aca="false">SUM(P1112,R1112,T1112,V1112,X1112,Z1112,AB1112,AD1112,AF1112,AH1112,AJ1112,AL1112,AN1112,AP1112,AR1112,AT1112,AV1112,AX1112,AZ1112,BB1112)</f>
        <v>0</v>
      </c>
    </row>
    <row r="1113" customFormat="false" ht="15" hidden="false" customHeight="false" outlineLevel="0" collapsed="false">
      <c r="A1113" s="41" t="n">
        <v>40421</v>
      </c>
      <c r="B1113" s="0" t="s">
        <v>383</v>
      </c>
      <c r="C1113" s="0" t="s">
        <v>1206</v>
      </c>
      <c r="F1113" s="3" t="s">
        <v>1162</v>
      </c>
      <c r="H1113" s="3" t="s">
        <v>1162</v>
      </c>
      <c r="I1113" s="29" t="n">
        <v>170</v>
      </c>
      <c r="K1113" s="30" t="s">
        <v>1232</v>
      </c>
      <c r="M1113" s="31" t="n">
        <f aca="false">SUM(P1113,R1113,T1113,V1113,X1113,Z1113,AB1113,AD1113,AF1113,AH1113,AJ1113,AL1113,AN1113,AP1113,AR1113,AT1113,AV1113,AX1113,AZ1113,BB1113)</f>
        <v>7204.06</v>
      </c>
      <c r="O1113" s="0" t="n">
        <v>5578</v>
      </c>
      <c r="P1113" s="31" t="n">
        <v>172.8</v>
      </c>
      <c r="Q1113" s="0" t="n">
        <v>5500</v>
      </c>
      <c r="R1113" s="31" t="n">
        <v>1315.93</v>
      </c>
      <c r="S1113" s="47" t="n">
        <v>5406</v>
      </c>
      <c r="T1113" s="31" t="n">
        <v>12.1</v>
      </c>
      <c r="U1113" s="47" t="n">
        <v>5489</v>
      </c>
      <c r="V1113" s="31" t="n">
        <v>231.05</v>
      </c>
      <c r="W1113" s="47" t="n">
        <v>5504</v>
      </c>
      <c r="X1113" s="31" t="n">
        <v>517.1</v>
      </c>
      <c r="Y1113" s="47" t="n">
        <v>5493</v>
      </c>
      <c r="Z1113" s="31" t="n">
        <v>1366.74</v>
      </c>
      <c r="AA1113" s="47" t="n">
        <v>5492</v>
      </c>
      <c r="AB1113" s="31" t="n">
        <v>1509.16</v>
      </c>
      <c r="AC1113" s="47" t="n">
        <v>5501</v>
      </c>
      <c r="AD1113" s="31" t="n">
        <v>531.96</v>
      </c>
      <c r="AE1113" s="47" t="n">
        <v>5502</v>
      </c>
      <c r="AF1113" s="31" t="n">
        <v>726.09</v>
      </c>
      <c r="AG1113" s="47" t="n">
        <v>5499</v>
      </c>
      <c r="AH1113" s="31" t="n">
        <v>821.13</v>
      </c>
    </row>
    <row r="1114" customFormat="false" ht="15" hidden="false" customHeight="false" outlineLevel="0" collapsed="false">
      <c r="A1114" s="41" t="n">
        <v>40421</v>
      </c>
      <c r="B1114" s="0" t="s">
        <v>1165</v>
      </c>
      <c r="C1114" s="0" t="s">
        <v>1206</v>
      </c>
      <c r="F1114" s="3" t="s">
        <v>1162</v>
      </c>
      <c r="H1114" s="3" t="s">
        <v>1162</v>
      </c>
      <c r="I1114" s="29" t="n">
        <v>170</v>
      </c>
      <c r="K1114" s="30" t="s">
        <v>1233</v>
      </c>
      <c r="M1114" s="31" t="n">
        <f aca="false">SUM(P1114,R1114,T1114,V1114,X1114,Z1114,AB1114,AD1114,AF1114,AH1114,AJ1114,AL1114,AN1114,AP1114,AR1114,AT1114,AV1114,AX1114,AZ1114,BB1114)</f>
        <v>25375.3</v>
      </c>
      <c r="O1114" s="0" t="n">
        <v>5629</v>
      </c>
      <c r="P1114" s="31" t="n">
        <v>9642.5</v>
      </c>
      <c r="Q1114" s="0" t="n">
        <v>5628</v>
      </c>
      <c r="R1114" s="31" t="n">
        <v>10025</v>
      </c>
      <c r="S1114" s="47" t="n">
        <v>5566</v>
      </c>
      <c r="T1114" s="31" t="n">
        <v>207.01</v>
      </c>
      <c r="U1114" s="47" t="n">
        <v>5580</v>
      </c>
      <c r="V1114" s="31" t="n">
        <v>340</v>
      </c>
      <c r="W1114" s="47" t="n">
        <v>5498</v>
      </c>
      <c r="X1114" s="31" t="n">
        <v>1111.39</v>
      </c>
      <c r="Y1114" s="47" t="n">
        <v>5490</v>
      </c>
      <c r="Z1114" s="31" t="n">
        <v>2703.5</v>
      </c>
      <c r="AA1114" s="47" t="n">
        <v>5356</v>
      </c>
      <c r="AB1114" s="31" t="n">
        <v>529.56</v>
      </c>
      <c r="AC1114" s="47" t="n">
        <v>5497</v>
      </c>
      <c r="AD1114" s="31" t="n">
        <v>816.34</v>
      </c>
    </row>
    <row r="1115" customFormat="false" ht="15" hidden="false" customHeight="false" outlineLevel="0" collapsed="false">
      <c r="A1115" s="41" t="n">
        <v>40421</v>
      </c>
      <c r="B1115" s="0" t="s">
        <v>627</v>
      </c>
      <c r="C1115" s="0" t="s">
        <v>1206</v>
      </c>
      <c r="F1115" s="3" t="s">
        <v>1162</v>
      </c>
      <c r="H1115" s="3" t="s">
        <v>1162</v>
      </c>
      <c r="I1115" s="29" t="n">
        <v>170</v>
      </c>
      <c r="K1115" s="30" t="s">
        <v>1303</v>
      </c>
      <c r="M1115" s="31" t="n">
        <f aca="false">SUM(P1115,R1115,T1115,V1115,X1115,Z1115,AB1115,AD1115,AF1115,AH1115,AJ1115,AL1115,AN1115,AP1115,AR1115,AT1115,AV1115,AX1115,AZ1115,BB1115)</f>
        <v>6799.04</v>
      </c>
      <c r="O1115" s="0" t="n">
        <v>5559</v>
      </c>
      <c r="P1115" s="31" t="n">
        <v>479.99</v>
      </c>
      <c r="Q1115" s="0" t="n">
        <v>5577</v>
      </c>
      <c r="R1115" s="31" t="n">
        <v>400</v>
      </c>
      <c r="S1115" s="47" t="n">
        <v>5496</v>
      </c>
      <c r="T1115" s="31" t="n">
        <v>1605.58</v>
      </c>
      <c r="U1115" s="47" t="n">
        <v>5495</v>
      </c>
      <c r="V1115" s="31" t="n">
        <v>4249.47</v>
      </c>
      <c r="W1115" s="47" t="n">
        <v>5450</v>
      </c>
      <c r="X1115" s="31" t="n">
        <v>33.5</v>
      </c>
      <c r="Y1115" s="47" t="n">
        <v>5488</v>
      </c>
      <c r="Z1115" s="31" t="n">
        <v>30.5</v>
      </c>
    </row>
    <row r="1116" customFormat="false" ht="15" hidden="false" customHeight="false" outlineLevel="0" collapsed="false">
      <c r="A1116" s="41" t="n">
        <v>40421</v>
      </c>
      <c r="B1116" s="0" t="s">
        <v>1205</v>
      </c>
      <c r="C1116" s="0" t="s">
        <v>1206</v>
      </c>
      <c r="F1116" s="3" t="s">
        <v>1162</v>
      </c>
      <c r="H1116" s="3" t="s">
        <v>1162</v>
      </c>
      <c r="I1116" s="29" t="n">
        <v>325</v>
      </c>
      <c r="K1116" s="30" t="s">
        <v>1249</v>
      </c>
      <c r="M1116" s="31" t="n">
        <f aca="false">SUM(P1116,R1116,T1116,V1116,X1116,Z1116,AB1116,AD1116,AF1116,AH1116,AJ1116,AL1116,AN1116,AP1116,AR1116,AT1116,AV1116,AX1116,AZ1116,BB1116)</f>
        <v>7199.88</v>
      </c>
      <c r="O1116" s="0" t="n">
        <v>5558</v>
      </c>
      <c r="P1116" s="31" t="n">
        <v>5445</v>
      </c>
      <c r="Q1116" s="0" t="n">
        <v>5523</v>
      </c>
      <c r="R1116" s="31" t="n">
        <v>150.47</v>
      </c>
      <c r="S1116" s="47" t="n">
        <v>5571</v>
      </c>
      <c r="T1116" s="31" t="n">
        <v>192</v>
      </c>
      <c r="U1116" s="47" t="n">
        <v>5385</v>
      </c>
      <c r="V1116" s="31" t="n">
        <v>48.4</v>
      </c>
      <c r="W1116" s="47" t="n">
        <v>5579</v>
      </c>
      <c r="X1116" s="31" t="n">
        <v>250.01</v>
      </c>
      <c r="Y1116" s="47" t="n">
        <v>5582</v>
      </c>
      <c r="Z1116" s="31" t="n">
        <v>1114</v>
      </c>
    </row>
    <row r="1117" customFormat="false" ht="15" hidden="false" customHeight="false" outlineLevel="0" collapsed="false">
      <c r="A1117" s="55" t="n">
        <v>40421</v>
      </c>
      <c r="B1117" s="56" t="s">
        <v>1189</v>
      </c>
      <c r="C1117" s="56" t="s">
        <v>925</v>
      </c>
      <c r="D1117" s="30"/>
      <c r="E1117" s="30"/>
      <c r="F1117" s="44" t="n">
        <v>0.705555555555556</v>
      </c>
      <c r="G1117" s="30" t="s">
        <v>1170</v>
      </c>
      <c r="H1117" s="30" t="s">
        <v>1230</v>
      </c>
      <c r="I1117" s="29" t="n">
        <v>228.7</v>
      </c>
      <c r="K1117" s="30" t="s">
        <v>1231</v>
      </c>
      <c r="M1117" s="31" t="n">
        <f aca="false">SUM(P1117,R1117,T1117,V1117,X1117,Z1117,AB1117,AD1117,AF1117,AH1117,AJ1117,AL1117,AN1117,AP1117,AR1117,AT1117,AV1117,AX1117,AZ1117,BB1117)</f>
        <v>0</v>
      </c>
    </row>
    <row r="1118" customFormat="false" ht="15" hidden="false" customHeight="false" outlineLevel="0" collapsed="false">
      <c r="A1118" s="41" t="n">
        <v>40421</v>
      </c>
      <c r="B1118" s="0" t="s">
        <v>1193</v>
      </c>
      <c r="C1118" s="0" t="s">
        <v>11</v>
      </c>
      <c r="F1118" s="42" t="n">
        <v>0.493055555555556</v>
      </c>
      <c r="G1118" s="3" t="s">
        <v>1241</v>
      </c>
      <c r="H1118" s="3" t="s">
        <v>1308</v>
      </c>
      <c r="I1118" s="29" t="n">
        <v>90</v>
      </c>
      <c r="K1118" s="30" t="s">
        <v>1216</v>
      </c>
      <c r="M1118" s="31" t="n">
        <f aca="false">SUM(P1118,R1118,T1118,V1118,X1118,Z1118,AB1118,AD1118,AF1118,AH1118,AJ1118,AL1118,AN1118,AP1118,AR1118,AT1118,AV1118,AX1118,AZ1118,BB1118)</f>
        <v>0</v>
      </c>
    </row>
    <row r="1119" customFormat="false" ht="15" hidden="false" customHeight="false" outlineLevel="0" collapsed="false">
      <c r="A1119" s="41" t="n">
        <v>40421</v>
      </c>
      <c r="B1119" s="0" t="s">
        <v>1169</v>
      </c>
      <c r="C1119" s="0" t="s">
        <v>11</v>
      </c>
      <c r="F1119" s="42" t="n">
        <v>0.493055555555556</v>
      </c>
      <c r="G1119" s="3" t="s">
        <v>1241</v>
      </c>
      <c r="H1119" s="3" t="s">
        <v>1308</v>
      </c>
      <c r="I1119" s="29" t="n">
        <v>90</v>
      </c>
      <c r="K1119" s="30" t="s">
        <v>1214</v>
      </c>
      <c r="M1119" s="31" t="n">
        <f aca="false">SUM(P1119,R1119,T1119,V1119,X1119,Z1119,AB1119,AD1119,AF1119,AH1119,AJ1119,AL1119,AN1119,AP1119,AR1119,AT1119,AV1119,AX1119,AZ1119,BB1119)</f>
        <v>0</v>
      </c>
    </row>
    <row r="1120" customFormat="false" ht="15" hidden="false" customHeight="false" outlineLevel="0" collapsed="false">
      <c r="A1120" s="41" t="n">
        <v>40421</v>
      </c>
      <c r="B1120" s="0" t="s">
        <v>1176</v>
      </c>
      <c r="C1120" s="0" t="s">
        <v>11</v>
      </c>
      <c r="F1120" s="42" t="n">
        <v>0.493055555555556</v>
      </c>
      <c r="G1120" s="3" t="s">
        <v>1241</v>
      </c>
      <c r="H1120" s="3" t="s">
        <v>1308</v>
      </c>
      <c r="I1120" s="29" t="n">
        <v>90</v>
      </c>
      <c r="K1120" s="30" t="s">
        <v>1222</v>
      </c>
      <c r="M1120" s="31" t="n">
        <f aca="false">SUM(P1120,R1120,T1120,V1120,X1120,Z1120,AB1120,AD1120,AF1120,AH1120,AJ1120,AL1120,AN1120,AP1120,AR1120,AT1120,AV1120,AX1120,AZ1120,BB1120)</f>
        <v>0</v>
      </c>
    </row>
    <row r="1121" customFormat="false" ht="15" hidden="false" customHeight="false" outlineLevel="0" collapsed="false">
      <c r="A1121" s="55" t="n">
        <v>40421</v>
      </c>
      <c r="B1121" s="56" t="s">
        <v>1173</v>
      </c>
      <c r="C1121" s="56" t="s">
        <v>1049</v>
      </c>
      <c r="D1121" s="30"/>
      <c r="E1121" s="30"/>
      <c r="F1121" s="44" t="n">
        <v>0.760416666666667</v>
      </c>
      <c r="G1121" s="30"/>
      <c r="H1121" s="44" t="n">
        <v>0.416666666666667</v>
      </c>
      <c r="I1121" s="29" t="n">
        <v>170</v>
      </c>
      <c r="K1121" s="30" t="s">
        <v>1212</v>
      </c>
      <c r="M1121" s="31" t="n">
        <f aca="false">SUM(P1121,R1121,T1121,V1121,X1121,Z1121,AB1121,AD1121,AF1121,AH1121,AJ1121,AL1121,AN1121,AP1121,AR1121,AT1121,AV1121,AX1121,AZ1121,BB1121)</f>
        <v>0</v>
      </c>
    </row>
    <row r="1122" customFormat="false" ht="15" hidden="false" customHeight="false" outlineLevel="0" collapsed="false">
      <c r="A1122" s="55" t="n">
        <v>40421</v>
      </c>
      <c r="B1122" s="56" t="s">
        <v>1199</v>
      </c>
      <c r="C1122" s="56" t="s">
        <v>656</v>
      </c>
      <c r="D1122" s="30"/>
      <c r="E1122" s="30"/>
      <c r="F1122" s="44" t="n">
        <v>0.75</v>
      </c>
      <c r="G1122" s="30"/>
      <c r="H1122" s="44" t="n">
        <v>0.416666666666667</v>
      </c>
      <c r="I1122" s="29" t="n">
        <v>156.3</v>
      </c>
      <c r="K1122" s="30" t="s">
        <v>1253</v>
      </c>
      <c r="M1122" s="31" t="n">
        <f aca="false">SUM(P1122,R1122,T1122,V1122,X1122,Z1122,AB1122,AD1122,AF1122,AH1122,AJ1122,AL1122,AN1122,AP1122,AR1122,AT1122,AV1122,AX1122,AZ1122,BB1122)</f>
        <v>2230</v>
      </c>
      <c r="O1122" s="0" t="n">
        <v>15498</v>
      </c>
      <c r="P1122" s="31" t="n">
        <v>80</v>
      </c>
      <c r="Q1122" s="0" t="n">
        <v>15477</v>
      </c>
      <c r="R1122" s="31" t="n">
        <v>450</v>
      </c>
      <c r="S1122" s="47" t="n">
        <v>15478</v>
      </c>
      <c r="T1122" s="31" t="n">
        <v>900</v>
      </c>
      <c r="U1122" s="47" t="n">
        <v>15511</v>
      </c>
      <c r="V1122" s="31" t="n">
        <v>800</v>
      </c>
    </row>
    <row r="1123" customFormat="false" ht="15" hidden="false" customHeight="false" outlineLevel="0" collapsed="false">
      <c r="A1123" s="41" t="n">
        <v>40421</v>
      </c>
      <c r="B1123" s="0" t="s">
        <v>296</v>
      </c>
      <c r="C1123" s="0" t="s">
        <v>892</v>
      </c>
      <c r="F1123" s="42" t="n">
        <v>0.604166666666667</v>
      </c>
      <c r="H1123" s="42" t="n">
        <v>0.239583333333333</v>
      </c>
      <c r="I1123" s="29" t="n">
        <v>94.3</v>
      </c>
      <c r="K1123" s="30" t="s">
        <v>1235</v>
      </c>
      <c r="M1123" s="31" t="n">
        <f aca="false">SUM(P1123,R1123,T1123,V1123,X1123,Z1123,AB1123,AD1123,AF1123,AH1123,AJ1123,AL1123,AN1123,AP1123,AR1123,AT1123,AV1123,AX1123,AZ1123,BB1123)</f>
        <v>0</v>
      </c>
    </row>
    <row r="1124" customFormat="false" ht="15" hidden="false" customHeight="false" outlineLevel="0" collapsed="false">
      <c r="A1124" s="41" t="n">
        <v>40421</v>
      </c>
      <c r="B1124" s="0" t="s">
        <v>1401</v>
      </c>
      <c r="C1124" s="0" t="s">
        <v>11</v>
      </c>
      <c r="F1124" s="42" t="n">
        <v>0.506944444444444</v>
      </c>
      <c r="H1124" s="42" t="n">
        <v>0.166666666666667</v>
      </c>
      <c r="I1124" s="29" t="n">
        <v>73</v>
      </c>
      <c r="K1124" s="30" t="s">
        <v>1402</v>
      </c>
      <c r="M1124" s="31" t="n">
        <f aca="false">SUM(P1124,R1124,T1124,V1124,X1124,Z1124,AB1124,AD1124,AF1124,AH1124,AJ1124,AL1124,AN1124,AP1124,AR1124,AT1124,AV1124,AX1124,AZ1124,BB1124)</f>
        <v>0</v>
      </c>
    </row>
    <row r="1125" customFormat="false" ht="15" hidden="false" customHeight="false" outlineLevel="0" collapsed="false">
      <c r="A1125" s="55" t="n">
        <v>40421</v>
      </c>
      <c r="B1125" s="56" t="s">
        <v>901</v>
      </c>
      <c r="C1125" s="56" t="s">
        <v>490</v>
      </c>
      <c r="D1125" s="30"/>
      <c r="E1125" s="30"/>
      <c r="F1125" s="44" t="n">
        <v>0.791666666666667</v>
      </c>
      <c r="G1125" s="30"/>
      <c r="H1125" s="44" t="n">
        <v>0.416666666666667</v>
      </c>
      <c r="I1125" s="29" t="n">
        <v>185.4</v>
      </c>
      <c r="K1125" s="30" t="s">
        <v>1228</v>
      </c>
      <c r="M1125" s="31" t="n">
        <f aca="false">SUM(P1125,R1125,T1125,V1125,X1125,Z1125,AB1125,AD1125,AF1125,AH1125,AJ1125,AL1125,AN1125,AP1125,AR1125,AT1125,AV1125,AX1125,AZ1125,BB1125)</f>
        <v>0</v>
      </c>
    </row>
    <row r="1126" customFormat="false" ht="15" hidden="false" customHeight="false" outlineLevel="0" collapsed="false">
      <c r="A1126" s="55" t="n">
        <v>40421</v>
      </c>
      <c r="B1126" s="56" t="s">
        <v>1197</v>
      </c>
      <c r="C1126" s="56" t="s">
        <v>1215</v>
      </c>
      <c r="D1126" s="30"/>
      <c r="E1126" s="30"/>
      <c r="F1126" s="30" t="s">
        <v>1465</v>
      </c>
      <c r="G1126" s="30" t="s">
        <v>1466</v>
      </c>
      <c r="H1126" s="30" t="s">
        <v>1467</v>
      </c>
      <c r="I1126" s="29" t="n">
        <v>237</v>
      </c>
      <c r="K1126" s="30" t="s">
        <v>1259</v>
      </c>
      <c r="M1126" s="31" t="n">
        <f aca="false">SUM(P1126,R1126,T1126,V1126,X1126,Z1126,AB1126,AD1126,AF1126,AH1126,AJ1126,AL1126,AN1126,AP1126,AR1126,AT1126,AV1126,AX1126,AZ1126,BB1126)</f>
        <v>15000</v>
      </c>
      <c r="O1126" s="0" t="n">
        <v>20620</v>
      </c>
      <c r="P1126" s="31" t="n">
        <v>15000</v>
      </c>
    </row>
    <row r="1127" customFormat="false" ht="15" hidden="false" customHeight="false" outlineLevel="0" collapsed="false">
      <c r="A1127" s="41" t="n">
        <v>40421</v>
      </c>
      <c r="B1127" s="0" t="s">
        <v>1186</v>
      </c>
      <c r="C1127" s="0" t="s">
        <v>1468</v>
      </c>
      <c r="F1127" s="42" t="n">
        <v>0.625</v>
      </c>
      <c r="H1127" s="42" t="n">
        <v>0.166666666666667</v>
      </c>
      <c r="I1127" s="29" t="n">
        <v>97</v>
      </c>
      <c r="K1127" s="30" t="s">
        <v>1250</v>
      </c>
      <c r="M1127" s="31" t="n">
        <f aca="false">SUM(P1127,R1127,T1127,V1127,X1127,Z1127,AB1127,AD1127,AF1127,AH1127,AJ1127,AL1127,AN1127,AP1127,AR1127,AT1127,AV1127,AX1127,AZ1127,BB1127)</f>
        <v>0</v>
      </c>
    </row>
    <row r="1128" customFormat="false" ht="15" hidden="false" customHeight="false" outlineLevel="0" collapsed="false">
      <c r="A1128" s="41" t="n">
        <v>40421</v>
      </c>
      <c r="B1128" s="0" t="s">
        <v>1203</v>
      </c>
      <c r="C1128" s="0" t="s">
        <v>557</v>
      </c>
      <c r="F1128" s="42" t="n">
        <v>0.708333333333333</v>
      </c>
      <c r="H1128" s="42" t="n">
        <v>0.166666666666667</v>
      </c>
      <c r="I1128" s="29" t="n">
        <v>77</v>
      </c>
      <c r="K1128" s="30" t="s">
        <v>1244</v>
      </c>
      <c r="M1128" s="31" t="n">
        <f aca="false">SUM(P1128,R1128,T1128,V1128,X1128,Z1128,AB1128,AD1128,AF1128,AH1128,AJ1128,AL1128,AN1128,AP1128,AR1128,AT1128,AV1128,AX1128,AZ1128,BB1128)</f>
        <v>40280</v>
      </c>
      <c r="O1128" s="0" t="n">
        <v>659</v>
      </c>
      <c r="P1128" s="31" t="n">
        <v>40280</v>
      </c>
    </row>
    <row r="1129" customFormat="false" ht="15" hidden="false" customHeight="false" outlineLevel="0" collapsed="false">
      <c r="A1129" s="41" t="n">
        <v>40421</v>
      </c>
      <c r="B1129" s="0" t="s">
        <v>1186</v>
      </c>
      <c r="C1129" s="0" t="s">
        <v>557</v>
      </c>
      <c r="F1129" s="42" t="n">
        <v>0.708333333333333</v>
      </c>
      <c r="H1129" s="42" t="n">
        <v>0.166666666666667</v>
      </c>
      <c r="I1129" s="29" t="n">
        <v>77</v>
      </c>
      <c r="K1129" s="30" t="s">
        <v>1250</v>
      </c>
      <c r="M1129" s="31" t="n">
        <f aca="false">SUM(P1129,R1129,T1129,V1129,X1129,Z1129,AB1129,AD1129,AF1129,AH1129,AJ1129,AL1129,AN1129,AP1129,AR1129,AT1129,AV1129,AX1129,AZ1129,BB1129)</f>
        <v>0</v>
      </c>
    </row>
    <row r="1130" customFormat="false" ht="15" hidden="false" customHeight="false" outlineLevel="0" collapsed="false">
      <c r="A1130" s="55" t="n">
        <v>40421</v>
      </c>
      <c r="B1130" s="56" t="s">
        <v>1179</v>
      </c>
      <c r="C1130" s="56" t="s">
        <v>1215</v>
      </c>
      <c r="D1130" s="30"/>
      <c r="E1130" s="30"/>
      <c r="F1130" s="44" t="n">
        <v>0.784722222222222</v>
      </c>
      <c r="G1130" s="30"/>
      <c r="H1130" s="44" t="n">
        <v>0.25</v>
      </c>
      <c r="I1130" s="29" t="n">
        <v>107</v>
      </c>
      <c r="K1130" s="30" t="s">
        <v>1242</v>
      </c>
      <c r="M1130" s="31" t="n">
        <f aca="false">SUM(P1130,R1130,T1130,V1130,X1130,Z1130,AB1130,AD1130,AF1130,AH1130,AJ1130,AL1130,AN1130,AP1130,AR1130,AT1130,AV1130,AX1130,AZ1130,BB1130)</f>
        <v>11248</v>
      </c>
      <c r="O1130" s="0" t="n">
        <v>20623</v>
      </c>
      <c r="P1130" s="31" t="n">
        <v>11248</v>
      </c>
    </row>
    <row r="1131" customFormat="false" ht="15" hidden="false" customHeight="false" outlineLevel="0" collapsed="false">
      <c r="A1131" s="55" t="n">
        <v>40421</v>
      </c>
      <c r="B1131" s="56" t="s">
        <v>1193</v>
      </c>
      <c r="C1131" s="56" t="s">
        <v>1187</v>
      </c>
      <c r="D1131" s="30"/>
      <c r="E1131" s="30"/>
      <c r="F1131" s="44" t="n">
        <v>0.720833333333333</v>
      </c>
      <c r="G1131" s="30"/>
      <c r="H1131" s="44" t="n">
        <v>0.166666666666667</v>
      </c>
      <c r="I1131" s="29" t="n">
        <v>73</v>
      </c>
      <c r="K1131" s="30" t="s">
        <v>1216</v>
      </c>
      <c r="M1131" s="31" t="n">
        <f aca="false">SUM(P1131,R1131,T1131,V1131,X1131,Z1131,AB1131,AD1131,AF1131,AH1131,AJ1131,AL1131,AN1131,AP1131,AR1131,AT1131,AV1131,AX1131,AZ1131,BB1131)</f>
        <v>0</v>
      </c>
    </row>
    <row r="1132" customFormat="false" ht="15" hidden="false" customHeight="false" outlineLevel="0" collapsed="false">
      <c r="A1132" s="55" t="n">
        <v>40421</v>
      </c>
      <c r="B1132" s="56" t="s">
        <v>1176</v>
      </c>
      <c r="C1132" s="56" t="s">
        <v>573</v>
      </c>
      <c r="D1132" s="30"/>
      <c r="E1132" s="30"/>
      <c r="F1132" s="44" t="n">
        <v>0.701388888888889</v>
      </c>
      <c r="G1132" s="30"/>
      <c r="H1132" s="44" t="n">
        <v>0.166666666666667</v>
      </c>
      <c r="I1132" s="29" t="n">
        <v>77</v>
      </c>
      <c r="K1132" s="30" t="s">
        <v>1222</v>
      </c>
      <c r="M1132" s="31" t="n">
        <f aca="false">SUM(P1132,R1132,T1132,V1132,X1132,Z1132,AB1132,AD1132,AF1132,AH1132,AJ1132,AL1132,AN1132,AP1132,AR1132,AT1132,AV1132,AX1132,AZ1132,BB1132)</f>
        <v>0</v>
      </c>
    </row>
    <row r="1133" customFormat="false" ht="15" hidden="false" customHeight="false" outlineLevel="0" collapsed="false">
      <c r="A1133" s="55" t="n">
        <v>40421</v>
      </c>
      <c r="B1133" s="56" t="s">
        <v>1208</v>
      </c>
      <c r="C1133" s="56" t="s">
        <v>1032</v>
      </c>
      <c r="D1133" s="30"/>
      <c r="E1133" s="30"/>
      <c r="F1133" s="44" t="n">
        <v>0.625</v>
      </c>
      <c r="G1133" s="30"/>
      <c r="H1133" s="44" t="n">
        <v>0.333333333333333</v>
      </c>
      <c r="I1133" s="29" t="n">
        <v>269</v>
      </c>
      <c r="K1133" s="30" t="s">
        <v>1238</v>
      </c>
      <c r="M1133" s="31" t="n">
        <f aca="false">SUM(P1133,R1133,T1133,V1133,X1133,Z1133,AB1133,AD1133,AF1133,AH1133,AJ1133,AL1133,AN1133,AP1133,AR1133,AT1133,AV1133,AX1133,AZ1133,BB1133)</f>
        <v>0</v>
      </c>
    </row>
    <row r="1134" customFormat="false" ht="15" hidden="false" customHeight="false" outlineLevel="0" collapsed="false">
      <c r="A1134" s="55" t="n">
        <v>40421</v>
      </c>
      <c r="B1134" s="56" t="s">
        <v>296</v>
      </c>
      <c r="C1134" s="56" t="s">
        <v>1215</v>
      </c>
      <c r="D1134" s="30"/>
      <c r="E1134" s="30"/>
      <c r="F1134" s="44" t="n">
        <v>0.708333333333333</v>
      </c>
      <c r="G1134" s="30"/>
      <c r="H1134" s="44" t="n">
        <v>0.166666666666667</v>
      </c>
      <c r="I1134" s="29" t="n">
        <v>77</v>
      </c>
      <c r="K1134" s="30" t="s">
        <v>1235</v>
      </c>
      <c r="M1134" s="31" t="n">
        <f aca="false">SUM(P1134,R1134,T1134,V1134,X1134,Z1134,AB1134,AD1134,AF1134,AH1134,AJ1134,AL1134,AN1134,AP1134,AR1134,AT1134,AV1134,AX1134,AZ1134,BB1134)</f>
        <v>39871</v>
      </c>
      <c r="O1134" s="0" t="n">
        <v>20631</v>
      </c>
      <c r="P1134" s="31" t="n">
        <v>18179</v>
      </c>
      <c r="Q1134" s="0" t="n">
        <v>20629</v>
      </c>
      <c r="R1134" s="31" t="n">
        <v>21692</v>
      </c>
    </row>
    <row r="1135" customFormat="false" ht="15" hidden="false" customHeight="false" outlineLevel="0" collapsed="false">
      <c r="A1135" s="55"/>
      <c r="B1135" s="56"/>
      <c r="C1135" s="56"/>
      <c r="D1135" s="30"/>
      <c r="E1135" s="30"/>
      <c r="F1135" s="30"/>
      <c r="G1135" s="30"/>
      <c r="H1135" s="30"/>
      <c r="M1135" s="74"/>
    </row>
    <row r="1136" customFormat="false" ht="15" hidden="false" customHeight="false" outlineLevel="0" collapsed="false">
      <c r="A1136" s="113"/>
      <c r="B1136" s="101"/>
      <c r="C1136" s="101"/>
      <c r="D1136" s="100"/>
      <c r="E1136" s="100"/>
      <c r="F1136" s="100"/>
      <c r="G1136" s="100"/>
      <c r="H1136" s="100"/>
      <c r="I1136" s="102"/>
      <c r="J1136" s="102"/>
      <c r="K1136" s="100"/>
      <c r="L1136" s="101"/>
      <c r="M1136" s="103"/>
    </row>
    <row r="1137" customFormat="false" ht="15" hidden="false" customHeight="false" outlineLevel="0" collapsed="false">
      <c r="A1137" s="113"/>
      <c r="B1137" s="101"/>
      <c r="C1137" s="101"/>
      <c r="D1137" s="100"/>
      <c r="E1137" s="100"/>
      <c r="F1137" s="100"/>
      <c r="G1137" s="100"/>
      <c r="H1137" s="100"/>
      <c r="I1137" s="102"/>
      <c r="J1137" s="102"/>
      <c r="K1137" s="100"/>
      <c r="L1137" s="101"/>
      <c r="M1137" s="103"/>
    </row>
    <row r="1138" customFormat="false" ht="18.75" hidden="false" customHeight="false" outlineLevel="0" collapsed="false">
      <c r="A1138" s="113"/>
      <c r="B1138" s="101"/>
      <c r="C1138" s="104" t="s">
        <v>1469</v>
      </c>
      <c r="D1138" s="105"/>
      <c r="E1138" s="105"/>
      <c r="F1138" s="100"/>
      <c r="G1138" s="114" t="s">
        <v>1470</v>
      </c>
      <c r="H1138" s="100"/>
      <c r="I1138" s="102"/>
      <c r="J1138" s="102"/>
      <c r="K1138" s="100"/>
      <c r="L1138" s="101"/>
      <c r="M1138" s="103"/>
    </row>
    <row r="1139" customFormat="false" ht="15" hidden="false" customHeight="false" outlineLevel="0" collapsed="false">
      <c r="A1139" s="113"/>
      <c r="B1139" s="101"/>
      <c r="C1139" s="101"/>
      <c r="D1139" s="100"/>
      <c r="E1139" s="100"/>
      <c r="F1139" s="100"/>
      <c r="G1139" s="100"/>
      <c r="H1139" s="100"/>
      <c r="I1139" s="102"/>
      <c r="J1139" s="102"/>
      <c r="K1139" s="100"/>
      <c r="L1139" s="101"/>
      <c r="M1139" s="103"/>
    </row>
    <row r="1140" customFormat="false" ht="15" hidden="false" customHeight="false" outlineLevel="0" collapsed="false">
      <c r="A1140" s="41" t="n">
        <v>40422</v>
      </c>
      <c r="B1140" s="0" t="s">
        <v>1205</v>
      </c>
      <c r="C1140" s="0" t="s">
        <v>1471</v>
      </c>
      <c r="D1140" s="3" t="n">
        <v>24456</v>
      </c>
      <c r="F1140" s="42" t="n">
        <v>0.631944444444444</v>
      </c>
      <c r="H1140" s="42" t="n">
        <v>0.340277777777778</v>
      </c>
      <c r="I1140" s="29" t="n">
        <v>370</v>
      </c>
      <c r="K1140" s="30" t="s">
        <v>1249</v>
      </c>
      <c r="M1140" s="31" t="n">
        <f aca="false">SUM(P1140,R1140,T1140,V1140,X1140,Z1140,AB1140,AD1140,AF1140,AH1140,AJ1140,AL1140,AN1140,AP1140,AR1140,AT1140,AV1140,AX1140,AZ1140,BB1140)</f>
        <v>0</v>
      </c>
    </row>
    <row r="1141" customFormat="false" ht="15" hidden="false" customHeight="false" outlineLevel="0" collapsed="false">
      <c r="A1141" s="41" t="n">
        <v>40422</v>
      </c>
      <c r="B1141" s="0" t="s">
        <v>383</v>
      </c>
      <c r="C1141" s="0" t="s">
        <v>1206</v>
      </c>
      <c r="D1141" s="3" t="n">
        <v>24457</v>
      </c>
      <c r="F1141" s="3" t="s">
        <v>1162</v>
      </c>
      <c r="H1141" s="3" t="s">
        <v>1162</v>
      </c>
      <c r="I1141" s="29" t="n">
        <v>170</v>
      </c>
      <c r="K1141" s="30" t="s">
        <v>1232</v>
      </c>
      <c r="M1141" s="31" t="n">
        <f aca="false">SUM(P1141,R1141,T1141,V1141,X1141,Z1141,AB1141,AD1141,AF1141,AH1141,AJ1141,AL1141,AN1141,AP1141,AR1141,AT1141,AV1141,AX1141,AZ1141,BB1141)</f>
        <v>39964.55</v>
      </c>
      <c r="O1141" s="0" t="n">
        <v>5726</v>
      </c>
      <c r="P1141" s="31" t="n">
        <v>198</v>
      </c>
      <c r="Q1141" s="0" t="n">
        <v>5721</v>
      </c>
      <c r="R1141" s="31" t="n">
        <v>540</v>
      </c>
      <c r="S1141" s="47" t="n">
        <v>5717</v>
      </c>
      <c r="T1141" s="31" t="n">
        <v>213.5</v>
      </c>
      <c r="U1141" s="47" t="n">
        <v>5720</v>
      </c>
      <c r="V1141" s="31" t="n">
        <v>450.04</v>
      </c>
      <c r="W1141" s="47" t="n">
        <v>5711</v>
      </c>
      <c r="X1141" s="31" t="n">
        <v>228</v>
      </c>
      <c r="Y1141" s="47" t="n">
        <v>5731</v>
      </c>
      <c r="Z1141" s="31" t="n">
        <v>225</v>
      </c>
      <c r="AA1141" s="47" t="n">
        <v>5584</v>
      </c>
      <c r="AB1141" s="31" t="n">
        <v>2234.36</v>
      </c>
      <c r="AC1141" s="47" t="n">
        <v>5552</v>
      </c>
      <c r="AD1141" s="31" t="n">
        <v>1984.95</v>
      </c>
      <c r="AE1141" s="47" t="n">
        <v>5735</v>
      </c>
      <c r="AF1141" s="31" t="n">
        <v>12045.7</v>
      </c>
      <c r="AG1141" s="47" t="n">
        <v>5743</v>
      </c>
      <c r="AH1141" s="31" t="n">
        <v>9645</v>
      </c>
      <c r="AI1141" s="47" t="n">
        <v>5739</v>
      </c>
      <c r="AJ1141" s="31" t="n">
        <v>12200</v>
      </c>
    </row>
    <row r="1142" customFormat="false" ht="15" hidden="false" customHeight="false" outlineLevel="0" collapsed="false">
      <c r="A1142" s="41" t="n">
        <v>40422</v>
      </c>
      <c r="B1142" s="0" t="s">
        <v>679</v>
      </c>
      <c r="C1142" s="0" t="s">
        <v>1206</v>
      </c>
      <c r="D1142" s="3" t="n">
        <v>24458</v>
      </c>
      <c r="F1142" s="3" t="s">
        <v>1162</v>
      </c>
      <c r="H1142" s="3" t="s">
        <v>1162</v>
      </c>
      <c r="I1142" s="29" t="n">
        <v>170</v>
      </c>
      <c r="K1142" s="30" t="s">
        <v>1223</v>
      </c>
      <c r="M1142" s="31" t="n">
        <f aca="false">SUM(P1142,R1142,T1142,V1142,X1142,Z1142,AB1142,AD1142,AF1142,AH1142,AJ1142,AL1142,AN1142,AP1142,AR1142,AT1142,AV1142,AX1142,AZ1142,BB1142)</f>
        <v>0</v>
      </c>
    </row>
    <row r="1143" customFormat="false" ht="15" hidden="false" customHeight="false" outlineLevel="0" collapsed="false">
      <c r="A1143" s="41" t="n">
        <v>40422</v>
      </c>
      <c r="B1143" s="0" t="s">
        <v>1165</v>
      </c>
      <c r="C1143" s="0" t="s">
        <v>1206</v>
      </c>
      <c r="D1143" s="3" t="n">
        <v>24459</v>
      </c>
      <c r="F1143" s="3" t="s">
        <v>1162</v>
      </c>
      <c r="H1143" s="3" t="s">
        <v>1162</v>
      </c>
      <c r="I1143" s="29" t="n">
        <v>170</v>
      </c>
      <c r="K1143" s="30" t="s">
        <v>1233</v>
      </c>
      <c r="M1143" s="31" t="n">
        <f aca="false">SUM(P1143,R1143,T1143,V1143,X1143,Z1143,AB1143,AD1143,AF1143,AH1143,AJ1143,AL1143,AN1143,AP1143,AR1143,AT1143,AV1143,AX1143,AZ1143,BB1143)</f>
        <v>26231.14</v>
      </c>
      <c r="O1143" s="0" t="n">
        <v>5693</v>
      </c>
      <c r="P1143" s="31" t="n">
        <v>8142.5</v>
      </c>
      <c r="Q1143" s="0" t="n">
        <v>5734</v>
      </c>
      <c r="R1143" s="31" t="n">
        <v>10250</v>
      </c>
      <c r="S1143" s="47" t="n">
        <v>5748</v>
      </c>
      <c r="T1143" s="31" t="n">
        <v>3960</v>
      </c>
      <c r="U1143" s="47" t="n">
        <v>5722</v>
      </c>
      <c r="V1143" s="31" t="n">
        <v>1296</v>
      </c>
      <c r="W1143" s="47" t="n">
        <v>5712</v>
      </c>
      <c r="X1143" s="31" t="n">
        <v>204.5</v>
      </c>
      <c r="Y1143" s="47" t="n">
        <v>5724</v>
      </c>
      <c r="Z1143" s="31" t="n">
        <v>210</v>
      </c>
      <c r="AA1143" s="47" t="n">
        <v>5730</v>
      </c>
      <c r="AB1143" s="31" t="n">
        <v>255</v>
      </c>
      <c r="AC1143" s="47" t="n">
        <v>5736</v>
      </c>
      <c r="AD1143" s="31" t="n">
        <v>810</v>
      </c>
      <c r="AE1143" s="47" t="n">
        <v>5737</v>
      </c>
      <c r="AF1143" s="31" t="n">
        <v>372</v>
      </c>
      <c r="AG1143" s="47" t="n">
        <v>5553</v>
      </c>
      <c r="AH1143" s="31" t="n">
        <v>731.14</v>
      </c>
    </row>
    <row r="1144" customFormat="false" ht="15" hidden="false" customHeight="false" outlineLevel="0" collapsed="false">
      <c r="A1144" s="41" t="n">
        <v>40422</v>
      </c>
      <c r="B1144" s="0" t="s">
        <v>627</v>
      </c>
      <c r="C1144" s="0" t="s">
        <v>1206</v>
      </c>
      <c r="D1144" s="3" t="n">
        <v>24460</v>
      </c>
      <c r="F1144" s="3" t="s">
        <v>1162</v>
      </c>
      <c r="H1144" s="3" t="s">
        <v>1162</v>
      </c>
      <c r="I1144" s="29" t="n">
        <v>170</v>
      </c>
      <c r="K1144" s="30" t="s">
        <v>1303</v>
      </c>
      <c r="M1144" s="31" t="n">
        <f aca="false">SUM(P1144,R1144,T1144,V1144,X1144,Z1144,AB1144,AD1144,AF1144,AH1144,AJ1144,AL1144,AN1144,AP1144,AR1144,AT1144,AV1144,AX1144,AZ1144,BB1144)</f>
        <v>17795.22</v>
      </c>
      <c r="O1144" s="0" t="n">
        <v>5725</v>
      </c>
      <c r="P1144" s="31" t="n">
        <v>3108.14</v>
      </c>
      <c r="Q1144" s="0" t="n">
        <v>5657</v>
      </c>
      <c r="R1144" s="31" t="n">
        <v>356</v>
      </c>
      <c r="S1144" s="47" t="n">
        <v>5583</v>
      </c>
      <c r="T1144" s="31" t="n">
        <v>22.98</v>
      </c>
      <c r="U1144" s="47" t="n">
        <v>5635</v>
      </c>
      <c r="V1144" s="31" t="n">
        <v>2045.94</v>
      </c>
      <c r="W1144" s="47" t="n">
        <v>5636</v>
      </c>
      <c r="X1144" s="31" t="n">
        <v>1138.56</v>
      </c>
      <c r="Y1144" s="47" t="n">
        <v>5733</v>
      </c>
      <c r="Z1144" s="31" t="n">
        <v>2073.6</v>
      </c>
      <c r="AA1144" s="47" t="n">
        <v>5706</v>
      </c>
      <c r="AB1144" s="31" t="n">
        <v>9050</v>
      </c>
    </row>
    <row r="1145" customFormat="false" ht="15" hidden="false" customHeight="false" outlineLevel="0" collapsed="false">
      <c r="A1145" s="41" t="n">
        <v>40422</v>
      </c>
      <c r="B1145" s="0" t="s">
        <v>1189</v>
      </c>
      <c r="C1145" s="0" t="s">
        <v>925</v>
      </c>
      <c r="D1145" s="3" t="n">
        <v>24461</v>
      </c>
      <c r="F1145" s="42" t="n">
        <v>0.71875</v>
      </c>
      <c r="G1145" s="3" t="s">
        <v>1170</v>
      </c>
      <c r="H1145" s="42" t="s">
        <v>1405</v>
      </c>
      <c r="I1145" s="29" t="n">
        <v>235.4</v>
      </c>
      <c r="K1145" s="30" t="s">
        <v>1231</v>
      </c>
      <c r="M1145" s="31" t="n">
        <f aca="false">SUM(P1145,R1145,T1145,V1145,X1145,Z1145,AB1145,AD1145,AF1145,AH1145,AJ1145,AL1145,AN1145,AP1145,AR1145,AT1145,AV1145,AX1145,AZ1145,BB1145)</f>
        <v>0</v>
      </c>
    </row>
    <row r="1146" customFormat="false" ht="15" hidden="false" customHeight="false" outlineLevel="0" collapsed="false">
      <c r="A1146" s="41" t="n">
        <v>40422</v>
      </c>
      <c r="B1146" s="0" t="s">
        <v>1203</v>
      </c>
      <c r="C1146" s="0" t="s">
        <v>979</v>
      </c>
      <c r="D1146" s="3" t="n">
        <v>24462</v>
      </c>
      <c r="F1146" s="42" t="n">
        <v>0.774305555555556</v>
      </c>
      <c r="G1146" s="3" t="s">
        <v>1472</v>
      </c>
      <c r="H1146" s="42" t="s">
        <v>1446</v>
      </c>
      <c r="I1146" s="29" t="n">
        <v>207</v>
      </c>
      <c r="K1146" s="30" t="s">
        <v>1244</v>
      </c>
      <c r="M1146" s="31" t="n">
        <f aca="false">SUM(P1146,R1146,T1146,V1146,X1146,Z1146,AB1146,AD1146,AF1146,AH1146,AJ1146,AL1146,AN1146,AP1146,AR1146,AT1146,AV1146,AX1146,AZ1146,BB1146)</f>
        <v>7315.75</v>
      </c>
      <c r="O1146" s="0" t="n">
        <v>126</v>
      </c>
      <c r="P1146" s="31" t="n">
        <v>1453.5</v>
      </c>
      <c r="Q1146" s="0" t="n">
        <v>127</v>
      </c>
      <c r="R1146" s="31" t="n">
        <v>325.5</v>
      </c>
      <c r="S1146" s="47" t="n">
        <v>128</v>
      </c>
      <c r="T1146" s="31" t="n">
        <v>813.75</v>
      </c>
      <c r="U1146" s="47" t="n">
        <v>130</v>
      </c>
      <c r="V1146" s="31" t="n">
        <v>3400</v>
      </c>
      <c r="W1146" s="47" t="n">
        <v>133</v>
      </c>
      <c r="X1146" s="31" t="n">
        <v>1323</v>
      </c>
    </row>
    <row r="1147" customFormat="false" ht="15" hidden="false" customHeight="false" outlineLevel="0" collapsed="false">
      <c r="A1147" s="41" t="n">
        <v>40422</v>
      </c>
      <c r="B1147" s="0" t="s">
        <v>1179</v>
      </c>
      <c r="C1147" s="0" t="s">
        <v>1215</v>
      </c>
      <c r="D1147" s="3" t="n">
        <v>24463</v>
      </c>
      <c r="F1147" s="42" t="n">
        <v>0.763888888888889</v>
      </c>
      <c r="H1147" s="42" t="n">
        <v>0.4375</v>
      </c>
      <c r="I1147" s="29" t="n">
        <v>191.5</v>
      </c>
      <c r="K1147" s="30" t="s">
        <v>1242</v>
      </c>
      <c r="M1147" s="31" t="n">
        <f aca="false">SUM(P1147,R1147,T1147,V1147,X1147,Z1147,AB1147,AD1147,AF1147,AH1147,AJ1147,AL1147,AN1147,AP1147,AR1147,AT1147,AV1147,AX1147,AZ1147,BB1147)</f>
        <v>56520</v>
      </c>
      <c r="O1147" s="0" t="n">
        <v>20638</v>
      </c>
      <c r="P1147" s="31" t="n">
        <v>56520</v>
      </c>
    </row>
    <row r="1148" customFormat="false" ht="15" hidden="false" customHeight="false" outlineLevel="0" collapsed="false">
      <c r="A1148" s="55" t="n">
        <v>40422</v>
      </c>
      <c r="B1148" s="56" t="s">
        <v>1199</v>
      </c>
      <c r="C1148" s="56" t="s">
        <v>656</v>
      </c>
      <c r="D1148" s="3" t="n">
        <v>24464</v>
      </c>
      <c r="F1148" s="44" t="n">
        <v>0.75</v>
      </c>
      <c r="G1148" s="30"/>
      <c r="H1148" s="44" t="n">
        <v>0.416666666666667</v>
      </c>
      <c r="I1148" s="29" t="n">
        <v>156</v>
      </c>
      <c r="K1148" s="30" t="s">
        <v>1253</v>
      </c>
      <c r="M1148" s="31" t="n">
        <f aca="false">SUM(P1148,R1148,T1148,V1148,X1148,Z1148,AB1148,AD1148,AF1148,AH1148,AJ1148,AL1148,AN1148,AP1148,AR1148,AT1148,AV1148,AX1148,AZ1148,BB1148)</f>
        <v>6399</v>
      </c>
      <c r="O1148" s="0" t="n">
        <v>15569</v>
      </c>
      <c r="P1148" s="31" t="n">
        <v>6399</v>
      </c>
    </row>
    <row r="1149" customFormat="false" ht="15" hidden="false" customHeight="false" outlineLevel="0" collapsed="false">
      <c r="A1149" s="55" t="n">
        <v>40422</v>
      </c>
      <c r="B1149" s="56" t="s">
        <v>1195</v>
      </c>
      <c r="C1149" s="56" t="s">
        <v>656</v>
      </c>
      <c r="D1149" s="3" t="n">
        <v>24465</v>
      </c>
      <c r="F1149" s="44" t="n">
        <v>0.75</v>
      </c>
      <c r="G1149" s="30" t="s">
        <v>1473</v>
      </c>
      <c r="H1149" s="44" t="n">
        <v>0.166666666666667</v>
      </c>
      <c r="I1149" s="29" t="n">
        <v>48</v>
      </c>
      <c r="K1149" s="30" t="s">
        <v>1217</v>
      </c>
    </row>
    <row r="1150" customFormat="false" ht="15" hidden="false" customHeight="false" outlineLevel="0" collapsed="false">
      <c r="A1150" s="41" t="n">
        <v>40422</v>
      </c>
      <c r="B1150" s="0" t="s">
        <v>296</v>
      </c>
      <c r="C1150" s="0" t="s">
        <v>656</v>
      </c>
      <c r="D1150" s="3" t="n">
        <v>24466</v>
      </c>
      <c r="F1150" s="42" t="n">
        <v>0.802083333333333</v>
      </c>
      <c r="H1150" s="42" t="n">
        <v>0.46875</v>
      </c>
      <c r="I1150" s="29" t="n">
        <v>171.25</v>
      </c>
      <c r="K1150" s="30" t="s">
        <v>1235</v>
      </c>
      <c r="M1150" s="31" t="n">
        <f aca="false">SUM(P1150,R1150,T1150,V1150,X1150,Z1150,AB1150,AD1150,AF1150,AH1150,AJ1150,AL1150,AN1150,AP1150,AR1150,AT1150,AV1150,AX1150,AZ1150,BB1150)</f>
        <v>1325</v>
      </c>
      <c r="O1150" s="0" t="n">
        <v>15519</v>
      </c>
      <c r="P1150" s="31" t="n">
        <v>1000</v>
      </c>
      <c r="Q1150" s="0" t="n">
        <v>15543</v>
      </c>
      <c r="R1150" s="31" t="n">
        <v>325</v>
      </c>
    </row>
    <row r="1151" customFormat="false" ht="15" hidden="false" customHeight="false" outlineLevel="0" collapsed="false">
      <c r="A1151" s="41" t="n">
        <v>40422</v>
      </c>
      <c r="B1151" s="0" t="s">
        <v>1195</v>
      </c>
      <c r="C1151" s="0" t="s">
        <v>1049</v>
      </c>
      <c r="D1151" s="3" t="n">
        <v>24467</v>
      </c>
      <c r="F1151" s="42" t="n">
        <v>0.541666666666667</v>
      </c>
      <c r="H1151" s="42" t="n">
        <v>0.1875</v>
      </c>
      <c r="I1151" s="29" t="n">
        <v>76.5</v>
      </c>
      <c r="K1151" s="30" t="s">
        <v>1217</v>
      </c>
      <c r="M1151" s="31" t="n">
        <f aca="false">SUM(P1151,R1151,T1151,V1151,X1151,Z1151,AB1151,AD1151,AF1151,AH1151,AJ1151,AL1151,AN1151,AP1151,AR1151,AT1151,AV1151,AX1151,AZ1151,BB1151)</f>
        <v>0</v>
      </c>
    </row>
    <row r="1152" customFormat="false" ht="15" hidden="false" customHeight="false" outlineLevel="0" collapsed="false">
      <c r="A1152" s="41" t="n">
        <v>40422</v>
      </c>
      <c r="B1152" s="0" t="s">
        <v>901</v>
      </c>
      <c r="C1152" s="0" t="s">
        <v>490</v>
      </c>
      <c r="D1152" s="3" t="n">
        <v>24468</v>
      </c>
      <c r="F1152" s="42" t="n">
        <v>0.6875</v>
      </c>
      <c r="H1152" s="42" t="n">
        <v>0.416666666666667</v>
      </c>
      <c r="I1152" s="29" t="n">
        <v>180</v>
      </c>
      <c r="K1152" s="30" t="s">
        <v>1228</v>
      </c>
      <c r="M1152" s="31" t="n">
        <f aca="false">SUM(P1152,R1152,T1152,V1152,X1152,Z1152,AB1152,AD1152,AF1152,AH1152,AJ1152,AL1152,AN1152,AP1152,AR1152,AT1152,AV1152,AX1152,AZ1152,BB1152)</f>
        <v>0</v>
      </c>
    </row>
    <row r="1153" customFormat="false" ht="15" hidden="false" customHeight="false" outlineLevel="0" collapsed="false">
      <c r="A1153" s="41" t="n">
        <v>40422</v>
      </c>
      <c r="B1153" s="0" t="s">
        <v>1193</v>
      </c>
      <c r="C1153" s="0" t="s">
        <v>892</v>
      </c>
      <c r="D1153" s="3" t="n">
        <v>24469</v>
      </c>
      <c r="F1153" s="42" t="n">
        <v>0.694444444444445</v>
      </c>
      <c r="H1153" s="42" t="n">
        <v>0.309027777777778</v>
      </c>
      <c r="I1153" s="29" t="n">
        <v>121.7</v>
      </c>
      <c r="K1153" s="30" t="s">
        <v>1216</v>
      </c>
      <c r="M1153" s="31" t="n">
        <f aca="false">SUM(P1153,R1153,T1153,V1153,X1153,Z1153,AB1153,AD1153,AF1153,AH1153,AJ1153,AL1153,AN1153,AP1153,AR1153,AT1153,AV1153,AX1153,AZ1153,BB1153)</f>
        <v>0</v>
      </c>
    </row>
    <row r="1154" customFormat="false" ht="15" hidden="false" customHeight="false" outlineLevel="0" collapsed="false">
      <c r="A1154" s="55" t="n">
        <v>40422</v>
      </c>
      <c r="B1154" s="56" t="s">
        <v>1197</v>
      </c>
      <c r="C1154" s="56" t="s">
        <v>1322</v>
      </c>
      <c r="D1154" s="3" t="n">
        <v>24470</v>
      </c>
      <c r="F1154" s="44" t="n">
        <v>0.729166666666667</v>
      </c>
      <c r="G1154" s="30"/>
      <c r="H1154" s="44" t="n">
        <v>0.333333333333333</v>
      </c>
      <c r="I1154" s="29" t="n">
        <v>141</v>
      </c>
      <c r="K1154" s="30" t="s">
        <v>1259</v>
      </c>
      <c r="M1154" s="31" t="n">
        <f aca="false">SUM(P1154,R1154,T1154,V1154,X1154,Z1154,AB1154,AD1154,AF1154,AH1154,AJ1154,AL1154,AN1154,AP1154,AR1154,AT1154,AV1154,AX1154,AZ1154,BB1154)</f>
        <v>0</v>
      </c>
    </row>
    <row r="1155" customFormat="false" ht="15" hidden="false" customHeight="false" outlineLevel="0" collapsed="false">
      <c r="A1155" s="41" t="n">
        <v>40422</v>
      </c>
      <c r="B1155" s="0" t="s">
        <v>581</v>
      </c>
      <c r="C1155" s="0" t="s">
        <v>1032</v>
      </c>
      <c r="D1155" s="3" t="n">
        <v>24471</v>
      </c>
      <c r="F1155" s="42" t="n">
        <v>0.677083333333333</v>
      </c>
      <c r="H1155" s="42" t="n">
        <v>0.270833333333333</v>
      </c>
      <c r="I1155" s="29" t="n">
        <v>152</v>
      </c>
      <c r="K1155" s="30" t="s">
        <v>1243</v>
      </c>
      <c r="M1155" s="31" t="n">
        <f aca="false">SUM(P1155,R1155,T1155,V1155,X1155,Z1155,AB1155,AD1155,AF1155,AH1155,AJ1155,AL1155,AN1155,AP1155,AR1155,AT1155,AV1155,AX1155,AZ1155,BB1155)</f>
        <v>0</v>
      </c>
    </row>
    <row r="1156" customFormat="false" ht="15" hidden="false" customHeight="false" outlineLevel="0" collapsed="false">
      <c r="A1156" s="41" t="n">
        <v>40422</v>
      </c>
      <c r="B1156" s="0" t="s">
        <v>1176</v>
      </c>
      <c r="C1156" s="0" t="s">
        <v>159</v>
      </c>
      <c r="D1156" s="3" t="n">
        <v>24472</v>
      </c>
      <c r="F1156" s="42" t="n">
        <v>0.614583333333333</v>
      </c>
      <c r="H1156" s="42" t="n">
        <v>0.166666666666667</v>
      </c>
      <c r="I1156" s="29" t="n">
        <v>97</v>
      </c>
      <c r="K1156" s="30" t="s">
        <v>1222</v>
      </c>
      <c r="M1156" s="31" t="n">
        <f aca="false">SUM(P1156,R1156,T1156,V1156,X1156,Z1156,AB1156,AD1156,AF1156,AH1156,AJ1156,AL1156,AN1156,AP1156,AR1156,AT1156,AV1156,AX1156,AZ1156,BB1156)</f>
        <v>0</v>
      </c>
    </row>
    <row r="1157" customFormat="false" ht="15" hidden="false" customHeight="false" outlineLevel="0" collapsed="false">
      <c r="A1157" s="41" t="n">
        <v>40422</v>
      </c>
      <c r="B1157" s="0" t="s">
        <v>1169</v>
      </c>
      <c r="C1157" s="0" t="s">
        <v>925</v>
      </c>
      <c r="D1157" s="3" t="n">
        <v>24473</v>
      </c>
      <c r="F1157" s="42" t="n">
        <v>0.684027777777778</v>
      </c>
      <c r="H1157" s="42" t="n">
        <v>0.354166666666667</v>
      </c>
      <c r="I1157" s="29" t="n">
        <v>144.4</v>
      </c>
      <c r="K1157" s="30" t="s">
        <v>1214</v>
      </c>
      <c r="M1157" s="31" t="n">
        <f aca="false">SUM(P1157,R1157,T1157,V1157,X1157,Z1157,AB1157,AD1157,AF1157,AH1157,AJ1157,AL1157,AN1157,AP1157,AR1157,AT1157,AV1157,AX1157,AZ1157,BB1157)</f>
        <v>0</v>
      </c>
    </row>
    <row r="1158" customFormat="false" ht="15" hidden="false" customHeight="false" outlineLevel="0" collapsed="false">
      <c r="A1158" s="41" t="n">
        <v>40422</v>
      </c>
      <c r="B1158" s="0" t="s">
        <v>1176</v>
      </c>
      <c r="C1158" s="0" t="s">
        <v>640</v>
      </c>
      <c r="D1158" s="3" t="n">
        <v>24474</v>
      </c>
      <c r="F1158" s="42" t="n">
        <v>0.75</v>
      </c>
      <c r="H1158" s="42" t="n">
        <v>0.166666666666667</v>
      </c>
      <c r="I1158" s="29" t="n">
        <v>73</v>
      </c>
      <c r="K1158" s="30" t="s">
        <v>1222</v>
      </c>
      <c r="M1158" s="31" t="n">
        <f aca="false">SUM(P1158,R1158,T1158,V1158,X1158,Z1158,AB1158,AD1158,AF1158,AH1158,AJ1158,AL1158,AN1158,AP1158,AR1158,AT1158,AV1158,AX1158,AZ1158,BB1158)</f>
        <v>0</v>
      </c>
    </row>
    <row r="1159" customFormat="false" ht="15" hidden="false" customHeight="false" outlineLevel="0" collapsed="false">
      <c r="A1159" s="41" t="n">
        <v>40422</v>
      </c>
      <c r="B1159" s="0" t="s">
        <v>1208</v>
      </c>
      <c r="C1159" s="0" t="s">
        <v>1032</v>
      </c>
      <c r="D1159" s="3" t="n">
        <v>24475</v>
      </c>
      <c r="F1159" s="42" t="n">
        <v>0.631944444444444</v>
      </c>
      <c r="H1159" s="42" t="n">
        <v>0.333333333333333</v>
      </c>
      <c r="I1159" s="29" t="n">
        <v>229</v>
      </c>
      <c r="K1159" s="30" t="s">
        <v>1238</v>
      </c>
      <c r="M1159" s="31" t="n">
        <f aca="false">SUM(P1159,R1159,T1159,V1159,X1159,Z1159,AB1159,AD1159,AF1159,AH1159,AJ1159,AL1159,AN1159,AP1159,AR1159,AT1159,AV1159,AX1159,AZ1159,BB1159)</f>
        <v>0</v>
      </c>
    </row>
    <row r="1160" customFormat="false" ht="15" hidden="false" customHeight="false" outlineLevel="0" collapsed="false">
      <c r="A1160" s="41" t="n">
        <v>40422</v>
      </c>
      <c r="B1160" s="0" t="s">
        <v>1186</v>
      </c>
      <c r="C1160" s="0" t="s">
        <v>1474</v>
      </c>
      <c r="D1160" s="3" t="n">
        <v>24476</v>
      </c>
      <c r="F1160" s="42" t="n">
        <v>0.75</v>
      </c>
      <c r="H1160" s="42" t="n">
        <v>0.166666666666667</v>
      </c>
      <c r="I1160" s="29" t="n">
        <v>73</v>
      </c>
      <c r="K1160" s="30" t="s">
        <v>1250</v>
      </c>
      <c r="M1160" s="31" t="n">
        <f aca="false">SUM(P1160,R1160,T1160,V1160,X1160,Z1160,AB1160,AD1160,AF1160,AH1160,AJ1160,AL1160,AN1160,AP1160,AR1160,AT1160,AV1160,AX1160,AZ1160,BB1160)</f>
        <v>0</v>
      </c>
    </row>
    <row r="1161" customFormat="false" ht="15" hidden="false" customHeight="false" outlineLevel="0" collapsed="false">
      <c r="A1161" s="41"/>
      <c r="M1161" s="74"/>
    </row>
    <row r="1162" customFormat="false" ht="15" hidden="false" customHeight="false" outlineLevel="0" collapsed="false">
      <c r="A1162" s="100"/>
      <c r="B1162" s="101"/>
      <c r="C1162" s="101"/>
      <c r="D1162" s="100"/>
      <c r="E1162" s="100"/>
      <c r="F1162" s="100"/>
      <c r="G1162" s="100"/>
      <c r="H1162" s="100"/>
      <c r="I1162" s="102"/>
      <c r="J1162" s="102"/>
      <c r="K1162" s="100"/>
      <c r="L1162" s="101"/>
      <c r="M1162" s="103"/>
    </row>
    <row r="1163" customFormat="false" ht="18.75" hidden="false" customHeight="false" outlineLevel="0" collapsed="false">
      <c r="A1163" s="100"/>
      <c r="B1163" s="101"/>
      <c r="C1163" s="101"/>
      <c r="D1163" s="100"/>
      <c r="E1163" s="100"/>
      <c r="F1163" s="100"/>
      <c r="G1163" s="115" t="s">
        <v>1439</v>
      </c>
      <c r="H1163" s="100"/>
      <c r="I1163" s="102"/>
      <c r="J1163" s="102"/>
      <c r="K1163" s="100"/>
      <c r="L1163" s="101"/>
      <c r="M1163" s="103"/>
    </row>
    <row r="1164" customFormat="false" ht="15" hidden="false" customHeight="false" outlineLevel="0" collapsed="false">
      <c r="A1164" s="41" t="n">
        <v>40423</v>
      </c>
      <c r="B1164" s="0" t="s">
        <v>679</v>
      </c>
      <c r="C1164" s="0" t="s">
        <v>1206</v>
      </c>
      <c r="D1164" s="3" t="n">
        <v>24477</v>
      </c>
      <c r="F1164" s="3" t="s">
        <v>1162</v>
      </c>
      <c r="H1164" s="3" t="s">
        <v>1162</v>
      </c>
      <c r="I1164" s="29" t="n">
        <v>170</v>
      </c>
      <c r="K1164" s="30" t="s">
        <v>1223</v>
      </c>
      <c r="M1164" s="31" t="n">
        <f aca="false">SUM(P1164,R1164,T1164,V1164,X1164,Z1164,AB1164,AD1164,AF1164,AH1164,AJ1164,AL1164,AN1164,AP1164,AR1164,AT1164,AV1164,AX1164,AZ1164,BB1164)</f>
        <v>0</v>
      </c>
    </row>
    <row r="1165" customFormat="false" ht="15" hidden="false" customHeight="false" outlineLevel="0" collapsed="false">
      <c r="A1165" s="41" t="n">
        <v>40423</v>
      </c>
      <c r="B1165" s="0" t="s">
        <v>383</v>
      </c>
      <c r="C1165" s="0" t="s">
        <v>1206</v>
      </c>
      <c r="D1165" s="3" t="n">
        <v>24478</v>
      </c>
      <c r="F1165" s="3" t="s">
        <v>1162</v>
      </c>
      <c r="H1165" s="3" t="s">
        <v>1162</v>
      </c>
      <c r="I1165" s="29" t="n">
        <v>170</v>
      </c>
      <c r="K1165" s="30" t="s">
        <v>1232</v>
      </c>
      <c r="M1165" s="31" t="n">
        <f aca="false">SUM(P1165,R1165,T1165,V1165,X1165,Z1165,AB1165,AD1165,AF1165,AH1165,AJ1165,AL1165,AN1165,AP1165,AR1165,AT1165,AV1165,AX1165,AZ1165,BB1165)</f>
        <v>15699.72</v>
      </c>
      <c r="O1165" s="0" t="n">
        <v>5696</v>
      </c>
      <c r="P1165" s="31" t="n">
        <v>186.6</v>
      </c>
      <c r="Q1165" s="0" t="n">
        <v>5830</v>
      </c>
      <c r="R1165" s="31" t="n">
        <v>12375</v>
      </c>
      <c r="S1165" s="47" t="n">
        <v>5831</v>
      </c>
      <c r="T1165" s="31" t="n">
        <v>500.01</v>
      </c>
      <c r="U1165" s="47" t="n">
        <v>5784</v>
      </c>
      <c r="V1165" s="31" t="n">
        <v>210</v>
      </c>
      <c r="W1165" s="47" t="n">
        <v>5783</v>
      </c>
      <c r="X1165" s="31" t="n">
        <v>200</v>
      </c>
      <c r="Y1165" s="47" t="n">
        <v>5779</v>
      </c>
      <c r="Z1165" s="31" t="n">
        <v>250.01</v>
      </c>
      <c r="AA1165" s="47" t="n">
        <v>5731</v>
      </c>
      <c r="AB1165" s="31" t="n">
        <v>225</v>
      </c>
      <c r="AC1165" s="47" t="n">
        <v>5796</v>
      </c>
      <c r="AD1165" s="31" t="n">
        <v>1200</v>
      </c>
      <c r="AE1165" s="47" t="n">
        <v>5815</v>
      </c>
      <c r="AF1165" s="31" t="n">
        <v>253.1</v>
      </c>
      <c r="AG1165" s="47" t="n">
        <v>5780</v>
      </c>
      <c r="AH1165" s="31" t="n">
        <v>300</v>
      </c>
    </row>
    <row r="1166" customFormat="false" ht="15" hidden="false" customHeight="false" outlineLevel="0" collapsed="false">
      <c r="A1166" s="41" t="n">
        <v>40423</v>
      </c>
      <c r="B1166" s="0" t="s">
        <v>1165</v>
      </c>
      <c r="C1166" s="0" t="s">
        <v>1206</v>
      </c>
      <c r="D1166" s="3" t="n">
        <v>24479</v>
      </c>
      <c r="F1166" s="3" t="s">
        <v>1162</v>
      </c>
      <c r="H1166" s="3" t="s">
        <v>1162</v>
      </c>
      <c r="I1166" s="29" t="n">
        <v>170</v>
      </c>
      <c r="K1166" s="30" t="s">
        <v>1233</v>
      </c>
      <c r="M1166" s="31" t="n">
        <f aca="false">SUM(P1166,R1166,T1166,V1166,X1166,Z1166,AB1166,AD1166,AF1166,AH1166,AJ1166,AL1166,AN1166,AP1166,AR1166,AT1166,AV1166,AX1166,AZ1166,BB1166)</f>
        <v>0</v>
      </c>
    </row>
    <row r="1167" customFormat="false" ht="15" hidden="false" customHeight="false" outlineLevel="0" collapsed="false">
      <c r="A1167" s="41" t="n">
        <v>40423</v>
      </c>
      <c r="B1167" s="0" t="s">
        <v>627</v>
      </c>
      <c r="C1167" s="0" t="s">
        <v>1206</v>
      </c>
      <c r="D1167" s="3" t="n">
        <v>24480</v>
      </c>
      <c r="F1167" s="3" t="s">
        <v>1162</v>
      </c>
      <c r="H1167" s="3" t="s">
        <v>1162</v>
      </c>
      <c r="I1167" s="29" t="n">
        <v>170</v>
      </c>
      <c r="K1167" s="30" t="s">
        <v>1303</v>
      </c>
      <c r="M1167" s="31" t="n">
        <f aca="false">SUM(P1167,R1167,T1167,V1167,X1167,Z1167,AB1167,AD1167,AF1167,AH1167,AJ1167,AL1167,AN1167,AP1167,AR1167,AT1167,AV1167,AX1167,AZ1167,BB1167)</f>
        <v>21833.87</v>
      </c>
      <c r="O1167" s="0" t="n">
        <v>5698</v>
      </c>
      <c r="P1167" s="31" t="n">
        <v>276.13</v>
      </c>
      <c r="Q1167" s="0" t="n">
        <v>5702</v>
      </c>
      <c r="R1167" s="31" t="n">
        <v>1539.74</v>
      </c>
      <c r="S1167" s="47" t="n">
        <v>5800</v>
      </c>
      <c r="T1167" s="31" t="n">
        <v>214.5</v>
      </c>
      <c r="U1167" s="47" t="n">
        <v>5829</v>
      </c>
      <c r="V1167" s="31" t="n">
        <v>2000</v>
      </c>
      <c r="W1167" s="47" t="n">
        <v>5819</v>
      </c>
      <c r="X1167" s="31" t="n">
        <v>8145</v>
      </c>
      <c r="Y1167" s="47" t="n">
        <v>5838</v>
      </c>
      <c r="Z1167" s="31" t="n">
        <v>2250</v>
      </c>
      <c r="AA1167" s="47" t="n">
        <v>5782</v>
      </c>
      <c r="AB1167" s="31" t="n">
        <v>208.5</v>
      </c>
      <c r="AC1167" s="47" t="n">
        <v>5788</v>
      </c>
      <c r="AD1167" s="31" t="n">
        <v>1200</v>
      </c>
      <c r="AE1167" s="47" t="n">
        <v>5824</v>
      </c>
      <c r="AF1167" s="31" t="n">
        <v>6000</v>
      </c>
    </row>
    <row r="1168" customFormat="false" ht="15" hidden="false" customHeight="false" outlineLevel="0" collapsed="false">
      <c r="A1168" s="41" t="n">
        <v>40423</v>
      </c>
      <c r="B1168" s="0" t="s">
        <v>296</v>
      </c>
      <c r="C1168" s="0" t="s">
        <v>1206</v>
      </c>
      <c r="D1168" s="3" t="n">
        <v>24481</v>
      </c>
      <c r="F1168" s="3" t="s">
        <v>1162</v>
      </c>
      <c r="H1168" s="3" t="s">
        <v>1162</v>
      </c>
      <c r="I1168" s="29" t="n">
        <v>170</v>
      </c>
      <c r="K1168" s="30" t="s">
        <v>1235</v>
      </c>
      <c r="M1168" s="31" t="n">
        <f aca="false">SUM(P1168,R1168,T1168,V1168,X1168,Z1168,AB1168,AD1168,AF1168,AH1168,AJ1168,AL1168,AN1168,AP1168,AR1168,AT1168,AV1168,AX1168,AZ1168,BB1168)</f>
        <v>8821.17</v>
      </c>
      <c r="O1168" s="0" t="n">
        <v>5771</v>
      </c>
      <c r="P1168" s="31" t="n">
        <v>1761.12</v>
      </c>
      <c r="Q1168" s="0" t="n">
        <v>5700</v>
      </c>
      <c r="R1168" s="31" t="n">
        <v>509.11</v>
      </c>
      <c r="S1168" s="47" t="n">
        <v>5703</v>
      </c>
      <c r="T1168" s="31" t="n">
        <v>1066.51</v>
      </c>
      <c r="U1168" s="47" t="n">
        <v>5697</v>
      </c>
      <c r="V1168" s="31" t="n">
        <v>341.73</v>
      </c>
      <c r="W1168" s="47" t="n">
        <v>5704</v>
      </c>
      <c r="X1168" s="31" t="n">
        <v>1910.54</v>
      </c>
      <c r="Y1168" s="47" t="n">
        <v>5705</v>
      </c>
      <c r="Z1168" s="31" t="n">
        <v>1982.62</v>
      </c>
      <c r="AA1168" s="47" t="n">
        <v>5699</v>
      </c>
      <c r="AB1168" s="31" t="n">
        <v>238.38</v>
      </c>
      <c r="AC1168" s="47" t="n">
        <v>5701</v>
      </c>
      <c r="AD1168" s="31" t="n">
        <v>605.16</v>
      </c>
      <c r="AE1168" s="47" t="n">
        <v>5772</v>
      </c>
      <c r="AF1168" s="31" t="n">
        <v>230</v>
      </c>
      <c r="AG1168" s="47" t="n">
        <v>5785</v>
      </c>
      <c r="AH1168" s="31" t="n">
        <v>176</v>
      </c>
    </row>
    <row r="1169" customFormat="false" ht="15" hidden="false" customHeight="false" outlineLevel="0" collapsed="false">
      <c r="A1169" s="41" t="n">
        <v>40423</v>
      </c>
      <c r="B1169" s="0" t="s">
        <v>1195</v>
      </c>
      <c r="C1169" s="0" t="s">
        <v>490</v>
      </c>
      <c r="D1169" s="3" t="n">
        <v>24482</v>
      </c>
      <c r="F1169" s="42" t="n">
        <v>0.788194444444444</v>
      </c>
      <c r="H1169" s="42" t="n">
        <v>0.583333333333333</v>
      </c>
      <c r="I1169" s="29" t="n">
        <v>252</v>
      </c>
      <c r="K1169" s="30" t="s">
        <v>1217</v>
      </c>
      <c r="M1169" s="31" t="n">
        <f aca="false">SUM(P1169,R1169,T1169,V1169,X1169,Z1169,AB1169,AD1169,AF1169,AH1169,AJ1169,AL1169,AN1169,AP1169,AR1169,AT1169,AV1169,AX1169,AZ1169,BB1169)</f>
        <v>0</v>
      </c>
    </row>
    <row r="1170" customFormat="false" ht="15" hidden="false" customHeight="false" outlineLevel="0" collapsed="false">
      <c r="A1170" s="55" t="n">
        <v>40423</v>
      </c>
      <c r="B1170" s="56" t="s">
        <v>1203</v>
      </c>
      <c r="C1170" s="56" t="s">
        <v>242</v>
      </c>
      <c r="D1170" s="3" t="n">
        <v>24483</v>
      </c>
      <c r="F1170" s="44" t="n">
        <v>0.46875</v>
      </c>
      <c r="G1170" s="30"/>
      <c r="H1170" s="44" t="n">
        <v>0.229166666666667</v>
      </c>
      <c r="I1170" s="29" t="n">
        <v>98.5</v>
      </c>
      <c r="K1170" s="30" t="s">
        <v>1244</v>
      </c>
      <c r="M1170" s="31" t="n">
        <f aca="false">SUM(P1170,R1170,T1170,V1170,X1170,Z1170,AB1170,AD1170,AF1170,AH1170,AJ1170,AL1170,AN1170,AP1170,AR1170,AT1170,AV1170,AX1170,AZ1170,BB1170)</f>
        <v>0</v>
      </c>
    </row>
    <row r="1171" customFormat="false" ht="15" hidden="false" customHeight="false" outlineLevel="0" collapsed="false">
      <c r="A1171" s="41" t="n">
        <v>40423</v>
      </c>
      <c r="B1171" s="0" t="s">
        <v>1169</v>
      </c>
      <c r="C1171" s="0" t="s">
        <v>925</v>
      </c>
      <c r="D1171" s="3" t="n">
        <v>24484</v>
      </c>
      <c r="F1171" s="42" t="n">
        <v>0.708333333333333</v>
      </c>
      <c r="G1171" s="3" t="s">
        <v>1229</v>
      </c>
      <c r="H1171" s="3" t="s">
        <v>1440</v>
      </c>
      <c r="I1171" s="29" t="n">
        <v>183</v>
      </c>
      <c r="K1171" s="30" t="s">
        <v>1214</v>
      </c>
      <c r="M1171" s="31" t="n">
        <f aca="false">SUM(P1171,R1171,T1171,V1171,X1171,Z1171,AB1171,AD1171,AF1171,AH1171,AJ1171,AL1171,AN1171,AP1171,AR1171,AT1171,AV1171,AX1171,AZ1171,BB1171)</f>
        <v>1326</v>
      </c>
      <c r="O1171" s="0" t="n">
        <v>2491</v>
      </c>
      <c r="P1171" s="31" t="n">
        <v>1326</v>
      </c>
    </row>
    <row r="1172" customFormat="false" ht="15" hidden="false" customHeight="false" outlineLevel="0" collapsed="false">
      <c r="A1172" s="41" t="n">
        <v>40423</v>
      </c>
      <c r="B1172" s="0" t="s">
        <v>1205</v>
      </c>
      <c r="C1172" s="0" t="s">
        <v>1322</v>
      </c>
      <c r="D1172" s="3" t="n">
        <v>24485</v>
      </c>
      <c r="F1172" s="42" t="n">
        <v>0.59375</v>
      </c>
      <c r="G1172" s="3" t="s">
        <v>1229</v>
      </c>
      <c r="H1172" s="42" t="s">
        <v>1298</v>
      </c>
      <c r="I1172" s="29" t="n">
        <v>257</v>
      </c>
      <c r="K1172" s="30" t="s">
        <v>1249</v>
      </c>
      <c r="M1172" s="31" t="n">
        <f aca="false">SUM(P1172,R1172,T1172,V1172,X1172,Z1172,AB1172,AD1172,AF1172,AH1172,AJ1172,AL1172,AN1172,AP1172,AR1172,AT1172,AV1172,AX1172,AZ1172,BB1172)</f>
        <v>0</v>
      </c>
    </row>
    <row r="1173" customFormat="false" ht="15" hidden="false" customHeight="false" outlineLevel="0" collapsed="false">
      <c r="A1173" s="41" t="n">
        <v>40423</v>
      </c>
      <c r="B1173" s="0" t="s">
        <v>1179</v>
      </c>
      <c r="C1173" s="0" t="s">
        <v>1215</v>
      </c>
      <c r="D1173" s="3" t="n">
        <v>24486</v>
      </c>
      <c r="F1173" s="42" t="n">
        <v>0.805555555555556</v>
      </c>
      <c r="H1173" s="42" t="n">
        <v>0.479166666666667</v>
      </c>
      <c r="I1173" s="29" t="n">
        <v>206.8</v>
      </c>
      <c r="K1173" s="30" t="s">
        <v>1242</v>
      </c>
      <c r="M1173" s="31" t="n">
        <v>19440</v>
      </c>
    </row>
    <row r="1174" customFormat="false" ht="15" hidden="false" customHeight="false" outlineLevel="0" collapsed="false">
      <c r="A1174" s="41" t="n">
        <v>40423</v>
      </c>
      <c r="B1174" s="0" t="s">
        <v>1186</v>
      </c>
      <c r="C1174" s="0" t="s">
        <v>1474</v>
      </c>
      <c r="D1174" s="3" t="n">
        <v>24487</v>
      </c>
      <c r="F1174" s="42" t="n">
        <v>0.552083333333333</v>
      </c>
      <c r="H1174" s="42" t="n">
        <v>0.25</v>
      </c>
      <c r="I1174" s="29" t="n">
        <v>107</v>
      </c>
      <c r="K1174" s="30" t="s">
        <v>1250</v>
      </c>
      <c r="M1174" s="31" t="n">
        <f aca="false">SUM(P1174,R1174,T1174,V1174,X1174,Z1174,AB1174,AD1174,AF1174,AH1174,AJ1174,AL1174,AN1174,AP1174,AR1174,AT1174,AV1174,AX1174,AZ1174,BB1174)</f>
        <v>0</v>
      </c>
    </row>
    <row r="1175" customFormat="false" ht="15" hidden="false" customHeight="false" outlineLevel="0" collapsed="false">
      <c r="A1175" s="41" t="n">
        <v>40423</v>
      </c>
      <c r="B1175" s="0" t="s">
        <v>1187</v>
      </c>
      <c r="C1175" s="0" t="s">
        <v>581</v>
      </c>
      <c r="D1175" s="3" t="n">
        <v>24488</v>
      </c>
      <c r="F1175" s="42" t="n">
        <v>0.506944444444444</v>
      </c>
      <c r="G1175" s="3" t="s">
        <v>1241</v>
      </c>
      <c r="H1175" s="3" t="s">
        <v>1308</v>
      </c>
      <c r="I1175" s="29" t="n">
        <v>90</v>
      </c>
      <c r="K1175" s="30" t="s">
        <v>1243</v>
      </c>
      <c r="M1175" s="31" t="n">
        <f aca="false">SUM(P1175,R1175,T1175,V1175,X1175,Z1175,AB1175,AD1175,AF1175,AH1175,AJ1175,AL1175,AN1175,AP1175,AR1175,AT1175,AV1175,AX1175,AZ1175,BB1175)</f>
        <v>0</v>
      </c>
    </row>
    <row r="1176" customFormat="false" ht="15" hidden="false" customHeight="false" outlineLevel="0" collapsed="false">
      <c r="A1176" s="41" t="n">
        <v>40423</v>
      </c>
      <c r="B1176" s="0" t="s">
        <v>1176</v>
      </c>
      <c r="C1176" s="0" t="s">
        <v>1000</v>
      </c>
      <c r="D1176" s="3" t="n">
        <v>24489</v>
      </c>
      <c r="F1176" s="42" t="n">
        <v>0.715277777777778</v>
      </c>
      <c r="H1176" s="42" t="n">
        <v>0.354166666666667</v>
      </c>
      <c r="I1176" s="29" t="n">
        <v>149.5</v>
      </c>
      <c r="K1176" s="30" t="s">
        <v>1222</v>
      </c>
      <c r="M1176" s="31" t="n">
        <f aca="false">SUM(P1176,R1176,T1176,V1176,X1176,Z1176,AB1176,AD1176,AF1176,AH1176,AJ1176,AL1176,AN1176,AP1176,AR1176,AT1176,AV1176,AX1176,AZ1176,BB1176)</f>
        <v>0</v>
      </c>
    </row>
    <row r="1177" customFormat="false" ht="15" hidden="false" customHeight="false" outlineLevel="0" collapsed="false">
      <c r="A1177" s="41" t="n">
        <v>40423</v>
      </c>
      <c r="B1177" s="0" t="s">
        <v>1197</v>
      </c>
      <c r="C1177" s="0" t="s">
        <v>714</v>
      </c>
      <c r="D1177" s="3" t="n">
        <v>24490</v>
      </c>
      <c r="F1177" s="42" t="n">
        <v>0.53125</v>
      </c>
      <c r="G1177" s="3" t="s">
        <v>1170</v>
      </c>
      <c r="H1177" s="42" t="s">
        <v>1308</v>
      </c>
      <c r="I1177" s="29" t="n">
        <v>87</v>
      </c>
      <c r="K1177" s="30" t="s">
        <v>1259</v>
      </c>
      <c r="M1177" s="31" t="n">
        <f aca="false">SUM(P1177,R1177,T1177,V1177,X1177,Z1177,AB1177,AD1177,AF1177,AH1177,AJ1177,AL1177,AN1177,AP1177,AR1177,AT1177,AV1177,AX1177,AZ1177,BB1177)</f>
        <v>12400</v>
      </c>
      <c r="O1177" s="0" t="n">
        <v>294</v>
      </c>
      <c r="P1177" s="31" t="n">
        <v>6200</v>
      </c>
      <c r="Q1177" s="0" t="n">
        <v>295</v>
      </c>
      <c r="R1177" s="31" t="n">
        <v>6200</v>
      </c>
    </row>
    <row r="1178" customFormat="false" ht="15" hidden="false" customHeight="false" outlineLevel="0" collapsed="false">
      <c r="A1178" s="41" t="n">
        <v>40423</v>
      </c>
      <c r="B1178" s="0" t="s">
        <v>1173</v>
      </c>
      <c r="C1178" s="0" t="s">
        <v>1049</v>
      </c>
      <c r="D1178" s="3" t="n">
        <v>24491</v>
      </c>
      <c r="F1178" s="42" t="n">
        <v>0.65625</v>
      </c>
      <c r="H1178" s="42" t="n">
        <v>0.270833333333333</v>
      </c>
      <c r="I1178" s="29" t="n">
        <v>110.5</v>
      </c>
      <c r="K1178" s="30" t="s">
        <v>1212</v>
      </c>
      <c r="M1178" s="31" t="n">
        <f aca="false">SUM(P1178,R1178,T1178,V1178,X1178,Z1178,AB1178,AD1178,AF1178,AH1178,AJ1178,AL1178,AN1178,AP1178,AR1178,AT1178,AV1178,AX1178,AZ1178,BB1178)</f>
        <v>0</v>
      </c>
    </row>
    <row r="1179" customFormat="false" ht="15" hidden="false" customHeight="false" outlineLevel="0" collapsed="false">
      <c r="A1179" s="41" t="n">
        <v>40423</v>
      </c>
      <c r="B1179" s="0" t="s">
        <v>1193</v>
      </c>
      <c r="C1179" s="0" t="s">
        <v>1032</v>
      </c>
      <c r="D1179" s="3" t="n">
        <v>24492</v>
      </c>
      <c r="F1179" s="42" t="n">
        <v>0.5625</v>
      </c>
      <c r="H1179" s="42" t="n">
        <v>0.166666666666667</v>
      </c>
      <c r="I1179" s="29" t="n">
        <v>93</v>
      </c>
      <c r="K1179" s="30" t="s">
        <v>1216</v>
      </c>
      <c r="M1179" s="31" t="n">
        <f aca="false">SUM(P1179,R1179,T1179,V1179,X1179,Z1179,AB1179,AD1179,AF1179,AH1179,AJ1179,AL1179,AN1179,AP1179,AR1179,AT1179,AV1179,AX1179,AZ1179,BB1179)</f>
        <v>0</v>
      </c>
    </row>
    <row r="1180" customFormat="false" ht="15" hidden="false" customHeight="false" outlineLevel="0" collapsed="false">
      <c r="A1180" s="41" t="n">
        <v>40423</v>
      </c>
      <c r="B1180" s="0" t="s">
        <v>1203</v>
      </c>
      <c r="C1180" s="0" t="s">
        <v>1384</v>
      </c>
      <c r="D1180" s="3" t="n">
        <v>24493</v>
      </c>
      <c r="F1180" s="42" t="n">
        <v>0.650694444444445</v>
      </c>
      <c r="H1180" s="42" t="n">
        <v>0.166666666666667</v>
      </c>
      <c r="I1180" s="29" t="n">
        <v>73</v>
      </c>
      <c r="K1180" s="30" t="s">
        <v>1244</v>
      </c>
      <c r="M1180" s="31" t="n">
        <f aca="false">SUM(P1180,R1180,T1180,V1180,X1180,Z1180,AB1180,AD1180,AF1180,AH1180,AJ1180,AL1180,AN1180,AP1180,AR1180,AT1180,AV1180,AX1180,AZ1180,BB1180)</f>
        <v>0</v>
      </c>
    </row>
    <row r="1181" customFormat="false" ht="15" hidden="false" customHeight="false" outlineLevel="0" collapsed="false">
      <c r="A1181" s="41" t="n">
        <v>40423</v>
      </c>
      <c r="B1181" s="0" t="s">
        <v>901</v>
      </c>
      <c r="C1181" s="0" t="s">
        <v>1475</v>
      </c>
      <c r="D1181" s="3" t="n">
        <v>24494</v>
      </c>
      <c r="F1181" s="42" t="n">
        <v>0.652777777777778</v>
      </c>
      <c r="H1181" s="42" t="n">
        <v>0.208333333333333</v>
      </c>
      <c r="I1181" s="29" t="n">
        <v>94</v>
      </c>
      <c r="K1181" s="30" t="s">
        <v>1228</v>
      </c>
      <c r="M1181" s="31" t="n">
        <f aca="false">SUM(P1181,R1181,T1181,V1181,X1181,Z1181,AB1181,AD1181,AF1181,AH1181,AJ1181,AL1181,AN1181,AP1181,AR1181,AT1181,AV1181,AX1181,AZ1181,BB1181)</f>
        <v>0</v>
      </c>
    </row>
    <row r="1182" customFormat="false" ht="15" hidden="false" customHeight="false" outlineLevel="0" collapsed="false">
      <c r="A1182" s="41" t="n">
        <v>40423</v>
      </c>
      <c r="B1182" s="0" t="s">
        <v>1208</v>
      </c>
      <c r="C1182" s="0" t="s">
        <v>1032</v>
      </c>
      <c r="D1182" s="3" t="n">
        <v>24495</v>
      </c>
      <c r="F1182" s="42" t="n">
        <v>0.583333333333333</v>
      </c>
      <c r="H1182" s="42" t="n">
        <v>0.333333333333333</v>
      </c>
      <c r="I1182" s="29" t="n">
        <v>80</v>
      </c>
      <c r="K1182" s="30" t="s">
        <v>1238</v>
      </c>
      <c r="M1182" s="31" t="n">
        <f aca="false">SUM(P1182,R1182,T1182,V1182,X1182,Z1182,AB1182,AD1182,AF1182,AH1182,AJ1182,AL1182,AN1182,AP1182,AR1182,AT1182,AV1182,AX1182,AZ1182,BB1182)</f>
        <v>0</v>
      </c>
    </row>
    <row r="1183" customFormat="false" ht="15" hidden="false" customHeight="false" outlineLevel="0" collapsed="false">
      <c r="A1183" s="41" t="n">
        <v>40423</v>
      </c>
      <c r="B1183" s="0" t="s">
        <v>1189</v>
      </c>
      <c r="C1183" s="0" t="s">
        <v>925</v>
      </c>
      <c r="D1183" s="3" t="n">
        <v>24496</v>
      </c>
      <c r="F1183" s="42" t="n">
        <v>0.677083333333333</v>
      </c>
      <c r="G1183" s="3" t="s">
        <v>1170</v>
      </c>
      <c r="H1183" s="42" t="s">
        <v>1391</v>
      </c>
      <c r="I1183" s="29" t="n">
        <v>111.6</v>
      </c>
      <c r="K1183" s="30" t="s">
        <v>1231</v>
      </c>
      <c r="M1183" s="31" t="n">
        <f aca="false">SUM(P1183,R1183,T1183,V1183,X1183,Z1183,AB1183,AD1183,AF1183,AH1183,AJ1183,AL1183,AN1183,AP1183,AR1183,AT1183,AV1183,AX1183,AZ1183,BB1183)</f>
        <v>0</v>
      </c>
    </row>
    <row r="1184" customFormat="false" ht="15" hidden="false" customHeight="false" outlineLevel="0" collapsed="false">
      <c r="A1184" s="41" t="n">
        <v>40423</v>
      </c>
      <c r="B1184" s="0" t="s">
        <v>581</v>
      </c>
      <c r="C1184" s="0" t="s">
        <v>1476</v>
      </c>
      <c r="D1184" s="3" t="n">
        <v>24497</v>
      </c>
      <c r="F1184" s="42" t="n">
        <v>0.760416666666667</v>
      </c>
      <c r="H1184" s="42" t="n">
        <v>0.166666666666667</v>
      </c>
      <c r="I1184" s="29" t="n">
        <v>73</v>
      </c>
      <c r="K1184" s="30" t="s">
        <v>1243</v>
      </c>
      <c r="M1184" s="31" t="n">
        <f aca="false">SUM(P1184,R1184,T1184,V1184,X1184,Z1184,AB1184,AD1184,AF1184,AH1184,AJ1184,AL1184,AN1184,AP1184,AR1184,AT1184,AV1184,AX1184,AZ1184,BB1184)</f>
        <v>0</v>
      </c>
    </row>
    <row r="1185" customFormat="false" ht="15" hidden="false" customHeight="false" outlineLevel="0" collapsed="false">
      <c r="A1185" s="41" t="n">
        <v>40423</v>
      </c>
      <c r="B1185" s="0" t="s">
        <v>1165</v>
      </c>
      <c r="C1185" s="0" t="s">
        <v>595</v>
      </c>
      <c r="D1185" s="3" t="n">
        <v>24498</v>
      </c>
      <c r="F1185" s="42" t="n">
        <v>0.708333333333333</v>
      </c>
      <c r="H1185" s="42" t="n">
        <v>0.166666666666667</v>
      </c>
      <c r="I1185" s="29" t="n">
        <v>97</v>
      </c>
      <c r="K1185" s="30" t="s">
        <v>1233</v>
      </c>
      <c r="M1185" s="31" t="n">
        <f aca="false">SUM(P1185,R1185,T1185,V1185,X1185,Z1185,AB1185,AD1185,AF1185,AH1185,AJ1185,AL1185,AN1185,AP1185,AR1185,AT1185,AV1185,AX1185,AZ1185,BB1185)</f>
        <v>0</v>
      </c>
    </row>
    <row r="1186" customFormat="false" ht="15" hidden="false" customHeight="false" outlineLevel="0" collapsed="false">
      <c r="A1186" s="41" t="n">
        <v>40423</v>
      </c>
      <c r="B1186" s="0" t="s">
        <v>1186</v>
      </c>
      <c r="C1186" s="0" t="s">
        <v>1206</v>
      </c>
      <c r="D1186" s="3" t="n">
        <v>24499</v>
      </c>
      <c r="F1186" s="3" t="s">
        <v>1162</v>
      </c>
      <c r="H1186" s="3" t="s">
        <v>1327</v>
      </c>
      <c r="I1186" s="29" t="n">
        <v>170</v>
      </c>
      <c r="K1186" s="30" t="s">
        <v>1250</v>
      </c>
      <c r="M1186" s="31" t="n">
        <f aca="false">SUM(P1186,R1186,T1186,V1186,X1186,Z1186,AB1186,AD1186,AF1186,AH1186,AJ1186,AL1186,AN1186,AP1186,AR1186,AT1186,AV1186,AX1186,AZ1186,BB1186)</f>
        <v>0</v>
      </c>
    </row>
    <row r="1187" customFormat="false" ht="15" hidden="false" customHeight="false" outlineLevel="0" collapsed="false">
      <c r="A1187" s="41"/>
      <c r="M1187" s="74"/>
    </row>
    <row r="1188" customFormat="false" ht="15" hidden="false" customHeight="false" outlineLevel="0" collapsed="false">
      <c r="A1188" s="100"/>
      <c r="B1188" s="101"/>
      <c r="C1188" s="101"/>
      <c r="D1188" s="100"/>
      <c r="E1188" s="100"/>
      <c r="F1188" s="100"/>
      <c r="G1188" s="100"/>
      <c r="H1188" s="100"/>
      <c r="I1188" s="102"/>
      <c r="J1188" s="102"/>
      <c r="K1188" s="100"/>
      <c r="L1188" s="101"/>
      <c r="M1188" s="103"/>
    </row>
    <row r="1189" customFormat="false" ht="18.75" hidden="false" customHeight="false" outlineLevel="0" collapsed="false">
      <c r="A1189" s="100"/>
      <c r="B1189" s="101"/>
      <c r="C1189" s="101"/>
      <c r="D1189" s="100"/>
      <c r="E1189" s="100"/>
      <c r="F1189" s="100"/>
      <c r="G1189" s="115" t="s">
        <v>1295</v>
      </c>
      <c r="H1189" s="100"/>
      <c r="I1189" s="102"/>
      <c r="J1189" s="102"/>
      <c r="K1189" s="100"/>
      <c r="L1189" s="101"/>
      <c r="M1189" s="103"/>
    </row>
    <row r="1190" customFormat="false" ht="15" hidden="false" customHeight="false" outlineLevel="0" collapsed="false">
      <c r="A1190" s="41" t="n">
        <v>40424</v>
      </c>
      <c r="B1190" s="0" t="s">
        <v>679</v>
      </c>
      <c r="C1190" s="0" t="s">
        <v>1206</v>
      </c>
      <c r="D1190" s="3" t="n">
        <v>24500</v>
      </c>
      <c r="F1190" s="3" t="s">
        <v>1162</v>
      </c>
      <c r="H1190" s="3" t="s">
        <v>1162</v>
      </c>
      <c r="I1190" s="29" t="n">
        <v>170</v>
      </c>
      <c r="K1190" s="30" t="s">
        <v>1223</v>
      </c>
      <c r="M1190" s="31" t="n">
        <f aca="false">SUM(P1190,R1190,T1190,V1190,X1190,Z1190,AB1190,AD1190,AF1190,AH1190,AJ1190,AL1190,AN1190,AP1190,AR1190,AT1190,AV1190,AX1190,AZ1190,BB1190)</f>
        <v>0</v>
      </c>
    </row>
    <row r="1191" customFormat="false" ht="15" hidden="false" customHeight="false" outlineLevel="0" collapsed="false">
      <c r="A1191" s="41" t="n">
        <v>40424</v>
      </c>
      <c r="B1191" s="0" t="s">
        <v>383</v>
      </c>
      <c r="C1191" s="0" t="s">
        <v>1206</v>
      </c>
      <c r="D1191" s="3" t="n">
        <v>24501</v>
      </c>
      <c r="F1191" s="3" t="s">
        <v>1162</v>
      </c>
      <c r="H1191" s="3" t="s">
        <v>1162</v>
      </c>
      <c r="I1191" s="29" t="n">
        <v>170</v>
      </c>
      <c r="K1191" s="30" t="s">
        <v>1232</v>
      </c>
      <c r="M1191" s="31" t="n">
        <f aca="false">SUM(P1191,R1191,T1191,V1191,X1191,Z1191,AB1191,AD1191,AF1191,AH1191,AJ1191,AL1191,AN1191,AP1191,AR1191,AT1191,AV1191,AX1191,AZ1191,BB1191)</f>
        <v>0</v>
      </c>
    </row>
    <row r="1192" customFormat="false" ht="15" hidden="false" customHeight="false" outlineLevel="0" collapsed="false">
      <c r="A1192" s="41" t="n">
        <v>40424</v>
      </c>
      <c r="B1192" s="0" t="s">
        <v>1165</v>
      </c>
      <c r="C1192" s="0" t="s">
        <v>1206</v>
      </c>
      <c r="D1192" s="3" t="n">
        <v>24502</v>
      </c>
      <c r="F1192" s="3" t="s">
        <v>1162</v>
      </c>
      <c r="H1192" s="3" t="s">
        <v>1162</v>
      </c>
      <c r="I1192" s="29" t="n">
        <v>170</v>
      </c>
      <c r="K1192" s="30" t="s">
        <v>1233</v>
      </c>
      <c r="M1192" s="31" t="n">
        <f aca="false">SUM(P1192,R1192,T1192,V1192,X1192,Z1192,AB1192,AD1192,AF1192,AH1192,AJ1192,AL1192,AN1192,AP1192,AR1192,AT1192,AV1192,AX1192,AZ1192,BB1192)</f>
        <v>0</v>
      </c>
    </row>
    <row r="1193" customFormat="false" ht="15" hidden="false" customHeight="false" outlineLevel="0" collapsed="false">
      <c r="A1193" s="41" t="n">
        <v>40424</v>
      </c>
      <c r="B1193" s="0" t="s">
        <v>627</v>
      </c>
      <c r="C1193" s="0" t="s">
        <v>1206</v>
      </c>
      <c r="D1193" s="3" t="n">
        <v>24503</v>
      </c>
      <c r="F1193" s="3" t="s">
        <v>1162</v>
      </c>
      <c r="H1193" s="3" t="s">
        <v>1162</v>
      </c>
      <c r="I1193" s="29" t="n">
        <v>170</v>
      </c>
      <c r="K1193" s="30" t="s">
        <v>1303</v>
      </c>
      <c r="M1193" s="31" t="n">
        <f aca="false">SUM(P1193,R1193,T1193,V1193,X1193,Z1193,AB1193,AD1193,AF1193,AH1193,AJ1193,AL1193,AN1193,AP1193,AR1193,AT1193,AV1193,AX1193,AZ1193,BB1193)</f>
        <v>23936.55</v>
      </c>
      <c r="O1193" s="0" t="n">
        <v>5603</v>
      </c>
      <c r="P1193" s="31" t="n">
        <v>68.55</v>
      </c>
      <c r="Q1193" s="0" t="n">
        <v>5918</v>
      </c>
      <c r="R1193" s="31" t="n">
        <v>480.59</v>
      </c>
      <c r="S1193" s="47" t="n">
        <v>5919</v>
      </c>
      <c r="T1193" s="31" t="n">
        <v>5760</v>
      </c>
      <c r="U1193" s="47" t="n">
        <v>5909</v>
      </c>
      <c r="V1193" s="31" t="n">
        <v>5000</v>
      </c>
      <c r="W1193" s="47" t="n">
        <v>5763</v>
      </c>
      <c r="X1193" s="31" t="n">
        <v>816.01</v>
      </c>
      <c r="Y1193" s="47" t="n">
        <v>5606</v>
      </c>
      <c r="Z1193" s="31" t="n">
        <v>358.8</v>
      </c>
      <c r="AA1193" s="47" t="n">
        <v>5923</v>
      </c>
      <c r="AB1193" s="31" t="n">
        <v>153</v>
      </c>
      <c r="AC1193" s="47" t="n">
        <v>5914</v>
      </c>
      <c r="AD1193" s="31" t="n">
        <v>11180</v>
      </c>
      <c r="AE1193" s="47" t="n">
        <v>5610</v>
      </c>
      <c r="AF1193" s="31" t="n">
        <v>119.6</v>
      </c>
    </row>
    <row r="1194" customFormat="false" ht="15" hidden="false" customHeight="false" outlineLevel="0" collapsed="false">
      <c r="A1194" s="41" t="n">
        <v>40424</v>
      </c>
      <c r="B1194" s="0" t="s">
        <v>1205</v>
      </c>
      <c r="C1194" s="0" t="s">
        <v>1206</v>
      </c>
      <c r="D1194" s="3" t="n">
        <v>24504</v>
      </c>
      <c r="F1194" s="3" t="s">
        <v>1162</v>
      </c>
      <c r="H1194" s="3" t="s">
        <v>1162</v>
      </c>
      <c r="I1194" s="29" t="n">
        <v>170</v>
      </c>
      <c r="K1194" s="30" t="s">
        <v>1249</v>
      </c>
      <c r="M1194" s="31" t="n">
        <f aca="false">SUM(P1194,R1194,T1194,V1194,X1194,Z1194,AB1194,AD1194,AF1194,AH1194,AJ1194,AL1194,AN1194,AP1194,AR1194,AT1194,AV1194,AX1194,AZ1194,BB1194)</f>
        <v>9931.73</v>
      </c>
      <c r="O1194" s="0" t="n">
        <v>5618</v>
      </c>
      <c r="P1194" s="31" t="n">
        <v>119.6</v>
      </c>
      <c r="Q1194" s="0" t="n">
        <v>5848</v>
      </c>
      <c r="R1194" s="31" t="n">
        <v>358.8</v>
      </c>
      <c r="S1194" s="47" t="n">
        <v>5777</v>
      </c>
      <c r="T1194" s="31" t="n">
        <v>210</v>
      </c>
      <c r="U1194" s="47" t="n">
        <v>5614</v>
      </c>
      <c r="V1194" s="31" t="n">
        <v>59.8</v>
      </c>
      <c r="W1194" s="47" t="n">
        <v>5607</v>
      </c>
      <c r="X1194" s="31" t="n">
        <v>137.1</v>
      </c>
      <c r="Y1194" s="47" t="n">
        <v>5625</v>
      </c>
      <c r="Z1194" s="31" t="n">
        <v>119.6</v>
      </c>
      <c r="AA1194" s="47" t="n">
        <v>5853</v>
      </c>
      <c r="AB1194" s="31" t="n">
        <v>107.14</v>
      </c>
      <c r="AC1194" s="47" t="n">
        <v>5854</v>
      </c>
      <c r="AD1194" s="31" t="n">
        <v>138.32</v>
      </c>
      <c r="AE1194" s="47" t="n">
        <v>5616</v>
      </c>
      <c r="AF1194" s="31" t="n">
        <v>119.6</v>
      </c>
      <c r="AG1194" s="47" t="n">
        <v>5864</v>
      </c>
      <c r="AH1194" s="31" t="n">
        <v>2659.66</v>
      </c>
      <c r="AI1194" s="47" t="n">
        <v>5865</v>
      </c>
      <c r="AJ1194" s="31" t="n">
        <v>1963.41</v>
      </c>
      <c r="AK1194" s="47" t="n">
        <v>5609</v>
      </c>
      <c r="AL1194" s="31" t="n">
        <v>131.8</v>
      </c>
      <c r="AM1194" s="47" t="n">
        <v>5849</v>
      </c>
      <c r="AN1194" s="31" t="n">
        <v>239.2</v>
      </c>
      <c r="AO1194" s="47" t="n">
        <v>5615</v>
      </c>
      <c r="AP1194" s="31" t="n">
        <v>119.6</v>
      </c>
      <c r="AQ1194" s="47" t="n">
        <v>5863</v>
      </c>
      <c r="AR1194" s="31" t="n">
        <v>156.1</v>
      </c>
      <c r="AS1194" s="47" t="n">
        <v>5951</v>
      </c>
      <c r="AT1194" s="31" t="n">
        <v>2096</v>
      </c>
      <c r="AU1194" s="47" t="n">
        <v>5850</v>
      </c>
      <c r="AV1194" s="31" t="n">
        <v>956.8</v>
      </c>
      <c r="AW1194" s="47" t="n">
        <v>5624</v>
      </c>
      <c r="AX1194" s="31" t="n">
        <v>119.6</v>
      </c>
      <c r="AY1194" s="47" t="n">
        <v>5626</v>
      </c>
      <c r="AZ1194" s="31" t="n">
        <v>119.6</v>
      </c>
    </row>
    <row r="1195" customFormat="false" ht="15" hidden="false" customHeight="false" outlineLevel="0" collapsed="false">
      <c r="A1195" s="41" t="n">
        <v>40424</v>
      </c>
      <c r="B1195" s="0" t="s">
        <v>1193</v>
      </c>
      <c r="C1195" s="0" t="s">
        <v>1187</v>
      </c>
      <c r="D1195" s="3" t="n">
        <v>24505</v>
      </c>
      <c r="F1195" s="42" t="n">
        <v>0.697916666666667</v>
      </c>
      <c r="G1195" s="3" t="s">
        <v>1341</v>
      </c>
      <c r="H1195" s="42" t="s">
        <v>1440</v>
      </c>
      <c r="I1195" s="29" t="n">
        <v>189.3</v>
      </c>
      <c r="K1195" s="30" t="s">
        <v>1216</v>
      </c>
      <c r="M1195" s="31" t="n">
        <f aca="false">SUM(P1195,R1195,T1195,V1195,X1195,Z1195,AB1195,AD1195,AF1195,AH1195,AJ1195,AL1195,AN1195,AP1195,AR1195,AT1195,AV1195,AX1195,AZ1195,BB1195)</f>
        <v>0</v>
      </c>
    </row>
    <row r="1196" customFormat="false" ht="15" hidden="false" customHeight="false" outlineLevel="0" collapsed="false">
      <c r="A1196" s="41" t="n">
        <v>40424</v>
      </c>
      <c r="B1196" s="0" t="s">
        <v>1189</v>
      </c>
      <c r="C1196" s="0" t="s">
        <v>925</v>
      </c>
      <c r="D1196" s="3" t="n">
        <v>24506</v>
      </c>
      <c r="F1196" s="42" t="n">
        <v>0.666666666666667</v>
      </c>
      <c r="H1196" s="42" t="n">
        <v>0.354166666666667</v>
      </c>
      <c r="I1196" s="29" t="n">
        <v>186.9</v>
      </c>
      <c r="K1196" s="30" t="s">
        <v>1231</v>
      </c>
      <c r="M1196" s="31" t="n">
        <f aca="false">SUM(P1196,R1196,T1196,V1196,X1196,Z1196,AB1196,AD1196,AF1196,AH1196,AJ1196,AL1196,AN1196,AP1196,AR1196,AT1196,AV1196,AX1196,AZ1196,BB1196)</f>
        <v>0</v>
      </c>
    </row>
    <row r="1197" customFormat="false" ht="15" hidden="false" customHeight="false" outlineLevel="0" collapsed="false">
      <c r="A1197" s="41" t="n">
        <v>40424</v>
      </c>
      <c r="B1197" s="0" t="s">
        <v>1176</v>
      </c>
      <c r="C1197" s="0" t="s">
        <v>1206</v>
      </c>
      <c r="D1197" s="3" t="n">
        <v>24507</v>
      </c>
      <c r="F1197" s="3" t="s">
        <v>1162</v>
      </c>
      <c r="H1197" s="3" t="s">
        <v>1162</v>
      </c>
      <c r="I1197" s="29" t="n">
        <v>170</v>
      </c>
      <c r="K1197" s="30" t="s">
        <v>1222</v>
      </c>
      <c r="M1197" s="31" t="n">
        <f aca="false">SUM(P1197,R1197,T1197,V1197,X1197,Z1197,AB1197,AD1197,AF1197,AH1197,AJ1197,AL1197,AN1197,AP1197,AR1197,AT1197,AV1197,AX1197,AZ1197,BB1197)</f>
        <v>0</v>
      </c>
    </row>
    <row r="1198" customFormat="false" ht="15" hidden="false" customHeight="false" outlineLevel="0" collapsed="false">
      <c r="A1198" s="41" t="n">
        <v>40424</v>
      </c>
      <c r="B1198" s="0" t="s">
        <v>901</v>
      </c>
      <c r="C1198" s="0" t="s">
        <v>1206</v>
      </c>
      <c r="D1198" s="3" t="n">
        <v>24508</v>
      </c>
      <c r="F1198" s="3" t="s">
        <v>1162</v>
      </c>
      <c r="H1198" s="3" t="s">
        <v>1162</v>
      </c>
      <c r="I1198" s="29" t="n">
        <v>170</v>
      </c>
      <c r="K1198" s="30" t="s">
        <v>1228</v>
      </c>
      <c r="M1198" s="31" t="n">
        <f aca="false">SUM(P1198,R1198,T1198,V1198,X1198,Z1198,AB1198,AD1198,AF1198,AH1198,AJ1198,AL1198,AN1198,AP1198,AR1198,AT1198,AV1198,AX1198,AZ1198,BB1198)</f>
        <v>0</v>
      </c>
    </row>
    <row r="1199" customFormat="false" ht="15" hidden="false" customHeight="false" outlineLevel="0" collapsed="false">
      <c r="A1199" s="55" t="n">
        <v>40424</v>
      </c>
      <c r="B1199" s="56" t="s">
        <v>1203</v>
      </c>
      <c r="C1199" s="56" t="s">
        <v>242</v>
      </c>
      <c r="D1199" s="3" t="n">
        <v>24509</v>
      </c>
      <c r="F1199" s="44" t="n">
        <v>0.416666666666667</v>
      </c>
      <c r="G1199" s="30"/>
      <c r="H1199" s="44" t="n">
        <v>0.166666666666667</v>
      </c>
      <c r="I1199" s="29" t="n">
        <v>73</v>
      </c>
      <c r="K1199" s="30" t="s">
        <v>1244</v>
      </c>
      <c r="M1199" s="31" t="n">
        <f aca="false">SUM(P1199,R1199,T1199,V1199,X1199,Z1199,AB1199,AD1199,AF1199,AH1199,AJ1199,AL1199,AN1199,AP1199,AR1199,AT1199,AV1199,AX1199,AZ1199,BB1199)</f>
        <v>0</v>
      </c>
    </row>
    <row r="1200" customFormat="false" ht="15" hidden="false" customHeight="false" outlineLevel="0" collapsed="false">
      <c r="A1200" s="41" t="n">
        <v>40424</v>
      </c>
      <c r="B1200" s="0" t="s">
        <v>1179</v>
      </c>
      <c r="C1200" s="0" t="s">
        <v>1215</v>
      </c>
      <c r="D1200" s="3" t="n">
        <v>24510</v>
      </c>
      <c r="F1200" s="42" t="n">
        <v>0.677083333333333</v>
      </c>
      <c r="H1200" s="42" t="n">
        <v>0.4375</v>
      </c>
      <c r="I1200" s="29" t="n">
        <v>183.5</v>
      </c>
      <c r="K1200" s="30" t="s">
        <v>1242</v>
      </c>
      <c r="M1200" s="31" t="n">
        <f aca="false">SUM(P1200,R1200,T1200,V1200,X1200,Z1200,AB1200,AD1200,AF1200,AH1200,AJ1200,AL1200,AN1200,AP1200,AR1200,AT1200,AV1200,AX1200,AZ1200,BB1200)</f>
        <v>0</v>
      </c>
    </row>
    <row r="1201" customFormat="false" ht="15" hidden="false" customHeight="false" outlineLevel="0" collapsed="false">
      <c r="A1201" s="41" t="n">
        <v>40424</v>
      </c>
      <c r="B1201" s="0" t="s">
        <v>1186</v>
      </c>
      <c r="C1201" s="0" t="s">
        <v>739</v>
      </c>
      <c r="D1201" s="3" t="n">
        <v>24511</v>
      </c>
      <c r="F1201" s="42" t="n">
        <v>0.534722222222222</v>
      </c>
      <c r="G1201" s="3" t="s">
        <v>1477</v>
      </c>
      <c r="H1201" s="42" t="s">
        <v>1305</v>
      </c>
      <c r="I1201" s="29" t="n">
        <v>107</v>
      </c>
      <c r="K1201" s="30" t="s">
        <v>1250</v>
      </c>
      <c r="M1201" s="31" t="n">
        <f aca="false">SUM(P1201,R1201,T1201,V1201,X1201,Z1201,AB1201,AD1201,AF1201,AH1201,AJ1201,AL1201,AN1201,AP1201,AR1201,AT1201,AV1201,AX1201,AZ1201,BB1201)</f>
        <v>0</v>
      </c>
    </row>
    <row r="1202" customFormat="false" ht="15" hidden="false" customHeight="false" outlineLevel="0" collapsed="false">
      <c r="A1202" s="41" t="n">
        <v>40424</v>
      </c>
      <c r="B1202" s="0" t="s">
        <v>1197</v>
      </c>
      <c r="C1202" s="0" t="s">
        <v>836</v>
      </c>
      <c r="D1202" s="3" t="n">
        <v>24512</v>
      </c>
      <c r="F1202" s="42" t="n">
        <v>0.520833333333333</v>
      </c>
      <c r="H1202" s="42" t="n">
        <v>0.166666666666667</v>
      </c>
      <c r="I1202" s="29" t="n">
        <v>93</v>
      </c>
      <c r="K1202" s="30" t="s">
        <v>1259</v>
      </c>
      <c r="M1202" s="31" t="n">
        <f aca="false">SUM(P1202,R1202,T1202,V1202,X1202,Z1202,AB1202,AD1202,AF1202,AH1202,AJ1202,AL1202,AN1202,AP1202,AR1202,AT1202,AV1202,AX1202,AZ1202,BB1202)</f>
        <v>0</v>
      </c>
    </row>
    <row r="1203" customFormat="false" ht="15" hidden="false" customHeight="false" outlineLevel="0" collapsed="false">
      <c r="A1203" s="41" t="n">
        <v>40424</v>
      </c>
      <c r="B1203" s="0" t="s">
        <v>1195</v>
      </c>
      <c r="C1203" s="0" t="s">
        <v>842</v>
      </c>
      <c r="D1203" s="3" t="n">
        <v>24513</v>
      </c>
      <c r="F1203" s="42" t="n">
        <v>0.645833333333333</v>
      </c>
      <c r="G1203" s="3" t="s">
        <v>1478</v>
      </c>
      <c r="H1203" s="3" t="s">
        <v>1299</v>
      </c>
      <c r="I1203" s="29" t="n">
        <v>132.5</v>
      </c>
      <c r="K1203" s="30" t="s">
        <v>1217</v>
      </c>
      <c r="M1203" s="31" t="n">
        <f aca="false">SUM(P1203,R1203,T1203,V1203,X1203,Z1203,AB1203,AD1203,AF1203,AH1203,AJ1203,AL1203,AN1203,AP1203,AR1203,AT1203,AV1203,AX1203,AZ1203,BB1203)</f>
        <v>0</v>
      </c>
    </row>
    <row r="1204" customFormat="false" ht="15" hidden="false" customHeight="false" outlineLevel="0" collapsed="false">
      <c r="A1204" s="41" t="n">
        <v>40424</v>
      </c>
      <c r="B1204" s="0" t="s">
        <v>581</v>
      </c>
      <c r="C1204" s="0" t="s">
        <v>490</v>
      </c>
      <c r="D1204" s="3" t="n">
        <v>24514</v>
      </c>
      <c r="F1204" s="42" t="n">
        <v>0.708333333333333</v>
      </c>
      <c r="H1204" s="42" t="n">
        <v>0.333333333333333</v>
      </c>
      <c r="I1204" s="29" t="n">
        <v>148</v>
      </c>
      <c r="K1204" s="30" t="s">
        <v>1243</v>
      </c>
      <c r="M1204" s="31" t="n">
        <f aca="false">SUM(P1204,R1204,T1204,V1204,X1204,Z1204,AB1204,AD1204,AF1204,AH1204,AJ1204,AL1204,AN1204,AP1204,AR1204,AT1204,AV1204,AX1204,AZ1204,BB1204)</f>
        <v>0</v>
      </c>
    </row>
    <row r="1205" customFormat="false" ht="15" hidden="false" customHeight="false" outlineLevel="0" collapsed="false">
      <c r="A1205" s="41" t="n">
        <v>40424</v>
      </c>
      <c r="B1205" s="0" t="s">
        <v>296</v>
      </c>
      <c r="C1205" s="0" t="s">
        <v>892</v>
      </c>
      <c r="D1205" s="3" t="n">
        <v>24515</v>
      </c>
      <c r="F1205" s="42" t="n">
        <v>0.652777777777778</v>
      </c>
      <c r="H1205" s="42" t="n">
        <v>0.288194444444444</v>
      </c>
      <c r="I1205" s="29" t="n">
        <v>113.5</v>
      </c>
      <c r="K1205" s="30" t="s">
        <v>1235</v>
      </c>
      <c r="M1205" s="31" t="n">
        <f aca="false">SUM(P1205,R1205,T1205,V1205,X1205,Z1205,AB1205,AD1205,AF1205,AH1205,AJ1205,AL1205,AN1205,AP1205,AR1205,AT1205,AV1205,AX1205,AZ1205,BB1205)</f>
        <v>0</v>
      </c>
    </row>
    <row r="1206" customFormat="false" ht="15" hidden="false" customHeight="false" outlineLevel="0" collapsed="false">
      <c r="A1206" s="41" t="n">
        <v>40424</v>
      </c>
      <c r="B1206" s="0" t="s">
        <v>1173</v>
      </c>
      <c r="C1206" s="0" t="s">
        <v>1049</v>
      </c>
      <c r="D1206" s="3" t="n">
        <v>24516</v>
      </c>
      <c r="F1206" s="42" t="n">
        <v>0.659722222222222</v>
      </c>
      <c r="H1206" s="42" t="n">
        <v>0.270833333333333</v>
      </c>
      <c r="I1206" s="29" t="n">
        <v>110.5</v>
      </c>
      <c r="K1206" s="30" t="s">
        <v>1212</v>
      </c>
      <c r="M1206" s="31" t="n">
        <f aca="false">SUM(P1206,R1206,T1206,V1206,X1206,Z1206,AB1206,AD1206,AF1206,AH1206,AJ1206,AL1206,AN1206,AP1206,AR1206,AT1206,AV1206,AX1206,AZ1206,BB1206)</f>
        <v>0</v>
      </c>
    </row>
    <row r="1207" customFormat="false" ht="15" hidden="false" customHeight="false" outlineLevel="0" collapsed="false">
      <c r="A1207" s="41" t="n">
        <v>40424</v>
      </c>
      <c r="B1207" s="0" t="s">
        <v>1169</v>
      </c>
      <c r="C1207" s="0" t="s">
        <v>925</v>
      </c>
      <c r="D1207" s="3" t="n">
        <v>24517</v>
      </c>
      <c r="F1207" s="42" t="n">
        <v>0.680555555555555</v>
      </c>
      <c r="H1207" s="42" t="n">
        <v>0.375</v>
      </c>
      <c r="I1207" s="29" t="n">
        <v>152.6</v>
      </c>
      <c r="K1207" s="30" t="s">
        <v>1214</v>
      </c>
      <c r="M1207" s="31" t="n">
        <f aca="false">SUM(P1207,R1207,T1207,V1207,X1207,Z1207,AB1207,AD1207,AF1207,AH1207,AJ1207,AL1207,AN1207,AP1207,AR1207,AT1207,AV1207,AX1207,AZ1207,BB1207)</f>
        <v>0</v>
      </c>
    </row>
    <row r="1208" customFormat="false" ht="15" hidden="false" customHeight="false" outlineLevel="0" collapsed="false">
      <c r="A1208" s="41" t="n">
        <v>40424</v>
      </c>
      <c r="B1208" s="0" t="s">
        <v>1208</v>
      </c>
      <c r="C1208" s="0" t="s">
        <v>159</v>
      </c>
      <c r="D1208" s="3" t="n">
        <v>24518</v>
      </c>
      <c r="F1208" s="42" t="n">
        <v>0.680555555555555</v>
      </c>
      <c r="H1208" s="42" t="n">
        <v>0.333333333333333</v>
      </c>
      <c r="I1208" s="29" t="n">
        <v>205</v>
      </c>
      <c r="K1208" s="30" t="s">
        <v>1238</v>
      </c>
      <c r="M1208" s="31" t="n">
        <f aca="false">SUM(P1208,R1208,T1208,V1208,X1208,Z1208,AB1208,AD1208,AF1208,AH1208,AJ1208,AL1208,AN1208,AP1208,AR1208,AT1208,AV1208,AX1208,AZ1208,BB1208)</f>
        <v>0</v>
      </c>
    </row>
    <row r="1209" customFormat="false" ht="15" hidden="false" customHeight="false" outlineLevel="0" collapsed="false">
      <c r="A1209" s="41" t="n">
        <v>40424</v>
      </c>
      <c r="B1209" s="0" t="s">
        <v>1197</v>
      </c>
      <c r="C1209" s="0" t="s">
        <v>940</v>
      </c>
      <c r="D1209" s="3" t="n">
        <v>24519</v>
      </c>
      <c r="F1209" s="42" t="n">
        <v>0.729166666666667</v>
      </c>
      <c r="H1209" s="42" t="n">
        <v>0.208333333333333</v>
      </c>
      <c r="I1209" s="29" t="n">
        <v>90</v>
      </c>
      <c r="K1209" s="30" t="s">
        <v>1219</v>
      </c>
      <c r="M1209" s="31" t="n">
        <f aca="false">SUM(P1209,R1209,T1209,V1209,X1209,Z1209,AB1209,AD1209,AF1209,AH1209,AJ1209,AL1209,AN1209,AP1209,AR1209,AT1209,AV1209,AX1209,AZ1209,BB1209)</f>
        <v>0</v>
      </c>
    </row>
    <row r="1210" customFormat="false" ht="15" hidden="false" customHeight="false" outlineLevel="0" collapsed="false">
      <c r="A1210" s="41" t="n">
        <v>40424</v>
      </c>
      <c r="B1210" s="0" t="s">
        <v>1186</v>
      </c>
      <c r="C1210" s="0" t="s">
        <v>573</v>
      </c>
      <c r="D1210" s="3" t="n">
        <v>24520</v>
      </c>
      <c r="F1210" s="42" t="n">
        <v>0.6875</v>
      </c>
      <c r="G1210" s="3" t="s">
        <v>1170</v>
      </c>
      <c r="H1210" s="42" t="s">
        <v>1308</v>
      </c>
      <c r="I1210" s="29" t="n">
        <v>95</v>
      </c>
      <c r="K1210" s="30" t="s">
        <v>1250</v>
      </c>
      <c r="M1210" s="31" t="n">
        <f aca="false">SUM(P1210,R1210,T1210,V1210,X1210,Z1210,AB1210,AD1210,AF1210,AH1210,AJ1210,AL1210,AN1210,AP1210,AR1210,AT1210,AV1210,AX1210,AZ1210,BB1210)</f>
        <v>0</v>
      </c>
    </row>
    <row r="1211" customFormat="false" ht="15" hidden="false" customHeight="false" outlineLevel="0" collapsed="false">
      <c r="A1211" s="55" t="n">
        <v>40424</v>
      </c>
      <c r="B1211" s="56" t="s">
        <v>1181</v>
      </c>
      <c r="C1211" s="56" t="s">
        <v>1479</v>
      </c>
      <c r="D1211" s="3" t="n">
        <v>24521</v>
      </c>
      <c r="F1211" s="44" t="n">
        <v>0.6875</v>
      </c>
      <c r="G1211" s="30" t="s">
        <v>1200</v>
      </c>
      <c r="H1211" s="30" t="s">
        <v>1191</v>
      </c>
      <c r="I1211" s="29" t="n">
        <v>95</v>
      </c>
      <c r="K1211" s="30" t="s">
        <v>1219</v>
      </c>
      <c r="M1211" s="31" t="n">
        <f aca="false">SUM(P1211,R1211,T1211,V1211,X1211,Z1211,AB1211,AD1211,AF1211,AH1211,AJ1211,AL1211,AN1211,AP1211,AR1211,AT1211,AV1211,AX1211,AZ1211,BB1211)</f>
        <v>0</v>
      </c>
    </row>
    <row r="1212" customFormat="false" ht="15" hidden="false" customHeight="false" outlineLevel="0" collapsed="false">
      <c r="A1212" s="41" t="n">
        <v>40424</v>
      </c>
      <c r="B1212" s="0" t="s">
        <v>1203</v>
      </c>
      <c r="C1212" s="0" t="s">
        <v>1480</v>
      </c>
      <c r="D1212" s="3" t="n">
        <v>24522</v>
      </c>
      <c r="F1212" s="42" t="n">
        <v>0.75</v>
      </c>
      <c r="H1212" s="42" t="n">
        <v>0.166666666666667</v>
      </c>
      <c r="I1212" s="29" t="n">
        <v>77</v>
      </c>
      <c r="K1212" s="30" t="s">
        <v>1244</v>
      </c>
      <c r="M1212" s="31" t="n">
        <f aca="false">SUM(P1212,R1212,T1212,V1212,X1212,Z1212,AB1212,AD1212,AF1212,AH1212,AJ1212,AL1212,AN1212,AP1212,AR1212,AT1212,AV1212,AX1212,AZ1212,BB1212)</f>
        <v>0</v>
      </c>
    </row>
    <row r="1213" customFormat="false" ht="15" hidden="false" customHeight="false" outlineLevel="0" collapsed="false">
      <c r="A1213" s="41"/>
      <c r="M1213" s="74"/>
    </row>
    <row r="1214" customFormat="false" ht="15" hidden="false" customHeight="false" outlineLevel="0" collapsed="false">
      <c r="A1214" s="113"/>
      <c r="B1214" s="101"/>
      <c r="C1214" s="101"/>
      <c r="D1214" s="100"/>
      <c r="E1214" s="100"/>
      <c r="F1214" s="100"/>
      <c r="G1214" s="100"/>
      <c r="H1214" s="100"/>
      <c r="I1214" s="102"/>
      <c r="J1214" s="102"/>
      <c r="K1214" s="100"/>
      <c r="L1214" s="101"/>
      <c r="M1214" s="103"/>
    </row>
    <row r="1215" customFormat="false" ht="18.75" hidden="false" customHeight="false" outlineLevel="0" collapsed="false">
      <c r="A1215" s="113"/>
      <c r="B1215" s="101"/>
      <c r="C1215" s="101"/>
      <c r="D1215" s="100"/>
      <c r="E1215" s="100"/>
      <c r="F1215" s="100"/>
      <c r="G1215" s="115" t="s">
        <v>1301</v>
      </c>
      <c r="H1215" s="100"/>
      <c r="I1215" s="102"/>
      <c r="J1215" s="102"/>
      <c r="K1215" s="100"/>
      <c r="L1215" s="101"/>
      <c r="M1215" s="103"/>
    </row>
    <row r="1216" customFormat="false" ht="15" hidden="false" customHeight="false" outlineLevel="0" collapsed="false">
      <c r="A1216" s="41" t="n">
        <v>40427</v>
      </c>
      <c r="B1216" s="0" t="s">
        <v>1203</v>
      </c>
      <c r="C1216" s="0" t="s">
        <v>1322</v>
      </c>
      <c r="D1216" s="3" t="n">
        <v>24523</v>
      </c>
      <c r="F1216" s="42" t="n">
        <v>0.6875</v>
      </c>
      <c r="G1216" s="3" t="s">
        <v>1229</v>
      </c>
      <c r="H1216" s="42" t="s">
        <v>1440</v>
      </c>
      <c r="I1216" s="29" t="n">
        <v>183.5</v>
      </c>
      <c r="K1216" s="30" t="s">
        <v>1244</v>
      </c>
      <c r="M1216" s="31" t="n">
        <f aca="false">SUM(P1216,R1216,T1216,V1216,X1216,Z1216,AB1216,AD1216,AF1216,AH1216,AJ1216,AL1216,AN1216,AP1216,AR1216,AT1216,AV1216,AX1216,AZ1216,BB1216)</f>
        <v>0</v>
      </c>
    </row>
    <row r="1217" customFormat="false" ht="15" hidden="false" customHeight="false" outlineLevel="0" collapsed="false">
      <c r="A1217" s="41" t="n">
        <v>40427</v>
      </c>
      <c r="B1217" s="0" t="s">
        <v>1189</v>
      </c>
      <c r="C1217" s="0" t="s">
        <v>925</v>
      </c>
      <c r="D1217" s="3" t="n">
        <v>24524</v>
      </c>
      <c r="F1217" s="42" t="n">
        <v>0.725694444444444</v>
      </c>
      <c r="G1217" s="3" t="s">
        <v>1229</v>
      </c>
      <c r="H1217" s="42" t="s">
        <v>1405</v>
      </c>
      <c r="I1217" s="29" t="n">
        <v>241.2</v>
      </c>
      <c r="K1217" s="30" t="s">
        <v>1231</v>
      </c>
      <c r="M1217" s="31" t="n">
        <f aca="false">SUM(P1217,R1217,T1217,V1217,X1217,Z1217,AB1217,AD1217,AF1217,AH1217,AJ1217,AL1217,AN1217,AP1217,AR1217,AT1217,AV1217,AX1217,AZ1217,BB1217)</f>
        <v>0</v>
      </c>
    </row>
    <row r="1218" customFormat="false" ht="15" hidden="false" customHeight="false" outlineLevel="0" collapsed="false">
      <c r="A1218" s="41" t="n">
        <v>40427</v>
      </c>
      <c r="B1218" s="0" t="s">
        <v>1169</v>
      </c>
      <c r="C1218" s="0" t="s">
        <v>925</v>
      </c>
      <c r="D1218" s="3" t="n">
        <v>24525</v>
      </c>
      <c r="F1218" s="42" t="n">
        <v>0.638888888888889</v>
      </c>
      <c r="H1218" s="42" t="n">
        <v>0.333333333333333</v>
      </c>
      <c r="I1218" s="29" t="n">
        <v>176.2</v>
      </c>
      <c r="K1218" s="30" t="s">
        <v>1214</v>
      </c>
      <c r="M1218" s="31" t="n">
        <f aca="false">SUM(P1218,R1218,T1218,V1218,X1218,Z1218,AB1218,AD1218,AF1218,AH1218,AJ1218,AL1218,AN1218,AP1218,AR1218,AT1218,AV1218,AX1218,AZ1218,BB1218)</f>
        <v>0</v>
      </c>
    </row>
    <row r="1219" customFormat="false" ht="15" hidden="false" customHeight="false" outlineLevel="0" collapsed="false">
      <c r="A1219" s="41" t="n">
        <v>40427</v>
      </c>
      <c r="B1219" s="0" t="s">
        <v>1173</v>
      </c>
      <c r="C1219" s="0" t="s">
        <v>1049</v>
      </c>
      <c r="D1219" s="3" t="n">
        <v>24526</v>
      </c>
      <c r="F1219" s="42" t="n">
        <v>0.770833333333334</v>
      </c>
      <c r="H1219" s="42" t="n">
        <v>0.4375</v>
      </c>
      <c r="I1219" s="29" t="n">
        <v>178.5</v>
      </c>
      <c r="K1219" s="30" t="s">
        <v>1481</v>
      </c>
      <c r="M1219" s="31" t="n">
        <f aca="false">SUM(P1219,R1219,T1219,V1219,X1219,Z1219,AB1219,AD1219,AF1219,AH1219,AJ1219,AL1219,AN1219,AP1219,AR1219,AT1219,AV1219,AX1219,AZ1219,BB1219)</f>
        <v>0</v>
      </c>
    </row>
    <row r="1220" customFormat="false" ht="15" hidden="false" customHeight="false" outlineLevel="0" collapsed="false">
      <c r="A1220" s="41" t="n">
        <v>40427</v>
      </c>
      <c r="B1220" s="0" t="s">
        <v>1193</v>
      </c>
      <c r="C1220" s="0" t="s">
        <v>925</v>
      </c>
      <c r="D1220" s="3" t="n">
        <v>24527</v>
      </c>
      <c r="F1220" s="42" t="n">
        <v>0.743055555555556</v>
      </c>
      <c r="H1220" s="42" t="n">
        <v>0.416666666666667</v>
      </c>
      <c r="I1220" s="29" t="n">
        <v>219</v>
      </c>
      <c r="K1220" s="30" t="s">
        <v>1216</v>
      </c>
      <c r="M1220" s="31" t="n">
        <f aca="false">SUM(P1220,R1220,T1220,V1220,X1220,Z1220,AB1220,AD1220,AF1220,AH1220,AJ1220,AL1220,AN1220,AP1220,AR1220,AT1220,AV1220,AX1220,AZ1220,BB1220)</f>
        <v>0</v>
      </c>
    </row>
    <row r="1221" customFormat="false" ht="15" hidden="false" customHeight="false" outlineLevel="0" collapsed="false">
      <c r="A1221" s="41" t="n">
        <v>40427</v>
      </c>
      <c r="B1221" s="0" t="s">
        <v>1176</v>
      </c>
      <c r="C1221" s="0" t="s">
        <v>925</v>
      </c>
      <c r="D1221" s="3" t="n">
        <v>24528</v>
      </c>
      <c r="F1221" s="42" t="n">
        <v>0.663194444444444</v>
      </c>
      <c r="G1221" s="3" t="s">
        <v>1241</v>
      </c>
      <c r="H1221" s="42" t="s">
        <v>1298</v>
      </c>
      <c r="I1221" s="29" t="n">
        <v>192.6</v>
      </c>
      <c r="K1221" s="30" t="s">
        <v>1222</v>
      </c>
      <c r="M1221" s="31" t="n">
        <f aca="false">SUM(P1221,R1221,T1221,V1221,X1221,Z1221,AB1221,AD1221,AF1221,AH1221,AJ1221,AL1221,AN1221,AP1221,AR1221,AT1221,AV1221,AX1221,AZ1221,BB1221)</f>
        <v>0</v>
      </c>
    </row>
    <row r="1222" customFormat="false" ht="15" hidden="false" customHeight="false" outlineLevel="0" collapsed="false">
      <c r="A1222" s="41" t="n">
        <v>40427</v>
      </c>
      <c r="B1222" s="0" t="s">
        <v>901</v>
      </c>
      <c r="C1222" s="0" t="s">
        <v>925</v>
      </c>
      <c r="D1222" s="3" t="n">
        <v>24529</v>
      </c>
      <c r="F1222" s="42" t="n">
        <v>0.71875</v>
      </c>
      <c r="H1222" s="42" t="n">
        <v>0.395833333333333</v>
      </c>
      <c r="I1222" s="29" t="n">
        <v>208.3</v>
      </c>
      <c r="K1222" s="30" t="s">
        <v>1228</v>
      </c>
      <c r="M1222" s="31" t="n">
        <f aca="false">SUM(P1222,R1222,T1222,V1222,X1222,Z1222,AB1222,AD1222,AF1222,AH1222,AJ1222,AL1222,AN1222,AP1222,AR1222,AT1222,AV1222,AX1222,AZ1222,BB1222)</f>
        <v>0</v>
      </c>
    </row>
    <row r="1223" customFormat="false" ht="15" hidden="false" customHeight="false" outlineLevel="0" collapsed="false">
      <c r="A1223" s="41" t="n">
        <v>40427</v>
      </c>
      <c r="B1223" s="0" t="s">
        <v>1401</v>
      </c>
      <c r="C1223" s="0" t="s">
        <v>573</v>
      </c>
      <c r="D1223" s="3" t="n">
        <v>24530</v>
      </c>
      <c r="F1223" s="42" t="n">
        <v>0.597222222222222</v>
      </c>
      <c r="G1223" s="3" t="s">
        <v>1170</v>
      </c>
      <c r="H1223" s="3" t="s">
        <v>1455</v>
      </c>
      <c r="I1223" s="29" t="n">
        <v>135</v>
      </c>
      <c r="K1223" s="30" t="s">
        <v>1402</v>
      </c>
      <c r="M1223" s="31" t="n">
        <f aca="false">SUM(P1223,R1223,T1223,V1223,X1223,Z1223,AB1223,AD1223,AF1223,AH1223,AJ1223,AL1223,AN1223,AP1223,AR1223,AT1223,AV1223,AX1223,AZ1223,BB1223)</f>
        <v>0</v>
      </c>
    </row>
    <row r="1224" customFormat="false" ht="15" hidden="false" customHeight="false" outlineLevel="0" collapsed="false">
      <c r="A1224" s="41" t="n">
        <v>40427</v>
      </c>
      <c r="B1224" s="0" t="s">
        <v>581</v>
      </c>
      <c r="C1224" s="0" t="s">
        <v>1431</v>
      </c>
      <c r="D1224" s="3" t="n">
        <v>24531</v>
      </c>
      <c r="F1224" s="42" t="n">
        <v>0.626388888888889</v>
      </c>
      <c r="G1224" s="3" t="s">
        <v>1345</v>
      </c>
      <c r="H1224" s="3" t="s">
        <v>1299</v>
      </c>
      <c r="I1224" s="29" t="n">
        <v>132.5</v>
      </c>
      <c r="K1224" s="30" t="s">
        <v>1243</v>
      </c>
      <c r="M1224" s="31" t="n">
        <f aca="false">SUM(P1224,R1224,T1224,V1224,X1224,Z1224,AB1224,AD1224,AF1224,AH1224,AJ1224,AL1224,AN1224,AP1224,AR1224,AT1224,AV1224,AX1224,AZ1224,BB1224)</f>
        <v>0</v>
      </c>
    </row>
    <row r="1225" customFormat="false" ht="15" hidden="false" customHeight="false" outlineLevel="0" collapsed="false">
      <c r="A1225" s="41" t="n">
        <v>40427</v>
      </c>
      <c r="B1225" s="0" t="s">
        <v>1195</v>
      </c>
      <c r="C1225" s="0" t="s">
        <v>1215</v>
      </c>
      <c r="D1225" s="3" t="n">
        <v>24532</v>
      </c>
      <c r="F1225" s="42" t="n">
        <v>0.75</v>
      </c>
      <c r="H1225" s="42" t="n">
        <v>0.395833333333333</v>
      </c>
      <c r="I1225" s="29" t="n">
        <v>170.5</v>
      </c>
      <c r="K1225" s="30" t="s">
        <v>1217</v>
      </c>
      <c r="M1225" s="31" t="n">
        <f aca="false">SUM(P1225,R1225,T1225,V1225,X1225,Z1225,AB1225,AD1225,AF1225,AH1225,AJ1225,AL1225,AN1225,AP1225,AR1225,AT1225,AV1225,AX1225,AZ1225,BB1225)</f>
        <v>0</v>
      </c>
    </row>
    <row r="1226" customFormat="false" ht="15" hidden="false" customHeight="false" outlineLevel="0" collapsed="false">
      <c r="A1226" s="55" t="n">
        <v>40427</v>
      </c>
      <c r="B1226" s="56" t="s">
        <v>1186</v>
      </c>
      <c r="C1226" s="56" t="s">
        <v>836</v>
      </c>
      <c r="D1226" s="3" t="n">
        <v>24533</v>
      </c>
      <c r="F1226" s="44" t="n">
        <v>0.925</v>
      </c>
      <c r="G1226" s="30" t="s">
        <v>1200</v>
      </c>
      <c r="H1226" s="30" t="s">
        <v>1317</v>
      </c>
      <c r="I1226" s="29" t="n">
        <v>318.6</v>
      </c>
      <c r="K1226" s="30" t="s">
        <v>1250</v>
      </c>
      <c r="M1226" s="31" t="n">
        <f aca="false">SUM(P1226,R1226,T1226,V1226,X1226,Z1226,AB1226,AD1226,AF1226,AH1226,AJ1226,AL1226,AN1226,AP1226,AR1226,AT1226,AV1226,AX1226,AZ1226,BB1226)</f>
        <v>0</v>
      </c>
    </row>
    <row r="1227" customFormat="false" ht="15" hidden="false" customHeight="false" outlineLevel="0" collapsed="false">
      <c r="A1227" s="41" t="n">
        <v>40427</v>
      </c>
      <c r="B1227" s="0" t="s">
        <v>1208</v>
      </c>
      <c r="C1227" s="0" t="s">
        <v>1032</v>
      </c>
      <c r="D1227" s="3" t="n">
        <v>24534</v>
      </c>
      <c r="F1227" s="42" t="n">
        <v>0.625</v>
      </c>
      <c r="H1227" s="42" t="n">
        <v>0.333333333333333</v>
      </c>
      <c r="I1227" s="29" t="n">
        <v>229</v>
      </c>
      <c r="K1227" s="30" t="s">
        <v>1238</v>
      </c>
      <c r="M1227" s="31" t="n">
        <f aca="false">SUM(P1227,R1227,T1227,V1227,X1227,Z1227,AB1227,AD1227,AF1227,AH1227,AJ1227,AL1227,AN1227,AP1227,AR1227,AT1227,AV1227,AX1227,AZ1227,BB1227)</f>
        <v>0</v>
      </c>
    </row>
    <row r="1228" customFormat="false" ht="15" hidden="false" customHeight="false" outlineLevel="0" collapsed="false">
      <c r="A1228" s="41"/>
      <c r="M1228" s="74"/>
    </row>
    <row r="1229" customFormat="false" ht="15" hidden="false" customHeight="false" outlineLevel="0" collapsed="false">
      <c r="A1229" s="113"/>
      <c r="B1229" s="101"/>
      <c r="C1229" s="101"/>
      <c r="D1229" s="100"/>
      <c r="E1229" s="100"/>
      <c r="F1229" s="100"/>
      <c r="G1229" s="100"/>
      <c r="H1229" s="100"/>
      <c r="I1229" s="102"/>
      <c r="J1229" s="102"/>
      <c r="K1229" s="100"/>
      <c r="L1229" s="101"/>
      <c r="M1229" s="103"/>
      <c r="N1229" s="116"/>
    </row>
    <row r="1230" customFormat="false" ht="18.75" hidden="false" customHeight="false" outlineLevel="0" collapsed="false">
      <c r="A1230" s="113"/>
      <c r="B1230" s="101"/>
      <c r="C1230" s="101"/>
      <c r="D1230" s="100"/>
      <c r="E1230" s="100"/>
      <c r="F1230" s="100"/>
      <c r="G1230" s="115" t="s">
        <v>1482</v>
      </c>
      <c r="H1230" s="100"/>
      <c r="I1230" s="102"/>
      <c r="J1230" s="102"/>
      <c r="K1230" s="100"/>
      <c r="L1230" s="101"/>
      <c r="M1230" s="103"/>
      <c r="N1230" s="116"/>
    </row>
    <row r="1231" customFormat="false" ht="15" hidden="false" customHeight="false" outlineLevel="0" collapsed="false">
      <c r="A1231" s="41" t="n">
        <v>40428</v>
      </c>
      <c r="B1231" s="0" t="s">
        <v>581</v>
      </c>
      <c r="C1231" s="0" t="s">
        <v>490</v>
      </c>
      <c r="D1231" s="3" t="n">
        <v>24535</v>
      </c>
      <c r="F1231" s="42" t="n">
        <v>0.708333333333333</v>
      </c>
      <c r="H1231" s="42" t="n">
        <v>0.375</v>
      </c>
      <c r="I1231" s="29" t="n">
        <v>207</v>
      </c>
      <c r="K1231" s="30" t="s">
        <v>1243</v>
      </c>
      <c r="M1231" s="31" t="n">
        <f aca="false">SUM(P1231,R1231,T1231,V1231,X1231,Z1231,AB1231,AD1231,AF1231,AH1231,AJ1231,AL1231,AN1231,AP1231,AR1231,AT1231,AV1231,AX1231,AZ1231,BB1231)</f>
        <v>0</v>
      </c>
    </row>
    <row r="1232" customFormat="false" ht="15" hidden="false" customHeight="false" outlineLevel="0" collapsed="false">
      <c r="A1232" s="41" t="n">
        <v>40428</v>
      </c>
      <c r="B1232" s="0" t="s">
        <v>1181</v>
      </c>
      <c r="C1232" s="0" t="s">
        <v>490</v>
      </c>
      <c r="D1232" s="3" t="n">
        <v>24536</v>
      </c>
      <c r="F1232" s="42" t="n">
        <v>0.75</v>
      </c>
      <c r="H1232" s="42" t="n">
        <v>0.416666666666667</v>
      </c>
      <c r="I1232" s="29" t="n">
        <v>230</v>
      </c>
      <c r="K1232" s="30" t="s">
        <v>1219</v>
      </c>
      <c r="M1232" s="31" t="n">
        <f aca="false">SUM(P1232,R1232,T1232,V1232,X1232,Z1232,AB1232,AD1232,AF1232,AH1232,AJ1232,AL1232,AN1232,AP1232,AR1232,AT1232,AV1232,AX1232,AZ1232,BB1232)</f>
        <v>0</v>
      </c>
    </row>
    <row r="1233" customFormat="false" ht="15" hidden="false" customHeight="false" outlineLevel="0" collapsed="false">
      <c r="A1233" s="41" t="n">
        <v>40428</v>
      </c>
      <c r="B1233" s="0" t="s">
        <v>1181</v>
      </c>
      <c r="C1233" s="0" t="s">
        <v>490</v>
      </c>
      <c r="D1233" s="3" t="n">
        <v>24537</v>
      </c>
      <c r="F1233" s="42" t="n">
        <v>0.979166666666667</v>
      </c>
      <c r="H1233" s="42" t="n">
        <v>0.166666666666667</v>
      </c>
      <c r="I1233" s="29" t="n">
        <v>92</v>
      </c>
      <c r="K1233" s="30" t="s">
        <v>1219</v>
      </c>
      <c r="M1233" s="74"/>
    </row>
    <row r="1234" customFormat="false" ht="15" hidden="false" customHeight="false" outlineLevel="0" collapsed="false">
      <c r="A1234" s="113"/>
      <c r="B1234" s="101"/>
      <c r="C1234" s="101"/>
      <c r="D1234" s="100"/>
      <c r="E1234" s="100"/>
      <c r="F1234" s="100"/>
      <c r="G1234" s="100"/>
      <c r="H1234" s="100"/>
      <c r="I1234" s="102"/>
      <c r="J1234" s="102"/>
      <c r="K1234" s="100"/>
      <c r="L1234" s="101"/>
      <c r="M1234" s="103"/>
    </row>
    <row r="1235" customFormat="false" ht="18.75" hidden="false" customHeight="false" outlineLevel="0" collapsed="false">
      <c r="A1235" s="113"/>
      <c r="B1235" s="101"/>
      <c r="C1235" s="101"/>
      <c r="D1235" s="100"/>
      <c r="E1235" s="100"/>
      <c r="F1235" s="100"/>
      <c r="G1235" s="115" t="s">
        <v>1280</v>
      </c>
      <c r="H1235" s="100"/>
      <c r="I1235" s="102"/>
      <c r="J1235" s="102"/>
      <c r="K1235" s="100"/>
      <c r="L1235" s="101"/>
      <c r="M1235" s="103"/>
    </row>
    <row r="1236" customFormat="false" ht="15" hidden="false" customHeight="false" outlineLevel="0" collapsed="false">
      <c r="A1236" s="41" t="n">
        <v>40429</v>
      </c>
      <c r="B1236" s="0" t="s">
        <v>679</v>
      </c>
      <c r="C1236" s="0" t="s">
        <v>1206</v>
      </c>
      <c r="D1236" s="3" t="n">
        <v>24538</v>
      </c>
      <c r="F1236" s="3" t="s">
        <v>1162</v>
      </c>
      <c r="H1236" s="3" t="s">
        <v>1162</v>
      </c>
      <c r="I1236" s="29" t="n">
        <v>170</v>
      </c>
      <c r="K1236" s="30" t="s">
        <v>1223</v>
      </c>
      <c r="M1236" s="31" t="n">
        <f aca="false">SUM(P1236,R1236,T1236,V1236,X1236,Z1236,AB1236,AD1236,AF1236,AH1236,AJ1236,AL1236,AN1236,AP1236,AR1236,AT1236,AV1236,AX1236,AZ1236,BB1236)</f>
        <v>0</v>
      </c>
    </row>
    <row r="1237" customFormat="false" ht="15" hidden="false" customHeight="false" outlineLevel="0" collapsed="false">
      <c r="A1237" s="41" t="n">
        <v>40429</v>
      </c>
      <c r="B1237" s="0" t="s">
        <v>383</v>
      </c>
      <c r="C1237" s="0" t="s">
        <v>1206</v>
      </c>
      <c r="D1237" s="3" t="n">
        <v>24539</v>
      </c>
      <c r="F1237" s="3" t="s">
        <v>1162</v>
      </c>
      <c r="H1237" s="3" t="s">
        <v>1162</v>
      </c>
      <c r="I1237" s="29" t="n">
        <v>170</v>
      </c>
      <c r="K1237" s="30" t="s">
        <v>1232</v>
      </c>
      <c r="M1237" s="31" t="n">
        <f aca="false">SUM(P1237,R1237,T1237,V1237,X1237,Z1237,AB1237,AD1237,AF1237,AH1237,AJ1237,AL1237,AN1237,AP1237,AR1237,AT1237,AV1237,AX1237,AZ1237,BB1237)</f>
        <v>14282.6</v>
      </c>
      <c r="O1237" s="0" t="n">
        <v>5997</v>
      </c>
      <c r="P1237" s="31" t="n">
        <v>587.3</v>
      </c>
      <c r="Q1237" s="0" t="n">
        <v>5996</v>
      </c>
      <c r="R1237" s="31" t="n">
        <v>924.21</v>
      </c>
      <c r="S1237" s="47" t="n">
        <v>6001</v>
      </c>
      <c r="T1237" s="31" t="n">
        <v>37.18</v>
      </c>
      <c r="U1237" s="47" t="n">
        <v>5998</v>
      </c>
      <c r="V1237" s="31" t="n">
        <v>1637.4</v>
      </c>
      <c r="W1237" s="47" t="n">
        <v>5998</v>
      </c>
      <c r="X1237" s="31" t="n">
        <v>1637.4</v>
      </c>
      <c r="Y1237" s="47" t="n">
        <v>5995</v>
      </c>
      <c r="Z1237" s="31" t="n">
        <v>734.11</v>
      </c>
      <c r="AA1237" s="47" t="n">
        <v>6030</v>
      </c>
      <c r="AB1237" s="31" t="n">
        <v>8725</v>
      </c>
    </row>
    <row r="1238" customFormat="false" ht="15" hidden="false" customHeight="false" outlineLevel="0" collapsed="false">
      <c r="A1238" s="41" t="n">
        <v>40429</v>
      </c>
      <c r="B1238" s="0" t="s">
        <v>1165</v>
      </c>
      <c r="C1238" s="0" t="s">
        <v>1206</v>
      </c>
      <c r="D1238" s="3" t="n">
        <v>24540</v>
      </c>
      <c r="F1238" s="3" t="s">
        <v>1162</v>
      </c>
      <c r="H1238" s="3" t="s">
        <v>1162</v>
      </c>
      <c r="I1238" s="29" t="n">
        <v>170</v>
      </c>
      <c r="K1238" s="30" t="s">
        <v>1233</v>
      </c>
      <c r="M1238" s="31" t="n">
        <f aca="false">SUM(P1238,R1238,T1238,V1238,X1238,Z1238,AB1238,AD1238,AF1238,AH1238,AJ1238,AL1238,AN1238,AP1238,AR1238,AT1238,AV1238,AX1238,AZ1238,BB1238)</f>
        <v>9611.84</v>
      </c>
      <c r="O1238" s="0" t="n">
        <v>5983</v>
      </c>
      <c r="P1238" s="31" t="n">
        <v>924.84</v>
      </c>
      <c r="Q1238" s="0" t="n">
        <v>5979</v>
      </c>
      <c r="R1238" s="31" t="n">
        <v>3848</v>
      </c>
      <c r="S1238" s="47" t="n">
        <v>5980</v>
      </c>
      <c r="T1238" s="31" t="n">
        <v>4839</v>
      </c>
    </row>
    <row r="1239" customFormat="false" ht="15" hidden="false" customHeight="false" outlineLevel="0" collapsed="false">
      <c r="A1239" s="41" t="n">
        <v>40429</v>
      </c>
      <c r="B1239" s="0" t="s">
        <v>627</v>
      </c>
      <c r="C1239" s="0" t="s">
        <v>1206</v>
      </c>
      <c r="D1239" s="3" t="n">
        <v>24541</v>
      </c>
      <c r="F1239" s="3" t="s">
        <v>1162</v>
      </c>
      <c r="H1239" s="3" t="s">
        <v>1162</v>
      </c>
      <c r="I1239" s="29" t="n">
        <v>170</v>
      </c>
      <c r="K1239" s="30" t="s">
        <v>1303</v>
      </c>
      <c r="M1239" s="31" t="n">
        <f aca="false">SUM(P1239,R1239,T1239,V1239,X1239,Z1239,AB1239,AD1239,AF1239,AH1239,AJ1239,AL1239,AN1239,AP1239,AR1239,AT1239,AV1239,AX1239,AZ1239,BB1239)</f>
        <v>16389.07</v>
      </c>
      <c r="O1239" s="0" t="n">
        <v>6019</v>
      </c>
      <c r="P1239" s="31" t="n">
        <v>1711.5</v>
      </c>
      <c r="Q1239" s="0" t="n">
        <v>6042</v>
      </c>
      <c r="R1239" s="31" t="n">
        <v>323.04</v>
      </c>
      <c r="S1239" s="47" t="n">
        <v>6044</v>
      </c>
      <c r="T1239" s="31" t="n">
        <v>161.52</v>
      </c>
      <c r="U1239" s="47" t="n">
        <v>6008</v>
      </c>
      <c r="V1239" s="31" t="n">
        <v>775.29</v>
      </c>
      <c r="W1239" s="47" t="n">
        <v>5943</v>
      </c>
      <c r="X1239" s="31" t="n">
        <v>549.1</v>
      </c>
      <c r="Y1239" s="47" t="n">
        <v>5942</v>
      </c>
      <c r="Z1239" s="31" t="n">
        <v>2091.39</v>
      </c>
      <c r="AA1239" s="47" t="n">
        <v>5946</v>
      </c>
      <c r="AB1239" s="31" t="n">
        <v>165.66</v>
      </c>
      <c r="AC1239" s="47" t="n">
        <v>5945</v>
      </c>
      <c r="AD1239" s="31" t="n">
        <v>595.12</v>
      </c>
      <c r="AE1239" s="47" t="n">
        <v>6026</v>
      </c>
      <c r="AF1239" s="31" t="n">
        <v>9645</v>
      </c>
      <c r="AG1239" s="47" t="n">
        <v>5944</v>
      </c>
      <c r="AH1239" s="31" t="n">
        <v>371.45</v>
      </c>
    </row>
    <row r="1240" customFormat="false" ht="15" hidden="false" customHeight="false" outlineLevel="0" collapsed="false">
      <c r="A1240" s="41" t="n">
        <v>40429</v>
      </c>
      <c r="B1240" s="0" t="s">
        <v>1181</v>
      </c>
      <c r="C1240" s="0" t="s">
        <v>1206</v>
      </c>
      <c r="D1240" s="3" t="n">
        <v>24542</v>
      </c>
      <c r="F1240" s="3" t="s">
        <v>1162</v>
      </c>
      <c r="H1240" s="3" t="s">
        <v>1162</v>
      </c>
      <c r="I1240" s="29" t="n">
        <v>170</v>
      </c>
      <c r="K1240" s="30" t="s">
        <v>1219</v>
      </c>
      <c r="M1240" s="31" t="n">
        <f aca="false">SUM(P1240,R1240,T1240,V1240,X1240,Z1240,AB1240,AD1240,AF1240,AH1240,AJ1240,AL1240,AN1240,AP1240,AR1240,AT1240,AV1240,AX1240,AZ1240,BB1240)</f>
        <v>34018</v>
      </c>
      <c r="O1240" s="0" t="n">
        <v>6017</v>
      </c>
      <c r="P1240" s="31" t="n">
        <v>7100</v>
      </c>
      <c r="Q1240" s="0" t="n">
        <v>6021</v>
      </c>
      <c r="R1240" s="31" t="n">
        <v>1500</v>
      </c>
      <c r="S1240" s="47" t="n">
        <v>6027</v>
      </c>
      <c r="T1240" s="31" t="n">
        <v>9645</v>
      </c>
      <c r="U1240" s="47" t="n">
        <v>6089</v>
      </c>
      <c r="V1240" s="31" t="n">
        <v>5135</v>
      </c>
      <c r="W1240" s="47" t="n">
        <v>6046</v>
      </c>
      <c r="X1240" s="31" t="n">
        <v>778</v>
      </c>
      <c r="Y1240" s="47" t="n">
        <v>6018</v>
      </c>
      <c r="Z1240" s="31" t="n">
        <v>9860</v>
      </c>
    </row>
    <row r="1241" customFormat="false" ht="15" hidden="false" customHeight="false" outlineLevel="0" collapsed="false">
      <c r="A1241" s="41" t="n">
        <v>40429</v>
      </c>
      <c r="B1241" s="0" t="s">
        <v>901</v>
      </c>
      <c r="C1241" s="0" t="s">
        <v>1206</v>
      </c>
      <c r="D1241" s="3" t="n">
        <v>24543</v>
      </c>
      <c r="F1241" s="3" t="s">
        <v>1162</v>
      </c>
      <c r="H1241" s="3" t="s">
        <v>1162</v>
      </c>
      <c r="I1241" s="29" t="n">
        <v>170</v>
      </c>
      <c r="K1241" s="30" t="s">
        <v>1228</v>
      </c>
      <c r="M1241" s="31" t="n">
        <f aca="false">SUM(P1241,R1241,T1241,V1241,X1241,Z1241,AB1241,AD1241,AF1241,AH1241,AJ1241,AL1241,AN1241,AP1241,AR1241,AT1241,AV1241,AX1241,AZ1241,BB1241)</f>
        <v>7241.2</v>
      </c>
      <c r="O1241" s="0" t="n">
        <v>6007</v>
      </c>
      <c r="P1241" s="31" t="n">
        <v>2106.77</v>
      </c>
      <c r="Q1241" s="0" t="n">
        <v>6016</v>
      </c>
      <c r="R1241" s="31" t="n">
        <v>4475.34</v>
      </c>
      <c r="S1241" s="47" t="n">
        <v>5947</v>
      </c>
      <c r="T1241" s="31" t="n">
        <v>659.09</v>
      </c>
      <c r="U1241" s="47"/>
    </row>
    <row r="1242" customFormat="false" ht="15" hidden="false" customHeight="false" outlineLevel="0" collapsed="false">
      <c r="A1242" s="41" t="n">
        <v>40429</v>
      </c>
      <c r="B1242" s="0" t="s">
        <v>1186</v>
      </c>
      <c r="C1242" s="0" t="s">
        <v>1206</v>
      </c>
      <c r="D1242" s="3" t="n">
        <v>24544</v>
      </c>
      <c r="F1242" s="3" t="s">
        <v>1162</v>
      </c>
      <c r="H1242" s="3" t="s">
        <v>1162</v>
      </c>
      <c r="I1242" s="29" t="n">
        <v>170</v>
      </c>
      <c r="K1242" s="30" t="s">
        <v>1250</v>
      </c>
      <c r="M1242" s="31" t="n">
        <f aca="false">SUM(P1242,R1242,T1242,V1242,X1242,Z1242,AB1242,AD1242,AF1242,AH1242,AJ1242,AL1242,AN1242,AP1242,AR1242,AT1242,AV1242,AX1242,AZ1242,BB1242)</f>
        <v>9016.64</v>
      </c>
      <c r="O1242" s="0" t="n">
        <v>5985</v>
      </c>
      <c r="P1242" s="31" t="n">
        <v>1346.59</v>
      </c>
      <c r="Q1242" s="0" t="n">
        <v>5982</v>
      </c>
      <c r="R1242" s="31" t="n">
        <v>1635.63</v>
      </c>
      <c r="S1242" s="47" t="n">
        <v>5984</v>
      </c>
      <c r="T1242" s="31" t="n">
        <v>1758.84</v>
      </c>
      <c r="U1242" s="47" t="n">
        <v>5981</v>
      </c>
      <c r="V1242" s="31" t="n">
        <v>1306.72</v>
      </c>
      <c r="W1242" s="47" t="n">
        <v>5991</v>
      </c>
      <c r="X1242" s="31" t="n">
        <v>513.03</v>
      </c>
      <c r="Y1242" s="47" t="n">
        <v>5992</v>
      </c>
      <c r="Z1242" s="31" t="n">
        <v>757.36</v>
      </c>
      <c r="AA1242" s="47" t="n">
        <v>5941</v>
      </c>
      <c r="AB1242" s="31" t="n">
        <v>1120.11</v>
      </c>
      <c r="AC1242" s="47" t="n">
        <v>5989</v>
      </c>
      <c r="AD1242" s="31" t="n">
        <v>578.36</v>
      </c>
    </row>
    <row r="1243" customFormat="false" ht="15" hidden="false" customHeight="false" outlineLevel="0" collapsed="false">
      <c r="A1243" s="55" t="n">
        <v>40429</v>
      </c>
      <c r="B1243" s="56" t="s">
        <v>1189</v>
      </c>
      <c r="C1243" s="56" t="s">
        <v>925</v>
      </c>
      <c r="D1243" s="3" t="n">
        <v>24545</v>
      </c>
      <c r="F1243" s="44" t="n">
        <v>0.760416666666667</v>
      </c>
      <c r="G1243" s="30" t="s">
        <v>1170</v>
      </c>
      <c r="H1243" s="30" t="s">
        <v>1483</v>
      </c>
      <c r="I1243" s="29" t="n">
        <v>256.8</v>
      </c>
      <c r="K1243" s="30" t="s">
        <v>1231</v>
      </c>
      <c r="M1243" s="31" t="n">
        <f aca="false">SUM(P1243,R1243,T1243,V1243,X1243,Z1243,AB1243,AD1243,AF1243,AH1243,AJ1243,AL1243,AN1243,AP1243,AR1243,AT1243,AV1243,AX1243,AZ1243,BB1243)</f>
        <v>0</v>
      </c>
    </row>
    <row r="1244" customFormat="false" ht="15" hidden="false" customHeight="false" outlineLevel="0" collapsed="false">
      <c r="A1244" s="41" t="n">
        <v>40429</v>
      </c>
      <c r="B1244" s="0" t="s">
        <v>1203</v>
      </c>
      <c r="C1244" s="0" t="s">
        <v>925</v>
      </c>
      <c r="D1244" s="3" t="n">
        <v>24546</v>
      </c>
      <c r="F1244" s="42" t="n">
        <v>0.684027777777778</v>
      </c>
      <c r="H1244" s="42" t="n">
        <v>0.354166666666667</v>
      </c>
      <c r="I1244" s="29" t="n">
        <v>186.9</v>
      </c>
      <c r="K1244" s="30" t="s">
        <v>1244</v>
      </c>
      <c r="M1244" s="31" t="n">
        <f aca="false">SUM(P1244,R1244,T1244,V1244,X1244,Z1244,AB1244,AD1244,AF1244,AH1244,AJ1244,AL1244,AN1244,AP1244,AR1244,AT1244,AV1244,AX1244,AZ1244,BB1244)</f>
        <v>2521.42</v>
      </c>
      <c r="O1244" s="0" t="n">
        <v>2583</v>
      </c>
      <c r="P1244" s="31" t="n">
        <v>459.06</v>
      </c>
      <c r="Q1244" s="0" t="n">
        <v>2565</v>
      </c>
      <c r="R1244" s="31" t="n">
        <v>500.9</v>
      </c>
      <c r="S1244" s="47" t="n">
        <v>2560</v>
      </c>
      <c r="T1244" s="31" t="n">
        <v>1077.6</v>
      </c>
      <c r="U1244" s="47" t="n">
        <v>2566</v>
      </c>
      <c r="V1244" s="31" t="n">
        <v>483.86</v>
      </c>
    </row>
    <row r="1245" customFormat="false" ht="15" hidden="false" customHeight="false" outlineLevel="0" collapsed="false">
      <c r="A1245" s="41" t="n">
        <v>40429</v>
      </c>
      <c r="B1245" s="0" t="s">
        <v>1193</v>
      </c>
      <c r="C1245" s="0" t="s">
        <v>1215</v>
      </c>
      <c r="D1245" s="3" t="n">
        <v>24547</v>
      </c>
      <c r="F1245" s="42" t="n">
        <v>0.770833333333334</v>
      </c>
      <c r="H1245" s="42" t="n">
        <v>0.4375</v>
      </c>
      <c r="I1245" s="29" t="n">
        <v>191.5</v>
      </c>
      <c r="K1245" s="30" t="s">
        <v>1216</v>
      </c>
      <c r="M1245" s="31" t="n">
        <f aca="false">SUM(P1245,R1245,T1245,V1245,X1245,Z1245,AB1245,AD1245,AF1245,AH1245,AJ1245,AL1245,AN1245,AP1245,AR1245,AT1245,AV1245,AX1245,AZ1245,BB1245)</f>
        <v>0</v>
      </c>
    </row>
    <row r="1246" customFormat="false" ht="15" hidden="false" customHeight="false" outlineLevel="0" collapsed="false">
      <c r="A1246" s="41" t="n">
        <v>40429</v>
      </c>
      <c r="B1246" s="0" t="s">
        <v>1197</v>
      </c>
      <c r="C1246" s="0" t="s">
        <v>714</v>
      </c>
      <c r="D1246" s="3" t="n">
        <v>24548</v>
      </c>
      <c r="F1246" s="42" t="n">
        <v>0.520833333333333</v>
      </c>
      <c r="G1246" s="3" t="s">
        <v>1170</v>
      </c>
      <c r="H1246" s="42" t="s">
        <v>1308</v>
      </c>
      <c r="I1246" s="29" t="n">
        <v>87</v>
      </c>
      <c r="K1246" s="30" t="s">
        <v>1259</v>
      </c>
      <c r="M1246" s="31" t="n">
        <f aca="false">SUM(P1246,R1246,T1246,V1246,X1246,Z1246,AB1246,AD1246,AF1246,AH1246,AJ1246,AL1246,AN1246,AP1246,AR1246,AT1246,AV1246,AX1246,AZ1246,BB1246)</f>
        <v>12400</v>
      </c>
      <c r="O1246" s="0" t="n">
        <v>296</v>
      </c>
      <c r="P1246" s="31" t="n">
        <v>6200</v>
      </c>
      <c r="Q1246" s="0" t="n">
        <v>297</v>
      </c>
      <c r="R1246" s="31" t="n">
        <v>6200</v>
      </c>
    </row>
    <row r="1247" customFormat="false" ht="15" hidden="false" customHeight="false" outlineLevel="0" collapsed="false">
      <c r="A1247" s="41" t="n">
        <v>40429</v>
      </c>
      <c r="B1247" s="0" t="s">
        <v>581</v>
      </c>
      <c r="C1247" s="0" t="s">
        <v>760</v>
      </c>
      <c r="D1247" s="3" t="n">
        <v>24549</v>
      </c>
      <c r="F1247" s="42" t="n">
        <v>0.708333333333333</v>
      </c>
      <c r="H1247" s="42" t="n">
        <v>0.333333333333333</v>
      </c>
      <c r="I1247" s="29" t="n">
        <v>149</v>
      </c>
      <c r="K1247" s="30" t="s">
        <v>1243</v>
      </c>
      <c r="M1247" s="31" t="n">
        <f aca="false">SUM(P1247,R1247,T1247,V1247,X1247,Z1247,AB1247,AD1247,AF1247,AH1247,AJ1247,AL1247,AN1247,AP1247,AR1247,AT1247,AV1247,AX1247,AZ1247,BB1247)</f>
        <v>0</v>
      </c>
    </row>
    <row r="1248" customFormat="false" ht="15" hidden="false" customHeight="false" outlineLevel="0" collapsed="false">
      <c r="A1248" s="41" t="n">
        <v>40429</v>
      </c>
      <c r="B1248" s="0" t="s">
        <v>1195</v>
      </c>
      <c r="C1248" s="0" t="s">
        <v>1049</v>
      </c>
      <c r="D1248" s="3" t="n">
        <v>24550</v>
      </c>
      <c r="F1248" s="42" t="n">
        <v>0.791666666666667</v>
      </c>
      <c r="H1248" s="42" t="n">
        <v>0.395833333333333</v>
      </c>
      <c r="I1248" s="29" t="n">
        <v>161.5</v>
      </c>
      <c r="K1248" s="30" t="s">
        <v>1217</v>
      </c>
      <c r="M1248" s="31" t="n">
        <f aca="false">SUM(P1248,R1248,T1248,V1248,X1248,Z1248,AB1248,AD1248,AF1248,AH1248,AJ1248,AL1248,AN1248,AP1248,AR1248,AT1248,AV1248,AX1248,AZ1248,BB1248)</f>
        <v>0</v>
      </c>
    </row>
    <row r="1249" customFormat="false" ht="15" hidden="false" customHeight="false" outlineLevel="0" collapsed="false">
      <c r="A1249" s="41" t="n">
        <v>40429</v>
      </c>
      <c r="B1249" s="0" t="s">
        <v>296</v>
      </c>
      <c r="C1249" s="0" t="s">
        <v>892</v>
      </c>
      <c r="D1249" s="3" t="n">
        <v>24551</v>
      </c>
      <c r="F1249" s="42" t="n">
        <v>0.71875</v>
      </c>
      <c r="H1249" s="42" t="n">
        <v>0.354166666666667</v>
      </c>
      <c r="I1249" s="29" t="n">
        <v>139.4</v>
      </c>
      <c r="K1249" s="30" t="s">
        <v>1235</v>
      </c>
      <c r="M1249" s="31" t="n">
        <f aca="false">SUM(P1249,R1249,T1249,V1249,X1249,Z1249,AB1249,AD1249,AF1249,AH1249,AJ1249,AL1249,AN1249,AP1249,AR1249,AT1249,AV1249,AX1249,AZ1249,BB1249)</f>
        <v>0</v>
      </c>
    </row>
    <row r="1250" customFormat="false" ht="15" hidden="false" customHeight="false" outlineLevel="0" collapsed="false">
      <c r="A1250" s="41" t="n">
        <v>40429</v>
      </c>
      <c r="B1250" s="0" t="s">
        <v>1169</v>
      </c>
      <c r="C1250" s="0" t="s">
        <v>700</v>
      </c>
      <c r="D1250" s="3" t="n">
        <v>24552</v>
      </c>
      <c r="F1250" s="42" t="n">
        <v>0.586805555555556</v>
      </c>
      <c r="H1250" s="42" t="n">
        <v>0.166666666666667</v>
      </c>
      <c r="I1250" s="29" t="n">
        <v>73</v>
      </c>
      <c r="K1250" s="30" t="s">
        <v>1214</v>
      </c>
      <c r="M1250" s="31" t="n">
        <f aca="false">SUM(P1250,R1250,T1250,V1250,X1250,Z1250,AB1250,AD1250,AF1250,AH1250,AJ1250,AL1250,AN1250,AP1250,AR1250,AT1250,AV1250,AX1250,AZ1250,BB1250)</f>
        <v>0</v>
      </c>
    </row>
    <row r="1251" customFormat="false" ht="15" hidden="false" customHeight="false" outlineLevel="0" collapsed="false">
      <c r="A1251" s="41" t="n">
        <v>40429</v>
      </c>
      <c r="B1251" s="0" t="s">
        <v>1176</v>
      </c>
      <c r="C1251" s="0" t="s">
        <v>1255</v>
      </c>
      <c r="D1251" s="3" t="n">
        <v>24553</v>
      </c>
      <c r="F1251" s="42" t="n">
        <v>0.611111111111111</v>
      </c>
      <c r="H1251" s="42" t="n">
        <v>0.166666666666667</v>
      </c>
      <c r="I1251" s="29" t="n">
        <v>80</v>
      </c>
      <c r="K1251" s="30" t="s">
        <v>1222</v>
      </c>
      <c r="M1251" s="31" t="n">
        <f aca="false">SUM(P1251,R1251,T1251,V1251,X1251,Z1251,AB1251,AD1251,AF1251,AH1251,AJ1251,AL1251,AN1251,AP1251,AR1251,AT1251,AV1251,AX1251,AZ1251,BB1251)</f>
        <v>0</v>
      </c>
    </row>
    <row r="1252" customFormat="false" ht="15" hidden="false" customHeight="false" outlineLevel="0" collapsed="false">
      <c r="A1252" s="55" t="n">
        <v>40429</v>
      </c>
      <c r="B1252" s="56" t="s">
        <v>1205</v>
      </c>
      <c r="C1252" s="56" t="s">
        <v>1484</v>
      </c>
      <c r="D1252" s="3" t="n">
        <v>24554</v>
      </c>
      <c r="F1252" s="30" t="s">
        <v>1162</v>
      </c>
      <c r="G1252" s="30"/>
      <c r="H1252" s="30" t="s">
        <v>1162</v>
      </c>
      <c r="I1252" s="29" t="n">
        <v>50</v>
      </c>
      <c r="K1252" s="30" t="s">
        <v>1249</v>
      </c>
      <c r="M1252" s="31" t="n">
        <f aca="false">SUM(P1252,R1252,T1252,V1252,X1252,Z1252,AB1252,AD1252,AF1252,AH1252,AJ1252,AL1252,AN1252,AP1252,AR1252,AT1252,AV1252,AX1252,AZ1252,BB1252)</f>
        <v>0</v>
      </c>
    </row>
    <row r="1253" customFormat="false" ht="15" hidden="false" customHeight="false" outlineLevel="0" collapsed="false">
      <c r="A1253" s="41" t="n">
        <v>40429</v>
      </c>
      <c r="B1253" s="0" t="s">
        <v>1208</v>
      </c>
      <c r="C1253" s="0" t="s">
        <v>1032</v>
      </c>
      <c r="D1253" s="3" t="n">
        <v>24555</v>
      </c>
      <c r="F1253" s="42" t="n">
        <v>0.5625</v>
      </c>
      <c r="H1253" s="42" t="n">
        <v>0.333333333333333</v>
      </c>
      <c r="I1253" s="29" t="n">
        <v>229</v>
      </c>
      <c r="K1253" s="30" t="s">
        <v>1238</v>
      </c>
      <c r="M1253" s="31" t="n">
        <f aca="false">SUM(P1253,R1253,T1253,V1253,X1253,Z1253,AB1253,AD1253,AF1253,AH1253,AJ1253,AL1253,AN1253,AP1253,AR1253,AT1253,AV1253,AX1253,AZ1253,BB1253)</f>
        <v>0</v>
      </c>
    </row>
    <row r="1254" customFormat="false" ht="15" hidden="false" customHeight="false" outlineLevel="0" collapsed="false">
      <c r="A1254" s="41" t="n">
        <v>40429</v>
      </c>
      <c r="B1254" s="0" t="s">
        <v>1176</v>
      </c>
      <c r="C1254" s="0" t="s">
        <v>739</v>
      </c>
      <c r="D1254" s="3" t="n">
        <v>24556</v>
      </c>
      <c r="F1254" s="42" t="n">
        <v>0.625</v>
      </c>
      <c r="H1254" s="42" t="n">
        <v>0.166666666666667</v>
      </c>
      <c r="I1254" s="29" t="n">
        <v>77</v>
      </c>
      <c r="K1254" s="30" t="s">
        <v>1222</v>
      </c>
      <c r="M1254" s="31" t="n">
        <f aca="false">SUM(P1254,R1254,T1254,V1254,X1254,Z1254,AB1254,AD1254,AF1254,AH1254,AJ1254,AL1254,AN1254,AP1254,AR1254,AT1254,AV1254,AX1254,AZ1254,BB1254)</f>
        <v>0</v>
      </c>
    </row>
    <row r="1255" customFormat="false" ht="15" hidden="false" customHeight="false" outlineLevel="0" collapsed="false">
      <c r="A1255" s="41" t="n">
        <v>40429</v>
      </c>
      <c r="B1255" s="0" t="s">
        <v>1485</v>
      </c>
      <c r="C1255" s="0" t="s">
        <v>640</v>
      </c>
      <c r="D1255" s="3" t="n">
        <v>24557</v>
      </c>
      <c r="F1255" s="42" t="n">
        <v>0.645833333333333</v>
      </c>
      <c r="H1255" s="42" t="n">
        <v>0.166666666666667</v>
      </c>
      <c r="I1255" s="29" t="n">
        <v>73</v>
      </c>
      <c r="K1255" s="30" t="s">
        <v>1414</v>
      </c>
      <c r="M1255" s="31" t="n">
        <f aca="false">SUM(P1255,R1255,T1255,V1255,X1255,Z1255,AB1255,AD1255,AF1255,AH1255,AJ1255,AL1255,AN1255,AP1255,AR1255,AT1255,AV1255,AX1255,AZ1255,BB1255)</f>
        <v>0</v>
      </c>
    </row>
    <row r="1256" customFormat="false" ht="15" hidden="false" customHeight="false" outlineLevel="0" collapsed="false">
      <c r="A1256" s="55" t="n">
        <v>40429</v>
      </c>
      <c r="B1256" s="56" t="s">
        <v>1165</v>
      </c>
      <c r="C1256" s="56" t="s">
        <v>1370</v>
      </c>
      <c r="D1256" s="3" t="n">
        <v>24558</v>
      </c>
      <c r="F1256" s="44" t="n">
        <v>0.75</v>
      </c>
      <c r="G1256" s="30"/>
      <c r="H1256" s="44" t="n">
        <v>0.166666666666667</v>
      </c>
      <c r="I1256" s="29" t="n">
        <v>73</v>
      </c>
      <c r="K1256" s="30" t="s">
        <v>1233</v>
      </c>
      <c r="M1256" s="31" t="n">
        <f aca="false">SUM(P1256,R1256,T1256,V1256,X1256,Z1256,AB1256,AD1256,AF1256,AH1256,AJ1256,AL1256,AN1256,AP1256,AR1256,AT1256,AV1256,AX1256,AZ1256,BB1256)</f>
        <v>0</v>
      </c>
    </row>
    <row r="1257" customFormat="false" ht="15" hidden="false" customHeight="false" outlineLevel="0" collapsed="false">
      <c r="A1257" s="55" t="n">
        <v>40429</v>
      </c>
      <c r="B1257" s="56" t="s">
        <v>901</v>
      </c>
      <c r="C1257" s="56" t="s">
        <v>925</v>
      </c>
      <c r="D1257" s="3" t="n">
        <v>24559</v>
      </c>
      <c r="F1257" s="44" t="n">
        <v>0.75</v>
      </c>
      <c r="G1257" s="30"/>
      <c r="H1257" s="44" t="n">
        <v>0.166666666666667</v>
      </c>
      <c r="I1257" s="29" t="n">
        <v>90.6</v>
      </c>
      <c r="K1257" s="30" t="s">
        <v>1228</v>
      </c>
      <c r="M1257" s="31" t="n">
        <f aca="false">SUM(P1257,R1257,T1257,V1257,X1257,Z1257,AB1257,AD1257,AF1257,AH1257,AJ1257,AL1257,AN1257,AP1257,AR1257,AT1257,AV1257,AX1257,AZ1257,BB1257)</f>
        <v>0</v>
      </c>
    </row>
    <row r="1258" customFormat="false" ht="15" hidden="false" customHeight="false" outlineLevel="0" collapsed="false">
      <c r="A1258" s="41" t="n">
        <v>40429</v>
      </c>
      <c r="B1258" s="0" t="s">
        <v>627</v>
      </c>
      <c r="C1258" s="0" t="s">
        <v>1300</v>
      </c>
      <c r="D1258" s="3" t="n">
        <v>24560</v>
      </c>
      <c r="F1258" s="42" t="n">
        <v>0.738194444444444</v>
      </c>
      <c r="H1258" s="42" t="n">
        <v>0.166666666666667</v>
      </c>
      <c r="I1258" s="29" t="n">
        <v>73</v>
      </c>
      <c r="K1258" s="30" t="s">
        <v>1303</v>
      </c>
      <c r="M1258" s="31" t="n">
        <f aca="false">SUM(P1258,R1258,T1258,V1258,X1258,Z1258,AB1258,AD1258,AF1258,AH1258,AJ1258,AL1258,AN1258,AP1258,AR1258,AT1258,AV1258,AX1258,AZ1258,BB1258)</f>
        <v>0</v>
      </c>
    </row>
    <row r="1259" customFormat="false" ht="15" hidden="false" customHeight="false" outlineLevel="0" collapsed="false">
      <c r="A1259" s="41" t="n">
        <v>40429</v>
      </c>
      <c r="B1259" s="0" t="s">
        <v>1186</v>
      </c>
      <c r="C1259" s="0" t="s">
        <v>573</v>
      </c>
      <c r="D1259" s="3" t="n">
        <v>24561</v>
      </c>
      <c r="F1259" s="42" t="n">
        <v>0.708333333333333</v>
      </c>
      <c r="H1259" s="42" t="n">
        <v>0.166666666666667</v>
      </c>
      <c r="I1259" s="29" t="n">
        <v>77</v>
      </c>
      <c r="K1259" s="30" t="s">
        <v>1250</v>
      </c>
      <c r="M1259" s="31" t="n">
        <f aca="false">SUM(P1259,R1259,T1259,V1259,X1259,Z1259,AB1259,AD1259,AF1259,AH1259,AJ1259,AL1259,AN1259,AP1259,AR1259,AT1259,AV1259,AX1259,AZ1259,BB1259)</f>
        <v>0</v>
      </c>
    </row>
    <row r="1260" customFormat="false" ht="15" hidden="false" customHeight="false" outlineLevel="0" collapsed="false">
      <c r="A1260" s="41"/>
      <c r="M1260" s="80"/>
    </row>
    <row r="1261" customFormat="false" ht="15" hidden="false" customHeight="false" outlineLevel="0" collapsed="false">
      <c r="A1261" s="113"/>
      <c r="B1261" s="101"/>
      <c r="C1261" s="101"/>
      <c r="D1261" s="100"/>
      <c r="E1261" s="100"/>
      <c r="F1261" s="100"/>
      <c r="G1261" s="100"/>
      <c r="H1261" s="100"/>
      <c r="I1261" s="102"/>
      <c r="J1261" s="102"/>
      <c r="K1261" s="100"/>
      <c r="L1261" s="101"/>
      <c r="M1261" s="103"/>
    </row>
    <row r="1262" customFormat="false" ht="18.75" hidden="false" customHeight="false" outlineLevel="0" collapsed="false">
      <c r="A1262" s="113"/>
      <c r="B1262" s="101"/>
      <c r="C1262" s="101"/>
      <c r="D1262" s="100"/>
      <c r="E1262" s="100"/>
      <c r="F1262" s="100"/>
      <c r="G1262" s="115" t="s">
        <v>1260</v>
      </c>
      <c r="H1262" s="100"/>
      <c r="I1262" s="102"/>
      <c r="J1262" s="102"/>
      <c r="K1262" s="100"/>
      <c r="L1262" s="101"/>
      <c r="M1262" s="103"/>
    </row>
    <row r="1263" customFormat="false" ht="15" hidden="false" customHeight="false" outlineLevel="0" collapsed="false">
      <c r="A1263" s="41" t="n">
        <v>40430</v>
      </c>
      <c r="B1263" s="0" t="s">
        <v>1186</v>
      </c>
      <c r="C1263" s="0" t="s">
        <v>573</v>
      </c>
      <c r="D1263" s="30" t="n">
        <v>24562</v>
      </c>
      <c r="E1263" s="30"/>
      <c r="F1263" s="42" t="n">
        <v>0.694444444444445</v>
      </c>
      <c r="G1263" s="3" t="s">
        <v>1170</v>
      </c>
      <c r="H1263" s="3" t="s">
        <v>1302</v>
      </c>
      <c r="I1263" s="29" t="n">
        <v>185</v>
      </c>
      <c r="K1263" s="30" t="s">
        <v>1250</v>
      </c>
      <c r="M1263" s="31" t="n">
        <f aca="false">SUM(P1263,R1263,T1263,V1263,X1263,Z1263,AB1263,AD1263,AF1263,AH1263,AJ1263,AL1263,AN1263,AP1263,AR1263,AT1263,AV1263,AX1263,AZ1263,BB1263)</f>
        <v>0</v>
      </c>
    </row>
    <row r="1264" customFormat="false" ht="15" hidden="false" customHeight="false" outlineLevel="0" collapsed="false">
      <c r="A1264" s="41" t="n">
        <v>40430</v>
      </c>
      <c r="B1264" s="0" t="s">
        <v>679</v>
      </c>
      <c r="C1264" s="0" t="s">
        <v>1206</v>
      </c>
      <c r="D1264" s="30" t="n">
        <v>24563</v>
      </c>
      <c r="E1264" s="30"/>
      <c r="F1264" s="3" t="s">
        <v>1162</v>
      </c>
      <c r="H1264" s="3" t="s">
        <v>1162</v>
      </c>
      <c r="I1264" s="29" t="n">
        <v>170</v>
      </c>
      <c r="K1264" s="30" t="s">
        <v>1223</v>
      </c>
      <c r="M1264" s="31" t="n">
        <f aca="false">SUM(P1264,R1264,T1264,V1264,X1264,Z1264,AB1264,AD1264,AF1264,AH1264,AJ1264,AL1264,AN1264,AP1264,AR1264,AT1264,AV1264,AX1264,AZ1264,BB1264)</f>
        <v>0</v>
      </c>
    </row>
    <row r="1265" customFormat="false" ht="15" hidden="false" customHeight="false" outlineLevel="0" collapsed="false">
      <c r="A1265" s="41" t="n">
        <v>40430</v>
      </c>
      <c r="B1265" s="0" t="s">
        <v>383</v>
      </c>
      <c r="C1265" s="0" t="s">
        <v>1206</v>
      </c>
      <c r="D1265" s="30" t="n">
        <v>24564</v>
      </c>
      <c r="E1265" s="30"/>
      <c r="F1265" s="3" t="s">
        <v>1162</v>
      </c>
      <c r="H1265" s="3" t="s">
        <v>1162</v>
      </c>
      <c r="I1265" s="29" t="n">
        <v>170</v>
      </c>
      <c r="K1265" s="30" t="s">
        <v>1232</v>
      </c>
      <c r="M1265" s="31" t="n">
        <f aca="false">SUM(P1265,R1265,T1265,V1265,X1265,Z1265,AB1265,AD1265,AF1265,AH1265,AJ1265,AL1265,AN1265,AP1265,AR1265,AT1265,AV1265,AX1265,AZ1265,BB1265)</f>
        <v>21421.5</v>
      </c>
      <c r="O1265" s="0" t="n">
        <v>6134</v>
      </c>
      <c r="P1265" s="31" t="n">
        <v>540</v>
      </c>
      <c r="Q1265" s="0" t="n">
        <v>6083</v>
      </c>
      <c r="R1265" s="31" t="n">
        <v>218.05</v>
      </c>
      <c r="S1265" s="47" t="n">
        <v>6082</v>
      </c>
      <c r="T1265" s="31" t="n">
        <v>481.48</v>
      </c>
      <c r="U1265" s="47" t="n">
        <v>6084</v>
      </c>
      <c r="V1265" s="31" t="n">
        <v>414.58</v>
      </c>
      <c r="W1265" s="47" t="n">
        <v>6079</v>
      </c>
      <c r="X1265" s="31" t="n">
        <v>126.25</v>
      </c>
      <c r="Y1265" s="47" t="n">
        <v>6081</v>
      </c>
      <c r="Z1265" s="31" t="n">
        <v>335.65</v>
      </c>
      <c r="AA1265" s="47" t="n">
        <v>6080</v>
      </c>
      <c r="AB1265" s="31" t="n">
        <v>512.3</v>
      </c>
      <c r="AC1265" s="47" t="n">
        <v>6075</v>
      </c>
      <c r="AD1265" s="31" t="n">
        <v>1487.87</v>
      </c>
      <c r="AE1265" s="47" t="n">
        <v>6085</v>
      </c>
      <c r="AF1265" s="31" t="n">
        <v>165</v>
      </c>
      <c r="AG1265" s="47" t="n">
        <v>6073</v>
      </c>
      <c r="AH1265" s="31" t="n">
        <v>847.58</v>
      </c>
      <c r="AI1265" s="47" t="n">
        <v>6076</v>
      </c>
      <c r="AJ1265" s="31" t="n">
        <v>698.53</v>
      </c>
      <c r="AK1265" s="47" t="n">
        <v>6078</v>
      </c>
      <c r="AL1265" s="31" t="n">
        <v>182.27</v>
      </c>
      <c r="AM1265" s="47" t="n">
        <v>6077</v>
      </c>
      <c r="AN1265" s="31" t="n">
        <v>246.63</v>
      </c>
      <c r="AO1265" s="47" t="n">
        <v>6074</v>
      </c>
      <c r="AP1265" s="31" t="n">
        <v>501.18</v>
      </c>
      <c r="AQ1265" s="47" t="n">
        <v>6115</v>
      </c>
      <c r="AR1265" s="31" t="n">
        <v>202.5</v>
      </c>
      <c r="AS1265" s="47" t="n">
        <v>6121</v>
      </c>
      <c r="AT1265" s="31" t="n">
        <v>504</v>
      </c>
      <c r="AU1265" s="47" t="n">
        <v>6116</v>
      </c>
      <c r="AV1265" s="31" t="n">
        <v>3581.02</v>
      </c>
      <c r="AW1265" s="47" t="n">
        <v>6141</v>
      </c>
      <c r="AX1265" s="31" t="n">
        <v>1500</v>
      </c>
      <c r="AY1265" s="47" t="n">
        <v>6140</v>
      </c>
      <c r="AZ1265" s="31" t="n">
        <v>8142.5</v>
      </c>
      <c r="BA1265" s="47" t="n">
        <v>5995</v>
      </c>
      <c r="BB1265" s="33" t="n">
        <v>734.11</v>
      </c>
      <c r="BC1265" s="0" t="n">
        <v>6125</v>
      </c>
      <c r="BD1265" s="33" t="n">
        <v>650.01</v>
      </c>
    </row>
    <row r="1266" customFormat="false" ht="15" hidden="false" customHeight="false" outlineLevel="0" collapsed="false">
      <c r="A1266" s="41" t="n">
        <v>40430</v>
      </c>
      <c r="B1266" s="0" t="s">
        <v>1165</v>
      </c>
      <c r="C1266" s="0" t="s">
        <v>1206</v>
      </c>
      <c r="D1266" s="30" t="n">
        <v>24565</v>
      </c>
      <c r="E1266" s="30"/>
      <c r="F1266" s="3" t="s">
        <v>1162</v>
      </c>
      <c r="H1266" s="3" t="s">
        <v>1162</v>
      </c>
      <c r="I1266" s="29" t="n">
        <v>170</v>
      </c>
      <c r="K1266" s="30" t="s">
        <v>1233</v>
      </c>
      <c r="M1266" s="31" t="n">
        <f aca="false">SUM(P1266,R1266,T1266,V1266,X1266,Z1266,AB1266,AD1266,AF1266,AH1266,AJ1266,AL1266,AN1266,AP1266,AR1266,AT1266,AV1266,AX1266,AZ1266,BB1266)</f>
        <v>13717.66</v>
      </c>
      <c r="O1266" s="0" t="n">
        <v>6150</v>
      </c>
      <c r="P1266" s="31" t="n">
        <v>250</v>
      </c>
      <c r="Q1266" s="0" t="n">
        <v>5149</v>
      </c>
      <c r="R1266" s="31" t="n">
        <v>7500</v>
      </c>
      <c r="S1266" s="47" t="n">
        <v>6091</v>
      </c>
      <c r="T1266" s="31" t="n">
        <v>346.5</v>
      </c>
      <c r="U1266" s="47" t="n">
        <v>6104</v>
      </c>
      <c r="V1266" s="31" t="n">
        <v>270</v>
      </c>
      <c r="W1266" s="47" t="n">
        <v>6072</v>
      </c>
      <c r="X1266" s="31" t="n">
        <v>1381.41</v>
      </c>
      <c r="Y1266" s="47" t="n">
        <v>6069</v>
      </c>
      <c r="Z1266" s="31" t="n">
        <v>833.98</v>
      </c>
      <c r="AA1266" s="47" t="n">
        <v>6070</v>
      </c>
      <c r="AB1266" s="31" t="n">
        <v>393.03</v>
      </c>
      <c r="AC1266" s="47" t="n">
        <v>6071</v>
      </c>
      <c r="AD1266" s="31" t="n">
        <v>1292.96</v>
      </c>
      <c r="AE1266" s="47" t="n">
        <v>6107</v>
      </c>
      <c r="AF1266" s="31" t="n">
        <v>225</v>
      </c>
      <c r="AG1266" s="47" t="n">
        <v>6129</v>
      </c>
      <c r="AH1266" s="31" t="n">
        <v>122.28</v>
      </c>
      <c r="AI1266" s="47" t="n">
        <v>6127</v>
      </c>
      <c r="AJ1266" s="31" t="n">
        <v>900</v>
      </c>
      <c r="AK1266" s="47" t="n">
        <v>6128</v>
      </c>
      <c r="AL1266" s="31" t="n">
        <v>202.5</v>
      </c>
    </row>
    <row r="1267" customFormat="false" ht="15" hidden="false" customHeight="false" outlineLevel="0" collapsed="false">
      <c r="A1267" s="41" t="n">
        <v>40430</v>
      </c>
      <c r="B1267" s="0" t="s">
        <v>1173</v>
      </c>
      <c r="C1267" s="0" t="s">
        <v>1049</v>
      </c>
      <c r="D1267" s="30" t="n">
        <v>24566</v>
      </c>
      <c r="E1267" s="30"/>
      <c r="F1267" s="42" t="n">
        <v>0.784722222222222</v>
      </c>
      <c r="H1267" s="42" t="n">
        <v>0.479166666666667</v>
      </c>
      <c r="I1267" s="29" t="n">
        <v>195.5</v>
      </c>
      <c r="K1267" s="30" t="s">
        <v>1212</v>
      </c>
      <c r="M1267" s="31" t="n">
        <f aca="false">SUM(P1267,R1267,T1267,V1267,X1267,Z1267,AB1267,AD1267,AF1267,AH1267,AJ1267,AL1267,AN1267,AP1267,AR1267,AT1267,AV1267,AX1267,AZ1267,BB1267)</f>
        <v>0</v>
      </c>
    </row>
    <row r="1268" customFormat="false" ht="15" hidden="false" customHeight="false" outlineLevel="0" collapsed="false">
      <c r="A1268" s="41" t="n">
        <v>40430</v>
      </c>
      <c r="B1268" s="0" t="s">
        <v>1169</v>
      </c>
      <c r="C1268" s="0" t="s">
        <v>1187</v>
      </c>
      <c r="D1268" s="30" t="n">
        <v>24567</v>
      </c>
      <c r="E1268" s="30"/>
      <c r="F1268" s="42" t="n">
        <v>0.640277777777778</v>
      </c>
      <c r="H1268" s="42" t="n">
        <v>0.291666666666667</v>
      </c>
      <c r="I1268" s="29" t="n">
        <v>159</v>
      </c>
      <c r="K1268" s="30" t="s">
        <v>1214</v>
      </c>
      <c r="M1268" s="31" t="n">
        <f aca="false">SUM(P1268,R1268,T1268,V1268,X1268,Z1268,AB1268,AD1268,AF1268,AH1268,AJ1268,AL1268,AN1268,AP1268,AR1268,AT1268,AV1268,AX1268,AZ1268,BB1268)</f>
        <v>6661.18</v>
      </c>
      <c r="O1268" s="0" t="n">
        <v>1343</v>
      </c>
      <c r="P1268" s="31" t="n">
        <v>2669.59</v>
      </c>
      <c r="Q1268" s="0" t="n">
        <v>1342</v>
      </c>
      <c r="R1268" s="31" t="n">
        <v>2274.59</v>
      </c>
      <c r="S1268" s="47" t="n">
        <v>1341</v>
      </c>
      <c r="T1268" s="31" t="n">
        <v>1717</v>
      </c>
    </row>
    <row r="1269" customFormat="false" ht="15" hidden="false" customHeight="false" outlineLevel="0" collapsed="false">
      <c r="A1269" s="41" t="n">
        <v>40430</v>
      </c>
      <c r="B1269" s="0" t="s">
        <v>1176</v>
      </c>
      <c r="C1269" s="0" t="s">
        <v>1187</v>
      </c>
      <c r="D1269" s="30" t="n">
        <v>24568</v>
      </c>
      <c r="E1269" s="30"/>
      <c r="F1269" s="42" t="n">
        <v>0.600694444444444</v>
      </c>
      <c r="G1269" s="3" t="s">
        <v>1229</v>
      </c>
      <c r="H1269" s="42" t="s">
        <v>1455</v>
      </c>
      <c r="I1269" s="29" t="n">
        <v>154</v>
      </c>
      <c r="K1269" s="30" t="s">
        <v>1222</v>
      </c>
      <c r="M1269" s="31" t="n">
        <f aca="false">SUM(P1269,R1269,T1269,V1269,X1269,Z1269,AB1269,AD1269,AF1269,AH1269,AJ1269,AL1269,AN1269,AP1269,AR1269,AT1269,AV1269,AX1269,AZ1269,BB1269)</f>
        <v>0</v>
      </c>
    </row>
    <row r="1270" customFormat="false" ht="15" hidden="false" customHeight="false" outlineLevel="0" collapsed="false">
      <c r="A1270" s="41" t="n">
        <v>40430</v>
      </c>
      <c r="B1270" s="0" t="s">
        <v>627</v>
      </c>
      <c r="C1270" s="0" t="s">
        <v>760</v>
      </c>
      <c r="D1270" s="30" t="n">
        <v>24569</v>
      </c>
      <c r="E1270" s="30"/>
      <c r="F1270" s="42" t="n">
        <v>0.645833333333333</v>
      </c>
      <c r="H1270" s="42" t="n">
        <v>0.3125</v>
      </c>
      <c r="I1270" s="29" t="n">
        <v>140.5</v>
      </c>
      <c r="K1270" s="30" t="s">
        <v>1303</v>
      </c>
      <c r="M1270" s="31" t="n">
        <f aca="false">SUM(P1270,R1270,T1270,V1270,X1270,Z1270,AB1270,AD1270,AF1270,AH1270,AJ1270,AL1270,AN1270,AP1270,AR1270,AT1270,AV1270,AX1270,AZ1270,BB1270)</f>
        <v>0</v>
      </c>
    </row>
    <row r="1271" customFormat="false" ht="15" hidden="false" customHeight="false" outlineLevel="0" collapsed="false">
      <c r="A1271" s="41" t="n">
        <v>40430</v>
      </c>
      <c r="B1271" s="0" t="s">
        <v>1203</v>
      </c>
      <c r="C1271" s="0" t="s">
        <v>979</v>
      </c>
      <c r="D1271" s="30" t="n">
        <v>24570</v>
      </c>
      <c r="E1271" s="30"/>
      <c r="F1271" s="42" t="n">
        <v>0.708333333333333</v>
      </c>
      <c r="H1271" s="42" t="n">
        <v>0.354166666666667</v>
      </c>
      <c r="I1271" s="29" t="n">
        <v>141</v>
      </c>
      <c r="K1271" s="30" t="s">
        <v>1244</v>
      </c>
      <c r="M1271" s="31" t="n">
        <f aca="false">SUM(P1271,R1271,T1271,V1271,X1271,Z1271,AB1271,AD1271,AF1271,AH1271,AJ1271,AL1271,AN1271,AP1271,AR1271,AT1271,AV1271,AX1271,AZ1271,BB1271)</f>
        <v>4548.78</v>
      </c>
      <c r="O1271" s="0" t="n">
        <v>152</v>
      </c>
      <c r="P1271" s="31" t="n">
        <v>1210</v>
      </c>
      <c r="Q1271" s="0" t="n">
        <v>148</v>
      </c>
      <c r="R1271" s="31" t="n">
        <v>2280.18</v>
      </c>
      <c r="S1271" s="47" t="n">
        <v>150</v>
      </c>
      <c r="T1271" s="31" t="n">
        <v>561.6</v>
      </c>
      <c r="U1271" s="47" t="n">
        <v>149</v>
      </c>
      <c r="V1271" s="31" t="n">
        <v>497</v>
      </c>
    </row>
    <row r="1272" customFormat="false" ht="15" hidden="false" customHeight="false" outlineLevel="0" collapsed="false">
      <c r="A1272" s="41" t="n">
        <v>40430</v>
      </c>
      <c r="B1272" s="0" t="s">
        <v>40</v>
      </c>
      <c r="C1272" s="0" t="s">
        <v>1322</v>
      </c>
      <c r="D1272" s="30" t="n">
        <v>24571</v>
      </c>
      <c r="E1272" s="30"/>
      <c r="F1272" s="42" t="n">
        <v>0.541666666666667</v>
      </c>
      <c r="H1272" s="42" t="n">
        <v>0.166666666666667</v>
      </c>
      <c r="I1272" s="29" t="n">
        <v>73</v>
      </c>
      <c r="K1272" s="30" t="s">
        <v>1219</v>
      </c>
      <c r="M1272" s="31" t="n">
        <f aca="false">SUM(P1272,R1272,T1272,V1272,X1272,Z1272,AB1272,AD1272,AF1272,AH1272,AJ1272,AL1272,AN1272,AP1272,AR1272,AT1272,AV1272,AX1272,AZ1272,BB1272)</f>
        <v>0</v>
      </c>
    </row>
    <row r="1273" customFormat="false" ht="15" hidden="false" customHeight="false" outlineLevel="0" collapsed="false">
      <c r="A1273" s="41" t="n">
        <v>40430</v>
      </c>
      <c r="B1273" s="0" t="s">
        <v>1179</v>
      </c>
      <c r="C1273" s="0" t="s">
        <v>1215</v>
      </c>
      <c r="D1273" s="30" t="n">
        <v>24572</v>
      </c>
      <c r="E1273" s="30"/>
      <c r="F1273" s="42" t="n">
        <v>0.71875</v>
      </c>
      <c r="H1273" s="42" t="n">
        <v>0.354166666666667</v>
      </c>
      <c r="I1273" s="29" t="n">
        <v>157.5</v>
      </c>
      <c r="K1273" s="30" t="s">
        <v>1242</v>
      </c>
      <c r="M1273" s="31" t="n">
        <f aca="false">SUM(P1273,R1273,T1273,V1273,X1273,Z1273,AB1273,AD1273,AF1273,AH1273,AJ1273,AL1273,AN1273,AP1273,AR1273,AT1273,AV1273,AX1273,AZ1273,BB1273)</f>
        <v>0</v>
      </c>
    </row>
    <row r="1274" customFormat="false" ht="15" hidden="false" customHeight="false" outlineLevel="0" collapsed="false">
      <c r="A1274" s="41" t="n">
        <v>40430</v>
      </c>
      <c r="B1274" s="0" t="s">
        <v>1195</v>
      </c>
      <c r="C1274" s="0" t="s">
        <v>892</v>
      </c>
      <c r="D1274" s="30" t="n">
        <v>24573</v>
      </c>
      <c r="E1274" s="30"/>
      <c r="F1274" s="42" t="n">
        <v>0.729166666666667</v>
      </c>
      <c r="H1274" s="42" t="n">
        <v>0.354166666666667</v>
      </c>
      <c r="I1274" s="29" t="n">
        <v>139.4</v>
      </c>
      <c r="K1274" s="30" t="s">
        <v>1217</v>
      </c>
      <c r="M1274" s="31" t="n">
        <f aca="false">SUM(P1274,R1274,T1274,V1274,X1274,Z1274,AB1274,AD1274,AF1274,AH1274,AJ1274,AL1274,AN1274,AP1274,AR1274,AT1274,AV1274,AX1274,AZ1274,BB1274)</f>
        <v>0</v>
      </c>
    </row>
    <row r="1275" customFormat="false" ht="15" hidden="false" customHeight="false" outlineLevel="0" collapsed="false">
      <c r="A1275" s="41" t="n">
        <v>40430</v>
      </c>
      <c r="B1275" s="0" t="s">
        <v>901</v>
      </c>
      <c r="C1275" s="0" t="s">
        <v>1300</v>
      </c>
      <c r="D1275" s="30" t="n">
        <v>24574</v>
      </c>
      <c r="E1275" s="30"/>
      <c r="F1275" s="42" t="n">
        <v>0.635416666666667</v>
      </c>
      <c r="G1275" s="3" t="s">
        <v>1361</v>
      </c>
      <c r="H1275" s="3" t="s">
        <v>1308</v>
      </c>
      <c r="I1275" s="29" t="n">
        <v>101.5</v>
      </c>
      <c r="K1275" s="30" t="s">
        <v>1228</v>
      </c>
      <c r="M1275" s="31" t="n">
        <f aca="false">SUM(P1275,R1275,T1275,V1275,X1275,Z1275,AB1275,AD1275,AF1275,AH1275,AJ1275,AL1275,AN1275,AP1275,AR1275,AT1275,AV1275,AX1275,AZ1275,BB1275)</f>
        <v>0</v>
      </c>
    </row>
    <row r="1276" customFormat="false" ht="15" hidden="false" customHeight="false" outlineLevel="0" collapsed="false">
      <c r="A1276" s="41" t="n">
        <v>40430</v>
      </c>
      <c r="B1276" s="0" t="s">
        <v>1197</v>
      </c>
      <c r="C1276" s="0" t="s">
        <v>1486</v>
      </c>
      <c r="D1276" s="30" t="n">
        <v>24575</v>
      </c>
      <c r="E1276" s="30"/>
      <c r="F1276" s="42" t="n">
        <v>0.868055555555556</v>
      </c>
      <c r="H1276" s="42" t="n">
        <v>0.208333333333333</v>
      </c>
      <c r="I1276" s="29" t="n">
        <v>104</v>
      </c>
      <c r="K1276" s="30" t="s">
        <v>1259</v>
      </c>
      <c r="M1276" s="31" t="n">
        <f aca="false">SUM(P1276,R1276,T1276,V1276,X1276,Z1276,AB1276,AD1276,AF1276,AH1276,AJ1276,AL1276,AN1276,AP1276,AR1276,AT1276,AV1276,AX1276,AZ1276,BB1276)</f>
        <v>0</v>
      </c>
    </row>
    <row r="1277" customFormat="false" ht="15" hidden="false" customHeight="false" outlineLevel="0" collapsed="false">
      <c r="A1277" s="55" t="n">
        <v>40430</v>
      </c>
      <c r="B1277" s="56" t="s">
        <v>1181</v>
      </c>
      <c r="C1277" s="56" t="s">
        <v>1313</v>
      </c>
      <c r="D1277" s="30" t="n">
        <v>24576</v>
      </c>
      <c r="E1277" s="30"/>
      <c r="F1277" s="44" t="n">
        <v>0.75</v>
      </c>
      <c r="G1277" s="30"/>
      <c r="H1277" s="44" t="n">
        <v>0.166666666666667</v>
      </c>
      <c r="I1277" s="29" t="n">
        <v>73</v>
      </c>
      <c r="K1277" s="30" t="s">
        <v>1219</v>
      </c>
      <c r="M1277" s="31" t="n">
        <f aca="false">SUM(P1277,R1277,T1277,V1277,X1277,Z1277,AB1277,AD1277,AF1277,AH1277,AJ1277,AL1277,AN1277,AP1277,AR1277,AT1277,AV1277,AX1277,AZ1277,BB1277)</f>
        <v>0</v>
      </c>
    </row>
    <row r="1278" customFormat="false" ht="15" hidden="false" customHeight="false" outlineLevel="0" collapsed="false">
      <c r="A1278" s="41"/>
      <c r="M1278" s="74"/>
    </row>
    <row r="1279" customFormat="false" ht="15" hidden="false" customHeight="false" outlineLevel="0" collapsed="false">
      <c r="A1279" s="113"/>
      <c r="B1279" s="101"/>
      <c r="C1279" s="101"/>
      <c r="D1279" s="100"/>
      <c r="E1279" s="100"/>
      <c r="F1279" s="100"/>
      <c r="G1279" s="100"/>
      <c r="H1279" s="100"/>
      <c r="I1279" s="102"/>
      <c r="J1279" s="102"/>
      <c r="K1279" s="100"/>
      <c r="L1279" s="101"/>
      <c r="M1279" s="103"/>
    </row>
    <row r="1280" customFormat="false" ht="18.75" hidden="false" customHeight="false" outlineLevel="0" collapsed="false">
      <c r="A1280" s="113"/>
      <c r="B1280" s="101"/>
      <c r="C1280" s="101"/>
      <c r="D1280" s="100"/>
      <c r="E1280" s="100"/>
      <c r="F1280" s="100"/>
      <c r="G1280" s="115" t="s">
        <v>1269</v>
      </c>
      <c r="H1280" s="100"/>
      <c r="I1280" s="102"/>
      <c r="J1280" s="102"/>
      <c r="K1280" s="100"/>
      <c r="L1280" s="101"/>
      <c r="M1280" s="103"/>
    </row>
    <row r="1281" customFormat="false" ht="15" hidden="false" customHeight="false" outlineLevel="0" collapsed="false">
      <c r="A1281" s="41" t="n">
        <v>40431</v>
      </c>
      <c r="B1281" s="0" t="s">
        <v>1205</v>
      </c>
      <c r="C1281" s="0" t="s">
        <v>1487</v>
      </c>
      <c r="D1281" s="30" t="n">
        <v>24577</v>
      </c>
      <c r="E1281" s="30"/>
      <c r="F1281" s="42" t="n">
        <v>0.673611111111111</v>
      </c>
      <c r="H1281" s="42" t="n">
        <v>0.395833333333333</v>
      </c>
      <c r="I1281" s="29" t="n">
        <v>392.5</v>
      </c>
      <c r="K1281" s="30" t="s">
        <v>1249</v>
      </c>
      <c r="M1281" s="31" t="n">
        <f aca="false">SUM(P1281,R1281,T1281,V1281,X1281,Z1281,AB1281,AD1281,AF1281,AH1281,AJ1281,AL1281,AN1281,AP1281,AR1281,AT1281,AV1281,AX1281,AZ1281,BB1281)</f>
        <v>0</v>
      </c>
    </row>
    <row r="1282" customFormat="false" ht="15" hidden="false" customHeight="false" outlineLevel="0" collapsed="false">
      <c r="A1282" s="55" t="n">
        <v>40431</v>
      </c>
      <c r="B1282" s="56" t="s">
        <v>1197</v>
      </c>
      <c r="C1282" s="56" t="s">
        <v>910</v>
      </c>
      <c r="D1282" s="30" t="n">
        <v>24578</v>
      </c>
      <c r="E1282" s="30"/>
      <c r="F1282" s="44" t="n">
        <v>0.604166666666667</v>
      </c>
      <c r="G1282" s="30"/>
      <c r="H1282" s="44" t="n">
        <v>0.333333333333333</v>
      </c>
      <c r="I1282" s="29" t="n">
        <v>141</v>
      </c>
      <c r="K1282" s="30" t="s">
        <v>1259</v>
      </c>
      <c r="M1282" s="31" t="n">
        <f aca="false">SUM(P1282,R1282,T1282,V1282,X1282,Z1282,AB1282,AD1282,AF1282,AH1282,AJ1282,AL1282,AN1282,AP1282,AR1282,AT1282,AV1282,AX1282,AZ1282,BB1282)</f>
        <v>0</v>
      </c>
    </row>
    <row r="1283" customFormat="false" ht="15" hidden="false" customHeight="false" outlineLevel="0" collapsed="false">
      <c r="A1283" s="41" t="n">
        <v>40431</v>
      </c>
      <c r="B1283" s="0" t="s">
        <v>1189</v>
      </c>
      <c r="C1283" s="0" t="s">
        <v>11</v>
      </c>
      <c r="D1283" s="30" t="n">
        <v>24579</v>
      </c>
      <c r="E1283" s="30"/>
      <c r="F1283" s="42" t="n">
        <v>0.493055555555556</v>
      </c>
      <c r="G1283" s="3" t="s">
        <v>1241</v>
      </c>
      <c r="H1283" s="42" t="s">
        <v>1381</v>
      </c>
      <c r="I1283" s="29" t="n">
        <v>98.5</v>
      </c>
      <c r="K1283" s="30" t="s">
        <v>1231</v>
      </c>
      <c r="M1283" s="31" t="n">
        <f aca="false">SUM(P1283,R1283,T1283,V1283,X1283,Z1283,AB1283,AD1283,AF1283,AH1283,AJ1283,AL1283,AN1283,AP1283,AR1283,AT1283,AV1283,AX1283,AZ1283,BB1283)</f>
        <v>0</v>
      </c>
    </row>
    <row r="1284" customFormat="false" ht="15" hidden="false" customHeight="false" outlineLevel="0" collapsed="false">
      <c r="A1284" s="41" t="n">
        <v>40431</v>
      </c>
      <c r="B1284" s="0" t="s">
        <v>627</v>
      </c>
      <c r="C1284" s="0" t="s">
        <v>1206</v>
      </c>
      <c r="D1284" s="30" t="n">
        <v>24580</v>
      </c>
      <c r="E1284" s="30"/>
      <c r="F1284" s="3" t="s">
        <v>1162</v>
      </c>
      <c r="H1284" s="3" t="s">
        <v>1327</v>
      </c>
      <c r="I1284" s="29" t="n">
        <v>170</v>
      </c>
      <c r="K1284" s="30" t="s">
        <v>1303</v>
      </c>
      <c r="M1284" s="31" t="n">
        <f aca="false">SUM(P1284,R1284,T1284,V1284,X1284,Z1284,AB1284,AD1284,AF1284,AH1284,AJ1284,AL1284,AN1284,AP1284,AR1284,AT1284,AV1284,AX1284,AZ1284,BB1284)</f>
        <v>7161.4</v>
      </c>
      <c r="O1284" s="0" t="n">
        <v>6171</v>
      </c>
      <c r="P1284" s="31" t="n">
        <v>824.64</v>
      </c>
      <c r="Q1284" s="0" t="n">
        <v>6161</v>
      </c>
      <c r="R1284" s="31" t="n">
        <v>728.56</v>
      </c>
      <c r="S1284" s="47" t="n">
        <v>6163</v>
      </c>
      <c r="T1284" s="31" t="n">
        <v>653.56</v>
      </c>
      <c r="U1284" s="47" t="n">
        <v>6165</v>
      </c>
      <c r="V1284" s="31" t="n">
        <v>635.02</v>
      </c>
      <c r="W1284" s="47" t="n">
        <v>6166</v>
      </c>
      <c r="X1284" s="31" t="n">
        <v>316.58</v>
      </c>
      <c r="Y1284" s="47" t="n">
        <v>6159</v>
      </c>
      <c r="Z1284" s="31" t="n">
        <v>907.81</v>
      </c>
      <c r="AA1284" s="47" t="n">
        <v>6162</v>
      </c>
      <c r="AB1284" s="31" t="n">
        <v>776.78</v>
      </c>
      <c r="AC1284" s="47" t="n">
        <v>6164</v>
      </c>
      <c r="AD1284" s="31" t="n">
        <v>259.05</v>
      </c>
      <c r="AE1284" s="47" t="n">
        <v>6160</v>
      </c>
      <c r="AF1284" s="31" t="n">
        <v>1212.66</v>
      </c>
      <c r="AG1284" s="47" t="n">
        <v>6156</v>
      </c>
      <c r="AH1284" s="31" t="n">
        <v>187.73</v>
      </c>
      <c r="AI1284" s="47" t="n">
        <v>6158</v>
      </c>
      <c r="AJ1284" s="31" t="n">
        <v>160.82</v>
      </c>
      <c r="AK1284" s="47" t="n">
        <v>6157</v>
      </c>
      <c r="AL1284" s="31" t="n">
        <v>498.19</v>
      </c>
    </row>
    <row r="1285" customFormat="false" ht="15" hidden="false" customHeight="false" outlineLevel="0" collapsed="false">
      <c r="A1285" s="41" t="n">
        <v>40431</v>
      </c>
      <c r="B1285" s="0" t="s">
        <v>1176</v>
      </c>
      <c r="C1285" s="0" t="s">
        <v>1206</v>
      </c>
      <c r="D1285" s="30" t="n">
        <v>24581</v>
      </c>
      <c r="E1285" s="30"/>
      <c r="F1285" s="3" t="s">
        <v>1162</v>
      </c>
      <c r="H1285" s="3" t="s">
        <v>1327</v>
      </c>
      <c r="I1285" s="29" t="n">
        <v>170</v>
      </c>
      <c r="K1285" s="30" t="s">
        <v>1222</v>
      </c>
      <c r="M1285" s="31" t="n">
        <f aca="false">SUM(P1285,R1285,T1285,V1285,X1285,Z1285,AB1285,AD1285,AF1285,AH1285,AJ1285,AL1285,AN1285,AP1285,AR1285,AT1285,AV1285,AX1285,AZ1285,BB1285)</f>
        <v>24666.66</v>
      </c>
      <c r="O1285" s="0" t="n">
        <v>6246</v>
      </c>
      <c r="P1285" s="31" t="n">
        <v>2000</v>
      </c>
      <c r="Q1285" s="0" t="n">
        <v>6248</v>
      </c>
      <c r="R1285" s="31" t="n">
        <v>211.2</v>
      </c>
      <c r="S1285" s="47" t="n">
        <v>6217</v>
      </c>
      <c r="T1285" s="31" t="n">
        <v>1496.37</v>
      </c>
      <c r="U1285" s="47" t="n">
        <v>6216</v>
      </c>
      <c r="V1285" s="31" t="n">
        <v>2452.36</v>
      </c>
      <c r="W1285" s="47" t="n">
        <v>6218</v>
      </c>
      <c r="X1285" s="31" t="n">
        <v>581.73</v>
      </c>
      <c r="Y1285" s="47" t="n">
        <v>6212</v>
      </c>
      <c r="Z1285" s="31" t="n">
        <v>4750</v>
      </c>
      <c r="AA1285" s="47" t="n">
        <v>6247</v>
      </c>
      <c r="AB1285" s="31" t="n">
        <v>425</v>
      </c>
      <c r="AC1285" s="47" t="n">
        <v>6210</v>
      </c>
      <c r="AD1285" s="31" t="n">
        <v>7500</v>
      </c>
      <c r="AE1285" s="47" t="n">
        <v>6213</v>
      </c>
      <c r="AF1285" s="31" t="n">
        <v>250</v>
      </c>
      <c r="AG1285" s="47" t="n">
        <v>6207</v>
      </c>
      <c r="AH1285" s="31" t="n">
        <v>5000</v>
      </c>
    </row>
    <row r="1286" customFormat="false" ht="15" hidden="false" customHeight="false" outlineLevel="0" collapsed="false">
      <c r="A1286" s="41" t="n">
        <v>40431</v>
      </c>
      <c r="B1286" s="0" t="s">
        <v>1203</v>
      </c>
      <c r="C1286" s="0" t="s">
        <v>979</v>
      </c>
      <c r="D1286" s="30" t="n">
        <v>24582</v>
      </c>
      <c r="E1286" s="30"/>
      <c r="F1286" s="42" t="n">
        <v>0.625</v>
      </c>
      <c r="H1286" s="42" t="n">
        <v>0.291666666666667</v>
      </c>
      <c r="I1286" s="29" t="n">
        <v>117</v>
      </c>
      <c r="K1286" s="30" t="s">
        <v>1244</v>
      </c>
      <c r="M1286" s="31" t="n">
        <f aca="false">SUM(P1286,R1286,T1286,V1286,X1286,Z1286,AB1286,AD1286,AF1286,AH1286,AJ1286,AL1286,AN1286,AP1286,AR1286,AT1286,AV1286,AX1286,AZ1286,BB1286)</f>
        <v>0</v>
      </c>
    </row>
    <row r="1287" customFormat="false" ht="15" hidden="false" customHeight="false" outlineLevel="0" collapsed="false">
      <c r="A1287" s="41" t="n">
        <v>40431</v>
      </c>
      <c r="B1287" s="0" t="s">
        <v>1193</v>
      </c>
      <c r="C1287" s="0" t="s">
        <v>1300</v>
      </c>
      <c r="D1287" s="30" t="n">
        <v>24583</v>
      </c>
      <c r="E1287" s="30"/>
      <c r="F1287" s="42" t="n">
        <v>0.715277777777778</v>
      </c>
      <c r="H1287" s="42" t="n">
        <v>0.395833333333333</v>
      </c>
      <c r="I1287" s="29" t="n">
        <v>166.5</v>
      </c>
      <c r="K1287" s="30" t="s">
        <v>1216</v>
      </c>
      <c r="M1287" s="31" t="n">
        <f aca="false">SUM(P1287,R1287,T1287,V1287,X1287,Z1287,AB1287,AD1287,AF1287,AH1287,AJ1287,AL1287,AN1287,AP1287,AR1287,AT1287,AV1287,AX1287,AZ1287,BB1287)</f>
        <v>0</v>
      </c>
    </row>
    <row r="1288" customFormat="false" ht="15" hidden="false" customHeight="false" outlineLevel="0" collapsed="false">
      <c r="A1288" s="41" t="n">
        <v>40431</v>
      </c>
      <c r="B1288" s="0" t="s">
        <v>679</v>
      </c>
      <c r="C1288" s="0" t="s">
        <v>1206</v>
      </c>
      <c r="D1288" s="30" t="n">
        <v>24584</v>
      </c>
      <c r="E1288" s="30"/>
      <c r="F1288" s="3" t="s">
        <v>1162</v>
      </c>
      <c r="H1288" s="3" t="s">
        <v>1327</v>
      </c>
      <c r="I1288" s="29" t="n">
        <v>170</v>
      </c>
      <c r="K1288" s="30" t="s">
        <v>1223</v>
      </c>
      <c r="M1288" s="31" t="n">
        <f aca="false">SUM(P1288,R1288,T1288,V1288,X1288,Z1288,AB1288,AD1288,AF1288,AH1288,AJ1288,AL1288,AN1288,AP1288,AR1288,AT1288,AV1288,AX1288,AZ1288,BB1288)</f>
        <v>0</v>
      </c>
    </row>
    <row r="1289" customFormat="false" ht="15" hidden="false" customHeight="false" outlineLevel="0" collapsed="false">
      <c r="A1289" s="41" t="n">
        <v>40431</v>
      </c>
      <c r="B1289" s="0" t="s">
        <v>1488</v>
      </c>
      <c r="C1289" s="0" t="s">
        <v>1206</v>
      </c>
      <c r="D1289" s="30" t="n">
        <v>24585</v>
      </c>
      <c r="E1289" s="30"/>
      <c r="F1289" s="3" t="s">
        <v>1162</v>
      </c>
      <c r="H1289" s="3" t="s">
        <v>1327</v>
      </c>
      <c r="I1289" s="29" t="n">
        <v>170</v>
      </c>
      <c r="K1289" s="30" t="s">
        <v>1232</v>
      </c>
      <c r="M1289" s="31" t="n">
        <f aca="false">SUM(P1289,R1289,T1289,V1289,X1289,Z1289,AB1289,AD1289,AF1289,AH1289,AJ1289,AL1289,AN1289,AP1289,AR1289,AT1289,AV1289,AX1289,AZ1289,BB1289)</f>
        <v>32425.83</v>
      </c>
      <c r="O1289" s="0" t="n">
        <v>6259</v>
      </c>
      <c r="P1289" s="31" t="n">
        <v>11983.33</v>
      </c>
      <c r="Q1289" s="0" t="n">
        <v>6260</v>
      </c>
      <c r="R1289" s="31" t="n">
        <v>150</v>
      </c>
      <c r="S1289" s="47" t="n">
        <v>6256</v>
      </c>
      <c r="T1289" s="31" t="n">
        <v>9642.5</v>
      </c>
      <c r="U1289" s="47" t="n">
        <v>6257</v>
      </c>
      <c r="V1289" s="31" t="n">
        <v>150</v>
      </c>
      <c r="W1289" s="47" t="n">
        <v>6224</v>
      </c>
      <c r="X1289" s="31" t="n">
        <v>10500</v>
      </c>
    </row>
    <row r="1290" customFormat="false" ht="15" hidden="false" customHeight="false" outlineLevel="0" collapsed="false">
      <c r="A1290" s="41" t="n">
        <v>40431</v>
      </c>
      <c r="B1290" s="0" t="s">
        <v>1165</v>
      </c>
      <c r="C1290" s="0" t="s">
        <v>1206</v>
      </c>
      <c r="D1290" s="30" t="n">
        <v>24586</v>
      </c>
      <c r="E1290" s="30"/>
      <c r="F1290" s="3" t="s">
        <v>1162</v>
      </c>
      <c r="H1290" s="3" t="s">
        <v>1327</v>
      </c>
      <c r="I1290" s="29" t="n">
        <v>170</v>
      </c>
      <c r="K1290" s="30" t="s">
        <v>1233</v>
      </c>
      <c r="M1290" s="31" t="n">
        <f aca="false">SUM(P1290,R1290,T1290,V1290,X1290,Z1290,AB1290,AD1290,AF1290,AH1290,AJ1290,AL1290,AN1290,AP1290,AR1290,AT1290,AV1290,AX1290,AZ1290,BB1290)</f>
        <v>0</v>
      </c>
    </row>
    <row r="1291" customFormat="false" ht="15" hidden="false" customHeight="false" outlineLevel="0" collapsed="false">
      <c r="A1291" s="55" t="n">
        <v>40431</v>
      </c>
      <c r="B1291" s="56" t="s">
        <v>296</v>
      </c>
      <c r="C1291" s="56" t="s">
        <v>892</v>
      </c>
      <c r="D1291" s="30" t="n">
        <v>24587</v>
      </c>
      <c r="E1291" s="30"/>
      <c r="F1291" s="44" t="n">
        <v>0.715277777777778</v>
      </c>
      <c r="G1291" s="30"/>
      <c r="H1291" s="44" t="n">
        <v>0.371527777777778</v>
      </c>
      <c r="I1291" s="29" t="n">
        <v>146.3</v>
      </c>
      <c r="K1291" s="30" t="s">
        <v>1235</v>
      </c>
      <c r="M1291" s="31" t="n">
        <f aca="false">SUM(P1291,R1291,T1291,V1291,X1291,Z1291,AB1291,AD1291,AF1291,AH1291,AJ1291,AL1291,AN1291,AP1291,AR1291,AT1291,AV1291,AX1291,AZ1291,BB1291)</f>
        <v>0</v>
      </c>
    </row>
    <row r="1292" customFormat="false" ht="15" hidden="false" customHeight="false" outlineLevel="0" collapsed="false">
      <c r="A1292" s="41" t="n">
        <v>40431</v>
      </c>
      <c r="B1292" s="0" t="s">
        <v>1195</v>
      </c>
      <c r="C1292" s="0" t="s">
        <v>842</v>
      </c>
      <c r="D1292" s="30" t="n">
        <v>24588</v>
      </c>
      <c r="E1292" s="30"/>
      <c r="F1292" s="42" t="n">
        <v>0.729166666666667</v>
      </c>
      <c r="H1292" s="42" t="n">
        <v>0.354166666666667</v>
      </c>
      <c r="I1292" s="29" t="n">
        <v>149.5</v>
      </c>
      <c r="K1292" s="30" t="s">
        <v>1217</v>
      </c>
      <c r="M1292" s="31" t="n">
        <f aca="false">SUM(P1292,R1292,T1292,V1292,X1292,Z1292,AB1292,AD1292,AF1292,AH1292,AJ1292,AL1292,AN1292,AP1292,AR1292,AT1292,AV1292,AX1292,AZ1292,BB1292)</f>
        <v>0</v>
      </c>
    </row>
    <row r="1293" customFormat="false" ht="15" hidden="false" customHeight="false" outlineLevel="0" collapsed="false">
      <c r="A1293" s="41" t="n">
        <v>40431</v>
      </c>
      <c r="B1293" s="0" t="s">
        <v>1173</v>
      </c>
      <c r="C1293" s="0" t="s">
        <v>1049</v>
      </c>
      <c r="D1293" s="30" t="n">
        <v>24589</v>
      </c>
      <c r="E1293" s="30"/>
      <c r="F1293" s="42" t="n">
        <v>0.645833333333333</v>
      </c>
      <c r="H1293" s="42" t="n">
        <v>0.25</v>
      </c>
      <c r="I1293" s="29" t="n">
        <v>102</v>
      </c>
      <c r="K1293" s="30" t="s">
        <v>1212</v>
      </c>
      <c r="M1293" s="31" t="n">
        <f aca="false">SUM(P1293,R1293,T1293,V1293,X1293,Z1293,AB1293,AD1293,AF1293,AH1293,AJ1293,AL1293,AN1293,AP1293,AR1293,AT1293,AV1293,AX1293,AZ1293,BB1293)</f>
        <v>0</v>
      </c>
    </row>
    <row r="1294" customFormat="false" ht="15" hidden="false" customHeight="false" outlineLevel="0" collapsed="false">
      <c r="A1294" s="55" t="n">
        <v>40431</v>
      </c>
      <c r="B1294" s="56" t="s">
        <v>1179</v>
      </c>
      <c r="C1294" s="56" t="s">
        <v>1215</v>
      </c>
      <c r="D1294" s="30" t="n">
        <v>24590</v>
      </c>
      <c r="E1294" s="30"/>
      <c r="F1294" s="44" t="n">
        <v>0.75</v>
      </c>
      <c r="G1294" s="30"/>
      <c r="H1294" s="44" t="n">
        <v>0.354166666666667</v>
      </c>
      <c r="I1294" s="29" t="n">
        <v>149.5</v>
      </c>
      <c r="K1294" s="30" t="s">
        <v>1242</v>
      </c>
      <c r="M1294" s="31" t="n">
        <f aca="false">SUM(P1294,R1294,T1294,V1294,X1294,Z1294,AB1294,AD1294,AF1294,AH1294,AJ1294,AL1294,AN1294,AP1294,AR1294,AT1294,AV1294,AX1294,AZ1294,BB1294)</f>
        <v>0</v>
      </c>
    </row>
    <row r="1295" customFormat="false" ht="15" hidden="false" customHeight="false" outlineLevel="0" collapsed="false">
      <c r="A1295" s="41" t="n">
        <v>40431</v>
      </c>
      <c r="B1295" s="0" t="s">
        <v>1186</v>
      </c>
      <c r="C1295" s="0" t="s">
        <v>573</v>
      </c>
      <c r="D1295" s="30" t="n">
        <v>24591</v>
      </c>
      <c r="E1295" s="30"/>
      <c r="F1295" s="42" t="n">
        <v>0.739583333333334</v>
      </c>
      <c r="H1295" s="42" t="n">
        <v>0.395833333333333</v>
      </c>
      <c r="I1295" s="29" t="n">
        <v>176</v>
      </c>
      <c r="K1295" s="30" t="s">
        <v>1250</v>
      </c>
      <c r="M1295" s="31" t="n">
        <f aca="false">SUM(P1295,R1295,T1295,V1295,X1295,Z1295,AB1295,AD1295,AF1295,AH1295,AJ1295,AL1295,AN1295,AP1295,AR1295,AT1295,AV1295,AX1295,AZ1295,BB1295)</f>
        <v>0</v>
      </c>
    </row>
    <row r="1296" customFormat="false" ht="15" hidden="false" customHeight="false" outlineLevel="0" collapsed="false">
      <c r="A1296" s="41" t="n">
        <v>40431</v>
      </c>
      <c r="B1296" s="0" t="s">
        <v>1169</v>
      </c>
      <c r="C1296" s="0" t="s">
        <v>1340</v>
      </c>
      <c r="D1296" s="30" t="n">
        <v>24592</v>
      </c>
      <c r="E1296" s="30"/>
      <c r="F1296" s="42" t="n">
        <v>0.6875</v>
      </c>
      <c r="G1296" s="3" t="s">
        <v>1229</v>
      </c>
      <c r="H1296" s="42" t="s">
        <v>1308</v>
      </c>
      <c r="I1296" s="29" t="n">
        <v>92.9</v>
      </c>
      <c r="K1296" s="30" t="s">
        <v>1214</v>
      </c>
      <c r="M1296" s="31" t="n">
        <f aca="false">SUM(P1296,R1296,T1296,V1296,X1296,Z1296,AB1296,AD1296,AF1296,AH1296,AJ1296,AL1296,AN1296,AP1296,AR1296,AT1296,AV1296,AX1296,AZ1296,BB1296)</f>
        <v>0</v>
      </c>
    </row>
    <row r="1297" customFormat="false" ht="15" hidden="false" customHeight="false" outlineLevel="0" collapsed="false">
      <c r="A1297" s="41" t="n">
        <v>40431</v>
      </c>
      <c r="B1297" s="0" t="s">
        <v>901</v>
      </c>
      <c r="C1297" s="0" t="s">
        <v>1187</v>
      </c>
      <c r="D1297" s="30" t="n">
        <v>24593</v>
      </c>
      <c r="E1297" s="30"/>
      <c r="F1297" s="42" t="n">
        <v>0.722222222222222</v>
      </c>
      <c r="H1297" s="42" t="n">
        <v>0.1875</v>
      </c>
      <c r="I1297" s="29" t="n">
        <v>81.5</v>
      </c>
      <c r="K1297" s="30" t="s">
        <v>1228</v>
      </c>
      <c r="M1297" s="31" t="n">
        <f aca="false">SUM(P1297,R1297,T1297,V1297,X1297,Z1297,AB1297,AD1297,AF1297,AH1297,AJ1297,AL1297,AN1297,AP1297,AR1297,AT1297,AV1297,AX1297,AZ1297,BB1297)</f>
        <v>0</v>
      </c>
    </row>
    <row r="1298" customFormat="false" ht="15" hidden="false" customHeight="false" outlineLevel="0" collapsed="false">
      <c r="A1298" s="55" t="n">
        <v>40431</v>
      </c>
      <c r="B1298" s="56" t="s">
        <v>581</v>
      </c>
      <c r="C1298" s="56" t="s">
        <v>1187</v>
      </c>
      <c r="D1298" s="30" t="n">
        <v>24594</v>
      </c>
      <c r="E1298" s="30"/>
      <c r="F1298" s="44" t="n">
        <v>0.833333333333333</v>
      </c>
      <c r="G1298" s="30" t="s">
        <v>1241</v>
      </c>
      <c r="H1298" s="30" t="s">
        <v>1326</v>
      </c>
      <c r="I1298" s="29" t="n">
        <v>151</v>
      </c>
      <c r="K1298" s="30" t="s">
        <v>1243</v>
      </c>
      <c r="M1298" s="31" t="n">
        <f aca="false">SUM(P1298,R1298,T1298,V1298,X1298,Z1298,AB1298,AD1298,AF1298,AH1298,AJ1298,AL1298,AN1298,AP1298,AR1298,AT1298,AV1298,AX1298,AZ1298,BB1298)</f>
        <v>0</v>
      </c>
    </row>
    <row r="1299" customFormat="false" ht="15" hidden="false" customHeight="false" outlineLevel="0" collapsed="false">
      <c r="A1299" s="41" t="n">
        <v>40431</v>
      </c>
      <c r="B1299" s="0" t="s">
        <v>11</v>
      </c>
      <c r="C1299" s="0" t="s">
        <v>1426</v>
      </c>
      <c r="D1299" s="30" t="n">
        <v>24595</v>
      </c>
      <c r="E1299" s="30"/>
      <c r="F1299" s="42" t="n">
        <v>0.729166666666667</v>
      </c>
      <c r="H1299" s="42" t="n">
        <v>0.166666666666667</v>
      </c>
      <c r="I1299" s="29" t="n">
        <v>73</v>
      </c>
      <c r="K1299" s="30" t="s">
        <v>1231</v>
      </c>
      <c r="M1299" s="31" t="n">
        <f aca="false">SUM(P1299,R1299,T1299,V1299,X1299,Z1299,AB1299,AD1299,AF1299,AH1299,AJ1299,AL1299,AN1299,AP1299,AR1299,AT1299,AV1299,AX1299,AZ1299,BB1299)</f>
        <v>0</v>
      </c>
    </row>
    <row r="1300" customFormat="false" ht="15" hidden="false" customHeight="false" outlineLevel="0" collapsed="false">
      <c r="A1300" s="55" t="n">
        <v>40431</v>
      </c>
      <c r="B1300" s="56" t="s">
        <v>40</v>
      </c>
      <c r="C1300" s="56" t="s">
        <v>1187</v>
      </c>
      <c r="D1300" s="30" t="n">
        <v>24596</v>
      </c>
      <c r="E1300" s="30"/>
      <c r="F1300" s="44" t="n">
        <v>0.791666666666667</v>
      </c>
      <c r="G1300" s="30"/>
      <c r="H1300" s="44" t="n">
        <v>0.166666666666667</v>
      </c>
      <c r="I1300" s="29" t="n">
        <v>83.1</v>
      </c>
      <c r="K1300" s="30" t="s">
        <v>1219</v>
      </c>
      <c r="M1300" s="31" t="n">
        <f aca="false">SUM(P1300,R1300,T1300,V1300,X1300,Z1300,AB1300,AD1300,AF1300,AH1300,AJ1300,AL1300,AN1300,AP1300,AR1300,AT1300,AV1300,AX1300,AZ1300,BB1300)</f>
        <v>0</v>
      </c>
    </row>
    <row r="1301" customFormat="false" ht="15" hidden="false" customHeight="false" outlineLevel="0" collapsed="false">
      <c r="A1301" s="41"/>
      <c r="M1301" s="74"/>
    </row>
    <row r="1302" customFormat="false" ht="15" hidden="false" customHeight="false" outlineLevel="0" collapsed="false">
      <c r="A1302" s="113"/>
      <c r="B1302" s="101"/>
      <c r="C1302" s="101"/>
      <c r="D1302" s="100"/>
      <c r="E1302" s="100"/>
      <c r="F1302" s="100"/>
      <c r="G1302" s="100"/>
      <c r="H1302" s="100"/>
      <c r="I1302" s="102"/>
      <c r="J1302" s="102"/>
      <c r="K1302" s="100"/>
      <c r="L1302" s="101"/>
      <c r="M1302" s="103"/>
    </row>
    <row r="1303" customFormat="false" ht="18.75" hidden="false" customHeight="false" outlineLevel="0" collapsed="false">
      <c r="A1303" s="113"/>
      <c r="B1303" s="101"/>
      <c r="C1303" s="101"/>
      <c r="D1303" s="100"/>
      <c r="E1303" s="100"/>
      <c r="F1303" s="100"/>
      <c r="G1303" s="115" t="s">
        <v>1423</v>
      </c>
      <c r="H1303" s="100"/>
      <c r="I1303" s="102"/>
      <c r="J1303" s="102"/>
      <c r="K1303" s="100"/>
      <c r="L1303" s="101"/>
      <c r="M1303" s="103"/>
    </row>
    <row r="1304" customFormat="false" ht="15" hidden="false" customHeight="false" outlineLevel="0" collapsed="false">
      <c r="A1304" s="41" t="n">
        <v>40433</v>
      </c>
      <c r="B1304" s="0" t="s">
        <v>1205</v>
      </c>
      <c r="C1304" s="0" t="s">
        <v>1487</v>
      </c>
      <c r="D1304" s="3" t="n">
        <v>24597</v>
      </c>
      <c r="F1304" s="42" t="n">
        <v>0.645833333333333</v>
      </c>
      <c r="H1304" s="42" t="n">
        <v>0.333333333333333</v>
      </c>
      <c r="I1304" s="29" t="n">
        <v>350</v>
      </c>
      <c r="K1304" s="41" t="s">
        <v>1249</v>
      </c>
      <c r="M1304" s="31" t="n">
        <f aca="false">SUM(P1304,R1304,T1304,V1304,X1304,Z1304,AB1304,AD1304,AF1304,AH1304,AJ1304,AL1304,AN1304,AP1304,AR1304,AT1304,AV1304,AX1304,AZ1304,BB1304)</f>
        <v>0</v>
      </c>
    </row>
    <row r="1305" customFormat="false" ht="15" hidden="false" customHeight="false" outlineLevel="0" collapsed="false">
      <c r="A1305" s="41"/>
      <c r="M1305" s="74"/>
    </row>
    <row r="1306" customFormat="false" ht="15" hidden="false" customHeight="false" outlineLevel="0" collapsed="false">
      <c r="A1306" s="113"/>
      <c r="B1306" s="101"/>
      <c r="C1306" s="101"/>
      <c r="D1306" s="100"/>
      <c r="E1306" s="100"/>
      <c r="F1306" s="100"/>
      <c r="G1306" s="100"/>
      <c r="H1306" s="100"/>
      <c r="I1306" s="102"/>
      <c r="J1306" s="102"/>
      <c r="K1306" s="100"/>
      <c r="L1306" s="101"/>
      <c r="M1306" s="103"/>
    </row>
    <row r="1307" customFormat="false" ht="18.75" hidden="false" customHeight="false" outlineLevel="0" collapsed="false">
      <c r="A1307" s="113"/>
      <c r="B1307" s="101"/>
      <c r="C1307" s="101"/>
      <c r="D1307" s="100"/>
      <c r="E1307" s="100"/>
      <c r="F1307" s="100"/>
      <c r="G1307" s="115" t="s">
        <v>1301</v>
      </c>
      <c r="H1307" s="100"/>
      <c r="I1307" s="102"/>
      <c r="J1307" s="102"/>
      <c r="K1307" s="100"/>
      <c r="L1307" s="101"/>
      <c r="M1307" s="103"/>
    </row>
    <row r="1308" customFormat="false" ht="15" hidden="false" customHeight="false" outlineLevel="0" collapsed="false">
      <c r="A1308" s="55" t="n">
        <v>40434</v>
      </c>
      <c r="B1308" s="56" t="s">
        <v>1203</v>
      </c>
      <c r="C1308" s="56" t="s">
        <v>1000</v>
      </c>
      <c r="D1308" s="3" t="n">
        <v>24598</v>
      </c>
      <c r="F1308" s="44" t="n">
        <v>0.760416666666667</v>
      </c>
      <c r="G1308" s="30"/>
      <c r="H1308" s="44" t="n">
        <v>0.416666666666667</v>
      </c>
      <c r="I1308" s="29" t="n">
        <v>175</v>
      </c>
      <c r="K1308" s="30" t="s">
        <v>1244</v>
      </c>
      <c r="M1308" s="31" t="n">
        <f aca="false">SUM(P1308,R1308,T1308,V1308,X1308,Z1308,AB1308,AD1308,AF1308,AH1308,AJ1308,AL1308,AN1308,AP1308,AR1308,AT1308,AV1308,AX1308,AZ1308,BB1308)</f>
        <v>0</v>
      </c>
    </row>
    <row r="1309" customFormat="false" ht="15" hidden="false" customHeight="false" outlineLevel="0" collapsed="false">
      <c r="A1309" s="117" t="n">
        <v>40434</v>
      </c>
      <c r="B1309" s="68" t="s">
        <v>1173</v>
      </c>
      <c r="C1309" s="68" t="s">
        <v>1049</v>
      </c>
      <c r="D1309" s="3" t="n">
        <v>24599</v>
      </c>
      <c r="F1309" s="70" t="n">
        <v>0.416666666666667</v>
      </c>
      <c r="H1309" s="42" t="n">
        <v>0.166666666666667</v>
      </c>
      <c r="I1309" s="29" t="n">
        <v>68</v>
      </c>
      <c r="K1309" s="30" t="s">
        <v>1212</v>
      </c>
      <c r="M1309" s="31" t="n">
        <f aca="false">SUM(P1309,R1309,T1309,V1309,X1309,Z1309,AB1309,AD1309,AF1309,AH1309,AJ1309,AL1309,AN1309,AP1309,AR1309,AT1309,AV1309,AX1309,AZ1309,BB1309)</f>
        <v>0</v>
      </c>
    </row>
    <row r="1310" customFormat="false" ht="15" hidden="false" customHeight="false" outlineLevel="0" collapsed="false">
      <c r="A1310" s="41" t="n">
        <v>40434</v>
      </c>
      <c r="B1310" s="0" t="s">
        <v>1189</v>
      </c>
      <c r="C1310" s="0" t="s">
        <v>925</v>
      </c>
      <c r="D1310" s="3" t="n">
        <v>24600</v>
      </c>
      <c r="F1310" s="42" t="n">
        <v>0.71875</v>
      </c>
      <c r="G1310" s="3" t="s">
        <v>1489</v>
      </c>
      <c r="H1310" s="3" t="s">
        <v>1283</v>
      </c>
      <c r="I1310" s="29" t="n">
        <v>235.4</v>
      </c>
      <c r="K1310" s="30" t="s">
        <v>1231</v>
      </c>
      <c r="M1310" s="31" t="n">
        <f aca="false">SUM(P1310,R1310,T1310,V1310,X1310,Z1310,AB1310,AD1310,AF1310,AH1310,AJ1310,AL1310,AN1310,AP1310,AR1310,AT1310,AV1310,AX1310,AZ1310,BB1310)</f>
        <v>0</v>
      </c>
    </row>
    <row r="1311" customFormat="false" ht="15" hidden="false" customHeight="false" outlineLevel="0" collapsed="false">
      <c r="A1311" s="41" t="n">
        <v>40434</v>
      </c>
      <c r="B1311" s="0" t="s">
        <v>1169</v>
      </c>
      <c r="C1311" s="0" t="s">
        <v>925</v>
      </c>
      <c r="D1311" s="3" t="n">
        <v>24601</v>
      </c>
      <c r="F1311" s="42" t="n">
        <v>0.704861111111111</v>
      </c>
      <c r="G1311" s="3" t="s">
        <v>1490</v>
      </c>
      <c r="H1311" s="3" t="s">
        <v>1276</v>
      </c>
      <c r="I1311" s="29" t="n">
        <v>214</v>
      </c>
    </row>
    <row r="1312" customFormat="false" ht="15" hidden="false" customHeight="false" outlineLevel="0" collapsed="false">
      <c r="A1312" s="57" t="n">
        <v>40434</v>
      </c>
      <c r="B1312" s="59" t="s">
        <v>679</v>
      </c>
      <c r="C1312" s="59" t="s">
        <v>1206</v>
      </c>
      <c r="D1312" s="3" t="n">
        <v>24602</v>
      </c>
      <c r="F1312" s="60" t="s">
        <v>1162</v>
      </c>
      <c r="G1312" s="60"/>
      <c r="H1312" s="60" t="s">
        <v>1162</v>
      </c>
      <c r="I1312" s="63" t="n">
        <v>170</v>
      </c>
      <c r="J1312" s="63"/>
      <c r="K1312" s="67" t="s">
        <v>1223</v>
      </c>
      <c r="M1312" s="31" t="n">
        <f aca="false">SUM(P1312,R1312,T1312,V1312,X1312,Z1312,AB1312,AD1312,AF1312,AH1312,AJ1312,AL1312,AN1312,AP1312,AR1312,AT1312,AV1312,AX1312,AZ1312,BB1312)</f>
        <v>0</v>
      </c>
    </row>
    <row r="1313" customFormat="false" ht="15" hidden="false" customHeight="false" outlineLevel="0" collapsed="false">
      <c r="A1313" s="41" t="n">
        <v>40434</v>
      </c>
      <c r="B1313" s="0" t="s">
        <v>383</v>
      </c>
      <c r="C1313" s="0" t="s">
        <v>1206</v>
      </c>
      <c r="D1313" s="3" t="n">
        <v>24603</v>
      </c>
      <c r="F1313" s="3" t="s">
        <v>1162</v>
      </c>
      <c r="H1313" s="3" t="s">
        <v>1162</v>
      </c>
      <c r="I1313" s="29" t="n">
        <v>170</v>
      </c>
      <c r="K1313" s="30" t="s">
        <v>1232</v>
      </c>
      <c r="M1313" s="31" t="n">
        <f aca="false">SUM(P1313,R1313,T1313,V1313,X1313,Z1313,AB1313,AD1313,AF1313,AH1313,AJ1313,AL1313,AN1313,AP1313,AR1313,AT1313,AV1313,AX1313,AZ1313,BB1313)</f>
        <v>0</v>
      </c>
    </row>
    <row r="1314" customFormat="false" ht="15" hidden="false" customHeight="false" outlineLevel="0" collapsed="false">
      <c r="A1314" s="41" t="n">
        <v>40434</v>
      </c>
      <c r="B1314" s="0" t="s">
        <v>1165</v>
      </c>
      <c r="C1314" s="0" t="s">
        <v>1206</v>
      </c>
      <c r="D1314" s="3" t="n">
        <v>24604</v>
      </c>
      <c r="F1314" s="3" t="s">
        <v>1162</v>
      </c>
      <c r="H1314" s="3" t="s">
        <v>1162</v>
      </c>
      <c r="I1314" s="29" t="n">
        <v>170</v>
      </c>
      <c r="K1314" s="30" t="s">
        <v>1233</v>
      </c>
      <c r="M1314" s="31" t="n">
        <f aca="false">SUM(P1314,R1314,T1314,V1314,X1314,Z1314,AB1314,AD1314,AF1314,AH1314,AJ1314,AL1314,AN1314,AP1314,AR1314,AT1314,AV1314,AX1314,AZ1314,BB1314)</f>
        <v>13642.24</v>
      </c>
      <c r="O1314" s="0" t="n">
        <v>6280</v>
      </c>
      <c r="P1314" s="31" t="n">
        <v>607.64</v>
      </c>
      <c r="Q1314" s="0" t="n">
        <v>6281</v>
      </c>
      <c r="R1314" s="31" t="n">
        <v>1223.91</v>
      </c>
      <c r="S1314" s="47" t="n">
        <v>6282</v>
      </c>
      <c r="T1314" s="31" t="n">
        <v>364.17</v>
      </c>
      <c r="U1314" s="47" t="n">
        <v>6283</v>
      </c>
      <c r="V1314" s="31" t="n">
        <v>423.08</v>
      </c>
      <c r="W1314" s="47" t="n">
        <v>6284</v>
      </c>
      <c r="X1314" s="31" t="n">
        <v>966.19</v>
      </c>
      <c r="Y1314" s="47" t="n">
        <v>6285</v>
      </c>
      <c r="Z1314" s="31" t="n">
        <v>567.61</v>
      </c>
      <c r="AA1314" s="47" t="n">
        <v>6286</v>
      </c>
      <c r="AB1314" s="31" t="n">
        <v>820.45</v>
      </c>
      <c r="AC1314" s="47" t="n">
        <v>6287</v>
      </c>
      <c r="AD1314" s="31" t="n">
        <v>810.86</v>
      </c>
      <c r="AE1314" s="47" t="n">
        <v>6288</v>
      </c>
      <c r="AF1314" s="31" t="n">
        <v>411.33</v>
      </c>
      <c r="AG1314" s="47" t="n">
        <v>6289</v>
      </c>
      <c r="AH1314" s="31" t="n">
        <v>1201.22</v>
      </c>
      <c r="AI1314" s="47" t="n">
        <v>6290</v>
      </c>
      <c r="AJ1314" s="31" t="n">
        <v>451.32</v>
      </c>
      <c r="AK1314" s="47" t="n">
        <v>6291</v>
      </c>
      <c r="AL1314" s="31" t="n">
        <v>349.46</v>
      </c>
      <c r="AM1314" s="47" t="n">
        <v>6352</v>
      </c>
      <c r="AN1314" s="31" t="n">
        <v>5445</v>
      </c>
    </row>
    <row r="1315" customFormat="false" ht="15" hidden="false" customHeight="false" outlineLevel="0" collapsed="false">
      <c r="A1315" s="41" t="n">
        <v>40434</v>
      </c>
      <c r="B1315" s="0" t="s">
        <v>627</v>
      </c>
      <c r="C1315" s="0" t="s">
        <v>1206</v>
      </c>
      <c r="D1315" s="3" t="n">
        <v>24605</v>
      </c>
      <c r="F1315" s="3" t="s">
        <v>1162</v>
      </c>
      <c r="H1315" s="3" t="s">
        <v>1162</v>
      </c>
      <c r="I1315" s="29" t="n">
        <v>170</v>
      </c>
      <c r="K1315" s="30" t="s">
        <v>1303</v>
      </c>
      <c r="M1315" s="31" t="n">
        <f aca="false">SUM(P1315,R1315,T1315,V1315,X1315,Z1315,AB1315,AD1315,AF1315,AH1315,AJ1315,AL1315,AN1315,AP1315,AR1315,AT1315,AV1315,AX1315,AZ1315,BB1315)</f>
        <v>0</v>
      </c>
    </row>
    <row r="1316" customFormat="false" ht="15" hidden="false" customHeight="false" outlineLevel="0" collapsed="false">
      <c r="A1316" s="41" t="n">
        <v>40434</v>
      </c>
      <c r="B1316" s="0" t="s">
        <v>1176</v>
      </c>
      <c r="C1316" s="0" t="s">
        <v>739</v>
      </c>
      <c r="D1316" s="3" t="n">
        <v>24606</v>
      </c>
      <c r="F1316" s="42" t="n">
        <v>0.666666666666667</v>
      </c>
      <c r="H1316" s="42" t="n">
        <v>0.333333333333333</v>
      </c>
      <c r="I1316" s="29" t="n">
        <v>145</v>
      </c>
      <c r="K1316" s="30" t="s">
        <v>1222</v>
      </c>
      <c r="M1316" s="31" t="n">
        <f aca="false">SUM(P1316,R1316,T1316,V1316,X1316,Z1316,AB1316,AD1316,AF1316,AH1316,AJ1316,AL1316,AN1316,AP1316,AR1316,AT1316,AV1316,AX1316,AZ1316,BB1316)</f>
        <v>0</v>
      </c>
    </row>
    <row r="1317" customFormat="false" ht="15" hidden="false" customHeight="false" outlineLevel="0" collapsed="false">
      <c r="A1317" s="41" t="n">
        <v>40434</v>
      </c>
      <c r="B1317" s="0" t="s">
        <v>1205</v>
      </c>
      <c r="C1317" s="0" t="s">
        <v>1330</v>
      </c>
      <c r="D1317" s="3" t="n">
        <v>24607</v>
      </c>
      <c r="F1317" s="42" t="n">
        <v>0.75</v>
      </c>
      <c r="H1317" s="42" t="n">
        <v>0.375</v>
      </c>
      <c r="I1317" s="29" t="n">
        <v>254</v>
      </c>
      <c r="K1317" s="30" t="s">
        <v>1249</v>
      </c>
      <c r="M1317" s="31" t="n">
        <f aca="false">SUM(P1317,R1317,T1317,V1317,X1317,Z1317,AB1317,AD1317,AF1317,AH1317,AJ1317,AL1317,AN1317,AP1317,AR1317,AT1317,AV1317,AX1317,AZ1317,BB1317)</f>
        <v>0</v>
      </c>
    </row>
    <row r="1318" customFormat="false" ht="15" hidden="false" customHeight="false" outlineLevel="0" collapsed="false">
      <c r="A1318" s="41" t="n">
        <v>40434</v>
      </c>
      <c r="B1318" s="0" t="s">
        <v>1193</v>
      </c>
      <c r="C1318" s="0" t="s">
        <v>1187</v>
      </c>
      <c r="D1318" s="3" t="n">
        <v>24608</v>
      </c>
      <c r="F1318" s="42" t="n">
        <v>0.666666666666667</v>
      </c>
      <c r="G1318" s="3" t="s">
        <v>1170</v>
      </c>
      <c r="H1318" s="3" t="s">
        <v>1337</v>
      </c>
      <c r="I1318" s="29" t="n">
        <v>176</v>
      </c>
      <c r="K1318" s="30" t="s">
        <v>1216</v>
      </c>
      <c r="M1318" s="31" t="n">
        <f aca="false">SUM(P1318,R1318,T1318,V1318,X1318,Z1318,AB1318,AD1318,AF1318,AH1318,AJ1318,AL1318,AN1318,AP1318,AR1318,AT1318,AV1318,AX1318,AZ1318,BB1318)</f>
        <v>9187.35</v>
      </c>
      <c r="O1318" s="0" t="n">
        <v>1349</v>
      </c>
      <c r="P1318" s="31" t="n">
        <v>6499.35</v>
      </c>
      <c r="Q1318" s="0" t="n">
        <v>1348</v>
      </c>
      <c r="R1318" s="31" t="n">
        <v>2688</v>
      </c>
    </row>
    <row r="1319" customFormat="false" ht="15" hidden="false" customHeight="false" outlineLevel="0" collapsed="false">
      <c r="A1319" s="41" t="n">
        <v>40434</v>
      </c>
      <c r="B1319" s="0" t="s">
        <v>901</v>
      </c>
      <c r="C1319" s="0" t="s">
        <v>1187</v>
      </c>
      <c r="D1319" s="3" t="n">
        <v>24609</v>
      </c>
      <c r="F1319" s="42" t="n">
        <v>0.590972222222222</v>
      </c>
      <c r="H1319" s="42" t="n">
        <v>0.229166666666667</v>
      </c>
      <c r="I1319" s="29" t="n">
        <v>98.5</v>
      </c>
      <c r="K1319" s="30" t="s">
        <v>1228</v>
      </c>
      <c r="M1319" s="31" t="n">
        <f aca="false">SUM(P1319,R1319,T1319,V1319,X1319,Z1319,AB1319,AD1319,AF1319,AH1319,AJ1319,AL1319,AN1319,AP1319,AR1319,AT1319,AV1319,AX1319,AZ1319,BB1319)</f>
        <v>0</v>
      </c>
    </row>
    <row r="1320" customFormat="false" ht="15" hidden="false" customHeight="false" outlineLevel="0" collapsed="false">
      <c r="A1320" s="41" t="n">
        <v>40434</v>
      </c>
      <c r="B1320" s="0" t="s">
        <v>1173</v>
      </c>
      <c r="C1320" s="0" t="s">
        <v>1049</v>
      </c>
      <c r="D1320" s="3" t="n">
        <v>24610</v>
      </c>
      <c r="F1320" s="42" t="n">
        <v>0.604166666666667</v>
      </c>
      <c r="H1320" s="42" t="n">
        <v>0.208333333333333</v>
      </c>
      <c r="I1320" s="29" t="n">
        <v>85</v>
      </c>
      <c r="K1320" s="30" t="s">
        <v>1212</v>
      </c>
      <c r="M1320" s="31" t="n">
        <f aca="false">SUM(P1320,R1320,T1320,V1320,X1320,Z1320,AB1320,AD1320,AF1320,AH1320,AJ1320,AL1320,AN1320,AP1320,AR1320,AT1320,AV1320,AX1320,AZ1320,BB1320)</f>
        <v>0</v>
      </c>
    </row>
    <row r="1321" customFormat="false" ht="15" hidden="false" customHeight="false" outlineLevel="0" collapsed="false">
      <c r="A1321" s="41" t="n">
        <v>40434</v>
      </c>
      <c r="B1321" s="0" t="s">
        <v>96</v>
      </c>
      <c r="C1321" s="0" t="s">
        <v>892</v>
      </c>
      <c r="D1321" s="3" t="n">
        <v>24611</v>
      </c>
      <c r="F1321" s="42" t="n">
        <v>0.708333333333333</v>
      </c>
      <c r="H1321" s="42" t="n">
        <v>0.333333333333333</v>
      </c>
      <c r="I1321" s="29" t="n">
        <v>131.2</v>
      </c>
      <c r="K1321" s="30" t="s">
        <v>1237</v>
      </c>
      <c r="M1321" s="31" t="n">
        <f aca="false">SUM(P1321,R1321,T1321,V1321,X1321,Z1321,AB1321,AD1321,AF1321,AH1321,AJ1321,AL1321,AN1321,AP1321,AR1321,AT1321,AV1321,AX1321,AZ1321,BB1321)</f>
        <v>0</v>
      </c>
    </row>
    <row r="1322" customFormat="false" ht="15" hidden="false" customHeight="false" outlineLevel="0" collapsed="false">
      <c r="A1322" s="41" t="n">
        <v>40434</v>
      </c>
      <c r="B1322" s="0" t="s">
        <v>1195</v>
      </c>
      <c r="C1322" s="0" t="s">
        <v>1322</v>
      </c>
      <c r="D1322" s="3" t="n">
        <v>24612</v>
      </c>
      <c r="F1322" s="42" t="n">
        <v>0.708333333333333</v>
      </c>
      <c r="G1322" s="3" t="s">
        <v>1229</v>
      </c>
      <c r="H1322" s="3" t="s">
        <v>1248</v>
      </c>
      <c r="I1322" s="29" t="n">
        <v>158</v>
      </c>
      <c r="K1322" s="30" t="s">
        <v>1217</v>
      </c>
      <c r="M1322" s="31" t="n">
        <f aca="false">SUM(P1322,R1322,T1322,V1322,X1322,Z1322,AB1322,AD1322,AF1322,AH1322,AJ1322,AL1322,AN1322,AP1322,AR1322,AT1322,AV1322,AX1322,AZ1322,BB1322)</f>
        <v>0</v>
      </c>
    </row>
    <row r="1323" customFormat="false" ht="15" hidden="false" customHeight="false" outlineLevel="0" collapsed="false">
      <c r="A1323" s="41" t="n">
        <v>40434</v>
      </c>
      <c r="B1323" s="0" t="s">
        <v>1179</v>
      </c>
      <c r="C1323" s="0" t="s">
        <v>1215</v>
      </c>
      <c r="D1323" s="3" t="n">
        <v>24613</v>
      </c>
      <c r="F1323" s="42" t="n">
        <v>0.708333333333333</v>
      </c>
      <c r="H1323" s="42" t="n">
        <v>0.291666666666667</v>
      </c>
      <c r="I1323" s="29" t="n">
        <v>124</v>
      </c>
      <c r="K1323" s="30" t="s">
        <v>1242</v>
      </c>
      <c r="M1323" s="31" t="n">
        <f aca="false">SUM(P1323,R1323,T1323,V1323,X1323,Z1323,AB1323,AD1323,AF1323,AH1323,AJ1323,AL1323,AN1323,AP1323,AR1323,AT1323,AV1323,AX1323,AZ1323,BB1323)</f>
        <v>88860</v>
      </c>
      <c r="O1323" s="0" t="n">
        <v>20750</v>
      </c>
      <c r="P1323" s="31" t="n">
        <v>88860</v>
      </c>
    </row>
    <row r="1324" customFormat="false" ht="15" hidden="false" customHeight="false" outlineLevel="0" collapsed="false">
      <c r="A1324" s="41" t="n">
        <v>40434</v>
      </c>
      <c r="B1324" s="0" t="s">
        <v>1401</v>
      </c>
      <c r="C1324" s="0" t="s">
        <v>1187</v>
      </c>
      <c r="D1324" s="3" t="n">
        <v>24614</v>
      </c>
      <c r="F1324" s="42" t="n">
        <v>0.715277777777778</v>
      </c>
      <c r="G1324" s="3" t="s">
        <v>1491</v>
      </c>
      <c r="H1324" s="3" t="s">
        <v>1492</v>
      </c>
      <c r="I1324" s="29" t="n">
        <v>171.3</v>
      </c>
      <c r="K1324" s="30" t="s">
        <v>1402</v>
      </c>
      <c r="M1324" s="31" t="n">
        <f aca="false">SUM(P1324,R1324,T1324,V1324,X1324,Z1324,AB1324,AD1324,AF1324,AH1324,AJ1324,AL1324,AN1324,AP1324,AR1324,AT1324,AV1324,AX1324,AZ1324,BB1324)</f>
        <v>0</v>
      </c>
    </row>
    <row r="1325" customFormat="false" ht="15" hidden="false" customHeight="false" outlineLevel="0" collapsed="false">
      <c r="A1325" s="41" t="n">
        <v>40434</v>
      </c>
      <c r="B1325" s="0" t="s">
        <v>1186</v>
      </c>
      <c r="C1325" s="0" t="s">
        <v>1187</v>
      </c>
      <c r="D1325" s="3" t="n">
        <v>24615</v>
      </c>
      <c r="F1325" s="42" t="n">
        <v>0.75</v>
      </c>
      <c r="H1325" s="42" t="n">
        <v>0.333333333333333</v>
      </c>
      <c r="I1325" s="29" t="n">
        <v>141</v>
      </c>
      <c r="K1325" s="30" t="s">
        <v>1250</v>
      </c>
      <c r="M1325" s="31" t="n">
        <f aca="false">SUM(P1325,R1325,T1325,V1325,X1325,Z1325,AB1325,AD1325,AF1325,AH1325,AJ1325,AL1325,AN1325,AP1325,AR1325,AT1325,AV1325,AX1325,AZ1325,BB1325)</f>
        <v>0</v>
      </c>
    </row>
    <row r="1326" customFormat="false" ht="15" hidden="false" customHeight="false" outlineLevel="0" collapsed="false">
      <c r="A1326" s="41" t="n">
        <v>40434</v>
      </c>
      <c r="B1326" s="0" t="s">
        <v>40</v>
      </c>
      <c r="C1326" s="0" t="s">
        <v>959</v>
      </c>
      <c r="D1326" s="3" t="n">
        <v>24616</v>
      </c>
      <c r="F1326" s="42" t="n">
        <v>0.555555555555556</v>
      </c>
      <c r="H1326" s="42" t="n">
        <v>0.166666666666667</v>
      </c>
      <c r="I1326" s="29" t="n">
        <v>70.6</v>
      </c>
      <c r="K1326" s="30" t="s">
        <v>1219</v>
      </c>
      <c r="M1326" s="31" t="n">
        <f aca="false">SUM(P1326,R1326,T1326,V1326,X1326,Z1326,AB1326,AD1326,AF1326,AH1326,AJ1326,AL1326,AN1326,AP1326,AR1326,AT1326,AV1326,AX1326,AZ1326,BB1326)</f>
        <v>0</v>
      </c>
    </row>
    <row r="1327" customFormat="false" ht="15" hidden="false" customHeight="false" outlineLevel="0" collapsed="false">
      <c r="A1327" s="41" t="n">
        <v>40434</v>
      </c>
      <c r="B1327" s="0" t="s">
        <v>1208</v>
      </c>
      <c r="C1327" s="0" t="s">
        <v>1032</v>
      </c>
      <c r="D1327" s="3" t="n">
        <v>24617</v>
      </c>
      <c r="F1327" s="42" t="n">
        <v>0.604166666666667</v>
      </c>
      <c r="H1327" s="42" t="n">
        <v>0.333333333333333</v>
      </c>
      <c r="I1327" s="29" t="n">
        <v>229</v>
      </c>
      <c r="K1327" s="30" t="s">
        <v>1238</v>
      </c>
      <c r="M1327" s="31" t="n">
        <f aca="false">SUM(P1327,R1327,T1327,V1327,X1327,Z1327,AB1327,AD1327,AF1327,AH1327,AJ1327,AL1327,AN1327,AP1327,AR1327,AT1327,AV1327,AX1327,AZ1327,BB1327)</f>
        <v>0</v>
      </c>
    </row>
    <row r="1328" customFormat="false" ht="15" hidden="false" customHeight="false" outlineLevel="0" collapsed="false">
      <c r="A1328" s="41" t="n">
        <v>40434</v>
      </c>
      <c r="B1328" s="0" t="s">
        <v>901</v>
      </c>
      <c r="C1328" s="0" t="s">
        <v>1340</v>
      </c>
      <c r="D1328" s="3" t="n">
        <v>24618</v>
      </c>
      <c r="F1328" s="42" t="n">
        <v>0.694444444444445</v>
      </c>
      <c r="H1328" s="42" t="n">
        <v>0.166666666666667</v>
      </c>
      <c r="I1328" s="29" t="n">
        <v>73</v>
      </c>
      <c r="K1328" s="30" t="s">
        <v>1228</v>
      </c>
      <c r="M1328" s="31" t="n">
        <f aca="false">SUM(P1328,R1328,T1328,V1328,X1328,Z1328,AB1328,AD1328,AF1328,AH1328,AJ1328,AL1328,AN1328,AP1328,AR1328,AT1328,AV1328,AX1328,AZ1328,BB1328)</f>
        <v>0</v>
      </c>
    </row>
    <row r="1329" customFormat="false" ht="15" hidden="false" customHeight="false" outlineLevel="0" collapsed="false">
      <c r="A1329" s="41"/>
      <c r="M1329" s="74"/>
    </row>
    <row r="1330" customFormat="false" ht="15" hidden="false" customHeight="false" outlineLevel="0" collapsed="false">
      <c r="A1330" s="113"/>
      <c r="B1330" s="101"/>
      <c r="C1330" s="101"/>
      <c r="D1330" s="100"/>
      <c r="E1330" s="100"/>
      <c r="F1330" s="100"/>
      <c r="G1330" s="100"/>
      <c r="H1330" s="100"/>
      <c r="I1330" s="102"/>
      <c r="J1330" s="102"/>
      <c r="K1330" s="100"/>
      <c r="L1330" s="101"/>
      <c r="M1330" s="103"/>
    </row>
    <row r="1331" customFormat="false" ht="18.75" hidden="false" customHeight="false" outlineLevel="0" collapsed="false">
      <c r="A1331" s="113"/>
      <c r="B1331" s="101"/>
      <c r="C1331" s="101"/>
      <c r="D1331" s="100"/>
      <c r="E1331" s="100"/>
      <c r="F1331" s="100"/>
      <c r="G1331" s="115" t="s">
        <v>1245</v>
      </c>
      <c r="H1331" s="100"/>
      <c r="I1331" s="102"/>
      <c r="J1331" s="102"/>
      <c r="K1331" s="100"/>
      <c r="L1331" s="101"/>
      <c r="M1331" s="103"/>
    </row>
    <row r="1332" customFormat="false" ht="15" hidden="false" customHeight="false" outlineLevel="0" collapsed="false">
      <c r="A1332" s="41" t="n">
        <v>40435</v>
      </c>
      <c r="B1332" s="0" t="s">
        <v>679</v>
      </c>
      <c r="C1332" s="0" t="s">
        <v>1206</v>
      </c>
      <c r="D1332" s="3" t="n">
        <v>24617</v>
      </c>
      <c r="F1332" s="3" t="s">
        <v>1162</v>
      </c>
      <c r="H1332" s="3" t="s">
        <v>1162</v>
      </c>
      <c r="I1332" s="29" t="n">
        <v>170</v>
      </c>
      <c r="K1332" s="30" t="s">
        <v>1223</v>
      </c>
      <c r="M1332" s="31" t="n">
        <f aca="false">SUM(P1332,R1332,T1332,V1332,X1332,Z1332,AB1332,AD1332,AF1332,AH1332,AJ1332,AL1332,AN1332,AP1332,AR1332,AT1332,AV1332,AX1332,AZ1332,BB1332)</f>
        <v>0</v>
      </c>
    </row>
    <row r="1333" customFormat="false" ht="15" hidden="false" customHeight="false" outlineLevel="0" collapsed="false">
      <c r="A1333" s="41" t="n">
        <v>40435</v>
      </c>
      <c r="B1333" s="0" t="s">
        <v>383</v>
      </c>
      <c r="C1333" s="0" t="s">
        <v>1206</v>
      </c>
      <c r="D1333" s="3" t="n">
        <v>24618</v>
      </c>
      <c r="F1333" s="3" t="s">
        <v>1162</v>
      </c>
      <c r="H1333" s="3" t="s">
        <v>1162</v>
      </c>
      <c r="I1333" s="29" t="n">
        <v>170</v>
      </c>
      <c r="K1333" s="30" t="s">
        <v>1232</v>
      </c>
      <c r="M1333" s="31" t="n">
        <f aca="false">SUM(P1333,R1333,T1333,V1333,X1333,Z1333,AB1333,AD1333,AF1333,AH1333,AJ1333,AL1333,AN1333,AP1333,AR1333,AT1333,AV1333,AX1333,AZ1333,BB1333)</f>
        <v>7620.22</v>
      </c>
      <c r="O1333" s="0" t="n">
        <v>6350</v>
      </c>
      <c r="P1333" s="31" t="n">
        <v>394.37</v>
      </c>
      <c r="Q1333" s="0" t="n">
        <v>6347</v>
      </c>
      <c r="R1333" s="31" t="n">
        <v>3648.73</v>
      </c>
      <c r="S1333" s="47" t="n">
        <v>6348</v>
      </c>
      <c r="T1333" s="31" t="n">
        <v>637.12</v>
      </c>
      <c r="U1333" s="47" t="n">
        <v>6845</v>
      </c>
      <c r="V1333" s="31" t="n">
        <v>2640</v>
      </c>
      <c r="W1333" s="47" t="n">
        <v>6848</v>
      </c>
      <c r="X1333" s="31" t="n">
        <v>300</v>
      </c>
    </row>
    <row r="1334" customFormat="false" ht="15" hidden="false" customHeight="false" outlineLevel="0" collapsed="false">
      <c r="A1334" s="41" t="n">
        <v>40435</v>
      </c>
      <c r="B1334" s="0" t="s">
        <v>1165</v>
      </c>
      <c r="C1334" s="0" t="s">
        <v>1206</v>
      </c>
      <c r="D1334" s="3" t="n">
        <v>24619</v>
      </c>
      <c r="F1334" s="3" t="s">
        <v>1162</v>
      </c>
      <c r="H1334" s="3" t="s">
        <v>1162</v>
      </c>
      <c r="I1334" s="29" t="n">
        <v>170</v>
      </c>
      <c r="K1334" s="30" t="s">
        <v>1233</v>
      </c>
      <c r="M1334" s="31" t="n">
        <f aca="false">SUM(P1334,R1334,T1334,V1334,X1334,Z1334,AB1334,AD1334,AF1334,AH1334,AJ1334,AL1334,AN1334,AP1334,AR1334,AT1334,AV1334,AX1334,AZ1334,BB1334)</f>
        <v>0</v>
      </c>
    </row>
    <row r="1335" customFormat="false" ht="15" hidden="false" customHeight="false" outlineLevel="0" collapsed="false">
      <c r="A1335" s="41" t="n">
        <v>40435</v>
      </c>
      <c r="B1335" s="0" t="s">
        <v>627</v>
      </c>
      <c r="C1335" s="0" t="s">
        <v>1206</v>
      </c>
      <c r="D1335" s="3" t="n">
        <v>24620</v>
      </c>
      <c r="F1335" s="3" t="s">
        <v>1162</v>
      </c>
      <c r="H1335" s="3" t="s">
        <v>1162</v>
      </c>
      <c r="I1335" s="29" t="n">
        <v>170</v>
      </c>
      <c r="K1335" s="30" t="s">
        <v>1303</v>
      </c>
      <c r="M1335" s="31" t="n">
        <f aca="false">SUM(P1335,R1335,T1335,V1335,X1335,Z1335,AB1335,AD1335,AF1335,AH1335,AJ1335,AL1335,AN1335,AP1335,AR1335,AT1335,AV1335,AX1335,AZ1335,BB1335)</f>
        <v>9949.37</v>
      </c>
      <c r="O1335" s="0" t="n">
        <v>6765</v>
      </c>
      <c r="P1335" s="31" t="n">
        <v>1935.35</v>
      </c>
      <c r="Q1335" s="0" t="n">
        <v>6327</v>
      </c>
      <c r="R1335" s="31" t="n">
        <v>33.15</v>
      </c>
      <c r="S1335" s="47" t="n">
        <v>6328</v>
      </c>
      <c r="T1335" s="31" t="n">
        <v>1065.16</v>
      </c>
      <c r="U1335" s="47" t="n">
        <v>6318</v>
      </c>
      <c r="V1335" s="31" t="n">
        <v>1512.96</v>
      </c>
      <c r="W1335" s="47" t="n">
        <v>6321</v>
      </c>
      <c r="X1335" s="31" t="n">
        <v>499.08</v>
      </c>
      <c r="Y1335" s="47" t="n">
        <v>6319</v>
      </c>
      <c r="Z1335" s="31" t="n">
        <v>155.21</v>
      </c>
      <c r="AA1335" s="47" t="n">
        <v>6322</v>
      </c>
      <c r="AB1335" s="31" t="n">
        <v>355.08</v>
      </c>
      <c r="AC1335" s="47" t="n">
        <v>6324</v>
      </c>
      <c r="AD1335" s="31" t="n">
        <v>1821.74</v>
      </c>
      <c r="AE1335" s="47" t="n">
        <v>6325</v>
      </c>
      <c r="AF1335" s="31" t="n">
        <v>477.64</v>
      </c>
      <c r="AG1335" s="47" t="n">
        <v>6320</v>
      </c>
      <c r="AH1335" s="31" t="n">
        <v>598.35</v>
      </c>
      <c r="AI1335" s="47" t="n">
        <v>6323</v>
      </c>
      <c r="AJ1335" s="31" t="n">
        <v>83.75</v>
      </c>
      <c r="AK1335" s="47" t="n">
        <v>6326</v>
      </c>
      <c r="AL1335" s="31" t="n">
        <v>935.75</v>
      </c>
      <c r="AM1335" s="47" t="n">
        <v>6874</v>
      </c>
      <c r="AN1335" s="31" t="n">
        <v>476.15</v>
      </c>
    </row>
    <row r="1336" customFormat="false" ht="15" hidden="false" customHeight="false" outlineLevel="0" collapsed="false">
      <c r="A1336" s="41" t="n">
        <v>40435</v>
      </c>
      <c r="B1336" s="0" t="s">
        <v>901</v>
      </c>
      <c r="C1336" s="0" t="s">
        <v>1206</v>
      </c>
      <c r="D1336" s="3" t="n">
        <v>24621</v>
      </c>
      <c r="F1336" s="3" t="s">
        <v>1162</v>
      </c>
      <c r="H1336" s="3" t="s">
        <v>1162</v>
      </c>
      <c r="I1336" s="29" t="n">
        <v>170</v>
      </c>
      <c r="K1336" s="30" t="s">
        <v>1228</v>
      </c>
      <c r="M1336" s="31" t="n">
        <f aca="false">SUM(P1336,R1336,T1336,V1336,X1336,Z1336,AB1336,AD1336,AF1336,AH1336,AJ1336,AL1336,AN1336,AP1336,AR1336,AT1336,AV1336,AX1336,AZ1336,BB1336)</f>
        <v>25805</v>
      </c>
      <c r="O1336" s="0" t="n">
        <v>6714</v>
      </c>
      <c r="P1336" s="31" t="n">
        <v>9860</v>
      </c>
      <c r="Q1336" s="0" t="n">
        <v>6857</v>
      </c>
      <c r="R1336" s="31" t="n">
        <v>10745</v>
      </c>
      <c r="S1336" s="47" t="n">
        <v>6854</v>
      </c>
      <c r="T1336" s="31" t="n">
        <v>2600</v>
      </c>
      <c r="U1336" s="47" t="n">
        <v>6855</v>
      </c>
      <c r="V1336" s="31" t="n">
        <v>2600</v>
      </c>
    </row>
    <row r="1337" customFormat="false" ht="15" hidden="false" customHeight="false" outlineLevel="0" collapsed="false">
      <c r="A1337" s="41" t="n">
        <v>40435</v>
      </c>
      <c r="B1337" s="0" t="s">
        <v>1176</v>
      </c>
      <c r="C1337" s="0" t="s">
        <v>1206</v>
      </c>
      <c r="D1337" s="3" t="n">
        <v>24622</v>
      </c>
      <c r="F1337" s="3" t="s">
        <v>1162</v>
      </c>
      <c r="H1337" s="3" t="s">
        <v>1162</v>
      </c>
      <c r="I1337" s="29" t="n">
        <v>170</v>
      </c>
      <c r="K1337" s="30" t="s">
        <v>1222</v>
      </c>
      <c r="M1337" s="31" t="n">
        <f aca="false">SUM(P1337,R1337,T1337,V1337,X1337,Z1337,AB1337,AD1337,AF1337,AH1337,AJ1337,AL1337,AN1337,AP1337,AR1337,AT1337,AV1337,AX1337,AZ1337,BB1337)</f>
        <v>10154.55</v>
      </c>
      <c r="O1337" s="0" t="n">
        <v>6334</v>
      </c>
      <c r="P1337" s="31" t="n">
        <v>911.39</v>
      </c>
      <c r="Q1337" s="0" t="n">
        <v>6333</v>
      </c>
      <c r="R1337" s="31" t="n">
        <v>661.29</v>
      </c>
      <c r="S1337" s="47" t="n">
        <v>6331</v>
      </c>
      <c r="T1337" s="31" t="n">
        <v>402.32</v>
      </c>
      <c r="U1337" s="47" t="n">
        <v>6332</v>
      </c>
      <c r="V1337" s="31" t="n">
        <v>553.09</v>
      </c>
      <c r="W1337" s="47" t="n">
        <v>6329</v>
      </c>
      <c r="X1337" s="31" t="n">
        <v>278.08</v>
      </c>
      <c r="Y1337" s="47" t="n">
        <v>6330</v>
      </c>
      <c r="Z1337" s="31" t="n">
        <v>588.62</v>
      </c>
      <c r="AA1337" s="47" t="n">
        <v>6875</v>
      </c>
      <c r="AB1337" s="31" t="n">
        <v>257.27</v>
      </c>
      <c r="AC1337" s="47" t="n">
        <v>6856</v>
      </c>
      <c r="AD1337" s="31" t="n">
        <v>479.99</v>
      </c>
      <c r="AE1337" s="47" t="n">
        <v>6716</v>
      </c>
      <c r="AF1337" s="31" t="n">
        <v>6022.5</v>
      </c>
    </row>
    <row r="1338" customFormat="false" ht="15" hidden="false" customHeight="false" outlineLevel="0" collapsed="false">
      <c r="A1338" s="41" t="n">
        <v>40435</v>
      </c>
      <c r="B1338" s="0" t="s">
        <v>1205</v>
      </c>
      <c r="C1338" s="0" t="s">
        <v>1322</v>
      </c>
      <c r="D1338" s="3" t="n">
        <v>24623</v>
      </c>
      <c r="F1338" s="42" t="n">
        <v>0.666666666666667</v>
      </c>
      <c r="G1338" s="3" t="s">
        <v>1229</v>
      </c>
      <c r="H1338" s="3" t="s">
        <v>1276</v>
      </c>
      <c r="I1338" s="29" t="n">
        <v>285</v>
      </c>
      <c r="K1338" s="30" t="s">
        <v>1249</v>
      </c>
      <c r="M1338" s="31" t="n">
        <f aca="false">SUM(P1338,R1338,T1338,V1338,X1338,Z1338,AB1338,AD1338,AF1338,AH1338,AJ1338,AL1338,AN1338,AP1338,AR1338,AT1338,AV1338,AX1338,AZ1338,BB1338)</f>
        <v>23713.7</v>
      </c>
      <c r="O1338" s="0" t="n">
        <v>214</v>
      </c>
      <c r="P1338" s="31" t="n">
        <v>4435.7</v>
      </c>
      <c r="Q1338" s="0" t="n">
        <v>6</v>
      </c>
      <c r="R1338" s="31" t="n">
        <v>19278</v>
      </c>
    </row>
    <row r="1339" customFormat="false" ht="15" hidden="false" customHeight="false" outlineLevel="0" collapsed="false">
      <c r="A1339" s="55" t="n">
        <v>40435</v>
      </c>
      <c r="B1339" s="56" t="s">
        <v>1169</v>
      </c>
      <c r="C1339" s="56" t="s">
        <v>925</v>
      </c>
      <c r="D1339" s="3" t="n">
        <v>24624</v>
      </c>
      <c r="F1339" s="44" t="n">
        <v>0.763888888888889</v>
      </c>
      <c r="G1339" s="30" t="s">
        <v>1493</v>
      </c>
      <c r="H1339" s="30" t="s">
        <v>1287</v>
      </c>
      <c r="I1339" s="29" t="n">
        <v>246.1</v>
      </c>
      <c r="K1339" s="30" t="s">
        <v>1214</v>
      </c>
      <c r="M1339" s="31" t="n">
        <f aca="false">SUM(P1339,R1339,T1339,V1339,X1339,Z1339,AB1339,AD1339,AF1339,AH1339,AJ1339,AL1339,AN1339,AP1339,AR1339,AT1339,AV1339,AX1339,AZ1339,BB1339)</f>
        <v>0</v>
      </c>
    </row>
    <row r="1340" customFormat="false" ht="15" hidden="false" customHeight="false" outlineLevel="0" collapsed="false">
      <c r="A1340" s="55" t="n">
        <v>40435</v>
      </c>
      <c r="B1340" s="56" t="s">
        <v>1189</v>
      </c>
      <c r="C1340" s="56" t="s">
        <v>925</v>
      </c>
      <c r="D1340" s="3" t="n">
        <v>24625</v>
      </c>
      <c r="F1340" s="44" t="n">
        <v>0.78125</v>
      </c>
      <c r="G1340" s="30" t="s">
        <v>1445</v>
      </c>
      <c r="H1340" s="30" t="s">
        <v>1411</v>
      </c>
      <c r="I1340" s="29" t="n">
        <v>283.9</v>
      </c>
      <c r="K1340" s="30" t="s">
        <v>1231</v>
      </c>
      <c r="M1340" s="31" t="n">
        <f aca="false">SUM(P1340,R1340,T1340,V1340,X1340,Z1340,AB1340,AD1340,AF1340,AH1340,AJ1340,AL1340,AN1340,AP1340,AR1340,AT1340,AV1340,AX1340,AZ1340,BB1340)</f>
        <v>0</v>
      </c>
    </row>
    <row r="1341" customFormat="false" ht="15" hidden="false" customHeight="false" outlineLevel="0" collapsed="false">
      <c r="A1341" s="41" t="n">
        <v>40435</v>
      </c>
      <c r="B1341" s="0" t="s">
        <v>1193</v>
      </c>
      <c r="C1341" s="0" t="s">
        <v>1322</v>
      </c>
      <c r="D1341" s="3" t="n">
        <v>24626</v>
      </c>
      <c r="F1341" s="42" t="n">
        <v>0.652777777777778</v>
      </c>
      <c r="H1341" s="42" t="n">
        <v>0.354166666666667</v>
      </c>
      <c r="I1341" s="29" t="n">
        <v>149.5</v>
      </c>
      <c r="K1341" s="30" t="s">
        <v>1216</v>
      </c>
      <c r="M1341" s="31" t="n">
        <f aca="false">SUM(P1341,R1341,T1341,V1341,X1341,Z1341,AB1341,AD1341,AF1341,AH1341,AJ1341,AL1341,AN1341,AP1341,AR1341,AT1341,AV1341,AX1341,AZ1341,BB1341)</f>
        <v>0</v>
      </c>
    </row>
    <row r="1342" customFormat="false" ht="15" hidden="false" customHeight="false" outlineLevel="0" collapsed="false">
      <c r="A1342" s="41" t="n">
        <v>40435</v>
      </c>
      <c r="B1342" s="0" t="s">
        <v>1179</v>
      </c>
      <c r="C1342" s="0" t="s">
        <v>1215</v>
      </c>
      <c r="D1342" s="3" t="n">
        <v>24627</v>
      </c>
      <c r="F1342" s="42" t="n">
        <v>0.680555555555555</v>
      </c>
      <c r="H1342" s="42" t="n">
        <v>0.354166666666667</v>
      </c>
      <c r="I1342" s="29" t="n">
        <v>153.5</v>
      </c>
      <c r="K1342" s="30" t="s">
        <v>1242</v>
      </c>
      <c r="M1342" s="31" t="n">
        <f aca="false">SUM(P1342,R1342,T1342,V1342,X1342,Z1342,AB1342,AD1342,AF1342,AH1342,AJ1342,AL1342,AN1342,AP1342,AR1342,AT1342,AV1342,AX1342,AZ1342,BB1342)</f>
        <v>0</v>
      </c>
    </row>
    <row r="1343" customFormat="false" ht="15" hidden="false" customHeight="false" outlineLevel="0" collapsed="false">
      <c r="A1343" s="41" t="n">
        <v>40435</v>
      </c>
      <c r="B1343" s="0" t="s">
        <v>1186</v>
      </c>
      <c r="C1343" s="0" t="s">
        <v>557</v>
      </c>
      <c r="D1343" s="3" t="n">
        <v>24628</v>
      </c>
      <c r="F1343" s="42" t="n">
        <v>0.458333333333333</v>
      </c>
      <c r="H1343" s="42" t="n">
        <v>0.166666666666667</v>
      </c>
      <c r="I1343" s="29" t="n">
        <v>81</v>
      </c>
      <c r="K1343" s="30" t="s">
        <v>1250</v>
      </c>
      <c r="M1343" s="31" t="n">
        <f aca="false">SUM(P1343,R1343,T1343,V1343,X1343,Z1343,AB1343,AD1343,AF1343,AH1343,AJ1343,AL1343,AN1343,AP1343,AR1343,AT1343,AV1343,AX1343,AZ1343,BB1343)</f>
        <v>0</v>
      </c>
    </row>
    <row r="1344" customFormat="false" ht="15" hidden="false" customHeight="false" outlineLevel="0" collapsed="false">
      <c r="A1344" s="41" t="n">
        <v>40435</v>
      </c>
      <c r="B1344" s="0" t="s">
        <v>1197</v>
      </c>
      <c r="C1344" s="0" t="s">
        <v>557</v>
      </c>
      <c r="D1344" s="3" t="n">
        <v>24629</v>
      </c>
      <c r="F1344" s="42" t="n">
        <v>0.4375</v>
      </c>
      <c r="H1344" s="42" t="n">
        <v>0.166666666666667</v>
      </c>
      <c r="I1344" s="29" t="n">
        <v>81</v>
      </c>
      <c r="K1344" s="30" t="s">
        <v>1259</v>
      </c>
      <c r="M1344" s="31" t="n">
        <f aca="false">SUM(P1344,R1344,T1344,V1344,X1344,Z1344,AB1344,AD1344,AF1344,AH1344,AJ1344,AL1344,AN1344,AP1344,AR1344,AT1344,AV1344,AX1344,AZ1344,BB1344)</f>
        <v>0</v>
      </c>
    </row>
    <row r="1345" customFormat="false" ht="15" hidden="false" customHeight="false" outlineLevel="0" collapsed="false">
      <c r="A1345" s="41" t="n">
        <v>40435</v>
      </c>
      <c r="B1345" s="0" t="s">
        <v>1181</v>
      </c>
      <c r="C1345" s="0" t="s">
        <v>1190</v>
      </c>
      <c r="D1345" s="3" t="n">
        <v>24630</v>
      </c>
      <c r="F1345" s="42" t="n">
        <v>0.5</v>
      </c>
      <c r="G1345" s="3" t="s">
        <v>1170</v>
      </c>
      <c r="H1345" s="3" t="s">
        <v>1191</v>
      </c>
      <c r="I1345" s="29" t="n">
        <v>87</v>
      </c>
      <c r="K1345" s="30" t="s">
        <v>1219</v>
      </c>
      <c r="M1345" s="31" t="n">
        <f aca="false">SUM(P1345,R1345,T1345,V1345,X1345,Z1345,AB1345,AD1345,AF1345,AH1345,AJ1345,AL1345,AN1345,AP1345,AR1345,AT1345,AV1345,AX1345,AZ1345,BB1345)</f>
        <v>0</v>
      </c>
    </row>
    <row r="1346" customFormat="false" ht="15" hidden="false" customHeight="false" outlineLevel="0" collapsed="false">
      <c r="A1346" s="41" t="n">
        <v>40435</v>
      </c>
      <c r="B1346" s="0" t="s">
        <v>1173</v>
      </c>
      <c r="C1346" s="0" t="s">
        <v>1049</v>
      </c>
      <c r="D1346" s="3" t="n">
        <v>24631</v>
      </c>
      <c r="F1346" s="42" t="n">
        <v>0.583333333333333</v>
      </c>
      <c r="H1346" s="42" t="n">
        <v>0.1875</v>
      </c>
      <c r="I1346" s="29" t="n">
        <v>76.5</v>
      </c>
      <c r="K1346" s="30" t="s">
        <v>1212</v>
      </c>
      <c r="M1346" s="31" t="n">
        <f aca="false">SUM(P1346,R1346,T1346,V1346,X1346,Z1346,AB1346,AD1346,AF1346,AH1346,AJ1346,AL1346,AN1346,AP1346,AR1346,AT1346,AV1346,AX1346,AZ1346,BB1346)</f>
        <v>0</v>
      </c>
    </row>
    <row r="1347" customFormat="false" ht="15" hidden="false" customHeight="false" outlineLevel="0" collapsed="false">
      <c r="A1347" s="41" t="n">
        <v>40435</v>
      </c>
      <c r="B1347" s="0" t="s">
        <v>1208</v>
      </c>
      <c r="C1347" s="0" t="s">
        <v>1032</v>
      </c>
      <c r="D1347" s="3" t="n">
        <v>24632</v>
      </c>
      <c r="F1347" s="42" t="n">
        <v>0.645833333333333</v>
      </c>
      <c r="H1347" s="42" t="n">
        <v>0.333333333333333</v>
      </c>
      <c r="I1347" s="29" t="n">
        <v>269</v>
      </c>
      <c r="K1347" s="30" t="s">
        <v>1238</v>
      </c>
      <c r="M1347" s="31" t="n">
        <f aca="false">SUM(P1347,R1347,T1347,V1347,X1347,Z1347,AB1347,AD1347,AF1347,AH1347,AJ1347,AL1347,AN1347,AP1347,AR1347,AT1347,AV1347,AX1347,AZ1347,BB1347)</f>
        <v>0</v>
      </c>
    </row>
    <row r="1348" customFormat="false" ht="15" hidden="false" customHeight="false" outlineLevel="0" collapsed="false">
      <c r="A1348" s="41" t="n">
        <v>40435</v>
      </c>
      <c r="B1348" s="0" t="s">
        <v>96</v>
      </c>
      <c r="C1348" s="0" t="s">
        <v>892</v>
      </c>
      <c r="D1348" s="3" t="n">
        <v>24633</v>
      </c>
      <c r="F1348" s="42" t="n">
        <v>0.722222222222222</v>
      </c>
      <c r="H1348" s="42" t="n">
        <v>0.326388888888889</v>
      </c>
      <c r="I1348" s="29" t="n">
        <v>128.4</v>
      </c>
      <c r="K1348" s="30" t="s">
        <v>1237</v>
      </c>
      <c r="M1348" s="31" t="n">
        <f aca="false">SUM(P1348,R1348,T1348,V1348,X1348,Z1348,AB1348,AD1348,AF1348,AH1348,AJ1348,AL1348,AN1348,AP1348,AR1348,AT1348,AV1348,AX1348,AZ1348,BB1348)</f>
        <v>0</v>
      </c>
    </row>
    <row r="1349" customFormat="false" ht="15" hidden="false" customHeight="false" outlineLevel="0" collapsed="false">
      <c r="A1349" s="55" t="n">
        <v>40435</v>
      </c>
      <c r="B1349" s="56" t="s">
        <v>1401</v>
      </c>
      <c r="C1349" s="56" t="s">
        <v>945</v>
      </c>
      <c r="D1349" s="3" t="n">
        <v>24634</v>
      </c>
      <c r="F1349" s="44" t="n">
        <v>0.645833333333333</v>
      </c>
      <c r="G1349" s="30"/>
      <c r="H1349" s="44" t="n">
        <v>0.166666666666667</v>
      </c>
      <c r="I1349" s="29" t="n">
        <v>77</v>
      </c>
      <c r="K1349" s="30" t="s">
        <v>1402</v>
      </c>
      <c r="M1349" s="31" t="n">
        <f aca="false">SUM(P1349,R1349,T1349,V1349,X1349,Z1349,AB1349,AD1349,AF1349,AH1349,AJ1349,AL1349,AN1349,AP1349,AR1349,AT1349,AV1349,AX1349,AZ1349,BB1349)</f>
        <v>0</v>
      </c>
    </row>
    <row r="1350" customFormat="false" ht="15" hidden="false" customHeight="false" outlineLevel="0" collapsed="false">
      <c r="A1350" s="41" t="n">
        <v>40435</v>
      </c>
      <c r="B1350" s="0" t="s">
        <v>1197</v>
      </c>
      <c r="C1350" s="0" t="s">
        <v>1370</v>
      </c>
      <c r="D1350" s="3" t="n">
        <v>24635</v>
      </c>
      <c r="F1350" s="42" t="n">
        <v>0.666666666666667</v>
      </c>
      <c r="H1350" s="42" t="n">
        <v>0.166666666666667</v>
      </c>
      <c r="I1350" s="29" t="n">
        <v>93</v>
      </c>
      <c r="K1350" s="30" t="s">
        <v>1259</v>
      </c>
      <c r="M1350" s="31" t="n">
        <f aca="false">SUM(P1350,R1350,T1350,V1350,X1350,Z1350,AB1350,AD1350,AF1350,AH1350,AJ1350,AL1350,AN1350,AP1350,AR1350,AT1350,AV1350,AX1350,AZ1350,BB1350)</f>
        <v>0</v>
      </c>
    </row>
    <row r="1351" customFormat="false" ht="15" hidden="false" customHeight="false" outlineLevel="0" collapsed="false">
      <c r="A1351" s="41" t="n">
        <v>40435</v>
      </c>
      <c r="B1351" s="0" t="s">
        <v>1181</v>
      </c>
      <c r="C1351" s="0" t="s">
        <v>1255</v>
      </c>
      <c r="D1351" s="3" t="n">
        <v>24636</v>
      </c>
      <c r="F1351" s="42" t="n">
        <v>0.701388888888889</v>
      </c>
      <c r="H1351" s="42" t="n">
        <v>0.166666666666667</v>
      </c>
      <c r="I1351" s="29" t="n">
        <v>80</v>
      </c>
      <c r="K1351" s="30" t="s">
        <v>1219</v>
      </c>
      <c r="M1351" s="31" t="n">
        <f aca="false">SUM(P1351,R1351,T1351,V1351,X1351,Z1351,AB1351,AD1351,AF1351,AH1351,AJ1351,AL1351,AN1351,AP1351,AR1351,AT1351,AV1351,AX1351,AZ1351,BB1351)</f>
        <v>0</v>
      </c>
    </row>
    <row r="1352" customFormat="false" ht="15" hidden="false" customHeight="false" outlineLevel="0" collapsed="false">
      <c r="A1352" s="55" t="n">
        <v>40435</v>
      </c>
      <c r="B1352" s="56" t="s">
        <v>1208</v>
      </c>
      <c r="C1352" s="56" t="s">
        <v>1370</v>
      </c>
      <c r="D1352" s="3" t="n">
        <v>24637</v>
      </c>
      <c r="F1352" s="44" t="n">
        <v>0.791666666666667</v>
      </c>
      <c r="G1352" s="30"/>
      <c r="H1352" s="44" t="n">
        <v>0.333333333333333</v>
      </c>
      <c r="I1352" s="29" t="n">
        <v>249</v>
      </c>
      <c r="K1352" s="30" t="s">
        <v>1238</v>
      </c>
      <c r="M1352" s="31" t="n">
        <f aca="false">SUM(P1352,R1352,T1352,V1352,X1352,Z1352,AB1352,AD1352,AF1352,AH1352,AJ1352,AL1352,AN1352,AP1352,AR1352,AT1352,AV1352,AX1352,AZ1352,BB1352)</f>
        <v>0</v>
      </c>
    </row>
    <row r="1353" customFormat="false" ht="15" hidden="false" customHeight="false" outlineLevel="0" collapsed="false">
      <c r="A1353" s="41" t="n">
        <v>40435</v>
      </c>
      <c r="B1353" s="0" t="s">
        <v>1205</v>
      </c>
      <c r="C1353" s="0" t="s">
        <v>1300</v>
      </c>
      <c r="D1353" s="3" t="n">
        <v>24638</v>
      </c>
      <c r="F1353" s="42" t="n">
        <v>0.791666666666667</v>
      </c>
      <c r="G1353" s="3" t="s">
        <v>1361</v>
      </c>
      <c r="H1353" s="42" t="s">
        <v>1308</v>
      </c>
      <c r="I1353" s="29" t="n">
        <v>165</v>
      </c>
      <c r="K1353" s="30" t="s">
        <v>1249</v>
      </c>
      <c r="M1353" s="31" t="n">
        <f aca="false">SUM(P1353,R1353,T1353,V1353,X1353,Z1353,AB1353,AD1353,AF1353,AH1353,AJ1353,AL1353,AN1353,AP1353,AR1353,AT1353,AV1353,AX1353,AZ1353,BB1353)</f>
        <v>0</v>
      </c>
    </row>
    <row r="1354" customFormat="false" ht="15" hidden="false" customHeight="false" outlineLevel="0" collapsed="false">
      <c r="A1354" s="41"/>
      <c r="M1354" s="74"/>
    </row>
    <row r="1355" customFormat="false" ht="15" hidden="false" customHeight="false" outlineLevel="0" collapsed="false">
      <c r="A1355" s="113"/>
      <c r="B1355" s="101"/>
      <c r="C1355" s="101"/>
      <c r="D1355" s="100"/>
      <c r="E1355" s="100"/>
      <c r="F1355" s="100"/>
      <c r="G1355" s="100"/>
      <c r="H1355" s="100"/>
      <c r="I1355" s="102"/>
      <c r="J1355" s="102"/>
      <c r="K1355" s="100"/>
      <c r="L1355" s="101"/>
      <c r="M1355" s="103"/>
    </row>
    <row r="1356" customFormat="false" ht="18.75" hidden="false" customHeight="false" outlineLevel="0" collapsed="false">
      <c r="A1356" s="113"/>
      <c r="B1356" s="101"/>
      <c r="C1356" s="101"/>
      <c r="D1356" s="100"/>
      <c r="E1356" s="100"/>
      <c r="F1356" s="100"/>
      <c r="G1356" s="115" t="s">
        <v>1280</v>
      </c>
      <c r="H1356" s="100"/>
      <c r="I1356" s="102"/>
      <c r="J1356" s="102"/>
      <c r="K1356" s="100"/>
      <c r="L1356" s="101"/>
      <c r="M1356" s="103"/>
    </row>
    <row r="1357" customFormat="false" ht="15" hidden="false" customHeight="false" outlineLevel="0" collapsed="false">
      <c r="A1357" s="41" t="n">
        <v>40436</v>
      </c>
      <c r="B1357" s="0" t="s">
        <v>679</v>
      </c>
      <c r="C1357" s="0" t="s">
        <v>1206</v>
      </c>
      <c r="D1357" s="30" t="n">
        <v>24639</v>
      </c>
      <c r="E1357" s="30"/>
      <c r="F1357" s="3" t="s">
        <v>1162</v>
      </c>
      <c r="H1357" s="3" t="s">
        <v>1162</v>
      </c>
      <c r="I1357" s="29" t="n">
        <v>170</v>
      </c>
      <c r="K1357" s="30" t="s">
        <v>1223</v>
      </c>
      <c r="M1357" s="31" t="n">
        <f aca="false">SUM(P1357,R1357,T1357,V1357,X1357,Z1357,AB1357,AD1357,AF1357,AH1357,AJ1357,AL1357,AN1357,AP1357,AR1357,AT1357,AV1357,AX1357,AZ1357,BB1357)</f>
        <v>0</v>
      </c>
    </row>
    <row r="1358" customFormat="false" ht="15" hidden="false" customHeight="false" outlineLevel="0" collapsed="false">
      <c r="A1358" s="41" t="n">
        <v>40436</v>
      </c>
      <c r="B1358" s="0" t="s">
        <v>383</v>
      </c>
      <c r="C1358" s="0" t="s">
        <v>1206</v>
      </c>
      <c r="D1358" s="30" t="n">
        <v>24640</v>
      </c>
      <c r="E1358" s="30"/>
      <c r="F1358" s="3" t="s">
        <v>1162</v>
      </c>
      <c r="H1358" s="3" t="s">
        <v>1162</v>
      </c>
      <c r="I1358" s="29" t="n">
        <v>170</v>
      </c>
      <c r="K1358" s="30" t="s">
        <v>1232</v>
      </c>
      <c r="M1358" s="31" t="n">
        <f aca="false">SUM(P1358,R1358,T1358,V1358,X1358,Z1358,AB1358,AD1358,AF1358,AH1358,AJ1358,AL1358,AN1358,AP1358,AR1358,AT1358,AV1358,AX1358,AZ1358,BB1358)</f>
        <v>26096.24</v>
      </c>
      <c r="O1358" s="0" t="n">
        <v>7059</v>
      </c>
      <c r="P1358" s="31" t="n">
        <v>170</v>
      </c>
      <c r="Q1358" s="0" t="n">
        <v>6723</v>
      </c>
      <c r="R1358" s="31" t="n">
        <v>625.95</v>
      </c>
      <c r="S1358" s="47" t="n">
        <v>6724</v>
      </c>
      <c r="T1358" s="31" t="n">
        <v>494.49</v>
      </c>
      <c r="U1358" s="47" t="n">
        <v>7074</v>
      </c>
      <c r="V1358" s="31" t="n">
        <v>348</v>
      </c>
      <c r="W1358" s="47" t="n">
        <v>6722</v>
      </c>
      <c r="X1358" s="31" t="n">
        <v>1697.4</v>
      </c>
      <c r="Y1358" s="47" t="n">
        <v>6725</v>
      </c>
      <c r="Z1358" s="31" t="n">
        <v>822.85</v>
      </c>
      <c r="AA1358" s="47" t="n">
        <v>6717</v>
      </c>
      <c r="AB1358" s="31" t="n">
        <v>31.5</v>
      </c>
      <c r="AC1358" s="47" t="n">
        <v>6726</v>
      </c>
      <c r="AD1358" s="31" t="n">
        <v>1619.42</v>
      </c>
      <c r="AE1358" s="47" t="n">
        <v>6343</v>
      </c>
      <c r="AF1358" s="31" t="n">
        <v>1682.63</v>
      </c>
      <c r="AG1358" s="47" t="n">
        <v>6928</v>
      </c>
      <c r="AH1358" s="31" t="n">
        <v>9302</v>
      </c>
      <c r="AI1358" s="47" t="n">
        <v>6927</v>
      </c>
      <c r="AJ1358" s="31" t="n">
        <v>9302</v>
      </c>
    </row>
    <row r="1359" customFormat="false" ht="15" hidden="false" customHeight="false" outlineLevel="0" collapsed="false">
      <c r="A1359" s="41" t="n">
        <v>40436</v>
      </c>
      <c r="B1359" s="0" t="s">
        <v>1165</v>
      </c>
      <c r="C1359" s="0" t="s">
        <v>1206</v>
      </c>
      <c r="D1359" s="30" t="n">
        <v>24641</v>
      </c>
      <c r="E1359" s="30"/>
      <c r="F1359" s="3" t="s">
        <v>1162</v>
      </c>
      <c r="H1359" s="3" t="s">
        <v>1162</v>
      </c>
      <c r="I1359" s="29" t="n">
        <v>170</v>
      </c>
      <c r="K1359" s="30" t="s">
        <v>1233</v>
      </c>
      <c r="M1359" s="31" t="n">
        <f aca="false">SUM(P1359,R1359,T1359,V1359,X1359,Z1359,AB1359,AD1359,AF1359,AH1359,AJ1359,AL1359,AN1359,AP1359,AR1359,AT1359,AV1359,AX1359,AZ1359,BB1359)</f>
        <v>0</v>
      </c>
    </row>
    <row r="1360" customFormat="false" ht="15" hidden="false" customHeight="false" outlineLevel="0" collapsed="false">
      <c r="A1360" s="41" t="n">
        <v>40436</v>
      </c>
      <c r="B1360" s="0" t="s">
        <v>627</v>
      </c>
      <c r="C1360" s="0" t="s">
        <v>1206</v>
      </c>
      <c r="D1360" s="30" t="n">
        <v>24642</v>
      </c>
      <c r="E1360" s="30"/>
      <c r="F1360" s="3" t="s">
        <v>1162</v>
      </c>
      <c r="H1360" s="3" t="s">
        <v>1162</v>
      </c>
      <c r="I1360" s="29" t="n">
        <v>170</v>
      </c>
      <c r="K1360" s="30" t="s">
        <v>1303</v>
      </c>
      <c r="M1360" s="31" t="n">
        <f aca="false">SUM(P1360,R1360,T1360,V1360,X1360,Z1360,AB1360,AD1360,AF1360,AH1360,AJ1360,AL1360,AN1360,AP1360,AR1360,AT1360,AV1360,AX1360,AZ1360,BB1360)</f>
        <v>23579.78</v>
      </c>
      <c r="O1360" s="0" t="n">
        <v>7070</v>
      </c>
      <c r="P1360" s="31" t="n">
        <v>1467</v>
      </c>
      <c r="Q1360" s="0" t="n">
        <v>6337</v>
      </c>
      <c r="R1360" s="31" t="n">
        <v>1216.89</v>
      </c>
      <c r="S1360" s="47" t="n">
        <v>6336</v>
      </c>
      <c r="T1360" s="31" t="n">
        <v>1378.14</v>
      </c>
      <c r="U1360" s="47" t="n">
        <v>6763</v>
      </c>
      <c r="V1360" s="31" t="n">
        <v>163.25</v>
      </c>
      <c r="W1360" s="47" t="n">
        <v>7048</v>
      </c>
      <c r="X1360" s="31" t="n">
        <v>141.48</v>
      </c>
      <c r="Y1360" s="47" t="n">
        <v>7047</v>
      </c>
      <c r="Z1360" s="31" t="n">
        <v>122.28</v>
      </c>
      <c r="AA1360" s="47" t="n">
        <v>6929</v>
      </c>
      <c r="AB1360" s="31" t="n">
        <v>6325</v>
      </c>
      <c r="AC1360" s="47" t="n">
        <v>7045</v>
      </c>
      <c r="AD1360" s="31" t="n">
        <v>202.5</v>
      </c>
      <c r="AE1360" s="47" t="n">
        <v>6720</v>
      </c>
      <c r="AF1360" s="31" t="n">
        <v>997.74</v>
      </c>
      <c r="AG1360" s="47" t="n">
        <v>7058</v>
      </c>
      <c r="AH1360" s="31" t="n">
        <v>202.5</v>
      </c>
      <c r="AI1360" s="47" t="n">
        <v>7060</v>
      </c>
      <c r="AJ1360" s="31" t="n">
        <v>303.75</v>
      </c>
      <c r="AK1360" s="47" t="n">
        <v>6930</v>
      </c>
      <c r="AL1360" s="31" t="n">
        <v>10720</v>
      </c>
      <c r="AM1360" s="47" t="n">
        <v>6764</v>
      </c>
      <c r="AN1360" s="31" t="n">
        <v>163.25</v>
      </c>
      <c r="AO1360" s="47" t="n">
        <v>7052</v>
      </c>
      <c r="AP1360" s="31" t="n">
        <v>176</v>
      </c>
    </row>
    <row r="1361" customFormat="false" ht="15" hidden="false" customHeight="false" outlineLevel="0" collapsed="false">
      <c r="A1361" s="41" t="n">
        <v>40436</v>
      </c>
      <c r="B1361" s="0" t="s">
        <v>1176</v>
      </c>
      <c r="C1361" s="0" t="s">
        <v>1206</v>
      </c>
      <c r="D1361" s="30" t="n">
        <v>24643</v>
      </c>
      <c r="E1361" s="30"/>
      <c r="F1361" s="3" t="s">
        <v>1162</v>
      </c>
      <c r="H1361" s="3" t="s">
        <v>1162</v>
      </c>
      <c r="I1361" s="29" t="n">
        <v>170</v>
      </c>
      <c r="K1361" s="30" t="s">
        <v>1222</v>
      </c>
      <c r="M1361" s="31" t="n">
        <f aca="false">SUM(P1361,R1361,T1361,V1361,X1361,Z1361,AB1361,AD1361,AF1361,AH1361,AJ1361,AL1361,AN1361,AP1361,AR1361,AT1361,AV1361,AX1361,AZ1361,BB1361)</f>
        <v>0</v>
      </c>
    </row>
    <row r="1362" customFormat="false" ht="15" hidden="false" customHeight="false" outlineLevel="0" collapsed="false">
      <c r="A1362" s="41" t="n">
        <v>40436</v>
      </c>
      <c r="B1362" s="0" t="s">
        <v>901</v>
      </c>
      <c r="C1362" s="0" t="s">
        <v>1206</v>
      </c>
      <c r="D1362" s="30" t="n">
        <v>24644</v>
      </c>
      <c r="E1362" s="30"/>
      <c r="F1362" s="3" t="s">
        <v>1162</v>
      </c>
      <c r="H1362" s="3" t="s">
        <v>1162</v>
      </c>
      <c r="I1362" s="29" t="n">
        <v>170</v>
      </c>
      <c r="K1362" s="30" t="s">
        <v>1228</v>
      </c>
      <c r="M1362" s="31" t="n">
        <f aca="false">SUM(P1362,R1362,T1362,V1362,X1362,Z1362,AB1362,AD1362,AF1362,AH1362,AJ1362,AL1362,AN1362,AP1362,AR1362,AT1362,AV1362,AX1362,AZ1362,BB1362)</f>
        <v>8557.72</v>
      </c>
      <c r="O1362" s="0" t="n">
        <v>6745</v>
      </c>
      <c r="P1362" s="31" t="n">
        <v>712.65</v>
      </c>
      <c r="Q1362" s="0" t="n">
        <v>6746</v>
      </c>
      <c r="R1362" s="31" t="n">
        <v>2492.17</v>
      </c>
      <c r="S1362" s="47" t="n">
        <v>6748</v>
      </c>
      <c r="T1362" s="31" t="n">
        <v>1587.66</v>
      </c>
      <c r="U1362" s="47" t="n">
        <v>6750</v>
      </c>
      <c r="V1362" s="31" t="n">
        <v>563.23</v>
      </c>
      <c r="W1362" s="47" t="n">
        <v>6749</v>
      </c>
      <c r="X1362" s="31" t="n">
        <v>683.48</v>
      </c>
      <c r="Y1362" s="47" t="n">
        <v>6751</v>
      </c>
      <c r="Z1362" s="31" t="n">
        <v>417.43</v>
      </c>
      <c r="AA1362" s="47" t="n">
        <v>6747</v>
      </c>
      <c r="AB1362" s="31" t="n">
        <v>259.1</v>
      </c>
      <c r="AC1362" s="47" t="n">
        <v>7071</v>
      </c>
      <c r="AD1362" s="31" t="n">
        <v>1620</v>
      </c>
      <c r="AE1362" s="47" t="n">
        <v>7072</v>
      </c>
      <c r="AF1362" s="31" t="n">
        <v>222</v>
      </c>
    </row>
    <row r="1363" customFormat="false" ht="15" hidden="false" customHeight="false" outlineLevel="0" collapsed="false">
      <c r="A1363" s="41" t="n">
        <v>40436</v>
      </c>
      <c r="B1363" s="0" t="s">
        <v>1181</v>
      </c>
      <c r="C1363" s="0" t="s">
        <v>1206</v>
      </c>
      <c r="D1363" s="30" t="n">
        <v>24645</v>
      </c>
      <c r="E1363" s="30"/>
      <c r="F1363" s="3" t="s">
        <v>1162</v>
      </c>
      <c r="H1363" s="3" t="s">
        <v>1162</v>
      </c>
      <c r="I1363" s="29" t="n">
        <v>170</v>
      </c>
      <c r="K1363" s="30" t="s">
        <v>1219</v>
      </c>
      <c r="M1363" s="31" t="n">
        <f aca="false">SUM(P1363,R1363,T1363,V1363,X1363,Z1363,AB1363,AD1363,AF1363,AH1363,AJ1363,AL1363,AN1363,AP1363,AR1363,AT1363,AV1363,AX1363,AZ1363,BB1363)</f>
        <v>15580.75</v>
      </c>
      <c r="O1363" s="0" t="n">
        <v>6926</v>
      </c>
      <c r="P1363" s="31" t="n">
        <v>9600</v>
      </c>
      <c r="Q1363" s="0" t="n">
        <v>7049</v>
      </c>
      <c r="R1363" s="31" t="n">
        <v>405</v>
      </c>
      <c r="S1363" s="47" t="n">
        <v>6730</v>
      </c>
      <c r="T1363" s="31" t="n">
        <v>498.98</v>
      </c>
      <c r="U1363" s="47" t="n">
        <v>6739</v>
      </c>
      <c r="V1363" s="31" t="n">
        <v>644.81</v>
      </c>
      <c r="W1363" s="47" t="n">
        <v>6729</v>
      </c>
      <c r="X1363" s="31" t="n">
        <v>801.67</v>
      </c>
      <c r="Y1363" s="47" t="n">
        <v>6743</v>
      </c>
      <c r="Z1363" s="31" t="n">
        <v>674.69</v>
      </c>
      <c r="AA1363" s="47" t="n">
        <v>6742</v>
      </c>
      <c r="AB1363" s="31" t="n">
        <v>581.53</v>
      </c>
      <c r="AC1363" s="47" t="n">
        <v>6741</v>
      </c>
      <c r="AD1363" s="31" t="n">
        <v>1025.99</v>
      </c>
      <c r="AE1363" s="47" t="n">
        <v>6737</v>
      </c>
      <c r="AF1363" s="31" t="n">
        <v>545.93</v>
      </c>
      <c r="AG1363" s="47" t="n">
        <v>6739</v>
      </c>
      <c r="AH1363" s="31" t="n">
        <v>596.9</v>
      </c>
      <c r="AI1363" s="47" t="n">
        <v>7051</v>
      </c>
      <c r="AJ1363" s="31" t="n">
        <v>205.25</v>
      </c>
    </row>
    <row r="1364" customFormat="false" ht="15" hidden="false" customHeight="false" outlineLevel="0" collapsed="false">
      <c r="A1364" s="41" t="n">
        <v>40436</v>
      </c>
      <c r="B1364" s="0" t="s">
        <v>1205</v>
      </c>
      <c r="C1364" s="0" t="s">
        <v>1206</v>
      </c>
      <c r="D1364" s="30" t="n">
        <v>24646</v>
      </c>
      <c r="E1364" s="30"/>
      <c r="F1364" s="3" t="s">
        <v>1162</v>
      </c>
      <c r="H1364" s="3" t="s">
        <v>1162</v>
      </c>
      <c r="I1364" s="29" t="n">
        <v>325</v>
      </c>
      <c r="K1364" s="30" t="s">
        <v>1249</v>
      </c>
      <c r="M1364" s="31" t="n">
        <f aca="false">SUM(P1364,R1364,T1364,V1364,X1364,Z1364,AB1364,AD1364,AF1364,AH1364,AJ1364,AL1364,AN1364,AP1364,AR1364,AT1364,AV1364,AX1364,AZ1364,BB1364)</f>
        <v>11053.86</v>
      </c>
      <c r="O1364" s="0" t="n">
        <v>6335</v>
      </c>
      <c r="P1364" s="31" t="n">
        <v>11053.86</v>
      </c>
      <c r="Q1364" s="0" t="n">
        <v>6340</v>
      </c>
    </row>
    <row r="1365" customFormat="false" ht="15" hidden="false" customHeight="false" outlineLevel="0" collapsed="false">
      <c r="A1365" s="55" t="n">
        <v>40436</v>
      </c>
      <c r="B1365" s="56" t="s">
        <v>296</v>
      </c>
      <c r="C1365" s="56" t="s">
        <v>656</v>
      </c>
      <c r="D1365" s="30" t="n">
        <v>24647</v>
      </c>
      <c r="E1365" s="30"/>
      <c r="F1365" s="44" t="n">
        <v>0.784722222222222</v>
      </c>
      <c r="G1365" s="30"/>
      <c r="H1365" s="30" t="s">
        <v>1327</v>
      </c>
      <c r="I1365" s="29" t="n">
        <v>175</v>
      </c>
      <c r="K1365" s="30" t="s">
        <v>1235</v>
      </c>
      <c r="M1365" s="31" t="n">
        <f aca="false">SUM(P1365,R1365,T1365,V1365,X1365,Z1365,AB1365,AD1365,AF1365,AH1365,AJ1365,AL1365,AN1365,AP1365,AR1365,AT1365,AV1365,AX1365,AZ1365,BB1365)</f>
        <v>8686</v>
      </c>
      <c r="O1365" s="0" t="n">
        <v>15826</v>
      </c>
      <c r="P1365" s="31" t="n">
        <v>2235</v>
      </c>
      <c r="Q1365" s="0" t="n">
        <v>15863</v>
      </c>
      <c r="R1365" s="31" t="n">
        <v>450</v>
      </c>
      <c r="S1365" s="47" t="n">
        <v>15862</v>
      </c>
      <c r="T1365" s="31" t="n">
        <v>2622</v>
      </c>
      <c r="U1365" s="47" t="n">
        <v>15836</v>
      </c>
      <c r="V1365" s="31" t="n">
        <v>1723</v>
      </c>
      <c r="W1365" s="47" t="n">
        <v>15848</v>
      </c>
      <c r="X1365" s="31" t="n">
        <v>996</v>
      </c>
      <c r="Y1365" s="47" t="n">
        <v>15843</v>
      </c>
      <c r="Z1365" s="31" t="n">
        <v>660</v>
      </c>
    </row>
    <row r="1366" customFormat="false" ht="15" hidden="false" customHeight="false" outlineLevel="0" collapsed="false">
      <c r="A1366" s="55" t="n">
        <v>40436</v>
      </c>
      <c r="B1366" s="56" t="s">
        <v>1203</v>
      </c>
      <c r="C1366" s="56" t="s">
        <v>1000</v>
      </c>
      <c r="D1366" s="30" t="n">
        <v>24648</v>
      </c>
      <c r="E1366" s="30"/>
      <c r="F1366" s="44" t="n">
        <v>0.698611111111111</v>
      </c>
      <c r="G1366" s="30"/>
      <c r="H1366" s="44" t="n">
        <v>0.354166666666667</v>
      </c>
      <c r="I1366" s="29" t="n">
        <v>149.5</v>
      </c>
      <c r="K1366" s="30" t="s">
        <v>1244</v>
      </c>
      <c r="M1366" s="31" t="n">
        <f aca="false">SUM(P1366,R1366,T1366,V1366,X1366,Z1366,AB1366,AD1366,AF1366,AH1366,AJ1366,AL1366,AN1366,AP1366,AR1366,AT1366,AV1366,AX1366,AZ1366,BB1366)</f>
        <v>0</v>
      </c>
    </row>
    <row r="1367" customFormat="false" ht="15" hidden="false" customHeight="false" outlineLevel="0" collapsed="false">
      <c r="A1367" s="55" t="n">
        <v>40436</v>
      </c>
      <c r="B1367" s="56" t="s">
        <v>1193</v>
      </c>
      <c r="C1367" s="56" t="s">
        <v>1494</v>
      </c>
      <c r="D1367" s="30" t="n">
        <v>24649</v>
      </c>
      <c r="E1367" s="30"/>
      <c r="F1367" s="44" t="n">
        <v>0.604166666666667</v>
      </c>
      <c r="G1367" s="30" t="s">
        <v>1493</v>
      </c>
      <c r="H1367" s="30" t="s">
        <v>1455</v>
      </c>
      <c r="I1367" s="29" t="n">
        <v>124</v>
      </c>
      <c r="K1367" s="30" t="s">
        <v>1216</v>
      </c>
      <c r="M1367" s="31" t="n">
        <f aca="false">SUM(P1367,R1367,T1367,V1367,X1367,Z1367,AB1367,AD1367,AF1367,AH1367,AJ1367,AL1367,AN1367,AP1367,AR1367,AT1367,AV1367,AX1367,AZ1367,BB1367)</f>
        <v>0</v>
      </c>
    </row>
    <row r="1368" customFormat="false" ht="15" hidden="false" customHeight="false" outlineLevel="0" collapsed="false">
      <c r="A1368" s="55" t="n">
        <v>40436</v>
      </c>
      <c r="B1368" s="56" t="s">
        <v>96</v>
      </c>
      <c r="C1368" s="56" t="s">
        <v>892</v>
      </c>
      <c r="D1368" s="30" t="n">
        <v>24650</v>
      </c>
      <c r="E1368" s="30"/>
      <c r="F1368" s="44" t="n">
        <v>0.5625</v>
      </c>
      <c r="G1368" s="30"/>
      <c r="H1368" s="44" t="n">
        <v>0.197916666666667</v>
      </c>
      <c r="I1368" s="29" t="n">
        <v>77.9</v>
      </c>
      <c r="K1368" s="30" t="s">
        <v>1237</v>
      </c>
      <c r="M1368" s="31" t="n">
        <f aca="false">SUM(P1368,R1368,T1368,V1368,X1368,Z1368,AB1368,AD1368,AF1368,AH1368,AJ1368,AL1368,AN1368,AP1368,AR1368,AT1368,AV1368,AX1368,AZ1368,BB1368)</f>
        <v>0</v>
      </c>
    </row>
    <row r="1369" customFormat="false" ht="15" hidden="false" customHeight="false" outlineLevel="0" collapsed="false">
      <c r="A1369" s="41" t="n">
        <v>40436</v>
      </c>
      <c r="B1369" s="0" t="s">
        <v>1199</v>
      </c>
      <c r="C1369" s="0" t="s">
        <v>1300</v>
      </c>
      <c r="D1369" s="30" t="n">
        <v>24651</v>
      </c>
      <c r="E1369" s="30"/>
      <c r="F1369" s="42" t="n">
        <v>0.486111111111111</v>
      </c>
      <c r="H1369" s="42" t="n">
        <v>0.166666666666667</v>
      </c>
      <c r="I1369" s="29" t="n">
        <v>93</v>
      </c>
      <c r="K1369" s="30" t="s">
        <v>1253</v>
      </c>
      <c r="M1369" s="31" t="n">
        <f aca="false">SUM(P1369,R1369,T1369,V1369,X1369,Z1369,AB1369,AD1369,AF1369,AH1369,AJ1369,AL1369,AN1369,AP1369,AR1369,AT1369,AV1369,AX1369,AZ1369,BB1369)</f>
        <v>0</v>
      </c>
    </row>
    <row r="1370" customFormat="false" ht="15" hidden="false" customHeight="false" outlineLevel="0" collapsed="false">
      <c r="A1370" s="41" t="n">
        <v>40436</v>
      </c>
      <c r="B1370" s="0" t="s">
        <v>1169</v>
      </c>
      <c r="C1370" s="0" t="s">
        <v>1300</v>
      </c>
      <c r="D1370" s="30" t="n">
        <v>24652</v>
      </c>
      <c r="E1370" s="30"/>
      <c r="F1370" s="42" t="n">
        <v>0.486111111111111</v>
      </c>
      <c r="H1370" s="42" t="n">
        <v>0.166666666666667</v>
      </c>
      <c r="I1370" s="29" t="n">
        <v>93</v>
      </c>
      <c r="K1370" s="30" t="s">
        <v>1214</v>
      </c>
      <c r="M1370" s="31" t="n">
        <f aca="false">SUM(P1370,R1370,T1370,V1370,X1370,Z1370,AB1370,AD1370,AF1370,AH1370,AJ1370,AL1370,AN1370,AP1370,AR1370,AT1370,AV1370,AX1370,AZ1370,BB1370)</f>
        <v>0</v>
      </c>
    </row>
    <row r="1371" customFormat="false" ht="15" hidden="false" customHeight="false" outlineLevel="0" collapsed="false">
      <c r="A1371" s="55" t="n">
        <v>40436</v>
      </c>
      <c r="B1371" s="56" t="s">
        <v>1208</v>
      </c>
      <c r="C1371" s="56" t="s">
        <v>1032</v>
      </c>
      <c r="D1371" s="30" t="n">
        <v>24653</v>
      </c>
      <c r="E1371" s="30"/>
      <c r="F1371" s="44" t="n">
        <v>0.625</v>
      </c>
      <c r="G1371" s="30"/>
      <c r="H1371" s="44" t="n">
        <v>0.333333333333333</v>
      </c>
      <c r="I1371" s="29" t="n">
        <v>229</v>
      </c>
      <c r="K1371" s="30" t="s">
        <v>1238</v>
      </c>
      <c r="M1371" s="31" t="n">
        <f aca="false">SUM(P1371,R1371,T1371,V1371,X1371,Z1371,AB1371,AD1371,AF1371,AH1371,AJ1371,AL1371,AN1371,AP1371,AR1371,AT1371,AV1371,AX1371,AZ1371,BB1371)</f>
        <v>0</v>
      </c>
    </row>
    <row r="1372" customFormat="false" ht="15" hidden="false" customHeight="false" outlineLevel="0" collapsed="false">
      <c r="A1372" s="55" t="n">
        <v>40436</v>
      </c>
      <c r="B1372" s="56" t="s">
        <v>1195</v>
      </c>
      <c r="C1372" s="56" t="s">
        <v>1049</v>
      </c>
      <c r="D1372" s="30" t="n">
        <v>24654</v>
      </c>
      <c r="E1372" s="30"/>
      <c r="F1372" s="44" t="n">
        <v>0.701388888888889</v>
      </c>
      <c r="G1372" s="30"/>
      <c r="H1372" s="44" t="n">
        <v>0.291666666666667</v>
      </c>
      <c r="I1372" s="29" t="n">
        <v>119</v>
      </c>
      <c r="K1372" s="30" t="s">
        <v>1217</v>
      </c>
      <c r="M1372" s="31" t="n">
        <f aca="false">SUM(P1372,R1372,T1372,V1372,X1372,Z1372,AB1372,AD1372,AF1372,AH1372,AJ1372,AL1372,AN1372,AP1372,AR1372,AT1372,AV1372,AX1372,AZ1372,BB1372)</f>
        <v>0</v>
      </c>
    </row>
    <row r="1373" customFormat="false" ht="15" hidden="false" customHeight="false" outlineLevel="0" collapsed="false">
      <c r="A1373" s="55" t="n">
        <v>40436</v>
      </c>
      <c r="B1373" s="56" t="s">
        <v>1426</v>
      </c>
      <c r="C1373" s="56" t="s">
        <v>925</v>
      </c>
      <c r="D1373" s="30" t="n">
        <v>24655</v>
      </c>
      <c r="E1373" s="30"/>
      <c r="F1373" s="44" t="n">
        <v>0.71875</v>
      </c>
      <c r="G1373" s="30"/>
      <c r="H1373" s="44" t="n">
        <v>0.270833333333333</v>
      </c>
      <c r="I1373" s="29" t="n">
        <v>115.6</v>
      </c>
      <c r="K1373" s="30" t="s">
        <v>1231</v>
      </c>
      <c r="M1373" s="31" t="n">
        <f aca="false">SUM(P1373,R1373,T1373,V1373,X1373,Z1373,AB1373,AD1373,AF1373,AH1373,AJ1373,AL1373,AN1373,AP1373,AR1373,AT1373,AV1373,AX1373,AZ1373,BB1373)</f>
        <v>0</v>
      </c>
    </row>
    <row r="1374" customFormat="false" ht="15" hidden="false" customHeight="false" outlineLevel="0" collapsed="false">
      <c r="A1374" s="55" t="n">
        <v>40436</v>
      </c>
      <c r="B1374" s="56" t="s">
        <v>1179</v>
      </c>
      <c r="C1374" s="56" t="s">
        <v>1215</v>
      </c>
      <c r="D1374" s="30" t="n">
        <v>24656</v>
      </c>
      <c r="E1374" s="30"/>
      <c r="F1374" s="44" t="n">
        <v>0.743055555555556</v>
      </c>
      <c r="G1374" s="30"/>
      <c r="H1374" s="44" t="n">
        <v>0.270833333333333</v>
      </c>
      <c r="I1374" s="29" t="n">
        <v>115.5</v>
      </c>
      <c r="K1374" s="30" t="s">
        <v>1242</v>
      </c>
      <c r="M1374" s="31" t="n">
        <f aca="false">SUM(P1374,R1374,T1374,V1374,X1374,Z1374,AB1374,AD1374,AF1374,AH1374,AJ1374,AL1374,AN1374,AP1374,AR1374,AT1374,AV1374,AX1374,AZ1374,BB1374)</f>
        <v>77750</v>
      </c>
      <c r="O1374" s="0" t="n">
        <v>20775</v>
      </c>
      <c r="P1374" s="31" t="n">
        <v>77750</v>
      </c>
    </row>
    <row r="1375" customFormat="false" ht="15" hidden="false" customHeight="false" outlineLevel="0" collapsed="false">
      <c r="A1375" s="55" t="n">
        <v>40436</v>
      </c>
      <c r="B1375" s="56" t="s">
        <v>1176</v>
      </c>
      <c r="C1375" s="56" t="s">
        <v>557</v>
      </c>
      <c r="D1375" s="30" t="n">
        <v>24657</v>
      </c>
      <c r="E1375" s="30"/>
      <c r="F1375" s="44" t="n">
        <v>0.625</v>
      </c>
      <c r="G1375" s="30"/>
      <c r="H1375" s="44" t="n">
        <v>0.166666666666667</v>
      </c>
      <c r="I1375" s="29" t="n">
        <v>77</v>
      </c>
      <c r="K1375" s="30" t="s">
        <v>1222</v>
      </c>
      <c r="M1375" s="31" t="n">
        <f aca="false">SUM(P1375,R1375,T1375,V1375,X1375,Z1375,AB1375,AD1375,AF1375,AH1375,AJ1375,AL1375,AN1375,AP1375,AR1375,AT1375,AV1375,AX1375,AZ1375,BB1375)</f>
        <v>0</v>
      </c>
    </row>
    <row r="1376" customFormat="false" ht="15" hidden="false" customHeight="false" outlineLevel="0" collapsed="false">
      <c r="A1376" s="55" t="n">
        <v>40436</v>
      </c>
      <c r="B1376" s="56" t="s">
        <v>1173</v>
      </c>
      <c r="C1376" s="56" t="s">
        <v>557</v>
      </c>
      <c r="D1376" s="30" t="n">
        <v>24658</v>
      </c>
      <c r="E1376" s="30"/>
      <c r="F1376" s="44" t="n">
        <v>0.666666666666667</v>
      </c>
      <c r="G1376" s="30"/>
      <c r="H1376" s="44" t="n">
        <v>0.166666666666667</v>
      </c>
      <c r="I1376" s="29" t="n">
        <v>77</v>
      </c>
      <c r="K1376" s="30" t="s">
        <v>1212</v>
      </c>
      <c r="M1376" s="31" t="n">
        <f aca="false">SUM(P1376,R1376,T1376,V1376,X1376,Z1376,AB1376,AD1376,AF1376,AH1376,AJ1376,AL1376,AN1376,AP1376,AR1376,AT1376,AV1376,AX1376,AZ1376,BB1376)</f>
        <v>0</v>
      </c>
    </row>
    <row r="1377" customFormat="false" ht="15" hidden="false" customHeight="false" outlineLevel="0" collapsed="false">
      <c r="A1377" s="55" t="n">
        <v>40436</v>
      </c>
      <c r="B1377" s="56" t="s">
        <v>1197</v>
      </c>
      <c r="C1377" s="56" t="s">
        <v>631</v>
      </c>
      <c r="D1377" s="30" t="n">
        <v>24659</v>
      </c>
      <c r="E1377" s="30"/>
      <c r="F1377" s="44" t="n">
        <v>0.663888888888889</v>
      </c>
      <c r="G1377" s="30"/>
      <c r="H1377" s="44" t="n">
        <v>0.166666666666667</v>
      </c>
      <c r="I1377" s="29" t="n">
        <v>80</v>
      </c>
      <c r="K1377" s="30" t="s">
        <v>1259</v>
      </c>
      <c r="M1377" s="31" t="n">
        <f aca="false">SUM(P1377,R1377,T1377,V1377,X1377,Z1377,AB1377,AD1377,AF1377,AH1377,AJ1377,AL1377,AN1377,AP1377,AR1377,AT1377,AV1377,AX1377,AZ1377,BB1377)</f>
        <v>0</v>
      </c>
    </row>
    <row r="1378" customFormat="false" ht="15" hidden="false" customHeight="false" outlineLevel="0" collapsed="false">
      <c r="A1378" s="55" t="n">
        <v>40436</v>
      </c>
      <c r="B1378" s="56" t="s">
        <v>1199</v>
      </c>
      <c r="C1378" s="56" t="s">
        <v>631</v>
      </c>
      <c r="D1378" s="30" t="n">
        <v>24660</v>
      </c>
      <c r="E1378" s="30"/>
      <c r="F1378" s="44" t="n">
        <v>0.663194444444444</v>
      </c>
      <c r="G1378" s="30"/>
      <c r="H1378" s="44" t="n">
        <v>0.166666666666667</v>
      </c>
      <c r="I1378" s="29" t="n">
        <v>80</v>
      </c>
      <c r="K1378" s="30" t="s">
        <v>1253</v>
      </c>
      <c r="M1378" s="31" t="n">
        <f aca="false">SUM(P1378,R1378,T1378,V1378,X1378,Z1378,AB1378,AD1378,AF1378,AH1378,AJ1378,AL1378,AN1378,AP1378,AR1378,AT1378,AV1378,AX1378,AZ1378,BB1378)</f>
        <v>0</v>
      </c>
    </row>
    <row r="1379" customFormat="false" ht="15" hidden="false" customHeight="false" outlineLevel="0" collapsed="false">
      <c r="A1379" s="55" t="n">
        <v>40436</v>
      </c>
      <c r="B1379" s="56" t="s">
        <v>96</v>
      </c>
      <c r="C1379" s="56" t="s">
        <v>640</v>
      </c>
      <c r="D1379" s="30" t="n">
        <v>24661</v>
      </c>
      <c r="E1379" s="30"/>
      <c r="F1379" s="44" t="n">
        <v>0.75</v>
      </c>
      <c r="G1379" s="30"/>
      <c r="H1379" s="44" t="n">
        <v>0.166666666666667</v>
      </c>
      <c r="I1379" s="29" t="n">
        <v>73</v>
      </c>
      <c r="K1379" s="30" t="s">
        <v>1237</v>
      </c>
      <c r="M1379" s="31" t="n">
        <f aca="false">SUM(P1379,R1379,T1379,V1379,X1379,Z1379,AB1379,AD1379,AF1379,AH1379,AJ1379,AL1379,AN1379,AP1379,AR1379,AT1379,AV1379,AX1379,AZ1379,BB1379)</f>
        <v>0</v>
      </c>
    </row>
    <row r="1380" customFormat="false" ht="15" hidden="false" customHeight="false" outlineLevel="0" collapsed="false">
      <c r="A1380" s="55" t="n">
        <v>40436</v>
      </c>
      <c r="B1380" s="56" t="s">
        <v>1193</v>
      </c>
      <c r="C1380" s="56" t="s">
        <v>1300</v>
      </c>
      <c r="D1380" s="30" t="n">
        <v>24662</v>
      </c>
      <c r="E1380" s="30"/>
      <c r="F1380" s="44" t="n">
        <v>0.8125</v>
      </c>
      <c r="G1380" s="30" t="s">
        <v>1495</v>
      </c>
      <c r="H1380" s="44" t="s">
        <v>1496</v>
      </c>
      <c r="I1380" s="29" t="n">
        <v>128.65</v>
      </c>
      <c r="K1380" s="30" t="s">
        <v>1216</v>
      </c>
      <c r="M1380" s="31" t="n">
        <f aca="false">SUM(P1380,R1380,T1380,V1380,X1380,Z1380,AB1380,AD1380,AF1380,AH1380,AJ1380,AL1380,AN1380,AP1380,AR1380,AT1380,AV1380,AX1380,AZ1380,BB1380)</f>
        <v>0</v>
      </c>
    </row>
    <row r="1381" customFormat="false" ht="15" hidden="false" customHeight="false" outlineLevel="0" collapsed="false">
      <c r="A1381" s="55" t="n">
        <v>40436</v>
      </c>
      <c r="B1381" s="56" t="s">
        <v>1181</v>
      </c>
      <c r="C1381" s="56" t="s">
        <v>1300</v>
      </c>
      <c r="D1381" s="30" t="n">
        <v>24663</v>
      </c>
      <c r="E1381" s="30"/>
      <c r="F1381" s="44" t="n">
        <v>0.8125</v>
      </c>
      <c r="G1381" s="30" t="s">
        <v>1495</v>
      </c>
      <c r="H1381" s="30" t="s">
        <v>1497</v>
      </c>
      <c r="I1381" s="29" t="n">
        <v>128.65</v>
      </c>
      <c r="K1381" s="30" t="s">
        <v>1219</v>
      </c>
      <c r="M1381" s="31" t="n">
        <f aca="false">SUM(P1381,R1381,T1381,V1381,X1381,Z1381,AB1381,AD1381,AF1381,AH1381,AJ1381,AL1381,AN1381,AP1381,AR1381,AT1381,AV1381,AX1381,AZ1381,BB1381)</f>
        <v>0</v>
      </c>
    </row>
    <row r="1382" customFormat="false" ht="15" hidden="false" customHeight="false" outlineLevel="0" collapsed="false">
      <c r="A1382" s="55" t="n">
        <v>40436</v>
      </c>
      <c r="B1382" s="56" t="s">
        <v>1208</v>
      </c>
      <c r="C1382" s="56" t="s">
        <v>1498</v>
      </c>
      <c r="D1382" s="30" t="n">
        <v>24664</v>
      </c>
      <c r="E1382" s="30"/>
      <c r="F1382" s="44" t="n">
        <v>0.625</v>
      </c>
      <c r="G1382" s="30"/>
      <c r="H1382" s="44" t="n">
        <v>0.333333333333333</v>
      </c>
      <c r="I1382" s="29" t="n">
        <v>245</v>
      </c>
      <c r="K1382" s="55" t="s">
        <v>1238</v>
      </c>
    </row>
    <row r="1383" customFormat="false" ht="15" hidden="false" customHeight="false" outlineLevel="0" collapsed="false">
      <c r="A1383" s="55"/>
      <c r="B1383" s="56"/>
      <c r="C1383" s="56"/>
      <c r="D1383" s="30"/>
      <c r="E1383" s="30"/>
      <c r="F1383" s="44"/>
      <c r="G1383" s="30"/>
      <c r="H1383" s="44"/>
      <c r="M1383" s="74"/>
    </row>
    <row r="1384" customFormat="false" ht="15" hidden="false" customHeight="false" outlineLevel="0" collapsed="false">
      <c r="A1384" s="53"/>
      <c r="B1384" s="50"/>
      <c r="C1384" s="50"/>
      <c r="D1384" s="49"/>
      <c r="E1384" s="49"/>
      <c r="F1384" s="118"/>
      <c r="G1384" s="49"/>
      <c r="H1384" s="118"/>
      <c r="I1384" s="51"/>
      <c r="J1384" s="51"/>
      <c r="K1384" s="49"/>
      <c r="L1384" s="50"/>
      <c r="M1384" s="75"/>
    </row>
    <row r="1385" customFormat="false" ht="23.25" hidden="false" customHeight="false" outlineLevel="0" collapsed="false">
      <c r="A1385" s="53"/>
      <c r="B1385" s="50"/>
      <c r="C1385" s="50"/>
      <c r="D1385" s="49"/>
      <c r="E1385" s="49"/>
      <c r="F1385" s="119"/>
      <c r="G1385" s="119" t="s">
        <v>1499</v>
      </c>
      <c r="H1385" s="119"/>
      <c r="I1385" s="51"/>
      <c r="J1385" s="120"/>
      <c r="K1385" s="49"/>
      <c r="L1385" s="50"/>
      <c r="M1385" s="75"/>
    </row>
    <row r="1386" customFormat="false" ht="15" hidden="false" customHeight="false" outlineLevel="0" collapsed="false">
      <c r="A1386" s="113"/>
      <c r="B1386" s="101"/>
      <c r="C1386" s="101"/>
      <c r="D1386" s="100"/>
      <c r="E1386" s="100"/>
      <c r="F1386" s="100"/>
      <c r="G1386" s="100"/>
      <c r="H1386" s="100"/>
      <c r="I1386" s="102"/>
      <c r="J1386" s="102"/>
      <c r="K1386" s="100"/>
      <c r="L1386" s="101"/>
      <c r="M1386" s="103"/>
    </row>
    <row r="1387" customFormat="false" ht="18.75" hidden="false" customHeight="false" outlineLevel="0" collapsed="false">
      <c r="A1387" s="113"/>
      <c r="B1387" s="101"/>
      <c r="C1387" s="85" t="s">
        <v>1500</v>
      </c>
      <c r="D1387" s="76"/>
      <c r="E1387" s="76"/>
      <c r="F1387" s="100"/>
      <c r="G1387" s="115" t="s">
        <v>1260</v>
      </c>
      <c r="H1387" s="100"/>
      <c r="I1387" s="102"/>
      <c r="J1387" s="102"/>
      <c r="K1387" s="100"/>
      <c r="L1387" s="101"/>
      <c r="M1387" s="103"/>
    </row>
    <row r="1388" customFormat="false" ht="15" hidden="false" customHeight="false" outlineLevel="0" collapsed="false">
      <c r="A1388" s="41" t="n">
        <v>40437</v>
      </c>
      <c r="B1388" s="0" t="s">
        <v>679</v>
      </c>
      <c r="C1388" s="0" t="s">
        <v>1206</v>
      </c>
      <c r="D1388" s="3" t="n">
        <v>24665</v>
      </c>
      <c r="F1388" s="3" t="s">
        <v>1162</v>
      </c>
      <c r="H1388" s="3" t="s">
        <v>1162</v>
      </c>
      <c r="I1388" s="29" t="n">
        <v>170</v>
      </c>
      <c r="K1388" s="30" t="s">
        <v>1223</v>
      </c>
      <c r="M1388" s="31" t="n">
        <f aca="false">SUM(P1388,R1388,T1388,V1388,X1388,Z1388,AB1388,AD1388,AF1388,AH1388,AJ1388,AL1388,AN1388,AP1388,AR1388,AT1388,AV1388,AX1388,AZ1388,BB1388)</f>
        <v>0</v>
      </c>
    </row>
    <row r="1389" customFormat="false" ht="15" hidden="false" customHeight="false" outlineLevel="0" collapsed="false">
      <c r="A1389" s="41" t="n">
        <v>40437</v>
      </c>
      <c r="B1389" s="0" t="s">
        <v>383</v>
      </c>
      <c r="C1389" s="0" t="s">
        <v>1206</v>
      </c>
      <c r="D1389" s="3" t="n">
        <v>24666</v>
      </c>
      <c r="F1389" s="3" t="s">
        <v>1162</v>
      </c>
      <c r="H1389" s="3" t="s">
        <v>1162</v>
      </c>
      <c r="I1389" s="29" t="n">
        <v>170</v>
      </c>
      <c r="K1389" s="30" t="s">
        <v>1232</v>
      </c>
      <c r="M1389" s="31" t="n">
        <f aca="false">SUM(P1389,R1389,T1389,V1389,X1389,Z1389,AB1389,AD1389,AF1389,AH1389,AJ1389,AL1389,AN1389,AP1389,AR1389,AT1389,AV1389,AX1389,AZ1389,BB1389)</f>
        <v>6597.13</v>
      </c>
      <c r="O1389" s="0" t="n">
        <v>6946</v>
      </c>
      <c r="P1389" s="31" t="n">
        <v>984.46</v>
      </c>
      <c r="Q1389" s="0" t="n">
        <v>7074</v>
      </c>
      <c r="R1389" s="31" t="n">
        <v>348</v>
      </c>
      <c r="S1389" s="47" t="n">
        <v>6947</v>
      </c>
      <c r="T1389" s="31" t="n">
        <v>4212.9</v>
      </c>
      <c r="U1389" s="47" t="n">
        <v>6944</v>
      </c>
      <c r="V1389" s="31" t="n">
        <v>532.2</v>
      </c>
      <c r="W1389" s="47" t="n">
        <v>6943</v>
      </c>
      <c r="X1389" s="31" t="n">
        <v>505.71</v>
      </c>
      <c r="Y1389" s="47" t="n">
        <v>6931</v>
      </c>
      <c r="Z1389" s="31" t="n">
        <v>13.86</v>
      </c>
    </row>
    <row r="1390" customFormat="false" ht="15" hidden="false" customHeight="false" outlineLevel="0" collapsed="false">
      <c r="A1390" s="41" t="n">
        <v>40437</v>
      </c>
      <c r="B1390" s="0" t="s">
        <v>1165</v>
      </c>
      <c r="C1390" s="0" t="s">
        <v>1206</v>
      </c>
      <c r="D1390" s="3" t="n">
        <v>24667</v>
      </c>
      <c r="F1390" s="3" t="s">
        <v>1162</v>
      </c>
      <c r="H1390" s="3" t="s">
        <v>1162</v>
      </c>
      <c r="I1390" s="29" t="n">
        <v>170</v>
      </c>
      <c r="K1390" s="30" t="s">
        <v>1233</v>
      </c>
      <c r="M1390" s="31" t="n">
        <f aca="false">SUM(P1390,R1390,T1390,V1390,X1390,Z1390,AB1390,AD1390,AF1390,AH1390,AJ1390,AL1390,AN1390,AP1390,AR1390,AT1390,AV1390,AX1390,AZ1390,BB1390)</f>
        <v>11336.64</v>
      </c>
      <c r="O1390" s="0" t="n">
        <v>6956</v>
      </c>
      <c r="P1390" s="31" t="n">
        <v>104.66</v>
      </c>
      <c r="Q1390" s="0" t="n">
        <v>6955</v>
      </c>
      <c r="R1390" s="31" t="n">
        <v>1855.92</v>
      </c>
      <c r="S1390" s="47" t="n">
        <v>6954</v>
      </c>
      <c r="T1390" s="31" t="n">
        <v>604.34</v>
      </c>
      <c r="U1390" s="47" t="n">
        <v>6948</v>
      </c>
      <c r="V1390" s="31" t="n">
        <v>2682.8</v>
      </c>
      <c r="W1390" s="47" t="n">
        <v>6960</v>
      </c>
      <c r="X1390" s="31" t="n">
        <v>715.49</v>
      </c>
      <c r="Y1390" s="47" t="n">
        <v>6958</v>
      </c>
      <c r="Z1390" s="31" t="n">
        <v>490.99</v>
      </c>
      <c r="AA1390" s="47" t="n">
        <v>6962</v>
      </c>
      <c r="AB1390" s="31" t="n">
        <v>32.8</v>
      </c>
      <c r="AC1390" s="47" t="n">
        <v>7143</v>
      </c>
      <c r="AD1390" s="31" t="n">
        <v>99.64</v>
      </c>
      <c r="AE1390" s="47" t="n">
        <v>7190</v>
      </c>
      <c r="AF1390" s="31" t="n">
        <v>4750</v>
      </c>
    </row>
    <row r="1391" customFormat="false" ht="15" hidden="false" customHeight="false" outlineLevel="0" collapsed="false">
      <c r="A1391" s="41" t="n">
        <v>40437</v>
      </c>
      <c r="B1391" s="0" t="s">
        <v>1205</v>
      </c>
      <c r="C1391" s="0" t="s">
        <v>1206</v>
      </c>
      <c r="D1391" s="3" t="n">
        <v>24668</v>
      </c>
      <c r="F1391" s="3" t="s">
        <v>1162</v>
      </c>
      <c r="H1391" s="3" t="s">
        <v>1162</v>
      </c>
      <c r="I1391" s="29" t="n">
        <v>325</v>
      </c>
      <c r="K1391" s="30" t="s">
        <v>1249</v>
      </c>
      <c r="M1391" s="31" t="n">
        <f aca="false">SUM(P1391,R1391,T1391,V1391,X1391,Z1391,AB1391,AD1391,AF1391,AH1391,AJ1391,AL1391,AN1391,AP1391,AR1391,AT1391,AV1391,AX1391,AZ1391,BB1391)</f>
        <v>16956.64</v>
      </c>
      <c r="O1391" s="0" t="n">
        <v>7160</v>
      </c>
      <c r="P1391" s="31" t="n">
        <v>200</v>
      </c>
      <c r="Q1391" s="0" t="n">
        <v>6957</v>
      </c>
      <c r="R1391" s="31" t="n">
        <v>1161.02</v>
      </c>
      <c r="S1391" s="47" t="n">
        <v>6332</v>
      </c>
      <c r="T1391" s="31" t="n">
        <v>553.09</v>
      </c>
      <c r="U1391" s="47" t="n">
        <v>6952</v>
      </c>
      <c r="V1391" s="31" t="n">
        <v>1957.94</v>
      </c>
      <c r="W1391" s="47" t="n">
        <v>6953</v>
      </c>
      <c r="X1391" s="31" t="n">
        <v>872.16</v>
      </c>
      <c r="Y1391" s="47" t="n">
        <v>6950</v>
      </c>
      <c r="Z1391" s="31" t="n">
        <v>798.05</v>
      </c>
      <c r="AA1391" s="47" t="n">
        <v>6951</v>
      </c>
      <c r="AB1391" s="31" t="n">
        <v>991.15</v>
      </c>
      <c r="AC1391" s="47" t="n">
        <v>6940</v>
      </c>
      <c r="AD1391" s="31" t="n">
        <v>595.12</v>
      </c>
      <c r="AE1391" s="47" t="n">
        <v>6941</v>
      </c>
      <c r="AF1391" s="31" t="n">
        <v>1086.46</v>
      </c>
      <c r="AG1391" s="47" t="n">
        <v>6936</v>
      </c>
      <c r="AH1391" s="31" t="n">
        <v>653.68</v>
      </c>
      <c r="AI1391" s="47" t="n">
        <v>6939</v>
      </c>
      <c r="AJ1391" s="31" t="n">
        <v>824.59</v>
      </c>
      <c r="AK1391" s="47" t="n">
        <v>6933</v>
      </c>
      <c r="AL1391" s="31" t="n">
        <v>768.09</v>
      </c>
      <c r="AM1391" s="47" t="n">
        <v>6942</v>
      </c>
      <c r="AN1391" s="31" t="n">
        <v>918.32</v>
      </c>
      <c r="AO1391" s="47" t="n">
        <v>6937</v>
      </c>
      <c r="AP1391" s="31" t="n">
        <v>1942.33</v>
      </c>
      <c r="AQ1391" s="47" t="n">
        <v>6935</v>
      </c>
      <c r="AR1391" s="31" t="n">
        <v>189.93</v>
      </c>
      <c r="AS1391" s="47" t="n">
        <v>6938</v>
      </c>
      <c r="AT1391" s="31" t="n">
        <v>1261.01</v>
      </c>
      <c r="AU1391" s="47" t="n">
        <v>6934</v>
      </c>
      <c r="AV1391" s="31" t="n">
        <v>1091.71</v>
      </c>
      <c r="AW1391" s="47" t="n">
        <v>6949</v>
      </c>
      <c r="AX1391" s="31" t="n">
        <v>869.99</v>
      </c>
      <c r="AY1391" s="47" t="n">
        <v>7072</v>
      </c>
      <c r="AZ1391" s="31" t="n">
        <v>222</v>
      </c>
    </row>
    <row r="1392" customFormat="false" ht="15" hidden="false" customHeight="false" outlineLevel="0" collapsed="false">
      <c r="A1392" s="41" t="n">
        <v>40437</v>
      </c>
      <c r="B1392" s="0" t="s">
        <v>901</v>
      </c>
      <c r="C1392" s="0" t="s">
        <v>1206</v>
      </c>
      <c r="D1392" s="3" t="n">
        <v>24669</v>
      </c>
      <c r="F1392" s="3" t="s">
        <v>1162</v>
      </c>
      <c r="H1392" s="3" t="s">
        <v>1162</v>
      </c>
      <c r="I1392" s="29" t="n">
        <v>170</v>
      </c>
      <c r="K1392" s="30" t="s">
        <v>1228</v>
      </c>
      <c r="M1392" s="31" t="n">
        <f aca="false">SUM(P1392,R1392,T1392,V1392,X1392,Z1392,AB1392,AD1392,AF1392,AH1392,AJ1392,AL1392,AN1392,AP1392,AR1392,AT1392,AV1392,AX1392,AZ1392,BB1392)</f>
        <v>13037.21</v>
      </c>
      <c r="O1392" s="0" t="n">
        <v>6959</v>
      </c>
      <c r="P1392" s="31" t="n">
        <v>772.14</v>
      </c>
      <c r="Q1392" s="0" t="n">
        <v>7208</v>
      </c>
      <c r="R1392" s="31" t="n">
        <v>11852.5</v>
      </c>
      <c r="S1392" s="47" t="n">
        <v>7152</v>
      </c>
      <c r="T1392" s="31" t="n">
        <v>250.01</v>
      </c>
      <c r="U1392" s="47" t="n">
        <v>7136</v>
      </c>
      <c r="V1392" s="31" t="n">
        <v>98.05</v>
      </c>
      <c r="W1392" s="47" t="n">
        <v>6961</v>
      </c>
      <c r="X1392" s="31" t="n">
        <v>64.51</v>
      </c>
    </row>
    <row r="1393" customFormat="false" ht="15" hidden="false" customHeight="false" outlineLevel="0" collapsed="false">
      <c r="A1393" s="41" t="n">
        <v>40437</v>
      </c>
      <c r="B1393" s="0" t="s">
        <v>1181</v>
      </c>
      <c r="C1393" s="0" t="s">
        <v>1206</v>
      </c>
      <c r="D1393" s="3" t="n">
        <v>24670</v>
      </c>
      <c r="F1393" s="3" t="s">
        <v>1162</v>
      </c>
      <c r="H1393" s="3" t="s">
        <v>1162</v>
      </c>
      <c r="I1393" s="29" t="n">
        <v>170</v>
      </c>
      <c r="K1393" s="30" t="s">
        <v>1219</v>
      </c>
      <c r="M1393" s="31" t="n">
        <f aca="false">SUM(P1393,R1393,T1393,V1393,X1393,Z1393,AB1393,AD1393,AF1393,AH1393,AJ1393,AL1393,AN1393,AP1393,AR1393,AT1393,AV1393,AX1393,AZ1393,BB1393)</f>
        <v>22411.4</v>
      </c>
      <c r="O1393" s="0" t="n">
        <v>7162</v>
      </c>
      <c r="P1393" s="31" t="n">
        <v>597.49</v>
      </c>
      <c r="Q1393" s="0" t="n">
        <v>6919</v>
      </c>
      <c r="R1393" s="31" t="n">
        <v>112.56</v>
      </c>
      <c r="S1393" s="47" t="n">
        <v>7139</v>
      </c>
      <c r="T1393" s="31" t="n">
        <v>6337.5</v>
      </c>
      <c r="U1393" s="47" t="n">
        <v>7138</v>
      </c>
      <c r="V1393" s="31" t="n">
        <v>6337.5</v>
      </c>
      <c r="W1393" s="47" t="n">
        <v>7140</v>
      </c>
      <c r="X1393" s="31" t="n">
        <v>350</v>
      </c>
      <c r="Y1393" s="47" t="n">
        <v>7205</v>
      </c>
      <c r="Z1393" s="31" t="n">
        <v>8142.5</v>
      </c>
      <c r="AA1393" s="47" t="n">
        <v>7187</v>
      </c>
      <c r="AB1393" s="31" t="n">
        <v>533.85</v>
      </c>
    </row>
    <row r="1394" customFormat="false" ht="15" hidden="false" customHeight="false" outlineLevel="0" collapsed="false">
      <c r="A1394" s="41" t="n">
        <v>40437</v>
      </c>
      <c r="B1394" s="0" t="s">
        <v>1176</v>
      </c>
      <c r="C1394" s="0" t="s">
        <v>1322</v>
      </c>
      <c r="D1394" s="3" t="n">
        <v>24671</v>
      </c>
      <c r="F1394" s="42" t="n">
        <v>0.5</v>
      </c>
      <c r="G1394" s="3" t="s">
        <v>1229</v>
      </c>
      <c r="H1394" s="3" t="s">
        <v>1305</v>
      </c>
      <c r="I1394" s="29" t="n">
        <v>107</v>
      </c>
      <c r="K1394" s="30" t="s">
        <v>1222</v>
      </c>
      <c r="M1394" s="31" t="n">
        <f aca="false">SUM(P1394,R1394,T1394,V1394,X1394,Z1394,AB1394,AD1394,AF1394,AH1394,AJ1394,AL1394,AN1394,AP1394,AR1394,AT1394,AV1394,AX1394,AZ1394,BB1394)</f>
        <v>0</v>
      </c>
    </row>
    <row r="1395" customFormat="false" ht="15" hidden="false" customHeight="false" outlineLevel="0" collapsed="false">
      <c r="A1395" s="55" t="n">
        <v>40437</v>
      </c>
      <c r="B1395" s="56" t="s">
        <v>1169</v>
      </c>
      <c r="C1395" s="56" t="s">
        <v>925</v>
      </c>
      <c r="D1395" s="3" t="n">
        <v>24672</v>
      </c>
      <c r="F1395" s="44" t="n">
        <v>0.763888888888889</v>
      </c>
      <c r="G1395" s="30" t="s">
        <v>1170</v>
      </c>
      <c r="H1395" s="30" t="s">
        <v>1271</v>
      </c>
      <c r="I1395" s="29" t="n">
        <v>256.8</v>
      </c>
      <c r="K1395" s="30" t="s">
        <v>1214</v>
      </c>
      <c r="M1395" s="31" t="n">
        <f aca="false">SUM(P1395,R1395,T1395,V1395,X1395,Z1395,AB1395,AD1395,AF1395,AH1395,AJ1395,AL1395,AN1395,AP1395,AR1395,AT1395,AV1395,AX1395,AZ1395,BB1395)</f>
        <v>0</v>
      </c>
    </row>
    <row r="1396" customFormat="false" ht="15" hidden="false" customHeight="false" outlineLevel="0" collapsed="false">
      <c r="A1396" s="41" t="n">
        <v>40437</v>
      </c>
      <c r="B1396" s="0" t="s">
        <v>1203</v>
      </c>
      <c r="C1396" s="0" t="s">
        <v>242</v>
      </c>
      <c r="D1396" s="3" t="n">
        <v>24673</v>
      </c>
      <c r="F1396" s="42" t="n">
        <v>0.458333333333333</v>
      </c>
      <c r="H1396" s="42" t="n">
        <v>0.208333333333333</v>
      </c>
      <c r="I1396" s="29" t="n">
        <v>90</v>
      </c>
      <c r="K1396" s="30" t="s">
        <v>1244</v>
      </c>
      <c r="M1396" s="31" t="n">
        <f aca="false">SUM(P1396,R1396,T1396,V1396,X1396,Z1396,AB1396,AD1396,AF1396,AH1396,AJ1396,AL1396,AN1396,AP1396,AR1396,AT1396,AV1396,AX1396,AZ1396,BB1396)</f>
        <v>0</v>
      </c>
    </row>
    <row r="1397" customFormat="false" ht="15" hidden="false" customHeight="false" outlineLevel="0" collapsed="false">
      <c r="A1397" s="41" t="n">
        <v>40437</v>
      </c>
      <c r="B1397" s="0" t="s">
        <v>1195</v>
      </c>
      <c r="C1397" s="0" t="s">
        <v>892</v>
      </c>
      <c r="D1397" s="3" t="n">
        <v>24674</v>
      </c>
      <c r="F1397" s="42" t="n">
        <v>0.520833333333333</v>
      </c>
      <c r="H1397" s="42" t="n">
        <v>0.166666666666667</v>
      </c>
      <c r="I1397" s="29" t="n">
        <v>65.6</v>
      </c>
      <c r="K1397" s="30" t="s">
        <v>1217</v>
      </c>
      <c r="M1397" s="31" t="n">
        <f aca="false">SUM(P1397,R1397,T1397,V1397,X1397,Z1397,AB1397,AD1397,AF1397,AH1397,AJ1397,AL1397,AN1397,AP1397,AR1397,AT1397,AV1397,AX1397,AZ1397,BB1397)</f>
        <v>0</v>
      </c>
    </row>
    <row r="1398" customFormat="false" ht="15" hidden="false" customHeight="false" outlineLevel="0" collapsed="false">
      <c r="A1398" s="41" t="n">
        <v>40437</v>
      </c>
      <c r="B1398" s="0" t="s">
        <v>581</v>
      </c>
      <c r="C1398" s="0" t="s">
        <v>836</v>
      </c>
      <c r="D1398" s="3" t="n">
        <v>24675</v>
      </c>
      <c r="F1398" s="42" t="n">
        <v>0.760416666666667</v>
      </c>
      <c r="H1398" s="42" t="n">
        <v>0.395833333333333</v>
      </c>
      <c r="I1398" s="29" t="n">
        <v>166.5</v>
      </c>
      <c r="K1398" s="30" t="s">
        <v>1243</v>
      </c>
      <c r="M1398" s="31" t="n">
        <f aca="false">SUM(P1398,R1398,T1398,V1398,X1398,Z1398,AB1398,AD1398,AF1398,AH1398,AJ1398,AL1398,AN1398,AP1398,AR1398,AT1398,AV1398,AX1398,AZ1398,BB1398)</f>
        <v>0</v>
      </c>
    </row>
    <row r="1399" customFormat="false" ht="15" hidden="false" customHeight="false" outlineLevel="0" collapsed="false">
      <c r="A1399" s="41" t="n">
        <v>40437</v>
      </c>
      <c r="B1399" s="0" t="s">
        <v>296</v>
      </c>
      <c r="C1399" s="0" t="s">
        <v>656</v>
      </c>
      <c r="D1399" s="3" t="n">
        <v>24676</v>
      </c>
      <c r="F1399" s="42" t="n">
        <v>0.583333333333333</v>
      </c>
      <c r="H1399" s="42" t="n">
        <v>0.166666666666667</v>
      </c>
      <c r="I1399" s="29" t="n">
        <v>68</v>
      </c>
      <c r="K1399" s="30" t="s">
        <v>1235</v>
      </c>
      <c r="M1399" s="31" t="n">
        <f aca="false">SUM(P1399,R1399,T1399,V1399,X1399,Z1399,AB1399,AD1399,AF1399,AH1399,AJ1399,AL1399,AN1399,AP1399,AR1399,AT1399,AV1399,AX1399,AZ1399,BB1399)</f>
        <v>0</v>
      </c>
    </row>
    <row r="1400" customFormat="false" ht="15" hidden="false" customHeight="false" outlineLevel="0" collapsed="false">
      <c r="A1400" s="41" t="n">
        <v>40437</v>
      </c>
      <c r="B1400" s="0" t="s">
        <v>1173</v>
      </c>
      <c r="C1400" s="0" t="s">
        <v>1049</v>
      </c>
      <c r="D1400" s="3" t="n">
        <v>24677</v>
      </c>
      <c r="F1400" s="42" t="n">
        <v>0.65625</v>
      </c>
      <c r="H1400" s="42" t="n">
        <v>0.25</v>
      </c>
      <c r="I1400" s="29" t="n">
        <v>102</v>
      </c>
      <c r="K1400" s="30" t="s">
        <v>1212</v>
      </c>
      <c r="M1400" s="31" t="n">
        <f aca="false">SUM(P1400,R1400,T1400,V1400,X1400,Z1400,AB1400,AD1400,AF1400,AH1400,AJ1400,AL1400,AN1400,AP1400,AR1400,AT1400,AV1400,AX1400,AZ1400,BB1400)</f>
        <v>0</v>
      </c>
    </row>
    <row r="1401" customFormat="false" ht="15" hidden="false" customHeight="false" outlineLevel="0" collapsed="false">
      <c r="A1401" s="41" t="n">
        <v>40437</v>
      </c>
      <c r="B1401" s="0" t="s">
        <v>901</v>
      </c>
      <c r="C1401" s="0" t="s">
        <v>1300</v>
      </c>
      <c r="D1401" s="3" t="n">
        <v>24678</v>
      </c>
      <c r="F1401" s="42" t="n">
        <v>0.5</v>
      </c>
      <c r="H1401" s="42" t="n">
        <v>0.166666666666667</v>
      </c>
      <c r="I1401" s="29" t="n">
        <v>93</v>
      </c>
      <c r="K1401" s="30" t="s">
        <v>1228</v>
      </c>
      <c r="M1401" s="31" t="n">
        <f aca="false">SUM(P1401,R1401,T1401,V1401,X1401,Z1401,AB1401,AD1401,AF1401,AH1401,AJ1401,AL1401,AN1401,AP1401,AR1401,AT1401,AV1401,AX1401,AZ1401,BB1401)</f>
        <v>0</v>
      </c>
    </row>
    <row r="1402" customFormat="false" ht="15" hidden="false" customHeight="false" outlineLevel="0" collapsed="false">
      <c r="A1402" s="41" t="n">
        <v>40437</v>
      </c>
      <c r="B1402" s="0" t="s">
        <v>1197</v>
      </c>
      <c r="C1402" s="0" t="s">
        <v>714</v>
      </c>
      <c r="D1402" s="3" t="n">
        <v>24679</v>
      </c>
      <c r="F1402" s="42" t="n">
        <v>0.520833333333333</v>
      </c>
      <c r="G1402" s="3" t="s">
        <v>1170</v>
      </c>
      <c r="H1402" s="3" t="s">
        <v>1191</v>
      </c>
      <c r="I1402" s="29" t="n">
        <v>87</v>
      </c>
      <c r="K1402" s="30" t="s">
        <v>1259</v>
      </c>
      <c r="M1402" s="31" t="n">
        <f aca="false">SUM(P1402,R1402,T1402,V1402,X1402,Z1402,AB1402,AD1402,AF1402,AH1402,AJ1402,AL1402,AN1402,AP1402,AR1402,AT1402,AV1402,AX1402,AZ1402,BB1402)</f>
        <v>12400</v>
      </c>
      <c r="O1402" s="0" t="n">
        <v>299</v>
      </c>
      <c r="P1402" s="31" t="n">
        <v>6200</v>
      </c>
      <c r="Q1402" s="0" t="n">
        <v>300</v>
      </c>
      <c r="R1402" s="31" t="n">
        <v>6200</v>
      </c>
    </row>
    <row r="1403" customFormat="false" ht="15" hidden="false" customHeight="false" outlineLevel="0" collapsed="false">
      <c r="A1403" s="41" t="n">
        <v>40437</v>
      </c>
      <c r="B1403" s="0" t="s">
        <v>1203</v>
      </c>
      <c r="C1403" s="0" t="s">
        <v>573</v>
      </c>
      <c r="D1403" s="3" t="n">
        <v>24680</v>
      </c>
      <c r="F1403" s="42" t="n">
        <v>0.75</v>
      </c>
      <c r="H1403" s="42" t="n">
        <v>0.208333333333333</v>
      </c>
      <c r="I1403" s="29" t="n">
        <v>95</v>
      </c>
      <c r="K1403" s="30" t="s">
        <v>1244</v>
      </c>
      <c r="M1403" s="31" t="n">
        <f aca="false">SUM(P1403,R1403,T1403,V1403,X1403,Z1403,AB1403,AD1403,AF1403,AH1403,AJ1403,AL1403,AN1403,AP1403,AR1403,AT1403,AV1403,AX1403,AZ1403,BB1403)</f>
        <v>20538.8</v>
      </c>
      <c r="O1403" s="0" t="n">
        <v>1651</v>
      </c>
      <c r="P1403" s="31" t="n">
        <v>3662.79</v>
      </c>
      <c r="Q1403" s="0" t="n">
        <v>1656</v>
      </c>
      <c r="R1403" s="31" t="n">
        <v>10360.68</v>
      </c>
      <c r="S1403" s="47" t="n">
        <v>1650</v>
      </c>
      <c r="T1403" s="31" t="n">
        <v>3661.29</v>
      </c>
      <c r="U1403" s="47" t="n">
        <v>1653</v>
      </c>
      <c r="V1403" s="31" t="n">
        <v>2854.04</v>
      </c>
    </row>
    <row r="1404" customFormat="false" ht="15" hidden="false" customHeight="false" outlineLevel="0" collapsed="false">
      <c r="A1404" s="41" t="n">
        <v>40437</v>
      </c>
      <c r="B1404" s="0" t="s">
        <v>1208</v>
      </c>
      <c r="C1404" s="0" t="s">
        <v>1032</v>
      </c>
      <c r="D1404" s="3" t="n">
        <v>24681</v>
      </c>
      <c r="F1404" s="42" t="n">
        <v>0.604166666666667</v>
      </c>
      <c r="H1404" s="42" t="n">
        <v>0.333333333333333</v>
      </c>
      <c r="I1404" s="29" t="n">
        <v>269</v>
      </c>
      <c r="K1404" s="30" t="s">
        <v>1238</v>
      </c>
      <c r="M1404" s="31" t="n">
        <f aca="false">SUM(P1404,R1404,T1404,V1404,X1404,Z1404,AB1404,AD1404,AF1404,AH1404,AJ1404,AL1404,AN1404,AP1404,AR1404,AT1404,AV1404,AX1404,AZ1404,BB1404)</f>
        <v>0</v>
      </c>
    </row>
    <row r="1405" customFormat="false" ht="15" hidden="false" customHeight="false" outlineLevel="0" collapsed="false">
      <c r="A1405" s="41" t="n">
        <v>40437</v>
      </c>
      <c r="B1405" s="0" t="s">
        <v>1197</v>
      </c>
      <c r="C1405" s="0" t="s">
        <v>1215</v>
      </c>
      <c r="D1405" s="3" t="n">
        <v>24682</v>
      </c>
      <c r="F1405" s="42" t="n">
        <v>0.826388888888889</v>
      </c>
      <c r="H1405" s="42" t="n">
        <v>0.25</v>
      </c>
      <c r="I1405" s="29" t="n">
        <v>115.9</v>
      </c>
      <c r="K1405" s="30" t="s">
        <v>1259</v>
      </c>
      <c r="M1405" s="31" t="n">
        <f aca="false">SUM(P1405,R1405,T1405,V1405,X1405,Z1405,AB1405,AD1405,AF1405,AH1405,AJ1405,AL1405,AN1405,AP1405,AR1405,AT1405,AV1405,AX1405,AZ1405,BB1405)</f>
        <v>68808</v>
      </c>
      <c r="O1405" s="0" t="n">
        <v>20793</v>
      </c>
      <c r="P1405" s="31" t="n">
        <v>68808</v>
      </c>
    </row>
    <row r="1406" customFormat="false" ht="15" hidden="false" customHeight="false" outlineLevel="0" collapsed="false">
      <c r="A1406" s="41" t="n">
        <v>40437</v>
      </c>
      <c r="B1406" s="0" t="s">
        <v>1176</v>
      </c>
      <c r="C1406" s="0" t="s">
        <v>1187</v>
      </c>
      <c r="D1406" s="3" t="n">
        <v>24683</v>
      </c>
      <c r="F1406" s="42" t="n">
        <v>0.826388888888889</v>
      </c>
      <c r="G1406" s="3" t="s">
        <v>1241</v>
      </c>
      <c r="H1406" s="3" t="s">
        <v>1201</v>
      </c>
      <c r="I1406" s="29" t="n">
        <v>124.4</v>
      </c>
      <c r="K1406" s="30" t="s">
        <v>1222</v>
      </c>
      <c r="M1406" s="31" t="n">
        <f aca="false">SUM(P1406,R1406,T1406,V1406,X1406,Z1406,AB1406,AD1406,AF1406,AH1406,AJ1406,AL1406,AN1406,AP1406,AR1406,AT1406,AV1406,AX1406,AZ1406,BB1406)</f>
        <v>0</v>
      </c>
    </row>
    <row r="1407" customFormat="false" ht="15" hidden="false" customHeight="false" outlineLevel="0" collapsed="false">
      <c r="A1407" s="41" t="n">
        <v>40437</v>
      </c>
      <c r="B1407" s="0" t="s">
        <v>1199</v>
      </c>
      <c r="C1407" s="0" t="s">
        <v>925</v>
      </c>
      <c r="D1407" s="3" t="n">
        <v>24684</v>
      </c>
      <c r="F1407" s="42" t="n">
        <v>0.708333333333333</v>
      </c>
      <c r="H1407" s="42" t="n">
        <v>0.166666666666667</v>
      </c>
      <c r="I1407" s="29" t="n">
        <v>90.6</v>
      </c>
      <c r="K1407" s="30" t="s">
        <v>1253</v>
      </c>
      <c r="M1407" s="31" t="n">
        <f aca="false">SUM(P1407,R1407,T1407,V1407,X1407,Z1407,AB1407,AD1407,AF1407,AH1407,AJ1407,AL1407,AN1407,AP1407,AR1407,AT1407,AV1407,AX1407,AZ1407,BB1407)</f>
        <v>0</v>
      </c>
    </row>
    <row r="1408" customFormat="false" ht="15" hidden="false" customHeight="false" outlineLevel="0" collapsed="false">
      <c r="A1408" s="41"/>
      <c r="M1408" s="74"/>
    </row>
    <row r="1409" customFormat="false" ht="15" hidden="false" customHeight="false" outlineLevel="0" collapsed="false">
      <c r="A1409" s="113"/>
      <c r="B1409" s="101"/>
      <c r="C1409" s="101"/>
      <c r="D1409" s="100"/>
      <c r="E1409" s="100"/>
      <c r="F1409" s="100"/>
      <c r="G1409" s="100"/>
      <c r="H1409" s="100"/>
      <c r="I1409" s="102"/>
      <c r="J1409" s="102"/>
      <c r="K1409" s="100"/>
      <c r="L1409" s="101"/>
      <c r="M1409" s="103"/>
    </row>
    <row r="1410" customFormat="false" ht="18.75" hidden="false" customHeight="false" outlineLevel="0" collapsed="false">
      <c r="A1410" s="113"/>
      <c r="B1410" s="101"/>
      <c r="C1410" s="101"/>
      <c r="D1410" s="100"/>
      <c r="E1410" s="100"/>
      <c r="F1410" s="100"/>
      <c r="G1410" s="115" t="s">
        <v>1269</v>
      </c>
      <c r="H1410" s="100"/>
      <c r="I1410" s="102"/>
      <c r="J1410" s="102"/>
      <c r="K1410" s="100"/>
      <c r="L1410" s="101"/>
      <c r="M1410" s="103"/>
    </row>
    <row r="1411" customFormat="false" ht="15" hidden="false" customHeight="false" outlineLevel="0" collapsed="false">
      <c r="A1411" s="41" t="n">
        <v>40438</v>
      </c>
      <c r="B1411" s="0" t="s">
        <v>1169</v>
      </c>
      <c r="C1411" s="0" t="s">
        <v>1322</v>
      </c>
      <c r="D1411" s="3" t="n">
        <v>24685</v>
      </c>
      <c r="F1411" s="42" t="n">
        <v>0.489583333333333</v>
      </c>
      <c r="G1411" s="3" t="s">
        <v>1229</v>
      </c>
      <c r="H1411" s="3" t="s">
        <v>1221</v>
      </c>
      <c r="I1411" s="29" t="n">
        <v>107</v>
      </c>
      <c r="K1411" s="30" t="s">
        <v>1214</v>
      </c>
      <c r="M1411" s="31" t="n">
        <f aca="false">SUM(P1411,R1411,T1411,V1411,X1411,Z1411,AB1411,AD1411,AF1411,AH1411,AJ1411,AL1411,AN1411,AP1411,AR1411,AT1411,AV1411,AX1411,AZ1411,BB1411)</f>
        <v>0</v>
      </c>
    </row>
    <row r="1412" customFormat="false" ht="15" hidden="false" customHeight="false" outlineLevel="0" collapsed="false">
      <c r="A1412" s="41" t="n">
        <v>40438</v>
      </c>
      <c r="B1412" s="0" t="s">
        <v>679</v>
      </c>
      <c r="C1412" s="0" t="s">
        <v>1206</v>
      </c>
      <c r="D1412" s="3" t="n">
        <v>24686</v>
      </c>
      <c r="F1412" s="3" t="s">
        <v>1162</v>
      </c>
      <c r="H1412" s="3" t="s">
        <v>1162</v>
      </c>
      <c r="I1412" s="29" t="n">
        <v>170</v>
      </c>
      <c r="K1412" s="30" t="s">
        <v>1223</v>
      </c>
      <c r="M1412" s="31" t="n">
        <f aca="false">SUM(P1412,R1412,T1412,V1412,X1412,Z1412,AB1412,AD1412,AF1412,AH1412,AJ1412,AL1412,AN1412,AP1412,AR1412,AT1412,AV1412,AX1412,AZ1412,BB1412)</f>
        <v>0</v>
      </c>
    </row>
    <row r="1413" customFormat="false" ht="15" hidden="false" customHeight="false" outlineLevel="0" collapsed="false">
      <c r="A1413" s="41" t="n">
        <v>40438</v>
      </c>
      <c r="B1413" s="0" t="s">
        <v>383</v>
      </c>
      <c r="C1413" s="0" t="s">
        <v>1206</v>
      </c>
      <c r="D1413" s="3" t="n">
        <v>24687</v>
      </c>
      <c r="F1413" s="3" t="s">
        <v>1162</v>
      </c>
      <c r="H1413" s="3" t="s">
        <v>1162</v>
      </c>
      <c r="I1413" s="29" t="n">
        <v>170</v>
      </c>
      <c r="K1413" s="30" t="s">
        <v>1232</v>
      </c>
      <c r="M1413" s="31" t="n">
        <f aca="false">SUM(P1413,R1413,T1413,V1413,X1413,Z1413,AB1413,AD1413,AF1413,AH1413,AJ1413,AL1413,AN1413,AP1413,AR1413,AT1413,AV1413,AX1413,AZ1413,BB1413)</f>
        <v>0</v>
      </c>
    </row>
    <row r="1414" customFormat="false" ht="15" hidden="false" customHeight="false" outlineLevel="0" collapsed="false">
      <c r="A1414" s="41" t="n">
        <v>40438</v>
      </c>
      <c r="B1414" s="0" t="s">
        <v>1165</v>
      </c>
      <c r="C1414" s="0" t="s">
        <v>1206</v>
      </c>
      <c r="D1414" s="3" t="n">
        <v>24688</v>
      </c>
      <c r="F1414" s="3" t="s">
        <v>1162</v>
      </c>
      <c r="H1414" s="3" t="s">
        <v>1162</v>
      </c>
      <c r="I1414" s="29" t="n">
        <v>170</v>
      </c>
      <c r="K1414" s="30" t="s">
        <v>1233</v>
      </c>
      <c r="M1414" s="31" t="n">
        <f aca="false">SUM(P1414,R1414,T1414,V1414,X1414,Z1414,AB1414,AD1414,AF1414,AH1414,AJ1414,AL1414,AN1414,AP1414,AR1414,AT1414,AV1414,AX1414,AZ1414,BB1414)</f>
        <v>0</v>
      </c>
    </row>
    <row r="1415" customFormat="false" ht="15" hidden="false" customHeight="false" outlineLevel="0" collapsed="false">
      <c r="A1415" s="41" t="n">
        <v>40438</v>
      </c>
      <c r="B1415" s="0" t="s">
        <v>627</v>
      </c>
      <c r="C1415" s="0" t="s">
        <v>1206</v>
      </c>
      <c r="D1415" s="3" t="n">
        <v>24689</v>
      </c>
      <c r="F1415" s="3" t="s">
        <v>1162</v>
      </c>
      <c r="H1415" s="3" t="s">
        <v>1162</v>
      </c>
      <c r="I1415" s="29" t="n">
        <v>170</v>
      </c>
      <c r="K1415" s="30" t="s">
        <v>1303</v>
      </c>
      <c r="M1415" s="31" t="n">
        <f aca="false">SUM(P1415,R1415,T1415,V1415,X1415,Z1415,AB1415,AD1415,AF1415,AH1415,AJ1415,AL1415,AN1415,AP1415,AR1415,AT1415,AV1415,AX1415,AZ1415,BB1415)</f>
        <v>22939.96</v>
      </c>
      <c r="O1415" s="0" t="n">
        <v>7317</v>
      </c>
      <c r="P1415" s="31" t="n">
        <v>2032.04</v>
      </c>
      <c r="Q1415" s="0" t="n">
        <v>7385</v>
      </c>
      <c r="R1415" s="31" t="n">
        <v>10720</v>
      </c>
      <c r="S1415" s="47" t="n">
        <v>7254</v>
      </c>
      <c r="T1415" s="31" t="n">
        <v>3331.9</v>
      </c>
      <c r="U1415" s="47" t="n">
        <v>7262</v>
      </c>
      <c r="V1415" s="31" t="n">
        <v>4434.93</v>
      </c>
      <c r="W1415" s="47" t="n">
        <v>7268</v>
      </c>
      <c r="X1415" s="31" t="n">
        <v>350.87</v>
      </c>
      <c r="Y1415" s="47" t="n">
        <v>7263</v>
      </c>
      <c r="Z1415" s="31" t="n">
        <v>667.38</v>
      </c>
      <c r="AA1415" s="47" t="n">
        <v>7266</v>
      </c>
      <c r="AB1415" s="31" t="n">
        <v>1402.84</v>
      </c>
    </row>
    <row r="1416" customFormat="false" ht="15" hidden="false" customHeight="false" outlineLevel="0" collapsed="false">
      <c r="A1416" s="41" t="n">
        <v>40438</v>
      </c>
      <c r="B1416" s="0" t="s">
        <v>1181</v>
      </c>
      <c r="C1416" s="0" t="s">
        <v>1206</v>
      </c>
      <c r="D1416" s="3" t="n">
        <v>24690</v>
      </c>
      <c r="F1416" s="3" t="s">
        <v>1162</v>
      </c>
      <c r="H1416" s="3" t="s">
        <v>1162</v>
      </c>
      <c r="I1416" s="29" t="n">
        <v>170</v>
      </c>
      <c r="K1416" s="30" t="s">
        <v>1219</v>
      </c>
      <c r="M1416" s="31" t="n">
        <f aca="false">SUM(P1416,R1416,T1416,V1416,X1416,Z1416,AB1416,AD1416,AF1416,AH1416,AJ1416,AL1416,AN1416,AP1416,AR1416,AT1416,AV1416,AX1416,AZ1416,BB1416)</f>
        <v>16496.29</v>
      </c>
      <c r="O1416" s="0" t="n">
        <v>7274</v>
      </c>
      <c r="P1416" s="31" t="n">
        <v>2623.09</v>
      </c>
      <c r="Q1416" s="0" t="n">
        <v>7309</v>
      </c>
      <c r="R1416" s="31" t="n">
        <v>7555</v>
      </c>
      <c r="S1416" s="47" t="n">
        <v>7307</v>
      </c>
      <c r="T1416" s="31" t="n">
        <v>6022.5</v>
      </c>
      <c r="U1416" s="47" t="n">
        <v>7239</v>
      </c>
      <c r="V1416" s="31" t="n">
        <v>295.7</v>
      </c>
    </row>
    <row r="1417" customFormat="false" ht="15" hidden="false" customHeight="false" outlineLevel="0" collapsed="false">
      <c r="A1417" s="41" t="n">
        <v>40438</v>
      </c>
      <c r="B1417" s="0" t="s">
        <v>1176</v>
      </c>
      <c r="C1417" s="0" t="s">
        <v>1206</v>
      </c>
      <c r="D1417" s="3" t="n">
        <v>24691</v>
      </c>
      <c r="F1417" s="3" t="s">
        <v>1162</v>
      </c>
      <c r="H1417" s="3" t="s">
        <v>1162</v>
      </c>
      <c r="I1417" s="29" t="n">
        <v>170</v>
      </c>
      <c r="K1417" s="30" t="s">
        <v>1222</v>
      </c>
      <c r="M1417" s="31" t="n">
        <f aca="false">SUM(P1417,R1417,T1417,V1417,X1417,Z1417,AB1417,AD1417,AF1417,AH1417,AJ1417,AL1417,AN1417,AP1417,AR1417,AT1417,AV1417,AX1417,AZ1417,BB1417)</f>
        <v>26203.94</v>
      </c>
      <c r="O1417" s="0" t="n">
        <v>7253</v>
      </c>
      <c r="P1417" s="31" t="n">
        <v>1806.3</v>
      </c>
      <c r="Q1417" s="0" t="n">
        <v>7367</v>
      </c>
      <c r="R1417" s="31" t="n">
        <v>358</v>
      </c>
      <c r="S1417" s="47" t="n">
        <v>7370</v>
      </c>
      <c r="T1417" s="31" t="n">
        <v>200</v>
      </c>
      <c r="U1417" s="47" t="n">
        <v>7311</v>
      </c>
      <c r="V1417" s="31" t="n">
        <v>9895</v>
      </c>
      <c r="W1417" s="47" t="n">
        <v>7267</v>
      </c>
      <c r="X1417" s="31" t="n">
        <v>580.42</v>
      </c>
      <c r="Y1417" s="47" t="n">
        <v>7269</v>
      </c>
      <c r="Z1417" s="31" t="n">
        <v>957.34</v>
      </c>
      <c r="AA1417" s="47" t="n">
        <v>7265</v>
      </c>
      <c r="AB1417" s="31" t="n">
        <v>1081.88</v>
      </c>
      <c r="AC1417" s="47" t="n">
        <v>7308</v>
      </c>
      <c r="AD1417" s="31" t="n">
        <v>11325</v>
      </c>
    </row>
    <row r="1418" customFormat="false" ht="15" hidden="false" customHeight="false" outlineLevel="0" collapsed="false">
      <c r="A1418" s="41" t="n">
        <v>40438</v>
      </c>
      <c r="B1418" s="0" t="s">
        <v>1205</v>
      </c>
      <c r="C1418" s="0" t="s">
        <v>1206</v>
      </c>
      <c r="D1418" s="3" t="n">
        <v>24692</v>
      </c>
      <c r="F1418" s="3" t="s">
        <v>1162</v>
      </c>
      <c r="H1418" s="3" t="s">
        <v>1162</v>
      </c>
      <c r="I1418" s="29" t="n">
        <v>170</v>
      </c>
      <c r="K1418" s="30" t="s">
        <v>1249</v>
      </c>
      <c r="M1418" s="31" t="n">
        <f aca="false">SUM(P1418,R1418,T1418,V1418,X1418,Z1418,AB1418,AD1418,AF1418,AH1418,AJ1418,AL1418,AN1418,AP1418,AR1418,AT1418,AV1418,AX1418,AZ1418,BB1418)</f>
        <v>0</v>
      </c>
    </row>
    <row r="1419" customFormat="false" ht="15" hidden="false" customHeight="false" outlineLevel="0" collapsed="false">
      <c r="A1419" s="41" t="n">
        <v>40438</v>
      </c>
      <c r="B1419" s="0" t="s">
        <v>1189</v>
      </c>
      <c r="C1419" s="0" t="s">
        <v>925</v>
      </c>
      <c r="D1419" s="3" t="n">
        <v>24693</v>
      </c>
      <c r="F1419" s="42" t="n">
        <v>0.760416666666667</v>
      </c>
      <c r="G1419" s="3" t="s">
        <v>1229</v>
      </c>
      <c r="H1419" s="3" t="s">
        <v>1271</v>
      </c>
      <c r="I1419" s="29" t="n">
        <v>262.6</v>
      </c>
      <c r="K1419" s="30" t="s">
        <v>1231</v>
      </c>
      <c r="M1419" s="31" t="n">
        <f aca="false">SUM(P1419,R1419,T1419,V1419,X1419,Z1419,AB1419,AD1419,AF1419,AH1419,AJ1419,AL1419,AN1419,AP1419,AR1419,AT1419,AV1419,AX1419,AZ1419,BB1419)</f>
        <v>0</v>
      </c>
    </row>
    <row r="1420" customFormat="false" ht="15" hidden="false" customHeight="false" outlineLevel="0" collapsed="false">
      <c r="A1420" s="41" t="n">
        <v>40438</v>
      </c>
      <c r="B1420" s="0" t="s">
        <v>1193</v>
      </c>
      <c r="C1420" s="0" t="s">
        <v>1322</v>
      </c>
      <c r="D1420" s="3" t="n">
        <v>24694</v>
      </c>
      <c r="F1420" s="42" t="n">
        <v>0.5</v>
      </c>
      <c r="H1420" s="42" t="n">
        <v>0.1875</v>
      </c>
      <c r="I1420" s="29" t="n">
        <v>81.5</v>
      </c>
      <c r="K1420" s="30" t="s">
        <v>1216</v>
      </c>
      <c r="M1420" s="31" t="n">
        <f aca="false">SUM(P1420,R1420,T1420,V1420,X1420,Z1420,AB1420,AD1420,AF1420,AH1420,AJ1420,AL1420,AN1420,AP1420,AR1420,AT1420,AV1420,AX1420,AZ1420,BB1420)</f>
        <v>0</v>
      </c>
    </row>
    <row r="1421" customFormat="false" ht="15" hidden="false" customHeight="false" outlineLevel="0" collapsed="false">
      <c r="A1421" s="41" t="n">
        <v>40438</v>
      </c>
      <c r="B1421" s="0" t="s">
        <v>1203</v>
      </c>
      <c r="C1421" s="0" t="s">
        <v>242</v>
      </c>
      <c r="D1421" s="3" t="n">
        <v>24695</v>
      </c>
      <c r="F1421" s="42" t="n">
        <v>0.46875</v>
      </c>
      <c r="H1421" s="42" t="n">
        <v>0.229166666666667</v>
      </c>
      <c r="I1421" s="29" t="n">
        <v>98.5</v>
      </c>
      <c r="K1421" s="30" t="s">
        <v>1244</v>
      </c>
      <c r="M1421" s="31" t="n">
        <f aca="false">SUM(P1421,R1421,T1421,V1421,X1421,Z1421,AB1421,AD1421,AF1421,AH1421,AJ1421,AL1421,AN1421,AP1421,AR1421,AT1421,AV1421,AX1421,AZ1421,BB1421)</f>
        <v>0</v>
      </c>
    </row>
    <row r="1422" customFormat="false" ht="15" hidden="false" customHeight="false" outlineLevel="0" collapsed="false">
      <c r="A1422" s="41" t="n">
        <v>40438</v>
      </c>
      <c r="B1422" s="0" t="s">
        <v>901</v>
      </c>
      <c r="C1422" s="0" t="s">
        <v>573</v>
      </c>
      <c r="D1422" s="3" t="n">
        <v>24696</v>
      </c>
      <c r="F1422" s="42" t="n">
        <v>0.555555555555556</v>
      </c>
      <c r="H1422" s="42" t="n">
        <v>0.229166666666667</v>
      </c>
      <c r="I1422" s="29" t="n">
        <v>104</v>
      </c>
      <c r="K1422" s="30" t="s">
        <v>1501</v>
      </c>
      <c r="M1422" s="31" t="n">
        <f aca="false">SUM(P1422,R1422,T1422,V1422,X1422,Z1422,AB1422,AD1422,AF1422,AH1422,AJ1422,AL1422,AN1422,AP1422,AR1422,AT1422,AV1422,AX1422,AZ1422,BB1422)</f>
        <v>0</v>
      </c>
    </row>
    <row r="1423" customFormat="false" ht="15" hidden="false" customHeight="false" outlineLevel="0" collapsed="false">
      <c r="A1423" s="41" t="n">
        <v>40438</v>
      </c>
      <c r="B1423" s="0" t="s">
        <v>1179</v>
      </c>
      <c r="C1423" s="0" t="s">
        <v>307</v>
      </c>
      <c r="D1423" s="3" t="n">
        <v>24697</v>
      </c>
      <c r="F1423" s="42" t="n">
        <v>0.729166666666667</v>
      </c>
      <c r="H1423" s="42" t="n">
        <v>0.395833333333333</v>
      </c>
      <c r="I1423" s="29" t="n">
        <v>166.5</v>
      </c>
      <c r="K1423" s="30" t="s">
        <v>1242</v>
      </c>
      <c r="M1423" s="31" t="n">
        <f aca="false">SUM(P1423,R1423,T1423,V1423,X1423,Z1423,AB1423,AD1423,AF1423,AH1423,AJ1423,AL1423,AN1423,AP1423,AR1423,AT1423,AV1423,AX1423,AZ1423,BB1423)</f>
        <v>0</v>
      </c>
    </row>
    <row r="1424" customFormat="false" ht="15" hidden="false" customHeight="false" outlineLevel="0" collapsed="false">
      <c r="A1424" s="41" t="n">
        <v>40438</v>
      </c>
      <c r="B1424" s="0" t="s">
        <v>581</v>
      </c>
      <c r="C1424" s="0" t="s">
        <v>1000</v>
      </c>
      <c r="D1424" s="3" t="n">
        <v>24698</v>
      </c>
      <c r="F1424" s="42" t="n">
        <v>0.694444444444445</v>
      </c>
      <c r="H1424" s="42" t="n">
        <v>0.375</v>
      </c>
      <c r="I1424" s="29" t="n">
        <v>158</v>
      </c>
      <c r="K1424" s="30" t="s">
        <v>1243</v>
      </c>
      <c r="M1424" s="31" t="n">
        <f aca="false">SUM(P1424,R1424,T1424,V1424,X1424,Z1424,AB1424,AD1424,AF1424,AH1424,AJ1424,AL1424,AN1424,AP1424,AR1424,AT1424,AV1424,AX1424,AZ1424,BB1424)</f>
        <v>0</v>
      </c>
    </row>
    <row r="1425" customFormat="false" ht="15" hidden="false" customHeight="false" outlineLevel="0" collapsed="false">
      <c r="A1425" s="41" t="n">
        <v>40438</v>
      </c>
      <c r="B1425" s="0" t="s">
        <v>1199</v>
      </c>
      <c r="C1425" s="0" t="s">
        <v>1032</v>
      </c>
      <c r="D1425" s="3" t="n">
        <v>24699</v>
      </c>
      <c r="F1425" s="42" t="n">
        <v>0.486111111111111</v>
      </c>
      <c r="H1425" s="42" t="n">
        <v>0.166666666666667</v>
      </c>
      <c r="I1425" s="29" t="n">
        <v>93</v>
      </c>
      <c r="K1425" s="30" t="s">
        <v>1253</v>
      </c>
      <c r="M1425" s="31" t="n">
        <f aca="false">SUM(P1425,R1425,T1425,V1425,X1425,Z1425,AB1425,AD1425,AF1425,AH1425,AJ1425,AL1425,AN1425,AP1425,AR1425,AT1425,AV1425,AX1425,AZ1425,BB1425)</f>
        <v>0</v>
      </c>
    </row>
    <row r="1426" customFormat="false" ht="15" hidden="false" customHeight="false" outlineLevel="0" collapsed="false">
      <c r="A1426" s="41" t="n">
        <v>40438</v>
      </c>
      <c r="B1426" s="0" t="s">
        <v>1195</v>
      </c>
      <c r="C1426" s="0" t="s">
        <v>842</v>
      </c>
      <c r="D1426" s="3" t="n">
        <v>24700</v>
      </c>
      <c r="F1426" s="42" t="n">
        <v>0.625</v>
      </c>
      <c r="H1426" s="42" t="n">
        <v>0.25</v>
      </c>
      <c r="I1426" s="29" t="n">
        <v>107</v>
      </c>
      <c r="K1426" s="30" t="s">
        <v>1217</v>
      </c>
      <c r="M1426" s="31" t="n">
        <f aca="false">SUM(P1426,R1426,T1426,V1426,X1426,Z1426,AB1426,AD1426,AF1426,AH1426,AJ1426,AL1426,AN1426,AP1426,AR1426,AT1426,AV1426,AX1426,AZ1426,BB1426)</f>
        <v>0</v>
      </c>
    </row>
    <row r="1427" customFormat="false" ht="15" hidden="false" customHeight="false" outlineLevel="0" collapsed="false">
      <c r="A1427" s="41" t="n">
        <v>40438</v>
      </c>
      <c r="B1427" s="0" t="s">
        <v>1173</v>
      </c>
      <c r="C1427" s="0" t="s">
        <v>1049</v>
      </c>
      <c r="D1427" s="3" t="n">
        <v>24701</v>
      </c>
      <c r="F1427" s="42" t="n">
        <v>0.770833333333334</v>
      </c>
      <c r="G1427" s="3" t="s">
        <v>1229</v>
      </c>
      <c r="H1427" s="3" t="s">
        <v>1276</v>
      </c>
      <c r="I1427" s="29" t="n">
        <v>170</v>
      </c>
      <c r="K1427" s="30" t="s">
        <v>1212</v>
      </c>
      <c r="M1427" s="31" t="n">
        <f aca="false">SUM(P1427,R1427,T1427,V1427,X1427,Z1427,AB1427,AD1427,AF1427,AH1427,AJ1427,AL1427,AN1427,AP1427,AR1427,AT1427,AV1427,AX1427,AZ1427,BB1427)</f>
        <v>0</v>
      </c>
    </row>
    <row r="1428" customFormat="false" ht="15" hidden="false" customHeight="false" outlineLevel="0" collapsed="false">
      <c r="A1428" s="41" t="n">
        <v>40438</v>
      </c>
      <c r="B1428" s="0" t="s">
        <v>1448</v>
      </c>
      <c r="C1428" s="0" t="s">
        <v>892</v>
      </c>
      <c r="D1428" s="3" t="n">
        <v>24702</v>
      </c>
      <c r="F1428" s="42" t="n">
        <v>0.6875</v>
      </c>
      <c r="H1428" s="42" t="n">
        <v>0.322916666666667</v>
      </c>
      <c r="I1428" s="29" t="n">
        <v>127.1</v>
      </c>
      <c r="K1428" s="30" t="s">
        <v>1237</v>
      </c>
      <c r="M1428" s="31" t="n">
        <f aca="false">SUM(P1428,R1428,T1428,V1428,X1428,Z1428,AB1428,AD1428,AF1428,AH1428,AJ1428,AL1428,AN1428,AP1428,AR1428,AT1428,AV1428,AX1428,AZ1428,BB1428)</f>
        <v>0</v>
      </c>
    </row>
    <row r="1429" customFormat="false" ht="15" hidden="false" customHeight="false" outlineLevel="0" collapsed="false">
      <c r="A1429" s="41" t="n">
        <v>40438</v>
      </c>
      <c r="B1429" s="0" t="s">
        <v>1197</v>
      </c>
      <c r="C1429" s="0" t="s">
        <v>836</v>
      </c>
      <c r="D1429" s="3" t="n">
        <v>24703</v>
      </c>
      <c r="F1429" s="42" t="n">
        <v>0.708333333333333</v>
      </c>
      <c r="H1429" s="42" t="n">
        <v>0.333333333333333</v>
      </c>
      <c r="I1429" s="29" t="n">
        <v>141</v>
      </c>
      <c r="K1429" s="30" t="s">
        <v>1259</v>
      </c>
      <c r="M1429" s="31" t="n">
        <f aca="false">SUM(P1429,R1429,T1429,V1429,X1429,Z1429,AB1429,AD1429,AF1429,AH1429,AJ1429,AL1429,AN1429,AP1429,AR1429,AT1429,AV1429,AX1429,AZ1429,BB1429)</f>
        <v>3611.84</v>
      </c>
      <c r="O1429" s="0" t="n">
        <v>229</v>
      </c>
      <c r="P1429" s="31" t="n">
        <v>1074.24</v>
      </c>
      <c r="Q1429" s="0" t="n">
        <v>230</v>
      </c>
      <c r="R1429" s="31" t="n">
        <v>2537.6</v>
      </c>
    </row>
    <row r="1430" customFormat="false" ht="15" hidden="false" customHeight="false" outlineLevel="0" collapsed="false">
      <c r="A1430" s="41" t="n">
        <v>40438</v>
      </c>
      <c r="B1430" s="0" t="s">
        <v>1197</v>
      </c>
      <c r="C1430" s="0" t="s">
        <v>836</v>
      </c>
      <c r="D1430" s="3" t="n">
        <v>24704</v>
      </c>
      <c r="F1430" s="3" t="n">
        <v>36705</v>
      </c>
      <c r="G1430" s="3" t="s">
        <v>1502</v>
      </c>
      <c r="H1430" s="3" t="s">
        <v>1503</v>
      </c>
      <c r="I1430" s="29" t="n">
        <v>279.1</v>
      </c>
      <c r="K1430" s="30" t="s">
        <v>1259</v>
      </c>
      <c r="M1430" s="31" t="n">
        <f aca="false">SUM(P1430,R1430,T1430,V1430,X1430,Z1430,AB1430,AD1430,AF1430,AH1430,AJ1430,AL1430,AN1430,AP1430,AR1430,AT1430,AV1430,AX1430,AZ1430,BB1430)</f>
        <v>0</v>
      </c>
    </row>
    <row r="1431" customFormat="false" ht="15" hidden="false" customHeight="false" outlineLevel="0" collapsed="false">
      <c r="A1431" s="41"/>
      <c r="M1431" s="74"/>
    </row>
    <row r="1432" customFormat="false" ht="15" hidden="false" customHeight="false" outlineLevel="0" collapsed="false">
      <c r="A1432" s="113"/>
      <c r="B1432" s="101"/>
      <c r="C1432" s="101"/>
      <c r="D1432" s="100"/>
      <c r="E1432" s="100"/>
      <c r="F1432" s="100"/>
      <c r="G1432" s="100"/>
      <c r="H1432" s="100"/>
      <c r="I1432" s="102"/>
      <c r="J1432" s="102"/>
      <c r="K1432" s="100"/>
      <c r="L1432" s="101"/>
      <c r="M1432" s="103"/>
    </row>
    <row r="1433" customFormat="false" ht="18.75" hidden="false" customHeight="false" outlineLevel="0" collapsed="false">
      <c r="A1433" s="113"/>
      <c r="B1433" s="101"/>
      <c r="C1433" s="101"/>
      <c r="D1433" s="100"/>
      <c r="E1433" s="100"/>
      <c r="F1433" s="100"/>
      <c r="G1433" s="115" t="s">
        <v>1423</v>
      </c>
      <c r="H1433" s="100"/>
      <c r="I1433" s="102"/>
      <c r="J1433" s="102"/>
      <c r="K1433" s="100"/>
      <c r="L1433" s="101"/>
      <c r="M1433" s="103"/>
    </row>
    <row r="1434" customFormat="false" ht="15" hidden="false" customHeight="false" outlineLevel="0" collapsed="false">
      <c r="A1434" s="41" t="n">
        <v>40440</v>
      </c>
      <c r="B1434" s="0" t="s">
        <v>40</v>
      </c>
      <c r="C1434" s="0" t="s">
        <v>490</v>
      </c>
      <c r="D1434" s="3" t="n">
        <v>24705</v>
      </c>
      <c r="F1434" s="42" t="n">
        <v>0.541666666666667</v>
      </c>
      <c r="H1434" s="42" t="n">
        <v>0.166666666666667</v>
      </c>
      <c r="I1434" s="29" t="n">
        <v>92</v>
      </c>
      <c r="K1434" s="30" t="s">
        <v>1219</v>
      </c>
      <c r="M1434" s="31" t="n">
        <f aca="false">SUM(P1434,R1434,T1434,V1434,X1434,Z1434,AB1434,AD1434,AF1434,AH1434,AJ1434,AL1434,AN1434,AP1434,AR1434,AT1434,AV1434,AX1434,AZ1434,BB1434)</f>
        <v>0</v>
      </c>
    </row>
    <row r="1435" customFormat="false" ht="15" hidden="false" customHeight="false" outlineLevel="0" collapsed="false">
      <c r="A1435" s="55" t="n">
        <v>40440</v>
      </c>
      <c r="B1435" s="56" t="s">
        <v>1205</v>
      </c>
      <c r="C1435" s="56" t="s">
        <v>1098</v>
      </c>
      <c r="D1435" s="30" t="n">
        <v>24706</v>
      </c>
      <c r="E1435" s="30"/>
      <c r="F1435" s="44" t="n">
        <v>0.75</v>
      </c>
      <c r="G1435" s="30"/>
      <c r="H1435" s="44" t="n">
        <v>0.333333333333333</v>
      </c>
      <c r="I1435" s="29" t="n">
        <v>229</v>
      </c>
      <c r="K1435" s="30" t="s">
        <v>1249</v>
      </c>
      <c r="M1435" s="31" t="n">
        <f aca="false">SUM(P1435,R1435,T1435,V1435,X1435,Z1435,AB1435,AD1435,AF1435,AH1435,AJ1435,AL1435,AN1435,AP1435,AR1435,AT1435,AV1435,AX1435,AZ1435,BB1435)</f>
        <v>0</v>
      </c>
    </row>
    <row r="1436" customFormat="false" ht="15" hidden="false" customHeight="false" outlineLevel="0" collapsed="false">
      <c r="A1436" s="41"/>
      <c r="M1436" s="74"/>
    </row>
    <row r="1437" customFormat="false" ht="15" hidden="false" customHeight="false" outlineLevel="0" collapsed="false">
      <c r="A1437" s="113"/>
      <c r="B1437" s="101"/>
      <c r="C1437" s="101"/>
      <c r="D1437" s="100"/>
      <c r="E1437" s="100"/>
      <c r="F1437" s="100"/>
      <c r="G1437" s="100"/>
      <c r="H1437" s="100"/>
      <c r="I1437" s="102"/>
      <c r="J1437" s="102"/>
      <c r="K1437" s="100"/>
      <c r="L1437" s="101"/>
      <c r="M1437" s="103"/>
    </row>
    <row r="1438" customFormat="false" ht="18.75" hidden="false" customHeight="false" outlineLevel="0" collapsed="false">
      <c r="A1438" s="113"/>
      <c r="B1438" s="101"/>
      <c r="C1438" s="101"/>
      <c r="D1438" s="100"/>
      <c r="E1438" s="100"/>
      <c r="F1438" s="100"/>
      <c r="G1438" s="115" t="s">
        <v>1227</v>
      </c>
      <c r="H1438" s="100"/>
      <c r="I1438" s="102"/>
      <c r="J1438" s="102"/>
      <c r="K1438" s="100"/>
      <c r="L1438" s="101"/>
      <c r="M1438" s="103"/>
    </row>
    <row r="1439" customFormat="false" ht="15" hidden="false" customHeight="false" outlineLevel="0" collapsed="false">
      <c r="A1439" s="41" t="n">
        <v>40441</v>
      </c>
      <c r="B1439" s="0" t="s">
        <v>1181</v>
      </c>
      <c r="C1439" s="0" t="s">
        <v>1206</v>
      </c>
      <c r="D1439" s="3" t="n">
        <v>24707</v>
      </c>
      <c r="F1439" s="3" t="s">
        <v>1162</v>
      </c>
      <c r="H1439" s="3" t="s">
        <v>1162</v>
      </c>
      <c r="I1439" s="29" t="n">
        <v>170</v>
      </c>
      <c r="K1439" s="30" t="s">
        <v>1219</v>
      </c>
      <c r="M1439" s="31" t="n">
        <f aca="false">SUM(P1439,R1439,T1439,V1439,X1439,Z1439,AB1439,AD1439,AF1439,AH1439,AJ1439,AL1439,AN1439,AP1439,AR1439,AT1439,AV1439,AX1439,AZ1439,BB1439)</f>
        <v>1757</v>
      </c>
      <c r="O1439" s="0" t="n">
        <v>7391</v>
      </c>
      <c r="P1439" s="31" t="n">
        <v>299.44</v>
      </c>
      <c r="Q1439" s="0" t="n">
        <v>7353</v>
      </c>
      <c r="R1439" s="31" t="n">
        <v>31.75</v>
      </c>
      <c r="S1439" s="47" t="n">
        <v>7330</v>
      </c>
      <c r="T1439" s="31" t="n">
        <v>42.81</v>
      </c>
      <c r="U1439" s="47" t="n">
        <v>7333</v>
      </c>
      <c r="V1439" s="31" t="n">
        <v>83</v>
      </c>
      <c r="W1439" s="47" t="n">
        <v>7416</v>
      </c>
      <c r="X1439" s="31" t="n">
        <v>1300</v>
      </c>
    </row>
    <row r="1440" customFormat="false" ht="15" hidden="false" customHeight="false" outlineLevel="0" collapsed="false">
      <c r="A1440" s="41" t="n">
        <v>40441</v>
      </c>
      <c r="B1440" s="0" t="s">
        <v>679</v>
      </c>
      <c r="C1440" s="0" t="s">
        <v>1206</v>
      </c>
      <c r="D1440" s="3" t="n">
        <v>24708</v>
      </c>
      <c r="F1440" s="3" t="s">
        <v>1162</v>
      </c>
      <c r="H1440" s="3" t="s">
        <v>1162</v>
      </c>
      <c r="I1440" s="29" t="n">
        <v>170</v>
      </c>
      <c r="K1440" s="30" t="s">
        <v>1223</v>
      </c>
      <c r="M1440" s="31" t="n">
        <f aca="false">SUM(P1440,R1440,T1440,V1440,X1440,Z1440,AB1440,AD1440,AF1440,AH1440,AJ1440,AL1440,AN1440,AP1440,AR1440,AT1440,AV1440,AX1440,AZ1440,BB1440)</f>
        <v>0</v>
      </c>
    </row>
    <row r="1441" customFormat="false" ht="15" hidden="false" customHeight="false" outlineLevel="0" collapsed="false">
      <c r="A1441" s="41" t="n">
        <v>40441</v>
      </c>
      <c r="B1441" s="0" t="s">
        <v>383</v>
      </c>
      <c r="C1441" s="0" t="s">
        <v>1206</v>
      </c>
      <c r="D1441" s="3" t="n">
        <v>24709</v>
      </c>
      <c r="F1441" s="3" t="s">
        <v>1162</v>
      </c>
      <c r="H1441" s="3" t="s">
        <v>1162</v>
      </c>
      <c r="I1441" s="29" t="n">
        <v>170</v>
      </c>
      <c r="K1441" s="30" t="s">
        <v>1232</v>
      </c>
      <c r="M1441" s="31" t="n">
        <f aca="false">SUM(P1441,R1441,T1441,V1441,X1441,Z1441,AB1441,AD1441,AF1441,AH1441,AJ1441,AL1441,AN1441,AP1441,AR1441,AT1441,AV1441,AX1441,AZ1441,BB1441)</f>
        <v>0</v>
      </c>
    </row>
    <row r="1442" customFormat="false" ht="15" hidden="false" customHeight="false" outlineLevel="0" collapsed="false">
      <c r="A1442" s="41" t="n">
        <v>40441</v>
      </c>
      <c r="B1442" s="0" t="s">
        <v>1165</v>
      </c>
      <c r="C1442" s="0" t="s">
        <v>1206</v>
      </c>
      <c r="D1442" s="3" t="n">
        <v>24710</v>
      </c>
      <c r="F1442" s="3" t="s">
        <v>1162</v>
      </c>
      <c r="H1442" s="3" t="s">
        <v>1162</v>
      </c>
      <c r="I1442" s="29" t="n">
        <v>170</v>
      </c>
      <c r="K1442" s="30" t="s">
        <v>1233</v>
      </c>
      <c r="M1442" s="31" t="n">
        <f aca="false">SUM(P1442,R1442,T1442,V1442,X1442,Z1442,AB1442,AD1442,AF1442,AH1442,AJ1442,AL1442,AN1442,AP1442,AR1442,AT1442,AV1442,AX1442,AZ1442,BB1442)</f>
        <v>4599.48</v>
      </c>
      <c r="O1442" s="0" t="n">
        <v>7332</v>
      </c>
      <c r="P1442" s="31" t="n">
        <v>12.2</v>
      </c>
      <c r="Q1442" s="0" t="n">
        <v>7329</v>
      </c>
      <c r="R1442" s="31" t="n">
        <v>28.5</v>
      </c>
      <c r="S1442" s="47" t="n">
        <v>7337</v>
      </c>
      <c r="T1442" s="31" t="n">
        <v>675</v>
      </c>
      <c r="U1442" s="47" t="n">
        <v>7336</v>
      </c>
      <c r="V1442" s="31" t="n">
        <v>723.63</v>
      </c>
      <c r="W1442" s="47" t="n">
        <v>7340</v>
      </c>
      <c r="X1442" s="31" t="n">
        <v>638.27</v>
      </c>
      <c r="Y1442" s="47" t="n">
        <v>7475</v>
      </c>
      <c r="Z1442" s="31" t="n">
        <v>249.99</v>
      </c>
      <c r="AA1442" s="47" t="n">
        <v>7462</v>
      </c>
      <c r="AB1442" s="31" t="n">
        <v>197.25</v>
      </c>
      <c r="AC1442" s="47" t="n">
        <v>7474</v>
      </c>
      <c r="AD1442" s="31" t="n">
        <v>249.99</v>
      </c>
      <c r="AE1442" s="47" t="n">
        <v>7473</v>
      </c>
      <c r="AF1442" s="31" t="n">
        <v>249.99</v>
      </c>
      <c r="AG1442" s="47" t="n">
        <v>7461</v>
      </c>
      <c r="AH1442" s="31" t="n">
        <v>290</v>
      </c>
      <c r="AI1442" s="47" t="n">
        <v>7460</v>
      </c>
      <c r="AJ1442" s="31" t="n">
        <v>150</v>
      </c>
      <c r="AK1442" s="47" t="n">
        <v>7480</v>
      </c>
      <c r="AL1442" s="31" t="n">
        <v>315</v>
      </c>
      <c r="AM1442" s="47" t="n">
        <v>7338</v>
      </c>
      <c r="AN1442" s="31" t="n">
        <v>819.66</v>
      </c>
    </row>
    <row r="1443" customFormat="false" ht="15" hidden="false" customHeight="false" outlineLevel="0" collapsed="false">
      <c r="A1443" s="41" t="n">
        <v>40441</v>
      </c>
      <c r="B1443" s="0" t="s">
        <v>901</v>
      </c>
      <c r="C1443" s="0" t="s">
        <v>1206</v>
      </c>
      <c r="D1443" s="3" t="n">
        <v>24711</v>
      </c>
      <c r="F1443" s="3" t="s">
        <v>1162</v>
      </c>
      <c r="H1443" s="3" t="s">
        <v>1162</v>
      </c>
      <c r="I1443" s="29" t="n">
        <v>170</v>
      </c>
      <c r="K1443" s="30" t="s">
        <v>1228</v>
      </c>
      <c r="M1443" s="31" t="n">
        <f aca="false">SUM(P1443,R1443,T1443,V1443,X1443,Z1443,AB1443,AD1443,AF1443,AH1443,AJ1443,AL1443,AN1443,AP1443,AR1443,AT1443,AV1443,AX1443,AZ1443,BB1443)</f>
        <v>0</v>
      </c>
    </row>
    <row r="1444" customFormat="false" ht="15" hidden="false" customHeight="false" outlineLevel="0" collapsed="false">
      <c r="A1444" s="41" t="n">
        <v>40441</v>
      </c>
      <c r="B1444" s="0" t="s">
        <v>1205</v>
      </c>
      <c r="C1444" s="0" t="s">
        <v>1206</v>
      </c>
      <c r="D1444" s="3" t="n">
        <v>24712</v>
      </c>
      <c r="F1444" s="3" t="s">
        <v>1162</v>
      </c>
      <c r="H1444" s="3" t="s">
        <v>1162</v>
      </c>
      <c r="I1444" s="29" t="n">
        <v>325</v>
      </c>
      <c r="K1444" s="30" t="s">
        <v>1249</v>
      </c>
      <c r="M1444" s="31" t="n">
        <f aca="false">SUM(P1444,R1444,T1444,V1444,X1444,Z1444,AB1444,AD1444,AF1444,AH1444,AJ1444,AL1444,AN1444,AP1444,AR1444,AT1444,AV1444,AX1444,AZ1444,BB1444)</f>
        <v>24375</v>
      </c>
      <c r="O1444" s="0" t="n">
        <v>7418</v>
      </c>
      <c r="P1444" s="31" t="n">
        <v>12000</v>
      </c>
      <c r="Q1444" s="0" t="n">
        <v>7420</v>
      </c>
      <c r="R1444" s="31" t="n">
        <v>11500</v>
      </c>
      <c r="S1444" s="47" t="n">
        <v>7392</v>
      </c>
      <c r="T1444" s="31" t="n">
        <v>875</v>
      </c>
    </row>
    <row r="1445" customFormat="false" ht="15" hidden="false" customHeight="false" outlineLevel="0" collapsed="false">
      <c r="A1445" s="41" t="n">
        <v>40441</v>
      </c>
      <c r="B1445" s="0" t="s">
        <v>1193</v>
      </c>
      <c r="C1445" s="0" t="s">
        <v>307</v>
      </c>
      <c r="D1445" s="3" t="n">
        <v>24713</v>
      </c>
      <c r="F1445" s="42" t="n">
        <v>0.5</v>
      </c>
      <c r="H1445" s="42" t="n">
        <v>0.208333333333333</v>
      </c>
      <c r="I1445" s="29" t="n">
        <v>90</v>
      </c>
      <c r="K1445" s="30" t="s">
        <v>1216</v>
      </c>
      <c r="M1445" s="31" t="n">
        <f aca="false">SUM(P1445,R1445,T1445,V1445,X1445,Z1445,AB1445,AD1445,AF1445,AH1445,AJ1445,AL1445,AN1445,AP1445,AR1445,AT1445,AV1445,AX1445,AZ1445,BB1445)</f>
        <v>26816.62</v>
      </c>
      <c r="O1445" s="0" t="n">
        <v>7482</v>
      </c>
      <c r="P1445" s="31" t="n">
        <v>110.31</v>
      </c>
      <c r="Q1445" s="0" t="n">
        <v>7352</v>
      </c>
      <c r="R1445" s="31" t="n">
        <v>3322.31</v>
      </c>
      <c r="S1445" s="47" t="n">
        <v>7465</v>
      </c>
      <c r="T1445" s="31" t="n">
        <v>225</v>
      </c>
      <c r="U1445" s="47" t="n">
        <v>7479</v>
      </c>
      <c r="V1445" s="31" t="n">
        <v>6337.5</v>
      </c>
      <c r="W1445" s="47" t="n">
        <v>7367</v>
      </c>
      <c r="X1445" s="31" t="n">
        <v>358</v>
      </c>
      <c r="Y1445" s="47" t="n">
        <v>7419</v>
      </c>
      <c r="Z1445" s="31" t="n">
        <v>10875</v>
      </c>
      <c r="AA1445" s="47" t="n">
        <v>7415</v>
      </c>
      <c r="AB1445" s="31" t="n">
        <v>5588.5</v>
      </c>
    </row>
    <row r="1446" customFormat="false" ht="15" hidden="false" customHeight="false" outlineLevel="0" collapsed="false">
      <c r="A1446" s="41" t="n">
        <v>40441</v>
      </c>
      <c r="B1446" s="0" t="s">
        <v>1176</v>
      </c>
      <c r="C1446" s="0" t="s">
        <v>1215</v>
      </c>
      <c r="D1446" s="3" t="n">
        <v>24714</v>
      </c>
      <c r="F1446" s="42" t="n">
        <v>0.694444444444445</v>
      </c>
      <c r="H1446" s="42" t="n">
        <v>0.354166666666667</v>
      </c>
      <c r="I1446" s="29" t="n">
        <v>149.5</v>
      </c>
      <c r="K1446" s="30" t="s">
        <v>1222</v>
      </c>
      <c r="M1446" s="31" t="n">
        <f aca="false">SUM(P1446,R1446,T1446,V1446,X1446,Z1446,AB1446,AD1446,AF1446,AH1446,AJ1446,AL1446,AN1446,AP1446,AR1446,AT1446,AV1446,AX1446,AZ1446,BB1446)</f>
        <v>38528</v>
      </c>
      <c r="O1446" s="0" t="n">
        <v>20831</v>
      </c>
      <c r="P1446" s="31" t="n">
        <v>38528</v>
      </c>
      <c r="Q1446" s="0" t="n">
        <v>20834</v>
      </c>
      <c r="S1446" s="47"/>
      <c r="U1446" s="47"/>
    </row>
    <row r="1447" customFormat="false" ht="15" hidden="false" customHeight="false" outlineLevel="0" collapsed="false">
      <c r="A1447" s="41" t="n">
        <v>40441</v>
      </c>
      <c r="B1447" s="0" t="s">
        <v>1169</v>
      </c>
      <c r="C1447" s="0" t="s">
        <v>250</v>
      </c>
      <c r="D1447" s="3" t="n">
        <v>24715</v>
      </c>
      <c r="F1447" s="42" t="n">
        <v>0.6875</v>
      </c>
      <c r="H1447" s="42" t="n">
        <v>0.333333333333333</v>
      </c>
      <c r="I1447" s="29" t="n">
        <v>145</v>
      </c>
      <c r="K1447" s="30" t="s">
        <v>1504</v>
      </c>
      <c r="M1447" s="31" t="n">
        <f aca="false">SUM(P1447,R1447,T1447,V1447,X1447,Z1447,AB1447,AD1447,AF1447,AH1447,AJ1447,AL1447,AN1447,AP1447,AR1447,AT1447,AV1447,AX1447,AZ1447,BB1447)</f>
        <v>0</v>
      </c>
    </row>
    <row r="1448" customFormat="false" ht="15" hidden="false" customHeight="false" outlineLevel="0" collapsed="false">
      <c r="A1448" s="41" t="n">
        <v>40441</v>
      </c>
      <c r="B1448" s="0" t="s">
        <v>1195</v>
      </c>
      <c r="C1448" s="0" t="s">
        <v>842</v>
      </c>
      <c r="D1448" s="3" t="n">
        <v>24716</v>
      </c>
      <c r="F1448" s="42" t="n">
        <v>0.621527777777778</v>
      </c>
      <c r="G1448" s="3" t="s">
        <v>1478</v>
      </c>
      <c r="H1448" s="42" t="s">
        <v>1455</v>
      </c>
      <c r="I1448" s="29" t="n">
        <v>124</v>
      </c>
      <c r="K1448" s="30" t="s">
        <v>1217</v>
      </c>
      <c r="M1448" s="31" t="n">
        <f aca="false">SUM(P1448,R1448,T1448,V1448,X1448,Z1448,AB1448,AD1448,AF1448,AH1448,AJ1448,AL1448,AN1448,AP1448,AR1448,AT1448,AV1448,AX1448,AZ1448,BB1448)</f>
        <v>0</v>
      </c>
    </row>
    <row r="1449" customFormat="false" ht="15" hidden="false" customHeight="false" outlineLevel="0" collapsed="false">
      <c r="A1449" s="41" t="n">
        <v>40441</v>
      </c>
      <c r="B1449" s="0" t="s">
        <v>1173</v>
      </c>
      <c r="C1449" s="0" t="s">
        <v>1049</v>
      </c>
      <c r="D1449" s="3" t="n">
        <v>24717</v>
      </c>
      <c r="F1449" s="42" t="n">
        <v>0.736111111111111</v>
      </c>
      <c r="H1449" s="42" t="n">
        <v>0.354166666666667</v>
      </c>
      <c r="I1449" s="29" t="n">
        <v>144.5</v>
      </c>
      <c r="K1449" s="30" t="s">
        <v>1212</v>
      </c>
      <c r="M1449" s="31" t="n">
        <f aca="false">SUM(P1449,R1449,T1449,V1449,X1449,Z1449,AB1449,AD1449,AF1449,AH1449,AJ1449,AL1449,AN1449,AP1449,AR1449,AT1449,AV1449,AX1449,AZ1449,BB1449)</f>
        <v>0</v>
      </c>
    </row>
    <row r="1450" customFormat="false" ht="15" hidden="false" customHeight="false" outlineLevel="0" collapsed="false">
      <c r="A1450" s="41" t="n">
        <v>40441</v>
      </c>
      <c r="B1450" s="0" t="s">
        <v>96</v>
      </c>
      <c r="C1450" s="0" t="s">
        <v>892</v>
      </c>
      <c r="D1450" s="3" t="n">
        <v>24718</v>
      </c>
      <c r="F1450" s="42" t="n">
        <v>0.6875</v>
      </c>
      <c r="H1450" s="42" t="n">
        <v>0.291666666666667</v>
      </c>
      <c r="I1450" s="29" t="n">
        <v>114.8</v>
      </c>
      <c r="K1450" s="30" t="s">
        <v>1237</v>
      </c>
      <c r="M1450" s="31" t="n">
        <f aca="false">SUM(P1450,R1450,T1450,V1450,X1450,Z1450,AB1450,AD1450,AF1450,AH1450,AJ1450,AL1450,AN1450,AP1450,AR1450,AT1450,AV1450,AX1450,AZ1450,BB1450)</f>
        <v>0</v>
      </c>
    </row>
    <row r="1451" customFormat="false" ht="15" hidden="false" customHeight="false" outlineLevel="0" collapsed="false">
      <c r="A1451" s="41" t="n">
        <v>40441</v>
      </c>
      <c r="B1451" s="0" t="s">
        <v>1189</v>
      </c>
      <c r="C1451" s="0" t="s">
        <v>640</v>
      </c>
      <c r="D1451" s="3" t="n">
        <v>24719</v>
      </c>
      <c r="F1451" s="42" t="n">
        <v>0.572916666666667</v>
      </c>
      <c r="H1451" s="42" t="n">
        <v>0.166666666666667</v>
      </c>
      <c r="I1451" s="29" t="n">
        <v>73</v>
      </c>
      <c r="K1451" s="30" t="s">
        <v>1231</v>
      </c>
      <c r="M1451" s="31" t="n">
        <f aca="false">SUM(P1451,R1451,T1451,V1451,X1451,Z1451,AB1451,AD1451,AF1451,AH1451,AJ1451,AL1451,AN1451,AP1451,AR1451,AT1451,AV1451,AX1451,AZ1451,BB1451)</f>
        <v>0</v>
      </c>
    </row>
    <row r="1452" customFormat="false" ht="15" hidden="false" customHeight="false" outlineLevel="0" collapsed="false">
      <c r="A1452" s="41" t="n">
        <v>40441</v>
      </c>
      <c r="B1452" s="0" t="s">
        <v>1179</v>
      </c>
      <c r="C1452" s="0" t="s">
        <v>892</v>
      </c>
      <c r="D1452" s="3" t="n">
        <v>24720</v>
      </c>
      <c r="F1452" s="42" t="n">
        <v>0.652777777777778</v>
      </c>
      <c r="H1452" s="42" t="n">
        <v>0.236111111111111</v>
      </c>
      <c r="I1452" s="29" t="n">
        <v>92.95</v>
      </c>
      <c r="K1452" s="30" t="s">
        <v>1242</v>
      </c>
      <c r="M1452" s="31" t="n">
        <f aca="false">SUM(P1452,R1452,T1452,V1452,X1452,Z1452,AB1452,AD1452,AF1452,AH1452,AJ1452,AL1452,AN1452,AP1452,AR1452,AT1452,AV1452,AX1452,AZ1452,BB1452)</f>
        <v>0</v>
      </c>
    </row>
    <row r="1453" customFormat="false" ht="15" hidden="false" customHeight="false" outlineLevel="0" collapsed="false">
      <c r="A1453" s="41" t="n">
        <v>40441</v>
      </c>
      <c r="B1453" s="0" t="s">
        <v>1186</v>
      </c>
      <c r="C1453" s="0" t="s">
        <v>1389</v>
      </c>
      <c r="D1453" s="3" t="n">
        <v>24721</v>
      </c>
      <c r="F1453" s="42" t="n">
        <v>0.760416666666667</v>
      </c>
      <c r="H1453" s="42" t="n">
        <v>0.291666666666667</v>
      </c>
      <c r="I1453" s="29" t="n">
        <v>138</v>
      </c>
      <c r="K1453" s="30" t="s">
        <v>1250</v>
      </c>
      <c r="M1453" s="31" t="n">
        <f aca="false">SUM(P1453,R1453,T1453,V1453,X1453,Z1453,AB1453,AD1453,AF1453,AH1453,AJ1453,AL1453,AN1453,AP1453,AR1453,AT1453,AV1453,AX1453,AZ1453,BB1453)</f>
        <v>0</v>
      </c>
    </row>
    <row r="1454" customFormat="false" ht="15" hidden="false" customHeight="false" outlineLevel="0" collapsed="false">
      <c r="A1454" s="41" t="n">
        <v>40441</v>
      </c>
      <c r="B1454" s="0" t="s">
        <v>1426</v>
      </c>
      <c r="C1454" s="0" t="s">
        <v>925</v>
      </c>
      <c r="D1454" s="3" t="n">
        <v>24722</v>
      </c>
      <c r="F1454" s="42" t="n">
        <v>0.722222222222222</v>
      </c>
      <c r="H1454" s="42" t="n">
        <v>0.1875</v>
      </c>
      <c r="I1454" s="29" t="n">
        <v>78.8</v>
      </c>
      <c r="K1454" s="30" t="s">
        <v>1231</v>
      </c>
      <c r="M1454" s="31" t="n">
        <f aca="false">SUM(P1454,R1454,T1454,V1454,X1454,Z1454,AB1454,AD1454,AF1454,AH1454,AJ1454,AL1454,AN1454,AP1454,AR1454,AT1454,AV1454,AX1454,AZ1454,BB1454)</f>
        <v>0</v>
      </c>
    </row>
    <row r="1455" customFormat="false" ht="15" hidden="false" customHeight="false" outlineLevel="0" collapsed="false">
      <c r="A1455" s="41" t="n">
        <v>40441</v>
      </c>
      <c r="B1455" s="0" t="s">
        <v>1193</v>
      </c>
      <c r="C1455" s="0" t="s">
        <v>1255</v>
      </c>
      <c r="D1455" s="3" t="n">
        <v>24723</v>
      </c>
      <c r="F1455" s="42" t="n">
        <v>0.6875</v>
      </c>
      <c r="H1455" s="42" t="n">
        <v>0.166666666666667</v>
      </c>
      <c r="I1455" s="29" t="n">
        <v>80</v>
      </c>
      <c r="K1455" s="30" t="s">
        <v>1216</v>
      </c>
      <c r="M1455" s="31" t="n">
        <f aca="false">SUM(P1455,R1455,T1455,V1455,X1455,Z1455,AB1455,AD1455,AF1455,AH1455,AJ1455,AL1455,AN1455,AP1455,AR1455,AT1455,AV1455,AX1455,AZ1455,BB1455)</f>
        <v>0</v>
      </c>
    </row>
    <row r="1456" customFormat="false" ht="15" hidden="false" customHeight="false" outlineLevel="0" collapsed="false">
      <c r="A1456" s="41" t="n">
        <v>40441</v>
      </c>
      <c r="B1456" s="0" t="s">
        <v>1208</v>
      </c>
      <c r="C1456" s="0" t="s">
        <v>1032</v>
      </c>
      <c r="D1456" s="3" t="n">
        <v>24724</v>
      </c>
      <c r="F1456" s="42" t="n">
        <v>0.604166666666667</v>
      </c>
      <c r="H1456" s="42" t="n">
        <v>0.333333333333333</v>
      </c>
      <c r="I1456" s="29" t="n">
        <v>229</v>
      </c>
      <c r="K1456" s="30" t="s">
        <v>1238</v>
      </c>
      <c r="M1456" s="31" t="n">
        <f aca="false">SUM(P1456,R1456,T1456,V1456,X1456,Z1456,AB1456,AD1456,AF1456,AH1456,AJ1456,AL1456,AN1456,AP1456,AR1456,AT1456,AV1456,AX1456,AZ1456,BB1456)</f>
        <v>0</v>
      </c>
    </row>
    <row r="1457" customFormat="false" ht="15" hidden="false" customHeight="false" outlineLevel="0" collapsed="false">
      <c r="A1457" s="41" t="n">
        <v>40441</v>
      </c>
      <c r="B1457" s="0" t="s">
        <v>581</v>
      </c>
      <c r="C1457" s="0" t="s">
        <v>573</v>
      </c>
      <c r="D1457" s="3" t="n">
        <v>24725</v>
      </c>
      <c r="F1457" s="42" t="n">
        <v>0.677083333333333</v>
      </c>
      <c r="H1457" s="42" t="n">
        <v>0.166666666666667</v>
      </c>
      <c r="I1457" s="29" t="n">
        <v>77</v>
      </c>
      <c r="K1457" s="30" t="s">
        <v>1243</v>
      </c>
      <c r="M1457" s="31" t="n">
        <f aca="false">SUM(P1457,R1457,T1457,V1457,X1457,Z1457,AB1457,AD1457,AF1457,AH1457,AJ1457,AL1457,AN1457,AP1457,AR1457,AT1457,AV1457,AX1457,AZ1457,BB1457)</f>
        <v>0</v>
      </c>
    </row>
    <row r="1458" customFormat="false" ht="15" hidden="false" customHeight="false" outlineLevel="0" collapsed="false">
      <c r="A1458" s="41"/>
      <c r="M1458" s="74"/>
    </row>
    <row r="1459" customFormat="false" ht="15" hidden="false" customHeight="false" outlineLevel="0" collapsed="false">
      <c r="A1459" s="113"/>
      <c r="B1459" s="101"/>
      <c r="C1459" s="101"/>
      <c r="D1459" s="100"/>
      <c r="E1459" s="100"/>
      <c r="F1459" s="100"/>
      <c r="G1459" s="100"/>
      <c r="H1459" s="100"/>
      <c r="I1459" s="102"/>
      <c r="J1459" s="102"/>
      <c r="K1459" s="100"/>
      <c r="L1459" s="101"/>
      <c r="M1459" s="103"/>
    </row>
    <row r="1460" customFormat="false" ht="18.75" hidden="false" customHeight="false" outlineLevel="0" collapsed="false">
      <c r="A1460" s="113"/>
      <c r="B1460" s="101"/>
      <c r="C1460" s="101"/>
      <c r="D1460" s="100"/>
      <c r="E1460" s="100"/>
      <c r="F1460" s="100"/>
      <c r="G1460" s="115" t="s">
        <v>1274</v>
      </c>
      <c r="H1460" s="100"/>
      <c r="I1460" s="102"/>
      <c r="J1460" s="102"/>
      <c r="K1460" s="100"/>
      <c r="L1460" s="101"/>
      <c r="M1460" s="103"/>
    </row>
    <row r="1461" customFormat="false" ht="15" hidden="false" customHeight="false" outlineLevel="0" collapsed="false">
      <c r="A1461" s="41" t="n">
        <v>40442</v>
      </c>
      <c r="B1461" s="0" t="s">
        <v>1181</v>
      </c>
      <c r="C1461" s="0" t="s">
        <v>490</v>
      </c>
      <c r="D1461" s="3" t="n">
        <v>24726</v>
      </c>
      <c r="F1461" s="42" t="n">
        <v>0.645833333333333</v>
      </c>
      <c r="H1461" s="42" t="n">
        <v>0.4375</v>
      </c>
      <c r="I1461" s="29" t="n">
        <v>189</v>
      </c>
      <c r="K1461" s="30" t="s">
        <v>1219</v>
      </c>
      <c r="M1461" s="31" t="n">
        <f aca="false">SUM(P1461,R1461,T1461,V1461,X1461,Z1461,AB1461,AD1461,AF1461,AH1461,AJ1461,AL1461,AN1461,AP1461,AR1461,AT1461,AV1461,AX1461,AZ1461,BB1461)</f>
        <v>0</v>
      </c>
    </row>
    <row r="1462" customFormat="false" ht="15" hidden="false" customHeight="false" outlineLevel="0" collapsed="false">
      <c r="A1462" s="41" t="n">
        <v>40442</v>
      </c>
      <c r="B1462" s="0" t="s">
        <v>901</v>
      </c>
      <c r="C1462" s="0" t="s">
        <v>490</v>
      </c>
      <c r="D1462" s="3" t="n">
        <v>24727</v>
      </c>
      <c r="F1462" s="42" t="n">
        <v>0.524305555555556</v>
      </c>
      <c r="H1462" s="42" t="n">
        <v>0.3125</v>
      </c>
      <c r="I1462" s="29" t="n">
        <v>135</v>
      </c>
      <c r="K1462" s="30" t="s">
        <v>1228</v>
      </c>
      <c r="M1462" s="31" t="n">
        <f aca="false">SUM(P1462,R1462,T1462,V1462,X1462,Z1462,AB1462,AD1462,AF1462,AH1462,AJ1462,AL1462,AN1462,AP1462,AR1462,AT1462,AV1462,AX1462,AZ1462,BB1462)</f>
        <v>0</v>
      </c>
    </row>
    <row r="1463" customFormat="false" ht="15" hidden="false" customHeight="false" outlineLevel="0" collapsed="false">
      <c r="A1463" s="55" t="n">
        <v>40442</v>
      </c>
      <c r="B1463" s="56" t="s">
        <v>1186</v>
      </c>
      <c r="C1463" s="56" t="s">
        <v>490</v>
      </c>
      <c r="D1463" s="3" t="n">
        <v>24728</v>
      </c>
      <c r="F1463" s="44" t="n">
        <v>0.375</v>
      </c>
      <c r="G1463" s="30"/>
      <c r="H1463" s="44" t="n">
        <v>0.166666666666667</v>
      </c>
      <c r="I1463" s="29" t="n">
        <v>72</v>
      </c>
      <c r="K1463" s="30" t="s">
        <v>1250</v>
      </c>
      <c r="M1463" s="31" t="n">
        <f aca="false">SUM(P1463,R1463,T1463,V1463,X1463,Z1463,AB1463,AD1463,AF1463,AH1463,AJ1463,AL1463,AN1463,AP1463,AR1463,AT1463,AV1463,AX1463,AZ1463,BB1463)</f>
        <v>0</v>
      </c>
    </row>
    <row r="1464" customFormat="false" ht="15" hidden="false" customHeight="false" outlineLevel="0" collapsed="false">
      <c r="A1464" s="41" t="n">
        <v>40442</v>
      </c>
      <c r="B1464" s="0" t="s">
        <v>1176</v>
      </c>
      <c r="C1464" s="0" t="s">
        <v>490</v>
      </c>
      <c r="D1464" s="3" t="n">
        <v>24729</v>
      </c>
      <c r="F1464" s="42" t="n">
        <v>0.375</v>
      </c>
      <c r="H1464" s="42" t="n">
        <v>0.166666666666667</v>
      </c>
      <c r="I1464" s="29" t="n">
        <v>72</v>
      </c>
      <c r="K1464" s="30" t="s">
        <v>1222</v>
      </c>
      <c r="M1464" s="31" t="n">
        <f aca="false">SUM(P1464,R1464,T1464,V1464,X1464,Z1464,AB1464,AD1464,AF1464,AH1464,AJ1464,AL1464,AN1464,AP1464,AR1464,AT1464,AV1464,AX1464,AZ1464,BB1464)</f>
        <v>0</v>
      </c>
    </row>
    <row r="1465" customFormat="false" ht="15" hidden="false" customHeight="false" outlineLevel="0" collapsed="false">
      <c r="A1465" s="41" t="n">
        <v>40442</v>
      </c>
      <c r="B1465" s="0" t="s">
        <v>679</v>
      </c>
      <c r="C1465" s="0" t="s">
        <v>1206</v>
      </c>
      <c r="D1465" s="3" t="n">
        <v>24730</v>
      </c>
      <c r="F1465" s="3" t="s">
        <v>1162</v>
      </c>
      <c r="H1465" s="3" t="s">
        <v>1162</v>
      </c>
      <c r="I1465" s="29" t="n">
        <v>170</v>
      </c>
      <c r="K1465" s="30" t="s">
        <v>1223</v>
      </c>
      <c r="M1465" s="31" t="n">
        <f aca="false">SUM(P1465,R1465,T1465,V1465,X1465,Z1465,AB1465,AD1465,AF1465,AH1465,AJ1465,AL1465,AN1465,AP1465,AR1465,AT1465,AV1465,AX1465,AZ1465,BB1465)</f>
        <v>0</v>
      </c>
    </row>
    <row r="1466" customFormat="false" ht="15" hidden="false" customHeight="false" outlineLevel="0" collapsed="false">
      <c r="A1466" s="41" t="n">
        <v>40442</v>
      </c>
      <c r="B1466" s="0" t="s">
        <v>383</v>
      </c>
      <c r="C1466" s="0" t="s">
        <v>1206</v>
      </c>
      <c r="D1466" s="3" t="n">
        <v>24731</v>
      </c>
      <c r="F1466" s="3" t="s">
        <v>1162</v>
      </c>
      <c r="H1466" s="3" t="s">
        <v>1162</v>
      </c>
      <c r="I1466" s="29" t="n">
        <v>170</v>
      </c>
      <c r="K1466" s="30" t="s">
        <v>1232</v>
      </c>
      <c r="M1466" s="31" t="n">
        <f aca="false">SUM(P1466,R1466,T1466,V1466,X1466,Z1466,AB1466,AD1466,AF1466,AH1466,AJ1466,AL1466,AN1466,AP1466,AR1466,AT1466,AV1466,AX1466,AZ1466,BB1466)</f>
        <v>19570.2</v>
      </c>
      <c r="O1466" s="0" t="n">
        <v>7590</v>
      </c>
      <c r="P1466" s="31" t="n">
        <v>299.99</v>
      </c>
      <c r="Q1466" s="0" t="n">
        <v>7568</v>
      </c>
      <c r="R1466" s="31" t="n">
        <v>4500</v>
      </c>
      <c r="S1466" s="47" t="n">
        <v>7444</v>
      </c>
      <c r="T1466" s="31" t="n">
        <v>1596.24</v>
      </c>
      <c r="U1466" s="47" t="n">
        <v>7443</v>
      </c>
      <c r="V1466" s="31" t="n">
        <v>346.47</v>
      </c>
      <c r="W1466" s="47" t="n">
        <v>7573</v>
      </c>
      <c r="X1466" s="31" t="n">
        <v>9992.5</v>
      </c>
      <c r="Y1466" s="47" t="n">
        <v>6852</v>
      </c>
      <c r="Z1466" s="31" t="n">
        <v>225</v>
      </c>
      <c r="AA1466" s="47" t="n">
        <v>7549</v>
      </c>
      <c r="AB1466" s="31" t="n">
        <v>2610</v>
      </c>
    </row>
    <row r="1467" customFormat="false" ht="15" hidden="false" customHeight="false" outlineLevel="0" collapsed="false">
      <c r="A1467" s="41" t="n">
        <v>40442</v>
      </c>
      <c r="B1467" s="0" t="s">
        <v>1165</v>
      </c>
      <c r="C1467" s="0" t="s">
        <v>1206</v>
      </c>
      <c r="D1467" s="3" t="n">
        <v>24732</v>
      </c>
      <c r="F1467" s="3" t="s">
        <v>1162</v>
      </c>
      <c r="H1467" s="3" t="s">
        <v>1162</v>
      </c>
      <c r="I1467" s="29" t="n">
        <v>170</v>
      </c>
      <c r="K1467" s="30" t="s">
        <v>1233</v>
      </c>
      <c r="M1467" s="31" t="n">
        <f aca="false">SUM(P1467,R1467,T1467,V1467,X1467,Z1467,AB1467,AD1467,AF1467,AH1467,AJ1467,AL1467,AN1467,AP1467,AR1467,AT1467,AV1467,AX1467,AZ1467,BB1467)</f>
        <v>35782.31</v>
      </c>
      <c r="O1467" s="0" t="n">
        <v>7430</v>
      </c>
      <c r="P1467" s="31" t="n">
        <v>181.5</v>
      </c>
      <c r="Q1467" s="0" t="n">
        <v>7429</v>
      </c>
      <c r="R1467" s="31" t="n">
        <v>395.98</v>
      </c>
      <c r="S1467" s="47" t="n">
        <v>7446</v>
      </c>
      <c r="T1467" s="31" t="n">
        <v>718</v>
      </c>
      <c r="U1467" s="47" t="n">
        <v>7451</v>
      </c>
      <c r="V1467" s="31" t="n">
        <v>455.51</v>
      </c>
      <c r="W1467" s="47" t="n">
        <v>7450</v>
      </c>
      <c r="X1467" s="31" t="n">
        <v>358.75</v>
      </c>
      <c r="Y1467" s="47" t="n">
        <v>7449</v>
      </c>
      <c r="Z1467" s="31" t="n">
        <v>431.56</v>
      </c>
      <c r="AA1467" s="47" t="n">
        <v>7445</v>
      </c>
      <c r="AB1467" s="31" t="n">
        <v>350</v>
      </c>
      <c r="AC1467" s="47" t="n">
        <v>7569</v>
      </c>
      <c r="AD1467" s="31" t="n">
        <v>9805</v>
      </c>
      <c r="AE1467" s="47" t="n">
        <v>7575</v>
      </c>
      <c r="AF1467" s="31" t="n">
        <v>9645</v>
      </c>
      <c r="AG1467" s="47" t="n">
        <v>7576</v>
      </c>
      <c r="AH1467" s="31" t="n">
        <v>400</v>
      </c>
      <c r="AI1467" s="47" t="n">
        <v>7570</v>
      </c>
      <c r="AJ1467" s="31" t="n">
        <v>400</v>
      </c>
      <c r="AK1467" s="47" t="n">
        <v>7571</v>
      </c>
      <c r="AL1467" s="31" t="n">
        <v>11450</v>
      </c>
      <c r="AM1467" s="47" t="n">
        <v>7587</v>
      </c>
      <c r="AN1467" s="31" t="n">
        <v>70</v>
      </c>
      <c r="AO1467" s="47" t="n">
        <v>84772</v>
      </c>
      <c r="AP1467" s="31" t="n">
        <v>8</v>
      </c>
      <c r="AQ1467" s="47" t="n">
        <v>84773</v>
      </c>
      <c r="AR1467" s="31" t="n">
        <v>8</v>
      </c>
      <c r="AS1467" s="47" t="n">
        <v>84774</v>
      </c>
      <c r="AT1467" s="31" t="n">
        <v>8</v>
      </c>
      <c r="AU1467" s="47" t="n">
        <v>7520</v>
      </c>
      <c r="AV1467" s="31" t="n">
        <v>202.5</v>
      </c>
      <c r="AW1467" s="47" t="n">
        <v>7559</v>
      </c>
      <c r="AX1467" s="31" t="n">
        <v>197.25</v>
      </c>
      <c r="AY1467" s="47" t="n">
        <v>7554</v>
      </c>
      <c r="AZ1467" s="31" t="n">
        <v>315</v>
      </c>
      <c r="BA1467" s="47" t="n">
        <v>7447</v>
      </c>
      <c r="BB1467" s="33" t="n">
        <v>382.26</v>
      </c>
    </row>
    <row r="1468" customFormat="false" ht="15" hidden="false" customHeight="false" outlineLevel="0" collapsed="false">
      <c r="A1468" s="41" t="n">
        <v>40442</v>
      </c>
      <c r="B1468" s="0" t="s">
        <v>627</v>
      </c>
      <c r="C1468" s="0" t="s">
        <v>1206</v>
      </c>
      <c r="D1468" s="3" t="n">
        <v>24733</v>
      </c>
      <c r="F1468" s="3" t="s">
        <v>1162</v>
      </c>
      <c r="H1468" s="3" t="s">
        <v>1162</v>
      </c>
      <c r="I1468" s="29" t="n">
        <v>170</v>
      </c>
      <c r="K1468" s="30" t="s">
        <v>1303</v>
      </c>
      <c r="M1468" s="31" t="n">
        <f aca="false">SUM(P1468,R1468,T1468,V1468,X1468,Z1468,AB1468,AD1468,AF1468,AH1468,AJ1468,AL1468,AN1468,AP1468,AR1468,AT1468,AV1468,AX1468,AZ1468,BB1468)</f>
        <v>3573.53</v>
      </c>
      <c r="O1468" s="0" t="n">
        <v>7586</v>
      </c>
      <c r="P1468" s="31" t="n">
        <v>1236</v>
      </c>
      <c r="Q1468" s="0" t="n">
        <v>7439</v>
      </c>
      <c r="R1468" s="31" t="n">
        <v>319.35</v>
      </c>
      <c r="S1468" s="47" t="n">
        <v>7441</v>
      </c>
      <c r="T1468" s="31" t="n">
        <v>354.6</v>
      </c>
      <c r="U1468" s="47" t="n">
        <v>7436</v>
      </c>
      <c r="V1468" s="31" t="n">
        <v>458.53</v>
      </c>
      <c r="W1468" s="47" t="n">
        <v>7438</v>
      </c>
      <c r="X1468" s="31" t="n">
        <v>396.96</v>
      </c>
      <c r="Y1468" s="47" t="n">
        <v>7437</v>
      </c>
      <c r="Z1468" s="31" t="n">
        <v>128.58</v>
      </c>
      <c r="AA1468" s="47" t="n">
        <v>7435</v>
      </c>
      <c r="AB1468" s="31" t="n">
        <v>679.51</v>
      </c>
    </row>
    <row r="1469" customFormat="false" ht="15" hidden="false" customHeight="false" outlineLevel="0" collapsed="false">
      <c r="A1469" s="41" t="n">
        <v>40442</v>
      </c>
      <c r="B1469" s="0" t="s">
        <v>1205</v>
      </c>
      <c r="C1469" s="0" t="s">
        <v>1206</v>
      </c>
      <c r="D1469" s="3" t="n">
        <v>24734</v>
      </c>
      <c r="F1469" s="3" t="s">
        <v>1162</v>
      </c>
      <c r="H1469" s="3" t="s">
        <v>1162</v>
      </c>
      <c r="I1469" s="29" t="n">
        <v>170</v>
      </c>
      <c r="K1469" s="30" t="s">
        <v>1249</v>
      </c>
      <c r="M1469" s="31" t="n">
        <f aca="false">SUM(P1469,R1469,T1469,V1469,X1469,Z1469,AB1469,AD1469,AF1469,AH1469,AJ1469,AL1469,AN1469,AP1469,AR1469,AT1469,AV1469,AX1469,AZ1469,BB1469)</f>
        <v>15854.23</v>
      </c>
      <c r="O1469" s="0" t="n">
        <v>7448</v>
      </c>
      <c r="P1469" s="31" t="n">
        <v>1229.93</v>
      </c>
      <c r="Q1469" s="0" t="n">
        <v>8268</v>
      </c>
      <c r="R1469" s="31" t="n">
        <v>8145</v>
      </c>
      <c r="S1469" s="47" t="n">
        <v>7433</v>
      </c>
      <c r="T1469" s="31" t="n">
        <v>416.25</v>
      </c>
      <c r="U1469" s="47" t="n">
        <v>7434</v>
      </c>
      <c r="V1469" s="31" t="n">
        <v>384.9</v>
      </c>
      <c r="W1469" s="47" t="n">
        <v>7426</v>
      </c>
      <c r="X1469" s="31" t="n">
        <v>1548.27</v>
      </c>
      <c r="Y1469" s="47" t="n">
        <v>7432</v>
      </c>
      <c r="Z1469" s="31" t="n">
        <v>1485.24</v>
      </c>
      <c r="AA1469" s="47" t="n">
        <v>7428</v>
      </c>
      <c r="AB1469" s="31" t="n">
        <v>1800.92</v>
      </c>
      <c r="AC1469" s="47" t="n">
        <v>7427</v>
      </c>
      <c r="AD1469" s="31" t="n">
        <v>786.56</v>
      </c>
      <c r="AE1469" s="47" t="n">
        <v>7431</v>
      </c>
      <c r="AF1469" s="31" t="n">
        <v>57.16</v>
      </c>
    </row>
    <row r="1470" customFormat="false" ht="15" hidden="false" customHeight="false" outlineLevel="0" collapsed="false">
      <c r="A1470" s="41" t="n">
        <v>40442</v>
      </c>
      <c r="B1470" s="0" t="s">
        <v>1189</v>
      </c>
      <c r="C1470" s="0" t="s">
        <v>925</v>
      </c>
      <c r="D1470" s="3" t="n">
        <v>24735</v>
      </c>
      <c r="F1470" s="42" t="n">
        <v>0.739583333333334</v>
      </c>
      <c r="H1470" s="42" t="n">
        <v>0.4375</v>
      </c>
      <c r="I1470" s="29" t="n">
        <v>229.7</v>
      </c>
      <c r="K1470" s="30" t="s">
        <v>1231</v>
      </c>
      <c r="M1470" s="31" t="n">
        <f aca="false">SUM(P1470,R1470,T1470,V1470,X1470,Z1470,AB1470,AD1470,AF1470,AH1470,AJ1470,AL1470,AN1470,AP1470,AR1470,AT1470,AV1470,AX1470,AZ1470,BB1470)</f>
        <v>0</v>
      </c>
    </row>
    <row r="1471" customFormat="false" ht="15" hidden="false" customHeight="false" outlineLevel="0" collapsed="false">
      <c r="A1471" s="41" t="n">
        <v>40442</v>
      </c>
      <c r="B1471" s="0" t="s">
        <v>1173</v>
      </c>
      <c r="C1471" s="0" t="s">
        <v>1049</v>
      </c>
      <c r="D1471" s="3" t="n">
        <v>24736</v>
      </c>
      <c r="F1471" s="42" t="n">
        <v>0.694444444444445</v>
      </c>
      <c r="G1471" s="3" t="s">
        <v>1229</v>
      </c>
      <c r="H1471" s="42" t="s">
        <v>1302</v>
      </c>
      <c r="I1471" s="29" t="n">
        <v>170</v>
      </c>
      <c r="K1471" s="30" t="s">
        <v>1212</v>
      </c>
      <c r="M1471" s="31" t="n">
        <f aca="false">SUM(P1471,R1471,T1471,V1471,X1471,Z1471,AB1471,AD1471,AF1471,AH1471,AJ1471,AL1471,AN1471,AP1471,AR1471,AT1471,AV1471,AX1471,AZ1471,BB1471)</f>
        <v>0</v>
      </c>
    </row>
    <row r="1472" customFormat="false" ht="15" hidden="false" customHeight="false" outlineLevel="0" collapsed="false">
      <c r="A1472" s="41" t="n">
        <v>40442</v>
      </c>
      <c r="B1472" s="0" t="s">
        <v>1193</v>
      </c>
      <c r="C1472" s="0" t="s">
        <v>573</v>
      </c>
      <c r="D1472" s="3" t="n">
        <v>24737</v>
      </c>
      <c r="F1472" s="42" t="n">
        <v>0.520833333333333</v>
      </c>
      <c r="H1472" s="42" t="n">
        <v>0.166666666666667</v>
      </c>
      <c r="I1472" s="29" t="n">
        <v>77</v>
      </c>
      <c r="K1472" s="30" t="s">
        <v>1216</v>
      </c>
      <c r="M1472" s="31" t="n">
        <f aca="false">SUM(P1472,R1472,T1472,V1472,X1472,Z1472,AB1472,AD1472,AF1472,AH1472,AJ1472,AL1472,AN1472,AP1472,AR1472,AT1472,AV1472,AX1472,AZ1472,BB1472)</f>
        <v>0</v>
      </c>
    </row>
    <row r="1473" customFormat="false" ht="15" hidden="false" customHeight="false" outlineLevel="0" collapsed="false">
      <c r="A1473" s="41" t="n">
        <v>40442</v>
      </c>
      <c r="B1473" s="0" t="s">
        <v>1169</v>
      </c>
      <c r="C1473" s="0" t="s">
        <v>700</v>
      </c>
      <c r="D1473" s="3" t="n">
        <v>24738</v>
      </c>
      <c r="F1473" s="42" t="n">
        <v>0.677083333333333</v>
      </c>
      <c r="H1473" s="42" t="n">
        <v>0.3125</v>
      </c>
      <c r="I1473" s="29" t="n">
        <v>132.5</v>
      </c>
      <c r="K1473" s="30" t="s">
        <v>1214</v>
      </c>
      <c r="M1473" s="31" t="n">
        <f aca="false">SUM(P1473,R1473,T1473,V1473,X1473,Z1473,AB1473,AD1473,AF1473,AH1473,AJ1473,AL1473,AN1473,AP1473,AR1473,AT1473,AV1473,AX1473,AZ1473,BB1473)</f>
        <v>12141</v>
      </c>
      <c r="O1473" s="0" t="n">
        <v>252</v>
      </c>
      <c r="P1473" s="31" t="n">
        <v>781</v>
      </c>
      <c r="Q1473" s="0" t="n">
        <v>253</v>
      </c>
      <c r="R1473" s="31" t="n">
        <v>1278</v>
      </c>
      <c r="S1473" s="47" t="n">
        <v>257</v>
      </c>
      <c r="T1473" s="31" t="n">
        <v>603.5</v>
      </c>
      <c r="U1473" s="47" t="n">
        <v>255</v>
      </c>
      <c r="V1473" s="31" t="n">
        <v>1029.5</v>
      </c>
      <c r="W1473" s="47" t="n">
        <v>256</v>
      </c>
      <c r="X1473" s="31" t="n">
        <v>568</v>
      </c>
      <c r="Y1473" s="47" t="n">
        <v>262</v>
      </c>
      <c r="Z1473" s="31" t="n">
        <v>1562</v>
      </c>
      <c r="AA1473" s="47" t="n">
        <v>254</v>
      </c>
      <c r="AB1473" s="31" t="n">
        <v>781</v>
      </c>
      <c r="AC1473" s="47" t="n">
        <v>259</v>
      </c>
      <c r="AD1473" s="31" t="n">
        <v>1810.5</v>
      </c>
      <c r="AE1473" s="47" t="n">
        <v>258</v>
      </c>
      <c r="AF1473" s="31" t="n">
        <v>2769</v>
      </c>
      <c r="AG1473" s="47" t="n">
        <v>260</v>
      </c>
      <c r="AH1473" s="31" t="n">
        <v>958.5</v>
      </c>
    </row>
    <row r="1474" customFormat="false" ht="15" hidden="false" customHeight="false" outlineLevel="0" collapsed="false">
      <c r="A1474" s="55" t="n">
        <v>40442</v>
      </c>
      <c r="B1474" s="56" t="s">
        <v>1179</v>
      </c>
      <c r="C1474" s="56" t="s">
        <v>1215</v>
      </c>
      <c r="D1474" s="3" t="n">
        <v>24739</v>
      </c>
      <c r="F1474" s="44" t="n">
        <v>0.75</v>
      </c>
      <c r="G1474" s="30"/>
      <c r="H1474" s="44" t="n">
        <v>0.416666666666667</v>
      </c>
      <c r="I1474" s="29" t="n">
        <v>183</v>
      </c>
      <c r="K1474" s="30" t="s">
        <v>1242</v>
      </c>
      <c r="M1474" s="31" t="n">
        <f aca="false">SUM(P1474,R1474,T1474,V1474,X1474,Z1474,AB1474,AD1474,AF1474,AH1474,AJ1474,AL1474,AN1474,AP1474,AR1474,AT1474,AV1474,AX1474,AZ1474,BB1474)</f>
        <v>56700</v>
      </c>
      <c r="O1474" s="0" t="n">
        <v>20846</v>
      </c>
      <c r="P1474" s="31" t="n">
        <v>37200</v>
      </c>
      <c r="Q1474" s="0" t="n">
        <v>20847</v>
      </c>
      <c r="R1474" s="31" t="n">
        <v>13500</v>
      </c>
      <c r="S1474" s="47" t="n">
        <v>20849</v>
      </c>
      <c r="T1474" s="31" t="n">
        <v>6000</v>
      </c>
    </row>
    <row r="1475" customFormat="false" ht="15" hidden="false" customHeight="false" outlineLevel="0" collapsed="false">
      <c r="A1475" s="41" t="n">
        <v>40442</v>
      </c>
      <c r="B1475" s="0" t="s">
        <v>1199</v>
      </c>
      <c r="C1475" s="0" t="s">
        <v>1000</v>
      </c>
      <c r="D1475" s="3" t="n">
        <v>24740</v>
      </c>
      <c r="F1475" s="42" t="n">
        <v>0.763888888888889</v>
      </c>
      <c r="H1475" s="42" t="n">
        <v>0.4375</v>
      </c>
      <c r="I1475" s="29" t="n">
        <v>183.5</v>
      </c>
      <c r="K1475" s="30" t="s">
        <v>1253</v>
      </c>
      <c r="M1475" s="31" t="n">
        <f aca="false">SUM(P1475,R1475,T1475,V1475,X1475,Z1475,AB1475,AD1475,AF1475,AH1475,AJ1475,AL1475,AN1475,AP1475,AR1475,AT1475,AV1475,AX1475,AZ1475,BB1475)</f>
        <v>0</v>
      </c>
    </row>
    <row r="1476" customFormat="false" ht="15" hidden="false" customHeight="false" outlineLevel="0" collapsed="false">
      <c r="A1476" s="41" t="n">
        <v>40442</v>
      </c>
      <c r="B1476" s="0" t="s">
        <v>1448</v>
      </c>
      <c r="C1476" s="0" t="s">
        <v>892</v>
      </c>
      <c r="D1476" s="3" t="n">
        <v>24741</v>
      </c>
      <c r="F1476" s="42" t="n">
        <v>0.722222222222222</v>
      </c>
      <c r="H1476" s="42" t="n">
        <v>0.347222222222222</v>
      </c>
      <c r="I1476" s="29" t="n">
        <v>136.65</v>
      </c>
      <c r="K1476" s="30" t="s">
        <v>1237</v>
      </c>
      <c r="M1476" s="31" t="n">
        <f aca="false">SUM(P1476,R1476,T1476,V1476,X1476,Z1476,AB1476,AD1476,AF1476,AH1476,AJ1476,AL1476,AN1476,AP1476,AR1476,AT1476,AV1476,AX1476,AZ1476,BB1476)</f>
        <v>0</v>
      </c>
    </row>
    <row r="1477" customFormat="false" ht="15" hidden="false" customHeight="false" outlineLevel="0" collapsed="false">
      <c r="A1477" s="41" t="n">
        <v>40442</v>
      </c>
      <c r="B1477" s="0" t="s">
        <v>1197</v>
      </c>
      <c r="C1477" s="0" t="s">
        <v>250</v>
      </c>
      <c r="D1477" s="3" t="n">
        <v>24742</v>
      </c>
      <c r="F1477" s="42" t="n">
        <v>0.666666666666667</v>
      </c>
      <c r="H1477" s="42" t="n">
        <v>0.25</v>
      </c>
      <c r="I1477" s="29" t="n">
        <v>107</v>
      </c>
      <c r="K1477" s="30" t="s">
        <v>1259</v>
      </c>
      <c r="M1477" s="31" t="n">
        <f aca="false">SUM(P1477,R1477,T1477,V1477,X1477,Z1477,AB1477,AD1477,AF1477,AH1477,AJ1477,AL1477,AN1477,AP1477,AR1477,AT1477,AV1477,AX1477,AZ1477,BB1477)</f>
        <v>0</v>
      </c>
    </row>
    <row r="1478" customFormat="false" ht="15" hidden="false" customHeight="false" outlineLevel="0" collapsed="false">
      <c r="A1478" s="41" t="n">
        <v>40442</v>
      </c>
      <c r="B1478" s="0" t="s">
        <v>1176</v>
      </c>
      <c r="C1478" s="0" t="s">
        <v>595</v>
      </c>
      <c r="D1478" s="3" t="n">
        <v>24743</v>
      </c>
      <c r="F1478" s="42" t="n">
        <v>0.583333333333333</v>
      </c>
      <c r="H1478" s="42" t="n">
        <v>0.166666666666667</v>
      </c>
      <c r="I1478" s="29" t="n">
        <v>97</v>
      </c>
      <c r="K1478" s="30" t="s">
        <v>1222</v>
      </c>
      <c r="M1478" s="31" t="n">
        <f aca="false">SUM(P1478,R1478,T1478,V1478,X1478,Z1478,AB1478,AD1478,AF1478,AH1478,AJ1478,AL1478,AN1478,AP1478,AR1478,AT1478,AV1478,AX1478,AZ1478,BB1478)</f>
        <v>0</v>
      </c>
    </row>
    <row r="1479" customFormat="false" ht="15" hidden="false" customHeight="false" outlineLevel="0" collapsed="false">
      <c r="A1479" s="41" t="n">
        <v>40442</v>
      </c>
      <c r="B1479" s="0" t="s">
        <v>1193</v>
      </c>
      <c r="C1479" s="0" t="s">
        <v>1255</v>
      </c>
      <c r="D1479" s="3" t="n">
        <v>24744</v>
      </c>
      <c r="F1479" s="42" t="n">
        <v>0.697916666666667</v>
      </c>
      <c r="H1479" s="42" t="n">
        <v>0.166666666666667</v>
      </c>
      <c r="I1479" s="29" t="n">
        <v>80</v>
      </c>
      <c r="K1479" s="30" t="s">
        <v>1216</v>
      </c>
      <c r="M1479" s="31" t="n">
        <f aca="false">SUM(P1479,R1479,T1479,V1479,X1479,Z1479,AB1479,AD1479,AF1479,AH1479,AJ1479,AL1479,AN1479,AP1479,AR1479,AT1479,AV1479,AX1479,AZ1479,BB1479)</f>
        <v>0</v>
      </c>
    </row>
    <row r="1480" customFormat="false" ht="15" hidden="false" customHeight="false" outlineLevel="0" collapsed="false">
      <c r="A1480" s="41" t="n">
        <v>40442</v>
      </c>
      <c r="B1480" s="0" t="s">
        <v>1176</v>
      </c>
      <c r="C1480" s="0" t="s">
        <v>739</v>
      </c>
      <c r="D1480" s="3" t="n">
        <v>24745</v>
      </c>
      <c r="F1480" s="42" t="n">
        <v>0.708333333333333</v>
      </c>
      <c r="H1480" s="42" t="n">
        <v>0.166666666666667</v>
      </c>
      <c r="I1480" s="29" t="n">
        <v>73</v>
      </c>
      <c r="K1480" s="30" t="s">
        <v>1222</v>
      </c>
      <c r="M1480" s="31" t="n">
        <f aca="false">SUM(P1480,R1480,T1480,V1480,X1480,Z1480,AB1480,AD1480,AF1480,AH1480,AJ1480,AL1480,AN1480,AP1480,AR1480,AT1480,AV1480,AX1480,AZ1480,BB1480)</f>
        <v>0</v>
      </c>
    </row>
    <row r="1481" customFormat="false" ht="15" hidden="false" customHeight="false" outlineLevel="0" collapsed="false">
      <c r="A1481" s="41" t="n">
        <v>40442</v>
      </c>
      <c r="B1481" s="0" t="s">
        <v>901</v>
      </c>
      <c r="C1481" s="0" t="s">
        <v>307</v>
      </c>
      <c r="D1481" s="3" t="n">
        <v>24746</v>
      </c>
      <c r="F1481" s="42" t="n">
        <v>0.729166666666667</v>
      </c>
      <c r="H1481" s="42" t="n">
        <v>0.166666666666667</v>
      </c>
      <c r="I1481" s="29" t="n">
        <v>73</v>
      </c>
      <c r="K1481" s="30" t="s">
        <v>1228</v>
      </c>
      <c r="M1481" s="31" t="n">
        <f aca="false">SUM(P1481,R1481,T1481,V1481,X1481,Z1481,AB1481,AD1481,AF1481,AH1481,AJ1481,AL1481,AN1481,AP1481,AR1481,AT1481,AV1481,AX1481,AZ1481,BB1481)</f>
        <v>0</v>
      </c>
    </row>
    <row r="1482" customFormat="false" ht="15" hidden="false" customHeight="false" outlineLevel="0" collapsed="false">
      <c r="A1482" s="41" t="n">
        <v>40442</v>
      </c>
      <c r="B1482" s="0" t="s">
        <v>1208</v>
      </c>
      <c r="C1482" s="0" t="s">
        <v>1032</v>
      </c>
      <c r="D1482" s="3" t="n">
        <v>24747</v>
      </c>
      <c r="F1482" s="42" t="n">
        <v>0.625</v>
      </c>
      <c r="H1482" s="42" t="n">
        <v>0.333333333333333</v>
      </c>
      <c r="I1482" s="29" t="n">
        <v>229</v>
      </c>
      <c r="K1482" s="30" t="s">
        <v>1238</v>
      </c>
      <c r="M1482" s="31" t="n">
        <f aca="false">SUM(P1482,R1482,T1482,V1482,X1482,Z1482,AB1482,AD1482,AF1482,AH1482,AJ1482,AL1482,AN1482,AP1482,AR1482,AT1482,AV1482,AX1482,AZ1482,BB1482)</f>
        <v>0</v>
      </c>
    </row>
    <row r="1483" customFormat="false" ht="15" hidden="false" customHeight="false" outlineLevel="0" collapsed="false">
      <c r="A1483" s="41" t="n">
        <v>40442</v>
      </c>
      <c r="B1483" s="0" t="s">
        <v>1186</v>
      </c>
      <c r="C1483" s="0" t="s">
        <v>1479</v>
      </c>
      <c r="D1483" s="3" t="n">
        <v>24748</v>
      </c>
      <c r="F1483" s="42" t="n">
        <v>0.84375</v>
      </c>
      <c r="H1483" s="42" t="n">
        <v>0.25</v>
      </c>
      <c r="I1483" s="29" t="n">
        <v>125.15</v>
      </c>
      <c r="K1483" s="30" t="s">
        <v>1250</v>
      </c>
      <c r="M1483" s="31" t="n">
        <f aca="false">SUM(P1483,R1483,T1483,V1483,X1483,Z1483,AB1483,AD1483,AF1483,AH1483,AJ1483,AL1483,AN1483,AP1483,AR1483,AT1483,AV1483,AX1483,AZ1483,BB1483)</f>
        <v>0</v>
      </c>
    </row>
    <row r="1484" customFormat="false" ht="15" hidden="false" customHeight="false" outlineLevel="0" collapsed="false">
      <c r="A1484" s="41"/>
      <c r="M1484" s="74"/>
    </row>
    <row r="1485" customFormat="false" ht="15" hidden="false" customHeight="false" outlineLevel="0" collapsed="false">
      <c r="A1485" s="113"/>
      <c r="B1485" s="101"/>
      <c r="C1485" s="101"/>
      <c r="D1485" s="100"/>
      <c r="E1485" s="100"/>
      <c r="F1485" s="100"/>
      <c r="G1485" s="100"/>
      <c r="H1485" s="100"/>
      <c r="I1485" s="102"/>
      <c r="J1485" s="102"/>
      <c r="K1485" s="100"/>
      <c r="L1485" s="101"/>
      <c r="M1485" s="103"/>
      <c r="N1485" s="116"/>
    </row>
    <row r="1486" customFormat="false" ht="18.75" hidden="false" customHeight="false" outlineLevel="0" collapsed="false">
      <c r="A1486" s="100"/>
      <c r="B1486" s="101"/>
      <c r="C1486" s="101"/>
      <c r="D1486" s="100"/>
      <c r="E1486" s="100"/>
      <c r="F1486" s="101"/>
      <c r="G1486" s="115" t="s">
        <v>1254</v>
      </c>
      <c r="H1486" s="100"/>
      <c r="I1486" s="102"/>
      <c r="J1486" s="102"/>
      <c r="K1486" s="100"/>
      <c r="L1486" s="101"/>
      <c r="M1486" s="103"/>
      <c r="N1486" s="116"/>
    </row>
    <row r="1487" customFormat="false" ht="15" hidden="false" customHeight="false" outlineLevel="0" collapsed="false">
      <c r="A1487" s="41" t="n">
        <v>40443</v>
      </c>
      <c r="B1487" s="0" t="s">
        <v>679</v>
      </c>
      <c r="C1487" s="0" t="s">
        <v>1206</v>
      </c>
      <c r="D1487" s="3" t="n">
        <v>24749</v>
      </c>
      <c r="F1487" s="3" t="s">
        <v>1327</v>
      </c>
      <c r="H1487" s="3" t="s">
        <v>1327</v>
      </c>
      <c r="I1487" s="29" t="n">
        <v>170</v>
      </c>
      <c r="K1487" s="30" t="s">
        <v>1223</v>
      </c>
      <c r="M1487" s="31" t="n">
        <f aca="false">SUM(P1487,R1487,T1487,V1487,X1487,Z1487,AB1487,AD1487,AF1487,AH1487,AJ1487,AL1487,AN1487,AP1487,AR1487,AT1487,AV1487,AX1487,AZ1487,BB1487)</f>
        <v>0</v>
      </c>
    </row>
    <row r="1488" customFormat="false" ht="15" hidden="false" customHeight="false" outlineLevel="0" collapsed="false">
      <c r="A1488" s="41" t="n">
        <v>40443</v>
      </c>
      <c r="B1488" s="0" t="s">
        <v>383</v>
      </c>
      <c r="C1488" s="0" t="s">
        <v>1206</v>
      </c>
      <c r="D1488" s="3" t="n">
        <v>24750</v>
      </c>
      <c r="F1488" s="3" t="s">
        <v>1327</v>
      </c>
      <c r="H1488" s="3" t="s">
        <v>1327</v>
      </c>
      <c r="I1488" s="29" t="n">
        <v>170</v>
      </c>
      <c r="K1488" s="30" t="s">
        <v>1232</v>
      </c>
      <c r="M1488" s="31" t="n">
        <f aca="false">SUM(P1488,R1488,T1488,V1488,X1488,Z1488,AB1488,AD1488,AF1488,AH1488,AJ1488,AL1488,AN1488,AP1488,AR1488,AT1488,AV1488,AX1488,AZ1488,BB1488)</f>
        <v>22099.07</v>
      </c>
      <c r="O1488" s="0" t="n">
        <v>7517</v>
      </c>
      <c r="P1488" s="31" t="n">
        <v>845.96</v>
      </c>
      <c r="Q1488" s="0" t="n">
        <v>7612</v>
      </c>
      <c r="R1488" s="31" t="n">
        <v>8040.02</v>
      </c>
      <c r="S1488" s="47" t="n">
        <v>7525</v>
      </c>
      <c r="T1488" s="31" t="n">
        <v>489.7</v>
      </c>
      <c r="U1488" s="47" t="n">
        <v>7524</v>
      </c>
      <c r="V1488" s="31" t="n">
        <v>404.7</v>
      </c>
      <c r="W1488" s="47" t="n">
        <v>7636</v>
      </c>
      <c r="X1488" s="31" t="n">
        <v>9645</v>
      </c>
      <c r="Y1488" s="47" t="n">
        <v>7542</v>
      </c>
      <c r="Z1488" s="31" t="n">
        <v>5.1</v>
      </c>
      <c r="AA1488" s="47" t="n">
        <v>7523</v>
      </c>
      <c r="AB1488" s="31" t="n">
        <v>753.76</v>
      </c>
      <c r="AC1488" s="47" t="n">
        <v>7534</v>
      </c>
      <c r="AD1488" s="31" t="n">
        <v>1914.83</v>
      </c>
    </row>
    <row r="1489" customFormat="false" ht="15" hidden="false" customHeight="false" outlineLevel="0" collapsed="false">
      <c r="A1489" s="41" t="n">
        <v>40443</v>
      </c>
      <c r="B1489" s="0" t="s">
        <v>1165</v>
      </c>
      <c r="C1489" s="0" t="s">
        <v>1206</v>
      </c>
      <c r="D1489" s="3" t="n">
        <v>24751</v>
      </c>
      <c r="F1489" s="3" t="s">
        <v>1327</v>
      </c>
      <c r="H1489" s="3" t="s">
        <v>1327</v>
      </c>
      <c r="I1489" s="29" t="n">
        <v>170</v>
      </c>
      <c r="K1489" s="30" t="s">
        <v>1233</v>
      </c>
      <c r="M1489" s="31" t="n">
        <f aca="false">SUM(P1489,R1489,T1489,V1489,X1489,Z1489,AB1489,AD1489,AF1489,AH1489,AJ1489,AL1489,AN1489,AP1489,AR1489,AT1489,AV1489,AX1489,AZ1489,BB1489)</f>
        <v>7514.11</v>
      </c>
      <c r="O1489" s="0" t="n">
        <v>7580</v>
      </c>
      <c r="P1489" s="31" t="n">
        <v>1859.07</v>
      </c>
      <c r="Q1489" s="0" t="n">
        <v>7581</v>
      </c>
      <c r="R1489" s="31" t="n">
        <v>403.08</v>
      </c>
      <c r="S1489" s="47" t="n">
        <v>7540</v>
      </c>
      <c r="T1489" s="31" t="n">
        <v>10.6</v>
      </c>
      <c r="U1489" s="47" t="n">
        <v>7531</v>
      </c>
      <c r="V1489" s="31" t="n">
        <v>1474.86</v>
      </c>
      <c r="W1489" s="47" t="n">
        <v>7532</v>
      </c>
      <c r="X1489" s="31" t="n">
        <v>1188</v>
      </c>
      <c r="Y1489" s="47" t="n">
        <v>7579</v>
      </c>
      <c r="Z1489" s="31" t="n">
        <v>619</v>
      </c>
      <c r="AA1489" s="47" t="n">
        <v>7544</v>
      </c>
      <c r="AB1489" s="31" t="n">
        <v>1001</v>
      </c>
      <c r="AC1489" s="47" t="n">
        <v>7610</v>
      </c>
      <c r="AD1489" s="31" t="n">
        <v>202.5</v>
      </c>
      <c r="AE1489" s="47" t="n">
        <v>7626</v>
      </c>
      <c r="AF1489" s="31" t="n">
        <v>756</v>
      </c>
    </row>
    <row r="1490" customFormat="false" ht="15" hidden="false" customHeight="false" outlineLevel="0" collapsed="false">
      <c r="A1490" s="41" t="n">
        <v>40443</v>
      </c>
      <c r="B1490" s="0" t="s">
        <v>627</v>
      </c>
      <c r="C1490" s="0" t="s">
        <v>1206</v>
      </c>
      <c r="D1490" s="3" t="n">
        <v>24752</v>
      </c>
      <c r="F1490" s="3" t="s">
        <v>1327</v>
      </c>
      <c r="H1490" s="3" t="s">
        <v>1327</v>
      </c>
      <c r="I1490" s="29" t="n">
        <v>170</v>
      </c>
      <c r="K1490" s="30" t="s">
        <v>1303</v>
      </c>
      <c r="M1490" s="31" t="n">
        <f aca="false">SUM(P1490,R1490,T1490,V1490,X1490,Z1490,AB1490,AD1490,AF1490,AH1490,AJ1490,AL1490,AN1490,AP1490,AR1490,AT1490,AV1490,AX1490,AZ1490,BB1490)</f>
        <v>9462.09</v>
      </c>
      <c r="O1490" s="0" t="n">
        <v>7509</v>
      </c>
      <c r="P1490" s="31" t="n">
        <v>224.59</v>
      </c>
      <c r="Q1490" s="0" t="n">
        <v>7642</v>
      </c>
      <c r="R1490" s="31" t="n">
        <v>8525</v>
      </c>
      <c r="S1490" s="47" t="n">
        <v>7623</v>
      </c>
      <c r="T1490" s="31" t="n">
        <v>210</v>
      </c>
      <c r="U1490" s="47" t="n">
        <v>7618</v>
      </c>
      <c r="V1490" s="31" t="n">
        <v>202.5</v>
      </c>
      <c r="W1490" s="47" t="n">
        <v>7624</v>
      </c>
      <c r="X1490" s="31" t="n">
        <v>300</v>
      </c>
    </row>
    <row r="1491" customFormat="false" ht="15" hidden="false" customHeight="false" outlineLevel="0" collapsed="false">
      <c r="A1491" s="41" t="n">
        <v>40443</v>
      </c>
      <c r="B1491" s="0" t="s">
        <v>1181</v>
      </c>
      <c r="C1491" s="0" t="s">
        <v>1206</v>
      </c>
      <c r="D1491" s="3" t="n">
        <v>24753</v>
      </c>
      <c r="F1491" s="3" t="s">
        <v>1327</v>
      </c>
      <c r="H1491" s="3" t="s">
        <v>1327</v>
      </c>
      <c r="I1491" s="29" t="n">
        <v>170</v>
      </c>
      <c r="K1491" s="30" t="s">
        <v>1219</v>
      </c>
      <c r="M1491" s="31" t="n">
        <f aca="false">SUM(P1491,R1491,T1491,V1491,X1491,Z1491,AB1491,AD1491,AF1491,AH1491,AJ1491,AL1491,AN1491,AP1491,AR1491,AT1491,AV1491,AX1491,AZ1491,BB1491)</f>
        <v>9940.78</v>
      </c>
      <c r="O1491" s="0" t="n">
        <v>7541</v>
      </c>
      <c r="P1491" s="31" t="n">
        <v>2.65</v>
      </c>
      <c r="Q1491" s="0" t="n">
        <v>7617</v>
      </c>
      <c r="R1491" s="31" t="n">
        <v>202.5</v>
      </c>
      <c r="S1491" s="47" t="n">
        <v>7611</v>
      </c>
      <c r="T1491" s="31" t="n">
        <v>513</v>
      </c>
      <c r="U1491" s="47" t="n">
        <v>7620</v>
      </c>
      <c r="V1491" s="31" t="n">
        <v>410.51</v>
      </c>
      <c r="W1491" s="47" t="n">
        <v>7613</v>
      </c>
      <c r="X1491" s="31" t="n">
        <v>202.5</v>
      </c>
      <c r="Y1491" s="47" t="n">
        <v>7578</v>
      </c>
      <c r="Z1491" s="31" t="n">
        <v>2021.54</v>
      </c>
      <c r="AA1491" s="47" t="n">
        <v>7538</v>
      </c>
      <c r="AB1491" s="31" t="n">
        <v>1537.64</v>
      </c>
      <c r="AC1491" s="47" t="n">
        <v>7537</v>
      </c>
      <c r="AD1491" s="31" t="n">
        <v>824.01</v>
      </c>
      <c r="AE1491" s="47" t="n">
        <v>7536</v>
      </c>
      <c r="AF1491" s="31" t="n">
        <v>4226.43</v>
      </c>
    </row>
    <row r="1492" customFormat="false" ht="15" hidden="false" customHeight="false" outlineLevel="0" collapsed="false">
      <c r="A1492" s="41" t="n">
        <v>40443</v>
      </c>
      <c r="B1492" s="0" t="s">
        <v>1205</v>
      </c>
      <c r="C1492" s="0" t="s">
        <v>1206</v>
      </c>
      <c r="D1492" s="3" t="n">
        <v>24754</v>
      </c>
      <c r="F1492" s="3" t="s">
        <v>1327</v>
      </c>
      <c r="H1492" s="3" t="s">
        <v>1327</v>
      </c>
      <c r="I1492" s="29" t="n">
        <v>170</v>
      </c>
      <c r="K1492" s="30" t="s">
        <v>1249</v>
      </c>
      <c r="M1492" s="31" t="n">
        <f aca="false">SUM(P1492,R1492,T1492,V1492,X1492,Z1492,AB1492,AD1492,AF1492,AH1492,AJ1492,AL1492,AN1492,AP1492,AR1492,AT1492,AV1492,AX1492,AZ1492,BB1492)</f>
        <v>23000</v>
      </c>
      <c r="O1492" s="0" t="n">
        <v>7644</v>
      </c>
      <c r="P1492" s="31" t="n">
        <v>11500</v>
      </c>
      <c r="Q1492" s="0" t="n">
        <v>7645</v>
      </c>
      <c r="R1492" s="31" t="n">
        <v>11500</v>
      </c>
    </row>
    <row r="1493" customFormat="false" ht="15" hidden="false" customHeight="false" outlineLevel="0" collapsed="false">
      <c r="A1493" s="41" t="n">
        <v>40443</v>
      </c>
      <c r="B1493" s="0" t="s">
        <v>1195</v>
      </c>
      <c r="C1493" s="0" t="s">
        <v>1049</v>
      </c>
      <c r="D1493" s="3" t="n">
        <v>24755</v>
      </c>
      <c r="F1493" s="42" t="n">
        <v>0.791666666666667</v>
      </c>
      <c r="G1493" s="3" t="s">
        <v>1505</v>
      </c>
      <c r="H1493" s="3" t="s">
        <v>1446</v>
      </c>
      <c r="I1493" s="29" t="n">
        <v>212.5</v>
      </c>
      <c r="K1493" s="30" t="s">
        <v>1217</v>
      </c>
      <c r="M1493" s="31" t="n">
        <f aca="false">SUM(P1493,R1493,T1493,V1493,X1493,Z1493,AB1493,AD1493,AF1493,AH1493,AJ1493,AL1493,AN1493,AP1493,AR1493,AT1493,AV1493,AX1493,AZ1493,BB1493)</f>
        <v>0</v>
      </c>
    </row>
    <row r="1494" customFormat="false" ht="15" hidden="false" customHeight="false" outlineLevel="0" collapsed="false">
      <c r="A1494" s="41" t="n">
        <v>40443</v>
      </c>
      <c r="B1494" s="0" t="s">
        <v>1193</v>
      </c>
      <c r="C1494" s="0" t="s">
        <v>1215</v>
      </c>
      <c r="D1494" s="3" t="n">
        <v>24756</v>
      </c>
      <c r="F1494" s="42" t="n">
        <v>0.743055555555556</v>
      </c>
      <c r="H1494" s="42" t="n">
        <v>0.395833333333333</v>
      </c>
      <c r="I1494" s="29" t="n">
        <v>174.5</v>
      </c>
      <c r="K1494" s="30" t="s">
        <v>1216</v>
      </c>
      <c r="M1494" s="31" t="n">
        <f aca="false">SUM(P1494,R1494,T1494,V1494,X1494,Z1494,AB1494,AD1494,AF1494,AH1494,AJ1494,AL1494,AN1494,AP1494,AR1494,AT1494,AV1494,AX1494,AZ1494,BB1494)</f>
        <v>48008</v>
      </c>
      <c r="O1494" s="0" t="n">
        <v>20857</v>
      </c>
      <c r="P1494" s="31" t="n">
        <v>12746</v>
      </c>
      <c r="Q1494" s="0" t="n">
        <v>20965</v>
      </c>
      <c r="R1494" s="31" t="n">
        <v>35262</v>
      </c>
    </row>
    <row r="1495" customFormat="false" ht="15" hidden="false" customHeight="false" outlineLevel="0" collapsed="false">
      <c r="A1495" s="41" t="n">
        <v>40443</v>
      </c>
      <c r="B1495" s="0" t="s">
        <v>901</v>
      </c>
      <c r="C1495" s="0" t="s">
        <v>49</v>
      </c>
      <c r="D1495" s="3" t="n">
        <v>24757</v>
      </c>
      <c r="F1495" s="42" t="n">
        <v>0.690972222222222</v>
      </c>
      <c r="H1495" s="42" t="n">
        <v>0.3125</v>
      </c>
      <c r="I1495" s="29" t="n">
        <v>140</v>
      </c>
      <c r="K1495" s="30" t="s">
        <v>1228</v>
      </c>
      <c r="M1495" s="31" t="n">
        <f aca="false">SUM(P1495,R1495,T1495,V1495,X1495,Z1495,AB1495,AD1495,AF1495,AH1495,AJ1495,AL1495,AN1495,AP1495,AR1495,AT1495,AV1495,AX1495,AZ1495,BB1495)</f>
        <v>0</v>
      </c>
    </row>
    <row r="1496" customFormat="false" ht="15" hidden="false" customHeight="false" outlineLevel="0" collapsed="false">
      <c r="A1496" s="41" t="n">
        <v>40443</v>
      </c>
      <c r="B1496" s="0" t="s">
        <v>1189</v>
      </c>
      <c r="C1496" s="0" t="s">
        <v>925</v>
      </c>
      <c r="D1496" s="3" t="n">
        <v>24758</v>
      </c>
      <c r="F1496" s="42" t="n">
        <v>0.75</v>
      </c>
      <c r="H1496" s="42" t="n">
        <v>0.416666666666667</v>
      </c>
      <c r="I1496" s="29" t="n">
        <v>223</v>
      </c>
      <c r="K1496" s="30" t="s">
        <v>1231</v>
      </c>
      <c r="M1496" s="31" t="n">
        <f aca="false">SUM(P1496,R1496,T1496,V1496,X1496,Z1496,AB1496,AD1496,AF1496,AH1496,AJ1496,AL1496,AN1496,AP1496,AR1496,AT1496,AV1496,AX1496,AZ1496,BB1496)</f>
        <v>0</v>
      </c>
    </row>
    <row r="1497" customFormat="false" ht="15" hidden="false" customHeight="false" outlineLevel="0" collapsed="false">
      <c r="A1497" s="41" t="n">
        <v>40443</v>
      </c>
      <c r="B1497" s="0" t="s">
        <v>1208</v>
      </c>
      <c r="C1497" s="0" t="s">
        <v>1032</v>
      </c>
      <c r="D1497" s="3" t="n">
        <v>24759</v>
      </c>
      <c r="F1497" s="42" t="n">
        <v>0.520833333333333</v>
      </c>
      <c r="H1497" s="42" t="n">
        <v>0.25</v>
      </c>
      <c r="I1497" s="29" t="n">
        <v>173</v>
      </c>
      <c r="K1497" s="30" t="s">
        <v>1238</v>
      </c>
      <c r="M1497" s="31" t="n">
        <f aca="false">SUM(P1497,R1497,T1497,V1497,X1497,Z1497,AB1497,AD1497,AF1497,AH1497,AJ1497,AL1497,AN1497,AP1497,AR1497,AT1497,AV1497,AX1497,AZ1497,BB1497)</f>
        <v>0</v>
      </c>
    </row>
    <row r="1498" customFormat="false" ht="15" hidden="false" customHeight="false" outlineLevel="0" collapsed="false">
      <c r="A1498" s="41" t="n">
        <v>40443</v>
      </c>
      <c r="B1498" s="0" t="s">
        <v>96</v>
      </c>
      <c r="C1498" s="0" t="s">
        <v>892</v>
      </c>
      <c r="D1498" s="3" t="n">
        <v>24760</v>
      </c>
      <c r="F1498" s="42" t="n">
        <v>0.729166666666667</v>
      </c>
      <c r="H1498" s="42" t="n">
        <v>0.354166666666667</v>
      </c>
      <c r="I1498" s="29" t="n">
        <v>139.4</v>
      </c>
      <c r="K1498" s="30" t="s">
        <v>1237</v>
      </c>
      <c r="M1498" s="31" t="n">
        <f aca="false">SUM(P1498,R1498,T1498,V1498,X1498,Z1498,AB1498,AD1498,AF1498,AH1498,AJ1498,AL1498,AN1498,AP1498,AR1498,AT1498,AV1498,AX1498,AZ1498,BB1498)</f>
        <v>0</v>
      </c>
    </row>
    <row r="1499" customFormat="false" ht="15" hidden="false" customHeight="false" outlineLevel="0" collapsed="false">
      <c r="A1499" s="41" t="n">
        <v>40443</v>
      </c>
      <c r="B1499" s="0" t="s">
        <v>1179</v>
      </c>
      <c r="C1499" s="0" t="s">
        <v>557</v>
      </c>
      <c r="D1499" s="3" t="n">
        <v>24761</v>
      </c>
      <c r="F1499" s="42" t="n">
        <v>0.5</v>
      </c>
      <c r="H1499" s="42" t="n">
        <v>0.166666666666667</v>
      </c>
      <c r="I1499" s="29" t="n">
        <v>77</v>
      </c>
      <c r="K1499" s="30" t="s">
        <v>1242</v>
      </c>
      <c r="M1499" s="31" t="n">
        <f aca="false">SUM(P1499,R1499,T1499,V1499,X1499,Z1499,AB1499,AD1499,AF1499,AH1499,AJ1499,AL1499,AN1499,AP1499,AR1499,AT1499,AV1499,AX1499,AZ1499,BB1499)</f>
        <v>0</v>
      </c>
    </row>
    <row r="1500" customFormat="false" ht="15" hidden="false" customHeight="false" outlineLevel="0" collapsed="false">
      <c r="A1500" s="41" t="n">
        <v>40443</v>
      </c>
      <c r="B1500" s="0" t="s">
        <v>581</v>
      </c>
      <c r="C1500" s="0" t="s">
        <v>557</v>
      </c>
      <c r="D1500" s="3" t="n">
        <v>24762</v>
      </c>
      <c r="F1500" s="42" t="n">
        <v>0.541666666666667</v>
      </c>
      <c r="H1500" s="42" t="n">
        <v>0.166666666666667</v>
      </c>
      <c r="I1500" s="29" t="n">
        <v>81</v>
      </c>
      <c r="K1500" s="30" t="s">
        <v>1243</v>
      </c>
      <c r="M1500" s="31" t="n">
        <f aca="false">SUM(P1500,R1500,T1500,V1500,X1500,Z1500,AB1500,AD1500,AF1500,AH1500,AJ1500,AL1500,AN1500,AP1500,AR1500,AT1500,AV1500,AX1500,AZ1500,BB1500)</f>
        <v>0</v>
      </c>
    </row>
    <row r="1501" customFormat="false" ht="15" hidden="false" customHeight="false" outlineLevel="0" collapsed="false">
      <c r="A1501" s="41" t="n">
        <v>40443</v>
      </c>
      <c r="B1501" s="0" t="s">
        <v>1199</v>
      </c>
      <c r="C1501" s="0" t="s">
        <v>945</v>
      </c>
      <c r="D1501" s="3" t="n">
        <v>24763</v>
      </c>
      <c r="F1501" s="42" t="n">
        <v>0.6875</v>
      </c>
      <c r="H1501" s="42" t="n">
        <v>0.291666666666667</v>
      </c>
      <c r="I1501" s="29" t="n">
        <v>131</v>
      </c>
      <c r="K1501" s="30" t="s">
        <v>1253</v>
      </c>
      <c r="M1501" s="31" t="n">
        <f aca="false">SUM(P1501,R1501,T1501,V1501,X1501,Z1501,AB1501,AD1501,AF1501,AH1501,AJ1501,AL1501,AN1501,AP1501,AR1501,AT1501,AV1501,AX1501,AZ1501,BB1501)</f>
        <v>0</v>
      </c>
    </row>
    <row r="1502" customFormat="false" ht="15" hidden="false" customHeight="false" outlineLevel="0" collapsed="false">
      <c r="A1502" s="41" t="n">
        <v>40443</v>
      </c>
      <c r="B1502" s="0" t="s">
        <v>1197</v>
      </c>
      <c r="C1502" s="0" t="s">
        <v>714</v>
      </c>
      <c r="D1502" s="3" t="n">
        <v>24764</v>
      </c>
      <c r="F1502" s="42" t="n">
        <v>0.520833333333333</v>
      </c>
      <c r="G1502" s="3" t="s">
        <v>1170</v>
      </c>
      <c r="H1502" s="3" t="s">
        <v>1308</v>
      </c>
      <c r="I1502" s="29" t="n">
        <v>87</v>
      </c>
      <c r="K1502" s="30" t="s">
        <v>1259</v>
      </c>
      <c r="M1502" s="31" t="n">
        <f aca="false">SUM(P1502,R1502,T1502,V1502,X1502,Z1502,AB1502,AD1502,AF1502,AH1502,AJ1502,AL1502,AN1502,AP1502,AR1502,AT1502,AV1502,AX1502,AZ1502,BB1502)</f>
        <v>12400</v>
      </c>
      <c r="O1502" s="0" t="n">
        <v>301</v>
      </c>
      <c r="P1502" s="31" t="n">
        <v>6200</v>
      </c>
      <c r="Q1502" s="0" t="n">
        <v>302</v>
      </c>
      <c r="R1502" s="31" t="n">
        <v>6200</v>
      </c>
    </row>
    <row r="1503" customFormat="false" ht="15" hidden="false" customHeight="false" outlineLevel="0" collapsed="false">
      <c r="A1503" s="41" t="n">
        <v>40443</v>
      </c>
      <c r="B1503" s="0" t="s">
        <v>1203</v>
      </c>
      <c r="C1503" s="0" t="s">
        <v>1319</v>
      </c>
      <c r="D1503" s="3" t="n">
        <v>24765</v>
      </c>
      <c r="F1503" s="42" t="n">
        <v>0.53125</v>
      </c>
      <c r="H1503" s="42" t="n">
        <v>0.291666666666667</v>
      </c>
      <c r="I1503" s="29" t="n">
        <v>124</v>
      </c>
      <c r="K1503" s="30" t="s">
        <v>1244</v>
      </c>
      <c r="M1503" s="31" t="n">
        <f aca="false">SUM(P1503,R1503,T1503,V1503,X1503,Z1503,AB1503,AD1503,AF1503,AH1503,AJ1503,AL1503,AN1503,AP1503,AR1503,AT1503,AV1503,AX1503,AZ1503,BB1503)</f>
        <v>0</v>
      </c>
    </row>
    <row r="1504" customFormat="false" ht="15" hidden="false" customHeight="false" outlineLevel="0" collapsed="false">
      <c r="A1504" s="41" t="n">
        <v>40443</v>
      </c>
      <c r="B1504" s="0" t="s">
        <v>1169</v>
      </c>
      <c r="C1504" s="0" t="s">
        <v>1506</v>
      </c>
      <c r="D1504" s="3" t="n">
        <v>24766</v>
      </c>
      <c r="F1504" s="42" t="n">
        <v>0.5</v>
      </c>
      <c r="H1504" s="42" t="n">
        <v>0.166666666666667</v>
      </c>
      <c r="I1504" s="29" t="n">
        <v>80</v>
      </c>
      <c r="K1504" s="30" t="s">
        <v>1214</v>
      </c>
      <c r="M1504" s="31" t="n">
        <f aca="false">SUM(P1504,R1504,T1504,V1504,X1504,Z1504,AB1504,AD1504,AF1504,AH1504,AJ1504,AL1504,AN1504,AP1504,AR1504,AT1504,AV1504,AX1504,AZ1504,BB1504)</f>
        <v>0</v>
      </c>
    </row>
    <row r="1505" customFormat="false" ht="15" hidden="false" customHeight="false" outlineLevel="0" collapsed="false">
      <c r="A1505" s="41" t="n">
        <v>40443</v>
      </c>
      <c r="B1505" s="0" t="s">
        <v>1176</v>
      </c>
      <c r="C1505" s="0" t="s">
        <v>1300</v>
      </c>
      <c r="D1505" s="3" t="n">
        <v>24767</v>
      </c>
      <c r="F1505" s="42" t="n">
        <v>0.583333333333333</v>
      </c>
      <c r="G1505" s="3" t="s">
        <v>1361</v>
      </c>
      <c r="H1505" s="3" t="s">
        <v>1308</v>
      </c>
      <c r="I1505" s="29" t="n">
        <v>90</v>
      </c>
      <c r="K1505" s="30" t="s">
        <v>1222</v>
      </c>
      <c r="M1505" s="31" t="n">
        <f aca="false">SUM(P1505,R1505,T1505,V1505,X1505,Z1505,AB1505,AD1505,AF1505,AH1505,AJ1505,AL1505,AN1505,AP1505,AR1505,AT1505,AV1505,AX1505,AZ1505,BB1505)</f>
        <v>0</v>
      </c>
    </row>
    <row r="1506" customFormat="false" ht="15" hidden="false" customHeight="false" outlineLevel="0" collapsed="false">
      <c r="A1506" s="41" t="n">
        <v>40443</v>
      </c>
      <c r="B1506" s="0" t="s">
        <v>1197</v>
      </c>
      <c r="C1506" s="0" t="s">
        <v>836</v>
      </c>
      <c r="D1506" s="3" t="n">
        <v>24768</v>
      </c>
      <c r="F1506" s="3" t="n">
        <v>37098</v>
      </c>
      <c r="H1506" s="3" t="s">
        <v>1507</v>
      </c>
      <c r="I1506" s="29" t="n">
        <v>268.6</v>
      </c>
      <c r="K1506" s="30" t="s">
        <v>1259</v>
      </c>
      <c r="M1506" s="31" t="n">
        <f aca="false">SUM(P1506,R1506,T1506,V1506,X1506,Z1506,AB1506,AD1506,AF1506,AH1506,AJ1506,AL1506,AN1506,AP1506,AR1506,AT1506,AV1506,AX1506,AZ1506,BB1506)</f>
        <v>0</v>
      </c>
    </row>
    <row r="1507" customFormat="false" ht="15" hidden="false" customHeight="false" outlineLevel="0" collapsed="false">
      <c r="A1507" s="41" t="n">
        <v>40443</v>
      </c>
      <c r="B1507" s="0" t="s">
        <v>1179</v>
      </c>
      <c r="C1507" s="0" t="s">
        <v>573</v>
      </c>
      <c r="D1507" s="3" t="n">
        <v>24769</v>
      </c>
      <c r="F1507" s="42" t="n">
        <v>0.694444444444445</v>
      </c>
      <c r="H1507" s="42" t="n">
        <v>0.166666666666667</v>
      </c>
      <c r="I1507" s="29" t="n">
        <v>77</v>
      </c>
      <c r="K1507" s="30" t="s">
        <v>1242</v>
      </c>
      <c r="M1507" s="31" t="n">
        <f aca="false">SUM(P1507,R1507,T1507,V1507,X1507,Z1507,AB1507,AD1507,AF1507,AH1507,AJ1507,AL1507,AN1507,AP1507,AR1507,AT1507,AV1507,AX1507,AZ1507,BB1507)</f>
        <v>0</v>
      </c>
    </row>
    <row r="1508" customFormat="false" ht="15" hidden="false" customHeight="false" outlineLevel="0" collapsed="false">
      <c r="A1508" s="41" t="n">
        <v>40443</v>
      </c>
      <c r="B1508" s="0" t="s">
        <v>1203</v>
      </c>
      <c r="C1508" s="0" t="s">
        <v>1370</v>
      </c>
      <c r="D1508" s="3" t="n">
        <v>24770</v>
      </c>
      <c r="F1508" s="42" t="n">
        <v>0.78125</v>
      </c>
      <c r="H1508" s="42" t="n">
        <v>0.166666666666667</v>
      </c>
      <c r="I1508" s="29" t="n">
        <v>93</v>
      </c>
      <c r="K1508" s="30" t="s">
        <v>1244</v>
      </c>
      <c r="M1508" s="31" t="n">
        <f aca="false">SUM(P1508,R1508,T1508,V1508,X1508,Z1508,AB1508,AD1508,AF1508,AH1508,AJ1508,AL1508,AN1508,AP1508,AR1508,AT1508,AV1508,AX1508,AZ1508,BB1508)</f>
        <v>22320</v>
      </c>
      <c r="O1508" s="0" t="n">
        <v>138</v>
      </c>
      <c r="P1508" s="31" t="n">
        <v>8370</v>
      </c>
      <c r="Q1508" s="0" t="n">
        <v>137</v>
      </c>
      <c r="R1508" s="31" t="n">
        <v>6975</v>
      </c>
      <c r="S1508" s="47" t="n">
        <v>136</v>
      </c>
      <c r="T1508" s="31" t="n">
        <v>6975</v>
      </c>
    </row>
    <row r="1509" customFormat="false" ht="15" hidden="false" customHeight="false" outlineLevel="0" collapsed="false">
      <c r="A1509" s="41" t="n">
        <v>40443</v>
      </c>
      <c r="B1509" s="0" t="s">
        <v>581</v>
      </c>
      <c r="C1509" s="0" t="s">
        <v>301</v>
      </c>
      <c r="D1509" s="3" t="n">
        <v>24771</v>
      </c>
      <c r="F1509" s="42" t="n">
        <v>0.75</v>
      </c>
      <c r="H1509" s="42" t="n">
        <v>0.166666666666667</v>
      </c>
      <c r="I1509" s="29" t="n">
        <v>73</v>
      </c>
      <c r="K1509" s="30" t="s">
        <v>1243</v>
      </c>
      <c r="M1509" s="31" t="n">
        <f aca="false">SUM(P1509,R1509,T1509,V1509,X1509,Z1509,AB1509,AD1509,AF1509,AH1509,AJ1509,AL1509,AN1509,AP1509,AR1509,AT1509,AV1509,AX1509,AZ1509,BB1509)</f>
        <v>0</v>
      </c>
    </row>
    <row r="1510" customFormat="false" ht="15" hidden="false" customHeight="false" outlineLevel="0" collapsed="false">
      <c r="A1510" s="41"/>
      <c r="M1510" s="74"/>
    </row>
    <row r="1511" customFormat="false" ht="15" hidden="false" customHeight="false" outlineLevel="0" collapsed="false">
      <c r="A1511" s="113"/>
      <c r="B1511" s="101"/>
      <c r="C1511" s="101"/>
      <c r="D1511" s="100"/>
      <c r="E1511" s="100"/>
      <c r="F1511" s="100"/>
      <c r="G1511" s="100"/>
      <c r="H1511" s="100"/>
      <c r="I1511" s="102"/>
      <c r="J1511" s="102"/>
      <c r="K1511" s="100"/>
      <c r="L1511" s="101"/>
      <c r="M1511" s="103"/>
      <c r="N1511" s="116"/>
    </row>
    <row r="1512" customFormat="false" ht="18.75" hidden="false" customHeight="false" outlineLevel="0" collapsed="false">
      <c r="A1512" s="100"/>
      <c r="B1512" s="101"/>
      <c r="C1512" s="101"/>
      <c r="D1512" s="100"/>
      <c r="E1512" s="100"/>
      <c r="F1512" s="101"/>
      <c r="G1512" s="115" t="s">
        <v>1508</v>
      </c>
      <c r="H1512" s="100"/>
      <c r="I1512" s="102"/>
      <c r="J1512" s="102"/>
      <c r="K1512" s="100"/>
      <c r="L1512" s="101"/>
      <c r="M1512" s="103"/>
      <c r="N1512" s="116"/>
    </row>
    <row r="1513" customFormat="false" ht="15" hidden="false" customHeight="false" outlineLevel="0" collapsed="false">
      <c r="A1513" s="41" t="n">
        <v>40444</v>
      </c>
      <c r="B1513" s="0" t="s">
        <v>679</v>
      </c>
      <c r="C1513" s="0" t="s">
        <v>1206</v>
      </c>
      <c r="D1513" s="30" t="n">
        <v>24772</v>
      </c>
      <c r="E1513" s="30"/>
      <c r="F1513" s="3" t="s">
        <v>1327</v>
      </c>
      <c r="H1513" s="3" t="s">
        <v>1327</v>
      </c>
      <c r="I1513" s="29" t="n">
        <v>170</v>
      </c>
      <c r="K1513" s="30" t="s">
        <v>1223</v>
      </c>
      <c r="M1513" s="31" t="n">
        <f aca="false">SUM(P1513,R1513,T1513,V1513,X1513,Z1513,AB1513,AD1513,AF1513,AH1513,AJ1513,AL1513,AN1513,AP1513,AR1513,AT1513,AV1513,AX1513,AZ1513,BB1513)</f>
        <v>0</v>
      </c>
    </row>
    <row r="1514" customFormat="false" ht="15" hidden="false" customHeight="false" outlineLevel="0" collapsed="false">
      <c r="A1514" s="41" t="n">
        <v>40444</v>
      </c>
      <c r="B1514" s="0" t="s">
        <v>383</v>
      </c>
      <c r="C1514" s="0" t="s">
        <v>1206</v>
      </c>
      <c r="D1514" s="30" t="n">
        <v>24773</v>
      </c>
      <c r="E1514" s="30"/>
      <c r="F1514" s="3" t="s">
        <v>1327</v>
      </c>
      <c r="H1514" s="3" t="s">
        <v>1327</v>
      </c>
      <c r="I1514" s="29" t="n">
        <v>170</v>
      </c>
      <c r="K1514" s="30" t="s">
        <v>1232</v>
      </c>
      <c r="M1514" s="31" t="n">
        <f aca="false">SUM(P1514,R1514,T1514,V1514,X1514,Z1514,AB1514,AD1514,AF1514,AH1514,AJ1514,AL1514,AN1514,AP1514,AR1514,AT1514,AV1514,AX1514,AZ1514,BB1514)</f>
        <v>6585.29</v>
      </c>
      <c r="O1514" s="0" t="n">
        <v>7740</v>
      </c>
      <c r="P1514" s="31" t="n">
        <v>3951.96</v>
      </c>
      <c r="Q1514" s="0" t="n">
        <v>7686</v>
      </c>
      <c r="R1514" s="31" t="n">
        <v>1697.4</v>
      </c>
      <c r="S1514" s="47" t="n">
        <v>7678</v>
      </c>
      <c r="T1514" s="31" t="n">
        <v>393.5</v>
      </c>
      <c r="U1514" s="47" t="n">
        <v>7679</v>
      </c>
      <c r="V1514" s="31" t="n">
        <v>542.43</v>
      </c>
    </row>
    <row r="1515" customFormat="false" ht="15" hidden="false" customHeight="false" outlineLevel="0" collapsed="false">
      <c r="A1515" s="41" t="n">
        <v>40444</v>
      </c>
      <c r="B1515" s="0" t="s">
        <v>1165</v>
      </c>
      <c r="C1515" s="0" t="s">
        <v>1206</v>
      </c>
      <c r="D1515" s="30" t="n">
        <v>24774</v>
      </c>
      <c r="E1515" s="30"/>
      <c r="F1515" s="3" t="s">
        <v>1327</v>
      </c>
      <c r="H1515" s="3" t="s">
        <v>1327</v>
      </c>
      <c r="I1515" s="29" t="n">
        <v>170</v>
      </c>
      <c r="K1515" s="30" t="s">
        <v>1233</v>
      </c>
      <c r="M1515" s="31" t="n">
        <f aca="false">SUM(P1515,R1515,T1515,V1515,X1515,Z1515,AB1515,AD1515,AF1515,AH1515,AJ1515,AL1515,AN1515,AP1515,AR1515,AT1515,AV1515,AX1515,AZ1515,BB1515)</f>
        <v>8716.65</v>
      </c>
      <c r="O1515" s="0" t="n">
        <v>7660</v>
      </c>
      <c r="P1515" s="31" t="n">
        <v>386.73</v>
      </c>
      <c r="Q1515" s="0" t="n">
        <v>7661</v>
      </c>
      <c r="R1515" s="31" t="n">
        <v>83.75</v>
      </c>
      <c r="S1515" s="47" t="n">
        <v>7662</v>
      </c>
      <c r="T1515" s="31" t="n">
        <v>124.4</v>
      </c>
      <c r="U1515" s="47" t="n">
        <v>7663</v>
      </c>
      <c r="V1515" s="31" t="n">
        <v>265</v>
      </c>
      <c r="W1515" s="47" t="n">
        <v>7665</v>
      </c>
      <c r="X1515" s="31" t="n">
        <v>93.3</v>
      </c>
      <c r="Y1515" s="47" t="n">
        <v>7666</v>
      </c>
      <c r="Z1515" s="31" t="n">
        <v>208.5</v>
      </c>
      <c r="AA1515" s="47" t="n">
        <v>7667</v>
      </c>
      <c r="AB1515" s="31" t="n">
        <v>279.16</v>
      </c>
      <c r="AC1515" s="47" t="n">
        <v>7668</v>
      </c>
      <c r="AD1515" s="31" t="n">
        <v>332.55</v>
      </c>
      <c r="AE1515" s="47" t="n">
        <v>7669</v>
      </c>
      <c r="AF1515" s="31" t="n">
        <v>1220.38</v>
      </c>
      <c r="AG1515" s="47" t="n">
        <v>7670</v>
      </c>
      <c r="AH1515" s="31" t="n">
        <v>124.4</v>
      </c>
      <c r="AI1515" s="47" t="n">
        <v>7659</v>
      </c>
      <c r="AJ1515" s="31" t="n">
        <v>306.71</v>
      </c>
      <c r="AK1515" s="47" t="n">
        <v>7680</v>
      </c>
      <c r="AL1515" s="31" t="n">
        <v>290</v>
      </c>
      <c r="AM1515" s="47" t="n">
        <v>7688</v>
      </c>
      <c r="AN1515" s="31" t="n">
        <v>1552.71</v>
      </c>
      <c r="AO1515" s="47" t="n">
        <v>7689</v>
      </c>
      <c r="AP1515" s="31" t="n">
        <v>35.06</v>
      </c>
      <c r="AQ1515" s="47" t="n">
        <v>7726</v>
      </c>
      <c r="AR1515" s="31" t="n">
        <v>1008</v>
      </c>
      <c r="AS1515" s="47" t="n">
        <v>7728</v>
      </c>
      <c r="AT1515" s="31" t="n">
        <v>276</v>
      </c>
      <c r="AU1515" s="47" t="n">
        <v>7730</v>
      </c>
      <c r="AV1515" s="31" t="n">
        <v>202.5</v>
      </c>
      <c r="AW1515" s="47" t="n">
        <v>7741</v>
      </c>
      <c r="AX1515" s="31" t="n">
        <v>225</v>
      </c>
      <c r="AY1515" s="47" t="n">
        <v>7743</v>
      </c>
      <c r="AZ1515" s="31" t="n">
        <v>202.5</v>
      </c>
      <c r="BA1515" s="47" t="n">
        <v>7721</v>
      </c>
      <c r="BB1515" s="89" t="n">
        <v>1500</v>
      </c>
      <c r="BC1515" s="0" t="n">
        <v>7750</v>
      </c>
      <c r="BD1515" s="121" t="n">
        <v>2600</v>
      </c>
      <c r="BE1515" s="0" t="n">
        <v>7718</v>
      </c>
      <c r="BF1515" s="121" t="n">
        <v>150</v>
      </c>
      <c r="BG1515" s="0" t="n">
        <v>7717</v>
      </c>
      <c r="BH1515" s="121" t="n">
        <v>8525</v>
      </c>
    </row>
    <row r="1516" customFormat="false" ht="15" hidden="false" customHeight="false" outlineLevel="0" collapsed="false">
      <c r="A1516" s="41" t="n">
        <v>40444</v>
      </c>
      <c r="B1516" s="0" t="s">
        <v>627</v>
      </c>
      <c r="C1516" s="0" t="s">
        <v>1206</v>
      </c>
      <c r="D1516" s="30" t="n">
        <v>24775</v>
      </c>
      <c r="E1516" s="30"/>
      <c r="F1516" s="3" t="s">
        <v>1327</v>
      </c>
      <c r="H1516" s="3" t="s">
        <v>1327</v>
      </c>
      <c r="I1516" s="29" t="n">
        <v>170</v>
      </c>
      <c r="K1516" s="30" t="s">
        <v>1303</v>
      </c>
      <c r="M1516" s="31" t="n">
        <f aca="false">SUM(P1516,R1516,T1516,V1516,X1516,Z1516,AB1516,AD1516,AF1516,AH1516,AJ1516,AL1516,AN1516,AP1516,AR1516,AT1516,AV1516,AX1516,AZ1516,BB1516)</f>
        <v>33299.07</v>
      </c>
      <c r="O1516" s="0" t="n">
        <v>7683</v>
      </c>
      <c r="P1516" s="31" t="n">
        <v>1737.71</v>
      </c>
      <c r="Q1516" s="0" t="n">
        <v>7684</v>
      </c>
      <c r="R1516" s="31" t="n">
        <v>594.36</v>
      </c>
      <c r="S1516" s="122" t="n">
        <v>7682</v>
      </c>
      <c r="T1516" s="31" t="n">
        <v>7729</v>
      </c>
      <c r="U1516" s="80" t="n">
        <v>900.01</v>
      </c>
      <c r="V1516" s="31" t="n">
        <v>7742</v>
      </c>
      <c r="W1516" s="80" t="n">
        <v>202.5</v>
      </c>
      <c r="X1516" s="31" t="n">
        <v>7745</v>
      </c>
      <c r="Y1516" s="80" t="n">
        <v>209</v>
      </c>
      <c r="Z1516" s="31" t="n">
        <v>7751</v>
      </c>
      <c r="AA1516" s="87" t="n">
        <v>8145</v>
      </c>
    </row>
    <row r="1517" customFormat="false" ht="15" hidden="false" customHeight="false" outlineLevel="0" collapsed="false">
      <c r="A1517" s="41" t="n">
        <v>40444</v>
      </c>
      <c r="B1517" s="0" t="s">
        <v>1181</v>
      </c>
      <c r="C1517" s="0" t="s">
        <v>1206</v>
      </c>
      <c r="D1517" s="30" t="n">
        <v>24776</v>
      </c>
      <c r="E1517" s="30"/>
      <c r="F1517" s="3" t="s">
        <v>1327</v>
      </c>
      <c r="H1517" s="3" t="s">
        <v>1327</v>
      </c>
      <c r="I1517" s="29" t="n">
        <v>170</v>
      </c>
      <c r="K1517" s="30" t="s">
        <v>1219</v>
      </c>
      <c r="M1517" s="31" t="n">
        <f aca="false">SUM(P1517,R1517,T1517,V1517,X1517,Z1517,AB1517,AD1517,AF1517,AH1517,AJ1517,AL1517,AN1517,AP1517,AR1517,AT1517,AV1517,AX1517,AZ1517,BB1517)</f>
        <v>4123.41</v>
      </c>
      <c r="O1517" s="0" t="n">
        <v>7657</v>
      </c>
      <c r="P1517" s="31" t="n">
        <v>1573.84</v>
      </c>
      <c r="Q1517" s="0" t="n">
        <v>7656</v>
      </c>
      <c r="R1517" s="31" t="n">
        <v>1049.57</v>
      </c>
      <c r="S1517" s="47" t="n">
        <v>7719</v>
      </c>
      <c r="T1517" s="31" t="n">
        <v>1500</v>
      </c>
      <c r="U1517" s="47" t="n">
        <v>7677</v>
      </c>
      <c r="V1517" s="31" t="s">
        <v>1509</v>
      </c>
    </row>
    <row r="1518" customFormat="false" ht="15" hidden="false" customHeight="false" outlineLevel="0" collapsed="false">
      <c r="A1518" s="41" t="n">
        <v>40444</v>
      </c>
      <c r="B1518" s="0" t="s">
        <v>1176</v>
      </c>
      <c r="C1518" s="0" t="s">
        <v>1206</v>
      </c>
      <c r="D1518" s="30" t="n">
        <v>24777</v>
      </c>
      <c r="E1518" s="30"/>
      <c r="F1518" s="3" t="s">
        <v>1327</v>
      </c>
      <c r="H1518" s="3" t="s">
        <v>1327</v>
      </c>
      <c r="I1518" s="29" t="n">
        <v>170</v>
      </c>
      <c r="K1518" s="30" t="s">
        <v>1222</v>
      </c>
      <c r="M1518" s="31" t="n">
        <f aca="false">SUM(P1518,R1518,T1518,V1518,X1518,Z1518,AB1518,AD1518,AF1518,AH1518,AJ1518,AL1518,AN1518,AP1518,AR1518,AT1518,AV1518,AX1518,AZ1518,BB1518)</f>
        <v>9347.07</v>
      </c>
      <c r="O1518" s="0" t="n">
        <v>7734</v>
      </c>
      <c r="P1518" s="31" t="n">
        <v>684</v>
      </c>
      <c r="Q1518" s="0" t="n">
        <v>7732</v>
      </c>
      <c r="R1518" s="31" t="n">
        <v>202.5</v>
      </c>
      <c r="S1518" s="47" t="n">
        <v>7725</v>
      </c>
      <c r="T1518" s="31" t="n">
        <v>1300</v>
      </c>
      <c r="U1518" s="47" t="n">
        <v>7731</v>
      </c>
      <c r="V1518" s="31" t="n">
        <v>691.2</v>
      </c>
      <c r="W1518" s="47" t="n">
        <v>7652</v>
      </c>
      <c r="X1518" s="31" t="n">
        <v>546.88</v>
      </c>
      <c r="Y1518" s="47" t="n">
        <v>7655</v>
      </c>
      <c r="Z1518" s="31" t="n">
        <v>2239.53</v>
      </c>
      <c r="AA1518" s="47" t="n">
        <v>7651</v>
      </c>
      <c r="AB1518" s="31" t="n">
        <v>1416.62</v>
      </c>
      <c r="AC1518" s="47" t="n">
        <v>7737</v>
      </c>
      <c r="AD1518" s="31" t="n">
        <v>292</v>
      </c>
      <c r="AE1518" s="47" t="n">
        <v>7687</v>
      </c>
      <c r="AF1518" s="31" t="n">
        <v>1221.91</v>
      </c>
      <c r="AG1518" s="47" t="n">
        <v>7685</v>
      </c>
      <c r="AH1518" s="31" t="n">
        <v>752.43</v>
      </c>
    </row>
    <row r="1519" customFormat="false" ht="15" hidden="false" customHeight="false" outlineLevel="0" collapsed="false">
      <c r="A1519" s="41" t="n">
        <v>40444</v>
      </c>
      <c r="B1519" s="0" t="s">
        <v>1169</v>
      </c>
      <c r="C1519" s="0" t="s">
        <v>1322</v>
      </c>
      <c r="D1519" s="30" t="n">
        <v>24778</v>
      </c>
      <c r="E1519" s="30"/>
      <c r="F1519" s="42" t="n">
        <v>0.722222222222222</v>
      </c>
      <c r="G1519" s="3" t="s">
        <v>1510</v>
      </c>
      <c r="H1519" s="42" t="s">
        <v>1321</v>
      </c>
      <c r="I1519" s="29" t="n">
        <v>209</v>
      </c>
      <c r="K1519" s="30" t="s">
        <v>1214</v>
      </c>
      <c r="M1519" s="31" t="n">
        <f aca="false">SUM(P1519,R1519,T1519,V1519,X1519,Z1519,AB1519,AD1519,AF1519,AH1519,AJ1519,AL1519,AN1519,AP1519,AR1519,AT1519,AV1519,AX1519,AZ1519,BB1519)</f>
        <v>0</v>
      </c>
    </row>
    <row r="1520" customFormat="false" ht="15" hidden="false" customHeight="false" outlineLevel="0" collapsed="false">
      <c r="A1520" s="41" t="n">
        <v>40444</v>
      </c>
      <c r="B1520" s="0" t="s">
        <v>1173</v>
      </c>
      <c r="C1520" s="0" t="s">
        <v>1049</v>
      </c>
      <c r="D1520" s="30" t="n">
        <v>24779</v>
      </c>
      <c r="E1520" s="30"/>
      <c r="F1520" s="42" t="n">
        <v>0.708333333333333</v>
      </c>
      <c r="H1520" s="42" t="n">
        <v>0.416666666666667</v>
      </c>
      <c r="I1520" s="29" t="n">
        <v>170</v>
      </c>
      <c r="K1520" s="30" t="s">
        <v>1212</v>
      </c>
      <c r="M1520" s="31" t="n">
        <f aca="false">SUM(P1520,R1520,T1520,V1520,X1520,Z1520,AB1520,AD1520,AF1520,AH1520,AJ1520,AL1520,AN1520,AP1520,AR1520,AT1520,AV1520,AX1520,AZ1520,BB1520)</f>
        <v>0</v>
      </c>
    </row>
    <row r="1521" customFormat="false" ht="15" hidden="false" customHeight="false" outlineLevel="0" collapsed="false">
      <c r="A1521" s="41" t="n">
        <v>40444</v>
      </c>
      <c r="B1521" s="0" t="s">
        <v>1199</v>
      </c>
      <c r="C1521" s="0" t="s">
        <v>979</v>
      </c>
      <c r="D1521" s="30" t="n">
        <v>24780</v>
      </c>
      <c r="E1521" s="30"/>
      <c r="F1521" s="42" t="n">
        <v>0.666666666666667</v>
      </c>
      <c r="H1521" s="42" t="n">
        <v>0.3125</v>
      </c>
      <c r="I1521" s="29" t="n">
        <v>129</v>
      </c>
      <c r="K1521" s="30" t="s">
        <v>1253</v>
      </c>
      <c r="M1521" s="31" t="n">
        <f aca="false">SUM(P1521,R1521,T1521,V1521,X1521,Z1521,AB1521,AD1521,AF1521,AH1521,AJ1521,AL1521,AN1521,AP1521,AR1521,AT1521,AV1521,AX1521,AZ1521,BB1521)</f>
        <v>9190.72</v>
      </c>
      <c r="O1521" s="0" t="n">
        <v>184</v>
      </c>
      <c r="P1521" s="31" t="n">
        <v>5236</v>
      </c>
      <c r="Q1521" s="0" t="n">
        <v>185</v>
      </c>
      <c r="R1521" s="31" t="n">
        <v>3954.72</v>
      </c>
    </row>
    <row r="1522" customFormat="false" ht="15" hidden="false" customHeight="false" outlineLevel="0" collapsed="false">
      <c r="A1522" s="41" t="n">
        <v>40444</v>
      </c>
      <c r="B1522" s="0" t="s">
        <v>1197</v>
      </c>
      <c r="C1522" s="0" t="s">
        <v>1215</v>
      </c>
      <c r="D1522" s="30" t="n">
        <v>24781</v>
      </c>
      <c r="E1522" s="30"/>
      <c r="F1522" s="42" t="n">
        <v>0.729166666666667</v>
      </c>
      <c r="H1522" s="42" t="n">
        <v>0.395833333333333</v>
      </c>
      <c r="I1522" s="29" t="n">
        <v>174.5</v>
      </c>
      <c r="K1522" s="30" t="s">
        <v>1259</v>
      </c>
      <c r="M1522" s="31" t="n">
        <f aca="false">SUM(P1522,R1522,T1522,V1522,X1522,Z1522,AB1522,AD1522,AF1522,AH1522,AJ1522,AL1522,AN1522,AP1522,AR1522,AT1522,AV1522,AX1522,AZ1522,BB1522)</f>
        <v>46310</v>
      </c>
      <c r="O1522" s="0" t="n">
        <v>20867</v>
      </c>
      <c r="P1522" s="31" t="n">
        <v>46310</v>
      </c>
    </row>
    <row r="1523" customFormat="false" ht="15" hidden="false" customHeight="false" outlineLevel="0" collapsed="false">
      <c r="A1523" s="41" t="n">
        <v>40444</v>
      </c>
      <c r="B1523" s="0" t="s">
        <v>1195</v>
      </c>
      <c r="C1523" s="0" t="s">
        <v>892</v>
      </c>
      <c r="D1523" s="30" t="n">
        <v>24782</v>
      </c>
      <c r="E1523" s="30"/>
      <c r="F1523" s="42" t="n">
        <v>0.71875</v>
      </c>
      <c r="H1523" s="42" t="n">
        <v>0.354166666666667</v>
      </c>
      <c r="I1523" s="29" t="n">
        <v>139.4</v>
      </c>
      <c r="K1523" s="30" t="s">
        <v>1217</v>
      </c>
      <c r="M1523" s="31" t="n">
        <f aca="false">SUM(P1523,R1523,T1523,V1523,X1523,Z1523,AB1523,AD1523,AF1523,AH1523,AJ1523,AL1523,AN1523,AP1523,AR1523,AT1523,AV1523,AX1523,AZ1523,BB1523)</f>
        <v>0</v>
      </c>
    </row>
    <row r="1524" customFormat="false" ht="15" hidden="false" customHeight="false" outlineLevel="0" collapsed="false">
      <c r="A1524" s="41" t="n">
        <v>40444</v>
      </c>
      <c r="B1524" s="0" t="s">
        <v>1179</v>
      </c>
      <c r="C1524" s="0" t="s">
        <v>1389</v>
      </c>
      <c r="D1524" s="30" t="n">
        <v>24783</v>
      </c>
      <c r="E1524" s="30"/>
      <c r="F1524" s="42" t="n">
        <v>0.552083333333333</v>
      </c>
      <c r="H1524" s="42" t="n">
        <v>0.166666666666667</v>
      </c>
      <c r="I1524" s="29" t="n">
        <v>77</v>
      </c>
      <c r="K1524" s="30" t="s">
        <v>1242</v>
      </c>
      <c r="M1524" s="31" t="n">
        <f aca="false">SUM(P1524,R1524,T1524,V1524,X1524,Z1524,AB1524,AD1524,AF1524,AH1524,AJ1524,AL1524,AN1524,AP1524,AR1524,AT1524,AV1524,AX1524,AZ1524,BB1524)</f>
        <v>0</v>
      </c>
    </row>
    <row r="1525" customFormat="false" ht="15" hidden="false" customHeight="false" outlineLevel="0" collapsed="false">
      <c r="A1525" s="41" t="n">
        <v>40444</v>
      </c>
      <c r="B1525" s="0" t="s">
        <v>581</v>
      </c>
      <c r="C1525" s="0" t="s">
        <v>1187</v>
      </c>
      <c r="D1525" s="30" t="n">
        <v>24784</v>
      </c>
      <c r="E1525" s="30"/>
      <c r="F1525" s="42" t="n">
        <v>0.729166666666667</v>
      </c>
      <c r="G1525" s="3" t="s">
        <v>1511</v>
      </c>
      <c r="H1525" s="42" t="s">
        <v>1298</v>
      </c>
      <c r="I1525" s="29" t="n">
        <v>158</v>
      </c>
      <c r="K1525" s="30" t="s">
        <v>1243</v>
      </c>
      <c r="M1525" s="31" t="n">
        <f aca="false">SUM(P1525,R1525,T1525,V1525,X1525,Z1525,AB1525,AD1525,AF1525,AH1525,AJ1525,AL1525,AN1525,AP1525,AR1525,AT1525,AV1525,AX1525,AZ1525,BB1525)</f>
        <v>0</v>
      </c>
    </row>
    <row r="1526" customFormat="false" ht="15" hidden="false" customHeight="false" outlineLevel="0" collapsed="false">
      <c r="A1526" s="41" t="n">
        <v>40444</v>
      </c>
      <c r="B1526" s="0" t="s">
        <v>1186</v>
      </c>
      <c r="C1526" s="0" t="s">
        <v>250</v>
      </c>
      <c r="D1526" s="30" t="n">
        <v>24785</v>
      </c>
      <c r="E1526" s="30"/>
      <c r="F1526" s="42" t="n">
        <v>0.739583333333334</v>
      </c>
      <c r="H1526" s="42" t="n">
        <v>0.3125</v>
      </c>
      <c r="I1526" s="29" t="n">
        <v>132.5</v>
      </c>
      <c r="K1526" s="30" t="s">
        <v>1250</v>
      </c>
      <c r="M1526" s="31" t="n">
        <f aca="false">SUM(P1526,R1526,T1526,V1526,X1526,Z1526,AB1526,AD1526,AF1526,AH1526,AJ1526,AL1526,AN1526,AP1526,AR1526,AT1526,AV1526,AX1526,AZ1526,BB1526)</f>
        <v>0</v>
      </c>
    </row>
    <row r="1527" customFormat="false" ht="15" hidden="false" customHeight="false" outlineLevel="0" collapsed="false">
      <c r="A1527" s="41" t="n">
        <v>40444</v>
      </c>
      <c r="B1527" s="0" t="s">
        <v>1189</v>
      </c>
      <c r="C1527" s="0" t="s">
        <v>1512</v>
      </c>
      <c r="D1527" s="30" t="n">
        <v>24786</v>
      </c>
      <c r="E1527" s="30"/>
      <c r="F1527" s="42" t="n">
        <v>0.583333333333333</v>
      </c>
      <c r="H1527" s="42" t="n">
        <v>0.166666666666667</v>
      </c>
      <c r="I1527" s="29" t="n">
        <v>77</v>
      </c>
      <c r="K1527" s="30" t="s">
        <v>1231</v>
      </c>
      <c r="M1527" s="31" t="n">
        <f aca="false">SUM(P1527,R1527,T1527,V1527,X1527,Z1527,AB1527,AD1527,AF1527,AH1527,AJ1527,AL1527,AN1527,AP1527,AR1527,AT1527,AV1527,AX1527,AZ1527,BB1527)</f>
        <v>0</v>
      </c>
    </row>
    <row r="1528" customFormat="false" ht="15" hidden="false" customHeight="false" outlineLevel="0" collapsed="false">
      <c r="A1528" s="41" t="n">
        <v>40444</v>
      </c>
      <c r="B1528" s="0" t="s">
        <v>1179</v>
      </c>
      <c r="C1528" s="0" t="s">
        <v>82</v>
      </c>
      <c r="D1528" s="30" t="n">
        <v>24787</v>
      </c>
      <c r="E1528" s="30"/>
      <c r="F1528" s="42" t="n">
        <v>0.729166666666667</v>
      </c>
      <c r="H1528" s="42" t="n">
        <v>0.166666666666667</v>
      </c>
      <c r="I1528" s="29" t="n">
        <v>73</v>
      </c>
      <c r="K1528" s="30" t="s">
        <v>1242</v>
      </c>
      <c r="M1528" s="31" t="n">
        <f aca="false">SUM(P1528,R1528,T1528,V1528,X1528,Z1528,AB1528,AD1528,AF1528,AH1528,AJ1528,AL1528,AN1528,AP1528,AR1528,AT1528,AV1528,AX1528,AZ1528,BB1528)</f>
        <v>0</v>
      </c>
    </row>
    <row r="1529" customFormat="false" ht="15" hidden="false" customHeight="false" outlineLevel="0" collapsed="false">
      <c r="A1529" s="41" t="n">
        <v>40444</v>
      </c>
      <c r="B1529" s="0" t="s">
        <v>1176</v>
      </c>
      <c r="C1529" s="0" t="s">
        <v>573</v>
      </c>
      <c r="D1529" s="30" t="n">
        <v>24788</v>
      </c>
      <c r="E1529" s="30"/>
      <c r="F1529" s="42" t="n">
        <v>0.701388888888889</v>
      </c>
      <c r="H1529" s="42" t="n">
        <v>0.166666666666667</v>
      </c>
      <c r="I1529" s="29" t="n">
        <v>77</v>
      </c>
      <c r="K1529" s="30" t="s">
        <v>1222</v>
      </c>
      <c r="M1529" s="31" t="n">
        <f aca="false">SUM(P1529,R1529,T1529,V1529,X1529,Z1529,AB1529,AD1529,AF1529,AH1529,AJ1529,AL1529,AN1529,AP1529,AR1529,AT1529,AV1529,AX1529,AZ1529,BB1529)</f>
        <v>0</v>
      </c>
    </row>
    <row r="1530" customFormat="false" ht="15" hidden="false" customHeight="false" outlineLevel="0" collapsed="false">
      <c r="A1530" s="55" t="n">
        <v>40444</v>
      </c>
      <c r="B1530" s="56" t="s">
        <v>1203</v>
      </c>
      <c r="C1530" s="56" t="s">
        <v>1513</v>
      </c>
      <c r="D1530" s="30" t="n">
        <v>24789</v>
      </c>
      <c r="E1530" s="30"/>
      <c r="F1530" s="44" t="n">
        <v>0.583333333333333</v>
      </c>
      <c r="G1530" s="30"/>
      <c r="H1530" s="44" t="n">
        <v>0.166666666666667</v>
      </c>
      <c r="I1530" s="29" t="n">
        <v>73</v>
      </c>
      <c r="K1530" s="30" t="s">
        <v>1244</v>
      </c>
      <c r="M1530" s="31" t="n">
        <f aca="false">SUM(P1530,R1530,T1530,V1530,X1530,Z1530,AB1530,AD1530,AF1530,AH1530,AJ1530,AL1530,AN1530,AP1530,AR1530,AT1530,AV1530,AX1530,AZ1530,BB1530)</f>
        <v>0</v>
      </c>
    </row>
    <row r="1531" customFormat="false" ht="15" hidden="false" customHeight="false" outlineLevel="0" collapsed="false">
      <c r="A1531" s="123" t="n">
        <v>40444</v>
      </c>
      <c r="B1531" s="56" t="s">
        <v>1203</v>
      </c>
      <c r="C1531" s="56" t="s">
        <v>640</v>
      </c>
      <c r="D1531" s="30" t="n">
        <v>24790</v>
      </c>
      <c r="E1531" s="30"/>
      <c r="F1531" s="44" t="n">
        <v>0.625</v>
      </c>
      <c r="G1531" s="30"/>
      <c r="H1531" s="44" t="n">
        <v>0.166666666666667</v>
      </c>
      <c r="I1531" s="29" t="n">
        <v>73</v>
      </c>
      <c r="K1531" s="30" t="s">
        <v>1244</v>
      </c>
      <c r="M1531" s="31" t="n">
        <f aca="false">SUM(P1531,R1531,T1531,V1531,X1531,Z1531,AB1531,AD1531,AF1531,AH1531,AJ1531,AL1531,AN1531,AP1531,AR1531,AT1531,AV1531,AX1531,AZ1531,BB1531)</f>
        <v>0</v>
      </c>
    </row>
    <row r="1532" customFormat="false" ht="15" hidden="false" customHeight="false" outlineLevel="0" collapsed="false">
      <c r="A1532" s="41"/>
      <c r="M1532" s="74"/>
    </row>
    <row r="1533" customFormat="false" ht="15" hidden="false" customHeight="false" outlineLevel="0" collapsed="false">
      <c r="A1533" s="113"/>
      <c r="B1533" s="101"/>
      <c r="C1533" s="101"/>
      <c r="D1533" s="100"/>
      <c r="E1533" s="100"/>
      <c r="F1533" s="100"/>
      <c r="G1533" s="100"/>
      <c r="H1533" s="100"/>
      <c r="I1533" s="102"/>
      <c r="J1533" s="102"/>
      <c r="K1533" s="100"/>
      <c r="L1533" s="101"/>
      <c r="M1533" s="103"/>
    </row>
    <row r="1534" customFormat="false" ht="18.75" hidden="false" customHeight="false" outlineLevel="0" collapsed="false">
      <c r="A1534" s="113"/>
      <c r="B1534" s="101"/>
      <c r="C1534" s="101"/>
      <c r="D1534" s="100"/>
      <c r="E1534" s="100"/>
      <c r="F1534" s="100"/>
      <c r="G1534" s="115" t="s">
        <v>1295</v>
      </c>
      <c r="H1534" s="100"/>
      <c r="I1534" s="102"/>
      <c r="J1534" s="102"/>
      <c r="K1534" s="100"/>
      <c r="L1534" s="101"/>
      <c r="M1534" s="103"/>
    </row>
    <row r="1535" customFormat="false" ht="15" hidden="false" customHeight="false" outlineLevel="0" collapsed="false">
      <c r="A1535" s="41" t="n">
        <v>40445</v>
      </c>
      <c r="B1535" s="0" t="s">
        <v>1514</v>
      </c>
      <c r="C1535" s="0" t="s">
        <v>1515</v>
      </c>
      <c r="D1535" s="3" t="n">
        <v>24791</v>
      </c>
      <c r="F1535" s="3" t="s">
        <v>1327</v>
      </c>
      <c r="H1535" s="3" t="s">
        <v>1327</v>
      </c>
      <c r="I1535" s="29" t="n">
        <v>170</v>
      </c>
      <c r="K1535" s="30" t="s">
        <v>1516</v>
      </c>
      <c r="M1535" s="31" t="n">
        <f aca="false">SUM(P1535,R1535,T1535,V1535,X1535,Z1535,AB1535,AD1535,AF1535,AH1535,AJ1535,AL1535,AN1535,AP1535,AR1535,AT1535,AV1535,AX1535,AZ1535,BB1535)</f>
        <v>0</v>
      </c>
    </row>
    <row r="1536" customFormat="false" ht="15" hidden="false" customHeight="false" outlineLevel="0" collapsed="false">
      <c r="A1536" s="41" t="n">
        <v>40445</v>
      </c>
      <c r="B1536" s="0" t="s">
        <v>1517</v>
      </c>
      <c r="C1536" s="0" t="s">
        <v>1515</v>
      </c>
      <c r="D1536" s="3" t="n">
        <v>24792</v>
      </c>
      <c r="F1536" s="3" t="s">
        <v>1327</v>
      </c>
      <c r="H1536" s="3" t="s">
        <v>1327</v>
      </c>
      <c r="I1536" s="29" t="n">
        <v>170</v>
      </c>
      <c r="K1536" s="30" t="s">
        <v>1518</v>
      </c>
      <c r="M1536" s="31" t="n">
        <f aca="false">SUM(P1536,R1536,T1536,V1536,X1536,Z1536,AB1536,AD1536,AF1536,AH1536,AJ1536,AL1536,AN1536,AP1536,AR1536,AT1536,AV1536,AX1536,AZ1536,BB1536)</f>
        <v>10419.18</v>
      </c>
      <c r="O1536" s="0" t="n">
        <v>7861</v>
      </c>
      <c r="P1536" s="31" t="n">
        <v>9645</v>
      </c>
      <c r="Q1536" s="0" t="n">
        <v>7872</v>
      </c>
      <c r="R1536" s="31" t="n">
        <v>300</v>
      </c>
      <c r="S1536" s="47" t="n">
        <v>7868</v>
      </c>
      <c r="T1536" s="31" t="n">
        <v>220.75</v>
      </c>
      <c r="U1536" s="47" t="n">
        <v>7771</v>
      </c>
      <c r="V1536" s="31" t="n">
        <v>253.43</v>
      </c>
    </row>
    <row r="1537" customFormat="false" ht="15" hidden="false" customHeight="false" outlineLevel="0" collapsed="false">
      <c r="A1537" s="41" t="n">
        <v>40445</v>
      </c>
      <c r="B1537" s="0" t="s">
        <v>1519</v>
      </c>
      <c r="C1537" s="0" t="s">
        <v>1515</v>
      </c>
      <c r="D1537" s="3" t="n">
        <v>24793</v>
      </c>
      <c r="F1537" s="3" t="s">
        <v>1327</v>
      </c>
      <c r="H1537" s="3" t="s">
        <v>1327</v>
      </c>
      <c r="I1537" s="29" t="n">
        <v>170</v>
      </c>
      <c r="K1537" s="30" t="s">
        <v>1520</v>
      </c>
      <c r="M1537" s="31" t="n">
        <f aca="false">SUM(P1537,R1537,T1537,V1537,X1537,Z1537,AB1537,AD1537,AF1537,AH1537,AJ1537,AL1537,AN1537,AP1537,AR1537,AT1537,AV1537,AX1537,AZ1537,BB1537)</f>
        <v>0</v>
      </c>
    </row>
    <row r="1538" customFormat="false" ht="15" hidden="false" customHeight="false" outlineLevel="0" collapsed="false">
      <c r="A1538" s="41" t="n">
        <v>40445</v>
      </c>
      <c r="B1538" s="0" t="s">
        <v>1521</v>
      </c>
      <c r="C1538" s="0" t="s">
        <v>1515</v>
      </c>
      <c r="D1538" s="3" t="n">
        <v>24794</v>
      </c>
      <c r="F1538" s="3" t="s">
        <v>1327</v>
      </c>
      <c r="H1538" s="3" t="s">
        <v>1327</v>
      </c>
      <c r="I1538" s="29" t="n">
        <v>170</v>
      </c>
      <c r="K1538" s="30" t="s">
        <v>1522</v>
      </c>
      <c r="M1538" s="31" t="n">
        <f aca="false">SUM(P1538,R1538,T1538,V1538,X1538,Z1538,AB1538,AD1538,AF1538,AH1538,AJ1538,AL1538,AN1538,AP1538,AR1538,AT1538,AV1538,AX1538,AZ1538,BB1538)</f>
        <v>6132.17</v>
      </c>
      <c r="O1538" s="0" t="n">
        <v>7761</v>
      </c>
      <c r="P1538" s="31" t="n">
        <v>609.5</v>
      </c>
      <c r="Q1538" s="0" t="n">
        <v>7762</v>
      </c>
      <c r="R1538" s="31" t="n">
        <v>714.75</v>
      </c>
      <c r="S1538" s="47" t="n">
        <v>7763</v>
      </c>
      <c r="T1538" s="31" t="n">
        <v>1540</v>
      </c>
      <c r="U1538" s="47" t="n">
        <v>7755</v>
      </c>
      <c r="V1538" s="31" t="n">
        <v>1474.15</v>
      </c>
      <c r="W1538" s="47" t="n">
        <v>7760</v>
      </c>
      <c r="X1538" s="31" t="n">
        <v>680.95</v>
      </c>
      <c r="Y1538" s="47" t="n">
        <v>7759</v>
      </c>
      <c r="Z1538" s="31" t="n">
        <v>293.7</v>
      </c>
      <c r="AA1538" s="47" t="n">
        <v>7757</v>
      </c>
      <c r="AB1538" s="31" t="n">
        <v>189.6</v>
      </c>
      <c r="AC1538" s="47" t="n">
        <v>7758</v>
      </c>
      <c r="AD1538" s="31" t="n">
        <v>50.68</v>
      </c>
      <c r="AE1538" s="47" t="n">
        <v>7754</v>
      </c>
      <c r="AF1538" s="31" t="n">
        <v>360.74</v>
      </c>
      <c r="AG1538" s="47" t="n">
        <v>7756</v>
      </c>
      <c r="AH1538" s="31" t="n">
        <v>218.1</v>
      </c>
    </row>
    <row r="1539" customFormat="false" ht="15" hidden="false" customHeight="false" outlineLevel="0" collapsed="false">
      <c r="A1539" s="41" t="n">
        <v>40445</v>
      </c>
      <c r="B1539" s="0" t="s">
        <v>1523</v>
      </c>
      <c r="C1539" s="0" t="s">
        <v>1515</v>
      </c>
      <c r="D1539" s="3" t="n">
        <v>24795</v>
      </c>
      <c r="F1539" s="3" t="s">
        <v>1327</v>
      </c>
      <c r="H1539" s="3" t="s">
        <v>1327</v>
      </c>
      <c r="I1539" s="29" t="n">
        <v>170</v>
      </c>
      <c r="K1539" s="30" t="s">
        <v>1524</v>
      </c>
      <c r="M1539" s="31" t="n">
        <f aca="false">SUM(P1539,R1539,T1539,V1539,X1539,Z1539,AB1539,AD1539,AF1539,AH1539,AJ1539,AL1539,AN1539,AP1539,AR1539,AT1539,AV1539,AX1539,AZ1539,BB1539)</f>
        <v>8434.2</v>
      </c>
      <c r="O1539" s="0" t="n">
        <v>7887</v>
      </c>
      <c r="P1539" s="31" t="n">
        <v>790</v>
      </c>
      <c r="Q1539" s="0" t="n">
        <v>7880</v>
      </c>
      <c r="R1539" s="31" t="n">
        <v>365.5</v>
      </c>
      <c r="S1539" s="47" t="n">
        <v>7729</v>
      </c>
      <c r="T1539" s="31" t="n">
        <v>900.01</v>
      </c>
      <c r="U1539" s="47" t="n">
        <v>7768</v>
      </c>
      <c r="V1539" s="31" t="n">
        <v>2640.07</v>
      </c>
      <c r="W1539" s="47" t="n">
        <v>7871</v>
      </c>
      <c r="X1539" s="31" t="n">
        <v>597</v>
      </c>
      <c r="Y1539" s="47" t="n">
        <v>7770</v>
      </c>
      <c r="Z1539" s="31" t="n">
        <v>859.05</v>
      </c>
      <c r="AA1539" s="47" t="n">
        <v>7869</v>
      </c>
      <c r="AB1539" s="31" t="n">
        <v>240</v>
      </c>
      <c r="AC1539" s="47" t="n">
        <v>7769</v>
      </c>
      <c r="AD1539" s="31" t="n">
        <v>1833.57</v>
      </c>
      <c r="AE1539" s="47" t="n">
        <v>7873</v>
      </c>
      <c r="AF1539" s="31" t="n">
        <v>209</v>
      </c>
    </row>
    <row r="1540" customFormat="false" ht="15" hidden="false" customHeight="false" outlineLevel="0" collapsed="false">
      <c r="A1540" s="41" t="n">
        <v>40445</v>
      </c>
      <c r="B1540" s="0" t="s">
        <v>1525</v>
      </c>
      <c r="C1540" s="0" t="s">
        <v>1515</v>
      </c>
      <c r="D1540" s="3" t="n">
        <v>24796</v>
      </c>
      <c r="F1540" s="3" t="s">
        <v>1327</v>
      </c>
      <c r="H1540" s="3" t="s">
        <v>1327</v>
      </c>
      <c r="I1540" s="29" t="n">
        <v>170</v>
      </c>
      <c r="K1540" s="30" t="s">
        <v>1526</v>
      </c>
      <c r="M1540" s="31" t="n">
        <f aca="false">SUM(P1540,R1540,T1540,V1540,X1540,Z1540,AB1540,AD1540,AF1540,AH1540,AJ1540,AL1540,AN1540,AP1540,AR1540,AT1540,AV1540,AX1540,AZ1540,BB1540)</f>
        <v>37953.25</v>
      </c>
      <c r="O1540" s="0" t="n">
        <v>7900</v>
      </c>
      <c r="P1540" s="31" t="n">
        <v>15525</v>
      </c>
      <c r="Q1540" s="0" t="n">
        <v>7801</v>
      </c>
      <c r="R1540" s="31" t="n">
        <v>233.25</v>
      </c>
      <c r="S1540" s="47" t="n">
        <v>7899</v>
      </c>
      <c r="T1540" s="31" t="n">
        <v>1500</v>
      </c>
      <c r="U1540" s="47" t="n">
        <v>7906</v>
      </c>
      <c r="V1540" s="31" t="n">
        <v>6100</v>
      </c>
      <c r="W1540" s="47" t="n">
        <v>7905</v>
      </c>
      <c r="X1540" s="31" t="n">
        <v>8145</v>
      </c>
      <c r="Y1540" s="47" t="n">
        <v>7907</v>
      </c>
      <c r="Z1540" s="31" t="n">
        <v>4200</v>
      </c>
      <c r="AA1540" s="47" t="n">
        <v>7902</v>
      </c>
      <c r="AB1540" s="31" t="n">
        <v>2250</v>
      </c>
    </row>
    <row r="1541" customFormat="false" ht="15" hidden="false" customHeight="false" outlineLevel="0" collapsed="false">
      <c r="A1541" s="41" t="n">
        <v>40445</v>
      </c>
      <c r="B1541" s="0" t="s">
        <v>1362</v>
      </c>
      <c r="C1541" s="0" t="s">
        <v>1527</v>
      </c>
      <c r="D1541" s="3" t="n">
        <v>24797</v>
      </c>
      <c r="F1541" s="42" t="n">
        <v>0.6875</v>
      </c>
      <c r="H1541" s="42" t="n">
        <v>0.375</v>
      </c>
      <c r="I1541" s="29" t="n">
        <v>153</v>
      </c>
      <c r="K1541" s="30" t="s">
        <v>1528</v>
      </c>
      <c r="M1541" s="31" t="n">
        <f aca="false">SUM(P1541,R1541,T1541,V1541,X1541,Z1541,AB1541,AD1541,AF1541,AH1541,AJ1541,AL1541,AN1541,AP1541,AR1541,AT1541,AV1541,AX1541,AZ1541,BB1541)</f>
        <v>0</v>
      </c>
    </row>
    <row r="1542" customFormat="false" ht="15" hidden="false" customHeight="false" outlineLevel="0" collapsed="false">
      <c r="A1542" s="41" t="n">
        <v>40445</v>
      </c>
      <c r="B1542" s="0" t="s">
        <v>1169</v>
      </c>
      <c r="C1542" s="0" t="s">
        <v>1322</v>
      </c>
      <c r="D1542" s="3" t="n">
        <v>24798</v>
      </c>
      <c r="F1542" s="42" t="n">
        <v>0.597222222222222</v>
      </c>
      <c r="G1542" s="3" t="s">
        <v>1529</v>
      </c>
      <c r="H1542" s="42" t="s">
        <v>1299</v>
      </c>
      <c r="I1542" s="29" t="n">
        <v>132.5</v>
      </c>
      <c r="K1542" s="30" t="s">
        <v>1214</v>
      </c>
      <c r="M1542" s="31" t="n">
        <f aca="false">SUM(P1542,R1542,T1542,V1542,X1542,Z1542,AB1542,AD1542,AF1542,AH1542,AJ1542,AL1542,AN1542,AP1542,AR1542,AT1542,AV1542,AX1542,AZ1542,BB1542)</f>
        <v>0</v>
      </c>
    </row>
    <row r="1543" customFormat="false" ht="15" hidden="false" customHeight="false" outlineLevel="0" collapsed="false">
      <c r="A1543" s="41" t="n">
        <v>40445</v>
      </c>
      <c r="B1543" s="0" t="s">
        <v>1195</v>
      </c>
      <c r="C1543" s="0" t="s">
        <v>842</v>
      </c>
      <c r="D1543" s="3" t="n">
        <v>24799</v>
      </c>
      <c r="F1543" s="42" t="n">
        <v>0.625</v>
      </c>
      <c r="H1543" s="42" t="n">
        <v>0.25</v>
      </c>
      <c r="I1543" s="29" t="n">
        <v>107</v>
      </c>
      <c r="K1543" s="30" t="s">
        <v>1217</v>
      </c>
      <c r="M1543" s="31" t="n">
        <f aca="false">SUM(P1543,R1543,T1543,V1543,X1543,Z1543,AB1543,AD1543,AF1543,AH1543,AJ1543,AL1543,AN1543,AP1543,AR1543,AT1543,AV1543,AX1543,AZ1543,BB1543)</f>
        <v>0</v>
      </c>
    </row>
    <row r="1544" customFormat="false" ht="15" hidden="false" customHeight="false" outlineLevel="0" collapsed="false">
      <c r="A1544" s="41" t="n">
        <v>40445</v>
      </c>
      <c r="B1544" s="0" t="s">
        <v>1179</v>
      </c>
      <c r="C1544" s="0" t="s">
        <v>1389</v>
      </c>
      <c r="D1544" s="3" t="n">
        <v>24800</v>
      </c>
      <c r="F1544" s="42" t="n">
        <v>0.575</v>
      </c>
      <c r="H1544" s="42" t="n">
        <v>0.208333333333333</v>
      </c>
      <c r="I1544" s="29" t="n">
        <v>95</v>
      </c>
      <c r="K1544" s="30" t="s">
        <v>1242</v>
      </c>
      <c r="M1544" s="31" t="n">
        <f aca="false">SUM(P1544,R1544,T1544,V1544,X1544,Z1544,AB1544,AD1544,AF1544,AH1544,AJ1544,AL1544,AN1544,AP1544,AR1544,AT1544,AV1544,AX1544,AZ1544,BB1544)</f>
        <v>0</v>
      </c>
    </row>
    <row r="1545" customFormat="false" ht="15" hidden="false" customHeight="false" outlineLevel="0" collapsed="false">
      <c r="A1545" s="41" t="n">
        <v>40445</v>
      </c>
      <c r="B1545" s="0" t="s">
        <v>1189</v>
      </c>
      <c r="C1545" s="0" t="s">
        <v>925</v>
      </c>
      <c r="D1545" s="3" t="n">
        <v>24801</v>
      </c>
      <c r="F1545" s="42" t="n">
        <v>0.739583333333334</v>
      </c>
      <c r="G1545" s="3" t="s">
        <v>1170</v>
      </c>
      <c r="H1545" s="42" t="s">
        <v>1405</v>
      </c>
      <c r="I1545" s="29" t="n">
        <v>235.4</v>
      </c>
      <c r="K1545" s="30" t="s">
        <v>1231</v>
      </c>
      <c r="M1545" s="31" t="n">
        <f aca="false">SUM(P1545,R1545,T1545,V1545,X1545,Z1545,AB1545,AD1545,AF1545,AH1545,AJ1545,AL1545,AN1545,AP1545,AR1545,AT1545,AV1545,AX1545,AZ1545,BB1545)</f>
        <v>0</v>
      </c>
    </row>
    <row r="1546" customFormat="false" ht="15" hidden="false" customHeight="false" outlineLevel="0" collapsed="false">
      <c r="A1546" s="41" t="n">
        <v>40445</v>
      </c>
      <c r="B1546" s="0" t="s">
        <v>1193</v>
      </c>
      <c r="C1546" s="0" t="s">
        <v>595</v>
      </c>
      <c r="D1546" s="3" t="n">
        <v>24802</v>
      </c>
      <c r="F1546" s="42" t="n">
        <v>0.604166666666667</v>
      </c>
      <c r="G1546" s="3" t="s">
        <v>1247</v>
      </c>
      <c r="H1546" s="3" t="s">
        <v>1455</v>
      </c>
      <c r="I1546" s="29" t="n">
        <v>131</v>
      </c>
      <c r="K1546" s="30" t="s">
        <v>1216</v>
      </c>
      <c r="M1546" s="31" t="n">
        <f aca="false">SUM(P1546,R1546,T1546,V1546,X1546,Z1546,AB1546,AD1546,AF1546,AH1546,AJ1546,AL1546,AN1546,AP1546,AR1546,AT1546,AV1546,AX1546,AZ1546,BB1546)</f>
        <v>0</v>
      </c>
    </row>
    <row r="1547" customFormat="false" ht="15" hidden="false" customHeight="false" outlineLevel="0" collapsed="false">
      <c r="A1547" s="41" t="n">
        <v>40445</v>
      </c>
      <c r="B1547" s="0" t="s">
        <v>892</v>
      </c>
      <c r="C1547" s="0" t="s">
        <v>1203</v>
      </c>
      <c r="D1547" s="3" t="n">
        <v>24803</v>
      </c>
      <c r="F1547" s="42" t="n">
        <v>0.708333333333333</v>
      </c>
      <c r="H1547" s="42" t="n">
        <v>0.322916666666667</v>
      </c>
      <c r="I1547" s="29" t="n">
        <v>127.1</v>
      </c>
      <c r="K1547" s="30" t="s">
        <v>1244</v>
      </c>
      <c r="M1547" s="31" t="n">
        <f aca="false">SUM(P1547,R1547,T1547,V1547,X1547,Z1547,AB1547,AD1547,AF1547,AH1547,AJ1547,AL1547,AN1547,AP1547,AR1547,AT1547,AV1547,AX1547,AZ1547,BB1547)</f>
        <v>0</v>
      </c>
    </row>
    <row r="1548" customFormat="false" ht="15" hidden="false" customHeight="false" outlineLevel="0" collapsed="false">
      <c r="A1548" s="41" t="n">
        <v>40445</v>
      </c>
      <c r="B1548" s="0" t="s">
        <v>656</v>
      </c>
      <c r="C1548" s="0" t="s">
        <v>1199</v>
      </c>
      <c r="D1548" s="3" t="n">
        <v>24804</v>
      </c>
      <c r="F1548" s="42" t="n">
        <v>0.75</v>
      </c>
      <c r="H1548" s="42" t="n">
        <v>0.416666666666667</v>
      </c>
      <c r="I1548" s="29" t="n">
        <v>153</v>
      </c>
      <c r="K1548" s="30" t="s">
        <v>1253</v>
      </c>
      <c r="M1548" s="31" t="n">
        <f aca="false">SUM(P1548,R1548,T1548,V1548,X1548,Z1548,AB1548,AD1548,AF1548,AH1548,AJ1548,AL1548,AN1548,AP1548,AR1548,AT1548,AV1548,AX1548,AZ1548,BB1548)</f>
        <v>19861.71</v>
      </c>
      <c r="O1548" s="0" t="n">
        <v>70</v>
      </c>
      <c r="P1548" s="31" t="n">
        <v>13809.21</v>
      </c>
      <c r="Q1548" s="0" t="n">
        <v>16091</v>
      </c>
      <c r="R1548" s="31" t="n">
        <v>740</v>
      </c>
      <c r="S1548" s="47" t="n">
        <v>16079</v>
      </c>
      <c r="T1548" s="31" t="n">
        <v>1720</v>
      </c>
      <c r="U1548" s="47" t="n">
        <v>16088</v>
      </c>
      <c r="V1548" s="31" t="n">
        <v>2310</v>
      </c>
      <c r="W1548" s="47" t="n">
        <v>16104</v>
      </c>
      <c r="X1548" s="31" t="n">
        <v>1282.5</v>
      </c>
    </row>
    <row r="1549" customFormat="false" ht="15" hidden="false" customHeight="false" outlineLevel="0" collapsed="false">
      <c r="A1549" s="41" t="n">
        <v>40445</v>
      </c>
      <c r="B1549" s="0" t="s">
        <v>557</v>
      </c>
      <c r="C1549" s="0" t="s">
        <v>40</v>
      </c>
      <c r="D1549" s="3" t="n">
        <v>24805</v>
      </c>
      <c r="F1549" s="42" t="n">
        <v>0.635416666666667</v>
      </c>
      <c r="H1549" s="42" t="n">
        <v>0.166666666666667</v>
      </c>
      <c r="I1549" s="29" t="n">
        <v>77</v>
      </c>
      <c r="K1549" s="30" t="s">
        <v>1219</v>
      </c>
      <c r="M1549" s="31" t="n">
        <f aca="false">SUM(P1549,R1549,T1549,V1549,X1549,Z1549,AB1549,AD1549,AF1549,AH1549,AJ1549,AL1549,AN1549,AP1549,AR1549,AT1549,AV1549,AX1549,AZ1549,BB1549)</f>
        <v>0</v>
      </c>
    </row>
    <row r="1550" customFormat="false" ht="15" hidden="false" customHeight="false" outlineLevel="0" collapsed="false">
      <c r="A1550" s="41" t="n">
        <v>40445</v>
      </c>
      <c r="B1550" s="0" t="s">
        <v>581</v>
      </c>
      <c r="C1550" s="0" t="s">
        <v>573</v>
      </c>
      <c r="D1550" s="3" t="n">
        <v>24806</v>
      </c>
      <c r="F1550" s="42" t="n">
        <v>0.729166666666667</v>
      </c>
      <c r="H1550" s="42" t="n">
        <v>0.1875</v>
      </c>
      <c r="I1550" s="29" t="n">
        <v>86</v>
      </c>
      <c r="K1550" s="30" t="s">
        <v>1243</v>
      </c>
      <c r="M1550" s="31" t="n">
        <f aca="false">SUM(P1550,R1550,T1550,V1550,X1550,Z1550,AB1550,AD1550,AF1550,AH1550,AJ1550,AL1550,AN1550,AP1550,AR1550,AT1550,AV1550,AX1550,AZ1550,BB1550)</f>
        <v>0</v>
      </c>
    </row>
    <row r="1551" customFormat="false" ht="15" hidden="false" customHeight="false" outlineLevel="0" collapsed="false">
      <c r="A1551" s="41" t="n">
        <v>40445</v>
      </c>
      <c r="B1551" s="0" t="s">
        <v>1179</v>
      </c>
      <c r="C1551" s="0" t="s">
        <v>1530</v>
      </c>
      <c r="D1551" s="3" t="n">
        <v>24807</v>
      </c>
      <c r="F1551" s="42" t="n">
        <v>0.270833333333333</v>
      </c>
      <c r="H1551" s="42" t="n">
        <v>0.166666666666667</v>
      </c>
      <c r="I1551" s="29" t="n">
        <v>73</v>
      </c>
      <c r="K1551" s="30" t="s">
        <v>1242</v>
      </c>
      <c r="M1551" s="31" t="n">
        <f aca="false">SUM(P1551,R1551,T1551,V1551,X1551,Z1551,AB1551,AD1551,AF1551,AH1551,AJ1551,AL1551,AN1551,AP1551,AR1551,AT1551,AV1551,AX1551,AZ1551,BB1551)</f>
        <v>0</v>
      </c>
    </row>
    <row r="1552" customFormat="false" ht="15" hidden="false" customHeight="false" outlineLevel="0" collapsed="false">
      <c r="A1552" s="41" t="n">
        <v>40445</v>
      </c>
      <c r="B1552" s="0" t="s">
        <v>383</v>
      </c>
      <c r="C1552" s="0" t="s">
        <v>739</v>
      </c>
      <c r="D1552" s="3" t="n">
        <v>24808</v>
      </c>
      <c r="F1552" s="42" t="n">
        <v>0.729166666666667</v>
      </c>
      <c r="H1552" s="42" t="n">
        <v>0.166666666666667</v>
      </c>
      <c r="I1552" s="29" t="n">
        <v>73</v>
      </c>
      <c r="K1552" s="30" t="s">
        <v>1518</v>
      </c>
      <c r="M1552" s="31" t="n">
        <f aca="false">SUM(P1552,R1552,T1552,V1552,X1552,Z1552,AB1552,AD1552,AF1552,AH1552,AJ1552,AL1552,AN1552,AP1552,AR1552,AT1552,AV1552,AX1552,AZ1552,BB1552)</f>
        <v>0</v>
      </c>
    </row>
    <row r="1553" customFormat="false" ht="15" hidden="false" customHeight="false" outlineLevel="0" collapsed="false">
      <c r="A1553" s="41"/>
      <c r="M1553" s="74"/>
    </row>
    <row r="1554" customFormat="false" ht="15" hidden="false" customHeight="false" outlineLevel="0" collapsed="false">
      <c r="A1554" s="113"/>
      <c r="B1554" s="101"/>
      <c r="C1554" s="101"/>
      <c r="D1554" s="100"/>
      <c r="E1554" s="100"/>
      <c r="F1554" s="100"/>
      <c r="G1554" s="100"/>
      <c r="H1554" s="100"/>
      <c r="I1554" s="102"/>
      <c r="J1554" s="102"/>
      <c r="K1554" s="100"/>
      <c r="L1554" s="101"/>
      <c r="M1554" s="103"/>
    </row>
    <row r="1555" customFormat="false" ht="18.75" hidden="false" customHeight="false" outlineLevel="0" collapsed="false">
      <c r="A1555" s="113"/>
      <c r="B1555" s="101"/>
      <c r="C1555" s="101"/>
      <c r="D1555" s="100"/>
      <c r="E1555" s="100"/>
      <c r="F1555" s="100"/>
      <c r="G1555" s="115" t="s">
        <v>1449</v>
      </c>
      <c r="H1555" s="100"/>
      <c r="I1555" s="102"/>
      <c r="J1555" s="102"/>
      <c r="K1555" s="100"/>
      <c r="L1555" s="101"/>
      <c r="M1555" s="103"/>
    </row>
    <row r="1556" customFormat="false" ht="15" hidden="false" customHeight="false" outlineLevel="0" collapsed="false">
      <c r="A1556" s="90" t="n">
        <v>40446</v>
      </c>
      <c r="B1556" s="33" t="s">
        <v>1531</v>
      </c>
      <c r="C1556" s="33" t="s">
        <v>1532</v>
      </c>
      <c r="D1556" s="91" t="n">
        <v>24809</v>
      </c>
      <c r="E1556" s="91"/>
      <c r="F1556" s="91"/>
      <c r="G1556" s="91" t="s">
        <v>1533</v>
      </c>
      <c r="H1556" s="124"/>
      <c r="I1556" s="96"/>
      <c r="J1556" s="96"/>
      <c r="K1556" s="91" t="s">
        <v>1534</v>
      </c>
      <c r="M1556" s="31" t="n">
        <f aca="false">SUM(P1556,R1556,T1556,V1556,X1556,Z1556,AB1556,AD1556,AF1556,AH1556,AJ1556,AL1556,AN1556,AP1556,AR1556,AT1556,AV1556,AX1556,AZ1556,BB1556)</f>
        <v>0</v>
      </c>
    </row>
    <row r="1557" customFormat="false" ht="15" hidden="false" customHeight="false" outlineLevel="0" collapsed="false">
      <c r="A1557" s="41" t="n">
        <v>40446</v>
      </c>
      <c r="B1557" s="0" t="s">
        <v>1362</v>
      </c>
      <c r="C1557" s="0" t="s">
        <v>1527</v>
      </c>
      <c r="D1557" s="3" t="n">
        <v>24810</v>
      </c>
      <c r="F1557" s="42" t="n">
        <v>0.604166666666667</v>
      </c>
      <c r="H1557" s="42" t="n">
        <v>0.270833333333333</v>
      </c>
      <c r="I1557" s="29" t="n">
        <v>110.5</v>
      </c>
      <c r="K1557" s="30" t="s">
        <v>1528</v>
      </c>
      <c r="M1557" s="31" t="n">
        <f aca="false">SUM(P1557,R1557,T1557,V1557,X1557,Z1557,AB1557,AD1557,AF1557,AH1557,AJ1557,AL1557,AN1557,AP1557,AR1557,AT1557,AV1557,AX1557,AZ1557,BB1557)</f>
        <v>0</v>
      </c>
    </row>
    <row r="1558" customFormat="false" ht="15" hidden="false" customHeight="false" outlineLevel="0" collapsed="false">
      <c r="A1558" s="41"/>
      <c r="M1558" s="74"/>
    </row>
    <row r="1559" customFormat="false" ht="15" hidden="false" customHeight="false" outlineLevel="0" collapsed="false">
      <c r="A1559" s="113"/>
      <c r="B1559" s="101"/>
      <c r="C1559" s="101"/>
      <c r="D1559" s="100"/>
      <c r="E1559" s="100"/>
      <c r="F1559" s="100"/>
      <c r="G1559" s="100"/>
      <c r="H1559" s="100"/>
      <c r="I1559" s="102"/>
      <c r="J1559" s="102"/>
      <c r="K1559" s="100"/>
      <c r="L1559" s="101"/>
      <c r="M1559" s="103" t="n">
        <f aca="false">SUM(P1559,R1559,T1559,V1559,X1559,Z1559,AB1559,AD1559,AF1559,AH1559,AJ1559,AL1559,AN1559,AP1559,AR1559,AT1559,AV1559,AX1559,AZ1559,BB1559)</f>
        <v>0</v>
      </c>
    </row>
    <row r="1560" customFormat="false" ht="18.75" hidden="false" customHeight="false" outlineLevel="0" collapsed="false">
      <c r="A1560" s="113"/>
      <c r="B1560" s="101"/>
      <c r="C1560" s="101"/>
      <c r="D1560" s="100"/>
      <c r="E1560" s="100"/>
      <c r="F1560" s="100"/>
      <c r="G1560" s="115" t="s">
        <v>1423</v>
      </c>
      <c r="H1560" s="100"/>
      <c r="I1560" s="102"/>
      <c r="J1560" s="102"/>
      <c r="K1560" s="100"/>
      <c r="L1560" s="101"/>
      <c r="M1560" s="103" t="n">
        <f aca="false">SUM(P1560,R1560,T1560,V1560,X1560,Z1560,AB1560,AD1560,AF1560,AH1560,AJ1560,AL1560,AN1560,AP1560,AR1560,AT1560,AV1560,AX1560,AZ1560,BB1560)</f>
        <v>0</v>
      </c>
    </row>
    <row r="1561" customFormat="false" ht="15" hidden="false" customHeight="false" outlineLevel="0" collapsed="false">
      <c r="A1561" s="41" t="n">
        <v>40447</v>
      </c>
      <c r="B1561" s="0" t="s">
        <v>1225</v>
      </c>
      <c r="C1561" s="0" t="s">
        <v>1226</v>
      </c>
      <c r="D1561" s="3" t="n">
        <v>24811</v>
      </c>
      <c r="F1561" s="42" t="n">
        <v>0.583333333333333</v>
      </c>
      <c r="H1561" s="42" t="n">
        <v>0.166666666666667</v>
      </c>
      <c r="I1561" s="29" t="n">
        <v>92</v>
      </c>
      <c r="K1561" s="30" t="s">
        <v>1535</v>
      </c>
      <c r="M1561" s="31" t="n">
        <f aca="false">SUM(P1561,R1561,T1561,V1561,X1561,Z1561,AB1561,AD1561,AF1561,AH1561,AJ1561,AL1561,AN1561,AP1561,AR1561,AT1561,AV1561,AX1561,AZ1561,BB1561)</f>
        <v>0</v>
      </c>
    </row>
    <row r="1562" customFormat="false" ht="15" hidden="false" customHeight="false" outlineLevel="0" collapsed="false">
      <c r="A1562" s="41"/>
      <c r="M1562" s="74"/>
    </row>
    <row r="1563" customFormat="false" ht="15" hidden="false" customHeight="false" outlineLevel="0" collapsed="false">
      <c r="A1563" s="100"/>
      <c r="B1563" s="101"/>
      <c r="C1563" s="101"/>
      <c r="D1563" s="100"/>
      <c r="E1563" s="100"/>
      <c r="F1563" s="100"/>
      <c r="G1563" s="100"/>
      <c r="H1563" s="100"/>
      <c r="I1563" s="102"/>
      <c r="J1563" s="102"/>
      <c r="K1563" s="100"/>
      <c r="L1563" s="101"/>
      <c r="M1563" s="103" t="n">
        <f aca="false">SUM(P1563,R1563,T1563,V1563,X1563,Z1563,AB1563,AD1563,AF1563,AH1563,AJ1563,AL1563,AN1563,AP1563,AR1563,AT1563,AV1563,AX1563,AZ1563,BB1563)</f>
        <v>0</v>
      </c>
    </row>
    <row r="1564" customFormat="false" ht="18.75" hidden="false" customHeight="false" outlineLevel="0" collapsed="false">
      <c r="A1564" s="100"/>
      <c r="B1564" s="101"/>
      <c r="C1564" s="101"/>
      <c r="D1564" s="100"/>
      <c r="E1564" s="100"/>
      <c r="F1564" s="100"/>
      <c r="G1564" s="115" t="s">
        <v>1301</v>
      </c>
      <c r="H1564" s="100"/>
      <c r="I1564" s="102"/>
      <c r="J1564" s="102"/>
      <c r="K1564" s="100"/>
      <c r="L1564" s="101"/>
      <c r="M1564" s="103" t="n">
        <f aca="false">SUM(P1564,R1564,T1564,V1564,X1564,Z1564,AB1564,AD1564,AF1564,AH1564,AJ1564,AL1564,AN1564,AP1564,AR1564,AT1564,AV1564,AX1564,AZ1564,BB1564)</f>
        <v>0</v>
      </c>
    </row>
    <row r="1565" customFormat="false" ht="15" hidden="false" customHeight="false" outlineLevel="0" collapsed="false">
      <c r="A1565" s="41" t="n">
        <v>40448</v>
      </c>
      <c r="B1565" s="0" t="s">
        <v>1514</v>
      </c>
      <c r="C1565" s="0" t="s">
        <v>1395</v>
      </c>
      <c r="D1565" s="3" t="n">
        <v>24812</v>
      </c>
      <c r="F1565" s="3" t="s">
        <v>1327</v>
      </c>
      <c r="H1565" s="3" t="s">
        <v>1327</v>
      </c>
      <c r="I1565" s="29" t="n">
        <v>170</v>
      </c>
      <c r="K1565" s="30" t="s">
        <v>1516</v>
      </c>
      <c r="M1565" s="31" t="n">
        <f aca="false">SUM(P1565,R1565,T1565,V1565,X1565,Z1565,AB1565,AD1565,AF1565,AH1565,AJ1565,AL1565,AN1565,AP1565,AR1565,AT1565,AV1565,AX1565,AZ1565,BB1565)</f>
        <v>0</v>
      </c>
    </row>
    <row r="1566" customFormat="false" ht="15" hidden="false" customHeight="false" outlineLevel="0" collapsed="false">
      <c r="A1566" s="41" t="n">
        <v>40448</v>
      </c>
      <c r="B1566" s="0" t="s">
        <v>1517</v>
      </c>
      <c r="C1566" s="0" t="s">
        <v>1395</v>
      </c>
      <c r="D1566" s="3" t="n">
        <v>24813</v>
      </c>
      <c r="F1566" s="3" t="s">
        <v>1327</v>
      </c>
      <c r="H1566" s="3" t="s">
        <v>1327</v>
      </c>
      <c r="I1566" s="29" t="n">
        <v>170</v>
      </c>
      <c r="K1566" s="30" t="s">
        <v>1518</v>
      </c>
      <c r="M1566" s="31" t="n">
        <f aca="false">SUM(P1566,R1566,T1566,V1566,X1566,Z1566,AB1566,AD1566,AF1566,AH1566,AJ1566,AL1566,AN1566,AP1566,AR1566,AT1566,AV1566,AX1566,AZ1566,BB1566)</f>
        <v>17667.79</v>
      </c>
      <c r="O1566" s="0" t="n">
        <v>7836</v>
      </c>
      <c r="P1566" s="31" t="n">
        <v>1192.28</v>
      </c>
      <c r="Q1566" s="0" t="n">
        <v>7820</v>
      </c>
      <c r="R1566" s="31" t="n">
        <v>206.76</v>
      </c>
      <c r="S1566" s="47" t="n">
        <v>7976</v>
      </c>
      <c r="T1566" s="31" t="n">
        <v>540</v>
      </c>
      <c r="U1566" s="47" t="n">
        <v>7962</v>
      </c>
      <c r="V1566" s="31" t="n">
        <v>217.5</v>
      </c>
      <c r="W1566" s="47" t="n">
        <v>7958</v>
      </c>
      <c r="X1566" s="31" t="n">
        <v>216</v>
      </c>
      <c r="Y1566" s="47" t="n">
        <v>7947</v>
      </c>
      <c r="Z1566" s="31" t="n">
        <v>6480</v>
      </c>
      <c r="AA1566" s="47" t="n">
        <v>7944</v>
      </c>
      <c r="AB1566" s="31" t="n">
        <v>202.5</v>
      </c>
      <c r="AC1566" s="47" t="n">
        <v>7945</v>
      </c>
      <c r="AD1566" s="31" t="n">
        <v>237.75</v>
      </c>
      <c r="AE1566" s="47" t="n">
        <v>7988</v>
      </c>
      <c r="AF1566" s="31" t="n">
        <v>8375</v>
      </c>
    </row>
    <row r="1567" customFormat="false" ht="15" hidden="false" customHeight="false" outlineLevel="0" collapsed="false">
      <c r="A1567" s="41" t="n">
        <v>40448</v>
      </c>
      <c r="B1567" s="0" t="s">
        <v>1519</v>
      </c>
      <c r="C1567" s="0" t="s">
        <v>1395</v>
      </c>
      <c r="D1567" s="3" t="n">
        <v>24814</v>
      </c>
      <c r="F1567" s="3" t="s">
        <v>1327</v>
      </c>
      <c r="H1567" s="3" t="s">
        <v>1327</v>
      </c>
      <c r="I1567" s="29" t="n">
        <v>170</v>
      </c>
      <c r="K1567" s="30" t="s">
        <v>1536</v>
      </c>
      <c r="M1567" s="31" t="n">
        <f aca="false">SUM(P1567,R1567,T1567,V1567,X1567,Z1567,AB1567,AD1567,AF1567,AH1567,AJ1567,AL1567,AN1567,AP1567,AR1567,AT1567,AV1567,AX1567,AZ1567,BB1567)</f>
        <v>5820.89</v>
      </c>
      <c r="O1567" s="0" t="n">
        <v>7835</v>
      </c>
      <c r="P1567" s="31" t="n">
        <v>5378.99</v>
      </c>
      <c r="Q1567" s="0" t="n">
        <v>7837</v>
      </c>
      <c r="R1567" s="31" t="s">
        <v>1537</v>
      </c>
      <c r="S1567" s="47" t="n">
        <v>7821</v>
      </c>
      <c r="T1567" s="31" t="n">
        <v>85</v>
      </c>
      <c r="U1567" s="47" t="n">
        <v>7833</v>
      </c>
      <c r="V1567" s="31" t="n">
        <v>154.94</v>
      </c>
      <c r="W1567" s="47" t="n">
        <v>7834</v>
      </c>
      <c r="X1567" s="31" t="n">
        <v>100.98</v>
      </c>
      <c r="Y1567" s="47" t="n">
        <v>699064</v>
      </c>
      <c r="Z1567" s="31" t="n">
        <v>100.98</v>
      </c>
    </row>
    <row r="1568" customFormat="false" ht="15" hidden="false" customHeight="false" outlineLevel="0" collapsed="false">
      <c r="A1568" s="41" t="n">
        <v>40448</v>
      </c>
      <c r="B1568" s="0" t="s">
        <v>1521</v>
      </c>
      <c r="C1568" s="0" t="s">
        <v>1395</v>
      </c>
      <c r="D1568" s="3" t="n">
        <v>24815</v>
      </c>
      <c r="F1568" s="3" t="s">
        <v>1327</v>
      </c>
      <c r="H1568" s="3" t="s">
        <v>1327</v>
      </c>
      <c r="I1568" s="29" t="n">
        <v>170</v>
      </c>
      <c r="K1568" s="30" t="s">
        <v>1522</v>
      </c>
      <c r="M1568" s="31" t="n">
        <f aca="false">SUM(P1568,R1568,T1568,V1568,X1568,Z1568,AB1568,AD1568,AF1568,AH1568,AJ1568,AL1568,AN1568,AP1568,AR1568,AT1568,AV1568,AX1568,AZ1568,BB1568)</f>
        <v>0</v>
      </c>
    </row>
    <row r="1569" customFormat="false" ht="15" hidden="false" customHeight="false" outlineLevel="0" collapsed="false">
      <c r="A1569" s="41" t="n">
        <v>40448</v>
      </c>
      <c r="B1569" s="0" t="s">
        <v>1225</v>
      </c>
      <c r="C1569" s="0" t="s">
        <v>1395</v>
      </c>
      <c r="D1569" s="3" t="n">
        <v>24816</v>
      </c>
      <c r="F1569" s="3" t="s">
        <v>1327</v>
      </c>
      <c r="H1569" s="3" t="s">
        <v>1327</v>
      </c>
      <c r="I1569" s="29" t="n">
        <v>170</v>
      </c>
      <c r="K1569" s="30" t="s">
        <v>1535</v>
      </c>
      <c r="M1569" s="31" t="n">
        <f aca="false">SUM(P1569,R1569,T1569,V1569,X1569,Z1569,AB1569,AD1569,AF1569,AH1569,AJ1569,AL1569,AN1569,AP1569,AR1569,AT1569,AV1569,AX1569,AZ1569,BB1569)</f>
        <v>0</v>
      </c>
    </row>
    <row r="1570" customFormat="false" ht="15" hidden="false" customHeight="false" outlineLevel="0" collapsed="false">
      <c r="A1570" s="41" t="n">
        <v>40448</v>
      </c>
      <c r="B1570" s="0" t="s">
        <v>1193</v>
      </c>
      <c r="C1570" s="0" t="s">
        <v>307</v>
      </c>
      <c r="D1570" s="3" t="n">
        <v>24817</v>
      </c>
      <c r="F1570" s="42" t="n">
        <v>0.697916666666667</v>
      </c>
      <c r="H1570" s="42" t="n">
        <v>0.395833333333333</v>
      </c>
      <c r="I1570" s="29" t="n">
        <v>166.5</v>
      </c>
      <c r="K1570" s="30" t="s">
        <v>1216</v>
      </c>
      <c r="M1570" s="31" t="n">
        <f aca="false">SUM(P1570,R1570,T1570,V1570,X1570,Z1570,AB1570,AD1570,AF1570,AH1570,AJ1570,AL1570,AN1570,AP1570,AR1570,AT1570,AV1570,AX1570,AZ1570,BB1570)</f>
        <v>0</v>
      </c>
    </row>
    <row r="1571" customFormat="false" ht="15" hidden="false" customHeight="false" outlineLevel="0" collapsed="false">
      <c r="A1571" s="41" t="n">
        <v>40448</v>
      </c>
      <c r="B1571" s="0" t="s">
        <v>1189</v>
      </c>
      <c r="C1571" s="0" t="s">
        <v>925</v>
      </c>
      <c r="D1571" s="3" t="n">
        <v>24818</v>
      </c>
      <c r="F1571" s="42" t="n">
        <v>0.833333333333333</v>
      </c>
      <c r="G1571" s="3" t="s">
        <v>1229</v>
      </c>
      <c r="H1571" s="42" t="s">
        <v>1317</v>
      </c>
      <c r="I1571" s="29" t="n">
        <v>242</v>
      </c>
      <c r="K1571" s="30" t="s">
        <v>1231</v>
      </c>
      <c r="M1571" s="31" t="n">
        <f aca="false">SUM(P1571,R1571,T1571,V1571,X1571,Z1571,AB1571,AD1571,AF1571,AH1571,AJ1571,AL1571,AN1571,AP1571,AR1571,AT1571,AV1571,AX1571,AZ1571,BB1571)</f>
        <v>0</v>
      </c>
    </row>
    <row r="1572" customFormat="false" ht="15" hidden="false" customHeight="false" outlineLevel="0" collapsed="false">
      <c r="A1572" s="41" t="n">
        <v>40448</v>
      </c>
      <c r="B1572" s="0" t="s">
        <v>901</v>
      </c>
      <c r="C1572" s="0" t="s">
        <v>1211</v>
      </c>
      <c r="D1572" s="3" t="n">
        <v>24819</v>
      </c>
      <c r="F1572" s="42" t="n">
        <v>0.697916666666667</v>
      </c>
      <c r="G1572" s="3" t="s">
        <v>1529</v>
      </c>
      <c r="H1572" s="42" t="s">
        <v>1302</v>
      </c>
      <c r="I1572" s="29" t="n">
        <v>192</v>
      </c>
      <c r="K1572" s="30" t="s">
        <v>1228</v>
      </c>
      <c r="M1572" s="31" t="n">
        <f aca="false">SUM(P1572,R1572,T1572,V1572,X1572,Z1572,AB1572,AD1572,AF1572,AH1572,AJ1572,AL1572,AN1572,AP1572,AR1572,AT1572,AV1572,AX1572,AZ1572,BB1572)</f>
        <v>0</v>
      </c>
    </row>
    <row r="1573" customFormat="false" ht="15" hidden="false" customHeight="false" outlineLevel="0" collapsed="false">
      <c r="A1573" s="41" t="n">
        <v>40448</v>
      </c>
      <c r="B1573" s="0" t="s">
        <v>1176</v>
      </c>
      <c r="C1573" s="0" t="s">
        <v>1032</v>
      </c>
      <c r="D1573" s="3" t="n">
        <v>24820</v>
      </c>
      <c r="F1573" s="42" t="n">
        <v>0.458333333333333</v>
      </c>
      <c r="H1573" s="42" t="n">
        <v>0.166666666666667</v>
      </c>
      <c r="I1573" s="29" t="n">
        <v>93</v>
      </c>
      <c r="K1573" s="30" t="s">
        <v>1222</v>
      </c>
      <c r="M1573" s="31" t="n">
        <f aca="false">SUM(P1573,R1573,T1573,V1573,X1573,Z1573,AB1573,AD1573,AF1573,AH1573,AJ1573,AL1573,AN1573,AP1573,AR1573,AT1573,AV1573,AX1573,AZ1573,BB1573)</f>
        <v>0</v>
      </c>
    </row>
    <row r="1574" customFormat="false" ht="15" hidden="false" customHeight="false" outlineLevel="0" collapsed="false">
      <c r="A1574" s="41" t="n">
        <v>40448</v>
      </c>
      <c r="B1574" s="0" t="s">
        <v>1169</v>
      </c>
      <c r="C1574" s="0" t="s">
        <v>739</v>
      </c>
      <c r="D1574" s="3" t="n">
        <v>24821</v>
      </c>
      <c r="F1574" s="3" t="s">
        <v>1538</v>
      </c>
      <c r="H1574" s="3" t="n">
        <v>135</v>
      </c>
      <c r="I1574" s="29" t="n">
        <v>220.2</v>
      </c>
      <c r="K1574" s="30" t="s">
        <v>1214</v>
      </c>
      <c r="M1574" s="31" t="n">
        <f aca="false">SUM(P1574,R1574,T1574,V1574,X1574,Z1574,AB1574,AD1574,AF1574,AH1574,AJ1574,AL1574,AN1574,AP1574,AR1574,AT1574,AV1574,AX1574,AZ1574,BB1574)</f>
        <v>0</v>
      </c>
    </row>
    <row r="1575" customFormat="false" ht="15" hidden="false" customHeight="false" outlineLevel="0" collapsed="false">
      <c r="A1575" s="41" t="n">
        <v>40448</v>
      </c>
      <c r="B1575" s="0" t="s">
        <v>1203</v>
      </c>
      <c r="C1575" s="0" t="s">
        <v>1000</v>
      </c>
      <c r="D1575" s="3" t="n">
        <v>24822</v>
      </c>
      <c r="F1575" s="42" t="n">
        <v>0.697916666666667</v>
      </c>
      <c r="H1575" s="42" t="n">
        <v>0.354166666666667</v>
      </c>
      <c r="I1575" s="29" t="n">
        <v>149.5</v>
      </c>
      <c r="K1575" s="30" t="s">
        <v>1244</v>
      </c>
      <c r="M1575" s="31" t="n">
        <f aca="false">SUM(P1575,R1575,T1575,V1575,X1575,Z1575,AB1575,AD1575,AF1575,AH1575,AJ1575,AL1575,AN1575,AP1575,AR1575,AT1575,AV1575,AX1575,AZ1575,BB1575)</f>
        <v>0</v>
      </c>
    </row>
    <row r="1576" customFormat="false" ht="15" hidden="false" customHeight="false" outlineLevel="0" collapsed="false">
      <c r="A1576" s="41" t="n">
        <v>40448</v>
      </c>
      <c r="B1576" s="0" t="s">
        <v>1173</v>
      </c>
      <c r="C1576" s="0" t="s">
        <v>1049</v>
      </c>
      <c r="D1576" s="3" t="n">
        <v>24823</v>
      </c>
      <c r="F1576" s="42" t="n">
        <v>0.833333333333333</v>
      </c>
      <c r="H1576" s="42" t="n">
        <v>0.5</v>
      </c>
      <c r="I1576" s="29" t="n">
        <v>204</v>
      </c>
      <c r="K1576" s="30" t="s">
        <v>1212</v>
      </c>
      <c r="M1576" s="31" t="n">
        <f aca="false">SUM(P1576,R1576,T1576,V1576,X1576,Z1576,AB1576,AD1576,AF1576,AH1576,AJ1576,AL1576,AN1576,AP1576,AR1576,AT1576,AV1576,AX1576,AZ1576,BB1576)</f>
        <v>0</v>
      </c>
    </row>
    <row r="1577" customFormat="false" ht="15" hidden="false" customHeight="false" outlineLevel="0" collapsed="false">
      <c r="A1577" s="41" t="n">
        <v>40448</v>
      </c>
      <c r="B1577" s="0" t="s">
        <v>1401</v>
      </c>
      <c r="C1577" s="0" t="s">
        <v>1340</v>
      </c>
      <c r="D1577" s="3" t="n">
        <v>24824</v>
      </c>
      <c r="F1577" s="42" t="n">
        <v>0.541666666666667</v>
      </c>
      <c r="H1577" s="42" t="n">
        <v>0.166666666666667</v>
      </c>
      <c r="I1577" s="29" t="n">
        <v>73</v>
      </c>
      <c r="K1577" s="30" t="s">
        <v>1402</v>
      </c>
      <c r="M1577" s="31" t="n">
        <f aca="false">SUM(P1577,R1577,T1577,V1577,X1577,Z1577,AB1577,AD1577,AF1577,AH1577,AJ1577,AL1577,AN1577,AP1577,AR1577,AT1577,AV1577,AX1577,AZ1577,BB1577)</f>
        <v>0</v>
      </c>
    </row>
    <row r="1578" customFormat="false" ht="15" hidden="false" customHeight="false" outlineLevel="0" collapsed="false">
      <c r="A1578" s="41" t="n">
        <v>40448</v>
      </c>
      <c r="B1578" s="0" t="s">
        <v>96</v>
      </c>
      <c r="C1578" s="0" t="s">
        <v>892</v>
      </c>
      <c r="D1578" s="3" t="n">
        <v>24825</v>
      </c>
      <c r="F1578" s="42" t="n">
        <v>0.680555555555555</v>
      </c>
      <c r="H1578" s="42" t="n">
        <v>0.295138888888889</v>
      </c>
      <c r="I1578" s="29" t="n">
        <v>116.15</v>
      </c>
      <c r="K1578" s="30" t="s">
        <v>1237</v>
      </c>
      <c r="M1578" s="31" t="n">
        <f aca="false">SUM(P1578,R1578,T1578,V1578,X1578,Z1578,AB1578,AD1578,AF1578,AH1578,AJ1578,AL1578,AN1578,AP1578,AR1578,AT1578,AV1578,AX1578,AZ1578,BB1578)</f>
        <v>0</v>
      </c>
    </row>
    <row r="1579" customFormat="false" ht="15" hidden="false" customHeight="false" outlineLevel="0" collapsed="false">
      <c r="A1579" s="41" t="n">
        <v>40448</v>
      </c>
      <c r="B1579" s="0" t="s">
        <v>1179</v>
      </c>
      <c r="C1579" s="0" t="s">
        <v>573</v>
      </c>
      <c r="D1579" s="3" t="n">
        <v>24826</v>
      </c>
      <c r="F1579" s="42" t="n">
        <v>0.604166666666667</v>
      </c>
      <c r="H1579" s="42" t="n">
        <v>0.1875</v>
      </c>
      <c r="I1579" s="29" t="n">
        <v>86</v>
      </c>
      <c r="K1579" s="30" t="s">
        <v>1242</v>
      </c>
      <c r="M1579" s="31" t="n">
        <f aca="false">SUM(P1579,R1579,T1579,V1579,X1579,Z1579,AB1579,AD1579,AF1579,AH1579,AJ1579,AL1579,AN1579,AP1579,AR1579,AT1579,AV1579,AX1579,AZ1579,BB1579)</f>
        <v>0</v>
      </c>
    </row>
    <row r="1580" customFormat="false" ht="15" hidden="false" customHeight="false" outlineLevel="0" collapsed="false">
      <c r="A1580" s="55" t="n">
        <v>40448</v>
      </c>
      <c r="B1580" s="56" t="s">
        <v>581</v>
      </c>
      <c r="C1580" s="56" t="s">
        <v>925</v>
      </c>
      <c r="D1580" s="3" t="n">
        <v>24827</v>
      </c>
      <c r="F1580" s="44" t="n">
        <v>0.645833333333333</v>
      </c>
      <c r="G1580" s="30" t="s">
        <v>1170</v>
      </c>
      <c r="H1580" s="44" t="s">
        <v>1455</v>
      </c>
      <c r="I1580" s="29" t="n">
        <v>119.8</v>
      </c>
      <c r="K1580" s="30" t="s">
        <v>1243</v>
      </c>
      <c r="M1580" s="31" t="n">
        <f aca="false">SUM(P1580,R1580,T1580,V1580,X1580,Z1580,AB1580,AD1580,AF1580,AH1580,AJ1580,AL1580,AN1580,AP1580,AR1580,AT1580,AV1580,AX1580,AZ1580,BB1580)</f>
        <v>0</v>
      </c>
    </row>
    <row r="1581" customFormat="false" ht="15" hidden="false" customHeight="false" outlineLevel="0" collapsed="false">
      <c r="A1581" s="41" t="n">
        <v>40448</v>
      </c>
      <c r="B1581" s="0" t="s">
        <v>1195</v>
      </c>
      <c r="C1581" s="0" t="s">
        <v>892</v>
      </c>
      <c r="D1581" s="3" t="n">
        <v>24828</v>
      </c>
      <c r="F1581" s="42" t="n">
        <v>0.770833333333334</v>
      </c>
      <c r="H1581" s="42" t="n">
        <v>0.291666666666667</v>
      </c>
      <c r="I1581" s="29" t="n">
        <v>114.8</v>
      </c>
      <c r="K1581" s="30" t="s">
        <v>1217</v>
      </c>
      <c r="M1581" s="31" t="n">
        <f aca="false">SUM(P1581,R1581,T1581,V1581,X1581,Z1581,AB1581,AD1581,AF1581,AH1581,AJ1581,AL1581,AN1581,AP1581,AR1581,AT1581,AV1581,AX1581,AZ1581,BB1581)</f>
        <v>0</v>
      </c>
    </row>
    <row r="1582" customFormat="false" ht="15" hidden="false" customHeight="false" outlineLevel="0" collapsed="false">
      <c r="A1582" s="41" t="n">
        <v>40448</v>
      </c>
      <c r="B1582" s="0" t="s">
        <v>1205</v>
      </c>
      <c r="C1582" s="0" t="s">
        <v>1384</v>
      </c>
      <c r="D1582" s="3" t="n">
        <v>24829</v>
      </c>
      <c r="F1582" s="42" t="n">
        <v>0.75</v>
      </c>
      <c r="G1582" s="3" t="s">
        <v>1247</v>
      </c>
      <c r="H1582" s="42" t="s">
        <v>1381</v>
      </c>
      <c r="I1582" s="29" t="n">
        <v>104.1</v>
      </c>
      <c r="K1582" s="30" t="s">
        <v>1249</v>
      </c>
      <c r="M1582" s="31" t="n">
        <f aca="false">SUM(P1582,R1582,T1582,V1582,X1582,Z1582,AB1582,AD1582,AF1582,AH1582,AJ1582,AL1582,AN1582,AP1582,AR1582,AT1582,AV1582,AX1582,AZ1582,BB1582)</f>
        <v>0</v>
      </c>
    </row>
    <row r="1583" customFormat="false" ht="15" hidden="false" customHeight="false" outlineLevel="0" collapsed="false">
      <c r="A1583" s="55" t="n">
        <v>40448</v>
      </c>
      <c r="B1583" s="56" t="s">
        <v>1186</v>
      </c>
      <c r="C1583" s="56" t="s">
        <v>1479</v>
      </c>
      <c r="D1583" s="3" t="n">
        <v>24830</v>
      </c>
      <c r="F1583" s="44" t="n">
        <v>0.78125</v>
      </c>
      <c r="G1583" s="30"/>
      <c r="H1583" s="44" t="n">
        <v>0.208333333333333</v>
      </c>
      <c r="I1583" s="29" t="n">
        <v>95</v>
      </c>
      <c r="K1583" s="30" t="s">
        <v>1250</v>
      </c>
      <c r="M1583" s="31" t="n">
        <f aca="false">SUM(P1583,R1583,T1583,V1583,X1583,Z1583,AB1583,AD1583,AF1583,AH1583,AJ1583,AL1583,AN1583,AP1583,AR1583,AT1583,AV1583,AX1583,AZ1583,BB1583)</f>
        <v>0</v>
      </c>
    </row>
    <row r="1584" customFormat="false" ht="15" hidden="false" customHeight="false" outlineLevel="0" collapsed="false">
      <c r="A1584" s="41" t="n">
        <v>40448</v>
      </c>
      <c r="B1584" s="0" t="s">
        <v>1176</v>
      </c>
      <c r="C1584" s="0" t="s">
        <v>1255</v>
      </c>
      <c r="D1584" s="3" t="n">
        <v>24831</v>
      </c>
      <c r="F1584" s="42" t="n">
        <v>0.729166666666667</v>
      </c>
      <c r="H1584" s="42" t="n">
        <v>0.166666666666667</v>
      </c>
      <c r="I1584" s="29" t="n">
        <v>80</v>
      </c>
      <c r="K1584" s="30" t="s">
        <v>1222</v>
      </c>
      <c r="M1584" s="31" t="n">
        <f aca="false">SUM(P1584,R1584,T1584,V1584,X1584,Z1584,AB1584,AD1584,AF1584,AH1584,AJ1584,AL1584,AN1584,AP1584,AR1584,AT1584,AV1584,AX1584,AZ1584,BB1584)</f>
        <v>0</v>
      </c>
    </row>
    <row r="1585" customFormat="false" ht="15" hidden="false" customHeight="false" outlineLevel="0" collapsed="false">
      <c r="A1585" s="41" t="n">
        <v>40448</v>
      </c>
      <c r="B1585" s="0" t="s">
        <v>1165</v>
      </c>
      <c r="C1585" s="0" t="s">
        <v>1255</v>
      </c>
      <c r="D1585" s="3" t="n">
        <v>24832</v>
      </c>
      <c r="F1585" s="42" t="n">
        <v>0.729166666666667</v>
      </c>
      <c r="H1585" s="42" t="n">
        <v>0.166666666666667</v>
      </c>
      <c r="I1585" s="29" t="n">
        <v>80</v>
      </c>
      <c r="K1585" s="30" t="s">
        <v>1233</v>
      </c>
      <c r="M1585" s="31" t="n">
        <f aca="false">SUM(P1585,R1585,T1585,V1585,X1585,Z1585,AB1585,AD1585,AF1585,AH1585,AJ1585,AL1585,AN1585,AP1585,AR1585,AT1585,AV1585,AX1585,AZ1585,BB1585)</f>
        <v>0</v>
      </c>
    </row>
    <row r="1586" customFormat="false" ht="15" hidden="false" customHeight="false" outlineLevel="0" collapsed="false">
      <c r="A1586" s="41" t="n">
        <v>40448</v>
      </c>
      <c r="B1586" s="0" t="s">
        <v>1539</v>
      </c>
      <c r="C1586" s="0" t="s">
        <v>1540</v>
      </c>
      <c r="D1586" s="3" t="n">
        <v>24833</v>
      </c>
      <c r="F1586" s="42" t="n">
        <v>0.833333333333333</v>
      </c>
      <c r="H1586" s="42" t="n">
        <v>0.166666666666667</v>
      </c>
      <c r="I1586" s="29" t="n">
        <v>100.4</v>
      </c>
      <c r="K1586" s="30" t="s">
        <v>1541</v>
      </c>
      <c r="M1586" s="31" t="n">
        <f aca="false">SUM(P1586,R1586,T1586,V1586,X1586,Z1586,AB1586,AD1586,AF1586,AH1586,AJ1586,AL1586,AN1586,AP1586,AR1586,AT1586,AV1586,AX1586,AZ1586,BB1586)</f>
        <v>0</v>
      </c>
    </row>
    <row r="1587" customFormat="false" ht="15" hidden="false" customHeight="false" outlineLevel="0" collapsed="false">
      <c r="A1587" s="41"/>
      <c r="M1587" s="74"/>
    </row>
    <row r="1588" customFormat="false" ht="15" hidden="false" customHeight="false" outlineLevel="0" collapsed="false">
      <c r="A1588" s="113"/>
      <c r="B1588" s="101"/>
      <c r="C1588" s="101"/>
      <c r="D1588" s="100"/>
      <c r="E1588" s="100"/>
      <c r="F1588" s="100"/>
      <c r="G1588" s="100"/>
      <c r="H1588" s="100"/>
      <c r="I1588" s="102"/>
      <c r="J1588" s="102"/>
      <c r="K1588" s="100"/>
      <c r="L1588" s="101"/>
      <c r="M1588" s="103"/>
    </row>
    <row r="1589" customFormat="false" ht="18.75" hidden="false" customHeight="false" outlineLevel="0" collapsed="false">
      <c r="A1589" s="113"/>
      <c r="B1589" s="101"/>
      <c r="C1589" s="101"/>
      <c r="D1589" s="100"/>
      <c r="E1589" s="100"/>
      <c r="F1589" s="100"/>
      <c r="G1589" s="115" t="s">
        <v>1542</v>
      </c>
      <c r="H1589" s="100"/>
      <c r="I1589" s="102"/>
      <c r="J1589" s="102"/>
      <c r="K1589" s="100"/>
      <c r="L1589" s="101"/>
      <c r="M1589" s="103"/>
    </row>
    <row r="1590" customFormat="false" ht="15" hidden="false" customHeight="false" outlineLevel="0" collapsed="false">
      <c r="A1590" s="41" t="n">
        <v>40449</v>
      </c>
      <c r="B1590" s="0" t="s">
        <v>1181</v>
      </c>
      <c r="C1590" s="0" t="s">
        <v>490</v>
      </c>
      <c r="D1590" s="3" t="n">
        <v>24832</v>
      </c>
      <c r="F1590" s="42" t="n">
        <v>0.84375</v>
      </c>
      <c r="H1590" s="42" t="n">
        <v>0.645833333333333</v>
      </c>
      <c r="I1590" s="29" t="n">
        <v>320</v>
      </c>
      <c r="K1590" s="30" t="s">
        <v>1219</v>
      </c>
      <c r="M1590" s="31" t="n">
        <f aca="false">SUM(P1590,R1590,T1590,V1590,X1590,Z1590,AB1590,AD1590,AF1590,AH1590,AJ1590,AL1590,AN1590,AP1590,AR1590,AT1590,AV1590,AX1590,AZ1590,BB1590)</f>
        <v>0</v>
      </c>
    </row>
    <row r="1591" customFormat="false" ht="15" hidden="false" customHeight="false" outlineLevel="0" collapsed="false">
      <c r="A1591" s="41" t="n">
        <v>40449</v>
      </c>
      <c r="B1591" s="0" t="s">
        <v>901</v>
      </c>
      <c r="C1591" s="0" t="s">
        <v>490</v>
      </c>
      <c r="D1591" s="3" t="n">
        <v>24833</v>
      </c>
      <c r="F1591" s="42" t="n">
        <v>0.833333333333333</v>
      </c>
      <c r="H1591" s="42" t="n">
        <v>0.625</v>
      </c>
      <c r="I1591" s="29" t="n">
        <v>280</v>
      </c>
      <c r="K1591" s="30" t="s">
        <v>1228</v>
      </c>
      <c r="M1591" s="31" t="n">
        <f aca="false">SUM(P1591,R1591,T1591,V1591,X1591,Z1591,AB1591,AD1591,AF1591,AH1591,AJ1591,AL1591,AN1591,AP1591,AR1591,AT1591,AV1591,AX1591,AZ1591,BB1591)</f>
        <v>0</v>
      </c>
    </row>
    <row r="1592" customFormat="false" ht="15" hidden="false" customHeight="false" outlineLevel="0" collapsed="false">
      <c r="A1592" s="90" t="n">
        <v>40449</v>
      </c>
      <c r="B1592" s="33" t="s">
        <v>1186</v>
      </c>
      <c r="C1592" s="33" t="s">
        <v>490</v>
      </c>
      <c r="D1592" s="3" t="n">
        <v>24834</v>
      </c>
      <c r="F1592" s="92" t="s">
        <v>1257</v>
      </c>
      <c r="G1592" s="91"/>
      <c r="H1592" s="93" t="s">
        <v>1257</v>
      </c>
      <c r="I1592" s="95" t="s">
        <v>1257</v>
      </c>
      <c r="J1592" s="95"/>
      <c r="K1592" s="30" t="s">
        <v>1250</v>
      </c>
      <c r="M1592" s="31" t="n">
        <f aca="false">SUM(P1592,R1592,T1592,V1592,X1592,Z1592,AB1592,AD1592,AF1592,AH1592,AJ1592,AL1592,AN1592,AP1592,AR1592,AT1592,AV1592,AX1592,AZ1592,BB1592)</f>
        <v>0</v>
      </c>
    </row>
    <row r="1593" customFormat="false" ht="15" hidden="false" customHeight="false" outlineLevel="0" collapsed="false">
      <c r="A1593" s="41" t="n">
        <v>40449</v>
      </c>
      <c r="B1593" s="0" t="s">
        <v>1173</v>
      </c>
      <c r="C1593" s="0" t="s">
        <v>1049</v>
      </c>
      <c r="D1593" s="3" t="n">
        <v>24835</v>
      </c>
      <c r="F1593" s="42" t="n">
        <v>0.524305555555556</v>
      </c>
      <c r="H1593" s="42" t="n">
        <v>0.229166666666667</v>
      </c>
      <c r="I1593" s="29" t="n">
        <v>93.5</v>
      </c>
      <c r="K1593" s="30" t="s">
        <v>1212</v>
      </c>
      <c r="M1593" s="31" t="n">
        <f aca="false">SUM(P1593,R1593,T1593,V1593,X1593,Z1593,AB1593,AD1593,AF1593,AH1593,AJ1593,AL1593,AN1593,AP1593,AR1593,AT1593,AV1593,AX1593,AZ1593,BB1593)</f>
        <v>0</v>
      </c>
    </row>
    <row r="1594" customFormat="false" ht="15" hidden="false" customHeight="false" outlineLevel="0" collapsed="false">
      <c r="A1594" s="41" t="n">
        <v>40449</v>
      </c>
      <c r="B1594" s="0" t="s">
        <v>1189</v>
      </c>
      <c r="C1594" s="0" t="s">
        <v>925</v>
      </c>
      <c r="D1594" s="3" t="n">
        <v>24836</v>
      </c>
      <c r="F1594" s="42" t="n">
        <v>0.722222222222222</v>
      </c>
      <c r="H1594" s="42" t="n">
        <v>0.416666666666667</v>
      </c>
      <c r="I1594" s="29" t="n">
        <v>219</v>
      </c>
      <c r="K1594" s="30" t="s">
        <v>1231</v>
      </c>
      <c r="M1594" s="31" t="n">
        <f aca="false">SUM(P1594,R1594,T1594,V1594,X1594,Z1594,AB1594,AD1594,AF1594,AH1594,AJ1594,AL1594,AN1594,AP1594,AR1594,AT1594,AV1594,AX1594,AZ1594,BB1594)</f>
        <v>0</v>
      </c>
    </row>
    <row r="1595" customFormat="false" ht="15" hidden="false" customHeight="false" outlineLevel="0" collapsed="false">
      <c r="A1595" s="41" t="n">
        <v>40449</v>
      </c>
      <c r="B1595" s="0" t="s">
        <v>1193</v>
      </c>
      <c r="C1595" s="0" t="s">
        <v>1215</v>
      </c>
      <c r="D1595" s="3" t="n">
        <v>24837</v>
      </c>
      <c r="F1595" s="42" t="n">
        <v>0.770833333333334</v>
      </c>
      <c r="H1595" s="42" t="n">
        <v>0.4375</v>
      </c>
      <c r="I1595" s="29" t="n">
        <v>183.5</v>
      </c>
      <c r="K1595" s="30" t="s">
        <v>1216</v>
      </c>
      <c r="M1595" s="31" t="n">
        <f aca="false">SUM(P1595,R1595,T1595,V1595,X1595,Z1595,AB1595,AD1595,AF1595,AH1595,AJ1595,AL1595,AN1595,AP1595,AR1595,AT1595,AV1595,AX1595,AZ1595,BB1595)</f>
        <v>105508</v>
      </c>
      <c r="O1595" s="0" t="n">
        <v>20950</v>
      </c>
      <c r="P1595" s="31" t="n">
        <v>105508</v>
      </c>
    </row>
    <row r="1596" customFormat="false" ht="15" hidden="false" customHeight="false" outlineLevel="0" collapsed="false">
      <c r="A1596" s="41" t="n">
        <v>40449</v>
      </c>
      <c r="B1596" s="0" t="s">
        <v>627</v>
      </c>
      <c r="C1596" s="0" t="s">
        <v>1206</v>
      </c>
      <c r="D1596" s="3" t="n">
        <v>24838</v>
      </c>
      <c r="F1596" s="3" t="s">
        <v>1327</v>
      </c>
      <c r="H1596" s="3" t="s">
        <v>1327</v>
      </c>
      <c r="I1596" s="29" t="n">
        <v>170</v>
      </c>
      <c r="K1596" s="30" t="s">
        <v>1303</v>
      </c>
      <c r="M1596" s="31" t="n">
        <f aca="false">SUM(P1596,R1596,T1596,V1596,X1596,Z1596,AB1596,AD1596,AF1596,AH1596,AJ1596,AL1596,AN1596,AP1596,AR1596,AT1596,AV1596,AX1596,AZ1596,BB1596)</f>
        <v>8098.18</v>
      </c>
      <c r="O1596" s="0" t="n">
        <v>7925</v>
      </c>
      <c r="P1596" s="31" t="n">
        <v>250</v>
      </c>
      <c r="Q1596" s="0" t="n">
        <v>8084</v>
      </c>
      <c r="R1596" s="31" t="n">
        <v>506.25</v>
      </c>
      <c r="S1596" s="47" t="n">
        <v>8088</v>
      </c>
      <c r="T1596" s="31" t="n">
        <v>256.45</v>
      </c>
      <c r="U1596" s="47" t="n">
        <v>8064</v>
      </c>
      <c r="V1596" s="31" t="n">
        <v>675.6</v>
      </c>
      <c r="W1596" s="47" t="n">
        <v>8102</v>
      </c>
      <c r="X1596" s="31" t="n">
        <v>6022</v>
      </c>
      <c r="Y1596" s="47" t="n">
        <v>7938</v>
      </c>
      <c r="Z1596" s="31" t="n">
        <v>165.38</v>
      </c>
      <c r="AA1596" s="47" t="n">
        <v>8093</v>
      </c>
      <c r="AB1596" s="31" t="n">
        <v>222.5</v>
      </c>
    </row>
    <row r="1597" customFormat="false" ht="15" hidden="false" customHeight="false" outlineLevel="0" collapsed="false">
      <c r="A1597" s="41" t="n">
        <v>40449</v>
      </c>
      <c r="B1597" s="0" t="s">
        <v>679</v>
      </c>
      <c r="C1597" s="0" t="s">
        <v>1206</v>
      </c>
      <c r="D1597" s="3" t="n">
        <v>24839</v>
      </c>
      <c r="F1597" s="3" t="s">
        <v>1327</v>
      </c>
      <c r="H1597" s="3" t="s">
        <v>1327</v>
      </c>
      <c r="I1597" s="29" t="n">
        <v>170</v>
      </c>
      <c r="K1597" s="30" t="s">
        <v>1223</v>
      </c>
      <c r="M1597" s="31" t="n">
        <f aca="false">SUM(P1597,R1597,T1597,V1597,X1597,Z1597,AB1597,AD1597,AF1597,AH1597,AJ1597,AL1597,AN1597,AP1597,AR1597,AT1597,AV1597,AX1597,AZ1597,BB1597)</f>
        <v>16657.35</v>
      </c>
      <c r="O1597" s="0" t="n">
        <v>8086</v>
      </c>
      <c r="P1597" s="31" t="n">
        <v>202.5</v>
      </c>
      <c r="Q1597" s="0" t="n">
        <v>8085</v>
      </c>
      <c r="R1597" s="31" t="n">
        <v>3630.04</v>
      </c>
      <c r="S1597" s="47" t="n">
        <v>8068</v>
      </c>
      <c r="T1597" s="31" t="n">
        <v>357</v>
      </c>
      <c r="U1597" s="47" t="n">
        <v>8069</v>
      </c>
      <c r="V1597" s="31" t="n">
        <v>211.2</v>
      </c>
      <c r="W1597" s="47" t="n">
        <v>8027</v>
      </c>
      <c r="X1597" s="31" t="n">
        <v>8525</v>
      </c>
      <c r="Y1597" s="47" t="n">
        <v>8096</v>
      </c>
      <c r="Z1597" s="31" t="n">
        <v>186.6</v>
      </c>
      <c r="AA1597" s="47" t="n">
        <v>8025</v>
      </c>
      <c r="AB1597" s="31" t="n">
        <v>520.01</v>
      </c>
      <c r="AC1597" s="47" t="n">
        <v>8098</v>
      </c>
      <c r="AD1597" s="31" t="n">
        <v>3025</v>
      </c>
    </row>
    <row r="1598" customFormat="false" ht="15" hidden="false" customHeight="false" outlineLevel="0" collapsed="false">
      <c r="A1598" s="41" t="n">
        <v>40449</v>
      </c>
      <c r="B1598" s="0" t="s">
        <v>383</v>
      </c>
      <c r="C1598" s="0" t="s">
        <v>1206</v>
      </c>
      <c r="D1598" s="3" t="n">
        <v>24840</v>
      </c>
      <c r="F1598" s="3" t="s">
        <v>1327</v>
      </c>
      <c r="H1598" s="3" t="s">
        <v>1327</v>
      </c>
      <c r="I1598" s="29" t="n">
        <v>170</v>
      </c>
      <c r="K1598" s="30" t="s">
        <v>1232</v>
      </c>
      <c r="M1598" s="31" t="n">
        <f aca="false">SUM(P1598,R1598,T1598,V1598,X1598,Z1598,AB1598,AD1598,AF1598,AH1598,AJ1598,AL1598,AN1598,AP1598,AR1598,AT1598,AV1598,AX1598,AZ1598,BB1598)</f>
        <v>3029.23</v>
      </c>
      <c r="O1598" s="0" t="n">
        <v>8017</v>
      </c>
      <c r="P1598" s="31" t="n">
        <v>42</v>
      </c>
      <c r="Q1598" s="0" t="n">
        <v>8071</v>
      </c>
      <c r="R1598" s="31" t="n">
        <v>504</v>
      </c>
      <c r="S1598" s="47" t="n">
        <v>8079</v>
      </c>
      <c r="T1598" s="31" t="n">
        <v>203.5</v>
      </c>
      <c r="U1598" s="47" t="n">
        <v>8091</v>
      </c>
      <c r="V1598" s="31" t="n">
        <v>192</v>
      </c>
      <c r="W1598" s="47" t="n">
        <v>7939</v>
      </c>
      <c r="X1598" s="31" t="n">
        <v>722.48</v>
      </c>
      <c r="Y1598" s="47" t="n">
        <v>8077</v>
      </c>
      <c r="Z1598" s="31" t="n">
        <v>202.5</v>
      </c>
      <c r="AA1598" s="47" t="n">
        <v>7962</v>
      </c>
      <c r="AB1598" s="31" t="n">
        <v>217.5</v>
      </c>
      <c r="AC1598" s="47" t="n">
        <v>8081</v>
      </c>
      <c r="AD1598" s="31" t="n">
        <v>194.5</v>
      </c>
      <c r="AE1598" s="47" t="n">
        <v>8083</v>
      </c>
      <c r="AF1598" s="31" t="n">
        <v>750.75</v>
      </c>
    </row>
    <row r="1599" customFormat="false" ht="15" hidden="false" customHeight="false" outlineLevel="0" collapsed="false">
      <c r="A1599" s="41" t="n">
        <v>40449</v>
      </c>
      <c r="B1599" s="0" t="s">
        <v>1165</v>
      </c>
      <c r="C1599" s="0" t="s">
        <v>1206</v>
      </c>
      <c r="D1599" s="3" t="n">
        <v>24841</v>
      </c>
      <c r="F1599" s="3" t="s">
        <v>1327</v>
      </c>
      <c r="H1599" s="3" t="s">
        <v>1327</v>
      </c>
      <c r="I1599" s="29" t="n">
        <v>170</v>
      </c>
      <c r="K1599" s="30" t="s">
        <v>1233</v>
      </c>
      <c r="M1599" s="31" t="n">
        <f aca="false">SUM(P1599,R1599,T1599,V1599,X1599,Z1599,AB1599,AD1599,AF1599,AH1599,AJ1599,AL1599,AN1599,AP1599,AR1599,AT1599,AV1599,AX1599,AZ1599,BB1599)</f>
        <v>4129.25</v>
      </c>
      <c r="O1599" s="0" t="n">
        <v>8026</v>
      </c>
      <c r="P1599" s="31" t="n">
        <v>1500</v>
      </c>
      <c r="Q1599" s="0" t="n">
        <v>8087</v>
      </c>
      <c r="R1599" s="31" t="n">
        <v>288</v>
      </c>
      <c r="S1599" s="47" t="n">
        <v>7801</v>
      </c>
      <c r="T1599" s="31" t="n">
        <v>223.25</v>
      </c>
      <c r="U1599" s="47" t="n">
        <v>7899</v>
      </c>
      <c r="V1599" s="31" t="n">
        <v>1500</v>
      </c>
      <c r="W1599" s="47" t="n">
        <v>8092</v>
      </c>
      <c r="X1599" s="31" t="n">
        <v>168</v>
      </c>
      <c r="Y1599" s="47" t="n">
        <v>8103</v>
      </c>
      <c r="Z1599" s="31" t="n">
        <v>150</v>
      </c>
      <c r="AA1599" s="47" t="n">
        <v>8104</v>
      </c>
      <c r="AB1599" s="31" t="n">
        <v>300</v>
      </c>
    </row>
    <row r="1600" customFormat="false" ht="15" hidden="false" customHeight="false" outlineLevel="0" collapsed="false">
      <c r="A1600" s="41" t="n">
        <v>40449</v>
      </c>
      <c r="B1600" s="0" t="s">
        <v>1205</v>
      </c>
      <c r="C1600" s="0" t="s">
        <v>1206</v>
      </c>
      <c r="D1600" s="3" t="n">
        <v>24842</v>
      </c>
      <c r="F1600" s="3" t="s">
        <v>1327</v>
      </c>
      <c r="H1600" s="3" t="s">
        <v>1327</v>
      </c>
      <c r="I1600" s="29" t="n">
        <v>325</v>
      </c>
      <c r="K1600" s="30" t="s">
        <v>1249</v>
      </c>
      <c r="M1600" s="31" t="n">
        <f aca="false">SUM(P1600,R1600,T1600,V1600,X1600,Z1600,AB1600,AD1600,AF1600,AH1600,AJ1600,AL1600,AN1600,AP1600,AR1600,AT1600,AV1600,AX1600,AZ1600,BB1600)</f>
        <v>36750</v>
      </c>
      <c r="O1600" s="0" t="n">
        <v>8123</v>
      </c>
      <c r="P1600" s="31" t="n">
        <v>2250</v>
      </c>
      <c r="Q1600" s="0" t="n">
        <v>8125</v>
      </c>
      <c r="R1600" s="31" t="n">
        <v>7500</v>
      </c>
      <c r="S1600" s="47" t="n">
        <v>8127</v>
      </c>
      <c r="T1600" s="31" t="n">
        <v>15500</v>
      </c>
      <c r="U1600" s="47" t="n">
        <v>8126</v>
      </c>
      <c r="V1600" s="31" t="n">
        <v>11500</v>
      </c>
    </row>
    <row r="1601" customFormat="false" ht="15" hidden="false" customHeight="false" outlineLevel="0" collapsed="false">
      <c r="A1601" s="41" t="n">
        <v>40449</v>
      </c>
      <c r="B1601" s="0" t="s">
        <v>1197</v>
      </c>
      <c r="C1601" s="0" t="s">
        <v>714</v>
      </c>
      <c r="D1601" s="3" t="n">
        <v>24843</v>
      </c>
      <c r="F1601" s="42" t="n">
        <v>0.520833333333333</v>
      </c>
      <c r="G1601" s="3" t="s">
        <v>1170</v>
      </c>
      <c r="H1601" s="42" t="s">
        <v>1308</v>
      </c>
      <c r="I1601" s="29" t="n">
        <v>87</v>
      </c>
      <c r="K1601" s="30" t="s">
        <v>1259</v>
      </c>
      <c r="M1601" s="31" t="n">
        <f aca="false">SUM(P1601,R1601,T1601,V1601,X1601,Z1601,AB1601,AD1601,AF1601,AH1601,AJ1601,AL1601,AN1601,AP1601,AR1601,AT1601,AV1601,AX1601,AZ1601,BB1601)</f>
        <v>12400</v>
      </c>
      <c r="O1601" s="0" t="n">
        <v>303</v>
      </c>
      <c r="P1601" s="31" t="n">
        <v>6200</v>
      </c>
      <c r="Q1601" s="0" t="n">
        <v>304</v>
      </c>
      <c r="R1601" s="31" t="n">
        <v>6200</v>
      </c>
    </row>
    <row r="1602" customFormat="false" ht="15" hidden="false" customHeight="false" outlineLevel="0" collapsed="false">
      <c r="A1602" s="41" t="n">
        <v>40449</v>
      </c>
      <c r="B1602" s="0" t="s">
        <v>296</v>
      </c>
      <c r="C1602" s="0" t="s">
        <v>1032</v>
      </c>
      <c r="D1602" s="3" t="n">
        <v>24844</v>
      </c>
      <c r="F1602" s="42" t="n">
        <v>0.482638888888889</v>
      </c>
      <c r="H1602" s="42" t="n">
        <v>0.166666666666667</v>
      </c>
      <c r="I1602" s="29" t="n">
        <v>93</v>
      </c>
      <c r="K1602" s="30" t="s">
        <v>1235</v>
      </c>
      <c r="M1602" s="31" t="n">
        <f aca="false">SUM(P1602,R1602,T1602,V1602,X1602,Z1602,AB1602,AD1602,AF1602,AH1602,AJ1602,AL1602,AN1602,AP1602,AR1602,AT1602,AV1602,AX1602,AZ1602,BB1602)</f>
        <v>0</v>
      </c>
    </row>
    <row r="1603" customFormat="false" ht="15" hidden="false" customHeight="false" outlineLevel="0" collapsed="false">
      <c r="A1603" s="123" t="n">
        <v>40449</v>
      </c>
      <c r="B1603" s="125" t="s">
        <v>1401</v>
      </c>
      <c r="C1603" s="125" t="s">
        <v>573</v>
      </c>
      <c r="D1603" s="3" t="n">
        <v>24845</v>
      </c>
      <c r="F1603" s="126" t="n">
        <v>0.680555555555555</v>
      </c>
      <c r="G1603" s="84"/>
      <c r="H1603" s="126" t="n">
        <v>0.291666666666667</v>
      </c>
      <c r="I1603" s="83" t="n">
        <v>139</v>
      </c>
      <c r="J1603" s="83"/>
      <c r="K1603" s="30" t="s">
        <v>1402</v>
      </c>
      <c r="M1603" s="31" t="n">
        <f aca="false">SUM(P1603,R1603,T1603,V1603,X1603,Z1603,AB1603,AD1603,AF1603,AH1603,AJ1603,AL1603,AN1603,AP1603,AR1603,AT1603,AV1603,AX1603,AZ1603,BB1603)</f>
        <v>0</v>
      </c>
    </row>
    <row r="1604" customFormat="false" ht="15" hidden="false" customHeight="false" outlineLevel="0" collapsed="false">
      <c r="A1604" s="41" t="n">
        <v>40449</v>
      </c>
      <c r="B1604" s="0" t="s">
        <v>1179</v>
      </c>
      <c r="C1604" s="0" t="s">
        <v>1187</v>
      </c>
      <c r="D1604" s="3" t="n">
        <v>24846</v>
      </c>
      <c r="F1604" s="42" t="n">
        <v>0.565972222222222</v>
      </c>
      <c r="H1604" s="42" t="n">
        <v>0.1875</v>
      </c>
      <c r="I1604" s="29" t="n">
        <v>85.5</v>
      </c>
      <c r="K1604" s="30" t="s">
        <v>1242</v>
      </c>
      <c r="M1604" s="31" t="n">
        <f aca="false">SUM(P1604,R1604,T1604,V1604,X1604,Z1604,AB1604,AD1604,AF1604,AH1604,AJ1604,AL1604,AN1604,AP1604,AR1604,AT1604,AV1604,AX1604,AZ1604,BB1604)</f>
        <v>0</v>
      </c>
    </row>
    <row r="1605" customFormat="false" ht="15" hidden="false" customHeight="false" outlineLevel="0" collapsed="false">
      <c r="A1605" s="41" t="n">
        <v>40449</v>
      </c>
      <c r="B1605" s="0" t="s">
        <v>1169</v>
      </c>
      <c r="C1605" s="0" t="s">
        <v>925</v>
      </c>
      <c r="D1605" s="3" t="n">
        <v>24847</v>
      </c>
      <c r="F1605" s="42" t="n">
        <v>0.722222222222222</v>
      </c>
      <c r="H1605" s="42" t="n">
        <v>0.354166666666667</v>
      </c>
      <c r="I1605" s="29" t="n">
        <v>186.9</v>
      </c>
      <c r="K1605" s="30" t="s">
        <v>1214</v>
      </c>
      <c r="M1605" s="31" t="n">
        <f aca="false">SUM(P1605,R1605,T1605,V1605,X1605,Z1605,AB1605,AD1605,AF1605,AH1605,AJ1605,AL1605,AN1605,AP1605,AR1605,AT1605,AV1605,AX1605,AZ1605,BB1605)</f>
        <v>0</v>
      </c>
    </row>
    <row r="1606" customFormat="false" ht="15" hidden="false" customHeight="false" outlineLevel="0" collapsed="false">
      <c r="A1606" s="123" t="n">
        <v>40449</v>
      </c>
      <c r="B1606" s="125" t="s">
        <v>96</v>
      </c>
      <c r="C1606" s="125" t="s">
        <v>892</v>
      </c>
      <c r="D1606" s="3" t="n">
        <v>24848</v>
      </c>
      <c r="F1606" s="126" t="n">
        <v>0.697916666666667</v>
      </c>
      <c r="G1606" s="84"/>
      <c r="H1606" s="126" t="n">
        <v>0.322916666666667</v>
      </c>
      <c r="I1606" s="83" t="n">
        <v>127.1</v>
      </c>
      <c r="J1606" s="83"/>
      <c r="K1606" s="30" t="s">
        <v>1237</v>
      </c>
      <c r="M1606" s="31" t="n">
        <f aca="false">SUM(P1606,R1606,T1606,V1606,X1606,Z1606,AB1606,AD1606,AF1606,AH1606,AJ1606,AL1606,AN1606,AP1606,AR1606,AT1606,AV1606,AX1606,AZ1606,BB1606)</f>
        <v>0</v>
      </c>
    </row>
    <row r="1607" customFormat="false" ht="15" hidden="false" customHeight="false" outlineLevel="0" collapsed="false">
      <c r="A1607" s="41" t="n">
        <v>40449</v>
      </c>
      <c r="B1607" s="0" t="s">
        <v>1176</v>
      </c>
      <c r="C1607" s="0" t="s">
        <v>394</v>
      </c>
      <c r="D1607" s="3" t="n">
        <v>24849</v>
      </c>
      <c r="F1607" s="42" t="n">
        <v>0.625</v>
      </c>
      <c r="H1607" s="42" t="n">
        <v>0.166666666666667</v>
      </c>
      <c r="I1607" s="29" t="n">
        <v>77</v>
      </c>
      <c r="K1607" s="30" t="s">
        <v>1222</v>
      </c>
      <c r="M1607" s="31" t="n">
        <f aca="false">SUM(P1607,R1607,T1607,V1607,X1607,Z1607,AB1607,AD1607,AF1607,AH1607,AJ1607,AL1607,AN1607,AP1607,AR1607,AT1607,AV1607,AX1607,AZ1607,BB1607)</f>
        <v>0</v>
      </c>
    </row>
    <row r="1608" customFormat="false" ht="15" hidden="false" customHeight="false" outlineLevel="0" collapsed="false">
      <c r="A1608" s="41" t="n">
        <v>40449</v>
      </c>
      <c r="B1608" s="0" t="s">
        <v>1208</v>
      </c>
      <c r="C1608" s="0" t="s">
        <v>1032</v>
      </c>
      <c r="D1608" s="3" t="n">
        <v>24850</v>
      </c>
      <c r="F1608" s="42" t="n">
        <v>0.625</v>
      </c>
      <c r="H1608" s="42" t="n">
        <v>0.333333333333333</v>
      </c>
      <c r="I1608" s="29" t="n">
        <v>269</v>
      </c>
      <c r="K1608" s="30" t="s">
        <v>1238</v>
      </c>
      <c r="M1608" s="31" t="n">
        <f aca="false">SUM(P1608,R1608,T1608,V1608,X1608,Z1608,AB1608,AD1608,AF1608,AH1608,AJ1608,AL1608,AN1608,AP1608,AR1608,AT1608,AV1608,AX1608,AZ1608,BB1608)</f>
        <v>0</v>
      </c>
    </row>
    <row r="1609" customFormat="false" ht="15" hidden="false" customHeight="false" outlineLevel="0" collapsed="false">
      <c r="A1609" s="41" t="n">
        <v>40449</v>
      </c>
      <c r="B1609" s="0" t="s">
        <v>1199</v>
      </c>
      <c r="C1609" s="0" t="s">
        <v>1324</v>
      </c>
      <c r="D1609" s="3" t="n">
        <v>24851</v>
      </c>
      <c r="F1609" s="42" t="n">
        <v>0.697916666666667</v>
      </c>
      <c r="H1609" s="42" t="n">
        <v>0.166666666666667</v>
      </c>
      <c r="I1609" s="29" t="n">
        <v>77</v>
      </c>
      <c r="K1609" s="30" t="s">
        <v>1253</v>
      </c>
      <c r="M1609" s="31" t="n">
        <f aca="false">SUM(P1609,R1609,T1609,V1609,X1609,Z1609,AB1609,AD1609,AF1609,AH1609,AJ1609,AL1609,AN1609,AP1609,AR1609,AT1609,AV1609,AX1609,AZ1609,BB1609)</f>
        <v>0</v>
      </c>
    </row>
    <row r="1610" customFormat="false" ht="15" hidden="false" customHeight="false" outlineLevel="0" collapsed="false">
      <c r="A1610" s="41" t="n">
        <v>40449</v>
      </c>
      <c r="B1610" s="0" t="s">
        <v>1203</v>
      </c>
      <c r="C1610" s="0" t="s">
        <v>1000</v>
      </c>
      <c r="D1610" s="3" t="n">
        <v>24852</v>
      </c>
      <c r="F1610" s="42" t="n">
        <v>0.59375</v>
      </c>
      <c r="H1610" s="42" t="n">
        <v>0.25</v>
      </c>
      <c r="I1610" s="29" t="n">
        <v>107</v>
      </c>
      <c r="K1610" s="30" t="s">
        <v>1244</v>
      </c>
      <c r="M1610" s="31" t="n">
        <f aca="false">SUM(P1610,R1610,T1610,V1610,X1610,Z1610,AB1610,AD1610,AF1610,AH1610,AJ1610,AL1610,AN1610,AP1610,AR1610,AT1610,AV1610,AX1610,AZ1610,BB1610)</f>
        <v>0</v>
      </c>
    </row>
    <row r="1611" customFormat="false" ht="15" hidden="false" customHeight="false" outlineLevel="0" collapsed="false">
      <c r="A1611" s="41"/>
      <c r="M1611" s="74"/>
    </row>
    <row r="1612" customFormat="false" ht="15" hidden="false" customHeight="false" outlineLevel="0" collapsed="false">
      <c r="A1612" s="113"/>
      <c r="B1612" s="101"/>
      <c r="C1612" s="101"/>
      <c r="D1612" s="100"/>
      <c r="E1612" s="100"/>
      <c r="F1612" s="100"/>
      <c r="G1612" s="100"/>
      <c r="H1612" s="100"/>
      <c r="I1612" s="102"/>
      <c r="J1612" s="102"/>
      <c r="K1612" s="100"/>
      <c r="L1612" s="101"/>
      <c r="M1612" s="103"/>
    </row>
    <row r="1613" customFormat="false" ht="18.75" hidden="false" customHeight="false" outlineLevel="0" collapsed="false">
      <c r="A1613" s="113"/>
      <c r="B1613" s="101"/>
      <c r="C1613" s="101"/>
      <c r="D1613" s="100"/>
      <c r="E1613" s="100"/>
      <c r="F1613" s="100"/>
      <c r="G1613" s="115" t="s">
        <v>1280</v>
      </c>
      <c r="H1613" s="100"/>
      <c r="I1613" s="102"/>
      <c r="J1613" s="102"/>
      <c r="K1613" s="100"/>
      <c r="L1613" s="101"/>
      <c r="M1613" s="103"/>
    </row>
    <row r="1614" customFormat="false" ht="15" hidden="false" customHeight="false" outlineLevel="0" collapsed="false">
      <c r="A1614" s="41" t="n">
        <v>40450</v>
      </c>
      <c r="B1614" s="0" t="s">
        <v>1543</v>
      </c>
      <c r="C1614" s="0" t="s">
        <v>1206</v>
      </c>
      <c r="D1614" s="3" t="n">
        <v>24853</v>
      </c>
      <c r="F1614" s="3" t="s">
        <v>1327</v>
      </c>
      <c r="H1614" s="3" t="s">
        <v>1327</v>
      </c>
      <c r="I1614" s="29" t="n">
        <v>170</v>
      </c>
      <c r="K1614" s="30" t="s">
        <v>1223</v>
      </c>
      <c r="M1614" s="31" t="n">
        <f aca="false">SUM(P1614,R1614,T1614,V1614,X1614,Z1614,AB1614,AD1614,AF1614,AH1614,AJ1614,AL1614,AN1614,AP1614,AR1614,AT1614,AV1614,AX1614,AZ1614,BB1614)</f>
        <v>7132.8</v>
      </c>
      <c r="O1614" s="0" t="n">
        <v>8036</v>
      </c>
      <c r="P1614" s="31" t="n">
        <v>104.1</v>
      </c>
      <c r="Q1614" s="0" t="n">
        <v>8037</v>
      </c>
      <c r="R1614" s="31" t="n">
        <v>608.1</v>
      </c>
      <c r="S1614" s="47" t="n">
        <v>8035</v>
      </c>
      <c r="T1614" s="31" t="n">
        <v>2545.88</v>
      </c>
      <c r="U1614" s="47" t="n">
        <v>8047</v>
      </c>
      <c r="V1614" s="31" t="n">
        <v>845.64</v>
      </c>
      <c r="W1614" s="47" t="n">
        <v>8051</v>
      </c>
      <c r="X1614" s="31" t="n">
        <v>474.28</v>
      </c>
      <c r="Y1614" s="47" t="n">
        <v>8048</v>
      </c>
      <c r="Z1614" s="31" t="n">
        <v>322.23</v>
      </c>
      <c r="AA1614" s="47" t="n">
        <v>8193</v>
      </c>
      <c r="AB1614" s="31" t="n">
        <v>1434.57</v>
      </c>
      <c r="AC1614" s="47" t="n">
        <v>8191</v>
      </c>
      <c r="AD1614" s="31" t="n">
        <v>258</v>
      </c>
      <c r="AE1614" s="47" t="n">
        <v>8201</v>
      </c>
      <c r="AF1614" s="31" t="n">
        <v>540</v>
      </c>
    </row>
    <row r="1615" customFormat="false" ht="15" hidden="false" customHeight="false" outlineLevel="0" collapsed="false">
      <c r="A1615" s="41" t="n">
        <v>40450</v>
      </c>
      <c r="B1615" s="0" t="s">
        <v>383</v>
      </c>
      <c r="C1615" s="0" t="s">
        <v>1206</v>
      </c>
      <c r="D1615" s="3" t="n">
        <v>24854</v>
      </c>
      <c r="F1615" s="3" t="s">
        <v>1327</v>
      </c>
      <c r="H1615" s="3" t="s">
        <v>1327</v>
      </c>
      <c r="I1615" s="29" t="n">
        <v>170</v>
      </c>
      <c r="K1615" s="30" t="s">
        <v>1232</v>
      </c>
      <c r="M1615" s="31" t="n">
        <f aca="false">SUM(P1615,R1615,T1615,V1615,X1615,Z1615,AB1615,AD1615,AF1615,AH1615,AJ1615,AL1615,AN1615,AP1615,AR1615,AT1615,AV1615,AX1615,AZ1615,BB1615)</f>
        <v>10220.09</v>
      </c>
      <c r="O1615" s="0" t="n">
        <v>8043</v>
      </c>
      <c r="P1615" s="31" t="n">
        <v>984.98</v>
      </c>
      <c r="Q1615" s="0" t="n">
        <v>8211</v>
      </c>
      <c r="R1615" s="31" t="n">
        <v>362.99</v>
      </c>
      <c r="S1615" s="47" t="n">
        <v>8229</v>
      </c>
      <c r="T1615" s="31" t="n">
        <v>4837.5</v>
      </c>
      <c r="U1615" s="47" t="n">
        <v>8198</v>
      </c>
      <c r="V1615" s="31" t="n">
        <v>140.88</v>
      </c>
      <c r="W1615" s="47" t="n">
        <v>8063</v>
      </c>
      <c r="X1615" s="31" t="n">
        <v>1124.7</v>
      </c>
      <c r="Y1615" s="47" t="n">
        <v>8039</v>
      </c>
      <c r="Z1615" s="31" t="n">
        <v>2566.54</v>
      </c>
      <c r="AA1615" s="47" t="n">
        <v>8206</v>
      </c>
      <c r="AB1615" s="31" t="n">
        <v>202.5</v>
      </c>
    </row>
    <row r="1616" customFormat="false" ht="15" hidden="false" customHeight="false" outlineLevel="0" collapsed="false">
      <c r="A1616" s="41" t="n">
        <v>40450</v>
      </c>
      <c r="B1616" s="0" t="s">
        <v>1165</v>
      </c>
      <c r="C1616" s="0" t="s">
        <v>1206</v>
      </c>
      <c r="D1616" s="3" t="n">
        <v>24855</v>
      </c>
      <c r="F1616" s="3" t="s">
        <v>1327</v>
      </c>
      <c r="H1616" s="3" t="s">
        <v>1327</v>
      </c>
      <c r="I1616" s="29" t="n">
        <v>170</v>
      </c>
      <c r="K1616" s="30" t="s">
        <v>1233</v>
      </c>
      <c r="M1616" s="31" t="n">
        <f aca="false">SUM(P1616,R1616,T1616,V1616,X1616,Z1616,AB1616,AD1616,AF1616,AH1616,AJ1616,AL1616,AN1616,AP1616,AR1616,AT1616,AV1616,AX1616,AZ1616,BB1616)</f>
        <v>15731.78</v>
      </c>
      <c r="O1616" s="0" t="n">
        <v>8095</v>
      </c>
      <c r="P1616" s="31" t="n">
        <v>296</v>
      </c>
      <c r="Q1616" s="0" t="n">
        <v>8060</v>
      </c>
      <c r="R1616" s="31" t="n">
        <v>46.24</v>
      </c>
      <c r="S1616" s="47" t="n">
        <v>8058</v>
      </c>
      <c r="T1616" s="31" t="n">
        <v>1282.55</v>
      </c>
      <c r="U1616" s="47" t="n">
        <v>8057</v>
      </c>
      <c r="V1616" s="31" t="n">
        <v>1597.4</v>
      </c>
      <c r="W1616" s="47" t="n">
        <v>8032</v>
      </c>
      <c r="X1616" s="31" t="n">
        <v>1549</v>
      </c>
      <c r="Y1616" s="47" t="n">
        <v>8038</v>
      </c>
      <c r="Z1616" s="31" t="n">
        <v>448.55</v>
      </c>
      <c r="AA1616" s="47" t="n">
        <v>8199</v>
      </c>
      <c r="AB1616" s="31" t="n">
        <v>202.5</v>
      </c>
      <c r="AC1616" s="47" t="n">
        <v>8194</v>
      </c>
      <c r="AD1616" s="31" t="n">
        <v>213.25</v>
      </c>
      <c r="AE1616" s="47" t="n">
        <v>8190</v>
      </c>
      <c r="AF1616" s="31" t="n">
        <v>217.5</v>
      </c>
      <c r="AG1616" s="47" t="n">
        <v>8196</v>
      </c>
      <c r="AH1616" s="31" t="n">
        <v>233.79</v>
      </c>
      <c r="AI1616" s="47" t="n">
        <v>8165</v>
      </c>
      <c r="AJ1616" s="31" t="n">
        <v>9645</v>
      </c>
    </row>
    <row r="1617" customFormat="false" ht="15" hidden="false" customHeight="false" outlineLevel="0" collapsed="false">
      <c r="A1617" s="41" t="n">
        <v>40450</v>
      </c>
      <c r="B1617" s="0" t="s">
        <v>627</v>
      </c>
      <c r="C1617" s="0" t="s">
        <v>1206</v>
      </c>
      <c r="D1617" s="3" t="n">
        <v>24856</v>
      </c>
      <c r="F1617" s="3" t="s">
        <v>1327</v>
      </c>
      <c r="H1617" s="3" t="s">
        <v>1327</v>
      </c>
      <c r="I1617" s="29" t="n">
        <v>170</v>
      </c>
      <c r="K1617" s="30" t="s">
        <v>1303</v>
      </c>
      <c r="M1617" s="31" t="n">
        <f aca="false">SUM(P1617,R1617,T1617,V1617,X1617,Z1617,AB1617,AD1617,AF1617,AH1617,AJ1617,AL1617,AN1617,AP1617,AR1617,AT1617,AV1617,AX1617,AZ1617,BB1617)</f>
        <v>4657.45</v>
      </c>
      <c r="O1617" s="0" t="n">
        <v>8053</v>
      </c>
      <c r="P1617" s="31" t="n">
        <v>370.15</v>
      </c>
      <c r="Q1617" s="0" t="n">
        <v>8054</v>
      </c>
      <c r="R1617" s="31" t="n">
        <v>369.2</v>
      </c>
      <c r="S1617" s="47" t="n">
        <v>8050</v>
      </c>
      <c r="T1617" s="31" t="n">
        <v>274.68</v>
      </c>
      <c r="U1617" s="47" t="n">
        <v>8052</v>
      </c>
      <c r="V1617" s="31" t="n">
        <v>470.48</v>
      </c>
      <c r="W1617" s="47" t="n">
        <v>8046</v>
      </c>
      <c r="X1617" s="31" t="n">
        <v>301.68</v>
      </c>
      <c r="Y1617" s="47" t="n">
        <v>8062</v>
      </c>
      <c r="Z1617" s="31" t="n">
        <v>1953.9</v>
      </c>
      <c r="AA1617" s="47" t="n">
        <v>8044</v>
      </c>
      <c r="AB1617" s="31" t="n">
        <v>106.3</v>
      </c>
      <c r="AC1617" s="47" t="n">
        <v>8049</v>
      </c>
      <c r="AD1617" s="31" t="n">
        <v>487.38</v>
      </c>
      <c r="AE1617" s="47" t="n">
        <v>8045</v>
      </c>
      <c r="AF1617" s="31" t="n">
        <v>323.68</v>
      </c>
    </row>
    <row r="1618" customFormat="false" ht="15" hidden="false" customHeight="false" outlineLevel="0" collapsed="false">
      <c r="A1618" s="41" t="n">
        <v>40450</v>
      </c>
      <c r="B1618" s="0" t="s">
        <v>1181</v>
      </c>
      <c r="C1618" s="0" t="s">
        <v>1206</v>
      </c>
      <c r="D1618" s="3" t="n">
        <v>24857</v>
      </c>
      <c r="F1618" s="3" t="s">
        <v>1327</v>
      </c>
      <c r="H1618" s="3" t="s">
        <v>1327</v>
      </c>
      <c r="I1618" s="29" t="n">
        <v>170</v>
      </c>
      <c r="K1618" s="30" t="s">
        <v>1219</v>
      </c>
      <c r="M1618" s="31" t="n">
        <f aca="false">SUM(P1618,R1618,T1618,V1618,X1618,Z1618,AB1618,AD1618,AF1618,AH1618,AJ1618,AL1618,AN1618,AP1618,AR1618,AT1618,AV1618,AX1618,AZ1618,BB1618)</f>
        <v>19399.93</v>
      </c>
      <c r="O1618" s="0" t="n">
        <v>8204</v>
      </c>
      <c r="P1618" s="31" t="n">
        <v>214.5</v>
      </c>
      <c r="Q1618" s="0" t="n">
        <v>8042</v>
      </c>
      <c r="R1618" s="31" t="n">
        <v>3767.84</v>
      </c>
      <c r="S1618" s="47" t="n">
        <v>8034</v>
      </c>
      <c r="T1618" s="31" t="n">
        <v>978.71</v>
      </c>
      <c r="U1618" s="47" t="n">
        <v>8033</v>
      </c>
      <c r="V1618" s="31" t="n">
        <v>978.71</v>
      </c>
      <c r="W1618" s="47" t="n">
        <v>8061</v>
      </c>
      <c r="X1618" s="31" t="n">
        <v>727</v>
      </c>
      <c r="Y1618" s="47" t="n">
        <v>8059</v>
      </c>
      <c r="Z1618" s="31" t="n">
        <v>768.16</v>
      </c>
      <c r="AA1618" s="47" t="n">
        <v>8210</v>
      </c>
      <c r="AB1618" s="31" t="n">
        <v>300</v>
      </c>
      <c r="AC1618" s="47" t="n">
        <v>8171</v>
      </c>
      <c r="AD1618" s="31" t="n">
        <v>9645</v>
      </c>
      <c r="AE1618" s="47" t="n">
        <v>8172</v>
      </c>
      <c r="AF1618" s="31" t="n">
        <v>520.01</v>
      </c>
      <c r="AG1618" s="47" t="n">
        <v>8170</v>
      </c>
      <c r="AH1618" s="31" t="n">
        <v>1500</v>
      </c>
    </row>
    <row r="1619" customFormat="false" ht="15" hidden="false" customHeight="false" outlineLevel="0" collapsed="false">
      <c r="A1619" s="41" t="n">
        <v>40450</v>
      </c>
      <c r="B1619" s="0" t="s">
        <v>901</v>
      </c>
      <c r="C1619" s="0" t="s">
        <v>1206</v>
      </c>
      <c r="D1619" s="3" t="n">
        <v>24858</v>
      </c>
      <c r="F1619" s="3" t="s">
        <v>1327</v>
      </c>
      <c r="H1619" s="3" t="s">
        <v>1327</v>
      </c>
      <c r="I1619" s="29" t="n">
        <v>170</v>
      </c>
      <c r="K1619" s="30" t="s">
        <v>1228</v>
      </c>
      <c r="M1619" s="31" t="n">
        <f aca="false">SUM(P1619,R1619,T1619,V1619,X1619,Z1619,AB1619,AD1619,AF1619,AH1619,AJ1619,AL1619,AN1619,AP1619,AR1619,AT1619,AV1619,AX1619,AZ1619,BB1619)</f>
        <v>34897.54</v>
      </c>
      <c r="O1619" s="0" t="n">
        <v>8217</v>
      </c>
      <c r="P1619" s="31" t="n">
        <v>9645</v>
      </c>
      <c r="Q1619" s="0" t="n">
        <v>8186</v>
      </c>
      <c r="R1619" s="31" t="n">
        <v>250</v>
      </c>
      <c r="S1619" s="47" t="n">
        <v>8041</v>
      </c>
      <c r="T1619" s="31" t="n">
        <v>1092.78</v>
      </c>
      <c r="U1619" s="47" t="n">
        <v>8195</v>
      </c>
      <c r="V1619" s="31" t="n">
        <v>729</v>
      </c>
      <c r="W1619" s="47" t="n">
        <v>8031</v>
      </c>
      <c r="X1619" s="31" t="n">
        <v>995.76</v>
      </c>
      <c r="Y1619" s="47" t="n">
        <v>8181</v>
      </c>
      <c r="Z1619" s="31" t="n">
        <v>11310</v>
      </c>
      <c r="AA1619" s="47" t="n">
        <v>8168</v>
      </c>
      <c r="AB1619" s="31" t="n">
        <v>10875</v>
      </c>
    </row>
    <row r="1620" customFormat="false" ht="15" hidden="false" customHeight="false" outlineLevel="0" collapsed="false">
      <c r="A1620" s="41" t="n">
        <v>40450</v>
      </c>
      <c r="B1620" s="0" t="s">
        <v>1176</v>
      </c>
      <c r="C1620" s="0" t="s">
        <v>1206</v>
      </c>
      <c r="D1620" s="3" t="n">
        <v>24859</v>
      </c>
      <c r="F1620" s="3" t="s">
        <v>1327</v>
      </c>
      <c r="H1620" s="3" t="s">
        <v>1327</v>
      </c>
      <c r="I1620" s="29" t="n">
        <v>170</v>
      </c>
      <c r="K1620" s="30" t="s">
        <v>1222</v>
      </c>
      <c r="M1620" s="31" t="n">
        <f aca="false">SUM(P1620,R1620,T1620,V1620,X1620,Z1620,AB1620,AD1620,AF1620,AH1620,AJ1620,AL1620,AN1620,AP1620,AR1620,AT1620,AV1620,AX1620,AZ1620,BB1620)</f>
        <v>21074.17</v>
      </c>
      <c r="O1620" s="0" t="n">
        <v>8207</v>
      </c>
      <c r="P1620" s="31" t="n">
        <v>2593.8</v>
      </c>
      <c r="Q1620" s="0" t="n">
        <v>8166</v>
      </c>
      <c r="R1620" s="31" t="n">
        <v>7600</v>
      </c>
      <c r="S1620" s="47" t="n">
        <v>8167</v>
      </c>
      <c r="T1620" s="31" t="n">
        <v>180</v>
      </c>
      <c r="U1620" s="47" t="n">
        <v>8056</v>
      </c>
      <c r="V1620" s="31" t="n">
        <v>1124.93</v>
      </c>
      <c r="W1620" s="47" t="n">
        <v>8055</v>
      </c>
      <c r="X1620" s="31" t="n">
        <v>1575.44</v>
      </c>
      <c r="Y1620" s="47" t="n">
        <v>8223</v>
      </c>
      <c r="Z1620" s="31" t="n">
        <v>8000</v>
      </c>
    </row>
    <row r="1621" customFormat="false" ht="15" hidden="false" customHeight="false" outlineLevel="0" collapsed="false">
      <c r="A1621" s="55" t="n">
        <v>40450</v>
      </c>
      <c r="B1621" s="56" t="s">
        <v>1189</v>
      </c>
      <c r="C1621" s="56" t="s">
        <v>925</v>
      </c>
      <c r="D1621" s="3" t="n">
        <v>24860</v>
      </c>
      <c r="F1621" s="44" t="n">
        <v>0.739583333333334</v>
      </c>
      <c r="G1621" s="30"/>
      <c r="H1621" s="44" t="n">
        <v>0.4375</v>
      </c>
      <c r="I1621" s="29" t="n">
        <v>229.7</v>
      </c>
      <c r="K1621" s="30" t="s">
        <v>1231</v>
      </c>
      <c r="M1621" s="31" t="n">
        <f aca="false">SUM(P1621,R1621,T1621,V1621,X1621,Z1621,AB1621,AD1621,AF1621,AH1621,AJ1621,AL1621,AN1621,AP1621,AR1621,AT1621,AV1621,AX1621,AZ1621,BB1621)</f>
        <v>7233</v>
      </c>
      <c r="O1621" s="0" t="n">
        <v>2848</v>
      </c>
      <c r="P1621" s="31" t="n">
        <v>6808</v>
      </c>
      <c r="Q1621" s="0" t="n">
        <v>4850</v>
      </c>
      <c r="R1621" s="31" t="n">
        <v>425</v>
      </c>
    </row>
    <row r="1622" customFormat="false" ht="15" hidden="false" customHeight="false" outlineLevel="0" collapsed="false">
      <c r="A1622" s="41" t="n">
        <v>40450</v>
      </c>
      <c r="B1622" s="0" t="s">
        <v>1205</v>
      </c>
      <c r="C1622" s="0" t="s">
        <v>1300</v>
      </c>
      <c r="D1622" s="3" t="n">
        <v>24861</v>
      </c>
      <c r="F1622" s="42" t="n">
        <v>0.75</v>
      </c>
      <c r="G1622" s="3" t="s">
        <v>1544</v>
      </c>
      <c r="H1622" s="3" t="s">
        <v>1438</v>
      </c>
      <c r="I1622" s="29" t="n">
        <v>330.8</v>
      </c>
      <c r="K1622" s="30" t="s">
        <v>1249</v>
      </c>
      <c r="M1622" s="31" t="n">
        <f aca="false">SUM(P1622,R1622,T1622,V1622,X1622,Z1622,AB1622,AD1622,AF1622,AH1622,AJ1622,AL1622,AN1622,AP1622,AR1622,AT1622,AV1622,AX1622,AZ1622,BB1622)</f>
        <v>0</v>
      </c>
    </row>
    <row r="1623" customFormat="false" ht="15" hidden="false" customHeight="false" outlineLevel="0" collapsed="false">
      <c r="A1623" s="41" t="n">
        <v>40450</v>
      </c>
      <c r="B1623" s="0" t="s">
        <v>1179</v>
      </c>
      <c r="C1623" s="0" t="s">
        <v>11</v>
      </c>
      <c r="D1623" s="3" t="n">
        <v>24862</v>
      </c>
      <c r="F1623" s="42" t="n">
        <v>0.625</v>
      </c>
      <c r="G1623" s="3" t="s">
        <v>1241</v>
      </c>
      <c r="H1623" s="42" t="s">
        <v>1326</v>
      </c>
      <c r="I1623" s="29" t="n">
        <v>141</v>
      </c>
      <c r="K1623" s="30" t="s">
        <v>1242</v>
      </c>
      <c r="M1623" s="31" t="n">
        <f aca="false">SUM(P1623,R1623,T1623,V1623,X1623,Z1623,AB1623,AD1623,AF1623,AH1623,AJ1623,AL1623,AN1623,AP1623,AR1623,AT1623,AV1623,AX1623,AZ1623,BB1623)</f>
        <v>0</v>
      </c>
    </row>
    <row r="1624" customFormat="false" ht="15" hidden="false" customHeight="false" outlineLevel="0" collapsed="false">
      <c r="A1624" s="97" t="n">
        <v>40450</v>
      </c>
      <c r="B1624" s="98" t="s">
        <v>1197</v>
      </c>
      <c r="C1624" s="98" t="s">
        <v>11</v>
      </c>
      <c r="D1624" s="3" t="n">
        <v>24863</v>
      </c>
      <c r="F1624" s="99" t="n">
        <v>0.459722222222222</v>
      </c>
      <c r="G1624" s="67" t="s">
        <v>1241</v>
      </c>
      <c r="H1624" s="67" t="s">
        <v>1308</v>
      </c>
      <c r="I1624" s="63" t="n">
        <v>90</v>
      </c>
      <c r="J1624" s="63"/>
      <c r="K1624" s="67" t="s">
        <v>1259</v>
      </c>
      <c r="M1624" s="31" t="n">
        <v>0</v>
      </c>
    </row>
    <row r="1625" customFormat="false" ht="15" hidden="false" customHeight="false" outlineLevel="0" collapsed="false">
      <c r="A1625" s="55" t="n">
        <v>40450</v>
      </c>
      <c r="B1625" s="56" t="s">
        <v>1193</v>
      </c>
      <c r="C1625" s="56" t="s">
        <v>925</v>
      </c>
      <c r="D1625" s="3" t="n">
        <v>24864</v>
      </c>
      <c r="F1625" s="44" t="n">
        <v>0.739583333333334</v>
      </c>
      <c r="G1625" s="30"/>
      <c r="H1625" s="44" t="n">
        <v>0.416666666666667</v>
      </c>
      <c r="I1625" s="29" t="n">
        <v>219</v>
      </c>
      <c r="K1625" s="30" t="s">
        <v>1216</v>
      </c>
      <c r="M1625" s="31" t="n">
        <f aca="false">SUM(P1625,R1625,T1625,V1625,X1625,Z1625,AB1625,AD1625,AF1625,AH1625,AJ1625,AL1625,AN1625,AP1625,AR1625,AT1625,AV1625,AX1625,AZ1625,BB1625)</f>
        <v>6262</v>
      </c>
      <c r="O1625" s="0" t="n">
        <v>2842</v>
      </c>
      <c r="P1625" s="31" t="n">
        <v>5912</v>
      </c>
      <c r="Q1625" s="0" t="n">
        <v>2843</v>
      </c>
      <c r="R1625" s="31" t="n">
        <v>350</v>
      </c>
    </row>
    <row r="1626" customFormat="false" ht="15" hidden="false" customHeight="false" outlineLevel="0" collapsed="false">
      <c r="A1626" s="41" t="n">
        <v>40450</v>
      </c>
      <c r="B1626" s="0" t="s">
        <v>1195</v>
      </c>
      <c r="C1626" s="0" t="s">
        <v>1049</v>
      </c>
      <c r="D1626" s="3" t="n">
        <v>24865</v>
      </c>
      <c r="F1626" s="42" t="n">
        <v>0.604166666666667</v>
      </c>
      <c r="H1626" s="42" t="n">
        <v>0.291666666666667</v>
      </c>
      <c r="I1626" s="29" t="n">
        <v>119</v>
      </c>
      <c r="K1626" s="30" t="s">
        <v>1217</v>
      </c>
      <c r="M1626" s="31" t="n">
        <f aca="false">SUM(P1626,R1626,T1626,V1626,X1626,Z1626,AB1626,AD1626,AF1626,AH1626,AJ1626,AL1626,AN1626,AP1626,AR1626,AT1626,AV1626,AX1626,AZ1626,BB1626)</f>
        <v>0</v>
      </c>
    </row>
    <row r="1627" customFormat="false" ht="15" hidden="false" customHeight="false" outlineLevel="0" collapsed="false">
      <c r="A1627" s="41" t="n">
        <v>40450</v>
      </c>
      <c r="B1627" s="0" t="s">
        <v>1199</v>
      </c>
      <c r="C1627" s="0" t="s">
        <v>1032</v>
      </c>
      <c r="D1627" s="3" t="n">
        <v>24866</v>
      </c>
      <c r="F1627" s="42" t="n">
        <v>0.5</v>
      </c>
      <c r="H1627" s="42" t="n">
        <v>0.166666666666667</v>
      </c>
      <c r="I1627" s="29" t="n">
        <v>93</v>
      </c>
      <c r="K1627" s="30" t="s">
        <v>1253</v>
      </c>
      <c r="M1627" s="31" t="n">
        <f aca="false">SUM(P1627,R1627,T1627,V1627,X1627,Z1627,AB1627,AD1627,AF1627,AH1627,AJ1627,AL1627,AN1627,AP1627,AR1627,AT1627,AV1627,AX1627,AZ1627,BB1627)</f>
        <v>0</v>
      </c>
    </row>
    <row r="1628" customFormat="false" ht="15" hidden="false" customHeight="false" outlineLevel="0" collapsed="false">
      <c r="A1628" s="55" t="n">
        <v>40450</v>
      </c>
      <c r="B1628" s="56" t="s">
        <v>1203</v>
      </c>
      <c r="C1628" s="56" t="s">
        <v>979</v>
      </c>
      <c r="D1628" s="3" t="n">
        <v>24867</v>
      </c>
      <c r="F1628" s="44" t="n">
        <v>0.708333333333333</v>
      </c>
      <c r="G1628" s="30"/>
      <c r="H1628" s="44" t="n">
        <v>0.354166666666667</v>
      </c>
      <c r="I1628" s="29" t="n">
        <v>154.6</v>
      </c>
      <c r="K1628" s="30" t="s">
        <v>1244</v>
      </c>
      <c r="M1628" s="31" t="n">
        <f aca="false">SUM(P1628,R1628,T1628,V1628,X1628,Z1628,AB1628,AD1628,AF1628,AH1628,AJ1628,AL1628,AN1628,AP1628,AR1628,AT1628,AV1628,AX1628,AZ1628,BB1628)</f>
        <v>0</v>
      </c>
    </row>
    <row r="1629" customFormat="false" ht="15" hidden="false" customHeight="false" outlineLevel="0" collapsed="false">
      <c r="A1629" s="41" t="n">
        <v>40450</v>
      </c>
      <c r="B1629" s="0" t="s">
        <v>1169</v>
      </c>
      <c r="C1629" s="0" t="s">
        <v>892</v>
      </c>
      <c r="D1629" s="3" t="n">
        <v>24868</v>
      </c>
      <c r="F1629" s="42" t="n">
        <v>0.6875</v>
      </c>
      <c r="H1629" s="42" t="n">
        <v>0.270833333333333</v>
      </c>
      <c r="I1629" s="29" t="n">
        <v>106.6</v>
      </c>
      <c r="K1629" s="30" t="s">
        <v>1214</v>
      </c>
      <c r="M1629" s="31" t="n">
        <f aca="false">SUM(P1629,R1629,T1629,V1629,X1629,Z1629,AB1629,AD1629,AF1629,AH1629,AJ1629,AL1629,AN1629,AP1629,AR1629,AT1629,AV1629,AX1629,AZ1629,BB1629)</f>
        <v>0</v>
      </c>
    </row>
    <row r="1630" customFormat="false" ht="15" hidden="false" customHeight="false" outlineLevel="0" collapsed="false">
      <c r="A1630" s="41" t="n">
        <v>40450</v>
      </c>
      <c r="B1630" s="0" t="s">
        <v>581</v>
      </c>
      <c r="C1630" s="0" t="s">
        <v>490</v>
      </c>
      <c r="D1630" s="3" t="n">
        <v>24869</v>
      </c>
      <c r="F1630" s="42" t="n">
        <v>0.708333333333333</v>
      </c>
      <c r="H1630" s="42" t="n">
        <v>0.291666666666667</v>
      </c>
      <c r="I1630" s="29" t="n">
        <v>130</v>
      </c>
      <c r="K1630" s="30" t="s">
        <v>1243</v>
      </c>
      <c r="M1630" s="31" t="n">
        <f aca="false">SUM(P1630,R1630,T1630,V1630,X1630,Z1630,AB1630,AD1630,AF1630,AH1630,AJ1630,AL1630,AN1630,AP1630,AR1630,AT1630,AV1630,AX1630,AZ1630,BB1630)</f>
        <v>0</v>
      </c>
    </row>
    <row r="1631" customFormat="false" ht="15" hidden="false" customHeight="false" outlineLevel="0" collapsed="false">
      <c r="A1631" s="41" t="n">
        <v>40450</v>
      </c>
      <c r="B1631" s="0" t="s">
        <v>1208</v>
      </c>
      <c r="C1631" s="0" t="s">
        <v>1322</v>
      </c>
      <c r="D1631" s="3" t="n">
        <v>24870</v>
      </c>
      <c r="F1631" s="42" t="n">
        <v>0.75</v>
      </c>
      <c r="H1631" s="42" t="n">
        <v>0.333333333333333</v>
      </c>
      <c r="I1631" s="29" t="n">
        <v>229</v>
      </c>
      <c r="K1631" s="30" t="s">
        <v>1238</v>
      </c>
      <c r="M1631" s="31" t="n">
        <f aca="false">SUM(P1631,R1631,T1631,V1631,X1631,Z1631,AB1631,AD1631,AF1631,AH1631,AJ1631,AL1631,AN1631,AP1631,AR1631,AT1631,AV1631,AX1631,AZ1631,BB1631)</f>
        <v>13608</v>
      </c>
      <c r="O1631" s="0" t="n">
        <v>250</v>
      </c>
      <c r="P1631" s="31" t="n">
        <v>13608</v>
      </c>
    </row>
    <row r="1632" customFormat="false" ht="15" hidden="false" customHeight="false" outlineLevel="0" collapsed="false">
      <c r="A1632" s="41" t="n">
        <v>40450</v>
      </c>
      <c r="B1632" s="0" t="s">
        <v>1186</v>
      </c>
      <c r="C1632" s="0" t="s">
        <v>1215</v>
      </c>
      <c r="D1632" s="3" t="n">
        <v>24871</v>
      </c>
      <c r="F1632" s="42" t="n">
        <v>0.8125</v>
      </c>
      <c r="G1632" s="127" t="s">
        <v>1545</v>
      </c>
      <c r="H1632" s="42" t="n">
        <v>0.375</v>
      </c>
      <c r="I1632" s="29" t="n">
        <v>169.65</v>
      </c>
      <c r="K1632" s="30" t="s">
        <v>1250</v>
      </c>
      <c r="M1632" s="31" t="n">
        <f aca="false">SUM(P1632,R1632,T1632,V1632,X1632,Z1632,AB1632,AD1632,AF1632,AH1632,AJ1632,AL1632,AN1632,AP1632,AR1632,AT1632,AV1632,AX1632,AZ1632,BB1632)</f>
        <v>35148</v>
      </c>
      <c r="O1632" s="0" t="n">
        <v>20965</v>
      </c>
      <c r="P1632" s="31" t="n">
        <v>35148</v>
      </c>
    </row>
    <row r="1633" customFormat="false" ht="15" hidden="false" customHeight="false" outlineLevel="0" collapsed="false">
      <c r="A1633" s="41" t="n">
        <v>40450</v>
      </c>
      <c r="B1633" s="0" t="s">
        <v>1197</v>
      </c>
      <c r="C1633" s="0" t="s">
        <v>49</v>
      </c>
      <c r="D1633" s="3" t="n">
        <v>24872</v>
      </c>
      <c r="F1633" s="42" t="n">
        <v>0.583333333333333</v>
      </c>
      <c r="H1633" s="42" t="n">
        <v>0.166666666666667</v>
      </c>
      <c r="I1633" s="29" t="n">
        <v>77</v>
      </c>
      <c r="K1633" s="30" t="s">
        <v>1259</v>
      </c>
      <c r="M1633" s="31" t="n">
        <f aca="false">SUM(P1633,R1633,T1633,V1633,X1633,Z1633,AB1633,AD1633,AF1633,AH1633,AJ1633,AL1633,AN1633,AP1633,AR1633,AT1633,AV1633,AX1633,AZ1633,BB1633)</f>
        <v>0</v>
      </c>
    </row>
    <row r="1634" customFormat="false" ht="15" hidden="false" customHeight="false" outlineLevel="0" collapsed="false">
      <c r="A1634" s="41" t="n">
        <v>40450</v>
      </c>
      <c r="B1634" s="0" t="s">
        <v>1199</v>
      </c>
      <c r="C1634" s="0" t="s">
        <v>1255</v>
      </c>
      <c r="D1634" s="3" t="n">
        <v>24873</v>
      </c>
      <c r="F1634" s="42" t="n">
        <v>0.645833333333333</v>
      </c>
      <c r="H1634" s="42" t="n">
        <v>0.166666666666667</v>
      </c>
      <c r="I1634" s="29" t="n">
        <v>80</v>
      </c>
      <c r="K1634" s="30" t="s">
        <v>1253</v>
      </c>
      <c r="M1634" s="31" t="n">
        <f aca="false">SUM(P1634,R1634,T1634,V1634,X1634,Z1634,AB1634,AD1634,AF1634,AH1634,AJ1634,AL1634,AN1634,AP1634,AR1634,AT1634,AV1634,AX1634,AZ1634,BB1634)</f>
        <v>0</v>
      </c>
    </row>
    <row r="1635" customFormat="false" ht="15" hidden="false" customHeight="false" outlineLevel="0" collapsed="false">
      <c r="A1635" s="41" t="n">
        <v>40450</v>
      </c>
      <c r="B1635" s="0" t="s">
        <v>1165</v>
      </c>
      <c r="C1635" s="0" t="s">
        <v>595</v>
      </c>
      <c r="D1635" s="3" t="n">
        <v>24874</v>
      </c>
      <c r="F1635" s="42" t="n">
        <v>0.625</v>
      </c>
      <c r="H1635" s="42" t="n">
        <v>0.166666666666667</v>
      </c>
      <c r="I1635" s="29" t="n">
        <v>97</v>
      </c>
      <c r="K1635" s="30" t="s">
        <v>1233</v>
      </c>
      <c r="M1635" s="31" t="n">
        <f aca="false">SUM(P1635,R1635,T1635,V1635,X1635,Z1635,AB1635,AD1635,AF1635,AH1635,AJ1635,AL1635,AN1635,AP1635,AR1635,AT1635,AV1635,AX1635,AZ1635,BB1635)</f>
        <v>0</v>
      </c>
    </row>
    <row r="1636" customFormat="false" ht="15" hidden="false" customHeight="false" outlineLevel="0" collapsed="false">
      <c r="A1636" s="41" t="n">
        <v>40450</v>
      </c>
      <c r="B1636" s="0" t="s">
        <v>1519</v>
      </c>
      <c r="C1636" s="0" t="s">
        <v>1546</v>
      </c>
      <c r="D1636" s="3" t="n">
        <v>24875</v>
      </c>
      <c r="F1636" s="42" t="n">
        <v>0.760416666666667</v>
      </c>
      <c r="H1636" s="42" t="n">
        <v>0.166666666666667</v>
      </c>
      <c r="I1636" s="29" t="n">
        <v>77</v>
      </c>
      <c r="K1636" s="30" t="s">
        <v>1520</v>
      </c>
      <c r="M1636" s="31" t="n">
        <f aca="false">SUM(P1636,R1636,T1636,V1636,X1636,Z1636,AB1636,AD1636,AF1636,AH1636,AJ1636,AL1636,AN1636,AP1636,AR1636,AT1636,AV1636,AX1636,AZ1636,BB1636)</f>
        <v>0</v>
      </c>
    </row>
    <row r="1637" customFormat="false" ht="15" hidden="false" customHeight="false" outlineLevel="0" collapsed="false">
      <c r="A1637" s="90" t="n">
        <v>40450</v>
      </c>
      <c r="B1637" s="33" t="s">
        <v>1197</v>
      </c>
      <c r="C1637" s="33" t="s">
        <v>490</v>
      </c>
      <c r="D1637" s="91" t="n">
        <v>24876</v>
      </c>
      <c r="E1637" s="91"/>
      <c r="F1637" s="91"/>
      <c r="G1637" s="91"/>
      <c r="H1637" s="91"/>
      <c r="I1637" s="96"/>
      <c r="J1637" s="96"/>
      <c r="K1637" s="91" t="s">
        <v>1259</v>
      </c>
      <c r="M1637" s="31" t="n">
        <f aca="false">SUM(P1637,R1637,T1637,V1637,X1637,Z1637,AB1637,AD1637,AF1637,AH1637,AJ1637,AL1637,AN1637,AP1637,AR1637,AT1637,AV1637,AX1637,AZ1637,BB1637)</f>
        <v>0</v>
      </c>
    </row>
    <row r="1638" customFormat="false" ht="15" hidden="false" customHeight="false" outlineLevel="0" collapsed="false">
      <c r="A1638" s="41" t="n">
        <v>40450</v>
      </c>
      <c r="B1638" s="0" t="s">
        <v>1179</v>
      </c>
      <c r="C1638" s="0" t="s">
        <v>1547</v>
      </c>
      <c r="D1638" s="3" t="n">
        <v>24877</v>
      </c>
      <c r="F1638" s="42" t="n">
        <v>0.708333333333333</v>
      </c>
      <c r="H1638" s="42" t="n">
        <v>0.166666666666667</v>
      </c>
      <c r="I1638" s="29" t="n">
        <v>73</v>
      </c>
      <c r="K1638" s="30" t="s">
        <v>1242</v>
      </c>
      <c r="M1638" s="31" t="n">
        <f aca="false">SUM(P1638,R1638,T1638,V1638,X1638,Z1638,AB1638,AD1638,AF1638,AH1638,AJ1638,AL1638,AN1638,AP1638,AR1638,AT1638,AV1638,AX1638,AZ1638,BB1638)</f>
        <v>0</v>
      </c>
    </row>
    <row r="1639" customFormat="false" ht="15" hidden="false" customHeight="false" outlineLevel="0" collapsed="false">
      <c r="A1639" s="41" t="n">
        <v>40450</v>
      </c>
      <c r="B1639" s="0" t="s">
        <v>1203</v>
      </c>
      <c r="C1639" s="0" t="s">
        <v>1215</v>
      </c>
      <c r="D1639" s="3" t="n">
        <v>24878</v>
      </c>
      <c r="F1639" s="42" t="n">
        <v>0.854166666666667</v>
      </c>
      <c r="H1639" s="42" t="n">
        <v>0.166666666666667</v>
      </c>
      <c r="I1639" s="29" t="n">
        <v>77</v>
      </c>
      <c r="K1639" s="30" t="s">
        <v>1244</v>
      </c>
      <c r="M1639" s="31" t="n">
        <f aca="false">SUM(P1639,R1639,T1639,V1639,X1639,Z1639,AB1639,AD1639,AF1639,AH1639,AJ1639,AL1639,AN1639,AP1639,AR1639,AT1639,AV1639,AX1639,AZ1639,BB1639)</f>
        <v>0</v>
      </c>
    </row>
    <row r="1640" customFormat="false" ht="15" hidden="false" customHeight="false" outlineLevel="0" collapsed="false">
      <c r="A1640" s="41"/>
      <c r="M1640" s="74"/>
    </row>
    <row r="1641" customFormat="false" ht="15" hidden="false" customHeight="false" outlineLevel="0" collapsed="false">
      <c r="A1641" s="113"/>
      <c r="B1641" s="101"/>
      <c r="C1641" s="101"/>
      <c r="D1641" s="100"/>
      <c r="E1641" s="100"/>
      <c r="F1641" s="100"/>
      <c r="G1641" s="100"/>
      <c r="H1641" s="100"/>
      <c r="I1641" s="102"/>
      <c r="J1641" s="102"/>
      <c r="K1641" s="100"/>
      <c r="L1641" s="101"/>
      <c r="M1641" s="103"/>
    </row>
    <row r="1642" customFormat="false" ht="18.75" hidden="false" customHeight="false" outlineLevel="0" collapsed="false">
      <c r="A1642" s="113"/>
      <c r="B1642" s="101"/>
      <c r="C1642" s="101"/>
      <c r="D1642" s="100"/>
      <c r="E1642" s="100"/>
      <c r="F1642" s="100"/>
      <c r="G1642" s="115" t="s">
        <v>1260</v>
      </c>
      <c r="H1642" s="100"/>
      <c r="I1642" s="102"/>
      <c r="J1642" s="102"/>
      <c r="K1642" s="100"/>
      <c r="L1642" s="101"/>
      <c r="M1642" s="103"/>
    </row>
    <row r="1643" customFormat="false" ht="15" hidden="false" customHeight="false" outlineLevel="0" collapsed="false">
      <c r="A1643" s="41" t="n">
        <v>40451</v>
      </c>
      <c r="B1643" s="0" t="s">
        <v>679</v>
      </c>
      <c r="C1643" s="0" t="s">
        <v>1206</v>
      </c>
      <c r="D1643" s="3" t="n">
        <v>24879</v>
      </c>
      <c r="F1643" s="3" t="s">
        <v>1162</v>
      </c>
      <c r="H1643" s="3" t="s">
        <v>1162</v>
      </c>
      <c r="I1643" s="29" t="n">
        <v>170</v>
      </c>
      <c r="K1643" s="30" t="s">
        <v>1223</v>
      </c>
      <c r="M1643" s="31" t="n">
        <f aca="false">SUM(P1643,R1643,T1643,V1643,X1643,Z1643,AB1643,AD1643,AF1643,AH1643,AJ1643,AL1643,AN1643,AP1643,AR1643,AT1643,AV1643,AX1643,AZ1643,BB1643)</f>
        <v>7296.09</v>
      </c>
      <c r="O1643" s="0" t="n">
        <v>8136</v>
      </c>
      <c r="P1643" s="31" t="n">
        <v>2905.75</v>
      </c>
      <c r="Q1643" s="0" t="n">
        <v>8137</v>
      </c>
      <c r="R1643" s="31" t="n">
        <v>1356.9</v>
      </c>
      <c r="S1643" s="47" t="n">
        <v>8140</v>
      </c>
      <c r="T1643" s="31" t="n">
        <v>355.49</v>
      </c>
      <c r="U1643" s="47" t="n">
        <v>8144</v>
      </c>
      <c r="V1643" s="31" t="n">
        <v>848.17</v>
      </c>
      <c r="W1643" s="47" t="n">
        <v>8141</v>
      </c>
      <c r="X1643" s="31" t="n">
        <v>396.63</v>
      </c>
      <c r="Y1643" s="47" t="n">
        <v>8142</v>
      </c>
      <c r="Z1643" s="31" t="n">
        <v>858.14</v>
      </c>
      <c r="AA1643" s="47" t="n">
        <v>8311</v>
      </c>
      <c r="AB1643" s="31" t="n">
        <v>225</v>
      </c>
      <c r="AC1643" s="47" t="n">
        <v>8291</v>
      </c>
      <c r="AD1643" s="31" t="n">
        <v>350.01</v>
      </c>
    </row>
    <row r="1644" customFormat="false" ht="15" hidden="false" customHeight="false" outlineLevel="0" collapsed="false">
      <c r="A1644" s="41" t="n">
        <v>40451</v>
      </c>
      <c r="B1644" s="0" t="s">
        <v>383</v>
      </c>
      <c r="C1644" s="0" t="s">
        <v>1206</v>
      </c>
      <c r="D1644" s="3" t="n">
        <v>24880</v>
      </c>
      <c r="F1644" s="3" t="s">
        <v>1162</v>
      </c>
      <c r="H1644" s="3" t="s">
        <v>1162</v>
      </c>
      <c r="I1644" s="29" t="n">
        <v>170</v>
      </c>
      <c r="K1644" s="30" t="s">
        <v>1232</v>
      </c>
      <c r="M1644" s="31" t="n">
        <f aca="false">SUM(P1644,R1644,T1644,V1644,X1644,Z1644,AB1644,AD1644,AF1644,AH1644,AJ1644,AL1644,AN1644,AP1644,AR1644,AT1644,AV1644,AX1644,AZ1644,BB1644)</f>
        <v>19484.92</v>
      </c>
      <c r="O1644" s="0" t="n">
        <v>8292</v>
      </c>
      <c r="P1644" s="31" t="n">
        <v>1500</v>
      </c>
      <c r="Q1644" s="0" t="n">
        <v>8294</v>
      </c>
      <c r="R1644" s="31" t="n">
        <v>9810</v>
      </c>
      <c r="S1644" s="47" t="n">
        <v>8301</v>
      </c>
      <c r="T1644" s="31" t="n">
        <v>920</v>
      </c>
      <c r="U1644" s="47" t="n">
        <v>8298</v>
      </c>
      <c r="V1644" s="31" t="n">
        <v>201</v>
      </c>
      <c r="W1644" s="47" t="n">
        <v>8302</v>
      </c>
      <c r="X1644" s="31" t="n">
        <v>899.96</v>
      </c>
      <c r="Y1644" s="47" t="n">
        <v>8348</v>
      </c>
      <c r="Z1644" s="31" t="n">
        <v>796.36</v>
      </c>
      <c r="AA1644" s="47" t="n">
        <v>8303</v>
      </c>
      <c r="AB1644" s="31" t="n">
        <v>210</v>
      </c>
      <c r="AC1644" s="47" t="n">
        <v>8312</v>
      </c>
      <c r="AD1644" s="31" t="n">
        <v>273.6</v>
      </c>
      <c r="AE1644" s="47" t="n">
        <v>8307</v>
      </c>
      <c r="AF1644" s="31" t="n">
        <v>74</v>
      </c>
      <c r="AG1644" s="47" t="n">
        <v>8337</v>
      </c>
      <c r="AH1644" s="31" t="n">
        <v>4800</v>
      </c>
    </row>
    <row r="1645" customFormat="false" ht="15" hidden="false" customHeight="false" outlineLevel="0" collapsed="false">
      <c r="A1645" s="41" t="n">
        <v>40451</v>
      </c>
      <c r="B1645" s="0" t="s">
        <v>1165</v>
      </c>
      <c r="C1645" s="0" t="s">
        <v>1206</v>
      </c>
      <c r="D1645" s="3" t="n">
        <v>24881</v>
      </c>
      <c r="F1645" s="3" t="s">
        <v>1162</v>
      </c>
      <c r="H1645" s="3" t="s">
        <v>1162</v>
      </c>
      <c r="I1645" s="29" t="n">
        <v>170</v>
      </c>
      <c r="K1645" s="30" t="s">
        <v>1233</v>
      </c>
      <c r="M1645" s="31" t="n">
        <f aca="false">SUM(P1645,R1645,T1645,V1645,X1645,Z1645,AB1645,AD1645,AF1645,AH1645,AJ1645,AL1645,AN1645,AP1645,AR1645,AT1645,AV1645,AX1645,AZ1645,BB1645)</f>
        <v>2304.65</v>
      </c>
      <c r="O1645" s="0" t="n">
        <v>8145</v>
      </c>
      <c r="P1645" s="31" t="n">
        <v>494.6</v>
      </c>
      <c r="Q1645" s="0" t="n">
        <v>8143</v>
      </c>
      <c r="R1645" s="31" t="n">
        <v>303.48</v>
      </c>
      <c r="S1645" s="47" t="n">
        <v>8138</v>
      </c>
      <c r="T1645" s="31" t="n">
        <v>353.05</v>
      </c>
      <c r="U1645" s="47" t="n">
        <v>8139</v>
      </c>
      <c r="V1645" s="31" t="n">
        <v>473.82</v>
      </c>
      <c r="W1645" s="47" t="n">
        <v>8131</v>
      </c>
      <c r="X1645" s="31" t="n">
        <v>679.7</v>
      </c>
    </row>
    <row r="1646" customFormat="false" ht="15" hidden="false" customHeight="false" outlineLevel="0" collapsed="false">
      <c r="A1646" s="41" t="n">
        <v>40451</v>
      </c>
      <c r="B1646" s="0" t="s">
        <v>627</v>
      </c>
      <c r="C1646" s="0" t="s">
        <v>1206</v>
      </c>
      <c r="D1646" s="3" t="n">
        <v>24882</v>
      </c>
      <c r="F1646" s="3" t="s">
        <v>1162</v>
      </c>
      <c r="H1646" s="3" t="s">
        <v>1162</v>
      </c>
      <c r="I1646" s="29" t="n">
        <v>170</v>
      </c>
      <c r="K1646" s="30" t="s">
        <v>1303</v>
      </c>
      <c r="M1646" s="31" t="n">
        <f aca="false">SUM(P1646,R1646,T1646,V1646,X1646,Z1646,AB1646,AD1646,AF1646,AH1646,AJ1646,AL1646,AN1646,AP1646,AR1646,AT1646,AV1646,AX1646,AZ1646,BB1646)</f>
        <v>4337.39</v>
      </c>
      <c r="O1646" s="0" t="n">
        <v>8233</v>
      </c>
      <c r="P1646" s="31" t="n">
        <v>414.21</v>
      </c>
      <c r="Q1646" s="0" t="n">
        <v>8176</v>
      </c>
      <c r="R1646" s="31" t="n">
        <v>880.28</v>
      </c>
      <c r="S1646" s="47" t="n">
        <v>8177</v>
      </c>
      <c r="T1646" s="31" t="n">
        <v>963.14</v>
      </c>
      <c r="U1646" s="47" t="n">
        <v>8178</v>
      </c>
      <c r="V1646" s="31" t="n">
        <v>1158.85</v>
      </c>
      <c r="W1646" s="47" t="n">
        <v>8183</v>
      </c>
      <c r="X1646" s="31" t="n">
        <v>920.91</v>
      </c>
    </row>
    <row r="1647" customFormat="false" ht="15" hidden="false" customHeight="false" outlineLevel="0" collapsed="false">
      <c r="A1647" s="41" t="n">
        <v>40451</v>
      </c>
      <c r="B1647" s="0" t="s">
        <v>1181</v>
      </c>
      <c r="C1647" s="0" t="s">
        <v>1206</v>
      </c>
      <c r="D1647" s="3" t="n">
        <v>24883</v>
      </c>
      <c r="F1647" s="3" t="s">
        <v>1162</v>
      </c>
      <c r="H1647" s="3" t="s">
        <v>1162</v>
      </c>
      <c r="I1647" s="29" t="n">
        <v>170</v>
      </c>
      <c r="K1647" s="30" t="s">
        <v>1219</v>
      </c>
      <c r="M1647" s="31" t="n">
        <f aca="false">SUM(P1647,R1647,T1647,V1647,X1647,Z1647,AB1647,AD1647,AF1647,AH1647,AJ1647,AL1647,AN1647,AP1647,AR1647,AT1647,AV1647,AX1647,AZ1647,BB1647)</f>
        <v>14671.88</v>
      </c>
      <c r="O1647" s="0" t="n">
        <v>8174</v>
      </c>
      <c r="P1647" s="31" t="n">
        <v>1911.27</v>
      </c>
      <c r="Q1647" s="0" t="n">
        <v>8130</v>
      </c>
      <c r="R1647" s="31" t="n">
        <v>257.93</v>
      </c>
      <c r="S1647" s="47" t="n">
        <v>8290</v>
      </c>
      <c r="T1647" s="31" t="n">
        <v>10720</v>
      </c>
      <c r="U1647" s="47" t="n">
        <v>8175</v>
      </c>
      <c r="V1647" s="31" t="n">
        <v>560.28</v>
      </c>
      <c r="W1647" s="47" t="n">
        <v>8133</v>
      </c>
      <c r="X1647" s="31" t="n">
        <v>825.19</v>
      </c>
      <c r="Y1647" s="47" t="n">
        <v>8132</v>
      </c>
      <c r="Z1647" s="31" t="n">
        <v>397.21</v>
      </c>
    </row>
    <row r="1648" customFormat="false" ht="15" hidden="false" customHeight="false" outlineLevel="0" collapsed="false">
      <c r="A1648" s="41" t="n">
        <v>40451</v>
      </c>
      <c r="B1648" s="0" t="s">
        <v>1205</v>
      </c>
      <c r="C1648" s="0" t="s">
        <v>1206</v>
      </c>
      <c r="D1648" s="3" t="n">
        <v>24884</v>
      </c>
      <c r="F1648" s="3" t="s">
        <v>1162</v>
      </c>
      <c r="H1648" s="3" t="s">
        <v>1162</v>
      </c>
      <c r="I1648" s="29" t="n">
        <v>170</v>
      </c>
      <c r="K1648" s="30" t="s">
        <v>1249</v>
      </c>
      <c r="M1648" s="31" t="n">
        <f aca="false">SUM(P1648,R1648,T1648,V1648,X1648,Z1648,AB1648,AD1648,AF1648,AH1648,AJ1648,AL1648,AN1648,AP1648,AR1648,AT1648,AV1648,AX1648,AZ1648,BB1648)</f>
        <v>51647.01</v>
      </c>
      <c r="O1648" s="0" t="n">
        <v>8293</v>
      </c>
      <c r="P1648" s="31" t="n">
        <v>11350</v>
      </c>
      <c r="Q1648" s="0" t="n">
        <v>8336</v>
      </c>
      <c r="R1648" s="31" t="n">
        <v>830</v>
      </c>
      <c r="S1648" s="47" t="n">
        <v>8338</v>
      </c>
      <c r="T1648" s="31" t="n">
        <v>23140</v>
      </c>
      <c r="U1648" s="47" t="n">
        <v>8339</v>
      </c>
      <c r="V1648" s="31" t="n">
        <v>917.38</v>
      </c>
      <c r="W1648" s="47" t="n">
        <v>8358</v>
      </c>
      <c r="X1648" s="31" t="n">
        <v>834.81</v>
      </c>
      <c r="Y1648" s="47" t="n">
        <v>8179</v>
      </c>
      <c r="Z1648" s="31" t="n">
        <v>4968.11</v>
      </c>
      <c r="AA1648" s="47" t="n">
        <v>8250</v>
      </c>
      <c r="AB1648" s="31" t="n">
        <v>1621.71</v>
      </c>
      <c r="AC1648" s="47" t="n">
        <v>8323</v>
      </c>
      <c r="AD1648" s="31" t="n">
        <v>7985</v>
      </c>
    </row>
    <row r="1649" customFormat="false" ht="15" hidden="false" customHeight="false" outlineLevel="0" collapsed="false">
      <c r="A1649" s="55" t="n">
        <v>40451</v>
      </c>
      <c r="B1649" s="56" t="s">
        <v>1173</v>
      </c>
      <c r="C1649" s="56" t="s">
        <v>1049</v>
      </c>
      <c r="D1649" s="3" t="n">
        <v>24885</v>
      </c>
      <c r="F1649" s="44" t="n">
        <v>0.71875</v>
      </c>
      <c r="G1649" s="30" t="s">
        <v>1229</v>
      </c>
      <c r="H1649" s="128" t="s">
        <v>1440</v>
      </c>
      <c r="I1649" s="29" t="n">
        <v>178.5</v>
      </c>
      <c r="K1649" s="30" t="s">
        <v>1212</v>
      </c>
      <c r="M1649" s="31" t="n">
        <f aca="false">SUM(P1649,R1649,T1649,V1649,X1649,Z1649,AB1649,AD1649,AF1649,AH1649,AJ1649,AL1649,AN1649,AP1649,AR1649,AT1649,AV1649,AX1649,AZ1649,BB1649)</f>
        <v>0</v>
      </c>
    </row>
    <row r="1650" customFormat="false" ht="15" hidden="false" customHeight="false" outlineLevel="0" collapsed="false">
      <c r="A1650" s="55" t="n">
        <v>40451</v>
      </c>
      <c r="B1650" s="56" t="s">
        <v>1176</v>
      </c>
      <c r="C1650" s="56" t="s">
        <v>1215</v>
      </c>
      <c r="D1650" s="3" t="n">
        <v>24886</v>
      </c>
      <c r="F1650" s="44" t="n">
        <v>0.739583333333334</v>
      </c>
      <c r="G1650" s="30"/>
      <c r="H1650" s="44" t="n">
        <v>0.416666666666667</v>
      </c>
      <c r="I1650" s="29" t="n">
        <v>183</v>
      </c>
      <c r="K1650" s="30" t="s">
        <v>1222</v>
      </c>
      <c r="M1650" s="31" t="n">
        <f aca="false">SUM(P1650,R1650,T1650,V1650,X1650,Z1650,AB1650,AD1650,AF1650,AH1650,AJ1650,AL1650,AN1650,AP1650,AR1650,AT1650,AV1650,AX1650,AZ1650,BB1650)</f>
        <v>31842</v>
      </c>
      <c r="O1650" s="0" t="n">
        <v>2973</v>
      </c>
      <c r="P1650" s="31" t="n">
        <v>31842</v>
      </c>
    </row>
    <row r="1651" customFormat="false" ht="15" hidden="false" customHeight="false" outlineLevel="0" collapsed="false">
      <c r="A1651" s="55" t="n">
        <v>40451</v>
      </c>
      <c r="B1651" s="56" t="s">
        <v>1169</v>
      </c>
      <c r="C1651" s="56" t="s">
        <v>1187</v>
      </c>
      <c r="D1651" s="3" t="n">
        <v>24887</v>
      </c>
      <c r="F1651" s="44" t="n">
        <v>0.722222222222222</v>
      </c>
      <c r="G1651" s="30" t="s">
        <v>1548</v>
      </c>
      <c r="H1651" s="30" t="s">
        <v>1440</v>
      </c>
      <c r="I1651" s="29" t="n">
        <v>231</v>
      </c>
      <c r="K1651" s="30" t="s">
        <v>1172</v>
      </c>
      <c r="M1651" s="31" t="n">
        <f aca="false">SUM(P1651,R1651,T1651,V1651,X1651,Z1651,AB1651,AD1651,AF1651,AH1651,AJ1651,AL1651,AN1651,AP1651,AR1651,AT1651,AV1651,AX1651,AZ1651,BB1651)</f>
        <v>2990.78</v>
      </c>
      <c r="O1651" s="0" t="n">
        <v>133</v>
      </c>
      <c r="P1651" s="31" t="n">
        <v>1156.27</v>
      </c>
      <c r="Q1651" s="0" t="n">
        <v>118</v>
      </c>
      <c r="R1651" s="31" t="n">
        <v>406.46</v>
      </c>
      <c r="S1651" s="47" t="n">
        <v>129</v>
      </c>
      <c r="T1651" s="31" t="n">
        <v>634.38</v>
      </c>
      <c r="U1651" s="47" t="n">
        <v>132</v>
      </c>
      <c r="V1651" s="31" t="n">
        <v>793.67</v>
      </c>
    </row>
    <row r="1652" customFormat="false" ht="15" hidden="false" customHeight="false" outlineLevel="0" collapsed="false">
      <c r="A1652" s="55" t="n">
        <v>40451</v>
      </c>
      <c r="B1652" s="56" t="s">
        <v>1179</v>
      </c>
      <c r="C1652" s="56" t="s">
        <v>1187</v>
      </c>
      <c r="D1652" s="3" t="n">
        <v>24888</v>
      </c>
      <c r="F1652" s="44" t="n">
        <v>0.6875</v>
      </c>
      <c r="G1652" s="30" t="s">
        <v>1549</v>
      </c>
      <c r="H1652" s="30" t="s">
        <v>1492</v>
      </c>
      <c r="I1652" s="29" t="n">
        <v>166.5</v>
      </c>
      <c r="K1652" s="30" t="s">
        <v>1242</v>
      </c>
      <c r="M1652" s="31" t="n">
        <f aca="false">SUM(P1652,R1652,T1652,V1652,X1652,Z1652,AB1652,AD1652,AF1652,AH1652,AJ1652,AL1652,AN1652,AP1652,AR1652,AT1652,AV1652,AX1652,AZ1652,BB1652)</f>
        <v>1254.42</v>
      </c>
      <c r="O1652" s="0" t="n">
        <v>137</v>
      </c>
      <c r="P1652" s="31" t="n">
        <v>260</v>
      </c>
      <c r="Q1652" s="0" t="n">
        <v>128</v>
      </c>
      <c r="R1652" s="31" t="n">
        <v>422.92</v>
      </c>
      <c r="S1652" s="47" t="n">
        <v>135</v>
      </c>
      <c r="T1652" s="31" t="n">
        <v>571.5</v>
      </c>
    </row>
    <row r="1653" customFormat="false" ht="15" hidden="false" customHeight="false" outlineLevel="0" collapsed="false">
      <c r="A1653" s="41" t="n">
        <v>40451</v>
      </c>
      <c r="B1653" s="0" t="s">
        <v>1199</v>
      </c>
      <c r="C1653" s="0" t="s">
        <v>159</v>
      </c>
      <c r="D1653" s="3" t="n">
        <v>24889</v>
      </c>
      <c r="F1653" s="42" t="n">
        <v>0.583333333333333</v>
      </c>
      <c r="H1653" s="42" t="n">
        <v>0.166666666666667</v>
      </c>
      <c r="I1653" s="29" t="n">
        <v>93</v>
      </c>
      <c r="K1653" s="30" t="s">
        <v>1253</v>
      </c>
      <c r="M1653" s="31" t="n">
        <f aca="false">SUM(P1653,R1653,T1653,V1653,X1653,Z1653,AB1653,AD1653,AF1653,AH1653,AJ1653,AL1653,AN1653,AP1653,AR1653,AT1653,AV1653,AX1653,AZ1653,BB1653)</f>
        <v>0</v>
      </c>
    </row>
    <row r="1654" customFormat="false" ht="15" hidden="false" customHeight="false" outlineLevel="0" collapsed="false">
      <c r="A1654" s="55" t="n">
        <v>40451</v>
      </c>
      <c r="B1654" s="56" t="s">
        <v>1195</v>
      </c>
      <c r="C1654" s="56" t="s">
        <v>892</v>
      </c>
      <c r="D1654" s="3" t="n">
        <v>24890</v>
      </c>
      <c r="F1654" s="44" t="n">
        <v>0.708333333333333</v>
      </c>
      <c r="G1654" s="30"/>
      <c r="H1654" s="44" t="n">
        <v>0.3125</v>
      </c>
      <c r="I1654" s="29" t="n">
        <v>123</v>
      </c>
      <c r="K1654" s="30" t="s">
        <v>1217</v>
      </c>
      <c r="M1654" s="31" t="n">
        <f aca="false">SUM(P1654,R1654,T1654,V1654,X1654,Z1654,AB1654,AD1654,AF1654,AH1654,AJ1654,AL1654,AN1654,AP1654,AR1654,AT1654,AV1654,AX1654,AZ1654,BB1654)</f>
        <v>0</v>
      </c>
    </row>
    <row r="1655" customFormat="false" ht="15" hidden="false" customHeight="false" outlineLevel="0" collapsed="false">
      <c r="A1655" s="55" t="n">
        <v>40451</v>
      </c>
      <c r="B1655" s="56" t="s">
        <v>1197</v>
      </c>
      <c r="C1655" s="56" t="s">
        <v>1187</v>
      </c>
      <c r="D1655" s="3" t="n">
        <v>24891</v>
      </c>
      <c r="F1655" s="44" t="n">
        <v>0.826388888888889</v>
      </c>
      <c r="G1655" s="30"/>
      <c r="H1655" s="44" t="n">
        <v>0.416666666666667</v>
      </c>
      <c r="I1655" s="29" t="n">
        <v>183.9</v>
      </c>
      <c r="K1655" s="30" t="s">
        <v>1259</v>
      </c>
      <c r="M1655" s="31" t="n">
        <f aca="false">SUM(P1655,R1655,T1655,V1655,X1655,Z1655,AB1655,AD1655,AF1655,AH1655,AJ1655,AL1655,AN1655,AP1655,AR1655,AT1655,AV1655,AX1655,AZ1655,BB1655)</f>
        <v>4472.74</v>
      </c>
      <c r="O1655" s="0" t="n">
        <v>119</v>
      </c>
      <c r="P1655" s="31" t="n">
        <v>1073.34</v>
      </c>
      <c r="Q1655" s="0" t="n">
        <v>127</v>
      </c>
      <c r="R1655" s="31" t="n">
        <v>780.84</v>
      </c>
      <c r="S1655" s="47" t="n">
        <v>130</v>
      </c>
      <c r="T1655" s="31" t="n">
        <v>699.38</v>
      </c>
      <c r="U1655" s="47" t="n">
        <v>120</v>
      </c>
      <c r="V1655" s="31" t="n">
        <v>1073.34</v>
      </c>
      <c r="W1655" s="47" t="n">
        <v>123</v>
      </c>
      <c r="X1655" s="31" t="n">
        <v>845.84</v>
      </c>
    </row>
    <row r="1656" customFormat="false" ht="15" hidden="false" customHeight="false" outlineLevel="0" collapsed="false">
      <c r="A1656" s="55" t="n">
        <v>40451</v>
      </c>
      <c r="B1656" s="56" t="s">
        <v>1203</v>
      </c>
      <c r="C1656" s="56" t="s">
        <v>892</v>
      </c>
      <c r="D1656" s="3" t="n">
        <v>24892</v>
      </c>
      <c r="F1656" s="44" t="n">
        <v>0.71875</v>
      </c>
      <c r="G1656" s="30"/>
      <c r="H1656" s="44" t="n">
        <v>0.302083333333333</v>
      </c>
      <c r="I1656" s="29" t="n">
        <v>118.9</v>
      </c>
      <c r="K1656" s="30" t="s">
        <v>1244</v>
      </c>
      <c r="M1656" s="31" t="n">
        <f aca="false">SUM(P1656,R1656,T1656,V1656,X1656,Z1656,AB1656,AD1656,AF1656,AH1656,AJ1656,AL1656,AN1656,AP1656,AR1656,AT1656,AV1656,AX1656,AZ1656,BB1656)</f>
        <v>20666.65</v>
      </c>
      <c r="O1656" s="0" t="n">
        <v>14405</v>
      </c>
      <c r="P1656" s="31" t="n">
        <v>4531.5</v>
      </c>
      <c r="Q1656" s="0" t="n">
        <v>14409</v>
      </c>
      <c r="R1656" s="31" t="n">
        <v>100.8</v>
      </c>
      <c r="S1656" s="47" t="n">
        <v>14393</v>
      </c>
      <c r="T1656" s="31" t="n">
        <v>272</v>
      </c>
      <c r="U1656" s="47" t="n">
        <v>14400</v>
      </c>
      <c r="V1656" s="31" t="n">
        <v>1527</v>
      </c>
      <c r="W1656" s="47" t="n">
        <v>14411</v>
      </c>
      <c r="X1656" s="31" t="n">
        <v>320</v>
      </c>
      <c r="Y1656" s="47" t="n">
        <v>14401</v>
      </c>
      <c r="Z1656" s="31" t="n">
        <v>52</v>
      </c>
      <c r="AA1656" s="47" t="n">
        <v>14407</v>
      </c>
      <c r="AB1656" s="31" t="n">
        <v>2820</v>
      </c>
      <c r="AC1656" s="47" t="n">
        <v>14402</v>
      </c>
      <c r="AD1656" s="31" t="n">
        <v>2070</v>
      </c>
      <c r="AE1656" s="47" t="n">
        <v>14410</v>
      </c>
      <c r="AF1656" s="31" t="n">
        <v>7845.85</v>
      </c>
      <c r="AG1656" s="47" t="n">
        <v>14377</v>
      </c>
      <c r="AH1656" s="31" t="n">
        <v>1127.5</v>
      </c>
    </row>
    <row r="1657" customFormat="false" ht="15" hidden="false" customHeight="false" outlineLevel="0" collapsed="false">
      <c r="A1657" s="90" t="n">
        <v>40451</v>
      </c>
      <c r="B1657" s="33" t="s">
        <v>581</v>
      </c>
      <c r="C1657" s="33" t="s">
        <v>573</v>
      </c>
      <c r="D1657" s="91" t="n">
        <v>24893</v>
      </c>
      <c r="E1657" s="91"/>
      <c r="F1657" s="129" t="n">
        <v>0.604166666666667</v>
      </c>
      <c r="G1657" s="91" t="s">
        <v>1550</v>
      </c>
      <c r="H1657" s="129" t="n">
        <v>0.166666666666667</v>
      </c>
      <c r="I1657" s="96" t="n">
        <v>77</v>
      </c>
      <c r="J1657" s="96"/>
      <c r="K1657" s="91" t="s">
        <v>1243</v>
      </c>
      <c r="M1657" s="31" t="n">
        <f aca="false">SUM(P1657,R1657,T1657,V1657,X1657,Z1657,AB1657,AD1657,AF1657,AH1657,AJ1657,AL1657,AN1657,AP1657,AR1657,AT1657,AV1657,AX1657,AZ1657,BB1657)</f>
        <v>0</v>
      </c>
    </row>
    <row r="1658" customFormat="false" ht="15" hidden="false" customHeight="false" outlineLevel="0" collapsed="false">
      <c r="A1658" s="41" t="n">
        <v>40451</v>
      </c>
      <c r="B1658" s="56" t="s">
        <v>640</v>
      </c>
      <c r="C1658" s="56" t="s">
        <v>1179</v>
      </c>
      <c r="D1658" s="3" t="n">
        <v>24894</v>
      </c>
      <c r="F1658" s="42" t="n">
        <v>0.833333333333333</v>
      </c>
      <c r="H1658" s="42" t="n">
        <v>0.166666666666667</v>
      </c>
      <c r="I1658" s="29" t="n">
        <v>73</v>
      </c>
      <c r="K1658" s="30" t="s">
        <v>1242</v>
      </c>
      <c r="M1658" s="31" t="n">
        <f aca="false">SUM(P1658,R1658,T1658,V1658,X1658,Z1658,AB1658,AD1658,AF1658,AH1658,AJ1658,AL1658,AN1658,AP1658,AR1658,AT1658,AV1658,AX1658,AZ1658,BB1658)</f>
        <v>0</v>
      </c>
    </row>
    <row r="1659" customFormat="false" ht="15" hidden="false" customHeight="false" outlineLevel="0" collapsed="false">
      <c r="A1659" s="41"/>
      <c r="B1659" s="56"/>
      <c r="C1659" s="56"/>
      <c r="D1659" s="30"/>
      <c r="E1659" s="30"/>
      <c r="M1659" s="74"/>
    </row>
    <row r="1660" customFormat="false" ht="15" hidden="false" customHeight="false" outlineLevel="0" collapsed="false">
      <c r="A1660" s="41"/>
      <c r="B1660" s="56"/>
      <c r="C1660" s="56"/>
      <c r="D1660" s="30"/>
      <c r="E1660" s="30"/>
      <c r="M1660" s="74"/>
    </row>
    <row r="1661" customFormat="false" ht="15" hidden="false" customHeight="false" outlineLevel="0" collapsed="false">
      <c r="A1661" s="41"/>
      <c r="B1661" s="56"/>
      <c r="C1661" s="56"/>
      <c r="D1661" s="30"/>
      <c r="E1661" s="30"/>
      <c r="M1661" s="74"/>
    </row>
    <row r="1662" customFormat="false" ht="15" hidden="false" customHeight="false" outlineLevel="0" collapsed="false">
      <c r="A1662" s="113"/>
      <c r="B1662" s="101"/>
      <c r="C1662" s="101"/>
      <c r="D1662" s="100"/>
      <c r="E1662" s="100"/>
      <c r="F1662" s="100"/>
      <c r="G1662" s="100"/>
      <c r="H1662" s="100"/>
      <c r="I1662" s="102"/>
      <c r="J1662" s="102"/>
      <c r="K1662" s="100"/>
      <c r="L1662" s="101"/>
      <c r="M1662" s="103"/>
    </row>
    <row r="1663" customFormat="false" ht="18.75" hidden="false" customHeight="false" outlineLevel="0" collapsed="false">
      <c r="A1663" s="113"/>
      <c r="B1663" s="101"/>
      <c r="C1663" s="104" t="s">
        <v>1551</v>
      </c>
      <c r="D1663" s="105"/>
      <c r="E1663" s="105"/>
      <c r="F1663" s="100"/>
      <c r="G1663" s="100"/>
      <c r="H1663" s="100"/>
      <c r="I1663" s="102"/>
      <c r="J1663" s="102"/>
      <c r="K1663" s="100"/>
      <c r="L1663" s="101"/>
      <c r="M1663" s="103"/>
    </row>
    <row r="1664" customFormat="false" ht="18.75" hidden="false" customHeight="false" outlineLevel="0" collapsed="false">
      <c r="A1664" s="113"/>
      <c r="B1664" s="101"/>
      <c r="C1664" s="130"/>
      <c r="D1664" s="115"/>
      <c r="E1664" s="115"/>
      <c r="F1664" s="100"/>
      <c r="G1664" s="115" t="s">
        <v>1269</v>
      </c>
      <c r="H1664" s="100"/>
      <c r="I1664" s="102"/>
      <c r="J1664" s="102"/>
      <c r="K1664" s="100"/>
      <c r="L1664" s="101"/>
      <c r="M1664" s="103"/>
    </row>
    <row r="1665" customFormat="false" ht="15" hidden="false" customHeight="false" outlineLevel="0" collapsed="false">
      <c r="A1665" s="41" t="n">
        <v>40452</v>
      </c>
      <c r="B1665" s="0" t="s">
        <v>679</v>
      </c>
      <c r="C1665" s="0" t="s">
        <v>1206</v>
      </c>
      <c r="D1665" s="3" t="n">
        <v>24895</v>
      </c>
      <c r="F1665" s="3" t="s">
        <v>1162</v>
      </c>
      <c r="H1665" s="3" t="s">
        <v>1162</v>
      </c>
      <c r="I1665" s="29" t="n">
        <v>184</v>
      </c>
      <c r="K1665" s="30" t="s">
        <v>1223</v>
      </c>
      <c r="M1665" s="31" t="n">
        <f aca="false">SUM(P1665,R1665,T1665,V1665,X1665,Z1665,AB1665,AD1665,AF1665,AH1665,AJ1665,AL1665,AN1665,AP1665,AR1665,AT1665,AV1665,AX1665,AZ1665,BB1665)</f>
        <v>21502.22</v>
      </c>
      <c r="O1665" s="0" t="n">
        <v>8431</v>
      </c>
      <c r="P1665" s="31" t="n">
        <v>202.5</v>
      </c>
      <c r="Q1665" s="0" t="n">
        <v>8282</v>
      </c>
      <c r="R1665" s="31" t="n">
        <v>1957.74</v>
      </c>
      <c r="S1665" s="47" t="n">
        <v>8286</v>
      </c>
      <c r="T1665" s="31" t="n">
        <v>1867.24</v>
      </c>
      <c r="U1665" s="47" t="n">
        <v>8435</v>
      </c>
      <c r="V1665" s="31" t="n">
        <v>283.24</v>
      </c>
      <c r="W1665" s="47" t="n">
        <v>8475</v>
      </c>
      <c r="X1665" s="31" t="n">
        <v>11191.5</v>
      </c>
      <c r="Y1665" s="47" t="n">
        <v>8477</v>
      </c>
      <c r="Z1665" s="31" t="n">
        <v>6000</v>
      </c>
    </row>
    <row r="1666" customFormat="false" ht="15" hidden="false" customHeight="false" outlineLevel="0" collapsed="false">
      <c r="A1666" s="41" t="n">
        <v>40452</v>
      </c>
      <c r="B1666" s="0" t="s">
        <v>383</v>
      </c>
      <c r="C1666" s="0" t="s">
        <v>1206</v>
      </c>
      <c r="D1666" s="3" t="n">
        <v>24896</v>
      </c>
      <c r="F1666" s="3" t="s">
        <v>1162</v>
      </c>
      <c r="H1666" s="3" t="s">
        <v>1162</v>
      </c>
      <c r="I1666" s="29" t="n">
        <v>188</v>
      </c>
      <c r="K1666" s="30" t="s">
        <v>1232</v>
      </c>
      <c r="M1666" s="31" t="n">
        <f aca="false">SUM(P1666,R1666,T1666,V1666,X1666,Z1666,AB1666,AD1666,AF1666,AH1666,AJ1666,AL1666,AN1666,AP1666,AR1666,AT1666,AV1666,AX1666,AZ1666,BB1666)</f>
        <v>13272.75</v>
      </c>
      <c r="O1666" s="0" t="n">
        <v>8428</v>
      </c>
      <c r="P1666" s="31" t="n">
        <v>570.25</v>
      </c>
      <c r="Q1666" s="0" t="n">
        <v>8208</v>
      </c>
      <c r="R1666" s="31" t="n">
        <v>652.5</v>
      </c>
      <c r="S1666" s="47" t="n">
        <v>8478</v>
      </c>
      <c r="T1666" s="31" t="n">
        <v>9500</v>
      </c>
      <c r="U1666" s="47" t="n">
        <v>8440</v>
      </c>
      <c r="V1666" s="31" t="n">
        <v>780</v>
      </c>
      <c r="W1666" s="47" t="n">
        <v>8451</v>
      </c>
      <c r="X1666" s="31" t="n">
        <v>270</v>
      </c>
      <c r="Y1666" s="47" t="n">
        <v>8459</v>
      </c>
      <c r="Z1666" s="31" t="n">
        <v>1500</v>
      </c>
    </row>
    <row r="1667" customFormat="false" ht="15" hidden="false" customHeight="false" outlineLevel="0" collapsed="false">
      <c r="A1667" s="41" t="n">
        <v>40452</v>
      </c>
      <c r="B1667" s="0" t="s">
        <v>1165</v>
      </c>
      <c r="C1667" s="0" t="s">
        <v>1206</v>
      </c>
      <c r="D1667" s="3" t="n">
        <v>24897</v>
      </c>
      <c r="F1667" s="3" t="s">
        <v>1162</v>
      </c>
      <c r="H1667" s="3" t="s">
        <v>1162</v>
      </c>
      <c r="I1667" s="29" t="n">
        <v>184</v>
      </c>
      <c r="K1667" s="30" t="s">
        <v>1233</v>
      </c>
      <c r="M1667" s="31" t="n">
        <f aca="false">SUM(P1667,R1667,T1667,V1667,X1667,Z1667,AB1667,AD1667,AF1667,AH1667,AJ1667,AL1667,AN1667,AP1667,AR1667,AT1667,AV1667,AX1667,AZ1667,BB1667)</f>
        <v>0</v>
      </c>
    </row>
    <row r="1668" customFormat="false" ht="15" hidden="false" customHeight="false" outlineLevel="0" collapsed="false">
      <c r="A1668" s="41" t="n">
        <v>40452</v>
      </c>
      <c r="B1668" s="0" t="s">
        <v>627</v>
      </c>
      <c r="C1668" s="0" t="s">
        <v>1206</v>
      </c>
      <c r="D1668" s="3" t="n">
        <v>24898</v>
      </c>
      <c r="F1668" s="3" t="s">
        <v>1162</v>
      </c>
      <c r="H1668" s="3" t="s">
        <v>1162</v>
      </c>
      <c r="I1668" s="29" t="n">
        <v>201.6</v>
      </c>
      <c r="K1668" s="30" t="s">
        <v>1303</v>
      </c>
      <c r="M1668" s="31" t="n">
        <f aca="false">SUM(P1668,R1668,T1668,V1668,X1668,Z1668,AB1668,AD1668,AF1668,AH1668,AJ1668,AL1668,AN1668,AP1668,AR1668,AT1668,AV1668,AX1668,AZ1668,BB1668)</f>
        <v>33006.99</v>
      </c>
      <c r="O1668" s="0" t="n">
        <v>8457</v>
      </c>
      <c r="P1668" s="31" t="n">
        <v>7372.05</v>
      </c>
      <c r="Q1668" s="0" t="n">
        <v>8290</v>
      </c>
      <c r="R1668" s="31" t="n">
        <v>10720</v>
      </c>
      <c r="S1668" s="47" t="n">
        <v>8460</v>
      </c>
      <c r="T1668" s="31" t="n">
        <v>329.99</v>
      </c>
      <c r="U1668" s="47" t="n">
        <v>8279</v>
      </c>
      <c r="V1668" s="31" t="n">
        <v>1348.21</v>
      </c>
      <c r="W1668" s="47" t="n">
        <v>8283</v>
      </c>
      <c r="X1668" s="31" t="n">
        <v>1441.56</v>
      </c>
      <c r="Y1668" s="47" t="n">
        <v>8458</v>
      </c>
      <c r="Z1668" s="31" t="n">
        <v>9815</v>
      </c>
      <c r="AA1668" s="47" t="n">
        <v>8285</v>
      </c>
      <c r="AB1668" s="31" t="n">
        <v>186.6</v>
      </c>
      <c r="AC1668" s="47" t="n">
        <v>8275</v>
      </c>
      <c r="AD1668" s="31" t="n">
        <v>885.71</v>
      </c>
      <c r="AE1668" s="47" t="n">
        <v>8277</v>
      </c>
      <c r="AF1668" s="31" t="n">
        <v>907.87</v>
      </c>
    </row>
    <row r="1669" customFormat="false" ht="15" hidden="false" customHeight="false" outlineLevel="0" collapsed="false">
      <c r="A1669" s="41" t="n">
        <v>40452</v>
      </c>
      <c r="B1669" s="0" t="s">
        <v>1205</v>
      </c>
      <c r="C1669" s="0" t="s">
        <v>1322</v>
      </c>
      <c r="D1669" s="3" t="n">
        <v>24899</v>
      </c>
      <c r="F1669" s="42" t="n">
        <v>0.5625</v>
      </c>
      <c r="G1669" s="3" t="s">
        <v>1229</v>
      </c>
      <c r="H1669" s="3" t="s">
        <v>1298</v>
      </c>
      <c r="I1669" s="29" t="n">
        <v>257</v>
      </c>
      <c r="K1669" s="30" t="s">
        <v>1249</v>
      </c>
      <c r="M1669" s="31" t="n">
        <f aca="false">SUM(P1669,R1669,T1669,V1669,X1669,Z1669,AB1669,AD1669,AF1669,AH1669,AJ1669,AL1669,AN1669,AP1669,AR1669,AT1669,AV1669,AX1669,AZ1669,BB1669)</f>
        <v>28800</v>
      </c>
      <c r="O1669" s="0" t="n">
        <v>249</v>
      </c>
      <c r="P1669" s="31" t="n">
        <v>15600</v>
      </c>
      <c r="Q1669" s="0" t="n">
        <v>248</v>
      </c>
      <c r="R1669" s="31" t="n">
        <v>13200</v>
      </c>
    </row>
    <row r="1670" customFormat="false" ht="15" hidden="false" customHeight="false" outlineLevel="0" collapsed="false">
      <c r="A1670" s="41" t="n">
        <v>40452</v>
      </c>
      <c r="B1670" s="0" t="s">
        <v>1189</v>
      </c>
      <c r="C1670" s="0" t="s">
        <v>925</v>
      </c>
      <c r="D1670" s="3" t="n">
        <v>24900</v>
      </c>
      <c r="F1670" s="42" t="n">
        <v>0.722222222222222</v>
      </c>
      <c r="G1670" s="3" t="s">
        <v>1229</v>
      </c>
      <c r="H1670" s="3" t="s">
        <v>1405</v>
      </c>
      <c r="I1670" s="29" t="n">
        <v>241.2</v>
      </c>
      <c r="K1670" s="30" t="s">
        <v>1231</v>
      </c>
      <c r="M1670" s="31" t="n">
        <f aca="false">SUM(P1670,R1670,T1670,V1670,X1670,Z1670,AB1670,AD1670,AF1670,AH1670,AJ1670,AL1670,AN1670,AP1670,AR1670,AT1670,AV1670,AX1670,AZ1670,BB1670)</f>
        <v>7155.7</v>
      </c>
      <c r="O1670" s="0" t="n">
        <v>2846</v>
      </c>
      <c r="P1670" s="31" t="n">
        <v>2726.82</v>
      </c>
      <c r="Q1670" s="0" t="n">
        <v>2847</v>
      </c>
      <c r="R1670" s="31" t="n">
        <v>2423.83</v>
      </c>
      <c r="S1670" s="47" t="n">
        <v>2877</v>
      </c>
      <c r="T1670" s="31" t="n">
        <v>2005.05</v>
      </c>
    </row>
    <row r="1671" customFormat="false" ht="15" hidden="false" customHeight="false" outlineLevel="0" collapsed="false">
      <c r="A1671" s="41" t="n">
        <v>40452</v>
      </c>
      <c r="B1671" s="0" t="s">
        <v>1173</v>
      </c>
      <c r="C1671" s="0" t="s">
        <v>1049</v>
      </c>
      <c r="D1671" s="3" t="n">
        <v>24901</v>
      </c>
      <c r="F1671" s="42" t="n">
        <v>0.708333333333333</v>
      </c>
      <c r="H1671" s="42" t="n">
        <v>0.375</v>
      </c>
      <c r="I1671" s="29" t="n">
        <v>153</v>
      </c>
      <c r="K1671" s="30" t="s">
        <v>1212</v>
      </c>
      <c r="M1671" s="31" t="n">
        <f aca="false">SUM(P1671,R1671,T1671,V1671,X1671,Z1671,AB1671,AD1671,AF1671,AH1671,AJ1671,AL1671,AN1671,AP1671,AR1671,AT1671,AV1671,AX1671,AZ1671,BB1671)</f>
        <v>0</v>
      </c>
    </row>
    <row r="1672" customFormat="false" ht="15" hidden="false" customHeight="false" outlineLevel="0" collapsed="false">
      <c r="A1672" s="41" t="n">
        <v>40452</v>
      </c>
      <c r="B1672" s="0" t="s">
        <v>1176</v>
      </c>
      <c r="C1672" s="0" t="s">
        <v>573</v>
      </c>
      <c r="D1672" s="3" t="n">
        <v>24902</v>
      </c>
      <c r="F1672" s="42" t="n">
        <v>0.479166666666667</v>
      </c>
      <c r="H1672" s="42" t="n">
        <v>0.166666666666667</v>
      </c>
      <c r="I1672" s="29" t="n">
        <v>77</v>
      </c>
      <c r="K1672" s="30" t="s">
        <v>1222</v>
      </c>
      <c r="M1672" s="31" t="n">
        <f aca="false">SUM(P1672,R1672,T1672,V1672,X1672,Z1672,AB1672,AD1672,AF1672,AH1672,AJ1672,AL1672,AN1672,AP1672,AR1672,AT1672,AV1672,AX1672,AZ1672,BB1672)</f>
        <v>0</v>
      </c>
    </row>
    <row r="1673" customFormat="false" ht="15" hidden="false" customHeight="false" outlineLevel="0" collapsed="false">
      <c r="A1673" s="41" t="n">
        <v>40452</v>
      </c>
      <c r="B1673" s="0" t="s">
        <v>1193</v>
      </c>
      <c r="C1673" s="0" t="s">
        <v>892</v>
      </c>
      <c r="D1673" s="3" t="n">
        <v>24903</v>
      </c>
      <c r="F1673" s="42" t="n">
        <v>0.708333333333333</v>
      </c>
      <c r="H1673" s="42" t="n">
        <v>0.333333333333333</v>
      </c>
      <c r="I1673" s="29" t="n">
        <v>131.2</v>
      </c>
      <c r="K1673" s="30" t="s">
        <v>1216</v>
      </c>
      <c r="M1673" s="31" t="n">
        <f aca="false">SUM(P1673,R1673,T1673,V1673,X1673,Z1673,AB1673,AD1673,AF1673,AH1673,AJ1673,AL1673,AN1673,AP1673,AR1673,AT1673,AV1673,AX1673,AZ1673,BB1673)</f>
        <v>0</v>
      </c>
    </row>
    <row r="1674" customFormat="false" ht="15" hidden="false" customHeight="false" outlineLevel="0" collapsed="false">
      <c r="A1674" s="41" t="n">
        <v>40452</v>
      </c>
      <c r="B1674" s="0" t="s">
        <v>1197</v>
      </c>
      <c r="C1674" s="0" t="s">
        <v>1552</v>
      </c>
      <c r="D1674" s="3" t="n">
        <v>24904</v>
      </c>
      <c r="F1674" s="42" t="n">
        <v>0.604166666666667</v>
      </c>
      <c r="H1674" s="42" t="n">
        <v>0.25</v>
      </c>
      <c r="I1674" s="29" t="n">
        <v>111</v>
      </c>
      <c r="K1674" s="30" t="s">
        <v>1259</v>
      </c>
      <c r="M1674" s="31" t="n">
        <f aca="false">SUM(P1674,R1674,T1674,V1674,X1674,Z1674,AB1674,AD1674,AF1674,AH1674,AJ1674,AL1674,AN1674,AP1674,AR1674,AT1674,AV1674,AX1674,AZ1674,BB1674)</f>
        <v>29440</v>
      </c>
      <c r="O1674" s="0" t="n">
        <v>329</v>
      </c>
      <c r="P1674" s="31" t="n">
        <v>8235</v>
      </c>
      <c r="Q1674" s="0" t="n">
        <v>325</v>
      </c>
      <c r="R1674" s="31" t="n">
        <v>2665</v>
      </c>
      <c r="S1674" s="47" t="n">
        <v>330</v>
      </c>
      <c r="T1674" s="31" t="n">
        <v>3600</v>
      </c>
      <c r="U1674" s="47" t="n">
        <v>328</v>
      </c>
      <c r="V1674" s="31" t="n">
        <v>1170</v>
      </c>
      <c r="W1674" s="47" t="n">
        <v>327</v>
      </c>
      <c r="X1674" s="31" t="n">
        <v>2250</v>
      </c>
      <c r="Y1674" s="47" t="n">
        <v>324</v>
      </c>
      <c r="Z1674" s="31" t="n">
        <v>2835</v>
      </c>
      <c r="AA1674" s="47" t="n">
        <v>326</v>
      </c>
      <c r="AB1674" s="31" t="n">
        <v>4590</v>
      </c>
      <c r="AC1674" s="47" t="n">
        <v>323</v>
      </c>
      <c r="AD1674" s="31" t="n">
        <v>1530</v>
      </c>
      <c r="AE1674" s="47" t="n">
        <v>331</v>
      </c>
      <c r="AF1674" s="31" t="n">
        <v>2565</v>
      </c>
    </row>
    <row r="1675" customFormat="false" ht="15" hidden="false" customHeight="false" outlineLevel="0" collapsed="false">
      <c r="A1675" s="41" t="n">
        <v>40452</v>
      </c>
      <c r="B1675" s="0" t="s">
        <v>1195</v>
      </c>
      <c r="C1675" s="0" t="s">
        <v>842</v>
      </c>
      <c r="D1675" s="3" t="n">
        <v>24905</v>
      </c>
      <c r="F1675" s="42" t="n">
        <v>0.638888888888889</v>
      </c>
      <c r="H1675" s="42" t="n">
        <v>0.270833333333333</v>
      </c>
      <c r="I1675" s="29" t="n">
        <v>115.5</v>
      </c>
      <c r="K1675" s="30" t="s">
        <v>1217</v>
      </c>
      <c r="M1675" s="31" t="n">
        <f aca="false">SUM(P1675,R1675,T1675,V1675,X1675,Z1675,AB1675,AD1675,AF1675,AH1675,AJ1675,AL1675,AN1675,AP1675,AR1675,AT1675,AV1675,AX1675,AZ1675,BB1675)</f>
        <v>0</v>
      </c>
    </row>
    <row r="1676" customFormat="false" ht="15" hidden="false" customHeight="false" outlineLevel="0" collapsed="false">
      <c r="A1676" s="41" t="n">
        <v>40452</v>
      </c>
      <c r="B1676" s="0" t="s">
        <v>1199</v>
      </c>
      <c r="C1676" s="0" t="s">
        <v>925</v>
      </c>
      <c r="D1676" s="3" t="n">
        <v>24906</v>
      </c>
      <c r="F1676" s="42" t="n">
        <v>0.75</v>
      </c>
      <c r="G1676" s="3" t="s">
        <v>1170</v>
      </c>
      <c r="H1676" s="42" t="n">
        <v>0.208333333333333</v>
      </c>
      <c r="I1676" s="29" t="n">
        <v>103.4</v>
      </c>
      <c r="K1676" s="30" t="s">
        <v>1253</v>
      </c>
      <c r="M1676" s="31" t="n">
        <f aca="false">SUM(P1676,R1676,T1676,V1676,X1676,Z1676,AB1676,AD1676,AF1676,AH1676,AJ1676,AL1676,AN1676,AP1676,AR1676,AT1676,AV1676,AX1676,AZ1676,BB1676)</f>
        <v>0</v>
      </c>
    </row>
    <row r="1677" customFormat="false" ht="15" hidden="false" customHeight="false" outlineLevel="0" collapsed="false">
      <c r="A1677" s="41"/>
      <c r="M1677" s="74"/>
    </row>
    <row r="1678" customFormat="false" ht="15" hidden="false" customHeight="false" outlineLevel="0" collapsed="false">
      <c r="A1678" s="113"/>
      <c r="B1678" s="101"/>
      <c r="C1678" s="101"/>
      <c r="D1678" s="100"/>
      <c r="E1678" s="100"/>
      <c r="F1678" s="100"/>
      <c r="G1678" s="100"/>
      <c r="H1678" s="100"/>
      <c r="I1678" s="102"/>
      <c r="J1678" s="102"/>
      <c r="K1678" s="100"/>
      <c r="L1678" s="101"/>
      <c r="M1678" s="103"/>
    </row>
    <row r="1679" customFormat="false" ht="18.75" hidden="false" customHeight="false" outlineLevel="0" collapsed="false">
      <c r="A1679" s="113"/>
      <c r="B1679" s="101"/>
      <c r="C1679" s="101"/>
      <c r="D1679" s="100"/>
      <c r="E1679" s="100"/>
      <c r="F1679" s="100"/>
      <c r="G1679" s="115" t="s">
        <v>1270</v>
      </c>
      <c r="H1679" s="100"/>
      <c r="I1679" s="102"/>
      <c r="J1679" s="102"/>
      <c r="K1679" s="100"/>
      <c r="L1679" s="101"/>
      <c r="M1679" s="103"/>
    </row>
    <row r="1680" customFormat="false" ht="15" hidden="false" customHeight="false" outlineLevel="0" collapsed="false">
      <c r="A1680" s="41" t="n">
        <v>40453</v>
      </c>
      <c r="B1680" s="0" t="s">
        <v>1173</v>
      </c>
      <c r="C1680" s="0" t="s">
        <v>1049</v>
      </c>
      <c r="D1680" s="3" t="n">
        <v>24907</v>
      </c>
      <c r="F1680" s="42" t="n">
        <v>0.708333333333333</v>
      </c>
      <c r="H1680" s="42" t="n">
        <v>0.375</v>
      </c>
      <c r="I1680" s="29" t="n">
        <v>153</v>
      </c>
      <c r="K1680" s="30" t="s">
        <v>1212</v>
      </c>
      <c r="M1680" s="31" t="n">
        <f aca="false">SUM(P1680,R1680,T1680,V1680,X1680,Z1680,AB1680,AD1680,AF1680,AH1680,AJ1680,AL1680,AN1680,AP1680,AR1680,AT1680,AV1680,AX1680,AZ1680,BB1680)</f>
        <v>0</v>
      </c>
    </row>
    <row r="1681" customFormat="false" ht="15" hidden="false" customHeight="false" outlineLevel="0" collapsed="false">
      <c r="A1681" s="41" t="n">
        <v>40453</v>
      </c>
      <c r="B1681" s="0" t="s">
        <v>679</v>
      </c>
      <c r="C1681" s="0" t="s">
        <v>1206</v>
      </c>
      <c r="D1681" s="3" t="n">
        <v>24908</v>
      </c>
      <c r="F1681" s="3" t="s">
        <v>1162</v>
      </c>
      <c r="H1681" s="3" t="s">
        <v>1162</v>
      </c>
      <c r="I1681" s="29" t="n">
        <v>184</v>
      </c>
      <c r="K1681" s="30" t="s">
        <v>1223</v>
      </c>
      <c r="M1681" s="31" t="n">
        <f aca="false">SUM(P1681,R1681,T1681,V1681,X1681,Z1681,AB1681,AD1681,AF1681,AH1681,AJ1681,AL1681,AN1681,AP1681,AR1681,AT1681,AV1681,AX1681,AZ1681,BB1681)</f>
        <v>0</v>
      </c>
    </row>
    <row r="1682" customFormat="false" ht="15" hidden="false" customHeight="false" outlineLevel="0" collapsed="false">
      <c r="A1682" s="41"/>
      <c r="M1682" s="31" t="n">
        <f aca="false">SUM(P1682,R1682,T1682,V1682,X1682,Z1682,AB1682,AD1682,AF1682,AH1682,AJ1682,AL1682,AN1682,AP1682,AR1682,AT1682,AV1682,AX1682,AZ1682,BB1682)</f>
        <v>0</v>
      </c>
    </row>
    <row r="1683" customFormat="false" ht="15" hidden="false" customHeight="false" outlineLevel="0" collapsed="false">
      <c r="M1683" s="74"/>
    </row>
    <row r="1684" customFormat="false" ht="15" hidden="false" customHeight="false" outlineLevel="0" collapsed="false">
      <c r="A1684" s="100"/>
      <c r="B1684" s="101"/>
      <c r="C1684" s="101"/>
      <c r="D1684" s="100"/>
      <c r="E1684" s="100"/>
      <c r="F1684" s="100"/>
      <c r="G1684" s="100"/>
      <c r="H1684" s="100"/>
      <c r="I1684" s="102"/>
      <c r="J1684" s="102"/>
      <c r="K1684" s="100"/>
      <c r="L1684" s="101"/>
      <c r="M1684" s="103"/>
    </row>
    <row r="1685" customFormat="false" ht="18.75" hidden="false" customHeight="false" outlineLevel="0" collapsed="false">
      <c r="A1685" s="100"/>
      <c r="B1685" s="101"/>
      <c r="C1685" s="101"/>
      <c r="D1685" s="100"/>
      <c r="E1685" s="100"/>
      <c r="F1685" s="100"/>
      <c r="G1685" s="115" t="s">
        <v>1301</v>
      </c>
      <c r="H1685" s="100"/>
      <c r="I1685" s="102"/>
      <c r="J1685" s="102"/>
      <c r="K1685" s="100"/>
      <c r="L1685" s="101"/>
      <c r="M1685" s="103"/>
    </row>
    <row r="1686" customFormat="false" ht="15" hidden="false" customHeight="false" outlineLevel="0" collapsed="false">
      <c r="A1686" s="41" t="n">
        <v>40455</v>
      </c>
      <c r="B1686" s="0" t="s">
        <v>1514</v>
      </c>
      <c r="C1686" s="0" t="s">
        <v>1395</v>
      </c>
      <c r="D1686" s="3" t="n">
        <v>24909</v>
      </c>
      <c r="F1686" s="3" t="s">
        <v>1162</v>
      </c>
      <c r="H1686" s="3" t="s">
        <v>1162</v>
      </c>
      <c r="I1686" s="29" t="n">
        <v>184</v>
      </c>
      <c r="K1686" s="30" t="s">
        <v>1516</v>
      </c>
      <c r="M1686" s="31" t="n">
        <f aca="false">SUM(P1686,R1686,T1686,V1686,X1686,Z1686,AB1686,AD1686,AF1686,AH1686,AJ1686,AL1686,AN1686,AP1686,AR1686,AT1686,AV1686,AX1686,AZ1686,BB1686)</f>
        <v>38009.78</v>
      </c>
      <c r="O1686" s="0" t="n">
        <v>8517</v>
      </c>
      <c r="P1686" s="31" t="n">
        <v>9947.5</v>
      </c>
      <c r="Q1686" s="0" t="n">
        <v>8411</v>
      </c>
      <c r="R1686" s="31" t="n">
        <v>2369.78</v>
      </c>
      <c r="S1686" s="47" t="n">
        <v>8480</v>
      </c>
      <c r="T1686" s="31" t="n">
        <v>202.5</v>
      </c>
      <c r="U1686" s="47" t="n">
        <v>8516</v>
      </c>
      <c r="V1686" s="31" t="n">
        <v>9950</v>
      </c>
      <c r="W1686" s="47" t="n">
        <v>8476</v>
      </c>
      <c r="X1686" s="31" t="n">
        <v>9000</v>
      </c>
      <c r="Y1686" s="47" t="n">
        <v>8431</v>
      </c>
      <c r="Z1686" s="31" t="n">
        <v>202.5</v>
      </c>
      <c r="AA1686" s="47" t="n">
        <v>8543</v>
      </c>
      <c r="AB1686" s="31" t="n">
        <v>6337.5</v>
      </c>
    </row>
    <row r="1687" customFormat="false" ht="15" hidden="false" customHeight="false" outlineLevel="0" collapsed="false">
      <c r="A1687" s="41" t="n">
        <v>40455</v>
      </c>
      <c r="B1687" s="0" t="s">
        <v>383</v>
      </c>
      <c r="C1687" s="0" t="s">
        <v>1395</v>
      </c>
      <c r="D1687" s="3" t="n">
        <v>24910</v>
      </c>
      <c r="F1687" s="3" t="s">
        <v>1162</v>
      </c>
      <c r="H1687" s="3" t="s">
        <v>1162</v>
      </c>
      <c r="I1687" s="29" t="n">
        <v>185</v>
      </c>
      <c r="K1687" s="30" t="s">
        <v>1232</v>
      </c>
      <c r="M1687" s="31" t="n">
        <f aca="false">SUM(P1687,R1687,T1687,V1687,X1687,Z1687,AB1687,AD1687,AF1687,AH1687,AJ1687,AL1687,AN1687,AP1687,AR1687,AT1687,AV1687,AX1687,AZ1687,BB1687)</f>
        <v>0</v>
      </c>
    </row>
    <row r="1688" customFormat="false" ht="15" hidden="false" customHeight="false" outlineLevel="0" collapsed="false">
      <c r="A1688" s="41" t="n">
        <v>40455</v>
      </c>
      <c r="B1688" s="0" t="s">
        <v>1165</v>
      </c>
      <c r="C1688" s="0" t="s">
        <v>1395</v>
      </c>
      <c r="D1688" s="3" t="n">
        <v>24911</v>
      </c>
      <c r="F1688" s="3" t="s">
        <v>1162</v>
      </c>
      <c r="H1688" s="3" t="s">
        <v>1162</v>
      </c>
      <c r="I1688" s="29" t="n">
        <v>184</v>
      </c>
      <c r="K1688" s="30" t="s">
        <v>1233</v>
      </c>
      <c r="M1688" s="31" t="n">
        <f aca="false">SUM(P1688,R1688,T1688,V1688,X1688,Z1688,AB1688,AD1688,AF1688,AH1688,AJ1688,AL1688,AN1688,AP1688,AR1688,AT1688,AV1688,AX1688,AZ1688,BB1688)</f>
        <v>16765.34</v>
      </c>
      <c r="O1688" s="0" t="n">
        <v>8526</v>
      </c>
      <c r="P1688" s="31" t="n">
        <v>11300</v>
      </c>
      <c r="Q1688" s="0" t="n">
        <v>8482</v>
      </c>
      <c r="R1688" s="31" t="n">
        <v>300</v>
      </c>
      <c r="S1688" s="47" t="n">
        <v>8408</v>
      </c>
      <c r="T1688" s="31" t="n">
        <v>2812.58</v>
      </c>
      <c r="U1688" s="47" t="n">
        <v>8414</v>
      </c>
      <c r="V1688" s="31" t="n">
        <v>401.53</v>
      </c>
      <c r="W1688" s="47" t="n">
        <v>8416</v>
      </c>
      <c r="X1688" s="31" t="n">
        <v>1030</v>
      </c>
      <c r="Y1688" s="47" t="n">
        <v>8417</v>
      </c>
      <c r="Z1688" s="31" t="n">
        <v>613.23</v>
      </c>
      <c r="AA1688" s="47" t="n">
        <v>8409</v>
      </c>
      <c r="AB1688" s="31" t="n">
        <v>308</v>
      </c>
    </row>
    <row r="1689" customFormat="false" ht="15" hidden="false" customHeight="false" outlineLevel="0" collapsed="false">
      <c r="A1689" s="41" t="n">
        <v>40455</v>
      </c>
      <c r="B1689" s="0" t="s">
        <v>627</v>
      </c>
      <c r="C1689" s="0" t="s">
        <v>1395</v>
      </c>
      <c r="D1689" s="3" t="n">
        <v>24912</v>
      </c>
      <c r="F1689" s="3" t="s">
        <v>1162</v>
      </c>
      <c r="G1689" s="3" t="s">
        <v>1341</v>
      </c>
      <c r="H1689" s="3" t="s">
        <v>1162</v>
      </c>
      <c r="I1689" s="29" t="n">
        <v>215.85</v>
      </c>
      <c r="K1689" s="30" t="s">
        <v>1303</v>
      </c>
      <c r="M1689" s="31" t="n">
        <f aca="false">SUM(P1689,R1689,T1689,V1689,X1689,Z1689,AB1689,AD1689,AF1689,AH1689,AJ1689,AL1689,AN1689,AP1689,AR1689,AT1689,AV1689,AX1689,AZ1689,BB1689)</f>
        <v>26607.2</v>
      </c>
      <c r="O1689" s="0" t="n">
        <v>8426</v>
      </c>
      <c r="P1689" s="31" t="n">
        <v>599.36</v>
      </c>
      <c r="Q1689" s="0" t="n">
        <v>8425</v>
      </c>
      <c r="R1689" s="31" t="n">
        <v>594.41</v>
      </c>
      <c r="S1689" s="47" t="n">
        <v>8290</v>
      </c>
      <c r="T1689" s="31" t="n">
        <v>10720</v>
      </c>
      <c r="U1689" s="47" t="n">
        <v>8460</v>
      </c>
      <c r="V1689" s="31" t="n">
        <v>329.99</v>
      </c>
      <c r="W1689" s="47" t="n">
        <v>8514</v>
      </c>
      <c r="X1689" s="31" t="n">
        <v>6945</v>
      </c>
      <c r="Y1689" s="47" t="n">
        <v>8515</v>
      </c>
      <c r="Z1689" s="31" t="n">
        <v>6337.5</v>
      </c>
      <c r="AA1689" s="47" t="n">
        <v>8420</v>
      </c>
      <c r="AB1689" s="31" t="n">
        <v>133.37</v>
      </c>
      <c r="AC1689" s="47" t="n">
        <v>8423</v>
      </c>
      <c r="AD1689" s="31" t="n">
        <v>947.57</v>
      </c>
    </row>
    <row r="1690" customFormat="false" ht="15" hidden="false" customHeight="false" outlineLevel="0" collapsed="false">
      <c r="A1690" s="41" t="n">
        <v>40455</v>
      </c>
      <c r="B1690" s="0" t="s">
        <v>901</v>
      </c>
      <c r="C1690" s="0" t="s">
        <v>1395</v>
      </c>
      <c r="D1690" s="3" t="n">
        <v>24913</v>
      </c>
      <c r="F1690" s="3" t="s">
        <v>1162</v>
      </c>
      <c r="H1690" s="3" t="s">
        <v>1162</v>
      </c>
      <c r="I1690" s="29" t="n">
        <v>184</v>
      </c>
      <c r="K1690" s="30" t="s">
        <v>1228</v>
      </c>
      <c r="M1690" s="31" t="n">
        <f aca="false">SUM(P1690,R1690,T1690,V1690,X1690,Z1690,AB1690,AD1690,AF1690,AH1690,AJ1690,AL1690,AN1690,AP1690,AR1690,AT1690,AV1690,AX1690,AZ1690,BB1690)</f>
        <v>5743.66</v>
      </c>
      <c r="O1690" s="0" t="n">
        <v>8413</v>
      </c>
      <c r="P1690" s="31" t="n">
        <v>2269.88</v>
      </c>
      <c r="Q1690" s="0" t="n">
        <v>8412</v>
      </c>
      <c r="R1690" s="31" t="n">
        <v>224</v>
      </c>
      <c r="S1690" s="47" t="n">
        <v>8419</v>
      </c>
      <c r="T1690" s="31" t="n">
        <v>40.55</v>
      </c>
      <c r="U1690" s="47" t="n">
        <v>8418</v>
      </c>
      <c r="V1690" s="31" t="n">
        <v>3209.23</v>
      </c>
    </row>
    <row r="1691" customFormat="false" ht="15" hidden="false" customHeight="false" outlineLevel="0" collapsed="false">
      <c r="A1691" s="41" t="n">
        <v>40455</v>
      </c>
      <c r="B1691" s="0" t="s">
        <v>1205</v>
      </c>
      <c r="C1691" s="0" t="s">
        <v>1395</v>
      </c>
      <c r="D1691" s="3" t="n">
        <v>24914</v>
      </c>
      <c r="F1691" s="3" t="s">
        <v>1162</v>
      </c>
      <c r="H1691" s="3" t="s">
        <v>1162</v>
      </c>
      <c r="I1691" s="29" t="n">
        <v>380</v>
      </c>
      <c r="K1691" s="30" t="s">
        <v>1249</v>
      </c>
      <c r="M1691" s="31" t="n">
        <f aca="false">SUM(P1691,R1691,T1691,V1691,X1691,Z1691,AB1691,AD1691,AF1691,AH1691,AJ1691,AL1691,AN1691,AP1691,AR1691,AT1691,AV1691,AX1691,AZ1691,BB1691)</f>
        <v>74117.33</v>
      </c>
      <c r="O1691" s="0" t="n">
        <v>8544</v>
      </c>
      <c r="P1691" s="31" t="n">
        <v>1742.33</v>
      </c>
      <c r="Q1691" s="0" t="n">
        <v>8535</v>
      </c>
      <c r="R1691" s="31" t="n">
        <v>250</v>
      </c>
      <c r="S1691" s="47" t="n">
        <v>8534</v>
      </c>
      <c r="T1691" s="31" t="n">
        <v>7500</v>
      </c>
      <c r="U1691" s="47" t="n">
        <v>8536</v>
      </c>
      <c r="V1691" s="31" t="n">
        <v>27000</v>
      </c>
      <c r="W1691" s="47" t="n">
        <v>8533</v>
      </c>
      <c r="X1691" s="31" t="n">
        <v>35000</v>
      </c>
      <c r="Y1691" s="47" t="n">
        <v>8407</v>
      </c>
      <c r="Z1691" s="31" t="n">
        <v>2625</v>
      </c>
    </row>
    <row r="1692" customFormat="false" ht="15" hidden="false" customHeight="false" outlineLevel="0" collapsed="false">
      <c r="A1692" s="41" t="n">
        <v>40455</v>
      </c>
      <c r="B1692" s="0" t="s">
        <v>1189</v>
      </c>
      <c r="C1692" s="0" t="s">
        <v>925</v>
      </c>
      <c r="D1692" s="3" t="n">
        <v>24915</v>
      </c>
      <c r="F1692" s="42" t="n">
        <v>0.71875</v>
      </c>
      <c r="G1692" s="3" t="s">
        <v>1553</v>
      </c>
      <c r="H1692" s="3" t="s">
        <v>1446</v>
      </c>
      <c r="I1692" s="29" t="n">
        <v>215.8</v>
      </c>
      <c r="K1692" s="30" t="s">
        <v>1231</v>
      </c>
      <c r="M1692" s="31" t="n">
        <f aca="false">SUM(P1692,R1692,T1692,V1692,X1692,Z1692,AB1692,AD1692,AF1692,AH1692,AJ1692,AL1692,AN1692,AP1692,AR1692,AT1692,AV1692,AX1692,AZ1692,BB1692)</f>
        <v>0</v>
      </c>
    </row>
    <row r="1693" customFormat="false" ht="15" hidden="false" customHeight="false" outlineLevel="0" collapsed="false">
      <c r="A1693" s="41" t="n">
        <v>40455</v>
      </c>
      <c r="B1693" s="0" t="s">
        <v>1193</v>
      </c>
      <c r="C1693" s="0" t="s">
        <v>925</v>
      </c>
      <c r="D1693" s="3" t="n">
        <v>24916</v>
      </c>
      <c r="F1693" s="42" t="n">
        <v>0.722222222222222</v>
      </c>
      <c r="H1693" s="42" t="n">
        <v>0.395833333333333</v>
      </c>
      <c r="I1693" s="29" t="n">
        <v>208.3</v>
      </c>
      <c r="K1693" s="30" t="s">
        <v>1216</v>
      </c>
      <c r="M1693" s="31" t="n">
        <f aca="false">SUM(P1693,R1693,T1693,V1693,X1693,Z1693,AB1693,AD1693,AF1693,AH1693,AJ1693,AL1693,AN1693,AP1693,AR1693,AT1693,AV1693,AX1693,AZ1693,BB1693)</f>
        <v>0</v>
      </c>
    </row>
    <row r="1694" customFormat="false" ht="15" hidden="false" customHeight="false" outlineLevel="0" collapsed="false">
      <c r="A1694" s="41" t="n">
        <v>40455</v>
      </c>
      <c r="B1694" s="0" t="s">
        <v>1169</v>
      </c>
      <c r="C1694" s="0" t="s">
        <v>925</v>
      </c>
      <c r="D1694" s="3" t="n">
        <v>24917</v>
      </c>
      <c r="F1694" s="42" t="n">
        <v>0.708333333333333</v>
      </c>
      <c r="H1694" s="42" t="n">
        <v>0.375</v>
      </c>
      <c r="I1694" s="29" t="n">
        <f aca="false">147.6+5+45</f>
        <v>197.6</v>
      </c>
      <c r="K1694" s="30" t="s">
        <v>1214</v>
      </c>
      <c r="M1694" s="31" t="n">
        <f aca="false">SUM(P1694,R1694,T1694,V1694,X1694,Z1694,AB1694,AD1694,AF1694,AH1694,AJ1694,AL1694,AN1694,AP1694,AR1694,AT1694,AV1694,AX1694,AZ1694,BB1694)</f>
        <v>0</v>
      </c>
    </row>
    <row r="1695" customFormat="false" ht="15" hidden="false" customHeight="false" outlineLevel="0" collapsed="false">
      <c r="A1695" s="41" t="n">
        <v>40455</v>
      </c>
      <c r="B1695" s="0" t="s">
        <v>1203</v>
      </c>
      <c r="C1695" s="0" t="s">
        <v>1000</v>
      </c>
      <c r="D1695" s="3" t="n">
        <v>24918</v>
      </c>
      <c r="F1695" s="42" t="n">
        <v>0.833333333333333</v>
      </c>
      <c r="G1695" s="3" t="s">
        <v>1229</v>
      </c>
      <c r="H1695" s="3" t="s">
        <v>1317</v>
      </c>
      <c r="I1695" s="29" t="n">
        <v>244.7</v>
      </c>
      <c r="K1695" s="30" t="s">
        <v>1244</v>
      </c>
      <c r="M1695" s="31" t="n">
        <f aca="false">SUM(P1695,R1695,T1695,V1695,X1695,Z1695,AB1695,AD1695,AF1695,AH1695,AJ1695,AL1695,AN1695,AP1695,AR1695,AT1695,AV1695,AX1695,AZ1695,BB1695)</f>
        <v>0</v>
      </c>
    </row>
    <row r="1696" customFormat="false" ht="15" hidden="false" customHeight="false" outlineLevel="0" collapsed="false">
      <c r="A1696" s="41" t="n">
        <v>40455</v>
      </c>
      <c r="B1696" s="0" t="s">
        <v>1173</v>
      </c>
      <c r="C1696" s="0" t="s">
        <v>1049</v>
      </c>
      <c r="D1696" s="3" t="n">
        <v>24919</v>
      </c>
      <c r="F1696" s="42" t="n">
        <v>0.798611111111111</v>
      </c>
      <c r="H1696" s="42" t="n">
        <v>0.479166666666667</v>
      </c>
      <c r="I1696" s="29" t="n">
        <v>195.5</v>
      </c>
      <c r="K1696" s="30" t="s">
        <v>1212</v>
      </c>
      <c r="M1696" s="31" t="n">
        <f aca="false">SUM(P1696,R1696,T1696,V1696,X1696,Z1696,AB1696,AD1696,AF1696,AH1696,AJ1696,AL1696,AN1696,AP1696,AR1696,AT1696,AV1696,AX1696,AZ1696,BB1696)</f>
        <v>0</v>
      </c>
    </row>
    <row r="1697" customFormat="false" ht="15" hidden="false" customHeight="false" outlineLevel="0" collapsed="false">
      <c r="A1697" s="41" t="n">
        <v>40455</v>
      </c>
      <c r="B1697" s="0" t="s">
        <v>1176</v>
      </c>
      <c r="C1697" s="0" t="s">
        <v>842</v>
      </c>
      <c r="D1697" s="3" t="n">
        <v>24920</v>
      </c>
      <c r="F1697" s="42" t="n">
        <v>0.555555555555556</v>
      </c>
      <c r="H1697" s="42" t="n">
        <v>0.1875</v>
      </c>
      <c r="I1697" s="29" t="n">
        <v>81.5</v>
      </c>
      <c r="K1697" s="30" t="s">
        <v>1222</v>
      </c>
      <c r="M1697" s="31" t="n">
        <f aca="false">SUM(P1697,R1697,T1697,V1697,X1697,Z1697,AB1697,AD1697,AF1697,AH1697,AJ1697,AL1697,AN1697,AP1697,AR1697,AT1697,AV1697,AX1697,AZ1697,BB1697)</f>
        <v>0</v>
      </c>
    </row>
    <row r="1698" customFormat="false" ht="15" hidden="false" customHeight="false" outlineLevel="0" collapsed="false">
      <c r="A1698" s="41" t="n">
        <v>40455</v>
      </c>
      <c r="B1698" s="0" t="s">
        <v>1554</v>
      </c>
      <c r="C1698" s="0" t="s">
        <v>490</v>
      </c>
      <c r="D1698" s="3" t="n">
        <v>24921</v>
      </c>
      <c r="F1698" s="42" t="n">
        <v>0.833333333333333</v>
      </c>
      <c r="H1698" s="42" t="n">
        <v>0.416666666666667</v>
      </c>
      <c r="I1698" s="29" t="n">
        <v>194.8</v>
      </c>
      <c r="K1698" s="30" t="s">
        <v>1555</v>
      </c>
      <c r="M1698" s="31" t="n">
        <f aca="false">SUM(P1698,R1698,T1698,V1698,X1698,Z1698,AB1698,AD1698,AF1698,AH1698,AJ1698,AL1698,AN1698,AP1698,AR1698,AT1698,AV1698,AX1698,AZ1698,BB1698)</f>
        <v>0</v>
      </c>
    </row>
    <row r="1699" customFormat="false" ht="15" hidden="false" customHeight="false" outlineLevel="0" collapsed="false">
      <c r="A1699" s="41" t="n">
        <v>40455</v>
      </c>
      <c r="B1699" s="0" t="s">
        <v>1179</v>
      </c>
      <c r="C1699" s="0" t="s">
        <v>278</v>
      </c>
      <c r="D1699" s="3" t="n">
        <v>24922</v>
      </c>
      <c r="F1699" s="42" t="n">
        <v>0.555555555555556</v>
      </c>
      <c r="H1699" s="42" t="n">
        <v>0.166666666666667</v>
      </c>
      <c r="I1699" s="29" t="n">
        <v>73</v>
      </c>
      <c r="K1699" s="30" t="s">
        <v>1242</v>
      </c>
      <c r="M1699" s="31" t="n">
        <f aca="false">SUM(P1699,R1699,T1699,V1699,X1699,Z1699,AB1699,AD1699,AF1699,AH1699,AJ1699,AL1699,AN1699,AP1699,AR1699,AT1699,AV1699,AX1699,AZ1699,BB1699)</f>
        <v>1120.04</v>
      </c>
      <c r="O1699" s="0" t="n">
        <v>153</v>
      </c>
      <c r="P1699" s="31" t="n">
        <v>1120.04</v>
      </c>
    </row>
    <row r="1700" customFormat="false" ht="15" hidden="false" customHeight="false" outlineLevel="0" collapsed="false">
      <c r="A1700" s="41" t="n">
        <v>40455</v>
      </c>
      <c r="B1700" s="0" t="s">
        <v>96</v>
      </c>
      <c r="C1700" s="0" t="s">
        <v>892</v>
      </c>
      <c r="D1700" s="3" t="n">
        <v>24923</v>
      </c>
      <c r="F1700" s="42" t="n">
        <v>0.545138888888889</v>
      </c>
      <c r="H1700" s="42" t="n">
        <v>0.166666666666667</v>
      </c>
      <c r="I1700" s="29" t="n">
        <v>65.6</v>
      </c>
      <c r="K1700" s="30" t="s">
        <v>1237</v>
      </c>
      <c r="M1700" s="31" t="n">
        <f aca="false">SUM(P1700,R1700,T1700,V1700,X1700,Z1700,AB1700,AD1700,AF1700,AH1700,AJ1700,AL1700,AN1700,AP1700,AR1700,AT1700,AV1700,AX1700,AZ1700,BB1700)</f>
        <v>0</v>
      </c>
    </row>
    <row r="1701" customFormat="false" ht="15" hidden="false" customHeight="false" outlineLevel="0" collapsed="false">
      <c r="A1701" s="41" t="n">
        <v>40455</v>
      </c>
      <c r="B1701" s="0" t="s">
        <v>901</v>
      </c>
      <c r="C1701" s="0" t="s">
        <v>1389</v>
      </c>
      <c r="D1701" s="3" t="n">
        <v>24924</v>
      </c>
      <c r="F1701" s="42" t="n">
        <v>0.736111111111111</v>
      </c>
      <c r="H1701" s="42" t="n">
        <v>0.25</v>
      </c>
      <c r="I1701" s="29" t="n">
        <v>117</v>
      </c>
      <c r="K1701" s="30" t="s">
        <v>1228</v>
      </c>
      <c r="M1701" s="31" t="n">
        <f aca="false">SUM(P1701,R1701,T1701,V1701,X1701,Z1701,AB1701,AD1701,AF1701,AH1701,AJ1701,AL1701,AN1701,AP1701,AR1701,AT1701,AV1701,AX1701,AZ1701,BB1701)</f>
        <v>0</v>
      </c>
    </row>
    <row r="1702" customFormat="false" ht="15" hidden="false" customHeight="false" outlineLevel="0" collapsed="false">
      <c r="A1702" s="41" t="n">
        <v>40455</v>
      </c>
      <c r="B1702" s="0" t="s">
        <v>96</v>
      </c>
      <c r="C1702" s="0" t="s">
        <v>1330</v>
      </c>
      <c r="D1702" s="3" t="n">
        <v>24925</v>
      </c>
      <c r="F1702" s="42" t="n">
        <v>0.760416666666667</v>
      </c>
      <c r="H1702" s="42" t="n">
        <v>0.166666666666667</v>
      </c>
      <c r="I1702" s="29" t="n">
        <v>73</v>
      </c>
      <c r="K1702" s="30" t="s">
        <v>1237</v>
      </c>
      <c r="M1702" s="31" t="n">
        <f aca="false">SUM(P1702,R1702,T1702,V1702,X1702,Z1702,AB1702,AD1702,AF1702,AH1702,AJ1702,AL1702,AN1702,AP1702,AR1702,AT1702,AV1702,AX1702,AZ1702,BB1702)</f>
        <v>0</v>
      </c>
    </row>
    <row r="1703" customFormat="false" ht="15" hidden="false" customHeight="false" outlineLevel="0" collapsed="false">
      <c r="A1703" s="41" t="n">
        <v>40455</v>
      </c>
      <c r="B1703" s="0" t="s">
        <v>1176</v>
      </c>
      <c r="C1703" s="0" t="s">
        <v>631</v>
      </c>
      <c r="D1703" s="3" t="n">
        <v>24926</v>
      </c>
      <c r="F1703" s="42" t="n">
        <v>0.791666666666667</v>
      </c>
      <c r="H1703" s="42" t="n">
        <v>0.166666666666667</v>
      </c>
      <c r="I1703" s="29" t="n">
        <v>80</v>
      </c>
      <c r="K1703" s="30" t="s">
        <v>1222</v>
      </c>
      <c r="M1703" s="31" t="n">
        <f aca="false">SUM(P1703,R1703,T1703,V1703,X1703,Z1703,AB1703,AD1703,AF1703,AH1703,AJ1703,AL1703,AN1703,AP1703,AR1703,AT1703,AV1703,AX1703,AZ1703,BB1703)</f>
        <v>0</v>
      </c>
    </row>
    <row r="1704" customFormat="false" ht="15" hidden="false" customHeight="false" outlineLevel="0" collapsed="false">
      <c r="A1704" s="41" t="n">
        <v>40455</v>
      </c>
      <c r="B1704" s="0" t="s">
        <v>1519</v>
      </c>
      <c r="C1704" s="0" t="s">
        <v>1556</v>
      </c>
      <c r="D1704" s="3" t="n">
        <v>24927</v>
      </c>
      <c r="F1704" s="42" t="n">
        <v>0.708333333333333</v>
      </c>
      <c r="H1704" s="42" t="n">
        <v>0.166666666666667</v>
      </c>
      <c r="I1704" s="29" t="n">
        <v>73</v>
      </c>
      <c r="K1704" s="30" t="s">
        <v>1233</v>
      </c>
      <c r="M1704" s="31" t="n">
        <f aca="false">SUM(P1704,R1704,T1704,V1704,X1704,Z1704,AB1704,AD1704,AF1704,AH1704,AJ1704,AL1704,AN1704,AP1704,AR1704,AT1704,AV1704,AX1704,AZ1704,BB1704)</f>
        <v>0</v>
      </c>
    </row>
    <row r="1705" customFormat="false" ht="15" hidden="false" customHeight="false" outlineLevel="0" collapsed="false">
      <c r="A1705" s="41"/>
      <c r="M1705" s="74"/>
    </row>
    <row r="1706" customFormat="false" ht="15" hidden="false" customHeight="false" outlineLevel="0" collapsed="false">
      <c r="A1706" s="100"/>
      <c r="B1706" s="101"/>
      <c r="C1706" s="101"/>
      <c r="D1706" s="100"/>
      <c r="E1706" s="100"/>
      <c r="F1706" s="100"/>
      <c r="G1706" s="100"/>
      <c r="H1706" s="100"/>
      <c r="I1706" s="102"/>
      <c r="J1706" s="102"/>
      <c r="K1706" s="100"/>
      <c r="L1706" s="101"/>
      <c r="M1706" s="103"/>
    </row>
    <row r="1707" customFormat="false" ht="18.75" hidden="false" customHeight="false" outlineLevel="0" collapsed="false">
      <c r="A1707" s="100"/>
      <c r="B1707" s="101"/>
      <c r="C1707" s="101"/>
      <c r="D1707" s="100"/>
      <c r="E1707" s="100"/>
      <c r="F1707" s="100"/>
      <c r="G1707" s="115" t="s">
        <v>1245</v>
      </c>
      <c r="H1707" s="100"/>
      <c r="I1707" s="102"/>
      <c r="J1707" s="102"/>
      <c r="K1707" s="100"/>
      <c r="L1707" s="101"/>
      <c r="M1707" s="103"/>
    </row>
    <row r="1708" s="56" customFormat="true" ht="18.75" hidden="false" customHeight="false" outlineLevel="0" collapsed="false">
      <c r="A1708" s="55" t="n">
        <v>40456</v>
      </c>
      <c r="B1708" s="56" t="s">
        <v>679</v>
      </c>
      <c r="C1708" s="56" t="s">
        <v>1206</v>
      </c>
      <c r="D1708" s="30" t="n">
        <v>24928</v>
      </c>
      <c r="E1708" s="30"/>
      <c r="F1708" s="30" t="s">
        <v>1162</v>
      </c>
      <c r="G1708" s="131"/>
      <c r="H1708" s="30" t="s">
        <v>1162</v>
      </c>
      <c r="I1708" s="29" t="n">
        <v>184</v>
      </c>
      <c r="J1708" s="29"/>
      <c r="K1708" s="30" t="s">
        <v>1223</v>
      </c>
      <c r="M1708" s="31" t="n">
        <v>0</v>
      </c>
      <c r="N1708" s="32"/>
      <c r="P1708" s="74"/>
      <c r="R1708" s="74"/>
      <c r="T1708" s="74"/>
      <c r="V1708" s="74"/>
      <c r="X1708" s="74"/>
      <c r="Z1708" s="74"/>
      <c r="AB1708" s="74"/>
      <c r="AD1708" s="74"/>
      <c r="AF1708" s="74"/>
      <c r="AH1708" s="74"/>
      <c r="AJ1708" s="74"/>
      <c r="AL1708" s="74"/>
      <c r="AN1708" s="74"/>
      <c r="AP1708" s="74"/>
      <c r="AR1708" s="74"/>
      <c r="AT1708" s="74"/>
      <c r="AV1708" s="74"/>
      <c r="AX1708" s="74"/>
      <c r="AZ1708" s="74"/>
    </row>
    <row r="1709" customFormat="false" ht="15" hidden="false" customHeight="false" outlineLevel="0" collapsed="false">
      <c r="A1709" s="41" t="n">
        <v>40456</v>
      </c>
      <c r="B1709" s="0" t="s">
        <v>383</v>
      </c>
      <c r="C1709" s="0" t="s">
        <v>1206</v>
      </c>
      <c r="D1709" s="30" t="n">
        <v>24929</v>
      </c>
      <c r="E1709" s="30"/>
      <c r="F1709" s="3" t="s">
        <v>1162</v>
      </c>
      <c r="G1709" s="3" t="s">
        <v>1557</v>
      </c>
      <c r="H1709" s="3" t="s">
        <v>1162</v>
      </c>
      <c r="I1709" s="29" t="n">
        <v>208</v>
      </c>
      <c r="K1709" s="30" t="s">
        <v>1232</v>
      </c>
      <c r="M1709" s="31" t="n">
        <f aca="false">SUM(P1709,R1709,T1709,V1709,X1709,Z1709,AB1709,AD1709,AF1709,AH1709,AJ1709,AL1709,AN1709,AP1709,AR1709,AT1709,AV1709,AX1709,AZ1709,BB1709)</f>
        <v>1505</v>
      </c>
      <c r="O1709" s="0" t="n">
        <v>8405</v>
      </c>
      <c r="P1709" s="31" t="n">
        <v>119</v>
      </c>
      <c r="Q1709" s="0" t="n">
        <v>8401</v>
      </c>
      <c r="R1709" s="31" t="n">
        <v>956</v>
      </c>
      <c r="S1709" s="47" t="n">
        <v>8394</v>
      </c>
      <c r="T1709" s="31" t="n">
        <v>119.6</v>
      </c>
      <c r="U1709" s="47" t="n">
        <v>8395</v>
      </c>
      <c r="V1709" s="31" t="n">
        <v>119.6</v>
      </c>
      <c r="W1709" s="47" t="n">
        <v>8393</v>
      </c>
      <c r="X1709" s="31" t="n">
        <v>124.9</v>
      </c>
      <c r="Y1709" s="47" t="n">
        <v>8397</v>
      </c>
      <c r="Z1709" s="31" t="n">
        <v>65.9</v>
      </c>
    </row>
    <row r="1710" customFormat="false" ht="15" hidden="false" customHeight="false" outlineLevel="0" collapsed="false">
      <c r="A1710" s="41" t="n">
        <v>40456</v>
      </c>
      <c r="B1710" s="0" t="s">
        <v>1165</v>
      </c>
      <c r="C1710" s="0" t="s">
        <v>1206</v>
      </c>
      <c r="D1710" s="30" t="n">
        <v>24930</v>
      </c>
      <c r="E1710" s="30"/>
      <c r="F1710" s="3" t="s">
        <v>1162</v>
      </c>
      <c r="H1710" s="3" t="s">
        <v>1162</v>
      </c>
      <c r="I1710" s="29" t="n">
        <v>184</v>
      </c>
      <c r="K1710" s="30" t="s">
        <v>1233</v>
      </c>
      <c r="M1710" s="31" t="n">
        <f aca="false">SUM(P1710,R1710,T1710,V1710,X1710,Z1710,AB1710,AD1710,AF1710,AH1710,AJ1710,AL1710,AN1710,AP1710,AR1710,AT1710,AV1710,AX1710,AZ1710,BB1710)</f>
        <v>0</v>
      </c>
    </row>
    <row r="1711" customFormat="false" ht="15" hidden="false" customHeight="false" outlineLevel="0" collapsed="false">
      <c r="A1711" s="41" t="n">
        <v>40456</v>
      </c>
      <c r="B1711" s="0" t="s">
        <v>1205</v>
      </c>
      <c r="C1711" s="0" t="s">
        <v>1206</v>
      </c>
      <c r="D1711" s="30" t="n">
        <v>24931</v>
      </c>
      <c r="E1711" s="30"/>
      <c r="F1711" s="3" t="s">
        <v>1162</v>
      </c>
      <c r="G1711" s="3" t="s">
        <v>1558</v>
      </c>
      <c r="H1711" s="3" t="s">
        <v>1162</v>
      </c>
      <c r="I1711" s="29" t="n">
        <v>439.35</v>
      </c>
      <c r="K1711" s="30" t="s">
        <v>1249</v>
      </c>
      <c r="M1711" s="31" t="n">
        <f aca="false">SUM(P1711,R1711,T1711,V1711,X1711,Z1711,AB1711,AD1711,AF1711,AH1711,AJ1711,AL1711,AN1711,AP1711,AR1711,AT1711,AV1711,AX1711,AZ1711,BB1711)</f>
        <v>11227.61</v>
      </c>
      <c r="O1711" s="0" t="n">
        <v>8388</v>
      </c>
      <c r="P1711" s="31" t="n">
        <v>239.2</v>
      </c>
      <c r="Q1711" s="0" t="n">
        <v>8399</v>
      </c>
      <c r="R1711" s="31" t="n">
        <v>358.8</v>
      </c>
      <c r="S1711" s="47" t="n">
        <v>8427</v>
      </c>
      <c r="T1711" s="31" t="n">
        <v>1566.96</v>
      </c>
      <c r="U1711" s="47" t="n">
        <v>8570</v>
      </c>
      <c r="V1711" s="31" t="n">
        <v>7525</v>
      </c>
      <c r="W1711" s="47" t="n">
        <v>8381</v>
      </c>
      <c r="X1711" s="31" t="n">
        <v>358.8</v>
      </c>
      <c r="Y1711" s="47" t="n">
        <v>8385</v>
      </c>
      <c r="Z1711" s="31" t="n">
        <v>119.6</v>
      </c>
      <c r="AA1711" s="47" t="n">
        <v>8424</v>
      </c>
      <c r="AB1711" s="31" t="n">
        <v>990.7</v>
      </c>
      <c r="AC1711" s="47" t="n">
        <v>8380</v>
      </c>
      <c r="AD1711" s="31" t="n">
        <v>68.55</v>
      </c>
    </row>
    <row r="1712" customFormat="false" ht="15" hidden="false" customHeight="false" outlineLevel="0" collapsed="false">
      <c r="A1712" s="41" t="n">
        <v>40456</v>
      </c>
      <c r="B1712" s="0" t="s">
        <v>1181</v>
      </c>
      <c r="C1712" s="0" t="s">
        <v>490</v>
      </c>
      <c r="D1712" s="30" t="n">
        <v>24932</v>
      </c>
      <c r="E1712" s="30"/>
      <c r="F1712" s="42" t="n">
        <v>0.552083333333333</v>
      </c>
      <c r="H1712" s="42" t="n">
        <v>0.354166666666667</v>
      </c>
      <c r="I1712" s="29" t="n">
        <v>153</v>
      </c>
      <c r="K1712" s="30" t="s">
        <v>1219</v>
      </c>
      <c r="M1712" s="31" t="n">
        <f aca="false">SUM(P1712,R1712,T1712,V1712,X1712,Z1712,AB1712,AD1712,AF1712,AH1712,AJ1712,AL1712,AN1712,AP1712,AR1712,AT1712,AV1712,AX1712,AZ1712,BB1712)</f>
        <v>0</v>
      </c>
    </row>
    <row r="1713" customFormat="false" ht="15" hidden="false" customHeight="false" outlineLevel="0" collapsed="false">
      <c r="A1713" s="41" t="n">
        <v>40456</v>
      </c>
      <c r="B1713" s="0" t="s">
        <v>901</v>
      </c>
      <c r="C1713" s="0" t="s">
        <v>490</v>
      </c>
      <c r="D1713" s="30" t="n">
        <v>24933</v>
      </c>
      <c r="E1713" s="30"/>
      <c r="F1713" s="42" t="n">
        <v>0.416666666666667</v>
      </c>
      <c r="H1713" s="42" t="n">
        <v>0.208333333333333</v>
      </c>
      <c r="I1713" s="29" t="n">
        <v>90</v>
      </c>
      <c r="K1713" s="30" t="s">
        <v>1228</v>
      </c>
      <c r="M1713" s="31" t="n">
        <f aca="false">SUM(P1713,R1713,T1713,V1713,X1713,Z1713,AB1713,AD1713,AF1713,AH1713,AJ1713,AL1713,AN1713,AP1713,AR1713,AT1713,AV1713,AX1713,AZ1713,BB1713)</f>
        <v>0</v>
      </c>
    </row>
    <row r="1714" customFormat="false" ht="15" hidden="false" customHeight="false" outlineLevel="0" collapsed="false">
      <c r="A1714" s="41" t="n">
        <v>40456</v>
      </c>
      <c r="B1714" s="0" t="s">
        <v>1186</v>
      </c>
      <c r="C1714" s="0" t="s">
        <v>490</v>
      </c>
      <c r="D1714" s="30" t="n">
        <v>24934</v>
      </c>
      <c r="E1714" s="30"/>
      <c r="F1714" s="42" t="n">
        <v>0.4375</v>
      </c>
      <c r="H1714" s="42" t="n">
        <v>0.229166666666667</v>
      </c>
      <c r="I1714" s="29" t="n">
        <v>99</v>
      </c>
      <c r="K1714" s="30" t="s">
        <v>1250</v>
      </c>
    </row>
    <row r="1715" customFormat="false" ht="15" hidden="false" customHeight="false" outlineLevel="0" collapsed="false">
      <c r="A1715" s="41" t="n">
        <v>40456</v>
      </c>
      <c r="B1715" s="0" t="s">
        <v>1189</v>
      </c>
      <c r="C1715" s="0" t="s">
        <v>925</v>
      </c>
      <c r="D1715" s="30" t="n">
        <v>24935</v>
      </c>
      <c r="E1715" s="30"/>
      <c r="F1715" s="42" t="n">
        <v>0.722222222222222</v>
      </c>
      <c r="G1715" s="3" t="s">
        <v>1241</v>
      </c>
      <c r="H1715" s="42" t="s">
        <v>1405</v>
      </c>
      <c r="I1715" s="29" t="n">
        <v>235.4</v>
      </c>
      <c r="K1715" s="30" t="s">
        <v>1231</v>
      </c>
      <c r="M1715" s="31" t="n">
        <f aca="false">SUM(P1715,R1715,T1715,V1715,X1715,Z1715,AB1715,AD1715,AF1715,AH1715,AJ1715,AL1715,AN1715,AP1715,AR1715,AT1715,AV1715,AX1715,AZ1715,BB1715)</f>
        <v>0</v>
      </c>
    </row>
    <row r="1716" customFormat="false" ht="15" hidden="false" customHeight="false" outlineLevel="0" collapsed="false">
      <c r="A1716" s="41" t="n">
        <v>40456</v>
      </c>
      <c r="B1716" s="0" t="s">
        <v>1193</v>
      </c>
      <c r="C1716" s="0" t="s">
        <v>925</v>
      </c>
      <c r="D1716" s="30" t="n">
        <v>24936</v>
      </c>
      <c r="E1716" s="30"/>
      <c r="F1716" s="42" t="n">
        <v>0.666666666666667</v>
      </c>
      <c r="H1716" s="42" t="n">
        <v>0.375</v>
      </c>
      <c r="I1716" s="29" t="n">
        <v>201.6</v>
      </c>
      <c r="K1716" s="30" t="s">
        <v>1216</v>
      </c>
      <c r="M1716" s="31" t="n">
        <f aca="false">SUM(P1716,R1716,T1716,V1716,X1716,Z1716,AB1716,AD1716,AF1716,AH1716,AJ1716,AL1716,AN1716,AP1716,AR1716,AT1716,AV1716,AX1716,AZ1716,BB1716)</f>
        <v>0</v>
      </c>
    </row>
    <row r="1717" customFormat="false" ht="15" hidden="false" customHeight="false" outlineLevel="0" collapsed="false">
      <c r="A1717" s="55" t="n">
        <v>40456</v>
      </c>
      <c r="B1717" s="56" t="s">
        <v>1173</v>
      </c>
      <c r="C1717" s="56" t="s">
        <v>1049</v>
      </c>
      <c r="D1717" s="30" t="n">
        <v>24937</v>
      </c>
      <c r="E1717" s="30"/>
      <c r="F1717" s="44" t="n">
        <v>0.715277777777778</v>
      </c>
      <c r="G1717" s="30"/>
      <c r="H1717" s="44" t="n">
        <v>0.416666666666667</v>
      </c>
      <c r="I1717" s="29" t="n">
        <v>170</v>
      </c>
      <c r="K1717" s="30" t="s">
        <v>1212</v>
      </c>
      <c r="M1717" s="31" t="n">
        <f aca="false">SUM(P1717,R1717,T1717,V1717,X1717,Z1717,AB1717,AD1717,AF1717,AH1717,AJ1717,AL1717,AN1717,AP1717,AR1717,AT1717,AV1717,AX1717,AZ1717,BB1717)</f>
        <v>0</v>
      </c>
    </row>
    <row r="1718" customFormat="false" ht="15" hidden="false" customHeight="false" outlineLevel="0" collapsed="false">
      <c r="A1718" s="41" t="n">
        <v>40456</v>
      </c>
      <c r="B1718" s="0" t="s">
        <v>1169</v>
      </c>
      <c r="C1718" s="0" t="s">
        <v>700</v>
      </c>
      <c r="D1718" s="30" t="n">
        <v>24938</v>
      </c>
      <c r="E1718" s="30"/>
      <c r="F1718" s="42" t="n">
        <v>0.545138888888889</v>
      </c>
      <c r="H1718" s="42" t="n">
        <v>0.166666666666667</v>
      </c>
      <c r="I1718" s="29" t="n">
        <v>73</v>
      </c>
      <c r="K1718" s="30" t="s">
        <v>1214</v>
      </c>
      <c r="L1718" s="87" t="n">
        <v>8400</v>
      </c>
      <c r="N1718" s="32" t="n">
        <v>332.07</v>
      </c>
      <c r="O1718" s="0" t="n">
        <v>8583</v>
      </c>
      <c r="P1718" s="31" t="n">
        <v>205.25</v>
      </c>
      <c r="Q1718" s="0" t="n">
        <v>8582</v>
      </c>
      <c r="R1718" s="31" t="n">
        <v>230</v>
      </c>
      <c r="S1718" s="47" t="n">
        <v>8383</v>
      </c>
      <c r="T1718" s="31" t="n">
        <v>71.35</v>
      </c>
      <c r="U1718" s="47" t="n">
        <v>8572</v>
      </c>
      <c r="V1718" s="31" t="n">
        <v>531.49</v>
      </c>
      <c r="W1718" s="47" t="n">
        <v>8571</v>
      </c>
      <c r="X1718" s="31" t="n">
        <v>8400</v>
      </c>
      <c r="Y1718" s="47" t="n">
        <v>8506</v>
      </c>
      <c r="Z1718" s="31" t="n">
        <v>332.07</v>
      </c>
      <c r="AA1718" s="47" t="n">
        <v>8403</v>
      </c>
      <c r="AB1718" s="31" t="n">
        <v>179.4</v>
      </c>
    </row>
    <row r="1719" customFormat="false" ht="15" hidden="false" customHeight="false" outlineLevel="0" collapsed="false">
      <c r="A1719" s="41" t="n">
        <v>40456</v>
      </c>
      <c r="B1719" s="0" t="s">
        <v>1176</v>
      </c>
      <c r="C1719" s="0" t="s">
        <v>1300</v>
      </c>
      <c r="D1719" s="30" t="n">
        <v>24939</v>
      </c>
      <c r="E1719" s="30"/>
      <c r="F1719" s="42" t="n">
        <v>0.576388888888889</v>
      </c>
      <c r="H1719" s="42" t="n">
        <v>0.229166666666667</v>
      </c>
      <c r="I1719" s="29" t="n">
        <v>98.5</v>
      </c>
      <c r="K1719" s="30" t="s">
        <v>1222</v>
      </c>
      <c r="M1719" s="31" t="n">
        <f aca="false">SUM(P1719,R1719,T1719,V1719,X1719,Z1719,AB1719,AD1719,AF1719,AH1719,AJ1719,AL1719,AN1719,AP1719,AR1719,AT1719,AV1719,AX1719,AZ1719,BB1719)</f>
        <v>26030.17</v>
      </c>
      <c r="O1719" s="0" t="n">
        <v>966</v>
      </c>
      <c r="P1719" s="31" t="n">
        <v>16447.72</v>
      </c>
      <c r="Q1719" s="0" t="n">
        <v>976</v>
      </c>
      <c r="R1719" s="31" t="n">
        <v>9582.45</v>
      </c>
    </row>
    <row r="1720" customFormat="false" ht="15" hidden="false" customHeight="false" outlineLevel="0" collapsed="false">
      <c r="A1720" s="41" t="n">
        <v>40456</v>
      </c>
      <c r="B1720" s="0" t="s">
        <v>1199</v>
      </c>
      <c r="C1720" s="0" t="s">
        <v>979</v>
      </c>
      <c r="D1720" s="30" t="n">
        <v>24940</v>
      </c>
      <c r="E1720" s="30"/>
      <c r="F1720" s="42" t="n">
        <v>0.708333333333333</v>
      </c>
      <c r="H1720" s="42" t="n">
        <v>0.333333333333333</v>
      </c>
      <c r="I1720" s="29" t="n">
        <v>141</v>
      </c>
      <c r="K1720" s="30" t="s">
        <v>1253</v>
      </c>
      <c r="M1720" s="31" t="n">
        <f aca="false">SUM(P1720,R1720,T1720,V1720,X1720,Z1720,AB1720,AD1720,AF1720,AH1720,AJ1720,AL1720,AN1720,AP1720,AR1720,AT1720,AV1720,AX1720,AZ1720,BB1720)</f>
        <v>0</v>
      </c>
    </row>
    <row r="1721" customFormat="false" ht="15" hidden="false" customHeight="false" outlineLevel="0" collapsed="false">
      <c r="A1721" s="41" t="n">
        <v>40456</v>
      </c>
      <c r="B1721" s="0" t="s">
        <v>1401</v>
      </c>
      <c r="C1721" s="0" t="s">
        <v>945</v>
      </c>
      <c r="D1721" s="30" t="n">
        <v>24941</v>
      </c>
      <c r="E1721" s="30"/>
      <c r="F1721" s="42" t="n">
        <v>0.520833333333333</v>
      </c>
      <c r="H1721" s="42" t="n">
        <v>0.166666666666667</v>
      </c>
      <c r="I1721" s="29" t="n">
        <v>77</v>
      </c>
      <c r="K1721" s="30" t="s">
        <v>1402</v>
      </c>
      <c r="M1721" s="31" t="n">
        <f aca="false">SUM(P1721,R1721,T1721,V1721,X1721,Z1721,AB1721,AD1721,AF1721,AH1721,AJ1721,AL1721,AN1721,AP1721,AR1721,AT1721,AV1721,AX1721,AZ1721,BB1721)</f>
        <v>0</v>
      </c>
    </row>
    <row r="1722" customFormat="false" ht="15" hidden="false" customHeight="false" outlineLevel="0" collapsed="false">
      <c r="A1722" s="41" t="n">
        <v>40456</v>
      </c>
      <c r="B1722" s="0" t="s">
        <v>96</v>
      </c>
      <c r="C1722" s="0" t="s">
        <v>892</v>
      </c>
      <c r="D1722" s="30" t="n">
        <v>24942</v>
      </c>
      <c r="E1722" s="30"/>
      <c r="F1722" s="42" t="n">
        <v>0.6875</v>
      </c>
      <c r="H1722" s="42" t="n">
        <v>0.291666666666667</v>
      </c>
      <c r="I1722" s="29" t="n">
        <v>114.8</v>
      </c>
      <c r="K1722" s="30" t="s">
        <v>1237</v>
      </c>
      <c r="M1722" s="31" t="n">
        <f aca="false">SUM(P1722,R1722,T1722,V1722,X1722,Z1722,AB1722,AD1722,AF1722,AH1722,AJ1722,AL1722,AN1722,AP1722,AR1722,AT1722,AV1722,AX1722,AZ1722,BB1722)</f>
        <v>11700</v>
      </c>
      <c r="O1722" s="0" t="n">
        <v>2138</v>
      </c>
      <c r="P1722" s="31" t="n">
        <v>11700</v>
      </c>
    </row>
    <row r="1723" customFormat="false" ht="15" hidden="false" customHeight="false" outlineLevel="0" collapsed="false">
      <c r="A1723" s="41" t="n">
        <v>40456</v>
      </c>
      <c r="B1723" s="0" t="s">
        <v>627</v>
      </c>
      <c r="C1723" s="0" t="s">
        <v>1215</v>
      </c>
      <c r="D1723" s="30" t="n">
        <v>24943</v>
      </c>
      <c r="E1723" s="30"/>
      <c r="F1723" s="42" t="n">
        <v>0.8125</v>
      </c>
      <c r="H1723" s="42" t="n">
        <v>0.395833333333333</v>
      </c>
      <c r="I1723" s="29" t="n">
        <v>176.8</v>
      </c>
      <c r="K1723" s="30" t="s">
        <v>1303</v>
      </c>
      <c r="M1723" s="31" t="n">
        <f aca="false">SUM(P1723,R1723,T1723,V1723,X1723,Z1723,AB1723,AD1723,AF1723,AH1723,AJ1723,AL1723,AN1723,AP1723,AR1723,AT1723,AV1723,AX1723,AZ1723,BB1723)</f>
        <v>0</v>
      </c>
    </row>
    <row r="1724" customFormat="false" ht="15" hidden="false" customHeight="false" outlineLevel="0" collapsed="false">
      <c r="A1724" s="41" t="n">
        <v>40456</v>
      </c>
      <c r="B1724" s="0" t="s">
        <v>1197</v>
      </c>
      <c r="C1724" s="0" t="s">
        <v>714</v>
      </c>
      <c r="D1724" s="30" t="n">
        <v>24944</v>
      </c>
      <c r="E1724" s="30"/>
      <c r="F1724" s="42" t="n">
        <v>0.583333333333333</v>
      </c>
      <c r="G1724" s="3" t="s">
        <v>1170</v>
      </c>
      <c r="H1724" s="42" t="s">
        <v>1308</v>
      </c>
      <c r="I1724" s="29" t="n">
        <v>87</v>
      </c>
      <c r="K1724" s="30" t="s">
        <v>1259</v>
      </c>
      <c r="M1724" s="31" t="n">
        <f aca="false">SUM(P1724,R1724,T1724,V1724,X1724,Z1724,AB1724,AD1724,AF1724,AH1724,AJ1724,AL1724,AN1724,AP1724,AR1724,AT1724,AV1724,AX1724,AZ1724,BB1724)</f>
        <v>6200</v>
      </c>
      <c r="O1724" s="0" t="n">
        <v>307</v>
      </c>
      <c r="P1724" s="31" t="n">
        <v>6200</v>
      </c>
    </row>
    <row r="1725" customFormat="false" ht="15" hidden="false" customHeight="false" outlineLevel="0" collapsed="false">
      <c r="A1725" s="41" t="n">
        <v>40456</v>
      </c>
      <c r="B1725" s="0" t="s">
        <v>1208</v>
      </c>
      <c r="C1725" s="0" t="s">
        <v>1032</v>
      </c>
      <c r="D1725" s="30" t="n">
        <v>24945</v>
      </c>
      <c r="E1725" s="30"/>
      <c r="F1725" s="42" t="n">
        <v>0.625</v>
      </c>
      <c r="H1725" s="42" t="n">
        <v>0.333333333333333</v>
      </c>
      <c r="I1725" s="29" t="n">
        <v>269</v>
      </c>
      <c r="K1725" s="30" t="s">
        <v>1238</v>
      </c>
      <c r="M1725" s="31" t="n">
        <f aca="false">SUM(P1725,R1725,T1725,V1725,X1725,Z1725,AB1725,AD1725,AF1725,AH1725,AJ1725,AL1725,AN1725,AP1725,AR1725,AT1725,AV1725,AX1725,AZ1725,BB1725)</f>
        <v>0</v>
      </c>
    </row>
    <row r="1726" customFormat="false" ht="15" hidden="false" customHeight="false" outlineLevel="0" collapsed="false">
      <c r="A1726" s="41" t="n">
        <v>40456</v>
      </c>
      <c r="B1726" s="0" t="s">
        <v>1179</v>
      </c>
      <c r="C1726" s="0" t="s">
        <v>573</v>
      </c>
      <c r="D1726" s="30" t="n">
        <v>24946</v>
      </c>
      <c r="E1726" s="30"/>
      <c r="F1726" s="42" t="n">
        <v>0.697916666666667</v>
      </c>
      <c r="H1726" s="42" t="n">
        <v>0.166666666666667</v>
      </c>
      <c r="I1726" s="29" t="n">
        <v>77</v>
      </c>
      <c r="K1726" s="30" t="s">
        <v>1242</v>
      </c>
      <c r="M1726" s="31" t="n">
        <f aca="false">SUM(P1726,R1726,T1726,V1726,X1726,Z1726,AB1726,AD1726,AF1726,AH1726,AJ1726,AL1726,AN1726,AP1726,AR1726,AT1726,AV1726,AX1726,AZ1726,BB1726)</f>
        <v>0</v>
      </c>
    </row>
    <row r="1727" customFormat="false" ht="15" hidden="false" customHeight="false" outlineLevel="0" collapsed="false">
      <c r="A1727" s="41" t="n">
        <v>40456</v>
      </c>
      <c r="B1727" s="0" t="s">
        <v>901</v>
      </c>
      <c r="C1727" s="0" t="s">
        <v>631</v>
      </c>
      <c r="D1727" s="30" t="n">
        <v>24947</v>
      </c>
      <c r="E1727" s="30"/>
      <c r="F1727" s="42" t="n">
        <v>0.78125</v>
      </c>
      <c r="H1727" s="42" t="n">
        <v>0.166666666666667</v>
      </c>
      <c r="I1727" s="29" t="n">
        <v>80</v>
      </c>
      <c r="K1727" s="30" t="s">
        <v>1228</v>
      </c>
      <c r="M1727" s="31" t="n">
        <f aca="false">SUM(P1727,R1727,T1727,V1727,X1727,Z1727,AB1727,AD1727,AF1727,AH1727,AJ1727,AL1727,AN1727,AP1727,AR1727,AT1727,AV1727,AX1727,AZ1727,BB1727)</f>
        <v>0</v>
      </c>
    </row>
    <row r="1728" customFormat="false" ht="15" hidden="false" customHeight="false" outlineLevel="0" collapsed="false">
      <c r="A1728" s="41" t="n">
        <v>40456</v>
      </c>
      <c r="B1728" s="0" t="s">
        <v>1176</v>
      </c>
      <c r="C1728" s="0" t="s">
        <v>1475</v>
      </c>
      <c r="D1728" s="30" t="n">
        <v>24948</v>
      </c>
      <c r="E1728" s="30"/>
      <c r="F1728" s="42" t="n">
        <v>0.861111111111111</v>
      </c>
      <c r="G1728" s="3" t="s">
        <v>1241</v>
      </c>
      <c r="H1728" s="3" t="s">
        <v>1381</v>
      </c>
      <c r="I1728" s="29" t="n">
        <v>139</v>
      </c>
      <c r="K1728" s="30" t="s">
        <v>1222</v>
      </c>
      <c r="M1728" s="31" t="n">
        <f aca="false">SUM(P1728,R1728,T1728,V1728,X1728,Z1728,AB1728,AD1728,AF1728,AH1728,AJ1728,AL1728,AN1728,AP1728,AR1728,AT1728,AV1728,AX1728,AZ1728,BB1728)</f>
        <v>0</v>
      </c>
    </row>
    <row r="1729" customFormat="false" ht="15" hidden="false" customHeight="false" outlineLevel="0" collapsed="false">
      <c r="A1729" s="41"/>
      <c r="M1729" s="74"/>
    </row>
    <row r="1730" customFormat="false" ht="15" hidden="false" customHeight="false" outlineLevel="0" collapsed="false">
      <c r="A1730" s="100"/>
      <c r="B1730" s="101"/>
      <c r="C1730" s="101"/>
      <c r="D1730" s="100"/>
      <c r="E1730" s="100"/>
      <c r="F1730" s="100"/>
      <c r="G1730" s="100"/>
      <c r="H1730" s="100"/>
      <c r="I1730" s="102"/>
      <c r="J1730" s="102"/>
      <c r="K1730" s="100"/>
      <c r="L1730" s="101"/>
      <c r="M1730" s="103"/>
    </row>
    <row r="1731" customFormat="false" ht="18.75" hidden="false" customHeight="false" outlineLevel="0" collapsed="false">
      <c r="A1731" s="100"/>
      <c r="B1731" s="101"/>
      <c r="C1731" s="101"/>
      <c r="D1731" s="100"/>
      <c r="E1731" s="100"/>
      <c r="F1731" s="100"/>
      <c r="G1731" s="115" t="s">
        <v>1343</v>
      </c>
      <c r="H1731" s="100"/>
      <c r="I1731" s="102"/>
      <c r="J1731" s="102"/>
      <c r="K1731" s="100"/>
      <c r="L1731" s="101"/>
      <c r="M1731" s="103"/>
    </row>
    <row r="1732" customFormat="false" ht="15" hidden="false" customHeight="false" outlineLevel="0" collapsed="false">
      <c r="A1732" s="41" t="n">
        <v>40457</v>
      </c>
      <c r="B1732" s="0" t="s">
        <v>679</v>
      </c>
      <c r="C1732" s="0" t="s">
        <v>1206</v>
      </c>
      <c r="D1732" s="3" t="n">
        <v>24949</v>
      </c>
      <c r="F1732" s="3" t="s">
        <v>1162</v>
      </c>
      <c r="G1732" s="3" t="s">
        <v>1559</v>
      </c>
      <c r="H1732" s="3" t="s">
        <v>1162</v>
      </c>
      <c r="I1732" s="29" t="n">
        <v>257.6</v>
      </c>
      <c r="K1732" s="30" t="s">
        <v>1223</v>
      </c>
      <c r="M1732" s="31" t="n">
        <f aca="false">SUM(P1732,R1732,T1732,V1732,X1732,Z1732,AB1732,AD1732,AF1732,AH1732,AJ1732,AL1732,AN1732,AP1732,AR1732,AT1732,AV1732,AX1732,AZ1732,BB1732)</f>
        <v>20105.74</v>
      </c>
      <c r="O1732" s="0" t="n">
        <v>8620</v>
      </c>
      <c r="P1732" s="31" t="n">
        <v>1622.04</v>
      </c>
      <c r="Q1732" s="0" t="n">
        <v>8605</v>
      </c>
      <c r="R1732" s="31" t="n">
        <v>1051.64</v>
      </c>
      <c r="S1732" s="47" t="n">
        <v>8610</v>
      </c>
      <c r="T1732" s="31" t="n">
        <v>881.25</v>
      </c>
      <c r="U1732" s="47" t="n">
        <v>8609</v>
      </c>
      <c r="V1732" s="31" t="n">
        <v>1977.58</v>
      </c>
      <c r="W1732" s="47" t="n">
        <v>8603</v>
      </c>
      <c r="X1732" s="31" t="n">
        <v>537.73</v>
      </c>
      <c r="Y1732" s="47" t="n">
        <v>8683</v>
      </c>
      <c r="Z1732" s="31" t="n">
        <v>4835.5</v>
      </c>
      <c r="AA1732" s="47" t="n">
        <v>8674</v>
      </c>
      <c r="AB1732" s="31" t="n">
        <v>9200</v>
      </c>
    </row>
    <row r="1733" customFormat="false" ht="15" hidden="false" customHeight="false" outlineLevel="0" collapsed="false">
      <c r="A1733" s="41" t="n">
        <v>40457</v>
      </c>
      <c r="B1733" s="0" t="s">
        <v>383</v>
      </c>
      <c r="C1733" s="0" t="s">
        <v>1206</v>
      </c>
      <c r="D1733" s="3" t="n">
        <v>24950</v>
      </c>
      <c r="F1733" s="3" t="s">
        <v>1162</v>
      </c>
      <c r="G1733" s="3" t="s">
        <v>1380</v>
      </c>
      <c r="H1733" s="3" t="s">
        <v>1162</v>
      </c>
      <c r="I1733" s="29" t="n">
        <v>205.7</v>
      </c>
      <c r="K1733" s="30" t="s">
        <v>1232</v>
      </c>
      <c r="M1733" s="31" t="n">
        <f aca="false">SUM(P1733,R1733,T1733,V1733,X1733,Z1733,AB1733,AD1733,AF1733,AH1733,AJ1733,AL1733,AN1733,AP1733,AR1733,AT1733,AV1733,AX1733,AZ1733,BB1733)</f>
        <v>10983.77</v>
      </c>
      <c r="O1733" s="0" t="n">
        <v>8735</v>
      </c>
      <c r="P1733" s="31" t="n">
        <v>6100</v>
      </c>
      <c r="Q1733" s="0" t="n">
        <v>8727</v>
      </c>
      <c r="R1733" s="31" t="n">
        <v>202.5</v>
      </c>
      <c r="S1733" s="47" t="n">
        <v>8612</v>
      </c>
      <c r="T1733" s="31" t="n">
        <v>733.78</v>
      </c>
      <c r="U1733" s="47" t="n">
        <v>8613</v>
      </c>
      <c r="V1733" s="31" t="n">
        <v>814.43</v>
      </c>
      <c r="W1733" s="47" t="n">
        <v>8604</v>
      </c>
      <c r="X1733" s="31" t="n">
        <v>2203.4</v>
      </c>
      <c r="Y1733" s="47" t="n">
        <v>8723</v>
      </c>
      <c r="Z1733" s="31" t="n">
        <v>684</v>
      </c>
      <c r="AA1733" s="47" t="n">
        <v>8619</v>
      </c>
      <c r="AB1733" s="31" t="n">
        <v>203.42</v>
      </c>
      <c r="AC1733" s="47" t="n">
        <v>8590</v>
      </c>
      <c r="AD1733" s="31" t="n">
        <v>42.24</v>
      </c>
    </row>
    <row r="1734" customFormat="false" ht="15" hidden="false" customHeight="false" outlineLevel="0" collapsed="false">
      <c r="A1734" s="41" t="n">
        <v>40457</v>
      </c>
      <c r="B1734" s="0" t="s">
        <v>1165</v>
      </c>
      <c r="C1734" s="0" t="s">
        <v>1206</v>
      </c>
      <c r="D1734" s="3" t="n">
        <v>24951</v>
      </c>
      <c r="F1734" s="3" t="s">
        <v>1162</v>
      </c>
      <c r="H1734" s="3" t="s">
        <v>1162</v>
      </c>
      <c r="I1734" s="29" t="n">
        <v>184</v>
      </c>
      <c r="K1734" s="30" t="s">
        <v>1233</v>
      </c>
      <c r="M1734" s="31" t="n">
        <f aca="false">SUM(P1734,R1734,T1734,V1734,X1734,Z1734,AB1734,AD1734,AF1734,AH1734,AJ1734,AL1734,AN1734,AP1734,AR1734,AT1734,AV1734,AX1734,AZ1734,BB1734)</f>
        <v>0</v>
      </c>
    </row>
    <row r="1735" customFormat="false" ht="15" hidden="false" customHeight="false" outlineLevel="0" collapsed="false">
      <c r="A1735" s="41" t="n">
        <v>40457</v>
      </c>
      <c r="B1735" s="0" t="s">
        <v>1181</v>
      </c>
      <c r="C1735" s="0" t="s">
        <v>1206</v>
      </c>
      <c r="D1735" s="3" t="n">
        <v>24952</v>
      </c>
      <c r="F1735" s="3" t="s">
        <v>1162</v>
      </c>
      <c r="H1735" s="3" t="s">
        <v>1162</v>
      </c>
      <c r="I1735" s="29" t="n">
        <v>184</v>
      </c>
      <c r="K1735" s="30" t="s">
        <v>1219</v>
      </c>
      <c r="M1735" s="31" t="n">
        <f aca="false">SUM(P1735,R1735,T1735,V1735,X1735,Z1735,AB1735,AD1735,AF1735,AH1735,AJ1735,AL1735,AN1735,AP1735,AR1735,AT1735,AV1735,AX1735,AZ1735,BB1735)</f>
        <v>26785.64</v>
      </c>
      <c r="O1735" s="0" t="n">
        <v>8597</v>
      </c>
      <c r="P1735" s="31" t="n">
        <v>1483.26</v>
      </c>
      <c r="Q1735" s="0" t="n">
        <v>8736</v>
      </c>
      <c r="R1735" s="31" t="n">
        <v>8255</v>
      </c>
      <c r="S1735" s="47" t="n">
        <v>8763</v>
      </c>
      <c r="T1735" s="31" t="n">
        <v>5200</v>
      </c>
      <c r="U1735" s="47" t="n">
        <v>8716</v>
      </c>
      <c r="V1735" s="31" t="n">
        <v>9691.5</v>
      </c>
      <c r="W1735" s="47" t="n">
        <v>8606</v>
      </c>
      <c r="X1735" s="31" t="n">
        <v>2014.4</v>
      </c>
      <c r="Y1735" s="47" t="n">
        <v>8719</v>
      </c>
      <c r="Z1735" s="31" t="n">
        <v>141.48</v>
      </c>
    </row>
    <row r="1736" customFormat="false" ht="15" hidden="false" customHeight="false" outlineLevel="0" collapsed="false">
      <c r="A1736" s="41" t="n">
        <v>40457</v>
      </c>
      <c r="B1736" s="0" t="s">
        <v>627</v>
      </c>
      <c r="C1736" s="0" t="s">
        <v>1206</v>
      </c>
      <c r="D1736" s="3" t="n">
        <v>24953</v>
      </c>
      <c r="F1736" s="3" t="s">
        <v>1162</v>
      </c>
      <c r="H1736" s="3" t="s">
        <v>1162</v>
      </c>
      <c r="I1736" s="29" t="n">
        <v>184</v>
      </c>
      <c r="K1736" s="30" t="s">
        <v>1303</v>
      </c>
      <c r="M1736" s="31" t="n">
        <f aca="false">SUM(P1736,R1736,T1736,V1736,X1736,Z1736,AB1736,AD1736,AF1736,AH1736,AJ1736,AL1736,AN1736,AP1736,AR1736,AT1736,AV1736,AX1736,AZ1736,BB1736)</f>
        <v>15301.43</v>
      </c>
      <c r="O1736" s="0" t="n">
        <v>8598</v>
      </c>
      <c r="P1736" s="31" t="n">
        <v>2984.05</v>
      </c>
      <c r="Q1736" s="0" t="n">
        <v>8622</v>
      </c>
      <c r="R1736" s="31" t="n">
        <v>98.72</v>
      </c>
      <c r="S1736" s="47" t="n">
        <v>8721</v>
      </c>
      <c r="T1736" s="31" t="n">
        <v>274.29</v>
      </c>
      <c r="U1736" s="47" t="n">
        <v>8592</v>
      </c>
      <c r="V1736" s="31" t="n">
        <v>1334.06</v>
      </c>
      <c r="W1736" s="47" t="n">
        <v>8593</v>
      </c>
      <c r="X1736" s="31" t="n">
        <v>918.81</v>
      </c>
      <c r="Y1736" s="47" t="n">
        <v>8672</v>
      </c>
      <c r="Z1736" s="31" t="n">
        <v>9691.5</v>
      </c>
    </row>
    <row r="1737" customFormat="false" ht="15" hidden="false" customHeight="false" outlineLevel="0" collapsed="false">
      <c r="A1737" s="41" t="n">
        <v>40457</v>
      </c>
      <c r="B1737" s="0" t="s">
        <v>1189</v>
      </c>
      <c r="C1737" s="0" t="s">
        <v>925</v>
      </c>
      <c r="D1737" s="3" t="n">
        <v>24954</v>
      </c>
      <c r="F1737" s="42" t="n">
        <v>0.722222222222222</v>
      </c>
      <c r="G1737" s="3" t="s">
        <v>1170</v>
      </c>
      <c r="H1737" s="42" t="s">
        <v>1405</v>
      </c>
      <c r="I1737" s="29" t="n">
        <v>189.4</v>
      </c>
      <c r="K1737" s="30" t="s">
        <v>1231</v>
      </c>
      <c r="M1737" s="31" t="n">
        <f aca="false">SUM(P1737,R1737,T1737,V1737,X1737,Z1737,AB1737,AD1737,AF1737,AH1737,AJ1737,AL1737,AN1737,AP1737,AR1737,AT1737,AV1737,AX1737,AZ1737,BB1737)</f>
        <v>0</v>
      </c>
    </row>
    <row r="1738" customFormat="false" ht="15" hidden="false" customHeight="false" outlineLevel="0" collapsed="false">
      <c r="A1738" s="41" t="n">
        <v>40457</v>
      </c>
      <c r="B1738" s="0" t="s">
        <v>901</v>
      </c>
      <c r="C1738" s="0" t="s">
        <v>1049</v>
      </c>
      <c r="D1738" s="3" t="n">
        <v>24955</v>
      </c>
      <c r="F1738" s="42" t="n">
        <v>0.791666666666667</v>
      </c>
      <c r="G1738" s="3" t="s">
        <v>1560</v>
      </c>
      <c r="H1738" s="3" t="s">
        <v>1411</v>
      </c>
      <c r="I1738" s="29" t="n">
        <v>229.5</v>
      </c>
      <c r="K1738" s="30" t="s">
        <v>1228</v>
      </c>
      <c r="M1738" s="31" t="n">
        <f aca="false">SUM(P1738,R1738,T1738,V1738,X1738,Z1738,AB1738,AD1738,AF1738,AH1738,AJ1738,AL1738,AN1738,AP1738,AR1738,AT1738,AV1738,AX1738,AZ1738,BB1738)</f>
        <v>0</v>
      </c>
    </row>
    <row r="1739" customFormat="false" ht="15" hidden="false" customHeight="false" outlineLevel="0" collapsed="false">
      <c r="A1739" s="41" t="n">
        <v>40457</v>
      </c>
      <c r="B1739" s="0" t="s">
        <v>1401</v>
      </c>
      <c r="C1739" s="0" t="s">
        <v>573</v>
      </c>
      <c r="D1739" s="3" t="n">
        <v>24956</v>
      </c>
      <c r="F1739" s="42" t="n">
        <v>0.527083333333333</v>
      </c>
      <c r="H1739" s="42" t="n">
        <v>0.166666666666667</v>
      </c>
      <c r="I1739" s="29" t="n">
        <v>77</v>
      </c>
      <c r="K1739" s="30" t="s">
        <v>1212</v>
      </c>
      <c r="M1739" s="31" t="n">
        <f aca="false">SUM(P1739,R1739,T1739,V1739,X1739,Z1739,AB1739,AD1739,AF1739,AH1739,AJ1739,AL1739,AN1739,AP1739,AR1739,AT1739,AV1739,AX1739,AZ1739,BB1739)</f>
        <v>0</v>
      </c>
    </row>
    <row r="1740" customFormat="false" ht="15" hidden="false" customHeight="false" outlineLevel="0" collapsed="false">
      <c r="A1740" s="41" t="n">
        <v>40457</v>
      </c>
      <c r="B1740" s="0" t="s">
        <v>1561</v>
      </c>
      <c r="C1740" s="0" t="s">
        <v>892</v>
      </c>
      <c r="D1740" s="3" t="n">
        <v>24957</v>
      </c>
      <c r="F1740" s="42" t="n">
        <v>0.729166666666667</v>
      </c>
      <c r="H1740" s="42" t="n">
        <v>0.364583333333333</v>
      </c>
      <c r="I1740" s="29" t="n">
        <v>143.5</v>
      </c>
      <c r="K1740" s="30" t="s">
        <v>1237</v>
      </c>
      <c r="M1740" s="31" t="n">
        <f aca="false">SUM(P1740,R1740,T1740,V1740,X1740,Z1740,AB1740,AD1740,AF1740,AH1740,AJ1740,AL1740,AN1740,AP1740,AR1740,AT1740,AV1740,AX1740,AZ1740,BB1740)</f>
        <v>0</v>
      </c>
    </row>
    <row r="1741" customFormat="false" ht="15" hidden="false" customHeight="false" outlineLevel="0" collapsed="false">
      <c r="A1741" s="41" t="n">
        <v>40457</v>
      </c>
      <c r="B1741" s="0" t="s">
        <v>1193</v>
      </c>
      <c r="C1741" s="0" t="s">
        <v>688</v>
      </c>
      <c r="D1741" s="3" t="n">
        <v>24958</v>
      </c>
      <c r="F1741" s="42" t="n">
        <v>0.708333333333333</v>
      </c>
      <c r="H1741" s="42" t="n">
        <v>0.333333333333333</v>
      </c>
      <c r="I1741" s="29" t="n">
        <v>153</v>
      </c>
      <c r="K1741" s="30" t="s">
        <v>1216</v>
      </c>
      <c r="M1741" s="31" t="n">
        <f aca="false">SUM(P1741,R1741,T1741,V1741,X1741,Z1741,AB1741,AD1741,AF1741,AH1741,AJ1741,AL1741,AN1741,AP1741,AR1741,AT1741,AV1741,AX1741,AZ1741,BB1741)</f>
        <v>0</v>
      </c>
    </row>
    <row r="1742" customFormat="false" ht="15" hidden="false" customHeight="false" outlineLevel="0" collapsed="false">
      <c r="A1742" s="41" t="n">
        <v>40457</v>
      </c>
      <c r="B1742" s="0" t="s">
        <v>1203</v>
      </c>
      <c r="C1742" s="0" t="s">
        <v>959</v>
      </c>
      <c r="D1742" s="3" t="n">
        <v>24959</v>
      </c>
      <c r="F1742" s="42" t="n">
        <v>0.679166666666667</v>
      </c>
      <c r="H1742" s="42" t="n">
        <v>0.3125</v>
      </c>
      <c r="I1742" s="29" t="n">
        <v>128</v>
      </c>
      <c r="K1742" s="30" t="s">
        <v>1244</v>
      </c>
      <c r="M1742" s="31" t="n">
        <f aca="false">SUM(P1742,R1742,T1742,V1742,X1742,Z1742,AB1742,AD1742,AF1742,AH1742,AJ1742,AL1742,AN1742,AP1742,AR1742,AT1742,AV1742,AX1742,AZ1742,BB1742)</f>
        <v>0</v>
      </c>
    </row>
    <row r="1743" customFormat="false" ht="15" hidden="false" customHeight="false" outlineLevel="0" collapsed="false">
      <c r="A1743" s="41" t="n">
        <v>40457</v>
      </c>
      <c r="B1743" s="0" t="s">
        <v>1197</v>
      </c>
      <c r="C1743" s="0" t="s">
        <v>1215</v>
      </c>
      <c r="D1743" s="3" t="n">
        <v>24960</v>
      </c>
      <c r="F1743" s="42" t="n">
        <v>0.645833333333333</v>
      </c>
      <c r="H1743" s="42" t="n">
        <v>0.270833333333333</v>
      </c>
      <c r="I1743" s="29" t="n">
        <v>119.5</v>
      </c>
      <c r="K1743" s="30" t="s">
        <v>1259</v>
      </c>
      <c r="M1743" s="31" t="n">
        <f aca="false">SUM(P1743,R1743,T1743,V1743,X1743,Z1743,AB1743,AD1743,AF1743,AH1743,AJ1743,AL1743,AN1743,AP1743,AR1743,AT1743,AV1743,AX1743,AZ1743,BB1743)</f>
        <v>0</v>
      </c>
    </row>
    <row r="1744" customFormat="false" ht="15" hidden="false" customHeight="false" outlineLevel="0" collapsed="false">
      <c r="A1744" s="41" t="n">
        <v>40457</v>
      </c>
      <c r="B1744" s="0" t="s">
        <v>1179</v>
      </c>
      <c r="C1744" s="0" t="s">
        <v>1032</v>
      </c>
      <c r="D1744" s="3" t="n">
        <v>24961</v>
      </c>
      <c r="F1744" s="42" t="n">
        <v>0.6875</v>
      </c>
      <c r="H1744" s="42" t="n">
        <v>0.270833333333333</v>
      </c>
      <c r="I1744" s="29" t="n">
        <v>148</v>
      </c>
      <c r="K1744" s="30" t="s">
        <v>1242</v>
      </c>
      <c r="M1744" s="31" t="n">
        <f aca="false">SUM(P1744,R1744,T1744,V1744,X1744,Z1744,AB1744,AD1744,AF1744,AH1744,AJ1744,AL1744,AN1744,AP1744,AR1744,AT1744,AV1744,AX1744,AZ1744,BB1744)</f>
        <v>0</v>
      </c>
    </row>
    <row r="1745" customFormat="false" ht="15" hidden="false" customHeight="false" outlineLevel="0" collapsed="false">
      <c r="A1745" s="41" t="n">
        <v>40457</v>
      </c>
      <c r="B1745" s="0" t="s">
        <v>1562</v>
      </c>
      <c r="C1745" s="0" t="s">
        <v>945</v>
      </c>
      <c r="D1745" s="3" t="n">
        <v>24962</v>
      </c>
      <c r="F1745" s="42" t="n">
        <v>0.638888888888889</v>
      </c>
      <c r="H1745" s="42" t="n">
        <v>0.229166666666667</v>
      </c>
      <c r="I1745" s="29" t="n">
        <v>104</v>
      </c>
      <c r="K1745" s="30" t="s">
        <v>1563</v>
      </c>
      <c r="M1745" s="31" t="n">
        <f aca="false">SUM(P1745,R1745,T1745,V1745,X1745,Z1745,AB1745,AD1745,AF1745,AH1745,AJ1745,AL1745,AN1745,AP1745,AR1745,AT1745,AV1745,AX1745,AZ1745,BB1745)</f>
        <v>0</v>
      </c>
    </row>
    <row r="1746" customFormat="false" ht="15" hidden="false" customHeight="false" outlineLevel="0" collapsed="false">
      <c r="A1746" s="41" t="n">
        <v>40457</v>
      </c>
      <c r="B1746" s="0" t="s">
        <v>1205</v>
      </c>
      <c r="C1746" s="0" t="s">
        <v>1322</v>
      </c>
      <c r="D1746" s="3" t="n">
        <v>24963</v>
      </c>
      <c r="F1746" s="42" t="n">
        <v>0.673611111111111</v>
      </c>
      <c r="H1746" s="42" t="n">
        <v>0.25</v>
      </c>
      <c r="I1746" s="29" t="n">
        <v>229</v>
      </c>
      <c r="K1746" s="30" t="s">
        <v>1249</v>
      </c>
      <c r="M1746" s="31" t="n">
        <f aca="false">SUM(P1746,R1746,T1746,V1746,X1746,Z1746,AB1746,AD1746,AF1746,AH1746,AJ1746,AL1746,AN1746,AP1746,AR1746,AT1746,AV1746,AX1746,AZ1746,BB1746)</f>
        <v>0</v>
      </c>
    </row>
    <row r="1747" customFormat="false" ht="15" hidden="false" customHeight="false" outlineLevel="0" collapsed="false">
      <c r="A1747" s="41" t="n">
        <v>40457</v>
      </c>
      <c r="B1747" s="0" t="s">
        <v>1199</v>
      </c>
      <c r="C1747" s="0" t="s">
        <v>307</v>
      </c>
      <c r="D1747" s="3" t="n">
        <v>24964</v>
      </c>
      <c r="F1747" s="42" t="n">
        <v>0.611111111111111</v>
      </c>
      <c r="H1747" s="42" t="n">
        <v>0.166666666666667</v>
      </c>
      <c r="I1747" s="29" t="n">
        <v>73</v>
      </c>
      <c r="K1747" s="30" t="s">
        <v>1253</v>
      </c>
      <c r="M1747" s="31" t="n">
        <f aca="false">SUM(P1747,R1747,T1747,V1747,X1747,Z1747,AB1747,AD1747,AF1747,AH1747,AJ1747,AL1747,AN1747,AP1747,AR1747,AT1747,AV1747,AX1747,AZ1747,BB1747)</f>
        <v>40680</v>
      </c>
      <c r="O1747" s="0" t="n">
        <v>73</v>
      </c>
      <c r="P1747" s="31" t="n">
        <v>19440</v>
      </c>
      <c r="Q1747" s="0" t="n">
        <v>54</v>
      </c>
      <c r="R1747" s="31" t="n">
        <v>21240</v>
      </c>
    </row>
    <row r="1748" customFormat="false" ht="15" hidden="false" customHeight="false" outlineLevel="0" collapsed="false">
      <c r="A1748" s="41" t="n">
        <v>40457</v>
      </c>
      <c r="B1748" s="0" t="s">
        <v>1186</v>
      </c>
      <c r="C1748" s="0" t="s">
        <v>925</v>
      </c>
      <c r="D1748" s="3" t="n">
        <v>24965</v>
      </c>
      <c r="F1748" s="42" t="n">
        <v>0.729166666666667</v>
      </c>
      <c r="G1748" s="21" t="s">
        <v>1564</v>
      </c>
      <c r="H1748" s="3" t="s">
        <v>1299</v>
      </c>
      <c r="I1748" s="29" t="n">
        <v>160.5</v>
      </c>
      <c r="K1748" s="30" t="s">
        <v>1250</v>
      </c>
      <c r="M1748" s="31" t="n">
        <f aca="false">SUM(P1748,R1748,T1748,V1748,X1748,Z1748,AB1748,AD1748,AF1748,AH1748,AJ1748,AL1748,AN1748,AP1748,AR1748,AT1748,AV1748,AX1748,AZ1748,BB1748)</f>
        <v>0</v>
      </c>
    </row>
    <row r="1749" customFormat="false" ht="15" hidden="false" customHeight="false" outlineLevel="0" collapsed="false">
      <c r="A1749" s="41" t="n">
        <v>40457</v>
      </c>
      <c r="B1749" s="0" t="s">
        <v>581</v>
      </c>
      <c r="C1749" s="0" t="s">
        <v>1513</v>
      </c>
      <c r="D1749" s="3" t="n">
        <v>24966</v>
      </c>
      <c r="F1749" s="42" t="n">
        <v>0.625</v>
      </c>
      <c r="H1749" s="42" t="n">
        <v>0.166666666666667</v>
      </c>
      <c r="I1749" s="29" t="n">
        <v>73</v>
      </c>
      <c r="K1749" s="30" t="s">
        <v>1243</v>
      </c>
      <c r="M1749" s="31" t="n">
        <f aca="false">SUM(P1749,R1749,T1749,V1749,X1749,Z1749,AB1749,AD1749,AF1749,AH1749,AJ1749,AL1749,AN1749,AP1749,AR1749,AT1749,AV1749,AX1749,AZ1749,BB1749)</f>
        <v>0</v>
      </c>
    </row>
    <row r="1750" customFormat="false" ht="15" hidden="false" customHeight="false" outlineLevel="0" collapsed="false">
      <c r="A1750" s="41" t="n">
        <v>40457</v>
      </c>
      <c r="B1750" s="0" t="s">
        <v>1208</v>
      </c>
      <c r="C1750" s="0" t="s">
        <v>1032</v>
      </c>
      <c r="D1750" s="3" t="n">
        <v>24967</v>
      </c>
      <c r="F1750" s="42" t="n">
        <v>0.625</v>
      </c>
      <c r="H1750" s="42" t="n">
        <v>0.333333333333333</v>
      </c>
      <c r="I1750" s="29" t="n">
        <v>229</v>
      </c>
      <c r="K1750" s="30" t="s">
        <v>1238</v>
      </c>
      <c r="M1750" s="31" t="n">
        <f aca="false">SUM(P1750,R1750,T1750,V1750,X1750,Z1750,AB1750,AD1750,AF1750,AH1750,AJ1750,AL1750,AN1750,AP1750,AR1750,AT1750,AV1750,AX1750,AZ1750,BB1750)</f>
        <v>0</v>
      </c>
    </row>
    <row r="1751" customFormat="false" ht="15" hidden="false" customHeight="false" outlineLevel="0" collapsed="false">
      <c r="A1751" s="41" t="n">
        <v>40457</v>
      </c>
      <c r="B1751" s="0" t="s">
        <v>1176</v>
      </c>
      <c r="C1751" s="0" t="s">
        <v>739</v>
      </c>
      <c r="D1751" s="3" t="n">
        <v>24968</v>
      </c>
      <c r="F1751" s="42" t="n">
        <v>0.631944444444444</v>
      </c>
      <c r="H1751" s="42" t="n">
        <v>0.166666666666667</v>
      </c>
      <c r="I1751" s="29" t="n">
        <v>73</v>
      </c>
      <c r="K1751" s="30" t="s">
        <v>1565</v>
      </c>
      <c r="M1751" s="31" t="n">
        <f aca="false">SUM(P1751,R1751,T1751,V1751,X1751,Z1751,AB1751,AD1751,AF1751,AH1751,AJ1751,AL1751,AN1751,AP1751,AR1751,AT1751,AV1751,AX1751,AZ1751,BB1751)</f>
        <v>0</v>
      </c>
    </row>
    <row r="1752" customFormat="false" ht="15" hidden="false" customHeight="false" outlineLevel="0" collapsed="false">
      <c r="A1752" s="41"/>
      <c r="M1752" s="74"/>
    </row>
    <row r="1753" customFormat="false" ht="15" hidden="false" customHeight="false" outlineLevel="0" collapsed="false">
      <c r="A1753" s="100"/>
      <c r="B1753" s="101"/>
      <c r="C1753" s="101"/>
      <c r="D1753" s="100"/>
      <c r="E1753" s="100"/>
      <c r="F1753" s="100"/>
      <c r="G1753" s="100"/>
      <c r="H1753" s="100"/>
      <c r="I1753" s="102"/>
      <c r="J1753" s="102"/>
      <c r="K1753" s="100"/>
      <c r="L1753" s="101"/>
      <c r="M1753" s="103"/>
    </row>
    <row r="1754" customFormat="false" ht="18.75" hidden="false" customHeight="false" outlineLevel="0" collapsed="false">
      <c r="A1754" s="100"/>
      <c r="B1754" s="101"/>
      <c r="C1754" s="101"/>
      <c r="D1754" s="100"/>
      <c r="E1754" s="100"/>
      <c r="F1754" s="100"/>
      <c r="G1754" s="115" t="s">
        <v>1439</v>
      </c>
      <c r="H1754" s="100"/>
      <c r="I1754" s="102"/>
      <c r="J1754" s="102"/>
      <c r="K1754" s="100"/>
      <c r="L1754" s="101"/>
      <c r="M1754" s="103"/>
    </row>
    <row r="1755" customFormat="false" ht="15" hidden="false" customHeight="false" outlineLevel="0" collapsed="false">
      <c r="A1755" s="41" t="n">
        <v>40458</v>
      </c>
      <c r="B1755" s="0" t="s">
        <v>679</v>
      </c>
      <c r="C1755" s="0" t="s">
        <v>1206</v>
      </c>
      <c r="D1755" s="3" t="n">
        <v>24969</v>
      </c>
      <c r="F1755" s="3" t="s">
        <v>1162</v>
      </c>
      <c r="G1755" s="3" t="s">
        <v>1566</v>
      </c>
      <c r="H1755" s="3" t="s">
        <v>1162</v>
      </c>
      <c r="I1755" s="29" t="n">
        <v>234.55</v>
      </c>
      <c r="K1755" s="30" t="s">
        <v>1223</v>
      </c>
      <c r="M1755" s="31" t="n">
        <v>82</v>
      </c>
      <c r="O1755" s="0" t="n">
        <v>8646</v>
      </c>
      <c r="P1755" s="31" t="n">
        <v>897.7</v>
      </c>
      <c r="Q1755" s="0" t="n">
        <v>8644</v>
      </c>
      <c r="R1755" s="31" t="n">
        <v>316.83</v>
      </c>
      <c r="S1755" s="47" t="n">
        <v>8645</v>
      </c>
      <c r="T1755" s="31" t="n">
        <v>221.48</v>
      </c>
      <c r="U1755" s="47" t="n">
        <v>8839</v>
      </c>
      <c r="V1755" s="31" t="n">
        <v>7985</v>
      </c>
      <c r="W1755" s="47" t="n">
        <v>8840</v>
      </c>
      <c r="X1755" s="31" t="n">
        <v>7985</v>
      </c>
      <c r="Y1755" s="47" t="n">
        <v>8791</v>
      </c>
      <c r="Z1755" s="31" t="n">
        <v>5200</v>
      </c>
      <c r="AA1755" s="47" t="n">
        <v>8763</v>
      </c>
      <c r="AB1755" s="31" t="n">
        <v>8255</v>
      </c>
      <c r="AC1755" s="47" t="n">
        <v>8736</v>
      </c>
    </row>
    <row r="1756" customFormat="false" ht="15" hidden="false" customHeight="false" outlineLevel="0" collapsed="false">
      <c r="A1756" s="41" t="n">
        <v>40458</v>
      </c>
      <c r="B1756" s="0" t="s">
        <v>383</v>
      </c>
      <c r="C1756" s="0" t="s">
        <v>1206</v>
      </c>
      <c r="D1756" s="3" t="n">
        <v>24970</v>
      </c>
      <c r="F1756" s="3" t="s">
        <v>1162</v>
      </c>
      <c r="H1756" s="3" t="s">
        <v>1162</v>
      </c>
      <c r="I1756" s="29" t="n">
        <v>184</v>
      </c>
      <c r="K1756" s="30" t="s">
        <v>1232</v>
      </c>
      <c r="M1756" s="31" t="n">
        <f aca="false">SUM(P1756,R1756,T1756,V1756,X1756,Z1756,AB1756,AD1756,AF1756,AH1756,AJ1756,AL1756,AN1756,AP1756,AR1756,AT1756,AV1756,AX1756,AZ1756,BB1756)</f>
        <v>14647.45</v>
      </c>
      <c r="O1756" s="0" t="n">
        <v>8653</v>
      </c>
      <c r="P1756" s="31" t="n">
        <v>488.77</v>
      </c>
      <c r="Q1756" s="0" t="n">
        <v>8654</v>
      </c>
      <c r="R1756" s="31" t="n">
        <v>388.9</v>
      </c>
      <c r="S1756" s="47" t="n">
        <v>8648</v>
      </c>
      <c r="T1756" s="31" t="n">
        <v>166</v>
      </c>
      <c r="U1756" s="47" t="n">
        <v>8652</v>
      </c>
      <c r="V1756" s="31" t="n">
        <v>225.82</v>
      </c>
      <c r="W1756" s="47" t="n">
        <v>8651</v>
      </c>
      <c r="X1756" s="31" t="n">
        <v>534.15</v>
      </c>
      <c r="Y1756" s="47" t="n">
        <v>8656</v>
      </c>
      <c r="Z1756" s="31" t="n">
        <v>260</v>
      </c>
      <c r="AA1756" s="47" t="n">
        <v>8655</v>
      </c>
      <c r="AB1756" s="31" t="n">
        <v>472.65</v>
      </c>
      <c r="AC1756" s="47" t="n">
        <v>8650</v>
      </c>
      <c r="AD1756" s="31" t="n">
        <v>357.85</v>
      </c>
      <c r="AE1756" s="47" t="n">
        <v>8649</v>
      </c>
      <c r="AF1756" s="31" t="n">
        <v>326.85</v>
      </c>
      <c r="AG1756" s="47" t="n">
        <v>8857</v>
      </c>
      <c r="AH1756" s="31" t="n">
        <v>10745</v>
      </c>
      <c r="AI1756" s="47" t="n">
        <v>8659</v>
      </c>
      <c r="AJ1756" s="31" t="n">
        <v>681.46</v>
      </c>
    </row>
    <row r="1757" customFormat="false" ht="15" hidden="false" customHeight="false" outlineLevel="0" collapsed="false">
      <c r="A1757" s="41" t="n">
        <v>40458</v>
      </c>
      <c r="B1757" s="0" t="s">
        <v>1165</v>
      </c>
      <c r="C1757" s="0" t="s">
        <v>1206</v>
      </c>
      <c r="D1757" s="3" t="n">
        <v>24971</v>
      </c>
      <c r="F1757" s="3" t="s">
        <v>1162</v>
      </c>
      <c r="H1757" s="3" t="s">
        <v>1162</v>
      </c>
      <c r="I1757" s="29" t="n">
        <v>184</v>
      </c>
      <c r="K1757" s="30" t="s">
        <v>1233</v>
      </c>
      <c r="M1757" s="31" t="n">
        <f aca="false">SUM(P1757,R1757,T1757,V1757,X1757,Z1757,AB1757,AD1757,AF1757,AH1757,AJ1757,AL1757,AN1757,AP1757,AR1757,AT1757,AV1757,AX1757,AZ1757,BB1757)</f>
        <v>24148.93</v>
      </c>
      <c r="O1757" s="0" t="n">
        <v>8856</v>
      </c>
      <c r="P1757" s="31" t="n">
        <v>10875</v>
      </c>
      <c r="Q1757" s="0" t="n">
        <v>8846</v>
      </c>
      <c r="R1757" s="31" t="n">
        <v>408</v>
      </c>
      <c r="S1757" s="47" t="n">
        <v>8669</v>
      </c>
      <c r="T1757" s="31" t="n">
        <v>744.47</v>
      </c>
      <c r="U1757" s="47" t="n">
        <v>8670</v>
      </c>
      <c r="V1757" s="31" t="n">
        <v>893.47</v>
      </c>
      <c r="W1757" s="47" t="n">
        <v>8668</v>
      </c>
      <c r="X1757" s="31" t="n">
        <v>440.18</v>
      </c>
      <c r="Y1757" s="47" t="n">
        <v>8667</v>
      </c>
      <c r="Z1757" s="31" t="n">
        <v>721.83</v>
      </c>
      <c r="AA1757" s="47" t="n">
        <v>8666</v>
      </c>
      <c r="AB1757" s="31" t="n">
        <v>674.67</v>
      </c>
      <c r="AC1757" s="47" t="n">
        <v>8665</v>
      </c>
      <c r="AD1757" s="31" t="n">
        <v>598.6</v>
      </c>
      <c r="AE1757" s="47" t="n">
        <v>8663</v>
      </c>
      <c r="AF1757" s="31" t="n">
        <v>332.6</v>
      </c>
      <c r="AG1757" s="47" t="n">
        <v>8664</v>
      </c>
      <c r="AH1757" s="31" t="n">
        <v>757.53</v>
      </c>
      <c r="AI1757" s="47" t="n">
        <v>8662</v>
      </c>
      <c r="AJ1757" s="31" t="n">
        <v>546.67</v>
      </c>
      <c r="AK1757" s="47" t="n">
        <v>8733</v>
      </c>
      <c r="AL1757" s="31" t="n">
        <v>818.01</v>
      </c>
      <c r="AM1757" s="47" t="n">
        <v>8864</v>
      </c>
      <c r="AN1757" s="31" t="n">
        <v>6337.9</v>
      </c>
    </row>
    <row r="1758" customFormat="false" ht="15" hidden="false" customHeight="false" outlineLevel="0" collapsed="false">
      <c r="A1758" s="41" t="n">
        <v>40458</v>
      </c>
      <c r="B1758" s="0" t="s">
        <v>627</v>
      </c>
      <c r="C1758" s="0" t="s">
        <v>1206</v>
      </c>
      <c r="D1758" s="3" t="n">
        <v>24972</v>
      </c>
      <c r="F1758" s="3" t="s">
        <v>1162</v>
      </c>
      <c r="G1758" s="3" t="s">
        <v>1567</v>
      </c>
      <c r="H1758" s="3" t="s">
        <v>1162</v>
      </c>
      <c r="I1758" s="29" t="n">
        <v>240.35</v>
      </c>
      <c r="K1758" s="30" t="s">
        <v>1303</v>
      </c>
      <c r="M1758" s="31" t="n">
        <f aca="false">SUM(P1758,R1758,T1758,V1758,X1758,Z1758,AB1758,AD1758,AF1758,AH1758,AJ1758,AL1758,AN1758,AP1758,AR1758,AT1758,AV1758,AX1758,AZ1758,BB1758)</f>
        <v>5409.35</v>
      </c>
      <c r="O1758" s="0" t="n">
        <v>8642</v>
      </c>
      <c r="P1758" s="31" t="n">
        <v>265.95</v>
      </c>
      <c r="Q1758" s="0" t="n">
        <v>8671</v>
      </c>
      <c r="R1758" s="31" t="n">
        <v>3288.17</v>
      </c>
      <c r="S1758" s="47" t="n">
        <v>8647</v>
      </c>
      <c r="T1758" s="31" t="n">
        <v>1079.21</v>
      </c>
      <c r="U1758" s="47" t="n">
        <v>8643</v>
      </c>
      <c r="V1758" s="31" t="n">
        <v>306.02</v>
      </c>
      <c r="W1758" s="47" t="n">
        <v>8848</v>
      </c>
      <c r="X1758" s="31" t="n">
        <v>470</v>
      </c>
    </row>
    <row r="1759" customFormat="false" ht="15" hidden="false" customHeight="false" outlineLevel="0" collapsed="false">
      <c r="A1759" s="41" t="n">
        <v>40458</v>
      </c>
      <c r="B1759" s="0" t="s">
        <v>1205</v>
      </c>
      <c r="C1759" s="0" t="s">
        <v>1206</v>
      </c>
      <c r="D1759" s="3" t="n">
        <v>24973</v>
      </c>
      <c r="F1759" s="3" t="s">
        <v>1162</v>
      </c>
      <c r="H1759" s="3" t="s">
        <v>1162</v>
      </c>
      <c r="I1759" s="29" t="n">
        <v>384</v>
      </c>
      <c r="K1759" s="30" t="s">
        <v>1249</v>
      </c>
      <c r="M1759" s="31" t="n">
        <f aca="false">SUM(P1759,R1759,T1759,V1759,X1759,Z1759,AB1759,AD1759,AF1759,AH1759,AJ1759,AL1759,AN1759,AP1759,AR1759,AT1759,AV1759,AX1759,AZ1759,BB1759)</f>
        <v>28079.26</v>
      </c>
      <c r="O1759" s="0" t="n">
        <v>8849</v>
      </c>
      <c r="P1759" s="31" t="n">
        <v>432</v>
      </c>
      <c r="Q1759" s="0" t="n">
        <v>8792</v>
      </c>
      <c r="R1759" s="31" t="n">
        <v>23000</v>
      </c>
      <c r="S1759" s="47" t="n">
        <v>8658</v>
      </c>
      <c r="T1759" s="31" t="n">
        <v>409.88</v>
      </c>
      <c r="U1759" s="47" t="n">
        <v>8657</v>
      </c>
      <c r="V1759" s="31" t="n">
        <v>682.09</v>
      </c>
      <c r="W1759" s="47" t="n">
        <v>8661</v>
      </c>
      <c r="X1759" s="31" t="n">
        <v>681.48</v>
      </c>
      <c r="Y1759" s="47" t="n">
        <v>8660</v>
      </c>
      <c r="Z1759" s="31" t="n">
        <v>418.7</v>
      </c>
      <c r="AA1759" s="47" t="n">
        <v>8845</v>
      </c>
      <c r="AB1759" s="31" t="n">
        <v>225</v>
      </c>
      <c r="AC1759" s="47" t="n">
        <v>8859</v>
      </c>
      <c r="AD1759" s="31" t="n">
        <v>1500</v>
      </c>
      <c r="AE1759" s="47" t="n">
        <v>8847</v>
      </c>
      <c r="AF1759" s="31" t="n">
        <v>202.5</v>
      </c>
      <c r="AG1759" s="47" t="n">
        <v>8760</v>
      </c>
      <c r="AH1759" s="31" t="n">
        <v>527.61</v>
      </c>
    </row>
    <row r="1760" customFormat="false" ht="15" hidden="false" customHeight="false" outlineLevel="0" collapsed="false">
      <c r="A1760" s="41" t="n">
        <v>40458</v>
      </c>
      <c r="B1760" s="0" t="s">
        <v>1169</v>
      </c>
      <c r="C1760" s="0" t="s">
        <v>925</v>
      </c>
      <c r="D1760" s="3" t="n">
        <v>24974</v>
      </c>
      <c r="F1760" s="42" t="n">
        <v>0.708333333333333</v>
      </c>
      <c r="G1760" s="3" t="s">
        <v>1549</v>
      </c>
      <c r="H1760" s="3" t="s">
        <v>1568</v>
      </c>
      <c r="I1760" s="29" t="n">
        <v>246.9</v>
      </c>
      <c r="K1760" s="30" t="s">
        <v>1563</v>
      </c>
      <c r="M1760" s="31" t="n">
        <f aca="false">SUM(P1760,R1760,T1760,V1760,X1760,Z1760,AB1760,AD1760,AF1760,AH1760,AJ1760,AL1760,AN1760,AP1760,AR1760,AT1760,AV1760,AX1760,AZ1760,BB1760)</f>
        <v>0</v>
      </c>
    </row>
    <row r="1761" customFormat="false" ht="15" hidden="false" customHeight="false" outlineLevel="0" collapsed="false">
      <c r="A1761" s="41" t="n">
        <v>40458</v>
      </c>
      <c r="B1761" s="0" t="s">
        <v>1173</v>
      </c>
      <c r="C1761" s="0" t="s">
        <v>1049</v>
      </c>
      <c r="D1761" s="3" t="n">
        <v>24975</v>
      </c>
      <c r="F1761" s="42" t="n">
        <v>0.736111111111111</v>
      </c>
      <c r="H1761" s="42" t="n">
        <v>0.416666666666667</v>
      </c>
      <c r="I1761" s="29" t="n">
        <v>170</v>
      </c>
      <c r="K1761" s="30" t="s">
        <v>1212</v>
      </c>
      <c r="M1761" s="31" t="n">
        <f aca="false">SUM(P1761,R1761,T1761,V1761,X1761,Z1761,AB1761,AD1761,AF1761,AH1761,AJ1761,AL1761,AN1761,AP1761,AR1761,AT1761,AV1761,AX1761,AZ1761,BB1761)</f>
        <v>0</v>
      </c>
    </row>
    <row r="1762" customFormat="false" ht="15" hidden="false" customHeight="false" outlineLevel="0" collapsed="false">
      <c r="A1762" s="41" t="n">
        <v>40458</v>
      </c>
      <c r="B1762" s="0" t="s">
        <v>1203</v>
      </c>
      <c r="C1762" s="0" t="s">
        <v>925</v>
      </c>
      <c r="D1762" s="3" t="n">
        <v>24976</v>
      </c>
      <c r="F1762" s="42" t="n">
        <v>0.708333333333333</v>
      </c>
      <c r="G1762" s="3" t="s">
        <v>1170</v>
      </c>
      <c r="H1762" s="42" t="s">
        <v>1569</v>
      </c>
      <c r="I1762" s="29" t="n">
        <v>214</v>
      </c>
      <c r="K1762" s="30" t="s">
        <v>1244</v>
      </c>
      <c r="M1762" s="31" t="n">
        <f aca="false">SUM(P1762,R1762,T1762,V1762,X1762,Z1762,AB1762,AD1762,AF1762,AH1762,AJ1762,AL1762,AN1762,AP1762,AR1762,AT1762,AV1762,AX1762,AZ1762,BB1762)</f>
        <v>0</v>
      </c>
    </row>
    <row r="1763" customFormat="false" ht="15" hidden="false" customHeight="false" outlineLevel="0" collapsed="false">
      <c r="A1763" s="41" t="n">
        <v>40458</v>
      </c>
      <c r="B1763" s="0" t="s">
        <v>1186</v>
      </c>
      <c r="C1763" s="0" t="s">
        <v>925</v>
      </c>
      <c r="D1763" s="3" t="n">
        <v>24977</v>
      </c>
      <c r="F1763" s="42" t="n">
        <v>0.715277777777778</v>
      </c>
      <c r="H1763" s="42" t="n">
        <v>0.395833333333333</v>
      </c>
      <c r="I1763" s="29" t="n">
        <v>208.3</v>
      </c>
      <c r="K1763" s="30" t="s">
        <v>1250</v>
      </c>
      <c r="M1763" s="31" t="n">
        <f aca="false">SUM(P1763,R1763,T1763,V1763,X1763,Z1763,AB1763,AD1763,AF1763,AH1763,AJ1763,AL1763,AN1763,AP1763,AR1763,AT1763,AV1763,AX1763,AZ1763,BB1763)</f>
        <v>0</v>
      </c>
    </row>
    <row r="1764" customFormat="false" ht="15" hidden="false" customHeight="false" outlineLevel="0" collapsed="false">
      <c r="A1764" s="41" t="n">
        <v>40458</v>
      </c>
      <c r="B1764" s="0" t="s">
        <v>1179</v>
      </c>
      <c r="C1764" s="0" t="s">
        <v>1570</v>
      </c>
      <c r="D1764" s="3" t="n">
        <v>24978</v>
      </c>
      <c r="F1764" s="42" t="n">
        <v>0.722222222222222</v>
      </c>
      <c r="G1764" s="3" t="s">
        <v>1571</v>
      </c>
      <c r="H1764" s="42" t="s">
        <v>1572</v>
      </c>
      <c r="I1764" s="29" t="n">
        <v>192</v>
      </c>
      <c r="K1764" s="30" t="s">
        <v>1242</v>
      </c>
      <c r="M1764" s="31" t="n">
        <f aca="false">SUM(P1764,R1764,T1764,V1764,X1764,Z1764,AB1764,AD1764,AF1764,AH1764,AJ1764,AL1764,AN1764,AP1764,AR1764,AT1764,AV1764,AX1764,AZ1764,BB1764)</f>
        <v>11328.13</v>
      </c>
      <c r="O1764" s="0" t="n">
        <v>157</v>
      </c>
      <c r="P1764" s="31" t="n">
        <v>10732.52</v>
      </c>
      <c r="Q1764" s="0" t="n">
        <v>167</v>
      </c>
      <c r="R1764" s="31" t="n">
        <v>595.61</v>
      </c>
    </row>
    <row r="1765" customFormat="false" ht="15" hidden="false" customHeight="false" outlineLevel="0" collapsed="false">
      <c r="A1765" s="41" t="n">
        <v>40458</v>
      </c>
      <c r="B1765" s="0" t="s">
        <v>1181</v>
      </c>
      <c r="C1765" s="0" t="s">
        <v>1573</v>
      </c>
      <c r="D1765" s="3" t="n">
        <v>24979</v>
      </c>
      <c r="F1765" s="42" t="n">
        <v>0.708333333333333</v>
      </c>
      <c r="G1765" s="3" t="s">
        <v>1453</v>
      </c>
      <c r="H1765" s="3" t="s">
        <v>1298</v>
      </c>
      <c r="I1765" s="29" t="n">
        <v>171</v>
      </c>
      <c r="K1765" s="30" t="s">
        <v>1219</v>
      </c>
      <c r="M1765" s="31" t="n">
        <f aca="false">SUM(P1765,R1765,T1765,V1765,X1765,Z1765,AB1765,AD1765,AF1765,AH1765,AJ1765,AL1765,AN1765,AP1765,AR1765,AT1765,AV1765,AX1765,AZ1765,BB1765)</f>
        <v>0</v>
      </c>
    </row>
    <row r="1766" customFormat="false" ht="15" hidden="false" customHeight="false" outlineLevel="0" collapsed="false">
      <c r="A1766" s="41" t="n">
        <v>40458</v>
      </c>
      <c r="B1766" s="0" t="s">
        <v>1401</v>
      </c>
      <c r="C1766" s="0" t="s">
        <v>1574</v>
      </c>
      <c r="D1766" s="3" t="n">
        <v>24980</v>
      </c>
      <c r="F1766" s="42" t="n">
        <v>0.618055555555556</v>
      </c>
      <c r="H1766" s="42" t="n">
        <v>0.25</v>
      </c>
      <c r="I1766" s="29" t="n">
        <v>113</v>
      </c>
      <c r="K1766" s="30" t="s">
        <v>1402</v>
      </c>
      <c r="M1766" s="31" t="n">
        <f aca="false">SUM(P1766,R1766,T1766,V1766,X1766,Z1766,AB1766,AD1766,AF1766,AH1766,AJ1766,AL1766,AN1766,AP1766,AR1766,AT1766,AV1766,AX1766,AZ1766,BB1766)</f>
        <v>15578.72</v>
      </c>
      <c r="O1766" s="0" t="n">
        <v>1718</v>
      </c>
      <c r="P1766" s="31" t="n">
        <v>3780.72</v>
      </c>
      <c r="Q1766" s="0" t="n">
        <v>1717</v>
      </c>
      <c r="R1766" s="31" t="n">
        <v>2264</v>
      </c>
      <c r="S1766" s="47" t="n">
        <v>1716</v>
      </c>
      <c r="T1766" s="31" t="n">
        <v>2445</v>
      </c>
      <c r="U1766" s="47" t="n">
        <v>1719</v>
      </c>
      <c r="V1766" s="31" t="n">
        <v>7089</v>
      </c>
    </row>
    <row r="1767" customFormat="false" ht="15" hidden="false" customHeight="false" outlineLevel="0" collapsed="false">
      <c r="A1767" s="41" t="n">
        <v>40458</v>
      </c>
      <c r="B1767" s="0" t="s">
        <v>1199</v>
      </c>
      <c r="C1767" s="0" t="s">
        <v>892</v>
      </c>
      <c r="D1767" s="3" t="n">
        <v>24981</v>
      </c>
      <c r="F1767" s="42" t="n">
        <v>0.708333333333333</v>
      </c>
      <c r="H1767" s="42" t="n">
        <v>0.322916666666667</v>
      </c>
      <c r="I1767" s="29" t="n">
        <v>127.1</v>
      </c>
      <c r="K1767" s="30" t="s">
        <v>1253</v>
      </c>
      <c r="M1767" s="31" t="n">
        <f aca="false">SUM(P1767,R1767,T1767,V1767,X1767,Z1767,AB1767,AD1767,AF1767,AH1767,AJ1767,AL1767,AN1767,AP1767,AR1767,AT1767,AV1767,AX1767,AZ1767,BB1767)</f>
        <v>0</v>
      </c>
    </row>
    <row r="1768" customFormat="false" ht="15" hidden="false" customHeight="false" outlineLevel="0" collapsed="false">
      <c r="A1768" s="41" t="n">
        <v>40458</v>
      </c>
      <c r="B1768" s="0" t="s">
        <v>1176</v>
      </c>
      <c r="C1768" s="0" t="s">
        <v>739</v>
      </c>
      <c r="D1768" s="3" t="n">
        <v>24982</v>
      </c>
      <c r="F1768" s="42" t="n">
        <v>0.701388888888889</v>
      </c>
      <c r="G1768" s="3" t="s">
        <v>1575</v>
      </c>
      <c r="H1768" s="3" t="s">
        <v>1321</v>
      </c>
      <c r="I1768" s="29" t="n">
        <v>211.9</v>
      </c>
      <c r="K1768" s="30" t="s">
        <v>1222</v>
      </c>
      <c r="M1768" s="31" t="n">
        <f aca="false">SUM(P1768,R1768,T1768,V1768,X1768,Z1768,AB1768,AD1768,AF1768,AH1768,AJ1768,AL1768,AN1768,AP1768,AR1768,AT1768,AV1768,AX1768,AZ1768,BB1768)</f>
        <v>0</v>
      </c>
    </row>
    <row r="1769" customFormat="false" ht="15" hidden="false" customHeight="false" outlineLevel="0" collapsed="false">
      <c r="A1769" s="41" t="n">
        <v>40458</v>
      </c>
      <c r="B1769" s="0" t="s">
        <v>1189</v>
      </c>
      <c r="C1769" s="0" t="s">
        <v>1570</v>
      </c>
      <c r="D1769" s="3" t="n">
        <v>24983</v>
      </c>
      <c r="F1769" s="42" t="n">
        <v>0.666666666666667</v>
      </c>
      <c r="H1769" s="42" t="n">
        <v>0.25</v>
      </c>
      <c r="I1769" s="29" t="n">
        <v>107</v>
      </c>
      <c r="K1769" s="30" t="s">
        <v>1231</v>
      </c>
      <c r="M1769" s="31" t="n">
        <f aca="false">SUM(P1769,R1769,T1769,V1769,X1769,Z1769,AB1769,AD1769,AF1769,AH1769,AJ1769,AL1769,AN1769,AP1769,AR1769,AT1769,AV1769,AX1769,AZ1769,BB1769)</f>
        <v>0</v>
      </c>
    </row>
    <row r="1770" customFormat="false" ht="15" hidden="false" customHeight="false" outlineLevel="0" collapsed="false">
      <c r="A1770" s="41" t="n">
        <v>40458</v>
      </c>
      <c r="B1770" s="0" t="s">
        <v>1197</v>
      </c>
      <c r="C1770" s="0" t="s">
        <v>1215</v>
      </c>
      <c r="D1770" s="3" t="n">
        <v>24984</v>
      </c>
      <c r="F1770" s="42" t="n">
        <v>0.802083333333333</v>
      </c>
      <c r="H1770" s="42" t="n">
        <v>0.333333333333333</v>
      </c>
      <c r="I1770" s="29" t="n">
        <v>155.38</v>
      </c>
      <c r="K1770" s="30" t="s">
        <v>1259</v>
      </c>
      <c r="M1770" s="31" t="n">
        <f aca="false">SUM(P1770,R1770,T1770,V1770,X1770,Z1770,AB1770,AD1770,AF1770,AH1770,AJ1770,AL1770,AN1770,AP1770,AR1770,AT1770,AV1770,AX1770,AZ1770,BB1770)</f>
        <v>34762.5</v>
      </c>
      <c r="O1770" s="0" t="n">
        <v>21075</v>
      </c>
      <c r="P1770" s="31" t="n">
        <v>34762.5</v>
      </c>
    </row>
    <row r="1771" customFormat="false" ht="15" hidden="false" customHeight="false" outlineLevel="0" collapsed="false">
      <c r="A1771" s="41" t="n">
        <v>40458</v>
      </c>
      <c r="B1771" s="0" t="s">
        <v>383</v>
      </c>
      <c r="C1771" s="0" t="s">
        <v>925</v>
      </c>
      <c r="D1771" s="3" t="n">
        <v>24985</v>
      </c>
      <c r="F1771" s="42" t="n">
        <v>0.666666666666667</v>
      </c>
      <c r="H1771" s="42" t="n">
        <v>0.166666666666667</v>
      </c>
      <c r="I1771" s="29" t="n">
        <v>90.6</v>
      </c>
      <c r="K1771" s="30" t="s">
        <v>1232</v>
      </c>
      <c r="M1771" s="31" t="n">
        <f aca="false">SUM(P1771,R1771,T1771,V1771,X1771,Z1771,AB1771,AD1771,AF1771,AH1771,AJ1771,AL1771,AN1771,AP1771,AR1771,AT1771,AV1771,AX1771,AZ1771,BB1771)</f>
        <v>827.13</v>
      </c>
      <c r="O1771" s="0" t="n">
        <v>2978</v>
      </c>
      <c r="P1771" s="31" t="n">
        <v>827.13</v>
      </c>
    </row>
    <row r="1772" customFormat="false" ht="15" hidden="false" customHeight="false" outlineLevel="0" collapsed="false">
      <c r="A1772" s="41" t="n">
        <v>40458</v>
      </c>
      <c r="B1772" s="0" t="s">
        <v>1554</v>
      </c>
      <c r="C1772" s="0" t="s">
        <v>892</v>
      </c>
      <c r="D1772" s="3" t="n">
        <v>24986</v>
      </c>
      <c r="F1772" s="42" t="n">
        <v>0.75</v>
      </c>
      <c r="H1772" s="42" t="n">
        <v>0.166666666666667</v>
      </c>
      <c r="I1772" s="29" t="n">
        <v>65.6</v>
      </c>
      <c r="K1772" s="30" t="s">
        <v>1555</v>
      </c>
      <c r="M1772" s="31" t="n">
        <f aca="false">SUM(P1772,R1772,T1772,V1772,X1772,Z1772,AB1772,AD1772,AF1772,AH1772,AJ1772,AL1772,AN1772,AP1772,AR1772,AT1772,AV1772,AX1772,AZ1772,BB1772)</f>
        <v>0</v>
      </c>
    </row>
    <row r="1773" customFormat="false" ht="15" hidden="false" customHeight="false" outlineLevel="0" collapsed="false">
      <c r="A1773" s="41" t="n">
        <v>40458</v>
      </c>
      <c r="B1773" s="0" t="s">
        <v>520</v>
      </c>
      <c r="C1773" s="0" t="s">
        <v>1413</v>
      </c>
      <c r="D1773" s="3" t="n">
        <v>24987</v>
      </c>
      <c r="F1773" s="42" t="n">
        <v>0.770833333333334</v>
      </c>
      <c r="G1773" s="30"/>
      <c r="H1773" s="42" t="n">
        <v>0.166666666666667</v>
      </c>
      <c r="I1773" s="29" t="n">
        <v>73</v>
      </c>
      <c r="K1773" s="30" t="s">
        <v>1414</v>
      </c>
      <c r="M1773" s="31" t="n">
        <f aca="false">SUM(P1773,R1773,T1773,V1773,X1773,Z1773,AB1773,AD1773,AF1773,AH1773,AJ1773,AL1773,AN1773,AP1773,AR1773,AT1773,AV1773,AX1773,AZ1773,BB1773)</f>
        <v>0</v>
      </c>
    </row>
    <row r="1774" customFormat="false" ht="15" hidden="false" customHeight="false" outlineLevel="0" collapsed="false">
      <c r="A1774" s="55" t="n">
        <v>40458</v>
      </c>
      <c r="B1774" s="56" t="s">
        <v>1208</v>
      </c>
      <c r="C1774" s="56" t="s">
        <v>1032</v>
      </c>
      <c r="D1774" s="3" t="n">
        <v>24988</v>
      </c>
      <c r="F1774" s="44" t="n">
        <v>0.604166666666667</v>
      </c>
      <c r="G1774" s="30"/>
      <c r="H1774" s="44" t="n">
        <v>0.333333333333333</v>
      </c>
      <c r="I1774" s="29" t="n">
        <v>269</v>
      </c>
      <c r="K1774" s="30" t="s">
        <v>1238</v>
      </c>
      <c r="M1774" s="31" t="n">
        <f aca="false">SUM(P1774,R1774,T1774,V1774,X1774,Z1774,AB1774,AD1774,AF1774,AH1774,AJ1774,AL1774,AN1774,AP1774,AR1774,AT1774,AV1774,AX1774,AZ1774,BB1774)</f>
        <v>0</v>
      </c>
    </row>
    <row r="1775" customFormat="false" ht="15" hidden="false" customHeight="false" outlineLevel="0" collapsed="false">
      <c r="A1775" s="41" t="n">
        <v>40458</v>
      </c>
      <c r="B1775" s="0" t="s">
        <v>627</v>
      </c>
      <c r="C1775" s="0" t="s">
        <v>836</v>
      </c>
      <c r="D1775" s="3" t="n">
        <v>24989</v>
      </c>
      <c r="F1775" s="42" t="n">
        <v>0.770833333333334</v>
      </c>
      <c r="H1775" s="42" t="n">
        <v>0.166666666666667</v>
      </c>
      <c r="I1775" s="29" t="n">
        <v>73</v>
      </c>
      <c r="K1775" s="30" t="s">
        <v>1303</v>
      </c>
      <c r="M1775" s="31" t="n">
        <f aca="false">SUM(P1775,R1775,T1775,V1775,X1775,Z1775,AB1775,AD1775,AF1775,AH1775,AJ1775,AL1775,AN1775,AP1775,AR1775,AT1775,AV1775,AX1775,AZ1775,BB1775)</f>
        <v>0</v>
      </c>
    </row>
    <row r="1776" customFormat="false" ht="15" hidden="false" customHeight="false" outlineLevel="0" collapsed="false">
      <c r="A1776" s="55" t="n">
        <v>40458</v>
      </c>
      <c r="B1776" s="56" t="s">
        <v>1208</v>
      </c>
      <c r="C1776" s="56" t="s">
        <v>1576</v>
      </c>
      <c r="D1776" s="3" t="n">
        <v>24990</v>
      </c>
      <c r="F1776" s="44" t="n">
        <v>0.979166666666667</v>
      </c>
      <c r="G1776" s="30"/>
      <c r="H1776" s="44" t="n">
        <v>0.333333333333333</v>
      </c>
      <c r="I1776" s="29" t="n">
        <v>269</v>
      </c>
      <c r="K1776" s="30" t="s">
        <v>1238</v>
      </c>
      <c r="M1776" s="31" t="n">
        <f aca="false">SUM(P1776,R1776,T1776,V1776,X1776,Z1776,AB1776,AD1776,AF1776,AH1776,AJ1776,AL1776,AN1776,AP1776,AR1776,AT1776,AV1776,AX1776,AZ1776,BB1776)</f>
        <v>0</v>
      </c>
    </row>
    <row r="1777" customFormat="false" ht="15" hidden="false" customHeight="false" outlineLevel="0" collapsed="false">
      <c r="A1777" s="55" t="n">
        <v>40458</v>
      </c>
      <c r="B1777" s="56" t="s">
        <v>1165</v>
      </c>
      <c r="C1777" s="56" t="s">
        <v>82</v>
      </c>
      <c r="D1777" s="3" t="n">
        <v>24991</v>
      </c>
      <c r="F1777" s="44" t="n">
        <v>0.8125</v>
      </c>
      <c r="G1777" s="30"/>
      <c r="H1777" s="44" t="n">
        <v>0.166666666666667</v>
      </c>
      <c r="I1777" s="29" t="n">
        <v>93</v>
      </c>
      <c r="K1777" s="30" t="s">
        <v>1233</v>
      </c>
      <c r="L1777" s="56"/>
      <c r="M1777" s="31" t="n">
        <f aca="false">SUM(P1777,R1777,T1777,V1777,X1777,Z1777,AB1777,AD1777,AF1777,AH1777,AJ1777,AL1777,AN1777,AP1777,AR1777,AT1777,AV1777,AX1777,AZ1777,BB1777)</f>
        <v>0</v>
      </c>
    </row>
    <row r="1778" customFormat="false" ht="15" hidden="false" customHeight="false" outlineLevel="0" collapsed="false">
      <c r="M1778" s="74"/>
    </row>
    <row r="1779" customFormat="false" ht="15" hidden="false" customHeight="false" outlineLevel="0" collapsed="false">
      <c r="A1779" s="100"/>
      <c r="B1779" s="101"/>
      <c r="C1779" s="101"/>
      <c r="D1779" s="100"/>
      <c r="E1779" s="100"/>
      <c r="F1779" s="100"/>
      <c r="G1779" s="100"/>
      <c r="H1779" s="100"/>
      <c r="I1779" s="102"/>
      <c r="J1779" s="102"/>
      <c r="K1779" s="100"/>
      <c r="L1779" s="101"/>
      <c r="M1779" s="103"/>
    </row>
    <row r="1780" customFormat="false" ht="18.75" hidden="false" customHeight="false" outlineLevel="0" collapsed="false">
      <c r="A1780" s="100"/>
      <c r="B1780" s="101"/>
      <c r="C1780" s="101"/>
      <c r="D1780" s="100"/>
      <c r="E1780" s="100"/>
      <c r="F1780" s="100"/>
      <c r="G1780" s="115" t="s">
        <v>1269</v>
      </c>
      <c r="H1780" s="100"/>
      <c r="I1780" s="102"/>
      <c r="J1780" s="102"/>
      <c r="K1780" s="100"/>
      <c r="L1780" s="101"/>
      <c r="M1780" s="103"/>
    </row>
    <row r="1781" customFormat="false" ht="15" hidden="false" customHeight="false" outlineLevel="0" collapsed="false">
      <c r="A1781" s="41" t="n">
        <v>40459</v>
      </c>
      <c r="B1781" s="0" t="s">
        <v>679</v>
      </c>
      <c r="C1781" s="0" t="s">
        <v>1206</v>
      </c>
      <c r="D1781" s="3" t="n">
        <v>24992</v>
      </c>
      <c r="F1781" s="3" t="s">
        <v>1162</v>
      </c>
      <c r="H1781" s="3" t="s">
        <v>1162</v>
      </c>
      <c r="I1781" s="29" t="n">
        <v>188</v>
      </c>
      <c r="K1781" s="30" t="s">
        <v>1223</v>
      </c>
      <c r="M1781" s="31" t="n">
        <f aca="false">SUM(P1781,R1781,T1781,V1781,X1781,Z1781,AB1781,AD1781,AF1781,AH1781,AJ1781,AL1781,AN1781,AP1781,AR1781,AT1781,AV1781,AX1781,AZ1781,BB1781)</f>
        <v>7841.49</v>
      </c>
      <c r="O1781" s="0" t="n">
        <v>8823</v>
      </c>
      <c r="P1781" s="31" t="n">
        <v>2773.14</v>
      </c>
      <c r="Q1781" s="0" t="n">
        <v>8824</v>
      </c>
      <c r="R1781" s="31" t="n">
        <v>3109.93</v>
      </c>
      <c r="S1781" s="47" t="n">
        <v>8834</v>
      </c>
      <c r="T1781" s="31" t="n">
        <v>59.04</v>
      </c>
      <c r="U1781" s="47" t="n">
        <v>8825</v>
      </c>
      <c r="V1781" s="31" t="n">
        <v>919.38</v>
      </c>
      <c r="W1781" s="47" t="n">
        <v>9001</v>
      </c>
      <c r="X1781" s="31" t="n">
        <v>405</v>
      </c>
      <c r="Y1781" s="47" t="n">
        <v>8928</v>
      </c>
      <c r="Z1781" s="31" t="n">
        <v>202.5</v>
      </c>
      <c r="AA1781" s="47" t="n">
        <v>8916</v>
      </c>
      <c r="AB1781" s="31" t="n">
        <v>170</v>
      </c>
      <c r="AC1781" s="47" t="n">
        <v>8931</v>
      </c>
      <c r="AD1781" s="31" t="n">
        <v>202.5</v>
      </c>
    </row>
    <row r="1782" customFormat="false" ht="15" hidden="false" customHeight="false" outlineLevel="0" collapsed="false">
      <c r="A1782" s="41" t="n">
        <v>40459</v>
      </c>
      <c r="B1782" s="0" t="s">
        <v>383</v>
      </c>
      <c r="C1782" s="0" t="s">
        <v>1206</v>
      </c>
      <c r="D1782" s="3" t="n">
        <v>24993</v>
      </c>
      <c r="F1782" s="3" t="s">
        <v>1162</v>
      </c>
      <c r="G1782" s="3" t="s">
        <v>1380</v>
      </c>
      <c r="H1782" s="3" t="s">
        <v>1162</v>
      </c>
      <c r="I1782" s="29" t="n">
        <v>205.7</v>
      </c>
      <c r="K1782" s="30" t="s">
        <v>1232</v>
      </c>
      <c r="M1782" s="31" t="n">
        <f aca="false">SUM(P1782,R1782,T1782,V1782,X1782,Z1782,AB1782,AD1782,AF1782,AH1782,AJ1782,AL1782,AN1782,AP1782,AR1782,AT1782,AV1782,AX1782,AZ1782,BB1782)</f>
        <v>24309.86</v>
      </c>
      <c r="O1782" s="0" t="n">
        <v>8834</v>
      </c>
      <c r="P1782" s="31" t="n">
        <v>315</v>
      </c>
      <c r="Q1782" s="0" t="n">
        <v>8867</v>
      </c>
      <c r="R1782" s="31" t="n">
        <v>4.84</v>
      </c>
      <c r="S1782" s="47" t="n">
        <v>8813</v>
      </c>
      <c r="T1782" s="31" t="n">
        <v>373.2</v>
      </c>
      <c r="U1782" s="47" t="n">
        <v>8910</v>
      </c>
      <c r="V1782" s="31" t="n">
        <v>900.01</v>
      </c>
      <c r="W1782" s="47" t="n">
        <v>8952</v>
      </c>
      <c r="X1782" s="31" t="n">
        <v>12538</v>
      </c>
      <c r="Y1782" s="47" t="n">
        <v>8908</v>
      </c>
      <c r="Z1782" s="31" t="n">
        <v>205.5</v>
      </c>
      <c r="AA1782" s="47" t="n">
        <v>8890</v>
      </c>
      <c r="AB1782" s="31" t="n">
        <v>7600</v>
      </c>
      <c r="AC1782" s="47" t="n">
        <v>8919</v>
      </c>
      <c r="AD1782" s="31" t="n">
        <v>210</v>
      </c>
      <c r="AE1782" s="47" t="n">
        <v>8905</v>
      </c>
      <c r="AF1782" s="31" t="n">
        <v>226.8</v>
      </c>
      <c r="AG1782" s="47" t="n">
        <v>8913</v>
      </c>
      <c r="AH1782" s="31" t="n">
        <v>1800.01</v>
      </c>
      <c r="AI1782" s="47" t="n">
        <v>8927</v>
      </c>
      <c r="AJ1782" s="31" t="n">
        <v>136.5</v>
      </c>
    </row>
    <row r="1783" customFormat="false" ht="15" hidden="false" customHeight="false" outlineLevel="0" collapsed="false">
      <c r="A1783" s="41" t="n">
        <v>40459</v>
      </c>
      <c r="B1783" s="0" t="s">
        <v>1165</v>
      </c>
      <c r="C1783" s="0" t="s">
        <v>1206</v>
      </c>
      <c r="D1783" s="3" t="n">
        <v>24994</v>
      </c>
      <c r="F1783" s="3" t="s">
        <v>1162</v>
      </c>
      <c r="H1783" s="3" t="s">
        <v>1162</v>
      </c>
      <c r="I1783" s="29" t="n">
        <v>184</v>
      </c>
      <c r="K1783" s="30" t="s">
        <v>1233</v>
      </c>
      <c r="M1783" s="31" t="n">
        <f aca="false">SUM(P1783,R1783,T1783,V1783,X1783,Z1783,AB1783,AD1783,AF1783,AH1783,AJ1783,AL1783,AN1783,AP1783,AR1783,AT1783,AV1783,AX1783,AZ1783,BB1783)</f>
        <v>0</v>
      </c>
    </row>
    <row r="1784" customFormat="false" ht="15" hidden="false" customHeight="false" outlineLevel="0" collapsed="false">
      <c r="A1784" s="41" t="n">
        <v>40459</v>
      </c>
      <c r="B1784" s="0" t="s">
        <v>627</v>
      </c>
      <c r="C1784" s="0" t="s">
        <v>1206</v>
      </c>
      <c r="D1784" s="3" t="n">
        <v>24995</v>
      </c>
      <c r="F1784" s="3" t="s">
        <v>1162</v>
      </c>
      <c r="H1784" s="3" t="s">
        <v>1162</v>
      </c>
      <c r="I1784" s="29" t="n">
        <v>184</v>
      </c>
      <c r="K1784" s="30" t="s">
        <v>1303</v>
      </c>
      <c r="M1784" s="31" t="n">
        <f aca="false">SUM(P1784,R1784,T1784,V1784,X1784,Z1784,AB1784,AD1784,AF1784,AH1784,AJ1784,AL1784,AN1784,AP1784,AR1784,AT1784,AV1784,AX1784,AZ1784,BB1784)</f>
        <v>19600.5</v>
      </c>
      <c r="O1784" s="0" t="n">
        <v>8898</v>
      </c>
      <c r="P1784" s="31" t="n">
        <v>300.01</v>
      </c>
      <c r="Q1784" s="0" t="n">
        <v>8815</v>
      </c>
      <c r="R1784" s="31" t="n">
        <v>44.2</v>
      </c>
      <c r="S1784" s="47" t="n">
        <v>8814</v>
      </c>
      <c r="T1784" s="31" t="n">
        <v>33.15</v>
      </c>
      <c r="U1784" s="47" t="n">
        <v>8915</v>
      </c>
      <c r="V1784" s="31" t="n">
        <v>204.75</v>
      </c>
      <c r="W1784" s="47" t="n">
        <v>8920</v>
      </c>
      <c r="X1784" s="31" t="n">
        <v>1500</v>
      </c>
      <c r="Y1784" s="47" t="n">
        <v>8837</v>
      </c>
      <c r="Z1784" s="31" t="n">
        <v>1712.12</v>
      </c>
      <c r="AA1784" s="47" t="n">
        <v>8808</v>
      </c>
      <c r="AB1784" s="31" t="n">
        <v>452.11</v>
      </c>
      <c r="AC1784" s="47" t="n">
        <v>8942</v>
      </c>
      <c r="AD1784" s="31" t="n">
        <v>416.81</v>
      </c>
      <c r="AE1784" s="47" t="n">
        <v>8807</v>
      </c>
      <c r="AF1784" s="31" t="n">
        <v>1609.5</v>
      </c>
      <c r="AG1784" s="47" t="n">
        <v>8809</v>
      </c>
      <c r="AH1784" s="31" t="n">
        <v>589.46</v>
      </c>
      <c r="AI1784" s="47" t="n">
        <v>8812</v>
      </c>
      <c r="AJ1784" s="31" t="n">
        <v>31.4</v>
      </c>
      <c r="AK1784" s="47" t="n">
        <v>8921</v>
      </c>
      <c r="AL1784" s="31" t="n">
        <v>1500</v>
      </c>
      <c r="AM1784" s="47" t="n">
        <v>8932</v>
      </c>
      <c r="AN1784" s="31" t="n">
        <v>202.5</v>
      </c>
      <c r="AO1784" s="47" t="n">
        <v>8862</v>
      </c>
      <c r="AP1784" s="31" t="n">
        <v>129.49</v>
      </c>
      <c r="AQ1784" s="47" t="n">
        <v>8893</v>
      </c>
      <c r="AR1784" s="31" t="n">
        <v>10875</v>
      </c>
    </row>
    <row r="1785" customFormat="false" ht="15" hidden="false" customHeight="false" outlineLevel="0" collapsed="false">
      <c r="A1785" s="41" t="n">
        <v>40459</v>
      </c>
      <c r="B1785" s="0" t="s">
        <v>1181</v>
      </c>
      <c r="C1785" s="0" t="s">
        <v>1206</v>
      </c>
      <c r="D1785" s="3" t="n">
        <v>24996</v>
      </c>
      <c r="F1785" s="3" t="s">
        <v>1162</v>
      </c>
      <c r="G1785" s="3" t="s">
        <v>1577</v>
      </c>
      <c r="H1785" s="3" t="s">
        <v>1162</v>
      </c>
      <c r="I1785" s="29" t="n">
        <v>227.4</v>
      </c>
      <c r="K1785" s="30" t="s">
        <v>1219</v>
      </c>
      <c r="M1785" s="31" t="n">
        <f aca="false">SUM(P1785,R1785,T1785,V1785,X1785,Z1785,AB1785,AD1785,AF1785,AH1785,AJ1785,AL1785,AN1785,AP1785,AR1785,AT1785,AV1785,AX1785,AZ1785,BB1785)</f>
        <v>5611.59</v>
      </c>
      <c r="O1785" s="0" t="n">
        <v>8816</v>
      </c>
      <c r="P1785" s="31" t="n">
        <v>2459.1</v>
      </c>
      <c r="Q1785" s="0" t="n">
        <v>8821</v>
      </c>
      <c r="R1785" s="31" t="n">
        <v>1414.29</v>
      </c>
      <c r="S1785" s="47" t="n">
        <v>8820</v>
      </c>
      <c r="T1785" s="31" t="n">
        <v>399.43</v>
      </c>
      <c r="U1785" s="47" t="n">
        <v>8817</v>
      </c>
      <c r="V1785" s="31" t="n">
        <v>382.51</v>
      </c>
      <c r="W1785" s="47" t="n">
        <v>8818</v>
      </c>
      <c r="X1785" s="31" t="n">
        <v>443.13</v>
      </c>
      <c r="Y1785" s="47" t="n">
        <v>8819</v>
      </c>
      <c r="Z1785" s="31" t="n">
        <v>513.13</v>
      </c>
    </row>
    <row r="1786" customFormat="false" ht="15" hidden="false" customHeight="false" outlineLevel="0" collapsed="false">
      <c r="A1786" s="41" t="n">
        <v>40459</v>
      </c>
      <c r="B1786" s="0" t="s">
        <v>901</v>
      </c>
      <c r="C1786" s="0" t="s">
        <v>1206</v>
      </c>
      <c r="D1786" s="3" t="n">
        <v>24997</v>
      </c>
      <c r="F1786" s="3" t="s">
        <v>1162</v>
      </c>
      <c r="G1786" s="3" t="s">
        <v>1578</v>
      </c>
      <c r="H1786" s="3" t="s">
        <v>1162</v>
      </c>
      <c r="I1786" s="29" t="n">
        <v>241.45</v>
      </c>
      <c r="K1786" s="30" t="s">
        <v>1228</v>
      </c>
      <c r="M1786" s="31" t="n">
        <f aca="false">SUM(P1786,R1786,T1786,V1786,X1786,Z1786,AB1786,AD1786,AF1786,AH1786,AJ1786,AL1786,AN1786,AP1786,AR1786,AT1786,AV1786,AX1786,AZ1786,BB1786)</f>
        <v>6875.34</v>
      </c>
      <c r="O1786" s="0" t="n">
        <v>8829</v>
      </c>
      <c r="P1786" s="31" t="n">
        <v>1151.83</v>
      </c>
      <c r="Q1786" s="0" t="n">
        <v>8822</v>
      </c>
      <c r="R1786" s="31" t="n">
        <v>730.77</v>
      </c>
      <c r="S1786" s="47" t="n">
        <v>8827</v>
      </c>
      <c r="T1786" s="31" t="n">
        <v>698.96</v>
      </c>
      <c r="U1786" s="47" t="n">
        <v>8863</v>
      </c>
      <c r="V1786" s="31" t="n">
        <v>34.08</v>
      </c>
      <c r="W1786" s="47" t="n">
        <v>8826</v>
      </c>
      <c r="X1786" s="31" t="n">
        <v>2214.09</v>
      </c>
      <c r="Y1786" s="47" t="n">
        <v>8828</v>
      </c>
      <c r="Z1786" s="31" t="n">
        <v>493.12</v>
      </c>
      <c r="AA1786" s="47" t="n">
        <v>8897</v>
      </c>
      <c r="AB1786" s="31" t="n">
        <v>329.99</v>
      </c>
      <c r="AC1786" s="47" t="n">
        <v>8309</v>
      </c>
      <c r="AD1786" s="31" t="n">
        <v>1020</v>
      </c>
      <c r="AE1786" s="47" t="n">
        <v>8906</v>
      </c>
      <c r="AF1786" s="31" t="n">
        <v>202.5</v>
      </c>
    </row>
    <row r="1787" customFormat="false" ht="15" hidden="false" customHeight="false" outlineLevel="0" collapsed="false">
      <c r="A1787" s="41" t="n">
        <v>40459</v>
      </c>
      <c r="B1787" s="0" t="s">
        <v>1193</v>
      </c>
      <c r="C1787" s="0" t="s">
        <v>640</v>
      </c>
      <c r="D1787" s="3" t="n">
        <v>24998</v>
      </c>
      <c r="F1787" s="42" t="n">
        <v>0.458333333333333</v>
      </c>
      <c r="H1787" s="42" t="n">
        <v>0.166666666666667</v>
      </c>
      <c r="I1787" s="29" t="n">
        <v>73</v>
      </c>
      <c r="K1787" s="30" t="s">
        <v>1216</v>
      </c>
      <c r="M1787" s="31" t="n">
        <f aca="false">SUM(P1787,R1787,T1787,V1787,X1787,Z1787,AB1787,AD1787,AF1787,AH1787,AJ1787,AL1787,AN1787,AP1787,AR1787,AT1787,AV1787,AX1787,AZ1787,BB1787)</f>
        <v>0</v>
      </c>
    </row>
    <row r="1788" customFormat="false" ht="15" hidden="false" customHeight="false" outlineLevel="0" collapsed="false">
      <c r="A1788" s="41" t="n">
        <v>40459</v>
      </c>
      <c r="B1788" s="0" t="s">
        <v>1173</v>
      </c>
      <c r="C1788" s="0" t="s">
        <v>1049</v>
      </c>
      <c r="D1788" s="3" t="n">
        <v>24999</v>
      </c>
      <c r="F1788" s="42" t="n">
        <v>0.739583333333334</v>
      </c>
      <c r="H1788" s="42" t="n">
        <v>0.520833333333333</v>
      </c>
      <c r="I1788" s="29" t="n">
        <v>212.5</v>
      </c>
      <c r="K1788" s="30" t="s">
        <v>1212</v>
      </c>
      <c r="M1788" s="31" t="n">
        <f aca="false">SUM(P1788,R1788,T1788,V1788,X1788,Z1788,AB1788,AD1788,AF1788,AH1788,AJ1788,AL1788,AN1788,AP1788,AR1788,AT1788,AV1788,AX1788,AZ1788,BB1788)</f>
        <v>0</v>
      </c>
    </row>
    <row r="1789" customFormat="false" ht="15" hidden="false" customHeight="false" outlineLevel="0" collapsed="false">
      <c r="A1789" s="41" t="n">
        <v>40459</v>
      </c>
      <c r="B1789" s="0" t="s">
        <v>1189</v>
      </c>
      <c r="C1789" s="0" t="s">
        <v>925</v>
      </c>
      <c r="D1789" s="3" t="n">
        <v>25000</v>
      </c>
      <c r="F1789" s="42" t="n">
        <v>0.475694444444444</v>
      </c>
      <c r="H1789" s="42" t="n">
        <v>0.166666666666667</v>
      </c>
      <c r="I1789" s="29" t="n">
        <v>90.6</v>
      </c>
      <c r="K1789" s="30" t="s">
        <v>1231</v>
      </c>
      <c r="M1789" s="31" t="n">
        <f aca="false">SUM(P1789,R1789,T1789,V1789,X1789,Z1789,AB1789,AD1789,AF1789,AH1789,AJ1789,AL1789,AN1789,AP1789,AR1789,AT1789,AV1789,AX1789,AZ1789,BB1789)</f>
        <v>0</v>
      </c>
    </row>
    <row r="1790" customFormat="false" ht="15" hidden="false" customHeight="false" outlineLevel="0" collapsed="false">
      <c r="A1790" s="41" t="n">
        <v>40459</v>
      </c>
      <c r="B1790" s="0" t="s">
        <v>1205</v>
      </c>
      <c r="C1790" s="0" t="s">
        <v>1573</v>
      </c>
      <c r="D1790" s="3" t="n">
        <v>25001</v>
      </c>
      <c r="F1790" s="42" t="n">
        <v>0.763194444444444</v>
      </c>
      <c r="H1790" s="42" t="n">
        <v>0.416666666666667</v>
      </c>
      <c r="I1790" s="29" t="n">
        <v>289</v>
      </c>
      <c r="K1790" s="30" t="s">
        <v>1249</v>
      </c>
      <c r="M1790" s="31" t="n">
        <f aca="false">SUM(P1790,R1790,T1790,V1790,X1790,Z1790,AB1790,AD1790,AF1790,AH1790,AJ1790,AL1790,AN1790,AP1790,AR1790,AT1790,AV1790,AX1790,AZ1790,BB1790)</f>
        <v>0</v>
      </c>
    </row>
    <row r="1791" customFormat="false" ht="15" hidden="false" customHeight="false" outlineLevel="0" collapsed="false">
      <c r="A1791" s="41" t="n">
        <v>40459</v>
      </c>
      <c r="B1791" s="0" t="s">
        <v>1169</v>
      </c>
      <c r="C1791" s="0" t="s">
        <v>1340</v>
      </c>
      <c r="D1791" s="3" t="n">
        <v>25002</v>
      </c>
      <c r="F1791" s="42" t="n">
        <v>0.520833333333333</v>
      </c>
      <c r="H1791" s="42" t="n">
        <v>0.1875</v>
      </c>
      <c r="I1791" s="29" t="n">
        <v>81.5</v>
      </c>
      <c r="K1791" s="30" t="s">
        <v>1214</v>
      </c>
      <c r="M1791" s="31" t="n">
        <f aca="false">SUM(P1791,R1791,T1791,V1791,X1791,Z1791,AB1791,AD1791,AF1791,AH1791,AJ1791,AL1791,AN1791,AP1791,AR1791,AT1791,AV1791,AX1791,AZ1791,BB1791)</f>
        <v>0</v>
      </c>
    </row>
    <row r="1792" customFormat="false" ht="15" hidden="false" customHeight="false" outlineLevel="0" collapsed="false">
      <c r="A1792" s="41" t="n">
        <v>40459</v>
      </c>
      <c r="B1792" s="0" t="s">
        <v>1179</v>
      </c>
      <c r="C1792" s="0" t="s">
        <v>1579</v>
      </c>
      <c r="D1792" s="3" t="n">
        <v>25003</v>
      </c>
      <c r="F1792" s="42" t="n">
        <v>0.115972222222222</v>
      </c>
      <c r="G1792" s="3" t="s">
        <v>1229</v>
      </c>
      <c r="H1792" s="3" t="s">
        <v>1580</v>
      </c>
      <c r="I1792" s="29" t="n">
        <v>396.7</v>
      </c>
      <c r="K1792" s="30" t="s">
        <v>1242</v>
      </c>
      <c r="M1792" s="31" t="n">
        <f aca="false">SUM(P1792,R1792,T1792,V1792,X1792,Z1792,AB1792,AD1792,AF1792,AH1792,AJ1792,AL1792,AN1792,AP1792,AR1792,AT1792,AV1792,AX1792,AZ1792,BB1792)</f>
        <v>15070</v>
      </c>
      <c r="O1792" s="0" t="n">
        <v>5292</v>
      </c>
      <c r="P1792" s="31" t="n">
        <v>15070</v>
      </c>
    </row>
    <row r="1793" customFormat="false" ht="15" hidden="false" customHeight="false" outlineLevel="0" collapsed="false">
      <c r="A1793" s="41" t="n">
        <v>40459</v>
      </c>
      <c r="B1793" s="0" t="s">
        <v>96</v>
      </c>
      <c r="C1793" s="0" t="s">
        <v>892</v>
      </c>
      <c r="D1793" s="3" t="n">
        <v>25004</v>
      </c>
      <c r="F1793" s="42" t="n">
        <v>0.6875</v>
      </c>
      <c r="H1793" s="42" t="n">
        <v>0.34375</v>
      </c>
      <c r="I1793" s="29" t="n">
        <v>135.3</v>
      </c>
      <c r="K1793" s="30" t="s">
        <v>1237</v>
      </c>
      <c r="M1793" s="31" t="n">
        <f aca="false">SUM(P1793,R1793,T1793,V1793,X1793,Z1793,AB1793,AD1793,AF1793,AH1793,AJ1793,AL1793,AN1793,AP1793,AR1793,AT1793,AV1793,AX1793,AZ1793,BB1793)</f>
        <v>0</v>
      </c>
    </row>
    <row r="1794" customFormat="false" ht="15" hidden="false" customHeight="false" outlineLevel="0" collapsed="false">
      <c r="A1794" s="41" t="n">
        <v>40459</v>
      </c>
      <c r="B1794" s="0" t="s">
        <v>1401</v>
      </c>
      <c r="C1794" s="0" t="s">
        <v>573</v>
      </c>
      <c r="D1794" s="3" t="n">
        <v>25005</v>
      </c>
      <c r="F1794" s="42" t="n">
        <v>0.583333333333333</v>
      </c>
      <c r="G1794" s="3" t="s">
        <v>1170</v>
      </c>
      <c r="H1794" s="42" t="s">
        <v>1308</v>
      </c>
      <c r="I1794" s="29" t="n">
        <v>95</v>
      </c>
      <c r="K1794" s="30" t="s">
        <v>1402</v>
      </c>
      <c r="M1794" s="31" t="n">
        <f aca="false">SUM(P1794,R1794,T1794,V1794,X1794,Z1794,AB1794,AD1794,AF1794,AH1794,AJ1794,AL1794,AN1794,AP1794,AR1794,AT1794,AV1794,AX1794,AZ1794,BB1794)</f>
        <v>0</v>
      </c>
    </row>
    <row r="1795" customFormat="false" ht="15" hidden="false" customHeight="false" outlineLevel="0" collapsed="false">
      <c r="A1795" s="41" t="n">
        <v>40459</v>
      </c>
      <c r="B1795" s="0" t="s">
        <v>1176</v>
      </c>
      <c r="C1795" s="0" t="s">
        <v>979</v>
      </c>
      <c r="D1795" s="3" t="n">
        <v>25006</v>
      </c>
      <c r="F1795" s="42" t="n">
        <v>0.6875</v>
      </c>
      <c r="H1795" s="42" t="n">
        <v>0.208333333333333</v>
      </c>
      <c r="I1795" s="29" t="n">
        <v>93</v>
      </c>
      <c r="K1795" s="30" t="s">
        <v>1222</v>
      </c>
      <c r="M1795" s="31" t="n">
        <f aca="false">SUM(P1795,R1795,T1795,V1795,X1795,Z1795,AB1795,AD1795,AF1795,AH1795,AJ1795,AL1795,AN1795,AP1795,AR1795,AT1795,AV1795,AX1795,AZ1795,BB1795)</f>
        <v>0</v>
      </c>
    </row>
    <row r="1796" customFormat="false" ht="15" hidden="false" customHeight="false" outlineLevel="0" collapsed="false">
      <c r="A1796" s="55" t="n">
        <v>40459</v>
      </c>
      <c r="B1796" s="56" t="s">
        <v>1189</v>
      </c>
      <c r="C1796" s="56" t="s">
        <v>925</v>
      </c>
      <c r="D1796" s="3" t="n">
        <v>25007</v>
      </c>
      <c r="F1796" s="44" t="n">
        <v>0.760416666666667</v>
      </c>
      <c r="G1796" s="30" t="s">
        <v>1170</v>
      </c>
      <c r="H1796" s="44" t="n">
        <v>0.229166666666667</v>
      </c>
      <c r="I1796" s="29" t="n">
        <v>139.1</v>
      </c>
      <c r="K1796" s="30" t="s">
        <v>1231</v>
      </c>
      <c r="M1796" s="31" t="n">
        <f aca="false">SUM(P1796,R1796,T1796,V1796,X1796,Z1796,AB1796,AD1796,AF1796,AH1796,AJ1796,AL1796,AN1796,AP1796,AR1796,AT1796,AV1796,AX1796,AZ1796,BB1796)</f>
        <v>0</v>
      </c>
    </row>
    <row r="1797" customFormat="false" ht="15" hidden="false" customHeight="false" outlineLevel="0" collapsed="false">
      <c r="A1797" s="41" t="n">
        <v>40459</v>
      </c>
      <c r="B1797" s="0" t="s">
        <v>1203</v>
      </c>
      <c r="C1797" s="0" t="s">
        <v>11</v>
      </c>
      <c r="D1797" s="3" t="n">
        <v>25008</v>
      </c>
      <c r="F1797" s="42" t="n">
        <v>0.729166666666667</v>
      </c>
      <c r="H1797" s="42" t="n">
        <v>0.1875</v>
      </c>
      <c r="I1797" s="29" t="n">
        <v>81.5</v>
      </c>
      <c r="K1797" s="30" t="s">
        <v>1244</v>
      </c>
      <c r="M1797" s="31" t="n">
        <f aca="false">SUM(P1797,R1797,T1797,V1797,X1797,Z1797,AB1797,AD1797,AF1797,AH1797,AJ1797,AL1797,AN1797,AP1797,AR1797,AT1797,AV1797,AX1797,AZ1797,BB1797)</f>
        <v>0</v>
      </c>
    </row>
    <row r="1798" customFormat="false" ht="15" hidden="false" customHeight="false" outlineLevel="0" collapsed="false">
      <c r="A1798" s="41" t="n">
        <v>40459</v>
      </c>
      <c r="B1798" s="0" t="s">
        <v>1199</v>
      </c>
      <c r="C1798" s="0" t="s">
        <v>490</v>
      </c>
      <c r="D1798" s="3" t="n">
        <v>25009</v>
      </c>
      <c r="F1798" s="42" t="n">
        <v>0.743055555555556</v>
      </c>
      <c r="H1798" s="42" t="n">
        <v>0.208333333333333</v>
      </c>
      <c r="I1798" s="29" t="n">
        <v>90</v>
      </c>
      <c r="K1798" s="30" t="s">
        <v>1253</v>
      </c>
      <c r="M1798" s="31" t="n">
        <f aca="false">SUM(P1798,R1798,T1798,V1798,X1798,Z1798,AB1798,AD1798,AF1798,AH1798,AJ1798,AL1798,AN1798,AP1798,AR1798,AT1798,AV1798,AX1798,AZ1798,BB1798)</f>
        <v>0</v>
      </c>
    </row>
    <row r="1799" customFormat="false" ht="15" hidden="false" customHeight="false" outlineLevel="0" collapsed="false">
      <c r="A1799" s="41" t="n">
        <v>40459</v>
      </c>
      <c r="B1799" s="0" t="s">
        <v>1208</v>
      </c>
      <c r="C1799" s="0" t="s">
        <v>1098</v>
      </c>
      <c r="D1799" s="3" t="n">
        <v>25010</v>
      </c>
      <c r="F1799" s="42" t="n">
        <v>0.75</v>
      </c>
      <c r="H1799" s="42" t="n">
        <v>0.333333333333333</v>
      </c>
      <c r="I1799" s="29" t="n">
        <v>269</v>
      </c>
      <c r="K1799" s="30" t="s">
        <v>1238</v>
      </c>
      <c r="M1799" s="31" t="n">
        <f aca="false">SUM(P1799,R1799,T1799,V1799,X1799,Z1799,AB1799,AD1799,AF1799,AH1799,AJ1799,AL1799,AN1799,AP1799,AR1799,AT1799,AV1799,AX1799,AZ1799,BB1799)</f>
        <v>0</v>
      </c>
    </row>
    <row r="1800" customFormat="false" ht="15" hidden="false" customHeight="false" outlineLevel="0" collapsed="false">
      <c r="A1800" s="41" t="n">
        <v>40459</v>
      </c>
      <c r="B1800" s="0" t="s">
        <v>1197</v>
      </c>
      <c r="C1800" s="0" t="s">
        <v>739</v>
      </c>
      <c r="D1800" s="3" t="n">
        <v>25011</v>
      </c>
      <c r="F1800" s="42" t="n">
        <v>0.802083333333333</v>
      </c>
      <c r="H1800" s="42" t="n">
        <v>0.166666666666667</v>
      </c>
      <c r="I1800" s="29" t="n">
        <v>73</v>
      </c>
      <c r="K1800" s="30" t="s">
        <v>1259</v>
      </c>
      <c r="M1800" s="31" t="n">
        <f aca="false">SUM(P1800,R1800,T1800,V1800,X1800,Z1800,AB1800,AD1800,AF1800,AH1800,AJ1800,AL1800,AN1800,AP1800,AR1800,AT1800,AV1800,AX1800,AZ1800,BB1800)</f>
        <v>0</v>
      </c>
    </row>
    <row r="1801" customFormat="false" ht="15" hidden="false" customHeight="false" outlineLevel="0" collapsed="false">
      <c r="A1801" s="41" t="n">
        <v>40459</v>
      </c>
      <c r="B1801" s="0" t="s">
        <v>1186</v>
      </c>
      <c r="C1801" s="0" t="s">
        <v>1370</v>
      </c>
      <c r="D1801" s="3" t="n">
        <v>25012</v>
      </c>
      <c r="F1801" s="42" t="n">
        <v>0.8125</v>
      </c>
      <c r="H1801" s="42" t="n">
        <v>0.166666666666667</v>
      </c>
      <c r="I1801" s="29" t="n">
        <v>80.65</v>
      </c>
      <c r="K1801" s="30" t="s">
        <v>1250</v>
      </c>
      <c r="M1801" s="31" t="n">
        <f aca="false">SUM(P1801,R1801,T1801,V1801,X1801,Z1801,AB1801,AD1801,AF1801,AH1801,AJ1801,AL1801,AN1801,AP1801,AR1801,AT1801,AV1801,AX1801,AZ1801,BB1801)</f>
        <v>0</v>
      </c>
    </row>
    <row r="1802" customFormat="false" ht="15" hidden="false" customHeight="false" outlineLevel="0" collapsed="false">
      <c r="A1802" s="41"/>
      <c r="M1802" s="74"/>
    </row>
    <row r="1803" customFormat="false" ht="15" hidden="false" customHeight="false" outlineLevel="0" collapsed="false">
      <c r="A1803" s="113"/>
      <c r="B1803" s="101"/>
      <c r="C1803" s="101"/>
      <c r="D1803" s="100"/>
      <c r="E1803" s="100"/>
      <c r="F1803" s="100"/>
      <c r="G1803" s="100"/>
      <c r="H1803" s="100"/>
      <c r="I1803" s="102"/>
      <c r="J1803" s="102"/>
      <c r="K1803" s="100"/>
      <c r="L1803" s="101"/>
      <c r="M1803" s="103"/>
    </row>
    <row r="1804" customFormat="false" ht="18.75" hidden="false" customHeight="false" outlineLevel="0" collapsed="false">
      <c r="A1804" s="113"/>
      <c r="B1804" s="101"/>
      <c r="C1804" s="101"/>
      <c r="D1804" s="100"/>
      <c r="E1804" s="100"/>
      <c r="F1804" s="100"/>
      <c r="G1804" s="115" t="s">
        <v>1270</v>
      </c>
      <c r="H1804" s="100"/>
      <c r="I1804" s="102"/>
      <c r="J1804" s="102"/>
      <c r="K1804" s="100"/>
      <c r="L1804" s="101"/>
      <c r="M1804" s="103"/>
    </row>
    <row r="1805" customFormat="false" ht="15" hidden="false" customHeight="false" outlineLevel="0" collapsed="false">
      <c r="A1805" s="41" t="n">
        <v>40460</v>
      </c>
      <c r="B1805" s="0" t="s">
        <v>1173</v>
      </c>
      <c r="C1805" s="0" t="s">
        <v>1049</v>
      </c>
      <c r="D1805" s="3" t="n">
        <v>25013</v>
      </c>
      <c r="F1805" s="42" t="n">
        <v>0.715277777777778</v>
      </c>
      <c r="H1805" s="42" t="n">
        <v>0.395833333333333</v>
      </c>
      <c r="I1805" s="29" t="n">
        <v>161.5</v>
      </c>
      <c r="K1805" s="30" t="s">
        <v>1212</v>
      </c>
      <c r="M1805" s="31" t="n">
        <f aca="false">SUM(P1805,R1805,T1805,V1805,X1805,Z1805,AB1805,AD1805,AF1805,AH1805,AJ1805,AL1805,AN1805,AP1805,AR1805,AT1805,AV1805,AX1805,AZ1805,BB1805)</f>
        <v>0</v>
      </c>
    </row>
    <row r="1806" customFormat="false" ht="15" hidden="false" customHeight="false" outlineLevel="0" collapsed="false">
      <c r="A1806" s="41"/>
      <c r="M1806" s="74"/>
    </row>
    <row r="1807" customFormat="false" ht="15" hidden="false" customHeight="false" outlineLevel="0" collapsed="false">
      <c r="A1807" s="113"/>
      <c r="B1807" s="101"/>
      <c r="C1807" s="101"/>
      <c r="D1807" s="100"/>
      <c r="E1807" s="100"/>
      <c r="F1807" s="100"/>
      <c r="G1807" s="100"/>
      <c r="H1807" s="100"/>
      <c r="I1807" s="102"/>
      <c r="J1807" s="102"/>
      <c r="K1807" s="100"/>
      <c r="L1807" s="101"/>
      <c r="M1807" s="103"/>
    </row>
    <row r="1808" customFormat="false" ht="15" hidden="false" customHeight="false" outlineLevel="0" collapsed="false">
      <c r="A1808" s="113"/>
      <c r="B1808" s="101"/>
      <c r="C1808" s="101"/>
      <c r="D1808" s="100"/>
      <c r="E1808" s="100"/>
      <c r="F1808" s="100"/>
      <c r="G1808" s="100" t="s">
        <v>1224</v>
      </c>
      <c r="H1808" s="100"/>
      <c r="I1808" s="102"/>
      <c r="J1808" s="102"/>
      <c r="K1808" s="100"/>
      <c r="L1808" s="101"/>
      <c r="M1808" s="103"/>
    </row>
    <row r="1809" customFormat="false" ht="15" hidden="false" customHeight="false" outlineLevel="0" collapsed="false">
      <c r="A1809" s="41" t="n">
        <v>40461</v>
      </c>
      <c r="B1809" s="0" t="s">
        <v>1554</v>
      </c>
      <c r="C1809" s="0" t="s">
        <v>490</v>
      </c>
      <c r="D1809" s="3" t="n">
        <v>25014</v>
      </c>
      <c r="F1809" s="42" t="n">
        <v>0.75</v>
      </c>
      <c r="H1809" s="42" t="n">
        <v>0.458333333333333</v>
      </c>
      <c r="I1809" s="29" t="n">
        <v>253</v>
      </c>
      <c r="K1809" s="30" t="s">
        <v>1555</v>
      </c>
      <c r="M1809" s="31" t="n">
        <f aca="false">SUM(P1809,R1809,T1809,V1809,X1809,Z1809,AB1809,AD1809,AF1809,AH1809,AJ1809,AL1809,AN1809,AP1809,AR1809,AT1809,AV1809,AX1809,AZ1809,BB1809)</f>
        <v>0</v>
      </c>
    </row>
    <row r="1810" customFormat="false" ht="15" hidden="false" customHeight="false" outlineLevel="0" collapsed="false">
      <c r="A1810" s="41" t="n">
        <v>40461</v>
      </c>
      <c r="B1810" s="0" t="s">
        <v>581</v>
      </c>
      <c r="C1810" s="0" t="s">
        <v>490</v>
      </c>
      <c r="D1810" s="3" t="n">
        <v>25015</v>
      </c>
      <c r="F1810" s="42" t="n">
        <v>0.625</v>
      </c>
      <c r="H1810" s="42" t="n">
        <v>0.333333333333333</v>
      </c>
      <c r="I1810" s="29" t="n">
        <v>184</v>
      </c>
      <c r="K1810" s="30" t="s">
        <v>1243</v>
      </c>
      <c r="M1810" s="31" t="n">
        <f aca="false">SUM(P1810,R1810,T1810,V1810,X1810,Z1810,AB1810,AD1810,AF1810,AH1810,AJ1810,AL1810,AN1810,AP1810,AR1810,AT1810,AV1810,AX1810,AZ1810,BB1810)</f>
        <v>0</v>
      </c>
    </row>
    <row r="1811" customFormat="false" ht="15" hidden="false" customHeight="false" outlineLevel="0" collapsed="false">
      <c r="A1811" s="41"/>
      <c r="M1811" s="74"/>
    </row>
    <row r="1812" customFormat="false" ht="15" hidden="false" customHeight="false" outlineLevel="0" collapsed="false">
      <c r="A1812" s="113"/>
      <c r="B1812" s="101"/>
      <c r="C1812" s="101"/>
      <c r="D1812" s="100"/>
      <c r="E1812" s="100"/>
      <c r="F1812" s="100"/>
      <c r="G1812" s="100"/>
      <c r="H1812" s="100"/>
      <c r="I1812" s="102"/>
      <c r="J1812" s="102"/>
      <c r="K1812" s="100"/>
      <c r="L1812" s="101"/>
      <c r="M1812" s="103"/>
    </row>
    <row r="1813" customFormat="false" ht="18.75" hidden="false" customHeight="false" outlineLevel="0" collapsed="false">
      <c r="A1813" s="113"/>
      <c r="B1813" s="101"/>
      <c r="C1813" s="101"/>
      <c r="D1813" s="100"/>
      <c r="E1813" s="100"/>
      <c r="F1813" s="100"/>
      <c r="G1813" s="115" t="s">
        <v>1227</v>
      </c>
      <c r="H1813" s="100"/>
      <c r="I1813" s="102"/>
      <c r="J1813" s="102"/>
      <c r="K1813" s="100"/>
      <c r="L1813" s="101"/>
      <c r="M1813" s="103"/>
    </row>
    <row r="1814" customFormat="false" ht="15" hidden="false" customHeight="false" outlineLevel="0" collapsed="false">
      <c r="A1814" s="41" t="n">
        <v>40462</v>
      </c>
      <c r="B1814" s="0" t="s">
        <v>1554</v>
      </c>
      <c r="C1814" s="0" t="s">
        <v>490</v>
      </c>
      <c r="D1814" s="3" t="n">
        <v>25016</v>
      </c>
      <c r="F1814" s="42" t="n">
        <v>0.708333333333333</v>
      </c>
      <c r="H1814" s="42" t="n">
        <v>0.5</v>
      </c>
      <c r="I1814" s="29" t="n">
        <v>216</v>
      </c>
      <c r="K1814" s="30" t="s">
        <v>1555</v>
      </c>
      <c r="M1814" s="31" t="n">
        <f aca="false">SUM(P1814,R1814,T1814,V1814,X1814,Z1814,AB1814,AD1814,AF1814,AH1814,AJ1814,AL1814,AN1814,AP1814,AR1814,AT1814,AV1814,AX1814,AZ1814,BB1814)</f>
        <v>0</v>
      </c>
    </row>
    <row r="1815" customFormat="false" ht="15" hidden="false" customHeight="false" outlineLevel="0" collapsed="false">
      <c r="A1815" s="41" t="n">
        <v>40462</v>
      </c>
      <c r="B1815" s="0" t="s">
        <v>1195</v>
      </c>
      <c r="C1815" s="0" t="s">
        <v>490</v>
      </c>
      <c r="D1815" s="3" t="n">
        <v>25017</v>
      </c>
      <c r="F1815" s="42" t="n">
        <v>0.833333333333333</v>
      </c>
      <c r="H1815" s="42" t="n">
        <v>0.625</v>
      </c>
      <c r="I1815" s="29" t="n">
        <v>280.8</v>
      </c>
      <c r="K1815" s="30" t="s">
        <v>1217</v>
      </c>
      <c r="M1815" s="31" t="n">
        <f aca="false">SUM(P1815,R1815,T1815,V1815,X1815,Z1815,AB1815,AD1815,AF1815,AH1815,AJ1815,AL1815,AN1815,AP1815,AR1815,AT1815,AV1815,AX1815,AZ1815,BB1815)</f>
        <v>0</v>
      </c>
    </row>
    <row r="1816" customFormat="false" ht="15" hidden="false" customHeight="false" outlineLevel="0" collapsed="false">
      <c r="A1816" s="41" t="n">
        <v>40462</v>
      </c>
      <c r="B1816" s="0" t="s">
        <v>1169</v>
      </c>
      <c r="C1816" s="0" t="s">
        <v>925</v>
      </c>
      <c r="D1816" s="3" t="n">
        <v>25018</v>
      </c>
      <c r="F1816" s="42" t="n">
        <v>0.805555555555556</v>
      </c>
      <c r="G1816" s="3" t="s">
        <v>1575</v>
      </c>
      <c r="H1816" s="42" t="s">
        <v>1581</v>
      </c>
      <c r="I1816" s="29" t="n">
        <v>306.5</v>
      </c>
      <c r="K1816" s="30" t="s">
        <v>1214</v>
      </c>
      <c r="M1816" s="31" t="n">
        <f aca="false">SUM(P1816,R1816,T1816,V1816,X1816,Z1816,AB1816,AD1816,AF1816,AH1816,AJ1816,AL1816,AN1816,AP1816,AR1816,AT1816,AV1816,AX1816,AZ1816,BB1816)</f>
        <v>0</v>
      </c>
    </row>
    <row r="1817" customFormat="false" ht="15" hidden="false" customHeight="false" outlineLevel="0" collapsed="false">
      <c r="A1817" s="55" t="n">
        <v>40462</v>
      </c>
      <c r="B1817" s="56" t="s">
        <v>1208</v>
      </c>
      <c r="C1817" s="56" t="s">
        <v>1032</v>
      </c>
      <c r="D1817" s="3" t="n">
        <v>25019</v>
      </c>
      <c r="F1817" s="44" t="n">
        <v>0.583333333333333</v>
      </c>
      <c r="G1817" s="30"/>
      <c r="H1817" s="44" t="n">
        <v>0.333333333333333</v>
      </c>
      <c r="I1817" s="29" t="n">
        <v>229</v>
      </c>
      <c r="K1817" s="30" t="s">
        <v>1238</v>
      </c>
      <c r="M1817" s="31" t="n">
        <f aca="false">SUM(P1817,R1817,T1817,V1817,X1817,Z1817,AB1817,AD1817,AF1817,AH1817,AJ1817,AL1817,AN1817,AP1817,AR1817,AT1817,AV1817,AX1817,AZ1817,BB1817)</f>
        <v>0</v>
      </c>
    </row>
    <row r="1818" customFormat="false" ht="15" hidden="false" customHeight="false" outlineLevel="0" collapsed="false">
      <c r="A1818" s="41" t="n">
        <v>40462</v>
      </c>
      <c r="B1818" s="0" t="s">
        <v>1173</v>
      </c>
      <c r="C1818" s="0" t="s">
        <v>1049</v>
      </c>
      <c r="D1818" s="3" t="n">
        <v>25020</v>
      </c>
      <c r="F1818" s="42" t="n">
        <v>0.666666666666667</v>
      </c>
      <c r="H1818" s="42" t="n">
        <v>0.354166666666667</v>
      </c>
      <c r="I1818" s="29" t="n">
        <v>144.5</v>
      </c>
      <c r="K1818" s="30" t="s">
        <v>1212</v>
      </c>
      <c r="M1818" s="31" t="n">
        <f aca="false">SUM(P1818,R1818,T1818,V1818,X1818,Z1818,AB1818,AD1818,AF1818,AH1818,AJ1818,AL1818,AN1818,AP1818,AR1818,AT1818,AV1818,AX1818,AZ1818,BB1818)</f>
        <v>0</v>
      </c>
    </row>
    <row r="1819" customFormat="false" ht="15" hidden="false" customHeight="false" outlineLevel="0" collapsed="false">
      <c r="A1819" s="41" t="n">
        <v>40462</v>
      </c>
      <c r="B1819" s="0" t="s">
        <v>1203</v>
      </c>
      <c r="C1819" s="0" t="s">
        <v>836</v>
      </c>
      <c r="D1819" s="3" t="n">
        <v>25021</v>
      </c>
      <c r="F1819" s="42" t="n">
        <v>0.71875</v>
      </c>
      <c r="G1819" s="3" t="s">
        <v>1564</v>
      </c>
      <c r="H1819" s="42" t="s">
        <v>1302</v>
      </c>
      <c r="I1819" s="29" t="n">
        <v>220</v>
      </c>
      <c r="K1819" s="30" t="s">
        <v>1244</v>
      </c>
      <c r="M1819" s="31" t="n">
        <f aca="false">SUM(P1819,R1819,T1819,V1819,X1819,Z1819,AB1819,AD1819,AF1819,AH1819,AJ1819,AL1819,AN1819,AP1819,AR1819,AT1819,AV1819,AX1819,AZ1819,BB1819)</f>
        <v>0</v>
      </c>
    </row>
    <row r="1820" customFormat="false" ht="15" hidden="false" customHeight="false" outlineLevel="0" collapsed="false">
      <c r="A1820" s="41" t="n">
        <v>40462</v>
      </c>
      <c r="B1820" s="0" t="s">
        <v>1189</v>
      </c>
      <c r="C1820" s="0" t="s">
        <v>959</v>
      </c>
      <c r="D1820" s="3" t="n">
        <v>25022</v>
      </c>
      <c r="F1820" s="42" t="n">
        <v>0.736111111111111</v>
      </c>
      <c r="H1820" s="42" t="n">
        <v>0.416666666666667</v>
      </c>
      <c r="I1820" s="29" t="n">
        <v>169</v>
      </c>
      <c r="K1820" s="30" t="s">
        <v>1231</v>
      </c>
      <c r="M1820" s="31" t="n">
        <f aca="false">SUM(P1820,R1820,T1820,V1820,X1820,Z1820,AB1820,AD1820,AF1820,AH1820,AJ1820,AL1820,AN1820,AP1820,AR1820,AT1820,AV1820,AX1820,AZ1820,BB1820)</f>
        <v>0</v>
      </c>
    </row>
    <row r="1821" customFormat="false" ht="15" hidden="false" customHeight="false" outlineLevel="0" collapsed="false">
      <c r="A1821" s="41" t="n">
        <v>40462</v>
      </c>
      <c r="B1821" s="0" t="s">
        <v>1193</v>
      </c>
      <c r="C1821" s="0" t="s">
        <v>1322</v>
      </c>
      <c r="D1821" s="3" t="n">
        <v>25023</v>
      </c>
      <c r="F1821" s="42" t="n">
        <v>0.6875</v>
      </c>
      <c r="G1821" s="3" t="s">
        <v>1582</v>
      </c>
      <c r="H1821" s="42" t="n">
        <v>0.354166666666667</v>
      </c>
      <c r="I1821" s="29" t="n">
        <v>166.5</v>
      </c>
      <c r="K1821" s="30" t="s">
        <v>1216</v>
      </c>
      <c r="M1821" s="31" t="n">
        <f aca="false">SUM(P1821,R1821,T1821,V1821,X1821,Z1821,AB1821,AD1821,AF1821,AH1821,AJ1821,AL1821,AN1821,AP1821,AR1821,AT1821,AV1821,AX1821,AZ1821,BB1821)</f>
        <v>0</v>
      </c>
    </row>
    <row r="1822" customFormat="false" ht="15" hidden="false" customHeight="false" outlineLevel="0" collapsed="false">
      <c r="A1822" s="41" t="n">
        <v>40462</v>
      </c>
      <c r="B1822" s="0" t="s">
        <v>1179</v>
      </c>
      <c r="C1822" s="0" t="s">
        <v>836</v>
      </c>
      <c r="D1822" s="3" t="n">
        <v>25024</v>
      </c>
      <c r="F1822" s="42" t="n">
        <v>0.701388888888889</v>
      </c>
      <c r="H1822" s="42" t="n">
        <v>0.354166666666667</v>
      </c>
      <c r="I1822" s="29" t="n">
        <v>192</v>
      </c>
      <c r="K1822" s="30" t="s">
        <v>1242</v>
      </c>
      <c r="M1822" s="31" t="n">
        <f aca="false">SUM(P1822,R1822,T1822,V1822,X1822,Z1822,AB1822,AD1822,AF1822,AH1822,AJ1822,AL1822,AN1822,AP1822,AR1822,AT1822,AV1822,AX1822,AZ1822,BB1822)</f>
        <v>5827.5</v>
      </c>
      <c r="O1822" s="0" t="n">
        <v>319</v>
      </c>
      <c r="P1822" s="31" t="n">
        <v>1258</v>
      </c>
      <c r="Q1822" s="0" t="n">
        <v>316</v>
      </c>
      <c r="R1822" s="31" t="n">
        <v>2442</v>
      </c>
      <c r="S1822" s="47" t="n">
        <v>324</v>
      </c>
      <c r="T1822" s="31" t="n">
        <v>851</v>
      </c>
      <c r="U1822" s="47" t="n">
        <v>317</v>
      </c>
      <c r="V1822" s="31" t="n">
        <v>1276.5</v>
      </c>
    </row>
    <row r="1823" customFormat="false" ht="15" hidden="false" customHeight="false" outlineLevel="0" collapsed="false">
      <c r="A1823" s="41" t="n">
        <v>40462</v>
      </c>
      <c r="B1823" s="0" t="s">
        <v>1176</v>
      </c>
      <c r="C1823" s="0" t="s">
        <v>892</v>
      </c>
      <c r="D1823" s="3" t="n">
        <v>25025</v>
      </c>
      <c r="F1823" s="42" t="n">
        <v>0.666666666666667</v>
      </c>
      <c r="H1823" s="42" t="n">
        <v>0.291666666666667</v>
      </c>
      <c r="I1823" s="29" t="n">
        <v>114.8</v>
      </c>
      <c r="K1823" s="30" t="s">
        <v>1222</v>
      </c>
      <c r="M1823" s="31" t="n">
        <f aca="false">SUM(P1823,R1823,T1823,V1823,X1823,Z1823,AB1823,AD1823,AF1823,AH1823,AJ1823,AL1823,AN1823,AP1823,AR1823,AT1823,AV1823,AX1823,AZ1823,BB1823)</f>
        <v>0</v>
      </c>
    </row>
    <row r="1824" customFormat="false" ht="15" hidden="false" customHeight="false" outlineLevel="0" collapsed="false">
      <c r="A1824" s="41" t="n">
        <v>40462</v>
      </c>
      <c r="B1824" s="0" t="s">
        <v>1186</v>
      </c>
      <c r="C1824" s="0" t="s">
        <v>631</v>
      </c>
      <c r="D1824" s="3" t="n">
        <v>25026</v>
      </c>
      <c r="F1824" s="42" t="n">
        <v>0.479166666666667</v>
      </c>
      <c r="H1824" s="42" t="n">
        <v>0.166666666666667</v>
      </c>
      <c r="I1824" s="29" t="n">
        <v>80</v>
      </c>
      <c r="K1824" s="30" t="s">
        <v>1250</v>
      </c>
      <c r="M1824" s="31" t="n">
        <f aca="false">SUM(P1824,R1824,T1824,V1824,X1824,Z1824,AB1824,AD1824,AF1824,AH1824,AJ1824,AL1824,AN1824,AP1824,AR1824,AT1824,AV1824,AX1824,AZ1824,BB1824)</f>
        <v>0</v>
      </c>
    </row>
    <row r="1825" customFormat="false" ht="15" hidden="false" customHeight="false" outlineLevel="0" collapsed="false">
      <c r="A1825" s="41" t="n">
        <v>40462</v>
      </c>
      <c r="B1825" s="0" t="s">
        <v>1583</v>
      </c>
      <c r="C1825" s="0" t="s">
        <v>842</v>
      </c>
      <c r="D1825" s="3" t="n">
        <v>25027</v>
      </c>
      <c r="F1825" s="42" t="n">
        <v>0.642361111111111</v>
      </c>
      <c r="H1825" s="42" t="n">
        <v>0.25</v>
      </c>
      <c r="I1825" s="29" t="n">
        <v>107</v>
      </c>
      <c r="K1825" s="30" t="s">
        <v>1303</v>
      </c>
      <c r="M1825" s="31" t="n">
        <f aca="false">SUM(P1825,R1825,T1825,V1825,X1825,Z1825,AB1825,AD1825,AF1825,AH1825,AJ1825,AL1825,AN1825,AP1825,AR1825,AT1825,AV1825,AX1825,AZ1825,BB1825)</f>
        <v>0</v>
      </c>
    </row>
    <row r="1826" customFormat="false" ht="15" hidden="false" customHeight="false" outlineLevel="0" collapsed="false">
      <c r="A1826" s="41" t="n">
        <v>40462</v>
      </c>
      <c r="B1826" s="0" t="s">
        <v>1203</v>
      </c>
      <c r="C1826" s="0" t="s">
        <v>739</v>
      </c>
      <c r="D1826" s="3" t="n">
        <v>25028</v>
      </c>
      <c r="F1826" s="42" t="n">
        <v>0.5625</v>
      </c>
      <c r="H1826" s="42" t="n">
        <v>0.166666666666667</v>
      </c>
      <c r="I1826" s="29" t="n">
        <v>73</v>
      </c>
      <c r="K1826" s="30" t="s">
        <v>1244</v>
      </c>
      <c r="M1826" s="31" t="n">
        <f aca="false">SUM(P1826,R1826,T1826,V1826,X1826,Z1826,AB1826,AD1826,AF1826,AH1826,AJ1826,AL1826,AN1826,AP1826,AR1826,AT1826,AV1826,AX1826,AZ1826,BB1826)</f>
        <v>0</v>
      </c>
    </row>
    <row r="1827" customFormat="false" ht="15" hidden="false" customHeight="false" outlineLevel="0" collapsed="false">
      <c r="A1827" s="41" t="n">
        <v>40462</v>
      </c>
      <c r="B1827" s="0" t="s">
        <v>1584</v>
      </c>
      <c r="C1827" s="0" t="s">
        <v>1300</v>
      </c>
      <c r="D1827" s="3" t="n">
        <v>25029</v>
      </c>
      <c r="F1827" s="42" t="n">
        <v>0.652777777777778</v>
      </c>
      <c r="H1827" s="42" t="n">
        <v>0.166666666666667</v>
      </c>
      <c r="I1827" s="29" t="n">
        <v>73</v>
      </c>
      <c r="K1827" s="30" t="s">
        <v>1250</v>
      </c>
      <c r="M1827" s="31" t="n">
        <f aca="false">SUM(P1827,R1827,T1827,V1827,X1827,Z1827,AB1827,AD1827,AF1827,AH1827,AJ1827,AL1827,AN1827,AP1827,AR1827,AT1827,AV1827,AX1827,AZ1827,BB1827)</f>
        <v>0</v>
      </c>
    </row>
    <row r="1828" customFormat="false" ht="15" hidden="false" customHeight="false" outlineLevel="0" collapsed="false">
      <c r="A1828" s="90" t="n">
        <v>40462</v>
      </c>
      <c r="B1828" s="33" t="s">
        <v>1179</v>
      </c>
      <c r="C1828" s="33" t="s">
        <v>1104</v>
      </c>
      <c r="D1828" s="91" t="n">
        <v>25030</v>
      </c>
      <c r="E1828" s="91"/>
      <c r="F1828" s="93" t="s">
        <v>1257</v>
      </c>
      <c r="G1828" s="93" t="s">
        <v>1257</v>
      </c>
      <c r="H1828" s="93" t="s">
        <v>1257</v>
      </c>
      <c r="I1828" s="95" t="s">
        <v>1257</v>
      </c>
      <c r="J1828" s="95"/>
      <c r="K1828" s="30" t="s">
        <v>1242</v>
      </c>
      <c r="M1828" s="31" t="n">
        <f aca="false">SUM(P1828,R1828,T1828,V1828,X1828,Z1828,AB1828,AD1828,AF1828,AH1828,AJ1828,AL1828,AN1828,AP1828,AR1828,AT1828,AV1828,AX1828,AZ1828,BB1828)</f>
        <v>0</v>
      </c>
    </row>
    <row r="1829" customFormat="false" ht="15" hidden="false" customHeight="false" outlineLevel="0" collapsed="false">
      <c r="A1829" s="41" t="n">
        <v>40462</v>
      </c>
      <c r="B1829" s="0" t="s">
        <v>1176</v>
      </c>
      <c r="C1829" s="0" t="s">
        <v>1330</v>
      </c>
      <c r="D1829" s="3" t="n">
        <v>25031</v>
      </c>
      <c r="F1829" s="42" t="n">
        <v>0.770833333333334</v>
      </c>
      <c r="H1829" s="42" t="n">
        <v>0.166666666666667</v>
      </c>
      <c r="I1829" s="29" t="n">
        <v>77</v>
      </c>
      <c r="K1829" s="30" t="s">
        <v>1242</v>
      </c>
      <c r="M1829" s="31" t="n">
        <f aca="false">SUM(P1829,R1829,T1829,V1829,X1829,Z1829,AB1829,AD1829,AF1829,AH1829,AJ1829,AL1829,AN1829,AP1829,AR1829,AT1829,AV1829,AX1829,AZ1829,BB1829)</f>
        <v>0</v>
      </c>
    </row>
    <row r="1830" customFormat="false" ht="15" hidden="false" customHeight="false" outlineLevel="0" collapsed="false">
      <c r="A1830" s="41"/>
      <c r="M1830" s="74"/>
    </row>
    <row r="1831" customFormat="false" ht="15" hidden="false" customHeight="false" outlineLevel="0" collapsed="false">
      <c r="A1831" s="113"/>
      <c r="B1831" s="101"/>
      <c r="C1831" s="101"/>
      <c r="D1831" s="100"/>
      <c r="E1831" s="100"/>
      <c r="F1831" s="100"/>
      <c r="G1831" s="100"/>
      <c r="H1831" s="100"/>
      <c r="I1831" s="102"/>
      <c r="J1831" s="102"/>
      <c r="K1831" s="100"/>
      <c r="L1831" s="101"/>
      <c r="M1831" s="103"/>
    </row>
    <row r="1832" customFormat="false" ht="18.75" hidden="false" customHeight="false" outlineLevel="0" collapsed="false">
      <c r="A1832" s="113"/>
      <c r="B1832" s="101"/>
      <c r="C1832" s="101"/>
      <c r="D1832" s="100"/>
      <c r="E1832" s="100"/>
      <c r="F1832" s="100"/>
      <c r="G1832" s="115" t="s">
        <v>1274</v>
      </c>
      <c r="H1832" s="100"/>
      <c r="I1832" s="102"/>
      <c r="J1832" s="102"/>
      <c r="K1832" s="100"/>
      <c r="L1832" s="101"/>
      <c r="M1832" s="103"/>
    </row>
    <row r="1833" customFormat="false" ht="15" hidden="false" customHeight="false" outlineLevel="0" collapsed="false">
      <c r="A1833" s="41" t="n">
        <v>40463</v>
      </c>
      <c r="B1833" s="0" t="s">
        <v>1554</v>
      </c>
      <c r="C1833" s="0" t="s">
        <v>490</v>
      </c>
      <c r="D1833" s="3" t="n">
        <v>25032</v>
      </c>
      <c r="F1833" s="42" t="n">
        <v>0.583333333333333</v>
      </c>
      <c r="H1833" s="42" t="n">
        <v>0.291666666666667</v>
      </c>
      <c r="I1833" s="29" t="n">
        <v>161</v>
      </c>
      <c r="K1833" s="30" t="s">
        <v>1555</v>
      </c>
      <c r="M1833" s="31" t="n">
        <f aca="false">SUM(P1833,R1833,T1833,V1833,X1833,Z1833,AB1833,AD1833,AF1833,AH1833,AJ1833,AL1833,AN1833,AP1833,AR1833,AT1833,AV1833,AX1833,AZ1833,BB1833)</f>
        <v>0</v>
      </c>
    </row>
    <row r="1834" customFormat="false" ht="15" hidden="false" customHeight="false" outlineLevel="0" collapsed="false">
      <c r="A1834" s="41"/>
      <c r="M1834" s="74"/>
    </row>
    <row r="1835" customFormat="false" ht="15" hidden="false" customHeight="false" outlineLevel="0" collapsed="false">
      <c r="A1835" s="113"/>
      <c r="B1835" s="101"/>
      <c r="C1835" s="101"/>
      <c r="D1835" s="100"/>
      <c r="E1835" s="100"/>
      <c r="F1835" s="100"/>
      <c r="G1835" s="100"/>
      <c r="H1835" s="100"/>
      <c r="I1835" s="102"/>
      <c r="J1835" s="102"/>
      <c r="K1835" s="100"/>
      <c r="L1835" s="101"/>
      <c r="M1835" s="103"/>
      <c r="N1835" s="116"/>
    </row>
    <row r="1836" customFormat="false" ht="18.75" hidden="false" customHeight="false" outlineLevel="0" collapsed="false">
      <c r="A1836" s="113"/>
      <c r="B1836" s="101"/>
      <c r="C1836" s="101"/>
      <c r="D1836" s="100"/>
      <c r="E1836" s="100"/>
      <c r="F1836" s="100"/>
      <c r="G1836" s="115" t="s">
        <v>1343</v>
      </c>
      <c r="H1836" s="100"/>
      <c r="I1836" s="102"/>
      <c r="J1836" s="102"/>
      <c r="K1836" s="100"/>
      <c r="L1836" s="101"/>
      <c r="M1836" s="103"/>
      <c r="N1836" s="116"/>
    </row>
    <row r="1837" customFormat="false" ht="15" hidden="false" customHeight="false" outlineLevel="0" collapsed="false">
      <c r="A1837" s="41" t="n">
        <v>40464</v>
      </c>
      <c r="B1837" s="0" t="s">
        <v>679</v>
      </c>
      <c r="C1837" s="0" t="s">
        <v>1206</v>
      </c>
      <c r="D1837" s="3" t="n">
        <v>25033</v>
      </c>
      <c r="F1837" s="3" t="s">
        <v>1162</v>
      </c>
      <c r="H1837" s="3" t="s">
        <v>1162</v>
      </c>
      <c r="I1837" s="29" t="n">
        <v>189.6</v>
      </c>
      <c r="K1837" s="30" t="s">
        <v>1223</v>
      </c>
      <c r="M1837" s="31" t="n">
        <f aca="false">SUM(P1837,R1837,T1837,V1837,X1837,Z1837,AB1837,AD1837,AF1837,AH1837,AJ1837,AL1837,AN1837,AP1837,AR1837,AT1837,AV1837,AX1837,AZ1837,BB1837)</f>
        <v>14619</v>
      </c>
      <c r="O1837" s="0" t="n">
        <v>9451</v>
      </c>
      <c r="P1837" s="31" t="n">
        <v>1603.8</v>
      </c>
      <c r="Q1837" s="0" t="n">
        <v>8958</v>
      </c>
      <c r="R1837" s="31" t="n">
        <v>21.18</v>
      </c>
      <c r="S1837" s="47" t="n">
        <v>8999</v>
      </c>
      <c r="T1837" s="31" t="n">
        <v>728.59</v>
      </c>
      <c r="U1837" s="47" t="n">
        <v>8988</v>
      </c>
      <c r="V1837" s="31" t="n">
        <v>1442.93</v>
      </c>
      <c r="W1837" s="47" t="n">
        <v>9429</v>
      </c>
      <c r="X1837" s="31" t="n">
        <v>810</v>
      </c>
      <c r="Y1837" s="47" t="n">
        <v>9440</v>
      </c>
      <c r="Z1837" s="31" t="n">
        <v>217.5</v>
      </c>
      <c r="AA1837" s="47" t="n">
        <v>9461</v>
      </c>
      <c r="AB1837" s="31" t="n">
        <v>9645</v>
      </c>
      <c r="AC1837" s="47" t="n">
        <v>9479</v>
      </c>
      <c r="AD1837" s="31" t="n">
        <v>150</v>
      </c>
    </row>
    <row r="1838" customFormat="false" ht="15" hidden="false" customHeight="false" outlineLevel="0" collapsed="false">
      <c r="A1838" s="41" t="n">
        <v>40464</v>
      </c>
      <c r="B1838" s="0" t="s">
        <v>383</v>
      </c>
      <c r="C1838" s="0" t="s">
        <v>1206</v>
      </c>
      <c r="D1838" s="3" t="n">
        <v>25034</v>
      </c>
      <c r="F1838" s="3" t="s">
        <v>1162</v>
      </c>
      <c r="H1838" s="3" t="s">
        <v>1162</v>
      </c>
      <c r="I1838" s="29" t="n">
        <v>184</v>
      </c>
      <c r="K1838" s="30" t="s">
        <v>1232</v>
      </c>
      <c r="M1838" s="31" t="n">
        <f aca="false">SUM(P1838,R1838,T1838,V1838,X1838,Z1838,AB1838,AD1838,AF1838,AH1838,AJ1838,AL1838,AN1838,AP1838,AR1838,AT1838,AV1838,AX1838,AZ1838,BB1838)</f>
        <v>10362.433</v>
      </c>
      <c r="O1838" s="0" t="n">
        <v>9511</v>
      </c>
      <c r="P1838" s="31" t="n">
        <v>689.91</v>
      </c>
      <c r="Q1838" s="0" t="n">
        <v>9510</v>
      </c>
      <c r="R1838" s="31" t="n">
        <v>887.49</v>
      </c>
      <c r="S1838" s="47" t="n">
        <v>9509</v>
      </c>
      <c r="T1838" s="31" t="n">
        <v>526.81</v>
      </c>
      <c r="U1838" s="47" t="n">
        <v>9527</v>
      </c>
      <c r="V1838" s="31" t="n">
        <v>169.6</v>
      </c>
      <c r="W1838" s="47" t="n">
        <v>9526</v>
      </c>
      <c r="X1838" s="31" t="n">
        <v>790.07</v>
      </c>
      <c r="Y1838" s="47" t="n">
        <v>9559</v>
      </c>
      <c r="Z1838" s="31" t="n">
        <v>49.2</v>
      </c>
      <c r="AA1838" s="47" t="n">
        <v>9516</v>
      </c>
      <c r="AB1838" s="31" t="n">
        <v>82.11</v>
      </c>
      <c r="AC1838" s="47" t="n">
        <v>9514</v>
      </c>
      <c r="AD1838" s="31" t="n">
        <v>382.18</v>
      </c>
      <c r="AE1838" s="47" t="n">
        <v>9513</v>
      </c>
      <c r="AF1838" s="31" t="n">
        <v>367.4</v>
      </c>
      <c r="AG1838" s="47" t="n">
        <v>9512</v>
      </c>
      <c r="AH1838" s="31" t="n">
        <v>498.01</v>
      </c>
      <c r="AI1838" s="47" t="n">
        <v>9508</v>
      </c>
      <c r="AJ1838" s="31" t="n">
        <v>224.89</v>
      </c>
      <c r="AK1838" s="47" t="n">
        <v>9507</v>
      </c>
      <c r="AL1838" s="31" t="n">
        <v>707.63</v>
      </c>
      <c r="AM1838" s="47" t="n">
        <v>9506</v>
      </c>
      <c r="AN1838" s="31" t="n">
        <v>1004.7</v>
      </c>
      <c r="AO1838" s="47" t="n">
        <v>9505</v>
      </c>
      <c r="AP1838" s="31" t="n">
        <v>309.4</v>
      </c>
      <c r="AQ1838" s="47" t="n">
        <v>9622</v>
      </c>
      <c r="AR1838" s="31" t="n">
        <v>3450.023</v>
      </c>
      <c r="AS1838" s="47" t="n">
        <v>9515</v>
      </c>
      <c r="AT1838" s="31" t="n">
        <v>223.01</v>
      </c>
    </row>
    <row r="1839" customFormat="false" ht="15" hidden="false" customHeight="false" outlineLevel="0" collapsed="false">
      <c r="A1839" s="41" t="n">
        <v>40464</v>
      </c>
      <c r="B1839" s="0" t="s">
        <v>1165</v>
      </c>
      <c r="C1839" s="0" t="s">
        <v>1206</v>
      </c>
      <c r="D1839" s="3" t="n">
        <v>25035</v>
      </c>
      <c r="F1839" s="3" t="s">
        <v>1162</v>
      </c>
      <c r="H1839" s="3" t="s">
        <v>1162</v>
      </c>
      <c r="I1839" s="29" t="n">
        <v>184</v>
      </c>
      <c r="K1839" s="30" t="s">
        <v>1233</v>
      </c>
      <c r="M1839" s="31" t="n">
        <f aca="false">SUM(P1839,R1839,T1839,V1839,X1839,Z1839,AB1839,AD1839,AF1839,AH1839,AJ1839,AL1839,AN1839,AP1839,AR1839,AT1839,AV1839,AX1839,AZ1839,BB1839)</f>
        <v>0</v>
      </c>
    </row>
    <row r="1840" customFormat="false" ht="15" hidden="false" customHeight="false" outlineLevel="0" collapsed="false">
      <c r="A1840" s="41" t="n">
        <v>40464</v>
      </c>
      <c r="B1840" s="0" t="s">
        <v>1205</v>
      </c>
      <c r="C1840" s="0" t="s">
        <v>1206</v>
      </c>
      <c r="D1840" s="3" t="n">
        <v>25036</v>
      </c>
      <c r="F1840" s="3" t="s">
        <v>1162</v>
      </c>
      <c r="G1840" s="3" t="s">
        <v>1585</v>
      </c>
      <c r="H1840" s="3" t="s">
        <v>1162</v>
      </c>
      <c r="I1840" s="29" t="n">
        <v>449.1</v>
      </c>
      <c r="K1840" s="30" t="s">
        <v>1249</v>
      </c>
      <c r="M1840" s="31" t="n">
        <f aca="false">SUM(P1840,R1840,T1840,V1840,X1840,Z1840,AB1840,AD1840,AF1840,AH1840,AJ1840,AL1840,AN1840,AP1840,AR1840,AT1840,AV1840,AX1840,AZ1840,BB1840)</f>
        <v>14831.71</v>
      </c>
      <c r="O1840" s="0" t="n">
        <v>9555</v>
      </c>
      <c r="P1840" s="31" t="n">
        <v>334.38</v>
      </c>
      <c r="Q1840" s="0" t="n">
        <v>9452</v>
      </c>
      <c r="R1840" s="31" t="n">
        <v>11900</v>
      </c>
      <c r="S1840" s="47" t="n">
        <v>8904</v>
      </c>
      <c r="T1840" s="31" t="n">
        <v>297.33</v>
      </c>
      <c r="U1840" s="47" t="n">
        <v>9569</v>
      </c>
      <c r="V1840" s="31" t="n">
        <v>2300</v>
      </c>
    </row>
    <row r="1841" customFormat="false" ht="15" hidden="false" customHeight="false" outlineLevel="0" collapsed="false">
      <c r="A1841" s="41" t="n">
        <v>40464</v>
      </c>
      <c r="B1841" s="0" t="s">
        <v>1189</v>
      </c>
      <c r="C1841" s="0" t="s">
        <v>925</v>
      </c>
      <c r="D1841" s="3" t="n">
        <v>25037</v>
      </c>
      <c r="F1841" s="42" t="n">
        <v>0.760416666666667</v>
      </c>
      <c r="H1841" s="42" t="n">
        <v>0.458333333333333</v>
      </c>
      <c r="I1841" s="29" t="n">
        <v>240.4</v>
      </c>
      <c r="K1841" s="30" t="s">
        <v>1231</v>
      </c>
      <c r="M1841" s="31" t="n">
        <f aca="false">SUM(P1841,R1841,T1841,V1841,X1841,Z1841,AB1841,AD1841,AF1841,AH1841,AJ1841,AL1841,AN1841,AP1841,AR1841,AT1841,AV1841,AX1841,AZ1841,BB1841)</f>
        <v>0</v>
      </c>
    </row>
    <row r="1842" customFormat="false" ht="15" hidden="false" customHeight="false" outlineLevel="0" collapsed="false">
      <c r="A1842" s="41" t="n">
        <v>40464</v>
      </c>
      <c r="B1842" s="0" t="s">
        <v>1195</v>
      </c>
      <c r="C1842" s="0" t="s">
        <v>1049</v>
      </c>
      <c r="D1842" s="3" t="n">
        <v>25038</v>
      </c>
      <c r="F1842" s="42" t="n">
        <v>0.722222222222222</v>
      </c>
      <c r="H1842" s="42" t="n">
        <v>0.416666666666667</v>
      </c>
      <c r="I1842" s="29" t="n">
        <v>170</v>
      </c>
      <c r="K1842" s="30" t="s">
        <v>1217</v>
      </c>
      <c r="M1842" s="31" t="n">
        <f aca="false">SUM(P1842,R1842,T1842,V1842,X1842,Z1842,AB1842,AD1842,AF1842,AH1842,AJ1842,AL1842,AN1842,AP1842,AR1842,AT1842,AV1842,AX1842,AZ1842,BB1842)</f>
        <v>0</v>
      </c>
    </row>
    <row r="1843" customFormat="false" ht="15" hidden="false" customHeight="false" outlineLevel="0" collapsed="false">
      <c r="A1843" s="41" t="n">
        <v>40464</v>
      </c>
      <c r="B1843" s="0" t="s">
        <v>1193</v>
      </c>
      <c r="C1843" s="0" t="s">
        <v>250</v>
      </c>
      <c r="D1843" s="3" t="n">
        <v>25039</v>
      </c>
      <c r="F1843" s="42" t="n">
        <v>0.611111111111111</v>
      </c>
      <c r="H1843" s="42" t="n">
        <v>0.291666666666667</v>
      </c>
      <c r="I1843" s="29" t="n">
        <v>124</v>
      </c>
      <c r="K1843" s="30" t="s">
        <v>1216</v>
      </c>
      <c r="M1843" s="31" t="n">
        <f aca="false">SUM(P1843,R1843,T1843,V1843,X1843,Z1843,AB1843,AD1843,AF1843,AH1843,AJ1843,AL1843,AN1843,AP1843,AR1843,AT1843,AV1843,AX1843,AZ1843,BB1843)</f>
        <v>0</v>
      </c>
    </row>
    <row r="1844" customFormat="false" ht="15" hidden="false" customHeight="false" outlineLevel="0" collapsed="false">
      <c r="A1844" s="41" t="n">
        <v>40464</v>
      </c>
      <c r="B1844" s="0" t="s">
        <v>627</v>
      </c>
      <c r="C1844" s="0" t="s">
        <v>1300</v>
      </c>
      <c r="D1844" s="3" t="n">
        <v>25040</v>
      </c>
      <c r="F1844" s="42" t="n">
        <v>0.75</v>
      </c>
      <c r="H1844" s="42" t="n">
        <v>0.416666666666667</v>
      </c>
      <c r="I1844" s="29" t="n">
        <v>175</v>
      </c>
      <c r="K1844" s="30" t="s">
        <v>1303</v>
      </c>
      <c r="M1844" s="31" t="n">
        <f aca="false">SUM(P1844,R1844,T1844,V1844,X1844,Z1844,AB1844,AD1844,AF1844,AH1844,AJ1844,AL1844,AN1844,AP1844,AR1844,AT1844,AV1844,AX1844,AZ1844,BB1844)</f>
        <v>0</v>
      </c>
    </row>
    <row r="1845" customFormat="false" ht="15" hidden="false" customHeight="false" outlineLevel="0" collapsed="false">
      <c r="A1845" s="41" t="n">
        <v>40464</v>
      </c>
      <c r="B1845" s="0" t="s">
        <v>1179</v>
      </c>
      <c r="C1845" s="0" t="s">
        <v>278</v>
      </c>
      <c r="D1845" s="3" t="n">
        <v>25041</v>
      </c>
      <c r="F1845" s="42" t="n">
        <v>0.642361111111111</v>
      </c>
      <c r="G1845" s="3" t="s">
        <v>1170</v>
      </c>
      <c r="H1845" s="42" t="s">
        <v>1586</v>
      </c>
      <c r="I1845" s="29" t="n">
        <v>187</v>
      </c>
      <c r="K1845" s="30" t="s">
        <v>1242</v>
      </c>
      <c r="M1845" s="31" t="n">
        <f aca="false">SUM(P1845,R1845,T1845,V1845,X1845,Z1845,AB1845,AD1845,AF1845,AH1845,AJ1845,AL1845,AN1845,AP1845,AR1845,AT1845,AV1845,AX1845,AZ1845,BB1845)</f>
        <v>986.15</v>
      </c>
      <c r="O1845" s="0" t="n">
        <v>189</v>
      </c>
      <c r="P1845" s="31" t="n">
        <v>401.71</v>
      </c>
      <c r="Q1845" s="0" t="n">
        <v>188</v>
      </c>
      <c r="R1845" s="31" t="n">
        <v>202.18</v>
      </c>
      <c r="S1845" s="47" t="n">
        <v>190</v>
      </c>
      <c r="T1845" s="31" t="n">
        <v>133.9</v>
      </c>
      <c r="U1845" s="47" t="n">
        <v>196</v>
      </c>
      <c r="V1845" s="31" t="n">
        <v>60.18</v>
      </c>
      <c r="W1845" s="47" t="n">
        <v>195</v>
      </c>
      <c r="X1845" s="31" t="n">
        <v>60.18</v>
      </c>
      <c r="Y1845" s="47" t="n">
        <v>192</v>
      </c>
      <c r="Z1845" s="31" t="n">
        <v>64</v>
      </c>
      <c r="AA1845" s="47" t="n">
        <v>191</v>
      </c>
      <c r="AB1845" s="31" t="n">
        <v>64</v>
      </c>
    </row>
    <row r="1846" customFormat="false" ht="15" hidden="false" customHeight="false" outlineLevel="0" collapsed="false">
      <c r="A1846" s="41" t="n">
        <v>40464</v>
      </c>
      <c r="B1846" s="0" t="s">
        <v>1203</v>
      </c>
      <c r="C1846" s="0" t="s">
        <v>1190</v>
      </c>
      <c r="D1846" s="3" t="n">
        <v>25042</v>
      </c>
      <c r="F1846" s="42" t="n">
        <v>0.659722222222222</v>
      </c>
      <c r="H1846" s="42" t="n">
        <v>0.270833333333333</v>
      </c>
      <c r="I1846" s="29" t="n">
        <v>111.6</v>
      </c>
      <c r="K1846" s="30" t="s">
        <v>1244</v>
      </c>
      <c r="M1846" s="31" t="n">
        <f aca="false">SUM(P1846,R1846,T1846,V1846,X1846,Z1846,AB1846,AD1846,AF1846,AH1846,AJ1846,AL1846,AN1846,AP1846,AR1846,AT1846,AV1846,AX1846,AZ1846,BB1846)</f>
        <v>0</v>
      </c>
    </row>
    <row r="1847" customFormat="false" ht="15" hidden="false" customHeight="false" outlineLevel="0" collapsed="false">
      <c r="A1847" s="41" t="n">
        <v>40464</v>
      </c>
      <c r="B1847" s="0" t="s">
        <v>1197</v>
      </c>
      <c r="C1847" s="0" t="s">
        <v>714</v>
      </c>
      <c r="D1847" s="3" t="n">
        <v>25043</v>
      </c>
      <c r="F1847" s="42" t="n">
        <v>0.520833333333333</v>
      </c>
      <c r="G1847" s="3" t="s">
        <v>1170</v>
      </c>
      <c r="H1847" s="42" t="s">
        <v>1308</v>
      </c>
      <c r="I1847" s="29" t="n">
        <v>87</v>
      </c>
      <c r="K1847" s="30" t="s">
        <v>1259</v>
      </c>
      <c r="M1847" s="31" t="n">
        <f aca="false">SUM(P1847,R1847,T1847,V1847,X1847,Z1847,AB1847,AD1847,AF1847,AH1847,AJ1847,AL1847,AN1847,AP1847,AR1847,AT1847,AV1847,AX1847,AZ1847,BB1847)</f>
        <v>12400</v>
      </c>
      <c r="O1847" s="0" t="n">
        <v>310</v>
      </c>
      <c r="P1847" s="31" t="n">
        <v>6200</v>
      </c>
      <c r="Q1847" s="0" t="n">
        <v>311</v>
      </c>
      <c r="R1847" s="31" t="n">
        <v>6200</v>
      </c>
    </row>
    <row r="1848" customFormat="false" ht="15" hidden="false" customHeight="false" outlineLevel="0" collapsed="false">
      <c r="A1848" s="41" t="n">
        <v>40464</v>
      </c>
      <c r="B1848" s="0" t="s">
        <v>901</v>
      </c>
      <c r="C1848" s="0" t="s">
        <v>1215</v>
      </c>
      <c r="D1848" s="3" t="n">
        <v>25044</v>
      </c>
      <c r="F1848" s="42" t="n">
        <v>0.774305555555556</v>
      </c>
      <c r="H1848" s="42" t="n">
        <v>0.416666666666667</v>
      </c>
      <c r="I1848" s="29" t="n">
        <v>183</v>
      </c>
      <c r="K1848" s="30" t="s">
        <v>1228</v>
      </c>
      <c r="M1848" s="31" t="n">
        <f aca="false">SUM(P1848,R1848,T1848,V1848,X1848,Z1848,AB1848,AD1848,AF1848,AH1848,AJ1848,AL1848,AN1848,AP1848,AR1848,AT1848,AV1848,AX1848,AZ1848,BB1848)</f>
        <v>57680</v>
      </c>
      <c r="O1848" s="0" t="n">
        <v>21146</v>
      </c>
      <c r="P1848" s="31" t="n">
        <v>57680</v>
      </c>
    </row>
    <row r="1849" customFormat="false" ht="15" hidden="false" customHeight="false" outlineLevel="0" collapsed="false">
      <c r="A1849" s="41" t="n">
        <v>40464</v>
      </c>
      <c r="B1849" s="0" t="s">
        <v>1199</v>
      </c>
      <c r="C1849" s="0" t="s">
        <v>557</v>
      </c>
      <c r="D1849" s="3" t="n">
        <v>25045</v>
      </c>
      <c r="F1849" s="42" t="n">
        <v>0.458333333333333</v>
      </c>
      <c r="H1849" s="42" t="n">
        <v>0.166666666666667</v>
      </c>
      <c r="I1849" s="29" t="n">
        <v>77</v>
      </c>
      <c r="K1849" s="30" t="s">
        <v>1253</v>
      </c>
      <c r="M1849" s="31" t="n">
        <f aca="false">SUM(P1849,R1849,T1849,V1849,X1849,Z1849,AB1849,AD1849,AF1849,AH1849,AJ1849,AL1849,AN1849,AP1849,AR1849,AT1849,AV1849,AX1849,AZ1849,BB1849)</f>
        <v>0</v>
      </c>
    </row>
    <row r="1850" customFormat="false" ht="15" hidden="false" customHeight="false" outlineLevel="0" collapsed="false">
      <c r="A1850" s="41" t="n">
        <v>40464</v>
      </c>
      <c r="B1850" s="0" t="s">
        <v>96</v>
      </c>
      <c r="C1850" s="0" t="s">
        <v>892</v>
      </c>
      <c r="D1850" s="3" t="n">
        <v>25046</v>
      </c>
      <c r="F1850" s="42" t="n">
        <v>0.71875</v>
      </c>
      <c r="G1850" s="3" t="s">
        <v>1241</v>
      </c>
      <c r="H1850" s="42" t="s">
        <v>1587</v>
      </c>
      <c r="I1850" s="29" t="n">
        <v>135.3</v>
      </c>
      <c r="K1850" s="30" t="s">
        <v>1237</v>
      </c>
      <c r="M1850" s="31" t="n">
        <f aca="false">SUM(P1850,R1850,T1850,V1850,X1850,Z1850,AB1850,AD1850,AF1850,AH1850,AJ1850,AL1850,AN1850,AP1850,AR1850,AT1850,AV1850,AX1850,AZ1850,BB1850)</f>
        <v>0</v>
      </c>
    </row>
    <row r="1851" customFormat="false" ht="15" hidden="false" customHeight="false" outlineLevel="0" collapsed="false">
      <c r="A1851" s="41" t="n">
        <v>40464</v>
      </c>
      <c r="B1851" s="0" t="s">
        <v>1169</v>
      </c>
      <c r="C1851" s="0" t="s">
        <v>278</v>
      </c>
      <c r="D1851" s="3" t="n">
        <v>25047</v>
      </c>
      <c r="F1851" s="42" t="n">
        <v>0.65625</v>
      </c>
      <c r="H1851" s="42" t="n">
        <v>0.25</v>
      </c>
      <c r="I1851" s="29" t="n">
        <v>107</v>
      </c>
      <c r="K1851" s="30" t="s">
        <v>1214</v>
      </c>
      <c r="M1851" s="31" t="n">
        <f aca="false">SUM(P1851,R1851,T1851,V1851,X1851,Z1851,AB1851,AD1851,AF1851,AH1851,AJ1851,AL1851,AN1851,AP1851,AR1851,AT1851,AV1851,AX1851,AZ1851,BB1851)</f>
        <v>2446.36</v>
      </c>
      <c r="O1851" s="0" t="n">
        <v>200</v>
      </c>
      <c r="P1851" s="31" t="n">
        <v>768.8</v>
      </c>
      <c r="Q1851" s="0" t="n">
        <v>201</v>
      </c>
      <c r="R1851" s="31" t="n">
        <v>425</v>
      </c>
      <c r="S1851" s="47" t="n">
        <v>185</v>
      </c>
      <c r="T1851" s="31" t="n">
        <v>1252.56</v>
      </c>
    </row>
    <row r="1852" customFormat="false" ht="15" hidden="false" customHeight="false" outlineLevel="0" collapsed="false">
      <c r="A1852" s="41" t="n">
        <v>40464</v>
      </c>
      <c r="B1852" s="0" t="s">
        <v>1176</v>
      </c>
      <c r="C1852" s="0" t="s">
        <v>1573</v>
      </c>
      <c r="D1852" s="3" t="n">
        <v>25048</v>
      </c>
      <c r="F1852" s="42" t="n">
        <v>0.6875</v>
      </c>
      <c r="G1852" s="3" t="s">
        <v>1493</v>
      </c>
      <c r="H1852" s="42" t="s">
        <v>1299</v>
      </c>
      <c r="I1852" s="29" t="n">
        <v>148.15</v>
      </c>
      <c r="K1852" s="30" t="s">
        <v>1222</v>
      </c>
      <c r="M1852" s="31" t="n">
        <f aca="false">SUM(P1852,R1852,T1852,V1852,X1852,Z1852,AB1852,AD1852,AF1852,AH1852,AJ1852,AL1852,AN1852,AP1852,AR1852,AT1852,AV1852,AX1852,AZ1852,BB1852)</f>
        <v>0</v>
      </c>
    </row>
    <row r="1853" customFormat="false" ht="15" hidden="false" customHeight="false" outlineLevel="0" collapsed="false">
      <c r="A1853" s="41" t="n">
        <v>40464</v>
      </c>
      <c r="B1853" s="0" t="s">
        <v>1186</v>
      </c>
      <c r="C1853" s="0" t="s">
        <v>301</v>
      </c>
      <c r="D1853" s="3" t="n">
        <v>25049</v>
      </c>
      <c r="F1853" s="42" t="n">
        <v>0.770833333333334</v>
      </c>
      <c r="G1853" s="3" t="s">
        <v>1170</v>
      </c>
      <c r="H1853" s="3" t="s">
        <v>1298</v>
      </c>
      <c r="I1853" s="29" t="n">
        <v>158</v>
      </c>
      <c r="K1853" s="30" t="s">
        <v>1250</v>
      </c>
      <c r="M1853" s="31" t="n">
        <f aca="false">SUM(P1853,R1853,T1853,V1853,X1853,Z1853,AB1853,AD1853,AF1853,AH1853,AJ1853,AL1853,AN1853,AP1853,AR1853,AT1853,AV1853,AX1853,AZ1853,BB1853)</f>
        <v>0</v>
      </c>
    </row>
    <row r="1854" customFormat="false" ht="15" hidden="false" customHeight="false" outlineLevel="0" collapsed="false">
      <c r="A1854" s="41" t="n">
        <v>40464</v>
      </c>
      <c r="B1854" s="0" t="s">
        <v>40</v>
      </c>
      <c r="C1854" s="0" t="s">
        <v>1300</v>
      </c>
      <c r="D1854" s="3" t="n">
        <v>25050</v>
      </c>
      <c r="F1854" s="42" t="n">
        <v>0.791666666666667</v>
      </c>
      <c r="G1854" s="3" t="s">
        <v>1361</v>
      </c>
      <c r="H1854" s="3" t="s">
        <v>1298</v>
      </c>
      <c r="I1854" s="29" t="n">
        <v>163.1</v>
      </c>
      <c r="K1854" s="30" t="s">
        <v>1219</v>
      </c>
      <c r="M1854" s="31" t="n">
        <f aca="false">SUM(P1854,R1854,T1854,V1854,X1854,Z1854,AB1854,AD1854,AF1854,AH1854,AJ1854,AL1854,AN1854,AP1854,AR1854,AT1854,AV1854,AX1854,AZ1854,BB1854)</f>
        <v>0</v>
      </c>
    </row>
    <row r="1855" customFormat="false" ht="15" hidden="false" customHeight="false" outlineLevel="0" collapsed="false">
      <c r="A1855" s="55" t="n">
        <v>40464</v>
      </c>
      <c r="B1855" s="56" t="s">
        <v>1199</v>
      </c>
      <c r="C1855" s="56" t="s">
        <v>925</v>
      </c>
      <c r="D1855" s="3" t="n">
        <v>25051</v>
      </c>
      <c r="F1855" s="44" t="n">
        <v>0.697916666666667</v>
      </c>
      <c r="G1855" s="30" t="s">
        <v>1170</v>
      </c>
      <c r="H1855" s="30" t="s">
        <v>1391</v>
      </c>
      <c r="I1855" s="29" t="n">
        <v>111.6</v>
      </c>
      <c r="K1855" s="30" t="s">
        <v>1253</v>
      </c>
      <c r="M1855" s="31" t="n">
        <f aca="false">SUM(P1855,R1855,T1855,V1855,X1855,Z1855,AB1855,AD1855,AF1855,AH1855,AJ1855,AL1855,AN1855,AP1855,AR1855,AT1855,AV1855,AX1855,AZ1855,BB1855)</f>
        <v>3553.62</v>
      </c>
      <c r="O1855" s="0" t="n">
        <v>3031</v>
      </c>
      <c r="P1855" s="31" t="n">
        <v>154.2</v>
      </c>
      <c r="Q1855" s="0" t="n">
        <v>3023</v>
      </c>
      <c r="R1855" s="31" t="n">
        <v>1015.4</v>
      </c>
      <c r="S1855" s="47" t="n">
        <v>3040</v>
      </c>
      <c r="T1855" s="31" t="n">
        <v>477.63</v>
      </c>
      <c r="U1855" s="47" t="n">
        <v>3044</v>
      </c>
      <c r="V1855" s="31" t="n">
        <v>628.14</v>
      </c>
      <c r="W1855" s="47" t="n">
        <v>3055</v>
      </c>
      <c r="X1855" s="31" t="n">
        <v>750.99</v>
      </c>
      <c r="Y1855" s="47" t="n">
        <v>3056</v>
      </c>
      <c r="Z1855" s="31" t="n">
        <v>527.26</v>
      </c>
    </row>
    <row r="1856" customFormat="false" ht="15" hidden="false" customHeight="false" outlineLevel="0" collapsed="false">
      <c r="A1856" s="41" t="n">
        <v>40464</v>
      </c>
      <c r="B1856" s="0" t="s">
        <v>1208</v>
      </c>
      <c r="C1856" s="0" t="s">
        <v>1032</v>
      </c>
      <c r="D1856" s="3" t="n">
        <v>25052</v>
      </c>
      <c r="F1856" s="42" t="n">
        <v>0.625</v>
      </c>
      <c r="G1856" s="3" t="s">
        <v>1241</v>
      </c>
      <c r="H1856" s="42" t="s">
        <v>1298</v>
      </c>
      <c r="I1856" s="29" t="n">
        <v>252</v>
      </c>
      <c r="K1856" s="30" t="s">
        <v>1238</v>
      </c>
      <c r="M1856" s="31" t="n">
        <f aca="false">SUM(P1856,R1856,T1856,V1856,X1856,Z1856,AB1856,AD1856,AF1856,AH1856,AJ1856,AL1856,AN1856,AP1856,AR1856,AT1856,AV1856,AX1856,AZ1856,BB1856)</f>
        <v>0</v>
      </c>
    </row>
    <row r="1857" customFormat="false" ht="15" hidden="false" customHeight="false" outlineLevel="0" collapsed="false">
      <c r="A1857" s="41" t="n">
        <v>40464</v>
      </c>
      <c r="B1857" s="0" t="s">
        <v>1197</v>
      </c>
      <c r="C1857" s="0" t="s">
        <v>1104</v>
      </c>
      <c r="D1857" s="3" t="n">
        <v>25053</v>
      </c>
      <c r="F1857" s="42" t="n">
        <v>0.697916666666667</v>
      </c>
      <c r="H1857" s="42" t="n">
        <v>0.166666666666667</v>
      </c>
      <c r="I1857" s="29" t="n">
        <v>73</v>
      </c>
      <c r="K1857" s="30" t="s">
        <v>1259</v>
      </c>
      <c r="M1857" s="31" t="n">
        <f aca="false">SUM(P1857,R1857,T1857,V1857,X1857,Z1857,AB1857,AD1857,AF1857,AH1857,AJ1857,AL1857,AN1857,AP1857,AR1857,AT1857,AV1857,AX1857,AZ1857,BB1857)</f>
        <v>0</v>
      </c>
    </row>
    <row r="1858" customFormat="false" ht="15" hidden="false" customHeight="false" outlineLevel="0" collapsed="false">
      <c r="A1858" s="55" t="n">
        <v>40464</v>
      </c>
      <c r="B1858" s="56" t="s">
        <v>1208</v>
      </c>
      <c r="C1858" s="56" t="s">
        <v>82</v>
      </c>
      <c r="D1858" s="3" t="n">
        <v>25054</v>
      </c>
      <c r="F1858" s="30" t="s">
        <v>1162</v>
      </c>
      <c r="G1858" s="30" t="s">
        <v>1361</v>
      </c>
      <c r="H1858" s="30" t="s">
        <v>1162</v>
      </c>
      <c r="I1858" s="29" t="n">
        <v>307</v>
      </c>
      <c r="K1858" s="30" t="s">
        <v>1238</v>
      </c>
      <c r="M1858" s="31" t="n">
        <f aca="false">SUM(P1858,R1858,T1858,V1858,X1858,Z1858,AB1858,AD1858,AF1858,AH1858,AJ1858,AL1858,AN1858,AP1858,AR1858,AT1858,AV1858,AX1858,AZ1858,BB1858)</f>
        <v>0</v>
      </c>
    </row>
    <row r="1859" customFormat="false" ht="15" hidden="false" customHeight="false" outlineLevel="0" collapsed="false">
      <c r="A1859" s="41"/>
      <c r="M1859" s="74"/>
    </row>
    <row r="1860" customFormat="false" ht="15" hidden="false" customHeight="false" outlineLevel="0" collapsed="false">
      <c r="A1860" s="113"/>
      <c r="B1860" s="101"/>
      <c r="C1860" s="101"/>
      <c r="D1860" s="100"/>
      <c r="E1860" s="100"/>
      <c r="F1860" s="100"/>
      <c r="G1860" s="100"/>
      <c r="H1860" s="100"/>
      <c r="I1860" s="102"/>
      <c r="J1860" s="102"/>
      <c r="K1860" s="100"/>
      <c r="L1860" s="101"/>
      <c r="M1860" s="103"/>
    </row>
    <row r="1861" customFormat="false" ht="18.75" hidden="false" customHeight="false" outlineLevel="0" collapsed="false">
      <c r="A1861" s="113"/>
      <c r="B1861" s="101"/>
      <c r="C1861" s="101"/>
      <c r="D1861" s="100"/>
      <c r="E1861" s="100"/>
      <c r="F1861" s="100"/>
      <c r="G1861" s="115" t="s">
        <v>1439</v>
      </c>
      <c r="H1861" s="100"/>
      <c r="I1861" s="102"/>
      <c r="J1861" s="102"/>
      <c r="K1861" s="100"/>
      <c r="L1861" s="101"/>
      <c r="M1861" s="103"/>
    </row>
    <row r="1862" customFormat="false" ht="15" hidden="false" customHeight="false" outlineLevel="0" collapsed="false">
      <c r="A1862" s="41" t="n">
        <v>40465</v>
      </c>
      <c r="B1862" s="0" t="s">
        <v>679</v>
      </c>
      <c r="C1862" s="0" t="s">
        <v>1206</v>
      </c>
      <c r="D1862" s="3" t="n">
        <v>25055</v>
      </c>
      <c r="F1862" s="3" t="s">
        <v>1162</v>
      </c>
      <c r="H1862" s="3" t="s">
        <v>1162</v>
      </c>
      <c r="I1862" s="29" t="n">
        <v>184</v>
      </c>
      <c r="K1862" s="30" t="s">
        <v>1223</v>
      </c>
      <c r="M1862" s="31" t="n">
        <f aca="false">SUM(P1862,R1862,T1862,V1862,X1862,Z1862,AB1862,AD1862,AF1862,AH1862,AJ1862,AL1862,AN1862,AP1862,AR1862,AT1862,AV1862,AX1862,AZ1862,BB1862)</f>
        <v>10349.45</v>
      </c>
      <c r="O1862" s="0" t="n">
        <v>9524</v>
      </c>
      <c r="P1862" s="31" t="n">
        <v>579.26</v>
      </c>
      <c r="Q1862" s="0" t="n">
        <v>9525</v>
      </c>
      <c r="R1862" s="31" t="n">
        <v>579.26</v>
      </c>
      <c r="S1862" s="47" t="n">
        <v>9535</v>
      </c>
      <c r="T1862" s="31" t="n">
        <v>16.2</v>
      </c>
      <c r="U1862" s="47" t="n">
        <v>9523</v>
      </c>
      <c r="V1862" s="31" t="n">
        <v>1718.94</v>
      </c>
      <c r="W1862" s="47" t="n">
        <v>9502</v>
      </c>
      <c r="X1862" s="31" t="n">
        <v>186.6</v>
      </c>
      <c r="Y1862" s="47" t="n">
        <v>9495</v>
      </c>
      <c r="Z1862" s="31" t="n">
        <v>373.2</v>
      </c>
      <c r="AA1862" s="47" t="n">
        <v>9494</v>
      </c>
      <c r="AB1862" s="31" t="n">
        <v>373.2</v>
      </c>
      <c r="AC1862" s="47" t="n">
        <v>9503</v>
      </c>
      <c r="AD1862" s="31" t="n">
        <v>93.3</v>
      </c>
      <c r="AE1862" s="47" t="n">
        <v>9497</v>
      </c>
      <c r="AF1862" s="31" t="n">
        <v>186.6</v>
      </c>
      <c r="AG1862" s="47" t="n">
        <v>9501</v>
      </c>
      <c r="AH1862" s="31" t="n">
        <v>186.6</v>
      </c>
      <c r="AI1862" s="47" t="n">
        <v>9529</v>
      </c>
      <c r="AJ1862" s="31" t="n">
        <v>1380.37</v>
      </c>
      <c r="AK1862" s="47" t="n">
        <v>9500</v>
      </c>
      <c r="AL1862" s="31" t="n">
        <v>62.2</v>
      </c>
      <c r="AM1862" s="47" t="n">
        <v>9498</v>
      </c>
      <c r="AN1862" s="31" t="n">
        <v>62.2</v>
      </c>
      <c r="AO1862" s="47" t="n">
        <v>9499</v>
      </c>
      <c r="AP1862" s="31" t="n">
        <v>186.6</v>
      </c>
      <c r="AQ1862" s="47" t="n">
        <v>9455</v>
      </c>
      <c r="AR1862" s="31" t="n">
        <v>123.44</v>
      </c>
      <c r="AS1862" s="47" t="n">
        <v>9571</v>
      </c>
      <c r="AT1862" s="31" t="n">
        <v>350</v>
      </c>
      <c r="AU1862" s="47" t="n">
        <v>9458</v>
      </c>
      <c r="AV1862" s="31" t="n">
        <v>2250</v>
      </c>
      <c r="AW1862" s="47" t="n">
        <v>9638</v>
      </c>
      <c r="AX1862" s="31" t="n">
        <v>141.48</v>
      </c>
      <c r="AY1862" s="47" t="n">
        <v>9601</v>
      </c>
      <c r="AZ1862" s="31" t="n">
        <v>1500</v>
      </c>
    </row>
    <row r="1863" customFormat="false" ht="15" hidden="false" customHeight="false" outlineLevel="0" collapsed="false">
      <c r="A1863" s="41" t="n">
        <v>40465</v>
      </c>
      <c r="B1863" s="0" t="s">
        <v>383</v>
      </c>
      <c r="C1863" s="0" t="s">
        <v>1206</v>
      </c>
      <c r="D1863" s="3" t="n">
        <v>25056</v>
      </c>
      <c r="F1863" s="3" t="s">
        <v>1162</v>
      </c>
      <c r="G1863" s="3" t="s">
        <v>1380</v>
      </c>
      <c r="H1863" s="3" t="s">
        <v>1162</v>
      </c>
      <c r="I1863" s="29" t="n">
        <v>208.3</v>
      </c>
      <c r="K1863" s="30" t="s">
        <v>1232</v>
      </c>
      <c r="M1863" s="31" t="n">
        <f aca="false">SUM(P1863,R1863,T1863,V1863,X1863,Z1863,AB1863,AD1863,AF1863,AH1863,AJ1863,AL1863,AN1863,AP1863,AR1863,AT1863,AV1863,AX1863,AZ1863,BB1863)</f>
        <v>0</v>
      </c>
    </row>
    <row r="1864" customFormat="false" ht="15" hidden="false" customHeight="false" outlineLevel="0" collapsed="false">
      <c r="A1864" s="41" t="n">
        <v>40465</v>
      </c>
      <c r="B1864" s="0" t="s">
        <v>1165</v>
      </c>
      <c r="C1864" s="0" t="s">
        <v>1206</v>
      </c>
      <c r="D1864" s="3" t="n">
        <v>25057</v>
      </c>
      <c r="F1864" s="3" t="s">
        <v>1162</v>
      </c>
      <c r="H1864" s="3" t="s">
        <v>1162</v>
      </c>
      <c r="I1864" s="29" t="n">
        <v>184</v>
      </c>
      <c r="K1864" s="30" t="s">
        <v>1233</v>
      </c>
      <c r="M1864" s="31" t="n">
        <f aca="false">SUM(P1864,R1864,T1864,V1864,X1864,Z1864,AB1864,AD1864,AF1864,AH1864,AJ1864,AL1864,AN1864,AP1864,AR1864,AT1864,AV1864,AX1864,AZ1864,BB1864)</f>
        <v>28148.39</v>
      </c>
      <c r="O1864" s="0" t="n">
        <v>9623</v>
      </c>
      <c r="P1864" s="31" t="n">
        <v>197.25</v>
      </c>
      <c r="Q1864" s="0" t="n">
        <v>9521</v>
      </c>
      <c r="R1864" s="31" t="n">
        <v>2125.69</v>
      </c>
      <c r="S1864" s="47" t="n">
        <v>9532</v>
      </c>
      <c r="T1864" s="31" t="n">
        <v>555.38</v>
      </c>
      <c r="U1864" s="47" t="n">
        <v>9533</v>
      </c>
      <c r="V1864" s="31" t="n">
        <v>977.31</v>
      </c>
      <c r="W1864" s="47" t="n">
        <v>9530</v>
      </c>
      <c r="X1864" s="31" t="n">
        <v>663.78</v>
      </c>
      <c r="Y1864" s="47" t="n">
        <v>9605</v>
      </c>
      <c r="Z1864" s="31" t="n">
        <v>225</v>
      </c>
      <c r="AA1864" s="47" t="n">
        <v>9575</v>
      </c>
      <c r="AB1864" s="31" t="n">
        <v>10875</v>
      </c>
      <c r="AC1864" s="47" t="n">
        <v>9623</v>
      </c>
      <c r="AD1864" s="31" t="n">
        <v>141.48</v>
      </c>
      <c r="AE1864" s="47" t="n">
        <v>9646</v>
      </c>
      <c r="AF1864" s="31" t="n">
        <v>7550</v>
      </c>
      <c r="AG1864" s="47" t="n">
        <v>9548</v>
      </c>
      <c r="AH1864" s="31" t="n">
        <v>4837.5</v>
      </c>
    </row>
    <row r="1865" customFormat="false" ht="15" hidden="false" customHeight="false" outlineLevel="0" collapsed="false">
      <c r="A1865" s="41" t="n">
        <v>40465</v>
      </c>
      <c r="B1865" s="0" t="s">
        <v>627</v>
      </c>
      <c r="C1865" s="0" t="s">
        <v>1206</v>
      </c>
      <c r="D1865" s="3" t="n">
        <v>25058</v>
      </c>
      <c r="F1865" s="3" t="s">
        <v>1162</v>
      </c>
      <c r="G1865" s="3" t="s">
        <v>1557</v>
      </c>
      <c r="H1865" s="3" t="s">
        <v>1162</v>
      </c>
      <c r="I1865" s="29" t="n">
        <v>205.7</v>
      </c>
      <c r="K1865" s="30" t="s">
        <v>1303</v>
      </c>
      <c r="M1865" s="31" t="n">
        <f aca="false">SUM(P1865,R1865,T1865,V1865,X1865,Z1865,AB1865,AD1865,AF1865,AH1865,AJ1865,AL1865,AN1865,AP1865,AR1865,AT1865,AV1865,AX1865,AZ1865,BB1865)</f>
        <v>22512.99</v>
      </c>
      <c r="O1865" s="0" t="n">
        <v>9492</v>
      </c>
      <c r="P1865" s="31" t="n">
        <v>93.3</v>
      </c>
      <c r="Q1865" s="0" t="n">
        <v>9491</v>
      </c>
      <c r="R1865" s="31" t="n">
        <v>93.3</v>
      </c>
      <c r="S1865" s="47" t="n">
        <v>9488</v>
      </c>
      <c r="T1865" s="31" t="n">
        <v>466.5</v>
      </c>
      <c r="U1865" s="47" t="n">
        <v>9490</v>
      </c>
      <c r="V1865" s="31" t="n">
        <v>124.4</v>
      </c>
      <c r="W1865" s="47" t="n">
        <v>9570</v>
      </c>
      <c r="X1865" s="31" t="n">
        <v>2700</v>
      </c>
      <c r="Y1865" s="47" t="n">
        <v>9447</v>
      </c>
      <c r="Z1865" s="31" t="n">
        <v>123.44</v>
      </c>
      <c r="AA1865" s="47" t="n">
        <v>9609</v>
      </c>
      <c r="AB1865" s="31" t="n">
        <v>2200</v>
      </c>
      <c r="AC1865" s="47" t="n">
        <v>9611</v>
      </c>
      <c r="AD1865" s="31" t="n">
        <v>202.5</v>
      </c>
      <c r="AE1865" s="47" t="n">
        <v>9607</v>
      </c>
      <c r="AF1865" s="31" t="n">
        <v>225</v>
      </c>
      <c r="AG1865" s="47" t="n">
        <v>9644</v>
      </c>
      <c r="AH1865" s="31" t="n">
        <v>9645</v>
      </c>
      <c r="AI1865" s="47" t="n">
        <v>9645</v>
      </c>
      <c r="AJ1865" s="31" t="n">
        <v>500.01</v>
      </c>
      <c r="AK1865" s="47" t="n">
        <v>9572</v>
      </c>
      <c r="AL1865" s="31" t="n">
        <v>2600</v>
      </c>
      <c r="AM1865" s="47" t="n">
        <v>9456</v>
      </c>
      <c r="AN1865" s="31" t="n">
        <v>123.44</v>
      </c>
      <c r="AO1865" s="47" t="n">
        <v>9493</v>
      </c>
      <c r="AP1865" s="31" t="n">
        <v>62.2</v>
      </c>
      <c r="AQ1865" s="47" t="n">
        <v>9614</v>
      </c>
      <c r="AR1865" s="31" t="n">
        <v>243</v>
      </c>
      <c r="AS1865" s="47" t="n">
        <v>9608</v>
      </c>
      <c r="AT1865" s="31" t="n">
        <v>1278</v>
      </c>
      <c r="AU1865" s="47" t="n">
        <v>9534</v>
      </c>
      <c r="AV1865" s="31" t="n">
        <v>1832.9</v>
      </c>
    </row>
    <row r="1866" customFormat="false" ht="15" hidden="false" customHeight="false" outlineLevel="0" collapsed="false">
      <c r="A1866" s="41" t="n">
        <v>40465</v>
      </c>
      <c r="B1866" s="0" t="s">
        <v>901</v>
      </c>
      <c r="C1866" s="0" t="s">
        <v>1206</v>
      </c>
      <c r="D1866" s="3" t="n">
        <v>25059</v>
      </c>
      <c r="F1866" s="3" t="s">
        <v>1162</v>
      </c>
      <c r="G1866" s="3" t="s">
        <v>1588</v>
      </c>
      <c r="H1866" s="3" t="s">
        <v>1162</v>
      </c>
      <c r="I1866" s="29" t="n">
        <v>230.1</v>
      </c>
      <c r="K1866" s="30" t="s">
        <v>1228</v>
      </c>
      <c r="M1866" s="31" t="n">
        <f aca="false">SUM(P1866,R1866,T1866,V1866,X1866,Z1866,AB1866,AD1866,AF1866,AH1866,AJ1866,AL1866,AN1866,AP1866,AR1866,AT1866,AV1866,AX1866,AZ1866,BB1866)</f>
        <v>10896.52</v>
      </c>
      <c r="O1866" s="0" t="n">
        <v>9554</v>
      </c>
      <c r="P1866" s="31" t="n">
        <v>408.83</v>
      </c>
      <c r="Q1866" s="0" t="n">
        <v>9451</v>
      </c>
      <c r="R1866" s="31" t="n">
        <v>1603.8</v>
      </c>
      <c r="S1866" s="47" t="n">
        <v>9522</v>
      </c>
      <c r="T1866" s="31" t="n">
        <v>4735.4</v>
      </c>
      <c r="U1866" s="47" t="n">
        <v>9489</v>
      </c>
      <c r="V1866" s="31" t="n">
        <v>59</v>
      </c>
      <c r="W1866" s="47" t="n">
        <v>9486</v>
      </c>
      <c r="X1866" s="31" t="n">
        <v>61.2</v>
      </c>
      <c r="Y1866" s="47" t="n">
        <v>9531</v>
      </c>
      <c r="Z1866" s="31" t="n">
        <v>1363.2</v>
      </c>
      <c r="AA1866" s="47" t="n">
        <v>9487</v>
      </c>
      <c r="AB1866" s="31" t="n">
        <v>30.6</v>
      </c>
      <c r="AC1866" s="47" t="n">
        <v>9603</v>
      </c>
      <c r="AD1866" s="31" t="n">
        <v>746.81</v>
      </c>
      <c r="AE1866" s="47" t="n">
        <v>9602</v>
      </c>
      <c r="AF1866" s="31" t="n">
        <v>607.88</v>
      </c>
      <c r="AG1866" s="47" t="n">
        <v>9621</v>
      </c>
      <c r="AH1866" s="31" t="n">
        <v>720</v>
      </c>
      <c r="AI1866" s="47" t="n">
        <v>9496</v>
      </c>
      <c r="AJ1866" s="31" t="n">
        <v>373.2</v>
      </c>
      <c r="AK1866" s="47" t="n">
        <v>9504</v>
      </c>
      <c r="AL1866" s="31" t="n">
        <v>186.6</v>
      </c>
    </row>
    <row r="1867" customFormat="false" ht="15" hidden="false" customHeight="false" outlineLevel="0" collapsed="false">
      <c r="A1867" s="41" t="n">
        <v>40465</v>
      </c>
      <c r="B1867" s="0" t="s">
        <v>1205</v>
      </c>
      <c r="C1867" s="0" t="s">
        <v>1206</v>
      </c>
      <c r="D1867" s="3" t="n">
        <v>25060</v>
      </c>
      <c r="F1867" s="3" t="s">
        <v>1162</v>
      </c>
      <c r="H1867" s="3" t="s">
        <v>1162</v>
      </c>
      <c r="I1867" s="29" t="n">
        <v>388</v>
      </c>
      <c r="K1867" s="30" t="s">
        <v>1249</v>
      </c>
      <c r="M1867" s="31" t="n">
        <f aca="false">SUM(P1867,R1867,T1867,V1867,X1867,Z1867,AB1867,AD1867,AF1867,AH1867,AJ1867,AL1867,AN1867,AP1867,AR1867,AT1867,AV1867,AX1867,AZ1867,BB1867)</f>
        <v>11232.93</v>
      </c>
      <c r="O1867" s="0" t="n">
        <v>9643</v>
      </c>
      <c r="P1867" s="31" t="n">
        <v>4260</v>
      </c>
      <c r="Q1867" s="0" t="n">
        <v>9639</v>
      </c>
      <c r="R1867" s="31" t="n">
        <v>2000</v>
      </c>
      <c r="S1867" s="47" t="n">
        <v>9548</v>
      </c>
      <c r="T1867" s="31" t="n">
        <v>416.56</v>
      </c>
      <c r="U1867" s="47" t="n">
        <v>9547</v>
      </c>
      <c r="V1867" s="31" t="n">
        <v>358.42</v>
      </c>
      <c r="W1867" s="47" t="n">
        <v>9544</v>
      </c>
      <c r="X1867" s="31" t="n">
        <v>174.8</v>
      </c>
      <c r="Y1867" s="47" t="n">
        <v>9553</v>
      </c>
      <c r="Z1867" s="31" t="n">
        <v>133.8</v>
      </c>
      <c r="AA1867" s="47" t="n">
        <v>9543</v>
      </c>
      <c r="AB1867" s="31" t="n">
        <v>364.65</v>
      </c>
      <c r="AC1867" s="47" t="n">
        <v>9542</v>
      </c>
      <c r="AD1867" s="31" t="n">
        <v>336.5</v>
      </c>
      <c r="AE1867" s="47" t="n">
        <v>9550</v>
      </c>
      <c r="AF1867" s="31" t="n">
        <v>103.76</v>
      </c>
      <c r="AG1867" s="47" t="n">
        <v>9541</v>
      </c>
      <c r="AH1867" s="31" t="n">
        <v>263.47</v>
      </c>
      <c r="AI1867" s="47" t="n">
        <v>9546</v>
      </c>
      <c r="AJ1867" s="31" t="n">
        <v>406.86</v>
      </c>
      <c r="AK1867" s="47" t="n">
        <v>9540</v>
      </c>
      <c r="AL1867" s="31" t="n">
        <v>249.31</v>
      </c>
      <c r="AM1867" s="47" t="n">
        <v>9551</v>
      </c>
      <c r="AN1867" s="31" t="n">
        <v>408.3</v>
      </c>
      <c r="AO1867" s="47" t="n">
        <v>9549</v>
      </c>
      <c r="AP1867" s="31" t="n">
        <v>325.36</v>
      </c>
      <c r="AQ1867" s="47" t="n">
        <v>9552</v>
      </c>
      <c r="AR1867" s="31" t="n">
        <v>162.15</v>
      </c>
      <c r="AS1867" s="47" t="n">
        <v>9539</v>
      </c>
      <c r="AT1867" s="31" t="n">
        <v>253.16</v>
      </c>
      <c r="AU1867" s="47" t="n">
        <v>9538</v>
      </c>
      <c r="AV1867" s="31" t="n">
        <v>228.11</v>
      </c>
      <c r="AW1867" s="47" t="n">
        <v>9545</v>
      </c>
      <c r="AX1867" s="31" t="n">
        <v>186.4</v>
      </c>
      <c r="AY1867" s="47" t="n">
        <v>9528</v>
      </c>
      <c r="AZ1867" s="31" t="n">
        <v>272.03</v>
      </c>
      <c r="BA1867" s="47" t="n">
        <v>9518</v>
      </c>
      <c r="BB1867" s="33" t="n">
        <v>329.29</v>
      </c>
      <c r="BC1867" s="0" t="n">
        <v>9520</v>
      </c>
      <c r="BD1867" s="33" t="n">
        <v>9254.96</v>
      </c>
    </row>
    <row r="1868" customFormat="false" ht="15" hidden="false" customHeight="false" outlineLevel="0" collapsed="false">
      <c r="A1868" s="41" t="n">
        <v>40465</v>
      </c>
      <c r="B1868" s="0" t="s">
        <v>1181</v>
      </c>
      <c r="C1868" s="0" t="s">
        <v>490</v>
      </c>
      <c r="D1868" s="3" t="n">
        <v>25061</v>
      </c>
      <c r="F1868" s="42" t="n">
        <v>0.486111111111111</v>
      </c>
      <c r="H1868" s="42" t="n">
        <v>0.291666666666667</v>
      </c>
      <c r="I1868" s="29" t="n">
        <v>130</v>
      </c>
      <c r="K1868" s="30" t="s">
        <v>1219</v>
      </c>
      <c r="M1868" s="31" t="n">
        <f aca="false">SUM(P1868,R1868,T1868,V1868,X1868,Z1868,AB1868,AD1868,AF1868,AH1868,AJ1868,AL1868,AN1868,AP1868,AR1868,AT1868,AV1868,AX1868,AZ1868,BB1868)</f>
        <v>0</v>
      </c>
    </row>
    <row r="1869" customFormat="false" ht="15" hidden="false" customHeight="false" outlineLevel="0" collapsed="false">
      <c r="A1869" s="41" t="n">
        <v>40465</v>
      </c>
      <c r="B1869" s="0" t="s">
        <v>1173</v>
      </c>
      <c r="C1869" s="0" t="s">
        <v>1049</v>
      </c>
      <c r="D1869" s="3" t="n">
        <v>25062</v>
      </c>
      <c r="F1869" s="42" t="n">
        <v>0.784722222222222</v>
      </c>
      <c r="H1869" s="42" t="n">
        <v>0.5</v>
      </c>
      <c r="I1869" s="29" t="n">
        <v>204</v>
      </c>
      <c r="K1869" s="30" t="s">
        <v>1212</v>
      </c>
      <c r="M1869" s="31" t="n">
        <f aca="false">SUM(P1869,R1869,T1869,V1869,X1869,Z1869,AB1869,AD1869,AF1869,AH1869,AJ1869,AL1869,AN1869,AP1869,AR1869,AT1869,AV1869,AX1869,AZ1869,BB1869)</f>
        <v>0</v>
      </c>
    </row>
    <row r="1870" customFormat="false" ht="15" hidden="false" customHeight="false" outlineLevel="0" collapsed="false">
      <c r="A1870" s="41" t="n">
        <v>40465</v>
      </c>
      <c r="B1870" s="0" t="s">
        <v>1169</v>
      </c>
      <c r="C1870" s="0" t="s">
        <v>925</v>
      </c>
      <c r="D1870" s="3" t="n">
        <v>25063</v>
      </c>
      <c r="F1870" s="42" t="n">
        <v>0.697916666666667</v>
      </c>
      <c r="H1870" s="42" t="n">
        <v>0.697916666666667</v>
      </c>
      <c r="I1870" s="29" t="n">
        <v>208.3</v>
      </c>
      <c r="K1870" s="30" t="s">
        <v>1214</v>
      </c>
      <c r="M1870" s="31" t="n">
        <f aca="false">SUM(P1870,R1870,T1870,V1870,X1870,Z1870,AB1870,AD1870,AF1870,AH1870,AJ1870,AL1870,AN1870,AP1870,AR1870,AT1870,AV1870,AX1870,AZ1870,BB1870)</f>
        <v>0</v>
      </c>
    </row>
    <row r="1871" customFormat="false" ht="15" hidden="false" customHeight="false" outlineLevel="0" collapsed="false">
      <c r="A1871" s="41" t="n">
        <v>40465</v>
      </c>
      <c r="B1871" s="0" t="s">
        <v>1176</v>
      </c>
      <c r="C1871" s="0" t="s">
        <v>739</v>
      </c>
      <c r="D1871" s="3" t="n">
        <v>25064</v>
      </c>
      <c r="F1871" s="42" t="n">
        <v>0.5</v>
      </c>
      <c r="H1871" s="42" t="n">
        <v>0.1875</v>
      </c>
      <c r="I1871" s="29" t="n">
        <v>81.5</v>
      </c>
      <c r="K1871" s="30" t="s">
        <v>1222</v>
      </c>
      <c r="M1871" s="31" t="n">
        <f aca="false">SUM(P1871,R1871,T1871,V1871,X1871,Z1871,AB1871,AD1871,AF1871,AH1871,AJ1871,AL1871,AN1871,AP1871,AR1871,AT1871,AV1871,AX1871,AZ1871,BB1871)</f>
        <v>0</v>
      </c>
    </row>
    <row r="1872" customFormat="false" ht="15" hidden="false" customHeight="false" outlineLevel="0" collapsed="false">
      <c r="A1872" s="41" t="n">
        <v>40465</v>
      </c>
      <c r="B1872" s="0" t="s">
        <v>1203</v>
      </c>
      <c r="C1872" s="0" t="s">
        <v>1319</v>
      </c>
      <c r="D1872" s="3" t="n">
        <v>25065</v>
      </c>
      <c r="F1872" s="42" t="n">
        <v>0.552083333333333</v>
      </c>
      <c r="H1872" s="42" t="n">
        <v>0.208333333333333</v>
      </c>
      <c r="I1872" s="29" t="n">
        <v>90</v>
      </c>
      <c r="K1872" s="30" t="s">
        <v>1244</v>
      </c>
      <c r="M1872" s="31" t="n">
        <f aca="false">SUM(P1872,R1872,T1872,V1872,X1872,Z1872,AB1872,AD1872,AF1872,AH1872,AJ1872,AL1872,AN1872,AP1872,AR1872,AT1872,AV1872,AX1872,AZ1872,BB1872)</f>
        <v>0</v>
      </c>
    </row>
    <row r="1873" customFormat="false" ht="15" hidden="false" customHeight="false" outlineLevel="0" collapsed="false">
      <c r="A1873" s="41" t="n">
        <v>40465</v>
      </c>
      <c r="B1873" s="0" t="s">
        <v>1179</v>
      </c>
      <c r="C1873" s="0" t="s">
        <v>301</v>
      </c>
      <c r="D1873" s="3" t="n">
        <v>25066</v>
      </c>
      <c r="F1873" s="42" t="n">
        <v>0.645833333333333</v>
      </c>
      <c r="G1873" s="3" t="s">
        <v>1229</v>
      </c>
      <c r="H1873" s="3" t="s">
        <v>1326</v>
      </c>
      <c r="I1873" s="29" t="n">
        <v>141</v>
      </c>
      <c r="K1873" s="30" t="s">
        <v>1242</v>
      </c>
      <c r="M1873" s="31" t="n">
        <f aca="false">SUM(P1873,R1873,T1873,V1873,X1873,Z1873,AB1873,AD1873,AF1873,AH1873,AJ1873,AL1873,AN1873,AP1873,AR1873,AT1873,AV1873,AX1873,AZ1873,BB1873)</f>
        <v>0</v>
      </c>
    </row>
    <row r="1874" customFormat="false" ht="15" hidden="false" customHeight="false" outlineLevel="0" collapsed="false">
      <c r="A1874" s="55" t="n">
        <v>40465</v>
      </c>
      <c r="B1874" s="56" t="s">
        <v>1197</v>
      </c>
      <c r="C1874" s="56" t="s">
        <v>1215</v>
      </c>
      <c r="D1874" s="3" t="n">
        <v>25067</v>
      </c>
      <c r="F1874" s="44" t="n">
        <v>0.791666666666667</v>
      </c>
      <c r="G1874" s="30"/>
      <c r="H1874" s="44" t="n">
        <v>0.458333333333333</v>
      </c>
      <c r="I1874" s="29" t="n">
        <v>197</v>
      </c>
      <c r="K1874" s="30" t="s">
        <v>1259</v>
      </c>
      <c r="M1874" s="31" t="n">
        <f aca="false">SUM(P1874,R1874,T1874,V1874,X1874,Z1874,AB1874,AD1874,AF1874,AH1874,AJ1874,AL1874,AN1874,AP1874,AR1874,AT1874,AV1874,AX1874,AZ1874,BB1874)</f>
        <v>73525</v>
      </c>
      <c r="O1874" s="0" t="n">
        <v>21147</v>
      </c>
      <c r="P1874" s="31" t="n">
        <v>73525</v>
      </c>
    </row>
    <row r="1875" customFormat="false" ht="15" hidden="false" customHeight="false" outlineLevel="0" collapsed="false">
      <c r="A1875" s="41" t="n">
        <v>40465</v>
      </c>
      <c r="B1875" s="0" t="s">
        <v>1589</v>
      </c>
      <c r="C1875" s="0" t="s">
        <v>892</v>
      </c>
      <c r="D1875" s="3" t="n">
        <v>25068</v>
      </c>
      <c r="F1875" s="42" t="n">
        <v>0.71875</v>
      </c>
      <c r="H1875" s="42" t="n">
        <v>0.333333333333333</v>
      </c>
      <c r="I1875" s="29" t="n">
        <v>131.2</v>
      </c>
      <c r="K1875" s="30" t="s">
        <v>1217</v>
      </c>
      <c r="M1875" s="31" t="n">
        <f aca="false">SUM(P1875,R1875,T1875,V1875,X1875,Z1875,AB1875,AD1875,AF1875,AH1875,AJ1875,AL1875,AN1875,AP1875,AR1875,AT1875,AV1875,AX1875,AZ1875,BB1875)</f>
        <v>0</v>
      </c>
    </row>
    <row r="1876" customFormat="false" ht="15" hidden="false" customHeight="false" outlineLevel="0" collapsed="false">
      <c r="A1876" s="41" t="n">
        <v>40465</v>
      </c>
      <c r="B1876" s="0" t="s">
        <v>1199</v>
      </c>
      <c r="C1876" s="0" t="s">
        <v>892</v>
      </c>
      <c r="D1876" s="3" t="n">
        <v>25069</v>
      </c>
      <c r="F1876" s="42" t="n">
        <v>0.722222222222222</v>
      </c>
      <c r="H1876" s="42" t="n">
        <v>0.295138888888889</v>
      </c>
      <c r="I1876" s="29" t="n">
        <v>116.15</v>
      </c>
      <c r="K1876" s="30" t="s">
        <v>1253</v>
      </c>
      <c r="M1876" s="31" t="n">
        <f aca="false">SUM(P1876,R1876,T1876,V1876,X1876,Z1876,AB1876,AD1876,AF1876,AH1876,AJ1876,AL1876,AN1876,AP1876,AR1876,AT1876,AV1876,AX1876,AZ1876,BB1876)</f>
        <v>0</v>
      </c>
    </row>
    <row r="1877" customFormat="false" ht="15" hidden="false" customHeight="false" outlineLevel="0" collapsed="false">
      <c r="A1877" s="41" t="n">
        <v>40465</v>
      </c>
      <c r="B1877" s="0" t="s">
        <v>1189</v>
      </c>
      <c r="C1877" s="0" t="s">
        <v>836</v>
      </c>
      <c r="D1877" s="3" t="n">
        <v>25070</v>
      </c>
      <c r="F1877" s="42" t="n">
        <v>0.677083333333333</v>
      </c>
      <c r="G1877" s="3" t="s">
        <v>1247</v>
      </c>
      <c r="H1877" s="3" t="s">
        <v>1391</v>
      </c>
      <c r="I1877" s="29" t="n">
        <v>115.5</v>
      </c>
      <c r="K1877" s="30" t="s">
        <v>1231</v>
      </c>
      <c r="M1877" s="31" t="n">
        <f aca="false">SUM(P1877,R1877,T1877,V1877,X1877,Z1877,AB1877,AD1877,AF1877,AH1877,AJ1877,AL1877,AN1877,AP1877,AR1877,AT1877,AV1877,AX1877,AZ1877,BB1877)</f>
        <v>0</v>
      </c>
    </row>
    <row r="1878" customFormat="false" ht="15" hidden="false" customHeight="false" outlineLevel="0" collapsed="false">
      <c r="A1878" s="41" t="n">
        <v>40465</v>
      </c>
      <c r="B1878" s="0" t="s">
        <v>1186</v>
      </c>
      <c r="C1878" s="0" t="s">
        <v>250</v>
      </c>
      <c r="D1878" s="3" t="n">
        <v>25071</v>
      </c>
      <c r="F1878" s="42" t="n">
        <v>0.763888888888889</v>
      </c>
      <c r="H1878" s="42" t="n">
        <v>0.229166666666667</v>
      </c>
      <c r="I1878" s="29" t="n">
        <v>98.5</v>
      </c>
      <c r="K1878" s="30" t="s">
        <v>1250</v>
      </c>
      <c r="M1878" s="31" t="n">
        <f aca="false">SUM(P1878,R1878,T1878,V1878,X1878,Z1878,AB1878,AD1878,AF1878,AH1878,AJ1878,AL1878,AN1878,AP1878,AR1878,AT1878,AV1878,AX1878,AZ1878,BB1878)</f>
        <v>0</v>
      </c>
    </row>
    <row r="1879" customFormat="false" ht="15" hidden="false" customHeight="false" outlineLevel="0" collapsed="false">
      <c r="A1879" s="41" t="n">
        <v>40465</v>
      </c>
      <c r="B1879" s="0" t="s">
        <v>1181</v>
      </c>
      <c r="C1879" s="0" t="s">
        <v>1475</v>
      </c>
      <c r="D1879" s="3" t="n">
        <v>25072</v>
      </c>
      <c r="F1879" s="42" t="n">
        <v>0.652777777777778</v>
      </c>
      <c r="H1879" s="42" t="n">
        <v>0.166666666666667</v>
      </c>
      <c r="I1879" s="29" t="n">
        <v>73</v>
      </c>
      <c r="K1879" s="30" t="s">
        <v>1219</v>
      </c>
      <c r="M1879" s="31" t="n">
        <f aca="false">SUM(P1879,R1879,T1879,V1879,X1879,Z1879,AB1879,AD1879,AF1879,AH1879,AJ1879,AL1879,AN1879,AP1879,AR1879,AT1879,AV1879,AX1879,AZ1879,BB1879)</f>
        <v>0</v>
      </c>
    </row>
    <row r="1880" customFormat="false" ht="15" hidden="false" customHeight="false" outlineLevel="0" collapsed="false">
      <c r="A1880" s="41" t="n">
        <v>40465</v>
      </c>
      <c r="B1880" s="0" t="s">
        <v>1176</v>
      </c>
      <c r="C1880" s="0" t="s">
        <v>892</v>
      </c>
      <c r="D1880" s="3" t="n">
        <v>25073</v>
      </c>
      <c r="F1880" s="42" t="n">
        <v>0.739583333333334</v>
      </c>
      <c r="H1880" s="42" t="n">
        <v>0.197916666666667</v>
      </c>
      <c r="I1880" s="29" t="n">
        <v>77.9</v>
      </c>
      <c r="K1880" s="30" t="s">
        <v>1222</v>
      </c>
      <c r="M1880" s="31" t="n">
        <f aca="false">SUM(P1880,R1880,T1880,V1880,X1880,Z1880,AB1880,AD1880,AF1880,AH1880,AJ1880,AL1880,AN1880,AP1880,AR1880,AT1880,AV1880,AX1880,AZ1880,BB1880)</f>
        <v>0</v>
      </c>
    </row>
    <row r="1881" customFormat="false" ht="15" hidden="false" customHeight="false" outlineLevel="0" collapsed="false">
      <c r="A1881" s="55" t="n">
        <v>40465</v>
      </c>
      <c r="B1881" s="56" t="s">
        <v>1203</v>
      </c>
      <c r="C1881" s="56" t="s">
        <v>1300</v>
      </c>
      <c r="D1881" s="3" t="n">
        <v>25074</v>
      </c>
      <c r="F1881" s="44" t="n">
        <v>0.760416666666667</v>
      </c>
      <c r="G1881" s="30"/>
      <c r="H1881" s="44" t="n">
        <v>0.1875</v>
      </c>
      <c r="I1881" s="29" t="n">
        <v>81.5</v>
      </c>
      <c r="K1881" s="30" t="s">
        <v>1244</v>
      </c>
      <c r="M1881" s="31" t="n">
        <f aca="false">SUM(P1881,R1881,T1881,V1881,X1881,Z1881,AB1881,AD1881,AF1881,AH1881,AJ1881,AL1881,AN1881,AP1881,AR1881,AT1881,AV1881,AX1881,AZ1881,BB1881)</f>
        <v>0</v>
      </c>
    </row>
    <row r="1882" customFormat="false" ht="15" hidden="false" customHeight="false" outlineLevel="0" collapsed="false">
      <c r="A1882" s="41" t="n">
        <v>40465</v>
      </c>
      <c r="B1882" s="0" t="s">
        <v>1208</v>
      </c>
      <c r="C1882" s="0" t="s">
        <v>1032</v>
      </c>
      <c r="D1882" s="3" t="n">
        <v>25075</v>
      </c>
      <c r="F1882" s="42" t="n">
        <v>0.625</v>
      </c>
      <c r="H1882" s="42" t="n">
        <v>0.333333333333333</v>
      </c>
      <c r="I1882" s="29" t="n">
        <v>269</v>
      </c>
      <c r="K1882" s="30" t="s">
        <v>1238</v>
      </c>
      <c r="M1882" s="31" t="n">
        <f aca="false">SUM(P1882,R1882,T1882,V1882,X1882,Z1882,AB1882,AD1882,AF1882,AH1882,AJ1882,AL1882,AN1882,AP1882,AR1882,AT1882,AV1882,AX1882,AZ1882,BB1882)</f>
        <v>0</v>
      </c>
    </row>
    <row r="1883" customFormat="false" ht="15" hidden="false" customHeight="false" outlineLevel="0" collapsed="false">
      <c r="A1883" s="41"/>
      <c r="M1883" s="74"/>
    </row>
    <row r="1884" customFormat="false" ht="15" hidden="false" customHeight="false" outlineLevel="0" collapsed="false">
      <c r="A1884" s="113"/>
      <c r="B1884" s="101"/>
      <c r="C1884" s="101"/>
      <c r="D1884" s="100"/>
      <c r="E1884" s="100"/>
      <c r="F1884" s="100"/>
      <c r="G1884" s="100"/>
      <c r="H1884" s="100"/>
      <c r="I1884" s="102"/>
      <c r="J1884" s="102"/>
      <c r="K1884" s="100"/>
      <c r="L1884" s="101"/>
      <c r="M1884" s="103"/>
    </row>
    <row r="1885" customFormat="false" ht="18.75" hidden="false" customHeight="false" outlineLevel="0" collapsed="false">
      <c r="A1885" s="113"/>
      <c r="B1885" s="101"/>
      <c r="C1885" s="101"/>
      <c r="D1885" s="100"/>
      <c r="E1885" s="100"/>
      <c r="F1885" s="100"/>
      <c r="G1885" s="115" t="s">
        <v>1295</v>
      </c>
      <c r="H1885" s="100"/>
      <c r="I1885" s="102"/>
      <c r="J1885" s="102"/>
      <c r="K1885" s="100"/>
      <c r="L1885" s="101"/>
      <c r="M1885" s="103"/>
    </row>
    <row r="1886" customFormat="false" ht="15" hidden="false" customHeight="false" outlineLevel="0" collapsed="false">
      <c r="A1886" s="41" t="n">
        <v>40466</v>
      </c>
      <c r="B1886" s="0" t="s">
        <v>679</v>
      </c>
      <c r="C1886" s="0" t="s">
        <v>1206</v>
      </c>
      <c r="D1886" s="3" t="n">
        <v>25076</v>
      </c>
      <c r="F1886" s="3" t="s">
        <v>1162</v>
      </c>
      <c r="H1886" s="3" t="s">
        <v>1162</v>
      </c>
      <c r="I1886" s="29" t="n">
        <v>184</v>
      </c>
      <c r="K1886" s="30" t="s">
        <v>1223</v>
      </c>
      <c r="M1886" s="31" t="n">
        <f aca="false">SUM(P1886,R1886,T1886,V1886,X1886,Z1886,AB1886,AD1886,AF1886,AH1886,AJ1886,AL1886,AN1886,AP1886,AR1886,AT1886,AV1886,AX1886,AZ1886,BB1886)</f>
        <v>7734.53</v>
      </c>
      <c r="O1886" s="0" t="n">
        <v>9676</v>
      </c>
      <c r="P1886" s="31" t="n">
        <v>2718.64</v>
      </c>
      <c r="Q1886" s="0" t="n">
        <v>9672</v>
      </c>
      <c r="R1886" s="31" t="n">
        <v>304.76</v>
      </c>
      <c r="S1886" s="47" t="n">
        <v>9498</v>
      </c>
      <c r="T1886" s="31" t="n">
        <v>63.2</v>
      </c>
      <c r="U1886" s="47" t="n">
        <v>9658</v>
      </c>
      <c r="V1886" s="31" t="n">
        <v>311.19</v>
      </c>
      <c r="W1886" s="47" t="n">
        <v>9659</v>
      </c>
      <c r="X1886" s="31" t="n">
        <v>309.4</v>
      </c>
      <c r="Y1886" s="47" t="n">
        <v>9677</v>
      </c>
      <c r="Z1886" s="31" t="n">
        <v>635.38</v>
      </c>
      <c r="AA1886" s="47" t="n">
        <v>9656</v>
      </c>
      <c r="AB1886" s="31" t="n">
        <v>585.9</v>
      </c>
      <c r="AC1886" s="47" t="n">
        <v>9671</v>
      </c>
      <c r="AD1886" s="31" t="n">
        <v>494.87</v>
      </c>
      <c r="AE1886" s="47" t="n">
        <v>9670</v>
      </c>
      <c r="AF1886" s="31" t="n">
        <v>967.01</v>
      </c>
      <c r="AG1886" s="47" t="n">
        <v>9668</v>
      </c>
      <c r="AH1886" s="31" t="n">
        <v>323.5</v>
      </c>
      <c r="AI1886" s="47" t="n">
        <v>9673</v>
      </c>
      <c r="AJ1886" s="31" t="n">
        <v>201.43</v>
      </c>
      <c r="AK1886" s="47" t="n">
        <v>9719</v>
      </c>
      <c r="AL1886" s="31" t="n">
        <v>212.25</v>
      </c>
      <c r="AM1886" s="47" t="n">
        <v>9735</v>
      </c>
      <c r="AN1886" s="31" t="n">
        <v>202</v>
      </c>
      <c r="AO1886" s="47" t="n">
        <v>9734</v>
      </c>
      <c r="AP1886" s="31" t="n">
        <v>405</v>
      </c>
    </row>
    <row r="1887" customFormat="false" ht="15" hidden="false" customHeight="false" outlineLevel="0" collapsed="false">
      <c r="A1887" s="41" t="n">
        <v>40466</v>
      </c>
      <c r="B1887" s="0" t="s">
        <v>383</v>
      </c>
      <c r="C1887" s="0" t="s">
        <v>1206</v>
      </c>
      <c r="D1887" s="3" t="n">
        <v>25077</v>
      </c>
      <c r="F1887" s="3" t="s">
        <v>1162</v>
      </c>
      <c r="H1887" s="3" t="s">
        <v>1162</v>
      </c>
      <c r="I1887" s="29" t="n">
        <v>188</v>
      </c>
      <c r="K1887" s="30" t="s">
        <v>1232</v>
      </c>
      <c r="M1887" s="31" t="n">
        <f aca="false">SUM(P1887,R1887,T1887,V1887,X1887,Z1887,AB1887,AD1887,AF1887,AH1887,AJ1887,AL1887,AN1887,AP1887,AR1887,AT1887,AV1887,AX1887,AZ1887,BB1887)</f>
        <v>29982.27</v>
      </c>
      <c r="O1887" s="0" t="n">
        <v>9758</v>
      </c>
      <c r="P1887" s="31" t="n">
        <v>10000</v>
      </c>
      <c r="Q1887" s="0" t="n">
        <v>9820</v>
      </c>
      <c r="R1887" s="31" t="n">
        <v>8775</v>
      </c>
      <c r="S1887" s="47" t="n">
        <v>9780</v>
      </c>
      <c r="T1887" s="31" t="n">
        <v>163.25</v>
      </c>
      <c r="U1887" s="47" t="n">
        <v>9781</v>
      </c>
      <c r="V1887" s="31" t="n">
        <v>163.25</v>
      </c>
      <c r="W1887" s="47" t="n">
        <v>9686</v>
      </c>
      <c r="X1887" s="31" t="n">
        <v>817.33</v>
      </c>
      <c r="Y1887" s="47" t="n">
        <v>9857</v>
      </c>
      <c r="Z1887" s="31" t="n">
        <v>6945</v>
      </c>
      <c r="AA1887" s="47" t="n">
        <v>9681</v>
      </c>
      <c r="AB1887" s="31" t="n">
        <v>397.91</v>
      </c>
      <c r="AC1887" s="47" t="n">
        <v>9680</v>
      </c>
      <c r="AD1887" s="31" t="n">
        <v>749.78</v>
      </c>
      <c r="AE1887" s="47" t="n">
        <v>9682</v>
      </c>
      <c r="AF1887" s="31" t="n">
        <v>737.21</v>
      </c>
      <c r="AG1887" s="47" t="n">
        <v>9683</v>
      </c>
      <c r="AH1887" s="31" t="n">
        <v>506.18</v>
      </c>
      <c r="AI1887" s="47" t="n">
        <v>9684</v>
      </c>
      <c r="AJ1887" s="31" t="n">
        <v>727.36</v>
      </c>
    </row>
    <row r="1888" customFormat="false" ht="15" hidden="false" customHeight="false" outlineLevel="0" collapsed="false">
      <c r="A1888" s="41" t="n">
        <v>40466</v>
      </c>
      <c r="B1888" s="0" t="s">
        <v>1165</v>
      </c>
      <c r="C1888" s="0" t="s">
        <v>1206</v>
      </c>
      <c r="D1888" s="3" t="n">
        <v>25078</v>
      </c>
      <c r="F1888" s="3" t="s">
        <v>1162</v>
      </c>
      <c r="H1888" s="3" t="s">
        <v>1162</v>
      </c>
      <c r="I1888" s="29" t="n">
        <v>184</v>
      </c>
      <c r="K1888" s="30" t="s">
        <v>1233</v>
      </c>
      <c r="M1888" s="31" t="n">
        <f aca="false">SUM(P1888,R1888,T1888,V1888,X1888,Z1888,AB1888,AD1888,AF1888,AH1888,AJ1888,AL1888,AN1888,AP1888,AR1888,AT1888,AV1888,AX1888,AZ1888,BB1888)</f>
        <v>0</v>
      </c>
    </row>
    <row r="1889" customFormat="false" ht="15" hidden="false" customHeight="false" outlineLevel="0" collapsed="false">
      <c r="A1889" s="41" t="n">
        <v>40466</v>
      </c>
      <c r="B1889" s="0" t="s">
        <v>627</v>
      </c>
      <c r="C1889" s="0" t="s">
        <v>1206</v>
      </c>
      <c r="D1889" s="3" t="n">
        <v>25079</v>
      </c>
      <c r="F1889" s="3" t="s">
        <v>1162</v>
      </c>
      <c r="G1889" s="3" t="s">
        <v>1380</v>
      </c>
      <c r="H1889" s="3" t="s">
        <v>1162</v>
      </c>
      <c r="I1889" s="29" t="n">
        <v>205.7</v>
      </c>
      <c r="K1889" s="30" t="s">
        <v>1303</v>
      </c>
      <c r="M1889" s="31" t="n">
        <f aca="false">SUM(P1889,R1889,T1889,V1889,X1889,Z1889,AB1889,AD1889,AF1889,AH1889,AJ1889,AL1889,AN1889,AP1889,AR1889,AT1889,AV1889,AX1889,AZ1889,BB1889)</f>
        <v>20341.4</v>
      </c>
      <c r="O1889" s="0" t="n">
        <v>9674</v>
      </c>
      <c r="P1889" s="31" t="n">
        <v>354.1</v>
      </c>
      <c r="Q1889" s="0" t="n">
        <v>9675</v>
      </c>
      <c r="R1889" s="31" t="n">
        <v>265.55</v>
      </c>
      <c r="S1889" s="47" t="n">
        <v>9723</v>
      </c>
      <c r="T1889" s="31" t="n">
        <v>221.25</v>
      </c>
      <c r="U1889" s="47" t="n">
        <v>9717</v>
      </c>
      <c r="V1889" s="31" t="n">
        <v>201</v>
      </c>
      <c r="W1889" s="47" t="n">
        <v>9760</v>
      </c>
      <c r="X1889" s="31" t="n">
        <v>8145</v>
      </c>
      <c r="Y1889" s="47" t="n">
        <v>9764</v>
      </c>
      <c r="Z1889" s="31" t="n">
        <v>10025</v>
      </c>
      <c r="AA1889" s="47" t="n">
        <v>9739</v>
      </c>
      <c r="AB1889" s="31" t="n">
        <v>202.5</v>
      </c>
      <c r="AC1889" s="47" t="n">
        <v>9737</v>
      </c>
      <c r="AD1889" s="31" t="n">
        <v>210</v>
      </c>
      <c r="AE1889" s="47" t="n">
        <v>9740</v>
      </c>
      <c r="AF1889" s="31" t="n">
        <v>417</v>
      </c>
      <c r="AG1889" s="47" t="n">
        <v>9724</v>
      </c>
      <c r="AH1889" s="31" t="n">
        <v>300</v>
      </c>
      <c r="AI1889" s="0" t="s">
        <v>249</v>
      </c>
    </row>
    <row r="1890" customFormat="false" ht="15" hidden="false" customHeight="false" outlineLevel="0" collapsed="false">
      <c r="A1890" s="41" t="n">
        <v>40466</v>
      </c>
      <c r="B1890" s="0" t="s">
        <v>901</v>
      </c>
      <c r="C1890" s="0" t="s">
        <v>1206</v>
      </c>
      <c r="D1890" s="3" t="n">
        <v>25080</v>
      </c>
      <c r="F1890" s="3" t="s">
        <v>1162</v>
      </c>
      <c r="G1890" s="3" t="s">
        <v>1247</v>
      </c>
      <c r="H1890" s="3" t="s">
        <v>1162</v>
      </c>
      <c r="I1890" s="29" t="n">
        <v>205.7</v>
      </c>
      <c r="K1890" s="30" t="s">
        <v>1228</v>
      </c>
      <c r="M1890" s="31" t="n">
        <f aca="false">SUM(P1890,R1890,T1890,V1890,X1890,Z1890,AB1890,AD1890,AF1890,AH1890,AJ1890,AL1890,AN1890,AP1890,AR1890,AT1890,AV1890,AX1890,AZ1890,BB1890)</f>
        <v>13254.1</v>
      </c>
      <c r="O1890" s="0" t="n">
        <v>9664</v>
      </c>
      <c r="P1890" s="31" t="n">
        <v>387.47</v>
      </c>
      <c r="Q1890" s="0" t="n">
        <v>9661</v>
      </c>
      <c r="R1890" s="31" t="n">
        <v>178.78</v>
      </c>
      <c r="S1890" s="47" t="n">
        <v>9663</v>
      </c>
      <c r="T1890" s="31" t="n">
        <v>146.82</v>
      </c>
      <c r="U1890" s="47" t="n">
        <v>9665</v>
      </c>
      <c r="V1890" s="31" t="n">
        <v>185.39</v>
      </c>
      <c r="W1890" s="47" t="n">
        <v>9662</v>
      </c>
      <c r="X1890" s="31" t="n">
        <v>123</v>
      </c>
      <c r="Y1890" s="47" t="n">
        <v>9742</v>
      </c>
      <c r="Z1890" s="31" t="n">
        <v>1761.12</v>
      </c>
      <c r="AA1890" s="47" t="n">
        <v>9721</v>
      </c>
      <c r="AB1890" s="31" t="n">
        <v>202.5</v>
      </c>
      <c r="AC1890" s="47" t="n">
        <v>9738</v>
      </c>
      <c r="AD1890" s="31" t="n">
        <v>244.02</v>
      </c>
      <c r="AE1890" s="47" t="n">
        <v>8902</v>
      </c>
      <c r="AF1890" s="31" t="n">
        <v>10025</v>
      </c>
    </row>
    <row r="1891" customFormat="false" ht="15" hidden="false" customHeight="false" outlineLevel="0" collapsed="false">
      <c r="A1891" s="41" t="n">
        <v>40466</v>
      </c>
      <c r="B1891" s="0" t="s">
        <v>1181</v>
      </c>
      <c r="C1891" s="0" t="s">
        <v>1206</v>
      </c>
      <c r="D1891" s="3" t="n">
        <v>25081</v>
      </c>
      <c r="F1891" s="3" t="s">
        <v>1162</v>
      </c>
      <c r="H1891" s="3" t="s">
        <v>1162</v>
      </c>
      <c r="I1891" s="29" t="n">
        <v>184</v>
      </c>
      <c r="K1891" s="30" t="s">
        <v>1219</v>
      </c>
      <c r="M1891" s="31" t="n">
        <f aca="false">SUM(P1891,R1891,T1891,V1891,X1891,Z1891,AB1891,AD1891,AF1891,AH1891,AJ1891,AL1891,AN1891,AP1891,AR1891,AT1891,AV1891,AX1891,AZ1891,BB1891)</f>
        <v>7496.27</v>
      </c>
      <c r="O1891" s="0" t="n">
        <v>9669</v>
      </c>
      <c r="P1891" s="31" t="n">
        <v>854.25</v>
      </c>
      <c r="Q1891" s="0" t="n">
        <v>9648</v>
      </c>
      <c r="R1891" s="31" t="n">
        <v>43.62</v>
      </c>
      <c r="S1891" s="47" t="n">
        <v>9647</v>
      </c>
      <c r="T1891" s="31" t="n">
        <v>329.95</v>
      </c>
      <c r="U1891" s="47" t="n">
        <v>9647</v>
      </c>
      <c r="V1891" s="31" t="n">
        <v>329.05</v>
      </c>
      <c r="W1891" s="47" t="n">
        <v>9655</v>
      </c>
      <c r="X1891" s="31" t="n">
        <v>238.7</v>
      </c>
      <c r="Y1891" s="47" t="n">
        <v>9654</v>
      </c>
      <c r="Z1891" s="31" t="n">
        <v>309.6</v>
      </c>
      <c r="AA1891" s="47" t="n">
        <v>9653</v>
      </c>
      <c r="AB1891" s="31" t="n">
        <v>373.56</v>
      </c>
      <c r="AC1891" s="47" t="n">
        <v>9651</v>
      </c>
      <c r="AD1891" s="31" t="n">
        <v>320.7</v>
      </c>
      <c r="AE1891" s="47" t="n">
        <v>9652</v>
      </c>
      <c r="AF1891" s="31" t="n">
        <v>513.9</v>
      </c>
      <c r="AG1891" s="47" t="n">
        <v>9649</v>
      </c>
      <c r="AH1891" s="31" t="n">
        <v>220.4</v>
      </c>
      <c r="AI1891" s="47" t="n">
        <v>9685</v>
      </c>
      <c r="AJ1891" s="31" t="n">
        <v>641.97</v>
      </c>
      <c r="AK1891" s="47" t="n">
        <v>9679</v>
      </c>
      <c r="AL1891" s="31" t="n">
        <v>1859.64</v>
      </c>
      <c r="AM1891" s="47" t="n">
        <v>9688</v>
      </c>
      <c r="AN1891" s="31" t="n">
        <v>306.56</v>
      </c>
      <c r="AO1891" s="47" t="n">
        <v>9687</v>
      </c>
      <c r="AP1891" s="31" t="n">
        <v>390.1</v>
      </c>
      <c r="AQ1891" s="47" t="n">
        <v>9731</v>
      </c>
      <c r="AR1891" s="31" t="n">
        <v>354</v>
      </c>
      <c r="AS1891" s="47" t="n">
        <v>9730</v>
      </c>
      <c r="AT1891" s="31" t="n">
        <v>197.25</v>
      </c>
      <c r="AU1891" s="47" t="n">
        <v>9728</v>
      </c>
      <c r="AV1891" s="31" t="n">
        <v>213.02</v>
      </c>
    </row>
    <row r="1892" customFormat="false" ht="15" hidden="false" customHeight="false" outlineLevel="0" collapsed="false">
      <c r="A1892" s="55" t="n">
        <v>40466</v>
      </c>
      <c r="B1892" s="56" t="s">
        <v>1203</v>
      </c>
      <c r="C1892" s="56" t="s">
        <v>1322</v>
      </c>
      <c r="D1892" s="3" t="n">
        <v>25082</v>
      </c>
      <c r="F1892" s="44" t="n">
        <v>0.927083333333333</v>
      </c>
      <c r="G1892" s="30"/>
      <c r="H1892" s="30" t="s">
        <v>1590</v>
      </c>
      <c r="I1892" s="29" t="n">
        <v>298.68</v>
      </c>
      <c r="K1892" s="30" t="s">
        <v>1244</v>
      </c>
      <c r="M1892" s="31" t="n">
        <f aca="false">SUM(P1892,R1892,T1892,V1892,X1892,Z1892,AB1892,AD1892,AF1892,AH1892,AJ1892,AL1892,AN1892,AP1892,AR1892,AT1892,AV1892,AX1892,AZ1892,BB1892)</f>
        <v>1562.32</v>
      </c>
      <c r="O1892" s="0" t="n">
        <v>312</v>
      </c>
      <c r="P1892" s="31" t="n">
        <v>1562.32</v>
      </c>
    </row>
    <row r="1893" customFormat="false" ht="15" hidden="false" customHeight="false" outlineLevel="0" collapsed="false">
      <c r="A1893" s="55" t="n">
        <v>40466</v>
      </c>
      <c r="B1893" s="56" t="s">
        <v>1189</v>
      </c>
      <c r="C1893" s="56" t="s">
        <v>925</v>
      </c>
      <c r="D1893" s="3" t="n">
        <v>25083</v>
      </c>
      <c r="F1893" s="44" t="n">
        <v>0.78125</v>
      </c>
      <c r="G1893" s="30" t="s">
        <v>1170</v>
      </c>
      <c r="H1893" s="30" t="s">
        <v>1339</v>
      </c>
      <c r="I1893" s="29" t="n">
        <v>267.5</v>
      </c>
      <c r="K1893" s="30" t="s">
        <v>1231</v>
      </c>
      <c r="M1893" s="31" t="n">
        <f aca="false">SUM(P1893,R1893,T1893,V1893,X1893,Z1893,AB1893,AD1893,AF1893,AH1893,AJ1893,AL1893,AN1893,AP1893,AR1893,AT1893,AV1893,AX1893,AZ1893,BB1893)</f>
        <v>0</v>
      </c>
    </row>
    <row r="1894" customFormat="false" ht="15" hidden="false" customHeight="false" outlineLevel="0" collapsed="false">
      <c r="A1894" s="55" t="n">
        <v>40466</v>
      </c>
      <c r="B1894" s="56" t="s">
        <v>1173</v>
      </c>
      <c r="C1894" s="56" t="s">
        <v>1049</v>
      </c>
      <c r="D1894" s="3" t="n">
        <v>25084</v>
      </c>
      <c r="F1894" s="44" t="n">
        <v>0.697916666666667</v>
      </c>
      <c r="G1894" s="30"/>
      <c r="H1894" s="44" t="n">
        <v>0.395833333333333</v>
      </c>
      <c r="I1894" s="29" t="n">
        <v>161.5</v>
      </c>
      <c r="K1894" s="30" t="s">
        <v>1212</v>
      </c>
      <c r="M1894" s="31" t="n">
        <f aca="false">SUM(P1894,R1894,T1894,V1894,X1894,Z1894,AB1894,AD1894,AF1894,AH1894,AJ1894,AL1894,AN1894,AP1894,AR1894,AT1894,AV1894,AX1894,AZ1894,BB1894)</f>
        <v>0</v>
      </c>
    </row>
    <row r="1895" customFormat="false" ht="15" hidden="false" customHeight="false" outlineLevel="0" collapsed="false">
      <c r="A1895" s="41" t="n">
        <v>40466</v>
      </c>
      <c r="B1895" s="0" t="s">
        <v>1176</v>
      </c>
      <c r="C1895" s="0" t="s">
        <v>739</v>
      </c>
      <c r="D1895" s="3" t="n">
        <v>25085</v>
      </c>
      <c r="F1895" s="42" t="n">
        <v>0.5</v>
      </c>
      <c r="H1895" s="42" t="n">
        <v>0.1875</v>
      </c>
      <c r="I1895" s="29" t="n">
        <v>81.5</v>
      </c>
      <c r="K1895" s="30" t="s">
        <v>1222</v>
      </c>
      <c r="M1895" s="31" t="n">
        <f aca="false">SUM(P1895,R1895,T1895,V1895,X1895,Z1895,AB1895,AD1895,AF1895,AH1895,AJ1895,AL1895,AN1895,AP1895,AR1895,AT1895,AV1895,AX1895,AZ1895,BB1895)</f>
        <v>0</v>
      </c>
    </row>
    <row r="1896" customFormat="false" ht="15" hidden="false" customHeight="false" outlineLevel="0" collapsed="false">
      <c r="A1896" s="41" t="n">
        <v>40466</v>
      </c>
      <c r="B1896" s="0" t="s">
        <v>1169</v>
      </c>
      <c r="C1896" s="0" t="s">
        <v>250</v>
      </c>
      <c r="D1896" s="3" t="n">
        <v>25086</v>
      </c>
      <c r="F1896" s="42" t="n">
        <v>0.680555555555555</v>
      </c>
      <c r="H1896" s="42" t="n">
        <v>0.354166666666667</v>
      </c>
      <c r="I1896" s="29" t="n">
        <v>153.5</v>
      </c>
      <c r="K1896" s="30" t="s">
        <v>1214</v>
      </c>
      <c r="M1896" s="31" t="n">
        <f aca="false">SUM(P1896,R1896,T1896,V1896,X1896,Z1896,AB1896,AD1896,AF1896,AH1896,AJ1896,AL1896,AN1896,AP1896,AR1896,AT1896,AV1896,AX1896,AZ1896,BB1896)</f>
        <v>0</v>
      </c>
    </row>
    <row r="1897" customFormat="false" ht="15" hidden="false" customHeight="false" outlineLevel="0" collapsed="false">
      <c r="A1897" s="41" t="n">
        <v>40466</v>
      </c>
      <c r="B1897" s="0" t="s">
        <v>1179</v>
      </c>
      <c r="C1897" s="0" t="s">
        <v>11</v>
      </c>
      <c r="D1897" s="3" t="n">
        <v>25087</v>
      </c>
      <c r="F1897" s="42" t="n">
        <v>0.569444444444444</v>
      </c>
      <c r="G1897" s="3" t="s">
        <v>1241</v>
      </c>
      <c r="H1897" s="3" t="s">
        <v>1455</v>
      </c>
      <c r="I1897" s="29" t="n">
        <v>124</v>
      </c>
      <c r="K1897" s="30" t="s">
        <v>1242</v>
      </c>
      <c r="M1897" s="31" t="n">
        <f aca="false">SUM(P1897,R1897,T1897,V1897,X1897,Z1897,AB1897,AD1897,AF1897,AH1897,AJ1897,AL1897,AN1897,AP1897,AR1897,AT1897,AV1897,AX1897,AZ1897,BB1897)</f>
        <v>0</v>
      </c>
    </row>
    <row r="1898" customFormat="false" ht="15" hidden="false" customHeight="false" outlineLevel="0" collapsed="false">
      <c r="A1898" s="55" t="n">
        <v>40466</v>
      </c>
      <c r="B1898" s="56" t="s">
        <v>1193</v>
      </c>
      <c r="C1898" s="56" t="s">
        <v>1215</v>
      </c>
      <c r="D1898" s="3" t="n">
        <v>25088</v>
      </c>
      <c r="F1898" s="44" t="n">
        <v>0.75</v>
      </c>
      <c r="G1898" s="30"/>
      <c r="H1898" s="44" t="n">
        <v>0.416666666666667</v>
      </c>
      <c r="I1898" s="29" t="n">
        <v>179</v>
      </c>
      <c r="K1898" s="30" t="s">
        <v>1216</v>
      </c>
      <c r="M1898" s="31" t="n">
        <f aca="false">SUM(P1898,R1898,T1898,V1898,X1898,Z1898,AB1898,AD1898,AF1898,AH1898,AJ1898,AL1898,AN1898,AP1898,AR1898,AT1898,AV1898,AX1898,AZ1898,BB1898)</f>
        <v>49374</v>
      </c>
      <c r="O1898" s="0" t="n">
        <v>21163</v>
      </c>
      <c r="P1898" s="31" t="n">
        <v>49374</v>
      </c>
    </row>
    <row r="1899" customFormat="false" ht="15" hidden="false" customHeight="false" outlineLevel="0" collapsed="false">
      <c r="A1899" s="41" t="n">
        <v>40466</v>
      </c>
      <c r="B1899" s="0" t="s">
        <v>1195</v>
      </c>
      <c r="C1899" s="0" t="s">
        <v>842</v>
      </c>
      <c r="D1899" s="3" t="n">
        <v>25089</v>
      </c>
      <c r="F1899" s="42" t="n">
        <v>0.65625</v>
      </c>
      <c r="H1899" s="42" t="n">
        <v>0.291666666666667</v>
      </c>
      <c r="I1899" s="29" t="n">
        <v>124</v>
      </c>
      <c r="K1899" s="30" t="s">
        <v>1217</v>
      </c>
      <c r="M1899" s="31" t="n">
        <f aca="false">SUM(P1899,R1899,T1899,V1899,X1899,Z1899,AB1899,AD1899,AF1899,AH1899,AJ1899,AL1899,AN1899,AP1899,AR1899,AT1899,AV1899,AX1899,AZ1899,BB1899)</f>
        <v>0</v>
      </c>
    </row>
    <row r="1900" customFormat="false" ht="15" hidden="false" customHeight="false" outlineLevel="0" collapsed="false">
      <c r="A1900" s="55" t="n">
        <v>40466</v>
      </c>
      <c r="B1900" s="56" t="s">
        <v>1205</v>
      </c>
      <c r="C1900" s="56" t="s">
        <v>1573</v>
      </c>
      <c r="D1900" s="3" t="n">
        <v>25090</v>
      </c>
      <c r="F1900" s="44" t="n">
        <v>0.708333333333333</v>
      </c>
      <c r="G1900" s="30" t="s">
        <v>1170</v>
      </c>
      <c r="H1900" s="44" t="s">
        <v>1298</v>
      </c>
      <c r="I1900" s="29" t="n">
        <v>241</v>
      </c>
      <c r="K1900" s="30" t="s">
        <v>1249</v>
      </c>
      <c r="M1900" s="31" t="n">
        <f aca="false">SUM(P1900,R1900,T1900,V1900,X1900,Z1900,AB1900,AD1900,AF1900,AH1900,AJ1900,AL1900,AN1900,AP1900,AR1900,AT1900,AV1900,AX1900,AZ1900,BB1900)</f>
        <v>0</v>
      </c>
    </row>
    <row r="1901" customFormat="false" ht="15" hidden="false" customHeight="false" outlineLevel="0" collapsed="false">
      <c r="A1901" s="41" t="n">
        <v>40466</v>
      </c>
      <c r="B1901" s="0" t="s">
        <v>1197</v>
      </c>
      <c r="C1901" s="0" t="s">
        <v>925</v>
      </c>
      <c r="D1901" s="3" t="n">
        <v>25091</v>
      </c>
      <c r="F1901" s="42" t="n">
        <v>0.677083333333333</v>
      </c>
      <c r="H1901" s="42" t="n">
        <v>0.25</v>
      </c>
      <c r="I1901" s="29" t="n">
        <v>133.4</v>
      </c>
      <c r="K1901" s="30" t="s">
        <v>1259</v>
      </c>
      <c r="M1901" s="31" t="n">
        <f aca="false">SUM(P1901,R1901,T1901,V1901,X1901,Z1901,AB1901,AD1901,AF1901,AH1901,AJ1901,AL1901,AN1901,AP1901,AR1901,AT1901,AV1901,AX1901,AZ1901,BB1901)</f>
        <v>0</v>
      </c>
    </row>
    <row r="1902" customFormat="false" ht="15" hidden="false" customHeight="false" outlineLevel="0" collapsed="false">
      <c r="A1902" s="55" t="n">
        <v>40466</v>
      </c>
      <c r="B1902" s="56" t="s">
        <v>1199</v>
      </c>
      <c r="C1902" s="56" t="s">
        <v>1300</v>
      </c>
      <c r="D1902" s="3" t="n">
        <v>25092</v>
      </c>
      <c r="F1902" s="44" t="n">
        <v>0.770833333333334</v>
      </c>
      <c r="G1902" s="30"/>
      <c r="H1902" s="44" t="n">
        <v>0.354166666666667</v>
      </c>
      <c r="I1902" s="29" t="n">
        <v>149.5</v>
      </c>
      <c r="K1902" s="30" t="s">
        <v>1253</v>
      </c>
      <c r="M1902" s="31" t="n">
        <f aca="false">SUM(P1902,R1902,T1902,V1902,X1902,Z1902,AB1902,AD1902,AF1902,AH1902,AJ1902,AL1902,AN1902,AP1902,AR1902,AT1902,AV1902,AX1902,AZ1902,BB1902)</f>
        <v>33794.73</v>
      </c>
      <c r="O1902" s="0" t="n">
        <v>1089</v>
      </c>
      <c r="P1902" s="31" t="n">
        <v>18946.18</v>
      </c>
      <c r="Q1902" s="0" t="n">
        <v>2636</v>
      </c>
      <c r="R1902" s="31" t="n">
        <v>6501.3</v>
      </c>
      <c r="S1902" s="47" t="n">
        <v>2113</v>
      </c>
      <c r="T1902" s="31" t="n">
        <v>203.9</v>
      </c>
      <c r="U1902" s="47" t="n">
        <v>2637</v>
      </c>
      <c r="V1902" s="31" t="n">
        <v>8143.35</v>
      </c>
    </row>
    <row r="1903" customFormat="false" ht="15" hidden="false" customHeight="false" outlineLevel="0" collapsed="false">
      <c r="A1903" s="41" t="n">
        <v>40466</v>
      </c>
      <c r="B1903" s="0" t="s">
        <v>1252</v>
      </c>
      <c r="C1903" s="0" t="s">
        <v>892</v>
      </c>
      <c r="D1903" s="3" t="n">
        <v>25093</v>
      </c>
      <c r="F1903" s="42" t="n">
        <v>0.6875</v>
      </c>
      <c r="H1903" s="42" t="n">
        <v>0.25</v>
      </c>
      <c r="I1903" s="29" t="n">
        <v>98.4</v>
      </c>
      <c r="K1903" s="30" t="s">
        <v>1237</v>
      </c>
      <c r="M1903" s="31" t="n">
        <f aca="false">SUM(P1903,R1903,T1903,V1903,X1903,Z1903,AB1903,AD1903,AF1903,AH1903,AJ1903,AL1903,AN1903,AP1903,AR1903,AT1903,AV1903,AX1903,AZ1903,BB1903)</f>
        <v>0</v>
      </c>
    </row>
    <row r="1904" customFormat="false" ht="15" hidden="false" customHeight="false" outlineLevel="0" collapsed="false">
      <c r="A1904" s="41" t="n">
        <v>40466</v>
      </c>
      <c r="B1904" s="0" t="s">
        <v>1186</v>
      </c>
      <c r="C1904" s="0" t="s">
        <v>278</v>
      </c>
      <c r="D1904" s="3" t="n">
        <v>25094</v>
      </c>
      <c r="F1904" s="42" t="n">
        <v>0.645833333333333</v>
      </c>
      <c r="H1904" s="42" t="n">
        <v>0.166666666666667</v>
      </c>
      <c r="I1904" s="29" t="n">
        <v>73</v>
      </c>
      <c r="K1904" s="30" t="s">
        <v>1250</v>
      </c>
      <c r="M1904" s="31" t="n">
        <f aca="false">SUM(P1904,R1904,T1904,V1904,X1904,Z1904,AB1904,AD1904,AF1904,AH1904,AJ1904,AL1904,AN1904,AP1904,AR1904,AT1904,AV1904,AX1904,AZ1904,BB1904)</f>
        <v>0</v>
      </c>
    </row>
    <row r="1905" customFormat="false" ht="15" hidden="false" customHeight="false" outlineLevel="0" collapsed="false">
      <c r="A1905" s="55" t="n">
        <v>40466</v>
      </c>
      <c r="B1905" s="56" t="s">
        <v>1176</v>
      </c>
      <c r="C1905" s="56" t="s">
        <v>1573</v>
      </c>
      <c r="D1905" s="3" t="n">
        <v>25095</v>
      </c>
      <c r="F1905" s="44" t="n">
        <v>0.729166666666667</v>
      </c>
      <c r="G1905" s="30"/>
      <c r="H1905" s="44" t="n">
        <v>0.208333333333333</v>
      </c>
      <c r="I1905" s="29" t="n">
        <v>95</v>
      </c>
      <c r="K1905" s="30" t="s">
        <v>1222</v>
      </c>
      <c r="M1905" s="31" t="n">
        <f aca="false">SUM(P1905,R1905,T1905,V1905,X1905,Z1905,AB1905,AD1905,AF1905,AH1905,AJ1905,AL1905,AN1905,AP1905,AR1905,AT1905,AV1905,AX1905,AZ1905,BB1905)</f>
        <v>0</v>
      </c>
    </row>
    <row r="1906" customFormat="false" ht="15" hidden="false" customHeight="false" outlineLevel="0" collapsed="false">
      <c r="A1906" s="41" t="n">
        <v>40466</v>
      </c>
      <c r="B1906" s="0" t="s">
        <v>1179</v>
      </c>
      <c r="C1906" s="0" t="s">
        <v>1475</v>
      </c>
      <c r="D1906" s="3" t="n">
        <v>25096</v>
      </c>
      <c r="F1906" s="42" t="n">
        <v>0.708333333333333</v>
      </c>
      <c r="H1906" s="42" t="n">
        <v>0.166666666666667</v>
      </c>
      <c r="I1906" s="29" t="n">
        <v>73</v>
      </c>
      <c r="K1906" s="30" t="s">
        <v>1242</v>
      </c>
      <c r="M1906" s="31" t="n">
        <f aca="false">SUM(P1906,R1906,T1906,V1906,X1906,Z1906,AB1906,AD1906,AF1906,AH1906,AJ1906,AL1906,AN1906,AP1906,AR1906,AT1906,AV1906,AX1906,AZ1906,BB1906)</f>
        <v>0</v>
      </c>
    </row>
    <row r="1907" customFormat="false" ht="15" hidden="false" customHeight="false" outlineLevel="0" collapsed="false">
      <c r="A1907" s="41"/>
      <c r="F1907" s="42"/>
      <c r="H1907" s="42"/>
    </row>
    <row r="1908" customFormat="false" ht="15" hidden="false" customHeight="false" outlineLevel="0" collapsed="false">
      <c r="A1908" s="41"/>
      <c r="F1908" s="42"/>
      <c r="H1908" s="42"/>
    </row>
    <row r="1909" customFormat="false" ht="15" hidden="false" customHeight="false" outlineLevel="0" collapsed="false">
      <c r="A1909" s="41"/>
      <c r="F1909" s="42"/>
      <c r="H1909" s="42"/>
    </row>
    <row r="1910" customFormat="false" ht="15" hidden="false" customHeight="false" outlineLevel="0" collapsed="false">
      <c r="A1910" s="132"/>
      <c r="B1910" s="133"/>
      <c r="C1910" s="133"/>
      <c r="D1910" s="134"/>
      <c r="E1910" s="134"/>
      <c r="F1910" s="135"/>
      <c r="G1910" s="134"/>
      <c r="H1910" s="135"/>
      <c r="I1910" s="136"/>
      <c r="J1910" s="136"/>
      <c r="K1910" s="134"/>
      <c r="L1910" s="133"/>
      <c r="M1910" s="137"/>
    </row>
    <row r="1911" customFormat="false" ht="18.75" hidden="false" customHeight="false" outlineLevel="0" collapsed="false">
      <c r="A1911" s="132"/>
      <c r="B1911" s="133"/>
      <c r="C1911" s="85" t="s">
        <v>1591</v>
      </c>
      <c r="D1911" s="76"/>
      <c r="E1911" s="76"/>
      <c r="F1911" s="134"/>
      <c r="G1911" s="76" t="s">
        <v>1591</v>
      </c>
      <c r="H1911" s="134"/>
      <c r="I1911" s="136"/>
      <c r="J1911" s="136"/>
      <c r="K1911" s="134"/>
      <c r="L1911" s="133"/>
      <c r="M1911" s="137"/>
    </row>
    <row r="1912" customFormat="false" ht="15" hidden="false" customHeight="false" outlineLevel="0" collapsed="false">
      <c r="A1912" s="113"/>
      <c r="B1912" s="101"/>
      <c r="C1912" s="101"/>
      <c r="D1912" s="100"/>
      <c r="E1912" s="100"/>
      <c r="F1912" s="100"/>
      <c r="G1912" s="100"/>
      <c r="H1912" s="100"/>
      <c r="I1912" s="102"/>
      <c r="J1912" s="102"/>
      <c r="K1912" s="100"/>
      <c r="L1912" s="101"/>
      <c r="M1912" s="103"/>
    </row>
    <row r="1913" customFormat="false" ht="18.75" hidden="false" customHeight="false" outlineLevel="0" collapsed="false">
      <c r="A1913" s="113"/>
      <c r="B1913" s="101"/>
      <c r="C1913" s="101"/>
      <c r="D1913" s="100"/>
      <c r="E1913" s="100"/>
      <c r="F1913" s="100"/>
      <c r="G1913" s="115" t="s">
        <v>1592</v>
      </c>
      <c r="H1913" s="100"/>
      <c r="I1913" s="102"/>
      <c r="J1913" s="102"/>
      <c r="K1913" s="100"/>
      <c r="L1913" s="101"/>
      <c r="M1913" s="103"/>
    </row>
    <row r="1914" customFormat="false" ht="15" hidden="false" customHeight="false" outlineLevel="0" collapsed="false">
      <c r="A1914" s="41" t="n">
        <v>40467</v>
      </c>
      <c r="B1914" s="0" t="s">
        <v>1203</v>
      </c>
      <c r="C1914" s="0" t="s">
        <v>1322</v>
      </c>
      <c r="D1914" s="3" t="n">
        <v>25097</v>
      </c>
      <c r="F1914" s="42" t="n">
        <v>0.458333333333333</v>
      </c>
      <c r="G1914" s="3" t="s">
        <v>1241</v>
      </c>
      <c r="H1914" s="42" t="s">
        <v>1308</v>
      </c>
      <c r="I1914" s="29" t="n">
        <v>90</v>
      </c>
      <c r="K1914" s="30" t="s">
        <v>1244</v>
      </c>
      <c r="M1914" s="31" t="n">
        <f aca="false">SUM(P1914,R1914,T1914,V1914,X1914,Z1914,AB1914,AD1914,AF1914,AH1914,AJ1914,AL1914,AN1914,AP1914,AR1914,AT1914,AV1914,AX1914,AZ1914,BB1914)</f>
        <v>0</v>
      </c>
    </row>
    <row r="1915" customFormat="false" ht="15" hidden="false" customHeight="false" outlineLevel="0" collapsed="false">
      <c r="A1915" s="41" t="n">
        <v>40467</v>
      </c>
      <c r="B1915" s="0" t="s">
        <v>1173</v>
      </c>
      <c r="C1915" s="0" t="s">
        <v>1049</v>
      </c>
      <c r="D1915" s="3" t="n">
        <v>25098</v>
      </c>
      <c r="F1915" s="42" t="n">
        <v>0.625</v>
      </c>
      <c r="H1915" s="42" t="n">
        <v>0.291666666666667</v>
      </c>
      <c r="I1915" s="29" t="n">
        <v>119</v>
      </c>
      <c r="K1915" s="30" t="s">
        <v>1212</v>
      </c>
      <c r="M1915" s="31" t="n">
        <f aca="false">SUM(P1915,R1915,T1915,V1915,X1915,Z1915,AB1915,AD1915,AF1915,AH1915,AJ1915,AL1915,AN1915,AP1915,AR1915,AT1915,AV1915,AX1915,AZ1915,BB1915)</f>
        <v>0</v>
      </c>
    </row>
    <row r="1916" customFormat="false" ht="15" hidden="false" customHeight="false" outlineLevel="0" collapsed="false">
      <c r="M1916" s="74"/>
    </row>
    <row r="1917" customFormat="false" ht="15" hidden="false" customHeight="false" outlineLevel="0" collapsed="false">
      <c r="A1917" s="100"/>
      <c r="B1917" s="101"/>
      <c r="C1917" s="101"/>
      <c r="D1917" s="100"/>
      <c r="E1917" s="100"/>
      <c r="F1917" s="100"/>
      <c r="G1917" s="100"/>
      <c r="H1917" s="100"/>
      <c r="I1917" s="102"/>
      <c r="J1917" s="102"/>
      <c r="K1917" s="100"/>
      <c r="L1917" s="101"/>
      <c r="M1917" s="103"/>
    </row>
    <row r="1918" customFormat="false" ht="18.75" hidden="false" customHeight="false" outlineLevel="0" collapsed="false">
      <c r="A1918" s="100"/>
      <c r="B1918" s="101"/>
      <c r="C1918" s="101"/>
      <c r="D1918" s="100"/>
      <c r="E1918" s="100"/>
      <c r="F1918" s="100"/>
      <c r="G1918" s="115" t="s">
        <v>1301</v>
      </c>
      <c r="H1918" s="100"/>
      <c r="I1918" s="102"/>
      <c r="J1918" s="102"/>
      <c r="K1918" s="100"/>
      <c r="L1918" s="101"/>
      <c r="M1918" s="103"/>
    </row>
    <row r="1919" customFormat="false" ht="15" hidden="false" customHeight="false" outlineLevel="0" collapsed="false">
      <c r="A1919" s="41" t="n">
        <v>40469</v>
      </c>
      <c r="B1919" s="0" t="s">
        <v>1195</v>
      </c>
      <c r="C1919" s="0" t="s">
        <v>490</v>
      </c>
      <c r="D1919" s="3" t="n">
        <v>25099</v>
      </c>
      <c r="F1919" s="42" t="n">
        <v>0.625</v>
      </c>
      <c r="H1919" s="42" t="n">
        <v>0.416666666666667</v>
      </c>
      <c r="I1919" s="29" t="n">
        <v>184</v>
      </c>
      <c r="K1919" s="30" t="s">
        <v>1217</v>
      </c>
      <c r="M1919" s="31" t="n">
        <f aca="false">SUM(P1919,R1919,T1919,V1919,X1919,Z1919,AB1919,AD1919,AF1919,AH1919,AJ1919,AL1919,AN1919,AP1919,AR1919,AT1919,AV1919,AX1919,AZ1919,BB1919)</f>
        <v>0</v>
      </c>
    </row>
    <row r="1920" customFormat="false" ht="15" hidden="false" customHeight="false" outlineLevel="0" collapsed="false">
      <c r="A1920" s="41" t="n">
        <v>40469</v>
      </c>
      <c r="B1920" s="0" t="s">
        <v>901</v>
      </c>
      <c r="C1920" s="0" t="s">
        <v>490</v>
      </c>
      <c r="D1920" s="3" t="n">
        <v>25100</v>
      </c>
      <c r="F1920" s="42" t="n">
        <v>0.611111111111111</v>
      </c>
      <c r="H1920" s="42" t="n">
        <v>0.416666666666667</v>
      </c>
      <c r="I1920" s="29" t="n">
        <v>184</v>
      </c>
      <c r="K1920" s="30" t="s">
        <v>1228</v>
      </c>
      <c r="M1920" s="31" t="n">
        <f aca="false">SUM(P1920,R1920,T1920,V1920,X1920,Z1920,AB1920,AD1920,AF1920,AH1920,AJ1920,AL1920,AN1920,AP1920,AR1920,AT1920,AV1920,AX1920,AZ1920,BB1920)</f>
        <v>0</v>
      </c>
    </row>
    <row r="1921" customFormat="false" ht="15" hidden="false" customHeight="false" outlineLevel="0" collapsed="false">
      <c r="A1921" s="41" t="n">
        <v>40469</v>
      </c>
      <c r="B1921" s="0" t="s">
        <v>679</v>
      </c>
      <c r="C1921" s="0" t="s">
        <v>1206</v>
      </c>
      <c r="D1921" s="3" t="n">
        <v>25101</v>
      </c>
      <c r="F1921" s="3" t="s">
        <v>1162</v>
      </c>
      <c r="H1921" s="3" t="s">
        <v>1162</v>
      </c>
      <c r="I1921" s="29" t="n">
        <v>188</v>
      </c>
      <c r="K1921" s="30" t="s">
        <v>1223</v>
      </c>
      <c r="M1921" s="31" t="n">
        <f aca="false">SUM(P1921,R1921,T1921,V1921,X1921,Z1921,AB1921,AD1921,AF1921,AH1921,AJ1921,AL1921,AN1921,AP1921,AR1921,AT1921,AV1921,AX1921,AZ1921,BB1921)</f>
        <v>27125.95</v>
      </c>
      <c r="O1921" s="0" t="n">
        <v>9865</v>
      </c>
      <c r="P1921" s="31" t="n">
        <v>791.55</v>
      </c>
      <c r="Q1921" s="0" t="n">
        <v>9867</v>
      </c>
      <c r="R1921" s="31" t="n">
        <v>9035.89</v>
      </c>
      <c r="S1921" s="47" t="n">
        <v>9774</v>
      </c>
      <c r="T1921" s="31" t="n">
        <v>349.85</v>
      </c>
      <c r="U1921" s="47" t="n">
        <v>9813</v>
      </c>
      <c r="V1921" s="31" t="n">
        <v>576.85</v>
      </c>
      <c r="W1921" s="47" t="n">
        <v>9775</v>
      </c>
      <c r="X1921" s="31" t="n">
        <v>158.6</v>
      </c>
      <c r="Y1921" s="47" t="n">
        <v>9795</v>
      </c>
      <c r="Z1921" s="31" t="n">
        <v>481.2</v>
      </c>
      <c r="AA1921" s="47" t="n">
        <v>9799</v>
      </c>
      <c r="AB1921" s="31" t="n">
        <v>631.66</v>
      </c>
      <c r="AC1921" s="47" t="n">
        <v>9778</v>
      </c>
      <c r="AD1921" s="31" t="n">
        <v>326.5</v>
      </c>
      <c r="AE1921" s="47" t="n">
        <v>9777</v>
      </c>
      <c r="AF1921" s="31" t="n">
        <v>326.5</v>
      </c>
      <c r="AG1921" s="47" t="n">
        <v>9836</v>
      </c>
      <c r="AH1921" s="31" t="n">
        <v>595.75</v>
      </c>
      <c r="AI1921" s="47" t="n">
        <v>9832</v>
      </c>
      <c r="AJ1921" s="31" t="n">
        <v>931.1</v>
      </c>
      <c r="AK1921" s="47" t="n">
        <v>9818</v>
      </c>
      <c r="AL1921" s="31" t="n">
        <v>330.75</v>
      </c>
      <c r="AM1921" s="47" t="n">
        <v>9776</v>
      </c>
      <c r="AN1921" s="31" t="n">
        <v>489.75</v>
      </c>
      <c r="AO1921" s="47" t="n">
        <v>9895</v>
      </c>
      <c r="AP1921" s="31" t="n">
        <v>8255</v>
      </c>
      <c r="AQ1921" s="47" t="n">
        <v>9894</v>
      </c>
      <c r="AR1921" s="31" t="n">
        <v>3845</v>
      </c>
    </row>
    <row r="1922" customFormat="false" ht="15" hidden="false" customHeight="false" outlineLevel="0" collapsed="false">
      <c r="A1922" s="41" t="n">
        <v>40469</v>
      </c>
      <c r="B1922" s="0" t="s">
        <v>383</v>
      </c>
      <c r="C1922" s="0" t="s">
        <v>1206</v>
      </c>
      <c r="D1922" s="3" t="n">
        <v>25102</v>
      </c>
      <c r="F1922" s="3" t="s">
        <v>1162</v>
      </c>
      <c r="G1922" s="3" t="s">
        <v>1380</v>
      </c>
      <c r="H1922" s="3" t="s">
        <v>1162</v>
      </c>
      <c r="I1922" s="29" t="n">
        <v>205</v>
      </c>
      <c r="K1922" s="30" t="s">
        <v>1232</v>
      </c>
      <c r="M1922" s="31" t="n">
        <f aca="false">SUM(P1922,R1922,T1922,V1922,X1922,Z1922,AB1922,AD1922,AF1922,AH1922,AJ1922,AL1922,AN1922,AP1922,AR1922,AT1922,AV1922,AX1922,AZ1922,BB1922)</f>
        <v>0</v>
      </c>
    </row>
    <row r="1923" customFormat="false" ht="15" hidden="false" customHeight="false" outlineLevel="0" collapsed="false">
      <c r="A1923" s="41" t="n">
        <v>40469</v>
      </c>
      <c r="B1923" s="0" t="s">
        <v>1165</v>
      </c>
      <c r="C1923" s="0" t="s">
        <v>1206</v>
      </c>
      <c r="D1923" s="3" t="n">
        <v>25103</v>
      </c>
      <c r="F1923" s="3" t="s">
        <v>1162</v>
      </c>
      <c r="H1923" s="3" t="s">
        <v>1162</v>
      </c>
      <c r="I1923" s="29" t="n">
        <v>184</v>
      </c>
      <c r="K1923" s="30" t="s">
        <v>1233</v>
      </c>
      <c r="M1923" s="31" t="n">
        <f aca="false">SUM(P1923,R1923,T1923,V1923,X1923,Z1923,AB1923,AD1923,AF1923,AH1923,AJ1923,AL1923,AN1923,AP1923,AR1923,AT1923,AV1923,AX1923,AZ1923,BB1923)</f>
        <v>20765.14</v>
      </c>
      <c r="O1923" s="0" t="n">
        <v>9910</v>
      </c>
      <c r="P1923" s="31" t="n">
        <v>5406.9</v>
      </c>
      <c r="Q1923" s="0" t="n">
        <v>9898</v>
      </c>
      <c r="R1923" s="31" t="n">
        <v>9860</v>
      </c>
      <c r="S1923" s="47" t="n">
        <v>9838</v>
      </c>
      <c r="T1923" s="31" t="n">
        <v>503.09</v>
      </c>
      <c r="U1923" s="47" t="n">
        <v>9837</v>
      </c>
      <c r="V1923" s="31" t="n">
        <v>668.95</v>
      </c>
      <c r="W1923" s="47" t="n">
        <v>9833</v>
      </c>
      <c r="X1923" s="31" t="n">
        <v>449.16</v>
      </c>
      <c r="Y1923" s="47" t="n">
        <v>9840</v>
      </c>
      <c r="Z1923" s="31" t="n">
        <v>611.55</v>
      </c>
      <c r="AA1923" s="47" t="n">
        <v>9841</v>
      </c>
      <c r="AB1923" s="31" t="n">
        <v>1078.14</v>
      </c>
      <c r="AC1923" s="47" t="n">
        <v>9993</v>
      </c>
      <c r="AD1923" s="31" t="n">
        <v>567.6</v>
      </c>
      <c r="AE1923" s="47" t="n">
        <v>9786</v>
      </c>
      <c r="AF1923" s="31" t="n">
        <v>97.95</v>
      </c>
      <c r="AG1923" s="47" t="n">
        <v>9784</v>
      </c>
      <c r="AH1923" s="31" t="n">
        <v>65.3</v>
      </c>
      <c r="AI1923" s="47" t="n">
        <v>9934</v>
      </c>
      <c r="AJ1923" s="31" t="n">
        <v>300</v>
      </c>
      <c r="AK1923" s="47" t="n">
        <v>9935</v>
      </c>
      <c r="AL1923" s="31" t="n">
        <v>225</v>
      </c>
      <c r="AM1923" s="47" t="n">
        <v>9918</v>
      </c>
      <c r="AN1923" s="31" t="n">
        <v>202.5</v>
      </c>
      <c r="AO1923" s="47" t="n">
        <v>9990</v>
      </c>
      <c r="AP1923" s="31" t="n">
        <v>729</v>
      </c>
    </row>
    <row r="1924" customFormat="false" ht="15" hidden="false" customHeight="false" outlineLevel="0" collapsed="false">
      <c r="A1924" s="41" t="n">
        <v>40469</v>
      </c>
      <c r="B1924" s="0" t="s">
        <v>627</v>
      </c>
      <c r="C1924" s="0" t="s">
        <v>1206</v>
      </c>
      <c r="D1924" s="3" t="n">
        <v>25104</v>
      </c>
      <c r="F1924" s="3" t="s">
        <v>1162</v>
      </c>
      <c r="H1924" s="3" t="s">
        <v>1162</v>
      </c>
      <c r="I1924" s="29" t="n">
        <v>189</v>
      </c>
      <c r="K1924" s="30" t="s">
        <v>1303</v>
      </c>
      <c r="M1924" s="31" t="n">
        <f aca="false">SUM(P1924,R1924,T1924,V1924,X1924,Z1924,AB1924,AD1924,AF1924,AH1924,AJ1924,AL1924,AN1924,AP1924,AR1924,AT1924,AV1924,AX1924,AZ1924,BB1924)</f>
        <v>11705.82</v>
      </c>
      <c r="O1924" s="0" t="n">
        <v>9789</v>
      </c>
      <c r="P1924" s="31" t="n">
        <v>97.95</v>
      </c>
      <c r="Q1924" s="0" t="n">
        <v>9768</v>
      </c>
      <c r="R1924" s="31" t="n">
        <v>97.95</v>
      </c>
      <c r="S1924" s="47" t="n">
        <v>9771</v>
      </c>
      <c r="T1924" s="31" t="n">
        <v>287.65</v>
      </c>
      <c r="U1924" s="47" t="n">
        <v>9769</v>
      </c>
      <c r="V1924" s="31" t="n">
        <v>65.3</v>
      </c>
      <c r="W1924" s="47" t="n">
        <v>9773</v>
      </c>
      <c r="X1924" s="31" t="n">
        <v>65.3</v>
      </c>
      <c r="Y1924" s="47" t="n">
        <v>9772</v>
      </c>
      <c r="Z1924" s="31" t="n">
        <v>256.55</v>
      </c>
      <c r="AA1924" s="47" t="n">
        <v>9767</v>
      </c>
      <c r="AB1924" s="31" t="n">
        <v>886.3</v>
      </c>
      <c r="AC1924" s="47" t="n">
        <v>991</v>
      </c>
      <c r="AD1924" s="31" t="n">
        <v>335</v>
      </c>
      <c r="AE1924" s="47" t="n">
        <v>9845</v>
      </c>
      <c r="AF1924" s="31" t="n">
        <v>785.99</v>
      </c>
      <c r="AG1924" s="47" t="n">
        <v>9794</v>
      </c>
      <c r="AH1924" s="31" t="n">
        <v>22.1</v>
      </c>
      <c r="AI1924" s="47" t="n">
        <v>9793</v>
      </c>
      <c r="AJ1924" s="31" t="n">
        <v>44.2</v>
      </c>
      <c r="AK1924" s="47" t="n">
        <v>9933</v>
      </c>
      <c r="AL1924" s="31" t="n">
        <v>202.5</v>
      </c>
      <c r="AM1924" s="47" t="n">
        <v>9928</v>
      </c>
      <c r="AN1924" s="31" t="n">
        <v>2088</v>
      </c>
      <c r="AO1924" s="47" t="n">
        <v>9770</v>
      </c>
      <c r="AP1924" s="31" t="n">
        <v>349.85</v>
      </c>
      <c r="AQ1924" s="47" t="n">
        <v>9917</v>
      </c>
      <c r="AR1924" s="31" t="n">
        <v>225</v>
      </c>
      <c r="AS1924" s="47" t="n">
        <v>9804</v>
      </c>
      <c r="AT1924" s="31" t="n">
        <v>560.35</v>
      </c>
      <c r="AU1924" s="47" t="n">
        <v>9805</v>
      </c>
      <c r="AV1924" s="31" t="n">
        <v>988.2</v>
      </c>
      <c r="AW1924" s="47" t="n">
        <v>9803</v>
      </c>
      <c r="AX1924" s="31" t="n">
        <v>4286.88</v>
      </c>
      <c r="AY1924" s="47" t="n">
        <v>9921</v>
      </c>
      <c r="AZ1924" s="31" t="n">
        <v>60.75</v>
      </c>
    </row>
    <row r="1925" customFormat="false" ht="15" hidden="false" customHeight="false" outlineLevel="0" collapsed="false">
      <c r="A1925" s="41" t="n">
        <v>40469</v>
      </c>
      <c r="B1925" s="0" t="s">
        <v>1181</v>
      </c>
      <c r="C1925" s="0" t="s">
        <v>1206</v>
      </c>
      <c r="D1925" s="3" t="n">
        <v>25105</v>
      </c>
      <c r="F1925" s="3" t="s">
        <v>1162</v>
      </c>
      <c r="G1925" s="3" t="s">
        <v>1588</v>
      </c>
      <c r="H1925" s="3" t="s">
        <v>1162</v>
      </c>
      <c r="I1925" s="29" t="n">
        <v>227.4</v>
      </c>
      <c r="K1925" s="30" t="s">
        <v>1219</v>
      </c>
      <c r="M1925" s="31" t="n">
        <f aca="false">SUM(P1925,R1925,T1925,V1925,X1925,Z1925,AB1925,AD1925,AF1925,AH1925,AJ1925,AL1925,AN1925,AP1925,AR1925,AT1925,AV1925,AX1925,AZ1925,BB1925)</f>
        <v>15660.1</v>
      </c>
      <c r="O1925" s="0" t="n">
        <v>9814</v>
      </c>
      <c r="P1925" s="31" t="n">
        <v>1115.93</v>
      </c>
      <c r="Q1925" s="0" t="n">
        <v>9826</v>
      </c>
      <c r="R1925" s="31" t="n">
        <v>297.99</v>
      </c>
      <c r="S1925" s="47" t="n">
        <v>9825</v>
      </c>
      <c r="T1925" s="31" t="n">
        <v>353.35</v>
      </c>
      <c r="U1925" s="47" t="n">
        <v>9815</v>
      </c>
      <c r="V1925" s="31" t="n">
        <v>82.17</v>
      </c>
      <c r="W1925" s="47" t="n">
        <v>9829</v>
      </c>
      <c r="X1925" s="31" t="n">
        <v>109.9</v>
      </c>
      <c r="Y1925" s="47" t="n">
        <v>9824</v>
      </c>
      <c r="Z1925" s="31" t="n">
        <v>341.53</v>
      </c>
      <c r="AA1925" s="47" t="n">
        <v>9828</v>
      </c>
      <c r="AB1925" s="31" t="n">
        <v>383.47</v>
      </c>
      <c r="AC1925" s="47" t="n">
        <v>9830</v>
      </c>
      <c r="AD1925" s="31" t="n">
        <v>645</v>
      </c>
      <c r="AE1925" s="47" t="n">
        <v>9899</v>
      </c>
      <c r="AF1925" s="31" t="n">
        <v>9691.5</v>
      </c>
      <c r="AG1925" s="47" t="n">
        <v>9798</v>
      </c>
      <c r="AH1925" s="31" t="n">
        <v>163.25</v>
      </c>
      <c r="AI1925" s="47" t="n">
        <v>9797</v>
      </c>
      <c r="AJ1925" s="31" t="n">
        <v>96</v>
      </c>
      <c r="AK1925" s="47" t="n">
        <v>9922</v>
      </c>
      <c r="AL1925" s="31" t="n">
        <v>1732</v>
      </c>
      <c r="AM1925" s="47" t="n">
        <v>9930</v>
      </c>
      <c r="AN1925" s="31" t="n">
        <v>648.01</v>
      </c>
    </row>
    <row r="1926" customFormat="false" ht="15" hidden="false" customHeight="false" outlineLevel="0" collapsed="false">
      <c r="A1926" s="41" t="n">
        <v>40469</v>
      </c>
      <c r="B1926" s="0" t="s">
        <v>1186</v>
      </c>
      <c r="C1926" s="0" t="s">
        <v>1206</v>
      </c>
      <c r="D1926" s="3" t="n">
        <v>25106</v>
      </c>
      <c r="F1926" s="3" t="s">
        <v>1162</v>
      </c>
      <c r="H1926" s="3" t="s">
        <v>1162</v>
      </c>
      <c r="I1926" s="29" t="n">
        <v>184</v>
      </c>
      <c r="K1926" s="30" t="s">
        <v>1250</v>
      </c>
      <c r="M1926" s="31" t="n">
        <f aca="false">SUM(P1926,R1926,T1926,V1926,X1926,Z1926,AB1926,AD1926,AF1926,AH1926,AJ1926,AL1926,AN1926,AP1926,AR1926,AT1926,AV1926,AX1926,AZ1926,BB1926)</f>
        <v>4842.63</v>
      </c>
      <c r="O1926" s="0" t="n">
        <v>9912</v>
      </c>
      <c r="P1926" s="31" t="n">
        <v>225</v>
      </c>
      <c r="Q1926" s="0" t="n">
        <v>9992</v>
      </c>
      <c r="R1926" s="31" t="n">
        <v>193.2</v>
      </c>
      <c r="S1926" s="47" t="n">
        <v>9787</v>
      </c>
      <c r="T1926" s="31" t="n">
        <v>97.95</v>
      </c>
      <c r="U1926" s="47" t="n">
        <v>9783</v>
      </c>
      <c r="V1926" s="31" t="n">
        <v>63.3</v>
      </c>
      <c r="W1926" s="47" t="n">
        <v>9831</v>
      </c>
      <c r="X1926" s="31" t="n">
        <v>715.93</v>
      </c>
      <c r="Y1926" s="47" t="n">
        <v>9839</v>
      </c>
      <c r="Z1926" s="31" t="n">
        <v>375.2</v>
      </c>
      <c r="AA1926" s="47" t="n">
        <v>9816</v>
      </c>
      <c r="AB1926" s="31" t="n">
        <v>320.85</v>
      </c>
      <c r="AC1926" s="47" t="n">
        <v>9835</v>
      </c>
      <c r="AD1926" s="31" t="n">
        <v>331.65</v>
      </c>
      <c r="AE1926" s="47" t="n">
        <v>9842</v>
      </c>
      <c r="AF1926" s="31" t="n">
        <v>701.35</v>
      </c>
      <c r="AG1926" s="47" t="n">
        <v>9843</v>
      </c>
      <c r="AH1926" s="31" t="n">
        <v>490.37</v>
      </c>
      <c r="AI1926" s="47" t="n">
        <v>9817</v>
      </c>
      <c r="AJ1926" s="31" t="n">
        <v>384.73</v>
      </c>
      <c r="AK1926" s="47" t="n">
        <v>9834</v>
      </c>
      <c r="AL1926" s="31" t="n">
        <v>316.45</v>
      </c>
      <c r="AM1926" s="47" t="n">
        <v>9796</v>
      </c>
      <c r="AN1926" s="31" t="n">
        <v>22.1</v>
      </c>
      <c r="AO1926" s="47" t="n">
        <v>9785</v>
      </c>
      <c r="AP1926" s="31" t="n">
        <v>76.8</v>
      </c>
      <c r="AQ1926" s="47" t="n">
        <v>9792</v>
      </c>
      <c r="AR1926" s="31" t="n">
        <v>57.6</v>
      </c>
      <c r="AS1926" s="47" t="n">
        <v>9807</v>
      </c>
      <c r="AT1926" s="31" t="n">
        <v>33.15</v>
      </c>
      <c r="AU1926" s="47" t="n">
        <v>9808</v>
      </c>
      <c r="AV1926" s="31" t="n">
        <v>44.2</v>
      </c>
      <c r="AW1926" s="47" t="n">
        <v>9812</v>
      </c>
      <c r="AX1926" s="31" t="n">
        <v>185.35</v>
      </c>
      <c r="AY1926" s="47" t="n">
        <v>9811</v>
      </c>
      <c r="AZ1926" s="31" t="n">
        <v>185.35</v>
      </c>
      <c r="BA1926" s="47" t="n">
        <v>9809</v>
      </c>
      <c r="BB1926" s="33" t="n">
        <v>22.1</v>
      </c>
      <c r="BC1926" s="0" t="n">
        <v>9810</v>
      </c>
      <c r="BD1926" s="33" t="n">
        <v>33.15</v>
      </c>
      <c r="BE1926" s="0" t="n">
        <v>9782</v>
      </c>
      <c r="BF1926" s="33" t="n">
        <v>32.65</v>
      </c>
      <c r="BG1926" s="0" t="n">
        <v>9779</v>
      </c>
      <c r="BH1926" s="33" t="n">
        <v>97.95</v>
      </c>
      <c r="BI1926" s="0" t="n">
        <v>9791</v>
      </c>
      <c r="BJ1926" s="33" t="n">
        <v>163.25</v>
      </c>
    </row>
    <row r="1927" customFormat="false" ht="15" hidden="false" customHeight="false" outlineLevel="0" collapsed="false">
      <c r="A1927" s="41" t="n">
        <v>40469</v>
      </c>
      <c r="B1927" s="0" t="s">
        <v>1189</v>
      </c>
      <c r="C1927" s="0" t="s">
        <v>925</v>
      </c>
      <c r="D1927" s="3" t="n">
        <v>25107</v>
      </c>
      <c r="F1927" s="42" t="n">
        <v>0.697916666666667</v>
      </c>
      <c r="G1927" s="3" t="s">
        <v>1593</v>
      </c>
      <c r="H1927" s="42" t="s">
        <v>1440</v>
      </c>
      <c r="I1927" s="29" t="n">
        <v>224.75</v>
      </c>
      <c r="K1927" s="30" t="s">
        <v>1231</v>
      </c>
      <c r="M1927" s="31" t="n">
        <f aca="false">SUM(P1927,R1927,T1927,V1927,X1927,Z1927,AB1927,AD1927,AF1927,AH1927,AJ1927,AL1927,AN1927,AP1927,AR1927,AT1927,AV1927,AX1927,AZ1927,BB1927)</f>
        <v>0</v>
      </c>
    </row>
    <row r="1928" customFormat="false" ht="15" hidden="false" customHeight="false" outlineLevel="0" collapsed="false">
      <c r="A1928" s="41" t="n">
        <v>40469</v>
      </c>
      <c r="B1928" s="0" t="s">
        <v>1173</v>
      </c>
      <c r="C1928" s="0" t="s">
        <v>1049</v>
      </c>
      <c r="D1928" s="3" t="n">
        <v>25108</v>
      </c>
      <c r="F1928" s="42" t="n">
        <v>0.805555555555556</v>
      </c>
      <c r="G1928" s="3" t="s">
        <v>1229</v>
      </c>
      <c r="H1928" s="3" t="s">
        <v>1594</v>
      </c>
      <c r="I1928" s="29" t="n">
        <v>221</v>
      </c>
      <c r="K1928" s="30" t="s">
        <v>1212</v>
      </c>
      <c r="M1928" s="31" t="n">
        <f aca="false">SUM(P1928,R1928,T1928,V1928,X1928,Z1928,AB1928,AD1928,AF1928,AH1928,AJ1928,AL1928,AN1928,AP1928,AR1928,AT1928,AV1928,AX1928,AZ1928,BB1928)</f>
        <v>0</v>
      </c>
    </row>
    <row r="1929" customFormat="false" ht="15" hidden="false" customHeight="false" outlineLevel="0" collapsed="false">
      <c r="A1929" s="41" t="n">
        <v>40469</v>
      </c>
      <c r="B1929" s="0" t="s">
        <v>1203</v>
      </c>
      <c r="C1929" s="0" t="s">
        <v>11</v>
      </c>
      <c r="D1929" s="3" t="n">
        <v>25109</v>
      </c>
      <c r="F1929" s="42" t="n">
        <v>0.458333333333333</v>
      </c>
      <c r="G1929" s="3" t="s">
        <v>1241</v>
      </c>
      <c r="H1929" s="3" t="s">
        <v>1308</v>
      </c>
      <c r="I1929" s="29" t="n">
        <v>90</v>
      </c>
      <c r="K1929" s="30" t="s">
        <v>1244</v>
      </c>
      <c r="M1929" s="31" t="n">
        <f aca="false">SUM(P1929,R1929,T1929,V1929,X1929,Z1929,AB1929,AD1929,AF1929,AH1929,AJ1929,AL1929,AN1929,AP1929,AR1929,AT1929,AV1929,AX1929,AZ1929,BB1929)</f>
        <v>0</v>
      </c>
    </row>
    <row r="1930" customFormat="false" ht="15" hidden="false" customHeight="false" outlineLevel="0" collapsed="false">
      <c r="A1930" s="41" t="n">
        <v>40469</v>
      </c>
      <c r="B1930" s="0" t="s">
        <v>1169</v>
      </c>
      <c r="C1930" s="0" t="s">
        <v>11</v>
      </c>
      <c r="D1930" s="3" t="n">
        <v>25110</v>
      </c>
      <c r="F1930" s="42" t="n">
        <v>0.458333333333333</v>
      </c>
      <c r="G1930" s="3" t="s">
        <v>1241</v>
      </c>
      <c r="H1930" s="3" t="s">
        <v>1308</v>
      </c>
      <c r="I1930" s="29" t="n">
        <v>90</v>
      </c>
      <c r="K1930" s="30" t="s">
        <v>1214</v>
      </c>
      <c r="M1930" s="31" t="n">
        <f aca="false">SUM(P1930,R1930,T1930,V1930,X1930,Z1930,AB1930,AD1930,AF1930,AH1930,AJ1930,AL1930,AN1930,AP1930,AR1930,AT1930,AV1930,AX1930,AZ1930,BB1930)</f>
        <v>0</v>
      </c>
    </row>
    <row r="1931" customFormat="false" ht="15" hidden="false" customHeight="false" outlineLevel="0" collapsed="false">
      <c r="A1931" s="41" t="n">
        <v>40469</v>
      </c>
      <c r="B1931" s="0" t="s">
        <v>1176</v>
      </c>
      <c r="C1931" s="0" t="s">
        <v>892</v>
      </c>
      <c r="D1931" s="3" t="n">
        <v>25111</v>
      </c>
      <c r="F1931" s="42" t="n">
        <v>0.6875</v>
      </c>
      <c r="H1931" s="42" t="n">
        <v>0.354166666666667</v>
      </c>
      <c r="I1931" s="29" t="n">
        <v>139.4</v>
      </c>
      <c r="K1931" s="30" t="s">
        <v>1222</v>
      </c>
      <c r="M1931" s="31" t="n">
        <f aca="false">SUM(P1931,R1931,T1931,V1931,X1931,Z1931,AB1931,AD1931,AF1931,AH1931,AJ1931,AL1931,AN1931,AP1931,AR1931,AT1931,AV1931,AX1931,AZ1931,BB1931)</f>
        <v>0</v>
      </c>
    </row>
    <row r="1932" customFormat="false" ht="15" hidden="false" customHeight="false" outlineLevel="0" collapsed="false">
      <c r="A1932" s="41" t="n">
        <v>40469</v>
      </c>
      <c r="B1932" s="0" t="s">
        <v>1193</v>
      </c>
      <c r="C1932" s="0" t="s">
        <v>1049</v>
      </c>
      <c r="D1932" s="3" t="n">
        <v>25112</v>
      </c>
      <c r="F1932" s="42" t="n">
        <v>0.555555555555556</v>
      </c>
      <c r="H1932" s="42" t="n">
        <v>0.166666666666667</v>
      </c>
      <c r="I1932" s="29" t="n">
        <v>68</v>
      </c>
      <c r="K1932" s="30" t="s">
        <v>1216</v>
      </c>
      <c r="M1932" s="31" t="n">
        <f aca="false">SUM(P1932,R1932,T1932,V1932,X1932,Z1932,AB1932,AD1932,AF1932,AH1932,AJ1932,AL1932,AN1932,AP1932,AR1932,AT1932,AV1932,AX1932,AZ1932,BB1932)</f>
        <v>0</v>
      </c>
    </row>
    <row r="1933" customFormat="false" ht="15" hidden="false" customHeight="false" outlineLevel="0" collapsed="false">
      <c r="A1933" s="41" t="n">
        <v>40469</v>
      </c>
      <c r="B1933" s="0" t="s">
        <v>1252</v>
      </c>
      <c r="C1933" s="0" t="s">
        <v>892</v>
      </c>
      <c r="D1933" s="3" t="n">
        <v>25113</v>
      </c>
      <c r="F1933" s="42" t="n">
        <v>0.71875</v>
      </c>
      <c r="H1933" s="42" t="n">
        <v>0.322916666666667</v>
      </c>
      <c r="I1933" s="29" t="n">
        <v>127.1</v>
      </c>
      <c r="K1933" s="30" t="s">
        <v>1237</v>
      </c>
      <c r="M1933" s="31" t="n">
        <f aca="false">SUM(P1933,R1933,T1933,V1933,X1933,Z1933,AB1933,AD1933,AF1933,AH1933,AJ1933,AL1933,AN1933,AP1933,AR1933,AT1933,AV1933,AX1933,AZ1933,BB1933)</f>
        <v>0</v>
      </c>
    </row>
    <row r="1934" customFormat="false" ht="15" hidden="false" customHeight="false" outlineLevel="0" collapsed="false">
      <c r="A1934" s="41" t="n">
        <v>40469</v>
      </c>
      <c r="B1934" s="0" t="s">
        <v>1169</v>
      </c>
      <c r="C1934" s="0" t="s">
        <v>1300</v>
      </c>
      <c r="D1934" s="3" t="n">
        <v>25114</v>
      </c>
      <c r="F1934" s="42" t="n">
        <v>0.739583333333334</v>
      </c>
      <c r="H1934" s="42" t="n">
        <v>0.208333333333333</v>
      </c>
      <c r="I1934" s="29" t="n">
        <v>90</v>
      </c>
      <c r="K1934" s="30" t="s">
        <v>1214</v>
      </c>
      <c r="M1934" s="31" t="n">
        <f aca="false">SUM(P1934,R1934,T1934,V1934,X1934,Z1934,AB1934,AD1934,AF1934,AH1934,AJ1934,AL1934,AN1934,AP1934,AR1934,AT1934,AV1934,AX1934,AZ1934,BB1934)</f>
        <v>0</v>
      </c>
    </row>
    <row r="1935" customFormat="false" ht="15" hidden="false" customHeight="false" outlineLevel="0" collapsed="false">
      <c r="A1935" s="41" t="n">
        <v>40469</v>
      </c>
      <c r="B1935" s="0" t="s">
        <v>1208</v>
      </c>
      <c r="C1935" s="0" t="s">
        <v>1032</v>
      </c>
      <c r="D1935" s="3" t="n">
        <v>25115</v>
      </c>
      <c r="F1935" s="42" t="n">
        <v>0.604166666666667</v>
      </c>
      <c r="H1935" s="42" t="n">
        <v>0.333333333333333</v>
      </c>
      <c r="I1935" s="29" t="n">
        <v>269</v>
      </c>
      <c r="K1935" s="30" t="s">
        <v>1238</v>
      </c>
    </row>
    <row r="1936" customFormat="false" ht="15" hidden="false" customHeight="false" outlineLevel="0" collapsed="false">
      <c r="A1936" s="41"/>
      <c r="M1936" s="80"/>
    </row>
    <row r="1937" customFormat="false" ht="15" hidden="false" customHeight="false" outlineLevel="0" collapsed="false">
      <c r="A1937" s="100"/>
      <c r="B1937" s="101"/>
      <c r="C1937" s="101"/>
      <c r="D1937" s="100"/>
      <c r="E1937" s="100"/>
      <c r="F1937" s="100"/>
      <c r="G1937" s="100"/>
      <c r="H1937" s="100"/>
      <c r="I1937" s="102"/>
      <c r="J1937" s="102"/>
      <c r="K1937" s="100"/>
      <c r="L1937" s="101"/>
      <c r="M1937" s="103"/>
    </row>
    <row r="1938" customFormat="false" ht="18.75" hidden="false" customHeight="false" outlineLevel="0" collapsed="false">
      <c r="A1938" s="100"/>
      <c r="B1938" s="101"/>
      <c r="C1938" s="101"/>
      <c r="D1938" s="100"/>
      <c r="E1938" s="100"/>
      <c r="F1938" s="100"/>
      <c r="G1938" s="115" t="s">
        <v>1245</v>
      </c>
      <c r="H1938" s="100"/>
      <c r="I1938" s="102"/>
      <c r="J1938" s="102"/>
      <c r="K1938" s="100"/>
      <c r="L1938" s="101"/>
      <c r="M1938" s="103"/>
    </row>
    <row r="1939" customFormat="false" ht="15" hidden="false" customHeight="false" outlineLevel="0" collapsed="false">
      <c r="A1939" s="41" t="n">
        <v>40470</v>
      </c>
      <c r="B1939" s="0" t="s">
        <v>679</v>
      </c>
      <c r="C1939" s="0" t="s">
        <v>1206</v>
      </c>
      <c r="D1939" s="3" t="n">
        <v>25116</v>
      </c>
      <c r="F1939" s="3" t="s">
        <v>1162</v>
      </c>
      <c r="H1939" s="3" t="s">
        <v>1162</v>
      </c>
      <c r="I1939" s="29" t="n">
        <v>184</v>
      </c>
      <c r="K1939" s="30" t="s">
        <v>1223</v>
      </c>
      <c r="S1939" s="47"/>
      <c r="U1939" s="47"/>
      <c r="W1939" s="47"/>
      <c r="Y1939" s="47"/>
      <c r="AA1939" s="47"/>
      <c r="AC1939" s="47"/>
      <c r="AE1939" s="47"/>
      <c r="AG1939" s="47"/>
      <c r="AI1939" s="47"/>
      <c r="AK1939" s="47"/>
    </row>
    <row r="1940" customFormat="false" ht="15" hidden="false" customHeight="false" outlineLevel="0" collapsed="false">
      <c r="A1940" s="41" t="n">
        <v>40470</v>
      </c>
      <c r="B1940" s="0" t="s">
        <v>383</v>
      </c>
      <c r="C1940" s="0" t="s">
        <v>1206</v>
      </c>
      <c r="D1940" s="3" t="n">
        <v>25117</v>
      </c>
      <c r="F1940" s="3" t="s">
        <v>1162</v>
      </c>
      <c r="H1940" s="3" t="s">
        <v>1162</v>
      </c>
      <c r="I1940" s="29" t="n">
        <v>249.1</v>
      </c>
      <c r="K1940" s="30" t="s">
        <v>1232</v>
      </c>
      <c r="M1940" s="31" t="n">
        <f aca="false">SUM(P1940,R1940,T1940,V1940,X1940,Z1940,AB1940,AD1940,AF1940,AH1940,AJ1940,AL1940,AN1940,AP1940,AR1940,AT1940,AV1940,AX1940,AZ1940,BB1940)</f>
        <v>28173.28</v>
      </c>
      <c r="O1940" s="0" t="n">
        <v>9986</v>
      </c>
      <c r="P1940" s="31" t="n">
        <v>103.4</v>
      </c>
      <c r="Q1940" s="0" t="n">
        <v>10103</v>
      </c>
      <c r="R1940" s="31" t="n">
        <v>12550</v>
      </c>
      <c r="S1940" s="47" t="n">
        <v>10071</v>
      </c>
      <c r="T1940" s="31" t="n">
        <v>208</v>
      </c>
      <c r="U1940" s="47" t="n">
        <v>10025</v>
      </c>
      <c r="V1940" s="31" t="n">
        <v>1500</v>
      </c>
      <c r="W1940" s="47" t="n">
        <v>9970</v>
      </c>
      <c r="X1940" s="31" t="n">
        <v>335</v>
      </c>
      <c r="Y1940" s="47" t="n">
        <v>9972</v>
      </c>
      <c r="Z1940" s="31" t="n">
        <v>254.9</v>
      </c>
      <c r="AA1940" s="47" t="n">
        <v>9969</v>
      </c>
      <c r="AB1940" s="31" t="n">
        <v>1967.48</v>
      </c>
      <c r="AC1940" s="47" t="n">
        <v>10080</v>
      </c>
      <c r="AD1940" s="31" t="n">
        <v>648</v>
      </c>
      <c r="AE1940" s="47" t="n">
        <v>10102</v>
      </c>
      <c r="AF1940" s="31" t="n">
        <v>9825</v>
      </c>
      <c r="AG1940" s="47" t="n">
        <v>9740</v>
      </c>
      <c r="AH1940" s="31" t="n">
        <v>417</v>
      </c>
      <c r="AI1940" s="47" t="n">
        <v>10089</v>
      </c>
      <c r="AJ1940" s="31" t="n">
        <v>364.5</v>
      </c>
    </row>
    <row r="1941" customFormat="false" ht="15" hidden="false" customHeight="false" outlineLevel="0" collapsed="false">
      <c r="A1941" s="41" t="n">
        <v>40470</v>
      </c>
      <c r="B1941" s="0" t="s">
        <v>1165</v>
      </c>
      <c r="C1941" s="0" t="s">
        <v>1206</v>
      </c>
      <c r="D1941" s="3" t="n">
        <v>25118</v>
      </c>
      <c r="F1941" s="3" t="s">
        <v>1162</v>
      </c>
      <c r="H1941" s="3" t="s">
        <v>1162</v>
      </c>
      <c r="I1941" s="29" t="n">
        <v>184</v>
      </c>
      <c r="K1941" s="30" t="s">
        <v>1233</v>
      </c>
      <c r="M1941" s="31" t="n">
        <f aca="false">SUM(P1941,R1941,T1941,V1941,X1941,Z1941,AB1941,AD1941,AF1941,AH1941,AJ1941,AL1941,AN1941,AP1941,AR1941,AT1941,AV1941,AX1941,AZ1941,BB1941)</f>
        <v>14120.54</v>
      </c>
      <c r="O1941" s="0" t="n">
        <v>10054</v>
      </c>
      <c r="P1941" s="31" t="n">
        <v>4950</v>
      </c>
      <c r="Q1941" s="0" t="n">
        <v>10093</v>
      </c>
      <c r="R1941" s="31" t="n">
        <v>4837.5</v>
      </c>
      <c r="S1941" s="47" t="n">
        <v>9964</v>
      </c>
      <c r="T1941" s="31" t="n">
        <v>218.1</v>
      </c>
      <c r="U1941" s="47" t="n">
        <v>9963</v>
      </c>
      <c r="V1941" s="31" t="n">
        <v>145.4</v>
      </c>
      <c r="W1941" s="47" t="n">
        <v>9955</v>
      </c>
      <c r="X1941" s="31" t="n">
        <v>145.44</v>
      </c>
      <c r="Y1941" s="47" t="n">
        <v>9975</v>
      </c>
      <c r="Z1941" s="31" t="n">
        <v>619.2</v>
      </c>
      <c r="AA1941" s="47" t="n">
        <v>9976</v>
      </c>
      <c r="AB1941" s="31" t="n">
        <v>1163</v>
      </c>
      <c r="AC1941" s="47" t="n">
        <v>9977</v>
      </c>
      <c r="AD1941" s="31" t="n">
        <v>275</v>
      </c>
      <c r="AE1941" s="47" t="n">
        <v>9943</v>
      </c>
      <c r="AF1941" s="31" t="n">
        <v>145.4</v>
      </c>
      <c r="AG1941" s="47" t="n">
        <v>9942</v>
      </c>
      <c r="AH1941" s="31" t="n">
        <v>145.4</v>
      </c>
      <c r="AI1941" s="47" t="n">
        <v>9998</v>
      </c>
      <c r="AJ1941" s="31" t="n">
        <v>312.9</v>
      </c>
      <c r="AK1941" s="47" t="n">
        <v>9956</v>
      </c>
      <c r="AL1941" s="31" t="n">
        <v>72.7</v>
      </c>
      <c r="AM1941" s="47" t="n">
        <v>9957</v>
      </c>
      <c r="AN1941" s="31" t="n">
        <v>72.7</v>
      </c>
      <c r="AO1941" s="47" t="n">
        <v>9958</v>
      </c>
      <c r="AP1941" s="31" t="n">
        <v>72.7</v>
      </c>
      <c r="AQ1941" s="47" t="n">
        <v>9959</v>
      </c>
      <c r="AR1941" s="31" t="n">
        <v>145.4</v>
      </c>
      <c r="AS1941" s="47" t="n">
        <v>9960</v>
      </c>
      <c r="AT1941" s="31" t="n">
        <v>145.4</v>
      </c>
      <c r="AU1941" s="47" t="n">
        <v>9961</v>
      </c>
      <c r="AV1941" s="31" t="n">
        <v>145.4</v>
      </c>
      <c r="AW1941" s="47" t="n">
        <v>9965</v>
      </c>
      <c r="AX1941" s="31" t="n">
        <v>145.4</v>
      </c>
      <c r="AY1941" s="47" t="n">
        <v>9966</v>
      </c>
      <c r="AZ1941" s="31" t="n">
        <v>290.8</v>
      </c>
      <c r="BA1941" s="47" t="n">
        <v>9967</v>
      </c>
      <c r="BB1941" s="89" t="n">
        <v>72.7</v>
      </c>
      <c r="BC1941" s="0" t="n">
        <v>9679</v>
      </c>
      <c r="BD1941" s="89" t="n">
        <v>1859</v>
      </c>
      <c r="BE1941" s="0" t="n">
        <v>10111</v>
      </c>
      <c r="BF1941" s="89" t="n">
        <v>1250</v>
      </c>
    </row>
    <row r="1942" customFormat="false" ht="15" hidden="false" customHeight="false" outlineLevel="0" collapsed="false">
      <c r="A1942" s="41" t="n">
        <v>40470</v>
      </c>
      <c r="B1942" s="0" t="s">
        <v>627</v>
      </c>
      <c r="C1942" s="0" t="s">
        <v>1206</v>
      </c>
      <c r="D1942" s="3" t="n">
        <v>25119</v>
      </c>
      <c r="F1942" s="3" t="s">
        <v>1162</v>
      </c>
      <c r="G1942" s="3" t="s">
        <v>1247</v>
      </c>
      <c r="H1942" s="3" t="s">
        <v>1162</v>
      </c>
      <c r="I1942" s="29" t="n">
        <v>211.5</v>
      </c>
      <c r="K1942" s="30" t="s">
        <v>1303</v>
      </c>
      <c r="M1942" s="31" t="n">
        <f aca="false">SUM(P1942,R1942,T1942,V1942,X1942,Z1942,AB1942,AD1942,AF1942,AH1942,AJ1942,AL1942,AN1942,AP1942,AR1942,AT1942,AV1942,AX1942,AZ1942,BB1942)</f>
        <v>4498.38</v>
      </c>
      <c r="O1942" s="0" t="n">
        <v>9946</v>
      </c>
      <c r="P1942" s="31" t="n">
        <v>1170</v>
      </c>
      <c r="Q1942" s="0" t="n">
        <v>9947</v>
      </c>
      <c r="R1942" s="31" t="n">
        <v>1081.95</v>
      </c>
      <c r="S1942" s="47" t="n">
        <v>9944</v>
      </c>
      <c r="T1942" s="31" t="n">
        <v>290.8</v>
      </c>
      <c r="U1942" s="47" t="n">
        <v>9949</v>
      </c>
      <c r="V1942" s="31" t="n">
        <v>72.7</v>
      </c>
      <c r="W1942" s="47" t="n">
        <v>9953</v>
      </c>
      <c r="X1942" s="31" t="n">
        <v>145.4</v>
      </c>
      <c r="Y1942" s="47" t="n">
        <v>9948</v>
      </c>
      <c r="Z1942" s="31" t="n">
        <v>76.7</v>
      </c>
      <c r="AA1942" s="47" t="n">
        <v>9952</v>
      </c>
      <c r="AB1942" s="31" t="n">
        <v>72.7</v>
      </c>
      <c r="AC1942" s="47" t="n">
        <v>9954</v>
      </c>
      <c r="AD1942" s="31" t="n">
        <v>218.1</v>
      </c>
      <c r="AE1942" s="47" t="n">
        <v>9950</v>
      </c>
      <c r="AF1942" s="31" t="n">
        <v>72.7</v>
      </c>
      <c r="AG1942" s="47" t="n">
        <v>9826</v>
      </c>
      <c r="AH1942" s="31" t="n">
        <v>297.99</v>
      </c>
      <c r="AI1942" s="47" t="n">
        <v>9945</v>
      </c>
      <c r="AJ1942" s="31" t="n">
        <v>926.64</v>
      </c>
      <c r="AK1942" s="47" t="n">
        <v>9951</v>
      </c>
      <c r="AL1942" s="31" t="n">
        <v>72.7</v>
      </c>
    </row>
    <row r="1943" customFormat="false" ht="15" hidden="false" customHeight="false" outlineLevel="0" collapsed="false">
      <c r="A1943" s="41" t="n">
        <v>40470</v>
      </c>
      <c r="B1943" s="0" t="s">
        <v>1181</v>
      </c>
      <c r="C1943" s="0" t="s">
        <v>1206</v>
      </c>
      <c r="D1943" s="3" t="n">
        <v>25120</v>
      </c>
      <c r="F1943" s="3" t="s">
        <v>1162</v>
      </c>
      <c r="H1943" s="3" t="s">
        <v>1162</v>
      </c>
      <c r="I1943" s="29" t="n">
        <v>184</v>
      </c>
      <c r="K1943" s="30" t="s">
        <v>1219</v>
      </c>
      <c r="M1943" s="31" t="n">
        <f aca="false">SUM(P1943,R1943,T1943,V1943,X1943,Z1943,AB1943,AD1943,AF1943,AH1943,AJ1943,AL1943,AN1943,AP1943,AR1943,AT1943,AV1943,AX1943,AZ1943,BB1943)</f>
        <v>10025.75</v>
      </c>
      <c r="O1943" s="0" t="n">
        <v>9812</v>
      </c>
      <c r="P1943" s="31" t="n">
        <v>185.35</v>
      </c>
      <c r="Q1943" s="0" t="n">
        <v>9811</v>
      </c>
      <c r="R1943" s="31" t="n">
        <v>185.35</v>
      </c>
      <c r="S1943" s="47" t="n">
        <v>9810</v>
      </c>
      <c r="T1943" s="31" t="n">
        <v>33.15</v>
      </c>
      <c r="U1943" s="47" t="n">
        <v>9779</v>
      </c>
      <c r="V1943" s="31" t="n">
        <v>97.95</v>
      </c>
      <c r="W1943" s="47" t="n">
        <v>9792</v>
      </c>
      <c r="X1943" s="31" t="n">
        <v>57.6</v>
      </c>
      <c r="Y1943" s="47" t="n">
        <v>10055</v>
      </c>
      <c r="Z1943" s="31" t="n">
        <v>8145</v>
      </c>
      <c r="AA1943" s="47" t="n">
        <v>9782</v>
      </c>
      <c r="AB1943" s="31" t="n">
        <v>32.65</v>
      </c>
      <c r="AC1943" s="47" t="n">
        <v>9992</v>
      </c>
      <c r="AD1943" s="31" t="n">
        <v>193.2</v>
      </c>
      <c r="AE1943" s="47" t="n">
        <v>9791</v>
      </c>
      <c r="AF1943" s="31" t="n">
        <v>163.25</v>
      </c>
      <c r="AG1943" s="47" t="n">
        <v>9912</v>
      </c>
      <c r="AH1943" s="31" t="n">
        <v>225</v>
      </c>
      <c r="AI1943" s="47" t="n">
        <v>10073</v>
      </c>
      <c r="AJ1943" s="31" t="n">
        <v>217.5</v>
      </c>
      <c r="AK1943" s="47" t="n">
        <v>9776</v>
      </c>
      <c r="AL1943" s="31" t="n">
        <v>489.75</v>
      </c>
    </row>
    <row r="1944" customFormat="false" ht="15" hidden="false" customHeight="false" outlineLevel="0" collapsed="false">
      <c r="A1944" s="41" t="n">
        <v>40470</v>
      </c>
      <c r="B1944" s="0" t="s">
        <v>901</v>
      </c>
      <c r="C1944" s="0" t="s">
        <v>1206</v>
      </c>
      <c r="D1944" s="3" t="n">
        <v>25121</v>
      </c>
      <c r="F1944" s="3" t="s">
        <v>1162</v>
      </c>
      <c r="H1944" s="3" t="s">
        <v>1162</v>
      </c>
      <c r="I1944" s="29" t="n">
        <v>189</v>
      </c>
      <c r="K1944" s="30" t="s">
        <v>1228</v>
      </c>
      <c r="M1944" s="31" t="n">
        <f aca="false">SUM(P1944,R1944,T1944,V1944,X1944,Z1944,AB1944,AD1944,AF1944,AH1944,AJ1944,AL1944,AN1944,AP1944,AR1944,AT1944,AV1944,AX1944,AZ1944,BB1944)</f>
        <v>20159.04</v>
      </c>
      <c r="O1944" s="0" t="n">
        <v>9772</v>
      </c>
      <c r="P1944" s="31" t="n">
        <v>256.55</v>
      </c>
      <c r="Q1944" s="0" t="n">
        <v>9767</v>
      </c>
      <c r="R1944" s="31" t="n">
        <v>886.3</v>
      </c>
      <c r="S1944" s="47" t="n">
        <v>9917</v>
      </c>
      <c r="T1944" s="31" t="n">
        <v>225</v>
      </c>
      <c r="U1944" s="47" t="n">
        <v>10053</v>
      </c>
      <c r="V1944" s="31" t="n">
        <v>11682.5</v>
      </c>
      <c r="W1944" s="47" t="n">
        <v>9920</v>
      </c>
      <c r="X1944" s="31" t="n">
        <v>717.75</v>
      </c>
      <c r="Y1944" s="47" t="n">
        <v>10069</v>
      </c>
      <c r="Z1944" s="31" t="n">
        <v>202</v>
      </c>
      <c r="AA1944" s="47" t="n">
        <v>9805</v>
      </c>
      <c r="AB1944" s="31" t="n">
        <v>991.86</v>
      </c>
      <c r="AC1944" s="47" t="n">
        <v>9804</v>
      </c>
      <c r="AD1944" s="31" t="n">
        <v>560.35</v>
      </c>
      <c r="AE1944" s="47" t="n">
        <v>9803</v>
      </c>
      <c r="AF1944" s="31" t="n">
        <v>4286.88</v>
      </c>
      <c r="AG1944" s="47" t="n">
        <v>9770</v>
      </c>
      <c r="AH1944" s="31" t="n">
        <v>349.85</v>
      </c>
    </row>
    <row r="1945" customFormat="false" ht="15" hidden="false" customHeight="false" outlineLevel="0" collapsed="false">
      <c r="A1945" s="41" t="n">
        <v>40470</v>
      </c>
      <c r="B1945" s="0" t="s">
        <v>1193</v>
      </c>
      <c r="C1945" s="0" t="s">
        <v>1322</v>
      </c>
      <c r="D1945" s="3" t="n">
        <v>25122</v>
      </c>
      <c r="F1945" s="42" t="n">
        <v>0.809027777777778</v>
      </c>
      <c r="G1945" s="3" t="s">
        <v>1595</v>
      </c>
      <c r="H1945" s="42" t="s">
        <v>1596</v>
      </c>
      <c r="I1945" s="29" t="n">
        <v>294.5</v>
      </c>
      <c r="K1945" s="30" t="s">
        <v>1259</v>
      </c>
      <c r="M1945" s="31" t="n">
        <f aca="false">SUM(P1945,R1945,T1945,V1945,X1945,Z1945,AB1945,AD1945,AF1945,AH1945,AJ1945,AL1945,AN1945,AP1945,AR1945,AT1945,AV1945,AX1945,AZ1945,BB1945)</f>
        <v>0</v>
      </c>
    </row>
    <row r="1946" customFormat="false" ht="15" hidden="false" customHeight="false" outlineLevel="0" collapsed="false">
      <c r="A1946" s="41" t="n">
        <v>40470</v>
      </c>
      <c r="B1946" s="0" t="s">
        <v>1179</v>
      </c>
      <c r="C1946" s="0" t="s">
        <v>945</v>
      </c>
      <c r="D1946" s="3" t="n">
        <v>25123</v>
      </c>
      <c r="F1946" s="42" t="n">
        <v>0.708333333333333</v>
      </c>
      <c r="G1946" s="3" t="s">
        <v>1477</v>
      </c>
      <c r="H1946" s="3" t="s">
        <v>1405</v>
      </c>
      <c r="I1946" s="29" t="n">
        <v>203</v>
      </c>
      <c r="K1946" s="30" t="s">
        <v>1242</v>
      </c>
      <c r="M1946" s="31" t="n">
        <f aca="false">SUM(P1946,R1946,T1946,V1946,X1946,Z1946,AB1946,AD1946,AF1946,AH1946,AJ1946,AL1946,AN1946,AP1946,AR1946,AT1946,AV1946,AX1946,AZ1946,BB1946)</f>
        <v>0</v>
      </c>
    </row>
    <row r="1947" customFormat="false" ht="15" hidden="false" customHeight="false" outlineLevel="0" collapsed="false">
      <c r="A1947" s="41" t="n">
        <v>40470</v>
      </c>
      <c r="B1947" s="0" t="s">
        <v>1173</v>
      </c>
      <c r="C1947" s="0" t="s">
        <v>1049</v>
      </c>
      <c r="D1947" s="3" t="n">
        <v>25124</v>
      </c>
      <c r="F1947" s="42" t="n">
        <v>0.822916666666667</v>
      </c>
      <c r="G1947" s="3" t="s">
        <v>1229</v>
      </c>
      <c r="H1947" s="3" t="s">
        <v>1597</v>
      </c>
      <c r="I1947" s="29" t="n">
        <v>221</v>
      </c>
      <c r="K1947" s="30" t="s">
        <v>1212</v>
      </c>
      <c r="M1947" s="31" t="n">
        <f aca="false">SUM(P1947,R1947,T1947,V1947,X1947,Z1947,AB1947,AD1947,AF1947,AH1947,AJ1947,AL1947,AN1947,AP1947,AR1947,AT1947,AV1947,AX1947,AZ1947,BB1947)</f>
        <v>0</v>
      </c>
    </row>
    <row r="1948" customFormat="false" ht="15" hidden="false" customHeight="false" outlineLevel="0" collapsed="false">
      <c r="A1948" s="41" t="n">
        <v>40470</v>
      </c>
      <c r="B1948" s="0" t="s">
        <v>1189</v>
      </c>
      <c r="C1948" s="0" t="s">
        <v>925</v>
      </c>
      <c r="D1948" s="3" t="n">
        <v>25125</v>
      </c>
      <c r="F1948" s="42" t="n">
        <v>0.760416666666667</v>
      </c>
      <c r="H1948" s="42" t="n">
        <v>0.458333333333333</v>
      </c>
      <c r="I1948" s="29" t="n">
        <v>240.4</v>
      </c>
      <c r="K1948" s="30" t="s">
        <v>1231</v>
      </c>
      <c r="M1948" s="31" t="n">
        <f aca="false">SUM(P1948,R1948,T1948,V1948,X1948,Z1948,AB1948,AD1948,AF1948,AH1948,AJ1948,AL1948,AN1948,AP1948,AR1948,AT1948,AV1948,AX1948,AZ1948,BB1948)</f>
        <v>0</v>
      </c>
    </row>
    <row r="1949" customFormat="false" ht="15" hidden="false" customHeight="false" outlineLevel="0" collapsed="false">
      <c r="A1949" s="41" t="n">
        <v>40470</v>
      </c>
      <c r="B1949" s="0" t="s">
        <v>1169</v>
      </c>
      <c r="C1949" s="0" t="s">
        <v>925</v>
      </c>
      <c r="D1949" s="3" t="n">
        <v>25126</v>
      </c>
      <c r="F1949" s="42" t="n">
        <v>0.760416666666667</v>
      </c>
      <c r="G1949" s="3" t="s">
        <v>1229</v>
      </c>
      <c r="H1949" s="3" t="s">
        <v>1483</v>
      </c>
      <c r="I1949" s="29" t="n">
        <v>266.6</v>
      </c>
      <c r="K1949" s="30" t="s">
        <v>1214</v>
      </c>
      <c r="M1949" s="31" t="n">
        <f aca="false">SUM(P1949,R1949,T1949,V1949,X1949,Z1949,AB1949,AD1949,AF1949,AH1949,AJ1949,AL1949,AN1949,AP1949,AR1949,AT1949,AV1949,AX1949,AZ1949,BB1949)</f>
        <v>0</v>
      </c>
    </row>
    <row r="1950" customFormat="false" ht="15" hidden="false" customHeight="false" outlineLevel="0" collapsed="false">
      <c r="A1950" s="41" t="n">
        <v>40470</v>
      </c>
      <c r="B1950" s="0" t="s">
        <v>1197</v>
      </c>
      <c r="C1950" s="0" t="s">
        <v>278</v>
      </c>
      <c r="D1950" s="3" t="n">
        <v>25127</v>
      </c>
      <c r="F1950" s="42" t="n">
        <v>0.465277777777778</v>
      </c>
      <c r="H1950" s="42" t="n">
        <v>0.166666666666667</v>
      </c>
      <c r="I1950" s="29" t="n">
        <v>73</v>
      </c>
      <c r="K1950" s="30" t="s">
        <v>1259</v>
      </c>
      <c r="M1950" s="31" t="n">
        <f aca="false">SUM(P1950,R1950,T1950,V1950,X1950,Z1950,AB1950,AD1950,AF1950,AH1950,AJ1950,AL1950,AN1950,AP1950,AR1950,AT1950,AV1950,AX1950,AZ1950,BB1950)</f>
        <v>3146.3</v>
      </c>
      <c r="O1950" s="0" t="n">
        <v>238</v>
      </c>
      <c r="P1950" s="31" t="n">
        <v>929</v>
      </c>
      <c r="Q1950" s="0" t="n">
        <v>858</v>
      </c>
      <c r="R1950" s="31" t="n">
        <v>2217.3</v>
      </c>
    </row>
    <row r="1951" customFormat="false" ht="15" hidden="false" customHeight="false" outlineLevel="0" collapsed="false">
      <c r="A1951" s="41" t="n">
        <v>40470</v>
      </c>
      <c r="B1951" s="0" t="s">
        <v>1199</v>
      </c>
      <c r="C1951" s="0" t="s">
        <v>1000</v>
      </c>
      <c r="D1951" s="3" t="n">
        <v>25128</v>
      </c>
      <c r="F1951" s="42" t="n">
        <v>0.708333333333333</v>
      </c>
      <c r="H1951" s="42" t="n">
        <v>0.375</v>
      </c>
      <c r="I1951" s="29" t="n">
        <v>158</v>
      </c>
      <c r="K1951" s="30" t="s">
        <v>1253</v>
      </c>
      <c r="M1951" s="31" t="n">
        <f aca="false">SUM(P1951,R1951,T1951,V1951,X1951,Z1951,AB1951,AD1951,AF1951,AH1951,AJ1951,AL1951,AN1951,AP1951,AR1951,AT1951,AV1951,AX1951,AZ1951,BB1951)</f>
        <v>0</v>
      </c>
    </row>
    <row r="1952" customFormat="false" ht="15" hidden="false" customHeight="false" outlineLevel="0" collapsed="false">
      <c r="A1952" s="41" t="n">
        <v>40470</v>
      </c>
      <c r="B1952" s="0" t="s">
        <v>1176</v>
      </c>
      <c r="C1952" s="0" t="s">
        <v>892</v>
      </c>
      <c r="D1952" s="3" t="n">
        <v>25129</v>
      </c>
      <c r="F1952" s="42" t="n">
        <v>0.704861111111111</v>
      </c>
      <c r="H1952" s="42" t="n">
        <v>0.375</v>
      </c>
      <c r="I1952" s="29" t="n">
        <v>146.25</v>
      </c>
      <c r="K1952" s="30" t="s">
        <v>1222</v>
      </c>
      <c r="M1952" s="31" t="n">
        <f aca="false">SUM(P1952,R1952,T1952,V1952,X1952,Z1952,AB1952,AD1952,AF1952,AH1952,AJ1952,AL1952,AN1952,AP1952,AR1952,AT1952,AV1952,AX1952,AZ1952,BB1952)</f>
        <v>0</v>
      </c>
    </row>
    <row r="1953" customFormat="false" ht="15" hidden="false" customHeight="false" outlineLevel="0" collapsed="false">
      <c r="A1953" s="41" t="n">
        <v>40470</v>
      </c>
      <c r="B1953" s="0" t="s">
        <v>1186</v>
      </c>
      <c r="C1953" s="0" t="s">
        <v>925</v>
      </c>
      <c r="D1953" s="3" t="n">
        <v>25130</v>
      </c>
      <c r="F1953" s="42" t="n">
        <v>0.711805555555555</v>
      </c>
      <c r="H1953" s="42" t="n">
        <v>0.375</v>
      </c>
      <c r="I1953" s="29" t="n">
        <v>197.6</v>
      </c>
      <c r="K1953" s="30" t="s">
        <v>1250</v>
      </c>
      <c r="M1953" s="31" t="n">
        <f aca="false">SUM(P1953,R1953,T1953,V1953,X1953,Z1953,AB1953,AD1953,AF1953,AH1953,AJ1953,AL1953,AN1953,AP1953,AR1953,AT1953,AV1953,AX1953,AZ1953,BB1953)</f>
        <v>0</v>
      </c>
    </row>
    <row r="1954" customFormat="false" ht="15" hidden="false" customHeight="false" outlineLevel="0" collapsed="false">
      <c r="A1954" s="41" t="n">
        <v>40470</v>
      </c>
      <c r="B1954" s="0" t="s">
        <v>1203</v>
      </c>
      <c r="C1954" s="0" t="s">
        <v>1319</v>
      </c>
      <c r="D1954" s="3" t="n">
        <v>25131</v>
      </c>
      <c r="F1954" s="42" t="n">
        <v>0.458333333333333</v>
      </c>
      <c r="H1954" s="42" t="n">
        <v>0.208333333333333</v>
      </c>
      <c r="I1954" s="29" t="n">
        <v>90</v>
      </c>
      <c r="K1954" s="30" t="s">
        <v>1244</v>
      </c>
      <c r="M1954" s="31" t="n">
        <f aca="false">SUM(P1954,R1954,T1954,V1954,X1954,Z1954,AB1954,AD1954,AF1954,AH1954,AJ1954,AL1954,AN1954,AP1954,AR1954,AT1954,AV1954,AX1954,AZ1954,BB1954)</f>
        <v>0</v>
      </c>
    </row>
    <row r="1955" customFormat="false" ht="15" hidden="false" customHeight="false" outlineLevel="0" collapsed="false">
      <c r="A1955" s="41" t="n">
        <v>40470</v>
      </c>
      <c r="B1955" s="0" t="s">
        <v>96</v>
      </c>
      <c r="C1955" s="0" t="s">
        <v>892</v>
      </c>
      <c r="D1955" s="3" t="n">
        <v>25132</v>
      </c>
      <c r="F1955" s="42" t="n">
        <v>0.725694444444444</v>
      </c>
      <c r="H1955" s="42" t="n">
        <v>0.350694444444444</v>
      </c>
      <c r="I1955" s="29" t="n">
        <v>138.05</v>
      </c>
      <c r="K1955" s="30" t="s">
        <v>1237</v>
      </c>
      <c r="M1955" s="31" t="n">
        <f aca="false">SUM(P1955,R1955,T1955,V1955,X1955,Z1955,AB1955,AD1955,AF1955,AH1955,AJ1955,AL1955,AN1955,AP1955,AR1955,AT1955,AV1955,AX1955,AZ1955,BB1955)</f>
        <v>0</v>
      </c>
    </row>
    <row r="1956" customFormat="false" ht="15" hidden="false" customHeight="false" outlineLevel="0" collapsed="false">
      <c r="A1956" s="41" t="n">
        <v>40470</v>
      </c>
      <c r="B1956" s="0" t="s">
        <v>1598</v>
      </c>
      <c r="C1956" s="0" t="s">
        <v>1300</v>
      </c>
      <c r="D1956" s="3" t="n">
        <v>25133</v>
      </c>
      <c r="F1956" s="42" t="n">
        <v>0.784722222222222</v>
      </c>
      <c r="H1956" s="42" t="n">
        <v>0.395833333333333</v>
      </c>
      <c r="I1956" s="29" t="n">
        <v>166.5</v>
      </c>
      <c r="K1956" s="30" t="s">
        <v>1599</v>
      </c>
      <c r="M1956" s="31" t="n">
        <f aca="false">SUM(P1956,R1956,T1956,V1956,X1956,Z1956,AB1956,AD1956,AF1956,AH1956,AJ1956,AL1956,AN1956,AP1956,AR1956,AT1956,AV1956,AX1956,AZ1956,BB1956)</f>
        <v>0</v>
      </c>
    </row>
    <row r="1957" customFormat="false" ht="15" hidden="false" customHeight="false" outlineLevel="0" collapsed="false">
      <c r="A1957" s="41" t="n">
        <v>40470</v>
      </c>
      <c r="B1957" s="0" t="s">
        <v>1197</v>
      </c>
      <c r="C1957" s="0" t="s">
        <v>609</v>
      </c>
      <c r="D1957" s="3" t="n">
        <v>25134</v>
      </c>
      <c r="F1957" s="42" t="n">
        <v>0.697916666666667</v>
      </c>
      <c r="G1957" s="3" t="s">
        <v>1600</v>
      </c>
      <c r="H1957" s="3" t="s">
        <v>1444</v>
      </c>
      <c r="I1957" s="29" t="n">
        <v>132.5</v>
      </c>
      <c r="K1957" s="30" t="s">
        <v>1259</v>
      </c>
      <c r="M1957" s="31" t="n">
        <f aca="false">SUM(P1957,R1957,T1957,V1957,X1957,Z1957,AB1957,AD1957,AF1957,AH1957,AJ1957,AL1957,AN1957,AP1957,AR1957,AT1957,AV1957,AX1957,AZ1957,BB1957)</f>
        <v>0</v>
      </c>
    </row>
    <row r="1958" customFormat="false" ht="15" hidden="false" customHeight="false" outlineLevel="0" collapsed="false">
      <c r="A1958" s="41" t="n">
        <v>40470</v>
      </c>
      <c r="B1958" s="0" t="s">
        <v>1208</v>
      </c>
      <c r="C1958" s="0" t="s">
        <v>1032</v>
      </c>
      <c r="D1958" s="3" t="n">
        <v>25135</v>
      </c>
      <c r="F1958" s="42" t="n">
        <v>0.604166666666667</v>
      </c>
      <c r="H1958" s="42" t="n">
        <v>0.333333333333333</v>
      </c>
      <c r="I1958" s="29" t="n">
        <v>269</v>
      </c>
      <c r="K1958" s="30" t="s">
        <v>1238</v>
      </c>
      <c r="M1958" s="31" t="n">
        <f aca="false">SUM(P1958,R1958,T1958,V1958,X1958,Z1958,AB1958,AD1958,AF1958,AH1958,AJ1958,AL1958,AN1958,AP1958,AR1958,AT1958,AV1958,AX1958,AZ1958,BB1958)</f>
        <v>0</v>
      </c>
    </row>
    <row r="1959" customFormat="false" ht="15" hidden="false" customHeight="false" outlineLevel="0" collapsed="false">
      <c r="A1959" s="41" t="n">
        <v>40470</v>
      </c>
      <c r="B1959" s="0" t="s">
        <v>1203</v>
      </c>
      <c r="C1959" s="0" t="s">
        <v>1255</v>
      </c>
      <c r="D1959" s="3" t="n">
        <v>25136</v>
      </c>
      <c r="F1959" s="42" t="n">
        <v>0.673611111111111</v>
      </c>
      <c r="H1959" s="42" t="n">
        <v>0.166666666666667</v>
      </c>
      <c r="I1959" s="29" t="n">
        <v>80</v>
      </c>
      <c r="K1959" s="30" t="s">
        <v>1244</v>
      </c>
      <c r="M1959" s="31" t="n">
        <f aca="false">SUM(P1959,R1959,T1959,V1959,X1959,Z1959,AB1959,AD1959,AF1959,AH1959,AJ1959,AL1959,AN1959,AP1959,AR1959,AT1959,AV1959,AX1959,AZ1959,BB1959)</f>
        <v>0</v>
      </c>
    </row>
    <row r="1960" customFormat="false" ht="15" hidden="false" customHeight="false" outlineLevel="0" collapsed="false">
      <c r="A1960" s="41" t="n">
        <v>40470</v>
      </c>
      <c r="B1960" s="0" t="s">
        <v>901</v>
      </c>
      <c r="C1960" s="0" t="s">
        <v>739</v>
      </c>
      <c r="D1960" s="3" t="n">
        <v>25137</v>
      </c>
      <c r="F1960" s="42" t="n">
        <v>0.736111111111111</v>
      </c>
      <c r="H1960" s="42" t="n">
        <v>0.166666666666667</v>
      </c>
      <c r="I1960" s="29" t="n">
        <v>73</v>
      </c>
      <c r="K1960" s="30" t="s">
        <v>1228</v>
      </c>
      <c r="M1960" s="31" t="n">
        <f aca="false">SUM(P1960,R1960,T1960,V1960,X1960,Z1960,AB1960,AD1960,AF1960,AH1960,AJ1960,AL1960,AN1960,AP1960,AR1960,AT1960,AV1960,AX1960,AZ1960,BB1960)</f>
        <v>0</v>
      </c>
    </row>
    <row r="1961" customFormat="false" ht="15" hidden="false" customHeight="false" outlineLevel="0" collapsed="false">
      <c r="A1961" s="41"/>
      <c r="M1961" s="80"/>
    </row>
    <row r="1962" customFormat="false" ht="15" hidden="false" customHeight="false" outlineLevel="0" collapsed="false">
      <c r="A1962" s="100"/>
      <c r="B1962" s="101"/>
      <c r="C1962" s="101"/>
      <c r="D1962" s="100"/>
      <c r="E1962" s="100"/>
      <c r="F1962" s="100"/>
      <c r="G1962" s="100"/>
      <c r="H1962" s="100"/>
      <c r="I1962" s="102"/>
      <c r="J1962" s="102"/>
      <c r="K1962" s="100"/>
      <c r="L1962" s="101"/>
      <c r="M1962" s="103"/>
    </row>
    <row r="1963" customFormat="false" ht="18.75" hidden="false" customHeight="false" outlineLevel="0" collapsed="false">
      <c r="A1963" s="100"/>
      <c r="B1963" s="101"/>
      <c r="C1963" s="101"/>
      <c r="D1963" s="100"/>
      <c r="E1963" s="100"/>
      <c r="F1963" s="100"/>
      <c r="G1963" s="115" t="s">
        <v>1343</v>
      </c>
      <c r="H1963" s="100"/>
      <c r="I1963" s="102"/>
      <c r="J1963" s="102"/>
      <c r="K1963" s="100"/>
      <c r="L1963" s="101"/>
      <c r="M1963" s="103"/>
    </row>
    <row r="1964" customFormat="false" ht="15" hidden="false" customHeight="false" outlineLevel="0" collapsed="false">
      <c r="A1964" s="41" t="n">
        <v>40471</v>
      </c>
      <c r="B1964" s="0" t="s">
        <v>679</v>
      </c>
      <c r="C1964" s="0" t="s">
        <v>1206</v>
      </c>
      <c r="D1964" s="3" t="n">
        <v>25138</v>
      </c>
      <c r="F1964" s="3" t="s">
        <v>1162</v>
      </c>
      <c r="H1964" s="3" t="s">
        <v>1162</v>
      </c>
      <c r="I1964" s="29" t="n">
        <v>184</v>
      </c>
      <c r="K1964" s="30" t="s">
        <v>1223</v>
      </c>
      <c r="M1964" s="31" t="n">
        <f aca="false">SUM(P1964,R1964,T1964,V1964,X1964,Z1964,AB1964,AD1964,AF1964,AH1964,AJ1964,AL1964,AN1964,AP1964,AR1964,AT1964,AV1964,AX1964,AZ1964,BB1964)</f>
        <v>6711.15</v>
      </c>
      <c r="O1964" s="0" t="n">
        <v>10088</v>
      </c>
      <c r="P1964" s="31" t="n">
        <v>72</v>
      </c>
      <c r="Q1964" s="0" t="n">
        <v>10035</v>
      </c>
      <c r="R1964" s="31" t="n">
        <v>630.93</v>
      </c>
      <c r="S1964" s="47" t="n">
        <v>10027</v>
      </c>
      <c r="T1964" s="31" t="n">
        <v>34.6</v>
      </c>
      <c r="U1964" s="47" t="n">
        <v>10034</v>
      </c>
      <c r="V1964" s="31" t="n">
        <v>1870.31</v>
      </c>
      <c r="W1964" s="47" t="n">
        <v>10048</v>
      </c>
      <c r="X1964" s="31" t="n">
        <v>655.98</v>
      </c>
      <c r="Y1964" s="47" t="n">
        <v>10044</v>
      </c>
      <c r="Z1964" s="31" t="n">
        <v>224.57</v>
      </c>
      <c r="AA1964" s="47" t="n">
        <v>10043</v>
      </c>
      <c r="AB1964" s="31" t="n">
        <v>552.68</v>
      </c>
      <c r="AC1964" s="47" t="n">
        <v>10181</v>
      </c>
      <c r="AD1964" s="31" t="n">
        <v>217.5</v>
      </c>
      <c r="AE1964" s="47" t="n">
        <v>10180</v>
      </c>
      <c r="AF1964" s="31" t="n">
        <v>217.5</v>
      </c>
      <c r="AG1964" s="47" t="n">
        <v>10194</v>
      </c>
      <c r="AH1964" s="31" t="n">
        <v>225</v>
      </c>
      <c r="AI1964" s="47" t="n">
        <v>10198</v>
      </c>
      <c r="AJ1964" s="31" t="n">
        <v>1800.08</v>
      </c>
      <c r="AK1964" s="47" t="n">
        <v>10189</v>
      </c>
      <c r="AL1964" s="31" t="n">
        <v>210</v>
      </c>
    </row>
    <row r="1965" customFormat="false" ht="15" hidden="false" customHeight="false" outlineLevel="0" collapsed="false">
      <c r="A1965" s="41" t="n">
        <v>40471</v>
      </c>
      <c r="B1965" s="0" t="s">
        <v>383</v>
      </c>
      <c r="C1965" s="0" t="s">
        <v>1206</v>
      </c>
      <c r="D1965" s="3" t="n">
        <v>25139</v>
      </c>
      <c r="F1965" s="3" t="s">
        <v>1162</v>
      </c>
      <c r="H1965" s="3" t="s">
        <v>1162</v>
      </c>
      <c r="I1965" s="29" t="n">
        <v>188.7</v>
      </c>
      <c r="K1965" s="30" t="s">
        <v>1232</v>
      </c>
      <c r="M1965" s="31" t="n">
        <f aca="false">SUM(P1965,R1965,T1965,V1965,X1965,Z1965,AB1965,AD1965,AF1965,AH1965,AJ1965,AL1965,AN1965,AP1965,AR1965,AT1965,AV1965,AX1965,AZ1965,BB1965)</f>
        <v>14622.5</v>
      </c>
      <c r="O1965" s="0" t="n">
        <v>10130</v>
      </c>
      <c r="P1965" s="31" t="n">
        <v>9645</v>
      </c>
      <c r="Q1965" s="0" t="n">
        <v>10175</v>
      </c>
      <c r="R1965" s="31" t="n">
        <v>950.01</v>
      </c>
      <c r="S1965" s="47" t="n">
        <v>10176</v>
      </c>
      <c r="T1965" s="31" t="n">
        <v>300</v>
      </c>
      <c r="U1965" s="47" t="n">
        <v>10041</v>
      </c>
      <c r="V1965" s="112" t="n">
        <v>2061.49</v>
      </c>
      <c r="W1965" s="0" t="n">
        <v>10183</v>
      </c>
      <c r="X1965" s="31" t="n">
        <v>620</v>
      </c>
      <c r="Y1965" s="0" t="n">
        <v>10184</v>
      </c>
      <c r="Z1965" s="31" t="n">
        <v>302.5</v>
      </c>
      <c r="AA1965" s="0" t="n">
        <v>10188</v>
      </c>
      <c r="AB1965" s="31" t="n">
        <v>540</v>
      </c>
      <c r="AC1965" s="0" t="n">
        <v>10182</v>
      </c>
      <c r="AD1965" s="31" t="n">
        <v>203.5</v>
      </c>
    </row>
    <row r="1966" customFormat="false" ht="15" hidden="false" customHeight="false" outlineLevel="0" collapsed="false">
      <c r="A1966" s="41" t="n">
        <v>40471</v>
      </c>
      <c r="B1966" s="0" t="s">
        <v>1165</v>
      </c>
      <c r="C1966" s="0" t="s">
        <v>1206</v>
      </c>
      <c r="D1966" s="3" t="n">
        <v>25140</v>
      </c>
      <c r="F1966" s="3" t="s">
        <v>1162</v>
      </c>
      <c r="H1966" s="3" t="s">
        <v>1162</v>
      </c>
      <c r="I1966" s="29" t="n">
        <v>184</v>
      </c>
      <c r="K1966" s="30" t="s">
        <v>1233</v>
      </c>
      <c r="M1966" s="31" t="n">
        <f aca="false">SUM(P1966,R1966,T1966,V1966,X1966,Z1966,AB1966,AD1966,AF1966,AH1966,AJ1966,AL1966,AN1966,AP1966,AR1966,AT1966,AV1966,AX1966,AZ1966,BB1966)</f>
        <v>8766.87</v>
      </c>
      <c r="O1966" s="0" t="n">
        <v>10037</v>
      </c>
      <c r="P1966" s="31" t="n">
        <v>1108.08</v>
      </c>
      <c r="Q1966" s="0" t="n">
        <v>10031</v>
      </c>
      <c r="R1966" s="31" t="n">
        <v>1500</v>
      </c>
      <c r="S1966" s="47" t="n">
        <v>10030</v>
      </c>
      <c r="T1966" s="31" t="n">
        <v>69.2</v>
      </c>
      <c r="U1966" s="47" t="n">
        <v>10029</v>
      </c>
      <c r="V1966" s="31" t="n">
        <v>34.6</v>
      </c>
      <c r="W1966" s="47" t="n">
        <v>10032</v>
      </c>
      <c r="X1966" s="31" t="n">
        <v>45.15</v>
      </c>
      <c r="Y1966" s="47" t="n">
        <v>10038</v>
      </c>
      <c r="Z1966" s="31" t="n">
        <v>2671.17</v>
      </c>
      <c r="AA1966" s="47" t="n">
        <v>10033</v>
      </c>
      <c r="AB1966" s="31" t="n">
        <v>145.1</v>
      </c>
      <c r="AC1966" s="47" t="n">
        <v>10079</v>
      </c>
      <c r="AD1966" s="31" t="n">
        <v>259.27</v>
      </c>
      <c r="AE1966" s="47" t="n">
        <v>10036</v>
      </c>
      <c r="AF1966" s="31" t="n">
        <v>655.59</v>
      </c>
      <c r="AG1966" s="47" t="n">
        <v>10195</v>
      </c>
      <c r="AH1966" s="31" t="n">
        <v>528</v>
      </c>
      <c r="AI1966" s="47" t="n">
        <v>10202</v>
      </c>
      <c r="AJ1966" s="31" t="n">
        <v>202.5</v>
      </c>
      <c r="AK1966" s="47" t="n">
        <v>10179</v>
      </c>
      <c r="AL1966" s="31" t="n">
        <v>729</v>
      </c>
      <c r="AM1966" s="47" t="n">
        <v>10133</v>
      </c>
      <c r="AN1966" s="31" t="n">
        <v>300.01</v>
      </c>
      <c r="AO1966" s="47" t="n">
        <v>10131</v>
      </c>
      <c r="AP1966" s="31" t="n">
        <v>69.2</v>
      </c>
      <c r="AQ1966" s="47" t="n">
        <v>10209</v>
      </c>
      <c r="AR1966" s="31" t="n">
        <v>450</v>
      </c>
    </row>
    <row r="1967" customFormat="false" ht="15" hidden="false" customHeight="false" outlineLevel="0" collapsed="false">
      <c r="A1967" s="41" t="n">
        <v>40471</v>
      </c>
      <c r="B1967" s="0" t="s">
        <v>627</v>
      </c>
      <c r="C1967" s="0" t="s">
        <v>1206</v>
      </c>
      <c r="D1967" s="3" t="n">
        <v>25141</v>
      </c>
      <c r="F1967" s="3" t="s">
        <v>1162</v>
      </c>
      <c r="G1967" s="3" t="s">
        <v>1247</v>
      </c>
      <c r="H1967" s="3" t="s">
        <v>1162</v>
      </c>
      <c r="I1967" s="29" t="n">
        <v>214.2</v>
      </c>
      <c r="K1967" s="30" t="s">
        <v>1303</v>
      </c>
      <c r="M1967" s="31" t="n">
        <f aca="false">SUM(P1967,R1967,T1967,V1967,X1967,Z1967,AB1967,AD1967,AF1967,AH1967,AJ1967,AL1967,AN1967,AP1967,AR1967,AT1967,AV1967,AX1967,AZ1967,BB1967)</f>
        <v>8362.68</v>
      </c>
      <c r="O1967" s="0" t="n">
        <v>10046</v>
      </c>
      <c r="P1967" s="31" t="n">
        <v>765.36</v>
      </c>
      <c r="Q1967" s="0" t="n">
        <v>10047</v>
      </c>
      <c r="R1967" s="31" t="n">
        <v>1534.61</v>
      </c>
      <c r="S1967" s="47" t="n">
        <v>10049</v>
      </c>
      <c r="T1967" s="31" t="n">
        <v>738.32</v>
      </c>
      <c r="U1967" s="47" t="n">
        <v>10045</v>
      </c>
      <c r="V1967" s="31" t="n">
        <v>2016.25</v>
      </c>
      <c r="W1967" s="47" t="n">
        <v>10052</v>
      </c>
      <c r="X1967" s="31" t="n">
        <v>20.1</v>
      </c>
      <c r="Y1967" s="47" t="n">
        <v>10042</v>
      </c>
      <c r="Z1967" s="31" t="n">
        <v>1244.69</v>
      </c>
      <c r="AA1967" s="47" t="n">
        <v>10028</v>
      </c>
      <c r="AB1967" s="31" t="n">
        <v>34</v>
      </c>
      <c r="AC1967" s="47" t="n">
        <v>10026</v>
      </c>
      <c r="AD1967" s="31" t="n">
        <v>34</v>
      </c>
      <c r="AE1967" s="47" t="n">
        <v>10186</v>
      </c>
      <c r="AF1967" s="31" t="n">
        <v>1392.15</v>
      </c>
      <c r="AG1967" s="47" t="n">
        <v>10185</v>
      </c>
      <c r="AH1967" s="31" t="n">
        <v>583.2</v>
      </c>
    </row>
    <row r="1968" customFormat="false" ht="15" hidden="false" customHeight="false" outlineLevel="0" collapsed="false">
      <c r="A1968" s="41" t="n">
        <v>40471</v>
      </c>
      <c r="B1968" s="0" t="s">
        <v>1173</v>
      </c>
      <c r="C1968" s="0" t="s">
        <v>1206</v>
      </c>
      <c r="D1968" s="3" t="n">
        <v>25142</v>
      </c>
      <c r="F1968" s="3" t="s">
        <v>1162</v>
      </c>
      <c r="H1968" s="3" t="s">
        <v>1162</v>
      </c>
      <c r="I1968" s="29" t="n">
        <v>186.7</v>
      </c>
      <c r="K1968" s="30" t="s">
        <v>1212</v>
      </c>
      <c r="M1968" s="31" t="n">
        <f aca="false">SUM(P1968,R1968,T1968,V1968,X1968,Z1968,AB1968,AD1968,AF1968,AH1968,AJ1968,AL1968,AN1968,AP1968,AR1968,AT1968,AV1968,AX1968,AZ1968,BB1968)</f>
        <v>23548.69</v>
      </c>
      <c r="O1968" s="0" t="n">
        <v>10050</v>
      </c>
      <c r="P1968" s="31" t="n">
        <v>4018.04</v>
      </c>
      <c r="Q1968" s="0" t="n">
        <v>10051</v>
      </c>
      <c r="R1968" s="31" t="n">
        <v>1739.85</v>
      </c>
      <c r="S1968" s="47" t="n">
        <v>10230</v>
      </c>
      <c r="T1968" s="31" t="n">
        <v>8145</v>
      </c>
      <c r="U1968" s="47" t="n">
        <v>10229</v>
      </c>
      <c r="V1968" s="31" t="n">
        <v>9645.8</v>
      </c>
    </row>
    <row r="1969" customFormat="false" ht="15" hidden="false" customHeight="false" outlineLevel="0" collapsed="false">
      <c r="A1969" s="41" t="n">
        <v>40471</v>
      </c>
      <c r="B1969" s="0" t="s">
        <v>1181</v>
      </c>
      <c r="C1969" s="0" t="s">
        <v>1322</v>
      </c>
      <c r="D1969" s="3" t="n">
        <v>25143</v>
      </c>
      <c r="F1969" s="42" t="n">
        <v>0.697916666666667</v>
      </c>
      <c r="G1969" s="3" t="s">
        <v>1601</v>
      </c>
      <c r="H1969" s="3" t="s">
        <v>1302</v>
      </c>
      <c r="I1969" s="29" t="n">
        <v>175</v>
      </c>
      <c r="K1969" s="30" t="s">
        <v>1219</v>
      </c>
      <c r="M1969" s="31" t="n">
        <f aca="false">SUM(P1969,R1969,T1969,V1969,X1969,Z1969,AB1969,AD1969,AF1969,AH1969,AJ1969,AL1969,AN1969,AP1969,AR1969,AT1969,AV1969,AX1969,AZ1969,BB1969)</f>
        <v>0</v>
      </c>
    </row>
    <row r="1970" customFormat="false" ht="15" hidden="false" customHeight="false" outlineLevel="0" collapsed="false">
      <c r="A1970" s="41" t="n">
        <v>40471</v>
      </c>
      <c r="B1970" s="0" t="s">
        <v>1189</v>
      </c>
      <c r="C1970" s="0" t="s">
        <v>925</v>
      </c>
      <c r="D1970" s="3" t="n">
        <v>25144</v>
      </c>
      <c r="F1970" s="42" t="n">
        <v>0.822916666666667</v>
      </c>
      <c r="H1970" s="42" t="n">
        <v>0.520833333333333</v>
      </c>
      <c r="I1970" s="29" t="n">
        <v>281.1</v>
      </c>
      <c r="K1970" s="30" t="s">
        <v>1231</v>
      </c>
      <c r="M1970" s="31" t="n">
        <f aca="false">SUM(P1970,R1970,T1970,V1970,X1970,Z1970,AB1970,AD1970,AF1970,AH1970,AJ1970,AL1970,AN1970,AP1970,AR1970,AT1970,AV1970,AX1970,AZ1970,BB1970)</f>
        <v>0</v>
      </c>
    </row>
    <row r="1971" customFormat="false" ht="15" hidden="false" customHeight="false" outlineLevel="0" collapsed="false">
      <c r="A1971" s="55" t="n">
        <v>40471</v>
      </c>
      <c r="B1971" s="56" t="s">
        <v>1195</v>
      </c>
      <c r="C1971" s="56" t="s">
        <v>1049</v>
      </c>
      <c r="D1971" s="3" t="n">
        <v>25145</v>
      </c>
      <c r="F1971" s="44" t="n">
        <v>0.8125</v>
      </c>
      <c r="G1971" s="30"/>
      <c r="H1971" s="44" t="n">
        <v>0.5</v>
      </c>
      <c r="I1971" s="29" t="n">
        <v>204</v>
      </c>
      <c r="K1971" s="30" t="s">
        <v>1217</v>
      </c>
      <c r="M1971" s="31" t="n">
        <f aca="false">SUM(P1971,R1971,T1971,V1971,X1971,Z1971,AB1971,AD1971,AF1971,AH1971,AJ1971,AL1971,AN1971,AP1971,AR1971,AT1971,AV1971,AX1971,AZ1971,BB1971)</f>
        <v>0</v>
      </c>
    </row>
    <row r="1972" customFormat="false" ht="15" hidden="false" customHeight="false" outlineLevel="0" collapsed="false">
      <c r="A1972" s="41" t="n">
        <v>40471</v>
      </c>
      <c r="B1972" s="0" t="s">
        <v>1197</v>
      </c>
      <c r="C1972" s="0" t="s">
        <v>714</v>
      </c>
      <c r="D1972" s="3" t="n">
        <v>25146</v>
      </c>
      <c r="F1972" s="42" t="n">
        <v>0.520833333333333</v>
      </c>
      <c r="G1972" s="3" t="s">
        <v>1170</v>
      </c>
      <c r="H1972" s="42" t="s">
        <v>1308</v>
      </c>
      <c r="I1972" s="29" t="n">
        <v>87</v>
      </c>
      <c r="K1972" s="30" t="s">
        <v>1259</v>
      </c>
      <c r="M1972" s="31" t="n">
        <f aca="false">SUM(P1972,R1972,T1972,V1972,X1972,Z1972,AB1972,AD1972,AF1972,AH1972,AJ1972,AL1972,AN1972,AP1972,AR1972,AT1972,AV1972,AX1972,AZ1972,BB1972)</f>
        <v>12400</v>
      </c>
      <c r="O1972" s="0" t="n">
        <v>314</v>
      </c>
      <c r="P1972" s="31" t="n">
        <v>6200</v>
      </c>
      <c r="Q1972" s="0" t="n">
        <v>313</v>
      </c>
      <c r="R1972" s="31" t="n">
        <v>6200</v>
      </c>
    </row>
    <row r="1973" customFormat="false" ht="15" hidden="false" customHeight="false" outlineLevel="0" collapsed="false">
      <c r="A1973" s="41" t="n">
        <v>40471</v>
      </c>
      <c r="B1973" s="0" t="s">
        <v>901</v>
      </c>
      <c r="C1973" s="0" t="s">
        <v>836</v>
      </c>
      <c r="D1973" s="3" t="n">
        <v>25147</v>
      </c>
      <c r="F1973" s="42" t="n">
        <v>0.5625</v>
      </c>
      <c r="H1973" s="42" t="n">
        <v>0.208333333333333</v>
      </c>
      <c r="I1973" s="29" t="n">
        <v>90</v>
      </c>
      <c r="K1973" s="30" t="s">
        <v>1228</v>
      </c>
      <c r="M1973" s="31" t="n">
        <f aca="false">SUM(P1973,R1973,T1973,V1973,X1973,Z1973,AB1973,AD1973,AF1973,AH1973,AJ1973,AL1973,AN1973,AP1973,AR1973,AT1973,AV1973,AX1973,AZ1973,BB1973)</f>
        <v>0</v>
      </c>
    </row>
    <row r="1974" customFormat="false" ht="15" hidden="false" customHeight="false" outlineLevel="0" collapsed="false">
      <c r="A1974" s="41" t="n">
        <v>40471</v>
      </c>
      <c r="B1974" s="0" t="s">
        <v>1193</v>
      </c>
      <c r="C1974" s="0" t="s">
        <v>892</v>
      </c>
      <c r="D1974" s="3" t="n">
        <v>25148</v>
      </c>
      <c r="F1974" s="42" t="n">
        <v>0.743055555555556</v>
      </c>
      <c r="H1974" s="42" t="n">
        <v>0.399305555555556</v>
      </c>
      <c r="I1974" s="29" t="n">
        <v>157.15</v>
      </c>
      <c r="K1974" s="30" t="s">
        <v>1216</v>
      </c>
      <c r="M1974" s="31" t="n">
        <f aca="false">SUM(P1974,R1974,T1974,V1974,X1974,Z1974,AB1974,AD1974,AF1974,AH1974,AJ1974,AL1974,AN1974,AP1974,AR1974,AT1974,AV1974,AX1974,AZ1974,BB1974)</f>
        <v>0</v>
      </c>
    </row>
    <row r="1975" customFormat="false" ht="15" hidden="false" customHeight="false" outlineLevel="0" collapsed="false">
      <c r="A1975" s="41" t="n">
        <v>40471</v>
      </c>
      <c r="B1975" s="0" t="s">
        <v>1179</v>
      </c>
      <c r="C1975" s="0" t="s">
        <v>1300</v>
      </c>
      <c r="D1975" s="3" t="n">
        <v>25149</v>
      </c>
      <c r="F1975" s="42" t="n">
        <v>0.826388888888889</v>
      </c>
      <c r="H1975" s="42" t="n">
        <v>0.479166666666667</v>
      </c>
      <c r="I1975" s="29" t="n">
        <v>209.4</v>
      </c>
      <c r="K1975" s="30" t="s">
        <v>1242</v>
      </c>
      <c r="M1975" s="31" t="n">
        <f aca="false">SUM(P1975,R1975,T1975,V1975,X1975,Z1975,AB1975,AD1975,AF1975,AH1975,AJ1975,AL1975,AN1975,AP1975,AR1975,AT1975,AV1975,AX1975,AZ1975,BB1975)</f>
        <v>0</v>
      </c>
    </row>
    <row r="1976" customFormat="false" ht="15" hidden="false" customHeight="false" outlineLevel="0" collapsed="false">
      <c r="A1976" s="41" t="n">
        <v>40471</v>
      </c>
      <c r="B1976" s="0" t="s">
        <v>96</v>
      </c>
      <c r="C1976" s="0" t="s">
        <v>892</v>
      </c>
      <c r="D1976" s="3" t="n">
        <v>25150</v>
      </c>
      <c r="F1976" s="42" t="n">
        <v>0.743055555555556</v>
      </c>
      <c r="H1976" s="42" t="n">
        <v>0.388888888888889</v>
      </c>
      <c r="I1976" s="29" t="n">
        <v>153.05</v>
      </c>
      <c r="K1976" s="30" t="s">
        <v>1237</v>
      </c>
      <c r="M1976" s="31" t="n">
        <f aca="false">SUM(P1976,R1976,T1976,V1976,X1976,Z1976,AB1976,AD1976,AF1976,AH1976,AJ1976,AL1976,AN1976,AP1976,AR1976,AT1976,AV1976,AX1976,AZ1976,BB1976)</f>
        <v>0</v>
      </c>
    </row>
    <row r="1977" customFormat="false" ht="15" hidden="false" customHeight="false" outlineLevel="0" collapsed="false">
      <c r="A1977" s="41" t="n">
        <v>40471</v>
      </c>
      <c r="B1977" s="0" t="s">
        <v>1199</v>
      </c>
      <c r="C1977" s="0" t="s">
        <v>490</v>
      </c>
      <c r="D1977" s="3" t="n">
        <v>25151</v>
      </c>
      <c r="F1977" s="42" t="n">
        <v>0.541666666666667</v>
      </c>
      <c r="H1977" s="42" t="n">
        <v>0.166666666666667</v>
      </c>
      <c r="I1977" s="29" t="n">
        <v>72</v>
      </c>
      <c r="K1977" s="30" t="s">
        <v>1253</v>
      </c>
      <c r="M1977" s="31" t="n">
        <f aca="false">SUM(P1977,R1977,T1977,V1977,X1977,Z1977,AB1977,AD1977,AF1977,AH1977,AJ1977,AL1977,AN1977,AP1977,AR1977,AT1977,AV1977,AX1977,AZ1977,BB1977)</f>
        <v>0</v>
      </c>
    </row>
    <row r="1978" customFormat="false" ht="15" hidden="false" customHeight="false" outlineLevel="0" collapsed="false">
      <c r="A1978" s="41" t="n">
        <v>40471</v>
      </c>
      <c r="B1978" s="0" t="s">
        <v>1169</v>
      </c>
      <c r="C1978" s="0" t="s">
        <v>250</v>
      </c>
      <c r="D1978" s="3" t="n">
        <v>25152</v>
      </c>
      <c r="F1978" s="42" t="n">
        <v>0.5</v>
      </c>
      <c r="H1978" s="42" t="n">
        <v>0.166666666666667</v>
      </c>
      <c r="I1978" s="29" t="n">
        <v>73</v>
      </c>
      <c r="K1978" s="30" t="s">
        <v>1214</v>
      </c>
      <c r="M1978" s="31" t="n">
        <f aca="false">SUM(P1978,R1978,T1978,V1978,X1978,Z1978,AB1978,AD1978,AF1978,AH1978,AJ1978,AL1978,AN1978,AP1978,AR1978,AT1978,AV1978,AX1978,AZ1978,BB1978)</f>
        <v>0</v>
      </c>
    </row>
    <row r="1979" customFormat="false" ht="15" hidden="false" customHeight="false" outlineLevel="0" collapsed="false">
      <c r="A1979" s="55" t="n">
        <v>40471</v>
      </c>
      <c r="B1979" s="56" t="s">
        <v>1176</v>
      </c>
      <c r="C1979" s="56" t="s">
        <v>739</v>
      </c>
      <c r="D1979" s="3" t="n">
        <v>25153</v>
      </c>
      <c r="F1979" s="44" t="n">
        <v>0.576388888888889</v>
      </c>
      <c r="G1979" s="30"/>
      <c r="H1979" s="44" t="n">
        <v>0.166666666666667</v>
      </c>
      <c r="I1979" s="29" t="n">
        <v>90</v>
      </c>
      <c r="K1979" s="30" t="s">
        <v>1222</v>
      </c>
      <c r="M1979" s="31" t="n">
        <f aca="false">SUM(P1979,R1979,T1979,V1979,X1979,Z1979,AB1979,AD1979,AF1979,AH1979,AJ1979,AL1979,AN1979,AP1979,AR1979,AT1979,AV1979,AX1979,AZ1979,BB1979)</f>
        <v>0</v>
      </c>
    </row>
    <row r="1980" customFormat="false" ht="15" hidden="false" customHeight="false" outlineLevel="0" collapsed="false">
      <c r="A1980" s="41" t="n">
        <v>40471</v>
      </c>
      <c r="B1980" s="0" t="s">
        <v>1186</v>
      </c>
      <c r="C1980" s="0" t="s">
        <v>631</v>
      </c>
      <c r="D1980" s="3" t="n">
        <v>25154</v>
      </c>
      <c r="F1980" s="42" t="n">
        <v>0.527777777777778</v>
      </c>
      <c r="H1980" s="42" t="n">
        <v>0.166666666666667</v>
      </c>
      <c r="I1980" s="29" t="n">
        <v>80</v>
      </c>
      <c r="K1980" s="30" t="s">
        <v>1250</v>
      </c>
      <c r="M1980" s="31" t="n">
        <f aca="false">SUM(P1980,R1980,T1980,V1980,X1980,Z1980,AB1980,AD1980,AF1980,AH1980,AJ1980,AL1980,AN1980,AP1980,AR1980,AT1980,AV1980,AX1980,AZ1980,BB1980)</f>
        <v>0</v>
      </c>
    </row>
    <row r="1981" customFormat="false" ht="15" hidden="false" customHeight="false" outlineLevel="0" collapsed="false">
      <c r="A1981" s="41" t="n">
        <v>40471</v>
      </c>
      <c r="B1981" s="0" t="s">
        <v>1197</v>
      </c>
      <c r="C1981" s="0" t="s">
        <v>1573</v>
      </c>
      <c r="D1981" s="3" t="n">
        <v>25155</v>
      </c>
      <c r="F1981" s="42" t="n">
        <v>0.75</v>
      </c>
      <c r="H1981" s="42" t="n">
        <v>0.25</v>
      </c>
      <c r="I1981" s="29" t="n">
        <v>113</v>
      </c>
      <c r="K1981" s="30" t="s">
        <v>1259</v>
      </c>
      <c r="M1981" s="31" t="n">
        <f aca="false">SUM(P1981,R1981,T1981,V1981,X1981,Z1981,AB1981,AD1981,AF1981,AH1981,AJ1981,AL1981,AN1981,AP1981,AR1981,AT1981,AV1981,AX1981,AZ1981,BB1981)</f>
        <v>0</v>
      </c>
    </row>
    <row r="1982" customFormat="false" ht="15" hidden="false" customHeight="false" outlineLevel="0" collapsed="false">
      <c r="A1982" s="41" t="n">
        <v>40471</v>
      </c>
      <c r="B1982" s="0" t="s">
        <v>1208</v>
      </c>
      <c r="C1982" s="0" t="s">
        <v>1032</v>
      </c>
      <c r="D1982" s="3" t="n">
        <v>25156</v>
      </c>
      <c r="F1982" s="42" t="n">
        <v>0.625</v>
      </c>
      <c r="H1982" s="42" t="n">
        <v>0.333333333333333</v>
      </c>
      <c r="I1982" s="29" t="n">
        <v>269</v>
      </c>
      <c r="K1982" s="30" t="s">
        <v>1238</v>
      </c>
      <c r="M1982" s="31" t="n">
        <f aca="false">SUM(P1982,R1982,T1982,V1982,X1982,Z1982,AB1982,AD1982,AF1982,AH1982,AJ1982,AL1982,AN1982,AP1982,AR1982,AT1982,AV1982,AX1982,AZ1982,BB1982)</f>
        <v>0</v>
      </c>
    </row>
    <row r="1983" customFormat="false" ht="15" hidden="false" customHeight="false" outlineLevel="0" collapsed="false">
      <c r="A1983" s="41" t="n">
        <v>40471</v>
      </c>
      <c r="B1983" s="0" t="s">
        <v>1169</v>
      </c>
      <c r="C1983" s="0" t="s">
        <v>892</v>
      </c>
      <c r="D1983" s="3" t="n">
        <v>25157</v>
      </c>
      <c r="F1983" s="42" t="n">
        <v>0.743055555555556</v>
      </c>
      <c r="H1983" s="42" t="n">
        <v>0.190972222222222</v>
      </c>
      <c r="I1983" s="29" t="n">
        <v>75.15</v>
      </c>
      <c r="K1983" s="44" t="s">
        <v>1214</v>
      </c>
      <c r="M1983" s="31" t="n">
        <f aca="false">SUM(P1983,R1983,T1983,V1983,X1983,Z1983,AB1983,AD1983,AF1983,AH1983,AJ1983,AL1983,AN1983,AP1983,AR1983,AT1983,AV1983,AX1983,AZ1983,BB1983)</f>
        <v>0</v>
      </c>
    </row>
    <row r="1984" customFormat="false" ht="15" hidden="false" customHeight="false" outlineLevel="0" collapsed="false">
      <c r="A1984" s="41" t="n">
        <v>40471</v>
      </c>
      <c r="B1984" s="0" t="s">
        <v>901</v>
      </c>
      <c r="C1984" s="0" t="s">
        <v>925</v>
      </c>
      <c r="D1984" s="3" t="n">
        <v>25158</v>
      </c>
      <c r="F1984" s="42" t="n">
        <v>0.708333333333333</v>
      </c>
      <c r="H1984" s="42" t="n">
        <v>0.166666666666667</v>
      </c>
      <c r="I1984" s="29" t="n">
        <v>70.6</v>
      </c>
      <c r="K1984" s="30" t="s">
        <v>1228</v>
      </c>
      <c r="M1984" s="31" t="n">
        <f aca="false">SUM(P1984,R1984,T1984,V1984,X1984,Z1984,AB1984,AD1984,AF1984,AH1984,AJ1984,AL1984,AN1984,AP1984,AR1984,AT1984,AV1984,AX1984,AZ1984,BB1984)</f>
        <v>0</v>
      </c>
    </row>
    <row r="1985" customFormat="false" ht="15" hidden="false" customHeight="false" outlineLevel="0" collapsed="false">
      <c r="A1985" s="41" t="n">
        <v>40471</v>
      </c>
      <c r="B1985" s="0" t="s">
        <v>1186</v>
      </c>
      <c r="C1985" s="0" t="s">
        <v>892</v>
      </c>
      <c r="D1985" s="3" t="n">
        <v>25159</v>
      </c>
      <c r="F1985" s="42" t="n">
        <v>0.739583333333334</v>
      </c>
      <c r="H1985" s="42" t="n">
        <v>0.1875</v>
      </c>
      <c r="I1985" s="29" t="n">
        <v>73.8</v>
      </c>
    </row>
    <row r="1986" customFormat="false" ht="15" hidden="false" customHeight="false" outlineLevel="0" collapsed="false">
      <c r="A1986" s="41"/>
      <c r="M1986" s="80"/>
    </row>
    <row r="1987" customFormat="false" ht="15" hidden="false" customHeight="false" outlineLevel="0" collapsed="false">
      <c r="A1987" s="100"/>
      <c r="B1987" s="101"/>
      <c r="C1987" s="101"/>
      <c r="D1987" s="100"/>
      <c r="E1987" s="100"/>
      <c r="F1987" s="100"/>
      <c r="G1987" s="100"/>
      <c r="H1987" s="100"/>
      <c r="I1987" s="102"/>
      <c r="J1987" s="102"/>
      <c r="K1987" s="100"/>
      <c r="L1987" s="101"/>
      <c r="M1987" s="103"/>
    </row>
    <row r="1988" customFormat="false" ht="18.75" hidden="false" customHeight="false" outlineLevel="0" collapsed="false">
      <c r="A1988" s="100"/>
      <c r="B1988" s="101"/>
      <c r="C1988" s="101"/>
      <c r="D1988" s="100"/>
      <c r="E1988" s="100"/>
      <c r="F1988" s="100"/>
      <c r="G1988" s="115" t="s">
        <v>1439</v>
      </c>
      <c r="H1988" s="100"/>
      <c r="I1988" s="102"/>
      <c r="J1988" s="102"/>
      <c r="K1988" s="100"/>
      <c r="L1988" s="101"/>
      <c r="M1988" s="103"/>
    </row>
    <row r="1989" customFormat="false" ht="15" hidden="false" customHeight="false" outlineLevel="0" collapsed="false">
      <c r="A1989" s="41" t="n">
        <v>40472</v>
      </c>
      <c r="B1989" s="0" t="s">
        <v>1199</v>
      </c>
      <c r="C1989" s="0" t="s">
        <v>1000</v>
      </c>
      <c r="D1989" s="3" t="n">
        <v>25160</v>
      </c>
      <c r="F1989" s="42" t="n">
        <v>0.666666666666667</v>
      </c>
      <c r="H1989" s="42" t="n">
        <v>0.333333333333333</v>
      </c>
      <c r="I1989" s="29" t="n">
        <v>141</v>
      </c>
      <c r="K1989" s="30" t="s">
        <v>1253</v>
      </c>
      <c r="M1989" s="31" t="n">
        <f aca="false">SUM(P1989,R1989,T1989,V1989,X1989,Z1989,AB1989,AD1989,AF1989,AH1989,AJ1989,AL1989,AN1989,AP1989,AR1989,AT1989,AV1989,AX1989,AZ1989,BB1989)</f>
        <v>0</v>
      </c>
    </row>
    <row r="1990" customFormat="false" ht="15" hidden="false" customHeight="false" outlineLevel="0" collapsed="false">
      <c r="A1990" s="41" t="n">
        <v>40472</v>
      </c>
      <c r="B1990" s="0" t="s">
        <v>679</v>
      </c>
      <c r="C1990" s="0" t="s">
        <v>1206</v>
      </c>
      <c r="D1990" s="3" t="n">
        <v>25161</v>
      </c>
      <c r="F1990" s="3" t="s">
        <v>1162</v>
      </c>
      <c r="H1990" s="3" t="s">
        <v>1162</v>
      </c>
      <c r="I1990" s="29" t="n">
        <v>184</v>
      </c>
      <c r="K1990" s="30" t="s">
        <v>1223</v>
      </c>
      <c r="M1990" s="31" t="n">
        <f aca="false">SUM(P1990,R1990,T1990,V1990,X1990,Z1990,AB1990,AD1990,AF1990,AH1990,AJ1990,AL1990,AN1990,AP1990,AR1990,AT1990,AV1990,AX1990,AZ1990,BB1990)</f>
        <v>19795.81</v>
      </c>
      <c r="O1990" s="0" t="n">
        <v>10142</v>
      </c>
      <c r="P1990" s="31" t="n">
        <v>807.98</v>
      </c>
      <c r="Q1990" s="0" t="n">
        <v>10156</v>
      </c>
      <c r="R1990" s="31" t="n">
        <v>905.26</v>
      </c>
      <c r="S1990" s="47" t="n">
        <v>10155</v>
      </c>
      <c r="T1990" s="31" t="n">
        <v>1069.26</v>
      </c>
      <c r="U1990" s="47" t="n">
        <v>10163</v>
      </c>
      <c r="V1990" s="31" t="n">
        <v>1316.72</v>
      </c>
      <c r="W1990" s="47" t="n">
        <v>10164</v>
      </c>
      <c r="X1990" s="31" t="n">
        <v>744.5</v>
      </c>
      <c r="Y1990" s="47" t="n">
        <v>10143</v>
      </c>
      <c r="Z1990" s="31" t="n">
        <v>648.55</v>
      </c>
      <c r="AA1990" s="47" t="n">
        <v>10144</v>
      </c>
      <c r="AB1990" s="31" t="n">
        <v>597.46</v>
      </c>
      <c r="AC1990" s="47" t="n">
        <v>10168</v>
      </c>
      <c r="AD1990" s="31" t="n">
        <v>15.44</v>
      </c>
      <c r="AE1990" s="47" t="n">
        <v>10158</v>
      </c>
      <c r="AF1990" s="31" t="n">
        <v>1013.63</v>
      </c>
      <c r="AG1990" s="47" t="n">
        <v>10249</v>
      </c>
      <c r="AH1990" s="31" t="n">
        <v>34</v>
      </c>
      <c r="AI1990" s="47" t="n">
        <v>10343</v>
      </c>
      <c r="AJ1990" s="31" t="n">
        <v>8360</v>
      </c>
      <c r="AK1990" s="47" t="n">
        <v>10302</v>
      </c>
      <c r="AL1990" s="31" t="n">
        <v>2600</v>
      </c>
      <c r="AM1990" s="47" t="n">
        <v>10326</v>
      </c>
      <c r="AN1990" s="31" t="n">
        <v>696.01</v>
      </c>
      <c r="AO1990" s="47" t="n">
        <v>10323</v>
      </c>
      <c r="AP1990" s="31" t="n">
        <v>202.5</v>
      </c>
      <c r="AQ1990" s="47" t="n">
        <v>10317</v>
      </c>
      <c r="AR1990" s="31" t="n">
        <v>576</v>
      </c>
      <c r="AS1990" s="47" t="n">
        <v>10334</v>
      </c>
      <c r="AT1990" s="31" t="n">
        <v>208.5</v>
      </c>
    </row>
    <row r="1991" customFormat="false" ht="15" hidden="false" customHeight="false" outlineLevel="0" collapsed="false">
      <c r="A1991" s="41" t="n">
        <v>40472</v>
      </c>
      <c r="B1991" s="0" t="s">
        <v>383</v>
      </c>
      <c r="C1991" s="0" t="s">
        <v>1206</v>
      </c>
      <c r="D1991" s="3" t="n">
        <v>25162</v>
      </c>
      <c r="F1991" s="3" t="s">
        <v>1162</v>
      </c>
      <c r="H1991" s="3" t="s">
        <v>1162</v>
      </c>
      <c r="I1991" s="29" t="n">
        <v>184</v>
      </c>
      <c r="K1991" s="30" t="s">
        <v>1232</v>
      </c>
      <c r="M1991" s="31" t="n">
        <f aca="false">SUM(P1991,R1991,T1991,V1991,X1991,Z1991,AB1991,AD1991,AF1991,AH1991,AJ1991,AL1991,AN1991,AP1991,AR1991,AT1991,AV1991,AX1991,AZ1991,BB1991)</f>
        <v>9116.45</v>
      </c>
      <c r="O1991" s="0" t="n">
        <v>10141</v>
      </c>
      <c r="P1991" s="31" t="n">
        <v>516.4</v>
      </c>
      <c r="Q1991" s="0" t="n">
        <v>10139</v>
      </c>
      <c r="R1991" s="31" t="n">
        <v>756.6</v>
      </c>
      <c r="S1991" s="47" t="n">
        <v>10140</v>
      </c>
      <c r="T1991" s="31" t="n">
        <v>314.63</v>
      </c>
      <c r="U1991" s="47" t="n">
        <v>10311</v>
      </c>
      <c r="V1991" s="31" t="n">
        <v>201</v>
      </c>
      <c r="W1991" s="47" t="n">
        <v>10157</v>
      </c>
      <c r="X1991" s="31" t="n">
        <v>1610.36</v>
      </c>
      <c r="Y1991" s="47" t="n">
        <v>10152</v>
      </c>
      <c r="Z1991" s="31" t="n">
        <v>3379.82</v>
      </c>
      <c r="AA1991" s="47" t="n">
        <v>10327</v>
      </c>
      <c r="AB1991" s="31" t="n">
        <v>202.5</v>
      </c>
      <c r="AC1991" s="47" t="n">
        <v>10137</v>
      </c>
      <c r="AD1991" s="31" t="n">
        <v>635.14</v>
      </c>
      <c r="AE1991" s="47" t="n">
        <v>10301</v>
      </c>
      <c r="AF1991" s="31" t="n">
        <v>1500</v>
      </c>
    </row>
    <row r="1992" customFormat="false" ht="15" hidden="false" customHeight="false" outlineLevel="0" collapsed="false">
      <c r="A1992" s="41" t="n">
        <v>40472</v>
      </c>
      <c r="B1992" s="0" t="s">
        <v>1165</v>
      </c>
      <c r="C1992" s="0" t="s">
        <v>1206</v>
      </c>
      <c r="D1992" s="3" t="n">
        <v>25163</v>
      </c>
      <c r="F1992" s="3" t="s">
        <v>1162</v>
      </c>
      <c r="H1992" s="3" t="s">
        <v>1162</v>
      </c>
      <c r="I1992" s="29" t="n">
        <v>184</v>
      </c>
      <c r="K1992" s="30" t="s">
        <v>1233</v>
      </c>
      <c r="M1992" s="31" t="n">
        <f aca="false">SUM(P1992,R1992,T1992,V1992,X1992,Z1992,AB1992,AD1992,AF1992,AH1992,AJ1992,AL1992,AN1992,AP1992,AR1992,AT1992,AV1992,AX1992,AZ1992,BB1992)</f>
        <v>4825.96</v>
      </c>
      <c r="O1992" s="0" t="n">
        <v>10138</v>
      </c>
      <c r="P1992" s="31" t="n">
        <v>1504.28</v>
      </c>
      <c r="Q1992" s="0" t="n">
        <v>10160</v>
      </c>
      <c r="R1992" s="31" t="n">
        <v>461.65</v>
      </c>
      <c r="S1992" s="47" t="n">
        <v>10244</v>
      </c>
      <c r="T1992" s="31" t="n">
        <v>25.5</v>
      </c>
      <c r="U1992" s="47" t="n">
        <v>10245</v>
      </c>
      <c r="V1992" s="31" t="n">
        <v>68</v>
      </c>
      <c r="W1992" s="47" t="n">
        <v>10136</v>
      </c>
      <c r="X1992" s="31" t="n">
        <v>298.81</v>
      </c>
      <c r="Y1992" s="47" t="n">
        <v>10243</v>
      </c>
      <c r="Z1992" s="31" t="n">
        <v>25.5</v>
      </c>
      <c r="AA1992" s="47" t="n">
        <v>10135</v>
      </c>
      <c r="AB1992" s="31" t="n">
        <v>1607.81</v>
      </c>
      <c r="AC1992" s="47" t="n">
        <v>10159</v>
      </c>
      <c r="AD1992" s="31" t="n">
        <v>115.03</v>
      </c>
      <c r="AE1992" s="47" t="n">
        <v>10259</v>
      </c>
      <c r="AF1992" s="31" t="n">
        <v>404.38</v>
      </c>
      <c r="AG1992" s="47" t="n">
        <v>10355</v>
      </c>
      <c r="AH1992" s="31" t="n">
        <v>315</v>
      </c>
    </row>
    <row r="1993" customFormat="false" ht="15" hidden="false" customHeight="false" outlineLevel="0" collapsed="false">
      <c r="A1993" s="41" t="n">
        <v>40472</v>
      </c>
      <c r="B1993" s="0" t="s">
        <v>627</v>
      </c>
      <c r="C1993" s="0" t="s">
        <v>1206</v>
      </c>
      <c r="D1993" s="3" t="n">
        <v>25164</v>
      </c>
      <c r="F1993" s="3" t="s">
        <v>1162</v>
      </c>
      <c r="G1993" s="3" t="s">
        <v>1602</v>
      </c>
      <c r="H1993" s="3" t="s">
        <v>1162</v>
      </c>
      <c r="I1993" s="29" t="n">
        <v>210.5</v>
      </c>
      <c r="K1993" s="30" t="s">
        <v>1303</v>
      </c>
      <c r="M1993" s="31" t="n">
        <f aca="false">SUM(P1993,R1993,T1993,V1993,X1993,Z1993,AB1993,AD1993,AF1993,AH1993,AJ1993,AL1993,AN1993,AP1993,AR1993,AT1993,AV1993,AX1993,AZ1993,BB1993)</f>
        <v>9485.9</v>
      </c>
      <c r="O1993" s="0" t="n">
        <v>10167</v>
      </c>
      <c r="P1993" s="31" t="n">
        <v>2426.67</v>
      </c>
      <c r="Q1993" s="0" t="n">
        <v>10166</v>
      </c>
      <c r="R1993" s="31" t="n">
        <v>1556.35</v>
      </c>
      <c r="S1993" s="47" t="n">
        <v>10255</v>
      </c>
      <c r="T1993" s="31" t="n">
        <v>254.44</v>
      </c>
      <c r="U1993" s="47" t="n">
        <v>10153</v>
      </c>
      <c r="V1993" s="31" t="n">
        <v>1661.21</v>
      </c>
      <c r="W1993" s="47" t="n">
        <v>10336</v>
      </c>
      <c r="X1993" s="31" t="n">
        <v>855.5</v>
      </c>
      <c r="Y1993" s="47" t="n">
        <v>10212</v>
      </c>
      <c r="Z1993" s="31" t="n">
        <v>350</v>
      </c>
      <c r="AA1993" s="47" t="n">
        <v>10214</v>
      </c>
      <c r="AB1993" s="31" t="n">
        <v>350</v>
      </c>
      <c r="AC1993" s="47" t="n">
        <v>10335</v>
      </c>
      <c r="AD1993" s="31" t="n">
        <v>204</v>
      </c>
      <c r="AE1993" s="47" t="n">
        <v>10319</v>
      </c>
      <c r="AF1993" s="31" t="n">
        <v>780</v>
      </c>
      <c r="AG1993" s="47" t="n">
        <v>10183</v>
      </c>
      <c r="AH1993" s="31" t="n">
        <v>620</v>
      </c>
      <c r="AI1993" s="47" t="n">
        <v>10169</v>
      </c>
      <c r="AJ1993" s="31" t="n">
        <v>427.73</v>
      </c>
    </row>
    <row r="1994" customFormat="false" ht="15" hidden="false" customHeight="false" outlineLevel="0" collapsed="false">
      <c r="A1994" s="41" t="n">
        <v>40472</v>
      </c>
      <c r="B1994" s="0" t="s">
        <v>1181</v>
      </c>
      <c r="C1994" s="0" t="s">
        <v>1206</v>
      </c>
      <c r="D1994" s="3" t="n">
        <v>25165</v>
      </c>
      <c r="F1994" s="3" t="s">
        <v>1162</v>
      </c>
      <c r="G1994" s="3" t="s">
        <v>1603</v>
      </c>
      <c r="H1994" s="3" t="s">
        <v>1162</v>
      </c>
      <c r="I1994" s="29" t="n">
        <v>254.7</v>
      </c>
      <c r="K1994" s="30" t="s">
        <v>1219</v>
      </c>
      <c r="M1994" s="31" t="n">
        <f aca="false">SUM(P1994,R1994,T1994,V1994,X1994,Z1994,AB1994,AD1994,AF1994,AH1994,AJ1994,AL1994,AN1994,AP1994,AR1994,AT1994,AV1994,AX1994,AZ1994,BB1994)</f>
        <v>6558.61</v>
      </c>
      <c r="O1994" s="0" t="n">
        <v>10251</v>
      </c>
      <c r="P1994" s="31" t="n">
        <v>25.5</v>
      </c>
      <c r="Q1994" s="0" t="n">
        <v>10250</v>
      </c>
      <c r="R1994" s="31" t="n">
        <v>68</v>
      </c>
      <c r="S1994" s="47" t="n">
        <v>10252</v>
      </c>
      <c r="T1994" s="31" t="n">
        <v>34</v>
      </c>
      <c r="U1994" s="47" t="n">
        <v>10297</v>
      </c>
      <c r="V1994" s="31" t="n">
        <v>1500</v>
      </c>
      <c r="W1994" s="47" t="n">
        <v>10248</v>
      </c>
      <c r="X1994" s="31" t="n">
        <v>34</v>
      </c>
      <c r="Y1994" s="47" t="n">
        <v>10318</v>
      </c>
      <c r="Z1994" s="31" t="n">
        <v>229</v>
      </c>
      <c r="AA1994" s="47" t="n">
        <v>10146</v>
      </c>
      <c r="AB1994" s="31" t="n">
        <v>295.66</v>
      </c>
      <c r="AC1994" s="47" t="n">
        <v>10151</v>
      </c>
      <c r="AD1994" s="31" t="n">
        <v>869.26</v>
      </c>
      <c r="AE1994" s="47" t="n">
        <v>10145</v>
      </c>
      <c r="AF1994" s="31" t="n">
        <v>286.05</v>
      </c>
      <c r="AG1994" s="47" t="n">
        <v>10147</v>
      </c>
      <c r="AH1994" s="31" t="n">
        <v>941.33</v>
      </c>
      <c r="AI1994" s="47" t="n">
        <v>10150</v>
      </c>
      <c r="AJ1994" s="31" t="n">
        <v>164</v>
      </c>
      <c r="AK1994" s="47" t="n">
        <v>10149</v>
      </c>
      <c r="AL1994" s="31" t="n">
        <v>70.15</v>
      </c>
      <c r="AM1994" s="47" t="n">
        <v>10148</v>
      </c>
      <c r="AN1994" s="31" t="n">
        <v>312.16</v>
      </c>
      <c r="AO1994" s="47" t="n">
        <v>10254</v>
      </c>
      <c r="AP1994" s="31" t="n">
        <v>76.5</v>
      </c>
      <c r="AQ1994" s="47" t="n">
        <v>10253</v>
      </c>
      <c r="AR1994" s="31" t="n">
        <v>153</v>
      </c>
      <c r="AS1994" s="47" t="n">
        <v>10298</v>
      </c>
      <c r="AT1994" s="31" t="n">
        <v>1500</v>
      </c>
    </row>
    <row r="1995" customFormat="false" ht="15" hidden="false" customHeight="false" outlineLevel="0" collapsed="false">
      <c r="A1995" s="41" t="n">
        <v>40472</v>
      </c>
      <c r="B1995" s="0" t="s">
        <v>1197</v>
      </c>
      <c r="C1995" s="0" t="s">
        <v>1322</v>
      </c>
      <c r="D1995" s="3" t="n">
        <v>25166</v>
      </c>
      <c r="F1995" s="42" t="n">
        <v>0.638888888888889</v>
      </c>
      <c r="G1995" s="3" t="s">
        <v>1601</v>
      </c>
      <c r="H1995" s="3" t="s">
        <v>1296</v>
      </c>
      <c r="I1995" s="29" t="n">
        <v>166.5</v>
      </c>
      <c r="K1995" s="30" t="s">
        <v>1259</v>
      </c>
      <c r="M1995" s="31" t="n">
        <f aca="false">SUM(P1995,R1995,T1995,V1995,X1995,Z1995,AB1995,AD1995,AF1995,AH1995,AJ1995,AL1995,AN1995,AP1995,AR1995,AT1995,AV1995,AX1995,AZ1995,BB1995)</f>
        <v>0</v>
      </c>
    </row>
    <row r="1996" customFormat="false" ht="15" hidden="false" customHeight="false" outlineLevel="0" collapsed="false">
      <c r="A1996" s="41" t="n">
        <v>40472</v>
      </c>
      <c r="B1996" s="0" t="s">
        <v>1176</v>
      </c>
      <c r="C1996" s="0" t="s">
        <v>557</v>
      </c>
      <c r="D1996" s="3" t="n">
        <v>25167</v>
      </c>
      <c r="F1996" s="42" t="n">
        <v>0.416666666666667</v>
      </c>
      <c r="H1996" s="42" t="n">
        <v>0.166666666666667</v>
      </c>
      <c r="I1996" s="29" t="n">
        <v>77</v>
      </c>
      <c r="K1996" s="30" t="s">
        <v>1222</v>
      </c>
      <c r="M1996" s="31" t="n">
        <f aca="false">SUM(P1996,R1996,T1996,V1996,X1996,Z1996,AB1996,AD1996,AF1996,AH1996,AJ1996,AL1996,AN1996,AP1996,AR1996,AT1996,AV1996,AX1996,AZ1996,BB1996)</f>
        <v>0</v>
      </c>
    </row>
    <row r="1997" customFormat="false" ht="15" hidden="false" customHeight="false" outlineLevel="0" collapsed="false">
      <c r="A1997" s="41" t="n">
        <v>40472</v>
      </c>
      <c r="B1997" s="0" t="s">
        <v>1179</v>
      </c>
      <c r="C1997" s="0" t="s">
        <v>1215</v>
      </c>
      <c r="D1997" s="3" t="n">
        <v>25168</v>
      </c>
      <c r="F1997" s="42" t="n">
        <v>0.6875</v>
      </c>
      <c r="H1997" s="42" t="n">
        <v>0.354166666666667</v>
      </c>
      <c r="I1997" s="29" t="n">
        <v>149.5</v>
      </c>
      <c r="K1997" s="30" t="s">
        <v>1242</v>
      </c>
      <c r="M1997" s="31" t="n">
        <f aca="false">SUM(P1997,R1997,T1997,V1997,X1997,Z1997,AB1997,AD1997,AF1997,AH1997,AJ1997,AL1997,AN1997,AP1997,AR1997,AT1997,AV1997,AX1997,AZ1997,BB1997)</f>
        <v>20340</v>
      </c>
      <c r="O1997" s="0" t="n">
        <v>21251</v>
      </c>
      <c r="P1997" s="31" t="n">
        <v>20340</v>
      </c>
    </row>
    <row r="1998" customFormat="false" ht="15" hidden="false" customHeight="false" outlineLevel="0" collapsed="false">
      <c r="A1998" s="41" t="n">
        <v>40472</v>
      </c>
      <c r="B1998" s="0" t="s">
        <v>1186</v>
      </c>
      <c r="C1998" s="0" t="s">
        <v>1300</v>
      </c>
      <c r="D1998" s="3" t="n">
        <v>25169</v>
      </c>
      <c r="F1998" s="42" t="n">
        <v>0.784722222222222</v>
      </c>
      <c r="H1998" s="42" t="n">
        <v>0.458333333333333</v>
      </c>
      <c r="I1998" s="29" t="n">
        <v>192</v>
      </c>
      <c r="K1998" s="30" t="s">
        <v>1250</v>
      </c>
      <c r="M1998" s="31" t="n">
        <f aca="false">SUM(P1998,R1998,T1998,V1998,X1998,Z1998,AB1998,AD1998,AF1998,AH1998,AJ1998,AL1998,AN1998,AP1998,AR1998,AT1998,AV1998,AX1998,AZ1998,BB1998)</f>
        <v>47429.87</v>
      </c>
      <c r="O1998" s="0" t="n">
        <v>2241</v>
      </c>
      <c r="P1998" s="31" t="n">
        <v>29944.79</v>
      </c>
      <c r="Q1998" s="0" t="n">
        <v>2840</v>
      </c>
      <c r="R1998" s="31" t="n">
        <v>17485.08</v>
      </c>
    </row>
    <row r="1999" customFormat="false" ht="15" hidden="false" customHeight="false" outlineLevel="0" collapsed="false">
      <c r="A1999" s="41" t="n">
        <v>40472</v>
      </c>
      <c r="B1999" s="0" t="s">
        <v>1173</v>
      </c>
      <c r="C1999" s="0" t="s">
        <v>1049</v>
      </c>
      <c r="D1999" s="3" t="n">
        <v>25170</v>
      </c>
      <c r="F1999" s="42" t="n">
        <v>0.75</v>
      </c>
      <c r="H1999" s="42" t="n">
        <v>0.395833333333333</v>
      </c>
      <c r="I1999" s="29" t="n">
        <v>161.5</v>
      </c>
      <c r="K1999" s="30" t="s">
        <v>1212</v>
      </c>
      <c r="M1999" s="31" t="n">
        <f aca="false">SUM(P1999,R1999,T1999,V1999,X1999,Z1999,AB1999,AD1999,AF1999,AH1999,AJ1999,AL1999,AN1999,AP1999,AR1999,AT1999,AV1999,AX1999,AZ1999,BB1999)</f>
        <v>0</v>
      </c>
    </row>
    <row r="2000" customFormat="false" ht="15" hidden="false" customHeight="false" outlineLevel="0" collapsed="false">
      <c r="A2000" s="41" t="n">
        <v>40472</v>
      </c>
      <c r="B2000" s="0" t="s">
        <v>1195</v>
      </c>
      <c r="C2000" s="0" t="s">
        <v>892</v>
      </c>
      <c r="D2000" s="3" t="n">
        <v>25171</v>
      </c>
      <c r="F2000" s="42" t="n">
        <v>0.743055555555556</v>
      </c>
      <c r="H2000" s="42" t="n">
        <v>0.388888888888889</v>
      </c>
      <c r="I2000" s="29" t="n">
        <v>153.05</v>
      </c>
      <c r="K2000" s="30" t="s">
        <v>1217</v>
      </c>
      <c r="M2000" s="31" t="n">
        <f aca="false">SUM(P2000,R2000,T2000,V2000,X2000,Z2000,AB2000,AD2000,AF2000,AH2000,AJ2000,AL2000,AN2000,AP2000,AR2000,AT2000,AV2000,AX2000,AZ2000,BB2000)</f>
        <v>0</v>
      </c>
    </row>
    <row r="2001" customFormat="false" ht="15" hidden="false" customHeight="false" outlineLevel="0" collapsed="false">
      <c r="A2001" s="41" t="n">
        <v>40472</v>
      </c>
      <c r="B2001" s="0" t="s">
        <v>1169</v>
      </c>
      <c r="C2001" s="0" t="s">
        <v>892</v>
      </c>
      <c r="D2001" s="3" t="n">
        <v>25172</v>
      </c>
      <c r="F2001" s="42" t="n">
        <v>0.743055555555556</v>
      </c>
      <c r="H2001" s="42" t="n">
        <v>0.357638888888889</v>
      </c>
      <c r="I2001" s="29" t="n">
        <v>140.75</v>
      </c>
      <c r="K2001" s="30" t="s">
        <v>1214</v>
      </c>
      <c r="M2001" s="31" t="n">
        <f aca="false">SUM(P2001,R2001,T2001,V2001,X2001,Z2001,AB2001,AD2001,AF2001,AH2001,AJ2001,AL2001,AN2001,AP2001,AR2001,AT2001,AV2001,AX2001,AZ2001,BB2001)</f>
        <v>0</v>
      </c>
    </row>
    <row r="2002" customFormat="false" ht="15" hidden="false" customHeight="false" outlineLevel="0" collapsed="false">
      <c r="A2002" s="41" t="n">
        <v>40472</v>
      </c>
      <c r="B2002" s="0" t="s">
        <v>1189</v>
      </c>
      <c r="C2002" s="0" t="s">
        <v>925</v>
      </c>
      <c r="D2002" s="3" t="n">
        <v>25173</v>
      </c>
      <c r="F2002" s="42" t="n">
        <v>0.694444444444445</v>
      </c>
      <c r="H2002" s="42" t="n">
        <v>0.291666666666667</v>
      </c>
      <c r="I2002" s="29" t="n">
        <v>154.8</v>
      </c>
      <c r="K2002" s="30" t="s">
        <v>1231</v>
      </c>
      <c r="M2002" s="31" t="n">
        <f aca="false">SUM(P2002,R2002,T2002,V2002,X2002,Z2002,AB2002,AD2002,AF2002,AH2002,AJ2002,AL2002,AN2002,AP2002,AR2002,AT2002,AV2002,AX2002,AZ2002,BB2002)</f>
        <v>0</v>
      </c>
    </row>
    <row r="2003" customFormat="false" ht="15" hidden="false" customHeight="false" outlineLevel="0" collapsed="false">
      <c r="A2003" s="41" t="n">
        <v>40472</v>
      </c>
      <c r="B2003" s="0" t="s">
        <v>1176</v>
      </c>
      <c r="C2003" s="0" t="s">
        <v>892</v>
      </c>
      <c r="D2003" s="3" t="n">
        <v>25174</v>
      </c>
      <c r="F2003" s="42" t="n">
        <v>0.6875</v>
      </c>
      <c r="H2003" s="42" t="n">
        <v>0.270833333333333</v>
      </c>
      <c r="I2003" s="29" t="n">
        <v>106.6</v>
      </c>
      <c r="K2003" s="30" t="s">
        <v>1222</v>
      </c>
      <c r="M2003" s="31" t="n">
        <f aca="false">SUM(P2003,R2003,T2003,V2003,X2003,Z2003,AB2003,AD2003,AF2003,AH2003,AJ2003,AL2003,AN2003,AP2003,AR2003,AT2003,AV2003,AX2003,AZ2003,BB2003)</f>
        <v>0</v>
      </c>
    </row>
    <row r="2004" customFormat="false" ht="15" hidden="false" customHeight="false" outlineLevel="0" collapsed="false">
      <c r="A2004" s="41" t="n">
        <v>40472</v>
      </c>
      <c r="B2004" s="0" t="s">
        <v>1208</v>
      </c>
      <c r="C2004" s="0" t="s">
        <v>1032</v>
      </c>
      <c r="D2004" s="3" t="n">
        <v>25175</v>
      </c>
      <c r="F2004" s="42" t="n">
        <v>0.625</v>
      </c>
      <c r="H2004" s="42" t="n">
        <v>0.333333333333333</v>
      </c>
      <c r="I2004" s="29" t="n">
        <v>229</v>
      </c>
      <c r="K2004" s="30" t="s">
        <v>1238</v>
      </c>
      <c r="M2004" s="31" t="n">
        <f aca="false">SUM(P2004,R2004,T2004,V2004,X2004,Z2004,AB2004,AD2004,AF2004,AH2004,AJ2004,AL2004,AN2004,AP2004,AR2004,AT2004,AV2004,AX2004,AZ2004,BB2004)</f>
        <v>0</v>
      </c>
    </row>
    <row r="2005" customFormat="false" ht="15" hidden="false" customHeight="false" outlineLevel="0" collapsed="false">
      <c r="A2005" s="90" t="n">
        <v>40472</v>
      </c>
      <c r="B2005" s="33" t="s">
        <v>1208</v>
      </c>
      <c r="C2005" s="33" t="s">
        <v>1389</v>
      </c>
      <c r="D2005" s="91" t="n">
        <v>25176</v>
      </c>
      <c r="E2005" s="91"/>
      <c r="F2005" s="93" t="s">
        <v>1257</v>
      </c>
      <c r="G2005" s="93" t="s">
        <v>1257</v>
      </c>
      <c r="H2005" s="93" t="s">
        <v>1257</v>
      </c>
      <c r="I2005" s="96"/>
      <c r="J2005" s="95"/>
      <c r="K2005" s="91" t="s">
        <v>1238</v>
      </c>
      <c r="M2005" s="31" t="n">
        <f aca="false">SUM(P2005,R2005,T2005,V2005,X2005,Z2005,AB2005,AD2005,AF2005,AH2005,AJ2005,AL2005,AN2005,AP2005,AR2005,AT2005,AV2005,AX2005,AZ2005,BB2005)</f>
        <v>0</v>
      </c>
    </row>
    <row r="2006" customFormat="false" ht="15" hidden="false" customHeight="false" outlineLevel="0" collapsed="false">
      <c r="A2006" s="41" t="n">
        <v>40472</v>
      </c>
      <c r="B2006" s="0" t="s">
        <v>383</v>
      </c>
      <c r="C2006" s="0" t="s">
        <v>1498</v>
      </c>
      <c r="D2006" s="3" t="n">
        <v>25177</v>
      </c>
      <c r="F2006" s="42" t="n">
        <v>0.708333333333333</v>
      </c>
      <c r="H2006" s="42" t="n">
        <v>0.166666666666667</v>
      </c>
      <c r="I2006" s="29" t="n">
        <v>73</v>
      </c>
      <c r="K2006" s="30" t="s">
        <v>1232</v>
      </c>
      <c r="M2006" s="31" t="n">
        <f aca="false">SUM(P2006,R2006,T2006,V2006,X2006,Z2006,AB2006,AD2006,AF2006,AH2006,AJ2006,AL2006,AN2006,AP2006,AR2006,AT2006,AV2006,AX2006,AZ2006,BB2006)</f>
        <v>25776</v>
      </c>
      <c r="O2006" s="0" t="n">
        <v>574</v>
      </c>
      <c r="P2006" s="31" t="n">
        <v>25776</v>
      </c>
    </row>
    <row r="2007" customFormat="false" ht="15" hidden="false" customHeight="false" outlineLevel="0" collapsed="false">
      <c r="A2007" s="41" t="n">
        <v>40472</v>
      </c>
      <c r="B2007" s="0" t="s">
        <v>1203</v>
      </c>
      <c r="C2007" s="0" t="s">
        <v>242</v>
      </c>
      <c r="D2007" s="3" t="n">
        <v>25178</v>
      </c>
      <c r="F2007" s="42" t="n">
        <v>0.625</v>
      </c>
      <c r="H2007" s="42" t="n">
        <v>0.166666666666667</v>
      </c>
      <c r="I2007" s="29" t="n">
        <v>73</v>
      </c>
      <c r="K2007" s="30" t="s">
        <v>1244</v>
      </c>
      <c r="M2007" s="31" t="n">
        <f aca="false">SUM(P2007,R2007,T2007,V2007,X2007,Z2007,AB2007,AD2007,AF2007,AH2007,AJ2007,AL2007,AN2007,AP2007,AR2007,AT2007,AV2007,AX2007,AZ2007,BB2007)</f>
        <v>0</v>
      </c>
    </row>
    <row r="2008" customFormat="false" ht="15" hidden="false" customHeight="false" outlineLevel="0" collapsed="false">
      <c r="A2008" s="41" t="n">
        <v>40472</v>
      </c>
      <c r="B2008" s="0" t="s">
        <v>1197</v>
      </c>
      <c r="C2008" s="0" t="s">
        <v>1604</v>
      </c>
      <c r="D2008" s="3" t="n">
        <v>25179</v>
      </c>
      <c r="F2008" s="42" t="n">
        <v>0.864583333333333</v>
      </c>
      <c r="H2008" s="42" t="n">
        <v>0.166666666666667</v>
      </c>
      <c r="I2008" s="29" t="n">
        <v>91.85</v>
      </c>
      <c r="K2008" s="30" t="s">
        <v>1259</v>
      </c>
      <c r="M2008" s="31" t="n">
        <f aca="false">SUM(P2008,R2008,T2008,V2008,X2008,Z2008,AB2008,AD2008,AF2008,AH2008,AJ2008,AL2008,AN2008,AP2008,AR2008,AT2008,AV2008,AX2008,AZ2008,BB2008)</f>
        <v>0</v>
      </c>
    </row>
    <row r="2009" customFormat="false" ht="15" hidden="false" customHeight="false" outlineLevel="0" collapsed="false">
      <c r="A2009" s="41"/>
    </row>
    <row r="2010" s="142" customFormat="true" ht="15" hidden="false" customHeight="false" outlineLevel="0" collapsed="false">
      <c r="A2010" s="138" t="s">
        <v>1605</v>
      </c>
      <c r="B2010" s="139" t="s">
        <v>1205</v>
      </c>
      <c r="C2010" s="139" t="s">
        <v>1606</v>
      </c>
      <c r="D2010" s="140"/>
      <c r="E2010" s="140"/>
      <c r="F2010" s="140"/>
      <c r="G2010" s="140" t="s">
        <v>1607</v>
      </c>
      <c r="H2010" s="140"/>
      <c r="I2010" s="141" t="n">
        <v>150</v>
      </c>
      <c r="J2010" s="141"/>
      <c r="K2010" s="109"/>
      <c r="M2010" s="143"/>
      <c r="N2010" s="144"/>
      <c r="P2010" s="145"/>
      <c r="R2010" s="145"/>
      <c r="T2010" s="145"/>
      <c r="V2010" s="145"/>
      <c r="X2010" s="145"/>
      <c r="Z2010" s="145"/>
      <c r="AB2010" s="145"/>
      <c r="AD2010" s="145"/>
      <c r="AF2010" s="145"/>
      <c r="AH2010" s="145"/>
      <c r="AJ2010" s="145"/>
      <c r="AL2010" s="145"/>
      <c r="AN2010" s="145"/>
      <c r="AP2010" s="145"/>
      <c r="AR2010" s="145"/>
      <c r="AT2010" s="145"/>
      <c r="AV2010" s="145"/>
      <c r="AX2010" s="145"/>
      <c r="AZ2010" s="145"/>
      <c r="BB2010" s="111"/>
      <c r="BD2010" s="111"/>
      <c r="BF2010" s="111"/>
      <c r="BH2010" s="111"/>
      <c r="BJ2010" s="111"/>
      <c r="BL2010" s="111"/>
      <c r="BN2010" s="111"/>
      <c r="BP2010" s="111"/>
    </row>
    <row r="2011" customFormat="false" ht="15" hidden="false" customHeight="false" outlineLevel="0" collapsed="false">
      <c r="A2011" s="100"/>
      <c r="B2011" s="101"/>
      <c r="C2011" s="101"/>
      <c r="D2011" s="100"/>
      <c r="E2011" s="100"/>
      <c r="F2011" s="100"/>
      <c r="G2011" s="100"/>
      <c r="H2011" s="100"/>
      <c r="I2011" s="102"/>
      <c r="J2011" s="102"/>
      <c r="K2011" s="100"/>
      <c r="L2011" s="101"/>
      <c r="M2011" s="103"/>
    </row>
    <row r="2012" customFormat="false" ht="18.75" hidden="false" customHeight="false" outlineLevel="0" collapsed="false">
      <c r="A2012" s="100"/>
      <c r="B2012" s="101"/>
      <c r="C2012" s="101"/>
      <c r="D2012" s="100"/>
      <c r="E2012" s="100"/>
      <c r="F2012" s="100"/>
      <c r="G2012" s="115" t="s">
        <v>1439</v>
      </c>
      <c r="H2012" s="100"/>
      <c r="I2012" s="102"/>
      <c r="J2012" s="102"/>
      <c r="K2012" s="100"/>
      <c r="L2012" s="101"/>
      <c r="M2012" s="103"/>
    </row>
    <row r="2013" customFormat="false" ht="15" hidden="false" customHeight="false" outlineLevel="0" collapsed="false">
      <c r="A2013" s="41" t="n">
        <v>40473</v>
      </c>
      <c r="B2013" s="0" t="s">
        <v>1543</v>
      </c>
      <c r="C2013" s="0" t="s">
        <v>1206</v>
      </c>
      <c r="D2013" s="3" t="n">
        <v>25180</v>
      </c>
      <c r="F2013" s="3" t="s">
        <v>1162</v>
      </c>
      <c r="H2013" s="3" t="s">
        <v>1162</v>
      </c>
      <c r="I2013" s="29" t="n">
        <v>184</v>
      </c>
      <c r="K2013" s="30" t="s">
        <v>1223</v>
      </c>
      <c r="M2013" s="31" t="n">
        <f aca="false">SUM(P2013,R2013,T2013,V2013,X2013,Z2013,AB2013,AD2013,AF2013,AH2013,AJ2013,AL2013,AN2013,AP2013,AR2013,AT2013,AV2013,AX2013,AZ2013,BB2013)</f>
        <v>30768.68</v>
      </c>
      <c r="O2013" s="0" t="n">
        <v>10424</v>
      </c>
      <c r="P2013" s="31" t="n">
        <v>13451.97</v>
      </c>
      <c r="Q2013" s="0" t="n">
        <v>10425</v>
      </c>
      <c r="R2013" s="31" t="n">
        <v>5720.01</v>
      </c>
      <c r="S2013" s="47" t="n">
        <v>10165</v>
      </c>
      <c r="T2013" s="31" t="n">
        <v>1187.6</v>
      </c>
      <c r="U2013" s="47" t="n">
        <v>10292</v>
      </c>
      <c r="V2013" s="31" t="n">
        <v>1012.99</v>
      </c>
      <c r="W2013" s="47" t="n">
        <v>10349</v>
      </c>
      <c r="X2013" s="31" t="n">
        <v>44.2</v>
      </c>
      <c r="Y2013" s="47" t="n">
        <v>10460</v>
      </c>
      <c r="Z2013" s="31" t="n">
        <v>2500</v>
      </c>
      <c r="AA2013" s="47" t="n">
        <v>10283</v>
      </c>
      <c r="AB2013" s="31" t="n">
        <v>549.41</v>
      </c>
      <c r="AC2013" s="47" t="n">
        <v>10282</v>
      </c>
      <c r="AD2013" s="31" t="n">
        <v>710.09</v>
      </c>
      <c r="AE2013" s="47" t="n">
        <v>10285</v>
      </c>
      <c r="AF2013" s="31" t="n">
        <v>488.5</v>
      </c>
      <c r="AG2013" s="47" t="n">
        <v>10286</v>
      </c>
      <c r="AH2013" s="31" t="n">
        <v>586.45</v>
      </c>
      <c r="AI2013" s="47" t="n">
        <v>10284</v>
      </c>
      <c r="AJ2013" s="31" t="n">
        <v>1616.31</v>
      </c>
      <c r="AK2013" s="47" t="n">
        <v>10281</v>
      </c>
      <c r="AL2013" s="31" t="n">
        <v>561.61</v>
      </c>
      <c r="AM2013" s="47" t="n">
        <v>10280</v>
      </c>
      <c r="AN2013" s="31" t="n">
        <v>552.83</v>
      </c>
      <c r="AO2013" s="47" t="n">
        <v>10279</v>
      </c>
      <c r="AP2013" s="31" t="n">
        <v>689.15</v>
      </c>
      <c r="AQ2013" s="47" t="n">
        <v>10278</v>
      </c>
      <c r="AR2013" s="31" t="n">
        <v>373.15</v>
      </c>
      <c r="AS2013" s="47" t="n">
        <v>10348</v>
      </c>
      <c r="AT2013" s="31" t="n">
        <v>33.15</v>
      </c>
      <c r="AU2013" s="47" t="n">
        <v>10291</v>
      </c>
      <c r="AV2013" s="31" t="n">
        <v>683.66</v>
      </c>
      <c r="AW2013" s="47" t="n">
        <v>10293</v>
      </c>
      <c r="AX2013" s="31" t="n">
        <v>7.6</v>
      </c>
    </row>
    <row r="2014" customFormat="false" ht="15" hidden="false" customHeight="false" outlineLevel="0" collapsed="false">
      <c r="A2014" s="41" t="n">
        <v>40473</v>
      </c>
      <c r="B2014" s="0" t="s">
        <v>383</v>
      </c>
      <c r="C2014" s="0" t="s">
        <v>1206</v>
      </c>
      <c r="D2014" s="3" t="n">
        <v>25181</v>
      </c>
      <c r="F2014" s="3" t="s">
        <v>1162</v>
      </c>
      <c r="H2014" s="3" t="s">
        <v>1162</v>
      </c>
      <c r="I2014" s="29" t="n">
        <v>184</v>
      </c>
      <c r="K2014" s="30" t="s">
        <v>1232</v>
      </c>
      <c r="M2014" s="31" t="n">
        <f aca="false">SUM(P2014,R2014,T2014,V2014,X2014,Z2014,AB2014,AD2014,AF2014,AH2014,AJ2014,AL2014,AN2014,AP2014,AR2014,AT2014,AV2014,AX2014,AZ2014,BB2014)</f>
        <v>14577.66</v>
      </c>
      <c r="O2014" s="0" t="n">
        <v>10427</v>
      </c>
      <c r="P2014" s="31" t="n">
        <v>202.5</v>
      </c>
      <c r="Q2014" s="0" t="n">
        <v>10426</v>
      </c>
      <c r="R2014" s="31" t="n">
        <v>170</v>
      </c>
      <c r="S2014" s="47" t="n">
        <v>10346</v>
      </c>
      <c r="T2014" s="31" t="n">
        <v>66.3</v>
      </c>
      <c r="U2014" s="47" t="n">
        <v>10289</v>
      </c>
      <c r="V2014" s="31" t="n">
        <v>1244.94</v>
      </c>
      <c r="W2014" s="47" t="n">
        <v>10287</v>
      </c>
      <c r="X2014" s="31" t="n">
        <v>2592.53</v>
      </c>
      <c r="Y2014" s="47" t="n">
        <v>10288</v>
      </c>
      <c r="Z2014" s="31" t="n">
        <v>1114.19</v>
      </c>
      <c r="AA2014" s="47" t="n">
        <v>10345</v>
      </c>
      <c r="AB2014" s="31" t="n">
        <v>44.2</v>
      </c>
      <c r="AC2014" s="47" t="n">
        <v>10290</v>
      </c>
      <c r="AD2014" s="31" t="n">
        <v>1425.9</v>
      </c>
      <c r="AE2014" s="47" t="n">
        <v>10347</v>
      </c>
      <c r="AF2014" s="31" t="n">
        <v>44.2</v>
      </c>
      <c r="AG2014" s="47" t="n">
        <v>10415</v>
      </c>
      <c r="AH2014" s="31" t="n">
        <v>6945</v>
      </c>
      <c r="AI2014" s="47" t="n">
        <v>10329</v>
      </c>
      <c r="AJ2014" s="31" t="n">
        <v>232.5</v>
      </c>
      <c r="AK2014" s="47" t="n">
        <v>10421</v>
      </c>
      <c r="AL2014" s="31" t="n">
        <v>292.9</v>
      </c>
      <c r="AM2014" s="47" t="n">
        <v>10430</v>
      </c>
      <c r="AN2014" s="31" t="n">
        <v>202.5</v>
      </c>
    </row>
    <row r="2015" customFormat="false" ht="15" hidden="false" customHeight="false" outlineLevel="0" collapsed="false">
      <c r="A2015" s="41" t="n">
        <v>40473</v>
      </c>
      <c r="B2015" s="0" t="s">
        <v>1165</v>
      </c>
      <c r="C2015" s="0" t="s">
        <v>1206</v>
      </c>
      <c r="D2015" s="3" t="n">
        <v>25182</v>
      </c>
      <c r="F2015" s="3" t="s">
        <v>1162</v>
      </c>
      <c r="H2015" s="3" t="s">
        <v>1162</v>
      </c>
      <c r="I2015" s="29" t="n">
        <v>184</v>
      </c>
      <c r="K2015" s="30" t="s">
        <v>1233</v>
      </c>
      <c r="M2015" s="31" t="n">
        <f aca="false">SUM(P2015,R2015,T2015,V2015,X2015,Z2015,AB2015,AD2015,AF2015,AH2015,AJ2015,AL2015,AN2015,AP2015,AR2015,AT2015,AV2015,AX2015,AZ2015,BB2015)</f>
        <v>0</v>
      </c>
    </row>
    <row r="2016" customFormat="false" ht="15" hidden="false" customHeight="false" outlineLevel="0" collapsed="false">
      <c r="A2016" s="41" t="n">
        <v>40473</v>
      </c>
      <c r="B2016" s="0" t="s">
        <v>627</v>
      </c>
      <c r="C2016" s="0" t="s">
        <v>1206</v>
      </c>
      <c r="D2016" s="3" t="n">
        <v>25183</v>
      </c>
      <c r="F2016" s="3" t="s">
        <v>1162</v>
      </c>
      <c r="G2016" s="3" t="s">
        <v>1247</v>
      </c>
      <c r="H2016" s="3" t="s">
        <v>1162</v>
      </c>
      <c r="I2016" s="29" t="n">
        <v>205.7</v>
      </c>
      <c r="K2016" s="30" t="s">
        <v>1303</v>
      </c>
      <c r="M2016" s="31" t="n">
        <f aca="false">SUM(P2016,R2016,T2016,V2016,X2016,Z2016,AB2016,AD2016,AF2016,AH2016,AJ2016,AL2016,AN2016,AP2016,AR2016,AT2016,AV2016,AX2016,AZ2016,BB2016)</f>
        <v>22762.19</v>
      </c>
      <c r="O2016" s="0" t="n">
        <v>10275</v>
      </c>
      <c r="P2016" s="31" t="n">
        <v>1109.46</v>
      </c>
      <c r="Q2016" s="0" t="n">
        <v>10277</v>
      </c>
      <c r="R2016" s="31" t="n">
        <v>2536.32</v>
      </c>
      <c r="S2016" s="47" t="n">
        <v>10276</v>
      </c>
      <c r="T2016" s="31" t="n">
        <v>643.88</v>
      </c>
      <c r="U2016" s="47" t="n">
        <v>10464</v>
      </c>
      <c r="V2016" s="31" t="n">
        <v>7735</v>
      </c>
      <c r="W2016" s="47" t="n">
        <v>10477</v>
      </c>
      <c r="X2016" s="31" t="n">
        <v>681.31</v>
      </c>
      <c r="Y2016" s="47" t="n">
        <v>10476</v>
      </c>
      <c r="Z2016" s="31" t="n">
        <v>206.22</v>
      </c>
      <c r="AA2016" s="47" t="n">
        <v>10478</v>
      </c>
      <c r="AB2016" s="31" t="n">
        <v>2250</v>
      </c>
      <c r="AC2016" s="47" t="n">
        <v>10298</v>
      </c>
      <c r="AD2016" s="31" t="n">
        <v>1500</v>
      </c>
      <c r="AE2016" s="47" t="n">
        <v>9667</v>
      </c>
      <c r="AF2016" s="31" t="n">
        <v>6100</v>
      </c>
    </row>
    <row r="2017" customFormat="false" ht="15" hidden="false" customHeight="false" outlineLevel="0" collapsed="false">
      <c r="A2017" s="41" t="n">
        <v>40473</v>
      </c>
      <c r="B2017" s="0" t="s">
        <v>1189</v>
      </c>
      <c r="C2017" s="0" t="s">
        <v>925</v>
      </c>
      <c r="D2017" s="3" t="n">
        <v>25184</v>
      </c>
      <c r="F2017" s="42" t="n">
        <v>0.666666666666667</v>
      </c>
      <c r="G2017" s="3" t="s">
        <v>1229</v>
      </c>
      <c r="H2017" s="3" t="s">
        <v>1296</v>
      </c>
      <c r="I2017" s="29" t="n">
        <v>209.1</v>
      </c>
      <c r="K2017" s="30" t="s">
        <v>1231</v>
      </c>
      <c r="M2017" s="31" t="n">
        <f aca="false">SUM(P2017,R2017,T2017,V2017,X2017,Z2017,AB2017,AD2017,AF2017,AH2017,AJ2017,AL2017,AN2017,AP2017,AR2017,AT2017,AV2017,AX2017,AZ2017,BB2017)</f>
        <v>0</v>
      </c>
    </row>
    <row r="2018" customFormat="false" ht="15" hidden="false" customHeight="false" outlineLevel="0" collapsed="false">
      <c r="A2018" s="41" t="n">
        <v>40473</v>
      </c>
      <c r="B2018" s="0" t="s">
        <v>1176</v>
      </c>
      <c r="C2018" s="0" t="s">
        <v>1300</v>
      </c>
      <c r="D2018" s="3" t="n">
        <v>25185</v>
      </c>
      <c r="F2018" s="42" t="n">
        <v>0.722222222222222</v>
      </c>
      <c r="H2018" s="42" t="n">
        <v>0.395833333333333</v>
      </c>
      <c r="I2018" s="29" t="n">
        <v>166.5</v>
      </c>
      <c r="K2018" s="30" t="s">
        <v>1222</v>
      </c>
      <c r="M2018" s="31" t="n">
        <f aca="false">SUM(P2018,R2018,T2018,V2018,X2018,Z2018,AB2018,AD2018,AF2018,AH2018,AJ2018,AL2018,AN2018,AP2018,AR2018,AT2018,AV2018,AX2018,AZ2018,BB2018)</f>
        <v>0</v>
      </c>
    </row>
    <row r="2019" customFormat="false" ht="15" hidden="false" customHeight="false" outlineLevel="0" collapsed="false">
      <c r="A2019" s="41" t="n">
        <v>40473</v>
      </c>
      <c r="B2019" s="0" t="s">
        <v>1179</v>
      </c>
      <c r="C2019" s="0" t="s">
        <v>1215</v>
      </c>
      <c r="D2019" s="3" t="n">
        <v>25186</v>
      </c>
      <c r="F2019" s="42" t="n">
        <v>0.6875</v>
      </c>
      <c r="H2019" s="42" t="n">
        <v>0.354166666666667</v>
      </c>
      <c r="I2019" s="29" t="n">
        <v>157.5</v>
      </c>
      <c r="K2019" s="30" t="s">
        <v>1242</v>
      </c>
      <c r="M2019" s="31" t="n">
        <f aca="false">SUM(P2019,R2019,T2019,V2019,X2019,Z2019,AB2019,AD2019,AF2019,AH2019,AJ2019,AL2019,AN2019,AP2019,AR2019,AT2019,AV2019,AX2019,AZ2019,BB2019)</f>
        <v>32324.4</v>
      </c>
      <c r="O2019" s="0" t="n">
        <v>21267</v>
      </c>
      <c r="P2019" s="31" t="n">
        <v>32324.4</v>
      </c>
    </row>
    <row r="2020" customFormat="false" ht="15" hidden="false" customHeight="false" outlineLevel="0" collapsed="false">
      <c r="A2020" s="41" t="n">
        <v>40473</v>
      </c>
      <c r="B2020" s="0" t="s">
        <v>1169</v>
      </c>
      <c r="C2020" s="0" t="s">
        <v>11</v>
      </c>
      <c r="D2020" s="3" t="n">
        <v>25187</v>
      </c>
      <c r="F2020" s="42" t="n">
        <v>0.620138888888889</v>
      </c>
      <c r="G2020" s="3" t="s">
        <v>1241</v>
      </c>
      <c r="H2020" s="42" t="s">
        <v>1326</v>
      </c>
      <c r="I2020" s="29" t="n">
        <v>141</v>
      </c>
      <c r="K2020" s="30" t="s">
        <v>1214</v>
      </c>
      <c r="M2020" s="31" t="n">
        <f aca="false">SUM(P2020,R2020,T2020,V2020,X2020,Z2020,AB2020,AD2020,AF2020,AH2020,AJ2020,AL2020,AN2020,AP2020,AR2020,AT2020,AV2020,AX2020,AZ2020,BB2020)</f>
        <v>0</v>
      </c>
    </row>
    <row r="2021" customFormat="false" ht="15" hidden="false" customHeight="false" outlineLevel="0" collapsed="false">
      <c r="A2021" s="41" t="n">
        <v>40473</v>
      </c>
      <c r="B2021" s="0" t="s">
        <v>1197</v>
      </c>
      <c r="C2021" s="0" t="s">
        <v>11</v>
      </c>
      <c r="D2021" s="3" t="n">
        <v>25188</v>
      </c>
      <c r="F2021" s="42" t="n">
        <v>0.620138888888889</v>
      </c>
      <c r="G2021" s="3" t="s">
        <v>1241</v>
      </c>
      <c r="H2021" s="3" t="s">
        <v>1326</v>
      </c>
      <c r="I2021" s="29" t="n">
        <v>141</v>
      </c>
      <c r="K2021" s="30" t="s">
        <v>1259</v>
      </c>
      <c r="M2021" s="31" t="n">
        <f aca="false">SUM(P2021,R2021,T2021,V2021,X2021,Z2021,AB2021,AD2021,AF2021,AH2021,AJ2021,AL2021,AN2021,AP2021,AR2021,AT2021,AV2021,AX2021,AZ2021,BB2021)</f>
        <v>0</v>
      </c>
    </row>
    <row r="2022" customFormat="false" ht="15" hidden="false" customHeight="false" outlineLevel="0" collapsed="false">
      <c r="A2022" s="41" t="n">
        <v>40473</v>
      </c>
      <c r="B2022" s="0" t="s">
        <v>1203</v>
      </c>
      <c r="C2022" s="0" t="s">
        <v>979</v>
      </c>
      <c r="D2022" s="3" t="n">
        <v>25189</v>
      </c>
      <c r="F2022" s="42" t="n">
        <v>0.666666666666667</v>
      </c>
      <c r="G2022" s="3" t="s">
        <v>1229</v>
      </c>
      <c r="H2022" s="3" t="s">
        <v>1298</v>
      </c>
      <c r="I2022" s="29" t="n">
        <v>163.4</v>
      </c>
      <c r="K2022" s="30" t="s">
        <v>1244</v>
      </c>
      <c r="M2022" s="31" t="n">
        <f aca="false">SUM(P2022,R2022,T2022,V2022,X2022,Z2022,AB2022,AD2022,AF2022,AH2022,AJ2022,AL2022,AN2022,AP2022,AR2022,AT2022,AV2022,AX2022,AZ2022,BB2022)</f>
        <v>0</v>
      </c>
    </row>
    <row r="2023" customFormat="false" ht="15" hidden="false" customHeight="false" outlineLevel="0" collapsed="false">
      <c r="A2023" s="41" t="n">
        <v>40473</v>
      </c>
      <c r="B2023" s="0" t="s">
        <v>1195</v>
      </c>
      <c r="C2023" s="0" t="s">
        <v>842</v>
      </c>
      <c r="D2023" s="3" t="n">
        <v>25190</v>
      </c>
      <c r="F2023" s="42" t="n">
        <v>0.677083333333333</v>
      </c>
      <c r="H2023" s="42" t="n">
        <v>0.333333333333333</v>
      </c>
      <c r="I2023" s="29" t="n">
        <v>141</v>
      </c>
      <c r="K2023" s="30" t="s">
        <v>1217</v>
      </c>
      <c r="M2023" s="31" t="n">
        <f aca="false">SUM(P2023,R2023,T2023,V2023,X2023,Z2023,AB2023,AD2023,AF2023,AH2023,AJ2023,AL2023,AN2023,AP2023,AR2023,AT2023,AV2023,AX2023,AZ2023,BB2023)</f>
        <v>0</v>
      </c>
    </row>
    <row r="2024" customFormat="false" ht="15" hidden="false" customHeight="false" outlineLevel="0" collapsed="false">
      <c r="A2024" s="41" t="n">
        <v>40473</v>
      </c>
      <c r="B2024" s="0" t="s">
        <v>901</v>
      </c>
      <c r="C2024" s="0" t="s">
        <v>1573</v>
      </c>
      <c r="D2024" s="3" t="n">
        <v>25191</v>
      </c>
      <c r="F2024" s="42" t="n">
        <v>0.739583333333334</v>
      </c>
      <c r="G2024" s="3" t="s">
        <v>1241</v>
      </c>
      <c r="H2024" s="3" t="s">
        <v>1302</v>
      </c>
      <c r="I2024" s="29" t="n">
        <v>189</v>
      </c>
      <c r="K2024" s="30" t="s">
        <v>1228</v>
      </c>
      <c r="M2024" s="31" t="n">
        <f aca="false">SUM(P2024,R2024,T2024,V2024,X2024,Z2024,AB2024,AD2024,AF2024,AH2024,AJ2024,AL2024,AN2024,AP2024,AR2024,AT2024,AV2024,AX2024,AZ2024,BB2024)</f>
        <v>0</v>
      </c>
    </row>
    <row r="2025" customFormat="false" ht="15" hidden="false" customHeight="false" outlineLevel="0" collapsed="false">
      <c r="A2025" s="41" t="n">
        <v>40473</v>
      </c>
      <c r="B2025" s="0" t="s">
        <v>40</v>
      </c>
      <c r="C2025" s="0" t="s">
        <v>905</v>
      </c>
      <c r="D2025" s="3" t="n">
        <v>25192</v>
      </c>
      <c r="F2025" s="42" t="n">
        <v>0.444444444444444</v>
      </c>
      <c r="H2025" s="42" t="n">
        <v>0.166666666666667</v>
      </c>
      <c r="I2025" s="29" t="n">
        <v>72</v>
      </c>
      <c r="K2025" s="30" t="s">
        <v>1219</v>
      </c>
      <c r="M2025" s="31" t="n">
        <f aca="false">SUM(P2025,R2025,T2025,V2025,X2025,Z2025,AB2025,AD2025,AF2025,AH2025,AJ2025,AL2025,AN2025,AP2025,AR2025,AT2025,AV2025,AX2025,AZ2025,BB2025)</f>
        <v>0</v>
      </c>
    </row>
    <row r="2026" customFormat="false" ht="15" hidden="false" customHeight="false" outlineLevel="0" collapsed="false">
      <c r="A2026" s="41" t="n">
        <v>40473</v>
      </c>
      <c r="B2026" s="0" t="s">
        <v>1205</v>
      </c>
      <c r="C2026" s="0" t="s">
        <v>1573</v>
      </c>
      <c r="D2026" s="3" t="n">
        <v>25193</v>
      </c>
      <c r="F2026" s="42" t="n">
        <v>0.777777777777778</v>
      </c>
      <c r="H2026" s="42" t="n">
        <v>0.375</v>
      </c>
      <c r="I2026" s="29" t="n">
        <v>261</v>
      </c>
      <c r="K2026" s="30" t="s">
        <v>1249</v>
      </c>
      <c r="M2026" s="31" t="n">
        <f aca="false">SUM(P2026,R2026,T2026,V2026,X2026,Z2026,AB2026,AD2026,AF2026,AH2026,AJ2026,AL2026,AN2026,AP2026,AR2026,AT2026,AV2026,AX2026,AZ2026,BB2026)</f>
        <v>0</v>
      </c>
    </row>
    <row r="2027" customFormat="false" ht="15" hidden="false" customHeight="false" outlineLevel="0" collapsed="false">
      <c r="A2027" s="117" t="n">
        <v>40473</v>
      </c>
      <c r="B2027" s="68" t="s">
        <v>1173</v>
      </c>
      <c r="C2027" s="68" t="s">
        <v>1049</v>
      </c>
      <c r="D2027" s="3" t="n">
        <v>25194</v>
      </c>
      <c r="F2027" s="70" t="n">
        <v>0.708333333333333</v>
      </c>
      <c r="G2027" s="69"/>
      <c r="H2027" s="70" t="n">
        <v>0.333333333333333</v>
      </c>
      <c r="I2027" s="71" t="n">
        <v>136</v>
      </c>
      <c r="J2027" s="71"/>
      <c r="K2027" s="72" t="s">
        <v>1212</v>
      </c>
      <c r="M2027" s="31" t="n">
        <f aca="false">SUM(P2027,R2027,T2027,V2027,X2027,Z2027,AB2027,AD2027,AF2027,AH2027,AJ2027,AL2027,AN2027,AP2027,AR2027,AT2027,AV2027,AX2027,AZ2027,BB2027)</f>
        <v>0</v>
      </c>
    </row>
    <row r="2028" customFormat="false" ht="15" hidden="false" customHeight="false" outlineLevel="0" collapsed="false">
      <c r="A2028" s="41" t="n">
        <v>40473</v>
      </c>
      <c r="B2028" s="0" t="s">
        <v>96</v>
      </c>
      <c r="C2028" s="0" t="s">
        <v>892</v>
      </c>
      <c r="D2028" s="3" t="n">
        <v>25195</v>
      </c>
      <c r="F2028" s="42" t="n">
        <v>0.649305555555556</v>
      </c>
      <c r="H2028" s="42" t="n">
        <v>0.274305555555555</v>
      </c>
      <c r="I2028" s="29" t="n">
        <v>107.95</v>
      </c>
      <c r="K2028" s="30" t="s">
        <v>1237</v>
      </c>
      <c r="M2028" s="31" t="n">
        <f aca="false">SUM(P2028,R2028,T2028,V2028,X2028,Z2028,AB2028,AD2028,AF2028,AH2028,AJ2028,AL2028,AN2028,AP2028,AR2028,AT2028,AV2028,AX2028,AZ2028,BB2028)</f>
        <v>0</v>
      </c>
    </row>
    <row r="2029" customFormat="false" ht="15" hidden="false" customHeight="false" outlineLevel="0" collapsed="false">
      <c r="A2029" s="41" t="n">
        <v>40473</v>
      </c>
      <c r="B2029" s="0" t="s">
        <v>1199</v>
      </c>
      <c r="C2029" s="0" t="s">
        <v>892</v>
      </c>
      <c r="D2029" s="3" t="n">
        <v>25196</v>
      </c>
      <c r="F2029" s="42" t="n">
        <v>0.652777777777778</v>
      </c>
      <c r="G2029" s="43"/>
      <c r="H2029" s="42" t="n">
        <v>0.246527777777778</v>
      </c>
      <c r="I2029" s="29" t="n">
        <v>97.05</v>
      </c>
      <c r="K2029" s="30" t="s">
        <v>1253</v>
      </c>
      <c r="M2029" s="31" t="n">
        <f aca="false">SUM(P2029,R2029,T2029,V2029,X2029,Z2029,AB2029,AD2029,AF2029,AH2029,AJ2029,AL2029,AN2029,AP2029,AR2029,AT2029,AV2029,AX2029,AZ2029,BB2029)</f>
        <v>0</v>
      </c>
    </row>
    <row r="2030" customFormat="false" ht="15" hidden="false" customHeight="false" outlineLevel="0" collapsed="false">
      <c r="A2030" s="41" t="n">
        <v>40473</v>
      </c>
      <c r="B2030" s="0" t="s">
        <v>40</v>
      </c>
      <c r="C2030" s="0" t="s">
        <v>278</v>
      </c>
      <c r="D2030" s="3" t="n">
        <v>25197</v>
      </c>
      <c r="F2030" s="42" t="n">
        <v>0.670138888888889</v>
      </c>
      <c r="H2030" s="42" t="n">
        <v>0.166666666666667</v>
      </c>
      <c r="I2030" s="29" t="n">
        <v>78</v>
      </c>
      <c r="K2030" s="30" t="s">
        <v>1219</v>
      </c>
      <c r="M2030" s="31" t="n">
        <f aca="false">SUM(P2030,R2030,T2030,V2030,X2030,Z2030,AB2030,AD2030,AF2030,AH2030,AJ2030,AL2030,AN2030,AP2030,AR2030,AT2030,AV2030,AX2030,AZ2030,BB2030)</f>
        <v>0</v>
      </c>
    </row>
    <row r="2031" customFormat="false" ht="15" hidden="false" customHeight="false" outlineLevel="0" collapsed="false">
      <c r="A2031" s="41" t="n">
        <v>40473</v>
      </c>
      <c r="B2031" s="0" t="s">
        <v>1543</v>
      </c>
      <c r="C2031" s="0" t="s">
        <v>1206</v>
      </c>
      <c r="D2031" s="3" t="n">
        <v>25198</v>
      </c>
      <c r="F2031" s="3" t="s">
        <v>1162</v>
      </c>
      <c r="H2031" s="3" t="s">
        <v>1162</v>
      </c>
      <c r="I2031" s="29" t="n">
        <v>184</v>
      </c>
      <c r="K2031" s="30" t="s">
        <v>1223</v>
      </c>
      <c r="M2031" s="31" t="n">
        <f aca="false">SUM(P2031,R2031,T2031,V2031,X2031,Z2031,AB2031,AD2031,AF2031,AH2031,AJ2031,AL2031,AN2031,AP2031,AR2031,AT2031,AV2031,AX2031,AZ2031,BB2031)</f>
        <v>0</v>
      </c>
    </row>
    <row r="2032" customFormat="false" ht="15" hidden="false" customHeight="false" outlineLevel="0" collapsed="false">
      <c r="A2032" s="41" t="n">
        <v>40473</v>
      </c>
      <c r="B2032" s="0" t="s">
        <v>1165</v>
      </c>
      <c r="C2032" s="0" t="s">
        <v>1206</v>
      </c>
      <c r="D2032" s="3" t="n">
        <v>25199</v>
      </c>
      <c r="F2032" s="3" t="s">
        <v>1162</v>
      </c>
      <c r="H2032" s="3" t="s">
        <v>1162</v>
      </c>
      <c r="I2032" s="29" t="n">
        <v>184</v>
      </c>
      <c r="K2032" s="30" t="s">
        <v>1233</v>
      </c>
      <c r="M2032" s="31" t="n">
        <f aca="false">SUM(P2032,R2032,T2032,V2032,X2032,Z2032,AB2032,AD2032,AF2032,AH2032,AJ2032,AL2032,AN2032,AP2032,AR2032,AT2032,AV2032,AX2032,AZ2032,BB2032)</f>
        <v>0</v>
      </c>
    </row>
    <row r="2033" customFormat="false" ht="15" hidden="false" customHeight="false" outlineLevel="0" collapsed="false">
      <c r="A2033" s="41"/>
      <c r="M2033" s="74"/>
    </row>
    <row r="2034" customFormat="false" ht="15" hidden="false" customHeight="false" outlineLevel="0" collapsed="false">
      <c r="A2034" s="113"/>
      <c r="B2034" s="101"/>
      <c r="C2034" s="101"/>
      <c r="D2034" s="100"/>
      <c r="E2034" s="100"/>
      <c r="F2034" s="100"/>
      <c r="G2034" s="100"/>
      <c r="H2034" s="100"/>
      <c r="I2034" s="102"/>
      <c r="J2034" s="102"/>
      <c r="K2034" s="100"/>
      <c r="L2034" s="101"/>
      <c r="M2034" s="103"/>
      <c r="N2034" s="116"/>
    </row>
    <row r="2035" customFormat="false" ht="18.75" hidden="false" customHeight="false" outlineLevel="0" collapsed="false">
      <c r="A2035" s="100"/>
      <c r="B2035" s="101"/>
      <c r="C2035" s="101"/>
      <c r="D2035" s="100"/>
      <c r="E2035" s="100"/>
      <c r="F2035" s="100"/>
      <c r="G2035" s="115" t="s">
        <v>1449</v>
      </c>
      <c r="H2035" s="100"/>
      <c r="I2035" s="102"/>
      <c r="J2035" s="102"/>
      <c r="K2035" s="100"/>
      <c r="L2035" s="101"/>
      <c r="M2035" s="103"/>
      <c r="N2035" s="116"/>
    </row>
    <row r="2036" customFormat="false" ht="15" hidden="false" customHeight="false" outlineLevel="0" collapsed="false">
      <c r="A2036" s="41" t="n">
        <v>40474</v>
      </c>
      <c r="B2036" s="0" t="s">
        <v>1173</v>
      </c>
      <c r="C2036" s="0" t="s">
        <v>1049</v>
      </c>
      <c r="D2036" s="3" t="n">
        <v>25200</v>
      </c>
      <c r="F2036" s="42" t="n">
        <v>0.71875</v>
      </c>
      <c r="H2036" s="42" t="n">
        <v>0.395833333333333</v>
      </c>
      <c r="I2036" s="29" t="n">
        <v>161.5</v>
      </c>
      <c r="K2036" s="30" t="s">
        <v>1212</v>
      </c>
      <c r="M2036" s="31" t="n">
        <f aca="false">SUM(P2036,R2036,T2036,V2036,X2036,Z2036,AB2036,AD2036,AF2036,AH2036,AJ2036,AL2036,AN2036,AP2036,AR2036,AT2036,AV2036,AX2036,AZ2036,BB2036)</f>
        <v>0</v>
      </c>
    </row>
    <row r="2037" customFormat="false" ht="15" hidden="false" customHeight="false" outlineLevel="0" collapsed="false">
      <c r="M2037" s="74"/>
    </row>
    <row r="2038" customFormat="false" ht="15" hidden="false" customHeight="false" outlineLevel="0" collapsed="false">
      <c r="A2038" s="100"/>
      <c r="B2038" s="101"/>
      <c r="C2038" s="101"/>
      <c r="D2038" s="100"/>
      <c r="E2038" s="100"/>
      <c r="F2038" s="100"/>
      <c r="G2038" s="100"/>
      <c r="H2038" s="100"/>
      <c r="I2038" s="102"/>
      <c r="J2038" s="102"/>
      <c r="K2038" s="100"/>
      <c r="L2038" s="101"/>
      <c r="M2038" s="103"/>
    </row>
    <row r="2039" customFormat="false" ht="18.75" hidden="false" customHeight="false" outlineLevel="0" collapsed="false">
      <c r="A2039" s="100"/>
      <c r="B2039" s="101"/>
      <c r="C2039" s="101"/>
      <c r="D2039" s="100"/>
      <c r="E2039" s="100"/>
      <c r="F2039" s="100"/>
      <c r="G2039" s="115" t="s">
        <v>1224</v>
      </c>
      <c r="H2039" s="100"/>
      <c r="I2039" s="102"/>
      <c r="J2039" s="102"/>
      <c r="K2039" s="100"/>
      <c r="L2039" s="101"/>
      <c r="M2039" s="103"/>
    </row>
    <row r="2040" customFormat="false" ht="15" hidden="false" customHeight="false" outlineLevel="0" collapsed="false">
      <c r="A2040" s="41" t="n">
        <v>40475</v>
      </c>
      <c r="B2040" s="0" t="s">
        <v>901</v>
      </c>
      <c r="C2040" s="0" t="s">
        <v>490</v>
      </c>
      <c r="D2040" s="3" t="n">
        <v>25201</v>
      </c>
      <c r="F2040" s="42" t="n">
        <v>0.5</v>
      </c>
      <c r="H2040" s="42" t="n">
        <v>0.208333333333333</v>
      </c>
      <c r="I2040" s="29" t="n">
        <v>115</v>
      </c>
      <c r="K2040" s="30" t="s">
        <v>1228</v>
      </c>
      <c r="M2040" s="31" t="n">
        <f aca="false">SUM(P2040,R2040,T2040,V2040,X2040,Z2040,AB2040,AD2040,AF2040,AH2040,AJ2040,AL2040,AN2040,AP2040,AR2040,AT2040,AV2040,AX2040,AZ2040,BB2040)</f>
        <v>0</v>
      </c>
    </row>
    <row r="2041" customFormat="false" ht="15" hidden="false" customHeight="false" outlineLevel="0" collapsed="false">
      <c r="A2041" s="41" t="n">
        <v>40475</v>
      </c>
      <c r="B2041" s="0" t="s">
        <v>1195</v>
      </c>
      <c r="C2041" s="0" t="s">
        <v>490</v>
      </c>
      <c r="D2041" s="3" t="n">
        <v>25202</v>
      </c>
      <c r="F2041" s="42" t="n">
        <v>0.75</v>
      </c>
      <c r="H2041" s="42" t="n">
        <v>0.416666666666667</v>
      </c>
      <c r="I2041" s="29" t="n">
        <v>230</v>
      </c>
      <c r="K2041" s="30" t="s">
        <v>1217</v>
      </c>
      <c r="M2041" s="31" t="n">
        <f aca="false">SUM(P2041,R2041,T2041,V2041,X2041,Z2041,AB2041,AD2041,AF2041,AH2041,AJ2041,AL2041,AN2041,AP2041,AR2041,AT2041,AV2041,AX2041,AZ2041,BB2041)</f>
        <v>0</v>
      </c>
    </row>
    <row r="2042" customFormat="false" ht="15" hidden="false" customHeight="false" outlineLevel="0" collapsed="false">
      <c r="D2042" s="3" t="n">
        <v>25203</v>
      </c>
      <c r="M2042" s="74"/>
    </row>
    <row r="2043" customFormat="false" ht="15" hidden="false" customHeight="false" outlineLevel="0" collapsed="false">
      <c r="A2043" s="100"/>
      <c r="B2043" s="101"/>
      <c r="C2043" s="101"/>
      <c r="D2043" s="100"/>
      <c r="E2043" s="100"/>
      <c r="F2043" s="100"/>
      <c r="G2043" s="100"/>
      <c r="H2043" s="100"/>
      <c r="I2043" s="102"/>
      <c r="J2043" s="102"/>
      <c r="K2043" s="100"/>
      <c r="L2043" s="101"/>
      <c r="M2043" s="103"/>
      <c r="N2043" s="116"/>
    </row>
    <row r="2044" customFormat="false" ht="18.75" hidden="false" customHeight="false" outlineLevel="0" collapsed="false">
      <c r="A2044" s="100"/>
      <c r="B2044" s="101"/>
      <c r="C2044" s="101"/>
      <c r="D2044" s="100"/>
      <c r="E2044" s="100"/>
      <c r="F2044" s="100"/>
      <c r="G2044" s="115" t="s">
        <v>1227</v>
      </c>
      <c r="H2044" s="100"/>
      <c r="I2044" s="102"/>
      <c r="J2044" s="102"/>
      <c r="K2044" s="100"/>
      <c r="L2044" s="101"/>
      <c r="M2044" s="103"/>
      <c r="N2044" s="116"/>
    </row>
    <row r="2045" customFormat="false" ht="15" hidden="false" customHeight="false" outlineLevel="0" collapsed="false">
      <c r="A2045" s="41" t="n">
        <v>40476</v>
      </c>
      <c r="B2045" s="0" t="s">
        <v>679</v>
      </c>
      <c r="C2045" s="0" t="s">
        <v>1206</v>
      </c>
      <c r="D2045" s="3" t="n">
        <v>25204</v>
      </c>
      <c r="F2045" s="3" t="s">
        <v>1162</v>
      </c>
      <c r="H2045" s="3" t="s">
        <v>1162</v>
      </c>
      <c r="I2045" s="29" t="n">
        <v>184</v>
      </c>
      <c r="K2045" s="30" t="s">
        <v>1223</v>
      </c>
      <c r="M2045" s="31" t="n">
        <f aca="false">SUM(P2045,R2045,T2045,V2045,X2045,Z2045,AB2045,AD2045,AF2045,AH2045,AJ2045,AL2045,AN2045,AP2045,AR2045,AT2045,AV2045,AX2045,AZ2045,BB2045)</f>
        <v>24889.77</v>
      </c>
      <c r="O2045" s="0" t="n">
        <v>10563</v>
      </c>
      <c r="P2045" s="31" t="n">
        <v>11095</v>
      </c>
      <c r="Q2045" s="0" t="n">
        <v>10411</v>
      </c>
      <c r="R2045" s="31" t="n">
        <v>627.61</v>
      </c>
      <c r="S2045" s="47" t="n">
        <v>10938</v>
      </c>
      <c r="T2045" s="31" t="n">
        <v>138</v>
      </c>
      <c r="U2045" s="47" t="n">
        <v>10402</v>
      </c>
      <c r="V2045" s="31" t="n">
        <v>2490.81</v>
      </c>
      <c r="W2045" s="47" t="n">
        <v>140536</v>
      </c>
      <c r="X2045" s="31" t="n">
        <v>170</v>
      </c>
      <c r="Y2045" s="47" t="n">
        <v>10524</v>
      </c>
      <c r="Z2045" s="31" t="n">
        <v>300</v>
      </c>
      <c r="AA2045" s="47" t="n">
        <v>10528</v>
      </c>
      <c r="AB2045" s="31" t="n">
        <v>423.35</v>
      </c>
      <c r="AC2045" s="47" t="n">
        <v>10520</v>
      </c>
      <c r="AD2045" s="31" t="n">
        <v>8145</v>
      </c>
      <c r="AE2045" s="47" t="n">
        <v>10521</v>
      </c>
      <c r="AF2045" s="31" t="n">
        <v>1500</v>
      </c>
    </row>
    <row r="2046" customFormat="false" ht="15" hidden="false" customHeight="false" outlineLevel="0" collapsed="false">
      <c r="A2046" s="41" t="n">
        <v>40476</v>
      </c>
      <c r="B2046" s="0" t="s">
        <v>383</v>
      </c>
      <c r="C2046" s="0" t="s">
        <v>1206</v>
      </c>
      <c r="D2046" s="3" t="n">
        <v>25205</v>
      </c>
      <c r="F2046" s="3" t="s">
        <v>1162</v>
      </c>
      <c r="G2046" s="3" t="s">
        <v>1608</v>
      </c>
      <c r="H2046" s="3" t="s">
        <v>1162</v>
      </c>
      <c r="I2046" s="29" t="n">
        <v>205.7</v>
      </c>
      <c r="K2046" s="30" t="s">
        <v>1232</v>
      </c>
      <c r="M2046" s="31" t="n">
        <f aca="false">SUM(P2046,R2046,T2046,V2046,X2046,Z2046,AB2046,AD2046,AF2046,AH2046,AJ2046,AL2046,AN2046,AP2046,AR2046,AT2046,AV2046,AX2046,AZ2046,BB2046)</f>
        <v>3440</v>
      </c>
      <c r="O2046" s="0" t="n">
        <v>10547</v>
      </c>
      <c r="P2046" s="31" t="n">
        <v>200.25</v>
      </c>
      <c r="Q2046" s="0" t="n">
        <v>10544</v>
      </c>
      <c r="R2046" s="31" t="n">
        <v>336</v>
      </c>
      <c r="S2046" s="47" t="n">
        <v>10255</v>
      </c>
      <c r="T2046" s="31" t="n">
        <v>254</v>
      </c>
      <c r="U2046" s="47" t="n">
        <v>10376</v>
      </c>
      <c r="V2046" s="31" t="n">
        <v>162.92</v>
      </c>
      <c r="W2046" s="47" t="n">
        <v>10404</v>
      </c>
      <c r="X2046" s="31" t="n">
        <v>842.25</v>
      </c>
      <c r="Y2046" s="47" t="n">
        <v>10408</v>
      </c>
      <c r="Z2046" s="31" t="n">
        <v>899.46</v>
      </c>
      <c r="AA2046" s="47" t="n">
        <v>10406</v>
      </c>
      <c r="AB2046" s="31" t="n">
        <v>82</v>
      </c>
      <c r="AC2046" s="47" t="n">
        <v>10407</v>
      </c>
      <c r="AD2046" s="31" t="n">
        <v>271.64</v>
      </c>
      <c r="AE2046" s="47" t="n">
        <v>10405</v>
      </c>
      <c r="AF2046" s="31" t="n">
        <v>391.48</v>
      </c>
    </row>
    <row r="2047" customFormat="false" ht="15" hidden="false" customHeight="false" outlineLevel="0" collapsed="false">
      <c r="A2047" s="41" t="n">
        <v>40476</v>
      </c>
      <c r="B2047" s="0" t="s">
        <v>1165</v>
      </c>
      <c r="C2047" s="0" t="s">
        <v>1206</v>
      </c>
      <c r="D2047" s="3" t="n">
        <v>25206</v>
      </c>
      <c r="F2047" s="3" t="s">
        <v>1162</v>
      </c>
      <c r="H2047" s="3" t="s">
        <v>1162</v>
      </c>
      <c r="I2047" s="29" t="n">
        <v>184</v>
      </c>
      <c r="K2047" s="30" t="s">
        <v>1233</v>
      </c>
      <c r="M2047" s="31" t="n">
        <f aca="false">SUM(P2047,R2047,T2047,V2047,X2047,Z2047,AB2047,AD2047,AF2047,AH2047,AJ2047,AL2047,AN2047,AP2047,AR2047,AT2047,AV2047,AX2047,AZ2047,BB2047)</f>
        <v>1737.54</v>
      </c>
      <c r="O2047" s="0" t="n">
        <v>10137</v>
      </c>
      <c r="P2047" s="31" t="n">
        <v>655.14</v>
      </c>
      <c r="Q2047" s="0" t="n">
        <v>10397</v>
      </c>
      <c r="R2047" s="31" t="n">
        <v>69.2</v>
      </c>
      <c r="S2047" s="47" t="n">
        <v>10395</v>
      </c>
      <c r="T2047" s="31" t="n">
        <v>34.6</v>
      </c>
      <c r="U2047" s="47" t="n">
        <v>10394</v>
      </c>
      <c r="V2047" s="31" t="n">
        <v>131.48</v>
      </c>
      <c r="W2047" s="47" t="n">
        <v>10392</v>
      </c>
      <c r="X2047" s="31" t="n">
        <v>131.42</v>
      </c>
      <c r="Y2047" s="47" t="n">
        <v>10375</v>
      </c>
      <c r="Z2047" s="31" t="n">
        <v>35.45</v>
      </c>
      <c r="AA2047" s="47" t="n">
        <v>10373</v>
      </c>
      <c r="AB2047" s="31" t="n">
        <v>23.55</v>
      </c>
      <c r="AC2047" s="47" t="n">
        <v>10409</v>
      </c>
      <c r="AD2047" s="31" t="n">
        <v>130.6</v>
      </c>
      <c r="AE2047" s="47" t="n">
        <v>10410</v>
      </c>
      <c r="AF2047" s="31" t="n">
        <v>218.1</v>
      </c>
      <c r="AG2047" s="47" t="n">
        <v>10537</v>
      </c>
      <c r="AH2047" s="31" t="n">
        <v>300</v>
      </c>
      <c r="AI2047" s="47" t="n">
        <v>705073</v>
      </c>
      <c r="AJ2047" s="31" t="n">
        <v>8</v>
      </c>
    </row>
    <row r="2048" customFormat="false" ht="15" hidden="false" customHeight="false" outlineLevel="0" collapsed="false">
      <c r="A2048" s="41" t="n">
        <v>40476</v>
      </c>
      <c r="B2048" s="0" t="s">
        <v>627</v>
      </c>
      <c r="C2048" s="0" t="s">
        <v>1206</v>
      </c>
      <c r="D2048" s="3" t="n">
        <v>25207</v>
      </c>
      <c r="F2048" s="3" t="s">
        <v>1162</v>
      </c>
      <c r="G2048" s="3" t="s">
        <v>1609</v>
      </c>
      <c r="H2048" s="3" t="s">
        <v>1162</v>
      </c>
      <c r="I2048" s="29" t="n">
        <v>222.65</v>
      </c>
      <c r="K2048" s="30" t="s">
        <v>1303</v>
      </c>
      <c r="M2048" s="31" t="n">
        <f aca="false">SUM(P2048,R2048,T2048,V2048,X2048,Z2048,AB2048,AD2048,AF2048,AH2048,AJ2048,AL2048,AN2048,AP2048,AR2048,AT2048,AV2048,AX2048,AZ2048,BB2048)</f>
        <v>16273.19</v>
      </c>
      <c r="O2048" s="0" t="n">
        <v>443</v>
      </c>
      <c r="P2048" s="31" t="n">
        <v>9220</v>
      </c>
      <c r="Q2048" s="0" t="n">
        <v>374</v>
      </c>
      <c r="R2048" s="31" t="n">
        <v>164.5</v>
      </c>
      <c r="S2048" s="47" t="n">
        <v>149</v>
      </c>
      <c r="T2048" s="31" t="n">
        <v>70.15</v>
      </c>
      <c r="U2048" s="47" t="n">
        <v>391</v>
      </c>
      <c r="V2048" s="31" t="n">
        <v>463.64</v>
      </c>
      <c r="W2048" s="47" t="n">
        <v>393</v>
      </c>
      <c r="X2048" s="31" t="n">
        <v>297.36</v>
      </c>
      <c r="Y2048" s="47" t="n">
        <v>527</v>
      </c>
      <c r="Z2048" s="31" t="n">
        <v>200</v>
      </c>
      <c r="AA2048" s="47" t="n">
        <v>403</v>
      </c>
      <c r="AB2048" s="31" t="n">
        <v>5857.54</v>
      </c>
    </row>
    <row r="2049" customFormat="false" ht="15" hidden="false" customHeight="false" outlineLevel="0" collapsed="false">
      <c r="A2049" s="41" t="n">
        <v>40476</v>
      </c>
      <c r="B2049" s="0" t="s">
        <v>1205</v>
      </c>
      <c r="C2049" s="0" t="s">
        <v>1206</v>
      </c>
      <c r="D2049" s="3" t="n">
        <v>25208</v>
      </c>
      <c r="F2049" s="3" t="s">
        <v>1162</v>
      </c>
      <c r="H2049" s="3" t="s">
        <v>1162</v>
      </c>
      <c r="I2049" s="29" t="n">
        <v>380</v>
      </c>
      <c r="K2049" s="30" t="s">
        <v>1249</v>
      </c>
      <c r="M2049" s="31" t="n">
        <f aca="false">SUM(P2049,R2049,T2049,V2049,X2049,Z2049,AB2049,AD2049,AF2049,AH2049,AJ2049,AL2049,AN2049,AP2049,AR2049,AT2049,AV2049,AX2049,AZ2049,BB2049)</f>
        <v>125932.57</v>
      </c>
      <c r="O2049" s="0" t="n">
        <v>10559</v>
      </c>
      <c r="P2049" s="31" t="n">
        <v>42000</v>
      </c>
      <c r="Q2049" s="0" t="n">
        <v>10558</v>
      </c>
      <c r="R2049" s="31" t="n">
        <v>2055</v>
      </c>
      <c r="S2049" s="47" t="n">
        <v>105567</v>
      </c>
      <c r="T2049" s="31" t="n">
        <v>277.38</v>
      </c>
      <c r="U2049" s="47" t="n">
        <v>10566</v>
      </c>
      <c r="V2049" s="31" t="n">
        <v>2930.72</v>
      </c>
      <c r="W2049" s="47" t="n">
        <v>10400</v>
      </c>
      <c r="X2049" s="31" t="n">
        <v>3605.83</v>
      </c>
      <c r="Y2049" s="47" t="n">
        <v>10401</v>
      </c>
      <c r="Z2049" s="31" t="n">
        <v>2243.64</v>
      </c>
      <c r="AA2049" s="47" t="n">
        <v>10561</v>
      </c>
      <c r="AB2049" s="31" t="n">
        <v>22277.5</v>
      </c>
      <c r="AC2049" s="47" t="n">
        <v>10455</v>
      </c>
      <c r="AD2049" s="31" t="n">
        <v>17025</v>
      </c>
      <c r="AE2049" s="47" t="n">
        <v>10456</v>
      </c>
      <c r="AF2049" s="31" t="n">
        <v>20692.5</v>
      </c>
      <c r="AG2049" s="47" t="n">
        <v>10470</v>
      </c>
      <c r="AH2049" s="31" t="n">
        <v>12825</v>
      </c>
    </row>
    <row r="2050" customFormat="false" ht="15" hidden="false" customHeight="false" outlineLevel="0" collapsed="false">
      <c r="A2050" s="41" t="n">
        <v>40476</v>
      </c>
      <c r="B2050" s="0" t="s">
        <v>901</v>
      </c>
      <c r="C2050" s="0" t="s">
        <v>1211</v>
      </c>
      <c r="D2050" s="3" t="n">
        <v>25209</v>
      </c>
      <c r="F2050" s="42" t="n">
        <v>0.701388888888889</v>
      </c>
      <c r="G2050" s="3" t="s">
        <v>1610</v>
      </c>
      <c r="H2050" s="42" t="s">
        <v>1321</v>
      </c>
      <c r="I2050" s="29" t="n">
        <v>209</v>
      </c>
      <c r="K2050" s="30" t="s">
        <v>1228</v>
      </c>
      <c r="M2050" s="31" t="n">
        <f aca="false">SUM(P2050,R2050,T2050,V2050,X2050,Z2050,AB2050,AD2050,AF2050,AH2050,AJ2050,AL2050,AN2050,AP2050,AR2050,AT2050,AV2050,AX2050,AZ2050,BB2050)</f>
        <v>0</v>
      </c>
    </row>
    <row r="2051" customFormat="false" ht="15" hidden="false" customHeight="false" outlineLevel="0" collapsed="false">
      <c r="A2051" s="41" t="n">
        <v>40476</v>
      </c>
      <c r="B2051" s="0" t="s">
        <v>1189</v>
      </c>
      <c r="C2051" s="0" t="s">
        <v>925</v>
      </c>
      <c r="D2051" s="3" t="n">
        <v>25210</v>
      </c>
      <c r="F2051" s="42" t="n">
        <v>0.722222222222222</v>
      </c>
      <c r="G2051" s="3" t="s">
        <v>1549</v>
      </c>
      <c r="H2051" s="3" t="s">
        <v>1321</v>
      </c>
      <c r="I2051" s="29" t="n">
        <v>254.7</v>
      </c>
      <c r="K2051" s="30" t="s">
        <v>1231</v>
      </c>
      <c r="M2051" s="31" t="n">
        <f aca="false">SUM(P2051,R2051,T2051,V2051,X2051,Z2051,AB2051,AD2051,AF2051,AH2051,AJ2051,AL2051,AN2051,AP2051,AR2051,AT2051,AV2051,AX2051,AZ2051,BB2051)</f>
        <v>0</v>
      </c>
    </row>
    <row r="2052" customFormat="false" ht="15" hidden="false" customHeight="false" outlineLevel="0" collapsed="false">
      <c r="A2052" s="41" t="n">
        <v>40476</v>
      </c>
      <c r="B2052" s="0" t="s">
        <v>1169</v>
      </c>
      <c r="C2052" s="0" t="s">
        <v>925</v>
      </c>
      <c r="D2052" s="3" t="n">
        <v>25211</v>
      </c>
      <c r="F2052" s="42" t="n">
        <v>0.722222222222222</v>
      </c>
      <c r="H2052" s="42" t="n">
        <v>0.416666666666667</v>
      </c>
      <c r="I2052" s="29" t="n">
        <v>219</v>
      </c>
      <c r="K2052" s="30" t="s">
        <v>1214</v>
      </c>
      <c r="M2052" s="31" t="n">
        <f aca="false">SUM(P2052,R2052,T2052,V2052,X2052,Z2052,AB2052,AD2052,AF2052,AH2052,AJ2052,AL2052,AN2052,AP2052,AR2052,AT2052,AV2052,AX2052,AZ2052,BB2052)</f>
        <v>0</v>
      </c>
    </row>
    <row r="2053" customFormat="false" ht="15" hidden="false" customHeight="false" outlineLevel="0" collapsed="false">
      <c r="A2053" s="41" t="n">
        <v>40476</v>
      </c>
      <c r="B2053" s="0" t="s">
        <v>1203</v>
      </c>
      <c r="C2053" s="0" t="s">
        <v>925</v>
      </c>
      <c r="D2053" s="3" t="n">
        <v>25212</v>
      </c>
      <c r="F2053" s="42" t="n">
        <v>0.71875</v>
      </c>
      <c r="H2053" s="42" t="n">
        <v>0.395833333333333</v>
      </c>
      <c r="I2053" s="29" t="n">
        <v>208.3</v>
      </c>
      <c r="K2053" s="30" t="s">
        <v>1244</v>
      </c>
      <c r="M2053" s="31" t="n">
        <f aca="false">SUM(P2053,R2053,T2053,V2053,X2053,Z2053,AB2053,AD2053,AF2053,AH2053,AJ2053,AL2053,AN2053,AP2053,AR2053,AT2053,AV2053,AX2053,AZ2053,BB2053)</f>
        <v>0</v>
      </c>
    </row>
    <row r="2054" customFormat="false" ht="15" hidden="false" customHeight="false" outlineLevel="0" collapsed="false">
      <c r="A2054" s="146" t="n">
        <v>40476</v>
      </c>
      <c r="B2054" s="147" t="s">
        <v>1173</v>
      </c>
      <c r="C2054" s="147" t="s">
        <v>1049</v>
      </c>
      <c r="D2054" s="91" t="n">
        <v>25213</v>
      </c>
      <c r="E2054" s="91"/>
      <c r="F2054" s="148" t="s">
        <v>1611</v>
      </c>
      <c r="G2054" s="148" t="s">
        <v>1611</v>
      </c>
      <c r="H2054" s="148" t="s">
        <v>1611</v>
      </c>
      <c r="I2054" s="149" t="s">
        <v>1611</v>
      </c>
      <c r="J2054" s="149"/>
      <c r="K2054" s="148" t="s">
        <v>1212</v>
      </c>
      <c r="M2054" s="31" t="n">
        <f aca="false">SUM(P2054,R2054,T2054,V2054,X2054,Z2054,AB2054,AD2054,AF2054,AH2054,AJ2054,AL2054,AN2054,AP2054,AR2054,AT2054,AV2054,AX2054,AZ2054,BB2054)</f>
        <v>0</v>
      </c>
    </row>
    <row r="2055" customFormat="false" ht="15" hidden="false" customHeight="false" outlineLevel="0" collapsed="false">
      <c r="A2055" s="41" t="n">
        <v>40476</v>
      </c>
      <c r="B2055" s="0" t="s">
        <v>1176</v>
      </c>
      <c r="C2055" s="0" t="s">
        <v>892</v>
      </c>
      <c r="D2055" s="3" t="n">
        <v>25214</v>
      </c>
      <c r="F2055" s="42" t="n">
        <v>0.739583333333334</v>
      </c>
      <c r="H2055" s="42" t="n">
        <v>0.354166666666667</v>
      </c>
      <c r="I2055" s="29" t="n">
        <v>139.4</v>
      </c>
      <c r="K2055" s="30" t="s">
        <v>1222</v>
      </c>
      <c r="M2055" s="31" t="n">
        <f aca="false">SUM(P2055,R2055,T2055,V2055,X2055,Z2055,AB2055,AD2055,AF2055,AH2055,AJ2055,AL2055,AN2055,AP2055,AR2055,AT2055,AV2055,AX2055,AZ2055,BB2055)</f>
        <v>0</v>
      </c>
    </row>
    <row r="2056" customFormat="false" ht="15" hidden="false" customHeight="false" outlineLevel="0" collapsed="false">
      <c r="A2056" s="41" t="n">
        <v>40476</v>
      </c>
      <c r="B2056" s="0" t="s">
        <v>1195</v>
      </c>
      <c r="C2056" s="0" t="s">
        <v>842</v>
      </c>
      <c r="D2056" s="3" t="n">
        <v>25215</v>
      </c>
      <c r="F2056" s="42" t="n">
        <v>0.583333333333333</v>
      </c>
      <c r="G2056" s="69"/>
      <c r="H2056" s="42" t="n">
        <v>0.1875</v>
      </c>
      <c r="I2056" s="29" t="n">
        <v>81.5</v>
      </c>
      <c r="K2056" s="30" t="s">
        <v>1217</v>
      </c>
      <c r="M2056" s="31" t="n">
        <f aca="false">SUM(P2056,R2056,T2056,V2056,X2056,Z2056,AB2056,AD2056,AF2056,AH2056,AJ2056,AL2056,AN2056,AP2056,AR2056,AT2056,AV2056,AX2056,AZ2056,BB2056)</f>
        <v>0</v>
      </c>
    </row>
    <row r="2057" customFormat="false" ht="15" hidden="false" customHeight="false" outlineLevel="0" collapsed="false">
      <c r="A2057" s="41" t="n">
        <v>40476</v>
      </c>
      <c r="B2057" s="0" t="s">
        <v>96</v>
      </c>
      <c r="C2057" s="0" t="s">
        <v>892</v>
      </c>
      <c r="D2057" s="3" t="n">
        <v>25216</v>
      </c>
      <c r="F2057" s="42" t="n">
        <v>0.708333333333333</v>
      </c>
      <c r="H2057" s="42" t="n">
        <v>0.302083333333333</v>
      </c>
      <c r="I2057" s="29" t="n">
        <v>118.9</v>
      </c>
      <c r="K2057" s="30" t="s">
        <v>1237</v>
      </c>
      <c r="M2057" s="31" t="n">
        <f aca="false">SUM(P2057,R2057,T2057,V2057,X2057,Z2057,AB2057,AD2057,AF2057,AH2057,AJ2057,AL2057,AN2057,AP2057,AR2057,AT2057,AV2057,AX2057,AZ2057,BB2057)</f>
        <v>0</v>
      </c>
    </row>
    <row r="2058" customFormat="false" ht="15" hidden="false" customHeight="false" outlineLevel="0" collapsed="false">
      <c r="A2058" s="41" t="n">
        <v>40476</v>
      </c>
      <c r="B2058" s="0" t="s">
        <v>1179</v>
      </c>
      <c r="C2058" s="0" t="s">
        <v>1300</v>
      </c>
      <c r="D2058" s="3" t="n">
        <v>25217</v>
      </c>
      <c r="F2058" s="42" t="n">
        <v>0.673611111111111</v>
      </c>
      <c r="H2058" s="42" t="n">
        <v>0.270833333333333</v>
      </c>
      <c r="I2058" s="29" t="n">
        <v>115.5</v>
      </c>
      <c r="K2058" s="30" t="s">
        <v>1242</v>
      </c>
      <c r="M2058" s="31" t="n">
        <f aca="false">SUM(P2058,R2058,T2058,V2058,X2058,Z2058,AB2058,AD2058,AF2058,AH2058,AJ2058,AL2058,AN2058,AP2058,AR2058,AT2058,AV2058,AX2058,AZ2058,BB2058)</f>
        <v>0</v>
      </c>
    </row>
    <row r="2059" customFormat="false" ht="15" hidden="false" customHeight="false" outlineLevel="0" collapsed="false">
      <c r="A2059" s="41" t="n">
        <v>40476</v>
      </c>
      <c r="B2059" s="0" t="s">
        <v>1186</v>
      </c>
      <c r="C2059" s="0" t="s">
        <v>1215</v>
      </c>
      <c r="D2059" s="3" t="n">
        <v>25218</v>
      </c>
      <c r="F2059" s="42" t="n">
        <v>0.743055555555556</v>
      </c>
      <c r="H2059" s="42" t="n">
        <v>0.333333333333333</v>
      </c>
      <c r="I2059" s="29" t="n">
        <v>145</v>
      </c>
      <c r="K2059" s="30" t="s">
        <v>1250</v>
      </c>
      <c r="M2059" s="31" t="n">
        <f aca="false">SUM(P2059,R2059,T2059,V2059,X2059,Z2059,AB2059,AD2059,AF2059,AH2059,AJ2059,AL2059,AN2059,AP2059,AR2059,AT2059,AV2059,AX2059,AZ2059,BB2059)</f>
        <v>111157</v>
      </c>
      <c r="O2059" s="0" t="n">
        <v>21287</v>
      </c>
      <c r="P2059" s="31" t="n">
        <v>46182</v>
      </c>
      <c r="Q2059" s="0" t="n">
        <v>21289</v>
      </c>
      <c r="R2059" s="31" t="n">
        <v>64975</v>
      </c>
    </row>
    <row r="2060" customFormat="false" ht="15" hidden="false" customHeight="false" outlineLevel="0" collapsed="false">
      <c r="A2060" s="41" t="n">
        <v>40476</v>
      </c>
      <c r="B2060" s="0" t="s">
        <v>581</v>
      </c>
      <c r="C2060" s="0" t="s">
        <v>925</v>
      </c>
      <c r="D2060" s="3" t="n">
        <v>25219</v>
      </c>
      <c r="F2060" s="42" t="n">
        <v>0.743055555555556</v>
      </c>
      <c r="H2060" s="42" t="n">
        <v>0.291666666666667</v>
      </c>
      <c r="I2060" s="29" t="n">
        <v>154.8</v>
      </c>
      <c r="K2060" s="30" t="s">
        <v>1243</v>
      </c>
      <c r="M2060" s="31" t="n">
        <f aca="false">SUM(P2060,R2060,T2060,V2060,X2060,Z2060,AB2060,AD2060,AF2060,AH2060,AJ2060,AL2060,AN2060,AP2060,AR2060,AT2060,AV2060,AX2060,AZ2060,BB2060)</f>
        <v>0</v>
      </c>
    </row>
    <row r="2061" customFormat="false" ht="15" hidden="false" customHeight="false" outlineLevel="0" collapsed="false">
      <c r="A2061" s="41" t="n">
        <v>40476</v>
      </c>
      <c r="B2061" s="0" t="s">
        <v>1208</v>
      </c>
      <c r="C2061" s="0" t="s">
        <v>1032</v>
      </c>
      <c r="D2061" s="3" t="n">
        <v>25220</v>
      </c>
      <c r="F2061" s="42" t="n">
        <v>0.625</v>
      </c>
      <c r="H2061" s="42" t="n">
        <v>0.333333333333333</v>
      </c>
      <c r="I2061" s="29" t="n">
        <v>229</v>
      </c>
      <c r="K2061" s="30" t="s">
        <v>1238</v>
      </c>
      <c r="M2061" s="31" t="n">
        <f aca="false">SUM(P2061,R2061,T2061,V2061,X2061,Z2061,AB2061,AD2061,AF2061,AH2061,AJ2061,AL2061,AN2061,AP2061,AR2061,AT2061,AV2061,AX2061,AZ2061,BB2061)</f>
        <v>0</v>
      </c>
    </row>
    <row r="2062" customFormat="false" ht="15" hidden="false" customHeight="false" outlineLevel="0" collapsed="false">
      <c r="A2062" s="41" t="n">
        <v>40476</v>
      </c>
      <c r="B2062" s="0" t="s">
        <v>1458</v>
      </c>
      <c r="C2062" s="0" t="s">
        <v>640</v>
      </c>
      <c r="D2062" s="3" t="n">
        <v>25221</v>
      </c>
      <c r="F2062" s="42" t="n">
        <v>0.75</v>
      </c>
      <c r="H2062" s="42" t="n">
        <v>0.166666666666667</v>
      </c>
      <c r="I2062" s="29" t="n">
        <v>73</v>
      </c>
      <c r="K2062" s="30" t="s">
        <v>1414</v>
      </c>
      <c r="M2062" s="31" t="n">
        <f aca="false">SUM(P2062,R2062,T2062,V2062,X2062,Z2062,AB2062,AD2062,AF2062,AH2062,AJ2062,AL2062,AN2062,AP2062,AR2062,AT2062,AV2062,AX2062,AZ2062,BB2062)</f>
        <v>0</v>
      </c>
    </row>
    <row r="2063" customFormat="false" ht="15" hidden="false" customHeight="false" outlineLevel="0" collapsed="false">
      <c r="A2063" s="41" t="n">
        <v>40476</v>
      </c>
      <c r="B2063" s="0" t="s">
        <v>1195</v>
      </c>
      <c r="C2063" s="0" t="s">
        <v>1049</v>
      </c>
      <c r="D2063" s="3" t="n">
        <v>25222</v>
      </c>
      <c r="F2063" s="42" t="n">
        <v>0.75</v>
      </c>
      <c r="H2063" s="42" t="n">
        <v>0.166666666666667</v>
      </c>
      <c r="I2063" s="29" t="n">
        <v>68</v>
      </c>
      <c r="K2063" s="30" t="s">
        <v>1217</v>
      </c>
      <c r="M2063" s="31" t="n">
        <f aca="false">SUM(P2063,R2063,T2063,V2063,X2063,Z2063,AB2063,AD2063,AF2063,AH2063,AJ2063,AL2063,AN2063,AP2063,AR2063,AT2063,AV2063,AX2063,AZ2063,BB2063)</f>
        <v>0</v>
      </c>
    </row>
    <row r="2064" customFormat="false" ht="15" hidden="false" customHeight="false" outlineLevel="0" collapsed="false">
      <c r="A2064" s="41"/>
      <c r="M2064" s="80"/>
    </row>
    <row r="2065" customFormat="false" ht="15" hidden="false" customHeight="false" outlineLevel="0" collapsed="false">
      <c r="A2065" s="113"/>
      <c r="B2065" s="101"/>
      <c r="C2065" s="101"/>
      <c r="D2065" s="100"/>
      <c r="E2065" s="100"/>
      <c r="F2065" s="100"/>
      <c r="G2065" s="100"/>
      <c r="H2065" s="100"/>
      <c r="I2065" s="102"/>
      <c r="J2065" s="102"/>
      <c r="K2065" s="100"/>
      <c r="L2065" s="101"/>
      <c r="M2065" s="103"/>
    </row>
    <row r="2066" customFormat="false" ht="18.75" hidden="false" customHeight="false" outlineLevel="0" collapsed="false">
      <c r="A2066" s="113"/>
      <c r="B2066" s="101"/>
      <c r="C2066" s="101"/>
      <c r="D2066" s="100"/>
      <c r="E2066" s="100"/>
      <c r="F2066" s="100"/>
      <c r="G2066" s="115" t="s">
        <v>1274</v>
      </c>
      <c r="H2066" s="100"/>
      <c r="I2066" s="102"/>
      <c r="J2066" s="102"/>
      <c r="K2066" s="100"/>
      <c r="L2066" s="101"/>
      <c r="M2066" s="103"/>
    </row>
    <row r="2067" customFormat="false" ht="15" hidden="false" customHeight="false" outlineLevel="0" collapsed="false">
      <c r="A2067" s="41" t="n">
        <v>40477</v>
      </c>
      <c r="B2067" s="0" t="s">
        <v>679</v>
      </c>
      <c r="C2067" s="0" t="s">
        <v>1206</v>
      </c>
      <c r="D2067" s="3" t="n">
        <v>25223</v>
      </c>
      <c r="F2067" s="3" t="s">
        <v>1162</v>
      </c>
      <c r="H2067" s="3" t="s">
        <v>1162</v>
      </c>
      <c r="I2067" s="29" t="n">
        <v>188</v>
      </c>
      <c r="K2067" s="30" t="s">
        <v>1223</v>
      </c>
      <c r="M2067" s="31" t="n">
        <f aca="false">SUM(P2067,R2067,T2067,V2067,X2067,Z2067,AB2067,AD2067,AF2067,AH2067,AJ2067,AL2067,AN2067,AP2067,AR2067,AT2067,AV2067,AX2067,AZ2067,BB2067)</f>
        <v>18123.29</v>
      </c>
      <c r="O2067" s="0" t="n">
        <v>10568</v>
      </c>
      <c r="P2067" s="31" t="n">
        <v>78</v>
      </c>
      <c r="Q2067" s="0" t="n">
        <v>10569</v>
      </c>
      <c r="R2067" s="31" t="n">
        <v>277.5</v>
      </c>
      <c r="S2067" s="47" t="n">
        <v>10589</v>
      </c>
      <c r="T2067" s="31" t="n">
        <v>17600</v>
      </c>
      <c r="U2067" s="47" t="n">
        <v>10565</v>
      </c>
      <c r="V2067" s="31" t="n">
        <v>167.79</v>
      </c>
    </row>
    <row r="2068" customFormat="false" ht="15" hidden="false" customHeight="false" outlineLevel="0" collapsed="false">
      <c r="A2068" s="41" t="n">
        <v>40477</v>
      </c>
      <c r="B2068" s="0" t="s">
        <v>383</v>
      </c>
      <c r="C2068" s="0" t="s">
        <v>1206</v>
      </c>
      <c r="D2068" s="3" t="n">
        <v>25224</v>
      </c>
      <c r="F2068" s="3" t="s">
        <v>1162</v>
      </c>
      <c r="H2068" s="3" t="s">
        <v>1162</v>
      </c>
      <c r="I2068" s="29" t="n">
        <v>184</v>
      </c>
      <c r="K2068" s="30" t="s">
        <v>1232</v>
      </c>
      <c r="M2068" s="31" t="n">
        <f aca="false">SUM(P2068,R2068,T2068,V2068,X2068,Z2068,AB2068,AD2068,AF2068,AH2068,AJ2068,AL2068,AN2068,AP2068,AR2068,AT2068,AV2068,AX2068,AZ2068,BB2068)</f>
        <v>5008.49</v>
      </c>
      <c r="O2068" s="0" t="n">
        <v>10512</v>
      </c>
      <c r="P2068" s="31" t="n">
        <v>3541.75</v>
      </c>
      <c r="Q2068" s="0" t="n">
        <v>10606</v>
      </c>
      <c r="R2068" s="31" t="n">
        <v>214.4</v>
      </c>
      <c r="S2068" s="47" t="n">
        <v>10607</v>
      </c>
      <c r="T2068" s="31" t="n">
        <v>202.5</v>
      </c>
      <c r="U2068" s="47" t="n">
        <v>10505</v>
      </c>
      <c r="V2068" s="31" t="n">
        <v>696.2</v>
      </c>
      <c r="W2068" s="47" t="n">
        <v>10407</v>
      </c>
      <c r="X2068" s="31" t="n">
        <v>271.64</v>
      </c>
      <c r="Y2068" s="47" t="n">
        <v>10406</v>
      </c>
      <c r="Z2068" s="31" t="n">
        <v>82</v>
      </c>
    </row>
    <row r="2069" customFormat="false" ht="15" hidden="false" customHeight="false" outlineLevel="0" collapsed="false">
      <c r="A2069" s="41" t="n">
        <v>40477</v>
      </c>
      <c r="B2069" s="0" t="s">
        <v>1165</v>
      </c>
      <c r="C2069" s="0" t="s">
        <v>1206</v>
      </c>
      <c r="D2069" s="3" t="n">
        <v>25225</v>
      </c>
      <c r="F2069" s="3" t="s">
        <v>1162</v>
      </c>
      <c r="H2069" s="3" t="s">
        <v>1162</v>
      </c>
      <c r="I2069" s="29" t="n">
        <v>184</v>
      </c>
      <c r="K2069" s="30" t="s">
        <v>1233</v>
      </c>
      <c r="M2069" s="31" t="n">
        <f aca="false">SUM(P2069,R2069,T2069,V2069,X2069,Z2069,AB2069,AD2069,AF2069,AH2069,AJ2069,AL2069,AN2069,AP2069,AR2069,AT2069,AV2069,AX2069,AZ2069,BB2069)</f>
        <v>0</v>
      </c>
    </row>
    <row r="2070" customFormat="false" ht="15" hidden="false" customHeight="false" outlineLevel="0" collapsed="false">
      <c r="A2070" s="41" t="n">
        <v>40477</v>
      </c>
      <c r="B2070" s="0" t="s">
        <v>627</v>
      </c>
      <c r="C2070" s="0" t="s">
        <v>1206</v>
      </c>
      <c r="D2070" s="3" t="n">
        <v>25226</v>
      </c>
      <c r="F2070" s="3" t="s">
        <v>1162</v>
      </c>
      <c r="G2070" s="3" t="s">
        <v>1612</v>
      </c>
      <c r="H2070" s="3" t="s">
        <v>1162</v>
      </c>
      <c r="I2070" s="29" t="n">
        <v>231.66</v>
      </c>
      <c r="K2070" s="30" t="s">
        <v>1303</v>
      </c>
      <c r="M2070" s="31" t="n">
        <f aca="false">SUM(P2070,R2070,T2070,V2070,X2070,Z2070,AB2070,AD2070,AF2070,AH2070,AJ2070,AL2070,AN2070,AP2070,AR2070,AT2070,AV2070,AX2070,AZ2070,BB2070)</f>
        <v>4545.88</v>
      </c>
      <c r="O2070" s="0" t="n">
        <v>10622</v>
      </c>
      <c r="P2070" s="31" t="n">
        <v>170</v>
      </c>
      <c r="Q2070" s="0" t="n">
        <v>10614</v>
      </c>
      <c r="R2070" s="31" t="n">
        <v>215.5</v>
      </c>
      <c r="S2070" s="47" t="n">
        <v>10621</v>
      </c>
      <c r="T2070" s="31" t="n">
        <v>205.25</v>
      </c>
      <c r="U2070" s="47" t="n">
        <v>10508</v>
      </c>
      <c r="V2070" s="31" t="n">
        <v>799.28</v>
      </c>
      <c r="W2070" s="47" t="n">
        <v>10509</v>
      </c>
      <c r="X2070" s="31" t="n">
        <v>214.77</v>
      </c>
      <c r="Y2070" s="47" t="n">
        <v>10507</v>
      </c>
      <c r="Z2070" s="31" t="n">
        <v>349.92</v>
      </c>
      <c r="AA2070" s="47" t="n">
        <v>10506</v>
      </c>
      <c r="AB2070" s="31" t="n">
        <v>465.66</v>
      </c>
      <c r="AC2070" s="47" t="n">
        <v>10624</v>
      </c>
      <c r="AD2070" s="31" t="n">
        <v>744</v>
      </c>
      <c r="AE2070" s="47" t="n">
        <v>10613</v>
      </c>
      <c r="AF2070" s="31" t="n">
        <v>225</v>
      </c>
      <c r="AG2070" s="47" t="n">
        <v>10608</v>
      </c>
      <c r="AH2070" s="31" t="n">
        <v>292.5</v>
      </c>
      <c r="AI2070" s="47" t="n">
        <v>10616</v>
      </c>
      <c r="AJ2070" s="31" t="n">
        <v>864</v>
      </c>
    </row>
    <row r="2071" customFormat="false" ht="15" hidden="false" customHeight="false" outlineLevel="0" collapsed="false">
      <c r="A2071" s="41" t="n">
        <v>40477</v>
      </c>
      <c r="B2071" s="0" t="s">
        <v>1186</v>
      </c>
      <c r="C2071" s="0" t="s">
        <v>1215</v>
      </c>
      <c r="D2071" s="3" t="n">
        <v>25227</v>
      </c>
      <c r="F2071" s="42" t="n">
        <v>0.770833333333334</v>
      </c>
      <c r="H2071" s="42" t="n">
        <v>0.458333333333333</v>
      </c>
      <c r="I2071" s="29" t="n">
        <v>196</v>
      </c>
      <c r="K2071" s="30" t="s">
        <v>1250</v>
      </c>
      <c r="M2071" s="31" t="n">
        <f aca="false">SUM(P2071,R2071,T2071,V2071,X2071,Z2071,AB2071,AD2071,AF2071,AH2071,AJ2071,AL2071,AN2071,AP2071,AR2071,AT2071,AV2071,AX2071,AZ2071,BB2071)</f>
        <v>97655</v>
      </c>
      <c r="O2071" s="0" t="n">
        <v>21295</v>
      </c>
      <c r="P2071" s="31" t="n">
        <v>31030</v>
      </c>
      <c r="Q2071" s="0" t="n">
        <v>21296</v>
      </c>
      <c r="R2071" s="31" t="n">
        <v>66625</v>
      </c>
    </row>
    <row r="2072" customFormat="false" ht="15" hidden="false" customHeight="false" outlineLevel="0" collapsed="false">
      <c r="A2072" s="41" t="n">
        <v>40477</v>
      </c>
      <c r="B2072" s="0" t="s">
        <v>1189</v>
      </c>
      <c r="C2072" s="0" t="s">
        <v>925</v>
      </c>
      <c r="D2072" s="3" t="n">
        <v>25228</v>
      </c>
      <c r="F2072" s="42" t="n">
        <v>0.743055555555556</v>
      </c>
      <c r="G2072" s="3" t="s">
        <v>1297</v>
      </c>
      <c r="H2072" s="42" t="n">
        <v>0.4375</v>
      </c>
      <c r="I2072" s="29" t="n">
        <v>246.1</v>
      </c>
      <c r="K2072" s="30" t="s">
        <v>1231</v>
      </c>
      <c r="M2072" s="31" t="n">
        <f aca="false">SUM(P2072,R2072,T2072,V2072,X2072,Z2072,AB2072,AD2072,AF2072,AH2072,AJ2072,AL2072,AN2072,AP2072,AR2072,AT2072,AV2072,AX2072,AZ2072,BB2072)</f>
        <v>0</v>
      </c>
    </row>
    <row r="2073" customFormat="false" ht="15" hidden="false" customHeight="false" outlineLevel="0" collapsed="false">
      <c r="A2073" s="41" t="n">
        <v>40477</v>
      </c>
      <c r="B2073" s="0" t="s">
        <v>1169</v>
      </c>
      <c r="C2073" s="0" t="s">
        <v>925</v>
      </c>
      <c r="D2073" s="3" t="n">
        <v>25229</v>
      </c>
      <c r="F2073" s="42" t="n">
        <v>0.715277777777778</v>
      </c>
      <c r="H2073" s="42" t="n">
        <v>0.395833333333333</v>
      </c>
      <c r="I2073" s="29" t="n">
        <v>208.3</v>
      </c>
      <c r="K2073" s="30" t="s">
        <v>1214</v>
      </c>
      <c r="M2073" s="31" t="n">
        <f aca="false">SUM(P2073,R2073,T2073,V2073,X2073,Z2073,AB2073,AD2073,AF2073,AH2073,AJ2073,AL2073,AN2073,AP2073,AR2073,AT2073,AV2073,AX2073,AZ2073,BB2073)</f>
        <v>0</v>
      </c>
    </row>
    <row r="2074" customFormat="false" ht="15" hidden="false" customHeight="false" outlineLevel="0" collapsed="false">
      <c r="A2074" s="41" t="n">
        <v>40477</v>
      </c>
      <c r="B2074" s="0" t="s">
        <v>1613</v>
      </c>
      <c r="C2074" s="0" t="s">
        <v>307</v>
      </c>
      <c r="D2074" s="3" t="n">
        <v>25230</v>
      </c>
      <c r="F2074" s="42" t="n">
        <v>0.458333333333333</v>
      </c>
      <c r="H2074" s="42" t="n">
        <v>0.166666666666667</v>
      </c>
      <c r="I2074" s="29" t="n">
        <v>73</v>
      </c>
      <c r="K2074" s="30" t="s">
        <v>1614</v>
      </c>
      <c r="M2074" s="31" t="n">
        <f aca="false">SUM(P2074,R2074,T2074,V2074,X2074,Z2074,AB2074,AD2074,AF2074,AH2074,AJ2074,AL2074,AN2074,AP2074,AR2074,AT2074,AV2074,AX2074,AZ2074,BB2074)</f>
        <v>46760</v>
      </c>
      <c r="O2074" s="0" t="n">
        <v>67</v>
      </c>
      <c r="P2074" s="31" t="n">
        <v>28840</v>
      </c>
      <c r="Q2074" s="0" t="n">
        <v>68</v>
      </c>
      <c r="R2074" s="31" t="n">
        <v>17920</v>
      </c>
    </row>
    <row r="2075" customFormat="false" ht="15" hidden="false" customHeight="false" outlineLevel="0" collapsed="false">
      <c r="A2075" s="41" t="n">
        <v>40477</v>
      </c>
      <c r="B2075" s="0" t="s">
        <v>1179</v>
      </c>
      <c r="C2075" s="0" t="s">
        <v>1300</v>
      </c>
      <c r="D2075" s="3" t="n">
        <v>25231</v>
      </c>
      <c r="F2075" s="42" t="n">
        <v>0.770833333333334</v>
      </c>
      <c r="H2075" s="42" t="n">
        <v>0.416666666666667</v>
      </c>
      <c r="I2075" s="29" t="n">
        <v>175</v>
      </c>
      <c r="K2075" s="30" t="s">
        <v>1242</v>
      </c>
      <c r="M2075" s="31" t="n">
        <f aca="false">SUM(P2075,R2075,T2075,V2075,X2075,Z2075,AB2075,AD2075,AF2075,AH2075,AJ2075,AL2075,AN2075,AP2075,AR2075,AT2075,AV2075,AX2075,AZ2075,BB2075)</f>
        <v>0</v>
      </c>
    </row>
    <row r="2076" customFormat="false" ht="15" hidden="false" customHeight="false" outlineLevel="0" collapsed="false">
      <c r="A2076" s="41" t="n">
        <v>40477</v>
      </c>
      <c r="B2076" s="0" t="s">
        <v>1197</v>
      </c>
      <c r="C2076" s="0" t="s">
        <v>557</v>
      </c>
      <c r="D2076" s="3" t="n">
        <v>25232</v>
      </c>
      <c r="F2076" s="42" t="n">
        <v>0.458333333333333</v>
      </c>
      <c r="H2076" s="42" t="n">
        <v>0.166666666666667</v>
      </c>
      <c r="I2076" s="29" t="n">
        <v>77</v>
      </c>
      <c r="K2076" s="30" t="s">
        <v>1259</v>
      </c>
      <c r="M2076" s="31" t="n">
        <f aca="false">SUM(P2076,R2076,T2076,V2076,X2076,Z2076,AB2076,AD2076,AF2076,AH2076,AJ2076,AL2076,AN2076,AP2076,AR2076,AT2076,AV2076,AX2076,AZ2076,BB2076)</f>
        <v>23850</v>
      </c>
      <c r="O2076" s="0" t="n">
        <v>11578</v>
      </c>
      <c r="P2076" s="31" t="n">
        <v>23850</v>
      </c>
    </row>
    <row r="2077" customFormat="false" ht="15" hidden="false" customHeight="false" outlineLevel="0" collapsed="false">
      <c r="A2077" s="41" t="n">
        <v>40477</v>
      </c>
      <c r="B2077" s="0" t="s">
        <v>1173</v>
      </c>
      <c r="C2077" s="0" t="s">
        <v>1049</v>
      </c>
      <c r="D2077" s="3" t="n">
        <v>25233</v>
      </c>
      <c r="F2077" s="42" t="n">
        <v>0.791666666666667</v>
      </c>
      <c r="H2077" s="42" t="n">
        <v>0.458333333333333</v>
      </c>
      <c r="I2077" s="29" t="n">
        <v>204</v>
      </c>
      <c r="K2077" s="30" t="s">
        <v>1212</v>
      </c>
      <c r="M2077" s="31" t="n">
        <f aca="false">SUM(P2077,R2077,T2077,V2077,X2077,Z2077,AB2077,AD2077,AF2077,AH2077,AJ2077,AL2077,AN2077,AP2077,AR2077,AT2077,AV2077,AX2077,AZ2077,BB2077)</f>
        <v>0</v>
      </c>
    </row>
    <row r="2078" customFormat="false" ht="15" hidden="false" customHeight="false" outlineLevel="0" collapsed="false">
      <c r="A2078" s="41" t="n">
        <v>40477</v>
      </c>
      <c r="B2078" s="0" t="s">
        <v>1199</v>
      </c>
      <c r="C2078" s="0" t="s">
        <v>278</v>
      </c>
      <c r="D2078" s="3" t="n">
        <v>25234</v>
      </c>
      <c r="F2078" s="42" t="n">
        <v>0.736111111111111</v>
      </c>
      <c r="G2078" s="3" t="s">
        <v>1564</v>
      </c>
      <c r="H2078" s="42" t="s">
        <v>1440</v>
      </c>
      <c r="I2078" s="29" t="n">
        <v>183.5</v>
      </c>
      <c r="K2078" s="30" t="s">
        <v>1253</v>
      </c>
      <c r="M2078" s="31" t="n">
        <f aca="false">SUM(P2078,R2078,T2078,V2078,X2078,Z2078,AB2078,AD2078,AF2078,AH2078,AJ2078,AL2078,AN2078,AP2078,AR2078,AT2078,AV2078,AX2078,AZ2078,BB2078)</f>
        <v>8020.19</v>
      </c>
      <c r="O2078" s="0" t="n">
        <v>267</v>
      </c>
      <c r="P2078" s="31" t="n">
        <v>3626.51</v>
      </c>
      <c r="Q2078" s="0" t="n">
        <v>270</v>
      </c>
      <c r="R2078" s="31" t="n">
        <v>1991.84</v>
      </c>
      <c r="S2078" s="47" t="n">
        <v>268</v>
      </c>
      <c r="T2078" s="31" t="n">
        <v>2401.84</v>
      </c>
    </row>
    <row r="2079" customFormat="false" ht="15" hidden="false" customHeight="false" outlineLevel="0" collapsed="false">
      <c r="A2079" s="41" t="n">
        <v>40477</v>
      </c>
      <c r="B2079" s="0" t="s">
        <v>1176</v>
      </c>
      <c r="C2079" s="0" t="s">
        <v>892</v>
      </c>
      <c r="D2079" s="3" t="n">
        <v>25235</v>
      </c>
      <c r="F2079" s="42" t="n">
        <v>0.71875</v>
      </c>
      <c r="H2079" s="42" t="n">
        <v>0.375</v>
      </c>
      <c r="I2079" s="29" t="n">
        <v>147.6</v>
      </c>
      <c r="K2079" s="30" t="s">
        <v>1222</v>
      </c>
      <c r="M2079" s="31" t="n">
        <f aca="false">SUM(P2079,R2079,T2079,V2079,X2079,Z2079,AB2079,AD2079,AF2079,AH2079,AJ2079,AL2079,AN2079,AP2079,AR2079,AT2079,AV2079,AX2079,AZ2079,BB2079)</f>
        <v>0</v>
      </c>
    </row>
    <row r="2080" customFormat="false" ht="15" hidden="false" customHeight="false" outlineLevel="0" collapsed="false">
      <c r="A2080" s="41" t="n">
        <v>40477</v>
      </c>
      <c r="B2080" s="0" t="s">
        <v>40</v>
      </c>
      <c r="C2080" s="0" t="s">
        <v>631</v>
      </c>
      <c r="D2080" s="3" t="n">
        <v>25236</v>
      </c>
      <c r="F2080" s="42" t="n">
        <v>0.506944444444444</v>
      </c>
      <c r="H2080" s="42" t="n">
        <v>0.166666666666667</v>
      </c>
      <c r="I2080" s="29" t="n">
        <v>80</v>
      </c>
      <c r="K2080" s="30" t="s">
        <v>1219</v>
      </c>
      <c r="M2080" s="31" t="n">
        <f aca="false">SUM(P2080,R2080,T2080,V2080,X2080,Z2080,AB2080,AD2080,AF2080,AH2080,AJ2080,AL2080,AN2080,AP2080,AR2080,AT2080,AV2080,AX2080,AZ2080,BB2080)</f>
        <v>0</v>
      </c>
    </row>
    <row r="2081" customFormat="false" ht="15" hidden="false" customHeight="false" outlineLevel="0" collapsed="false">
      <c r="A2081" s="41" t="n">
        <v>40477</v>
      </c>
      <c r="B2081" s="0" t="s">
        <v>901</v>
      </c>
      <c r="C2081" s="0" t="s">
        <v>631</v>
      </c>
      <c r="D2081" s="3" t="n">
        <v>25237</v>
      </c>
      <c r="F2081" s="42" t="n">
        <v>0.506944444444444</v>
      </c>
      <c r="H2081" s="42" t="n">
        <v>0.166666666666667</v>
      </c>
      <c r="I2081" s="29" t="n">
        <v>80</v>
      </c>
      <c r="K2081" s="30" t="s">
        <v>1228</v>
      </c>
      <c r="M2081" s="31" t="n">
        <f aca="false">SUM(P2081,R2081,T2081,V2081,X2081,Z2081,AB2081,AD2081,AF2081,AH2081,AJ2081,AL2081,AN2081,AP2081,AR2081,AT2081,AV2081,AX2081,AZ2081,BB2081)</f>
        <v>0</v>
      </c>
    </row>
    <row r="2082" customFormat="false" ht="15" hidden="false" customHeight="false" outlineLevel="0" collapsed="false">
      <c r="A2082" s="41" t="n">
        <v>40477</v>
      </c>
      <c r="B2082" s="0" t="s">
        <v>1203</v>
      </c>
      <c r="C2082" s="0" t="s">
        <v>278</v>
      </c>
      <c r="D2082" s="3" t="n">
        <v>25238</v>
      </c>
      <c r="F2082" s="42" t="n">
        <v>0.659722222222222</v>
      </c>
      <c r="H2082" s="42" t="n">
        <v>0.25</v>
      </c>
      <c r="I2082" s="29" t="n">
        <v>107</v>
      </c>
      <c r="K2082" s="30" t="s">
        <v>1244</v>
      </c>
      <c r="M2082" s="31" t="n">
        <f aca="false">SUM(P2082,R2082,T2082,V2082,X2082,Z2082,AB2082,AD2082,AF2082,AH2082,AJ2082,AL2082,AN2082,AP2082,AR2082,AT2082,AV2082,AX2082,AZ2082,BB2082)</f>
        <v>3300</v>
      </c>
      <c r="O2082" s="0" t="n">
        <v>261</v>
      </c>
      <c r="P2082" s="31" t="n">
        <v>638</v>
      </c>
      <c r="Q2082" s="0" t="n">
        <v>262</v>
      </c>
      <c r="R2082" s="31" t="n">
        <v>2662</v>
      </c>
    </row>
    <row r="2083" customFormat="false" ht="15" hidden="false" customHeight="false" outlineLevel="0" collapsed="false">
      <c r="A2083" s="41" t="n">
        <v>40477</v>
      </c>
      <c r="B2083" s="0" t="s">
        <v>96</v>
      </c>
      <c r="C2083" s="0" t="s">
        <v>892</v>
      </c>
      <c r="D2083" s="3" t="n">
        <v>25239</v>
      </c>
      <c r="F2083" s="42" t="n">
        <v>0.701388888888889</v>
      </c>
      <c r="H2083" s="42" t="n">
        <v>0.305555555555555</v>
      </c>
      <c r="I2083" s="29" t="n">
        <v>120.25</v>
      </c>
      <c r="K2083" s="30" t="s">
        <v>1237</v>
      </c>
      <c r="M2083" s="31" t="n">
        <f aca="false">SUM(P2083,R2083,T2083,V2083,X2083,Z2083,AB2083,AD2083,AF2083,AH2083,AJ2083,AL2083,AN2083,AP2083,AR2083,AT2083,AV2083,AX2083,AZ2083,BB2083)</f>
        <v>0</v>
      </c>
    </row>
    <row r="2084" customFormat="false" ht="15" hidden="false" customHeight="false" outlineLevel="0" collapsed="false">
      <c r="A2084" s="41" t="n">
        <v>40477</v>
      </c>
      <c r="B2084" s="0" t="s">
        <v>901</v>
      </c>
      <c r="C2084" s="0" t="s">
        <v>490</v>
      </c>
      <c r="D2084" s="3" t="n">
        <v>25240</v>
      </c>
      <c r="F2084" s="42" t="n">
        <v>0.708333333333333</v>
      </c>
      <c r="H2084" s="42" t="n">
        <v>0.166666666666667</v>
      </c>
      <c r="I2084" s="29" t="n">
        <v>76</v>
      </c>
      <c r="K2084" s="30" t="s">
        <v>1228</v>
      </c>
      <c r="M2084" s="31" t="n">
        <f aca="false">SUM(P2084,R2084,T2084,V2084,X2084,Z2084,AB2084,AD2084,AF2084,AH2084,AJ2084,AL2084,AN2084,AP2084,AR2084,AT2084,AV2084,AX2084,AZ2084,BB2084)</f>
        <v>0</v>
      </c>
    </row>
    <row r="2085" customFormat="false" ht="15" hidden="false" customHeight="false" outlineLevel="0" collapsed="false">
      <c r="A2085" s="41" t="n">
        <v>40477</v>
      </c>
      <c r="B2085" s="0" t="s">
        <v>1181</v>
      </c>
      <c r="C2085" s="0" t="s">
        <v>490</v>
      </c>
      <c r="D2085" s="3" t="n">
        <v>25241</v>
      </c>
      <c r="F2085" s="42" t="n">
        <v>0.708333333333333</v>
      </c>
      <c r="H2085" s="42" t="n">
        <v>0.166666666666667</v>
      </c>
      <c r="I2085" s="29" t="n">
        <v>72</v>
      </c>
      <c r="K2085" s="30" t="s">
        <v>1219</v>
      </c>
      <c r="M2085" s="31" t="n">
        <f aca="false">SUM(P2085,R2085,T2085,V2085,X2085,Z2085,AB2085,AD2085,AF2085,AH2085,AJ2085,AL2085,AN2085,AP2085,AR2085,AT2085,AV2085,AX2085,AZ2085,BB2085)</f>
        <v>0</v>
      </c>
    </row>
    <row r="2086" customFormat="false" ht="15" hidden="false" customHeight="false" outlineLevel="0" collapsed="false">
      <c r="A2086" s="55" t="n">
        <v>40477</v>
      </c>
      <c r="B2086" s="56" t="s">
        <v>1613</v>
      </c>
      <c r="C2086" s="56" t="s">
        <v>836</v>
      </c>
      <c r="D2086" s="3" t="n">
        <v>25242</v>
      </c>
      <c r="F2086" s="44" t="n">
        <v>0.819444444444444</v>
      </c>
      <c r="G2086" s="30" t="s">
        <v>1247</v>
      </c>
      <c r="H2086" s="44" t="s">
        <v>1586</v>
      </c>
      <c r="I2086" s="29" t="n">
        <v>158.4</v>
      </c>
      <c r="K2086" s="30" t="s">
        <v>1614</v>
      </c>
      <c r="M2086" s="31" t="n">
        <f aca="false">SUM(P2086,R2086,T2086,V2086,X2086,Z2086,AB2086,AD2086,AF2086,AH2086,AJ2086,AL2086,AN2086,AP2086,AR2086,AT2086,AV2086,AX2086,AZ2086,BB2086)</f>
        <v>0</v>
      </c>
    </row>
    <row r="2087" customFormat="false" ht="15" hidden="false" customHeight="false" outlineLevel="0" collapsed="false">
      <c r="A2087" s="41" t="n">
        <v>40477</v>
      </c>
      <c r="B2087" s="0" t="s">
        <v>1197</v>
      </c>
      <c r="C2087" s="0" t="s">
        <v>714</v>
      </c>
      <c r="D2087" s="3" t="n">
        <v>25243</v>
      </c>
      <c r="F2087" s="42" t="n">
        <v>0.625</v>
      </c>
      <c r="G2087" s="3" t="s">
        <v>1170</v>
      </c>
      <c r="H2087" s="3" t="s">
        <v>1308</v>
      </c>
      <c r="I2087" s="29" t="n">
        <v>87</v>
      </c>
      <c r="K2087" s="30" t="s">
        <v>1259</v>
      </c>
      <c r="M2087" s="31" t="n">
        <f aca="false">SUM(P2087,R2087,T2087,V2087,X2087,Z2087,AB2087,AD2087,AF2087,AH2087,AJ2087,AL2087,AN2087,AP2087,AR2087,AT2087,AV2087,AX2087,AZ2087,BB2087)</f>
        <v>12400</v>
      </c>
      <c r="O2087" s="0" t="n">
        <v>315</v>
      </c>
      <c r="P2087" s="31" t="n">
        <v>6200</v>
      </c>
      <c r="Q2087" s="0" t="n">
        <v>316</v>
      </c>
      <c r="R2087" s="31" t="n">
        <v>6200</v>
      </c>
    </row>
    <row r="2088" customFormat="false" ht="15" hidden="false" customHeight="false" outlineLevel="0" collapsed="false">
      <c r="A2088" s="41" t="n">
        <v>40477</v>
      </c>
      <c r="B2088" s="0" t="s">
        <v>1197</v>
      </c>
      <c r="C2088" s="0" t="s">
        <v>82</v>
      </c>
      <c r="D2088" s="3" t="n">
        <v>25244</v>
      </c>
      <c r="F2088" s="42" t="n">
        <v>0.680555555555555</v>
      </c>
      <c r="H2088" s="42" t="n">
        <v>0.166666666666667</v>
      </c>
      <c r="I2088" s="29" t="n">
        <v>95.4</v>
      </c>
      <c r="K2088" s="30" t="s">
        <v>1259</v>
      </c>
      <c r="M2088" s="31" t="n">
        <f aca="false">SUM(P2088,R2088,T2088,V2088,X2088,Z2088,AB2088,AD2088,AF2088,AH2088,AJ2088,AL2088,AN2088,AP2088,AR2088,AT2088,AV2088,AX2088,AZ2088,BB2088)</f>
        <v>0</v>
      </c>
    </row>
    <row r="2089" customFormat="false" ht="15" hidden="false" customHeight="false" outlineLevel="0" collapsed="false">
      <c r="A2089" s="41" t="n">
        <v>40477</v>
      </c>
      <c r="B2089" s="0" t="s">
        <v>1208</v>
      </c>
      <c r="C2089" s="0" t="s">
        <v>1032</v>
      </c>
      <c r="D2089" s="3" t="n">
        <v>25245</v>
      </c>
      <c r="F2089" s="42" t="n">
        <v>0.708333333333333</v>
      </c>
      <c r="H2089" s="42" t="n">
        <v>0.375</v>
      </c>
      <c r="I2089" s="29" t="n">
        <v>302</v>
      </c>
      <c r="K2089" s="30" t="s">
        <v>1238</v>
      </c>
      <c r="M2089" s="31" t="n">
        <f aca="false">SUM(P2089,R2089,T2089,V2089,X2089,Z2089,AB2089,AD2089,AF2089,AH2089,AJ2089,AL2089,AN2089,AP2089,AR2089,AT2089,AV2089,AX2089,AZ2089,BB2089)</f>
        <v>0</v>
      </c>
    </row>
    <row r="2090" customFormat="false" ht="15" hidden="false" customHeight="false" outlineLevel="0" collapsed="false">
      <c r="A2090" s="41" t="n">
        <v>40477</v>
      </c>
      <c r="B2090" s="0" t="s">
        <v>1197</v>
      </c>
      <c r="C2090" s="0" t="s">
        <v>1370</v>
      </c>
      <c r="D2090" s="3" t="n">
        <v>25246</v>
      </c>
      <c r="F2090" s="42" t="n">
        <v>0.864583333333333</v>
      </c>
      <c r="H2090" s="42" t="n">
        <v>0.166666666666667</v>
      </c>
      <c r="I2090" s="29" t="n">
        <v>73</v>
      </c>
      <c r="K2090" s="30" t="s">
        <v>1219</v>
      </c>
      <c r="M2090" s="31" t="n">
        <f aca="false">SUM(P2090,R2090,T2090,V2090,X2090,Z2090,AB2090,AD2090,AF2090,AH2090,AJ2090,AL2090,AN2090,AP2090,AR2090,AT2090,AV2090,AX2090,AZ2090,BB2090)</f>
        <v>0</v>
      </c>
    </row>
    <row r="2091" customFormat="false" ht="15" hidden="false" customHeight="false" outlineLevel="0" collapsed="false">
      <c r="A2091" s="41"/>
      <c r="M2091" s="74"/>
    </row>
    <row r="2092" customFormat="false" ht="15" hidden="false" customHeight="false" outlineLevel="0" collapsed="false">
      <c r="A2092" s="113"/>
      <c r="B2092" s="101"/>
      <c r="C2092" s="101"/>
      <c r="D2092" s="100"/>
      <c r="E2092" s="100"/>
      <c r="F2092" s="100"/>
      <c r="G2092" s="100"/>
      <c r="H2092" s="100"/>
      <c r="I2092" s="102"/>
      <c r="J2092" s="102"/>
      <c r="K2092" s="100"/>
      <c r="L2092" s="101"/>
      <c r="M2092" s="103"/>
    </row>
    <row r="2093" customFormat="false" ht="18.75" hidden="false" customHeight="false" outlineLevel="0" collapsed="false">
      <c r="A2093" s="113"/>
      <c r="B2093" s="101"/>
      <c r="C2093" s="101"/>
      <c r="D2093" s="100"/>
      <c r="E2093" s="100"/>
      <c r="F2093" s="100"/>
      <c r="G2093" s="115" t="s">
        <v>1280</v>
      </c>
      <c r="H2093" s="100"/>
      <c r="I2093" s="102"/>
      <c r="J2093" s="102"/>
      <c r="K2093" s="100"/>
      <c r="L2093" s="101"/>
      <c r="M2093" s="103"/>
    </row>
    <row r="2094" customFormat="false" ht="15" hidden="false" customHeight="false" outlineLevel="0" collapsed="false">
      <c r="A2094" s="41" t="n">
        <v>40478</v>
      </c>
      <c r="B2094" s="0" t="s">
        <v>679</v>
      </c>
      <c r="C2094" s="0" t="s">
        <v>1206</v>
      </c>
      <c r="D2094" s="3" t="n">
        <v>25245</v>
      </c>
      <c r="F2094" s="3" t="s">
        <v>1162</v>
      </c>
      <c r="H2094" s="3" t="s">
        <v>1162</v>
      </c>
      <c r="I2094" s="29" t="n">
        <v>184</v>
      </c>
      <c r="K2094" s="30" t="s">
        <v>1223</v>
      </c>
      <c r="M2094" s="31" t="n">
        <f aca="false">SUM(P2094,R2094,T2094,V2094,X2094,Z2094,AB2094,AD2094,AF2094,AH2094,AJ2094,AL2094,AN2094,AP2094,AR2094,AT2094,AV2094,AX2094,AZ2094,BB2094)</f>
        <v>6023.51</v>
      </c>
      <c r="O2094" s="0" t="n">
        <v>10656</v>
      </c>
      <c r="P2094" s="31" t="n">
        <v>822.76</v>
      </c>
      <c r="Q2094" s="0" t="n">
        <v>10655</v>
      </c>
      <c r="R2094" s="31" t="n">
        <v>494</v>
      </c>
      <c r="S2094" s="47" t="n">
        <v>10654</v>
      </c>
      <c r="T2094" s="31" t="n">
        <v>958.62</v>
      </c>
      <c r="U2094" s="47" t="n">
        <v>10630</v>
      </c>
      <c r="V2094" s="31" t="n">
        <v>995.97</v>
      </c>
      <c r="W2094" s="47" t="n">
        <v>10666</v>
      </c>
      <c r="X2094" s="31" t="n">
        <v>639.8</v>
      </c>
      <c r="Y2094" s="47" t="n">
        <v>10667</v>
      </c>
      <c r="Z2094" s="31" t="n">
        <v>634.38</v>
      </c>
      <c r="AA2094" s="47" t="n">
        <v>10730</v>
      </c>
      <c r="AB2094" s="31" t="n">
        <v>141.48</v>
      </c>
      <c r="AC2094" s="47" t="n">
        <v>10738</v>
      </c>
      <c r="AD2094" s="31" t="n">
        <v>202.5</v>
      </c>
      <c r="AE2094" s="47" t="n">
        <v>10737</v>
      </c>
      <c r="AF2094" s="31" t="n">
        <v>202.5</v>
      </c>
      <c r="AG2094" s="47" t="n">
        <v>10722</v>
      </c>
      <c r="AH2094" s="31" t="n">
        <v>202.5</v>
      </c>
      <c r="AI2094" s="47" t="n">
        <v>10729</v>
      </c>
      <c r="AJ2094" s="31" t="n">
        <v>729</v>
      </c>
    </row>
    <row r="2095" customFormat="false" ht="15" hidden="false" customHeight="false" outlineLevel="0" collapsed="false">
      <c r="A2095" s="41" t="n">
        <v>40478</v>
      </c>
      <c r="B2095" s="0" t="s">
        <v>383</v>
      </c>
      <c r="C2095" s="0" t="s">
        <v>1206</v>
      </c>
      <c r="D2095" s="3" t="n">
        <v>25246</v>
      </c>
      <c r="F2095" s="3" t="s">
        <v>1162</v>
      </c>
      <c r="H2095" s="3" t="s">
        <v>1162</v>
      </c>
      <c r="I2095" s="29" t="n">
        <v>184</v>
      </c>
      <c r="K2095" s="30" t="s">
        <v>1232</v>
      </c>
      <c r="M2095" s="31" t="n">
        <f aca="false">SUM(P2095,R2095,T2095,V2095,X2095,Z2095,AB2095,AD2095,AF2095,AH2095,AJ2095,AL2095,AN2095,AP2095,AR2095,AT2095,AV2095,AX2095,AZ2095,BB2095)</f>
        <v>45596.4</v>
      </c>
      <c r="O2095" s="0" t="n">
        <v>10725</v>
      </c>
      <c r="P2095" s="31" t="n">
        <v>2059.98</v>
      </c>
      <c r="Q2095" s="0" t="n">
        <v>10659</v>
      </c>
      <c r="R2095" s="31" t="n">
        <v>662.42</v>
      </c>
      <c r="S2095" s="47" t="n">
        <v>1066</v>
      </c>
      <c r="U2095" s="47" t="n">
        <v>524.85</v>
      </c>
      <c r="V2095" s="31" t="n">
        <v>10745</v>
      </c>
      <c r="W2095" s="47" t="n">
        <v>400.5</v>
      </c>
      <c r="X2095" s="31" t="n">
        <v>10733</v>
      </c>
      <c r="Y2095" s="47" t="n">
        <v>205.75</v>
      </c>
      <c r="Z2095" s="31" t="n">
        <v>10732</v>
      </c>
      <c r="AA2095" s="87" t="n">
        <v>1220.05</v>
      </c>
      <c r="AB2095" s="31" t="n">
        <v>10664</v>
      </c>
      <c r="AC2095" s="87" t="n">
        <v>1100.81</v>
      </c>
    </row>
    <row r="2096" customFormat="false" ht="15" hidden="false" customHeight="false" outlineLevel="0" collapsed="false">
      <c r="A2096" s="41" t="n">
        <v>40478</v>
      </c>
      <c r="B2096" s="0" t="s">
        <v>1165</v>
      </c>
      <c r="C2096" s="0" t="s">
        <v>1206</v>
      </c>
      <c r="D2096" s="3" t="n">
        <v>25247</v>
      </c>
      <c r="F2096" s="3" t="s">
        <v>1162</v>
      </c>
      <c r="H2096" s="3" t="s">
        <v>1162</v>
      </c>
      <c r="I2096" s="29" t="n">
        <v>184</v>
      </c>
      <c r="K2096" s="30" t="s">
        <v>1233</v>
      </c>
      <c r="M2096" s="31" t="n">
        <f aca="false">SUM(P2096,R2096,T2096,V2096,X2096,Z2096,AB2096,AD2096,AF2096,AH2096,AJ2096,AL2096,AN2096,AP2096,AR2096,AT2096,AV2096,AX2096,AZ2096,BB2096)</f>
        <v>18294.86</v>
      </c>
      <c r="O2096" s="0" t="n">
        <v>10665</v>
      </c>
      <c r="P2096" s="31" t="n">
        <v>1397.09</v>
      </c>
      <c r="Q2096" s="0" t="n">
        <v>10661</v>
      </c>
      <c r="R2096" s="31" t="n">
        <v>751.65</v>
      </c>
      <c r="S2096" s="47" t="n">
        <v>10662</v>
      </c>
      <c r="T2096" s="31" t="n">
        <v>794.4</v>
      </c>
      <c r="U2096" s="47" t="n">
        <v>10663</v>
      </c>
      <c r="V2096" s="31" t="n">
        <v>3584.09</v>
      </c>
      <c r="W2096" s="47" t="n">
        <v>10396</v>
      </c>
      <c r="X2096" s="31" t="n">
        <v>297.5</v>
      </c>
      <c r="Y2096" s="47" t="n">
        <v>10744</v>
      </c>
      <c r="Z2096" s="31" t="n">
        <v>840.03</v>
      </c>
      <c r="AA2096" s="47" t="n">
        <v>10731</v>
      </c>
      <c r="AB2096" s="31" t="n">
        <v>202.5</v>
      </c>
      <c r="AC2096" s="47" t="n">
        <v>10721</v>
      </c>
      <c r="AD2096" s="31" t="n">
        <v>326.6</v>
      </c>
      <c r="AE2096" s="47" t="n">
        <v>10724</v>
      </c>
      <c r="AF2096" s="31" t="n">
        <v>209</v>
      </c>
      <c r="AG2096" s="47" t="n">
        <v>10747</v>
      </c>
      <c r="AH2096" s="31" t="n">
        <v>9220</v>
      </c>
      <c r="AI2096" s="47" t="n">
        <v>10525</v>
      </c>
      <c r="AJ2096" s="31" t="n">
        <v>672</v>
      </c>
    </row>
    <row r="2097" customFormat="false" ht="15" hidden="false" customHeight="false" outlineLevel="0" collapsed="false">
      <c r="A2097" s="41" t="n">
        <v>40478</v>
      </c>
      <c r="B2097" s="0" t="s">
        <v>627</v>
      </c>
      <c r="C2097" s="0" t="s">
        <v>1206</v>
      </c>
      <c r="D2097" s="3" t="n">
        <v>25248</v>
      </c>
      <c r="F2097" s="3" t="s">
        <v>1162</v>
      </c>
      <c r="H2097" s="3" t="s">
        <v>1162</v>
      </c>
      <c r="I2097" s="29" t="n">
        <v>184</v>
      </c>
      <c r="K2097" s="30" t="s">
        <v>1303</v>
      </c>
      <c r="M2097" s="31" t="n">
        <f aca="false">SUM(P2097,R2097,T2097,V2097,X2097,Z2097,AB2097,AD2097,AF2097,AH2097,AJ2097,AL2097,AN2097,AP2097,AR2097,AT2097,AV2097,AX2097,AZ2097,BB2097)</f>
        <v>6028.04</v>
      </c>
      <c r="O2097" s="0" t="n">
        <v>10735</v>
      </c>
      <c r="P2097" s="31" t="n">
        <v>1760</v>
      </c>
      <c r="Q2097" s="0" t="n">
        <v>10644</v>
      </c>
      <c r="R2097" s="31" t="n">
        <v>1133.66</v>
      </c>
      <c r="S2097" s="47" t="n">
        <v>10645</v>
      </c>
      <c r="T2097" s="31" t="n">
        <v>574.95</v>
      </c>
      <c r="U2097" s="47" t="n">
        <v>10650</v>
      </c>
      <c r="V2097" s="31" t="n">
        <v>431</v>
      </c>
      <c r="W2097" s="47" t="n">
        <v>10649</v>
      </c>
      <c r="X2097" s="31" t="n">
        <v>521.48</v>
      </c>
      <c r="Y2097" s="47" t="n">
        <v>10648</v>
      </c>
      <c r="Z2097" s="31" t="n">
        <v>473.65</v>
      </c>
      <c r="AA2097" s="47" t="n">
        <v>10652</v>
      </c>
      <c r="AB2097" s="31" t="n">
        <v>322.95</v>
      </c>
      <c r="AC2097" s="47" t="n">
        <v>10651</v>
      </c>
      <c r="AD2097" s="31" t="n">
        <v>431</v>
      </c>
      <c r="AE2097" s="47" t="n">
        <v>10647</v>
      </c>
      <c r="AF2097" s="31" t="n">
        <v>379.35</v>
      </c>
      <c r="AG2097" s="47" t="n">
        <v>10646</v>
      </c>
    </row>
    <row r="2098" customFormat="false" ht="15" hidden="false" customHeight="false" outlineLevel="0" collapsed="false">
      <c r="A2098" s="41" t="n">
        <v>40478</v>
      </c>
      <c r="B2098" s="0" t="s">
        <v>901</v>
      </c>
      <c r="C2098" s="0" t="s">
        <v>1206</v>
      </c>
      <c r="D2098" s="3" t="n">
        <v>25249</v>
      </c>
      <c r="F2098" s="3" t="s">
        <v>1162</v>
      </c>
      <c r="H2098" s="3" t="s">
        <v>1162</v>
      </c>
      <c r="I2098" s="29" t="n">
        <v>193.8</v>
      </c>
      <c r="K2098" s="30" t="s">
        <v>1228</v>
      </c>
      <c r="M2098" s="31" t="n">
        <f aca="false">SUM(P2098,R2098,T2098,V2098,X2098,Z2098,AB2098,AD2098,AF2098,AH2098,AJ2098,AL2098,AN2098,AP2098,AR2098,AT2098,AV2098,AX2098,AZ2098,BB2098)</f>
        <v>23946.09</v>
      </c>
      <c r="O2098" s="0" t="n">
        <v>10658</v>
      </c>
      <c r="P2098" s="31" t="n">
        <v>3053.56</v>
      </c>
      <c r="Q2098" s="0" t="n">
        <v>10657</v>
      </c>
      <c r="R2098" s="31" t="n">
        <v>1136.75</v>
      </c>
      <c r="S2098" s="47" t="n">
        <v>10634</v>
      </c>
      <c r="T2098" s="31" t="n">
        <v>658.93</v>
      </c>
      <c r="U2098" s="47" t="n">
        <v>10589</v>
      </c>
      <c r="V2098" s="31" t="n">
        <v>17600</v>
      </c>
      <c r="W2098" s="47" t="n">
        <v>10741</v>
      </c>
      <c r="X2098" s="31" t="n">
        <v>792</v>
      </c>
      <c r="Y2098" s="47" t="n">
        <v>10726</v>
      </c>
      <c r="Z2098" s="31" t="n">
        <v>504.5</v>
      </c>
      <c r="AA2098" s="47" t="n">
        <v>10742</v>
      </c>
      <c r="AB2098" s="31" t="n">
        <v>200.35</v>
      </c>
    </row>
    <row r="2099" customFormat="false" ht="15" hidden="false" customHeight="false" outlineLevel="0" collapsed="false">
      <c r="A2099" s="41" t="n">
        <v>40478</v>
      </c>
      <c r="B2099" s="0" t="s">
        <v>1205</v>
      </c>
      <c r="C2099" s="0" t="s">
        <v>1206</v>
      </c>
      <c r="D2099" s="3" t="n">
        <v>25250</v>
      </c>
      <c r="F2099" s="3" t="s">
        <v>1162</v>
      </c>
      <c r="H2099" s="3" t="s">
        <v>1162</v>
      </c>
      <c r="I2099" s="29" t="n">
        <v>380</v>
      </c>
      <c r="K2099" s="30" t="s">
        <v>1249</v>
      </c>
      <c r="M2099" s="31" t="n">
        <f aca="false">SUM(P2099,R2099,T2099,V2099,X2099,Z2099,AB2099,AD2099,AF2099,AH2099,AJ2099,AL2099,AN2099,AP2099,AR2099,AT2099,AV2099,AX2099,AZ2099,BB2099)</f>
        <v>13568.48</v>
      </c>
      <c r="O2099" s="0" t="n">
        <v>10641</v>
      </c>
      <c r="P2099" s="31" t="n">
        <v>311.31</v>
      </c>
      <c r="Q2099" s="0" t="n">
        <v>10642</v>
      </c>
      <c r="R2099" s="31" t="n">
        <v>1075.34</v>
      </c>
      <c r="S2099" s="47" t="n">
        <v>10640</v>
      </c>
      <c r="T2099" s="31" t="n">
        <v>801.33</v>
      </c>
      <c r="U2099" s="47" t="n">
        <v>10639</v>
      </c>
      <c r="V2099" s="31" t="n">
        <v>707.91</v>
      </c>
      <c r="W2099" s="47" t="n">
        <v>10638</v>
      </c>
      <c r="X2099" s="31" t="n">
        <v>693.25</v>
      </c>
      <c r="Y2099" s="47" t="n">
        <v>10637</v>
      </c>
      <c r="Z2099" s="31" t="n">
        <v>1679.29</v>
      </c>
      <c r="AA2099" s="47" t="n">
        <v>10636</v>
      </c>
      <c r="AB2099" s="31" t="n">
        <v>678.99</v>
      </c>
      <c r="AC2099" s="47" t="n">
        <v>10635</v>
      </c>
      <c r="AD2099" s="31" t="n">
        <v>1734.41</v>
      </c>
      <c r="AE2099" s="47" t="n">
        <v>10632</v>
      </c>
      <c r="AF2099" s="31" t="n">
        <v>619.65</v>
      </c>
      <c r="AG2099" s="47" t="n">
        <v>10631</v>
      </c>
      <c r="AH2099" s="31" t="n">
        <v>123.38</v>
      </c>
      <c r="AI2099" s="47" t="n">
        <v>10633</v>
      </c>
      <c r="AJ2099" s="31" t="n">
        <v>1790.43</v>
      </c>
      <c r="AK2099" s="47" t="n">
        <v>10643</v>
      </c>
      <c r="AL2099" s="31" t="n">
        <v>1223.05</v>
      </c>
      <c r="AM2099" s="47" t="n">
        <v>10653</v>
      </c>
      <c r="AN2099" s="31" t="n">
        <v>38.84</v>
      </c>
      <c r="AO2099" s="47" t="n">
        <v>10671</v>
      </c>
      <c r="AP2099" s="31" t="n">
        <v>66.3</v>
      </c>
      <c r="AQ2099" s="47" t="n">
        <v>10700</v>
      </c>
      <c r="AR2099" s="31" t="n">
        <v>1125</v>
      </c>
      <c r="AS2099" s="47" t="n">
        <v>10701</v>
      </c>
      <c r="AT2099" s="31" t="n">
        <v>900</v>
      </c>
    </row>
    <row r="2100" customFormat="false" ht="15" hidden="false" customHeight="false" outlineLevel="0" collapsed="false">
      <c r="A2100" s="55" t="n">
        <v>40478</v>
      </c>
      <c r="B2100" s="56" t="s">
        <v>1181</v>
      </c>
      <c r="C2100" s="56" t="s">
        <v>490</v>
      </c>
      <c r="D2100" s="3" t="n">
        <v>25251</v>
      </c>
      <c r="F2100" s="42" t="n">
        <v>0.645833333333333</v>
      </c>
      <c r="G2100" s="30"/>
      <c r="H2100" s="44" t="n">
        <v>0.354166666666667</v>
      </c>
      <c r="I2100" s="29" t="n">
        <v>153</v>
      </c>
      <c r="K2100" s="30" t="s">
        <v>1219</v>
      </c>
      <c r="M2100" s="31" t="n">
        <f aca="false">SUM(P2100,R2100,T2100,V2100,X2100,Z2100,AB2100,AD2100,AF2100,AH2100,AJ2100,AL2100,AN2100,AP2100,AR2100,AT2100,AV2100,AX2100,AZ2100,BB2100)</f>
        <v>0</v>
      </c>
    </row>
    <row r="2101" customFormat="false" ht="15" hidden="false" customHeight="false" outlineLevel="0" collapsed="false">
      <c r="A2101" s="41" t="n">
        <v>40478</v>
      </c>
      <c r="B2101" s="0" t="s">
        <v>1181</v>
      </c>
      <c r="C2101" s="0" t="s">
        <v>490</v>
      </c>
      <c r="D2101" s="3" t="n">
        <v>25252</v>
      </c>
      <c r="F2101" s="42" t="n">
        <v>0.9375</v>
      </c>
      <c r="H2101" s="42" t="n">
        <v>0.166666666666667</v>
      </c>
      <c r="I2101" s="29" t="n">
        <v>92</v>
      </c>
      <c r="K2101" s="30" t="s">
        <v>1219</v>
      </c>
      <c r="M2101" s="31" t="n">
        <f aca="false">SUM(P2101,R2101,T2101,V2101,X2101,Z2101,AB2101,AD2101,AF2101,AH2101,AJ2101,AL2101,AN2101,AP2101,AR2101,AT2101,AV2101,AX2101,AZ2101,BB2101)</f>
        <v>0</v>
      </c>
    </row>
    <row r="2102" customFormat="false" ht="15" hidden="false" customHeight="false" outlineLevel="0" collapsed="false">
      <c r="A2102" s="41" t="n">
        <v>40478</v>
      </c>
      <c r="B2102" s="0" t="s">
        <v>1203</v>
      </c>
      <c r="C2102" s="0" t="s">
        <v>1000</v>
      </c>
      <c r="D2102" s="3" t="n">
        <v>25253</v>
      </c>
      <c r="F2102" s="42" t="n">
        <v>0.645833333333333</v>
      </c>
      <c r="H2102" s="42" t="n">
        <v>0.333333333333333</v>
      </c>
      <c r="I2102" s="29" t="n">
        <v>141</v>
      </c>
      <c r="K2102" s="30" t="s">
        <v>1244</v>
      </c>
      <c r="M2102" s="31" t="n">
        <f aca="false">SUM(P2102,R2102,T2102,V2102,X2102,Z2102,AB2102,AD2102,AF2102,AH2102,AJ2102,AL2102,AN2102,AP2102,AR2102,AT2102,AV2102,AX2102,AZ2102,BB2102)</f>
        <v>0</v>
      </c>
    </row>
    <row r="2103" customFormat="false" ht="15" hidden="false" customHeight="false" outlineLevel="0" collapsed="false">
      <c r="A2103" s="41" t="n">
        <v>40478</v>
      </c>
      <c r="B2103" s="0" t="s">
        <v>1189</v>
      </c>
      <c r="C2103" s="0" t="s">
        <v>925</v>
      </c>
      <c r="D2103" s="3" t="n">
        <v>25254</v>
      </c>
      <c r="F2103" s="42" t="n">
        <v>0.708333333333333</v>
      </c>
      <c r="G2103" s="3" t="s">
        <v>1615</v>
      </c>
      <c r="H2103" s="42" t="s">
        <v>1440</v>
      </c>
      <c r="I2103" s="29" t="n">
        <v>181.2</v>
      </c>
      <c r="K2103" s="30" t="s">
        <v>1231</v>
      </c>
      <c r="M2103" s="31" t="n">
        <f aca="false">SUM(P2103,R2103,T2103,V2103,X2103,Z2103,AB2103,AD2103,AF2103,AH2103,AJ2103,AL2103,AN2103,AP2103,AR2103,AT2103,AV2103,AX2103,AZ2103,BB2103)</f>
        <v>0</v>
      </c>
    </row>
    <row r="2104" customFormat="false" ht="15" hidden="false" customHeight="false" outlineLevel="0" collapsed="false">
      <c r="A2104" s="41" t="n">
        <v>40478</v>
      </c>
      <c r="B2104" s="0" t="s">
        <v>1179</v>
      </c>
      <c r="C2104" s="0" t="s">
        <v>307</v>
      </c>
      <c r="D2104" s="3" t="n">
        <v>25255</v>
      </c>
      <c r="F2104" s="42" t="n">
        <v>0.510416666666667</v>
      </c>
      <c r="H2104" s="42" t="n">
        <v>0.1875</v>
      </c>
      <c r="I2104" s="29" t="n">
        <v>81.5</v>
      </c>
      <c r="K2104" s="30" t="s">
        <v>1242</v>
      </c>
      <c r="M2104" s="31" t="n">
        <f aca="false">SUM(P2104,R2104,T2104,V2104,X2104,Z2104,AB2104,AD2104,AF2104,AH2104,AJ2104,AL2104,AN2104,AP2104,AR2104,AT2104,AV2104,AX2104,AZ2104,BB2104)</f>
        <v>51340</v>
      </c>
      <c r="O2104" s="0" t="n">
        <v>72</v>
      </c>
      <c r="P2104" s="31" t="n">
        <v>17818</v>
      </c>
      <c r="Q2104" s="0" t="n">
        <v>73</v>
      </c>
      <c r="R2104" s="31" t="n">
        <v>33522</v>
      </c>
    </row>
    <row r="2105" customFormat="false" ht="15" hidden="false" customHeight="false" outlineLevel="0" collapsed="false">
      <c r="A2105" s="41" t="n">
        <v>40478</v>
      </c>
      <c r="B2105" s="0" t="s">
        <v>1197</v>
      </c>
      <c r="C2105" s="0" t="s">
        <v>11</v>
      </c>
      <c r="D2105" s="3" t="n">
        <v>25256</v>
      </c>
      <c r="F2105" s="42" t="n">
        <v>0.46875</v>
      </c>
      <c r="H2105" s="42" t="n">
        <v>0.166666666666667</v>
      </c>
      <c r="I2105" s="29" t="n">
        <v>73</v>
      </c>
      <c r="K2105" s="30" t="s">
        <v>1259</v>
      </c>
      <c r="M2105" s="31" t="n">
        <f aca="false">SUM(P2105,R2105,T2105,V2105,X2105,Z2105,AB2105,AD2105,AF2105,AH2105,AJ2105,AL2105,AN2105,AP2105,AR2105,AT2105,AV2105,AX2105,AZ2105,BB2105)</f>
        <v>0</v>
      </c>
    </row>
    <row r="2106" customFormat="false" ht="15" hidden="false" customHeight="false" outlineLevel="0" collapsed="false">
      <c r="A2106" s="41" t="n">
        <v>40478</v>
      </c>
      <c r="B2106" s="0" t="s">
        <v>1195</v>
      </c>
      <c r="C2106" s="0" t="s">
        <v>1049</v>
      </c>
      <c r="D2106" s="3" t="n">
        <v>25257</v>
      </c>
      <c r="F2106" s="42" t="n">
        <v>0.826388888888889</v>
      </c>
      <c r="G2106" s="3" t="s">
        <v>1229</v>
      </c>
      <c r="H2106" s="42" t="s">
        <v>1597</v>
      </c>
      <c r="I2106" s="29" t="n">
        <v>221</v>
      </c>
      <c r="K2106" s="30" t="s">
        <v>1217</v>
      </c>
      <c r="M2106" s="31" t="n">
        <f aca="false">SUM(P2106,R2106,T2106,V2106,X2106,Z2106,AB2106,AD2106,AF2106,AH2106,AJ2106,AL2106,AN2106,AP2106,AR2106,AT2106,AV2106,AX2106,AZ2106,BB2106)</f>
        <v>0</v>
      </c>
    </row>
    <row r="2107" customFormat="false" ht="15" hidden="false" customHeight="false" outlineLevel="0" collapsed="false">
      <c r="A2107" s="41" t="n">
        <v>40478</v>
      </c>
      <c r="B2107" s="0" t="s">
        <v>1199</v>
      </c>
      <c r="C2107" s="0" t="s">
        <v>1300</v>
      </c>
      <c r="D2107" s="3" t="n">
        <v>25258</v>
      </c>
      <c r="F2107" s="42" t="n">
        <v>0.760416666666667</v>
      </c>
      <c r="H2107" s="42" t="n">
        <v>0.416666666666667</v>
      </c>
      <c r="I2107" s="29" t="n">
        <v>175</v>
      </c>
      <c r="K2107" s="30" t="s">
        <v>1253</v>
      </c>
      <c r="M2107" s="31" t="n">
        <f aca="false">SUM(P2107,R2107,T2107,V2107,X2107,Z2107,AB2107,AD2107,AF2107,AH2107,AJ2107,AL2107,AN2107,AP2107,AR2107,AT2107,AV2107,AX2107,AZ2107,BB2107)</f>
        <v>7213.49</v>
      </c>
      <c r="O2107" s="0" t="n">
        <v>2733</v>
      </c>
      <c r="P2107" s="31" t="n">
        <v>766.87</v>
      </c>
      <c r="Q2107" s="0" t="n">
        <v>2950</v>
      </c>
      <c r="R2107" s="31" t="n">
        <v>1865.61</v>
      </c>
      <c r="S2107" s="47" t="n">
        <v>2958</v>
      </c>
      <c r="T2107" s="31" t="n">
        <v>4581.01</v>
      </c>
    </row>
    <row r="2108" customFormat="false" ht="15" hidden="false" customHeight="false" outlineLevel="0" collapsed="false">
      <c r="A2108" s="55" t="n">
        <v>40478</v>
      </c>
      <c r="B2108" s="56" t="s">
        <v>1613</v>
      </c>
      <c r="C2108" s="56" t="s">
        <v>739</v>
      </c>
      <c r="D2108" s="3" t="n">
        <v>25259</v>
      </c>
      <c r="F2108" s="44" t="n">
        <v>0.611111111111111</v>
      </c>
      <c r="G2108" s="30"/>
      <c r="H2108" s="44" t="n">
        <v>0.229166666666667</v>
      </c>
      <c r="I2108" s="29" t="n">
        <v>98.5</v>
      </c>
      <c r="K2108" s="30" t="s">
        <v>1614</v>
      </c>
      <c r="M2108" s="31" t="n">
        <f aca="false">SUM(P2108,R2108,T2108,V2108,X2108,Z2108,AB2108,AD2108,AF2108,AH2108,AJ2108,AL2108,AN2108,AP2108,AR2108,AT2108,AV2108,AX2108,AZ2108,BB2108)</f>
        <v>0</v>
      </c>
    </row>
    <row r="2109" customFormat="false" ht="15" hidden="false" customHeight="false" outlineLevel="0" collapsed="false">
      <c r="A2109" s="41" t="n">
        <v>40478</v>
      </c>
      <c r="B2109" s="0" t="s">
        <v>96</v>
      </c>
      <c r="C2109" s="0" t="s">
        <v>892</v>
      </c>
      <c r="D2109" s="3" t="n">
        <v>25260</v>
      </c>
      <c r="F2109" s="42" t="n">
        <v>0.697916666666667</v>
      </c>
      <c r="H2109" s="42" t="n">
        <v>0.333333333333333</v>
      </c>
      <c r="I2109" s="29" t="n">
        <v>131.2</v>
      </c>
      <c r="K2109" s="30" t="s">
        <v>1237</v>
      </c>
      <c r="M2109" s="31" t="n">
        <f aca="false">SUM(P2109,R2109,T2109,V2109,X2109,Z2109,AB2109,AD2109,AF2109,AH2109,AJ2109,AL2109,AN2109,AP2109,AR2109,AT2109,AV2109,AX2109,AZ2109,BB2109)</f>
        <v>0</v>
      </c>
    </row>
    <row r="2110" customFormat="false" ht="15" hidden="false" customHeight="false" outlineLevel="0" collapsed="false">
      <c r="A2110" s="55" t="n">
        <v>40478</v>
      </c>
      <c r="B2110" s="56" t="s">
        <v>581</v>
      </c>
      <c r="C2110" s="56" t="s">
        <v>1573</v>
      </c>
      <c r="D2110" s="3" t="n">
        <v>25261</v>
      </c>
      <c r="F2110" s="44" t="n">
        <v>0.791666666666667</v>
      </c>
      <c r="G2110" s="30"/>
      <c r="H2110" s="44" t="n">
        <v>0.416666666666667</v>
      </c>
      <c r="K2110" s="30" t="s">
        <v>1243</v>
      </c>
      <c r="M2110" s="31" t="n">
        <f aca="false">SUM(P2110,R2110,T2110,V2110,X2110,Z2110,AB2110,AD2110,AF2110,AH2110,AJ2110,AL2110,AN2110,AP2110,AR2110,AT2110,AV2110,AX2110,AZ2110,BB2110)</f>
        <v>0</v>
      </c>
    </row>
    <row r="2111" customFormat="false" ht="15" hidden="false" customHeight="false" outlineLevel="0" collapsed="false">
      <c r="A2111" s="41" t="n">
        <v>40478</v>
      </c>
      <c r="B2111" s="0" t="s">
        <v>1186</v>
      </c>
      <c r="C2111" s="0" t="s">
        <v>925</v>
      </c>
      <c r="D2111" s="3" t="n">
        <v>25262</v>
      </c>
      <c r="F2111" s="42" t="n">
        <v>0.722222222222222</v>
      </c>
      <c r="H2111" s="42" t="n">
        <v>0.333333333333333</v>
      </c>
      <c r="I2111" s="29" t="n">
        <v>176.2</v>
      </c>
      <c r="K2111" s="30" t="s">
        <v>1250</v>
      </c>
      <c r="M2111" s="31" t="n">
        <f aca="false">SUM(P2111,R2111,T2111,V2111,X2111,Z2111,AB2111,AD2111,AF2111,AH2111,AJ2111,AL2111,AN2111,AP2111,AR2111,AT2111,AV2111,AX2111,AZ2111,BB2111)</f>
        <v>0</v>
      </c>
    </row>
    <row r="2112" customFormat="false" ht="15" hidden="false" customHeight="false" outlineLevel="0" collapsed="false">
      <c r="A2112" s="41" t="n">
        <v>40478</v>
      </c>
      <c r="B2112" s="0" t="s">
        <v>1169</v>
      </c>
      <c r="C2112" s="0" t="s">
        <v>892</v>
      </c>
      <c r="D2112" s="3" t="n">
        <v>25263</v>
      </c>
      <c r="F2112" s="42" t="n">
        <v>0.677083333333333</v>
      </c>
      <c r="H2112" s="42" t="n">
        <v>0.260416666666667</v>
      </c>
      <c r="I2112" s="29" t="n">
        <v>105.15</v>
      </c>
      <c r="K2112" s="30" t="s">
        <v>1214</v>
      </c>
      <c r="M2112" s="31" t="n">
        <f aca="false">SUM(P2112,R2112,T2112,V2112,X2112,Z2112,AB2112,AD2112,AF2112,AH2112,AJ2112,AL2112,AN2112,AP2112,AR2112,AT2112,AV2112,AX2112,AZ2112,BB2112)</f>
        <v>0</v>
      </c>
    </row>
    <row r="2113" customFormat="false" ht="15" hidden="false" customHeight="false" outlineLevel="0" collapsed="false">
      <c r="A2113" s="41" t="n">
        <v>40478</v>
      </c>
      <c r="B2113" s="0" t="s">
        <v>1197</v>
      </c>
      <c r="C2113" s="0" t="s">
        <v>1215</v>
      </c>
      <c r="D2113" s="3" t="n">
        <v>25264</v>
      </c>
      <c r="F2113" s="42" t="n">
        <v>0.760416666666667</v>
      </c>
      <c r="H2113" s="42" t="n">
        <v>0.291666666666667</v>
      </c>
      <c r="I2113" s="29" t="n">
        <v>128</v>
      </c>
      <c r="K2113" s="30" t="s">
        <v>1259</v>
      </c>
      <c r="M2113" s="31" t="n">
        <f aca="false">SUM(P2113,R2113,T2113,V2113,X2113,Z2113,AB2113,AD2113,AF2113,AH2113,AJ2113,AL2113,AN2113,AP2113,AR2113,AT2113,AV2113,AX2113,AZ2113,BB2113)</f>
        <v>28623</v>
      </c>
      <c r="O2113" s="0" t="n">
        <v>21332</v>
      </c>
      <c r="P2113" s="31" t="n">
        <v>28623</v>
      </c>
    </row>
    <row r="2114" customFormat="false" ht="15" hidden="false" customHeight="false" outlineLevel="0" collapsed="false">
      <c r="A2114" s="41" t="n">
        <v>40478</v>
      </c>
      <c r="B2114" s="0" t="s">
        <v>1179</v>
      </c>
      <c r="C2114" s="0" t="s">
        <v>1412</v>
      </c>
      <c r="D2114" s="3" t="n">
        <v>25265</v>
      </c>
      <c r="F2114" s="42" t="n">
        <v>0.763888888888889</v>
      </c>
      <c r="H2114" s="42" t="n">
        <v>0.208333333333333</v>
      </c>
      <c r="I2114" s="29" t="n">
        <v>90</v>
      </c>
      <c r="K2114" s="30" t="s">
        <v>1242</v>
      </c>
      <c r="M2114" s="31" t="n">
        <f aca="false">SUM(P2114,R2114,T2114,V2114,X2114,Z2114,AB2114,AD2114,AF2114,AH2114,AJ2114,AL2114,AN2114,AP2114,AR2114,AT2114,AV2114,AX2114,AZ2114,BB2114)</f>
        <v>0</v>
      </c>
    </row>
    <row r="2115" customFormat="false" ht="15" hidden="false" customHeight="false" outlineLevel="0" collapsed="false">
      <c r="A2115" s="55" t="n">
        <v>40478</v>
      </c>
      <c r="B2115" s="56" t="s">
        <v>1165</v>
      </c>
      <c r="C2115" s="56" t="s">
        <v>1340</v>
      </c>
      <c r="D2115" s="3" t="n">
        <v>25266</v>
      </c>
      <c r="F2115" s="44" t="n">
        <v>0.71875</v>
      </c>
      <c r="G2115" s="30"/>
      <c r="H2115" s="44" t="n">
        <v>0.166666666666667</v>
      </c>
      <c r="I2115" s="29" t="n">
        <v>73</v>
      </c>
      <c r="K2115" s="30" t="s">
        <v>1233</v>
      </c>
      <c r="M2115" s="31" t="n">
        <f aca="false">SUM(P2115,R2115,T2115,V2115,X2115,Z2115,AB2115,AD2115,AF2115,AH2115,AJ2115,AL2115,AN2115,AP2115,AR2115,AT2115,AV2115,AX2115,AZ2115,BB2115)</f>
        <v>0</v>
      </c>
    </row>
    <row r="2116" customFormat="false" ht="15" hidden="false" customHeight="false" outlineLevel="0" collapsed="false">
      <c r="A2116" s="41" t="n">
        <v>40478</v>
      </c>
      <c r="B2116" s="0" t="s">
        <v>901</v>
      </c>
      <c r="C2116" s="0" t="s">
        <v>645</v>
      </c>
      <c r="D2116" s="3" t="n">
        <v>25267</v>
      </c>
      <c r="F2116" s="42" t="n">
        <v>0.756944444444444</v>
      </c>
      <c r="H2116" s="42" t="n">
        <v>0.166666666666667</v>
      </c>
      <c r="I2116" s="29" t="n">
        <v>77</v>
      </c>
      <c r="K2116" s="30" t="s">
        <v>1228</v>
      </c>
      <c r="M2116" s="31" t="n">
        <f aca="false">SUM(P2116,R2116,T2116,V2116,X2116,Z2116,AB2116,AD2116,AF2116,AH2116,AJ2116,AL2116,AN2116,AP2116,AR2116,AT2116,AV2116,AX2116,AZ2116,BB2116)</f>
        <v>0</v>
      </c>
    </row>
    <row r="2117" customFormat="false" ht="15" hidden="false" customHeight="false" outlineLevel="0" collapsed="false">
      <c r="A2117" s="41" t="n">
        <v>40478</v>
      </c>
      <c r="B2117" s="0" t="s">
        <v>1208</v>
      </c>
      <c r="C2117" s="0" t="s">
        <v>1032</v>
      </c>
      <c r="D2117" s="3" t="n">
        <v>25268</v>
      </c>
      <c r="F2117" s="42" t="n">
        <v>0.666666666666667</v>
      </c>
      <c r="H2117" s="42" t="n">
        <v>0.333333333333333</v>
      </c>
      <c r="I2117" s="29" t="n">
        <v>269</v>
      </c>
      <c r="K2117" s="30" t="s">
        <v>1238</v>
      </c>
      <c r="M2117" s="31" t="n">
        <f aca="false">SUM(P2117,R2117,T2117,V2117,X2117,Z2117,AB2117,AD2117,AF2117,AH2117,AJ2117,AL2117,AN2117,AP2117,AR2117,AT2117,AV2117,AX2117,AZ2117,BB2117)</f>
        <v>0</v>
      </c>
    </row>
    <row r="2118" customFormat="false" ht="15" hidden="false" customHeight="false" outlineLevel="0" collapsed="false">
      <c r="A2118" s="41" t="n">
        <v>40478</v>
      </c>
      <c r="B2118" s="0" t="s">
        <v>1179</v>
      </c>
      <c r="C2118" s="0" t="s">
        <v>1330</v>
      </c>
      <c r="D2118" s="3" t="n">
        <v>25269</v>
      </c>
      <c r="F2118" s="42" t="n">
        <v>0.833333333333333</v>
      </c>
      <c r="H2118" s="42" t="n">
        <v>0.166666666666667</v>
      </c>
      <c r="I2118" s="29" t="n">
        <v>73</v>
      </c>
      <c r="K2118" s="30" t="s">
        <v>1242</v>
      </c>
      <c r="M2118" s="31" t="n">
        <f aca="false">SUM(P2118,R2118,T2118,V2118,X2118,Z2118,AB2118,AD2118,AF2118,AH2118,AJ2118,AL2118,AN2118,AP2118,AR2118,AT2118,AV2118,AX2118,AZ2118,BB2118)</f>
        <v>0</v>
      </c>
    </row>
    <row r="2119" customFormat="false" ht="15" hidden="false" customHeight="false" outlineLevel="0" collapsed="false">
      <c r="A2119" s="41" t="n">
        <v>40478</v>
      </c>
      <c r="B2119" s="0" t="s">
        <v>1203</v>
      </c>
      <c r="C2119" s="0" t="s">
        <v>836</v>
      </c>
      <c r="D2119" s="3" t="n">
        <v>25270</v>
      </c>
      <c r="F2119" s="42" t="n">
        <v>0.791666666666667</v>
      </c>
      <c r="G2119" s="3" t="s">
        <v>1247</v>
      </c>
      <c r="H2119" s="3" t="s">
        <v>1308</v>
      </c>
      <c r="I2119" s="29" t="n">
        <v>95.1</v>
      </c>
      <c r="K2119" s="30" t="s">
        <v>1244</v>
      </c>
      <c r="M2119" s="31" t="n">
        <f aca="false">SUM(P2119,R2119,T2119,V2119,X2119,Z2119,AB2119,AD2119,AF2119,AH2119,AJ2119,AL2119,AN2119,AP2119,AR2119,AT2119,AV2119,AX2119,AZ2119,BB2119)</f>
        <v>0</v>
      </c>
    </row>
    <row r="2120" customFormat="false" ht="15" hidden="false" customHeight="false" outlineLevel="0" collapsed="false">
      <c r="M2120" s="74"/>
    </row>
    <row r="2121" customFormat="false" ht="15" hidden="false" customHeight="true" outlineLevel="0" collapsed="false">
      <c r="A2121" s="113"/>
      <c r="B2121" s="101"/>
      <c r="C2121" s="101"/>
      <c r="D2121" s="100"/>
      <c r="E2121" s="100"/>
      <c r="F2121" s="100"/>
      <c r="G2121" s="150" t="s">
        <v>1260</v>
      </c>
      <c r="H2121" s="100"/>
      <c r="I2121" s="102"/>
      <c r="J2121" s="102"/>
      <c r="K2121" s="100"/>
      <c r="L2121" s="101"/>
      <c r="M2121" s="103"/>
    </row>
    <row r="2122" customFormat="false" ht="15" hidden="false" customHeight="true" outlineLevel="0" collapsed="false">
      <c r="A2122" s="113"/>
      <c r="B2122" s="101"/>
      <c r="C2122" s="101"/>
      <c r="D2122" s="100"/>
      <c r="E2122" s="100"/>
      <c r="F2122" s="100"/>
      <c r="G2122" s="150"/>
      <c r="H2122" s="100"/>
      <c r="I2122" s="102"/>
      <c r="J2122" s="102"/>
      <c r="K2122" s="100"/>
      <c r="L2122" s="101"/>
      <c r="M2122" s="103"/>
    </row>
    <row r="2123" customFormat="false" ht="15" hidden="false" customHeight="false" outlineLevel="0" collapsed="false">
      <c r="A2123" s="41" t="n">
        <v>40479</v>
      </c>
      <c r="B2123" s="0" t="s">
        <v>679</v>
      </c>
      <c r="C2123" s="0" t="s">
        <v>1206</v>
      </c>
      <c r="D2123" s="3" t="n">
        <v>25271</v>
      </c>
      <c r="F2123" s="3" t="s">
        <v>1162</v>
      </c>
      <c r="H2123" s="3" t="s">
        <v>1162</v>
      </c>
      <c r="I2123" s="29" t="n">
        <v>184</v>
      </c>
      <c r="K2123" s="30" t="s">
        <v>1223</v>
      </c>
      <c r="M2123" s="31" t="n">
        <f aca="false">SUM(P2123,R2123,T2123,V2123,X2123,Z2123,AB2123,AD2123,AF2123,AH2123,AJ2123,AL2123,AN2123,AP2123,AR2123,AT2123,AV2123,AX2123,AZ2123,BB2123)</f>
        <v>0</v>
      </c>
    </row>
    <row r="2124" customFormat="false" ht="15" hidden="false" customHeight="false" outlineLevel="0" collapsed="false">
      <c r="A2124" s="41" t="n">
        <v>40479</v>
      </c>
      <c r="B2124" s="0" t="s">
        <v>383</v>
      </c>
      <c r="C2124" s="0" t="s">
        <v>1206</v>
      </c>
      <c r="D2124" s="3" t="n">
        <v>25272</v>
      </c>
      <c r="F2124" s="3" t="s">
        <v>1162</v>
      </c>
      <c r="H2124" s="3" t="s">
        <v>1162</v>
      </c>
      <c r="I2124" s="29" t="n">
        <v>184</v>
      </c>
      <c r="K2124" s="30" t="s">
        <v>1232</v>
      </c>
      <c r="M2124" s="31" t="n">
        <f aca="false">SUM(P2124,R2124,T2124,V2124,X2124,Z2124,AB2124,AD2124,AF2124,AH2124,AJ2124,AL2124,AN2124,AP2124,AR2124,AT2124,AV2124,AX2124,AZ2124,BB2124)</f>
        <v>17622.62</v>
      </c>
      <c r="O2124" s="0" t="n">
        <v>10778</v>
      </c>
      <c r="P2124" s="31" t="n">
        <v>471.85</v>
      </c>
      <c r="Q2124" s="0" t="n">
        <v>10884</v>
      </c>
      <c r="R2124" s="31" t="n">
        <v>7344</v>
      </c>
      <c r="S2124" s="47" t="n">
        <v>10871</v>
      </c>
      <c r="T2124" s="31" t="n">
        <v>7525</v>
      </c>
      <c r="U2124" s="47" t="n">
        <v>10796</v>
      </c>
      <c r="V2124" s="31" t="n">
        <v>221.16</v>
      </c>
      <c r="W2124" s="47" t="n">
        <v>10797</v>
      </c>
      <c r="X2124" s="31" t="n">
        <v>278.32</v>
      </c>
      <c r="Y2124" s="47" t="n">
        <v>10800</v>
      </c>
      <c r="Z2124" s="31" t="n">
        <v>470.89</v>
      </c>
      <c r="AA2124" s="47" t="n">
        <v>10821</v>
      </c>
      <c r="AB2124" s="31" t="n">
        <v>145.4</v>
      </c>
      <c r="AC2124" s="47" t="n">
        <v>10825</v>
      </c>
      <c r="AD2124" s="31" t="n">
        <v>963.5</v>
      </c>
      <c r="AE2124" s="47" t="n">
        <v>10885</v>
      </c>
      <c r="AF2124" s="31" t="n">
        <v>202.5</v>
      </c>
    </row>
    <row r="2125" customFormat="false" ht="15" hidden="false" customHeight="false" outlineLevel="0" collapsed="false">
      <c r="A2125" s="41" t="n">
        <v>40479</v>
      </c>
      <c r="B2125" s="0" t="s">
        <v>1165</v>
      </c>
      <c r="C2125" s="0" t="s">
        <v>1206</v>
      </c>
      <c r="D2125" s="3" t="n">
        <v>25273</v>
      </c>
      <c r="F2125" s="3" t="s">
        <v>1162</v>
      </c>
      <c r="H2125" s="3" t="s">
        <v>1162</v>
      </c>
      <c r="I2125" s="29" t="n">
        <v>184</v>
      </c>
      <c r="K2125" s="30" t="s">
        <v>1233</v>
      </c>
      <c r="M2125" s="31" t="n">
        <f aca="false">SUM(P2125,R2125,T2125,V2125,X2125,Z2125,AB2125,AD2125,AF2125,AH2125,AJ2125,AL2125,AN2125,AP2125,AR2125,AT2125,AV2125,AX2125,AZ2125,BB2125)</f>
        <v>4499.17</v>
      </c>
      <c r="O2125" s="0" t="n">
        <v>10801</v>
      </c>
      <c r="P2125" s="31" t="n">
        <v>1040.54</v>
      </c>
      <c r="Q2125" s="0" t="n">
        <v>10799</v>
      </c>
      <c r="R2125" s="31" t="n">
        <v>116.29</v>
      </c>
      <c r="S2125" s="47" t="n">
        <v>10798</v>
      </c>
      <c r="T2125" s="31" t="n">
        <v>116.29</v>
      </c>
      <c r="U2125" s="47" t="n">
        <v>10837</v>
      </c>
      <c r="V2125" s="31" t="n">
        <v>218.1</v>
      </c>
      <c r="W2125" s="47" t="n">
        <v>10826</v>
      </c>
      <c r="X2125" s="31" t="n">
        <v>815.61</v>
      </c>
      <c r="Y2125" s="47" t="n">
        <v>10824</v>
      </c>
      <c r="Z2125" s="31" t="n">
        <v>614.89</v>
      </c>
      <c r="AA2125" s="47" t="n">
        <v>10823</v>
      </c>
      <c r="AB2125" s="31" t="n">
        <v>668.31</v>
      </c>
      <c r="AC2125" s="47" t="n">
        <v>10876</v>
      </c>
      <c r="AD2125" s="31" t="n">
        <v>696.89</v>
      </c>
      <c r="AE2125" s="47" t="n">
        <v>708010</v>
      </c>
      <c r="AF2125" s="31" t="n">
        <v>212.25</v>
      </c>
    </row>
    <row r="2126" customFormat="false" ht="15" hidden="false" customHeight="false" outlineLevel="0" collapsed="false">
      <c r="A2126" s="41" t="n">
        <v>40479</v>
      </c>
      <c r="B2126" s="0" t="s">
        <v>627</v>
      </c>
      <c r="C2126" s="0" t="s">
        <v>1206</v>
      </c>
      <c r="D2126" s="3" t="n">
        <v>25274</v>
      </c>
      <c r="F2126" s="3" t="s">
        <v>1162</v>
      </c>
      <c r="H2126" s="3" t="s">
        <v>1162</v>
      </c>
      <c r="I2126" s="29" t="n">
        <v>189.8</v>
      </c>
      <c r="K2126" s="30" t="s">
        <v>1303</v>
      </c>
      <c r="M2126" s="31" t="n">
        <f aca="false">SUM(P2126,R2126,T2126,V2126,X2126,Z2126,AB2126,AD2126,AF2126,AH2126,AJ2126,AL2126,AN2126,AP2126,AR2126,AT2126,AV2126,AX2126,AZ2126,BB2126)</f>
        <v>6202.92</v>
      </c>
      <c r="O2126" s="0" t="n">
        <v>10775</v>
      </c>
      <c r="P2126" s="31" t="n">
        <v>1051.41</v>
      </c>
      <c r="Q2126" s="0" t="n">
        <v>10708</v>
      </c>
      <c r="R2126" s="31" t="n">
        <v>82</v>
      </c>
      <c r="S2126" s="47" t="n">
        <v>10713</v>
      </c>
      <c r="T2126" s="31" t="n">
        <v>123</v>
      </c>
      <c r="U2126" s="47" t="n">
        <v>10712</v>
      </c>
      <c r="V2126" s="31" t="n">
        <v>731</v>
      </c>
      <c r="W2126" s="47" t="n">
        <v>10711</v>
      </c>
      <c r="X2126" s="31" t="n">
        <v>123</v>
      </c>
      <c r="Y2126" s="47" t="n">
        <v>10710</v>
      </c>
      <c r="Z2126" s="31" t="n">
        <v>82</v>
      </c>
      <c r="AA2126" s="47" t="n">
        <v>10714</v>
      </c>
      <c r="AB2126" s="31" t="n">
        <v>82</v>
      </c>
      <c r="AC2126" s="47" t="n">
        <v>10709</v>
      </c>
      <c r="AD2126" s="31" t="n">
        <v>164</v>
      </c>
      <c r="AE2126" s="47" t="n">
        <v>10816</v>
      </c>
      <c r="AF2126" s="31" t="n">
        <v>460.73</v>
      </c>
      <c r="AG2126" s="47" t="n">
        <v>10815</v>
      </c>
      <c r="AH2126" s="31" t="n">
        <v>429</v>
      </c>
      <c r="AI2126" s="47" t="n">
        <v>10809</v>
      </c>
      <c r="AJ2126" s="31" t="n">
        <v>651.4</v>
      </c>
      <c r="AK2126" s="47" t="n">
        <v>10820</v>
      </c>
      <c r="AL2126" s="31" t="n">
        <v>290.15</v>
      </c>
      <c r="AM2126" s="47" t="n">
        <v>10819</v>
      </c>
      <c r="AN2126" s="31" t="n">
        <v>396</v>
      </c>
      <c r="AO2126" s="47" t="n">
        <v>10792</v>
      </c>
      <c r="AP2126" s="31" t="n">
        <v>1537.23</v>
      </c>
    </row>
    <row r="2127" customFormat="false" ht="15" hidden="false" customHeight="false" outlineLevel="0" collapsed="false">
      <c r="A2127" s="41" t="n">
        <v>40479</v>
      </c>
      <c r="B2127" s="0" t="s">
        <v>901</v>
      </c>
      <c r="C2127" s="0" t="s">
        <v>1206</v>
      </c>
      <c r="D2127" s="3" t="n">
        <v>25275</v>
      </c>
      <c r="F2127" s="3" t="s">
        <v>1162</v>
      </c>
      <c r="G2127" s="3" t="s">
        <v>1616</v>
      </c>
      <c r="H2127" s="3" t="s">
        <v>1162</v>
      </c>
      <c r="I2127" s="29" t="n">
        <v>235.45</v>
      </c>
      <c r="K2127" s="30" t="s">
        <v>1228</v>
      </c>
      <c r="M2127" s="31" t="n">
        <f aca="false">SUM(P2127,R2127,T2127,V2127,X2127,Z2127,AB2127,AD2127,AF2127,AH2127,AJ2127,AL2127,AN2127,AP2127,AR2127,AT2127,AV2127,AX2127,AZ2127,BB2127)</f>
        <v>12021.2</v>
      </c>
      <c r="O2127" s="0" t="n">
        <v>10882</v>
      </c>
      <c r="P2127" s="31" t="n">
        <v>4450.01</v>
      </c>
      <c r="Q2127" s="0" t="n">
        <v>10790</v>
      </c>
      <c r="R2127" s="31" t="n">
        <v>704.16</v>
      </c>
      <c r="S2127" s="47" t="n">
        <v>10773</v>
      </c>
      <c r="T2127" s="31" t="n">
        <v>864.48</v>
      </c>
      <c r="U2127" s="47" t="n">
        <v>10787</v>
      </c>
      <c r="V2127" s="31" t="n">
        <v>1504.15</v>
      </c>
      <c r="W2127" s="47" t="n">
        <v>10786</v>
      </c>
      <c r="X2127" s="31" t="n">
        <v>1635.18</v>
      </c>
      <c r="Y2127" s="47" t="n">
        <v>10788</v>
      </c>
      <c r="Z2127" s="31" t="n">
        <v>323</v>
      </c>
      <c r="AA2127" s="47" t="n">
        <v>10789</v>
      </c>
      <c r="AB2127" s="31" t="n">
        <v>409.58</v>
      </c>
      <c r="AC2127" s="47" t="n">
        <v>10772</v>
      </c>
      <c r="AD2127" s="31" t="n">
        <v>1325.44</v>
      </c>
      <c r="AE2127" s="47" t="n">
        <v>10879</v>
      </c>
      <c r="AF2127" s="31" t="n">
        <v>805.2</v>
      </c>
    </row>
    <row r="2128" customFormat="false" ht="15" hidden="false" customHeight="false" outlineLevel="0" collapsed="false">
      <c r="A2128" s="41" t="n">
        <v>40479</v>
      </c>
      <c r="B2128" s="0" t="s">
        <v>1205</v>
      </c>
      <c r="C2128" s="0" t="s">
        <v>1206</v>
      </c>
      <c r="D2128" s="3" t="n">
        <v>25276</v>
      </c>
      <c r="F2128" s="3" t="s">
        <v>1162</v>
      </c>
      <c r="G2128" s="21" t="s">
        <v>1617</v>
      </c>
      <c r="H2128" s="3" t="s">
        <v>1162</v>
      </c>
      <c r="I2128" s="29" t="n">
        <v>508.15</v>
      </c>
      <c r="K2128" s="30" t="s">
        <v>1249</v>
      </c>
      <c r="M2128" s="31" t="n">
        <f aca="false">SUM(P2128,R2128,T2128,V2128,X2128,Z2128,AB2128,AD2128,AF2128,AH2128,AJ2128,AL2128,AN2128,AP2128,AR2128,AT2128,AV2128,AX2128,AZ2128,BB2128)</f>
        <v>13460.35</v>
      </c>
      <c r="O2128" s="0" t="n">
        <v>10706</v>
      </c>
      <c r="P2128" s="31" t="n">
        <v>328</v>
      </c>
      <c r="Q2128" s="0" t="n">
        <v>10707</v>
      </c>
      <c r="R2128" s="31" t="n">
        <v>364</v>
      </c>
      <c r="S2128" s="47" t="n">
        <v>10791</v>
      </c>
      <c r="T2128" s="31" t="n">
        <v>1734.77</v>
      </c>
      <c r="U2128" s="47" t="n">
        <v>10794</v>
      </c>
      <c r="V2128" s="31" t="n">
        <v>526.91</v>
      </c>
      <c r="W2128" s="47" t="n">
        <v>10793</v>
      </c>
      <c r="X2128" s="31" t="n">
        <v>1761.23</v>
      </c>
      <c r="Y2128" s="47" t="n">
        <v>10795</v>
      </c>
      <c r="Z2128" s="31" t="n">
        <v>518.93</v>
      </c>
      <c r="AA2128" s="47" t="n">
        <v>10774</v>
      </c>
      <c r="AB2128" s="31" t="n">
        <v>752.68</v>
      </c>
      <c r="AC2128" s="47" t="n">
        <v>10830</v>
      </c>
      <c r="AD2128" s="31" t="n">
        <v>537.19</v>
      </c>
      <c r="AE2128" s="47" t="n">
        <v>10834</v>
      </c>
      <c r="AF2128" s="31" t="n">
        <v>947.09</v>
      </c>
      <c r="AG2128" s="47" t="n">
        <v>10827</v>
      </c>
      <c r="AH2128" s="31" t="n">
        <v>276</v>
      </c>
      <c r="AI2128" s="47" t="n">
        <v>10828</v>
      </c>
      <c r="AJ2128" s="31" t="n">
        <v>459.23</v>
      </c>
      <c r="AK2128" s="47" t="n">
        <v>10831</v>
      </c>
      <c r="AL2128" s="31" t="n">
        <v>280.56</v>
      </c>
      <c r="AM2128" s="47" t="n">
        <v>10829</v>
      </c>
      <c r="AN2128" s="31" t="n">
        <v>416.36</v>
      </c>
      <c r="AO2128" s="47" t="n">
        <v>10833</v>
      </c>
      <c r="AP2128" s="31" t="n">
        <v>622.86</v>
      </c>
      <c r="AQ2128" s="47" t="n">
        <v>10832</v>
      </c>
      <c r="AR2128" s="31" t="n">
        <v>286.05</v>
      </c>
      <c r="AS2128" s="47" t="n">
        <v>10785</v>
      </c>
      <c r="AT2128" s="31" t="n">
        <v>1287.82</v>
      </c>
      <c r="AU2128" s="47" t="n">
        <v>10784</v>
      </c>
      <c r="AV2128" s="31" t="n">
        <v>1707.67</v>
      </c>
      <c r="AW2128" s="47" t="n">
        <v>10835</v>
      </c>
      <c r="AX2128" s="31" t="n">
        <v>203</v>
      </c>
      <c r="AY2128" s="47" t="n">
        <v>10877</v>
      </c>
      <c r="AZ2128" s="31" t="n">
        <v>225</v>
      </c>
      <c r="BA2128" s="47" t="n">
        <v>10883</v>
      </c>
      <c r="BB2128" s="89" t="n">
        <v>225</v>
      </c>
    </row>
    <row r="2129" customFormat="false" ht="15" hidden="false" customHeight="false" outlineLevel="0" collapsed="false">
      <c r="A2129" s="41" t="n">
        <v>40479</v>
      </c>
      <c r="B2129" s="0" t="s">
        <v>40</v>
      </c>
      <c r="C2129" s="0" t="s">
        <v>1206</v>
      </c>
      <c r="D2129" s="3" t="n">
        <v>25277</v>
      </c>
      <c r="F2129" s="3" t="s">
        <v>1162</v>
      </c>
      <c r="H2129" s="3" t="s">
        <v>1162</v>
      </c>
      <c r="I2129" s="29" t="n">
        <v>184</v>
      </c>
      <c r="K2129" s="30" t="s">
        <v>1219</v>
      </c>
      <c r="M2129" s="31" t="n">
        <f aca="false">SUM(P2129,R2129,T2129,V2129,X2129,Z2129,AB2129,AD2129,AF2129,AH2129,AJ2129,AL2129,AN2129,AP2129,AR2129,AT2129,AV2129,AX2129,AZ2129,BB2129)</f>
        <v>9149.07</v>
      </c>
      <c r="O2129" s="0" t="n">
        <v>10838</v>
      </c>
      <c r="P2129" s="31" t="n">
        <v>369.36</v>
      </c>
      <c r="Q2129" s="0" t="n">
        <v>10807</v>
      </c>
      <c r="R2129" s="31" t="n">
        <v>1032.11</v>
      </c>
      <c r="S2129" s="47" t="n">
        <v>10805</v>
      </c>
      <c r="T2129" s="31" t="n">
        <v>2966.58</v>
      </c>
      <c r="U2129" s="47" t="n">
        <v>10806</v>
      </c>
      <c r="V2129" s="31" t="n">
        <v>1147.27</v>
      </c>
      <c r="W2129" s="47" t="n">
        <v>10808</v>
      </c>
      <c r="X2129" s="31" t="n">
        <v>1560.16</v>
      </c>
      <c r="Y2129" s="47" t="n">
        <v>10804</v>
      </c>
      <c r="Z2129" s="31" t="n">
        <v>898.58</v>
      </c>
      <c r="AA2129" s="47" t="n">
        <v>10803</v>
      </c>
      <c r="AB2129" s="31" t="n">
        <v>1171.58</v>
      </c>
      <c r="AC2129" s="47" t="n">
        <v>10802</v>
      </c>
      <c r="AD2129" s="31" t="n">
        <v>3.43</v>
      </c>
    </row>
    <row r="2130" customFormat="false" ht="15" hidden="false" customHeight="false" outlineLevel="0" collapsed="false">
      <c r="A2130" s="41" t="n">
        <v>40479</v>
      </c>
      <c r="B2130" s="0" t="s">
        <v>1176</v>
      </c>
      <c r="C2130" s="0" t="s">
        <v>1211</v>
      </c>
      <c r="D2130" s="3" t="n">
        <v>25278</v>
      </c>
      <c r="F2130" s="42" t="n">
        <v>0.71875</v>
      </c>
      <c r="H2130" s="42" t="n">
        <v>0.375</v>
      </c>
      <c r="I2130" s="29" t="n">
        <v>158</v>
      </c>
      <c r="K2130" s="30" t="s">
        <v>1222</v>
      </c>
      <c r="M2130" s="31" t="n">
        <f aca="false">SUM(P2130,R2130,T2130,V2130,X2130,Z2130,AB2130,AD2130,AF2130,AH2130,AJ2130,AL2130,AN2130,AP2130,AR2130,AT2130,AV2130,AX2130,AZ2130,BB2130)</f>
        <v>0</v>
      </c>
    </row>
    <row r="2131" customFormat="false" ht="15" hidden="false" customHeight="false" outlineLevel="0" collapsed="false">
      <c r="A2131" s="55" t="n">
        <v>40479</v>
      </c>
      <c r="B2131" s="56" t="s">
        <v>1186</v>
      </c>
      <c r="C2131" s="56" t="s">
        <v>925</v>
      </c>
      <c r="D2131" s="3" t="n">
        <v>25279</v>
      </c>
      <c r="F2131" s="44" t="n">
        <v>0.770833333333334</v>
      </c>
      <c r="G2131" s="30" t="s">
        <v>1170</v>
      </c>
      <c r="H2131" s="30" t="s">
        <v>1271</v>
      </c>
      <c r="I2131" s="29" t="n">
        <v>256.8</v>
      </c>
      <c r="K2131" s="30" t="s">
        <v>1250</v>
      </c>
      <c r="M2131" s="31" t="n">
        <f aca="false">SUM(P2131,R2131,T2131,V2131,X2131,Z2131,AB2131,AD2131,AF2131,AH2131,AJ2131,AL2131,AN2131,AP2131,AR2131,AT2131,AV2131,AX2131,AZ2131,BB2131)</f>
        <v>0</v>
      </c>
    </row>
    <row r="2132" customFormat="false" ht="15" hidden="false" customHeight="false" outlineLevel="0" collapsed="false">
      <c r="A2132" s="55" t="n">
        <v>40479</v>
      </c>
      <c r="B2132" s="56" t="s">
        <v>1169</v>
      </c>
      <c r="C2132" s="56" t="s">
        <v>925</v>
      </c>
      <c r="D2132" s="3" t="n">
        <v>25280</v>
      </c>
      <c r="F2132" s="44" t="n">
        <v>0.770833333333334</v>
      </c>
      <c r="G2132" s="30"/>
      <c r="H2132" s="44" t="n">
        <v>0.458333333333333</v>
      </c>
      <c r="I2132" s="29" t="n">
        <v>240.4</v>
      </c>
      <c r="K2132" s="30" t="s">
        <v>1214</v>
      </c>
      <c r="M2132" s="31" t="n">
        <f aca="false">SUM(P2132,R2132,T2132,V2132,X2132,Z2132,AB2132,AD2132,AF2132,AH2132,AJ2132,AL2132,AN2132,AP2132,AR2132,AT2132,AV2132,AX2132,AZ2132,BB2132)</f>
        <v>0</v>
      </c>
    </row>
    <row r="2133" customFormat="false" ht="15" hidden="false" customHeight="false" outlineLevel="0" collapsed="false">
      <c r="A2133" s="41" t="n">
        <v>40479</v>
      </c>
      <c r="B2133" s="0" t="s">
        <v>1197</v>
      </c>
      <c r="C2133" s="0" t="s">
        <v>739</v>
      </c>
      <c r="D2133" s="3" t="n">
        <v>25281</v>
      </c>
      <c r="F2133" s="3" t="n">
        <v>40353</v>
      </c>
      <c r="G2133" s="3" t="s">
        <v>1618</v>
      </c>
      <c r="H2133" s="3" t="s">
        <v>1619</v>
      </c>
      <c r="I2133" s="29" t="n">
        <v>378.85</v>
      </c>
      <c r="K2133" s="30" t="s">
        <v>1259</v>
      </c>
      <c r="M2133" s="31" t="n">
        <f aca="false">SUM(P2133,R2133,T2133,V2133,X2133,Z2133,AB2133,AD2133,AF2133,AH2133,AJ2133,AL2133,AN2133,AP2133,AR2133,AT2133,AV2133,AX2133,AZ2133,BB2133)</f>
        <v>0</v>
      </c>
    </row>
    <row r="2134" customFormat="false" ht="15" hidden="false" customHeight="false" outlineLevel="0" collapsed="false">
      <c r="A2134" s="41" t="n">
        <v>40479</v>
      </c>
      <c r="B2134" s="0" t="s">
        <v>1203</v>
      </c>
      <c r="C2134" s="0" t="s">
        <v>1000</v>
      </c>
      <c r="D2134" s="3" t="n">
        <v>25282</v>
      </c>
      <c r="F2134" s="42" t="n">
        <v>0.729166666666667</v>
      </c>
      <c r="H2134" s="42" t="n">
        <v>0.416666666666667</v>
      </c>
      <c r="I2134" s="29" t="n">
        <v>175</v>
      </c>
      <c r="K2134" s="30" t="s">
        <v>1244</v>
      </c>
      <c r="M2134" s="31" t="n">
        <f aca="false">SUM(P2134,R2134,T2134,V2134,X2134,Z2134,AB2134,AD2134,AF2134,AH2134,AJ2134,AL2134,AN2134,AP2134,AR2134,AT2134,AV2134,AX2134,AZ2134,BB2134)</f>
        <v>0</v>
      </c>
    </row>
    <row r="2135" customFormat="false" ht="15" hidden="false" customHeight="false" outlineLevel="0" collapsed="false">
      <c r="A2135" s="41" t="n">
        <v>40479</v>
      </c>
      <c r="B2135" s="0" t="s">
        <v>1173</v>
      </c>
      <c r="C2135" s="0" t="s">
        <v>1049</v>
      </c>
      <c r="D2135" s="3" t="n">
        <v>25283</v>
      </c>
      <c r="F2135" s="42" t="n">
        <v>0.791666666666667</v>
      </c>
      <c r="H2135" s="42" t="n">
        <v>0.458333333333333</v>
      </c>
      <c r="I2135" s="29" t="n">
        <v>187</v>
      </c>
      <c r="K2135" s="30" t="s">
        <v>1212</v>
      </c>
      <c r="M2135" s="31" t="n">
        <f aca="false">SUM(P2135,R2135,T2135,V2135,X2135,Z2135,AB2135,AD2135,AF2135,AH2135,AJ2135,AL2135,AN2135,AP2135,AR2135,AT2135,AV2135,AX2135,AZ2135,BB2135)</f>
        <v>0</v>
      </c>
    </row>
    <row r="2136" customFormat="false" ht="15" hidden="false" customHeight="false" outlineLevel="0" collapsed="false">
      <c r="A2136" s="41" t="n">
        <v>40479</v>
      </c>
      <c r="B2136" s="0" t="s">
        <v>1179</v>
      </c>
      <c r="C2136" s="0" t="s">
        <v>1215</v>
      </c>
      <c r="D2136" s="3" t="n">
        <v>25284</v>
      </c>
      <c r="F2136" s="42" t="n">
        <v>0.739583333333334</v>
      </c>
      <c r="H2136" s="42" t="n">
        <v>0.395833333333333</v>
      </c>
      <c r="I2136" s="29" t="n">
        <v>166.5</v>
      </c>
      <c r="K2136" s="30" t="s">
        <v>1242</v>
      </c>
      <c r="M2136" s="31" t="n">
        <f aca="false">SUM(P2136,R2136,T2136,V2136,X2136,Z2136,AB2136,AD2136,AF2136,AH2136,AJ2136,AL2136,AN2136,AP2136,AR2136,AT2136,AV2136,AX2136,AZ2136,BB2136)</f>
        <v>16836</v>
      </c>
      <c r="O2136" s="0" t="n">
        <v>21340</v>
      </c>
      <c r="P2136" s="31" t="n">
        <v>16836</v>
      </c>
    </row>
    <row r="2137" customFormat="false" ht="15" hidden="false" customHeight="false" outlineLevel="0" collapsed="false">
      <c r="A2137" s="41" t="n">
        <v>40479</v>
      </c>
      <c r="B2137" s="0" t="s">
        <v>581</v>
      </c>
      <c r="C2137" s="0" t="s">
        <v>1573</v>
      </c>
      <c r="D2137" s="3" t="n">
        <v>25285</v>
      </c>
      <c r="F2137" s="42" t="n">
        <v>0.833333333333333</v>
      </c>
      <c r="H2137" s="42" t="n">
        <v>0.479166666666667</v>
      </c>
      <c r="I2137" s="29" t="n">
        <v>226.8</v>
      </c>
      <c r="K2137" s="30" t="s">
        <v>1243</v>
      </c>
      <c r="M2137" s="31" t="n">
        <f aca="false">SUM(P2137,R2137,T2137,V2137,X2137,Z2137,AB2137,AD2137,AF2137,AH2137,AJ2137,AL2137,AN2137,AP2137,AR2137,AT2137,AV2137,AX2137,AZ2137,BB2137)</f>
        <v>0</v>
      </c>
    </row>
    <row r="2138" customFormat="false" ht="15" hidden="false" customHeight="false" outlineLevel="0" collapsed="false">
      <c r="A2138" s="41" t="n">
        <v>40479</v>
      </c>
      <c r="B2138" s="0" t="s">
        <v>627</v>
      </c>
      <c r="C2138" s="0" t="s">
        <v>1573</v>
      </c>
      <c r="D2138" s="3" t="n">
        <v>25286</v>
      </c>
      <c r="F2138" s="42" t="n">
        <v>0.783333333333333</v>
      </c>
      <c r="H2138" s="42" t="n">
        <v>0.229166666666667</v>
      </c>
      <c r="I2138" s="29" t="n">
        <v>104</v>
      </c>
    </row>
    <row r="2139" customFormat="false" ht="15" hidden="false" customHeight="false" outlineLevel="0" collapsed="false">
      <c r="A2139" s="41" t="n">
        <v>40479</v>
      </c>
      <c r="B2139" s="0" t="s">
        <v>1199</v>
      </c>
      <c r="C2139" s="0" t="s">
        <v>1300</v>
      </c>
      <c r="D2139" s="3" t="n">
        <v>25287</v>
      </c>
      <c r="F2139" s="42" t="n">
        <v>0.739583333333334</v>
      </c>
      <c r="H2139" s="42" t="n">
        <v>0.416666666666667</v>
      </c>
      <c r="I2139" s="29" t="n">
        <v>175</v>
      </c>
      <c r="K2139" s="30" t="s">
        <v>1253</v>
      </c>
      <c r="M2139" s="31" t="n">
        <f aca="false">SUM(P2139,R2139,T2139,V2139,X2139,Z2139,AB2139,AD2139,AF2139,AH2139,AJ2139,AL2139,AN2139,AP2139,AR2139,AT2139,AV2139,AX2139,AZ2139,BB2139)</f>
        <v>11723.97</v>
      </c>
      <c r="O2139" s="0" t="n">
        <v>469</v>
      </c>
      <c r="P2139" s="31" t="n">
        <v>350.3</v>
      </c>
      <c r="Q2139" s="0" t="n">
        <v>3030</v>
      </c>
      <c r="R2139" s="31" t="n">
        <v>691.57</v>
      </c>
      <c r="S2139" s="47" t="n">
        <v>3028</v>
      </c>
      <c r="T2139" s="31" t="n">
        <v>10682.1</v>
      </c>
    </row>
    <row r="2140" customFormat="false" ht="15" hidden="false" customHeight="false" outlineLevel="0" collapsed="false">
      <c r="A2140" s="90" t="n">
        <v>40479</v>
      </c>
      <c r="B2140" s="33" t="s">
        <v>1208</v>
      </c>
      <c r="C2140" s="33" t="s">
        <v>1032</v>
      </c>
      <c r="D2140" s="91" t="n">
        <v>25288</v>
      </c>
      <c r="E2140" s="91"/>
      <c r="F2140" s="93" t="s">
        <v>1611</v>
      </c>
      <c r="G2140" s="93" t="s">
        <v>1611</v>
      </c>
      <c r="H2140" s="91"/>
      <c r="I2140" s="96"/>
      <c r="J2140" s="96"/>
      <c r="K2140" s="30" t="s">
        <v>1238</v>
      </c>
      <c r="M2140" s="31" t="n">
        <f aca="false">SUM(P2140,R2140,T2140,V2140,X2140,Z2140,AB2140,AD2140,AF2140,AH2140,AJ2140,AL2140,AN2140,AP2140,AR2140,AT2140,AV2140,AX2140,AZ2140,BB2140)</f>
        <v>0</v>
      </c>
    </row>
    <row r="2141" customFormat="false" ht="15" hidden="false" customHeight="false" outlineLevel="0" collapsed="false">
      <c r="A2141" s="41" t="n">
        <v>40479</v>
      </c>
      <c r="B2141" s="0" t="s">
        <v>1195</v>
      </c>
      <c r="C2141" s="0" t="s">
        <v>892</v>
      </c>
      <c r="D2141" s="3" t="n">
        <v>25289</v>
      </c>
      <c r="F2141" s="42" t="n">
        <v>0.725694444444444</v>
      </c>
      <c r="H2141" s="42" t="n">
        <v>0.340277777777778</v>
      </c>
      <c r="I2141" s="29" t="n">
        <v>133.95</v>
      </c>
      <c r="K2141" s="30" t="s">
        <v>1217</v>
      </c>
      <c r="M2141" s="31" t="n">
        <f aca="false">SUM(P2141,R2141,T2141,V2141,X2141,Z2141,AB2141,AD2141,AF2141,AH2141,AJ2141,AL2141,AN2141,AP2141,AR2141,AT2141,AV2141,AX2141,AZ2141,BB2141)</f>
        <v>0</v>
      </c>
    </row>
    <row r="2142" customFormat="false" ht="15" hidden="false" customHeight="false" outlineLevel="0" collapsed="false">
      <c r="A2142" s="41" t="n">
        <v>40479</v>
      </c>
      <c r="B2142" s="0" t="s">
        <v>1193</v>
      </c>
      <c r="C2142" s="0" t="s">
        <v>1032</v>
      </c>
      <c r="D2142" s="3" t="n">
        <v>25290</v>
      </c>
      <c r="F2142" s="42" t="n">
        <v>0.659722222222222</v>
      </c>
      <c r="G2142" s="3" t="s">
        <v>1477</v>
      </c>
      <c r="H2142" s="42" t="n">
        <v>0.25</v>
      </c>
      <c r="I2142" s="29" t="n">
        <v>154</v>
      </c>
      <c r="K2142" s="30" t="s">
        <v>1216</v>
      </c>
      <c r="M2142" s="31" t="n">
        <f aca="false">SUM(P2142,R2142,T2142,V2142,X2142,Z2142,AB2142,AD2142,AF2142,AH2142,AJ2142,AL2142,AN2142,AP2142,AR2142,AT2142,AV2142,AX2142,AZ2142,BB2142)</f>
        <v>0</v>
      </c>
    </row>
    <row r="2143" customFormat="false" ht="15" hidden="false" customHeight="false" outlineLevel="0" collapsed="false">
      <c r="A2143" s="41" t="n">
        <v>40479</v>
      </c>
      <c r="B2143" s="0" t="s">
        <v>1208</v>
      </c>
      <c r="C2143" s="0" t="s">
        <v>1032</v>
      </c>
      <c r="D2143" s="3" t="n">
        <v>25291</v>
      </c>
      <c r="F2143" s="42" t="n">
        <v>0.625</v>
      </c>
      <c r="H2143" s="42" t="n">
        <v>0.333333333333333</v>
      </c>
      <c r="I2143" s="29" t="n">
        <v>269</v>
      </c>
      <c r="K2143" s="30" t="s">
        <v>1238</v>
      </c>
      <c r="M2143" s="31" t="n">
        <f aca="false">SUM(P2143,R2143,T2143,V2143,X2143,Z2143,AB2143,AD2143,AF2143,AH2143,AJ2143,AL2143,AN2143,AP2143,AR2143,AT2143,AV2143,AX2143,AZ2143,BB2143)</f>
        <v>0</v>
      </c>
    </row>
    <row r="2144" customFormat="false" ht="15" hidden="false" customHeight="false" outlineLevel="0" collapsed="false">
      <c r="A2144" s="41" t="n">
        <v>40479</v>
      </c>
      <c r="B2144" s="0" t="s">
        <v>1374</v>
      </c>
      <c r="C2144" s="0" t="s">
        <v>250</v>
      </c>
      <c r="D2144" s="3" t="n">
        <v>25292</v>
      </c>
      <c r="F2144" s="42" t="n">
        <v>0.75</v>
      </c>
      <c r="H2144" s="42" t="n">
        <v>0.166666666666667</v>
      </c>
      <c r="I2144" s="29" t="n">
        <v>73</v>
      </c>
      <c r="K2144" s="30" t="s">
        <v>1620</v>
      </c>
      <c r="M2144" s="31" t="n">
        <f aca="false">SUM(P2144,R2144,T2144,V2144,X2144,Z2144,AB2144,AD2144,AF2144,AH2144,AJ2144,AL2144,AN2144,AP2144,AR2144,AT2144,AV2144,AX2144,AZ2144,BB2144)</f>
        <v>0</v>
      </c>
    </row>
    <row r="2145" customFormat="false" ht="15" hidden="false" customHeight="false" outlineLevel="0" collapsed="false">
      <c r="A2145" s="55" t="n">
        <v>40479</v>
      </c>
      <c r="B2145" s="56" t="s">
        <v>40</v>
      </c>
      <c r="C2145" s="56" t="s">
        <v>1330</v>
      </c>
      <c r="D2145" s="3" t="n">
        <v>25293</v>
      </c>
      <c r="F2145" s="44" t="n">
        <v>0.819444444444444</v>
      </c>
      <c r="G2145" s="30"/>
      <c r="H2145" s="44" t="n">
        <v>0.1875</v>
      </c>
      <c r="I2145" s="29" t="n">
        <v>94.4</v>
      </c>
      <c r="K2145" s="30" t="s">
        <v>1219</v>
      </c>
      <c r="M2145" s="31" t="n">
        <f aca="false">SUM(P2145,R2145,T2145,V2145,X2145,Z2145,AB2145,AD2145,AF2145,AH2145,AJ2145,AL2145,AN2145,AP2145,AR2145,AT2145,AV2145,AX2145,AZ2145,BB2145)</f>
        <v>882.02</v>
      </c>
      <c r="O2145" s="0" t="n">
        <v>875</v>
      </c>
      <c r="P2145" s="31" t="n">
        <v>368.22</v>
      </c>
      <c r="Q2145" s="0" t="n">
        <v>877</v>
      </c>
      <c r="R2145" s="31" t="n">
        <v>513.8</v>
      </c>
    </row>
    <row r="2146" customFormat="false" ht="15" hidden="false" customHeight="false" outlineLevel="0" collapsed="false">
      <c r="A2146" s="41" t="n">
        <v>40479</v>
      </c>
      <c r="B2146" s="0" t="s">
        <v>1197</v>
      </c>
      <c r="C2146" s="0" t="s">
        <v>739</v>
      </c>
      <c r="D2146" s="3" t="n">
        <v>25294</v>
      </c>
      <c r="F2146" s="42" t="n">
        <v>0.729166666666667</v>
      </c>
      <c r="G2146" s="3" t="s">
        <v>1229</v>
      </c>
      <c r="H2146" s="42" t="s">
        <v>1308</v>
      </c>
      <c r="I2146" s="29" t="n">
        <v>95.8</v>
      </c>
      <c r="K2146" s="30" t="s">
        <v>1259</v>
      </c>
      <c r="M2146" s="31" t="n">
        <f aca="false">SUM(P2146,R2146,T2146,V2146,X2146,Z2146,AB2146,AD2146,AF2146,AH2146,AJ2146,AL2146,AN2146,AP2146,AR2146,AT2146,AV2146,AX2146,AZ2146,BB2146)</f>
        <v>0</v>
      </c>
    </row>
    <row r="2147" customFormat="false" ht="15" hidden="false" customHeight="false" outlineLevel="0" collapsed="false">
      <c r="A2147" s="41" t="n">
        <v>40479</v>
      </c>
      <c r="B2147" s="0" t="s">
        <v>1197</v>
      </c>
      <c r="C2147" s="0" t="s">
        <v>1604</v>
      </c>
      <c r="D2147" s="3" t="n">
        <v>25295</v>
      </c>
      <c r="F2147" s="42" t="n">
        <v>0.84375</v>
      </c>
      <c r="H2147" s="42" t="n">
        <v>0.166666666666667</v>
      </c>
      <c r="I2147" s="29" t="n">
        <v>89.15</v>
      </c>
      <c r="K2147" s="30" t="s">
        <v>1259</v>
      </c>
      <c r="M2147" s="31" t="n">
        <f aca="false">SUM(P2147,R2147,T2147,V2147,X2147,Z2147,AB2147,AD2147,AF2147,AH2147,AJ2147,AL2147,AN2147,AP2147,AR2147,AT2147,AV2147,AX2147,AZ2147,BB2147)</f>
        <v>0</v>
      </c>
    </row>
    <row r="2148" customFormat="false" ht="15" hidden="false" customHeight="false" outlineLevel="0" collapsed="false">
      <c r="A2148" s="55" t="n">
        <v>40479</v>
      </c>
      <c r="B2148" s="56" t="s">
        <v>40</v>
      </c>
      <c r="C2148" s="56" t="s">
        <v>490</v>
      </c>
      <c r="D2148" s="3" t="n">
        <v>25296</v>
      </c>
      <c r="F2148" s="42" t="n">
        <v>1.02083333333333</v>
      </c>
      <c r="G2148" s="30"/>
      <c r="H2148" s="44" t="n">
        <v>0.1875</v>
      </c>
      <c r="I2148" s="29" t="n">
        <v>103.5</v>
      </c>
      <c r="K2148" s="30" t="s">
        <v>1219</v>
      </c>
      <c r="M2148" s="31" t="n">
        <f aca="false">SUM(P2148,R2148,T2148,V2148,X2148,Z2148,AB2148,AD2148,AF2148,AH2148,AJ2148,AL2148,AN2148,AP2148,AR2148,AT2148,AV2148,AX2148,AZ2148,BB2148)</f>
        <v>0</v>
      </c>
    </row>
    <row r="2149" customFormat="false" ht="15" hidden="false" customHeight="false" outlineLevel="0" collapsed="false">
      <c r="A2149" s="41"/>
      <c r="M2149" s="80"/>
    </row>
    <row r="2150" customFormat="false" ht="15" hidden="false" customHeight="true" outlineLevel="0" collapsed="false">
      <c r="A2150" s="113"/>
      <c r="B2150" s="101"/>
      <c r="C2150" s="101"/>
      <c r="D2150" s="100"/>
      <c r="E2150" s="100"/>
      <c r="F2150" s="100"/>
      <c r="G2150" s="150" t="s">
        <v>1269</v>
      </c>
      <c r="H2150" s="100"/>
      <c r="I2150" s="102"/>
      <c r="J2150" s="102"/>
      <c r="K2150" s="100"/>
      <c r="L2150" s="101"/>
      <c r="M2150" s="103"/>
    </row>
    <row r="2151" customFormat="false" ht="15" hidden="false" customHeight="true" outlineLevel="0" collapsed="false">
      <c r="A2151" s="113"/>
      <c r="B2151" s="101"/>
      <c r="C2151" s="101"/>
      <c r="D2151" s="100"/>
      <c r="E2151" s="100"/>
      <c r="F2151" s="100"/>
      <c r="G2151" s="150"/>
      <c r="H2151" s="100"/>
      <c r="I2151" s="102"/>
      <c r="J2151" s="102"/>
      <c r="K2151" s="100"/>
      <c r="L2151" s="101"/>
      <c r="M2151" s="103"/>
    </row>
    <row r="2152" customFormat="false" ht="15" hidden="false" customHeight="false" outlineLevel="0" collapsed="false">
      <c r="A2152" s="41" t="n">
        <v>40480</v>
      </c>
      <c r="B2152" s="0" t="s">
        <v>679</v>
      </c>
      <c r="C2152" s="0" t="s">
        <v>1206</v>
      </c>
      <c r="D2152" s="3" t="n">
        <v>25297</v>
      </c>
      <c r="F2152" s="3" t="s">
        <v>1162</v>
      </c>
      <c r="H2152" s="3" t="s">
        <v>1162</v>
      </c>
      <c r="I2152" s="29" t="n">
        <v>184</v>
      </c>
      <c r="K2152" s="30" t="s">
        <v>1223</v>
      </c>
      <c r="M2152" s="31" t="n">
        <f aca="false">SUM(P2152,R2152,T2152,V2152,X2152,Z2152,AB2152,AD2152,AF2152,AH2152,AJ2152,AL2152,AN2152,AP2152,AR2152,AT2152,AV2152,AX2152,AZ2152,BB2152)</f>
        <v>23587.12</v>
      </c>
      <c r="O2152" s="0" t="n">
        <v>10962</v>
      </c>
      <c r="P2152" s="31" t="n">
        <v>13000</v>
      </c>
      <c r="Q2152" s="0" t="n">
        <v>10986</v>
      </c>
      <c r="R2152" s="31" t="n">
        <v>61</v>
      </c>
      <c r="S2152" s="47" t="n">
        <v>11012</v>
      </c>
      <c r="T2152" s="31" t="n">
        <v>2500</v>
      </c>
      <c r="U2152" s="47" t="n">
        <v>10983</v>
      </c>
      <c r="V2152" s="31" t="n">
        <v>202.5</v>
      </c>
      <c r="W2152" s="47" t="n">
        <v>10965</v>
      </c>
      <c r="X2152" s="31" t="n">
        <v>394.5</v>
      </c>
      <c r="Y2152" s="47" t="n">
        <v>10972</v>
      </c>
      <c r="Z2152" s="31" t="n">
        <v>202.5</v>
      </c>
      <c r="AA2152" s="47" t="n">
        <v>10978</v>
      </c>
      <c r="AB2152" s="31" t="n">
        <v>475.01</v>
      </c>
      <c r="AC2152" s="47" t="n">
        <v>10964</v>
      </c>
      <c r="AD2152" s="31" t="n">
        <v>66</v>
      </c>
      <c r="AE2152" s="47" t="n">
        <v>10973</v>
      </c>
      <c r="AF2152" s="31" t="n">
        <v>1216.02</v>
      </c>
      <c r="AG2152" s="47" t="n">
        <v>10910</v>
      </c>
      <c r="AH2152" s="31" t="n">
        <v>1109.17</v>
      </c>
      <c r="AI2152" s="47" t="n">
        <v>10928</v>
      </c>
      <c r="AJ2152" s="31" t="n">
        <v>401.95</v>
      </c>
      <c r="AK2152" s="47" t="n">
        <v>10892</v>
      </c>
      <c r="AL2152" s="31" t="n">
        <v>1024.96</v>
      </c>
      <c r="AM2152" s="47" t="n">
        <v>10929</v>
      </c>
      <c r="AN2152" s="31" t="n">
        <v>31.5</v>
      </c>
      <c r="AO2152" s="47" t="n">
        <v>10906</v>
      </c>
      <c r="AP2152" s="31" t="n">
        <v>1217.48</v>
      </c>
      <c r="AQ2152" s="47" t="n">
        <v>10905</v>
      </c>
      <c r="AR2152" s="31" t="n">
        <v>1608.21</v>
      </c>
      <c r="AS2152" s="47" t="n">
        <v>10927</v>
      </c>
      <c r="AT2152" s="31" t="n">
        <v>76.32</v>
      </c>
    </row>
    <row r="2153" customFormat="false" ht="15" hidden="false" customHeight="false" outlineLevel="0" collapsed="false">
      <c r="A2153" s="41" t="n">
        <v>40480</v>
      </c>
      <c r="B2153" s="0" t="s">
        <v>383</v>
      </c>
      <c r="C2153" s="0" t="s">
        <v>1206</v>
      </c>
      <c r="D2153" s="3" t="n">
        <v>25298</v>
      </c>
      <c r="F2153" s="3" t="s">
        <v>1162</v>
      </c>
      <c r="H2153" s="3" t="s">
        <v>1162</v>
      </c>
      <c r="I2153" s="29" t="n">
        <v>232.2</v>
      </c>
      <c r="K2153" s="30" t="s">
        <v>1232</v>
      </c>
      <c r="M2153" s="31" t="n">
        <f aca="false">SUM(P2153,R2153,T2153,V2153,X2153,Z2153,AB2153,AD2153,AF2153,AH2153,AJ2153,AL2153,AN2153,AP2153,AR2153,AT2153,AV2153,AX2153,AZ2153,BB2153)</f>
        <v>18750.178</v>
      </c>
      <c r="O2153" s="0" t="n">
        <v>10967</v>
      </c>
      <c r="P2153" s="31" t="n">
        <v>225</v>
      </c>
      <c r="Q2153" s="0" t="n">
        <v>10963</v>
      </c>
      <c r="R2153" s="31" t="n">
        <v>1458.01</v>
      </c>
      <c r="S2153" s="47" t="n">
        <v>10899</v>
      </c>
      <c r="T2153" s="31" t="n">
        <v>509.58</v>
      </c>
      <c r="U2153" s="47" t="n">
        <v>10975</v>
      </c>
      <c r="V2153" s="31" t="n">
        <v>5110.01</v>
      </c>
      <c r="W2153" s="47" t="n">
        <v>10904</v>
      </c>
      <c r="X2153" s="31" t="n">
        <v>186.6</v>
      </c>
      <c r="Y2153" s="47" t="n">
        <v>10895</v>
      </c>
      <c r="Z2153" s="31" t="n">
        <v>625.88</v>
      </c>
      <c r="AA2153" s="47" t="n">
        <v>10900</v>
      </c>
      <c r="AB2153" s="31" t="n">
        <v>354.1</v>
      </c>
      <c r="AC2153" s="47" t="n">
        <v>10984</v>
      </c>
      <c r="AD2153" s="31" t="n">
        <v>221.25</v>
      </c>
      <c r="AE2153" s="47" t="n">
        <v>10898</v>
      </c>
      <c r="AF2153" s="31" t="n">
        <v>519.63</v>
      </c>
      <c r="AG2153" s="47" t="n">
        <v>10896</v>
      </c>
      <c r="AH2153" s="31" t="n">
        <v>333.83</v>
      </c>
      <c r="AI2153" s="47" t="n">
        <v>10893</v>
      </c>
      <c r="AJ2153" s="31" t="n">
        <v>50.68</v>
      </c>
      <c r="AK2153" s="47" t="n">
        <v>10894</v>
      </c>
      <c r="AL2153" s="31" t="n">
        <v>186.6</v>
      </c>
      <c r="AM2153" s="47" t="n">
        <v>10988</v>
      </c>
      <c r="AN2153" s="31" t="n">
        <v>594.278</v>
      </c>
      <c r="AO2153" s="47" t="n">
        <v>10897</v>
      </c>
      <c r="AP2153" s="31" t="n">
        <v>112.33</v>
      </c>
      <c r="AQ2153" s="47" t="n">
        <v>10887</v>
      </c>
      <c r="AR2153" s="31" t="n">
        <v>846.94</v>
      </c>
      <c r="AS2153" s="47" t="n">
        <v>10913</v>
      </c>
      <c r="AT2153" s="31" t="n">
        <v>30.96</v>
      </c>
      <c r="AU2153" s="47" t="n">
        <v>10982</v>
      </c>
      <c r="AV2153" s="31" t="n">
        <v>214.5</v>
      </c>
      <c r="AW2153" s="47" t="n">
        <v>10966</v>
      </c>
      <c r="AX2153" s="31" t="n">
        <v>225</v>
      </c>
      <c r="AY2153" s="47" t="n">
        <v>10415</v>
      </c>
      <c r="AZ2153" s="31" t="n">
        <v>6945</v>
      </c>
    </row>
    <row r="2154" customFormat="false" ht="15" hidden="false" customHeight="false" outlineLevel="0" collapsed="false">
      <c r="A2154" s="41" t="n">
        <v>40480</v>
      </c>
      <c r="B2154" s="0" t="s">
        <v>1165</v>
      </c>
      <c r="C2154" s="0" t="s">
        <v>1206</v>
      </c>
      <c r="D2154" s="3" t="n">
        <v>25299</v>
      </c>
      <c r="F2154" s="3" t="s">
        <v>1162</v>
      </c>
      <c r="H2154" s="3" t="s">
        <v>1162</v>
      </c>
      <c r="I2154" s="29" t="n">
        <v>184</v>
      </c>
      <c r="K2154" s="30" t="s">
        <v>1233</v>
      </c>
      <c r="M2154" s="31" t="n">
        <f aca="false">SUM(P2154,R2154,T2154,V2154,X2154,Z2154,AB2154,AD2154,AF2154,AH2154,AJ2154,AL2154,AN2154,AP2154,AR2154,AT2154,AV2154,AX2154,AZ2154,BB2154)</f>
        <v>10963</v>
      </c>
      <c r="P2154" s="31" t="n">
        <v>10963</v>
      </c>
      <c r="Q2154" s="0" t="n">
        <v>1458.01</v>
      </c>
    </row>
    <row r="2155" customFormat="false" ht="15" hidden="false" customHeight="false" outlineLevel="0" collapsed="false">
      <c r="A2155" s="41" t="n">
        <v>40480</v>
      </c>
      <c r="B2155" s="0" t="s">
        <v>627</v>
      </c>
      <c r="C2155" s="0" t="s">
        <v>1206</v>
      </c>
      <c r="D2155" s="3" t="n">
        <v>25300</v>
      </c>
      <c r="F2155" s="3" t="s">
        <v>1162</v>
      </c>
      <c r="G2155" s="3" t="s">
        <v>1615</v>
      </c>
      <c r="H2155" s="3" t="s">
        <v>1162</v>
      </c>
      <c r="I2155" s="29" t="n">
        <v>208.4</v>
      </c>
      <c r="K2155" s="30" t="s">
        <v>1303</v>
      </c>
      <c r="M2155" s="31" t="n">
        <f aca="false">SUM(P2155,R2155,T2155,V2155,X2155,Z2155,AB2155,AD2155,AF2155,AH2155,AJ2155,AL2155,AN2155,AP2155,AR2155,AT2155,AV2155,AX2155,AZ2155,BB2155)</f>
        <v>82120.001101</v>
      </c>
      <c r="O2155" s="0" t="n">
        <v>10956</v>
      </c>
      <c r="P2155" s="31" t="n">
        <v>5450.001101</v>
      </c>
      <c r="Q2155" s="0" t="n">
        <v>795</v>
      </c>
      <c r="R2155" s="31" t="n">
        <v>10991</v>
      </c>
      <c r="S2155" s="87" t="n">
        <v>9645</v>
      </c>
      <c r="T2155" s="31" t="n">
        <v>11025</v>
      </c>
      <c r="U2155" s="80" t="n">
        <v>150</v>
      </c>
      <c r="V2155" s="31" t="n">
        <v>11016</v>
      </c>
      <c r="W2155" s="87" t="n">
        <v>9645</v>
      </c>
      <c r="X2155" s="31" t="n">
        <v>10911</v>
      </c>
      <c r="Y2155" s="80" t="n">
        <v>54</v>
      </c>
      <c r="Z2155" s="31" t="n">
        <v>10907</v>
      </c>
      <c r="AA2155" s="87" t="n">
        <v>3298.19</v>
      </c>
      <c r="AB2155" s="31" t="n">
        <v>10908</v>
      </c>
      <c r="AC2155" s="87" t="n">
        <v>1360.07</v>
      </c>
      <c r="AD2155" s="31" t="n">
        <v>10912</v>
      </c>
      <c r="AE2155" s="87" t="n">
        <v>27.9</v>
      </c>
    </row>
    <row r="2156" customFormat="false" ht="15" hidden="false" customHeight="false" outlineLevel="0" collapsed="false">
      <c r="A2156" s="41" t="n">
        <v>40480</v>
      </c>
      <c r="B2156" s="0" t="s">
        <v>1205</v>
      </c>
      <c r="C2156" s="0" t="s">
        <v>1206</v>
      </c>
      <c r="D2156" s="3" t="n">
        <v>25301</v>
      </c>
      <c r="F2156" s="3" t="s">
        <v>1162</v>
      </c>
      <c r="H2156" s="3" t="s">
        <v>1162</v>
      </c>
      <c r="I2156" s="29" t="n">
        <v>384.25</v>
      </c>
      <c r="K2156" s="30" t="s">
        <v>1249</v>
      </c>
      <c r="M2156" s="31" t="n">
        <f aca="false">SUM(P2156,R2156,T2156,V2156,X2156,Z2156,AB2156,AD2156,AF2156,AH2156,AJ2156,AL2156,AN2156,AP2156,AR2156,AT2156,AV2156,AX2156,AZ2156,BB2156)</f>
        <v>46000</v>
      </c>
      <c r="O2156" s="0" t="n">
        <v>10997</v>
      </c>
      <c r="P2156" s="31" t="n">
        <v>46000</v>
      </c>
    </row>
    <row r="2157" customFormat="false" ht="15" hidden="false" customHeight="false" outlineLevel="0" collapsed="false">
      <c r="A2157" s="41" t="n">
        <v>40480</v>
      </c>
      <c r="B2157" s="0" t="s">
        <v>296</v>
      </c>
      <c r="C2157" s="0" t="s">
        <v>1206</v>
      </c>
      <c r="D2157" s="3" t="n">
        <v>25302</v>
      </c>
      <c r="F2157" s="3" t="s">
        <v>1162</v>
      </c>
      <c r="H2157" s="3" t="s">
        <v>1162</v>
      </c>
      <c r="I2157" s="29" t="n">
        <v>188</v>
      </c>
      <c r="K2157" s="30" t="s">
        <v>1621</v>
      </c>
      <c r="M2157" s="31" t="n">
        <f aca="false">SUM(P2157,R2157,T2157,V2157,X2157,Z2157,AB2157,AD2157,AF2157,AH2157,AJ2157,AL2157,AN2157,AP2157,AR2157,AT2157,AV2157,AX2157,AZ2157,BB2157)</f>
        <v>12765.48</v>
      </c>
      <c r="O2157" s="0" t="n">
        <v>11011</v>
      </c>
      <c r="P2157" s="31" t="n">
        <v>9755</v>
      </c>
      <c r="Q2157" s="0" t="n">
        <v>10901</v>
      </c>
      <c r="R2157" s="31" t="n">
        <v>1192.28</v>
      </c>
      <c r="S2157" s="47" t="n">
        <v>10909</v>
      </c>
      <c r="T2157" s="31" t="n">
        <v>1818.2</v>
      </c>
    </row>
    <row r="2158" customFormat="false" ht="15" hidden="false" customHeight="false" outlineLevel="0" collapsed="false">
      <c r="A2158" s="41" t="n">
        <v>40480</v>
      </c>
      <c r="B2158" s="0" t="s">
        <v>1176</v>
      </c>
      <c r="C2158" s="0" t="s">
        <v>739</v>
      </c>
      <c r="D2158" s="3" t="n">
        <v>25303</v>
      </c>
      <c r="F2158" s="42" t="n">
        <v>0.579861111111111</v>
      </c>
      <c r="H2158" s="42" t="n">
        <v>0.25</v>
      </c>
      <c r="I2158" s="29" t="n">
        <v>107</v>
      </c>
      <c r="K2158" s="30" t="s">
        <v>1222</v>
      </c>
      <c r="M2158" s="31" t="n">
        <f aca="false">SUM(P2158,R2158,T2158,V2158,X2158,Z2158,AB2158,AD2158,AF2158,AH2158,AJ2158,AL2158,AN2158,AP2158,AR2158,AT2158,AV2158,AX2158,AZ2158,BB2158)</f>
        <v>0</v>
      </c>
    </row>
    <row r="2159" customFormat="false" ht="15" hidden="false" customHeight="false" outlineLevel="0" collapsed="false">
      <c r="A2159" s="55" t="n">
        <v>40480</v>
      </c>
      <c r="B2159" s="56" t="s">
        <v>1189</v>
      </c>
      <c r="C2159" s="56" t="s">
        <v>925</v>
      </c>
      <c r="D2159" s="3" t="n">
        <v>25304</v>
      </c>
      <c r="F2159" s="44" t="n">
        <v>0.71875</v>
      </c>
      <c r="G2159" s="30"/>
      <c r="H2159" s="44" t="n">
        <v>0.416666666666667</v>
      </c>
      <c r="I2159" s="29" t="n">
        <v>219</v>
      </c>
      <c r="K2159" s="30" t="s">
        <v>1231</v>
      </c>
      <c r="M2159" s="31" t="n">
        <f aca="false">SUM(P2159,R2159,T2159,V2159,X2159,Z2159,AB2159,AD2159,AF2159,AH2159,AJ2159,AL2159,AN2159,AP2159,AR2159,AT2159,AV2159,AX2159,AZ2159,BB2159)</f>
        <v>0</v>
      </c>
    </row>
    <row r="2160" customFormat="false" ht="15" hidden="false" customHeight="false" outlineLevel="0" collapsed="false">
      <c r="A2160" s="55" t="n">
        <v>40480</v>
      </c>
      <c r="B2160" s="56" t="s">
        <v>1173</v>
      </c>
      <c r="C2160" s="56" t="s">
        <v>1049</v>
      </c>
      <c r="D2160" s="3" t="n">
        <v>25305</v>
      </c>
      <c r="F2160" s="44" t="n">
        <v>0.770833333333334</v>
      </c>
      <c r="G2160" s="30"/>
      <c r="H2160" s="44" t="n">
        <v>0.458333333333333</v>
      </c>
      <c r="I2160" s="29" t="n">
        <v>187</v>
      </c>
      <c r="K2160" s="30" t="s">
        <v>1212</v>
      </c>
      <c r="M2160" s="31" t="n">
        <f aca="false">SUM(P2160,R2160,T2160,V2160,X2160,Z2160,AB2160,AD2160,AF2160,AH2160,AJ2160,AL2160,AN2160,AP2160,AR2160,AT2160,AV2160,AX2160,AZ2160,BB2160)</f>
        <v>0</v>
      </c>
    </row>
    <row r="2161" customFormat="false" ht="15" hidden="false" customHeight="false" outlineLevel="0" collapsed="false">
      <c r="A2161" s="55" t="n">
        <v>40480</v>
      </c>
      <c r="B2161" s="56" t="s">
        <v>901</v>
      </c>
      <c r="C2161" s="56" t="s">
        <v>278</v>
      </c>
      <c r="D2161" s="3" t="n">
        <v>25306</v>
      </c>
      <c r="F2161" s="44" t="n">
        <v>0.805555555555556</v>
      </c>
      <c r="G2161" s="30" t="s">
        <v>1549</v>
      </c>
      <c r="H2161" s="44" t="s">
        <v>1411</v>
      </c>
      <c r="I2161" s="29" t="n">
        <v>246.6</v>
      </c>
      <c r="K2161" s="30" t="s">
        <v>1228</v>
      </c>
      <c r="M2161" s="31" t="n">
        <f aca="false">SUM(P2161,R2161,T2161,V2161,X2161,Z2161,AB2161,AD2161,AF2161,AH2161,AJ2161,AL2161,AN2161,AP2161,AR2161,AT2161,AV2161,AX2161,AZ2161,BB2161)</f>
        <v>0</v>
      </c>
    </row>
    <row r="2162" customFormat="false" ht="15" hidden="false" customHeight="false" outlineLevel="0" collapsed="false">
      <c r="A2162" s="41" t="n">
        <v>40480</v>
      </c>
      <c r="B2162" s="0" t="s">
        <v>1193</v>
      </c>
      <c r="C2162" s="0" t="s">
        <v>1215</v>
      </c>
      <c r="D2162" s="3" t="n">
        <v>25307</v>
      </c>
      <c r="F2162" s="42" t="n">
        <v>0.708333333333333</v>
      </c>
      <c r="H2162" s="42" t="n">
        <v>0.375</v>
      </c>
      <c r="I2162" s="29" t="n">
        <v>162</v>
      </c>
      <c r="K2162" s="30" t="s">
        <v>1216</v>
      </c>
      <c r="M2162" s="31" t="n">
        <f aca="false">SUM(P2162,R2162,T2162,V2162,X2162,Z2162,AB2162,AD2162,AF2162,AH2162,AJ2162,AL2162,AN2162,AP2162,AR2162,AT2162,AV2162,AX2162,AZ2162,BB2162)</f>
        <v>0</v>
      </c>
    </row>
    <row r="2163" customFormat="false" ht="15" hidden="false" customHeight="false" outlineLevel="0" collapsed="false">
      <c r="A2163" s="41" t="n">
        <v>40480</v>
      </c>
      <c r="B2163" s="0" t="s">
        <v>1169</v>
      </c>
      <c r="C2163" s="0" t="s">
        <v>11</v>
      </c>
      <c r="D2163" s="3" t="n">
        <v>25308</v>
      </c>
      <c r="F2163" s="42" t="n">
        <v>0.541666666666667</v>
      </c>
      <c r="G2163" s="3" t="s">
        <v>1241</v>
      </c>
      <c r="H2163" s="3" t="s">
        <v>1305</v>
      </c>
      <c r="I2163" s="29" t="n">
        <v>107</v>
      </c>
      <c r="K2163" s="30" t="s">
        <v>1214</v>
      </c>
      <c r="M2163" s="31" t="n">
        <f aca="false">SUM(P2163,R2163,T2163,V2163,X2163,Z2163,AB2163,AD2163,AF2163,AH2163,AJ2163,AL2163,AN2163,AP2163,AR2163,AT2163,AV2163,AX2163,AZ2163,BB2163)</f>
        <v>0</v>
      </c>
    </row>
    <row r="2164" customFormat="false" ht="15" hidden="false" customHeight="false" outlineLevel="0" collapsed="false">
      <c r="A2164" s="41" t="n">
        <v>40480</v>
      </c>
      <c r="B2164" s="0" t="s">
        <v>1197</v>
      </c>
      <c r="C2164" s="0" t="s">
        <v>11</v>
      </c>
      <c r="D2164" s="3" t="n">
        <v>25309</v>
      </c>
      <c r="F2164" s="42" t="n">
        <v>0.555555555555556</v>
      </c>
      <c r="G2164" s="3" t="s">
        <v>1241</v>
      </c>
      <c r="H2164" s="3" t="s">
        <v>1391</v>
      </c>
      <c r="I2164" s="29" t="n">
        <v>115.5</v>
      </c>
      <c r="K2164" s="30" t="s">
        <v>1259</v>
      </c>
      <c r="M2164" s="31" t="n">
        <f aca="false">SUM(P2164,R2164,T2164,V2164,X2164,Z2164,AB2164,AD2164,AF2164,AH2164,AJ2164,AL2164,AN2164,AP2164,AR2164,AT2164,AV2164,AX2164,AZ2164,BB2164)</f>
        <v>0</v>
      </c>
    </row>
    <row r="2165" customFormat="false" ht="15" hidden="false" customHeight="false" outlineLevel="0" collapsed="false">
      <c r="A2165" s="55" t="n">
        <v>40480</v>
      </c>
      <c r="B2165" s="56" t="s">
        <v>1186</v>
      </c>
      <c r="C2165" s="56" t="s">
        <v>278</v>
      </c>
      <c r="D2165" s="3" t="n">
        <v>25310</v>
      </c>
      <c r="F2165" s="44" t="n">
        <v>0.732638888888889</v>
      </c>
      <c r="G2165" s="30" t="s">
        <v>1622</v>
      </c>
      <c r="H2165" s="30" t="s">
        <v>1568</v>
      </c>
      <c r="I2165" s="29" t="n">
        <v>200.5</v>
      </c>
      <c r="K2165" s="30" t="s">
        <v>1250</v>
      </c>
      <c r="M2165" s="31" t="n">
        <f aca="false">SUM(P2165,R2165,T2165,V2165,X2165,Z2165,AB2165,AD2165,AF2165,AH2165,AJ2165,AL2165,AN2165,AP2165,AR2165,AT2165,AV2165,AX2165,AZ2165,BB2165)</f>
        <v>0</v>
      </c>
    </row>
    <row r="2166" customFormat="false" ht="15" hidden="false" customHeight="false" outlineLevel="0" collapsed="false">
      <c r="A2166" s="41" t="n">
        <v>40480</v>
      </c>
      <c r="B2166" s="0" t="s">
        <v>40</v>
      </c>
      <c r="C2166" s="0" t="s">
        <v>1573</v>
      </c>
      <c r="D2166" s="3" t="n">
        <v>25311</v>
      </c>
      <c r="F2166" s="42" t="n">
        <v>0.822916666666667</v>
      </c>
      <c r="H2166" s="42" t="n">
        <v>0.458333333333333</v>
      </c>
      <c r="I2166" s="29" t="n">
        <v>212.45</v>
      </c>
      <c r="K2166" s="30" t="s">
        <v>1219</v>
      </c>
      <c r="M2166" s="31" t="n">
        <f aca="false">SUM(P2166,R2166,T2166,V2166,X2166,Z2166,AB2166,AD2166,AF2166,AH2166,AJ2166,AL2166,AN2166,AP2166,AR2166,AT2166,AV2166,AX2166,AZ2166,BB2166)</f>
        <v>0</v>
      </c>
    </row>
    <row r="2167" customFormat="false" ht="15" hidden="false" customHeight="false" outlineLevel="0" collapsed="false">
      <c r="A2167" s="41" t="n">
        <v>40480</v>
      </c>
      <c r="B2167" s="0" t="s">
        <v>581</v>
      </c>
      <c r="C2167" s="0" t="s">
        <v>278</v>
      </c>
      <c r="D2167" s="3" t="n">
        <v>25312</v>
      </c>
      <c r="F2167" s="42" t="n">
        <v>0.527777777777778</v>
      </c>
      <c r="H2167" s="42" t="n">
        <v>0.166666666666667</v>
      </c>
      <c r="I2167" s="29" t="n">
        <v>73</v>
      </c>
      <c r="K2167" s="30" t="s">
        <v>1243</v>
      </c>
      <c r="M2167" s="31" t="n">
        <f aca="false">SUM(P2167,R2167,T2167,V2167,X2167,Z2167,AB2167,AD2167,AF2167,AH2167,AJ2167,AL2167,AN2167,AP2167,AR2167,AT2167,AV2167,AX2167,AZ2167,BB2167)</f>
        <v>0</v>
      </c>
    </row>
    <row r="2168" customFormat="false" ht="15" hidden="false" customHeight="false" outlineLevel="0" collapsed="false">
      <c r="A2168" s="41" t="n">
        <v>40480</v>
      </c>
      <c r="B2168" s="0" t="s">
        <v>1374</v>
      </c>
      <c r="C2168" s="0" t="s">
        <v>278</v>
      </c>
      <c r="D2168" s="3" t="n">
        <v>25313</v>
      </c>
      <c r="F2168" s="42" t="n">
        <v>0.6875</v>
      </c>
      <c r="H2168" s="42" t="n">
        <v>0.333333333333333</v>
      </c>
      <c r="I2168" s="29" t="n">
        <v>141</v>
      </c>
      <c r="K2168" s="30" t="s">
        <v>1623</v>
      </c>
      <c r="M2168" s="31" t="n">
        <f aca="false">SUM(P2168,R2168,T2168,V2168,X2168,Z2168,AB2168,AD2168,AF2168,AH2168,AJ2168,AL2168,AN2168,AP2168,AR2168,AT2168,AV2168,AX2168,AZ2168,BB2168)</f>
        <v>6687</v>
      </c>
      <c r="O2168" s="0" t="n">
        <v>265</v>
      </c>
      <c r="P2168" s="31" t="n">
        <v>1396</v>
      </c>
      <c r="Q2168" s="0" t="n">
        <v>304</v>
      </c>
      <c r="R2168" s="31" t="n">
        <v>581</v>
      </c>
      <c r="S2168" s="47" t="n">
        <v>272</v>
      </c>
      <c r="T2168" s="31" t="n">
        <v>3794</v>
      </c>
      <c r="U2168" s="47" t="n">
        <v>274</v>
      </c>
      <c r="V2168" s="31" t="n">
        <v>916</v>
      </c>
    </row>
    <row r="2169" customFormat="false" ht="15" hidden="false" customHeight="false" outlineLevel="0" collapsed="false">
      <c r="A2169" s="41" t="n">
        <v>40480</v>
      </c>
      <c r="B2169" s="0" t="s">
        <v>1203</v>
      </c>
      <c r="C2169" s="0" t="s">
        <v>1319</v>
      </c>
      <c r="D2169" s="3" t="n">
        <v>25314</v>
      </c>
      <c r="F2169" s="42" t="n">
        <v>0.46875</v>
      </c>
      <c r="H2169" s="42" t="n">
        <v>0.229166666666667</v>
      </c>
      <c r="I2169" s="29" t="n">
        <v>98.5</v>
      </c>
      <c r="K2169" s="30" t="s">
        <v>1244</v>
      </c>
      <c r="M2169" s="31" t="n">
        <f aca="false">SUM(P2169,R2169,T2169,V2169,X2169,Z2169,AB2169,AD2169,AF2169,AH2169,AJ2169,AL2169,AN2169,AP2169,AR2169,AT2169,AV2169,AX2169,AZ2169,BB2169)</f>
        <v>0</v>
      </c>
    </row>
    <row r="2170" customFormat="false" ht="15" hidden="false" customHeight="false" outlineLevel="0" collapsed="false">
      <c r="A2170" s="41" t="n">
        <v>40480</v>
      </c>
      <c r="B2170" s="0" t="s">
        <v>1252</v>
      </c>
      <c r="C2170" s="0" t="s">
        <v>892</v>
      </c>
      <c r="D2170" s="3" t="n">
        <v>25315</v>
      </c>
      <c r="F2170" s="42" t="n">
        <v>0.6875</v>
      </c>
      <c r="H2170" s="42" t="n">
        <v>0.322916666666667</v>
      </c>
      <c r="I2170" s="29" t="n">
        <v>127.1</v>
      </c>
      <c r="K2170" s="30" t="s">
        <v>1237</v>
      </c>
      <c r="M2170" s="31" t="n">
        <f aca="false">SUM(P2170,R2170,T2170,V2170,X2170,Z2170,AB2170,AD2170,AF2170,AH2170,AJ2170,AL2170,AN2170,AP2170,AR2170,AT2170,AV2170,AX2170,AZ2170,BB2170)</f>
        <v>0</v>
      </c>
    </row>
    <row r="2171" customFormat="false" ht="15" hidden="false" customHeight="false" outlineLevel="0" collapsed="false">
      <c r="A2171" s="41" t="n">
        <v>40480</v>
      </c>
      <c r="B2171" s="0" t="s">
        <v>1195</v>
      </c>
      <c r="C2171" s="0" t="s">
        <v>842</v>
      </c>
      <c r="D2171" s="3" t="n">
        <v>25316</v>
      </c>
      <c r="F2171" s="42" t="n">
        <v>0.597222222222222</v>
      </c>
      <c r="H2171" s="42" t="n">
        <v>0.229166666666667</v>
      </c>
      <c r="I2171" s="29" t="n">
        <v>98.5</v>
      </c>
      <c r="K2171" s="30" t="s">
        <v>1217</v>
      </c>
      <c r="M2171" s="31" t="n">
        <f aca="false">SUM(P2171,R2171,T2171,V2171,X2171,Z2171,AB2171,AD2171,AF2171,AH2171,AJ2171,AL2171,AN2171,AP2171,AR2171,AT2171,AV2171,AX2171,AZ2171,BB2171)</f>
        <v>0</v>
      </c>
    </row>
    <row r="2172" customFormat="false" ht="15" hidden="false" customHeight="false" outlineLevel="0" collapsed="false">
      <c r="A2172" s="55" t="n">
        <v>40480</v>
      </c>
      <c r="B2172" s="56" t="s">
        <v>1199</v>
      </c>
      <c r="C2172" s="56" t="s">
        <v>1300</v>
      </c>
      <c r="D2172" s="3" t="n">
        <v>25317</v>
      </c>
      <c r="F2172" s="44" t="n">
        <v>0.743055555555556</v>
      </c>
      <c r="G2172" s="30"/>
      <c r="H2172" s="44" t="n">
        <v>0.416666666666667</v>
      </c>
      <c r="I2172" s="29" t="n">
        <v>175</v>
      </c>
      <c r="K2172" s="30" t="s">
        <v>1253</v>
      </c>
      <c r="M2172" s="31" t="n">
        <f aca="false">SUM(P2172,R2172,T2172,V2172,X2172,Z2172,AB2172,AD2172,AF2172,AH2172,AJ2172,AL2172,AN2172,AP2172,AR2172,AT2172,AV2172,AX2172,AZ2172,BB2172)</f>
        <v>13040.36</v>
      </c>
      <c r="O2172" s="0" t="n">
        <v>3055</v>
      </c>
      <c r="P2172" s="31" t="n">
        <v>4100</v>
      </c>
      <c r="Q2172" s="0" t="n">
        <v>3043</v>
      </c>
      <c r="R2172" s="31" t="n">
        <v>1266.18</v>
      </c>
      <c r="S2172" s="47" t="n">
        <v>3046</v>
      </c>
      <c r="T2172" s="31" t="n">
        <v>7674.18</v>
      </c>
    </row>
    <row r="2173" customFormat="false" ht="15" hidden="false" customHeight="false" outlineLevel="0" collapsed="false">
      <c r="A2173" s="41" t="n">
        <v>40480</v>
      </c>
      <c r="B2173" s="0" t="s">
        <v>1208</v>
      </c>
      <c r="C2173" s="0" t="s">
        <v>1573</v>
      </c>
      <c r="D2173" s="3" t="n">
        <v>25318</v>
      </c>
      <c r="F2173" s="42" t="n">
        <v>0.677083333333333</v>
      </c>
      <c r="H2173" s="42" t="n">
        <v>0.25</v>
      </c>
      <c r="I2173" s="29" t="n">
        <v>177</v>
      </c>
      <c r="K2173" s="30" t="s">
        <v>1238</v>
      </c>
      <c r="M2173" s="31" t="n">
        <f aca="false">SUM(P2173,R2173,T2173,V2173,X2173,Z2173,AB2173,AD2173,AF2173,AH2173,AJ2173,AL2173,AN2173,AP2173,AR2173,AT2173,AV2173,AX2173,AZ2173,BB2173)</f>
        <v>0</v>
      </c>
    </row>
    <row r="2174" customFormat="false" ht="15" hidden="false" customHeight="false" outlineLevel="0" collapsed="false">
      <c r="A2174" s="41" t="n">
        <v>40480</v>
      </c>
      <c r="B2174" s="0" t="s">
        <v>1169</v>
      </c>
      <c r="C2174" s="0" t="s">
        <v>892</v>
      </c>
      <c r="D2174" s="3" t="n">
        <v>25319</v>
      </c>
      <c r="F2174" s="42" t="n">
        <v>0.6875</v>
      </c>
      <c r="H2174" s="42" t="n">
        <v>0.166666666666667</v>
      </c>
      <c r="I2174" s="29" t="n">
        <v>65.6</v>
      </c>
      <c r="K2174" s="30" t="s">
        <v>1214</v>
      </c>
      <c r="M2174" s="31" t="n">
        <f aca="false">SUM(P2174,R2174,T2174,V2174,X2174,Z2174,AB2174,AD2174,AF2174,AH2174,AJ2174,AL2174,AN2174,AP2174,AR2174,AT2174,AV2174,AX2174,AZ2174,BB2174)</f>
        <v>0</v>
      </c>
    </row>
    <row r="2175" customFormat="false" ht="15" hidden="false" customHeight="false" outlineLevel="0" collapsed="false">
      <c r="A2175" s="41" t="n">
        <v>40480</v>
      </c>
      <c r="B2175" s="0" t="s">
        <v>581</v>
      </c>
      <c r="C2175" s="0" t="s">
        <v>1475</v>
      </c>
      <c r="D2175" s="3" t="n">
        <v>25320</v>
      </c>
      <c r="F2175" s="42" t="n">
        <v>0.666666666666667</v>
      </c>
      <c r="H2175" s="42" t="n">
        <v>0.166666666666667</v>
      </c>
      <c r="I2175" s="29" t="n">
        <v>81</v>
      </c>
      <c r="K2175" s="30" t="s">
        <v>1243</v>
      </c>
      <c r="M2175" s="31" t="n">
        <f aca="false">SUM(P2175,R2175,T2175,V2175,X2175,Z2175,AB2175,AD2175,AF2175,AH2175,AJ2175,AL2175,AN2175,AP2175,AR2175,AT2175,AV2175,AX2175,AZ2175,BB2175)</f>
        <v>0</v>
      </c>
    </row>
    <row r="2176" customFormat="false" ht="15" hidden="false" customHeight="false" outlineLevel="0" collapsed="false">
      <c r="A2176" s="41" t="n">
        <v>40480</v>
      </c>
      <c r="B2176" s="0" t="s">
        <v>1203</v>
      </c>
      <c r="C2176" s="0" t="s">
        <v>1300</v>
      </c>
      <c r="D2176" s="3" t="n">
        <v>25321</v>
      </c>
      <c r="F2176" s="42" t="n">
        <v>0.722222222222222</v>
      </c>
      <c r="G2176" s="3" t="s">
        <v>1361</v>
      </c>
      <c r="H2176" s="42" t="n">
        <v>0.229166666666667</v>
      </c>
      <c r="I2176" s="29" t="n">
        <v>115.5</v>
      </c>
      <c r="K2176" s="30" t="s">
        <v>1244</v>
      </c>
      <c r="M2176" s="31" t="n">
        <f aca="false">SUM(P2176,R2176,T2176,V2176,X2176,Z2176,AB2176,AD2176,AF2176,AH2176,AJ2176,AL2176,AN2176,AP2176,AR2176,AT2176,AV2176,AX2176,AZ2176,BB2176)</f>
        <v>0</v>
      </c>
    </row>
    <row r="2177" customFormat="false" ht="15" hidden="false" customHeight="false" outlineLevel="0" collapsed="false">
      <c r="A2177" s="41"/>
      <c r="M2177" s="80"/>
    </row>
    <row r="2178" customFormat="false" ht="15" hidden="false" customHeight="true" outlineLevel="0" collapsed="false">
      <c r="A2178" s="113"/>
      <c r="B2178" s="101"/>
      <c r="C2178" s="101"/>
      <c r="D2178" s="100"/>
      <c r="E2178" s="100"/>
      <c r="F2178" s="100"/>
      <c r="G2178" s="150" t="s">
        <v>1592</v>
      </c>
      <c r="H2178" s="100"/>
      <c r="I2178" s="102"/>
      <c r="J2178" s="102"/>
      <c r="K2178" s="100"/>
      <c r="L2178" s="101"/>
      <c r="M2178" s="103"/>
    </row>
    <row r="2179" customFormat="false" ht="15" hidden="false" customHeight="true" outlineLevel="0" collapsed="false">
      <c r="A2179" s="113"/>
      <c r="B2179" s="101"/>
      <c r="C2179" s="101"/>
      <c r="D2179" s="100"/>
      <c r="E2179" s="100"/>
      <c r="F2179" s="100"/>
      <c r="G2179" s="150"/>
      <c r="H2179" s="100"/>
      <c r="I2179" s="102"/>
      <c r="J2179" s="102"/>
      <c r="K2179" s="100"/>
      <c r="L2179" s="101"/>
      <c r="M2179" s="103"/>
    </row>
    <row r="2180" customFormat="false" ht="15" hidden="false" customHeight="false" outlineLevel="0" collapsed="false">
      <c r="A2180" s="41" t="n">
        <v>40481</v>
      </c>
      <c r="B2180" s="0" t="s">
        <v>1179</v>
      </c>
      <c r="C2180" s="0" t="s">
        <v>1330</v>
      </c>
      <c r="D2180" s="3" t="n">
        <v>25322</v>
      </c>
      <c r="F2180" s="42" t="n">
        <v>0.395833333333333</v>
      </c>
      <c r="H2180" s="42" t="n">
        <v>0.166666666666667</v>
      </c>
      <c r="I2180" s="29" t="n">
        <v>93</v>
      </c>
      <c r="K2180" s="30" t="s">
        <v>1242</v>
      </c>
      <c r="M2180" s="31" t="n">
        <f aca="false">SUM(P2180,R2180,T2180,V2180,X2180,Z2180,AB2180,AD2180,AF2180,AH2180,AJ2180,AL2180,AN2180,AP2180,AR2180,AT2180,AV2180,AX2180,AZ2180,BB2180)</f>
        <v>0</v>
      </c>
    </row>
    <row r="2181" customFormat="false" ht="15" hidden="false" customHeight="false" outlineLevel="0" collapsed="false">
      <c r="A2181" s="41" t="n">
        <v>40481</v>
      </c>
      <c r="B2181" s="0" t="s">
        <v>1173</v>
      </c>
      <c r="C2181" s="0" t="s">
        <v>1049</v>
      </c>
      <c r="D2181" s="3" t="n">
        <v>25323</v>
      </c>
      <c r="F2181" s="42" t="n">
        <v>0.760416666666667</v>
      </c>
      <c r="H2181" s="42" t="n">
        <v>0.458333333333333</v>
      </c>
      <c r="I2181" s="29" t="n">
        <v>187</v>
      </c>
      <c r="K2181" s="30" t="s">
        <v>1212</v>
      </c>
    </row>
    <row r="2182" customFormat="false" ht="15" hidden="false" customHeight="false" outlineLevel="0" collapsed="false">
      <c r="A2182" s="41" t="n">
        <v>40481</v>
      </c>
      <c r="B2182" s="0" t="s">
        <v>1205</v>
      </c>
      <c r="C2182" s="0" t="s">
        <v>1206</v>
      </c>
      <c r="D2182" s="3" t="n">
        <v>25324</v>
      </c>
      <c r="F2182" s="3" t="s">
        <v>1162</v>
      </c>
      <c r="G2182" s="3" t="s">
        <v>1615</v>
      </c>
      <c r="H2182" s="3" t="s">
        <v>1162</v>
      </c>
      <c r="I2182" s="29" t="n">
        <v>401.7</v>
      </c>
      <c r="K2182" s="30" t="s">
        <v>1223</v>
      </c>
      <c r="O2182" s="0" t="n">
        <v>11153</v>
      </c>
      <c r="P2182" s="31" t="n">
        <v>6945</v>
      </c>
      <c r="Q2182" s="0" t="n">
        <v>11159</v>
      </c>
      <c r="R2182" s="31" t="n">
        <v>7750</v>
      </c>
    </row>
    <row r="2183" customFormat="false" ht="15" hidden="false" customHeight="false" outlineLevel="0" collapsed="false">
      <c r="A2183" s="55" t="n">
        <v>40481</v>
      </c>
      <c r="B2183" s="56" t="s">
        <v>1186</v>
      </c>
      <c r="C2183" s="56" t="s">
        <v>278</v>
      </c>
      <c r="D2183" s="3" t="n">
        <v>25325</v>
      </c>
      <c r="F2183" s="44" t="n">
        <v>0.5</v>
      </c>
      <c r="G2183" s="30" t="s">
        <v>1170</v>
      </c>
      <c r="H2183" s="44" t="s">
        <v>1308</v>
      </c>
      <c r="I2183" s="29" t="n">
        <v>90</v>
      </c>
      <c r="K2183" s="30" t="s">
        <v>1250</v>
      </c>
      <c r="M2183" s="80"/>
    </row>
    <row r="2184" customFormat="false" ht="15" hidden="false" customHeight="true" outlineLevel="0" collapsed="false">
      <c r="A2184" s="113"/>
      <c r="B2184" s="101"/>
      <c r="C2184" s="101"/>
      <c r="D2184" s="100"/>
      <c r="E2184" s="100"/>
      <c r="F2184" s="100"/>
      <c r="G2184" s="150" t="s">
        <v>1624</v>
      </c>
      <c r="H2184" s="100"/>
      <c r="I2184" s="102"/>
      <c r="J2184" s="102"/>
      <c r="K2184" s="100"/>
      <c r="L2184" s="101"/>
      <c r="M2184" s="103"/>
    </row>
    <row r="2185" customFormat="false" ht="21.75" hidden="false" customHeight="true" outlineLevel="0" collapsed="false">
      <c r="A2185" s="113"/>
      <c r="B2185" s="101"/>
      <c r="C2185" s="104" t="s">
        <v>1625</v>
      </c>
      <c r="D2185" s="105"/>
      <c r="E2185" s="105"/>
      <c r="F2185" s="100"/>
      <c r="G2185" s="150"/>
      <c r="H2185" s="100"/>
      <c r="I2185" s="102"/>
      <c r="J2185" s="102"/>
      <c r="K2185" s="100"/>
      <c r="L2185" s="101"/>
      <c r="M2185" s="103"/>
    </row>
    <row r="2186" customFormat="false" ht="15" hidden="false" customHeight="false" outlineLevel="0" collapsed="false">
      <c r="A2186" s="41" t="n">
        <v>40483</v>
      </c>
      <c r="B2186" s="0" t="s">
        <v>679</v>
      </c>
      <c r="C2186" s="0" t="s">
        <v>1206</v>
      </c>
      <c r="D2186" s="3" t="n">
        <v>25326</v>
      </c>
      <c r="F2186" s="3" t="s">
        <v>1162</v>
      </c>
      <c r="H2186" s="3" t="s">
        <v>1162</v>
      </c>
      <c r="I2186" s="29" t="n">
        <v>184</v>
      </c>
      <c r="K2186" s="30" t="s">
        <v>1223</v>
      </c>
      <c r="M2186" s="31" t="n">
        <f aca="false">SUM(P2186,R2186,T2186,V2186,X2186,Z2186,AB2186,AD2186,AF2186,AH2186,AJ2186,AL2186,AN2186,AP2186,AR2186,AT2186,AV2186,AX2186,AZ2186,BB2186)</f>
        <v>16380.1</v>
      </c>
      <c r="O2186" s="0" t="n">
        <v>11108</v>
      </c>
      <c r="P2186" s="31" t="n">
        <v>578.76</v>
      </c>
      <c r="Q2186" s="0" t="n">
        <v>11045</v>
      </c>
      <c r="R2186" s="31" t="n">
        <v>85</v>
      </c>
      <c r="S2186" s="47" t="n">
        <v>11107</v>
      </c>
      <c r="T2186" s="31" t="n">
        <v>281.08</v>
      </c>
      <c r="U2186" s="47" t="n">
        <v>1110</v>
      </c>
      <c r="V2186" s="31" t="n">
        <v>2127.94</v>
      </c>
      <c r="W2186" s="47" t="n">
        <v>11111</v>
      </c>
      <c r="X2186" s="31" t="n">
        <v>19</v>
      </c>
      <c r="Y2186" s="47" t="n">
        <v>11103</v>
      </c>
      <c r="Z2186" s="31" t="n">
        <v>474.56</v>
      </c>
      <c r="AA2186" s="47" t="n">
        <v>11028</v>
      </c>
      <c r="AB2186" s="31" t="n">
        <v>166.08</v>
      </c>
      <c r="AC2186" s="47" t="n">
        <v>11033</v>
      </c>
      <c r="AD2186" s="31" t="n">
        <v>8.5</v>
      </c>
      <c r="AE2186" s="47" t="n">
        <v>11074</v>
      </c>
      <c r="AF2186" s="31" t="n">
        <v>42.5</v>
      </c>
      <c r="AG2186" s="47" t="n">
        <v>11066</v>
      </c>
      <c r="AH2186" s="31" t="n">
        <v>42.5</v>
      </c>
      <c r="AI2186" s="47" t="n">
        <v>11109</v>
      </c>
      <c r="AJ2186" s="31" t="n">
        <v>575.17</v>
      </c>
      <c r="AK2186" s="47" t="n">
        <v>11057</v>
      </c>
      <c r="AL2186" s="31" t="n">
        <v>42.5</v>
      </c>
      <c r="AM2186" s="47" t="n">
        <v>11056</v>
      </c>
      <c r="AN2186" s="31" t="n">
        <v>42.5</v>
      </c>
      <c r="AO2186" s="47" t="n">
        <v>11058</v>
      </c>
      <c r="AP2186" s="31" t="n">
        <v>42.5</v>
      </c>
      <c r="AQ2186" s="47" t="n">
        <v>11069</v>
      </c>
      <c r="AR2186" s="31" t="n">
        <v>85</v>
      </c>
      <c r="AS2186" s="47" t="n">
        <v>10958</v>
      </c>
      <c r="AT2186" s="31" t="n">
        <v>11191.5</v>
      </c>
      <c r="AU2186" s="47" t="n">
        <v>11282</v>
      </c>
      <c r="AV2186" s="31" t="n">
        <v>350.01</v>
      </c>
      <c r="AW2186" s="47" t="n">
        <v>11171</v>
      </c>
      <c r="AX2186" s="31" t="n">
        <v>225</v>
      </c>
    </row>
    <row r="2187" customFormat="false" ht="15" hidden="false" customHeight="false" outlineLevel="0" collapsed="false">
      <c r="A2187" s="41" t="n">
        <v>40483</v>
      </c>
      <c r="B2187" s="0" t="s">
        <v>383</v>
      </c>
      <c r="C2187" s="0" t="s">
        <v>1206</v>
      </c>
      <c r="D2187" s="3" t="n">
        <v>25327</v>
      </c>
      <c r="F2187" s="3" t="s">
        <v>1162</v>
      </c>
      <c r="H2187" s="3" t="s">
        <v>1162</v>
      </c>
      <c r="I2187" s="29" t="n">
        <v>210.5</v>
      </c>
      <c r="K2187" s="30" t="s">
        <v>1232</v>
      </c>
      <c r="M2187" s="31" t="n">
        <f aca="false">SUM(P2187,R2187,T2187,V2187,X2187,Z2187,AB2187,AD2187,AF2187,AH2187,AJ2187,AL2187,AN2187,AP2187,AR2187,AT2187,AV2187,AX2187,AZ2187,BB2187)</f>
        <v>13624.97</v>
      </c>
      <c r="O2187" s="0" t="n">
        <v>11073</v>
      </c>
      <c r="P2187" s="31" t="n">
        <v>425</v>
      </c>
      <c r="Q2187" s="0" t="n">
        <v>11000</v>
      </c>
      <c r="R2187" s="31" t="n">
        <v>1944</v>
      </c>
      <c r="S2187" s="47" t="n">
        <v>10191</v>
      </c>
      <c r="T2187" s="31" t="n">
        <v>1170</v>
      </c>
      <c r="U2187" s="47" t="n">
        <v>11161</v>
      </c>
      <c r="V2187" s="31" t="n">
        <v>228.15</v>
      </c>
      <c r="W2187" s="47" t="n">
        <v>10922</v>
      </c>
      <c r="X2187" s="31" t="n">
        <v>200</v>
      </c>
      <c r="Y2187" s="47" t="n">
        <v>11113</v>
      </c>
      <c r="Z2187" s="31" t="n">
        <v>81.85</v>
      </c>
      <c r="AA2187" s="47" t="n">
        <v>11157</v>
      </c>
      <c r="AB2187" s="31" t="n">
        <v>333.33</v>
      </c>
      <c r="AC2187" s="47" t="n">
        <v>11158</v>
      </c>
      <c r="AD2187" s="31" t="n">
        <v>6337.5</v>
      </c>
      <c r="AE2187" s="47" t="n">
        <v>11067</v>
      </c>
      <c r="AF2187" s="31" t="n">
        <v>17</v>
      </c>
      <c r="AG2187" s="47" t="n">
        <v>11049</v>
      </c>
      <c r="AH2187" s="31" t="n">
        <v>85</v>
      </c>
      <c r="AI2187" s="47" t="n">
        <v>11114</v>
      </c>
      <c r="AJ2187" s="31" t="n">
        <v>1369.64</v>
      </c>
      <c r="AK2187" s="47" t="n">
        <v>11168</v>
      </c>
      <c r="AL2187" s="31" t="n">
        <v>316</v>
      </c>
      <c r="AM2187" s="47" t="n">
        <v>11115</v>
      </c>
      <c r="AN2187" s="31" t="n">
        <v>1117.5</v>
      </c>
    </row>
    <row r="2188" customFormat="false" ht="15" hidden="false" customHeight="false" outlineLevel="0" collapsed="false">
      <c r="A2188" s="41" t="n">
        <v>40483</v>
      </c>
      <c r="B2188" s="0" t="s">
        <v>1165</v>
      </c>
      <c r="C2188" s="0" t="s">
        <v>1206</v>
      </c>
      <c r="D2188" s="3" t="n">
        <v>25328</v>
      </c>
      <c r="F2188" s="3" t="s">
        <v>1162</v>
      </c>
      <c r="H2188" s="3" t="s">
        <v>1162</v>
      </c>
      <c r="I2188" s="29" t="n">
        <v>184</v>
      </c>
      <c r="K2188" s="30" t="s">
        <v>1233</v>
      </c>
      <c r="M2188" s="31" t="n">
        <f aca="false">SUM(P2188,R2188,T2188,V2188,X2188,Z2188,AB2188,AD2188,AF2188,AH2188,AJ2188,AL2188,AN2188,AP2188,AR2188,AT2188,AV2188,AX2188,AZ2188,BB2188)</f>
        <v>0</v>
      </c>
    </row>
    <row r="2189" customFormat="false" ht="15" hidden="false" customHeight="false" outlineLevel="0" collapsed="false">
      <c r="A2189" s="41" t="n">
        <v>40483</v>
      </c>
      <c r="B2189" s="0" t="s">
        <v>627</v>
      </c>
      <c r="C2189" s="0" t="s">
        <v>1206</v>
      </c>
      <c r="D2189" s="3" t="n">
        <v>25329</v>
      </c>
      <c r="F2189" s="3" t="s">
        <v>1162</v>
      </c>
      <c r="G2189" s="151" t="s">
        <v>1626</v>
      </c>
      <c r="H2189" s="3" t="s">
        <v>1162</v>
      </c>
      <c r="I2189" s="29" t="n">
        <v>291.8</v>
      </c>
      <c r="K2189" s="30" t="s">
        <v>1303</v>
      </c>
      <c r="M2189" s="31" t="n">
        <f aca="false">SUM(P2189,R2189,T2189,V2189,X2189,Z2189,AB2189,AD2189,AF2189,AH2189,AJ2189,AL2189,AN2189,AP2189,AR2189,AT2189,AV2189,AX2189,AZ2189,BB2189)</f>
        <v>1746.8</v>
      </c>
      <c r="O2189" s="0" t="n">
        <v>11032</v>
      </c>
      <c r="P2189" s="31" t="n">
        <v>42.5</v>
      </c>
      <c r="Q2189" s="0" t="n">
        <v>11072</v>
      </c>
      <c r="R2189" s="31" t="n">
        <v>85</v>
      </c>
      <c r="S2189" s="47" t="n">
        <v>11071</v>
      </c>
      <c r="T2189" s="31" t="n">
        <v>85</v>
      </c>
      <c r="U2189" s="47" t="n">
        <v>11038</v>
      </c>
      <c r="V2189" s="31" t="n">
        <v>170</v>
      </c>
      <c r="W2189" s="47" t="n">
        <v>11039</v>
      </c>
      <c r="X2189" s="31" t="n">
        <v>85</v>
      </c>
      <c r="Y2189" s="47" t="n">
        <v>11047</v>
      </c>
      <c r="Z2189" s="31" t="n">
        <v>179.68</v>
      </c>
      <c r="AA2189" s="47" t="n">
        <v>11046</v>
      </c>
      <c r="AB2189" s="31" t="n">
        <v>190.1</v>
      </c>
      <c r="AC2189" s="47" t="n">
        <v>11040</v>
      </c>
      <c r="AD2189" s="31" t="n">
        <v>85</v>
      </c>
      <c r="AE2189" s="47" t="n">
        <v>11036</v>
      </c>
      <c r="AF2189" s="31" t="n">
        <v>161.52</v>
      </c>
      <c r="AG2189" s="47" t="n">
        <v>11042</v>
      </c>
      <c r="AH2189" s="31" t="n">
        <v>85</v>
      </c>
      <c r="AI2189" s="47" t="n">
        <v>11041</v>
      </c>
      <c r="AJ2189" s="31" t="n">
        <v>170</v>
      </c>
      <c r="AK2189" s="47" t="n">
        <v>11037</v>
      </c>
      <c r="AL2189" s="31" t="n">
        <v>42.5</v>
      </c>
      <c r="AM2189" s="47" t="n">
        <v>11043</v>
      </c>
      <c r="AN2189" s="31" t="n">
        <v>42.5</v>
      </c>
      <c r="AO2189" s="47" t="n">
        <v>11030</v>
      </c>
      <c r="AP2189" s="31" t="n">
        <v>34</v>
      </c>
      <c r="AQ2189" s="47" t="n">
        <v>11059</v>
      </c>
      <c r="AR2189" s="31" t="n">
        <v>17</v>
      </c>
      <c r="AS2189" s="47" t="n">
        <v>11029</v>
      </c>
      <c r="AT2189" s="31" t="n">
        <v>255</v>
      </c>
      <c r="AU2189" s="47" t="n">
        <v>11031</v>
      </c>
      <c r="AV2189" s="31" t="n">
        <v>17</v>
      </c>
    </row>
    <row r="2190" customFormat="false" ht="15" hidden="false" customHeight="false" outlineLevel="0" collapsed="false">
      <c r="A2190" s="41" t="n">
        <v>40483</v>
      </c>
      <c r="B2190" s="0" t="s">
        <v>901</v>
      </c>
      <c r="C2190" s="0" t="s">
        <v>1206</v>
      </c>
      <c r="D2190" s="3" t="n">
        <v>25330</v>
      </c>
      <c r="F2190" s="3" t="s">
        <v>1162</v>
      </c>
      <c r="G2190" s="21" t="s">
        <v>1627</v>
      </c>
      <c r="H2190" s="3" t="s">
        <v>1162</v>
      </c>
      <c r="I2190" s="29" t="n">
        <v>270.8</v>
      </c>
      <c r="K2190" s="30" t="s">
        <v>1228</v>
      </c>
      <c r="M2190" s="31" t="n">
        <f aca="false">SUM(P2190,R2190,T2190,V2190,X2190,Z2190,AB2190,AD2190,AF2190,AH2190,AJ2190,AL2190,AN2190,AP2190,AR2190,AT2190,AV2190,AX2190,AZ2190,BB2190)</f>
        <v>1098.8</v>
      </c>
      <c r="O2190" s="0" t="n">
        <v>11176</v>
      </c>
      <c r="P2190" s="31" t="n">
        <v>640</v>
      </c>
      <c r="Q2190" s="0" t="n">
        <v>11065</v>
      </c>
      <c r="R2190" s="31" t="n">
        <v>51</v>
      </c>
      <c r="S2190" s="47" t="n">
        <v>11062</v>
      </c>
      <c r="T2190" s="31" t="n">
        <v>17</v>
      </c>
      <c r="U2190" s="47" t="n">
        <v>11060</v>
      </c>
      <c r="V2190" s="31" t="n">
        <v>17</v>
      </c>
      <c r="W2190" s="47" t="n">
        <v>11061</v>
      </c>
      <c r="X2190" s="31" t="n">
        <v>25.3</v>
      </c>
      <c r="Y2190" s="47" t="n">
        <v>11063</v>
      </c>
      <c r="Z2190" s="31" t="n">
        <v>25.5</v>
      </c>
      <c r="AA2190" s="47" t="n">
        <v>1164</v>
      </c>
      <c r="AB2190" s="31" t="n">
        <v>25.5</v>
      </c>
      <c r="AC2190" s="47" t="n">
        <v>11035</v>
      </c>
      <c r="AD2190" s="31" t="n">
        <v>255</v>
      </c>
      <c r="AE2190" s="47" t="n">
        <v>11034</v>
      </c>
      <c r="AF2190" s="31" t="n">
        <v>42.5</v>
      </c>
    </row>
    <row r="2191" customFormat="false" ht="15" hidden="false" customHeight="false" outlineLevel="0" collapsed="false">
      <c r="A2191" s="41" t="n">
        <v>40483</v>
      </c>
      <c r="B2191" s="0" t="s">
        <v>1169</v>
      </c>
      <c r="C2191" s="0" t="s">
        <v>925</v>
      </c>
      <c r="D2191" s="3" t="n">
        <v>25331</v>
      </c>
      <c r="F2191" s="42" t="n">
        <v>0.708333333333333</v>
      </c>
      <c r="G2191" s="3" t="s">
        <v>1628</v>
      </c>
      <c r="H2191" s="42" t="s">
        <v>1440</v>
      </c>
      <c r="I2191" s="29" t="n">
        <v>224.7</v>
      </c>
      <c r="K2191" s="30" t="s">
        <v>1214</v>
      </c>
      <c r="M2191" s="31" t="n">
        <f aca="false">SUM(P2191,R2191,T2191,V2191,X2191,Z2191,AB2191,AD2191,AF2191,AH2191,AJ2191,AL2191,AN2191,AP2191,AR2191,AT2191,AV2191,AX2191,AZ2191,BB2191)</f>
        <v>0</v>
      </c>
    </row>
    <row r="2192" customFormat="false" ht="15" hidden="false" customHeight="false" outlineLevel="0" collapsed="false">
      <c r="A2192" s="41" t="n">
        <v>40483</v>
      </c>
      <c r="B2192" s="0" t="s">
        <v>1173</v>
      </c>
      <c r="C2192" s="0" t="s">
        <v>1049</v>
      </c>
      <c r="D2192" s="3" t="n">
        <v>25332</v>
      </c>
      <c r="F2192" s="42" t="n">
        <v>0.784722222222222</v>
      </c>
      <c r="H2192" s="42" t="n">
        <v>0.5</v>
      </c>
      <c r="I2192" s="29" t="n">
        <v>204</v>
      </c>
      <c r="K2192" s="30" t="s">
        <v>1212</v>
      </c>
      <c r="M2192" s="31" t="n">
        <f aca="false">SUM(P2192,R2192,T2192,V2192,X2192,Z2192,AB2192,AD2192,AF2192,AH2192,AJ2192,AL2192,AN2192,AP2192,AR2192,AT2192,AV2192,AX2192,AZ2192,BB2192)</f>
        <v>0</v>
      </c>
    </row>
    <row r="2193" customFormat="false" ht="15" hidden="false" customHeight="false" outlineLevel="0" collapsed="false">
      <c r="A2193" s="55" t="n">
        <v>40483</v>
      </c>
      <c r="B2193" s="56" t="s">
        <v>1181</v>
      </c>
      <c r="C2193" s="56" t="s">
        <v>905</v>
      </c>
      <c r="D2193" s="3" t="n">
        <v>25333</v>
      </c>
      <c r="F2193" s="44" t="n">
        <v>0.489583333333333</v>
      </c>
      <c r="G2193" s="30"/>
      <c r="H2193" s="44" t="n">
        <v>0.166666666666667</v>
      </c>
      <c r="I2193" s="29" t="n">
        <v>73</v>
      </c>
      <c r="K2193" s="30" t="s">
        <v>1219</v>
      </c>
      <c r="M2193" s="31" t="n">
        <f aca="false">SUM(P2193,R2193,T2193,V2193,X2193,Z2193,AB2193,AD2193,AF2193,AH2193,AJ2193,AL2193,AN2193,AP2193,AR2193,AT2193,AV2193,AX2193,AZ2193,BB2193)</f>
        <v>0</v>
      </c>
    </row>
    <row r="2194" customFormat="false" ht="15" hidden="false" customHeight="false" outlineLevel="0" collapsed="false">
      <c r="A2194" s="41" t="n">
        <v>40483</v>
      </c>
      <c r="B2194" s="0" t="s">
        <v>96</v>
      </c>
      <c r="C2194" s="0" t="s">
        <v>892</v>
      </c>
      <c r="D2194" s="3" t="n">
        <v>25334</v>
      </c>
      <c r="F2194" s="42" t="n">
        <v>0.6875</v>
      </c>
      <c r="H2194" s="42" t="n">
        <v>0.302083333333333</v>
      </c>
      <c r="I2194" s="29" t="n">
        <v>118.9</v>
      </c>
      <c r="K2194" s="30" t="s">
        <v>1237</v>
      </c>
      <c r="M2194" s="31" t="n">
        <f aca="false">SUM(P2194,R2194,T2194,V2194,X2194,Z2194,AB2194,AD2194,AF2194,AH2194,AJ2194,AL2194,AN2194,AP2194,AR2194,AT2194,AV2194,AX2194,AZ2194,BB2194)</f>
        <v>0</v>
      </c>
    </row>
    <row r="2195" customFormat="false" ht="15" hidden="false" customHeight="false" outlineLevel="0" collapsed="false">
      <c r="A2195" s="41" t="n">
        <v>40483</v>
      </c>
      <c r="B2195" s="0" t="s">
        <v>1195</v>
      </c>
      <c r="C2195" s="0" t="s">
        <v>892</v>
      </c>
      <c r="D2195" s="3" t="n">
        <v>25335</v>
      </c>
      <c r="F2195" s="42" t="n">
        <v>0.638888888888889</v>
      </c>
      <c r="H2195" s="42" t="n">
        <v>0.243055555555556</v>
      </c>
      <c r="I2195" s="29" t="n">
        <v>95.65</v>
      </c>
      <c r="K2195" s="30" t="s">
        <v>1217</v>
      </c>
      <c r="M2195" s="31" t="n">
        <f aca="false">SUM(P2195,R2195,T2195,V2195,X2195,Z2195,AB2195,AD2195,AF2195,AH2195,AJ2195,AL2195,AN2195,AP2195,AR2195,AT2195,AV2195,AX2195,AZ2195,BB2195)</f>
        <v>0</v>
      </c>
    </row>
    <row r="2196" customFormat="false" ht="15" hidden="false" customHeight="false" outlineLevel="0" collapsed="false">
      <c r="A2196" s="41" t="n">
        <v>40483</v>
      </c>
      <c r="B2196" s="0" t="s">
        <v>1176</v>
      </c>
      <c r="C2196" s="0" t="s">
        <v>892</v>
      </c>
      <c r="D2196" s="3" t="n">
        <v>25336</v>
      </c>
      <c r="F2196" s="42" t="n">
        <v>0.572916666666667</v>
      </c>
      <c r="H2196" s="42" t="n">
        <v>0.177083333333333</v>
      </c>
      <c r="I2196" s="29" t="n">
        <v>69.7</v>
      </c>
      <c r="K2196" s="30" t="s">
        <v>1222</v>
      </c>
      <c r="M2196" s="31" t="n">
        <f aca="false">SUM(P2196,R2196,T2196,V2196,X2196,Z2196,AB2196,AD2196,AF2196,AH2196,AJ2196,AL2196,AN2196,AP2196,AR2196,AT2196,AV2196,AX2196,AZ2196,BB2196)</f>
        <v>0</v>
      </c>
    </row>
    <row r="2197" customFormat="false" ht="15" hidden="false" customHeight="false" outlineLevel="0" collapsed="false">
      <c r="A2197" s="55" t="n">
        <v>40483</v>
      </c>
      <c r="B2197" s="56" t="s">
        <v>1189</v>
      </c>
      <c r="C2197" s="56" t="s">
        <v>925</v>
      </c>
      <c r="D2197" s="3" t="n">
        <v>25337</v>
      </c>
      <c r="F2197" s="44" t="n">
        <v>0.677083333333333</v>
      </c>
      <c r="G2197" s="30" t="s">
        <v>1170</v>
      </c>
      <c r="H2197" s="44" t="s">
        <v>1299</v>
      </c>
      <c r="I2197" s="29" t="n">
        <v>160.5</v>
      </c>
      <c r="K2197" s="30" t="s">
        <v>1231</v>
      </c>
      <c r="M2197" s="31" t="n">
        <f aca="false">SUM(P2197,R2197,T2197,V2197,X2197,Z2197,AB2197,AD2197,AF2197,AH2197,AJ2197,AL2197,AN2197,AP2197,AR2197,AT2197,AV2197,AX2197,AZ2197,BB2197)</f>
        <v>0</v>
      </c>
    </row>
    <row r="2198" customFormat="false" ht="15" hidden="false" customHeight="false" outlineLevel="0" collapsed="false">
      <c r="A2198" s="41" t="n">
        <v>40483</v>
      </c>
      <c r="B2198" s="0" t="s">
        <v>1193</v>
      </c>
      <c r="C2198" s="0" t="s">
        <v>1215</v>
      </c>
      <c r="D2198" s="3" t="n">
        <v>25338</v>
      </c>
      <c r="F2198" s="42" t="n">
        <v>0.604166666666667</v>
      </c>
      <c r="H2198" s="42" t="n">
        <v>0.270833333333333</v>
      </c>
      <c r="I2198" s="29" t="n">
        <v>115.5</v>
      </c>
      <c r="K2198" s="30" t="s">
        <v>1216</v>
      </c>
      <c r="M2198" s="31" t="n">
        <f aca="false">SUM(P2198,R2198,T2198,V2198,X2198,Z2198,AB2198,AD2198,AF2198,AH2198,AJ2198,AL2198,AN2198,AP2198,AR2198,AT2198,AV2198,AX2198,AZ2198,BB2198)</f>
        <v>0</v>
      </c>
    </row>
    <row r="2199" customFormat="false" ht="15" hidden="false" customHeight="false" outlineLevel="0" collapsed="false">
      <c r="A2199" s="41" t="n">
        <v>40483</v>
      </c>
      <c r="B2199" s="0" t="s">
        <v>581</v>
      </c>
      <c r="C2199" s="0" t="s">
        <v>1573</v>
      </c>
      <c r="D2199" s="3" t="n">
        <v>25339</v>
      </c>
      <c r="F2199" s="42" t="n">
        <v>0.864583333333333</v>
      </c>
      <c r="H2199" s="42" t="n">
        <v>0.291666666666667</v>
      </c>
      <c r="I2199" s="29" t="n">
        <v>149.85</v>
      </c>
      <c r="K2199" s="30" t="s">
        <v>1243</v>
      </c>
      <c r="M2199" s="31" t="n">
        <f aca="false">SUM(P2199,R2199,T2199,V2199,X2199,Z2199,AB2199,AD2199,AF2199,AH2199,AJ2199,AL2199,AN2199,AP2199,AR2199,AT2199,AV2199,AX2199,AZ2199,BB2199)</f>
        <v>0</v>
      </c>
    </row>
    <row r="2200" customFormat="false" ht="15" hidden="false" customHeight="false" outlineLevel="0" collapsed="false">
      <c r="A2200" s="41"/>
      <c r="M2200" s="74"/>
    </row>
    <row r="2201" customFormat="false" ht="15" hidden="false" customHeight="true" outlineLevel="0" collapsed="false">
      <c r="A2201" s="113"/>
      <c r="B2201" s="101"/>
      <c r="C2201" s="101"/>
      <c r="D2201" s="100"/>
      <c r="E2201" s="100"/>
      <c r="F2201" s="100"/>
      <c r="G2201" s="150" t="s">
        <v>1280</v>
      </c>
      <c r="H2201" s="100"/>
      <c r="I2201" s="102"/>
      <c r="J2201" s="102"/>
      <c r="K2201" s="100"/>
      <c r="L2201" s="101"/>
      <c r="M2201" s="103"/>
    </row>
    <row r="2202" customFormat="false" ht="15" hidden="false" customHeight="true" outlineLevel="0" collapsed="false">
      <c r="A2202" s="113"/>
      <c r="B2202" s="101"/>
      <c r="C2202" s="101"/>
      <c r="D2202" s="100"/>
      <c r="E2202" s="100"/>
      <c r="F2202" s="100"/>
      <c r="G2202" s="150"/>
      <c r="H2202" s="100"/>
      <c r="I2202" s="102"/>
      <c r="J2202" s="102"/>
      <c r="K2202" s="100"/>
      <c r="L2202" s="101"/>
      <c r="M2202" s="103"/>
    </row>
    <row r="2203" customFormat="false" ht="15" hidden="false" customHeight="false" outlineLevel="0" collapsed="false">
      <c r="A2203" s="41" t="n">
        <v>40485</v>
      </c>
      <c r="B2203" s="0" t="s">
        <v>679</v>
      </c>
      <c r="C2203" s="0" t="s">
        <v>1206</v>
      </c>
      <c r="D2203" s="3" t="n">
        <v>25340</v>
      </c>
      <c r="F2203" s="3" t="s">
        <v>1162</v>
      </c>
      <c r="H2203" s="3" t="s">
        <v>1162</v>
      </c>
      <c r="I2203" s="29" t="n">
        <v>184</v>
      </c>
      <c r="K2203" s="30" t="s">
        <v>1223</v>
      </c>
      <c r="M2203" s="31" t="n">
        <f aca="false">SUM(P2203,R2203,T2203,V2203,X2203,Z2203,AB2203,AD2203,AF2203,AH2203,AJ2203,AL2203,AN2203,AP2203,AR2203,AT2203,AV2203,AX2203,AZ2203,BB2203)</f>
        <v>2931.44</v>
      </c>
      <c r="O2203" s="0" t="n">
        <v>11229</v>
      </c>
      <c r="P2203" s="31" t="n">
        <v>326.5</v>
      </c>
      <c r="Q2203" s="0" t="n">
        <v>11231</v>
      </c>
      <c r="R2203" s="31" t="n">
        <v>490.5</v>
      </c>
      <c r="S2203" s="47" t="n">
        <v>11228</v>
      </c>
      <c r="T2203" s="31" t="n">
        <v>408.5</v>
      </c>
      <c r="U2203" s="47" t="n">
        <v>11272</v>
      </c>
      <c r="V2203" s="31" t="n">
        <v>16.15</v>
      </c>
      <c r="W2203" s="47" t="n">
        <v>11206</v>
      </c>
      <c r="X2203" s="31" t="n">
        <v>163.25</v>
      </c>
      <c r="Y2203" s="47" t="n">
        <v>11230</v>
      </c>
      <c r="Z2203" s="31" t="n">
        <v>308.65</v>
      </c>
      <c r="AA2203" s="47" t="n">
        <v>11187</v>
      </c>
      <c r="AB2203" s="31" t="n">
        <v>97.95</v>
      </c>
      <c r="AC2203" s="47" t="n">
        <v>11186</v>
      </c>
      <c r="AD2203" s="31" t="n">
        <v>97.95</v>
      </c>
      <c r="AE2203" s="47" t="n">
        <v>11188</v>
      </c>
      <c r="AF2203" s="31" t="n">
        <v>97.95</v>
      </c>
      <c r="AG2203" s="47" t="n">
        <v>11189</v>
      </c>
      <c r="AH2203" s="31" t="n">
        <v>42.5</v>
      </c>
      <c r="AI2203" s="47" t="n">
        <v>11190</v>
      </c>
      <c r="AJ2203" s="31" t="n">
        <v>97.95</v>
      </c>
      <c r="AK2203" s="47" t="n">
        <v>11183</v>
      </c>
      <c r="AL2203" s="31" t="n">
        <v>163.25</v>
      </c>
      <c r="AM2203" s="47" t="n">
        <v>11184</v>
      </c>
      <c r="AN2203" s="31" t="n">
        <v>163.25</v>
      </c>
      <c r="AO2203" s="47" t="n">
        <v>11185</v>
      </c>
      <c r="AP2203" s="31" t="n">
        <v>163.25</v>
      </c>
      <c r="AQ2203" s="47" t="n">
        <v>11273</v>
      </c>
      <c r="AR2203" s="31" t="n">
        <v>18.3</v>
      </c>
      <c r="AS2203" s="47" t="n">
        <v>11271</v>
      </c>
      <c r="AT2203" s="31" t="n">
        <v>50.54</v>
      </c>
      <c r="AU2203" s="47" t="n">
        <v>10967</v>
      </c>
      <c r="AV2203" s="31" t="n">
        <v>225</v>
      </c>
    </row>
    <row r="2204" customFormat="false" ht="15" hidden="false" customHeight="false" outlineLevel="0" collapsed="false">
      <c r="A2204" s="41" t="n">
        <v>40485</v>
      </c>
      <c r="B2204" s="0" t="s">
        <v>383</v>
      </c>
      <c r="C2204" s="0" t="s">
        <v>1206</v>
      </c>
      <c r="D2204" s="3" t="n">
        <v>25341</v>
      </c>
      <c r="F2204" s="3" t="s">
        <v>1162</v>
      </c>
      <c r="H2204" s="3" t="s">
        <v>1162</v>
      </c>
      <c r="I2204" s="29" t="n">
        <v>208.1</v>
      </c>
      <c r="K2204" s="30" t="s">
        <v>1232</v>
      </c>
      <c r="M2204" s="31" t="n">
        <f aca="false">SUM(P2204,R2204,T2204,V2204,X2204,Z2204,AB2204,AD2204,AF2204,AH2204,AJ2204,AL2204,AN2204,AP2204,AR2204,AT2204,AV2204,AX2204,AZ2204,BB2204)</f>
        <v>7725.62</v>
      </c>
      <c r="O2204" s="0" t="n">
        <v>11239</v>
      </c>
      <c r="P2204" s="31" t="n">
        <v>45.96</v>
      </c>
      <c r="Q2204" s="0" t="n">
        <v>11217</v>
      </c>
      <c r="R2204" s="31" t="n">
        <v>342.5</v>
      </c>
      <c r="S2204" s="47" t="n">
        <v>11147</v>
      </c>
      <c r="T2204" s="31" t="n">
        <v>1810</v>
      </c>
      <c r="U2204" s="47" t="n">
        <v>11214</v>
      </c>
      <c r="V2204" s="31" t="n">
        <v>287.75</v>
      </c>
      <c r="W2204" s="47" t="n">
        <v>11208</v>
      </c>
      <c r="X2204" s="31" t="n">
        <v>245.25</v>
      </c>
      <c r="Y2204" s="47" t="n">
        <v>11215</v>
      </c>
      <c r="Z2204" s="31" t="n">
        <v>262.25</v>
      </c>
      <c r="AA2204" s="47" t="n">
        <v>11232</v>
      </c>
      <c r="AB2204" s="31" t="n">
        <v>164</v>
      </c>
      <c r="AC2204" s="47" t="n">
        <v>11275</v>
      </c>
      <c r="AD2204" s="31" t="n">
        <v>214.7</v>
      </c>
      <c r="AE2204" s="47" t="n">
        <v>11213</v>
      </c>
      <c r="AF2204" s="31" t="n">
        <v>533</v>
      </c>
      <c r="AG2204" s="47" t="n">
        <v>11212</v>
      </c>
      <c r="AH2204" s="31" t="n">
        <v>248.25</v>
      </c>
      <c r="AI2204" s="47" t="n">
        <v>11209</v>
      </c>
      <c r="AJ2204" s="31" t="n">
        <v>426.25</v>
      </c>
      <c r="AK2204" s="47" t="n">
        <v>11210</v>
      </c>
      <c r="AL2204" s="31" t="n">
        <v>90.5</v>
      </c>
      <c r="AM2204" s="47" t="n">
        <v>11207</v>
      </c>
      <c r="AN2204" s="31" t="n">
        <v>123</v>
      </c>
      <c r="AO2204" s="47" t="n">
        <v>11211</v>
      </c>
      <c r="AP2204" s="31" t="n">
        <v>286.25</v>
      </c>
      <c r="AQ2204" s="47" t="n">
        <v>11201</v>
      </c>
      <c r="AR2204" s="31" t="n">
        <v>1144.25</v>
      </c>
      <c r="AS2204" s="47" t="n">
        <v>11233</v>
      </c>
      <c r="AT2204" s="31" t="n">
        <v>654.5</v>
      </c>
      <c r="AU2204" s="47" t="n">
        <v>11192</v>
      </c>
      <c r="AV2204" s="31" t="n">
        <v>653</v>
      </c>
      <c r="AW2204" s="47" t="n">
        <v>11191</v>
      </c>
      <c r="AX2204" s="31" t="n">
        <v>163.25</v>
      </c>
      <c r="AY2204" s="47" t="n">
        <v>10913</v>
      </c>
      <c r="AZ2204" s="31" t="n">
        <v>30.96</v>
      </c>
    </row>
    <row r="2205" customFormat="false" ht="15" hidden="false" customHeight="false" outlineLevel="0" collapsed="false">
      <c r="A2205" s="41" t="n">
        <v>40485</v>
      </c>
      <c r="B2205" s="0" t="s">
        <v>1165</v>
      </c>
      <c r="C2205" s="0" t="s">
        <v>1206</v>
      </c>
      <c r="D2205" s="3" t="n">
        <v>25342</v>
      </c>
      <c r="F2205" s="3" t="s">
        <v>1162</v>
      </c>
      <c r="H2205" s="3" t="s">
        <v>1162</v>
      </c>
      <c r="I2205" s="29" t="n">
        <v>184</v>
      </c>
      <c r="K2205" s="30" t="s">
        <v>1233</v>
      </c>
      <c r="M2205" s="31" t="n">
        <f aca="false">SUM(P2205,R2205,T2205,V2205,X2205,Z2205,AB2205,AD2205,AF2205,AH2205,AJ2205,AL2205,AN2205,AP2205,AR2205,AT2205,AV2205,AX2205,AZ2205,BB2205)</f>
        <v>13228.61</v>
      </c>
      <c r="O2205" s="0" t="n">
        <v>11044</v>
      </c>
      <c r="P2205" s="31" t="n">
        <v>201</v>
      </c>
      <c r="Q2205" s="0" t="n">
        <v>11325</v>
      </c>
      <c r="R2205" s="31" t="n">
        <v>6945</v>
      </c>
      <c r="S2205" s="47" t="n">
        <v>11287</v>
      </c>
      <c r="T2205" s="31" t="n">
        <v>210.1</v>
      </c>
      <c r="U2205" s="47" t="n">
        <v>11227</v>
      </c>
      <c r="V2205" s="31" t="n">
        <v>369</v>
      </c>
      <c r="W2205" s="47" t="n">
        <v>11102</v>
      </c>
      <c r="X2205" s="31" t="n">
        <v>28.5</v>
      </c>
      <c r="Y2205" s="47" t="n">
        <v>11048</v>
      </c>
      <c r="Z2205" s="31" t="n">
        <v>85</v>
      </c>
      <c r="AA2205" s="47" t="n">
        <v>11106</v>
      </c>
      <c r="AB2205" s="31" t="n">
        <v>1945.92</v>
      </c>
      <c r="AC2205" s="47" t="n">
        <v>11270</v>
      </c>
      <c r="AD2205" s="31" t="n">
        <v>75</v>
      </c>
      <c r="AE2205" s="47" t="n">
        <v>11027</v>
      </c>
      <c r="AF2205" s="31" t="n">
        <v>166.08</v>
      </c>
      <c r="AG2205" s="47" t="n">
        <v>11288</v>
      </c>
      <c r="AH2205" s="31" t="n">
        <v>207.9</v>
      </c>
      <c r="AI2205" s="47" t="n">
        <v>11056</v>
      </c>
      <c r="AJ2205" s="31" t="n">
        <v>25.5</v>
      </c>
      <c r="AK2205" s="47" t="n">
        <v>11052</v>
      </c>
      <c r="AL2205" s="31" t="n">
        <v>42.5</v>
      </c>
      <c r="AM2205" s="47" t="n">
        <v>11226</v>
      </c>
      <c r="AN2205" s="31" t="n">
        <v>490.5</v>
      </c>
      <c r="AO2205" s="47" t="n">
        <v>11225</v>
      </c>
      <c r="AP2205" s="31" t="n">
        <v>408.5</v>
      </c>
      <c r="AQ2205" s="47" t="n">
        <v>11331</v>
      </c>
      <c r="AR2205" s="31" t="n">
        <v>1815</v>
      </c>
      <c r="AS2205" s="47" t="n">
        <v>11216</v>
      </c>
      <c r="AT2205" s="31" t="n">
        <v>196.11</v>
      </c>
      <c r="AU2205" s="47" t="n">
        <v>11051</v>
      </c>
      <c r="AV2205" s="31" t="n">
        <v>17</v>
      </c>
    </row>
    <row r="2206" customFormat="false" ht="15" hidden="false" customHeight="false" outlineLevel="0" collapsed="false">
      <c r="A2206" s="41" t="n">
        <v>40485</v>
      </c>
      <c r="B2206" s="0" t="s">
        <v>1205</v>
      </c>
      <c r="C2206" s="0" t="s">
        <v>1206</v>
      </c>
      <c r="D2206" s="3" t="n">
        <v>25343</v>
      </c>
      <c r="F2206" s="3" t="s">
        <v>1162</v>
      </c>
      <c r="H2206" s="3" t="s">
        <v>1162</v>
      </c>
      <c r="I2206" s="29" t="n">
        <v>380</v>
      </c>
      <c r="K2206" s="30" t="s">
        <v>1249</v>
      </c>
      <c r="M2206" s="31" t="n">
        <f aca="false">SUM(P2206,R2206,T2206,V2206,X2206,Z2206,AB2206,AD2206,AF2206,AH2206,AJ2206,AL2206,AN2206,AP2206,AR2206,AT2206,AV2206,AX2206,AZ2206,BB2206)</f>
        <v>740</v>
      </c>
      <c r="O2206" s="0" t="n">
        <v>11348</v>
      </c>
      <c r="P2206" s="31" t="n">
        <v>740</v>
      </c>
    </row>
    <row r="2207" customFormat="false" ht="15" hidden="false" customHeight="false" outlineLevel="0" collapsed="false">
      <c r="A2207" s="41" t="n">
        <v>40485</v>
      </c>
      <c r="B2207" s="0" t="s">
        <v>901</v>
      </c>
      <c r="C2207" s="0" t="s">
        <v>1206</v>
      </c>
      <c r="D2207" s="3" t="n">
        <v>25344</v>
      </c>
      <c r="F2207" s="3" t="s">
        <v>1162</v>
      </c>
      <c r="G2207" s="3" t="s">
        <v>1629</v>
      </c>
      <c r="H2207" s="3" t="s">
        <v>1162</v>
      </c>
      <c r="I2207" s="29" t="n">
        <v>301.15</v>
      </c>
      <c r="K2207" s="30" t="s">
        <v>1228</v>
      </c>
      <c r="M2207" s="31" t="n">
        <f aca="false">SUM(P2207,R2207,T2207,V2207,X2207,Z2207,AB2207,AD2207,AF2207,AH2207,AJ2207,AL2207,AN2207,AP2207,AR2207,AT2207,AV2207,AX2207,AZ2207,BB2207)</f>
        <v>2872.2</v>
      </c>
      <c r="O2207" s="0" t="n">
        <v>11286</v>
      </c>
      <c r="P2207" s="31" t="n">
        <v>225</v>
      </c>
      <c r="Q2207" s="0" t="n">
        <v>11032</v>
      </c>
      <c r="R2207" s="31" t="n">
        <v>42.5</v>
      </c>
      <c r="S2207" s="47" t="n">
        <v>11047</v>
      </c>
      <c r="T2207" s="31" t="n">
        <v>170.68</v>
      </c>
      <c r="U2207" s="47" t="n">
        <v>11046</v>
      </c>
      <c r="V2207" s="31" t="n">
        <v>190</v>
      </c>
      <c r="W2207" s="47" t="n">
        <v>11036</v>
      </c>
      <c r="X2207" s="31" t="n">
        <v>161.52</v>
      </c>
      <c r="Y2207" s="47" t="n">
        <v>11041</v>
      </c>
      <c r="Z2207" s="31" t="n">
        <v>170</v>
      </c>
      <c r="AA2207" s="47" t="n">
        <v>11037</v>
      </c>
      <c r="AB2207" s="31" t="n">
        <v>42.5</v>
      </c>
      <c r="AC2207" s="47" t="n">
        <v>11030</v>
      </c>
      <c r="AD2207" s="31" t="n">
        <v>54</v>
      </c>
      <c r="AE2207" s="47" t="n">
        <v>11196</v>
      </c>
      <c r="AF2207" s="31" t="n">
        <v>163.25</v>
      </c>
      <c r="AG2207" s="47" t="n">
        <v>11193</v>
      </c>
      <c r="AH2207" s="31" t="n">
        <v>163.25</v>
      </c>
      <c r="AI2207" s="47" t="n">
        <v>11200</v>
      </c>
      <c r="AJ2207" s="31" t="n">
        <v>163.25</v>
      </c>
      <c r="AK2207" s="47" t="n">
        <v>11194</v>
      </c>
      <c r="AL2207" s="31" t="n">
        <v>163.25</v>
      </c>
      <c r="AM2207" s="47" t="n">
        <v>11197</v>
      </c>
      <c r="AN2207" s="31" t="n">
        <v>163.25</v>
      </c>
      <c r="AO2207" s="47" t="n">
        <v>11195</v>
      </c>
      <c r="AP2207" s="31" t="n">
        <v>163.25</v>
      </c>
      <c r="AQ2207" s="47" t="n">
        <v>11199</v>
      </c>
      <c r="AR2207" s="31" t="n">
        <v>163.25</v>
      </c>
      <c r="AS2207" s="47" t="n">
        <v>11198</v>
      </c>
      <c r="AT2207" s="31" t="n">
        <v>163.25</v>
      </c>
      <c r="AU2207" s="47" t="n">
        <v>11035</v>
      </c>
      <c r="AV2207" s="31" t="n">
        <v>255</v>
      </c>
      <c r="AW2207" s="47" t="n">
        <v>11029</v>
      </c>
      <c r="AX2207" s="31" t="n">
        <v>255</v>
      </c>
    </row>
    <row r="2208" customFormat="false" ht="15" hidden="false" customHeight="false" outlineLevel="0" collapsed="false">
      <c r="A2208" s="41" t="n">
        <v>40485</v>
      </c>
      <c r="B2208" s="0" t="s">
        <v>1208</v>
      </c>
      <c r="C2208" s="0" t="s">
        <v>1322</v>
      </c>
      <c r="D2208" s="3" t="n">
        <v>25345</v>
      </c>
      <c r="F2208" s="42" t="n">
        <v>0.625</v>
      </c>
      <c r="H2208" s="42" t="n">
        <v>0.333333333333333</v>
      </c>
      <c r="I2208" s="29" t="n">
        <v>229</v>
      </c>
      <c r="K2208" s="30" t="s">
        <v>1238</v>
      </c>
      <c r="M2208" s="31" t="n">
        <f aca="false">SUM(P2208,R2208,T2208,V2208,X2208,Z2208,AB2208,AD2208,AF2208,AH2208,AJ2208,AL2208,AN2208,AP2208,AR2208,AT2208,AV2208,AX2208,AZ2208,BB2208)</f>
        <v>0</v>
      </c>
    </row>
    <row r="2209" customFormat="false" ht="15" hidden="false" customHeight="false" outlineLevel="0" collapsed="false">
      <c r="A2209" s="41" t="n">
        <v>40485</v>
      </c>
      <c r="B2209" s="0" t="s">
        <v>1630</v>
      </c>
      <c r="C2209" s="0" t="s">
        <v>1322</v>
      </c>
      <c r="D2209" s="3" t="n">
        <v>25346</v>
      </c>
      <c r="F2209" s="42" t="n">
        <v>0.708333333333333</v>
      </c>
      <c r="G2209" s="3" t="s">
        <v>1601</v>
      </c>
      <c r="H2209" s="3" t="s">
        <v>1405</v>
      </c>
      <c r="I2209" s="29" t="n">
        <v>192</v>
      </c>
      <c r="K2209" s="30" t="s">
        <v>1631</v>
      </c>
      <c r="M2209" s="31" t="n">
        <f aca="false">SUM(P2209,R2209,T2209,V2209,X2209,Z2209,AB2209,AD2209,AF2209,AH2209,AJ2209,AL2209,AN2209,AP2209,AR2209,AT2209,AV2209,AX2209,AZ2209,BB2209)</f>
        <v>0</v>
      </c>
    </row>
    <row r="2210" customFormat="false" ht="15" hidden="false" customHeight="false" outlineLevel="0" collapsed="false">
      <c r="A2210" s="41" t="n">
        <v>40485</v>
      </c>
      <c r="B2210" s="0" t="s">
        <v>1189</v>
      </c>
      <c r="C2210" s="0" t="s">
        <v>925</v>
      </c>
      <c r="D2210" s="3" t="n">
        <v>25347</v>
      </c>
      <c r="F2210" s="42" t="n">
        <v>0.760416666666667</v>
      </c>
      <c r="G2210" s="3" t="s">
        <v>1241</v>
      </c>
      <c r="H2210" s="3" t="s">
        <v>1483</v>
      </c>
      <c r="I2210" s="29" t="n">
        <v>256.8</v>
      </c>
      <c r="K2210" s="30" t="s">
        <v>1231</v>
      </c>
      <c r="M2210" s="31" t="n">
        <f aca="false">SUM(P2210,R2210,T2210,V2210,X2210,Z2210,AB2210,AD2210,AF2210,AH2210,AJ2210,AL2210,AN2210,AP2210,AR2210,AT2210,AV2210,AX2210,AZ2210,BB2210)</f>
        <v>0</v>
      </c>
    </row>
    <row r="2211" customFormat="false" ht="15" hidden="false" customHeight="false" outlineLevel="0" collapsed="false">
      <c r="A2211" s="41" t="n">
        <v>40485</v>
      </c>
      <c r="B2211" s="0" t="s">
        <v>1186</v>
      </c>
      <c r="C2211" s="0" t="s">
        <v>925</v>
      </c>
      <c r="D2211" s="3" t="n">
        <v>25348</v>
      </c>
      <c r="F2211" s="42" t="n">
        <v>0.78125</v>
      </c>
      <c r="G2211" s="3" t="s">
        <v>1170</v>
      </c>
      <c r="H2211" s="42" t="s">
        <v>1287</v>
      </c>
      <c r="I2211" s="29" t="n">
        <v>246.1</v>
      </c>
      <c r="K2211" s="30" t="s">
        <v>1250</v>
      </c>
      <c r="M2211" s="31" t="n">
        <f aca="false">SUM(P2211,R2211,T2211,V2211,X2211,Z2211,AB2211,AD2211,AF2211,AH2211,AJ2211,AL2211,AN2211,AP2211,AR2211,AT2211,AV2211,AX2211,AZ2211,BB2211)</f>
        <v>2515.71</v>
      </c>
      <c r="O2211" s="0" t="n">
        <v>3251</v>
      </c>
      <c r="P2211" s="31" t="n">
        <v>254.59</v>
      </c>
      <c r="Q2211" s="0" t="n">
        <v>3263</v>
      </c>
      <c r="R2211" s="31" t="n">
        <v>2261.12</v>
      </c>
    </row>
    <row r="2212" customFormat="false" ht="15" hidden="false" customHeight="false" outlineLevel="0" collapsed="false">
      <c r="A2212" s="41" t="n">
        <v>40485</v>
      </c>
      <c r="B2212" s="0" t="s">
        <v>1179</v>
      </c>
      <c r="C2212" s="0" t="s">
        <v>1215</v>
      </c>
      <c r="D2212" s="3" t="n">
        <v>25349</v>
      </c>
      <c r="F2212" s="42" t="n">
        <v>0.756944444444444</v>
      </c>
      <c r="H2212" s="42" t="n">
        <v>0.4375</v>
      </c>
      <c r="I2212" s="29" t="n">
        <v>183.5</v>
      </c>
      <c r="K2212" s="30" t="s">
        <v>1242</v>
      </c>
      <c r="M2212" s="31" t="n">
        <f aca="false">SUM(P2212,R2212,T2212,V2212,X2212,Z2212,AB2212,AD2212,AF2212,AH2212,AJ2212,AL2212,AN2212,AP2212,AR2212,AT2212,AV2212,AX2212,AZ2212,BB2212)</f>
        <v>105861</v>
      </c>
      <c r="O2212" s="0" t="n">
        <v>21403</v>
      </c>
      <c r="P2212" s="31" t="n">
        <v>51336</v>
      </c>
      <c r="Q2212" s="0" t="n">
        <v>21412</v>
      </c>
      <c r="R2212" s="31" t="n">
        <v>54525</v>
      </c>
    </row>
    <row r="2213" customFormat="false" ht="15" hidden="false" customHeight="false" outlineLevel="0" collapsed="false">
      <c r="A2213" s="41" t="n">
        <v>40485</v>
      </c>
      <c r="B2213" s="0" t="s">
        <v>1197</v>
      </c>
      <c r="C2213" s="0" t="s">
        <v>307</v>
      </c>
      <c r="D2213" s="3" t="n">
        <v>25350</v>
      </c>
      <c r="F2213" s="42" t="n">
        <v>0.59375</v>
      </c>
      <c r="H2213" s="42" t="n">
        <v>0.25</v>
      </c>
      <c r="I2213" s="29" t="n">
        <v>107</v>
      </c>
      <c r="K2213" s="30" t="s">
        <v>1259</v>
      </c>
      <c r="M2213" s="31" t="n">
        <f aca="false">SUM(P2213,R2213,T2213,V2213,X2213,Z2213,AB2213,AD2213,AF2213,AH2213,AJ2213,AL2213,AN2213,AP2213,AR2213,AT2213,AV2213,AX2213,AZ2213,BB2213)</f>
        <v>44545</v>
      </c>
      <c r="O2213" s="0" t="n">
        <v>74</v>
      </c>
      <c r="P2213" s="31" t="n">
        <v>44545</v>
      </c>
    </row>
    <row r="2214" customFormat="false" ht="15" hidden="false" customHeight="false" outlineLevel="0" collapsed="false">
      <c r="A2214" s="41" t="n">
        <v>40485</v>
      </c>
      <c r="B2214" s="68" t="s">
        <v>581</v>
      </c>
      <c r="C2214" s="68" t="s">
        <v>307</v>
      </c>
      <c r="D2214" s="3" t="n">
        <v>25351</v>
      </c>
      <c r="F2214" s="42" t="n">
        <v>0.583333333333333</v>
      </c>
      <c r="H2214" s="42" t="n">
        <v>0.25</v>
      </c>
      <c r="I2214" s="29" t="n">
        <v>107</v>
      </c>
      <c r="K2214" s="30" t="s">
        <v>1243</v>
      </c>
      <c r="M2214" s="31" t="n">
        <f aca="false">SUM(P2214,R2214,T2214,V2214,X2214,Z2214,AB2214,AD2214,AF2214,AH2214,AJ2214,AL2214,AN2214,AP2214,AR2214,AT2214,AV2214,AX2214,AZ2214,BB2214)</f>
        <v>0</v>
      </c>
    </row>
    <row r="2215" customFormat="false" ht="15" hidden="false" customHeight="false" outlineLevel="0" collapsed="false">
      <c r="A2215" s="41" t="n">
        <v>40485</v>
      </c>
      <c r="B2215" s="0" t="s">
        <v>1195</v>
      </c>
      <c r="C2215" s="0" t="s">
        <v>1049</v>
      </c>
      <c r="D2215" s="3" t="n">
        <v>25352</v>
      </c>
      <c r="F2215" s="42" t="n">
        <v>0.798611111111111</v>
      </c>
      <c r="G2215" s="3" t="s">
        <v>1600</v>
      </c>
      <c r="H2215" s="3" t="s">
        <v>1378</v>
      </c>
      <c r="I2215" s="29" t="n">
        <v>221</v>
      </c>
      <c r="K2215" s="30" t="s">
        <v>1217</v>
      </c>
      <c r="M2215" s="31" t="n">
        <f aca="false">SUM(P2215,R2215,T2215,V2215,X2215,Z2215,AB2215,AD2215,AF2215,AH2215,AJ2215,AL2215,AN2215,AP2215,AR2215,AT2215,AV2215,AX2215,AZ2215,BB2215)</f>
        <v>0</v>
      </c>
    </row>
    <row r="2216" customFormat="false" ht="15" hidden="false" customHeight="false" outlineLevel="0" collapsed="false">
      <c r="A2216" s="55" t="n">
        <v>40485</v>
      </c>
      <c r="B2216" s="152" t="s">
        <v>1193</v>
      </c>
      <c r="C2216" s="152" t="s">
        <v>700</v>
      </c>
      <c r="D2216" s="3" t="n">
        <v>25353</v>
      </c>
      <c r="F2216" s="44" t="n">
        <v>0.479166666666667</v>
      </c>
      <c r="G2216" s="30" t="s">
        <v>1247</v>
      </c>
      <c r="H2216" s="44" t="s">
        <v>1308</v>
      </c>
      <c r="I2216" s="29" t="n">
        <v>90</v>
      </c>
      <c r="K2216" s="30" t="s">
        <v>1216</v>
      </c>
      <c r="M2216" s="31" t="n">
        <f aca="false">SUM(P2216,R2216,T2216,V2216,X2216,Z2216,AB2216,AD2216,AF2216,AH2216,AJ2216,AL2216,AN2216,AP2216,AR2216,AT2216,AV2216,AX2216,AZ2216,BB2216)</f>
        <v>0</v>
      </c>
    </row>
    <row r="2217" customFormat="false" ht="15" hidden="false" customHeight="false" outlineLevel="0" collapsed="false">
      <c r="A2217" s="41" t="n">
        <v>40485</v>
      </c>
      <c r="B2217" s="0" t="s">
        <v>1632</v>
      </c>
      <c r="C2217" s="0" t="s">
        <v>1032</v>
      </c>
      <c r="D2217" s="3" t="n">
        <v>25354</v>
      </c>
      <c r="F2217" s="42" t="n">
        <v>0.625</v>
      </c>
      <c r="H2217" s="42" t="n">
        <v>0.333333333333333</v>
      </c>
      <c r="I2217" s="29" t="n">
        <v>229</v>
      </c>
      <c r="K2217" s="30" t="s">
        <v>1621</v>
      </c>
      <c r="M2217" s="31" t="n">
        <f aca="false">SUM(P2217,R2217,T2217,V2217,X2217,Z2217,AB2217,AD2217,AF2217,AH2217,AJ2217,AL2217,AN2217,AP2217,AR2217,AT2217,AV2217,AX2217,AZ2217,BB2217)</f>
        <v>0</v>
      </c>
    </row>
    <row r="2218" customFormat="false" ht="15" hidden="false" customHeight="false" outlineLevel="0" collapsed="false">
      <c r="A2218" s="41" t="n">
        <v>40485</v>
      </c>
      <c r="B2218" s="68" t="s">
        <v>40</v>
      </c>
      <c r="C2218" s="68" t="s">
        <v>925</v>
      </c>
      <c r="D2218" s="3" t="n">
        <v>25355</v>
      </c>
      <c r="F2218" s="42" t="n">
        <v>0.739583333333334</v>
      </c>
      <c r="H2218" s="42" t="n">
        <v>0.416666666666667</v>
      </c>
      <c r="I2218" s="29" t="n">
        <v>169</v>
      </c>
      <c r="K2218" s="30" t="s">
        <v>1219</v>
      </c>
      <c r="M2218" s="31" t="n">
        <f aca="false">SUM(P2218,R2218,T2218,V2218,X2218,Z2218,AB2218,AD2218,AF2218,AH2218,AJ2218,AL2218,AN2218,AP2218,AR2218,AT2218,AV2218,AX2218,AZ2218,BB2218)</f>
        <v>3422.01</v>
      </c>
      <c r="O2218" s="0" t="n">
        <v>3362</v>
      </c>
      <c r="P2218" s="31" t="n">
        <v>727.27</v>
      </c>
      <c r="Q2218" s="0" t="n">
        <v>3252</v>
      </c>
      <c r="R2218" s="31" t="n">
        <v>568.73</v>
      </c>
      <c r="S2218" s="47" t="n">
        <v>3262</v>
      </c>
      <c r="T2218" s="31" t="n">
        <v>2126.01</v>
      </c>
    </row>
    <row r="2219" customFormat="false" ht="15" hidden="false" customHeight="false" outlineLevel="0" collapsed="false">
      <c r="A2219" s="41" t="n">
        <v>40485</v>
      </c>
      <c r="B2219" s="0" t="s">
        <v>1199</v>
      </c>
      <c r="C2219" s="0" t="s">
        <v>1300</v>
      </c>
      <c r="D2219" s="3" t="n">
        <v>25356</v>
      </c>
      <c r="F2219" s="42" t="n">
        <v>0.75</v>
      </c>
      <c r="H2219" s="42" t="n">
        <v>0.416666666666667</v>
      </c>
      <c r="I2219" s="29" t="n">
        <v>175</v>
      </c>
      <c r="K2219" s="30" t="s">
        <v>1253</v>
      </c>
      <c r="M2219" s="31" t="n">
        <f aca="false">SUM(P2219,R2219,T2219,V2219,X2219,Z2219,AB2219,AD2219,AF2219,AH2219,AJ2219,AL2219,AN2219,AP2219,AR2219,AT2219,AV2219,AX2219,AZ2219,BB2219)</f>
        <v>0</v>
      </c>
    </row>
    <row r="2220" customFormat="false" ht="15" hidden="false" customHeight="false" outlineLevel="0" collapsed="false">
      <c r="A2220" s="41" t="n">
        <v>40485</v>
      </c>
      <c r="B2220" s="68" t="s">
        <v>96</v>
      </c>
      <c r="C2220" s="68" t="s">
        <v>892</v>
      </c>
      <c r="D2220" s="3" t="n">
        <v>25357</v>
      </c>
      <c r="F2220" s="42" t="n">
        <v>0.71875</v>
      </c>
      <c r="H2220" s="42" t="n">
        <v>0.34375</v>
      </c>
      <c r="I2220" s="29" t="n">
        <v>135.3</v>
      </c>
      <c r="K2220" s="30" t="s">
        <v>1237</v>
      </c>
      <c r="M2220" s="31" t="n">
        <f aca="false">SUM(P2220,R2220,T2220,V2220,X2220,Z2220,AB2220,AD2220,AF2220,AH2220,AJ2220,AL2220,AN2220,AP2220,AR2220,AT2220,AV2220,AX2220,AZ2220,BB2220)</f>
        <v>0</v>
      </c>
    </row>
    <row r="2221" customFormat="false" ht="15" hidden="false" customHeight="false" outlineLevel="0" collapsed="false">
      <c r="A2221" s="41" t="n">
        <v>40485</v>
      </c>
      <c r="B2221" s="0" t="s">
        <v>1169</v>
      </c>
      <c r="C2221" s="0" t="s">
        <v>278</v>
      </c>
      <c r="D2221" s="3" t="n">
        <v>25358</v>
      </c>
      <c r="F2221" s="42" t="n">
        <v>0.604166666666667</v>
      </c>
      <c r="G2221" s="3" t="s">
        <v>1241</v>
      </c>
      <c r="H2221" s="3" t="s">
        <v>1381</v>
      </c>
      <c r="I2221" s="29" t="n">
        <v>98.5</v>
      </c>
      <c r="K2221" s="30" t="s">
        <v>1214</v>
      </c>
      <c r="M2221" s="31" t="n">
        <f aca="false">SUM(P2221,R2221,T2221,V2221,X2221,Z2221,AB2221,AD2221,AF2221,AH2221,AJ2221,AL2221,AN2221,AP2221,AR2221,AT2221,AV2221,AX2221,AZ2221,BB2221)</f>
        <v>0</v>
      </c>
    </row>
    <row r="2222" customFormat="false" ht="15" hidden="false" customHeight="false" outlineLevel="0" collapsed="false">
      <c r="A2222" s="55" t="n">
        <v>40485</v>
      </c>
      <c r="B2222" s="152" t="s">
        <v>1203</v>
      </c>
      <c r="C2222" s="152" t="s">
        <v>1000</v>
      </c>
      <c r="D2222" s="3" t="n">
        <v>25359</v>
      </c>
      <c r="F2222" s="44" t="n">
        <v>0.708333333333333</v>
      </c>
      <c r="G2222" s="30"/>
      <c r="H2222" s="44" t="n">
        <v>0.395833333333333</v>
      </c>
      <c r="I2222" s="29" t="n">
        <v>166.5</v>
      </c>
      <c r="K2222" s="30" t="s">
        <v>1244</v>
      </c>
      <c r="M2222" s="31" t="n">
        <f aca="false">SUM(P2222,R2222,T2222,V2222,X2222,Z2222,AB2222,AD2222,AF2222,AH2222,AJ2222,AL2222,AN2222,AP2222,AR2222,AT2222,AV2222,AX2222,AZ2222,BB2222)</f>
        <v>0</v>
      </c>
    </row>
    <row r="2223" customFormat="false" ht="15" hidden="false" customHeight="false" outlineLevel="0" collapsed="false">
      <c r="A2223" s="41" t="n">
        <v>40485</v>
      </c>
      <c r="B2223" s="0" t="s">
        <v>1193</v>
      </c>
      <c r="C2223" s="0" t="s">
        <v>892</v>
      </c>
      <c r="D2223" s="3" t="n">
        <v>25360</v>
      </c>
      <c r="F2223" s="42" t="n">
        <v>0.71875</v>
      </c>
      <c r="H2223" s="42" t="n">
        <v>0.177083333333333</v>
      </c>
      <c r="I2223" s="29" t="n">
        <v>69.7</v>
      </c>
      <c r="K2223" s="30" t="s">
        <v>1216</v>
      </c>
      <c r="M2223" s="31" t="n">
        <f aca="false">SUM(P2223,R2223,T2223,V2223,X2223,Z2223,AB2223,AD2223,AF2223,AH2223,AJ2223,AL2223,AN2223,AP2223,AR2223,AT2223,AV2223,AX2223,AZ2223,BB2223)</f>
        <v>0</v>
      </c>
    </row>
    <row r="2224" customFormat="false" ht="15" hidden="false" customHeight="false" outlineLevel="0" collapsed="false">
      <c r="A2224" s="55" t="n">
        <v>40485</v>
      </c>
      <c r="B2224" s="152" t="s">
        <v>581</v>
      </c>
      <c r="C2224" s="152" t="s">
        <v>1104</v>
      </c>
      <c r="D2224" s="3" t="n">
        <v>25361</v>
      </c>
      <c r="F2224" s="44" t="n">
        <v>0.8125</v>
      </c>
      <c r="G2224" s="30"/>
      <c r="H2224" s="44" t="n">
        <v>0.1875</v>
      </c>
      <c r="I2224" s="29" t="n">
        <v>89.15</v>
      </c>
      <c r="K2224" s="30" t="s">
        <v>1243</v>
      </c>
      <c r="M2224" s="31" t="n">
        <f aca="false">SUM(P2224,R2224,T2224,V2224,X2224,Z2224,AB2224,AD2224,AF2224,AH2224,AJ2224,AL2224,AN2224,AP2224,AR2224,AT2224,AV2224,AX2224,AZ2224,BB2224)</f>
        <v>0</v>
      </c>
    </row>
    <row r="2225" customFormat="false" ht="15" hidden="false" customHeight="false" outlineLevel="0" collapsed="false">
      <c r="A2225" s="41" t="n">
        <v>40485</v>
      </c>
      <c r="B2225" s="0" t="s">
        <v>1197</v>
      </c>
      <c r="C2225" s="0" t="s">
        <v>1384</v>
      </c>
      <c r="D2225" s="3" t="n">
        <v>25362</v>
      </c>
      <c r="F2225" s="42" t="n">
        <v>0.791666666666667</v>
      </c>
      <c r="H2225" s="42" t="n">
        <v>0.166666666666667</v>
      </c>
      <c r="I2225" s="29" t="n">
        <v>78.1</v>
      </c>
      <c r="K2225" s="30" t="s">
        <v>1259</v>
      </c>
      <c r="M2225" s="31" t="n">
        <f aca="false">SUM(P2225,R2225,T2225,V2225,X2225,Z2225,AB2225,AD2225,AF2225,AH2225,AJ2225,AL2225,AN2225,AP2225,AR2225,AT2225,AV2225,AX2225,AZ2225,BB2225)</f>
        <v>0</v>
      </c>
    </row>
    <row r="2226" customFormat="false" ht="15" hidden="false" customHeight="false" outlineLevel="0" collapsed="false">
      <c r="A2226" s="41" t="n">
        <v>40485</v>
      </c>
      <c r="B2226" s="68" t="s">
        <v>1208</v>
      </c>
      <c r="C2226" s="68" t="s">
        <v>1475</v>
      </c>
      <c r="D2226" s="3" t="n">
        <v>25363</v>
      </c>
      <c r="F2226" s="42" t="n">
        <v>0.75</v>
      </c>
      <c r="H2226" s="42" t="n">
        <v>0.333333333333333</v>
      </c>
      <c r="I2226" s="29" t="n">
        <v>269</v>
      </c>
      <c r="K2226" s="30" t="s">
        <v>1238</v>
      </c>
      <c r="M2226" s="31" t="n">
        <f aca="false">SUM(P2226,R2226,T2226,V2226,X2226,Z2226,AB2226,AD2226,AF2226,AH2226,AJ2226,AL2226,AN2226,AP2226,AR2226,AT2226,AV2226,AX2226,AZ2226,BB2226)</f>
        <v>0</v>
      </c>
    </row>
    <row r="2227" customFormat="false" ht="15" hidden="false" customHeight="false" outlineLevel="0" collapsed="false">
      <c r="A2227" s="41"/>
      <c r="M2227" s="74"/>
    </row>
    <row r="2228" customFormat="false" ht="15" hidden="false" customHeight="true" outlineLevel="0" collapsed="false">
      <c r="A2228" s="113"/>
      <c r="B2228" s="101"/>
      <c r="C2228" s="101"/>
      <c r="D2228" s="100"/>
      <c r="E2228" s="100"/>
      <c r="F2228" s="100"/>
      <c r="G2228" s="150" t="s">
        <v>1260</v>
      </c>
      <c r="H2228" s="100"/>
      <c r="I2228" s="102"/>
      <c r="J2228" s="102"/>
      <c r="K2228" s="100"/>
      <c r="L2228" s="101"/>
      <c r="M2228" s="103"/>
    </row>
    <row r="2229" customFormat="false" ht="15" hidden="false" customHeight="true" outlineLevel="0" collapsed="false">
      <c r="A2229" s="113"/>
      <c r="B2229" s="101"/>
      <c r="C2229" s="101"/>
      <c r="D2229" s="100"/>
      <c r="E2229" s="100"/>
      <c r="F2229" s="100"/>
      <c r="G2229" s="150"/>
      <c r="H2229" s="100"/>
      <c r="I2229" s="102"/>
      <c r="J2229" s="102"/>
      <c r="K2229" s="100"/>
      <c r="L2229" s="101"/>
      <c r="M2229" s="103"/>
    </row>
    <row r="2230" customFormat="false" ht="15" hidden="false" customHeight="false" outlineLevel="0" collapsed="false">
      <c r="A2230" s="41" t="n">
        <v>40486</v>
      </c>
      <c r="B2230" s="153" t="s">
        <v>679</v>
      </c>
      <c r="C2230" s="0" t="s">
        <v>1206</v>
      </c>
      <c r="D2230" s="3" t="n">
        <v>25364</v>
      </c>
      <c r="F2230" s="3" t="s">
        <v>1162</v>
      </c>
      <c r="H2230" s="3" t="s">
        <v>1162</v>
      </c>
      <c r="I2230" s="29" t="n">
        <v>184</v>
      </c>
      <c r="K2230" s="30" t="s">
        <v>1223</v>
      </c>
      <c r="M2230" s="31" t="n">
        <f aca="false">SUM(P2230,R2230,T2230,V2230,X2230,Z2230,AB2230,AD2230,AF2230,AH2230,AJ2230,AL2230,AN2230,AP2230,AR2230,AT2230,AV2230,AX2230,AZ2230,BB2230)</f>
        <v>28408.44</v>
      </c>
      <c r="O2230" s="0" t="n">
        <v>11253</v>
      </c>
      <c r="P2230" s="31" t="n">
        <v>518.1</v>
      </c>
      <c r="Q2230" s="0" t="n">
        <v>11255</v>
      </c>
      <c r="R2230" s="31" t="n">
        <v>11.3</v>
      </c>
      <c r="S2230" s="47" t="n">
        <v>11252</v>
      </c>
      <c r="T2230" s="31" t="n">
        <v>2367.48</v>
      </c>
      <c r="U2230" s="47" t="n">
        <v>11254</v>
      </c>
      <c r="V2230" s="31" t="n">
        <v>26.2</v>
      </c>
      <c r="W2230" s="47" t="n">
        <v>11328</v>
      </c>
      <c r="X2230" s="31" t="n">
        <v>363.62</v>
      </c>
      <c r="Y2230" s="47" t="n">
        <v>11269</v>
      </c>
      <c r="Z2230" s="31" t="n">
        <v>2723.7</v>
      </c>
      <c r="AA2230" s="47" t="n">
        <v>11410</v>
      </c>
      <c r="AB2230" s="31" t="n">
        <v>202.5</v>
      </c>
      <c r="AC2230" s="47" t="n">
        <v>11398</v>
      </c>
      <c r="AD2230" s="31" t="n">
        <v>375.54</v>
      </c>
      <c r="AE2230" s="47" t="n">
        <v>11408</v>
      </c>
      <c r="AF2230" s="31" t="n">
        <v>200</v>
      </c>
      <c r="AG2230" s="47" t="n">
        <v>11419</v>
      </c>
      <c r="AH2230" s="31" t="n">
        <v>10745</v>
      </c>
      <c r="AI2230" s="47" t="n">
        <v>11428</v>
      </c>
      <c r="AJ2230" s="31" t="n">
        <v>10875</v>
      </c>
    </row>
    <row r="2231" customFormat="false" ht="15" hidden="false" customHeight="false" outlineLevel="0" collapsed="false">
      <c r="A2231" s="41" t="n">
        <v>40486</v>
      </c>
      <c r="B2231" s="153" t="s">
        <v>383</v>
      </c>
      <c r="C2231" s="0" t="s">
        <v>1206</v>
      </c>
      <c r="D2231" s="3" t="n">
        <v>25365</v>
      </c>
      <c r="F2231" s="3" t="s">
        <v>1162</v>
      </c>
      <c r="H2231" s="3" t="s">
        <v>1162</v>
      </c>
      <c r="I2231" s="29" t="n">
        <v>184</v>
      </c>
      <c r="K2231" s="30" t="s">
        <v>1232</v>
      </c>
      <c r="M2231" s="31" t="n">
        <f aca="false">SUM(P2231,R2231,T2231,V2231,X2231,Z2231,AB2231,AD2231,AF2231,AH2231,AJ2231,AL2231,AN2231,AP2231,AR2231,AT2231,AV2231,AX2231,AZ2231,BB2231)</f>
        <v>14234.2</v>
      </c>
      <c r="O2231" s="0" t="n">
        <v>11523</v>
      </c>
      <c r="P2231" s="31" t="n">
        <v>8525</v>
      </c>
      <c r="Q2231" s="0" t="n">
        <v>11399</v>
      </c>
      <c r="R2231" s="31" t="n">
        <v>127.26</v>
      </c>
      <c r="S2231" s="47" t="n">
        <v>11327</v>
      </c>
      <c r="T2231" s="31" t="n">
        <v>46.4</v>
      </c>
      <c r="U2231" s="47" t="n">
        <v>11289</v>
      </c>
      <c r="V2231" s="31" t="n">
        <v>1008</v>
      </c>
      <c r="W2231" s="47" t="n">
        <v>11160</v>
      </c>
      <c r="X2231" s="31" t="n">
        <v>1440.31</v>
      </c>
      <c r="Y2231" s="47" t="n">
        <v>11394</v>
      </c>
      <c r="Z2231" s="31" t="n">
        <v>1320</v>
      </c>
      <c r="AA2231" s="47" t="n">
        <v>11397</v>
      </c>
      <c r="AB2231" s="31" t="n">
        <v>122.28</v>
      </c>
      <c r="AC2231" s="47" t="n">
        <v>11416</v>
      </c>
      <c r="AD2231" s="31" t="n">
        <v>250</v>
      </c>
      <c r="AE2231" s="47" t="n">
        <v>11250</v>
      </c>
      <c r="AF2231" s="31" t="n">
        <v>448.9</v>
      </c>
      <c r="AG2231" s="47" t="n">
        <v>11249</v>
      </c>
      <c r="AH2231" s="31" t="n">
        <v>504.5</v>
      </c>
      <c r="AI2231" s="47" t="n">
        <v>11248</v>
      </c>
      <c r="AJ2231" s="31" t="n">
        <v>247.5</v>
      </c>
      <c r="AK2231" s="47" t="n">
        <v>11247</v>
      </c>
      <c r="AL2231" s="31" t="n">
        <v>194.05</v>
      </c>
    </row>
    <row r="2232" customFormat="false" ht="15" hidden="false" customHeight="false" outlineLevel="0" collapsed="false">
      <c r="A2232" s="41" t="n">
        <v>40486</v>
      </c>
      <c r="B2232" s="153" t="s">
        <v>1165</v>
      </c>
      <c r="C2232" s="0" t="s">
        <v>1206</v>
      </c>
      <c r="D2232" s="3" t="n">
        <v>25366</v>
      </c>
      <c r="F2232" s="3" t="s">
        <v>1162</v>
      </c>
      <c r="H2232" s="3" t="s">
        <v>1162</v>
      </c>
      <c r="I2232" s="29" t="n">
        <v>184</v>
      </c>
      <c r="K2232" s="30" t="s">
        <v>1233</v>
      </c>
      <c r="M2232" s="31" t="n">
        <f aca="false">SUM(P2232,R2232,T2232,V2232,X2232,Z2232,AB2232,AD2232,AF2232,AH2232,AJ2232,AL2232,AN2232,AP2232,AR2232,AT2232,AV2232,AX2232,AZ2232,BB2232)</f>
        <v>49572.55</v>
      </c>
      <c r="O2232" s="0" t="n">
        <v>11329</v>
      </c>
      <c r="P2232" s="31" t="n">
        <v>246.65</v>
      </c>
      <c r="Q2232" s="0" t="n">
        <v>11257</v>
      </c>
      <c r="R2232" s="31" t="n">
        <v>107.52</v>
      </c>
      <c r="S2232" s="47" t="n">
        <v>11256</v>
      </c>
      <c r="T2232" s="31" t="n">
        <v>183</v>
      </c>
      <c r="U2232" s="47" t="n">
        <v>11242</v>
      </c>
      <c r="V2232" s="31" t="n">
        <v>334.65</v>
      </c>
      <c r="W2232" s="47" t="n">
        <v>11241</v>
      </c>
      <c r="X2232" s="31" t="n">
        <v>301.5</v>
      </c>
      <c r="Y2232" s="47" t="n">
        <v>11240</v>
      </c>
      <c r="Z2232" s="31" t="n">
        <v>310.55</v>
      </c>
      <c r="AA2232" s="47" t="n">
        <v>11268</v>
      </c>
      <c r="AB2232" s="31" t="n">
        <v>373.2</v>
      </c>
      <c r="AC2232" s="47" t="n">
        <v>11427</v>
      </c>
      <c r="AD2232" s="31" t="n">
        <v>9645</v>
      </c>
      <c r="AE2232" s="47" t="n">
        <v>11418</v>
      </c>
      <c r="AF2232" s="31" t="n">
        <v>8492</v>
      </c>
      <c r="AG2232" s="47" t="n">
        <v>11417</v>
      </c>
      <c r="AH2232" s="31" t="n">
        <v>7025</v>
      </c>
      <c r="AI2232" s="47" t="n">
        <v>11422</v>
      </c>
      <c r="AJ2232" s="31" t="n">
        <v>6337</v>
      </c>
      <c r="AK2232" s="47" t="n">
        <v>11415</v>
      </c>
      <c r="AL2232" s="31" t="n">
        <v>8145</v>
      </c>
      <c r="AM2232" s="47" t="n">
        <v>11405</v>
      </c>
      <c r="AN2232" s="31" t="n">
        <v>202.5</v>
      </c>
      <c r="AO2232" s="47" t="n">
        <v>11412</v>
      </c>
      <c r="AP2232" s="31" t="n">
        <v>202.5</v>
      </c>
      <c r="AQ2232" s="47" t="n">
        <v>11395</v>
      </c>
      <c r="AR2232" s="31" t="n">
        <v>141.48</v>
      </c>
      <c r="AS2232" s="47" t="n">
        <v>11515</v>
      </c>
      <c r="AT2232" s="31" t="n">
        <v>7525</v>
      </c>
    </row>
    <row r="2233" customFormat="false" ht="15" hidden="false" customHeight="false" outlineLevel="0" collapsed="false">
      <c r="A2233" s="41" t="n">
        <v>40486</v>
      </c>
      <c r="B2233" s="153" t="s">
        <v>1205</v>
      </c>
      <c r="C2233" s="0" t="s">
        <v>1206</v>
      </c>
      <c r="D2233" s="3" t="n">
        <v>25367</v>
      </c>
      <c r="F2233" s="3" t="s">
        <v>1162</v>
      </c>
      <c r="G2233" s="3" t="s">
        <v>1633</v>
      </c>
      <c r="H2233" s="3" t="s">
        <v>1162</v>
      </c>
      <c r="I2233" s="29" t="n">
        <v>431.9</v>
      </c>
      <c r="K2233" s="30" t="s">
        <v>1249</v>
      </c>
      <c r="M2233" s="31" t="n">
        <f aca="false">SUM(P2233,R2233,T2233,V2233,X2233,Z2233,AB2233,AD2233,AF2233,AH2233,AJ2233,AL2233,AN2233,AP2233,AR2233,AT2233,AV2233,AX2233,AZ2233,BB2233)</f>
        <v>26293.23</v>
      </c>
      <c r="O2233" s="0" t="n">
        <v>11244</v>
      </c>
      <c r="P2233" s="31" t="n">
        <v>673.18</v>
      </c>
      <c r="Q2233" s="0" t="n">
        <v>11246</v>
      </c>
      <c r="R2233" s="31" t="n">
        <v>196.26</v>
      </c>
      <c r="S2233" s="47" t="n">
        <v>11245</v>
      </c>
      <c r="T2233" s="31" t="n">
        <v>342.8</v>
      </c>
      <c r="U2233" s="47" t="n">
        <v>11251</v>
      </c>
      <c r="V2233" s="31" t="n">
        <v>480.64</v>
      </c>
      <c r="W2233" s="47" t="n">
        <v>11243</v>
      </c>
      <c r="X2233" s="31" t="n">
        <v>3770</v>
      </c>
      <c r="Y2233" s="47" t="n">
        <v>11326</v>
      </c>
      <c r="Z2233" s="31" t="n">
        <v>42.35</v>
      </c>
      <c r="AA2233" s="47" t="n">
        <v>11404</v>
      </c>
      <c r="AB2233" s="31" t="n">
        <v>16038</v>
      </c>
      <c r="AC2233" s="47" t="n">
        <v>11517</v>
      </c>
      <c r="AD2233" s="31" t="n">
        <v>4750</v>
      </c>
    </row>
    <row r="2234" customFormat="false" ht="15" hidden="false" customHeight="false" outlineLevel="0" collapsed="false">
      <c r="A2234" s="41" t="n">
        <v>40486</v>
      </c>
      <c r="B2234" s="0" t="s">
        <v>1169</v>
      </c>
      <c r="C2234" s="0" t="s">
        <v>925</v>
      </c>
      <c r="D2234" s="3" t="n">
        <v>25368</v>
      </c>
      <c r="F2234" s="42" t="n">
        <v>0.708333333333333</v>
      </c>
      <c r="H2234" s="42" t="n">
        <v>0.395833333333333</v>
      </c>
      <c r="I2234" s="29" t="n">
        <v>212.3</v>
      </c>
      <c r="K2234" s="30" t="s">
        <v>1214</v>
      </c>
      <c r="M2234" s="31" t="n">
        <f aca="false">SUM(P2234,R2234,T2234,V2234,X2234,Z2234,AB2234,AD2234,AF2234,AH2234,AJ2234,AL2234,AN2234,AP2234,AR2234,AT2234,AV2234,AX2234,AZ2234,BB2234)</f>
        <v>0</v>
      </c>
    </row>
    <row r="2235" customFormat="false" ht="15" hidden="false" customHeight="false" outlineLevel="0" collapsed="false">
      <c r="A2235" s="41" t="n">
        <v>40486</v>
      </c>
      <c r="B2235" s="0" t="s">
        <v>627</v>
      </c>
      <c r="C2235" s="0" t="s">
        <v>925</v>
      </c>
      <c r="D2235" s="3" t="n">
        <v>25369</v>
      </c>
      <c r="F2235" s="42" t="n">
        <v>0.729166666666667</v>
      </c>
      <c r="H2235" s="42" t="n">
        <v>0.416666666666667</v>
      </c>
      <c r="I2235" s="29" t="n">
        <v>219</v>
      </c>
      <c r="K2235" s="30" t="s">
        <v>1303</v>
      </c>
      <c r="M2235" s="31" t="n">
        <f aca="false">SUM(P2235,R2235,T2235,V2235,X2235,Z2235,AB2235,AD2235,AF2235,AH2235,AJ2235,AL2235,AN2235,AP2235,AR2235,AT2235,AV2235,AX2235,AZ2235,BB2235)</f>
        <v>3143.32</v>
      </c>
      <c r="O2235" s="0" t="n">
        <v>3396</v>
      </c>
      <c r="P2235" s="31" t="n">
        <v>1253.23</v>
      </c>
      <c r="Q2235" s="0" t="n">
        <v>3386</v>
      </c>
      <c r="R2235" s="31" t="n">
        <v>459.78</v>
      </c>
      <c r="S2235" s="47" t="n">
        <v>3400</v>
      </c>
      <c r="T2235" s="31" t="n">
        <v>347.73</v>
      </c>
      <c r="U2235" s="47" t="n">
        <v>3354</v>
      </c>
      <c r="V2235" s="31" t="n">
        <v>1082.58</v>
      </c>
    </row>
    <row r="2236" customFormat="false" ht="15" hidden="false" customHeight="false" outlineLevel="0" collapsed="false">
      <c r="A2236" s="55" t="n">
        <v>40486</v>
      </c>
      <c r="B2236" s="56" t="s">
        <v>1634</v>
      </c>
      <c r="C2236" s="56" t="s">
        <v>1000</v>
      </c>
      <c r="D2236" s="3" t="n">
        <v>25370</v>
      </c>
      <c r="F2236" s="44" t="n">
        <v>0.642361111111111</v>
      </c>
      <c r="G2236" s="30"/>
      <c r="H2236" s="44" t="n">
        <v>0.333333333333333</v>
      </c>
      <c r="I2236" s="29" t="n">
        <v>141</v>
      </c>
      <c r="K2236" s="30" t="s">
        <v>1621</v>
      </c>
      <c r="M2236" s="31" t="n">
        <f aca="false">SUM(P2236,R2236,T2236,V2236,X2236,Z2236,AB2236,AD2236,AF2236,AH2236,AJ2236,AL2236,AN2236,AP2236,AR2236,AT2236,AV2236,AX2236,AZ2236,BB2236)</f>
        <v>0</v>
      </c>
    </row>
    <row r="2237" customFormat="false" ht="15" hidden="false" customHeight="false" outlineLevel="0" collapsed="false">
      <c r="A2237" s="41" t="n">
        <v>40486</v>
      </c>
      <c r="B2237" s="0" t="s">
        <v>1173</v>
      </c>
      <c r="C2237" s="0" t="s">
        <v>1049</v>
      </c>
      <c r="D2237" s="3" t="n">
        <v>25371</v>
      </c>
      <c r="F2237" s="42" t="n">
        <v>0.743055555555556</v>
      </c>
      <c r="H2237" s="42" t="n">
        <v>0.4375</v>
      </c>
      <c r="I2237" s="29" t="n">
        <v>178.5</v>
      </c>
      <c r="K2237" s="30" t="s">
        <v>1212</v>
      </c>
      <c r="M2237" s="31" t="n">
        <f aca="false">SUM(P2237,R2237,T2237,V2237,X2237,Z2237,AB2237,AD2237,AF2237,AH2237,AJ2237,AL2237,AN2237,AP2237,AR2237,AT2237,AV2237,AX2237,AZ2237,BB2237)</f>
        <v>0</v>
      </c>
    </row>
    <row r="2238" customFormat="false" ht="15" hidden="false" customHeight="false" outlineLevel="0" collapsed="false">
      <c r="A2238" s="41" t="n">
        <v>40486</v>
      </c>
      <c r="B2238" s="0" t="s">
        <v>40</v>
      </c>
      <c r="C2238" s="0" t="s">
        <v>979</v>
      </c>
      <c r="D2238" s="3" t="n">
        <v>25372</v>
      </c>
      <c r="F2238" s="42" t="n">
        <v>0.729166666666667</v>
      </c>
      <c r="H2238" s="42" t="n">
        <v>0.395833333333333</v>
      </c>
      <c r="I2238" s="29" t="n">
        <v>172.2</v>
      </c>
      <c r="K2238" s="30" t="s">
        <v>1219</v>
      </c>
      <c r="M2238" s="31" t="n">
        <f aca="false">SUM(P2238,R2238,T2238,V2238,X2238,Z2238,AB2238,AD2238,AF2238,AH2238,AJ2238,AL2238,AN2238,AP2238,AR2238,AT2238,AV2238,AX2238,AZ2238,BB2238)</f>
        <v>9993.4</v>
      </c>
      <c r="O2238" s="0" t="n">
        <v>268</v>
      </c>
      <c r="P2238" s="31" t="n">
        <v>3998.4</v>
      </c>
      <c r="Q2238" s="0" t="n">
        <v>267</v>
      </c>
      <c r="R2238" s="31" t="n">
        <v>970</v>
      </c>
      <c r="S2238" s="47" t="n">
        <v>266</v>
      </c>
      <c r="T2238" s="31" t="n">
        <v>3010</v>
      </c>
      <c r="U2238" s="47" t="n">
        <v>265</v>
      </c>
      <c r="V2238" s="31" t="n">
        <v>2015</v>
      </c>
    </row>
    <row r="2239" customFormat="false" ht="15" hidden="false" customHeight="false" outlineLevel="0" collapsed="false">
      <c r="A2239" s="41" t="n">
        <v>40486</v>
      </c>
      <c r="B2239" s="0" t="s">
        <v>1197</v>
      </c>
      <c r="C2239" s="0" t="s">
        <v>1215</v>
      </c>
      <c r="D2239" s="3" t="n">
        <v>25373</v>
      </c>
      <c r="F2239" s="42" t="n">
        <v>0.805555555555556</v>
      </c>
      <c r="G2239" s="3" t="s">
        <v>1241</v>
      </c>
      <c r="H2239" s="3" t="s">
        <v>1483</v>
      </c>
      <c r="I2239" s="29" t="n">
        <v>215.3</v>
      </c>
      <c r="K2239" s="30" t="s">
        <v>1259</v>
      </c>
      <c r="M2239" s="31" t="n">
        <f aca="false">SUM(P2239,R2239,T2239,V2239,X2239,Z2239,AB2239,AD2239,AF2239,AH2239,AJ2239,AL2239,AN2239,AP2239,AR2239,AT2239,AV2239,AX2239,AZ2239,BB2239)</f>
        <v>63360</v>
      </c>
      <c r="O2239" s="0" t="n">
        <v>21436</v>
      </c>
      <c r="P2239" s="31" t="n">
        <v>63360</v>
      </c>
    </row>
    <row r="2240" customFormat="false" ht="15" hidden="false" customHeight="false" outlineLevel="0" collapsed="false">
      <c r="A2240" s="41" t="n">
        <v>40486</v>
      </c>
      <c r="B2240" s="0" t="s">
        <v>581</v>
      </c>
      <c r="C2240" s="0" t="s">
        <v>1211</v>
      </c>
      <c r="D2240" s="3" t="n">
        <v>25374</v>
      </c>
      <c r="F2240" s="42" t="n">
        <v>0.684027777777778</v>
      </c>
      <c r="G2240" s="3" t="s">
        <v>1601</v>
      </c>
      <c r="H2240" s="3" t="s">
        <v>1586</v>
      </c>
      <c r="I2240" s="29" t="n">
        <v>153.5</v>
      </c>
      <c r="K2240" s="30" t="s">
        <v>1243</v>
      </c>
      <c r="M2240" s="31" t="n">
        <f aca="false">SUM(P2240,R2240,T2240,V2240,X2240,Z2240,AB2240,AD2240,AF2240,AH2240,AJ2240,AL2240,AN2240,AP2240,AR2240,AT2240,AV2240,AX2240,AZ2240,BB2240)</f>
        <v>9120</v>
      </c>
      <c r="O2240" s="0" t="n">
        <v>387</v>
      </c>
      <c r="P2240" s="31" t="n">
        <v>9120</v>
      </c>
    </row>
    <row r="2241" customFormat="false" ht="15" hidden="false" customHeight="false" outlineLevel="0" collapsed="false">
      <c r="A2241" s="41" t="n">
        <v>40486</v>
      </c>
      <c r="B2241" s="0" t="s">
        <v>1195</v>
      </c>
      <c r="C2241" s="0" t="s">
        <v>842</v>
      </c>
      <c r="D2241" s="3" t="n">
        <v>25375</v>
      </c>
      <c r="F2241" s="42" t="n">
        <v>0.652777777777778</v>
      </c>
      <c r="G2241" s="3" t="s">
        <v>1478</v>
      </c>
      <c r="H2241" s="3" t="s">
        <v>1326</v>
      </c>
      <c r="I2241" s="29" t="n">
        <v>141</v>
      </c>
      <c r="K2241" s="30" t="s">
        <v>1217</v>
      </c>
      <c r="M2241" s="31" t="n">
        <f aca="false">SUM(P2241,R2241,T2241,V2241,X2241,Z2241,AB2241,AD2241,AF2241,AH2241,AJ2241,AL2241,AN2241,AP2241,AR2241,AT2241,AV2241,AX2241,AZ2241,BB2241)</f>
        <v>0</v>
      </c>
    </row>
    <row r="2242" customFormat="false" ht="15" hidden="false" customHeight="false" outlineLevel="0" collapsed="false">
      <c r="A2242" s="41" t="n">
        <v>40486</v>
      </c>
      <c r="B2242" s="0" t="s">
        <v>1176</v>
      </c>
      <c r="C2242" s="0" t="s">
        <v>892</v>
      </c>
      <c r="D2242" s="3" t="n">
        <v>25376</v>
      </c>
      <c r="F2242" s="42" t="n">
        <v>0.729166666666667</v>
      </c>
      <c r="H2242" s="42" t="n">
        <v>0.34375</v>
      </c>
      <c r="I2242" s="29" t="n">
        <v>135.3</v>
      </c>
      <c r="K2242" s="30" t="s">
        <v>1222</v>
      </c>
      <c r="M2242" s="31" t="n">
        <f aca="false">SUM(P2242,R2242,T2242,V2242,X2242,Z2242,AB2242,AD2242,AF2242,AH2242,AJ2242,AL2242,AN2242,AP2242,AR2242,AT2242,AV2242,AX2242,AZ2242,BB2242)</f>
        <v>0</v>
      </c>
    </row>
    <row r="2243" customFormat="false" ht="15" hidden="false" customHeight="false" outlineLevel="0" collapsed="false">
      <c r="A2243" s="41" t="n">
        <v>40486</v>
      </c>
      <c r="B2243" s="0" t="s">
        <v>1630</v>
      </c>
      <c r="C2243" s="0" t="s">
        <v>892</v>
      </c>
      <c r="D2243" s="3" t="n">
        <v>25377</v>
      </c>
      <c r="F2243" s="42" t="n">
        <v>0.701388888888889</v>
      </c>
      <c r="H2243" s="42" t="n">
        <v>0.305555555555555</v>
      </c>
      <c r="I2243" s="29" t="n">
        <v>120.25</v>
      </c>
      <c r="K2243" s="30" t="s">
        <v>1635</v>
      </c>
      <c r="M2243" s="31" t="n">
        <f aca="false">SUM(P2243,R2243,T2243,V2243,X2243,Z2243,AB2243,AD2243,AF2243,AH2243,AJ2243,AL2243,AN2243,AP2243,AR2243,AT2243,AV2243,AX2243,AZ2243,BB2243)</f>
        <v>0</v>
      </c>
    </row>
    <row r="2244" customFormat="false" ht="15" hidden="false" customHeight="false" outlineLevel="0" collapsed="false">
      <c r="A2244" s="41" t="n">
        <v>40486</v>
      </c>
      <c r="B2244" s="0" t="s">
        <v>1199</v>
      </c>
      <c r="C2244" s="0" t="s">
        <v>1206</v>
      </c>
      <c r="D2244" s="3" t="n">
        <v>25378</v>
      </c>
      <c r="F2244" s="3" t="s">
        <v>1162</v>
      </c>
      <c r="H2244" s="3" t="s">
        <v>1162</v>
      </c>
      <c r="I2244" s="29" t="n">
        <v>184</v>
      </c>
      <c r="K2244" s="30" t="s">
        <v>1253</v>
      </c>
      <c r="M2244" s="31" t="n">
        <f aca="false">SUM(P2244,R2244,T2244,V2244,X2244,Z2244,AB2244,AD2244,AF2244,AH2244,AJ2244,AL2244,AN2244,AP2244,AR2244,AT2244,AV2244,AX2244,AZ2244,BB2244)</f>
        <v>8525</v>
      </c>
      <c r="O2244" s="0" t="n">
        <v>11533</v>
      </c>
      <c r="P2244" s="31" t="n">
        <v>8525</v>
      </c>
    </row>
    <row r="2245" customFormat="false" ht="15" hidden="false" customHeight="false" outlineLevel="0" collapsed="false">
      <c r="A2245" s="55" t="n">
        <v>40486</v>
      </c>
      <c r="B2245" s="56" t="s">
        <v>1193</v>
      </c>
      <c r="C2245" s="56" t="s">
        <v>82</v>
      </c>
      <c r="D2245" s="3" t="n">
        <v>25379</v>
      </c>
      <c r="F2245" s="44" t="n">
        <v>0.484722222222222</v>
      </c>
      <c r="G2245" s="30"/>
      <c r="H2245" s="44" t="n">
        <v>0.166666666666667</v>
      </c>
      <c r="I2245" s="29" t="n">
        <v>73</v>
      </c>
      <c r="K2245" s="30" t="s">
        <v>1216</v>
      </c>
      <c r="M2245" s="31" t="n">
        <f aca="false">SUM(P2245,R2245,T2245,V2245,X2245,Z2245,AB2245,AD2245,AF2245,AH2245,AJ2245,AL2245,AN2245,AP2245,AR2245,AT2245,AV2245,AX2245,AZ2245,BB2245)</f>
        <v>0</v>
      </c>
    </row>
    <row r="2246" customFormat="false" ht="15" hidden="false" customHeight="false" outlineLevel="0" collapsed="false">
      <c r="A2246" s="41" t="n">
        <v>40486</v>
      </c>
      <c r="B2246" s="153" t="s">
        <v>1636</v>
      </c>
      <c r="C2246" s="0" t="s">
        <v>1573</v>
      </c>
      <c r="D2246" s="3" t="n">
        <v>25380</v>
      </c>
      <c r="F2246" s="42" t="n">
        <v>0.630555555555556</v>
      </c>
      <c r="H2246" s="42" t="n">
        <v>0.333333333333333</v>
      </c>
      <c r="I2246" s="29" t="n">
        <v>229</v>
      </c>
      <c r="M2246" s="31" t="n">
        <f aca="false">SUM(P2246,R2246,T2246,V2246,X2246,Z2246,AB2246,AD2246,AF2246,AH2246,AJ2246,AL2246,AN2246,AP2246,AR2246,AT2246,AV2246,AX2246,AZ2246,BB2246)</f>
        <v>0</v>
      </c>
    </row>
    <row r="2247" customFormat="false" ht="15" hidden="false" customHeight="false" outlineLevel="0" collapsed="false">
      <c r="A2247" s="41" t="n">
        <v>40486</v>
      </c>
      <c r="B2247" s="0" t="s">
        <v>1203</v>
      </c>
      <c r="C2247" s="0" t="s">
        <v>242</v>
      </c>
      <c r="D2247" s="3" t="n">
        <v>25381</v>
      </c>
      <c r="F2247" s="42" t="n">
        <v>0.5</v>
      </c>
      <c r="H2247" s="42" t="n">
        <v>0.25</v>
      </c>
      <c r="I2247" s="29" t="n">
        <v>107</v>
      </c>
      <c r="K2247" s="30" t="s">
        <v>1244</v>
      </c>
      <c r="M2247" s="31" t="n">
        <f aca="false">SUM(P2247,R2247,T2247,V2247,X2247,Z2247,AB2247,AD2247,AF2247,AH2247,AJ2247,AL2247,AN2247,AP2247,AR2247,AT2247,AV2247,AX2247,AZ2247,BB2247)</f>
        <v>0</v>
      </c>
    </row>
    <row r="2248" customFormat="false" ht="15" hidden="false" customHeight="false" outlineLevel="0" collapsed="false">
      <c r="A2248" s="41" t="n">
        <v>40486</v>
      </c>
      <c r="B2248" s="0" t="s">
        <v>1203</v>
      </c>
      <c r="C2248" s="0" t="s">
        <v>1370</v>
      </c>
      <c r="D2248" s="3" t="n">
        <v>25382</v>
      </c>
      <c r="F2248" s="42" t="n">
        <v>0.71875</v>
      </c>
      <c r="H2248" s="42" t="n">
        <v>0.1875</v>
      </c>
      <c r="I2248" s="29" t="n">
        <v>104</v>
      </c>
      <c r="K2248" s="30" t="s">
        <v>1244</v>
      </c>
      <c r="M2248" s="31" t="n">
        <f aca="false">SUM(P2248,R2248,T2248,V2248,X2248,Z2248,AB2248,AD2248,AF2248,AH2248,AJ2248,AL2248,AN2248,AP2248,AR2248,AT2248,AV2248,AX2248,AZ2248,BB2248)</f>
        <v>0</v>
      </c>
    </row>
    <row r="2249" customFormat="false" ht="15" hidden="false" customHeight="false" outlineLevel="0" collapsed="false">
      <c r="A2249" s="41" t="n">
        <v>40486</v>
      </c>
      <c r="B2249" s="0" t="s">
        <v>1208</v>
      </c>
      <c r="C2249" s="0" t="s">
        <v>1032</v>
      </c>
      <c r="D2249" s="3" t="n">
        <v>25383</v>
      </c>
      <c r="F2249" s="42" t="n">
        <v>0.604166666666667</v>
      </c>
      <c r="H2249" s="42" t="n">
        <v>0.333333333333333</v>
      </c>
      <c r="I2249" s="29" t="n">
        <v>229</v>
      </c>
      <c r="K2249" s="30" t="s">
        <v>1238</v>
      </c>
      <c r="M2249" s="31" t="n">
        <f aca="false">SUM(P2249,R2249,T2249,V2249,X2249,Z2249,AB2249,AD2249,AF2249,AH2249,AJ2249,AL2249,AN2249,AP2249,AR2249,AT2249,AV2249,AX2249,AZ2249,BB2249)</f>
        <v>0</v>
      </c>
    </row>
    <row r="2250" customFormat="false" ht="15" hidden="false" customHeight="false" outlineLevel="0" collapsed="false">
      <c r="A2250" s="41" t="n">
        <v>40486</v>
      </c>
      <c r="B2250" s="0" t="s">
        <v>1195</v>
      </c>
      <c r="C2250" s="0" t="s">
        <v>1468</v>
      </c>
      <c r="D2250" s="3" t="n">
        <v>25384</v>
      </c>
      <c r="F2250" s="42" t="n">
        <v>0.895833333333333</v>
      </c>
      <c r="H2250" s="42" t="s">
        <v>249</v>
      </c>
      <c r="I2250" s="29" t="n">
        <v>87.8</v>
      </c>
      <c r="K2250" s="30" t="s">
        <v>1217</v>
      </c>
      <c r="M2250" s="31" t="n">
        <f aca="false">SUM(P2250,R2250,T2250,V2250,X2250,Z2250,AB2250,AD2250,AF2250,AH2250,AJ2250,AL2250,AN2250,AP2250,AR2250,AT2250,AV2250,AX2250,AZ2250,BB2250)</f>
        <v>0</v>
      </c>
    </row>
    <row r="2251" customFormat="false" ht="15" hidden="false" customHeight="false" outlineLevel="0" collapsed="false">
      <c r="A2251" s="41"/>
      <c r="M2251" s="74"/>
    </row>
    <row r="2252" customFormat="false" ht="15" hidden="false" customHeight="true" outlineLevel="0" collapsed="false">
      <c r="A2252" s="113"/>
      <c r="B2252" s="101"/>
      <c r="C2252" s="101"/>
      <c r="D2252" s="100"/>
      <c r="E2252" s="100"/>
      <c r="F2252" s="100"/>
      <c r="G2252" s="150" t="s">
        <v>1269</v>
      </c>
      <c r="H2252" s="100"/>
      <c r="I2252" s="102"/>
      <c r="J2252" s="102"/>
      <c r="K2252" s="100"/>
      <c r="L2252" s="101"/>
      <c r="M2252" s="103"/>
    </row>
    <row r="2253" customFormat="false" ht="15" hidden="false" customHeight="true" outlineLevel="0" collapsed="false">
      <c r="A2253" s="113"/>
      <c r="B2253" s="101"/>
      <c r="C2253" s="101"/>
      <c r="D2253" s="100"/>
      <c r="E2253" s="100"/>
      <c r="F2253" s="100"/>
      <c r="G2253" s="150"/>
      <c r="H2253" s="100"/>
      <c r="I2253" s="102"/>
      <c r="J2253" s="102"/>
      <c r="K2253" s="100"/>
      <c r="L2253" s="101"/>
      <c r="M2253" s="103"/>
    </row>
    <row r="2254" customFormat="false" ht="15" hidden="false" customHeight="false" outlineLevel="0" collapsed="false">
      <c r="A2254" s="41" t="n">
        <v>40487</v>
      </c>
      <c r="B2254" s="0" t="s">
        <v>679</v>
      </c>
      <c r="C2254" s="0" t="s">
        <v>1206</v>
      </c>
      <c r="D2254" s="3" t="n">
        <v>25385</v>
      </c>
      <c r="F2254" s="3" t="s">
        <v>1162</v>
      </c>
      <c r="H2254" s="3" t="s">
        <v>1162</v>
      </c>
      <c r="I2254" s="29" t="n">
        <v>188</v>
      </c>
      <c r="K2254" s="30" t="s">
        <v>1223</v>
      </c>
      <c r="M2254" s="31" t="n">
        <f aca="false">SUM(P2254,R2254,T2254,V2254,X2254,Z2254,AB2254,AD2254,AF2254,AH2254,AJ2254,AL2254,AN2254,AP2254,AR2254,AT2254,AV2254,AX2254,AZ2254,BB2254)</f>
        <v>0</v>
      </c>
    </row>
    <row r="2255" customFormat="false" ht="15" hidden="false" customHeight="false" outlineLevel="0" collapsed="false">
      <c r="A2255" s="41" t="n">
        <v>40487</v>
      </c>
      <c r="B2255" s="0" t="s">
        <v>383</v>
      </c>
      <c r="C2255" s="0" t="s">
        <v>1206</v>
      </c>
      <c r="D2255" s="3" t="n">
        <v>25386</v>
      </c>
      <c r="F2255" s="3" t="s">
        <v>1162</v>
      </c>
      <c r="G2255" s="3" t="s">
        <v>1557</v>
      </c>
      <c r="H2255" s="3" t="s">
        <v>1162</v>
      </c>
      <c r="I2255" s="29" t="n">
        <v>208</v>
      </c>
      <c r="K2255" s="30" t="s">
        <v>1232</v>
      </c>
      <c r="M2255" s="31" t="n">
        <f aca="false">SUM(P2255,R2255,T2255,V2255,X2255,Z2255,AB2255,AD2255,AF2255,AH2255,AJ2255,AL2255,AN2255,AP2255,AR2255,AT2255,AV2255,AX2255,AZ2255,BB2255)</f>
        <v>11779.41</v>
      </c>
      <c r="O2255" s="0" t="n">
        <v>11488</v>
      </c>
      <c r="P2255" s="31" t="n">
        <v>325.67</v>
      </c>
      <c r="Q2255" s="0" t="n">
        <v>11385</v>
      </c>
      <c r="R2255" s="31" t="n">
        <v>119.6</v>
      </c>
      <c r="S2255" s="47" t="n">
        <v>11489</v>
      </c>
      <c r="T2255" s="31" t="n">
        <v>268.6</v>
      </c>
      <c r="U2255" s="47" t="n">
        <v>11490</v>
      </c>
      <c r="V2255" s="31" t="n">
        <v>10.62</v>
      </c>
      <c r="W2255" s="47" t="n">
        <v>11486</v>
      </c>
      <c r="X2255" s="31" t="n">
        <v>604.39</v>
      </c>
      <c r="Y2255" s="47" t="n">
        <v>11487</v>
      </c>
      <c r="Z2255" s="31" t="n">
        <v>567.7</v>
      </c>
      <c r="AA2255" s="47" t="n">
        <v>11475</v>
      </c>
      <c r="AB2255" s="31" t="n">
        <v>1012.3</v>
      </c>
      <c r="AC2255" s="47" t="n">
        <v>11463</v>
      </c>
      <c r="AD2255" s="31" t="n">
        <v>213.02</v>
      </c>
      <c r="AE2255" s="47" t="n">
        <v>11627</v>
      </c>
      <c r="AF2255" s="31" t="n">
        <v>7500</v>
      </c>
      <c r="AG2255" s="47" t="n">
        <v>11613</v>
      </c>
      <c r="AH2255" s="31" t="n">
        <v>202.5</v>
      </c>
      <c r="AI2255" s="47" t="n">
        <v>11611</v>
      </c>
      <c r="AJ2255" s="31" t="n">
        <v>306</v>
      </c>
      <c r="AK2255" s="47" t="n">
        <v>11464</v>
      </c>
      <c r="AL2255" s="31" t="n">
        <v>524.11</v>
      </c>
      <c r="AM2255" s="47" t="n">
        <v>11380</v>
      </c>
      <c r="AN2255" s="31" t="n">
        <v>124.9</v>
      </c>
    </row>
    <row r="2256" customFormat="false" ht="15" hidden="false" customHeight="false" outlineLevel="0" collapsed="false">
      <c r="A2256" s="41" t="n">
        <v>40487</v>
      </c>
      <c r="B2256" s="0" t="s">
        <v>1165</v>
      </c>
      <c r="C2256" s="0" t="s">
        <v>1206</v>
      </c>
      <c r="D2256" s="3" t="n">
        <v>25387</v>
      </c>
      <c r="F2256" s="3" t="s">
        <v>1162</v>
      </c>
      <c r="G2256" s="154" t="s">
        <v>1637</v>
      </c>
      <c r="H2256" s="3" t="s">
        <v>1162</v>
      </c>
      <c r="I2256" s="29" t="n">
        <v>277.15</v>
      </c>
      <c r="K2256" s="30" t="s">
        <v>1233</v>
      </c>
      <c r="M2256" s="31" t="n">
        <f aca="false">SUM(P2256,R2256,T2256,V2256,X2256,Z2256,AB2256,AD2256,AF2256,AH2256,AJ2256,AL2256,AN2256,AP2256,AR2256,AT2256,AV2256,AX2256,AZ2256,BB2256)</f>
        <v>0</v>
      </c>
    </row>
    <row r="2257" customFormat="false" ht="15" hidden="false" customHeight="false" outlineLevel="0" collapsed="false">
      <c r="A2257" s="41" t="n">
        <v>40487</v>
      </c>
      <c r="B2257" s="0" t="s">
        <v>1205</v>
      </c>
      <c r="C2257" s="0" t="s">
        <v>1206</v>
      </c>
      <c r="D2257" s="3" t="n">
        <v>25388</v>
      </c>
      <c r="F2257" s="3" t="s">
        <v>1162</v>
      </c>
      <c r="H2257" s="3" t="s">
        <v>1162</v>
      </c>
      <c r="I2257" s="29" t="n">
        <v>380</v>
      </c>
      <c r="K2257" s="30" t="s">
        <v>1249</v>
      </c>
      <c r="M2257" s="31" t="n">
        <f aca="false">SUM(P2257,R2257,T2257,V2257,X2257,Z2257,AB2257,AD2257,AF2257,AH2257,AJ2257,AL2257,AN2257,AP2257,AR2257,AT2257,AV2257,AX2257,AZ2257,BB2257)</f>
        <v>26320.71</v>
      </c>
      <c r="O2257" s="0" t="n">
        <v>11499</v>
      </c>
      <c r="P2257" s="31" t="n">
        <v>2047.95</v>
      </c>
      <c r="Q2257" s="0" t="n">
        <v>11500</v>
      </c>
      <c r="R2257" s="31" t="n">
        <v>1993.9</v>
      </c>
      <c r="S2257" s="47" t="n">
        <v>11501</v>
      </c>
      <c r="T2257" s="31" t="n">
        <v>900.6</v>
      </c>
      <c r="U2257" s="47" t="n">
        <v>11508</v>
      </c>
      <c r="V2257" s="31" t="n">
        <v>277.25</v>
      </c>
      <c r="W2257" s="47" t="n">
        <v>11506</v>
      </c>
      <c r="X2257" s="31" t="n">
        <v>720.65</v>
      </c>
      <c r="Y2257" s="47" t="n">
        <v>11504</v>
      </c>
      <c r="Z2257" s="31" t="n">
        <v>891.3</v>
      </c>
      <c r="AA2257" s="47" t="n">
        <v>11502</v>
      </c>
      <c r="AB2257" s="31" t="n">
        <v>931.35</v>
      </c>
      <c r="AC2257" s="47" t="n">
        <v>11505</v>
      </c>
      <c r="AD2257" s="31" t="n">
        <v>986.1</v>
      </c>
      <c r="AE2257" s="47" t="n">
        <v>11503</v>
      </c>
      <c r="AF2257" s="31" t="n">
        <v>813.7</v>
      </c>
      <c r="AG2257" s="47" t="n">
        <v>11507</v>
      </c>
      <c r="AH2257" s="31" t="n">
        <v>948.15</v>
      </c>
      <c r="AI2257" s="47" t="n">
        <v>11622</v>
      </c>
      <c r="AJ2257" s="31" t="n">
        <v>10875</v>
      </c>
      <c r="AK2257" s="47" t="n">
        <v>11497</v>
      </c>
      <c r="AL2257" s="31" t="n">
        <v>2697.25</v>
      </c>
      <c r="AM2257" s="47" t="n">
        <v>11368</v>
      </c>
      <c r="AN2257" s="31" t="n">
        <v>109.8</v>
      </c>
      <c r="AO2257" s="47" t="n">
        <v>11494</v>
      </c>
      <c r="AP2257" s="31" t="n">
        <v>388.65</v>
      </c>
      <c r="AQ2257" s="47" t="n">
        <v>11493</v>
      </c>
      <c r="AR2257" s="31" t="n">
        <v>1739.06</v>
      </c>
    </row>
    <row r="2258" customFormat="false" ht="15" hidden="false" customHeight="false" outlineLevel="0" collapsed="false">
      <c r="A2258" s="41" t="n">
        <v>40487</v>
      </c>
      <c r="B2258" s="0" t="s">
        <v>627</v>
      </c>
      <c r="C2258" s="0" t="s">
        <v>1206</v>
      </c>
      <c r="D2258" s="3" t="n">
        <v>25389</v>
      </c>
      <c r="F2258" s="3" t="s">
        <v>1162</v>
      </c>
      <c r="H2258" s="3" t="s">
        <v>1162</v>
      </c>
      <c r="I2258" s="29" t="n">
        <v>184</v>
      </c>
      <c r="K2258" s="30" t="s">
        <v>1303</v>
      </c>
      <c r="M2258" s="31" t="n">
        <f aca="false">SUM(P2258,R2258,T2258,V2258,X2258,Z2258,AB2258,AD2258,AF2258,AH2258,AJ2258,AL2258,AN2258,AP2258,AR2258,AT2258,AV2258,AX2258,AZ2258,BB2258)</f>
        <v>30115.09</v>
      </c>
      <c r="O2258" s="0" t="n">
        <v>11606</v>
      </c>
      <c r="P2258" s="31" t="n">
        <v>257</v>
      </c>
      <c r="Q2258" s="0" t="n">
        <v>11583</v>
      </c>
      <c r="R2258" s="31" t="n">
        <v>160</v>
      </c>
      <c r="S2258" s="47" t="n">
        <v>11600</v>
      </c>
      <c r="T2258" s="31" t="n">
        <v>298.5</v>
      </c>
      <c r="U2258" s="47" t="n">
        <v>11612</v>
      </c>
      <c r="V2258" s="31" t="n">
        <v>648</v>
      </c>
      <c r="W2258" s="47" t="n">
        <v>11617</v>
      </c>
      <c r="X2258" s="31" t="n">
        <v>9645</v>
      </c>
      <c r="Y2258" s="47" t="n">
        <v>11628</v>
      </c>
      <c r="Z2258" s="31" t="n">
        <v>483.34</v>
      </c>
      <c r="AA2258" s="47" t="n">
        <v>11516</v>
      </c>
      <c r="AB2258" s="31" t="n">
        <v>660</v>
      </c>
      <c r="AC2258" s="47" t="n">
        <v>11614</v>
      </c>
      <c r="AD2258" s="31" t="n">
        <v>202</v>
      </c>
      <c r="AE2258" s="47" t="n">
        <v>10415</v>
      </c>
      <c r="AF2258" s="31" t="n">
        <v>6945</v>
      </c>
      <c r="AG2258" s="47" t="n">
        <v>11618</v>
      </c>
      <c r="AH2258" s="31" t="n">
        <v>9800</v>
      </c>
      <c r="AI2258" s="47" t="n">
        <v>11603</v>
      </c>
      <c r="AJ2258" s="31" t="n">
        <v>202.5</v>
      </c>
      <c r="AK2258" s="47" t="n">
        <v>11604</v>
      </c>
      <c r="AL2258" s="31" t="n">
        <v>202.5</v>
      </c>
      <c r="AM2258" s="47" t="n">
        <v>11624</v>
      </c>
      <c r="AN2258" s="31" t="n">
        <v>611.25</v>
      </c>
    </row>
    <row r="2259" customFormat="false" ht="15" hidden="false" customHeight="false" outlineLevel="0" collapsed="false">
      <c r="A2259" s="41" t="n">
        <v>40487</v>
      </c>
      <c r="B2259" s="0" t="s">
        <v>1176</v>
      </c>
      <c r="C2259" s="0" t="s">
        <v>1206</v>
      </c>
      <c r="D2259" s="3" t="n">
        <v>25390</v>
      </c>
      <c r="F2259" s="3" t="s">
        <v>1162</v>
      </c>
      <c r="H2259" s="3" t="s">
        <v>1162</v>
      </c>
      <c r="I2259" s="29" t="n">
        <v>184</v>
      </c>
      <c r="K2259" s="30" t="s">
        <v>1638</v>
      </c>
      <c r="M2259" s="31" t="n">
        <f aca="false">SUM(P2259,R2259,T2259,V2259,X2259,Z2259,AB2259,AD2259,AF2259,AH2259,AJ2259,AL2259,AN2259,AP2259,AR2259,AT2259,AV2259,AX2259,AZ2259,BB2259)</f>
        <v>12194.5</v>
      </c>
      <c r="O2259" s="0" t="n">
        <v>11594</v>
      </c>
      <c r="P2259" s="31" t="n">
        <v>6337.5</v>
      </c>
      <c r="Q2259" s="0" t="n">
        <v>11597</v>
      </c>
      <c r="R2259" s="31" t="n">
        <v>450</v>
      </c>
      <c r="S2259" s="47" t="n">
        <v>11637</v>
      </c>
      <c r="T2259" s="31" t="n">
        <v>2250</v>
      </c>
      <c r="U2259" s="47" t="n">
        <v>11388</v>
      </c>
      <c r="V2259" s="31" t="n">
        <v>358.8</v>
      </c>
      <c r="W2259" s="47" t="n">
        <v>11379</v>
      </c>
      <c r="X2259" s="31" t="n">
        <v>119.6</v>
      </c>
      <c r="Y2259" s="47" t="n">
        <v>11387</v>
      </c>
      <c r="Z2259" s="31" t="n">
        <v>239.2</v>
      </c>
      <c r="AA2259" s="47" t="n">
        <v>11370</v>
      </c>
      <c r="AB2259" s="31" t="n">
        <v>59.8</v>
      </c>
      <c r="AC2259" s="47" t="n">
        <v>11375</v>
      </c>
      <c r="AD2259" s="31" t="n">
        <v>137.1</v>
      </c>
      <c r="AE2259" s="47" t="n">
        <v>11386</v>
      </c>
      <c r="AF2259" s="31" t="n">
        <v>119.6</v>
      </c>
      <c r="AG2259" s="47" t="n">
        <v>11364</v>
      </c>
      <c r="AH2259" s="31" t="n">
        <v>119.6</v>
      </c>
      <c r="AI2259" s="47" t="n">
        <v>11496</v>
      </c>
      <c r="AJ2259" s="31" t="n">
        <v>897.8</v>
      </c>
      <c r="AK2259" s="47" t="n">
        <v>11465</v>
      </c>
      <c r="AL2259" s="31" t="n">
        <v>163.25</v>
      </c>
      <c r="AM2259" s="47" t="n">
        <v>11495</v>
      </c>
      <c r="AN2259" s="31" t="n">
        <v>713.7</v>
      </c>
      <c r="AO2259" s="47" t="n">
        <v>11432</v>
      </c>
      <c r="AP2259" s="31" t="n">
        <v>163.25</v>
      </c>
      <c r="AQ2259" s="47" t="n">
        <v>11431</v>
      </c>
      <c r="AR2259" s="31" t="n">
        <v>65.3</v>
      </c>
    </row>
    <row r="2260" customFormat="false" ht="15" hidden="false" customHeight="false" outlineLevel="0" collapsed="false">
      <c r="A2260" s="41" t="n">
        <v>40487</v>
      </c>
      <c r="B2260" s="0" t="s">
        <v>901</v>
      </c>
      <c r="C2260" s="0" t="s">
        <v>1206</v>
      </c>
      <c r="D2260" s="3" t="n">
        <v>25391</v>
      </c>
      <c r="F2260" s="3" t="s">
        <v>1162</v>
      </c>
      <c r="H2260" s="3" t="s">
        <v>1162</v>
      </c>
      <c r="I2260" s="29" t="n">
        <v>184</v>
      </c>
      <c r="K2260" s="30" t="s">
        <v>1228</v>
      </c>
      <c r="M2260" s="31" t="n">
        <f aca="false">SUM(P2260,R2260,T2260,V2260,X2260,Z2260,AB2260,AD2260,AF2260,AH2260,AJ2260,AL2260,AN2260,AP2260,AR2260,AT2260,AV2260,AX2260,AZ2260,BB2260)</f>
        <v>5435.48</v>
      </c>
      <c r="O2260" s="0" t="n">
        <v>11498</v>
      </c>
      <c r="P2260" s="31" t="n">
        <v>1852.55</v>
      </c>
      <c r="Q2260" s="0" t="n">
        <v>11376</v>
      </c>
      <c r="R2260" s="31" t="n">
        <v>68.55</v>
      </c>
      <c r="S2260" s="47" t="n">
        <v>11453</v>
      </c>
      <c r="T2260" s="31" t="n">
        <v>163.25</v>
      </c>
      <c r="U2260" s="47" t="n">
        <v>11447</v>
      </c>
      <c r="V2260" s="31" t="n">
        <v>163.25</v>
      </c>
      <c r="W2260" s="47" t="n">
        <v>11367</v>
      </c>
      <c r="X2260" s="31" t="n">
        <v>119.6</v>
      </c>
      <c r="Y2260" s="47" t="n">
        <v>11484</v>
      </c>
      <c r="Z2260" s="31" t="n">
        <v>2480.07</v>
      </c>
      <c r="AA2260" s="47" t="n">
        <v>11448</v>
      </c>
      <c r="AB2260" s="31" t="n">
        <v>97.95</v>
      </c>
      <c r="AC2260" s="47" t="n">
        <v>11454</v>
      </c>
      <c r="AD2260" s="31" t="n">
        <v>392.21</v>
      </c>
      <c r="AE2260" s="47" t="n">
        <v>11455</v>
      </c>
      <c r="AF2260" s="31" t="n">
        <v>98.05</v>
      </c>
    </row>
    <row r="2261" customFormat="false" ht="15" hidden="false" customHeight="false" outlineLevel="0" collapsed="false">
      <c r="A2261" s="41" t="n">
        <v>40487</v>
      </c>
      <c r="B2261" s="0" t="s">
        <v>1189</v>
      </c>
      <c r="C2261" s="0" t="s">
        <v>925</v>
      </c>
      <c r="D2261" s="3" t="n">
        <v>25392</v>
      </c>
      <c r="F2261" s="42" t="n">
        <v>0.71875</v>
      </c>
      <c r="G2261" s="3" t="s">
        <v>1229</v>
      </c>
      <c r="H2261" s="3" t="s">
        <v>1405</v>
      </c>
      <c r="I2261" s="29" t="n">
        <v>241.2</v>
      </c>
      <c r="K2261" s="30" t="s">
        <v>1231</v>
      </c>
      <c r="M2261" s="31" t="n">
        <f aca="false">SUM(P2261,R2261,T2261,V2261,X2261,Z2261,AB2261,AD2261,AF2261,AH2261,AJ2261,AL2261,AN2261,AP2261,AR2261,AT2261,AV2261,AX2261,AZ2261,BB2261)</f>
        <v>0</v>
      </c>
    </row>
    <row r="2262" customFormat="false" ht="15" hidden="false" customHeight="false" outlineLevel="0" collapsed="false">
      <c r="A2262" s="41" t="n">
        <v>40487</v>
      </c>
      <c r="B2262" s="0" t="s">
        <v>1169</v>
      </c>
      <c r="C2262" s="0" t="s">
        <v>1211</v>
      </c>
      <c r="D2262" s="3" t="n">
        <v>25393</v>
      </c>
      <c r="F2262" s="42" t="n">
        <v>0.5</v>
      </c>
      <c r="G2262" s="3" t="s">
        <v>1229</v>
      </c>
      <c r="H2262" s="42" t="n">
        <v>0.208333333333333</v>
      </c>
      <c r="I2262" s="29" t="n">
        <v>107</v>
      </c>
      <c r="K2262" s="30" t="s">
        <v>1214</v>
      </c>
      <c r="M2262" s="31" t="n">
        <f aca="false">SUM(P2262,R2262,T2262,V2262,X2262,Z2262,AB2262,AD2262,AF2262,AH2262,AJ2262,AL2262,AN2262,AP2262,AR2262,AT2262,AV2262,AX2262,AZ2262,BB2262)</f>
        <v>0</v>
      </c>
    </row>
    <row r="2263" customFormat="false" ht="15" hidden="false" customHeight="false" outlineLevel="0" collapsed="false">
      <c r="A2263" s="41" t="n">
        <v>40487</v>
      </c>
      <c r="B2263" s="0" t="s">
        <v>1203</v>
      </c>
      <c r="C2263" s="0" t="s">
        <v>242</v>
      </c>
      <c r="D2263" s="3" t="n">
        <v>25394</v>
      </c>
      <c r="F2263" s="42" t="n">
        <v>0.479166666666667</v>
      </c>
      <c r="H2263" s="42" t="n">
        <v>0.229166666666667</v>
      </c>
      <c r="I2263" s="29" t="n">
        <v>98.5</v>
      </c>
      <c r="K2263" s="30" t="s">
        <v>1244</v>
      </c>
      <c r="M2263" s="31" t="n">
        <f aca="false">SUM(P2263,R2263,T2263,V2263,X2263,Z2263,AB2263,AD2263,AF2263,AH2263,AJ2263,AL2263,AN2263,AP2263,AR2263,AT2263,AV2263,AX2263,AZ2263,BB2263)</f>
        <v>0</v>
      </c>
    </row>
    <row r="2264" customFormat="false" ht="15" hidden="false" customHeight="false" outlineLevel="0" collapsed="false">
      <c r="A2264" s="41" t="n">
        <v>40487</v>
      </c>
      <c r="B2264" s="0" t="s">
        <v>1179</v>
      </c>
      <c r="C2264" s="0" t="s">
        <v>11</v>
      </c>
      <c r="D2264" s="3" t="n">
        <v>25395</v>
      </c>
      <c r="F2264" s="42" t="n">
        <v>0.447916666666667</v>
      </c>
      <c r="G2264" s="3" t="s">
        <v>1241</v>
      </c>
      <c r="H2264" s="3" t="s">
        <v>1308</v>
      </c>
      <c r="I2264" s="29" t="n">
        <v>90</v>
      </c>
      <c r="K2264" s="30" t="s">
        <v>1242</v>
      </c>
      <c r="M2264" s="31" t="n">
        <f aca="false">SUM(P2264,R2264,T2264,V2264,X2264,Z2264,AB2264,AD2264,AF2264,AH2264,AJ2264,AL2264,AN2264,AP2264,AR2264,AT2264,AV2264,AX2264,AZ2264,BB2264)</f>
        <v>0</v>
      </c>
    </row>
    <row r="2265" customFormat="false" ht="15" hidden="false" customHeight="false" outlineLevel="0" collapsed="false">
      <c r="A2265" s="41" t="n">
        <v>40487</v>
      </c>
      <c r="B2265" s="0" t="s">
        <v>1374</v>
      </c>
      <c r="C2265" s="0" t="s">
        <v>11</v>
      </c>
      <c r="D2265" s="3" t="n">
        <v>25396</v>
      </c>
      <c r="F2265" s="42" t="n">
        <v>0.479166666666667</v>
      </c>
      <c r="G2265" s="3" t="s">
        <v>1241</v>
      </c>
      <c r="H2265" s="3" t="s">
        <v>1308</v>
      </c>
      <c r="I2265" s="29" t="n">
        <v>90</v>
      </c>
      <c r="K2265" s="30" t="s">
        <v>1623</v>
      </c>
      <c r="M2265" s="31" t="n">
        <f aca="false">SUM(P2265,R2265,T2265,V2265,X2265,Z2265,AB2265,AD2265,AF2265,AH2265,AJ2265,AL2265,AN2265,AP2265,AR2265,AT2265,AV2265,AX2265,AZ2265,BB2265)</f>
        <v>0</v>
      </c>
    </row>
    <row r="2266" customFormat="false" ht="15" hidden="false" customHeight="false" outlineLevel="0" collapsed="false">
      <c r="A2266" s="41" t="n">
        <v>40487</v>
      </c>
      <c r="B2266" s="0" t="s">
        <v>1173</v>
      </c>
      <c r="C2266" s="0" t="s">
        <v>1049</v>
      </c>
      <c r="D2266" s="3" t="n">
        <v>25397</v>
      </c>
      <c r="F2266" s="42" t="n">
        <v>0.697916666666667</v>
      </c>
      <c r="H2266" s="42" t="n">
        <v>0.375</v>
      </c>
      <c r="I2266" s="29" t="n">
        <v>153</v>
      </c>
      <c r="K2266" s="30" t="s">
        <v>1212</v>
      </c>
      <c r="M2266" s="31" t="n">
        <f aca="false">SUM(P2266,R2266,T2266,V2266,X2266,Z2266,AB2266,AD2266,AF2266,AH2266,AJ2266,AL2266,AN2266,AP2266,AR2266,AT2266,AV2266,AX2266,AZ2266,BB2266)</f>
        <v>0</v>
      </c>
    </row>
    <row r="2267" customFormat="false" ht="15" hidden="false" customHeight="false" outlineLevel="0" collapsed="false">
      <c r="A2267" s="41" t="n">
        <v>40487</v>
      </c>
      <c r="B2267" s="0" t="s">
        <v>1195</v>
      </c>
      <c r="C2267" s="0" t="s">
        <v>842</v>
      </c>
      <c r="D2267" s="3" t="n">
        <v>25398</v>
      </c>
      <c r="F2267" s="42" t="n">
        <v>0.625</v>
      </c>
      <c r="H2267" s="42" t="n">
        <v>0.25</v>
      </c>
      <c r="I2267" s="29" t="n">
        <v>107</v>
      </c>
      <c r="K2267" s="30" t="s">
        <v>1217</v>
      </c>
      <c r="M2267" s="31" t="n">
        <f aca="false">SUM(P2267,R2267,T2267,V2267,X2267,Z2267,AB2267,AD2267,AF2267,AH2267,AJ2267,AL2267,AN2267,AP2267,AR2267,AT2267,AV2267,AX2267,AZ2267,BB2267)</f>
        <v>0</v>
      </c>
    </row>
    <row r="2268" customFormat="false" ht="15" hidden="false" customHeight="false" outlineLevel="0" collapsed="false">
      <c r="A2268" s="41" t="n">
        <v>40487</v>
      </c>
      <c r="B2268" s="0" t="s">
        <v>1193</v>
      </c>
      <c r="C2268" s="0" t="s">
        <v>1300</v>
      </c>
      <c r="D2268" s="3" t="n">
        <v>25399</v>
      </c>
      <c r="F2268" s="42" t="n">
        <v>0.784722222222222</v>
      </c>
      <c r="H2268" s="42" t="n">
        <v>0.458333333333333</v>
      </c>
      <c r="I2268" s="29" t="n">
        <v>192</v>
      </c>
      <c r="K2268" s="30" t="s">
        <v>1216</v>
      </c>
      <c r="M2268" s="31" t="n">
        <f aca="false">SUM(P2268,R2268,T2268,V2268,X2268,Z2268,AB2268,AD2268,AF2268,AH2268,AJ2268,AL2268,AN2268,AP2268,AR2268,AT2268,AV2268,AX2268,AZ2268,BB2268)</f>
        <v>0</v>
      </c>
    </row>
    <row r="2269" customFormat="false" ht="15" hidden="false" customHeight="false" outlineLevel="0" collapsed="false">
      <c r="A2269" s="55" t="n">
        <v>40487</v>
      </c>
      <c r="B2269" s="56" t="s">
        <v>1197</v>
      </c>
      <c r="C2269" s="56" t="s">
        <v>714</v>
      </c>
      <c r="D2269" s="3" t="n">
        <v>25400</v>
      </c>
      <c r="F2269" s="44" t="n">
        <v>0.520833333333333</v>
      </c>
      <c r="G2269" s="30" t="s">
        <v>1170</v>
      </c>
      <c r="H2269" s="30" t="s">
        <v>1308</v>
      </c>
      <c r="I2269" s="29" t="n">
        <v>87</v>
      </c>
      <c r="K2269" s="30" t="s">
        <v>1259</v>
      </c>
      <c r="M2269" s="31" t="n">
        <f aca="false">SUM(P2269,R2269,T2269,V2269,X2269,Z2269,AB2269,AD2269,AF2269,AH2269,AJ2269,AL2269,AN2269,AP2269,AR2269,AT2269,AV2269,AX2269,AZ2269,BB2269)</f>
        <v>12400</v>
      </c>
      <c r="O2269" s="0" t="n">
        <v>319</v>
      </c>
      <c r="P2269" s="31" t="n">
        <v>6200</v>
      </c>
      <c r="Q2269" s="0" t="n">
        <v>320</v>
      </c>
      <c r="R2269" s="31" t="n">
        <v>6200</v>
      </c>
    </row>
    <row r="2270" customFormat="false" ht="15" hidden="false" customHeight="false" outlineLevel="0" collapsed="false">
      <c r="A2270" s="41" t="n">
        <v>40487</v>
      </c>
      <c r="B2270" s="0" t="s">
        <v>581</v>
      </c>
      <c r="C2270" s="0" t="s">
        <v>11</v>
      </c>
      <c r="D2270" s="3" t="n">
        <v>25401</v>
      </c>
      <c r="F2270" s="42" t="n">
        <v>0.510416666666667</v>
      </c>
      <c r="G2270" s="3" t="s">
        <v>1241</v>
      </c>
      <c r="H2270" s="3" t="s">
        <v>1308</v>
      </c>
      <c r="I2270" s="29" t="n">
        <v>90</v>
      </c>
      <c r="K2270" s="30" t="s">
        <v>1243</v>
      </c>
      <c r="M2270" s="31" t="n">
        <f aca="false">SUM(P2270,R2270,T2270,V2270,X2270,Z2270,AB2270,AD2270,AF2270,AH2270,AJ2270,AL2270,AN2270,AP2270,AR2270,AT2270,AV2270,AX2270,AZ2270,BB2270)</f>
        <v>0</v>
      </c>
    </row>
    <row r="2271" customFormat="false" ht="15" hidden="false" customHeight="false" outlineLevel="0" collapsed="false">
      <c r="A2271" s="41" t="n">
        <v>40487</v>
      </c>
      <c r="B2271" s="0" t="s">
        <v>1639</v>
      </c>
      <c r="C2271" s="0" t="s">
        <v>11</v>
      </c>
      <c r="D2271" s="3" t="n">
        <v>25402</v>
      </c>
      <c r="F2271" s="42" t="n">
        <v>0.510416666666667</v>
      </c>
      <c r="G2271" s="3" t="s">
        <v>1241</v>
      </c>
      <c r="H2271" s="3" t="s">
        <v>1308</v>
      </c>
      <c r="I2271" s="29" t="n">
        <v>90</v>
      </c>
      <c r="K2271" s="30" t="s">
        <v>1621</v>
      </c>
      <c r="M2271" s="31" t="n">
        <f aca="false">SUM(P2271,R2271,T2271,V2271,X2271,Z2271,AB2271,AD2271,AF2271,AH2271,AJ2271,AL2271,AN2271,AP2271,AR2271,AT2271,AV2271,AX2271,AZ2271,BB2271)</f>
        <v>0</v>
      </c>
    </row>
    <row r="2272" customFormat="false" ht="15" hidden="false" customHeight="false" outlineLevel="0" collapsed="false">
      <c r="A2272" s="41" t="n">
        <v>40487</v>
      </c>
      <c r="B2272" s="0" t="s">
        <v>1636</v>
      </c>
      <c r="C2272" s="0" t="s">
        <v>1573</v>
      </c>
      <c r="D2272" s="3" t="n">
        <v>25403</v>
      </c>
      <c r="F2272" s="42" t="n">
        <v>0.686111111111111</v>
      </c>
      <c r="G2272" s="3" t="s">
        <v>1493</v>
      </c>
      <c r="H2272" s="3" t="s">
        <v>1298</v>
      </c>
      <c r="I2272" s="29" t="n">
        <v>261</v>
      </c>
      <c r="M2272" s="31" t="n">
        <f aca="false">SUM(P2272,R2272,T2272,V2272,X2272,Z2272,AB2272,AD2272,AF2272,AH2272,AJ2272,AL2272,AN2272,AP2272,AR2272,AT2272,AV2272,AX2272,AZ2272,BB2272)</f>
        <v>0</v>
      </c>
    </row>
    <row r="2273" customFormat="false" ht="15" hidden="false" customHeight="false" outlineLevel="0" collapsed="false">
      <c r="A2273" s="41" t="n">
        <v>40487</v>
      </c>
      <c r="B2273" s="0" t="s">
        <v>1199</v>
      </c>
      <c r="C2273" s="0" t="s">
        <v>1032</v>
      </c>
      <c r="D2273" s="3" t="n">
        <v>25404</v>
      </c>
      <c r="F2273" s="42" t="n">
        <v>0.604166666666667</v>
      </c>
      <c r="H2273" s="42" t="n">
        <v>0.208333333333333</v>
      </c>
      <c r="I2273" s="29" t="n">
        <v>90</v>
      </c>
      <c r="K2273" s="30" t="s">
        <v>1253</v>
      </c>
      <c r="M2273" s="31" t="n">
        <f aca="false">SUM(P2273,R2273,T2273,V2273,X2273,Z2273,AB2273,AD2273,AF2273,AH2273,AJ2273,AL2273,AN2273,AP2273,AR2273,AT2273,AV2273,AX2273,AZ2273,BB2273)</f>
        <v>0</v>
      </c>
    </row>
    <row r="2274" customFormat="false" ht="15" hidden="false" customHeight="false" outlineLevel="0" collapsed="false">
      <c r="A2274" s="41" t="n">
        <v>40487</v>
      </c>
      <c r="B2274" s="0" t="s">
        <v>96</v>
      </c>
      <c r="C2274" s="0" t="s">
        <v>892</v>
      </c>
      <c r="D2274" s="3" t="n">
        <v>25405</v>
      </c>
      <c r="F2274" s="42" t="n">
        <v>0.694444444444445</v>
      </c>
      <c r="G2274" s="3" t="s">
        <v>1241</v>
      </c>
      <c r="H2274" s="3" t="s">
        <v>1640</v>
      </c>
      <c r="I2274" s="29" t="n">
        <v>109.35</v>
      </c>
      <c r="K2274" s="30" t="s">
        <v>1237</v>
      </c>
      <c r="M2274" s="31" t="n">
        <f aca="false">SUM(P2274,R2274,T2274,V2274,X2274,Z2274,AB2274,AD2274,AF2274,AH2274,AJ2274,AL2274,AN2274,AP2274,AR2274,AT2274,AV2274,AX2274,AZ2274,BB2274)</f>
        <v>0</v>
      </c>
    </row>
    <row r="2275" customFormat="false" ht="15" hidden="false" customHeight="false" outlineLevel="0" collapsed="false">
      <c r="A2275" s="41" t="n">
        <v>40487</v>
      </c>
      <c r="B2275" s="0" t="s">
        <v>1374</v>
      </c>
      <c r="C2275" s="0" t="s">
        <v>278</v>
      </c>
      <c r="D2275" s="3" t="n">
        <v>25406</v>
      </c>
      <c r="F2275" s="42" t="n">
        <v>0.534722222222222</v>
      </c>
      <c r="H2275" s="42" t="n">
        <v>0.166666666666667</v>
      </c>
      <c r="I2275" s="29" t="n">
        <v>73</v>
      </c>
      <c r="K2275" s="30" t="s">
        <v>1623</v>
      </c>
      <c r="M2275" s="31" t="n">
        <f aca="false">SUM(P2275,R2275,T2275,V2275,X2275,Z2275,AB2275,AD2275,AF2275,AH2275,AJ2275,AL2275,AN2275,AP2275,AR2275,AT2275,AV2275,AX2275,AZ2275,BB2275)</f>
        <v>0</v>
      </c>
    </row>
    <row r="2276" customFormat="false" ht="15" hidden="false" customHeight="false" outlineLevel="0" collapsed="false">
      <c r="A2276" s="55" t="n">
        <v>40487</v>
      </c>
      <c r="B2276" s="56" t="s">
        <v>1179</v>
      </c>
      <c r="C2276" s="56" t="s">
        <v>609</v>
      </c>
      <c r="D2276" s="3" t="n">
        <v>25407</v>
      </c>
      <c r="F2276" s="44" t="n">
        <v>0.625</v>
      </c>
      <c r="G2276" s="30"/>
      <c r="H2276" s="44" t="n">
        <v>0.166666666666667</v>
      </c>
      <c r="I2276" s="29" t="n">
        <v>73</v>
      </c>
      <c r="K2276" s="30" t="s">
        <v>1242</v>
      </c>
      <c r="M2276" s="31" t="n">
        <f aca="false">SUM(P2276,R2276,T2276,V2276,X2276,Z2276,AB2276,AD2276,AF2276,AH2276,AJ2276,AL2276,AN2276,AP2276,AR2276,AT2276,AV2276,AX2276,AZ2276,BB2276)</f>
        <v>0</v>
      </c>
    </row>
    <row r="2277" customFormat="false" ht="15" hidden="false" customHeight="false" outlineLevel="0" collapsed="false">
      <c r="A2277" s="55" t="n">
        <v>40487</v>
      </c>
      <c r="B2277" s="56" t="s">
        <v>1203</v>
      </c>
      <c r="C2277" s="56" t="s">
        <v>1077</v>
      </c>
      <c r="D2277" s="3" t="n">
        <v>25408</v>
      </c>
      <c r="F2277" s="44" t="n">
        <v>0.711805555555555</v>
      </c>
      <c r="G2277" s="30"/>
      <c r="H2277" s="44" t="n">
        <v>0.166666666666667</v>
      </c>
      <c r="I2277" s="29" t="n">
        <v>73</v>
      </c>
      <c r="K2277" s="30" t="s">
        <v>1244</v>
      </c>
      <c r="M2277" s="31" t="n">
        <f aca="false">SUM(P2277,R2277,T2277,V2277,X2277,Z2277,AB2277,AD2277,AF2277,AH2277,AJ2277,AL2277,AN2277,AP2277,AR2277,AT2277,AV2277,AX2277,AZ2277,BB2277)</f>
        <v>8500</v>
      </c>
      <c r="O2277" s="0" t="n">
        <v>149</v>
      </c>
      <c r="P2277" s="31" t="n">
        <v>8500</v>
      </c>
    </row>
    <row r="2278" customFormat="false" ht="15" hidden="false" customHeight="false" outlineLevel="0" collapsed="false">
      <c r="A2278" s="41" t="n">
        <v>40487</v>
      </c>
      <c r="B2278" s="0" t="s">
        <v>1169</v>
      </c>
      <c r="C2278" s="0" t="s">
        <v>739</v>
      </c>
      <c r="D2278" s="3" t="n">
        <v>25409</v>
      </c>
      <c r="F2278" s="42" t="n">
        <v>0.166666666666667</v>
      </c>
      <c r="H2278" s="42" t="n">
        <v>0.166666666666667</v>
      </c>
      <c r="I2278" s="29" t="n">
        <v>77</v>
      </c>
      <c r="K2278" s="30" t="s">
        <v>1212</v>
      </c>
      <c r="M2278" s="31" t="n">
        <f aca="false">SUM(P2278,R2278,T2278,V2278,X2278,Z2278,AB2278,AD2278,AF2278,AH2278,AJ2278,AL2278,AN2278,AP2278,AR2278,AT2278,AV2278,AX2278,AZ2278,BB2278)</f>
        <v>0</v>
      </c>
    </row>
    <row r="2279" customFormat="false" ht="15" hidden="false" customHeight="false" outlineLevel="0" collapsed="false">
      <c r="A2279" s="55" t="n">
        <v>40487</v>
      </c>
      <c r="B2279" s="56" t="s">
        <v>1374</v>
      </c>
      <c r="C2279" s="56" t="s">
        <v>301</v>
      </c>
      <c r="D2279" s="3" t="n">
        <v>25410</v>
      </c>
      <c r="F2279" s="44" t="n">
        <v>0.75</v>
      </c>
      <c r="G2279" s="30"/>
      <c r="H2279" s="44" t="n">
        <v>0.166666666666667</v>
      </c>
      <c r="I2279" s="29" t="n">
        <v>93</v>
      </c>
      <c r="K2279" s="30" t="s">
        <v>1623</v>
      </c>
      <c r="M2279" s="31" t="n">
        <f aca="false">SUM(P2279,R2279,T2279,V2279,X2279,Z2279,AB2279,AD2279,AF2279,AH2279,AJ2279,AL2279,AN2279,AP2279,AR2279,AT2279,AV2279,AX2279,AZ2279,BB2279)</f>
        <v>0</v>
      </c>
    </row>
    <row r="2280" customFormat="false" ht="15" hidden="false" customHeight="false" outlineLevel="0" collapsed="false">
      <c r="A2280" s="55" t="n">
        <v>40487</v>
      </c>
      <c r="B2280" s="56" t="s">
        <v>581</v>
      </c>
      <c r="C2280" s="56" t="s">
        <v>595</v>
      </c>
      <c r="D2280" s="3" t="n">
        <v>25411</v>
      </c>
      <c r="F2280" s="44" t="n">
        <v>0.805555555555556</v>
      </c>
      <c r="G2280" s="30"/>
      <c r="H2280" s="44" t="n">
        <v>0.208333333333333</v>
      </c>
      <c r="I2280" s="29" t="n">
        <v>101.75</v>
      </c>
      <c r="K2280" s="30" t="s">
        <v>1243</v>
      </c>
      <c r="M2280" s="31" t="n">
        <f aca="false">SUM(P2280,R2280,T2280,V2280,X2280,Z2280,AB2280,AD2280,AF2280,AH2280,AJ2280,AL2280,AN2280,AP2280,AR2280,AT2280,AV2280,AX2280,AZ2280,BB2280)</f>
        <v>0</v>
      </c>
    </row>
    <row r="2281" customFormat="false" ht="15" hidden="false" customHeight="false" outlineLevel="0" collapsed="false">
      <c r="A2281" s="41" t="n">
        <v>40487</v>
      </c>
      <c r="B2281" s="0" t="s">
        <v>1208</v>
      </c>
      <c r="C2281" s="0" t="s">
        <v>1370</v>
      </c>
      <c r="D2281" s="3" t="n">
        <v>25412</v>
      </c>
      <c r="F2281" s="42" t="n">
        <v>0.760416666666667</v>
      </c>
      <c r="H2281" s="42" t="n">
        <v>0.333333333333333</v>
      </c>
      <c r="I2281" s="29" t="n">
        <v>269</v>
      </c>
      <c r="K2281" s="30" t="s">
        <v>1238</v>
      </c>
      <c r="M2281" s="31" t="n">
        <f aca="false">SUM(P2281,R2281,T2281,V2281,X2281,Z2281,AB2281,AD2281,AF2281,AH2281,AJ2281,AL2281,AN2281,AP2281,AR2281,AT2281,AV2281,AX2281,AZ2281,BB2281)</f>
        <v>0</v>
      </c>
    </row>
    <row r="2282" customFormat="false" ht="15" hidden="false" customHeight="false" outlineLevel="0" collapsed="false">
      <c r="A2282" s="41" t="n">
        <v>40487</v>
      </c>
      <c r="B2282" s="0" t="s">
        <v>1179</v>
      </c>
      <c r="C2282" s="0" t="s">
        <v>278</v>
      </c>
      <c r="D2282" s="3" t="n">
        <v>25413</v>
      </c>
      <c r="F2282" s="42" t="n">
        <v>0.927083333333333</v>
      </c>
      <c r="G2282" s="3" t="s">
        <v>1641</v>
      </c>
      <c r="H2282" s="42" t="s">
        <v>1438</v>
      </c>
      <c r="I2282" s="29" t="n">
        <v>196.68</v>
      </c>
      <c r="K2282" s="30" t="s">
        <v>1242</v>
      </c>
      <c r="M2282" s="31" t="n">
        <f aca="false">SUM(P2282,R2282,T2282,V2282,X2282,Z2282,AB2282,AD2282,AF2282,AH2282,AJ2282,AL2282,AN2282,AP2282,AR2282,AT2282,AV2282,AX2282,AZ2282,BB2282)</f>
        <v>1234.01</v>
      </c>
      <c r="O2282" s="0" t="n">
        <v>348</v>
      </c>
      <c r="P2282" s="31" t="n">
        <v>614.01</v>
      </c>
      <c r="Q2282" s="0" t="n">
        <v>347</v>
      </c>
      <c r="R2282" s="31" t="n">
        <v>620</v>
      </c>
    </row>
    <row r="2283" customFormat="false" ht="15" hidden="false" customHeight="false" outlineLevel="0" collapsed="false">
      <c r="A2283" s="41"/>
      <c r="M2283" s="80"/>
    </row>
    <row r="2284" customFormat="false" ht="15" hidden="false" customHeight="false" outlineLevel="0" collapsed="false">
      <c r="A2284" s="113"/>
      <c r="B2284" s="101"/>
      <c r="C2284" s="101"/>
      <c r="D2284" s="100"/>
      <c r="E2284" s="100"/>
      <c r="F2284" s="100"/>
      <c r="G2284" s="100"/>
      <c r="H2284" s="100"/>
      <c r="I2284" s="102"/>
      <c r="J2284" s="102"/>
      <c r="K2284" s="100"/>
      <c r="L2284" s="101"/>
      <c r="M2284" s="103"/>
    </row>
    <row r="2285" customFormat="false" ht="18.75" hidden="false" customHeight="false" outlineLevel="0" collapsed="false">
      <c r="A2285" s="113"/>
      <c r="B2285" s="101"/>
      <c r="C2285" s="101"/>
      <c r="D2285" s="100"/>
      <c r="E2285" s="100"/>
      <c r="F2285" s="100"/>
      <c r="G2285" s="115" t="s">
        <v>1449</v>
      </c>
      <c r="H2285" s="100"/>
      <c r="I2285" s="102"/>
      <c r="J2285" s="102"/>
      <c r="K2285" s="100"/>
      <c r="L2285" s="101"/>
      <c r="M2285" s="103"/>
    </row>
    <row r="2286" customFormat="false" ht="15" hidden="false" customHeight="false" outlineLevel="0" collapsed="false">
      <c r="A2286" s="41" t="n">
        <v>40488</v>
      </c>
      <c r="B2286" s="0" t="s">
        <v>1173</v>
      </c>
      <c r="C2286" s="0" t="s">
        <v>1049</v>
      </c>
      <c r="D2286" s="3" t="n">
        <v>25414</v>
      </c>
      <c r="F2286" s="42" t="n">
        <v>0.65625</v>
      </c>
      <c r="H2286" s="42" t="n">
        <v>0.333333333333333</v>
      </c>
      <c r="I2286" s="29" t="n">
        <v>136</v>
      </c>
      <c r="K2286" s="30" t="s">
        <v>1212</v>
      </c>
      <c r="M2286" s="31" t="n">
        <f aca="false">SUM(P2286,R2286,T2286,V2286,X2286,Z2286,AB2286,AD2286,AF2286,AH2286,AJ2286,AL2286,AN2286,AP2286,AR2286,AT2286,AV2286,AX2286,AZ2286,BB2286)</f>
        <v>0</v>
      </c>
    </row>
    <row r="2287" customFormat="false" ht="15" hidden="false" customHeight="false" outlineLevel="0" collapsed="false">
      <c r="A2287" s="41" t="n">
        <v>40488</v>
      </c>
      <c r="B2287" s="0" t="s">
        <v>1181</v>
      </c>
      <c r="C2287" s="0" t="s">
        <v>1330</v>
      </c>
      <c r="D2287" s="3" t="n">
        <v>25415</v>
      </c>
      <c r="F2287" s="42" t="n">
        <v>0.958333333333333</v>
      </c>
      <c r="H2287" s="42" t="n">
        <v>0.166666666666667</v>
      </c>
      <c r="I2287" s="29" t="n">
        <v>157</v>
      </c>
      <c r="K2287" s="30" t="s">
        <v>1219</v>
      </c>
      <c r="M2287" s="31" t="n">
        <f aca="false">SUM(P2287,R2287,T2287,V2287,X2287,Z2287,AB2287,AD2287,AF2287,AH2287,AJ2287,AL2287,AN2287,AP2287,AR2287,AT2287,AV2287,AX2287,AZ2287,BB2287)</f>
        <v>0</v>
      </c>
    </row>
    <row r="2288" customFormat="false" ht="15" hidden="false" customHeight="false" outlineLevel="0" collapsed="false">
      <c r="A2288" s="41"/>
      <c r="M2288" s="80"/>
    </row>
    <row r="2289" customFormat="false" ht="15" hidden="false" customHeight="false" outlineLevel="0" collapsed="false">
      <c r="A2289" s="113"/>
      <c r="B2289" s="101"/>
      <c r="C2289" s="101"/>
      <c r="D2289" s="100"/>
      <c r="E2289" s="100"/>
      <c r="F2289" s="100"/>
      <c r="G2289" s="100"/>
      <c r="H2289" s="100"/>
      <c r="I2289" s="102"/>
      <c r="J2289" s="102"/>
      <c r="K2289" s="100"/>
      <c r="L2289" s="101"/>
      <c r="M2289" s="103"/>
    </row>
    <row r="2290" customFormat="false" ht="18.75" hidden="false" customHeight="false" outlineLevel="0" collapsed="false">
      <c r="A2290" s="113"/>
      <c r="B2290" s="101"/>
      <c r="C2290" s="101"/>
      <c r="D2290" s="100"/>
      <c r="E2290" s="100"/>
      <c r="F2290" s="100"/>
      <c r="G2290" s="115" t="s">
        <v>1227</v>
      </c>
      <c r="H2290" s="100"/>
      <c r="I2290" s="102"/>
      <c r="J2290" s="102"/>
      <c r="K2290" s="100"/>
      <c r="L2290" s="101"/>
      <c r="M2290" s="103"/>
    </row>
    <row r="2291" customFormat="false" ht="15" hidden="false" customHeight="false" outlineLevel="0" collapsed="false">
      <c r="A2291" s="41" t="n">
        <v>40490</v>
      </c>
      <c r="B2291" s="0" t="s">
        <v>679</v>
      </c>
      <c r="C2291" s="0" t="s">
        <v>1206</v>
      </c>
      <c r="D2291" s="3" t="n">
        <v>25416</v>
      </c>
      <c r="F2291" s="3" t="s">
        <v>1162</v>
      </c>
      <c r="H2291" s="3" t="s">
        <v>1162</v>
      </c>
      <c r="I2291" s="29" t="n">
        <v>184</v>
      </c>
      <c r="K2291" s="30" t="s">
        <v>1223</v>
      </c>
      <c r="M2291" s="31" t="n">
        <f aca="false">SUM(P2291,R2291,T2291,V2291,X2291,Z2291,AB2291,AD2291,AF2291,AH2291,AJ2291,AL2291,AN2291,AP2291,AR2291,AT2291,AV2291,AX2291,AZ2291,BB2291)</f>
        <v>23564.58</v>
      </c>
      <c r="O2291" s="0" t="n">
        <v>11510</v>
      </c>
      <c r="P2291" s="31" t="n">
        <v>2698.1</v>
      </c>
      <c r="Q2291" s="0" t="n">
        <v>11833</v>
      </c>
      <c r="R2291" s="31" t="n">
        <v>779.99</v>
      </c>
      <c r="S2291" s="47" t="n">
        <v>11834</v>
      </c>
      <c r="T2291" s="31" t="n">
        <v>500.01</v>
      </c>
      <c r="U2291" s="47" t="n">
        <v>11832</v>
      </c>
      <c r="V2291" s="31" t="n">
        <v>519.99</v>
      </c>
      <c r="W2291" s="47" t="n">
        <v>11824</v>
      </c>
      <c r="X2291" s="31" t="n">
        <v>416.5</v>
      </c>
      <c r="Y2291" s="47" t="n">
        <v>11761</v>
      </c>
      <c r="Z2291" s="31" t="n">
        <v>9645</v>
      </c>
      <c r="AA2291" s="47" t="n">
        <v>11819</v>
      </c>
      <c r="AB2291" s="31" t="n">
        <v>479.99</v>
      </c>
      <c r="AC2291" s="47" t="n">
        <v>11759</v>
      </c>
      <c r="AD2291" s="31" t="n">
        <v>8525</v>
      </c>
    </row>
    <row r="2292" customFormat="false" ht="15" hidden="false" customHeight="false" outlineLevel="0" collapsed="false">
      <c r="A2292" s="41" t="n">
        <v>40490</v>
      </c>
      <c r="B2292" s="0" t="s">
        <v>383</v>
      </c>
      <c r="C2292" s="0" t="s">
        <v>1206</v>
      </c>
      <c r="D2292" s="3" t="n">
        <v>25417</v>
      </c>
      <c r="F2292" s="3" t="s">
        <v>1162</v>
      </c>
      <c r="G2292" s="3" t="s">
        <v>1642</v>
      </c>
      <c r="H2292" s="3" t="s">
        <v>1162</v>
      </c>
      <c r="I2292" s="29" t="n">
        <v>227.4</v>
      </c>
      <c r="K2292" s="30" t="s">
        <v>1232</v>
      </c>
      <c r="M2292" s="31" t="n">
        <f aca="false">SUM(P2292,R2292,T2292,V2292,X2292,Z2292,AB2292,AD2292,AF2292,AH2292,AJ2292,AL2292,AN2292,AP2292,AR2292,AT2292,AV2292,AX2292,AZ2292,BB2292)</f>
        <v>11289.87</v>
      </c>
      <c r="O2292" s="0" t="n">
        <v>11827</v>
      </c>
      <c r="P2292" s="31" t="n">
        <v>214.25</v>
      </c>
      <c r="Q2292" s="0" t="n">
        <v>11579</v>
      </c>
      <c r="R2292" s="31" t="n">
        <v>795.09</v>
      </c>
      <c r="S2292" s="47" t="n">
        <v>11485</v>
      </c>
      <c r="T2292" s="31" t="n">
        <v>85.88</v>
      </c>
      <c r="U2292" s="47" t="n">
        <v>11377</v>
      </c>
      <c r="V2292" s="31" t="n">
        <v>124.9</v>
      </c>
      <c r="W2292" s="47" t="n">
        <v>11391</v>
      </c>
      <c r="X2292" s="31" t="n">
        <v>65.9</v>
      </c>
      <c r="Y2292" s="47" t="n">
        <v>11381</v>
      </c>
      <c r="Z2292" s="31" t="n">
        <v>119.6</v>
      </c>
      <c r="AA2292" s="47" t="n">
        <v>11383</v>
      </c>
      <c r="AB2292" s="31" t="n">
        <v>119.6</v>
      </c>
      <c r="AC2292" s="47" t="n">
        <v>11476</v>
      </c>
      <c r="AD2292" s="31" t="n">
        <v>2612.85</v>
      </c>
      <c r="AE2292" s="47" t="n">
        <v>14993</v>
      </c>
      <c r="AF2292" s="31" t="n">
        <v>956.8</v>
      </c>
      <c r="AG2292" s="47" t="n">
        <v>702587</v>
      </c>
      <c r="AH2292" s="31" t="n">
        <v>4500</v>
      </c>
      <c r="AI2292" s="47" t="n">
        <v>11820</v>
      </c>
      <c r="AJ2292" s="31" t="n">
        <v>1080</v>
      </c>
      <c r="AK2292" s="47" t="n">
        <v>11288</v>
      </c>
      <c r="AL2292" s="31" t="n">
        <v>615</v>
      </c>
    </row>
    <row r="2293" customFormat="false" ht="15" hidden="false" customHeight="false" outlineLevel="0" collapsed="false">
      <c r="A2293" s="41" t="n">
        <v>40490</v>
      </c>
      <c r="B2293" s="0" t="s">
        <v>1165</v>
      </c>
      <c r="C2293" s="0" t="s">
        <v>1206</v>
      </c>
      <c r="D2293" s="3" t="n">
        <v>25418</v>
      </c>
      <c r="F2293" s="3" t="s">
        <v>1162</v>
      </c>
      <c r="H2293" s="3" t="s">
        <v>1162</v>
      </c>
      <c r="I2293" s="29" t="n">
        <v>184</v>
      </c>
      <c r="K2293" s="30" t="s">
        <v>1233</v>
      </c>
      <c r="M2293" s="31" t="n">
        <f aca="false">SUM(P2293,R2293,T2293,V2293,X2293,Z2293,AB2293,AD2293,AF2293,AH2293,AJ2293,AL2293,AN2293,AP2293,AR2293,AT2293,AV2293,AX2293,AZ2293,BB2293)</f>
        <v>0</v>
      </c>
    </row>
    <row r="2294" customFormat="false" ht="15" hidden="false" customHeight="false" outlineLevel="0" collapsed="false">
      <c r="A2294" s="41" t="n">
        <v>40490</v>
      </c>
      <c r="B2294" s="0" t="s">
        <v>627</v>
      </c>
      <c r="C2294" s="0" t="s">
        <v>1206</v>
      </c>
      <c r="D2294" s="3" t="n">
        <v>25419</v>
      </c>
      <c r="F2294" s="3" t="s">
        <v>1162</v>
      </c>
      <c r="G2294" s="3" t="s">
        <v>1643</v>
      </c>
      <c r="H2294" s="3" t="s">
        <v>1162</v>
      </c>
      <c r="I2294" s="29" t="n">
        <v>269.85</v>
      </c>
      <c r="K2294" s="30" t="s">
        <v>1303</v>
      </c>
      <c r="M2294" s="31" t="n">
        <f aca="false">SUM(P2294,R2294,T2294,V2294,X2294,Z2294,AB2294,AD2294,AF2294,AH2294,AJ2294,AL2294,AN2294,AP2294,AR2294,AT2294,AV2294,AX2294,AZ2294,BB2294)</f>
        <v>0</v>
      </c>
    </row>
    <row r="2295" customFormat="false" ht="15" hidden="false" customHeight="false" outlineLevel="0" collapsed="false">
      <c r="A2295" s="41" t="n">
        <v>40490</v>
      </c>
      <c r="B2295" s="0" t="s">
        <v>1639</v>
      </c>
      <c r="C2295" s="0" t="s">
        <v>1206</v>
      </c>
      <c r="D2295" s="3" t="n">
        <v>25420</v>
      </c>
      <c r="F2295" s="3" t="s">
        <v>1162</v>
      </c>
      <c r="H2295" s="3" t="s">
        <v>1162</v>
      </c>
      <c r="I2295" s="29" t="n">
        <v>184</v>
      </c>
      <c r="K2295" s="30" t="s">
        <v>1621</v>
      </c>
      <c r="M2295" s="31" t="n">
        <f aca="false">SUM(P2295,R2295,T2295,V2295,X2295,Z2295,AB2295,AD2295,AF2295,AH2295,AJ2295,AL2295,AN2295,AP2295,AR2295,AT2295,AV2295,AX2295,AZ2295,BB2295)</f>
        <v>3478.58</v>
      </c>
      <c r="O2295" s="0" t="n">
        <v>11549</v>
      </c>
      <c r="P2295" s="31" t="n">
        <v>326.5</v>
      </c>
      <c r="Q2295" s="0" t="n">
        <v>11509</v>
      </c>
      <c r="R2295" s="31" t="n">
        <v>1279.6</v>
      </c>
      <c r="S2295" s="47" t="n">
        <v>11389</v>
      </c>
      <c r="T2295" s="31" t="n">
        <v>358.8</v>
      </c>
      <c r="U2295" s="47" t="n">
        <v>11543</v>
      </c>
      <c r="V2295" s="31" t="n">
        <v>16.5</v>
      </c>
      <c r="W2295" s="47" t="n">
        <v>11541</v>
      </c>
      <c r="X2295" s="31" t="n">
        <v>154</v>
      </c>
      <c r="Y2295" s="47" t="n">
        <v>11491</v>
      </c>
      <c r="Z2295" s="31" t="n">
        <v>1333.3</v>
      </c>
      <c r="AA2295" s="47" t="n">
        <v>11539</v>
      </c>
      <c r="AB2295" s="31" t="n">
        <v>9.88</v>
      </c>
    </row>
    <row r="2296" customFormat="false" ht="15" hidden="false" customHeight="false" outlineLevel="0" collapsed="false">
      <c r="A2296" s="41" t="n">
        <v>40490</v>
      </c>
      <c r="B2296" s="0" t="s">
        <v>901</v>
      </c>
      <c r="C2296" s="0" t="s">
        <v>1206</v>
      </c>
      <c r="D2296" s="3" t="n">
        <v>25421</v>
      </c>
      <c r="F2296" s="3" t="s">
        <v>1162</v>
      </c>
      <c r="H2296" s="3" t="s">
        <v>1162</v>
      </c>
      <c r="I2296" s="29" t="n">
        <v>194</v>
      </c>
      <c r="K2296" s="30" t="s">
        <v>1228</v>
      </c>
      <c r="M2296" s="31" t="n">
        <f aca="false">SUM(P2296,R2296,T2296,V2296,X2296,Z2296,AB2296,AD2296,AF2296,AH2296,AJ2296,AL2296,AN2296,AP2296,AR2296,AT2296,AV2296,AX2296,AZ2296,BB2296)</f>
        <v>14687.62</v>
      </c>
      <c r="O2296" s="0" t="n">
        <v>11545</v>
      </c>
      <c r="P2296" s="31" t="n">
        <v>16.5</v>
      </c>
      <c r="Q2296" s="0" t="n">
        <v>11561</v>
      </c>
      <c r="R2296" s="31" t="n">
        <v>240.4</v>
      </c>
      <c r="S2296" s="47" t="n">
        <v>11560</v>
      </c>
      <c r="T2296" s="31" t="n">
        <v>553.42</v>
      </c>
      <c r="U2296" s="47" t="n">
        <v>15758</v>
      </c>
      <c r="V2296" s="31" t="n">
        <v>1267.1</v>
      </c>
      <c r="W2296" s="47" t="n">
        <v>11592</v>
      </c>
      <c r="X2296" s="31" t="n">
        <v>865.9</v>
      </c>
      <c r="Y2296" s="47" t="n">
        <v>11559</v>
      </c>
      <c r="Z2296" s="31" t="n">
        <v>1374.4</v>
      </c>
      <c r="AA2296" s="47" t="n">
        <v>11540</v>
      </c>
      <c r="AB2296" s="31" t="n">
        <v>195.9</v>
      </c>
      <c r="AC2296" s="47" t="n">
        <v>11557</v>
      </c>
      <c r="AD2296" s="31" t="n">
        <v>326.5</v>
      </c>
      <c r="AE2296" s="47" t="n">
        <v>11755</v>
      </c>
      <c r="AF2296" s="31" t="n">
        <v>9645</v>
      </c>
      <c r="AG2296" s="47" t="n">
        <v>11831</v>
      </c>
      <c r="AH2296" s="31" t="n">
        <v>202.5</v>
      </c>
    </row>
    <row r="2297" customFormat="false" ht="15" hidden="false" customHeight="false" outlineLevel="0" collapsed="false">
      <c r="A2297" s="41" t="n">
        <v>40490</v>
      </c>
      <c r="B2297" s="0" t="s">
        <v>1205</v>
      </c>
      <c r="C2297" s="0" t="s">
        <v>1206</v>
      </c>
      <c r="D2297" s="3" t="n">
        <v>25422</v>
      </c>
      <c r="F2297" s="3" t="s">
        <v>1162</v>
      </c>
      <c r="H2297" s="3" t="s">
        <v>1162</v>
      </c>
      <c r="I2297" s="29" t="n">
        <v>384</v>
      </c>
      <c r="K2297" s="30" t="s">
        <v>1249</v>
      </c>
      <c r="M2297" s="31" t="n">
        <f aca="false">SUM(P2297,R2297,T2297,V2297,X2297,Z2297,AB2297,AD2297,AF2297,AH2297,AJ2297,AL2297,AN2297,AP2297,AR2297,AT2297,AV2297,AX2297,AZ2297,BB2297)</f>
        <v>0</v>
      </c>
    </row>
    <row r="2298" customFormat="false" ht="15" hidden="false" customHeight="false" outlineLevel="0" collapsed="false">
      <c r="A2298" s="41" t="n">
        <v>40490</v>
      </c>
      <c r="B2298" s="0" t="s">
        <v>1193</v>
      </c>
      <c r="C2298" s="0" t="s">
        <v>1479</v>
      </c>
      <c r="D2298" s="3" t="n">
        <v>25423</v>
      </c>
      <c r="F2298" s="42" t="n">
        <v>0.458333333333333</v>
      </c>
      <c r="H2298" s="42" t="n">
        <v>0.166666666666667</v>
      </c>
      <c r="I2298" s="29" t="n">
        <v>81</v>
      </c>
      <c r="K2298" s="30" t="s">
        <v>1216</v>
      </c>
      <c r="M2298" s="31" t="n">
        <f aca="false">SUM(P2298,R2298,T2298,V2298,X2298,Z2298,AB2298,AD2298,AF2298,AH2298,AJ2298,AL2298,AN2298,AP2298,AR2298,AT2298,AV2298,AX2298,AZ2298,BB2298)</f>
        <v>0</v>
      </c>
    </row>
    <row r="2299" customFormat="false" ht="15" hidden="false" customHeight="false" outlineLevel="0" collapsed="false">
      <c r="A2299" s="41" t="n">
        <v>40490</v>
      </c>
      <c r="B2299" s="0" t="s">
        <v>1173</v>
      </c>
      <c r="C2299" s="0" t="s">
        <v>1049</v>
      </c>
      <c r="D2299" s="3" t="n">
        <v>25424</v>
      </c>
      <c r="F2299" s="42" t="n">
        <v>0.725694444444444</v>
      </c>
      <c r="H2299" s="42" t="n">
        <v>0.4375</v>
      </c>
      <c r="I2299" s="29" t="n">
        <v>178.5</v>
      </c>
      <c r="K2299" s="30" t="s">
        <v>1212</v>
      </c>
      <c r="M2299" s="31" t="n">
        <f aca="false">SUM(P2299,R2299,T2299,V2299,X2299,Z2299,AB2299,AD2299,AF2299,AH2299,AJ2299,AL2299,AN2299,AP2299,AR2299,AT2299,AV2299,AX2299,AZ2299,BB2299)</f>
        <v>0</v>
      </c>
    </row>
    <row r="2300" customFormat="false" ht="15" hidden="false" customHeight="false" outlineLevel="0" collapsed="false">
      <c r="A2300" s="41" t="n">
        <v>40490</v>
      </c>
      <c r="B2300" s="0" t="s">
        <v>1195</v>
      </c>
      <c r="C2300" s="0" t="s">
        <v>490</v>
      </c>
      <c r="D2300" s="3" t="n">
        <v>25425</v>
      </c>
      <c r="F2300" s="42" t="n">
        <v>0.604166666666667</v>
      </c>
      <c r="H2300" s="42" t="n">
        <v>0.354166666666667</v>
      </c>
      <c r="I2300" s="29" t="n">
        <v>153</v>
      </c>
      <c r="K2300" s="30" t="s">
        <v>1217</v>
      </c>
      <c r="M2300" s="31" t="n">
        <f aca="false">SUM(P2300,R2300,T2300,V2300,X2300,Z2300,AB2300,AD2300,AF2300,AH2300,AJ2300,AL2300,AN2300,AP2300,AR2300,AT2300,AV2300,AX2300,AZ2300,BB2300)</f>
        <v>0</v>
      </c>
    </row>
    <row r="2301" customFormat="false" ht="15" hidden="false" customHeight="false" outlineLevel="0" collapsed="false">
      <c r="A2301" s="55" t="n">
        <v>40490</v>
      </c>
      <c r="B2301" s="56" t="s">
        <v>1203</v>
      </c>
      <c r="C2301" s="56" t="s">
        <v>1000</v>
      </c>
      <c r="D2301" s="3" t="n">
        <v>25426</v>
      </c>
      <c r="F2301" s="44" t="n">
        <v>0.604166666666667</v>
      </c>
      <c r="G2301" s="30"/>
      <c r="H2301" s="44" t="n">
        <v>0.291666666666667</v>
      </c>
      <c r="I2301" s="29" t="n">
        <v>124</v>
      </c>
      <c r="K2301" s="30" t="s">
        <v>1244</v>
      </c>
      <c r="M2301" s="31" t="n">
        <f aca="false">SUM(P2301,R2301,T2301,V2301,X2301,Z2301,AB2301,AD2301,AF2301,AH2301,AJ2301,AL2301,AN2301,AP2301,AR2301,AT2301,AV2301,AX2301,AZ2301,BB2301)</f>
        <v>0</v>
      </c>
    </row>
    <row r="2302" customFormat="false" ht="15" hidden="false" customHeight="false" outlineLevel="0" collapsed="false">
      <c r="A2302" s="41" t="n">
        <v>40490</v>
      </c>
      <c r="B2302" s="0" t="s">
        <v>1189</v>
      </c>
      <c r="C2302" s="0" t="s">
        <v>925</v>
      </c>
      <c r="D2302" s="3" t="n">
        <v>25427</v>
      </c>
      <c r="F2302" s="42" t="n">
        <v>0.78125</v>
      </c>
      <c r="G2302" s="3" t="s">
        <v>1644</v>
      </c>
      <c r="H2302" s="42" t="s">
        <v>1411</v>
      </c>
      <c r="I2302" s="29" t="n">
        <v>288.9</v>
      </c>
      <c r="K2302" s="30" t="s">
        <v>1231</v>
      </c>
      <c r="M2302" s="31" t="n">
        <f aca="false">SUM(P2302,R2302,T2302,V2302,X2302,Z2302,AB2302,AD2302,AF2302,AH2302,AJ2302,AL2302,AN2302,AP2302,AR2302,AT2302,AV2302,AX2302,AZ2302,BB2302)</f>
        <v>0</v>
      </c>
    </row>
    <row r="2303" customFormat="false" ht="15" hidden="false" customHeight="false" outlineLevel="0" collapsed="false">
      <c r="A2303" s="41" t="n">
        <v>40490</v>
      </c>
      <c r="B2303" s="0" t="s">
        <v>1169</v>
      </c>
      <c r="C2303" s="0" t="s">
        <v>925</v>
      </c>
      <c r="D2303" s="3" t="n">
        <v>25428</v>
      </c>
      <c r="F2303" s="42" t="n">
        <v>0.75</v>
      </c>
      <c r="H2303" s="42" t="n">
        <v>0.416666666666667</v>
      </c>
      <c r="I2303" s="29" t="n">
        <v>219</v>
      </c>
      <c r="K2303" s="30" t="s">
        <v>1214</v>
      </c>
      <c r="M2303" s="31" t="n">
        <f aca="false">SUM(P2303,R2303,T2303,V2303,X2303,Z2303,AB2303,AD2303,AF2303,AH2303,AJ2303,AL2303,AN2303,AP2303,AR2303,AT2303,AV2303,AX2303,AZ2303,BB2303)</f>
        <v>0</v>
      </c>
    </row>
    <row r="2304" customFormat="false" ht="15" hidden="false" customHeight="false" outlineLevel="0" collapsed="false">
      <c r="A2304" s="41" t="n">
        <v>40490</v>
      </c>
      <c r="B2304" s="0" t="s">
        <v>1374</v>
      </c>
      <c r="C2304" s="0" t="s">
        <v>307</v>
      </c>
      <c r="D2304" s="3" t="n">
        <v>25429</v>
      </c>
      <c r="F2304" s="42" t="n">
        <v>0.5</v>
      </c>
      <c r="H2304" s="42" t="n">
        <v>0.166666666666667</v>
      </c>
      <c r="I2304" s="29" t="n">
        <v>73</v>
      </c>
      <c r="K2304" s="30" t="s">
        <v>1623</v>
      </c>
      <c r="M2304" s="31" t="n">
        <f aca="false">SUM(P2304,R2304,T2304,V2304,X2304,Z2304,AB2304,AD2304,AF2304,AH2304,AJ2304,AL2304,AN2304,AP2304,AR2304,AT2304,AV2304,AX2304,AZ2304,BB2304)</f>
        <v>31979</v>
      </c>
      <c r="O2304" s="0" t="n">
        <v>77</v>
      </c>
      <c r="P2304" s="31" t="n">
        <v>31979</v>
      </c>
    </row>
    <row r="2305" customFormat="false" ht="15" hidden="false" customHeight="false" outlineLevel="0" collapsed="false">
      <c r="A2305" s="41" t="n">
        <v>40490</v>
      </c>
      <c r="B2305" s="0" t="s">
        <v>1176</v>
      </c>
      <c r="C2305" s="0" t="s">
        <v>892</v>
      </c>
      <c r="D2305" s="3" t="n">
        <v>25430</v>
      </c>
      <c r="F2305" s="42" t="n">
        <v>0.708333333333333</v>
      </c>
      <c r="H2305" s="42" t="n">
        <v>0.760416666666667</v>
      </c>
      <c r="I2305" s="29" t="n">
        <v>135.3</v>
      </c>
      <c r="K2305" s="30" t="s">
        <v>1222</v>
      </c>
      <c r="M2305" s="31" t="n">
        <f aca="false">SUM(P2305,R2305,T2305,V2305,X2305,Z2305,AB2305,AD2305,AF2305,AH2305,AJ2305,AL2305,AN2305,AP2305,AR2305,AT2305,AV2305,AX2305,AZ2305,BB2305)</f>
        <v>0</v>
      </c>
    </row>
    <row r="2306" customFormat="false" ht="15" hidden="false" customHeight="false" outlineLevel="0" collapsed="false">
      <c r="A2306" s="41" t="n">
        <v>40490</v>
      </c>
      <c r="B2306" s="0" t="s">
        <v>96</v>
      </c>
      <c r="C2306" s="0" t="s">
        <v>892</v>
      </c>
      <c r="D2306" s="3" t="n">
        <v>25431</v>
      </c>
      <c r="F2306" s="42" t="n">
        <v>0.708333333333333</v>
      </c>
      <c r="H2306" s="42" t="n">
        <v>0.333333333333333</v>
      </c>
      <c r="I2306" s="29" t="n">
        <v>131.2</v>
      </c>
      <c r="K2306" s="30" t="s">
        <v>1237</v>
      </c>
      <c r="M2306" s="31" t="n">
        <f aca="false">SUM(P2306,R2306,T2306,V2306,X2306,Z2306,AB2306,AD2306,AF2306,AH2306,AJ2306,AL2306,AN2306,AP2306,AR2306,AT2306,AV2306,AX2306,AZ2306,BB2306)</f>
        <v>0</v>
      </c>
    </row>
    <row r="2307" customFormat="false" ht="15" hidden="false" customHeight="false" outlineLevel="0" collapsed="false">
      <c r="A2307" s="41" t="n">
        <v>40490</v>
      </c>
      <c r="B2307" s="0" t="s">
        <v>1208</v>
      </c>
      <c r="C2307" s="0" t="s">
        <v>1032</v>
      </c>
      <c r="D2307" s="3" t="n">
        <v>25432</v>
      </c>
      <c r="F2307" s="42" t="n">
        <v>0.625</v>
      </c>
      <c r="H2307" s="42" t="n">
        <v>0.333333333333333</v>
      </c>
      <c r="I2307" s="29" t="n">
        <v>229</v>
      </c>
      <c r="K2307" s="30" t="s">
        <v>1238</v>
      </c>
      <c r="M2307" s="31" t="n">
        <f aca="false">SUM(P2307,R2307,T2307,V2307,X2307,Z2307,AB2307,AD2307,AF2307,AH2307,AJ2307,AL2307,AN2307,AP2307,AR2307,AT2307,AV2307,AX2307,AZ2307,BB2307)</f>
        <v>0</v>
      </c>
    </row>
    <row r="2308" customFormat="false" ht="15" hidden="false" customHeight="false" outlineLevel="0" collapsed="false">
      <c r="A2308" s="41" t="n">
        <v>40490</v>
      </c>
      <c r="B2308" s="0" t="s">
        <v>581</v>
      </c>
      <c r="C2308" s="0" t="s">
        <v>1215</v>
      </c>
      <c r="D2308" s="3" t="n">
        <v>25433</v>
      </c>
      <c r="F2308" s="42" t="n">
        <v>0.833333333333333</v>
      </c>
      <c r="H2308" s="42" t="n">
        <v>0.333333333333333</v>
      </c>
      <c r="I2308" s="29" t="n">
        <v>152.65</v>
      </c>
      <c r="K2308" s="30" t="s">
        <v>1243</v>
      </c>
      <c r="M2308" s="31" t="n">
        <f aca="false">SUM(P2308,R2308,T2308,V2308,X2308,Z2308,AB2308,AD2308,AF2308,AH2308,AJ2308,AL2308,AN2308,AP2308,AR2308,AT2308,AV2308,AX2308,AZ2308,BB2308)</f>
        <v>26060</v>
      </c>
      <c r="O2308" s="0" t="n">
        <v>21488</v>
      </c>
      <c r="P2308" s="31" t="n">
        <v>26060</v>
      </c>
    </row>
    <row r="2309" customFormat="false" ht="15" hidden="false" customHeight="false" outlineLevel="0" collapsed="false">
      <c r="A2309" s="41" t="n">
        <v>40490</v>
      </c>
      <c r="B2309" s="0" t="s">
        <v>1193</v>
      </c>
      <c r="C2309" s="0" t="s">
        <v>892</v>
      </c>
      <c r="D2309" s="3" t="n">
        <v>25434</v>
      </c>
      <c r="F2309" s="42" t="n">
        <v>0.708333333333333</v>
      </c>
      <c r="H2309" s="42" t="n">
        <v>0.166666666666667</v>
      </c>
      <c r="I2309" s="29" t="n">
        <v>65.6</v>
      </c>
      <c r="K2309" s="30" t="s">
        <v>1216</v>
      </c>
      <c r="M2309" s="31" t="n">
        <f aca="false">SUM(P2309,R2309,T2309,V2309,X2309,Z2309,AB2309,AD2309,AF2309,AH2309,AJ2309,AL2309,AN2309,AP2309,AR2309,AT2309,AV2309,AX2309,AZ2309,BB2309)</f>
        <v>0</v>
      </c>
    </row>
    <row r="2310" customFormat="false" ht="15" hidden="false" customHeight="false" outlineLevel="0" collapsed="false">
      <c r="A2310" s="41" t="n">
        <v>40490</v>
      </c>
      <c r="B2310" s="0" t="s">
        <v>1374</v>
      </c>
      <c r="C2310" s="0" t="s">
        <v>892</v>
      </c>
      <c r="D2310" s="3" t="n">
        <v>25435</v>
      </c>
      <c r="F2310" s="42" t="n">
        <v>0.708333333333333</v>
      </c>
      <c r="H2310" s="42" t="n">
        <v>0.166666666666667</v>
      </c>
      <c r="I2310" s="29" t="n">
        <v>65.6</v>
      </c>
      <c r="K2310" s="30" t="s">
        <v>1623</v>
      </c>
      <c r="M2310" s="31" t="n">
        <f aca="false">SUM(P2310,R2310,T2310,V2310,X2310,Z2310,AB2310,AD2310,AF2310,AH2310,AJ2310,AL2310,AN2310,AP2310,AR2310,AT2310,AV2310,AX2310,AZ2310,BB2310)</f>
        <v>0</v>
      </c>
    </row>
    <row r="2311" customFormat="false" ht="15" hidden="false" customHeight="false" outlineLevel="0" collapsed="false">
      <c r="A2311" s="41" t="n">
        <v>40490</v>
      </c>
      <c r="B2311" s="0" t="s">
        <v>1203</v>
      </c>
      <c r="C2311" s="0" t="s">
        <v>739</v>
      </c>
      <c r="D2311" s="3" t="n">
        <v>25436</v>
      </c>
      <c r="F2311" s="42" t="n">
        <v>0.802083333333333</v>
      </c>
      <c r="H2311" s="42" t="n">
        <v>0.229166666666667</v>
      </c>
      <c r="I2311" s="29" t="n">
        <v>104.8</v>
      </c>
      <c r="K2311" s="30" t="s">
        <v>1244</v>
      </c>
      <c r="M2311" s="31" t="n">
        <f aca="false">SUM(P2311,R2311,T2311,V2311,X2311,Z2311,AB2311,AD2311,AF2311,AH2311,AJ2311,AL2311,AN2311,AP2311,AR2311,AT2311,AV2311,AX2311,AZ2311,BB2311)</f>
        <v>0</v>
      </c>
    </row>
    <row r="2312" customFormat="false" ht="15" hidden="false" customHeight="false" outlineLevel="0" collapsed="false">
      <c r="A2312" s="41" t="n">
        <v>40490</v>
      </c>
      <c r="B2312" s="0" t="s">
        <v>1195</v>
      </c>
      <c r="C2312" s="0" t="s">
        <v>1479</v>
      </c>
      <c r="D2312" s="3" t="n">
        <v>25437</v>
      </c>
      <c r="F2312" s="42" t="n">
        <v>0.701388888888889</v>
      </c>
      <c r="H2312" s="42" t="n">
        <v>0.166666666666667</v>
      </c>
      <c r="I2312" s="29" t="n">
        <v>77</v>
      </c>
      <c r="K2312" s="30" t="s">
        <v>1217</v>
      </c>
      <c r="M2312" s="31" t="n">
        <f aca="false">SUM(P2312,R2312,T2312,V2312,X2312,Z2312,AB2312,AD2312,AF2312,AH2312,AJ2312,AL2312,AN2312,AP2312,AR2312,AT2312,AV2312,AX2312,AZ2312,BB2312)</f>
        <v>0</v>
      </c>
    </row>
    <row r="2313" customFormat="false" ht="15" hidden="false" customHeight="false" outlineLevel="0" collapsed="false">
      <c r="A2313" s="41" t="n">
        <v>40490</v>
      </c>
      <c r="B2313" s="0" t="s">
        <v>1208</v>
      </c>
      <c r="C2313" s="0" t="s">
        <v>1494</v>
      </c>
      <c r="D2313" s="3" t="n">
        <v>25438</v>
      </c>
      <c r="F2313" s="42" t="n">
        <v>0.833333333333333</v>
      </c>
      <c r="H2313" s="42" t="n">
        <v>0.166666666666667</v>
      </c>
      <c r="I2313" s="29" t="n">
        <v>73</v>
      </c>
      <c r="K2313" s="30" t="s">
        <v>1238</v>
      </c>
      <c r="M2313" s="31" t="n">
        <f aca="false">SUM(P2313,R2313,T2313,V2313,X2313,Z2313,AB2313,AD2313,AF2313,AH2313,AJ2313,AL2313,AN2313,AP2313,AR2313,AT2313,AV2313,AX2313,AZ2313,BB2313)</f>
        <v>0</v>
      </c>
    </row>
    <row r="2314" customFormat="false" ht="15" hidden="false" customHeight="false" outlineLevel="0" collapsed="false">
      <c r="A2314" s="41"/>
      <c r="M2314" s="80"/>
    </row>
    <row r="2315" customFormat="false" ht="15" hidden="false" customHeight="false" outlineLevel="0" collapsed="false">
      <c r="A2315" s="113"/>
      <c r="B2315" s="101"/>
      <c r="C2315" s="101"/>
      <c r="D2315" s="100"/>
      <c r="E2315" s="100"/>
      <c r="F2315" s="100"/>
      <c r="G2315" s="100"/>
      <c r="H2315" s="100"/>
      <c r="I2315" s="102"/>
      <c r="J2315" s="102"/>
      <c r="K2315" s="100"/>
      <c r="L2315" s="101"/>
      <c r="M2315" s="103"/>
    </row>
    <row r="2316" customFormat="false" ht="18.75" hidden="false" customHeight="false" outlineLevel="0" collapsed="false">
      <c r="A2316" s="113"/>
      <c r="B2316" s="101"/>
      <c r="C2316" s="101"/>
      <c r="D2316" s="100"/>
      <c r="E2316" s="100"/>
      <c r="F2316" s="100"/>
      <c r="G2316" s="115" t="s">
        <v>1245</v>
      </c>
      <c r="H2316" s="100"/>
      <c r="I2316" s="102"/>
      <c r="J2316" s="102"/>
      <c r="K2316" s="100"/>
      <c r="L2316" s="101"/>
      <c r="M2316" s="103"/>
    </row>
    <row r="2317" customFormat="false" ht="15" hidden="false" customHeight="false" outlineLevel="0" collapsed="false">
      <c r="A2317" s="41" t="n">
        <v>40491</v>
      </c>
      <c r="B2317" s="0" t="s">
        <v>679</v>
      </c>
      <c r="C2317" s="0" t="s">
        <v>1206</v>
      </c>
      <c r="D2317" s="3" t="n">
        <v>25439</v>
      </c>
      <c r="F2317" s="3" t="s">
        <v>1162</v>
      </c>
      <c r="H2317" s="3" t="s">
        <v>1162</v>
      </c>
      <c r="I2317" s="29" t="n">
        <v>184</v>
      </c>
      <c r="K2317" s="30" t="s">
        <v>1223</v>
      </c>
      <c r="M2317" s="31" t="n">
        <f aca="false">SUM(P2317,R2317,T2317,V2317,X2317,Z2317,AB2317,AD2317,AF2317,AH2317,AJ2317,AL2317,AN2317,AP2317,AR2317,AT2317,AV2317,AX2317,AZ2317,BB2317)</f>
        <v>19335.34</v>
      </c>
      <c r="O2317" s="0" t="n">
        <v>11743</v>
      </c>
      <c r="P2317" s="31" t="n">
        <v>1169.64</v>
      </c>
      <c r="Q2317" s="0" t="n">
        <v>11744</v>
      </c>
      <c r="R2317" s="31" t="n">
        <v>3282.22</v>
      </c>
      <c r="S2317" s="47" t="n">
        <v>11740</v>
      </c>
      <c r="T2317" s="31" t="n">
        <v>521.11</v>
      </c>
      <c r="U2317" s="47" t="n">
        <v>11739</v>
      </c>
      <c r="V2317" s="31" t="n">
        <v>541.12</v>
      </c>
      <c r="W2317" s="47" t="n">
        <v>11738</v>
      </c>
      <c r="X2317" s="31" t="n">
        <v>761.64</v>
      </c>
      <c r="Y2317" s="47" t="n">
        <v>11737</v>
      </c>
      <c r="Z2317" s="31" t="n">
        <v>682.54</v>
      </c>
      <c r="AA2317" s="47" t="n">
        <v>11736</v>
      </c>
      <c r="AB2317" s="31" t="n">
        <v>629.44</v>
      </c>
      <c r="AC2317" s="47" t="n">
        <v>11698</v>
      </c>
      <c r="AD2317" s="31" t="n">
        <v>85.74</v>
      </c>
      <c r="AE2317" s="47" t="n">
        <v>11700</v>
      </c>
      <c r="AF2317" s="31" t="n">
        <v>57.16</v>
      </c>
      <c r="AG2317" s="47" t="n">
        <v>11682</v>
      </c>
      <c r="AH2317" s="31" t="n">
        <v>57.16</v>
      </c>
      <c r="AI2317" s="47" t="n">
        <v>11676</v>
      </c>
      <c r="AJ2317" s="31" t="n">
        <v>638.76</v>
      </c>
      <c r="AK2317" s="47" t="n">
        <v>11670</v>
      </c>
      <c r="AL2317" s="31" t="n">
        <v>227.89</v>
      </c>
      <c r="AM2317" s="47" t="n">
        <v>11653</v>
      </c>
      <c r="AN2317" s="31" t="n">
        <v>28.58</v>
      </c>
      <c r="AO2317" s="47" t="n">
        <v>11652</v>
      </c>
      <c r="AP2317" s="31" t="n">
        <v>142.89</v>
      </c>
      <c r="AQ2317" s="47" t="n">
        <v>11514</v>
      </c>
      <c r="AR2317" s="31" t="n">
        <v>5.45</v>
      </c>
      <c r="AS2317" s="47" t="n">
        <v>11895</v>
      </c>
      <c r="AT2317" s="31" t="n">
        <v>240</v>
      </c>
      <c r="AU2317" s="47" t="n">
        <v>11885</v>
      </c>
      <c r="AV2317" s="31" t="n">
        <v>202.5</v>
      </c>
      <c r="AW2317" s="47" t="n">
        <v>11905</v>
      </c>
      <c r="AX2317" s="31" t="n">
        <v>9645</v>
      </c>
      <c r="AY2317" s="47" t="n">
        <v>11824</v>
      </c>
      <c r="AZ2317" s="31" t="n">
        <v>416.5</v>
      </c>
    </row>
    <row r="2318" customFormat="false" ht="15" hidden="false" customHeight="false" outlineLevel="0" collapsed="false">
      <c r="A2318" s="41" t="n">
        <v>40491</v>
      </c>
      <c r="B2318" s="0" t="s">
        <v>383</v>
      </c>
      <c r="C2318" s="0" t="s">
        <v>1206</v>
      </c>
      <c r="D2318" s="3" t="n">
        <v>25440</v>
      </c>
      <c r="F2318" s="3" t="s">
        <v>1162</v>
      </c>
      <c r="G2318" s="3" t="s">
        <v>1557</v>
      </c>
      <c r="H2318" s="3" t="s">
        <v>1162</v>
      </c>
      <c r="I2318" s="29" t="n">
        <v>208.1</v>
      </c>
      <c r="K2318" s="30" t="s">
        <v>1232</v>
      </c>
      <c r="M2318" s="31" t="n">
        <f aca="false">SUM(P2318,R2318,T2318,V2318,X2318,Z2318,AB2318,AD2318,AF2318,AH2318,AJ2318,AL2318,AN2318,AP2318,AR2318,AT2318,AV2318,AX2318,AZ2318,BB2318)</f>
        <v>0</v>
      </c>
    </row>
    <row r="2319" customFormat="false" ht="15" hidden="false" customHeight="false" outlineLevel="0" collapsed="false">
      <c r="A2319" s="41" t="n">
        <v>40491</v>
      </c>
      <c r="B2319" s="0" t="s">
        <v>1165</v>
      </c>
      <c r="C2319" s="0" t="s">
        <v>1206</v>
      </c>
      <c r="D2319" s="3" t="n">
        <v>25441</v>
      </c>
      <c r="F2319" s="3" t="s">
        <v>1162</v>
      </c>
      <c r="H2319" s="3" t="s">
        <v>1162</v>
      </c>
      <c r="I2319" s="29" t="n">
        <v>184</v>
      </c>
      <c r="K2319" s="30" t="s">
        <v>1233</v>
      </c>
      <c r="M2319" s="31" t="n">
        <f aca="false">SUM(P2319,R2319,T2319,V2319,X2319,Z2319,AB2319,AD2319,AF2319,AH2319,AJ2319,AL2319,AN2319,AP2319,AR2319,AT2319,AV2319,AX2319,AZ2319,BB2319)</f>
        <v>5402.11</v>
      </c>
      <c r="O2319" s="0" t="n">
        <v>11901</v>
      </c>
      <c r="P2319" s="31" t="n">
        <v>1500</v>
      </c>
      <c r="Q2319" s="0" t="n">
        <v>11741</v>
      </c>
      <c r="R2319" s="31" t="n">
        <v>535.89</v>
      </c>
      <c r="S2319" s="47" t="n">
        <v>11835</v>
      </c>
      <c r="T2319" s="31" t="n">
        <v>1107.39</v>
      </c>
      <c r="U2319" s="47" t="n">
        <v>11735</v>
      </c>
      <c r="V2319" s="31" t="n">
        <v>85.74</v>
      </c>
      <c r="W2319" s="47" t="n">
        <v>11734</v>
      </c>
      <c r="X2319" s="31" t="n">
        <v>439.12</v>
      </c>
      <c r="Y2319" s="47" t="n">
        <v>11722</v>
      </c>
      <c r="Z2319" s="31" t="n">
        <v>57.16</v>
      </c>
      <c r="AA2319" s="47" t="n">
        <v>11721</v>
      </c>
      <c r="AB2319" s="31" t="n">
        <v>57.16</v>
      </c>
      <c r="AC2319" s="47" t="n">
        <v>11719</v>
      </c>
      <c r="AD2319" s="31" t="n">
        <v>28.58</v>
      </c>
      <c r="AE2319" s="47" t="n">
        <v>11709</v>
      </c>
      <c r="AF2319" s="31" t="n">
        <v>245.06</v>
      </c>
      <c r="AG2319" s="47" t="n">
        <v>11710</v>
      </c>
      <c r="AH2319" s="31" t="n">
        <v>71.08</v>
      </c>
      <c r="AI2319" s="47" t="n">
        <v>11711</v>
      </c>
      <c r="AJ2319" s="31" t="n">
        <v>317.76</v>
      </c>
      <c r="AK2319" s="47" t="n">
        <v>11708</v>
      </c>
      <c r="AL2319" s="31" t="n">
        <v>383.98</v>
      </c>
      <c r="AM2319" s="47" t="n">
        <v>11701</v>
      </c>
      <c r="AN2319" s="31" t="n">
        <v>45.58</v>
      </c>
      <c r="AO2319" s="47" t="n">
        <v>11702</v>
      </c>
      <c r="AP2319" s="31" t="n">
        <v>57.16</v>
      </c>
      <c r="AQ2319" s="47" t="n">
        <v>11703</v>
      </c>
      <c r="AR2319" s="31" t="n">
        <v>28.58</v>
      </c>
      <c r="AS2319" s="47" t="n">
        <v>11704</v>
      </c>
      <c r="AT2319" s="31" t="n">
        <v>28.58</v>
      </c>
      <c r="AU2319" s="47" t="n">
        <v>11705</v>
      </c>
      <c r="AV2319" s="31" t="n">
        <v>28.58</v>
      </c>
      <c r="AW2319" s="47" t="n">
        <v>11706</v>
      </c>
      <c r="AX2319" s="31" t="n">
        <v>28.58</v>
      </c>
      <c r="AY2319" s="47" t="n">
        <v>11707</v>
      </c>
      <c r="AZ2319" s="31" t="n">
        <v>170.74</v>
      </c>
      <c r="BA2319" s="47" t="n">
        <v>11684</v>
      </c>
      <c r="BB2319" s="33" t="n">
        <v>185.39</v>
      </c>
      <c r="BC2319" s="0" t="n">
        <v>11658</v>
      </c>
      <c r="BD2319" s="33" t="n">
        <v>216.48</v>
      </c>
      <c r="BE2319" s="0" t="n">
        <v>11686</v>
      </c>
      <c r="BF2319" s="33" t="n">
        <v>82.66</v>
      </c>
      <c r="BG2319" s="0" t="n">
        <v>11687</v>
      </c>
      <c r="BH2319" s="33" t="n">
        <v>170.74</v>
      </c>
      <c r="BI2319" s="0" t="n">
        <v>11688</v>
      </c>
      <c r="BJ2319" s="33" t="n">
        <v>312.89</v>
      </c>
      <c r="BK2319" s="0" t="n">
        <v>11689</v>
      </c>
      <c r="BL2319" s="33" t="n">
        <v>455.05</v>
      </c>
      <c r="BM2319" s="0" t="n">
        <v>11690</v>
      </c>
      <c r="BN2319" s="33" t="n">
        <v>284.32011691</v>
      </c>
      <c r="BO2319" s="0" t="n">
        <v>91.16</v>
      </c>
      <c r="BP2319" s="33" t="n">
        <v>11692</v>
      </c>
      <c r="BQ2319" s="0" t="n">
        <v>54.08</v>
      </c>
      <c r="BR2319" s="33" t="n">
        <v>11697</v>
      </c>
      <c r="BS2319" s="0" t="n">
        <v>71.08</v>
      </c>
      <c r="BT2319" s="33" t="n">
        <v>11683</v>
      </c>
      <c r="BU2319" s="0" t="n">
        <v>245.06</v>
      </c>
      <c r="BV2319" s="33" t="n">
        <v>11663</v>
      </c>
      <c r="BW2319" s="0" t="n">
        <v>347.96</v>
      </c>
      <c r="BX2319" s="33" t="n">
        <v>11888</v>
      </c>
      <c r="BY2319" s="0" t="n">
        <v>576</v>
      </c>
      <c r="BZ2319" s="33" t="n">
        <v>11892</v>
      </c>
      <c r="CA2319" s="0" t="n">
        <v>208.25</v>
      </c>
      <c r="CB2319" s="33" t="n">
        <v>11893</v>
      </c>
      <c r="CC2319" s="0" t="n">
        <v>354</v>
      </c>
    </row>
    <row r="2320" customFormat="false" ht="15" hidden="false" customHeight="false" outlineLevel="0" collapsed="false">
      <c r="A2320" s="41" t="n">
        <v>40491</v>
      </c>
      <c r="B2320" s="0" t="s">
        <v>627</v>
      </c>
      <c r="C2320" s="0" t="s">
        <v>1206</v>
      </c>
      <c r="D2320" s="3" t="n">
        <v>25442</v>
      </c>
      <c r="F2320" s="3" t="s">
        <v>1162</v>
      </c>
      <c r="G2320" s="3" t="s">
        <v>1645</v>
      </c>
      <c r="H2320" s="3" t="s">
        <v>1162</v>
      </c>
      <c r="I2320" s="29" t="n">
        <v>215.5</v>
      </c>
      <c r="K2320" s="30" t="s">
        <v>1303</v>
      </c>
      <c r="M2320" s="31" t="n">
        <f aca="false">SUM(P2320,R2320,T2320,V2320,X2320,Z2320,AB2320,AD2320,AF2320,AH2320,AJ2320,AL2320,AN2320,AP2320,AR2320,AT2320,AV2320,AX2320,AZ2320,BB2320)</f>
        <v>0</v>
      </c>
    </row>
    <row r="2321" customFormat="false" ht="15" hidden="false" customHeight="false" outlineLevel="0" collapsed="false">
      <c r="A2321" s="41" t="n">
        <v>40491</v>
      </c>
      <c r="B2321" s="0" t="s">
        <v>901</v>
      </c>
      <c r="C2321" s="0" t="s">
        <v>1206</v>
      </c>
      <c r="D2321" s="3" t="n">
        <v>25443</v>
      </c>
      <c r="F2321" s="3" t="s">
        <v>1162</v>
      </c>
      <c r="G2321" s="3" t="s">
        <v>1646</v>
      </c>
      <c r="H2321" s="3" t="s">
        <v>1162</v>
      </c>
      <c r="I2321" s="29" t="n">
        <v>232.2</v>
      </c>
      <c r="K2321" s="30" t="s">
        <v>1228</v>
      </c>
      <c r="M2321" s="31" t="n">
        <f aca="false">SUM(P2321,R2321,T2321,V2321,X2321,Z2321,AB2321,AD2321,AF2321,AH2321,AJ2321,AL2321,AN2321,AP2321,AR2321,AT2321,AV2321,AX2321,AZ2321,BB2321)</f>
        <v>32441.34</v>
      </c>
      <c r="O2321" s="0" t="n">
        <v>11672</v>
      </c>
      <c r="P2321" s="31" t="n">
        <v>184.66</v>
      </c>
      <c r="Q2321" s="0" t="n">
        <v>11886</v>
      </c>
      <c r="R2321" s="31" t="n">
        <v>202.5</v>
      </c>
      <c r="S2321" s="47" t="n">
        <v>11880</v>
      </c>
      <c r="T2321" s="31" t="n">
        <v>8145</v>
      </c>
      <c r="U2321" s="47" t="n">
        <v>11879</v>
      </c>
      <c r="V2321" s="31" t="n">
        <v>12150</v>
      </c>
      <c r="W2321" s="47" t="n">
        <v>11878</v>
      </c>
      <c r="X2321" s="31" t="n">
        <v>10725</v>
      </c>
      <c r="Y2321" s="47" t="n">
        <v>11358</v>
      </c>
      <c r="Z2321" s="31" t="n">
        <v>120.91</v>
      </c>
      <c r="AA2321" s="47" t="n">
        <v>11715</v>
      </c>
      <c r="AB2321" s="31" t="n">
        <v>505.51</v>
      </c>
      <c r="AC2321" s="47" t="n">
        <v>11713</v>
      </c>
      <c r="AD2321" s="31" t="n">
        <v>28.58</v>
      </c>
      <c r="AE2321" s="47" t="n">
        <v>11717</v>
      </c>
      <c r="AF2321" s="31" t="n">
        <v>379.18</v>
      </c>
    </row>
    <row r="2322" customFormat="false" ht="15" hidden="false" customHeight="false" outlineLevel="0" collapsed="false">
      <c r="A2322" s="41" t="n">
        <v>40491</v>
      </c>
      <c r="B2322" s="0" t="s">
        <v>1632</v>
      </c>
      <c r="C2322" s="0" t="s">
        <v>1206</v>
      </c>
      <c r="D2322" s="3" t="n">
        <v>25444</v>
      </c>
      <c r="F2322" s="3" t="s">
        <v>1162</v>
      </c>
      <c r="G2322" s="3" t="s">
        <v>1647</v>
      </c>
      <c r="H2322" s="3" t="s">
        <v>1162</v>
      </c>
      <c r="I2322" s="29" t="n">
        <v>233</v>
      </c>
      <c r="K2322" s="30" t="s">
        <v>1621</v>
      </c>
      <c r="M2322" s="31" t="n">
        <f aca="false">SUM(P2322,R2322,T2322,V2322,X2322,Z2322,AB2322,AD2322,AF2322,AH2322,AJ2322,AL2322,AN2322,AP2322,AR2322,AT2322,AV2322,AX2322,AZ2322,BB2322)</f>
        <v>5892.561</v>
      </c>
      <c r="O2322" s="0" t="n">
        <v>11889</v>
      </c>
      <c r="P2322" s="31" t="n">
        <v>440</v>
      </c>
      <c r="Q2322" s="0" t="n">
        <v>11743</v>
      </c>
      <c r="R2322" s="31" t="n">
        <v>1169.64</v>
      </c>
      <c r="S2322" s="47" t="n">
        <v>11744</v>
      </c>
      <c r="T2322" s="31" t="n">
        <v>3282.221</v>
      </c>
      <c r="U2322" s="47" t="n">
        <v>11724</v>
      </c>
      <c r="V2322" s="31" t="n">
        <v>17</v>
      </c>
      <c r="W2322" s="47" t="n">
        <v>11725</v>
      </c>
      <c r="X2322" s="31" t="n">
        <v>25.5</v>
      </c>
      <c r="Y2322" s="47" t="n">
        <v>11742</v>
      </c>
      <c r="Z2322" s="31" t="n">
        <v>585.62</v>
      </c>
      <c r="AA2322" s="47" t="n">
        <v>11891</v>
      </c>
      <c r="AB2322" s="31" t="n">
        <v>225</v>
      </c>
      <c r="AC2322" s="47" t="n">
        <v>11720</v>
      </c>
      <c r="AD2322" s="31" t="n">
        <v>51</v>
      </c>
      <c r="AE2322" s="47" t="n">
        <v>11675</v>
      </c>
      <c r="AF2322" s="31" t="n">
        <v>45.58</v>
      </c>
      <c r="AG2322" s="47" t="n">
        <v>11673</v>
      </c>
      <c r="AH2322" s="31" t="n">
        <v>25.5</v>
      </c>
      <c r="AI2322" s="47" t="n">
        <v>11674</v>
      </c>
      <c r="AJ2322" s="31" t="n">
        <v>25.5</v>
      </c>
    </row>
    <row r="2323" customFormat="false" ht="15" hidden="false" customHeight="false" outlineLevel="0" collapsed="false">
      <c r="A2323" s="41" t="n">
        <v>40491</v>
      </c>
      <c r="B2323" s="0" t="s">
        <v>1205</v>
      </c>
      <c r="C2323" s="0" t="s">
        <v>1206</v>
      </c>
      <c r="D2323" s="3" t="n">
        <v>25445</v>
      </c>
      <c r="F2323" s="3" t="s">
        <v>1162</v>
      </c>
      <c r="H2323" s="3" t="s">
        <v>1162</v>
      </c>
      <c r="I2323" s="29" t="n">
        <v>381.35</v>
      </c>
      <c r="K2323" s="30" t="s">
        <v>1249</v>
      </c>
      <c r="M2323" s="31" t="n">
        <f aca="false">SUM(P2323,R2323,T2323,V2323,X2323,Z2323,AB2323,AD2323,AF2323,AH2323,AJ2323,AL2323,AN2323,AP2323,AR2323,AT2323,AV2323,AX2323,AZ2323,BB2323)</f>
        <v>0</v>
      </c>
    </row>
    <row r="2324" customFormat="false" ht="15" hidden="false" customHeight="false" outlineLevel="0" collapsed="false">
      <c r="A2324" s="41" t="n">
        <v>40491</v>
      </c>
      <c r="B2324" s="0" t="s">
        <v>1189</v>
      </c>
      <c r="C2324" s="0" t="s">
        <v>925</v>
      </c>
      <c r="D2324" s="3" t="n">
        <v>25446</v>
      </c>
      <c r="F2324" s="42" t="n">
        <v>0.78125</v>
      </c>
      <c r="G2324" s="3" t="s">
        <v>1229</v>
      </c>
      <c r="H2324" s="3" t="s">
        <v>1339</v>
      </c>
      <c r="I2324" s="29" t="n">
        <v>215.8</v>
      </c>
      <c r="K2324" s="30" t="s">
        <v>1231</v>
      </c>
      <c r="M2324" s="31" t="n">
        <f aca="false">SUM(P2324,R2324,T2324,V2324,X2324,Z2324,AB2324,AD2324,AF2324,AH2324,AJ2324,AL2324,AN2324,AP2324,AR2324,AT2324,AV2324,AX2324,AZ2324,BB2324)</f>
        <v>0</v>
      </c>
    </row>
    <row r="2325" customFormat="false" ht="15" hidden="false" customHeight="false" outlineLevel="0" collapsed="false">
      <c r="A2325" s="41" t="n">
        <v>40491</v>
      </c>
      <c r="B2325" s="0" t="s">
        <v>1169</v>
      </c>
      <c r="C2325" s="0" t="s">
        <v>925</v>
      </c>
      <c r="D2325" s="3" t="n">
        <v>25447</v>
      </c>
      <c r="F2325" s="42" t="n">
        <v>0.739583333333334</v>
      </c>
      <c r="H2325" s="42" t="n">
        <v>0.416666666666667</v>
      </c>
      <c r="I2325" s="29" t="n">
        <v>219</v>
      </c>
      <c r="K2325" s="30" t="s">
        <v>1214</v>
      </c>
      <c r="M2325" s="31" t="n">
        <f aca="false">SUM(P2325,R2325,T2325,V2325,X2325,Z2325,AB2325,AD2325,AF2325,AH2325,AJ2325,AL2325,AN2325,AP2325,AR2325,AT2325,AV2325,AX2325,AZ2325,BB2325)</f>
        <v>0</v>
      </c>
    </row>
    <row r="2326" customFormat="false" ht="15" hidden="false" customHeight="false" outlineLevel="0" collapsed="false">
      <c r="A2326" s="41" t="n">
        <v>40491</v>
      </c>
      <c r="B2326" s="0" t="s">
        <v>1197</v>
      </c>
      <c r="C2326" s="0" t="s">
        <v>700</v>
      </c>
      <c r="D2326" s="3" t="n">
        <v>25448</v>
      </c>
      <c r="F2326" s="42" t="n">
        <v>0.4375</v>
      </c>
      <c r="H2326" s="42" t="n">
        <v>0.166666666666667</v>
      </c>
      <c r="I2326" s="29" t="n">
        <v>73</v>
      </c>
      <c r="K2326" s="30" t="s">
        <v>1259</v>
      </c>
      <c r="M2326" s="31" t="n">
        <f aca="false">SUM(P2326,R2326,T2326,V2326,X2326,Z2326,AB2326,AD2326,AF2326,AH2326,AJ2326,AL2326,AN2326,AP2326,AR2326,AT2326,AV2326,AX2326,AZ2326,BB2326)</f>
        <v>0</v>
      </c>
    </row>
    <row r="2327" customFormat="false" ht="15" hidden="false" customHeight="false" outlineLevel="0" collapsed="false">
      <c r="A2327" s="41" t="n">
        <v>40491</v>
      </c>
      <c r="B2327" s="0" t="s">
        <v>1199</v>
      </c>
      <c r="C2327" s="0" t="s">
        <v>1215</v>
      </c>
      <c r="D2327" s="3" t="n">
        <v>25449</v>
      </c>
      <c r="F2327" s="42" t="n">
        <v>0.541666666666667</v>
      </c>
      <c r="H2327" s="42" t="n">
        <v>0.208333333333333</v>
      </c>
      <c r="I2327" s="29" t="n">
        <v>90</v>
      </c>
      <c r="K2327" s="30" t="s">
        <v>1253</v>
      </c>
      <c r="M2327" s="31" t="n">
        <f aca="false">SUM(P2327,R2327,T2327,V2327,X2327,Z2327,AB2327,AD2327,AF2327,AH2327,AJ2327,AL2327,AN2327,AP2327,AR2327,AT2327,AV2327,AX2327,AZ2327,BB2327)</f>
        <v>9546</v>
      </c>
      <c r="O2327" s="0" t="n">
        <v>21456</v>
      </c>
      <c r="P2327" s="31" t="n">
        <v>9546</v>
      </c>
    </row>
    <row r="2328" customFormat="false" ht="15" hidden="false" customHeight="false" outlineLevel="0" collapsed="false">
      <c r="A2328" s="41" t="n">
        <v>40491</v>
      </c>
      <c r="B2328" s="0" t="s">
        <v>1173</v>
      </c>
      <c r="C2328" s="0" t="s">
        <v>1049</v>
      </c>
      <c r="D2328" s="3" t="n">
        <v>25450</v>
      </c>
      <c r="F2328" s="42" t="n">
        <v>0.760416666666667</v>
      </c>
      <c r="H2328" s="42" t="n">
        <v>0.416666666666667</v>
      </c>
      <c r="I2328" s="29" t="n">
        <v>170</v>
      </c>
      <c r="K2328" s="30" t="s">
        <v>1212</v>
      </c>
      <c r="M2328" s="31" t="n">
        <f aca="false">SUM(P2328,R2328,T2328,V2328,X2328,Z2328,AB2328,AD2328,AF2328,AH2328,AJ2328,AL2328,AN2328,AP2328,AR2328,AT2328,AV2328,AX2328,AZ2328,BB2328)</f>
        <v>0</v>
      </c>
    </row>
    <row r="2329" customFormat="false" ht="15" hidden="false" customHeight="false" outlineLevel="0" collapsed="false">
      <c r="A2329" s="41" t="n">
        <v>40491</v>
      </c>
      <c r="B2329" s="0" t="s">
        <v>1176</v>
      </c>
      <c r="C2329" s="0" t="s">
        <v>892</v>
      </c>
      <c r="D2329" s="3" t="n">
        <v>25451</v>
      </c>
      <c r="F2329" s="42" t="n">
        <v>0.708333333333333</v>
      </c>
      <c r="H2329" s="42" t="n">
        <v>0.364583333333333</v>
      </c>
      <c r="I2329" s="29" t="n">
        <v>143.5</v>
      </c>
      <c r="K2329" s="30" t="s">
        <v>1222</v>
      </c>
      <c r="M2329" s="31" t="n">
        <f aca="false">SUM(P2329,R2329,T2329,V2329,X2329,Z2329,AB2329,AD2329,AF2329,AH2329,AJ2329,AL2329,AN2329,AP2329,AR2329,AT2329,AV2329,AX2329,AZ2329,BB2329)</f>
        <v>0</v>
      </c>
    </row>
    <row r="2330" customFormat="false" ht="15" hidden="false" customHeight="false" outlineLevel="0" collapsed="false">
      <c r="A2330" s="41" t="n">
        <v>40491</v>
      </c>
      <c r="B2330" s="0" t="s">
        <v>1193</v>
      </c>
      <c r="C2330" s="0" t="s">
        <v>892</v>
      </c>
      <c r="D2330" s="3" t="n">
        <v>25452</v>
      </c>
      <c r="F2330" s="42" t="n">
        <v>0.708333333333333</v>
      </c>
      <c r="H2330" s="42" t="n">
        <v>0.364583333333333</v>
      </c>
      <c r="I2330" s="29" t="n">
        <v>143.5</v>
      </c>
      <c r="K2330" s="30" t="s">
        <v>1216</v>
      </c>
      <c r="M2330" s="31" t="n">
        <f aca="false">SUM(P2330,R2330,T2330,V2330,X2330,Z2330,AB2330,AD2330,AF2330,AH2330,AJ2330,AL2330,AN2330,AP2330,AR2330,AT2330,AV2330,AX2330,AZ2330,BB2330)</f>
        <v>0</v>
      </c>
    </row>
    <row r="2331" customFormat="false" ht="15" hidden="false" customHeight="false" outlineLevel="0" collapsed="false">
      <c r="A2331" s="41" t="n">
        <v>40491</v>
      </c>
      <c r="B2331" s="0" t="s">
        <v>1203</v>
      </c>
      <c r="C2331" s="0" t="s">
        <v>925</v>
      </c>
      <c r="D2331" s="3" t="n">
        <v>25453</v>
      </c>
      <c r="F2331" s="42" t="n">
        <v>0.802083333333333</v>
      </c>
      <c r="G2331" s="3" t="s">
        <v>1345</v>
      </c>
      <c r="H2331" s="3" t="s">
        <v>1302</v>
      </c>
      <c r="I2331" s="29" t="n">
        <v>220.15</v>
      </c>
      <c r="K2331" s="30" t="s">
        <v>1244</v>
      </c>
      <c r="M2331" s="31" t="n">
        <f aca="false">SUM(P2331,R2331,T2331,V2331,X2331,Z2331,AB2331,AD2331,AF2331,AH2331,AJ2331,AL2331,AN2331,AP2331,AR2331,AT2331,AV2331,AX2331,AZ2331,BB2331)</f>
        <v>7410.73</v>
      </c>
      <c r="O2331" s="0" t="n">
        <v>3411</v>
      </c>
      <c r="P2331" s="31" t="n">
        <v>2442.85</v>
      </c>
      <c r="Q2331" s="0" t="n">
        <v>3410</v>
      </c>
      <c r="R2331" s="31" t="n">
        <v>2786.97</v>
      </c>
      <c r="S2331" s="47" t="n">
        <v>3412</v>
      </c>
      <c r="T2331" s="31" t="n">
        <v>2180.91</v>
      </c>
    </row>
    <row r="2332" customFormat="false" ht="15" hidden="false" customHeight="false" outlineLevel="0" collapsed="false">
      <c r="A2332" s="41" t="n">
        <v>40491</v>
      </c>
      <c r="B2332" s="0" t="s">
        <v>1374</v>
      </c>
      <c r="C2332" s="0" t="s">
        <v>925</v>
      </c>
      <c r="D2332" s="3" t="n">
        <v>25454</v>
      </c>
      <c r="F2332" s="42" t="n">
        <v>0.680555555555555</v>
      </c>
      <c r="H2332" s="42" t="n">
        <v>0.229166666666667</v>
      </c>
      <c r="I2332" s="29" t="n">
        <v>122.7</v>
      </c>
      <c r="K2332" s="30" t="s">
        <v>1623</v>
      </c>
      <c r="M2332" s="31" t="n">
        <f aca="false">SUM(P2332,R2332,T2332,V2332,X2332,Z2332,AB2332,AD2332,AF2332,AH2332,AJ2332,AL2332,AN2332,AP2332,AR2332,AT2332,AV2332,AX2332,AZ2332,BB2332)</f>
        <v>0</v>
      </c>
    </row>
    <row r="2333" customFormat="false" ht="15" hidden="false" customHeight="false" outlineLevel="0" collapsed="false">
      <c r="A2333" s="55" t="n">
        <v>40491</v>
      </c>
      <c r="B2333" s="56" t="s">
        <v>581</v>
      </c>
      <c r="C2333" s="56" t="s">
        <v>490</v>
      </c>
      <c r="D2333" s="3" t="n">
        <v>25455</v>
      </c>
      <c r="F2333" s="44" t="n">
        <v>0.75</v>
      </c>
      <c r="G2333" s="30"/>
      <c r="H2333" s="44" t="n">
        <v>0.25</v>
      </c>
      <c r="I2333" s="29" t="n">
        <v>108</v>
      </c>
      <c r="K2333" s="30" t="s">
        <v>1243</v>
      </c>
      <c r="M2333" s="31" t="n">
        <f aca="false">SUM(P2333,R2333,T2333,V2333,X2333,Z2333,AB2333,AD2333,AF2333,AH2333,AJ2333,AL2333,AN2333,AP2333,AR2333,AT2333,AV2333,AX2333,AZ2333,BB2333)</f>
        <v>0</v>
      </c>
    </row>
    <row r="2334" customFormat="false" ht="15" hidden="false" customHeight="false" outlineLevel="0" collapsed="false">
      <c r="A2334" s="41" t="n">
        <v>40491</v>
      </c>
      <c r="B2334" s="0" t="s">
        <v>1197</v>
      </c>
      <c r="C2334" s="0" t="s">
        <v>278</v>
      </c>
      <c r="D2334" s="3" t="n">
        <v>25456</v>
      </c>
      <c r="F2334" s="42" t="n">
        <v>0.666666666666667</v>
      </c>
      <c r="H2334" s="42" t="n">
        <v>0.166666666666667</v>
      </c>
      <c r="I2334" s="29" t="n">
        <v>77</v>
      </c>
      <c r="K2334" s="30" t="s">
        <v>1259</v>
      </c>
      <c r="M2334" s="31" t="n">
        <f aca="false">SUM(P2334,R2334,T2334,V2334,X2334,Z2334,AB2334,AD2334,AF2334,AH2334,AJ2334,AL2334,AN2334,AP2334,AR2334,AT2334,AV2334,AX2334,AZ2334,BB2334)</f>
        <v>0</v>
      </c>
    </row>
    <row r="2335" customFormat="false" ht="15" hidden="false" customHeight="false" outlineLevel="0" collapsed="false">
      <c r="A2335" s="41" t="n">
        <v>40491</v>
      </c>
      <c r="B2335" s="0" t="s">
        <v>1199</v>
      </c>
      <c r="C2335" s="0" t="s">
        <v>739</v>
      </c>
      <c r="D2335" s="3" t="n">
        <v>25457</v>
      </c>
      <c r="F2335" s="42" t="n">
        <v>0.75</v>
      </c>
      <c r="H2335" s="42" t="n">
        <v>0.208333333333333</v>
      </c>
      <c r="I2335" s="29" t="n">
        <v>90</v>
      </c>
      <c r="K2335" s="30" t="s">
        <v>1253</v>
      </c>
      <c r="M2335" s="31" t="n">
        <f aca="false">SUM(P2335,R2335,T2335,V2335,X2335,Z2335,AB2335,AD2335,AF2335,AH2335,AJ2335,AL2335,AN2335,AP2335,AR2335,AT2335,AV2335,AX2335,AZ2335,BB2335)</f>
        <v>0</v>
      </c>
    </row>
    <row r="2336" customFormat="false" ht="15" hidden="false" customHeight="false" outlineLevel="0" collapsed="false">
      <c r="A2336" s="41" t="n">
        <v>40491</v>
      </c>
      <c r="B2336" s="0" t="s">
        <v>1648</v>
      </c>
      <c r="C2336" s="0" t="s">
        <v>1486</v>
      </c>
      <c r="D2336" s="3" t="n">
        <v>25458</v>
      </c>
      <c r="F2336" s="42" t="n">
        <v>0.708333333333333</v>
      </c>
      <c r="H2336" s="42" t="n">
        <v>0.166666666666667</v>
      </c>
      <c r="I2336" s="29" t="n">
        <v>73</v>
      </c>
      <c r="K2336" s="155"/>
      <c r="M2336" s="31" t="n">
        <f aca="false">SUM(P2336,R2336,T2336,V2336,X2336,Z2336,AB2336,AD2336,AF2336,AH2336,AJ2336,AL2336,AN2336,AP2336,AR2336,AT2336,AV2336,AX2336,AZ2336,BB2336)</f>
        <v>0</v>
      </c>
    </row>
    <row r="2337" customFormat="false" ht="15" hidden="false" customHeight="false" outlineLevel="0" collapsed="false">
      <c r="A2337" s="41" t="n">
        <v>40491</v>
      </c>
      <c r="B2337" s="0" t="s">
        <v>1649</v>
      </c>
      <c r="C2337" s="0" t="s">
        <v>1479</v>
      </c>
      <c r="D2337" s="3" t="n">
        <v>25459</v>
      </c>
      <c r="F2337" s="42" t="n">
        <v>0.729166666666667</v>
      </c>
      <c r="H2337" s="42" t="n">
        <v>0.166666666666667</v>
      </c>
      <c r="I2337" s="29" t="n">
        <v>77</v>
      </c>
      <c r="K2337" s="155"/>
      <c r="M2337" s="31" t="n">
        <f aca="false">SUM(P2337,R2337,T2337,V2337,X2337,Z2337,AB2337,AD2337,AF2337,AH2337,AJ2337,AL2337,AN2337,AP2337,AR2337,AT2337,AV2337,AX2337,AZ2337,BB2337)</f>
        <v>0</v>
      </c>
    </row>
    <row r="2338" customFormat="false" ht="15" hidden="false" customHeight="false" outlineLevel="0" collapsed="false">
      <c r="A2338" s="55" t="n">
        <v>40491</v>
      </c>
      <c r="B2338" s="56" t="s">
        <v>627</v>
      </c>
      <c r="C2338" s="56" t="s">
        <v>631</v>
      </c>
      <c r="D2338" s="3" t="n">
        <v>25460</v>
      </c>
      <c r="F2338" s="44" t="n">
        <v>0.684027777777778</v>
      </c>
      <c r="G2338" s="30"/>
      <c r="H2338" s="44" t="n">
        <v>0.166666666666667</v>
      </c>
      <c r="I2338" s="29" t="n">
        <v>80</v>
      </c>
      <c r="K2338" s="30" t="s">
        <v>1303</v>
      </c>
      <c r="M2338" s="31" t="n">
        <f aca="false">SUM(P2338,R2338,T2338,V2338,X2338,Z2338,AB2338,AD2338,AF2338,AH2338,AJ2338,AL2338,AN2338,AP2338,AR2338,AT2338,AV2338,AX2338,AZ2338,BB2338)</f>
        <v>41406</v>
      </c>
      <c r="O2338" s="0" t="n">
        <v>1364</v>
      </c>
      <c r="P2338" s="31" t="n">
        <v>41406</v>
      </c>
    </row>
    <row r="2339" customFormat="false" ht="15" hidden="false" customHeight="false" outlineLevel="0" collapsed="false">
      <c r="A2339" s="41" t="n">
        <v>40491</v>
      </c>
      <c r="B2339" s="0" t="s">
        <v>1208</v>
      </c>
      <c r="C2339" s="0" t="s">
        <v>1032</v>
      </c>
      <c r="D2339" s="3" t="n">
        <v>25461</v>
      </c>
      <c r="F2339" s="42" t="n">
        <v>0.611111111111111</v>
      </c>
      <c r="H2339" s="42" t="n">
        <v>0.333333333333333</v>
      </c>
      <c r="I2339" s="29" t="n">
        <v>229</v>
      </c>
      <c r="K2339" s="30" t="s">
        <v>1238</v>
      </c>
      <c r="M2339" s="31" t="n">
        <f aca="false">SUM(P2339,R2339,T2339,V2339,X2339,Z2339,AB2339,AD2339,AF2339,AH2339,AJ2339,AL2339,AN2339,AP2339,AR2339,AT2339,AV2339,AX2339,AZ2339,BB2339)</f>
        <v>0</v>
      </c>
    </row>
    <row r="2340" customFormat="false" ht="15" hidden="false" customHeight="false" outlineLevel="0" collapsed="false">
      <c r="A2340" s="41" t="n">
        <v>40491</v>
      </c>
      <c r="B2340" s="0" t="s">
        <v>1632</v>
      </c>
      <c r="C2340" s="0" t="s">
        <v>836</v>
      </c>
      <c r="D2340" s="3" t="n">
        <v>25462</v>
      </c>
      <c r="F2340" s="42" t="n">
        <v>0.8125</v>
      </c>
      <c r="H2340" s="42" t="n">
        <v>0.166666666666667</v>
      </c>
      <c r="I2340" s="29" t="n">
        <v>80.6</v>
      </c>
      <c r="K2340" s="30" t="s">
        <v>1621</v>
      </c>
      <c r="M2340" s="31" t="n">
        <v>0</v>
      </c>
    </row>
    <row r="2341" customFormat="false" ht="15" hidden="false" customHeight="false" outlineLevel="0" collapsed="false">
      <c r="A2341" s="41"/>
      <c r="M2341" s="80"/>
    </row>
    <row r="2342" customFormat="false" ht="15" hidden="false" customHeight="false" outlineLevel="0" collapsed="false">
      <c r="A2342" s="113"/>
      <c r="B2342" s="101"/>
      <c r="C2342" s="101"/>
      <c r="D2342" s="100"/>
      <c r="E2342" s="100"/>
      <c r="F2342" s="100"/>
      <c r="G2342" s="100"/>
      <c r="H2342" s="100"/>
      <c r="I2342" s="102"/>
      <c r="J2342" s="102"/>
      <c r="K2342" s="100"/>
      <c r="L2342" s="101"/>
      <c r="M2342" s="103"/>
    </row>
    <row r="2343" customFormat="false" ht="18.75" hidden="false" customHeight="false" outlineLevel="0" collapsed="false">
      <c r="A2343" s="113"/>
      <c r="B2343" s="101"/>
      <c r="C2343" s="101"/>
      <c r="D2343" s="100"/>
      <c r="E2343" s="100"/>
      <c r="F2343" s="100"/>
      <c r="G2343" s="115" t="s">
        <v>1343</v>
      </c>
      <c r="H2343" s="100"/>
      <c r="I2343" s="102"/>
      <c r="J2343" s="102"/>
      <c r="K2343" s="100"/>
      <c r="L2343" s="101"/>
      <c r="M2343" s="103"/>
    </row>
    <row r="2344" customFormat="false" ht="15" hidden="false" customHeight="false" outlineLevel="0" collapsed="false">
      <c r="A2344" s="41" t="n">
        <v>40492</v>
      </c>
      <c r="B2344" s="0" t="s">
        <v>383</v>
      </c>
      <c r="C2344" s="0" t="s">
        <v>1206</v>
      </c>
      <c r="D2344" s="3" t="n">
        <v>25461</v>
      </c>
      <c r="F2344" s="3" t="s">
        <v>1162</v>
      </c>
      <c r="H2344" s="3" t="s">
        <v>1162</v>
      </c>
      <c r="I2344" s="29" t="n">
        <v>205.7</v>
      </c>
      <c r="K2344" s="30" t="s">
        <v>1232</v>
      </c>
      <c r="M2344" s="31" t="n">
        <f aca="false">SUM(P2344,R2344,T2344,V2344,X2344,Z2344,AB2344,AD2344,AF2344,AH2344,AJ2344,AL2344,AN2344,AP2344,AR2344,AT2344,AV2344,AX2344,AZ2344,BB2344)</f>
        <v>13995.22</v>
      </c>
      <c r="O2344" s="0" t="n">
        <v>12202</v>
      </c>
      <c r="P2344" s="31" t="n">
        <v>328.76</v>
      </c>
      <c r="Q2344" s="0" t="n">
        <v>12203</v>
      </c>
      <c r="R2344" s="31" t="n">
        <v>736.21</v>
      </c>
      <c r="S2344" s="47" t="n">
        <v>12201</v>
      </c>
      <c r="T2344" s="31" t="n">
        <v>2740.31</v>
      </c>
      <c r="U2344" s="47" t="n">
        <v>12204</v>
      </c>
      <c r="V2344" s="31" t="n">
        <v>25.81</v>
      </c>
      <c r="W2344" s="47" t="n">
        <v>12351</v>
      </c>
      <c r="X2344" s="31" t="n">
        <v>920</v>
      </c>
      <c r="Y2344" s="47" t="n">
        <v>12342</v>
      </c>
      <c r="Z2344" s="31" t="n">
        <v>684</v>
      </c>
      <c r="AA2344" s="47" t="n">
        <v>12190</v>
      </c>
      <c r="AB2344" s="31" t="n">
        <v>85</v>
      </c>
      <c r="AC2344" s="47" t="n">
        <v>12211</v>
      </c>
      <c r="AD2344" s="31" t="n">
        <v>304.8</v>
      </c>
      <c r="AE2344" s="47" t="n">
        <v>12212</v>
      </c>
      <c r="AF2344" s="31" t="n">
        <v>513.25</v>
      </c>
      <c r="AG2344" s="47" t="n">
        <v>12344</v>
      </c>
      <c r="AH2344" s="31" t="n">
        <v>220.75</v>
      </c>
      <c r="AI2344" s="47" t="n">
        <v>12362</v>
      </c>
      <c r="AJ2344" s="31" t="n">
        <v>440</v>
      </c>
      <c r="AK2344" s="47" t="n">
        <v>12361</v>
      </c>
      <c r="AL2344" s="31" t="n">
        <v>3456</v>
      </c>
      <c r="AM2344" s="47" t="n">
        <v>12205</v>
      </c>
      <c r="AN2344" s="31" t="n">
        <v>1093.63</v>
      </c>
      <c r="AO2344" s="47" t="n">
        <v>12354</v>
      </c>
      <c r="AP2344" s="31" t="n">
        <v>217.5</v>
      </c>
      <c r="AQ2344" s="47" t="n">
        <v>12340</v>
      </c>
      <c r="AR2344" s="31" t="n">
        <v>202.5</v>
      </c>
      <c r="AS2344" s="47" t="n">
        <v>12363</v>
      </c>
      <c r="AT2344" s="31" t="n">
        <v>222.5</v>
      </c>
      <c r="AU2344" s="47" t="n">
        <v>12358</v>
      </c>
      <c r="AV2344" s="31" t="n">
        <v>729</v>
      </c>
      <c r="AW2344" s="47" t="n">
        <v>12360</v>
      </c>
      <c r="AX2344" s="31" t="n">
        <v>1075.2</v>
      </c>
    </row>
    <row r="2345" customFormat="false" ht="15" hidden="false" customHeight="false" outlineLevel="0" collapsed="false">
      <c r="A2345" s="41" t="n">
        <v>40492</v>
      </c>
      <c r="B2345" s="0" t="s">
        <v>1165</v>
      </c>
      <c r="C2345" s="0" t="s">
        <v>1206</v>
      </c>
      <c r="D2345" s="3" t="n">
        <v>25462</v>
      </c>
      <c r="F2345" s="3" t="s">
        <v>1162</v>
      </c>
      <c r="H2345" s="3" t="s">
        <v>1162</v>
      </c>
      <c r="I2345" s="29" t="n">
        <v>184</v>
      </c>
      <c r="K2345" s="30" t="s">
        <v>1233</v>
      </c>
      <c r="M2345" s="31" t="n">
        <f aca="false">SUM(P2345,R2345,T2345,V2345,X2345,Z2345,AB2345,AD2345,AF2345,AH2345,AJ2345,AL2345,AN2345,AP2345,AR2345,AT2345,AV2345,AX2345,AZ2345,BB2345)</f>
        <v>25862.64</v>
      </c>
      <c r="O2345" s="0" t="n">
        <v>12339</v>
      </c>
      <c r="P2345" s="31" t="n">
        <v>303.75</v>
      </c>
      <c r="Q2345" s="0" t="n">
        <v>12341</v>
      </c>
      <c r="R2345" s="31" t="n">
        <v>217.5</v>
      </c>
      <c r="S2345" s="47" t="n">
        <v>12345</v>
      </c>
      <c r="T2345" s="31" t="n">
        <v>231</v>
      </c>
      <c r="U2345" s="47" t="n">
        <v>12364</v>
      </c>
      <c r="V2345" s="31" t="n">
        <v>202.01</v>
      </c>
      <c r="W2345" s="47" t="n">
        <v>12367</v>
      </c>
      <c r="X2345" s="31" t="n">
        <v>141.48</v>
      </c>
      <c r="Y2345" s="47" t="n">
        <v>12359</v>
      </c>
      <c r="Z2345" s="31" t="n">
        <v>141.48</v>
      </c>
      <c r="AA2345" s="47" t="n">
        <v>12385</v>
      </c>
      <c r="AB2345" s="31" t="n">
        <v>11191.5</v>
      </c>
      <c r="AC2345" s="47" t="n">
        <v>12370</v>
      </c>
      <c r="AD2345" s="31" t="n">
        <v>10171</v>
      </c>
      <c r="AE2345" s="47" t="n">
        <v>12208</v>
      </c>
      <c r="AF2345" s="31" t="n">
        <v>1981.84</v>
      </c>
      <c r="AG2345" s="47" t="n">
        <v>12191</v>
      </c>
      <c r="AH2345" s="31" t="n">
        <v>490.25</v>
      </c>
      <c r="AI2345" s="47" t="n">
        <v>12207</v>
      </c>
      <c r="AJ2345" s="31" t="n">
        <v>422.6</v>
      </c>
      <c r="AK2345" s="47" t="n">
        <v>12206</v>
      </c>
      <c r="AL2345" s="31" t="n">
        <v>221.16</v>
      </c>
      <c r="AM2345" s="47" t="n">
        <v>12195</v>
      </c>
      <c r="AN2345" s="31" t="n">
        <v>147.07</v>
      </c>
    </row>
    <row r="2346" customFormat="false" ht="15" hidden="false" customHeight="false" outlineLevel="0" collapsed="false">
      <c r="A2346" s="41" t="n">
        <v>40492</v>
      </c>
      <c r="B2346" s="0" t="s">
        <v>627</v>
      </c>
      <c r="C2346" s="0" t="s">
        <v>1206</v>
      </c>
      <c r="D2346" s="3" t="n">
        <v>25463</v>
      </c>
      <c r="F2346" s="3" t="s">
        <v>1162</v>
      </c>
      <c r="H2346" s="3" t="s">
        <v>1162</v>
      </c>
      <c r="I2346" s="29" t="n">
        <f aca="false">65.1+184+13.85</f>
        <v>262.95</v>
      </c>
      <c r="K2346" s="30" t="s">
        <v>1303</v>
      </c>
      <c r="M2346" s="31" t="n">
        <f aca="false">SUM(P2346,R2346,T2346,V2346,X2346,Z2346,AB2346,AD2346,AF2346,AH2346,AJ2346,AL2346,AN2346,AP2346,AR2346,AT2346,AV2346,AX2346,AZ2346,BB2346)</f>
        <v>5843.08</v>
      </c>
      <c r="O2346" s="0" t="n">
        <v>12352</v>
      </c>
      <c r="P2346" s="31" t="n">
        <v>217.25</v>
      </c>
      <c r="Q2346" s="0" t="n">
        <v>12214</v>
      </c>
      <c r="R2346" s="31" t="n">
        <v>923.15</v>
      </c>
      <c r="S2346" s="47" t="n">
        <v>12197</v>
      </c>
      <c r="T2346" s="31" t="n">
        <v>147.07</v>
      </c>
      <c r="U2346" s="47" t="n">
        <v>12196</v>
      </c>
      <c r="V2346" s="31" t="n">
        <v>98.05</v>
      </c>
      <c r="W2346" s="47" t="n">
        <v>12209</v>
      </c>
      <c r="X2346" s="31" t="n">
        <v>2119.46</v>
      </c>
      <c r="Y2346" s="47" t="n">
        <v>12210</v>
      </c>
      <c r="Z2346" s="31" t="n">
        <v>1231.26</v>
      </c>
      <c r="AA2346" s="47" t="n">
        <v>12216</v>
      </c>
      <c r="AB2346" s="31" t="n">
        <v>1010.26</v>
      </c>
      <c r="AC2346" s="47" t="n">
        <v>11674</v>
      </c>
      <c r="AD2346" s="31" t="n">
        <v>25.5</v>
      </c>
      <c r="AE2346" s="47" t="n">
        <v>11675</v>
      </c>
      <c r="AF2346" s="31" t="n">
        <v>45.58</v>
      </c>
      <c r="AG2346" s="47" t="n">
        <v>11673</v>
      </c>
      <c r="AH2346" s="31" t="n">
        <v>25.5</v>
      </c>
    </row>
    <row r="2347" customFormat="false" ht="15" hidden="false" customHeight="false" outlineLevel="0" collapsed="false">
      <c r="A2347" s="41" t="n">
        <v>40492</v>
      </c>
      <c r="B2347" s="0" t="s">
        <v>1205</v>
      </c>
      <c r="C2347" s="0" t="s">
        <v>1206</v>
      </c>
      <c r="D2347" s="3" t="n">
        <v>25464</v>
      </c>
      <c r="F2347" s="3" t="s">
        <v>1162</v>
      </c>
      <c r="H2347" s="3" t="s">
        <v>1162</v>
      </c>
      <c r="I2347" s="29" t="n">
        <v>380</v>
      </c>
      <c r="K2347" s="30" t="s">
        <v>1249</v>
      </c>
      <c r="M2347" s="31" t="n">
        <f aca="false">SUM(P2347,R2347,T2347,V2347,X2347,Z2347,AB2347,AD2347,AF2347,AH2347,AJ2347,AL2347,AN2347,AP2347,AR2347,AT2347,AV2347,AX2347,AZ2347,BB2347)</f>
        <v>0</v>
      </c>
    </row>
    <row r="2348" customFormat="false" ht="15" hidden="false" customHeight="false" outlineLevel="0" collapsed="false">
      <c r="A2348" s="41" t="n">
        <v>40492</v>
      </c>
      <c r="B2348" s="0" t="s">
        <v>679</v>
      </c>
      <c r="C2348" s="0" t="s">
        <v>1206</v>
      </c>
      <c r="D2348" s="3" t="n">
        <v>25465</v>
      </c>
      <c r="F2348" s="3" t="s">
        <v>1162</v>
      </c>
      <c r="H2348" s="3" t="s">
        <v>1162</v>
      </c>
      <c r="I2348" s="29" t="n">
        <v>184</v>
      </c>
      <c r="K2348" s="30" t="s">
        <v>1223</v>
      </c>
      <c r="M2348" s="31" t="n">
        <f aca="false">SUM(P2348,R2348,T2348,V2348,X2348,Z2348,AB2348,AD2348,AF2348,AH2348,AJ2348,AL2348,AN2348,AP2348,AR2348,AT2348,AV2348,AX2348,AZ2348,BB2348)</f>
        <v>21641.38</v>
      </c>
      <c r="O2348" s="0" t="n">
        <v>12192</v>
      </c>
      <c r="P2348" s="31" t="n">
        <v>245.13</v>
      </c>
      <c r="Q2348" s="0" t="n">
        <v>12193</v>
      </c>
      <c r="R2348" s="31" t="n">
        <v>343.18</v>
      </c>
      <c r="S2348" s="47" t="n">
        <v>12194</v>
      </c>
      <c r="T2348" s="31" t="n">
        <v>245.13</v>
      </c>
      <c r="U2348" s="47" t="n">
        <v>12198</v>
      </c>
      <c r="V2348" s="31" t="n">
        <v>98.05</v>
      </c>
      <c r="W2348" s="47" t="n">
        <v>12199</v>
      </c>
      <c r="X2348" s="31" t="n">
        <v>294.16</v>
      </c>
      <c r="Y2348" s="47" t="n">
        <v>12200</v>
      </c>
      <c r="Z2348" s="31" t="n">
        <v>147.7</v>
      </c>
      <c r="AA2348" s="47" t="n">
        <v>12213</v>
      </c>
      <c r="AB2348" s="31" t="n">
        <v>405.09</v>
      </c>
      <c r="AC2348" s="47" t="n">
        <v>12215</v>
      </c>
      <c r="AD2348" s="31" t="n">
        <v>34.5</v>
      </c>
      <c r="AE2348" s="47" t="n">
        <v>12353</v>
      </c>
      <c r="AF2348" s="31" t="n">
        <v>170</v>
      </c>
      <c r="AG2348" s="47" t="n">
        <v>12366</v>
      </c>
      <c r="AH2348" s="31" t="n">
        <v>840.01</v>
      </c>
      <c r="AI2348" s="47" t="n">
        <v>125365</v>
      </c>
      <c r="AJ2348" s="31" t="n">
        <v>122.28</v>
      </c>
      <c r="AK2348" s="47" t="n">
        <v>12381</v>
      </c>
      <c r="AL2348" s="31" t="n">
        <v>218</v>
      </c>
      <c r="AM2348" s="47" t="n">
        <v>12369</v>
      </c>
      <c r="AN2348" s="31" t="n">
        <v>8400</v>
      </c>
      <c r="AO2348" s="47" t="n">
        <v>12326</v>
      </c>
      <c r="AP2348" s="31" t="n">
        <v>433.15</v>
      </c>
      <c r="AQ2348" s="47" t="n">
        <v>12325</v>
      </c>
      <c r="AR2348" s="31" t="n">
        <v>9645</v>
      </c>
    </row>
    <row r="2349" customFormat="false" ht="15" hidden="false" customHeight="false" outlineLevel="0" collapsed="false">
      <c r="A2349" s="41" t="n">
        <v>40492</v>
      </c>
      <c r="B2349" s="0" t="s">
        <v>1189</v>
      </c>
      <c r="C2349" s="0" t="s">
        <v>925</v>
      </c>
      <c r="D2349" s="3" t="n">
        <v>25466</v>
      </c>
      <c r="F2349" s="42" t="n">
        <v>0.760416666666667</v>
      </c>
      <c r="G2349" s="3" t="s">
        <v>1229</v>
      </c>
      <c r="H2349" s="3" t="s">
        <v>1483</v>
      </c>
      <c r="I2349" s="29" t="n">
        <v>262.6</v>
      </c>
      <c r="K2349" s="30" t="s">
        <v>1231</v>
      </c>
      <c r="M2349" s="31" t="n">
        <f aca="false">SUM(P2349,R2349,T2349,V2349,X2349,Z2349,AB2349,AD2349,AF2349,AH2349,AJ2349,AL2349,AN2349,AP2349,AR2349,AT2349,AV2349,AX2349,AZ2349,BB2349)</f>
        <v>0</v>
      </c>
    </row>
    <row r="2350" customFormat="false" ht="15" hidden="false" customHeight="false" outlineLevel="0" collapsed="false">
      <c r="A2350" s="41" t="n">
        <v>40492</v>
      </c>
      <c r="B2350" s="0" t="s">
        <v>1632</v>
      </c>
      <c r="C2350" s="0" t="s">
        <v>925</v>
      </c>
      <c r="D2350" s="3" t="n">
        <v>25467</v>
      </c>
      <c r="F2350" s="42" t="n">
        <v>0.763888888888889</v>
      </c>
      <c r="H2350" s="42" t="n">
        <v>0.458333333333333</v>
      </c>
      <c r="I2350" s="29" t="n">
        <v>240.4</v>
      </c>
      <c r="K2350" s="30" t="s">
        <v>1621</v>
      </c>
      <c r="M2350" s="31" t="n">
        <f aca="false">SUM(P2350,R2350,T2350,V2350,X2350,Z2350,AB2350,AD2350,AF2350,AH2350,AJ2350,AL2350,AN2350,AP2350,AR2350,AT2350,AV2350,AX2350,AZ2350,BB2350)</f>
        <v>0</v>
      </c>
    </row>
    <row r="2351" customFormat="false" ht="15" hidden="false" customHeight="false" outlineLevel="0" collapsed="false">
      <c r="A2351" s="41" t="n">
        <v>40492</v>
      </c>
      <c r="B2351" s="0" t="s">
        <v>1195</v>
      </c>
      <c r="C2351" s="0" t="s">
        <v>842</v>
      </c>
      <c r="D2351" s="3" t="n">
        <v>25468</v>
      </c>
      <c r="F2351" s="42" t="n">
        <v>0.583333333333333</v>
      </c>
      <c r="H2351" s="42" t="n">
        <v>0.25</v>
      </c>
      <c r="I2351" s="29" t="n">
        <v>107</v>
      </c>
      <c r="K2351" s="30" t="s">
        <v>1217</v>
      </c>
      <c r="M2351" s="31" t="n">
        <f aca="false">SUM(P2351,R2351,T2351,V2351,X2351,Z2351,AB2351,AD2351,AF2351,AH2351,AJ2351,AL2351,AN2351,AP2351,AR2351,AT2351,AV2351,AX2351,AZ2351,BB2351)</f>
        <v>0</v>
      </c>
    </row>
    <row r="2352" customFormat="false" ht="15" hidden="false" customHeight="false" outlineLevel="0" collapsed="false">
      <c r="A2352" s="41" t="n">
        <v>40492</v>
      </c>
      <c r="B2352" s="0" t="s">
        <v>1203</v>
      </c>
      <c r="C2352" s="0" t="s">
        <v>979</v>
      </c>
      <c r="D2352" s="3" t="n">
        <v>25469</v>
      </c>
      <c r="F2352" s="42" t="n">
        <v>0.8125</v>
      </c>
      <c r="G2352" s="3" t="s">
        <v>1170</v>
      </c>
      <c r="H2352" s="3" t="s">
        <v>1339</v>
      </c>
      <c r="I2352" s="29" t="n">
        <v>237.5</v>
      </c>
      <c r="K2352" s="30" t="s">
        <v>1244</v>
      </c>
      <c r="M2352" s="31" t="n">
        <f aca="false">SUM(P2352,R2352,T2352,V2352,X2352,Z2352,AB2352,AD2352,AF2352,AH2352,AJ2352,AL2352,AN2352,AP2352,AR2352,AT2352,AV2352,AX2352,AZ2352,BB2352)</f>
        <v>4376.1</v>
      </c>
      <c r="O2352" s="0" t="n">
        <v>284</v>
      </c>
      <c r="P2352" s="31" t="n">
        <v>2472.1</v>
      </c>
      <c r="Q2352" s="0" t="n">
        <v>283</v>
      </c>
      <c r="R2352" s="31" t="n">
        <v>1020</v>
      </c>
      <c r="S2352" s="47" t="n">
        <v>281</v>
      </c>
      <c r="T2352" s="31" t="n">
        <v>884</v>
      </c>
    </row>
    <row r="2353" customFormat="false" ht="15" hidden="false" customHeight="false" outlineLevel="0" collapsed="false">
      <c r="A2353" s="41" t="n">
        <v>40492</v>
      </c>
      <c r="B2353" s="0" t="s">
        <v>581</v>
      </c>
      <c r="C2353" s="0" t="s">
        <v>925</v>
      </c>
      <c r="D2353" s="3" t="n">
        <v>25470</v>
      </c>
      <c r="F2353" s="42" t="n">
        <v>0.618055555555556</v>
      </c>
      <c r="G2353" s="3" t="s">
        <v>1170</v>
      </c>
      <c r="H2353" s="3" t="s">
        <v>1299</v>
      </c>
      <c r="I2353" s="29" t="n">
        <v>160.5</v>
      </c>
      <c r="K2353" s="30" t="s">
        <v>1243</v>
      </c>
      <c r="M2353" s="31" t="n">
        <f aca="false">SUM(P2353,R2353,T2353,V2353,X2353,Z2353,AB2353,AD2353,AF2353,AH2353,AJ2353,AL2353,AN2353,AP2353,AR2353,AT2353,AV2353,AX2353,AZ2353,BB2353)</f>
        <v>0</v>
      </c>
      <c r="P2353" s="31" t="s">
        <v>779</v>
      </c>
    </row>
    <row r="2354" customFormat="false" ht="15" hidden="false" customHeight="false" outlineLevel="0" collapsed="false">
      <c r="A2354" s="55" t="n">
        <v>40492</v>
      </c>
      <c r="B2354" s="56" t="s">
        <v>581</v>
      </c>
      <c r="C2354" s="56" t="s">
        <v>490</v>
      </c>
      <c r="D2354" s="3" t="n">
        <v>25471</v>
      </c>
      <c r="F2354" s="44" t="n">
        <v>0.958333333333333</v>
      </c>
      <c r="G2354" s="30"/>
      <c r="H2354" s="44" t="n">
        <v>0.166666666666667</v>
      </c>
      <c r="I2354" s="29" t="n">
        <v>92</v>
      </c>
      <c r="K2354" s="30" t="s">
        <v>1243</v>
      </c>
      <c r="M2354" s="31" t="n">
        <f aca="false">SUM(P2354,R2354,T2354,V2354,X2354,Z2354,AB2354,AD2354,AF2354,AH2354,AJ2354,AL2354,AN2354,AP2354,AR2354,AT2354,AV2354,AX2354,AZ2354,BB2354)</f>
        <v>0</v>
      </c>
    </row>
    <row r="2355" customFormat="false" ht="15" hidden="false" customHeight="false" outlineLevel="0" collapsed="false">
      <c r="A2355" s="41" t="n">
        <v>40492</v>
      </c>
      <c r="B2355" s="0" t="s">
        <v>1197</v>
      </c>
      <c r="C2355" s="0" t="s">
        <v>1215</v>
      </c>
      <c r="D2355" s="3" t="n">
        <v>25472</v>
      </c>
      <c r="F2355" s="42" t="n">
        <v>0.677083333333333</v>
      </c>
      <c r="H2355" s="42" t="n">
        <v>0.354166666666667</v>
      </c>
      <c r="I2355" s="29" t="n">
        <v>149.5</v>
      </c>
      <c r="K2355" s="30" t="s">
        <v>1259</v>
      </c>
      <c r="M2355" s="31" t="n">
        <f aca="false">SUM(P2355,R2355,T2355,V2355,X2355,Z2355,AB2355,AD2355,AF2355,AH2355,AJ2355,AL2355,AN2355,AP2355,AR2355,AT2355,AV2355,AX2355,AZ2355,BB2355)</f>
        <v>40066</v>
      </c>
      <c r="O2355" s="0" t="n">
        <v>21527</v>
      </c>
      <c r="P2355" s="31" t="n">
        <v>19188</v>
      </c>
      <c r="Q2355" s="0" t="n">
        <v>21530</v>
      </c>
      <c r="R2355" s="31" t="n">
        <v>20878</v>
      </c>
    </row>
    <row r="2356" customFormat="false" ht="15" hidden="false" customHeight="false" outlineLevel="0" collapsed="false">
      <c r="A2356" s="55" t="n">
        <v>40492</v>
      </c>
      <c r="B2356" s="56" t="s">
        <v>901</v>
      </c>
      <c r="C2356" s="56" t="s">
        <v>1049</v>
      </c>
      <c r="D2356" s="3" t="n">
        <v>25473</v>
      </c>
      <c r="F2356" s="44" t="n">
        <v>0.743055555555556</v>
      </c>
      <c r="G2356" s="30" t="s">
        <v>1229</v>
      </c>
      <c r="H2356" s="44" t="n">
        <v>0.395833333333333</v>
      </c>
      <c r="I2356" s="29" t="n">
        <v>178.5</v>
      </c>
      <c r="K2356" s="30" t="s">
        <v>1228</v>
      </c>
      <c r="M2356" s="31" t="n">
        <f aca="false">SUM(P2356,R2356,T2356,V2356,X2356,Z2356,AB2356,AD2356,AF2356,AH2356,AJ2356,AL2356,AN2356,AP2356,AR2356,AT2356,AV2356,AX2356,AZ2356,BB2356)</f>
        <v>0</v>
      </c>
    </row>
    <row r="2357" customFormat="false" ht="15" hidden="false" customHeight="false" outlineLevel="0" collapsed="false">
      <c r="A2357" s="41" t="n">
        <v>40492</v>
      </c>
      <c r="B2357" s="0" t="s">
        <v>1374</v>
      </c>
      <c r="C2357" s="0" t="s">
        <v>892</v>
      </c>
      <c r="D2357" s="3" t="n">
        <v>25474</v>
      </c>
      <c r="F2357" s="42" t="n">
        <v>0.71875</v>
      </c>
      <c r="H2357" s="42" t="n">
        <v>0.375</v>
      </c>
      <c r="I2357" s="29" t="n">
        <v>147.6</v>
      </c>
      <c r="K2357" s="30" t="s">
        <v>1623</v>
      </c>
      <c r="M2357" s="31" t="n">
        <f aca="false">SUM(P2357,R2357,T2357,V2357,X2357,Z2357,AB2357,AD2357,AF2357,AH2357,AJ2357,AL2357,AN2357,AP2357,AR2357,AT2357,AV2357,AX2357,AZ2357,BB2357)</f>
        <v>0</v>
      </c>
    </row>
    <row r="2358" customFormat="false" ht="15" hidden="false" customHeight="false" outlineLevel="0" collapsed="false">
      <c r="A2358" s="41" t="n">
        <v>40492</v>
      </c>
      <c r="B2358" s="0" t="s">
        <v>1650</v>
      </c>
      <c r="C2358" s="0" t="s">
        <v>892</v>
      </c>
      <c r="D2358" s="3" t="n">
        <v>25475</v>
      </c>
      <c r="F2358" s="42" t="n">
        <v>0.708333333333333</v>
      </c>
      <c r="H2358" s="42" t="n">
        <v>0.364583333333333</v>
      </c>
      <c r="I2358" s="29" t="n">
        <v>143.5</v>
      </c>
      <c r="K2358" s="30" t="s">
        <v>1253</v>
      </c>
      <c r="M2358" s="31" t="n">
        <f aca="false">SUM(P2358,R2358,T2358,V2358,X2358,Z2358,AB2358,AD2358,AF2358,AH2358,AJ2358,AL2358,AN2358,AP2358,AR2358,AT2358,AV2358,AX2358,AZ2358,BB2358)</f>
        <v>0</v>
      </c>
    </row>
    <row r="2359" customFormat="false" ht="15" hidden="false" customHeight="false" outlineLevel="0" collapsed="false">
      <c r="A2359" s="41" t="n">
        <v>40492</v>
      </c>
      <c r="B2359" s="0" t="s">
        <v>1199</v>
      </c>
      <c r="C2359" s="0" t="s">
        <v>836</v>
      </c>
      <c r="D2359" s="3" t="n">
        <v>25476</v>
      </c>
      <c r="F2359" s="42" t="n">
        <v>0.680555555555555</v>
      </c>
      <c r="G2359" s="3" t="s">
        <v>1651</v>
      </c>
      <c r="H2359" s="3" t="s">
        <v>1438</v>
      </c>
      <c r="I2359" s="29" t="n">
        <v>175</v>
      </c>
      <c r="K2359" s="30" t="s">
        <v>1652</v>
      </c>
      <c r="M2359" s="31" t="n">
        <f aca="false">SUM(P2359,R2359,T2359,V2359,X2359,Z2359,AB2359,AD2359,AF2359,AH2359,AJ2359,AL2359,AN2359,AP2359,AR2359,AT2359,AV2359,AX2359,AZ2359,BB2359)</f>
        <v>0</v>
      </c>
    </row>
    <row r="2360" customFormat="false" ht="15" hidden="false" customHeight="false" outlineLevel="0" collapsed="false">
      <c r="A2360" s="41" t="n">
        <v>40492</v>
      </c>
      <c r="B2360" s="0" t="s">
        <v>1176</v>
      </c>
      <c r="C2360" s="0" t="s">
        <v>892</v>
      </c>
      <c r="D2360" s="3" t="n">
        <v>25477</v>
      </c>
      <c r="F2360" s="42" t="n">
        <v>0.666666666666667</v>
      </c>
      <c r="H2360" s="42" t="n">
        <v>0.25</v>
      </c>
      <c r="I2360" s="29" t="n">
        <v>98.4</v>
      </c>
      <c r="K2360" s="30" t="s">
        <v>1222</v>
      </c>
      <c r="M2360" s="31" t="n">
        <f aca="false">SUM(P2360,R2360,T2360,V2360,X2360,Z2360,AB2360,AD2360,AF2360,AH2360,AJ2360,AL2360,AN2360,AP2360,AR2360,AT2360,AV2360,AX2360,AZ2360,BB2360)</f>
        <v>0</v>
      </c>
    </row>
    <row r="2361" customFormat="false" ht="15" hidden="false" customHeight="false" outlineLevel="0" collapsed="false">
      <c r="A2361" s="41" t="n">
        <v>40492</v>
      </c>
      <c r="B2361" s="0" t="s">
        <v>1173</v>
      </c>
      <c r="C2361" s="0" t="s">
        <v>892</v>
      </c>
      <c r="D2361" s="3" t="n">
        <v>25478</v>
      </c>
      <c r="F2361" s="42" t="n">
        <v>0.701388888888889</v>
      </c>
      <c r="H2361" s="42" t="n">
        <v>0.284722222222222</v>
      </c>
      <c r="I2361" s="29" t="n">
        <v>112.05</v>
      </c>
      <c r="K2361" s="30" t="s">
        <v>1212</v>
      </c>
      <c r="M2361" s="31" t="n">
        <f aca="false">SUM(P2361,R2361,T2361,V2361,X2361,Z2361,AB2361,AD2361,AF2361,AH2361,AJ2361,AL2361,AN2361,AP2361,AR2361,AT2361,AV2361,AX2361,AZ2361,BB2361)</f>
        <v>0</v>
      </c>
    </row>
    <row r="2362" customFormat="false" ht="15" hidden="false" customHeight="false" outlineLevel="0" collapsed="false">
      <c r="A2362" s="41" t="n">
        <v>40492</v>
      </c>
      <c r="B2362" s="0" t="s">
        <v>1653</v>
      </c>
      <c r="C2362" s="0" t="s">
        <v>11</v>
      </c>
      <c r="D2362" s="3" t="n">
        <v>25479</v>
      </c>
      <c r="F2362" s="42" t="n">
        <v>0.729166666666667</v>
      </c>
      <c r="H2362" s="42" t="n">
        <v>0.166666666666667</v>
      </c>
      <c r="I2362" s="29" t="n">
        <v>73</v>
      </c>
      <c r="K2362" s="30" t="s">
        <v>1654</v>
      </c>
      <c r="M2362" s="31" t="n">
        <f aca="false">SUM(P2362,R2362,T2362,V2362,X2362,Z2362,AB2362,AD2362,AF2362,AH2362,AJ2362,AL2362,AN2362,AP2362,AR2362,AT2362,AV2362,AX2362,AZ2362,BB2362)</f>
        <v>0</v>
      </c>
    </row>
    <row r="2363" customFormat="false" ht="15" hidden="false" customHeight="false" outlineLevel="0" collapsed="false">
      <c r="A2363" s="41" t="n">
        <v>40492</v>
      </c>
      <c r="B2363" s="0" t="s">
        <v>1648</v>
      </c>
      <c r="C2363" s="0" t="s">
        <v>645</v>
      </c>
      <c r="D2363" s="3" t="n">
        <v>25480</v>
      </c>
      <c r="F2363" s="42" t="n">
        <v>0.760416666666667</v>
      </c>
      <c r="H2363" s="42" t="n">
        <v>0.166666666666667</v>
      </c>
      <c r="I2363" s="29" t="n">
        <v>73</v>
      </c>
      <c r="M2363" s="31" t="n">
        <f aca="false">SUM(P2363,R2363,T2363,V2363,X2363,Z2363,AB2363,AD2363,AF2363,AH2363,AJ2363,AL2363,AN2363,AP2363,AR2363,AT2363,AV2363,AX2363,AZ2363,BB2363)</f>
        <v>0</v>
      </c>
    </row>
    <row r="2364" customFormat="false" ht="15" hidden="false" customHeight="false" outlineLevel="0" collapsed="false">
      <c r="A2364" s="55" t="n">
        <v>40492</v>
      </c>
      <c r="B2364" s="56" t="s">
        <v>581</v>
      </c>
      <c r="C2364" s="56" t="s">
        <v>301</v>
      </c>
      <c r="D2364" s="3" t="n">
        <v>25481</v>
      </c>
      <c r="F2364" s="44" t="n">
        <v>0.822916666666667</v>
      </c>
      <c r="G2364" s="30" t="s">
        <v>1170</v>
      </c>
      <c r="H2364" s="30" t="s">
        <v>1221</v>
      </c>
      <c r="I2364" s="29" t="n">
        <v>140.9</v>
      </c>
      <c r="K2364" s="30" t="s">
        <v>1243</v>
      </c>
      <c r="M2364" s="31" t="n">
        <f aca="false">SUM(P2364,R2364,T2364,V2364,X2364,Z2364,AB2364,AD2364,AF2364,AH2364,AJ2364,AL2364,AN2364,AP2364,AR2364,AT2364,AV2364,AX2364,AZ2364,BB2364)</f>
        <v>0</v>
      </c>
    </row>
    <row r="2365" customFormat="false" ht="15" hidden="false" customHeight="false" outlineLevel="0" collapsed="false">
      <c r="A2365" s="41" t="n">
        <v>40492</v>
      </c>
      <c r="B2365" s="0" t="s">
        <v>1195</v>
      </c>
      <c r="C2365" s="0" t="s">
        <v>1494</v>
      </c>
      <c r="D2365" s="3" t="n">
        <v>25482</v>
      </c>
      <c r="F2365" s="42" t="n">
        <v>0.729166666666667</v>
      </c>
      <c r="H2365" s="42" t="n">
        <v>0.166666666666667</v>
      </c>
      <c r="I2365" s="29" t="n">
        <v>73</v>
      </c>
      <c r="K2365" s="30" t="s">
        <v>1217</v>
      </c>
      <c r="M2365" s="31" t="n">
        <f aca="false">SUM(P2365,R2365,T2365,V2365,X2365,Z2365,AB2365,AD2365,AF2365,AH2365,AJ2365,AL2365,AN2365,AP2365,AR2365,AT2365,AV2365,AX2365,AZ2365,BB2365)</f>
        <v>0</v>
      </c>
    </row>
    <row r="2366" customFormat="false" ht="15" hidden="false" customHeight="false" outlineLevel="0" collapsed="false">
      <c r="A2366" s="55" t="n">
        <v>40492</v>
      </c>
      <c r="B2366" s="56" t="s">
        <v>1199</v>
      </c>
      <c r="C2366" s="56" t="s">
        <v>836</v>
      </c>
      <c r="D2366" s="3" t="n">
        <v>25483</v>
      </c>
      <c r="F2366" s="30" t="s">
        <v>1655</v>
      </c>
      <c r="G2366" s="30" t="s">
        <v>1502</v>
      </c>
      <c r="H2366" s="30" t="s">
        <v>1656</v>
      </c>
      <c r="I2366" s="29" t="n">
        <v>171.65</v>
      </c>
      <c r="K2366" s="30" t="s">
        <v>1253</v>
      </c>
      <c r="M2366" s="31" t="n">
        <f aca="false">SUM(P2366,R2366,T2366,V2366,X2366,Z2366,AB2366,AD2366,AF2366,AH2366,AJ2366,AL2366,AN2366,AP2366,AR2366,AT2366,AV2366,AX2366,AZ2366,BB2366)</f>
        <v>0</v>
      </c>
    </row>
    <row r="2367" customFormat="false" ht="15" hidden="false" customHeight="false" outlineLevel="0" collapsed="false">
      <c r="A2367" s="41" t="n">
        <v>40492</v>
      </c>
      <c r="B2367" s="0" t="s">
        <v>1208</v>
      </c>
      <c r="C2367" s="0" t="s">
        <v>1032</v>
      </c>
      <c r="D2367" s="3" t="n">
        <v>25484</v>
      </c>
      <c r="F2367" s="42" t="n">
        <v>0.6875</v>
      </c>
      <c r="G2367" s="3" t="s">
        <v>1422</v>
      </c>
      <c r="H2367" s="42" t="s">
        <v>1298</v>
      </c>
      <c r="I2367" s="29" t="n">
        <v>252</v>
      </c>
      <c r="K2367" s="30" t="s">
        <v>1238</v>
      </c>
      <c r="M2367" s="31" t="n">
        <f aca="false">SUM(P2367,R2367,T2367,V2367,X2367,Z2367,AB2367,AD2367,AF2367,AH2367,AJ2367,AL2367,AN2367,AP2367,AR2367,AT2367,AV2367,AX2367,AZ2367,BB2367)</f>
        <v>0</v>
      </c>
    </row>
    <row r="2368" customFormat="false" ht="15" hidden="false" customHeight="false" outlineLevel="0" collapsed="false">
      <c r="A2368" s="41" t="n">
        <v>40492</v>
      </c>
      <c r="B2368" s="0" t="s">
        <v>1657</v>
      </c>
      <c r="C2368" s="0" t="s">
        <v>49</v>
      </c>
      <c r="D2368" s="3" t="n">
        <v>25485</v>
      </c>
      <c r="F2368" s="42" t="n">
        <v>0.833333333333333</v>
      </c>
      <c r="H2368" s="42" t="n">
        <v>0.166666666666667</v>
      </c>
      <c r="I2368" s="29" t="n">
        <v>77</v>
      </c>
      <c r="K2368" s="30" t="s">
        <v>1219</v>
      </c>
      <c r="M2368" s="31" t="n">
        <f aca="false">SUM(P2368,R2368,T2368,V2368,X2368,Z2368,AB2368,AD2368,AF2368,AH2368,AJ2368,AL2368,AN2368,AP2368,AR2368,AT2368,AV2368,AX2368,AZ2368,BB2368)</f>
        <v>0</v>
      </c>
    </row>
    <row r="2369" customFormat="false" ht="15" hidden="false" customHeight="false" outlineLevel="0" collapsed="false">
      <c r="A2369" s="57" t="n">
        <v>40492</v>
      </c>
      <c r="B2369" s="59" t="s">
        <v>1208</v>
      </c>
      <c r="C2369" s="59" t="s">
        <v>1475</v>
      </c>
      <c r="D2369" s="3" t="n">
        <v>25486</v>
      </c>
      <c r="F2369" s="66" t="n">
        <v>0.875</v>
      </c>
      <c r="G2369" s="60" t="s">
        <v>1658</v>
      </c>
      <c r="H2369" s="66" t="n">
        <v>0.166666666666667</v>
      </c>
      <c r="I2369" s="63"/>
      <c r="J2369" s="63"/>
      <c r="K2369" s="67" t="s">
        <v>1238</v>
      </c>
    </row>
    <row r="2370" customFormat="false" ht="15" hidden="false" customHeight="false" outlineLevel="0" collapsed="false">
      <c r="A2370" s="41" t="n">
        <v>40492</v>
      </c>
      <c r="B2370" s="0" t="s">
        <v>679</v>
      </c>
      <c r="C2370" s="0" t="s">
        <v>1206</v>
      </c>
      <c r="D2370" s="3" t="n">
        <v>25487</v>
      </c>
      <c r="F2370" s="3" t="s">
        <v>1162</v>
      </c>
      <c r="G2370" s="3" t="s">
        <v>1268</v>
      </c>
      <c r="H2370" s="3" t="s">
        <v>1162</v>
      </c>
      <c r="I2370" s="29" t="n">
        <v>184</v>
      </c>
      <c r="K2370" s="30" t="s">
        <v>1249</v>
      </c>
    </row>
    <row r="2371" customFormat="false" ht="15" hidden="false" customHeight="false" outlineLevel="0" collapsed="false">
      <c r="A2371" s="113"/>
      <c r="B2371" s="101"/>
      <c r="C2371" s="101"/>
      <c r="D2371" s="100"/>
      <c r="E2371" s="100"/>
      <c r="F2371" s="100"/>
      <c r="G2371" s="100"/>
      <c r="H2371" s="100"/>
      <c r="I2371" s="102"/>
      <c r="J2371" s="102"/>
      <c r="K2371" s="100"/>
      <c r="L2371" s="101"/>
      <c r="M2371" s="103"/>
    </row>
    <row r="2372" customFormat="false" ht="18.75" hidden="false" customHeight="false" outlineLevel="0" collapsed="false">
      <c r="A2372" s="113"/>
      <c r="B2372" s="101"/>
      <c r="C2372" s="101"/>
      <c r="D2372" s="100"/>
      <c r="E2372" s="100"/>
      <c r="F2372" s="100"/>
      <c r="G2372" s="115" t="s">
        <v>1439</v>
      </c>
      <c r="H2372" s="100"/>
      <c r="I2372" s="102"/>
      <c r="J2372" s="102"/>
      <c r="K2372" s="100"/>
      <c r="L2372" s="101"/>
      <c r="M2372" s="103"/>
    </row>
    <row r="2373" customFormat="false" ht="15" hidden="false" customHeight="false" outlineLevel="0" collapsed="false">
      <c r="A2373" s="41" t="n">
        <v>40493</v>
      </c>
      <c r="B2373" s="0" t="s">
        <v>1165</v>
      </c>
      <c r="C2373" s="0" t="s">
        <v>1206</v>
      </c>
      <c r="D2373" s="3" t="n">
        <v>25488</v>
      </c>
      <c r="F2373" s="3" t="s">
        <v>1162</v>
      </c>
      <c r="H2373" s="3" t="s">
        <v>1162</v>
      </c>
      <c r="I2373" s="29" t="n">
        <v>184</v>
      </c>
      <c r="K2373" s="30" t="s">
        <v>1233</v>
      </c>
      <c r="M2373" s="31" t="n">
        <f aca="false">SUM(P2373,R2373,T2373,V2373,X2373,Z2373,AB2373,AD2373,AF2373,AH2373,AJ2373,AL2373,AN2373,AP2373,AR2373,AT2373,AV2373,AX2373,AZ2373,BB2373)</f>
        <v>7914.54</v>
      </c>
      <c r="O2373" s="0" t="n">
        <v>12476</v>
      </c>
      <c r="P2373" s="31" t="n">
        <v>400.35</v>
      </c>
      <c r="Q2373" s="0" t="n">
        <v>12475</v>
      </c>
      <c r="R2373" s="31" t="n">
        <v>400.35</v>
      </c>
      <c r="S2373" s="47" t="n">
        <v>12474</v>
      </c>
      <c r="T2373" s="31" t="n">
        <v>1683.2</v>
      </c>
      <c r="U2373" s="47" t="n">
        <v>12473</v>
      </c>
      <c r="V2373" s="31" t="n">
        <v>294.4</v>
      </c>
      <c r="W2373" s="47" t="n">
        <v>12472</v>
      </c>
      <c r="X2373" s="31" t="n">
        <v>314.31</v>
      </c>
      <c r="Y2373" s="47" t="n">
        <v>12471</v>
      </c>
      <c r="Z2373" s="31" t="n">
        <v>607.65</v>
      </c>
      <c r="AA2373" s="47" t="n">
        <v>12470</v>
      </c>
      <c r="AB2373" s="31" t="n">
        <v>39.1</v>
      </c>
      <c r="AC2373" s="47" t="n">
        <v>12469</v>
      </c>
      <c r="AD2373" s="31" t="n">
        <v>748.36</v>
      </c>
      <c r="AE2373" s="47" t="n">
        <v>12468</v>
      </c>
      <c r="AF2373" s="31" t="n">
        <v>176.8</v>
      </c>
      <c r="AG2373" s="47" t="n">
        <v>12467</v>
      </c>
      <c r="AH2373" s="31" t="n">
        <v>639.4</v>
      </c>
      <c r="AI2373" s="47" t="n">
        <v>12466</v>
      </c>
      <c r="AJ2373" s="31" t="n">
        <v>367.15</v>
      </c>
      <c r="AK2373" s="47" t="n">
        <v>12465</v>
      </c>
      <c r="AL2373" s="31" t="n">
        <v>382.45</v>
      </c>
      <c r="AM2373" s="47" t="n">
        <v>12411</v>
      </c>
      <c r="AN2373" s="31" t="n">
        <v>489.75</v>
      </c>
      <c r="AO2373" s="47" t="n">
        <v>12422</v>
      </c>
      <c r="AP2373" s="31" t="n">
        <v>163.25</v>
      </c>
      <c r="AQ2373" s="47" t="n">
        <v>12423</v>
      </c>
      <c r="AR2373" s="31" t="n">
        <v>163.25</v>
      </c>
      <c r="AS2373" s="47" t="n">
        <v>12426</v>
      </c>
      <c r="AT2373" s="31" t="n">
        <v>163.25</v>
      </c>
      <c r="AU2373" s="47" t="n">
        <v>12427</v>
      </c>
      <c r="AV2373" s="31" t="n">
        <v>163.25</v>
      </c>
      <c r="AW2373" s="47" t="n">
        <v>12429</v>
      </c>
      <c r="AX2373" s="31" t="n">
        <v>326.5</v>
      </c>
      <c r="AY2373" s="47" t="n">
        <v>12556</v>
      </c>
      <c r="AZ2373" s="31" t="n">
        <v>187.77</v>
      </c>
      <c r="BA2373" s="47" t="n">
        <v>12561</v>
      </c>
      <c r="BB2373" s="89" t="n">
        <v>204</v>
      </c>
      <c r="BC2373" s="0" t="n">
        <v>12495</v>
      </c>
      <c r="BD2373" s="89" t="n">
        <v>10875</v>
      </c>
      <c r="BE2373" s="0" t="n">
        <v>12501</v>
      </c>
      <c r="BF2373" s="89" t="n">
        <v>1500</v>
      </c>
    </row>
    <row r="2374" customFormat="false" ht="15" hidden="false" customHeight="false" outlineLevel="0" collapsed="false">
      <c r="A2374" s="41" t="n">
        <v>40493</v>
      </c>
      <c r="B2374" s="0" t="s">
        <v>627</v>
      </c>
      <c r="C2374" s="0" t="s">
        <v>1206</v>
      </c>
      <c r="D2374" s="3" t="n">
        <v>25489</v>
      </c>
      <c r="F2374" s="3" t="s">
        <v>1162</v>
      </c>
      <c r="H2374" s="3" t="s">
        <v>1162</v>
      </c>
      <c r="I2374" s="29" t="n">
        <v>364.3</v>
      </c>
      <c r="K2374" s="30" t="s">
        <v>1303</v>
      </c>
      <c r="M2374" s="31" t="n">
        <f aca="false">SUM(P2374,R2374,T2374,V2374,X2374,Z2374,AB2374,AD2374,AF2374,AH2374,AJ2374,AL2374,AN2374,AP2374,AR2374,AT2374,AV2374,AX2374,AZ2374,BB2374)</f>
        <v>20267.3</v>
      </c>
      <c r="O2374" s="0" t="n">
        <v>12479</v>
      </c>
      <c r="P2374" s="31" t="n">
        <v>573.4</v>
      </c>
      <c r="Q2374" s="0" t="n">
        <v>12419</v>
      </c>
      <c r="R2374" s="31" t="n">
        <v>163.25</v>
      </c>
      <c r="S2374" s="47" t="n">
        <v>12421</v>
      </c>
      <c r="T2374" s="31" t="n">
        <v>163.25</v>
      </c>
      <c r="U2374" s="47" t="n">
        <v>12420</v>
      </c>
      <c r="V2374" s="31" t="n">
        <v>163.25</v>
      </c>
      <c r="W2374" s="47" t="n">
        <v>12428</v>
      </c>
      <c r="X2374" s="31" t="n">
        <v>30.6</v>
      </c>
      <c r="Y2374" s="47" t="n">
        <v>12425</v>
      </c>
      <c r="Z2374" s="31" t="n">
        <v>163.25</v>
      </c>
      <c r="AA2374" s="47" t="n">
        <v>12418</v>
      </c>
      <c r="AB2374" s="31" t="n">
        <v>65.3</v>
      </c>
      <c r="AC2374" s="47" t="n">
        <v>12589</v>
      </c>
      <c r="AD2374" s="31" t="n">
        <v>7500</v>
      </c>
      <c r="AE2374" s="47" t="n">
        <v>12551</v>
      </c>
      <c r="AF2374" s="31" t="n">
        <v>200</v>
      </c>
      <c r="AG2374" s="47" t="n">
        <v>12574</v>
      </c>
      <c r="AH2374" s="31" t="n">
        <v>250</v>
      </c>
      <c r="AI2374" s="47" t="n">
        <v>12547</v>
      </c>
      <c r="AJ2374" s="31" t="n">
        <v>120</v>
      </c>
      <c r="AK2374" s="47" t="n">
        <v>12495</v>
      </c>
      <c r="AL2374" s="31" t="n">
        <v>10875</v>
      </c>
    </row>
    <row r="2375" customFormat="false" ht="15" hidden="false" customHeight="false" outlineLevel="0" collapsed="false">
      <c r="A2375" s="41" t="n">
        <v>40493</v>
      </c>
      <c r="B2375" s="0" t="s">
        <v>1205</v>
      </c>
      <c r="C2375" s="0" t="s">
        <v>1206</v>
      </c>
      <c r="D2375" s="3" t="n">
        <v>25490</v>
      </c>
      <c r="F2375" s="3" t="s">
        <v>1162</v>
      </c>
      <c r="H2375" s="3" t="s">
        <v>1162</v>
      </c>
      <c r="I2375" s="29" t="n">
        <v>380</v>
      </c>
      <c r="K2375" s="30" t="s">
        <v>1249</v>
      </c>
      <c r="M2375" s="31" t="n">
        <f aca="false">SUM(P2375,R2375,T2375,V2375,X2375,Z2375,AB2375,AD2375,AF2375,AH2375,AJ2375,AL2375,AN2375,AP2375,AR2375,AT2375,AV2375,AX2375,AZ2375,BB2375)</f>
        <v>3629.65</v>
      </c>
      <c r="O2375" s="0" t="n">
        <v>11631</v>
      </c>
      <c r="P2375" s="31" t="n">
        <v>1462.9</v>
      </c>
      <c r="Q2375" s="0" t="n">
        <v>11481</v>
      </c>
      <c r="R2375" s="31" t="n">
        <v>1298.2</v>
      </c>
      <c r="S2375" s="47" t="n">
        <v>12464</v>
      </c>
      <c r="T2375" s="31" t="n">
        <v>618.55</v>
      </c>
      <c r="U2375" s="47" t="n">
        <v>12500</v>
      </c>
      <c r="V2375" s="31" t="n">
        <v>250</v>
      </c>
    </row>
    <row r="2376" customFormat="false" ht="15" hidden="false" customHeight="false" outlineLevel="0" collapsed="false">
      <c r="A2376" s="41" t="n">
        <v>40493</v>
      </c>
      <c r="B2376" s="0" t="s">
        <v>679</v>
      </c>
      <c r="C2376" s="0" t="s">
        <v>1206</v>
      </c>
      <c r="D2376" s="3" t="n">
        <v>25491</v>
      </c>
      <c r="F2376" s="3" t="s">
        <v>1162</v>
      </c>
      <c r="H2376" s="3" t="s">
        <v>1162</v>
      </c>
      <c r="I2376" s="29" t="n">
        <v>188</v>
      </c>
      <c r="K2376" s="30" t="s">
        <v>1223</v>
      </c>
      <c r="M2376" s="31" t="n">
        <f aca="false">SUM(P2376,R2376,T2376,V2376,X2376,Z2376,AB2376,AD2376,AF2376,AH2376,AJ2376,AL2376,AN2376,AP2376,AR2376,AT2376,AV2376,AX2376,AZ2376,BB2376)</f>
        <v>10098.96</v>
      </c>
      <c r="O2376" s="0" t="n">
        <v>12424</v>
      </c>
      <c r="P2376" s="31" t="n">
        <v>163.25</v>
      </c>
      <c r="Q2376" s="0" t="n">
        <v>12517</v>
      </c>
      <c r="R2376" s="31" t="n">
        <v>5760</v>
      </c>
      <c r="S2376" s="47" t="n">
        <v>12460</v>
      </c>
      <c r="T2376" s="31" t="n">
        <v>89.1</v>
      </c>
      <c r="U2376" s="47" t="n">
        <v>12461</v>
      </c>
      <c r="V2376" s="31" t="n">
        <v>182.4</v>
      </c>
      <c r="W2376" s="47" t="n">
        <v>12456</v>
      </c>
      <c r="X2376" s="31" t="n">
        <v>208.14</v>
      </c>
      <c r="Y2376" s="47" t="n">
        <v>12457</v>
      </c>
      <c r="Z2376" s="31" t="n">
        <v>72.7</v>
      </c>
      <c r="AA2376" s="47" t="n">
        <v>12452</v>
      </c>
      <c r="AB2376" s="31" t="n">
        <v>131.02</v>
      </c>
      <c r="AC2376" s="47" t="n">
        <v>12463</v>
      </c>
      <c r="AD2376" s="31" t="n">
        <v>111.96</v>
      </c>
      <c r="AE2376" s="47" t="n">
        <v>12453</v>
      </c>
      <c r="AF2376" s="31" t="n">
        <v>259.05</v>
      </c>
      <c r="AG2376" s="47" t="n">
        <v>12454</v>
      </c>
      <c r="AH2376" s="31" t="n">
        <v>82</v>
      </c>
      <c r="AI2376" s="47" t="n">
        <v>12458</v>
      </c>
      <c r="AJ2376" s="31" t="n">
        <v>190.77</v>
      </c>
      <c r="AK2376" s="47" t="n">
        <v>12459</v>
      </c>
      <c r="AL2376" s="31" t="n">
        <v>41</v>
      </c>
      <c r="AM2376" s="47" t="n">
        <v>12451</v>
      </c>
      <c r="AN2376" s="31" t="n">
        <v>255.77</v>
      </c>
      <c r="AO2376" s="47" t="n">
        <v>12450</v>
      </c>
      <c r="AP2376" s="31" t="n">
        <v>147.53</v>
      </c>
      <c r="AQ2376" s="47" t="n">
        <v>12462</v>
      </c>
      <c r="AR2376" s="31" t="n">
        <v>224.57</v>
      </c>
      <c r="AS2376" s="47" t="n">
        <v>12477</v>
      </c>
      <c r="AT2376" s="31" t="n">
        <v>848.1</v>
      </c>
      <c r="AU2376" s="47" t="n">
        <v>12478</v>
      </c>
      <c r="AV2376" s="31" t="n">
        <v>848.1</v>
      </c>
      <c r="AW2376" s="47" t="n">
        <v>12423</v>
      </c>
      <c r="AX2376" s="31" t="n">
        <v>163.25</v>
      </c>
      <c r="AY2376" s="47" t="n">
        <v>12424</v>
      </c>
      <c r="AZ2376" s="31" t="n">
        <v>163.25</v>
      </c>
      <c r="BA2376" s="47" t="n">
        <v>12444</v>
      </c>
      <c r="BB2376" s="33" t="n">
        <v>157</v>
      </c>
      <c r="BC2376" s="0" t="n">
        <v>12480</v>
      </c>
      <c r="BD2376" s="33" t="n">
        <v>543.6</v>
      </c>
      <c r="BE2376" s="0" t="n">
        <v>12446</v>
      </c>
      <c r="BF2376" s="33" t="n">
        <v>373.52</v>
      </c>
      <c r="BG2376" s="0" t="n">
        <v>12445</v>
      </c>
      <c r="BH2376" s="33" t="n">
        <v>497.92</v>
      </c>
      <c r="BI2376" s="0" t="n">
        <v>12447</v>
      </c>
      <c r="BJ2376" s="89" t="n">
        <v>341.4</v>
      </c>
      <c r="BK2376" s="0" t="n">
        <v>12448</v>
      </c>
      <c r="BL2376" s="89" t="n">
        <v>447.2</v>
      </c>
      <c r="BM2376" s="0" t="n">
        <v>12548</v>
      </c>
      <c r="BN2376" s="89" t="n">
        <v>202.5</v>
      </c>
    </row>
    <row r="2377" customFormat="false" ht="15" hidden="false" customHeight="false" outlineLevel="0" collapsed="false">
      <c r="A2377" s="41" t="n">
        <v>40493</v>
      </c>
      <c r="B2377" s="0" t="s">
        <v>383</v>
      </c>
      <c r="C2377" s="0" t="s">
        <v>1206</v>
      </c>
      <c r="D2377" s="3" t="n">
        <v>25492</v>
      </c>
      <c r="F2377" s="3" t="s">
        <v>1162</v>
      </c>
      <c r="H2377" s="3" t="s">
        <v>1162</v>
      </c>
      <c r="I2377" s="29" t="n">
        <v>273.1</v>
      </c>
      <c r="K2377" s="30" t="s">
        <v>1232</v>
      </c>
      <c r="M2377" s="31" t="n">
        <f aca="false">SUM(P2377,R2377,T2377,V2377,X2377,Z2377,AB2377,AD2377,AF2377,AH2377,AJ2377,AL2377,AN2377,AP2377,AR2377,AT2377,AV2377,AX2377,AZ2377,BB2377)</f>
        <v>8695.57</v>
      </c>
      <c r="O2377" s="0" t="n">
        <v>12412</v>
      </c>
      <c r="P2377" s="31" t="n">
        <v>163.25</v>
      </c>
      <c r="Q2377" s="0" t="n">
        <v>12414</v>
      </c>
      <c r="R2377" s="31" t="n">
        <v>163.25</v>
      </c>
      <c r="S2377" s="47" t="n">
        <v>12416</v>
      </c>
      <c r="T2377" s="31" t="n">
        <v>163.25</v>
      </c>
      <c r="U2377" s="47" t="n">
        <v>12415</v>
      </c>
      <c r="V2377" s="31" t="n">
        <v>163.25</v>
      </c>
      <c r="W2377" s="47" t="n">
        <v>12417</v>
      </c>
      <c r="X2377" s="31" t="n">
        <v>163.25</v>
      </c>
      <c r="Y2377" s="47" t="n">
        <v>12484</v>
      </c>
      <c r="Z2377" s="31" t="n">
        <v>141</v>
      </c>
      <c r="AA2377" s="47" t="n">
        <v>12485</v>
      </c>
      <c r="AB2377" s="31" t="n">
        <v>178.6</v>
      </c>
      <c r="AC2377" s="47" t="n">
        <v>12486</v>
      </c>
      <c r="AD2377" s="31" t="n">
        <v>208.35</v>
      </c>
      <c r="AE2377" s="47" t="n">
        <v>12487</v>
      </c>
      <c r="AF2377" s="31" t="n">
        <v>1247.1</v>
      </c>
      <c r="AG2377" s="47" t="n">
        <v>12488</v>
      </c>
      <c r="AH2377" s="31" t="n">
        <v>1351.23</v>
      </c>
      <c r="AI2377" s="47" t="n">
        <v>12489</v>
      </c>
      <c r="AJ2377" s="31" t="n">
        <v>83.75</v>
      </c>
      <c r="AK2377" s="47" t="n">
        <v>12490</v>
      </c>
      <c r="AL2377" s="31" t="n">
        <v>420.2</v>
      </c>
      <c r="AM2377" s="47" t="n">
        <v>12491</v>
      </c>
      <c r="AN2377" s="31" t="n">
        <v>556.45</v>
      </c>
      <c r="AO2377" s="47" t="n">
        <v>12492</v>
      </c>
      <c r="AP2377" s="31" t="n">
        <v>128.64</v>
      </c>
      <c r="AQ2377" s="47" t="n">
        <v>12483</v>
      </c>
      <c r="AR2377" s="31" t="n">
        <v>461.35</v>
      </c>
      <c r="AS2377" s="47" t="n">
        <v>12482</v>
      </c>
      <c r="AT2377" s="31" t="n">
        <v>132.65</v>
      </c>
      <c r="AU2377" s="47" t="n">
        <v>12550</v>
      </c>
      <c r="AV2377" s="31" t="n">
        <v>217.5</v>
      </c>
      <c r="AW2377" s="47" t="n">
        <v>12559</v>
      </c>
      <c r="AX2377" s="31" t="n">
        <v>202.5</v>
      </c>
      <c r="AY2377" s="47" t="n">
        <v>12499</v>
      </c>
      <c r="AZ2377" s="31" t="n">
        <v>2550</v>
      </c>
    </row>
    <row r="2378" customFormat="false" ht="15" hidden="false" customHeight="false" outlineLevel="0" collapsed="false">
      <c r="A2378" s="41" t="n">
        <v>40493</v>
      </c>
      <c r="B2378" s="0" t="s">
        <v>1169</v>
      </c>
      <c r="C2378" s="0" t="s">
        <v>925</v>
      </c>
      <c r="D2378" s="3" t="n">
        <v>25493</v>
      </c>
      <c r="F2378" s="42" t="n">
        <v>0.6875</v>
      </c>
      <c r="G2378" s="3" t="s">
        <v>1241</v>
      </c>
      <c r="H2378" s="3" t="s">
        <v>1302</v>
      </c>
      <c r="I2378" s="29" t="n">
        <v>214</v>
      </c>
      <c r="K2378" s="30" t="s">
        <v>1214</v>
      </c>
      <c r="M2378" s="31" t="n">
        <f aca="false">SUM(P2378,R2378,T2378,V2378,X2378,Z2378,AB2378,AD2378,AF2378,AH2378,AJ2378,AL2378,AN2378,AP2378,AR2378,AT2378,AV2378,AX2378,AZ2378,BB2378)</f>
        <v>0</v>
      </c>
    </row>
    <row r="2379" customFormat="false" ht="15" hidden="false" customHeight="false" outlineLevel="0" collapsed="false">
      <c r="A2379" s="41" t="n">
        <v>40493</v>
      </c>
      <c r="B2379" s="0" t="s">
        <v>1173</v>
      </c>
      <c r="C2379" s="0" t="s">
        <v>1049</v>
      </c>
      <c r="D2379" s="3" t="n">
        <v>25494</v>
      </c>
      <c r="F2379" s="42" t="n">
        <v>0.697916666666667</v>
      </c>
      <c r="H2379" s="42" t="n">
        <v>0.395833333333333</v>
      </c>
      <c r="I2379" s="29" t="n">
        <v>161.5</v>
      </c>
      <c r="K2379" s="30" t="s">
        <v>1212</v>
      </c>
      <c r="M2379" s="31" t="n">
        <f aca="false">SUM(P2379,R2379,T2379,V2379,X2379,Z2379,AB2379,AD2379,AF2379,AH2379,AJ2379,AL2379,AN2379,AP2379,AR2379,AT2379,AV2379,AX2379,AZ2379,BB2379)</f>
        <v>0</v>
      </c>
    </row>
    <row r="2380" customFormat="false" ht="15" hidden="false" customHeight="false" outlineLevel="0" collapsed="false">
      <c r="A2380" s="41" t="n">
        <v>40493</v>
      </c>
      <c r="B2380" s="0" t="s">
        <v>1197</v>
      </c>
      <c r="C2380" s="0" t="s">
        <v>1215</v>
      </c>
      <c r="D2380" s="3" t="n">
        <v>25495</v>
      </c>
      <c r="F2380" s="42" t="n">
        <v>0.763888888888889</v>
      </c>
      <c r="H2380" s="42" t="n">
        <v>0.4375</v>
      </c>
      <c r="I2380" s="29" t="n">
        <v>183.5</v>
      </c>
      <c r="K2380" s="30" t="s">
        <v>1259</v>
      </c>
      <c r="M2380" s="31" t="n">
        <f aca="false">SUM(P2380,R2380,T2380,V2380,X2380,Z2380,AB2380,AD2380,AF2380,AH2380,AJ2380,AL2380,AN2380,AP2380,AR2380,AT2380,AV2380,AX2380,AZ2380,BB2380)</f>
        <v>36751</v>
      </c>
      <c r="O2380" s="0" t="n">
        <v>2154</v>
      </c>
      <c r="P2380" s="31" t="n">
        <v>23244</v>
      </c>
      <c r="Q2380" s="0" t="n">
        <v>21552</v>
      </c>
      <c r="R2380" s="31" t="n">
        <v>13507</v>
      </c>
    </row>
    <row r="2381" customFormat="false" ht="15" hidden="false" customHeight="false" outlineLevel="0" collapsed="false">
      <c r="A2381" s="41" t="n">
        <v>40493</v>
      </c>
      <c r="B2381" s="0" t="s">
        <v>1176</v>
      </c>
      <c r="C2381" s="0" t="s">
        <v>892</v>
      </c>
      <c r="D2381" s="3" t="n">
        <v>25496</v>
      </c>
      <c r="F2381" s="42" t="n">
        <v>0.625</v>
      </c>
      <c r="H2381" s="42" t="n">
        <v>0.291666666666667</v>
      </c>
      <c r="I2381" s="29" t="n">
        <v>114.8</v>
      </c>
      <c r="K2381" s="30" t="s">
        <v>1222</v>
      </c>
      <c r="M2381" s="31" t="n">
        <f aca="false">SUM(P2381,R2381,T2381,V2381,X2381,Z2381,AB2381,AD2381,AF2381,AH2381,AJ2381,AL2381,AN2381,AP2381,AR2381,AT2381,AV2381,AX2381,AZ2381,BB2381)</f>
        <v>0</v>
      </c>
    </row>
    <row r="2382" customFormat="false" ht="15" hidden="false" customHeight="false" outlineLevel="0" collapsed="false">
      <c r="A2382" s="41" t="n">
        <v>40493</v>
      </c>
      <c r="B2382" s="0" t="s">
        <v>1195</v>
      </c>
      <c r="C2382" s="0" t="s">
        <v>842</v>
      </c>
      <c r="D2382" s="3" t="n">
        <v>25497</v>
      </c>
      <c r="F2382" s="42" t="n">
        <v>0.604166666666667</v>
      </c>
      <c r="H2382" s="42" t="n">
        <v>0.229166666666667</v>
      </c>
      <c r="I2382" s="29" t="n">
        <v>98.5</v>
      </c>
      <c r="K2382" s="30" t="s">
        <v>1217</v>
      </c>
      <c r="M2382" s="31" t="n">
        <f aca="false">SUM(P2382,R2382,T2382,V2382,X2382,Z2382,AB2382,AD2382,AF2382,AH2382,AJ2382,AL2382,AN2382,AP2382,AR2382,AT2382,AV2382,AX2382,AZ2382,BB2382)</f>
        <v>0</v>
      </c>
    </row>
    <row r="2383" customFormat="false" ht="15" hidden="false" customHeight="false" outlineLevel="0" collapsed="false">
      <c r="A2383" s="55" t="n">
        <v>40493</v>
      </c>
      <c r="B2383" s="56" t="s">
        <v>1613</v>
      </c>
      <c r="C2383" s="56" t="s">
        <v>1513</v>
      </c>
      <c r="D2383" s="3" t="n">
        <v>25498</v>
      </c>
      <c r="F2383" s="44" t="n">
        <v>0.520833333333333</v>
      </c>
      <c r="G2383" s="30"/>
      <c r="H2383" s="44" t="n">
        <v>0.166666666666667</v>
      </c>
      <c r="I2383" s="29" t="n">
        <v>73</v>
      </c>
      <c r="K2383" s="30" t="s">
        <v>1614</v>
      </c>
      <c r="M2383" s="31" t="n">
        <f aca="false">SUM(P2383,R2383,T2383,V2383,X2383,Z2383,AB2383,AD2383,AF2383,AH2383,AJ2383,AL2383,AN2383,AP2383,AR2383,AT2383,AV2383,AX2383,AZ2383,BB2383)</f>
        <v>0</v>
      </c>
    </row>
    <row r="2384" customFormat="false" ht="15" hidden="false" customHeight="false" outlineLevel="0" collapsed="false">
      <c r="A2384" s="41" t="n">
        <v>40493</v>
      </c>
      <c r="B2384" s="0" t="s">
        <v>1374</v>
      </c>
      <c r="C2384" s="0" t="s">
        <v>892</v>
      </c>
      <c r="D2384" s="3" t="n">
        <v>25499</v>
      </c>
      <c r="F2384" s="42" t="n">
        <v>0.548611111111111</v>
      </c>
      <c r="H2384" s="42" t="n">
        <v>0.194444444444444</v>
      </c>
      <c r="I2384" s="29" t="n">
        <v>76.55</v>
      </c>
      <c r="K2384" s="30" t="s">
        <v>1620</v>
      </c>
      <c r="M2384" s="31" t="n">
        <f aca="false">SUM(P2384,R2384,T2384,V2384,X2384,Z2384,AB2384,AD2384,AF2384,AH2384,AJ2384,AL2384,AN2384,AP2384,AR2384,AT2384,AV2384,AX2384,AZ2384,BB2384)</f>
        <v>0</v>
      </c>
    </row>
    <row r="2385" customFormat="false" ht="15" hidden="false" customHeight="false" outlineLevel="0" collapsed="false">
      <c r="A2385" s="41" t="n">
        <v>40493</v>
      </c>
      <c r="B2385" s="0" t="s">
        <v>1199</v>
      </c>
      <c r="C2385" s="0" t="s">
        <v>836</v>
      </c>
      <c r="D2385" s="3" t="n">
        <v>25500</v>
      </c>
      <c r="F2385" s="42" t="n">
        <v>0.708333333333333</v>
      </c>
      <c r="H2385" s="42" t="n">
        <v>0.354166666666667</v>
      </c>
      <c r="I2385" s="29" t="n">
        <v>149.5</v>
      </c>
      <c r="K2385" s="30" t="s">
        <v>1659</v>
      </c>
      <c r="M2385" s="31" t="n">
        <f aca="false">SUM(P2385,R2385,T2385,V2385,X2385,Z2385,AB2385,AD2385,AF2385,AH2385,AJ2385,AL2385,AN2385,AP2385,AR2385,AT2385,AV2385,AX2385,AZ2385,BB2385)</f>
        <v>0</v>
      </c>
    </row>
    <row r="2386" customFormat="false" ht="15" hidden="false" customHeight="false" outlineLevel="0" collapsed="false">
      <c r="A2386" s="41" t="n">
        <v>40493</v>
      </c>
      <c r="B2386" s="0" t="s">
        <v>403</v>
      </c>
      <c r="C2386" s="0" t="s">
        <v>1412</v>
      </c>
      <c r="D2386" s="3" t="n">
        <v>25501</v>
      </c>
      <c r="F2386" s="42" t="n">
        <v>0.625</v>
      </c>
      <c r="H2386" s="42" t="n">
        <v>0.208333333333333</v>
      </c>
      <c r="I2386" s="29" t="n">
        <v>90</v>
      </c>
      <c r="K2386" s="30" t="s">
        <v>1660</v>
      </c>
      <c r="M2386" s="31" t="n">
        <f aca="false">SUM(P2386,R2386,T2386,V2386,X2386,Z2386,AB2386,AD2386,AF2386,AH2386,AJ2386,AL2386,AN2386,AP2386,AR2386,AT2386,AV2386,AX2386,AZ2386,BB2386)</f>
        <v>0</v>
      </c>
    </row>
    <row r="2387" customFormat="false" ht="15" hidden="false" customHeight="false" outlineLevel="0" collapsed="false">
      <c r="A2387" s="41" t="n">
        <v>40493</v>
      </c>
      <c r="B2387" s="0" t="s">
        <v>1193</v>
      </c>
      <c r="C2387" s="0" t="s">
        <v>892</v>
      </c>
      <c r="D2387" s="3" t="n">
        <v>25502</v>
      </c>
      <c r="F2387" s="42" t="n">
        <v>0.6875</v>
      </c>
      <c r="H2387" s="42" t="n">
        <v>0.270833333333333</v>
      </c>
      <c r="I2387" s="29" t="n">
        <v>106.6</v>
      </c>
      <c r="K2387" s="30" t="s">
        <v>1216</v>
      </c>
      <c r="M2387" s="31" t="n">
        <f aca="false">SUM(P2387,R2387,T2387,V2387,X2387,Z2387,AB2387,AD2387,AF2387,AH2387,AJ2387,AL2387,AN2387,AP2387,AR2387,AT2387,AV2387,AX2387,AZ2387,BB2387)</f>
        <v>0</v>
      </c>
    </row>
    <row r="2388" customFormat="false" ht="15" hidden="false" customHeight="false" outlineLevel="0" collapsed="false">
      <c r="A2388" s="41" t="n">
        <v>40493</v>
      </c>
      <c r="B2388" s="0" t="s">
        <v>1203</v>
      </c>
      <c r="C2388" s="0" t="s">
        <v>159</v>
      </c>
      <c r="D2388" s="3" t="n">
        <v>25503</v>
      </c>
      <c r="F2388" s="42" t="n">
        <v>0.78125</v>
      </c>
      <c r="H2388" s="42" t="n">
        <v>0.375</v>
      </c>
      <c r="I2388" s="29" t="n">
        <v>203</v>
      </c>
      <c r="K2388" s="30" t="s">
        <v>1244</v>
      </c>
      <c r="M2388" s="31" t="n">
        <f aca="false">SUM(P2388,R2388,T2388,V2388,X2388,Z2388,AB2388,AD2388,AF2388,AH2388,AJ2388,AL2388,AN2388,AP2388,AR2388,AT2388,AV2388,AX2388,AZ2388,BB2388)</f>
        <v>3190.2</v>
      </c>
      <c r="O2388" s="0" t="n">
        <v>808</v>
      </c>
      <c r="P2388" s="31" t="n">
        <v>319.02</v>
      </c>
      <c r="Q2388" s="0" t="n">
        <v>798</v>
      </c>
      <c r="R2388" s="31" t="n">
        <v>319.02</v>
      </c>
      <c r="S2388" s="47" t="n">
        <v>818</v>
      </c>
      <c r="T2388" s="31" t="n">
        <v>319.02</v>
      </c>
      <c r="U2388" s="47" t="n">
        <v>766</v>
      </c>
      <c r="V2388" s="31" t="n">
        <v>319.02</v>
      </c>
      <c r="W2388" s="47" t="n">
        <v>809</v>
      </c>
      <c r="X2388" s="31" t="n">
        <v>319.02</v>
      </c>
      <c r="Y2388" s="47" t="n">
        <v>796</v>
      </c>
      <c r="Z2388" s="31" t="n">
        <v>319.02</v>
      </c>
      <c r="AA2388" s="47" t="n">
        <v>797</v>
      </c>
      <c r="AB2388" s="31" t="n">
        <v>319.02</v>
      </c>
      <c r="AC2388" s="47" t="n">
        <v>811</v>
      </c>
      <c r="AD2388" s="31" t="n">
        <v>319.02</v>
      </c>
      <c r="AE2388" s="47" t="n">
        <v>810</v>
      </c>
      <c r="AF2388" s="31" t="n">
        <v>319.02</v>
      </c>
      <c r="AG2388" s="47" t="n">
        <v>764</v>
      </c>
      <c r="AH2388" s="31" t="n">
        <v>319.02</v>
      </c>
    </row>
    <row r="2389" customFormat="false" ht="15" hidden="false" customHeight="false" outlineLevel="0" collapsed="false">
      <c r="A2389" s="55" t="n">
        <v>40493</v>
      </c>
      <c r="B2389" s="56" t="s">
        <v>581</v>
      </c>
      <c r="C2389" s="56" t="s">
        <v>159</v>
      </c>
      <c r="D2389" s="3" t="n">
        <v>25504</v>
      </c>
      <c r="F2389" s="44" t="n">
        <v>0.791666666666667</v>
      </c>
      <c r="G2389" s="30"/>
      <c r="H2389" s="44" t="n">
        <v>0.375</v>
      </c>
      <c r="I2389" s="29" t="n">
        <v>208</v>
      </c>
      <c r="K2389" s="30" t="s">
        <v>1243</v>
      </c>
      <c r="M2389" s="31" t="n">
        <f aca="false">SUM(P2389,R2389,T2389,V2389,X2389,Z2389,AB2389,AD2389,AF2389,AH2389,AJ2389,AL2389,AN2389,AP2389,AR2389,AT2389,AV2389,AX2389,AZ2389,BB2389)</f>
        <v>4785.3</v>
      </c>
      <c r="O2389" s="0" t="n">
        <v>775</v>
      </c>
      <c r="P2389" s="31" t="n">
        <v>319.02</v>
      </c>
      <c r="Q2389" s="0" t="n">
        <v>799</v>
      </c>
      <c r="R2389" s="31" t="n">
        <v>319.02</v>
      </c>
      <c r="S2389" s="47" t="n">
        <v>801</v>
      </c>
      <c r="T2389" s="31" t="n">
        <v>319.02</v>
      </c>
      <c r="U2389" s="47" t="n">
        <v>762</v>
      </c>
      <c r="V2389" s="31" t="n">
        <v>319.02</v>
      </c>
      <c r="W2389" s="47" t="n">
        <v>763</v>
      </c>
      <c r="X2389" s="31" t="n">
        <v>319.02</v>
      </c>
      <c r="Y2389" s="47" t="n">
        <v>776</v>
      </c>
      <c r="Z2389" s="31" t="n">
        <v>319.02</v>
      </c>
      <c r="AA2389" s="47" t="n">
        <v>804</v>
      </c>
      <c r="AB2389" s="31" t="n">
        <v>319.02</v>
      </c>
      <c r="AC2389" s="47" t="n">
        <v>780</v>
      </c>
      <c r="AD2389" s="31" t="n">
        <v>1595.1</v>
      </c>
      <c r="AE2389" s="47" t="n">
        <v>821</v>
      </c>
      <c r="AF2389" s="31" t="n">
        <v>319.02</v>
      </c>
      <c r="AG2389" s="47" t="n">
        <v>803</v>
      </c>
      <c r="AH2389" s="31" t="n">
        <v>319.02</v>
      </c>
      <c r="AI2389" s="47" t="n">
        <v>761</v>
      </c>
      <c r="AJ2389" s="31" t="n">
        <v>319.02</v>
      </c>
    </row>
    <row r="2390" customFormat="false" ht="15" hidden="false" customHeight="false" outlineLevel="0" collapsed="false">
      <c r="A2390" s="41" t="n">
        <v>40493</v>
      </c>
      <c r="B2390" s="0" t="s">
        <v>1632</v>
      </c>
      <c r="C2390" s="0" t="s">
        <v>490</v>
      </c>
      <c r="D2390" s="3" t="n">
        <v>25505</v>
      </c>
      <c r="F2390" s="42" t="n">
        <v>0.729166666666667</v>
      </c>
      <c r="H2390" s="42" t="n">
        <v>0.270833333333333</v>
      </c>
      <c r="I2390" s="29" t="n">
        <v>133</v>
      </c>
      <c r="K2390" s="30" t="s">
        <v>1621</v>
      </c>
      <c r="M2390" s="31" t="n">
        <f aca="false">SUM(P2390,R2390,T2390,V2390,X2390,Z2390,AB2390,AD2390,AF2390,AH2390,AJ2390,AL2390,AN2390,AP2390,AR2390,AT2390,AV2390,AX2390,AZ2390,BB2390)</f>
        <v>0</v>
      </c>
    </row>
    <row r="2391" customFormat="false" ht="15" hidden="false" customHeight="false" outlineLevel="0" collapsed="false">
      <c r="A2391" s="41" t="n">
        <v>40493</v>
      </c>
      <c r="B2391" s="0" t="s">
        <v>1648</v>
      </c>
      <c r="C2391" s="0" t="s">
        <v>645</v>
      </c>
      <c r="D2391" s="3" t="n">
        <v>25506</v>
      </c>
      <c r="F2391" s="42" t="n">
        <v>0.583333333333333</v>
      </c>
      <c r="H2391" s="42" t="n">
        <v>0.166666666666667</v>
      </c>
      <c r="I2391" s="29" t="n">
        <v>73</v>
      </c>
      <c r="M2391" s="31" t="n">
        <f aca="false">SUM(P2391,R2391,T2391,V2391,X2391,Z2391,AB2391,AD2391,AF2391,AH2391,AJ2391,AL2391,AN2391,AP2391,AR2391,AT2391,AV2391,AX2391,AZ2391,BB2391)</f>
        <v>0</v>
      </c>
    </row>
    <row r="2392" customFormat="false" ht="15" hidden="false" customHeight="false" outlineLevel="0" collapsed="false">
      <c r="A2392" s="90" t="n">
        <v>40493</v>
      </c>
      <c r="B2392" s="33" t="s">
        <v>1208</v>
      </c>
      <c r="C2392" s="33" t="s">
        <v>159</v>
      </c>
      <c r="D2392" s="91" t="n">
        <v>25507</v>
      </c>
      <c r="E2392" s="91"/>
      <c r="F2392" s="93" t="s">
        <v>1611</v>
      </c>
      <c r="G2392" s="93" t="s">
        <v>1611</v>
      </c>
      <c r="H2392" s="91"/>
      <c r="I2392" s="96"/>
      <c r="J2392" s="96"/>
      <c r="K2392" s="91" t="s">
        <v>1238</v>
      </c>
      <c r="M2392" s="31" t="n">
        <f aca="false">SUM(P2392,R2392,T2392,V2392,X2392,Z2392,AB2392,AD2392,AF2392,AH2392,AJ2392,AL2392,AN2392,AP2392,AR2392,AT2392,AV2392,AX2392,AZ2392,BB2392)</f>
        <v>0</v>
      </c>
    </row>
    <row r="2393" customFormat="false" ht="15" hidden="false" customHeight="false" outlineLevel="0" collapsed="false">
      <c r="A2393" s="41" t="n">
        <v>40493</v>
      </c>
      <c r="B2393" s="68" t="s">
        <v>1208</v>
      </c>
      <c r="C2393" s="68" t="s">
        <v>1032</v>
      </c>
      <c r="D2393" s="3" t="n">
        <v>25508</v>
      </c>
      <c r="F2393" s="42" t="n">
        <v>0.666666666666667</v>
      </c>
      <c r="H2393" s="42" t="n">
        <v>0.333333333333333</v>
      </c>
      <c r="I2393" s="29" t="n">
        <v>269</v>
      </c>
      <c r="K2393" s="30" t="s">
        <v>1238</v>
      </c>
      <c r="M2393" s="31" t="n">
        <f aca="false">SUM(P2393,R2393,T2393,V2393,X2393,Z2393,AB2393,AD2393,AF2393,AH2393,AJ2393,AL2393,AN2393,AP2393,AR2393,AT2393,AV2393,AX2393,AZ2393,BB2393)</f>
        <v>0</v>
      </c>
    </row>
    <row r="2394" customFormat="false" ht="15" hidden="false" customHeight="false" outlineLevel="0" collapsed="false">
      <c r="A2394" s="55" t="n">
        <v>40493</v>
      </c>
      <c r="B2394" s="152" t="s">
        <v>1165</v>
      </c>
      <c r="C2394" s="152" t="s">
        <v>595</v>
      </c>
      <c r="D2394" s="3" t="n">
        <v>25509</v>
      </c>
      <c r="F2394" s="44" t="n">
        <v>0.666666666666667</v>
      </c>
      <c r="G2394" s="30"/>
      <c r="H2394" s="44" t="n">
        <v>0.166666666666667</v>
      </c>
      <c r="I2394" s="29" t="n">
        <v>97</v>
      </c>
      <c r="K2394" s="30" t="s">
        <v>1233</v>
      </c>
      <c r="M2394" s="31" t="n">
        <f aca="false">SUM(P2394,R2394,T2394,V2394,X2394,Z2394,AB2394,AD2394,AF2394,AH2394,AJ2394,AL2394,AN2394,AP2394,AR2394,AT2394,AV2394,AX2394,AZ2394,BB2394)</f>
        <v>18275.4</v>
      </c>
      <c r="O2394" s="0" t="n">
        <v>203</v>
      </c>
      <c r="P2394" s="31" t="n">
        <v>18275.4</v>
      </c>
    </row>
    <row r="2395" customFormat="false" ht="15" hidden="false" customHeight="false" outlineLevel="0" collapsed="false">
      <c r="A2395" s="41" t="n">
        <v>40493</v>
      </c>
      <c r="B2395" s="68" t="s">
        <v>1374</v>
      </c>
      <c r="C2395" s="68" t="s">
        <v>1370</v>
      </c>
      <c r="D2395" s="3" t="n">
        <v>25510</v>
      </c>
      <c r="F2395" s="42" t="n">
        <v>0.6875</v>
      </c>
      <c r="H2395" s="42" t="n">
        <v>0.166666666666667</v>
      </c>
      <c r="I2395" s="29" t="n">
        <v>93</v>
      </c>
      <c r="K2395" s="30" t="s">
        <v>1620</v>
      </c>
      <c r="M2395" s="31" t="n">
        <f aca="false">SUM(P2395,R2395,T2395,V2395,X2395,Z2395,AB2395,AD2395,AF2395,AH2395,AJ2395,AL2395,AN2395,AP2395,AR2395,AT2395,AV2395,AX2395,AZ2395,BB2395)</f>
        <v>638.04</v>
      </c>
      <c r="O2395" s="0" t="n">
        <v>774</v>
      </c>
      <c r="P2395" s="31" t="n">
        <v>319.02</v>
      </c>
      <c r="Q2395" s="0" t="s">
        <v>779</v>
      </c>
      <c r="R2395" s="31" t="n">
        <v>319.02</v>
      </c>
    </row>
    <row r="2396" customFormat="false" ht="15" hidden="false" customHeight="false" outlineLevel="0" collapsed="false">
      <c r="A2396" s="41" t="n">
        <v>40493</v>
      </c>
      <c r="B2396" s="68" t="s">
        <v>1203</v>
      </c>
      <c r="C2396" s="68" t="s">
        <v>925</v>
      </c>
      <c r="D2396" s="3" t="n">
        <v>25511</v>
      </c>
      <c r="F2396" s="42" t="n">
        <v>0.197916666666667</v>
      </c>
      <c r="G2396" s="3" t="s">
        <v>1229</v>
      </c>
      <c r="H2396" s="42" t="n">
        <v>0.479166666666667</v>
      </c>
      <c r="I2396" s="29" t="n">
        <v>264.12</v>
      </c>
      <c r="K2396" s="30" t="s">
        <v>1244</v>
      </c>
      <c r="M2396" s="31" t="n">
        <f aca="false">SUM(P2396,R2396,T2396,V2396,X2396,Z2396,AB2396,AD2396,AF2396,AH2396,AJ2396,AL2396,AN2396,AP2396,AR2396,AT2396,AV2396,AX2396,AZ2396,BB2396)</f>
        <v>1324.6</v>
      </c>
      <c r="O2396" s="0" t="n">
        <v>3486</v>
      </c>
      <c r="P2396" s="31" t="n">
        <v>1324.6</v>
      </c>
    </row>
    <row r="2397" customFormat="false" ht="15" hidden="false" customHeight="false" outlineLevel="0" collapsed="false">
      <c r="A2397" s="55" t="n">
        <v>40493</v>
      </c>
      <c r="B2397" s="152" t="s">
        <v>1195</v>
      </c>
      <c r="C2397" s="152" t="s">
        <v>490</v>
      </c>
      <c r="D2397" s="3" t="n">
        <v>25512</v>
      </c>
      <c r="F2397" s="44" t="n">
        <v>0.0625</v>
      </c>
      <c r="G2397" s="30"/>
      <c r="H2397" s="44" t="n">
        <v>0.166666666666667</v>
      </c>
      <c r="I2397" s="29" t="n">
        <v>92</v>
      </c>
      <c r="K2397" s="30" t="s">
        <v>1217</v>
      </c>
    </row>
    <row r="2398" s="56" customFormat="true" ht="15" hidden="false" customHeight="false" outlineLevel="0" collapsed="false">
      <c r="A2398" s="55" t="n">
        <v>40493</v>
      </c>
      <c r="B2398" s="152" t="s">
        <v>1197</v>
      </c>
      <c r="C2398" s="68" t="s">
        <v>1370</v>
      </c>
      <c r="D2398" s="3" t="n">
        <v>25513</v>
      </c>
      <c r="E2398" s="3"/>
      <c r="F2398" s="44" t="n">
        <v>0.427083333333333</v>
      </c>
      <c r="G2398" s="30"/>
      <c r="H2398" s="44" t="n">
        <v>0.166666666666667</v>
      </c>
      <c r="I2398" s="29" t="n">
        <v>73</v>
      </c>
      <c r="J2398" s="29"/>
      <c r="K2398" s="30" t="s">
        <v>1259</v>
      </c>
      <c r="M2398" s="31"/>
      <c r="N2398" s="32"/>
      <c r="P2398" s="74"/>
      <c r="R2398" s="74"/>
      <c r="T2398" s="74"/>
      <c r="V2398" s="74"/>
      <c r="X2398" s="74"/>
      <c r="Z2398" s="74"/>
      <c r="AB2398" s="74"/>
      <c r="AD2398" s="74"/>
      <c r="AF2398" s="74"/>
      <c r="AH2398" s="74"/>
      <c r="AJ2398" s="74"/>
      <c r="AL2398" s="74"/>
      <c r="AN2398" s="74"/>
      <c r="AP2398" s="74"/>
      <c r="AR2398" s="74"/>
      <c r="AT2398" s="74"/>
      <c r="AV2398" s="74"/>
      <c r="AX2398" s="74"/>
      <c r="AZ2398" s="74"/>
    </row>
    <row r="2399" customFormat="false" ht="15" hidden="false" customHeight="false" outlineLevel="0" collapsed="false">
      <c r="M2399" s="74"/>
    </row>
    <row r="2400" customFormat="false" ht="15" hidden="false" customHeight="false" outlineLevel="0" collapsed="false">
      <c r="A2400" s="113"/>
      <c r="B2400" s="101"/>
      <c r="C2400" s="101"/>
      <c r="D2400" s="100"/>
      <c r="E2400" s="100"/>
      <c r="F2400" s="100"/>
      <c r="G2400" s="100"/>
      <c r="H2400" s="100"/>
      <c r="I2400" s="102"/>
      <c r="J2400" s="102"/>
      <c r="K2400" s="100"/>
      <c r="L2400" s="101"/>
      <c r="M2400" s="103"/>
    </row>
    <row r="2401" customFormat="false" ht="18.75" hidden="false" customHeight="false" outlineLevel="0" collapsed="false">
      <c r="A2401" s="113"/>
      <c r="B2401" s="101"/>
      <c r="C2401" s="101"/>
      <c r="D2401" s="100"/>
      <c r="E2401" s="100"/>
      <c r="F2401" s="100"/>
      <c r="G2401" s="115" t="s">
        <v>1295</v>
      </c>
      <c r="H2401" s="100"/>
      <c r="I2401" s="102"/>
      <c r="J2401" s="102"/>
      <c r="K2401" s="100"/>
      <c r="L2401" s="101"/>
      <c r="M2401" s="103"/>
    </row>
    <row r="2402" customFormat="false" ht="15" hidden="false" customHeight="false" outlineLevel="0" collapsed="false">
      <c r="A2402" s="41" t="n">
        <v>40494</v>
      </c>
      <c r="B2402" s="0" t="s">
        <v>627</v>
      </c>
      <c r="C2402" s="0" t="s">
        <v>1206</v>
      </c>
      <c r="D2402" s="3" t="n">
        <v>25514</v>
      </c>
      <c r="F2402" s="3" t="s">
        <v>1162</v>
      </c>
      <c r="H2402" s="3" t="s">
        <v>1162</v>
      </c>
      <c r="I2402" s="29" t="n">
        <v>184</v>
      </c>
      <c r="K2402" s="30" t="s">
        <v>1303</v>
      </c>
      <c r="M2402" s="31" t="n">
        <f aca="false">SUM(P2402,R2402,T2402,V2402,X2402,Z2402,AB2402,AD2402,AF2402,AH2402,AJ2402,AL2402,AN2402,AP2402,AR2402,AT2402,AV2402,AX2402,AZ2402,BB2402)</f>
        <v>0</v>
      </c>
    </row>
    <row r="2403" customFormat="false" ht="15" hidden="false" customHeight="false" outlineLevel="0" collapsed="false">
      <c r="A2403" s="41" t="n">
        <v>40494</v>
      </c>
      <c r="B2403" s="0" t="s">
        <v>1205</v>
      </c>
      <c r="C2403" s="0" t="s">
        <v>1206</v>
      </c>
      <c r="D2403" s="3" t="n">
        <v>25515</v>
      </c>
      <c r="F2403" s="3" t="s">
        <v>1162</v>
      </c>
      <c r="H2403" s="3" t="s">
        <v>1162</v>
      </c>
      <c r="I2403" s="29" t="n">
        <v>385.8</v>
      </c>
      <c r="K2403" s="30" t="s">
        <v>1249</v>
      </c>
      <c r="M2403" s="31" t="n">
        <f aca="false">SUM(P2403,R2403,T2403,V2403,X2403,Z2403,AB2403,AD2403,AF2403,AH2403,AJ2403,AL2403,AN2403,AP2403,AR2403,AT2403,AV2403,AX2403,AZ2403,BB2403)</f>
        <v>13937.79</v>
      </c>
      <c r="O2403" s="0" t="n">
        <v>12613</v>
      </c>
      <c r="P2403" s="31" t="n">
        <v>114.32</v>
      </c>
      <c r="Q2403" s="0" t="n">
        <v>12525</v>
      </c>
      <c r="R2403" s="31" t="n">
        <v>394.51</v>
      </c>
      <c r="S2403" s="47" t="n">
        <v>12719</v>
      </c>
      <c r="T2403" s="31" t="n">
        <v>5100</v>
      </c>
      <c r="U2403" s="47" t="n">
        <v>12730</v>
      </c>
      <c r="V2403" s="31" t="n">
        <v>638.76</v>
      </c>
      <c r="W2403" s="47" t="n">
        <v>12720</v>
      </c>
      <c r="X2403" s="31" t="n">
        <v>5235</v>
      </c>
      <c r="Y2403" s="47" t="n">
        <v>12718</v>
      </c>
      <c r="Z2403" s="31" t="n">
        <v>750</v>
      </c>
      <c r="AA2403" s="47" t="n">
        <v>12731</v>
      </c>
      <c r="AB2403" s="31" t="n">
        <v>751.31</v>
      </c>
      <c r="AC2403" s="47" t="n">
        <v>12735</v>
      </c>
      <c r="AD2403" s="31" t="n">
        <v>638.76</v>
      </c>
      <c r="AE2403" s="47" t="n">
        <v>12736</v>
      </c>
      <c r="AF2403" s="31" t="n">
        <v>315.13</v>
      </c>
    </row>
    <row r="2404" customFormat="false" ht="15" hidden="false" customHeight="false" outlineLevel="0" collapsed="false">
      <c r="A2404" s="41" t="n">
        <v>40494</v>
      </c>
      <c r="B2404" s="0" t="s">
        <v>679</v>
      </c>
      <c r="C2404" s="0" t="s">
        <v>1206</v>
      </c>
      <c r="D2404" s="3" t="n">
        <v>25516</v>
      </c>
      <c r="F2404" s="3" t="s">
        <v>1162</v>
      </c>
      <c r="H2404" s="3" t="s">
        <v>1162</v>
      </c>
      <c r="I2404" s="29" t="n">
        <v>188</v>
      </c>
      <c r="K2404" s="30" t="s">
        <v>1223</v>
      </c>
      <c r="M2404" s="31" t="n">
        <f aca="false">SUM(P2404,R2404,T2404,V2404,X2404,Z2404,AB2404,AD2404,AF2404,AH2404,AJ2404,AL2404,AN2404,AP2404,AR2404,AT2404,AV2404,AX2404,AZ2404,BB2404)</f>
        <v>0</v>
      </c>
    </row>
    <row r="2405" customFormat="false" ht="15" hidden="false" customHeight="false" outlineLevel="0" collapsed="false">
      <c r="A2405" s="41" t="n">
        <v>40494</v>
      </c>
      <c r="B2405" s="0" t="s">
        <v>383</v>
      </c>
      <c r="C2405" s="0" t="s">
        <v>1206</v>
      </c>
      <c r="D2405" s="3" t="n">
        <v>25517</v>
      </c>
      <c r="F2405" s="3" t="s">
        <v>1162</v>
      </c>
      <c r="H2405" s="3" t="s">
        <v>1162</v>
      </c>
      <c r="I2405" s="29" t="n">
        <v>205.7</v>
      </c>
      <c r="K2405" s="30" t="s">
        <v>1232</v>
      </c>
      <c r="M2405" s="31" t="n">
        <f aca="false">SUM(P2405,R2405,T2405,V2405,X2405,Z2405,AB2405,AD2405,AF2405,AH2405,AJ2405,AL2405,AN2405,AP2405,AR2405,AT2405,AV2405,AX2405,AZ2405,BB2405)</f>
        <v>24751.21</v>
      </c>
      <c r="O2405" s="0" t="n">
        <v>12671</v>
      </c>
      <c r="P2405" s="31" t="n">
        <v>9645</v>
      </c>
      <c r="Q2405" s="0" t="n">
        <v>12499</v>
      </c>
      <c r="R2405" s="31" t="n">
        <v>2550</v>
      </c>
      <c r="S2405" s="47" t="n">
        <v>12492</v>
      </c>
      <c r="T2405" s="31" t="n">
        <v>128.64</v>
      </c>
      <c r="U2405" s="47" t="n">
        <v>12347</v>
      </c>
      <c r="V2405" s="31" t="n">
        <v>400</v>
      </c>
      <c r="W2405" s="47" t="n">
        <v>12704</v>
      </c>
      <c r="X2405" s="31" t="n">
        <v>1500</v>
      </c>
      <c r="Y2405" s="47" t="n">
        <v>12560</v>
      </c>
      <c r="Z2405" s="31" t="n">
        <v>2138.89</v>
      </c>
      <c r="AA2405" s="47" t="n">
        <v>12682</v>
      </c>
      <c r="AB2405" s="31" t="n">
        <v>243</v>
      </c>
      <c r="AC2405" s="47" t="n">
        <v>12673</v>
      </c>
      <c r="AD2405" s="31" t="n">
        <v>7920</v>
      </c>
      <c r="AE2405" s="47" t="n">
        <v>12526</v>
      </c>
      <c r="AF2405" s="31" t="n">
        <v>225.68</v>
      </c>
    </row>
    <row r="2406" customFormat="false" ht="15" hidden="false" customHeight="false" outlineLevel="0" collapsed="false">
      <c r="A2406" s="41" t="n">
        <v>40494</v>
      </c>
      <c r="B2406" s="0" t="s">
        <v>1165</v>
      </c>
      <c r="C2406" s="0" t="s">
        <v>1206</v>
      </c>
      <c r="D2406" s="3" t="n">
        <v>25518</v>
      </c>
      <c r="F2406" s="3" t="s">
        <v>1162</v>
      </c>
      <c r="H2406" s="3" t="s">
        <v>1162</v>
      </c>
      <c r="I2406" s="29" t="n">
        <v>184</v>
      </c>
      <c r="K2406" s="30" t="s">
        <v>1233</v>
      </c>
      <c r="M2406" s="31" t="n">
        <f aca="false">SUM(P2406,R2406,T2406,V2406,X2406,Z2406,AB2406,AD2406,AF2406,AH2406,AJ2406,AL2406,AN2406,AP2406,AR2406,AT2406,AV2406,AX2406,AZ2406,BB2406)</f>
        <v>0</v>
      </c>
    </row>
    <row r="2407" customFormat="false" ht="15" hidden="false" customHeight="false" outlineLevel="0" collapsed="false">
      <c r="A2407" s="41" t="n">
        <v>40494</v>
      </c>
      <c r="B2407" s="0" t="s">
        <v>1639</v>
      </c>
      <c r="C2407" s="0" t="s">
        <v>1206</v>
      </c>
      <c r="D2407" s="3" t="n">
        <v>25519</v>
      </c>
      <c r="F2407" s="3" t="s">
        <v>1162</v>
      </c>
      <c r="H2407" s="3" t="s">
        <v>1162</v>
      </c>
      <c r="I2407" s="29" t="n">
        <v>300.7</v>
      </c>
      <c r="K2407" s="30" t="s">
        <v>1621</v>
      </c>
      <c r="M2407" s="31" t="n">
        <f aca="false">SUM(P2407,R2407,T2407,V2407,X2407,Z2407,AB2407,AD2407,AF2407,AH2407,AJ2407,AL2407,AN2407,AP2407,AR2407,AT2407,AV2407,AX2407,AZ2407,BB2407)</f>
        <v>10650</v>
      </c>
      <c r="O2407" s="0" t="n">
        <v>12693</v>
      </c>
      <c r="P2407" s="31" t="n">
        <v>10400</v>
      </c>
      <c r="Q2407" s="0" t="n">
        <v>12717</v>
      </c>
      <c r="R2407" s="31" t="n">
        <v>250</v>
      </c>
    </row>
    <row r="2408" customFormat="false" ht="15" hidden="false" customHeight="false" outlineLevel="0" collapsed="false">
      <c r="A2408" s="41" t="n">
        <v>40494</v>
      </c>
      <c r="B2408" s="0" t="s">
        <v>1193</v>
      </c>
      <c r="C2408" s="0" t="s">
        <v>11</v>
      </c>
      <c r="D2408" s="3" t="n">
        <v>25520</v>
      </c>
      <c r="F2408" s="42" t="n">
        <v>0.524305555555556</v>
      </c>
      <c r="G2408" s="3" t="s">
        <v>1241</v>
      </c>
      <c r="H2408" s="3" t="s">
        <v>1391</v>
      </c>
      <c r="I2408" s="29" t="n">
        <v>115.5</v>
      </c>
      <c r="K2408" s="30" t="s">
        <v>1216</v>
      </c>
      <c r="M2408" s="31" t="n">
        <f aca="false">SUM(P2408,R2408,T2408,V2408,X2408,Z2408,AB2408,AD2408,AF2408,AH2408,AJ2408,AL2408,AN2408,AP2408,AR2408,AT2408,AV2408,AX2408,AZ2408,BB2408)</f>
        <v>29216.3</v>
      </c>
      <c r="O2408" s="0" t="n">
        <v>710</v>
      </c>
      <c r="P2408" s="31" t="n">
        <v>4048</v>
      </c>
      <c r="Q2408" s="0" t="n">
        <v>711</v>
      </c>
      <c r="R2408" s="31" t="n">
        <v>5750</v>
      </c>
      <c r="S2408" s="47" t="n">
        <v>712</v>
      </c>
      <c r="T2408" s="31" t="n">
        <v>19418.3</v>
      </c>
    </row>
    <row r="2409" customFormat="false" ht="15" hidden="false" customHeight="false" outlineLevel="0" collapsed="false">
      <c r="A2409" s="41" t="n">
        <v>40494</v>
      </c>
      <c r="B2409" s="0" t="s">
        <v>1169</v>
      </c>
      <c r="C2409" s="0" t="s">
        <v>925</v>
      </c>
      <c r="D2409" s="3" t="n">
        <v>25521</v>
      </c>
      <c r="F2409" s="42" t="n">
        <v>0.677083333333333</v>
      </c>
      <c r="G2409" s="3" t="s">
        <v>1170</v>
      </c>
      <c r="H2409" s="42" t="s">
        <v>1302</v>
      </c>
      <c r="I2409" s="29" t="n">
        <v>214</v>
      </c>
      <c r="K2409" s="30" t="s">
        <v>1214</v>
      </c>
      <c r="M2409" s="31" t="n">
        <f aca="false">SUM(P2409,R2409,T2409,V2409,X2409,Z2409,AB2409,AD2409,AF2409,AH2409,AJ2409,AL2409,AN2409,AP2409,AR2409,AT2409,AV2409,AX2409,AZ2409,BB2409)</f>
        <v>0</v>
      </c>
    </row>
    <row r="2410" customFormat="false" ht="15" hidden="false" customHeight="false" outlineLevel="0" collapsed="false">
      <c r="A2410" s="41" t="n">
        <v>40494</v>
      </c>
      <c r="B2410" s="0" t="s">
        <v>1195</v>
      </c>
      <c r="C2410" s="0" t="s">
        <v>842</v>
      </c>
      <c r="D2410" s="3" t="n">
        <v>25522</v>
      </c>
      <c r="F2410" s="42" t="n">
        <v>0.635416666666667</v>
      </c>
      <c r="H2410" s="42" t="n">
        <v>0.3125</v>
      </c>
      <c r="I2410" s="29" t="n">
        <v>132.5</v>
      </c>
      <c r="K2410" s="30" t="s">
        <v>1217</v>
      </c>
      <c r="M2410" s="31" t="n">
        <f aca="false">SUM(P2410,R2410,T2410,V2410,X2410,Z2410,AB2410,AD2410,AF2410,AH2410,AJ2410,AL2410,AN2410,AP2410,AR2410,AT2410,AV2410,AX2410,AZ2410,BB2410)</f>
        <v>0</v>
      </c>
    </row>
    <row r="2411" customFormat="false" ht="15" hidden="false" customHeight="false" outlineLevel="0" collapsed="false">
      <c r="A2411" s="41" t="n">
        <v>40494</v>
      </c>
      <c r="B2411" s="0" t="s">
        <v>1197</v>
      </c>
      <c r="C2411" s="0" t="s">
        <v>1215</v>
      </c>
      <c r="D2411" s="3" t="n">
        <v>25523</v>
      </c>
      <c r="F2411" s="42" t="n">
        <v>0.770833333333334</v>
      </c>
      <c r="H2411" s="42" t="n">
        <v>0.458333333333333</v>
      </c>
      <c r="I2411" s="29" t="n">
        <v>196</v>
      </c>
      <c r="K2411" s="30" t="s">
        <v>1259</v>
      </c>
      <c r="M2411" s="31" t="n">
        <f aca="false">SUM(P2411,R2411,T2411,V2411,X2411,Z2411,AB2411,AD2411,AF2411,AH2411,AJ2411,AL2411,AN2411,AP2411,AR2411,AT2411,AV2411,AX2411,AZ2411,BB2411)</f>
        <v>0</v>
      </c>
    </row>
    <row r="2412" customFormat="false" ht="15" hidden="false" customHeight="false" outlineLevel="0" collapsed="false">
      <c r="A2412" s="55" t="n">
        <v>40494</v>
      </c>
      <c r="B2412" s="56" t="s">
        <v>1636</v>
      </c>
      <c r="C2412" s="56" t="s">
        <v>1211</v>
      </c>
      <c r="D2412" s="3" t="n">
        <v>25524</v>
      </c>
      <c r="F2412" s="44" t="n">
        <v>0.0694444444444444</v>
      </c>
      <c r="G2412" s="30"/>
      <c r="H2412" s="44" t="n">
        <v>0.791666666666667</v>
      </c>
      <c r="I2412" s="29" t="n">
        <v>630.1</v>
      </c>
      <c r="M2412" s="31" t="n">
        <f aca="false">SUM(P2412,R2412,T2412,V2412,X2412,Z2412,AB2412,AD2412,AF2412,AH2412,AJ2412,AL2412,AN2412,AP2412,AR2412,AT2412,AV2412,AX2412,AZ2412,BB2412)</f>
        <v>0</v>
      </c>
    </row>
    <row r="2413" customFormat="false" ht="15" hidden="false" customHeight="false" outlineLevel="0" collapsed="false">
      <c r="A2413" s="57" t="n">
        <v>40494</v>
      </c>
      <c r="B2413" s="59" t="s">
        <v>1176</v>
      </c>
      <c r="C2413" s="59" t="s">
        <v>1211</v>
      </c>
      <c r="D2413" s="3" t="n">
        <v>25525</v>
      </c>
      <c r="F2413" s="66"/>
      <c r="G2413" s="60" t="s">
        <v>1661</v>
      </c>
      <c r="H2413" s="66"/>
      <c r="I2413" s="63"/>
      <c r="J2413" s="63"/>
      <c r="K2413" s="67" t="s">
        <v>1222</v>
      </c>
      <c r="M2413" s="31" t="n">
        <f aca="false">SUM(P2413,R2413,T2413,V2413,X2413,Z2413,AB2413,AD2413,AF2413,AH2413,AJ2413,AL2413,AN2413,AP2413,AR2413,AT2413,AV2413,AX2413,AZ2413,BB2413)</f>
        <v>0</v>
      </c>
    </row>
    <row r="2414" customFormat="false" ht="15" hidden="false" customHeight="false" outlineLevel="0" collapsed="false">
      <c r="A2414" s="57" t="n">
        <v>40494</v>
      </c>
      <c r="B2414" s="59" t="s">
        <v>1613</v>
      </c>
      <c r="C2414" s="59" t="s">
        <v>1211</v>
      </c>
      <c r="D2414" s="3" t="n">
        <v>25526</v>
      </c>
      <c r="F2414" s="60"/>
      <c r="G2414" s="60" t="s">
        <v>1661</v>
      </c>
      <c r="H2414" s="60"/>
      <c r="I2414" s="63"/>
      <c r="J2414" s="63"/>
      <c r="K2414" s="67" t="s">
        <v>1614</v>
      </c>
      <c r="M2414" s="31" t="n">
        <f aca="false">SUM(P2414,R2414,T2414,V2414,X2414,Z2414,AB2414,AD2414,AF2414,AH2414,AJ2414,AL2414,AN2414,AP2414,AR2414,AT2414,AV2414,AX2414,AZ2414,BB2414)</f>
        <v>0</v>
      </c>
    </row>
    <row r="2415" customFormat="false" ht="15" hidden="false" customHeight="false" outlineLevel="0" collapsed="false">
      <c r="A2415" s="55" t="n">
        <v>40494</v>
      </c>
      <c r="B2415" s="56" t="s">
        <v>1173</v>
      </c>
      <c r="C2415" s="56" t="s">
        <v>1049</v>
      </c>
      <c r="D2415" s="3" t="n">
        <v>25527</v>
      </c>
      <c r="F2415" s="44" t="n">
        <v>0.784722222222222</v>
      </c>
      <c r="G2415" s="30"/>
      <c r="H2415" s="44" t="n">
        <v>0.458333333333333</v>
      </c>
      <c r="I2415" s="29" t="n">
        <v>187</v>
      </c>
      <c r="K2415" s="30" t="s">
        <v>1212</v>
      </c>
      <c r="M2415" s="31" t="n">
        <f aca="false">SUM(P2415,R2415,T2415,V2415,X2415,Z2415,AB2415,AD2415,AF2415,AH2415,AJ2415,AL2415,AN2415,AP2415,AR2415,AT2415,AV2415,AX2415,AZ2415,BB2415)</f>
        <v>0</v>
      </c>
    </row>
    <row r="2416" customFormat="false" ht="15" hidden="false" customHeight="false" outlineLevel="0" collapsed="false">
      <c r="A2416" s="41" t="n">
        <v>40494</v>
      </c>
      <c r="B2416" s="59" t="s">
        <v>1374</v>
      </c>
      <c r="C2416" s="59" t="s">
        <v>1211</v>
      </c>
      <c r="D2416" s="3" t="n">
        <v>25528</v>
      </c>
      <c r="G2416" s="60" t="s">
        <v>1661</v>
      </c>
      <c r="K2416" s="67" t="s">
        <v>1623</v>
      </c>
      <c r="M2416" s="31" t="n">
        <f aca="false">SUM(P2416,R2416,T2416,V2416,X2416,Z2416,AB2416,AD2416,AF2416,AH2416,AJ2416,AL2416,AN2416,AP2416,AR2416,AT2416,AV2416,AX2416,AZ2416,BB2416)</f>
        <v>0</v>
      </c>
    </row>
    <row r="2417" customFormat="false" ht="15" hidden="false" customHeight="false" outlineLevel="0" collapsed="false">
      <c r="A2417" s="55" t="n">
        <v>40494</v>
      </c>
      <c r="B2417" s="152" t="s">
        <v>581</v>
      </c>
      <c r="C2417" s="152" t="s">
        <v>1000</v>
      </c>
      <c r="D2417" s="3" t="n">
        <v>25529</v>
      </c>
      <c r="F2417" s="44" t="n">
        <v>0.791666666666667</v>
      </c>
      <c r="G2417" s="30" t="s">
        <v>1662</v>
      </c>
      <c r="H2417" s="44" t="s">
        <v>1378</v>
      </c>
      <c r="I2417" s="29" t="n">
        <v>231.15</v>
      </c>
      <c r="K2417" s="30" t="s">
        <v>1243</v>
      </c>
      <c r="M2417" s="31" t="n">
        <f aca="false">SUM(P2417,R2417,T2417,V2417,X2417,Z2417,AB2417,AD2417,AF2417,AH2417,AJ2417,AL2417,AN2417,AP2417,AR2417,AT2417,AV2417,AX2417,AZ2417,BB2417)</f>
        <v>0</v>
      </c>
    </row>
    <row r="2418" customFormat="false" ht="15" hidden="false" customHeight="false" outlineLevel="0" collapsed="false">
      <c r="A2418" s="55" t="n">
        <v>40494</v>
      </c>
      <c r="B2418" s="152" t="s">
        <v>1203</v>
      </c>
      <c r="C2418" s="152" t="s">
        <v>739</v>
      </c>
      <c r="D2418" s="3" t="n">
        <v>25530</v>
      </c>
      <c r="F2418" s="44" t="n">
        <v>0.583333333333333</v>
      </c>
      <c r="G2418" s="30"/>
      <c r="H2418" s="44" t="n">
        <v>0.1875</v>
      </c>
      <c r="I2418" s="29" t="n">
        <v>98.5</v>
      </c>
      <c r="K2418" s="30" t="s">
        <v>1244</v>
      </c>
      <c r="M2418" s="31" t="n">
        <f aca="false">SUM(P2418,R2418,T2418,V2418,X2418,Z2418,AB2418,AD2418,AF2418,AH2418,AJ2418,AL2418,AN2418,AP2418,AR2418,AT2418,AV2418,AX2418,AZ2418,BB2418)</f>
        <v>0</v>
      </c>
    </row>
    <row r="2419" customFormat="false" ht="15" hidden="false" customHeight="false" outlineLevel="0" collapsed="false">
      <c r="A2419" s="41" t="n">
        <v>40494</v>
      </c>
      <c r="B2419" s="0" t="s">
        <v>1663</v>
      </c>
      <c r="C2419" s="0" t="s">
        <v>700</v>
      </c>
      <c r="D2419" s="3" t="n">
        <v>25531</v>
      </c>
      <c r="F2419" s="42" t="n">
        <v>0.614583333333333</v>
      </c>
      <c r="H2419" s="42" t="n">
        <v>0.1875</v>
      </c>
      <c r="I2419" s="29" t="n">
        <v>81.5</v>
      </c>
      <c r="K2419" s="30" t="s">
        <v>1664</v>
      </c>
      <c r="M2419" s="31" t="n">
        <f aca="false">SUM(P2419,R2419,T2419,V2419,X2419,Z2419,AB2419,AD2419,AF2419,AH2419,AJ2419,AL2419,AN2419,AP2419,AR2419,AT2419,AV2419,AX2419,AZ2419,BB2419)</f>
        <v>0</v>
      </c>
    </row>
    <row r="2420" customFormat="false" ht="15" hidden="false" customHeight="false" outlineLevel="0" collapsed="false">
      <c r="A2420" s="41" t="n">
        <v>40494</v>
      </c>
      <c r="B2420" s="0" t="s">
        <v>1193</v>
      </c>
      <c r="C2420" s="0" t="s">
        <v>925</v>
      </c>
      <c r="D2420" s="3" t="n">
        <v>25532</v>
      </c>
      <c r="F2420" s="42" t="n">
        <v>0.659722222222222</v>
      </c>
      <c r="H2420" s="42" t="n">
        <v>0.166666666666667</v>
      </c>
      <c r="I2420" s="29" t="n">
        <v>70.6</v>
      </c>
      <c r="K2420" s="30" t="s">
        <v>1216</v>
      </c>
      <c r="M2420" s="31" t="n">
        <f aca="false">SUM(P2420,R2420,T2420,V2420,X2420,Z2420,AB2420,AD2420,AF2420,AH2420,AJ2420,AL2420,AN2420,AP2420,AR2420,AT2420,AV2420,AX2420,AZ2420,BB2420)</f>
        <v>0</v>
      </c>
    </row>
    <row r="2421" customFormat="false" ht="15" hidden="false" customHeight="false" outlineLevel="0" collapsed="false">
      <c r="A2421" s="123" t="n">
        <v>40494</v>
      </c>
      <c r="B2421" s="125" t="s">
        <v>1203</v>
      </c>
      <c r="C2421" s="125" t="s">
        <v>11</v>
      </c>
      <c r="D2421" s="3" t="n">
        <v>25533</v>
      </c>
      <c r="F2421" s="126" t="n">
        <v>0.791666666666667</v>
      </c>
      <c r="G2421" s="84"/>
      <c r="H2421" s="126" t="n">
        <v>0.166666666666667</v>
      </c>
      <c r="I2421" s="83" t="n">
        <v>78.1</v>
      </c>
      <c r="J2421" s="83"/>
      <c r="K2421" s="30" t="s">
        <v>1244</v>
      </c>
      <c r="M2421" s="31" t="n">
        <f aca="false">SUM(P2421,R2421,T2421,V2421,X2421,Z2421,AB2421,AD2421,AF2421,AH2421,AJ2421,AL2421,AN2421,AP2421,AR2421,AT2421,AV2421,AX2421,AZ2421,BB2421)</f>
        <v>0</v>
      </c>
    </row>
    <row r="2422" customFormat="false" ht="15" hidden="false" customHeight="false" outlineLevel="0" collapsed="false">
      <c r="A2422" s="41" t="n">
        <v>40494</v>
      </c>
      <c r="B2422" s="0" t="s">
        <v>1665</v>
      </c>
      <c r="C2422" s="0" t="s">
        <v>49</v>
      </c>
      <c r="D2422" s="3" t="n">
        <v>25534</v>
      </c>
      <c r="F2422" s="42" t="n">
        <v>0.791666666666667</v>
      </c>
      <c r="H2422" s="42" t="n">
        <v>0.166666666666667</v>
      </c>
      <c r="I2422" s="29" t="n">
        <v>77</v>
      </c>
      <c r="K2422" s="30" t="s">
        <v>1664</v>
      </c>
      <c r="M2422" s="31" t="n">
        <f aca="false">SUM(P2422,R2422,T2422,V2422,X2422,Z2422,AB2422,AD2422,AF2422,AH2422,AJ2422,AL2422,AN2422,AP2422,AR2422,AT2422,AV2422,AX2422,AZ2422,BB2422)</f>
        <v>0</v>
      </c>
    </row>
    <row r="2423" customFormat="false" ht="15" hidden="false" customHeight="false" outlineLevel="0" collapsed="false">
      <c r="A2423" s="55" t="n">
        <v>40494</v>
      </c>
      <c r="B2423" s="56" t="s">
        <v>1197</v>
      </c>
      <c r="C2423" s="56" t="s">
        <v>11</v>
      </c>
      <c r="D2423" s="3" t="n">
        <v>25535</v>
      </c>
      <c r="F2423" s="44" t="n">
        <v>0.854166666666667</v>
      </c>
      <c r="G2423" s="30"/>
      <c r="H2423" s="44" t="n">
        <v>0.166666666666667</v>
      </c>
      <c r="I2423" s="29" t="n">
        <v>73</v>
      </c>
      <c r="K2423" s="30" t="s">
        <v>1259</v>
      </c>
      <c r="M2423" s="31" t="n">
        <f aca="false">SUM(P2423,R2423,T2423,V2423,X2423,Z2423,AB2423,AD2423,AF2423,AH2423,AJ2423,AL2423,AN2423,AP2423,AR2423,AT2423,AV2423,AX2423,AZ2423,BB2423)</f>
        <v>0</v>
      </c>
    </row>
    <row r="2424" customFormat="false" ht="15" hidden="false" customHeight="false" outlineLevel="0" collapsed="false">
      <c r="A2424" s="113"/>
      <c r="B2424" s="101"/>
      <c r="C2424" s="101"/>
      <c r="D2424" s="100"/>
      <c r="E2424" s="100"/>
      <c r="F2424" s="100"/>
      <c r="G2424" s="100"/>
      <c r="H2424" s="100"/>
      <c r="I2424" s="102"/>
      <c r="J2424" s="102"/>
      <c r="K2424" s="100"/>
    </row>
    <row r="2425" customFormat="false" ht="18.75" hidden="false" customHeight="false" outlineLevel="0" collapsed="false">
      <c r="A2425" s="113"/>
      <c r="B2425" s="101"/>
      <c r="C2425" s="101"/>
      <c r="D2425" s="100"/>
      <c r="E2425" s="100"/>
      <c r="F2425" s="100"/>
      <c r="G2425" s="115" t="s">
        <v>1449</v>
      </c>
      <c r="H2425" s="100"/>
      <c r="I2425" s="102"/>
      <c r="J2425" s="102"/>
      <c r="K2425" s="100"/>
    </row>
    <row r="2426" customFormat="false" ht="15" hidden="false" customHeight="false" outlineLevel="0" collapsed="false">
      <c r="A2426" s="41" t="n">
        <v>40495</v>
      </c>
      <c r="B2426" s="0" t="s">
        <v>1173</v>
      </c>
      <c r="C2426" s="0" t="s">
        <v>1049</v>
      </c>
      <c r="D2426" s="3" t="n">
        <v>25536</v>
      </c>
      <c r="F2426" s="42" t="n">
        <v>0.75</v>
      </c>
      <c r="H2426" s="42" t="n">
        <v>0.416666666666667</v>
      </c>
      <c r="I2426" s="29" t="n">
        <v>170</v>
      </c>
      <c r="K2426" s="30" t="s">
        <v>1212</v>
      </c>
      <c r="M2426" s="31" t="n">
        <f aca="false">SUM(P2426,R2426,T2426,V2426,X2426,Z2426,AB2426,AD2426,AF2426,AH2426,AJ2426,AL2426,AN2426,AP2426,AR2426,AT2426,AV2426,AX2426,AZ2426,BB2426)</f>
        <v>0</v>
      </c>
    </row>
    <row r="2427" customFormat="false" ht="15" hidden="false" customHeight="false" outlineLevel="0" collapsed="false">
      <c r="A2427" s="41"/>
      <c r="F2427" s="42"/>
      <c r="H2427" s="42"/>
    </row>
    <row r="2428" customFormat="false" ht="15" hidden="false" customHeight="false" outlineLevel="0" collapsed="false">
      <c r="A2428" s="41"/>
      <c r="F2428" s="42"/>
      <c r="H2428" s="42"/>
    </row>
    <row r="2429" customFormat="false" ht="15" hidden="false" customHeight="false" outlineLevel="0" collapsed="false">
      <c r="A2429" s="41"/>
      <c r="M2429" s="74"/>
    </row>
    <row r="2430" customFormat="false" ht="15" hidden="false" customHeight="false" outlineLevel="0" collapsed="false">
      <c r="A2430" s="113"/>
      <c r="B2430" s="101"/>
      <c r="C2430" s="101"/>
      <c r="D2430" s="100"/>
      <c r="E2430" s="100"/>
      <c r="F2430" s="100"/>
      <c r="G2430" s="100"/>
      <c r="H2430" s="100"/>
      <c r="I2430" s="102"/>
      <c r="J2430" s="102"/>
      <c r="K2430" s="100"/>
    </row>
    <row r="2431" customFormat="false" ht="18.75" hidden="false" customHeight="false" outlineLevel="0" collapsed="false">
      <c r="A2431" s="113"/>
      <c r="B2431" s="101"/>
      <c r="C2431" s="85" t="s">
        <v>1666</v>
      </c>
      <c r="D2431" s="76"/>
      <c r="E2431" s="76"/>
      <c r="F2431" s="100"/>
      <c r="G2431" s="115" t="s">
        <v>1245</v>
      </c>
      <c r="H2431" s="100"/>
      <c r="I2431" s="102"/>
      <c r="J2431" s="102"/>
      <c r="K2431" s="100"/>
    </row>
    <row r="2432" customFormat="false" ht="15" hidden="false" customHeight="false" outlineLevel="0" collapsed="false">
      <c r="A2432" s="41" t="n">
        <v>40498</v>
      </c>
      <c r="B2432" s="0" t="s">
        <v>1205</v>
      </c>
      <c r="C2432" s="0" t="s">
        <v>1667</v>
      </c>
      <c r="D2432" s="3" t="n">
        <v>25537</v>
      </c>
      <c r="F2432" s="3" t="s">
        <v>1162</v>
      </c>
      <c r="G2432" s="3" t="s">
        <v>1668</v>
      </c>
      <c r="H2432" s="3" t="s">
        <v>1162</v>
      </c>
      <c r="I2432" s="29" t="n">
        <v>610</v>
      </c>
      <c r="K2432" s="30" t="s">
        <v>1249</v>
      </c>
      <c r="M2432" s="31" t="n">
        <f aca="false">SUM(P2432,R2432,T2432,V2432,X2432,Z2432,AB2432,AD2432,AF2432,AH2432,AJ2432,AL2432,AN2432,AP2432,AR2432,AT2432,AV2432,AX2432,AZ2432,BB2432)</f>
        <v>0</v>
      </c>
    </row>
    <row r="2433" customFormat="false" ht="15" hidden="false" customHeight="false" outlineLevel="0" collapsed="false">
      <c r="A2433" s="41" t="n">
        <v>40498</v>
      </c>
      <c r="B2433" s="0" t="s">
        <v>1264</v>
      </c>
      <c r="C2433" s="0" t="s">
        <v>1211</v>
      </c>
      <c r="D2433" s="3" t="n">
        <v>25538</v>
      </c>
      <c r="F2433" s="42" t="n">
        <v>0.53125</v>
      </c>
      <c r="G2433" s="3" t="s">
        <v>1229</v>
      </c>
      <c r="H2433" s="3" t="s">
        <v>1298</v>
      </c>
      <c r="I2433" s="29" t="n">
        <v>257</v>
      </c>
      <c r="K2433" s="30" t="s">
        <v>1266</v>
      </c>
      <c r="M2433" s="31" t="n">
        <f aca="false">SUM(P2433,R2433,T2433,V2433,X2433,Z2433,AB2433,AD2433,AF2433,AH2433,AJ2433,AL2433,AN2433,AP2433,AR2433,AT2433,AV2433,AX2433,AZ2433,BB2433)</f>
        <v>0</v>
      </c>
    </row>
    <row r="2434" customFormat="false" ht="15" hidden="false" customHeight="false" outlineLevel="0" collapsed="false">
      <c r="A2434" s="41" t="n">
        <v>40498</v>
      </c>
      <c r="B2434" s="0" t="s">
        <v>679</v>
      </c>
      <c r="C2434" s="0" t="s">
        <v>1206</v>
      </c>
      <c r="D2434" s="3" t="n">
        <v>25539</v>
      </c>
      <c r="F2434" s="3" t="s">
        <v>1669</v>
      </c>
      <c r="G2434" s="3" t="s">
        <v>1670</v>
      </c>
      <c r="H2434" s="3" t="s">
        <v>1162</v>
      </c>
      <c r="I2434" s="29" t="n">
        <v>732.5</v>
      </c>
      <c r="K2434" s="30" t="s">
        <v>1223</v>
      </c>
      <c r="M2434" s="31" t="n">
        <f aca="false">SUM(P2434,R2434,T2434,V2434,X2434,Z2434,AB2434,AD2434,AF2434,AH2434,AJ2434,AL2434,AN2434,AP2434,AR2434,AT2434,AV2434,AX2434,AZ2434,BB2434)</f>
        <v>20400</v>
      </c>
      <c r="O2434" s="0" t="n">
        <v>12814</v>
      </c>
      <c r="P2434" s="31" t="n">
        <v>20400</v>
      </c>
    </row>
    <row r="2435" customFormat="false" ht="15" hidden="false" customHeight="false" outlineLevel="0" collapsed="false">
      <c r="A2435" s="41" t="n">
        <v>40498</v>
      </c>
      <c r="B2435" s="0" t="s">
        <v>383</v>
      </c>
      <c r="C2435" s="0" t="s">
        <v>1206</v>
      </c>
      <c r="D2435" s="3" t="n">
        <v>25540</v>
      </c>
      <c r="F2435" s="3" t="s">
        <v>1162</v>
      </c>
      <c r="H2435" s="3" t="s">
        <v>1162</v>
      </c>
      <c r="I2435" s="29" t="n">
        <v>205.7</v>
      </c>
      <c r="K2435" s="30" t="s">
        <v>1232</v>
      </c>
      <c r="M2435" s="31" t="n">
        <f aca="false">SUM(P2435,R2435,T2435,V2435,X2435,Z2435,AB2435,AD2435,AF2435,AH2435,AJ2435,AL2435,AN2435,AP2435,AR2435,AT2435,AV2435,AX2435,AZ2435,BB2435)</f>
        <v>22980.42</v>
      </c>
      <c r="O2435" s="0" t="n">
        <v>12654</v>
      </c>
      <c r="P2435" s="31" t="n">
        <v>1659.72</v>
      </c>
      <c r="Q2435" s="0" t="n">
        <v>12653</v>
      </c>
      <c r="R2435" s="31" t="n">
        <v>2665.87</v>
      </c>
      <c r="S2435" s="47" t="n">
        <v>12652</v>
      </c>
      <c r="T2435" s="31" t="n">
        <v>1555.54</v>
      </c>
      <c r="U2435" s="47" t="n">
        <v>12629</v>
      </c>
      <c r="V2435" s="31" t="n">
        <v>28.58</v>
      </c>
      <c r="W2435" s="47" t="n">
        <v>12632</v>
      </c>
      <c r="X2435" s="31" t="n">
        <v>57.16</v>
      </c>
      <c r="Y2435" s="47" t="n">
        <v>12633</v>
      </c>
      <c r="Z2435" s="31" t="n">
        <v>28.58</v>
      </c>
      <c r="AA2435" s="47" t="n">
        <v>12631</v>
      </c>
      <c r="AB2435" s="31" t="n">
        <v>85.74</v>
      </c>
      <c r="AC2435" s="47" t="n">
        <v>12630</v>
      </c>
      <c r="AD2435" s="31" t="n">
        <v>57.16</v>
      </c>
      <c r="AE2435" s="47" t="n">
        <v>12820</v>
      </c>
      <c r="AF2435" s="31" t="n">
        <v>12375</v>
      </c>
      <c r="AG2435" s="47" t="n">
        <v>12783</v>
      </c>
      <c r="AH2435" s="31" t="n">
        <v>202.5</v>
      </c>
      <c r="AI2435" s="47" t="n">
        <v>12347</v>
      </c>
      <c r="AJ2435" s="31" t="n">
        <v>400</v>
      </c>
      <c r="AK2435" s="47" t="n">
        <v>12560</v>
      </c>
      <c r="AL2435" s="31" t="n">
        <v>2138.89</v>
      </c>
      <c r="AM2435" s="47" t="n">
        <v>12704</v>
      </c>
      <c r="AN2435" s="31" t="n">
        <v>1500</v>
      </c>
      <c r="AO2435" s="47" t="n">
        <v>12526</v>
      </c>
      <c r="AP2435" s="31" t="n">
        <v>225.68</v>
      </c>
    </row>
    <row r="2436" customFormat="false" ht="15" hidden="false" customHeight="false" outlineLevel="0" collapsed="false">
      <c r="A2436" s="41" t="n">
        <v>40498</v>
      </c>
      <c r="B2436" s="0" t="s">
        <v>1165</v>
      </c>
      <c r="C2436" s="0" t="s">
        <v>1206</v>
      </c>
      <c r="D2436" s="3" t="n">
        <v>25541</v>
      </c>
      <c r="F2436" s="3" t="s">
        <v>1162</v>
      </c>
      <c r="G2436" s="3" t="s">
        <v>1380</v>
      </c>
      <c r="H2436" s="3" t="s">
        <v>1162</v>
      </c>
      <c r="I2436" s="29" t="n">
        <v>184</v>
      </c>
      <c r="K2436" s="30" t="s">
        <v>1233</v>
      </c>
      <c r="M2436" s="31" t="n">
        <f aca="false">SUM(P2436,R2436,T2436,V2436,X2436,Z2436,AB2436,AD2436,AF2436,AH2436,AJ2436,AL2436,AN2436,AP2436,AR2436,AT2436,AV2436,AX2436,AZ2436,BB2436)</f>
        <v>6608.55</v>
      </c>
      <c r="O2436" s="0" t="n">
        <v>12664</v>
      </c>
      <c r="P2436" s="31" t="n">
        <v>678.35</v>
      </c>
      <c r="Q2436" s="0" t="n">
        <v>12660</v>
      </c>
      <c r="R2436" s="31" t="n">
        <v>149.05</v>
      </c>
      <c r="S2436" s="47" t="n">
        <v>12648</v>
      </c>
      <c r="T2436" s="31" t="n">
        <v>900.18</v>
      </c>
      <c r="U2436" s="47" t="n">
        <v>12647</v>
      </c>
      <c r="V2436" s="31" t="n">
        <v>764.78</v>
      </c>
      <c r="W2436" s="47" t="n">
        <v>12646</v>
      </c>
      <c r="X2436" s="31" t="n">
        <v>359.45</v>
      </c>
      <c r="Y2436" s="47" t="n">
        <v>12645</v>
      </c>
      <c r="Z2436" s="31" t="n">
        <v>1229.96</v>
      </c>
      <c r="AA2436" s="47" t="n">
        <v>12644</v>
      </c>
      <c r="AB2436" s="31" t="n">
        <v>423.4</v>
      </c>
      <c r="AC2436" s="47" t="n">
        <v>12643</v>
      </c>
      <c r="AD2436" s="31" t="n">
        <v>9.5</v>
      </c>
      <c r="AE2436" s="47" t="n">
        <v>12642</v>
      </c>
      <c r="AF2436" s="31" t="n">
        <v>1636.6</v>
      </c>
      <c r="AG2436" s="47" t="n">
        <v>12641</v>
      </c>
      <c r="AH2436" s="31" t="n">
        <v>57.16</v>
      </c>
      <c r="AI2436" s="47" t="n">
        <v>12640</v>
      </c>
      <c r="AJ2436" s="31" t="n">
        <v>57.16</v>
      </c>
      <c r="AK2436" s="47" t="n">
        <v>12639</v>
      </c>
      <c r="AL2436" s="31" t="n">
        <v>28.58</v>
      </c>
      <c r="AM2436" s="47" t="n">
        <v>12638</v>
      </c>
      <c r="AN2436" s="31" t="n">
        <v>28.58</v>
      </c>
      <c r="AO2436" s="47" t="n">
        <v>12637</v>
      </c>
      <c r="AP2436" s="31" t="n">
        <v>28.58</v>
      </c>
      <c r="AQ2436" s="47" t="n">
        <v>12635</v>
      </c>
      <c r="AR2436" s="31" t="n">
        <v>57.16</v>
      </c>
      <c r="AS2436" s="47" t="n">
        <v>12634</v>
      </c>
      <c r="AT2436" s="31" t="n">
        <v>28.58</v>
      </c>
      <c r="AU2436" s="47" t="n">
        <v>12623</v>
      </c>
      <c r="AV2436" s="31" t="n">
        <v>85.74</v>
      </c>
      <c r="AW2436" s="47" t="n">
        <v>12622</v>
      </c>
      <c r="AX2436" s="31" t="n">
        <v>28.58</v>
      </c>
      <c r="AY2436" s="47" t="n">
        <v>12621</v>
      </c>
      <c r="AZ2436" s="31" t="n">
        <v>28.58</v>
      </c>
      <c r="BA2436" s="47" t="n">
        <v>12620</v>
      </c>
      <c r="BB2436" s="33" t="n">
        <v>28.58</v>
      </c>
      <c r="BC2436" s="0" t="n">
        <v>12619</v>
      </c>
      <c r="BD2436" s="33" t="n">
        <v>28.58</v>
      </c>
    </row>
    <row r="2437" customFormat="false" ht="15" hidden="false" customHeight="false" outlineLevel="0" collapsed="false">
      <c r="A2437" s="41" t="n">
        <v>40498</v>
      </c>
      <c r="B2437" s="0" t="s">
        <v>627</v>
      </c>
      <c r="C2437" s="0" t="s">
        <v>1206</v>
      </c>
      <c r="D2437" s="3" t="n">
        <v>25542</v>
      </c>
      <c r="F2437" s="3" t="s">
        <v>1162</v>
      </c>
      <c r="G2437" s="3" t="s">
        <v>1671</v>
      </c>
      <c r="H2437" s="3" t="s">
        <v>1162</v>
      </c>
      <c r="I2437" s="29" t="n">
        <v>265.85</v>
      </c>
      <c r="K2437" s="30" t="s">
        <v>1303</v>
      </c>
      <c r="M2437" s="31" t="n">
        <f aca="false">SUM(P2437,R2437,T2437,V2437,X2437,Z2437,AB2437,AD2437,AF2437,AH2437,AJ2437,AL2437,AN2437,AP2437,AR2437,AT2437,AV2437,AX2437,AZ2437,BB2437)</f>
        <v>4054.03</v>
      </c>
      <c r="O2437" s="0" t="n">
        <v>12809</v>
      </c>
      <c r="P2437" s="31" t="n">
        <v>386.37</v>
      </c>
      <c r="Q2437" s="0" t="n">
        <v>12655</v>
      </c>
      <c r="R2437" s="31" t="n">
        <v>263.82</v>
      </c>
      <c r="S2437" s="47" t="n">
        <v>12663</v>
      </c>
      <c r="T2437" s="31" t="n">
        <v>865.93</v>
      </c>
      <c r="U2437" s="47" t="n">
        <v>12662</v>
      </c>
      <c r="V2437" s="31" t="n">
        <v>1206.76</v>
      </c>
      <c r="W2437" s="47" t="n">
        <v>12659</v>
      </c>
      <c r="X2437" s="31" t="n">
        <v>1086.38</v>
      </c>
      <c r="Y2437" s="47" t="n">
        <v>12661</v>
      </c>
      <c r="Z2437" s="31" t="n">
        <v>244.77</v>
      </c>
    </row>
    <row r="2438" customFormat="false" ht="15" hidden="false" customHeight="false" outlineLevel="0" collapsed="false">
      <c r="A2438" s="41" t="n">
        <v>40498</v>
      </c>
      <c r="B2438" s="0" t="s">
        <v>901</v>
      </c>
      <c r="C2438" s="0" t="s">
        <v>1206</v>
      </c>
      <c r="D2438" s="3" t="n">
        <v>25543</v>
      </c>
      <c r="F2438" s="3" t="s">
        <v>1162</v>
      </c>
      <c r="G2438" s="3" t="s">
        <v>1429</v>
      </c>
      <c r="H2438" s="3" t="s">
        <v>1162</v>
      </c>
      <c r="I2438" s="29" t="n">
        <v>184</v>
      </c>
      <c r="K2438" s="30" t="s">
        <v>1228</v>
      </c>
      <c r="M2438" s="31" t="n">
        <f aca="false">SUM(P2438,R2438,T2438,V2438,X2438,Z2438,AB2438,AD2438,AF2438,AH2438,AJ2438,AL2438,AN2438,AP2438,AR2438,AT2438,AV2438,AX2438,AZ2438,BB2438)</f>
        <v>11191.5</v>
      </c>
      <c r="AA2438" s="0" t="n">
        <v>12809</v>
      </c>
      <c r="AB2438" s="31" t="n">
        <v>11191.5</v>
      </c>
    </row>
    <row r="2439" customFormat="false" ht="15" hidden="false" customHeight="false" outlineLevel="0" collapsed="false">
      <c r="A2439" s="41" t="n">
        <v>40498</v>
      </c>
      <c r="B2439" s="0" t="s">
        <v>1176</v>
      </c>
      <c r="C2439" s="0" t="s">
        <v>1206</v>
      </c>
      <c r="D2439" s="3" t="n">
        <v>25544</v>
      </c>
      <c r="F2439" s="3" t="s">
        <v>1162</v>
      </c>
      <c r="H2439" s="3" t="s">
        <v>1162</v>
      </c>
      <c r="I2439" s="29" t="n">
        <v>205.7</v>
      </c>
      <c r="K2439" s="30" t="s">
        <v>1222</v>
      </c>
      <c r="M2439" s="31" t="n">
        <f aca="false">SUM(P2439,R2439,T2439,V2439,X2439,Z2439,AB2439,AD2439,AF2439,AH2439,AJ2439,AL2439,AN2439,AP2439,AR2439,AT2439,AV2439,AX2439,AZ2439,BB2439)</f>
        <v>13359.14</v>
      </c>
      <c r="O2439" s="0" t="n">
        <v>12656</v>
      </c>
      <c r="P2439" s="31" t="n">
        <v>1436.14</v>
      </c>
      <c r="Q2439" s="0" t="n">
        <v>12792</v>
      </c>
      <c r="R2439" s="31" t="n">
        <v>202.5</v>
      </c>
      <c r="S2439" s="47" t="n">
        <v>12787</v>
      </c>
      <c r="T2439" s="31" t="n">
        <v>202.5</v>
      </c>
      <c r="U2439" s="47" t="n">
        <v>12649</v>
      </c>
      <c r="V2439" s="31" t="n">
        <v>146.5</v>
      </c>
      <c r="W2439" s="47" t="n">
        <v>12810</v>
      </c>
      <c r="X2439" s="31" t="n">
        <v>11371.5</v>
      </c>
    </row>
    <row r="2440" customFormat="false" ht="15" hidden="false" customHeight="false" outlineLevel="0" collapsed="false">
      <c r="A2440" s="41" t="n">
        <v>40498</v>
      </c>
      <c r="B2440" s="0" t="s">
        <v>1189</v>
      </c>
      <c r="C2440" s="0" t="s">
        <v>925</v>
      </c>
      <c r="D2440" s="3" t="n">
        <v>25545</v>
      </c>
      <c r="F2440" s="42" t="n">
        <v>0.78125</v>
      </c>
      <c r="G2440" s="3" t="s">
        <v>1170</v>
      </c>
      <c r="H2440" s="3" t="s">
        <v>1339</v>
      </c>
      <c r="I2440" s="29" t="n">
        <v>267.5</v>
      </c>
      <c r="K2440" s="30" t="s">
        <v>1231</v>
      </c>
      <c r="M2440" s="31" t="n">
        <f aca="false">SUM(P2440,R2440,T2440,V2440,X2440,Z2440,AB2440,AD2440,AF2440,AH2440,AJ2440,AL2440,AN2440,AP2440,AR2440,AT2440,AV2440,AX2440,AZ2440,BB2440)</f>
        <v>0</v>
      </c>
    </row>
    <row r="2441" customFormat="false" ht="15" hidden="false" customHeight="false" outlineLevel="0" collapsed="false">
      <c r="A2441" s="41" t="n">
        <v>40498</v>
      </c>
      <c r="B2441" s="0" t="s">
        <v>1632</v>
      </c>
      <c r="C2441" s="0" t="s">
        <v>1211</v>
      </c>
      <c r="D2441" s="3" t="n">
        <v>25546</v>
      </c>
      <c r="F2441" s="42" t="n">
        <v>0.75</v>
      </c>
      <c r="G2441" s="3" t="s">
        <v>1170</v>
      </c>
      <c r="H2441" s="3" t="s">
        <v>1405</v>
      </c>
      <c r="I2441" s="29" t="n">
        <v>242</v>
      </c>
      <c r="K2441" s="30" t="s">
        <v>1621</v>
      </c>
      <c r="M2441" s="31" t="n">
        <f aca="false">SUM(P2441,R2441,T2441,V2441,X2441,Z2441,AB2441,AD2441,AF2441,AH2441,AJ2441,AL2441,AN2441,AP2441,AR2441,AT2441,AV2441,AX2441,AZ2441,BB2441)</f>
        <v>0</v>
      </c>
    </row>
    <row r="2442" customFormat="false" ht="15" hidden="false" customHeight="false" outlineLevel="0" collapsed="false">
      <c r="A2442" s="41" t="n">
        <v>40498</v>
      </c>
      <c r="B2442" s="0" t="s">
        <v>1169</v>
      </c>
      <c r="C2442" s="0" t="s">
        <v>700</v>
      </c>
      <c r="D2442" s="3" t="n">
        <v>25547</v>
      </c>
      <c r="F2442" s="42" t="n">
        <v>0.534722222222222</v>
      </c>
      <c r="G2442" s="3" t="s">
        <v>1247</v>
      </c>
      <c r="H2442" s="3" t="s">
        <v>1305</v>
      </c>
      <c r="I2442" s="29" t="n">
        <v>107</v>
      </c>
      <c r="K2442" s="30" t="s">
        <v>1172</v>
      </c>
      <c r="M2442" s="31" t="n">
        <f aca="false">SUM(P2442,R2442,T2442,V2442,X2442,Z2442,AB2442,AD2442,AF2442,AH2442,AJ2442,AL2442,AN2442,AP2442,AR2442,AT2442,AV2442,AX2442,AZ2442,BB2442)</f>
        <v>0</v>
      </c>
    </row>
    <row r="2443" customFormat="false" ht="15" hidden="false" customHeight="false" outlineLevel="0" collapsed="false">
      <c r="A2443" s="41" t="n">
        <v>40498</v>
      </c>
      <c r="B2443" s="0" t="s">
        <v>1197</v>
      </c>
      <c r="C2443" s="0" t="s">
        <v>1215</v>
      </c>
      <c r="D2443" s="3" t="n">
        <v>25548</v>
      </c>
      <c r="F2443" s="42" t="n">
        <v>0.5</v>
      </c>
      <c r="H2443" s="42" t="n">
        <v>0.166666666666667</v>
      </c>
      <c r="I2443" s="29" t="n">
        <v>77</v>
      </c>
      <c r="K2443" s="30" t="s">
        <v>1259</v>
      </c>
      <c r="M2443" s="31" t="n">
        <f aca="false">SUM(P2443,R2443,T2443,V2443,X2443,Z2443,AB2443,AD2443,AF2443,AH2443,AJ2443,AL2443,AN2443,AP2443,AR2443,AT2443,AV2443,AX2443,AZ2443,BB2443)</f>
        <v>52192</v>
      </c>
      <c r="O2443" s="0" t="n">
        <v>2152</v>
      </c>
      <c r="P2443" s="31" t="n">
        <v>52192</v>
      </c>
    </row>
    <row r="2444" customFormat="false" ht="15" hidden="false" customHeight="false" outlineLevel="0" collapsed="false">
      <c r="A2444" s="41" t="n">
        <v>40498</v>
      </c>
      <c r="B2444" s="0" t="s">
        <v>1173</v>
      </c>
      <c r="C2444" s="0" t="s">
        <v>1049</v>
      </c>
      <c r="D2444" s="3" t="n">
        <v>25549</v>
      </c>
      <c r="F2444" s="42" t="n">
        <v>0.708333333333333</v>
      </c>
      <c r="H2444" s="42" t="n">
        <v>0.354166666666667</v>
      </c>
      <c r="I2444" s="29" t="n">
        <v>144.5</v>
      </c>
      <c r="K2444" s="30" t="s">
        <v>1212</v>
      </c>
      <c r="M2444" s="31" t="n">
        <f aca="false">SUM(P2444,R2444,T2444,V2444,X2444,Z2444,AB2444,AD2444,AF2444,AH2444,AJ2444,AL2444,AN2444,AP2444,AR2444,AT2444,AV2444,AX2444,AZ2444,BB2444)</f>
        <v>0</v>
      </c>
    </row>
    <row r="2445" customFormat="false" ht="15" hidden="false" customHeight="false" outlineLevel="0" collapsed="false">
      <c r="A2445" s="41" t="n">
        <v>40498</v>
      </c>
      <c r="B2445" s="0" t="s">
        <v>1179</v>
      </c>
      <c r="C2445" s="0" t="s">
        <v>892</v>
      </c>
      <c r="D2445" s="3" t="n">
        <v>25550</v>
      </c>
      <c r="F2445" s="42" t="n">
        <v>0.680555555555555</v>
      </c>
      <c r="H2445" s="42" t="n">
        <v>0.305555555555555</v>
      </c>
      <c r="I2445" s="29" t="n">
        <v>117.5</v>
      </c>
      <c r="K2445" s="30" t="s">
        <v>1242</v>
      </c>
      <c r="M2445" s="31" t="n">
        <f aca="false">SUM(P2445,R2445,T2445,V2445,X2445,Z2445,AB2445,AD2445,AF2445,AH2445,AJ2445,AL2445,AN2445,AP2445,AR2445,AT2445,AV2445,AX2445,AZ2445,BB2445)</f>
        <v>0</v>
      </c>
    </row>
    <row r="2446" customFormat="false" ht="15" hidden="false" customHeight="false" outlineLevel="0" collapsed="false">
      <c r="A2446" s="41" t="n">
        <v>40498</v>
      </c>
      <c r="B2446" s="0" t="s">
        <v>1665</v>
      </c>
      <c r="C2446" s="0" t="s">
        <v>892</v>
      </c>
      <c r="D2446" s="3" t="n">
        <v>25551</v>
      </c>
      <c r="F2446" s="42" t="n">
        <v>0.677083333333333</v>
      </c>
      <c r="H2446" s="42" t="n">
        <v>0.291666666666667</v>
      </c>
      <c r="I2446" s="29" t="n">
        <v>114.8</v>
      </c>
      <c r="K2446" s="30" t="s">
        <v>1664</v>
      </c>
      <c r="M2446" s="31" t="n">
        <f aca="false">SUM(P2446,R2446,T2446,V2446,X2446,Z2446,AB2446,AD2446,AF2446,AH2446,AJ2446,AL2446,AN2446,AP2446,AR2446,AT2446,AV2446,AX2446,AZ2446,BB2446)</f>
        <v>0</v>
      </c>
    </row>
    <row r="2447" customFormat="false" ht="15" hidden="false" customHeight="false" outlineLevel="0" collapsed="false">
      <c r="A2447" s="41" t="n">
        <v>40498</v>
      </c>
      <c r="B2447" s="0" t="s">
        <v>1193</v>
      </c>
      <c r="C2447" s="0" t="s">
        <v>892</v>
      </c>
      <c r="D2447" s="3" t="n">
        <v>25552</v>
      </c>
      <c r="F2447" s="42" t="n">
        <v>0.677083333333333</v>
      </c>
      <c r="H2447" s="42" t="n">
        <v>0.291666666666667</v>
      </c>
      <c r="I2447" s="29" t="n">
        <v>114.8</v>
      </c>
      <c r="K2447" s="30" t="s">
        <v>1216</v>
      </c>
      <c r="M2447" s="31" t="n">
        <f aca="false">SUM(P2447,R2447,T2447,V2447,X2447,Z2447,AB2447,AD2447,AF2447,AH2447,AJ2447,AL2447,AN2447,AP2447,AR2447,AT2447,AV2447,AX2447,AZ2447,BB2447)</f>
        <v>0</v>
      </c>
    </row>
    <row r="2448" customFormat="false" ht="15" hidden="false" customHeight="false" outlineLevel="0" collapsed="false">
      <c r="A2448" s="41" t="n">
        <v>40498</v>
      </c>
      <c r="B2448" s="0" t="s">
        <v>1199</v>
      </c>
      <c r="C2448" s="0" t="s">
        <v>490</v>
      </c>
      <c r="D2448" s="3" t="n">
        <v>25553</v>
      </c>
      <c r="F2448" s="42" t="n">
        <v>0.600694444444444</v>
      </c>
      <c r="H2448" s="42" t="n">
        <v>0.208333333333333</v>
      </c>
      <c r="I2448" s="29" t="n">
        <v>90</v>
      </c>
      <c r="K2448" s="30" t="s">
        <v>1253</v>
      </c>
      <c r="M2448" s="31" t="n">
        <f aca="false">SUM(P2448,R2448,T2448,V2448,X2448,Z2448,AB2448,AD2448,AF2448,AH2448,AJ2448,AL2448,AN2448,AP2448,AR2448,AT2448,AV2448,AX2448,AZ2448,BB2448)</f>
        <v>0</v>
      </c>
    </row>
    <row r="2449" customFormat="false" ht="15" hidden="false" customHeight="false" outlineLevel="0" collapsed="false">
      <c r="A2449" s="55" t="n">
        <v>40498</v>
      </c>
      <c r="B2449" s="56" t="s">
        <v>1649</v>
      </c>
      <c r="C2449" s="56" t="s">
        <v>595</v>
      </c>
      <c r="D2449" s="3" t="n">
        <v>25554</v>
      </c>
      <c r="F2449" s="44" t="n">
        <v>0.739583333333334</v>
      </c>
      <c r="G2449" s="30" t="s">
        <v>1170</v>
      </c>
      <c r="H2449" s="30" t="s">
        <v>1455</v>
      </c>
      <c r="I2449" s="29" t="n">
        <v>161</v>
      </c>
      <c r="K2449" s="30" t="s">
        <v>1672</v>
      </c>
      <c r="M2449" s="31" t="n">
        <f aca="false">SUM(P2449,R2449,T2449,V2449,X2449,Z2449,AB2449,AD2449,AF2449,AH2449,AJ2449,AL2449,AN2449,AP2449,AR2449,AT2449,AV2449,AX2449,AZ2449,BB2449)</f>
        <v>0</v>
      </c>
    </row>
    <row r="2450" customFormat="false" ht="15" hidden="false" customHeight="false" outlineLevel="0" collapsed="false">
      <c r="A2450" s="41" t="n">
        <v>40498</v>
      </c>
      <c r="B2450" s="0" t="s">
        <v>1197</v>
      </c>
      <c r="C2450" s="0" t="s">
        <v>1255</v>
      </c>
      <c r="D2450" s="3" t="n">
        <v>25555</v>
      </c>
      <c r="F2450" s="42" t="n">
        <v>0.708333333333333</v>
      </c>
      <c r="H2450" s="42" t="n">
        <v>0.166666666666667</v>
      </c>
      <c r="I2450" s="29" t="n">
        <v>80</v>
      </c>
      <c r="K2450" s="30" t="s">
        <v>1259</v>
      </c>
      <c r="M2450" s="31" t="n">
        <f aca="false">SUM(P2450,R2450,T2450,V2450,X2450,Z2450,AB2450,AD2450,AF2450,AH2450,AJ2450,AL2450,AN2450,AP2450,AR2450,AT2450,AV2450,AX2450,AZ2450,BB2450)</f>
        <v>0</v>
      </c>
    </row>
    <row r="2451" customFormat="false" ht="15" hidden="false" customHeight="false" outlineLevel="0" collapsed="false">
      <c r="A2451" s="41" t="n">
        <v>40498</v>
      </c>
      <c r="B2451" s="0" t="s">
        <v>1208</v>
      </c>
      <c r="C2451" s="0" t="s">
        <v>1032</v>
      </c>
      <c r="D2451" s="3" t="n">
        <v>25556</v>
      </c>
      <c r="F2451" s="42" t="n">
        <v>0.645833333333333</v>
      </c>
      <c r="H2451" s="42" t="n">
        <v>0.333333333333333</v>
      </c>
      <c r="I2451" s="29" t="n">
        <v>269</v>
      </c>
      <c r="K2451" s="30" t="s">
        <v>1238</v>
      </c>
      <c r="M2451" s="31" t="n">
        <f aca="false">SUM(P2451,R2451,T2451,V2451,X2451,Z2451,AB2451,AD2451,AF2451,AH2451,AJ2451,AL2451,AN2451,AP2451,AR2451,AT2451,AV2451,AX2451,AZ2451,BB2451)</f>
        <v>0</v>
      </c>
    </row>
    <row r="2452" customFormat="false" ht="15" hidden="false" customHeight="false" outlineLevel="0" collapsed="false">
      <c r="A2452" s="41" t="n">
        <v>40498</v>
      </c>
      <c r="B2452" s="0" t="s">
        <v>1649</v>
      </c>
      <c r="C2452" s="0" t="s">
        <v>645</v>
      </c>
      <c r="D2452" s="3" t="n">
        <v>25557</v>
      </c>
      <c r="F2452" s="42" t="n">
        <v>0.833333333333333</v>
      </c>
      <c r="H2452" s="42" t="n">
        <v>0.166666666666667</v>
      </c>
      <c r="I2452" s="29" t="n">
        <v>73</v>
      </c>
      <c r="K2452" s="30" t="s">
        <v>1672</v>
      </c>
      <c r="M2452" s="31" t="n">
        <f aca="false">SUM(P2452,R2452,T2452,V2452,X2452,Z2452,AB2452,AD2452,AF2452,AH2452,AJ2452,AL2452,AN2452,AP2452,AR2452,AT2452,AV2452,AX2452,AZ2452,BB2452)</f>
        <v>0</v>
      </c>
    </row>
    <row r="2453" customFormat="false" ht="15" hidden="false" customHeight="false" outlineLevel="0" collapsed="false">
      <c r="A2453" s="41" t="n">
        <v>40498</v>
      </c>
      <c r="B2453" s="0" t="s">
        <v>1193</v>
      </c>
      <c r="C2453" s="0" t="s">
        <v>1479</v>
      </c>
      <c r="D2453" s="3" t="n">
        <v>25558</v>
      </c>
      <c r="F2453" s="42" t="n">
        <v>0.875</v>
      </c>
      <c r="H2453" s="42" t="n">
        <v>0.166666666666667</v>
      </c>
      <c r="I2453" s="29" t="n">
        <v>77</v>
      </c>
      <c r="K2453" s="30" t="s">
        <v>1216</v>
      </c>
      <c r="M2453" s="31" t="n">
        <f aca="false">SUM(P2453,R2453,T2453,V2453,X2453,Z2453,AB2453,AD2453,AF2453,AH2453,AJ2453,AL2453,AN2453,AP2453,AR2453,AT2453,AV2453,AX2453,AZ2453,BB2453)</f>
        <v>0</v>
      </c>
    </row>
    <row r="2454" customFormat="false" ht="15" hidden="false" customHeight="false" outlineLevel="0" collapsed="false">
      <c r="A2454" s="41"/>
      <c r="M2454" s="74"/>
    </row>
    <row r="2455" customFormat="false" ht="15" hidden="false" customHeight="false" outlineLevel="0" collapsed="false">
      <c r="A2455" s="113"/>
      <c r="B2455" s="101"/>
      <c r="C2455" s="101"/>
      <c r="D2455" s="100"/>
      <c r="E2455" s="100"/>
      <c r="F2455" s="100"/>
      <c r="G2455" s="100"/>
      <c r="H2455" s="100"/>
      <c r="I2455" s="102"/>
      <c r="J2455" s="102"/>
      <c r="K2455" s="100"/>
      <c r="L2455" s="101"/>
      <c r="M2455" s="103"/>
    </row>
    <row r="2456" customFormat="false" ht="18.75" hidden="false" customHeight="false" outlineLevel="0" collapsed="false">
      <c r="A2456" s="113"/>
      <c r="B2456" s="101"/>
      <c r="C2456" s="101"/>
      <c r="D2456" s="100"/>
      <c r="E2456" s="100"/>
      <c r="F2456" s="100"/>
      <c r="G2456" s="115" t="s">
        <v>1343</v>
      </c>
      <c r="H2456" s="100"/>
      <c r="I2456" s="102"/>
      <c r="J2456" s="102"/>
      <c r="K2456" s="100"/>
      <c r="L2456" s="101"/>
      <c r="M2456" s="103"/>
    </row>
    <row r="2457" customFormat="false" ht="15" hidden="false" customHeight="false" outlineLevel="0" collapsed="false">
      <c r="A2457" s="41" t="n">
        <v>40499</v>
      </c>
      <c r="B2457" s="0" t="s">
        <v>679</v>
      </c>
      <c r="C2457" s="0" t="s">
        <v>1206</v>
      </c>
      <c r="D2457" s="3" t="n">
        <v>25559</v>
      </c>
      <c r="F2457" s="3" t="s">
        <v>1327</v>
      </c>
      <c r="H2457" s="3" t="s">
        <v>1327</v>
      </c>
      <c r="I2457" s="29" t="n">
        <v>184</v>
      </c>
      <c r="K2457" s="30" t="s">
        <v>1223</v>
      </c>
      <c r="M2457" s="31" t="n">
        <f aca="false">SUM(P2457,R2457,T2457,V2457,X2457,Z2457,AB2457,AD2457,AF2457,AH2457,AJ2457,AL2457,AN2457,AP2457,AR2457,AT2457,AV2457,AX2457,AZ2457,BB2457)</f>
        <v>18727.93</v>
      </c>
      <c r="O2457" s="0" t="n">
        <v>12763</v>
      </c>
      <c r="P2457" s="31" t="n">
        <v>3668.93</v>
      </c>
      <c r="Q2457" s="0" t="n">
        <v>12762</v>
      </c>
      <c r="R2457" s="31" t="n">
        <v>1802.39</v>
      </c>
      <c r="S2457" s="47" t="n">
        <v>12779</v>
      </c>
      <c r="T2457" s="31" t="n">
        <v>41</v>
      </c>
      <c r="U2457" s="47" t="n">
        <v>12769</v>
      </c>
      <c r="V2457" s="31" t="n">
        <v>326.5</v>
      </c>
      <c r="W2457" s="47" t="n">
        <v>12767</v>
      </c>
      <c r="X2457" s="31" t="n">
        <v>628.47</v>
      </c>
      <c r="Y2457" s="47" t="n">
        <v>12753</v>
      </c>
      <c r="Z2457" s="31" t="n">
        <v>545.4</v>
      </c>
      <c r="AA2457" s="47" t="n">
        <v>12901</v>
      </c>
      <c r="AB2457" s="31" t="n">
        <v>1714.99</v>
      </c>
      <c r="AC2457" s="47" t="n">
        <v>12914</v>
      </c>
      <c r="AD2457" s="31" t="n">
        <v>205.25</v>
      </c>
      <c r="AE2457" s="47" t="n">
        <v>12831</v>
      </c>
      <c r="AF2457" s="31" t="n">
        <v>9645</v>
      </c>
      <c r="AG2457" s="47" t="n">
        <v>12824</v>
      </c>
      <c r="AH2457" s="31" t="n">
        <v>150</v>
      </c>
    </row>
    <row r="2458" customFormat="false" ht="15" hidden="false" customHeight="false" outlineLevel="0" collapsed="false">
      <c r="A2458" s="41" t="n">
        <v>40499</v>
      </c>
      <c r="B2458" s="0" t="s">
        <v>383</v>
      </c>
      <c r="C2458" s="0" t="s">
        <v>1206</v>
      </c>
      <c r="D2458" s="3" t="n">
        <v>25560</v>
      </c>
      <c r="F2458" s="3" t="s">
        <v>1327</v>
      </c>
      <c r="G2458" s="3" t="s">
        <v>1380</v>
      </c>
      <c r="H2458" s="3" t="s">
        <v>1327</v>
      </c>
      <c r="I2458" s="29" t="n">
        <v>205.7</v>
      </c>
      <c r="K2458" s="30" t="s">
        <v>1232</v>
      </c>
      <c r="M2458" s="31" t="n">
        <f aca="false">SUM(P2458,R2458,T2458,V2458,X2458,Z2458,AB2458,AD2458,AF2458,AH2458,AJ2458,AL2458,AN2458,AP2458,AR2458,AT2458,AV2458,AX2458,AZ2458,BB2458)</f>
        <v>8316.37</v>
      </c>
      <c r="O2458" s="0" t="n">
        <v>12774</v>
      </c>
      <c r="P2458" s="31" t="n">
        <v>2940.92</v>
      </c>
      <c r="Q2458" s="0" t="n">
        <v>12776</v>
      </c>
      <c r="R2458" s="31" t="n">
        <v>414.04</v>
      </c>
      <c r="S2458" s="47" t="n">
        <v>12777</v>
      </c>
      <c r="T2458" s="31" t="n">
        <v>229.35</v>
      </c>
      <c r="U2458" s="47" t="n">
        <v>12775</v>
      </c>
      <c r="V2458" s="31" t="n">
        <v>418.6</v>
      </c>
      <c r="W2458" s="47" t="n">
        <v>12778</v>
      </c>
      <c r="X2458" s="31" t="n">
        <v>504.35</v>
      </c>
      <c r="Y2458" s="47" t="n">
        <v>12770</v>
      </c>
      <c r="Z2458" s="31" t="n">
        <v>2039.49</v>
      </c>
      <c r="AA2458" s="47" t="n">
        <v>12771</v>
      </c>
      <c r="AB2458" s="31" t="n">
        <v>761.96</v>
      </c>
      <c r="AC2458" s="47" t="n">
        <v>12772</v>
      </c>
      <c r="AD2458" s="31" t="n">
        <v>163.25</v>
      </c>
      <c r="AE2458" s="47" t="n">
        <v>12773</v>
      </c>
      <c r="AF2458" s="31" t="n">
        <v>439.41</v>
      </c>
      <c r="AG2458" s="47" t="n">
        <v>12916</v>
      </c>
      <c r="AH2458" s="31" t="n">
        <v>202.5</v>
      </c>
      <c r="AI2458" s="47" t="n">
        <v>12902</v>
      </c>
      <c r="AJ2458" s="31" t="n">
        <v>202.5</v>
      </c>
    </row>
    <row r="2459" customFormat="false" ht="15" hidden="false" customHeight="false" outlineLevel="0" collapsed="false">
      <c r="A2459" s="41" t="n">
        <v>40499</v>
      </c>
      <c r="B2459" s="0" t="s">
        <v>1165</v>
      </c>
      <c r="C2459" s="0" t="s">
        <v>1206</v>
      </c>
      <c r="D2459" s="3" t="n">
        <v>25561</v>
      </c>
      <c r="F2459" s="3" t="s">
        <v>1327</v>
      </c>
      <c r="H2459" s="3" t="s">
        <v>1327</v>
      </c>
      <c r="I2459" s="29" t="n">
        <v>184</v>
      </c>
      <c r="K2459" s="30" t="s">
        <v>1233</v>
      </c>
      <c r="M2459" s="31" t="n">
        <f aca="false">SUM(P2459,R2459,T2459,V2459,X2459,Z2459,AB2459,AD2459,AF2459,AH2459,AJ2459,AL2459,AN2459,AP2459,AR2459,AT2459,AV2459,AX2459,AZ2459,BB2459)</f>
        <v>24535.84</v>
      </c>
      <c r="O2459" s="0" t="n">
        <v>12764</v>
      </c>
      <c r="P2459" s="31" t="n">
        <v>1073.21</v>
      </c>
      <c r="Q2459" s="0" t="n">
        <v>12765</v>
      </c>
      <c r="R2459" s="31" t="n">
        <v>1449.38</v>
      </c>
      <c r="S2459" s="47" t="n">
        <v>12903</v>
      </c>
      <c r="T2459" s="31" t="n">
        <v>1740</v>
      </c>
      <c r="U2459" s="47" t="n">
        <v>12919</v>
      </c>
      <c r="V2459" s="31" t="n">
        <v>204.25</v>
      </c>
      <c r="W2459" s="47" t="n">
        <v>12896</v>
      </c>
      <c r="X2459" s="31" t="n">
        <v>202.5</v>
      </c>
      <c r="Y2459" s="47" t="n">
        <v>12829</v>
      </c>
      <c r="Z2459" s="31" t="n">
        <v>11191.5</v>
      </c>
      <c r="AA2459" s="47" t="n">
        <v>12922</v>
      </c>
      <c r="AB2459" s="31" t="n">
        <v>8525</v>
      </c>
      <c r="AC2459" s="47" t="n">
        <v>12830</v>
      </c>
      <c r="AD2459" s="31" t="n">
        <v>150</v>
      </c>
    </row>
    <row r="2460" customFormat="false" ht="15" hidden="false" customHeight="false" outlineLevel="0" collapsed="false">
      <c r="A2460" s="41" t="n">
        <v>40499</v>
      </c>
      <c r="B2460" s="0" t="s">
        <v>627</v>
      </c>
      <c r="C2460" s="0" t="s">
        <v>1206</v>
      </c>
      <c r="D2460" s="3" t="n">
        <v>25562</v>
      </c>
      <c r="F2460" s="3" t="s">
        <v>1327</v>
      </c>
      <c r="G2460" s="3" t="s">
        <v>1673</v>
      </c>
      <c r="H2460" s="3" t="s">
        <v>1327</v>
      </c>
      <c r="I2460" s="29" t="n">
        <v>211.3</v>
      </c>
      <c r="K2460" s="30" t="s">
        <v>1303</v>
      </c>
      <c r="M2460" s="31" t="n">
        <f aca="false">SUM(P2460,R2460,T2460,V2460,X2460,Z2460,AB2460,AD2460,AF2460,AH2460,AJ2460,AL2460,AN2460,AP2460,AR2460,AT2460,AV2460,AX2460,AZ2460,BB2460)</f>
        <v>12094.03</v>
      </c>
      <c r="O2460" s="0" t="n">
        <v>12768</v>
      </c>
      <c r="P2460" s="31" t="n">
        <v>163.25</v>
      </c>
      <c r="Q2460" s="0" t="n">
        <v>12851</v>
      </c>
      <c r="R2460" s="31" t="n">
        <v>9645</v>
      </c>
      <c r="S2460" s="47" t="n">
        <v>12921</v>
      </c>
      <c r="T2460" s="31" t="n">
        <v>1500</v>
      </c>
      <c r="U2460" s="47" t="n">
        <v>12657</v>
      </c>
      <c r="V2460" s="31" t="n">
        <v>28.58</v>
      </c>
      <c r="W2460" s="47" t="n">
        <v>12595</v>
      </c>
      <c r="X2460" s="31" t="n">
        <v>757.2</v>
      </c>
    </row>
    <row r="2461" customFormat="false" ht="15" hidden="false" customHeight="false" outlineLevel="0" collapsed="false">
      <c r="A2461" s="41" t="n">
        <v>40499</v>
      </c>
      <c r="B2461" s="0" t="s">
        <v>1632</v>
      </c>
      <c r="C2461" s="0" t="s">
        <v>1206</v>
      </c>
      <c r="D2461" s="3" t="n">
        <v>25563</v>
      </c>
      <c r="F2461" s="3" t="s">
        <v>1327</v>
      </c>
      <c r="H2461" s="3" t="s">
        <v>1327</v>
      </c>
      <c r="I2461" s="29" t="n">
        <v>196</v>
      </c>
      <c r="K2461" s="30" t="s">
        <v>1621</v>
      </c>
      <c r="M2461" s="31" t="n">
        <f aca="false">SUM(P2461,R2461,T2461,V2461,X2461,Z2461,AB2461,AD2461,AF2461,AH2461,AJ2461,AL2461,AN2461,AP2461,AR2461,AT2461,AV2461,AX2461,AZ2461,BB2461)</f>
        <v>30910.2</v>
      </c>
      <c r="O2461" s="0" t="n">
        <v>12766</v>
      </c>
      <c r="P2461" s="31" t="n">
        <v>1720.2</v>
      </c>
      <c r="Q2461" s="0" t="n">
        <v>12833</v>
      </c>
      <c r="R2461" s="31" t="n">
        <v>9585</v>
      </c>
      <c r="S2461" s="47" t="n">
        <v>12837</v>
      </c>
      <c r="T2461" s="31" t="n">
        <v>8145</v>
      </c>
      <c r="U2461" s="47" t="n">
        <v>12906</v>
      </c>
      <c r="V2461" s="31" t="n">
        <v>150</v>
      </c>
      <c r="W2461" s="47" t="n">
        <v>12821</v>
      </c>
      <c r="X2461" s="31" t="n">
        <v>1500</v>
      </c>
      <c r="Y2461" s="47" t="n">
        <v>12911</v>
      </c>
      <c r="Z2461" s="31" t="n">
        <v>9810</v>
      </c>
    </row>
    <row r="2462" customFormat="false" ht="15" hidden="false" customHeight="false" outlineLevel="0" collapsed="false">
      <c r="A2462" s="41" t="n">
        <v>40499</v>
      </c>
      <c r="B2462" s="0" t="s">
        <v>1205</v>
      </c>
      <c r="C2462" s="0" t="s">
        <v>1206</v>
      </c>
      <c r="D2462" s="3" t="n">
        <v>25564</v>
      </c>
      <c r="F2462" s="3" t="s">
        <v>1327</v>
      </c>
      <c r="H2462" s="3" t="s">
        <v>1327</v>
      </c>
      <c r="I2462" s="29" t="n">
        <v>396</v>
      </c>
      <c r="K2462" s="30" t="s">
        <v>1249</v>
      </c>
      <c r="M2462" s="31" t="n">
        <f aca="false">SUM(P2462,R2462,T2462,V2462,X2462,Z2462,AB2462,AD2462,AF2462,AH2462,AJ2462,AL2462,AN2462,AP2462,AR2462,AT2462,AV2462,AX2462,AZ2462,BB2462)</f>
        <v>14374.97</v>
      </c>
      <c r="O2462" s="0" t="n">
        <v>12756</v>
      </c>
      <c r="P2462" s="31" t="n">
        <v>112.08</v>
      </c>
      <c r="Q2462" s="0" t="n">
        <v>12752</v>
      </c>
      <c r="R2462" s="31" t="n">
        <v>2675.29</v>
      </c>
      <c r="S2462" s="47" t="n">
        <v>12761</v>
      </c>
      <c r="T2462" s="31" t="n">
        <v>520.45</v>
      </c>
      <c r="U2462" s="47" t="n">
        <v>12760</v>
      </c>
      <c r="V2462" s="31" t="n">
        <v>325.95</v>
      </c>
      <c r="W2462" s="47" t="n">
        <v>12759</v>
      </c>
      <c r="X2462" s="31" t="n">
        <v>618.56</v>
      </c>
      <c r="Y2462" s="47" t="n">
        <v>12757</v>
      </c>
      <c r="Z2462" s="31" t="n">
        <v>653.44</v>
      </c>
      <c r="AA2462" s="47" t="n">
        <v>12754</v>
      </c>
      <c r="AB2462" s="31" t="n">
        <v>864.28</v>
      </c>
      <c r="AC2462" s="47" t="n">
        <v>12755</v>
      </c>
      <c r="AD2462" s="31" t="n">
        <v>3124.21</v>
      </c>
      <c r="AE2462" s="47" t="n">
        <v>12758</v>
      </c>
      <c r="AF2462" s="31" t="n">
        <v>5480.71</v>
      </c>
    </row>
    <row r="2463" customFormat="false" ht="15" hidden="false" customHeight="false" outlineLevel="0" collapsed="false">
      <c r="A2463" s="41" t="n">
        <v>40499</v>
      </c>
      <c r="B2463" s="0" t="s">
        <v>1193</v>
      </c>
      <c r="C2463" s="0" t="s">
        <v>1211</v>
      </c>
      <c r="D2463" s="3" t="n">
        <v>25565</v>
      </c>
      <c r="F2463" s="42" t="n">
        <v>0.666666666666667</v>
      </c>
      <c r="G2463" s="3" t="s">
        <v>1674</v>
      </c>
      <c r="H2463" s="3" t="s">
        <v>1572</v>
      </c>
      <c r="I2463" s="29" t="n">
        <v>196</v>
      </c>
      <c r="K2463" s="30" t="s">
        <v>1216</v>
      </c>
      <c r="M2463" s="31" t="n">
        <f aca="false">SUM(P2463,R2463,T2463,V2463,X2463,Z2463,AB2463,AD2463,AF2463,AH2463,AJ2463,AL2463,AN2463,AP2463,AR2463,AT2463,AV2463,AX2463,AZ2463,BB2463)</f>
        <v>0</v>
      </c>
    </row>
    <row r="2464" customFormat="false" ht="15" hidden="false" customHeight="false" outlineLevel="0" collapsed="false">
      <c r="A2464" s="41" t="n">
        <v>40499</v>
      </c>
      <c r="B2464" s="0" t="s">
        <v>1189</v>
      </c>
      <c r="C2464" s="0" t="s">
        <v>925</v>
      </c>
      <c r="D2464" s="3" t="n">
        <v>25566</v>
      </c>
      <c r="F2464" s="42" t="n">
        <v>0.739583333333334</v>
      </c>
      <c r="G2464" s="3" t="s">
        <v>1241</v>
      </c>
      <c r="H2464" s="3" t="s">
        <v>1287</v>
      </c>
      <c r="I2464" s="29" t="n">
        <v>246.1</v>
      </c>
      <c r="K2464" s="30" t="s">
        <v>1231</v>
      </c>
      <c r="M2464" s="31" t="n">
        <f aca="false">SUM(P2464,R2464,T2464,V2464,X2464,Z2464,AB2464,AD2464,AF2464,AH2464,AJ2464,AL2464,AN2464,AP2464,AR2464,AT2464,AV2464,AX2464,AZ2464,BB2464)</f>
        <v>0</v>
      </c>
    </row>
    <row r="2465" customFormat="false" ht="15" hidden="false" customHeight="false" outlineLevel="0" collapsed="false">
      <c r="A2465" s="41" t="n">
        <v>40499</v>
      </c>
      <c r="B2465" s="0" t="s">
        <v>1197</v>
      </c>
      <c r="C2465" s="0" t="s">
        <v>714</v>
      </c>
      <c r="D2465" s="3" t="n">
        <v>25567</v>
      </c>
      <c r="F2465" s="42" t="n">
        <v>0.520833333333333</v>
      </c>
      <c r="G2465" s="3" t="s">
        <v>1170</v>
      </c>
      <c r="H2465" s="3" t="s">
        <v>1308</v>
      </c>
      <c r="I2465" s="29" t="n">
        <v>87</v>
      </c>
      <c r="K2465" s="30" t="s">
        <v>1259</v>
      </c>
      <c r="M2465" s="31" t="n">
        <f aca="false">SUM(P2465,R2465,T2465,V2465,X2465,Z2465,AB2465,AD2465,AF2465,AH2465,AJ2465,AL2465,AN2465,AP2465,AR2465,AT2465,AV2465,AX2465,AZ2465,BB2465)</f>
        <v>12400</v>
      </c>
      <c r="O2465" s="0" t="n">
        <v>322</v>
      </c>
      <c r="P2465" s="31" t="n">
        <v>6200</v>
      </c>
      <c r="Q2465" s="0" t="n">
        <v>323</v>
      </c>
      <c r="R2465" s="31" t="n">
        <v>6200</v>
      </c>
    </row>
    <row r="2466" customFormat="false" ht="15" hidden="false" customHeight="false" outlineLevel="0" collapsed="false">
      <c r="A2466" s="41" t="n">
        <v>40499</v>
      </c>
      <c r="B2466" s="0" t="s">
        <v>1195</v>
      </c>
      <c r="C2466" s="0" t="s">
        <v>1049</v>
      </c>
      <c r="D2466" s="3" t="n">
        <v>25568</v>
      </c>
      <c r="F2466" s="42" t="n">
        <v>0.760416666666667</v>
      </c>
      <c r="H2466" s="42" t="n">
        <v>0.4375</v>
      </c>
      <c r="I2466" s="29" t="n">
        <v>178.8</v>
      </c>
      <c r="K2466" s="30" t="s">
        <v>1217</v>
      </c>
      <c r="M2466" s="31" t="n">
        <f aca="false">SUM(P2466,R2466,T2466,V2466,X2466,Z2466,AB2466,AD2466,AF2466,AH2466,AJ2466,AL2466,AN2466,AP2466,AR2466,AT2466,AV2466,AX2466,AZ2466,BB2466)</f>
        <v>0</v>
      </c>
    </row>
    <row r="2467" customFormat="false" ht="15" hidden="false" customHeight="false" outlineLevel="0" collapsed="false">
      <c r="A2467" s="41" t="n">
        <v>40499</v>
      </c>
      <c r="B2467" s="0" t="s">
        <v>1374</v>
      </c>
      <c r="C2467" s="0" t="s">
        <v>892</v>
      </c>
      <c r="D2467" s="3" t="n">
        <v>25569</v>
      </c>
      <c r="F2467" s="42" t="n">
        <v>0.729166666666667</v>
      </c>
      <c r="H2467" s="42" t="n">
        <v>0.354166666666667</v>
      </c>
      <c r="I2467" s="29" t="n">
        <v>139.4</v>
      </c>
      <c r="K2467" s="30" t="s">
        <v>1623</v>
      </c>
      <c r="M2467" s="31" t="n">
        <f aca="false">SUM(P2467,R2467,T2467,V2467,X2467,Z2467,AB2467,AD2467,AF2467,AH2467,AJ2467,AL2467,AN2467,AP2467,AR2467,AT2467,AV2467,AX2467,AZ2467,BB2467)</f>
        <v>0</v>
      </c>
    </row>
    <row r="2468" customFormat="false" ht="15" hidden="false" customHeight="false" outlineLevel="0" collapsed="false">
      <c r="A2468" s="41" t="n">
        <v>40499</v>
      </c>
      <c r="B2468" s="0" t="s">
        <v>1675</v>
      </c>
      <c r="C2468" s="0" t="s">
        <v>892</v>
      </c>
      <c r="D2468" s="3" t="n">
        <v>25570</v>
      </c>
      <c r="F2468" s="42" t="n">
        <v>0.697916666666667</v>
      </c>
      <c r="H2468" s="42" t="n">
        <v>0.3125</v>
      </c>
      <c r="I2468" s="29" t="n">
        <v>123</v>
      </c>
      <c r="K2468" s="30" t="s">
        <v>1375</v>
      </c>
      <c r="M2468" s="31" t="n">
        <f aca="false">SUM(P2468,R2468,T2468,V2468,X2468,Z2468,AB2468,AD2468,AF2468,AH2468,AJ2468,AL2468,AN2468,AP2468,AR2468,AT2468,AV2468,AX2468,AZ2468,BB2468)</f>
        <v>0</v>
      </c>
    </row>
    <row r="2469" customFormat="false" ht="15" hidden="false" customHeight="false" outlineLevel="0" collapsed="false">
      <c r="A2469" s="41" t="n">
        <v>40499</v>
      </c>
      <c r="B2469" s="0" t="s">
        <v>1199</v>
      </c>
      <c r="C2469" s="0" t="s">
        <v>739</v>
      </c>
      <c r="D2469" s="3" t="n">
        <v>25571</v>
      </c>
      <c r="F2469" s="3" t="n">
        <v>21644</v>
      </c>
      <c r="G2469" s="3" t="s">
        <v>1676</v>
      </c>
      <c r="I2469" s="29" t="n">
        <v>469.4</v>
      </c>
      <c r="K2469" s="30" t="s">
        <v>1253</v>
      </c>
      <c r="M2469" s="31" t="n">
        <f aca="false">SUM(P2469,R2469,T2469,V2469,X2469,Z2469,AB2469,AD2469,AF2469,AH2469,AJ2469,AL2469,AN2469,AP2469,AR2469,AT2469,AV2469,AX2469,AZ2469,BB2469)</f>
        <v>0</v>
      </c>
    </row>
    <row r="2470" customFormat="false" ht="15" hidden="false" customHeight="false" outlineLevel="0" collapsed="false">
      <c r="A2470" s="41" t="n">
        <v>40499</v>
      </c>
      <c r="B2470" s="0" t="s">
        <v>1176</v>
      </c>
      <c r="C2470" s="0" t="s">
        <v>278</v>
      </c>
      <c r="D2470" s="3" t="n">
        <v>25572</v>
      </c>
      <c r="F2470" s="42" t="n">
        <v>0.701388888888889</v>
      </c>
      <c r="G2470" s="3" t="s">
        <v>1677</v>
      </c>
      <c r="H2470" s="42" t="s">
        <v>1678</v>
      </c>
      <c r="I2470" s="29" t="n">
        <v>175</v>
      </c>
      <c r="K2470" s="30" t="s">
        <v>1222</v>
      </c>
      <c r="M2470" s="31" t="n">
        <f aca="false">SUM(P2470,R2470,T2470,V2470,X2470,Z2470,AB2470,AD2470,AF2470,AH2470,AJ2470,AL2470,AN2470,AP2470,AR2470,AT2470,AV2470,AX2470,AZ2470,BB2470)</f>
        <v>0</v>
      </c>
    </row>
    <row r="2471" customFormat="false" ht="15" hidden="false" customHeight="false" outlineLevel="0" collapsed="false">
      <c r="A2471" s="41" t="n">
        <v>40499</v>
      </c>
      <c r="B2471" s="0" t="s">
        <v>901</v>
      </c>
      <c r="C2471" s="0" t="s">
        <v>159</v>
      </c>
      <c r="D2471" s="3" t="n">
        <v>25573</v>
      </c>
      <c r="F2471" s="42" t="n">
        <v>0.75</v>
      </c>
      <c r="H2471" s="42" t="n">
        <v>0.354166666666667</v>
      </c>
      <c r="I2471" s="29" t="n">
        <v>192</v>
      </c>
      <c r="K2471" s="30" t="s">
        <v>1228</v>
      </c>
      <c r="M2471" s="31" t="n">
        <f aca="false">SUM(P2471,R2471,T2471,V2471,X2471,Z2471,AB2471,AD2471,AF2471,AH2471,AJ2471,AL2471,AN2471,AP2471,AR2471,AT2471,AV2471,AX2471,AZ2471,BB2471)</f>
        <v>4147.26</v>
      </c>
      <c r="O2471" s="0" t="n">
        <v>673</v>
      </c>
      <c r="P2471" s="31" t="n">
        <v>319.02</v>
      </c>
      <c r="Q2471" s="0" t="n">
        <v>794</v>
      </c>
      <c r="R2471" s="31" t="n">
        <v>319.02</v>
      </c>
      <c r="S2471" s="47" t="n">
        <v>777</v>
      </c>
      <c r="T2471" s="31" t="n">
        <v>1595.1</v>
      </c>
      <c r="U2471" s="47" t="n">
        <v>765</v>
      </c>
      <c r="V2471" s="31" t="n">
        <v>319.02</v>
      </c>
      <c r="W2471" s="47" t="n">
        <v>795</v>
      </c>
      <c r="X2471" s="31" t="n">
        <v>319.02</v>
      </c>
      <c r="Y2471" s="47" t="n">
        <v>797</v>
      </c>
      <c r="Z2471" s="31" t="n">
        <v>319.02</v>
      </c>
      <c r="AA2471" s="47" t="n">
        <v>805</v>
      </c>
      <c r="AB2471" s="31" t="n">
        <v>319.02</v>
      </c>
      <c r="AC2471" s="47" t="n">
        <v>806</v>
      </c>
      <c r="AD2471" s="31" t="n">
        <v>319.02</v>
      </c>
      <c r="AE2471" s="47" t="n">
        <v>807</v>
      </c>
      <c r="AF2471" s="31" t="n">
        <v>319.02</v>
      </c>
    </row>
    <row r="2472" customFormat="false" ht="15" hidden="false" customHeight="false" outlineLevel="0" collapsed="false">
      <c r="A2472" s="41" t="n">
        <v>40499</v>
      </c>
      <c r="B2472" s="0" t="s">
        <v>40</v>
      </c>
      <c r="C2472" s="0" t="s">
        <v>595</v>
      </c>
      <c r="D2472" s="3" t="n">
        <v>25574</v>
      </c>
      <c r="F2472" s="42" t="n">
        <v>0.572916666666667</v>
      </c>
      <c r="G2472" s="3" t="s">
        <v>1170</v>
      </c>
      <c r="H2472" s="3" t="s">
        <v>1308</v>
      </c>
      <c r="I2472" s="29" t="n">
        <v>95</v>
      </c>
      <c r="K2472" s="30" t="s">
        <v>1219</v>
      </c>
      <c r="M2472" s="31" t="n">
        <f aca="false">SUM(P2472,R2472,T2472,V2472,X2472,Z2472,AB2472,AD2472,AF2472,AH2472,AJ2472,AL2472,AN2472,AP2472,AR2472,AT2472,AV2472,AX2472,AZ2472,BB2472)</f>
        <v>21318.6</v>
      </c>
      <c r="O2472" s="0" t="n">
        <v>206</v>
      </c>
      <c r="P2472" s="31" t="n">
        <v>13041.38</v>
      </c>
      <c r="Q2472" s="0" t="n">
        <v>207</v>
      </c>
      <c r="R2472" s="31" t="n">
        <v>8277.22</v>
      </c>
    </row>
    <row r="2473" customFormat="false" ht="15" hidden="false" customHeight="false" outlineLevel="0" collapsed="false">
      <c r="A2473" s="41" t="n">
        <v>40499</v>
      </c>
      <c r="B2473" s="0" t="s">
        <v>1169</v>
      </c>
      <c r="C2473" s="0" t="s">
        <v>925</v>
      </c>
      <c r="D2473" s="3" t="n">
        <v>25575</v>
      </c>
      <c r="F2473" s="42" t="n">
        <v>0.760416666666667</v>
      </c>
      <c r="G2473" s="3" t="s">
        <v>1170</v>
      </c>
      <c r="H2473" s="3" t="s">
        <v>1298</v>
      </c>
      <c r="I2473" s="29" t="n">
        <v>192.6</v>
      </c>
      <c r="K2473" s="30" t="s">
        <v>1214</v>
      </c>
      <c r="M2473" s="31" t="n">
        <f aca="false">SUM(P2473,R2473,T2473,V2473,X2473,Z2473,AB2473,AD2473,AF2473,AH2473,AJ2473,AL2473,AN2473,AP2473,AR2473,AT2473,AV2473,AX2473,AZ2473,BB2473)</f>
        <v>0</v>
      </c>
    </row>
    <row r="2474" customFormat="false" ht="15" hidden="false" customHeight="false" outlineLevel="0" collapsed="false">
      <c r="A2474" s="41" t="n">
        <v>40499</v>
      </c>
      <c r="B2474" s="0" t="s">
        <v>1208</v>
      </c>
      <c r="C2474" s="0" t="s">
        <v>1032</v>
      </c>
      <c r="D2474" s="3" t="n">
        <v>25576</v>
      </c>
      <c r="F2474" s="42" t="n">
        <v>0.604166666666667</v>
      </c>
      <c r="H2474" s="42" t="n">
        <v>0.333333333333333</v>
      </c>
      <c r="I2474" s="29" t="n">
        <v>229</v>
      </c>
      <c r="K2474" s="30" t="s">
        <v>1238</v>
      </c>
      <c r="M2474" s="31" t="n">
        <f aca="false">SUM(P2474,R2474,T2474,V2474,X2474,Z2474,AB2474,AD2474,AF2474,AH2474,AJ2474,AL2474,AN2474,AP2474,AR2474,AT2474,AV2474,AX2474,AZ2474,BB2474)</f>
        <v>0</v>
      </c>
    </row>
    <row r="2475" customFormat="false" ht="15" hidden="false" customHeight="false" outlineLevel="0" collapsed="false">
      <c r="A2475" s="41" t="n">
        <v>40499</v>
      </c>
      <c r="B2475" s="0" t="s">
        <v>1665</v>
      </c>
      <c r="C2475" s="0" t="s">
        <v>557</v>
      </c>
      <c r="D2475" s="3" t="n">
        <v>25577</v>
      </c>
      <c r="F2475" s="42" t="n">
        <v>0.666666666666667</v>
      </c>
      <c r="H2475" s="42" t="n">
        <v>0.166666666666667</v>
      </c>
      <c r="I2475" s="29" t="n">
        <v>81</v>
      </c>
      <c r="K2475" s="30" t="s">
        <v>1664</v>
      </c>
      <c r="M2475" s="31" t="n">
        <f aca="false">SUM(P2475,R2475,T2475,V2475,X2475,Z2475,AB2475,AD2475,AF2475,AH2475,AJ2475,AL2475,AN2475,AP2475,AR2475,AT2475,AV2475,AX2475,AZ2475,BB2475)</f>
        <v>0</v>
      </c>
    </row>
    <row r="2476" customFormat="false" ht="15" hidden="false" customHeight="false" outlineLevel="0" collapsed="false">
      <c r="A2476" s="41" t="n">
        <v>40499</v>
      </c>
      <c r="B2476" s="0" t="s">
        <v>581</v>
      </c>
      <c r="C2476" s="0" t="s">
        <v>159</v>
      </c>
      <c r="D2476" s="3" t="n">
        <v>25578</v>
      </c>
      <c r="F2476" s="42" t="n">
        <v>0.763888888888889</v>
      </c>
      <c r="H2476" s="42" t="n">
        <v>0.333333333333333</v>
      </c>
      <c r="I2476" s="29" t="n">
        <v>141</v>
      </c>
      <c r="K2476" s="30" t="s">
        <v>1243</v>
      </c>
      <c r="M2476" s="31" t="n">
        <f aca="false">SUM(P2476,R2476,T2476,V2476,X2476,Z2476,AB2476,AD2476,AF2476,AH2476,AJ2476,AL2476,AN2476,AP2476,AR2476,AT2476,AV2476,AX2476,AZ2476,BB2476)</f>
        <v>0</v>
      </c>
    </row>
    <row r="2477" customFormat="false" ht="15" hidden="false" customHeight="false" outlineLevel="0" collapsed="false">
      <c r="A2477" s="41" t="n">
        <v>40499</v>
      </c>
      <c r="B2477" s="0" t="s">
        <v>1195</v>
      </c>
      <c r="C2477" s="0" t="s">
        <v>490</v>
      </c>
      <c r="D2477" s="3" t="n">
        <v>25579</v>
      </c>
      <c r="F2477" s="42" t="n">
        <v>0</v>
      </c>
      <c r="G2477" s="156"/>
      <c r="H2477" s="42" t="n">
        <v>0.166666666666667</v>
      </c>
      <c r="I2477" s="29" t="n">
        <v>92</v>
      </c>
      <c r="K2477" s="30" t="s">
        <v>1217</v>
      </c>
    </row>
    <row r="2478" customFormat="false" ht="15" hidden="false" customHeight="false" outlineLevel="0" collapsed="false">
      <c r="A2478" s="41"/>
      <c r="M2478" s="31" t="n">
        <f aca="false">SUM(P2478,R2478,T2478,V2478,X2478,Z2478,AB2478,AD2478,AF2478,AH2478,AJ2478,AL2478,AN2478,AP2478,AR2478,AT2478,AV2478,AX2478,AZ2478,BB2478)</f>
        <v>0</v>
      </c>
    </row>
    <row r="2479" customFormat="false" ht="15" hidden="false" customHeight="false" outlineLevel="0" collapsed="false">
      <c r="A2479" s="113"/>
      <c r="B2479" s="101"/>
      <c r="C2479" s="101"/>
      <c r="D2479" s="100"/>
      <c r="E2479" s="100"/>
      <c r="F2479" s="100"/>
      <c r="G2479" s="100"/>
      <c r="H2479" s="100"/>
      <c r="I2479" s="102"/>
      <c r="J2479" s="102"/>
      <c r="K2479" s="100"/>
      <c r="L2479" s="101"/>
      <c r="M2479" s="103"/>
    </row>
    <row r="2480" customFormat="false" ht="18.75" hidden="false" customHeight="false" outlineLevel="0" collapsed="false">
      <c r="A2480" s="113"/>
      <c r="B2480" s="101"/>
      <c r="C2480" s="101"/>
      <c r="D2480" s="100"/>
      <c r="E2480" s="100"/>
      <c r="F2480" s="100"/>
      <c r="G2480" s="115" t="s">
        <v>1439</v>
      </c>
      <c r="H2480" s="100"/>
      <c r="I2480" s="102"/>
      <c r="J2480" s="102"/>
      <c r="K2480" s="100"/>
      <c r="L2480" s="101"/>
      <c r="M2480" s="103"/>
    </row>
    <row r="2481" customFormat="false" ht="15" hidden="false" customHeight="false" outlineLevel="0" collapsed="false">
      <c r="A2481" s="41" t="n">
        <v>40500</v>
      </c>
      <c r="B2481" s="0" t="s">
        <v>1181</v>
      </c>
      <c r="C2481" s="0" t="s">
        <v>490</v>
      </c>
      <c r="D2481" s="3" t="n">
        <v>25580</v>
      </c>
      <c r="F2481" s="42" t="n">
        <v>0.833333333333333</v>
      </c>
      <c r="H2481" s="42" t="n">
        <v>0.625</v>
      </c>
      <c r="I2481" s="29" t="n">
        <v>292.8</v>
      </c>
      <c r="K2481" s="30" t="s">
        <v>1219</v>
      </c>
      <c r="M2481" s="31" t="n">
        <f aca="false">SUM(P2481,R2481,T2481,V2481,X2481,Z2481,AB2481,AD2481,AF2481,AH2481,AJ2481,AL2481,AN2481,AP2481,AR2481,AT2481,AV2481,AX2481,AZ2481,BB2481)</f>
        <v>0</v>
      </c>
    </row>
    <row r="2482" customFormat="false" ht="15" hidden="false" customHeight="false" outlineLevel="0" collapsed="false">
      <c r="A2482" s="41" t="n">
        <v>40500</v>
      </c>
      <c r="B2482" s="0" t="s">
        <v>1675</v>
      </c>
      <c r="C2482" s="0" t="s">
        <v>490</v>
      </c>
      <c r="D2482" s="3" t="n">
        <v>25581</v>
      </c>
      <c r="F2482" s="42" t="n">
        <v>0.645833333333333</v>
      </c>
      <c r="H2482" s="42" t="n">
        <v>0.416666666666667</v>
      </c>
      <c r="I2482" s="29" t="n">
        <v>180</v>
      </c>
      <c r="K2482" s="30" t="s">
        <v>1375</v>
      </c>
      <c r="M2482" s="31" t="n">
        <f aca="false">SUM(P2482,R2482,T2482,V2482,X2482,Z2482,AB2482,AD2482,AF2482,AH2482,AJ2482,AL2482,AN2482,AP2482,AR2482,AT2482,AV2482,AX2482,AZ2482,BB2482)</f>
        <v>0</v>
      </c>
    </row>
    <row r="2483" customFormat="false" ht="15" hidden="false" customHeight="false" outlineLevel="0" collapsed="false">
      <c r="A2483" s="41" t="n">
        <v>40500</v>
      </c>
      <c r="B2483" s="0" t="s">
        <v>679</v>
      </c>
      <c r="C2483" s="0" t="s">
        <v>1206</v>
      </c>
      <c r="D2483" s="3" t="n">
        <v>25582</v>
      </c>
      <c r="F2483" s="3" t="s">
        <v>1327</v>
      </c>
      <c r="G2483" s="3" t="s">
        <v>1645</v>
      </c>
      <c r="H2483" s="3" t="s">
        <v>1327</v>
      </c>
      <c r="I2483" s="29" t="n">
        <v>205.7</v>
      </c>
      <c r="K2483" s="30" t="s">
        <v>1223</v>
      </c>
      <c r="M2483" s="31" t="n">
        <f aca="false">SUM(P2483,R2483,T2483,V2483,X2483,Z2483,AB2483,AD2483,AF2483,AH2483,AJ2483,AL2483,AN2483,AP2483,AR2483,AT2483,AV2483,AX2483,AZ2483,BB2483)</f>
        <v>0</v>
      </c>
    </row>
    <row r="2484" customFormat="false" ht="15" hidden="false" customHeight="false" outlineLevel="0" collapsed="false">
      <c r="A2484" s="41" t="n">
        <v>40500</v>
      </c>
      <c r="B2484" s="0" t="s">
        <v>383</v>
      </c>
      <c r="C2484" s="0" t="s">
        <v>1206</v>
      </c>
      <c r="D2484" s="3" t="n">
        <v>25583</v>
      </c>
      <c r="F2484" s="3" t="s">
        <v>1327</v>
      </c>
      <c r="G2484" s="3" t="s">
        <v>1679</v>
      </c>
      <c r="H2484" s="3" t="s">
        <v>1327</v>
      </c>
      <c r="I2484" s="29" t="n">
        <v>251.4</v>
      </c>
      <c r="K2484" s="30" t="s">
        <v>1233</v>
      </c>
      <c r="M2484" s="31" t="n">
        <f aca="false">SUM(P2484,R2484,T2484,V2484,X2484,Z2484,AB2484,AD2484,AF2484,AH2484,AJ2484,AL2484,AN2484,AP2484,AR2484,AT2484,AV2484,AX2484,AZ2484,BB2484)</f>
        <v>0</v>
      </c>
    </row>
    <row r="2485" customFormat="false" ht="15" hidden="false" customHeight="false" outlineLevel="0" collapsed="false">
      <c r="A2485" s="41" t="n">
        <v>40500</v>
      </c>
      <c r="B2485" s="0" t="s">
        <v>1165</v>
      </c>
      <c r="C2485" s="0" t="s">
        <v>1206</v>
      </c>
      <c r="D2485" s="3" t="n">
        <v>25584</v>
      </c>
      <c r="F2485" s="3" t="s">
        <v>1327</v>
      </c>
      <c r="H2485" s="3" t="s">
        <v>1327</v>
      </c>
      <c r="I2485" s="29" t="n">
        <v>184</v>
      </c>
      <c r="K2485" s="30" t="s">
        <v>1232</v>
      </c>
      <c r="M2485" s="31" t="n">
        <f aca="false">SUM(P2485,R2485,T2485,V2485,X2485,Z2485,AB2485,AD2485,AF2485,AH2485,AJ2485,AL2485,AN2485,AP2485,AR2485,AT2485,AV2485,AX2485,AZ2485,BB2485)</f>
        <v>0</v>
      </c>
    </row>
    <row r="2486" customFormat="false" ht="15" hidden="false" customHeight="false" outlineLevel="0" collapsed="false">
      <c r="A2486" s="41" t="n">
        <v>40500</v>
      </c>
      <c r="B2486" s="0" t="s">
        <v>627</v>
      </c>
      <c r="C2486" s="0" t="s">
        <v>1206</v>
      </c>
      <c r="D2486" s="3" t="n">
        <v>25585</v>
      </c>
      <c r="F2486" s="3" t="s">
        <v>1327</v>
      </c>
      <c r="G2486" s="3" t="s">
        <v>1680</v>
      </c>
      <c r="H2486" s="3" t="s">
        <v>1327</v>
      </c>
      <c r="I2486" s="29" t="n">
        <v>272.75</v>
      </c>
      <c r="K2486" s="30" t="s">
        <v>1303</v>
      </c>
      <c r="M2486" s="31" t="n">
        <f aca="false">SUM(P2486,R2486,T2486,V2486,X2486,Z2486,AB2486,AD2486,AF2486,AH2486,AJ2486,AL2486,AN2486,AP2486,AR2486,AT2486,AV2486,AX2486,AZ2486,BB2486)</f>
        <v>0</v>
      </c>
    </row>
    <row r="2487" customFormat="false" ht="15" hidden="false" customHeight="false" outlineLevel="0" collapsed="false">
      <c r="A2487" s="41" t="n">
        <v>40500</v>
      </c>
      <c r="B2487" s="0" t="s">
        <v>901</v>
      </c>
      <c r="C2487" s="0" t="s">
        <v>1206</v>
      </c>
      <c r="D2487" s="3" t="n">
        <v>25586</v>
      </c>
      <c r="F2487" s="3" t="s">
        <v>1327</v>
      </c>
      <c r="H2487" s="3" t="s">
        <v>1327</v>
      </c>
      <c r="I2487" s="29" t="n">
        <v>184</v>
      </c>
      <c r="K2487" s="30" t="s">
        <v>1228</v>
      </c>
      <c r="M2487" s="31" t="n">
        <f aca="false">SUM(P2487,R2487,T2487,V2487,X2487,Z2487,AB2487,AD2487,AF2487,AH2487,AJ2487,AL2487,AN2487,AP2487,AR2487,AT2487,AV2487,AX2487,AZ2487,BB2487)</f>
        <v>0</v>
      </c>
    </row>
    <row r="2488" customFormat="false" ht="15" hidden="false" customHeight="false" outlineLevel="0" collapsed="false">
      <c r="A2488" s="41" t="n">
        <v>40500</v>
      </c>
      <c r="B2488" s="0" t="s">
        <v>1205</v>
      </c>
      <c r="C2488" s="0" t="s">
        <v>1206</v>
      </c>
      <c r="D2488" s="3" t="n">
        <v>25587</v>
      </c>
      <c r="F2488" s="3" t="s">
        <v>1327</v>
      </c>
      <c r="H2488" s="3" t="s">
        <v>1327</v>
      </c>
      <c r="I2488" s="29" t="n">
        <v>380</v>
      </c>
      <c r="K2488" s="30" t="s">
        <v>1249</v>
      </c>
      <c r="M2488" s="31" t="n">
        <f aca="false">SUM(P2488,R2488,T2488,V2488,X2488,Z2488,AB2488,AD2488,AF2488,AH2488,AJ2488,AL2488,AN2488,AP2488,AR2488,AT2488,AV2488,AX2488,AZ2488,BB2488)</f>
        <v>0</v>
      </c>
    </row>
    <row r="2489" customFormat="false" ht="15" hidden="false" customHeight="false" outlineLevel="0" collapsed="false">
      <c r="A2489" s="41" t="n">
        <v>40500</v>
      </c>
      <c r="B2489" s="0" t="s">
        <v>1173</v>
      </c>
      <c r="C2489" s="0" t="s">
        <v>1049</v>
      </c>
      <c r="D2489" s="3" t="n">
        <v>25588</v>
      </c>
      <c r="F2489" s="42" t="n">
        <v>0.770833333333334</v>
      </c>
      <c r="H2489" s="42" t="n">
        <v>0.479166666666667</v>
      </c>
      <c r="I2489" s="29" t="n">
        <v>195.5</v>
      </c>
      <c r="K2489" s="30" t="s">
        <v>1212</v>
      </c>
      <c r="M2489" s="31" t="n">
        <f aca="false">SUM(P2489,R2489,T2489,V2489,X2489,Z2489,AB2489,AD2489,AF2489,AH2489,AJ2489,AL2489,AN2489,AP2489,AR2489,AT2489,AV2489,AX2489,AZ2489,BB2489)</f>
        <v>0</v>
      </c>
    </row>
    <row r="2490" customFormat="false" ht="15" hidden="false" customHeight="false" outlineLevel="0" collapsed="false">
      <c r="A2490" s="41" t="n">
        <v>40500</v>
      </c>
      <c r="B2490" s="0" t="s">
        <v>1169</v>
      </c>
      <c r="C2490" s="0" t="s">
        <v>925</v>
      </c>
      <c r="D2490" s="3" t="n">
        <v>25589</v>
      </c>
      <c r="F2490" s="42" t="n">
        <v>0.645833333333333</v>
      </c>
      <c r="G2490" s="3" t="s">
        <v>1681</v>
      </c>
      <c r="H2490" s="3" t="s">
        <v>1298</v>
      </c>
      <c r="I2490" s="29" t="n">
        <v>192.6</v>
      </c>
      <c r="K2490" s="30" t="s">
        <v>1214</v>
      </c>
      <c r="M2490" s="31" t="n">
        <f aca="false">SUM(P2490,R2490,T2490,V2490,X2490,Z2490,AB2490,AD2490,AF2490,AH2490,AJ2490,AL2490,AN2490,AP2490,AR2490,AT2490,AV2490,AX2490,AZ2490,BB2490)</f>
        <v>0</v>
      </c>
    </row>
    <row r="2491" customFormat="false" ht="15" hidden="false" customHeight="false" outlineLevel="0" collapsed="false">
      <c r="A2491" s="41" t="n">
        <v>40500</v>
      </c>
      <c r="B2491" s="0" t="s">
        <v>1613</v>
      </c>
      <c r="C2491" s="0" t="s">
        <v>1211</v>
      </c>
      <c r="D2491" s="3" t="n">
        <v>25590</v>
      </c>
      <c r="F2491" s="42" t="n">
        <v>0.729166666666667</v>
      </c>
      <c r="G2491" s="3" t="s">
        <v>1529</v>
      </c>
      <c r="H2491" s="3" t="s">
        <v>1405</v>
      </c>
      <c r="I2491" s="29" t="n">
        <v>192</v>
      </c>
      <c r="K2491" s="30" t="s">
        <v>1614</v>
      </c>
      <c r="M2491" s="31" t="n">
        <f aca="false">SUM(P2491,R2491,T2491,V2491,X2491,Z2491,AB2491,AD2491,AF2491,AH2491,AJ2491,AL2491,AN2491,AP2491,AR2491,AT2491,AV2491,AX2491,AZ2491,BB2491)</f>
        <v>0</v>
      </c>
    </row>
    <row r="2492" customFormat="false" ht="15" hidden="false" customHeight="false" outlineLevel="0" collapsed="false">
      <c r="A2492" s="41" t="n">
        <v>40500</v>
      </c>
      <c r="B2492" s="0" t="s">
        <v>1197</v>
      </c>
      <c r="C2492" s="0" t="s">
        <v>1215</v>
      </c>
      <c r="D2492" s="3" t="n">
        <v>25591</v>
      </c>
      <c r="F2492" s="42" t="n">
        <v>0.854166666666667</v>
      </c>
      <c r="H2492" s="42" t="n">
        <v>0.520833333333333</v>
      </c>
      <c r="I2492" s="29" t="n">
        <v>230.25</v>
      </c>
      <c r="K2492" s="30" t="s">
        <v>1259</v>
      </c>
      <c r="M2492" s="31" t="n">
        <f aca="false">SUM(P2492,R2492,T2492,V2492,X2492,Z2492,AB2492,AD2492,AF2492,AH2492,AJ2492,AL2492,AN2492,AP2492,AR2492,AT2492,AV2492,AX2492,AZ2492,BB2492)</f>
        <v>48168</v>
      </c>
      <c r="O2492" s="0" t="n">
        <v>21618</v>
      </c>
      <c r="P2492" s="31" t="n">
        <v>13520</v>
      </c>
      <c r="Q2492" s="0" t="n">
        <v>21620</v>
      </c>
      <c r="R2492" s="31" t="n">
        <v>34648</v>
      </c>
    </row>
    <row r="2493" customFormat="false" ht="15" hidden="false" customHeight="false" outlineLevel="0" collapsed="false">
      <c r="A2493" s="41" t="n">
        <v>40500</v>
      </c>
      <c r="B2493" s="0" t="s">
        <v>1374</v>
      </c>
      <c r="C2493" s="0" t="s">
        <v>925</v>
      </c>
      <c r="D2493" s="3" t="n">
        <v>25592</v>
      </c>
      <c r="F2493" s="42" t="n">
        <v>0.659722222222222</v>
      </c>
      <c r="G2493" s="3" t="s">
        <v>1170</v>
      </c>
      <c r="H2493" s="42" t="s">
        <v>1298</v>
      </c>
      <c r="I2493" s="29" t="n">
        <v>192.6</v>
      </c>
      <c r="K2493" s="30" t="s">
        <v>1623</v>
      </c>
      <c r="M2493" s="31" t="n">
        <f aca="false">SUM(P2493,R2493,T2493,V2493,X2493,Z2493,AB2493,AD2493,AF2493,AH2493,AJ2493,AL2493,AN2493,AP2493,AR2493,AT2493,AV2493,AX2493,AZ2493,BB2493)</f>
        <v>15458</v>
      </c>
      <c r="O2493" s="0" t="n">
        <v>21619</v>
      </c>
      <c r="P2493" s="31" t="n">
        <v>15458</v>
      </c>
    </row>
    <row r="2494" customFormat="false" ht="15" hidden="false" customHeight="false" outlineLevel="0" collapsed="false">
      <c r="A2494" s="41" t="n">
        <v>40500</v>
      </c>
      <c r="B2494" s="0" t="s">
        <v>1203</v>
      </c>
      <c r="C2494" s="0" t="s">
        <v>242</v>
      </c>
      <c r="D2494" s="3" t="n">
        <v>25593</v>
      </c>
      <c r="F2494" s="42" t="n">
        <v>0.541666666666667</v>
      </c>
      <c r="H2494" s="42" t="n">
        <v>0.291666666666667</v>
      </c>
      <c r="I2494" s="29" t="n">
        <v>124</v>
      </c>
      <c r="K2494" s="30" t="s">
        <v>1244</v>
      </c>
      <c r="M2494" s="31" t="n">
        <f aca="false">SUM(P2494,R2494,T2494,V2494,X2494,Z2494,AB2494,AD2494,AF2494,AH2494,AJ2494,AL2494,AN2494,AP2494,AR2494,AT2494,AV2494,AX2494,AZ2494,BB2494)</f>
        <v>0</v>
      </c>
    </row>
    <row r="2495" customFormat="false" ht="15" hidden="false" customHeight="false" outlineLevel="0" collapsed="false">
      <c r="A2495" s="41" t="n">
        <v>40500</v>
      </c>
      <c r="B2495" s="0" t="s">
        <v>1179</v>
      </c>
      <c r="C2495" s="0" t="s">
        <v>11</v>
      </c>
      <c r="D2495" s="3" t="n">
        <v>25594</v>
      </c>
      <c r="F2495" s="42" t="n">
        <v>0.583333333333333</v>
      </c>
      <c r="G2495" s="3" t="s">
        <v>1241</v>
      </c>
      <c r="H2495" s="3" t="s">
        <v>1391</v>
      </c>
      <c r="I2495" s="29" t="n">
        <v>115.5</v>
      </c>
      <c r="K2495" s="30" t="s">
        <v>1242</v>
      </c>
      <c r="M2495" s="31" t="n">
        <f aca="false">SUM(P2495,R2495,T2495,V2495,X2495,Z2495,AB2495,AD2495,AF2495,AH2495,AJ2495,AL2495,AN2495,AP2495,AR2495,AT2495,AV2495,AX2495,AZ2495,BB2495)</f>
        <v>0</v>
      </c>
    </row>
    <row r="2496" customFormat="false" ht="15" hidden="false" customHeight="false" outlineLevel="0" collapsed="false">
      <c r="A2496" s="41" t="n">
        <v>40500</v>
      </c>
      <c r="B2496" s="0" t="s">
        <v>1176</v>
      </c>
      <c r="C2496" s="0" t="s">
        <v>892</v>
      </c>
      <c r="D2496" s="3" t="n">
        <v>25595</v>
      </c>
      <c r="F2496" s="42" t="n">
        <v>0.697916666666667</v>
      </c>
      <c r="H2496" s="42" t="n">
        <v>0.322916666666667</v>
      </c>
      <c r="I2496" s="29" t="n">
        <v>127.1</v>
      </c>
      <c r="K2496" s="30" t="s">
        <v>1682</v>
      </c>
      <c r="M2496" s="31" t="n">
        <f aca="false">SUM(P2496,R2496,T2496,V2496,X2496,Z2496,AB2496,AD2496,AF2496,AH2496,AJ2496,AL2496,AN2496,AP2496,AR2496,AT2496,AV2496,AX2496,AZ2496,BB2496)</f>
        <v>0</v>
      </c>
    </row>
    <row r="2497" customFormat="false" ht="15" hidden="false" customHeight="false" outlineLevel="0" collapsed="false">
      <c r="A2497" s="41" t="n">
        <v>40500</v>
      </c>
      <c r="B2497" s="0" t="s">
        <v>1665</v>
      </c>
      <c r="C2497" s="0" t="s">
        <v>892</v>
      </c>
      <c r="D2497" s="3" t="n">
        <v>25596</v>
      </c>
      <c r="F2497" s="42" t="n">
        <v>0.625</v>
      </c>
      <c r="H2497" s="42" t="n">
        <v>0.25</v>
      </c>
      <c r="I2497" s="29" t="n">
        <v>98.4</v>
      </c>
      <c r="K2497" s="30" t="s">
        <v>1664</v>
      </c>
      <c r="M2497" s="31" t="n">
        <f aca="false">SUM(P2497,R2497,T2497,V2497,X2497,Z2497,AB2497,AD2497,AF2497,AH2497,AJ2497,AL2497,AN2497,AP2497,AR2497,AT2497,AV2497,AX2497,AZ2497,BB2497)</f>
        <v>0</v>
      </c>
    </row>
    <row r="2498" customFormat="false" ht="15" hidden="false" customHeight="false" outlineLevel="0" collapsed="false">
      <c r="A2498" s="41" t="n">
        <v>40500</v>
      </c>
      <c r="B2498" s="0" t="s">
        <v>581</v>
      </c>
      <c r="C2498" s="0" t="s">
        <v>1330</v>
      </c>
      <c r="D2498" s="3" t="n">
        <v>25597</v>
      </c>
      <c r="F2498" s="42" t="n">
        <v>0.8125</v>
      </c>
      <c r="H2498" s="42" t="n">
        <v>0.416666666666667</v>
      </c>
      <c r="I2498" s="29" t="n">
        <v>182.65</v>
      </c>
      <c r="K2498" s="30" t="s">
        <v>1243</v>
      </c>
      <c r="M2498" s="31" t="n">
        <f aca="false">SUM(P2498,R2498,T2498,V2498,X2498,Z2498,AB2498,AD2498,AF2498,AH2498,AJ2498,AL2498,AN2498,AP2498,AR2498,AT2498,AV2498,AX2498,AZ2498,BB2498)</f>
        <v>0</v>
      </c>
    </row>
    <row r="2499" customFormat="false" ht="15" hidden="false" customHeight="false" outlineLevel="0" collapsed="false">
      <c r="A2499" s="41" t="n">
        <v>40500</v>
      </c>
      <c r="B2499" s="0" t="s">
        <v>1199</v>
      </c>
      <c r="C2499" s="0" t="s">
        <v>1300</v>
      </c>
      <c r="D2499" s="3" t="n">
        <v>25598</v>
      </c>
      <c r="F2499" s="42" t="n">
        <v>0.621527777777778</v>
      </c>
      <c r="H2499" s="42" t="n">
        <v>0.208333333333333</v>
      </c>
      <c r="I2499" s="29" t="n">
        <v>90</v>
      </c>
      <c r="K2499" s="30" t="s">
        <v>1253</v>
      </c>
      <c r="M2499" s="31" t="n">
        <f aca="false">SUM(P2499,R2499,T2499,V2499,X2499,Z2499,AB2499,AD2499,AF2499,AH2499,AJ2499,AL2499,AN2499,AP2499,AR2499,AT2499,AV2499,AX2499,AZ2499,BB2499)</f>
        <v>0</v>
      </c>
    </row>
    <row r="2500" customFormat="false" ht="15" hidden="false" customHeight="false" outlineLevel="0" collapsed="false">
      <c r="A2500" s="41" t="n">
        <v>40500</v>
      </c>
      <c r="B2500" s="0" t="s">
        <v>1189</v>
      </c>
      <c r="C2500" s="0" t="s">
        <v>1412</v>
      </c>
      <c r="D2500" s="3" t="n">
        <v>25599</v>
      </c>
      <c r="F2500" s="42" t="n">
        <v>0.673611111111111</v>
      </c>
      <c r="H2500" s="42" t="n">
        <v>0.166666666666667</v>
      </c>
      <c r="I2500" s="29" t="n">
        <v>77</v>
      </c>
      <c r="K2500" s="30" t="s">
        <v>1231</v>
      </c>
      <c r="M2500" s="31" t="n">
        <f aca="false">SUM(P2500,R2500,T2500,V2500,X2500,Z2500,AB2500,AD2500,AF2500,AH2500,AJ2500,AL2500,AN2500,AP2500,AR2500,AT2500,AV2500,AX2500,AZ2500,BB2500)</f>
        <v>0</v>
      </c>
    </row>
    <row r="2501" customFormat="false" ht="15" hidden="false" customHeight="false" outlineLevel="0" collapsed="false">
      <c r="A2501" s="41" t="n">
        <v>40500</v>
      </c>
      <c r="B2501" s="0" t="s">
        <v>1649</v>
      </c>
      <c r="C2501" s="0" t="s">
        <v>1330</v>
      </c>
      <c r="D2501" s="3" t="n">
        <v>25600</v>
      </c>
      <c r="F2501" s="42" t="n">
        <v>0.645833333333333</v>
      </c>
      <c r="H2501" s="42" t="n">
        <v>0.166666666666667</v>
      </c>
      <c r="I2501" s="29" t="n">
        <v>73</v>
      </c>
      <c r="K2501" s="30" t="s">
        <v>1672</v>
      </c>
      <c r="M2501" s="31" t="n">
        <f aca="false">SUM(P2501,R2501,T2501,V2501,X2501,Z2501,AB2501,AD2501,AF2501,AH2501,AJ2501,AL2501,AN2501,AP2501,AR2501,AT2501,AV2501,AX2501,AZ2501,BB2501)</f>
        <v>0</v>
      </c>
    </row>
    <row r="2502" customFormat="false" ht="15" hidden="false" customHeight="false" outlineLevel="0" collapsed="false">
      <c r="A2502" s="41" t="n">
        <v>40500</v>
      </c>
      <c r="B2502" s="0" t="s">
        <v>1208</v>
      </c>
      <c r="C2502" s="0" t="s">
        <v>1032</v>
      </c>
      <c r="D2502" s="3" t="n">
        <v>25601</v>
      </c>
      <c r="F2502" s="42" t="n">
        <v>0.625</v>
      </c>
      <c r="H2502" s="42" t="n">
        <v>0.333333333333333</v>
      </c>
      <c r="I2502" s="29" t="n">
        <v>269</v>
      </c>
      <c r="K2502" s="30" t="s">
        <v>1238</v>
      </c>
      <c r="M2502" s="31" t="n">
        <f aca="false">SUM(P2502,R2502,T2502,V2502,X2502,Z2502,AB2502,AD2502,AF2502,AH2502,AJ2502,AL2502,AN2502,AP2502,AR2502,AT2502,AV2502,AX2502,AZ2502,BB2502)</f>
        <v>0</v>
      </c>
    </row>
    <row r="2503" customFormat="false" ht="15" hidden="false" customHeight="false" outlineLevel="0" collapsed="false">
      <c r="A2503" s="41" t="n">
        <v>40500</v>
      </c>
      <c r="B2503" s="0" t="s">
        <v>1203</v>
      </c>
      <c r="C2503" s="0" t="s">
        <v>1324</v>
      </c>
      <c r="D2503" s="3" t="n">
        <v>25602</v>
      </c>
      <c r="F2503" s="42" t="n">
        <v>0.791666666666667</v>
      </c>
      <c r="H2503" s="42" t="n">
        <v>0.208333333333333</v>
      </c>
      <c r="I2503" s="29" t="n">
        <v>100.4</v>
      </c>
      <c r="K2503" s="30" t="s">
        <v>1244</v>
      </c>
      <c r="M2503" s="31" t="n">
        <f aca="false">SUM(P2503,R2503,T2503,V2503,X2503,Z2503,AB2503,AD2503,AF2503,AH2503,AJ2503,AL2503,AN2503,AP2503,AR2503,AT2503,AV2503,AX2503,AZ2503,BB2503)</f>
        <v>0</v>
      </c>
    </row>
    <row r="2504" customFormat="false" ht="15" hidden="false" customHeight="false" outlineLevel="0" collapsed="false">
      <c r="A2504" s="41" t="n">
        <v>40500</v>
      </c>
      <c r="B2504" s="0" t="s">
        <v>1179</v>
      </c>
      <c r="C2504" s="0" t="s">
        <v>836</v>
      </c>
      <c r="D2504" s="3" t="n">
        <v>25603</v>
      </c>
      <c r="F2504" s="42" t="n">
        <v>0.909722222222222</v>
      </c>
      <c r="G2504" s="3" t="s">
        <v>1345</v>
      </c>
      <c r="H2504" s="3" t="s">
        <v>1326</v>
      </c>
      <c r="I2504" s="29" t="n">
        <v>160</v>
      </c>
      <c r="K2504" s="30" t="s">
        <v>1242</v>
      </c>
      <c r="M2504" s="31" t="n">
        <f aca="false">SUM(P2504,R2504,T2504,V2504,X2504,Z2504,AB2504,AD2504,AF2504,AH2504,AJ2504,AL2504,AN2504,AP2504,AR2504,AT2504,AV2504,AX2504,AZ2504,BB2504)</f>
        <v>0</v>
      </c>
    </row>
    <row r="2505" customFormat="false" ht="15" hidden="false" customHeight="false" outlineLevel="0" collapsed="false">
      <c r="A2505" s="41" t="n">
        <v>40500</v>
      </c>
      <c r="B2505" s="0" t="s">
        <v>1665</v>
      </c>
      <c r="C2505" s="0" t="s">
        <v>1479</v>
      </c>
      <c r="D2505" s="3" t="n">
        <v>25604</v>
      </c>
      <c r="F2505" s="42" t="n">
        <v>0.8125</v>
      </c>
      <c r="H2505" s="42" t="n">
        <v>0.166666666666667</v>
      </c>
      <c r="I2505" s="29" t="n">
        <v>77</v>
      </c>
      <c r="K2505" s="30" t="s">
        <v>1664</v>
      </c>
      <c r="M2505" s="31" t="n">
        <f aca="false">SUM(P2505,R2505,T2505,V2505,X2505,Z2505,AB2505,AD2505,AF2505,AH2505,AJ2505,AL2505,AN2505,AP2505,AR2505,AT2505,AV2505,AX2505,AZ2505,BB2505)</f>
        <v>0</v>
      </c>
    </row>
    <row r="2506" customFormat="false" ht="15" hidden="false" customHeight="false" outlineLevel="0" collapsed="false">
      <c r="A2506" s="41" t="n">
        <v>40500</v>
      </c>
      <c r="B2506" s="0" t="s">
        <v>1176</v>
      </c>
      <c r="C2506" s="0" t="s">
        <v>1370</v>
      </c>
      <c r="D2506" s="3" t="n">
        <v>25605</v>
      </c>
      <c r="F2506" s="42" t="n">
        <v>0.854166666666667</v>
      </c>
      <c r="H2506" s="42" t="n">
        <v>0.166666666666667</v>
      </c>
      <c r="I2506" s="29" t="n">
        <v>109.75</v>
      </c>
      <c r="K2506" s="30" t="s">
        <v>1222</v>
      </c>
      <c r="M2506" s="31" t="n">
        <f aca="false">SUM(P2506,R2506,T2506,V2506,X2506,Z2506,AB2506,AD2506,AF2506,AH2506,AJ2506,AL2506,AN2506,AP2506,AR2506,AT2506,AV2506,AX2506,AZ2506,BB2506)</f>
        <v>0</v>
      </c>
    </row>
    <row r="2507" customFormat="false" ht="15" hidden="false" customHeight="false" outlineLevel="0" collapsed="false">
      <c r="A2507" s="41" t="n">
        <v>40500</v>
      </c>
      <c r="B2507" s="68" t="s">
        <v>1181</v>
      </c>
      <c r="C2507" s="68" t="s">
        <v>490</v>
      </c>
      <c r="D2507" s="3" t="n">
        <v>25606</v>
      </c>
      <c r="F2507" s="42" t="n">
        <v>0.0173611111111111</v>
      </c>
      <c r="H2507" s="42" t="n">
        <v>0.166666666666667</v>
      </c>
      <c r="I2507" s="29" t="n">
        <v>92</v>
      </c>
      <c r="K2507" s="30" t="s">
        <v>1219</v>
      </c>
    </row>
    <row r="2508" customFormat="false" ht="15" hidden="false" customHeight="false" outlineLevel="0" collapsed="false">
      <c r="A2508" s="41" t="n">
        <v>40500</v>
      </c>
      <c r="B2508" s="68" t="s">
        <v>901</v>
      </c>
      <c r="C2508" s="68" t="s">
        <v>490</v>
      </c>
      <c r="D2508" s="3" t="n">
        <v>25607</v>
      </c>
      <c r="F2508" s="42" t="n">
        <v>0.0555555555555556</v>
      </c>
      <c r="H2508" s="42" t="n">
        <v>0.166666666666667</v>
      </c>
      <c r="I2508" s="29" t="n">
        <v>92</v>
      </c>
      <c r="K2508" s="30" t="s">
        <v>1228</v>
      </c>
    </row>
    <row r="2509" customFormat="false" ht="15" hidden="false" customHeight="false" outlineLevel="0" collapsed="false">
      <c r="A2509" s="41"/>
      <c r="M2509" s="31" t="n">
        <f aca="false">SUM(P2509,R2509,T2509,V2509,X2509,Z2509,AB2509,AD2509,AF2509,AH2509,AJ2509,AL2509,AN2509,AP2509,AR2509,AT2509,AV2509,AX2509,AZ2509,BB2509)</f>
        <v>0</v>
      </c>
    </row>
    <row r="2510" customFormat="false" ht="15" hidden="false" customHeight="false" outlineLevel="0" collapsed="false">
      <c r="A2510" s="113"/>
      <c r="B2510" s="101"/>
      <c r="C2510" s="101"/>
      <c r="D2510" s="100"/>
      <c r="E2510" s="100"/>
      <c r="F2510" s="100"/>
      <c r="G2510" s="100"/>
      <c r="H2510" s="100"/>
      <c r="I2510" s="102"/>
      <c r="J2510" s="102"/>
      <c r="K2510" s="100"/>
      <c r="L2510" s="101"/>
      <c r="M2510" s="103"/>
    </row>
    <row r="2511" customFormat="false" ht="18.75" hidden="false" customHeight="false" outlineLevel="0" collapsed="false">
      <c r="A2511" s="113"/>
      <c r="B2511" s="101"/>
      <c r="C2511" s="101"/>
      <c r="D2511" s="100"/>
      <c r="E2511" s="100"/>
      <c r="F2511" s="100"/>
      <c r="G2511" s="115" t="s">
        <v>1295</v>
      </c>
      <c r="H2511" s="100"/>
      <c r="I2511" s="102"/>
      <c r="J2511" s="102"/>
      <c r="K2511" s="100"/>
      <c r="L2511" s="101"/>
      <c r="M2511" s="103"/>
    </row>
    <row r="2512" customFormat="false" ht="15" hidden="false" customHeight="false" outlineLevel="0" collapsed="false">
      <c r="A2512" s="41" t="n">
        <v>40501</v>
      </c>
      <c r="B2512" s="0" t="s">
        <v>1181</v>
      </c>
      <c r="C2512" s="0" t="s">
        <v>490</v>
      </c>
      <c r="D2512" s="3" t="n">
        <v>25608</v>
      </c>
      <c r="F2512" s="42" t="n">
        <v>0.635416666666667</v>
      </c>
      <c r="H2512" s="42" t="n">
        <v>0.416666666666667</v>
      </c>
      <c r="I2512" s="29" t="n">
        <v>180</v>
      </c>
      <c r="K2512" s="30" t="s">
        <v>1219</v>
      </c>
      <c r="M2512" s="31" t="n">
        <f aca="false">SUM(P2512,R2512,T2512,V2512,X2512,Z2512,AB2512,AD2512,AF2512,AH2512,AJ2512,AL2512,AN2512,AP2512,AR2512,AT2512,AV2512,AX2512,AZ2512,BB2512)</f>
        <v>0</v>
      </c>
    </row>
    <row r="2513" customFormat="false" ht="15" hidden="false" customHeight="false" outlineLevel="0" collapsed="false">
      <c r="A2513" s="41" t="n">
        <v>40501</v>
      </c>
      <c r="B2513" s="0" t="s">
        <v>901</v>
      </c>
      <c r="C2513" s="0" t="s">
        <v>490</v>
      </c>
      <c r="D2513" s="3" t="n">
        <v>25609</v>
      </c>
      <c r="F2513" s="42" t="n">
        <v>0.673611111111111</v>
      </c>
      <c r="H2513" s="42" t="n">
        <v>0.416666666666667</v>
      </c>
      <c r="I2513" s="29" t="n">
        <v>180</v>
      </c>
      <c r="K2513" s="30" t="s">
        <v>1228</v>
      </c>
      <c r="M2513" s="31" t="n">
        <f aca="false">SUM(P2513,R2513,T2513,V2513,X2513,Z2513,AB2513,AD2513,AF2513,AH2513,AJ2513,AL2513,AN2513,AP2513,AR2513,AT2513,AV2513,AX2513,AZ2513,BB2513)</f>
        <v>0</v>
      </c>
    </row>
    <row r="2514" customFormat="false" ht="15" hidden="false" customHeight="false" outlineLevel="0" collapsed="false">
      <c r="A2514" s="41" t="n">
        <v>40501</v>
      </c>
      <c r="B2514" s="0" t="s">
        <v>679</v>
      </c>
      <c r="C2514" s="0" t="s">
        <v>1206</v>
      </c>
      <c r="D2514" s="3" t="n">
        <v>25610</v>
      </c>
      <c r="F2514" s="3" t="s">
        <v>1327</v>
      </c>
      <c r="H2514" s="3" t="s">
        <v>1327</v>
      </c>
      <c r="I2514" s="29" t="n">
        <v>184</v>
      </c>
      <c r="K2514" s="30" t="s">
        <v>1223</v>
      </c>
      <c r="M2514" s="31" t="n">
        <f aca="false">SUM(P2514,R2514,T2514,V2514,X2514,Z2514,AB2514,AD2514,AF2514,AH2514,AJ2514,AL2514,AN2514,AP2514,AR2514,AT2514,AV2514,AX2514,AZ2514,BB2514)</f>
        <v>0</v>
      </c>
    </row>
    <row r="2515" customFormat="false" ht="15" hidden="false" customHeight="false" outlineLevel="0" collapsed="false">
      <c r="A2515" s="41" t="n">
        <v>40501</v>
      </c>
      <c r="B2515" s="0" t="s">
        <v>383</v>
      </c>
      <c r="C2515" s="0" t="s">
        <v>1206</v>
      </c>
      <c r="D2515" s="3" t="n">
        <v>25611</v>
      </c>
      <c r="F2515" s="3" t="s">
        <v>1327</v>
      </c>
      <c r="H2515" s="3" t="s">
        <v>1327</v>
      </c>
      <c r="I2515" s="29" t="n">
        <v>187.25</v>
      </c>
      <c r="K2515" s="30" t="s">
        <v>1232</v>
      </c>
      <c r="M2515" s="31" t="n">
        <f aca="false">SUM(P2515,R2515,T2515,V2515,X2515,Z2515,AB2515,AD2515,AF2515,AH2515,AJ2515,AL2515,AN2515,AP2515,AR2515,AT2515,AV2515,AX2515,AZ2515,BB2515)</f>
        <v>0</v>
      </c>
    </row>
    <row r="2516" customFormat="false" ht="15" hidden="false" customHeight="false" outlineLevel="0" collapsed="false">
      <c r="A2516" s="41" t="n">
        <v>40501</v>
      </c>
      <c r="B2516" s="0" t="s">
        <v>1165</v>
      </c>
      <c r="C2516" s="0" t="s">
        <v>1206</v>
      </c>
      <c r="D2516" s="3" t="n">
        <v>25612</v>
      </c>
      <c r="F2516" s="3" t="s">
        <v>1327</v>
      </c>
      <c r="G2516" s="3" t="s">
        <v>1247</v>
      </c>
      <c r="H2516" s="3" t="s">
        <v>1327</v>
      </c>
      <c r="I2516" s="29" t="n">
        <v>205.7</v>
      </c>
      <c r="K2516" s="30" t="s">
        <v>1233</v>
      </c>
      <c r="M2516" s="31" t="n">
        <f aca="false">SUM(P2516,R2516,T2516,V2516,X2516,Z2516,AB2516,AD2516,AF2516,AH2516,AJ2516,AL2516,AN2516,AP2516,AR2516,AT2516,AV2516,AX2516,AZ2516,BB2516)</f>
        <v>0</v>
      </c>
    </row>
    <row r="2517" customFormat="false" ht="15" hidden="false" customHeight="false" outlineLevel="0" collapsed="false">
      <c r="A2517" s="55" t="n">
        <v>40501</v>
      </c>
      <c r="B2517" s="56" t="s">
        <v>627</v>
      </c>
      <c r="C2517" s="56" t="s">
        <v>1206</v>
      </c>
      <c r="D2517" s="3" t="n">
        <v>25613</v>
      </c>
      <c r="F2517" s="30" t="s">
        <v>1327</v>
      </c>
      <c r="G2517" s="30"/>
      <c r="H2517" s="30" t="s">
        <v>1327</v>
      </c>
      <c r="I2517" s="29" t="n">
        <v>189.8</v>
      </c>
      <c r="K2517" s="30" t="s">
        <v>1303</v>
      </c>
      <c r="M2517" s="31" t="n">
        <f aca="false">SUM(P2517,R2517,T2517,V2517,X2517,Z2517,AB2517,AD2517,AF2517,AH2517,AJ2517,AL2517,AN2517,AP2517,AR2517,AT2517,AV2517,AX2517,AZ2517,BB2517)</f>
        <v>0</v>
      </c>
    </row>
    <row r="2518" customFormat="false" ht="15" hidden="false" customHeight="false" outlineLevel="0" collapsed="false">
      <c r="A2518" s="55" t="n">
        <v>40501</v>
      </c>
      <c r="B2518" s="56" t="s">
        <v>1205</v>
      </c>
      <c r="C2518" s="56" t="s">
        <v>1309</v>
      </c>
      <c r="D2518" s="3" t="n">
        <v>25614</v>
      </c>
      <c r="F2518" s="30" t="s">
        <v>1327</v>
      </c>
      <c r="G2518" s="30"/>
      <c r="H2518" s="30" t="s">
        <v>1327</v>
      </c>
      <c r="I2518" s="29" t="n">
        <v>407.3</v>
      </c>
      <c r="K2518" s="30" t="s">
        <v>1249</v>
      </c>
      <c r="M2518" s="31" t="n">
        <f aca="false">SUM(P2518,R2518,T2518,V2518,X2518,Z2518,AB2518,AD2518,AF2518,AH2518,AJ2518,AL2518,AN2518,AP2518,AR2518,AT2518,AV2518,AX2518,AZ2518,BB2518)</f>
        <v>0</v>
      </c>
    </row>
    <row r="2519" customFormat="false" ht="15" hidden="false" customHeight="false" outlineLevel="0" collapsed="false">
      <c r="A2519" s="41" t="n">
        <v>40501</v>
      </c>
      <c r="B2519" s="0" t="s">
        <v>1193</v>
      </c>
      <c r="C2519" s="0" t="s">
        <v>11</v>
      </c>
      <c r="D2519" s="3" t="n">
        <v>25615</v>
      </c>
      <c r="F2519" s="42" t="n">
        <v>0.604166666666667</v>
      </c>
      <c r="G2519" s="3" t="s">
        <v>1241</v>
      </c>
      <c r="H2519" s="3" t="s">
        <v>1326</v>
      </c>
      <c r="I2519" s="29" t="n">
        <v>141</v>
      </c>
      <c r="K2519" s="30" t="s">
        <v>1216</v>
      </c>
      <c r="M2519" s="31" t="n">
        <f aca="false">SUM(P2519,R2519,T2519,V2519,X2519,Z2519,AB2519,AD2519,AF2519,AH2519,AJ2519,AL2519,AN2519,AP2519,AR2519,AT2519,AV2519,AX2519,AZ2519,BB2519)</f>
        <v>0</v>
      </c>
    </row>
    <row r="2520" customFormat="false" ht="15" hidden="false" customHeight="false" outlineLevel="0" collapsed="false">
      <c r="A2520" s="41" t="n">
        <v>40501</v>
      </c>
      <c r="B2520" s="0" t="s">
        <v>1179</v>
      </c>
      <c r="C2520" s="0" t="s">
        <v>11</v>
      </c>
      <c r="D2520" s="3" t="n">
        <v>25616</v>
      </c>
      <c r="F2520" s="42" t="n">
        <v>0.604166666666667</v>
      </c>
      <c r="G2520" s="3" t="s">
        <v>1241</v>
      </c>
      <c r="H2520" s="3" t="s">
        <v>1326</v>
      </c>
      <c r="I2520" s="29" t="n">
        <v>141</v>
      </c>
      <c r="K2520" s="30" t="s">
        <v>1242</v>
      </c>
      <c r="M2520" s="31" t="n">
        <f aca="false">SUM(P2520,R2520,T2520,V2520,X2520,Z2520,AB2520,AD2520,AF2520,AH2520,AJ2520,AL2520,AN2520,AP2520,AR2520,AT2520,AV2520,AX2520,AZ2520,BB2520)</f>
        <v>0</v>
      </c>
    </row>
    <row r="2521" customFormat="false" ht="15" hidden="false" customHeight="false" outlineLevel="0" collapsed="false">
      <c r="A2521" s="41" t="n">
        <v>40501</v>
      </c>
      <c r="B2521" s="0" t="s">
        <v>1199</v>
      </c>
      <c r="C2521" s="0" t="s">
        <v>979</v>
      </c>
      <c r="D2521" s="3" t="n">
        <v>25617</v>
      </c>
      <c r="F2521" s="42" t="n">
        <v>0.673611111111111</v>
      </c>
      <c r="H2521" s="42" t="n">
        <v>0.354166666666667</v>
      </c>
      <c r="I2521" s="29" t="n">
        <v>162.6</v>
      </c>
      <c r="K2521" s="30" t="s">
        <v>1253</v>
      </c>
      <c r="M2521" s="31" t="n">
        <f aca="false">SUM(P2521,R2521,T2521,V2521,X2521,Z2521,AB2521,AD2521,AF2521,AH2521,AJ2521,AL2521,AN2521,AP2521,AR2521,AT2521,AV2521,AX2521,AZ2521,BB2521)</f>
        <v>0</v>
      </c>
    </row>
    <row r="2522" customFormat="false" ht="15" hidden="false" customHeight="false" outlineLevel="0" collapsed="false">
      <c r="A2522" s="41" t="n">
        <v>40501</v>
      </c>
      <c r="B2522" s="0" t="s">
        <v>1374</v>
      </c>
      <c r="C2522" s="0" t="s">
        <v>490</v>
      </c>
      <c r="D2522" s="3" t="n">
        <v>25618</v>
      </c>
      <c r="F2522" s="42" t="n">
        <v>0.784722222222222</v>
      </c>
      <c r="H2522" s="42" t="n">
        <v>0.458333333333333</v>
      </c>
      <c r="I2522" s="29" t="n">
        <v>202</v>
      </c>
      <c r="K2522" s="30" t="s">
        <v>1623</v>
      </c>
      <c r="M2522" s="31" t="n">
        <f aca="false">SUM(P2522,R2522,T2522,V2522,X2522,Z2522,AB2522,AD2522,AF2522,AH2522,AJ2522,AL2522,AN2522,AP2522,AR2522,AT2522,AV2522,AX2522,AZ2522,BB2522)</f>
        <v>0</v>
      </c>
    </row>
    <row r="2523" customFormat="false" ht="15" hidden="false" customHeight="false" outlineLevel="0" collapsed="false">
      <c r="A2523" s="41" t="n">
        <v>40501</v>
      </c>
      <c r="B2523" s="0" t="s">
        <v>1169</v>
      </c>
      <c r="C2523" s="0" t="s">
        <v>11</v>
      </c>
      <c r="D2523" s="3" t="n">
        <v>25619</v>
      </c>
      <c r="F2523" s="42" t="n">
        <v>0.618055555555556</v>
      </c>
      <c r="G2523" s="3" t="s">
        <v>1472</v>
      </c>
      <c r="H2523" s="3" t="s">
        <v>1678</v>
      </c>
      <c r="I2523" s="29" t="n">
        <v>158</v>
      </c>
      <c r="K2523" s="30" t="s">
        <v>1214</v>
      </c>
      <c r="M2523" s="31" t="n">
        <f aca="false">SUM(P2523,R2523,T2523,V2523,X2523,Z2523,AB2523,AD2523,AF2523,AH2523,AJ2523,AL2523,AN2523,AP2523,AR2523,AT2523,AV2523,AX2523,AZ2523,BB2523)</f>
        <v>0</v>
      </c>
    </row>
    <row r="2524" customFormat="false" ht="15" hidden="false" customHeight="false" outlineLevel="0" collapsed="false">
      <c r="A2524" s="41" t="n">
        <v>40501</v>
      </c>
      <c r="B2524" s="0" t="s">
        <v>1665</v>
      </c>
      <c r="C2524" s="0" t="s">
        <v>1187</v>
      </c>
      <c r="D2524" s="3" t="n">
        <v>25620</v>
      </c>
      <c r="F2524" s="42" t="n">
        <v>0.75</v>
      </c>
      <c r="H2524" s="42" t="n">
        <v>0.416666666666667</v>
      </c>
      <c r="I2524" s="29" t="n">
        <v>175</v>
      </c>
      <c r="K2524" s="30" t="s">
        <v>1664</v>
      </c>
      <c r="M2524" s="31" t="n">
        <f aca="false">SUM(P2524,R2524,T2524,V2524,X2524,Z2524,AB2524,AD2524,AF2524,AH2524,AJ2524,AL2524,AN2524,AP2524,AR2524,AT2524,AV2524,AX2524,AZ2524,BB2524)</f>
        <v>2729.9</v>
      </c>
      <c r="O2524" s="0" t="n">
        <v>397</v>
      </c>
      <c r="P2524" s="31" t="n">
        <v>448.65</v>
      </c>
      <c r="Q2524" s="0" t="n">
        <v>400</v>
      </c>
      <c r="R2524" s="31" t="n">
        <v>299.1</v>
      </c>
      <c r="S2524" s="47" t="n">
        <v>401</v>
      </c>
      <c r="T2524" s="31" t="n">
        <v>250</v>
      </c>
      <c r="U2524" s="47" t="n">
        <v>396</v>
      </c>
      <c r="V2524" s="31" t="n">
        <v>783.5</v>
      </c>
      <c r="W2524" s="47" t="n">
        <v>399</v>
      </c>
      <c r="X2524" s="31" t="n">
        <v>448.65</v>
      </c>
      <c r="Y2524" s="47" t="n">
        <v>403</v>
      </c>
      <c r="Z2524" s="31" t="n">
        <v>500</v>
      </c>
    </row>
    <row r="2525" customFormat="false" ht="15" hidden="false" customHeight="false" outlineLevel="0" collapsed="false">
      <c r="A2525" s="41" t="n">
        <v>40501</v>
      </c>
      <c r="B2525" s="0" t="s">
        <v>1173</v>
      </c>
      <c r="C2525" s="0" t="s">
        <v>1049</v>
      </c>
      <c r="D2525" s="3" t="n">
        <v>25621</v>
      </c>
      <c r="F2525" s="42" t="n">
        <v>0.770833333333334</v>
      </c>
      <c r="H2525" s="42" t="n">
        <v>0.4375</v>
      </c>
      <c r="I2525" s="29" t="n">
        <v>178.5</v>
      </c>
      <c r="K2525" s="30" t="s">
        <v>1212</v>
      </c>
      <c r="M2525" s="31" t="n">
        <f aca="false">SUM(P2525,R2525,T2525,V2525,X2525,Z2525,AB2525,AD2525,AF2525,AH2525,AJ2525,AL2525,AN2525,AP2525,AR2525,AT2525,AV2525,AX2525,AZ2525,BB2525)</f>
        <v>0</v>
      </c>
    </row>
    <row r="2526" customFormat="false" ht="15" hidden="false" customHeight="false" outlineLevel="0" collapsed="false">
      <c r="A2526" s="41" t="n">
        <v>40501</v>
      </c>
      <c r="B2526" s="0" t="s">
        <v>1195</v>
      </c>
      <c r="C2526" s="0" t="s">
        <v>842</v>
      </c>
      <c r="D2526" s="3" t="n">
        <v>25622</v>
      </c>
      <c r="F2526" s="42" t="n">
        <v>0.6875</v>
      </c>
      <c r="H2526" s="42" t="n">
        <v>0.3125</v>
      </c>
      <c r="I2526" s="29" t="n">
        <v>132.5</v>
      </c>
      <c r="K2526" s="30" t="s">
        <v>1217</v>
      </c>
      <c r="M2526" s="31" t="n">
        <f aca="false">SUM(P2526,R2526,T2526,V2526,X2526,Z2526,AB2526,AD2526,AF2526,AH2526,AJ2526,AL2526,AN2526,AP2526,AR2526,AT2526,AV2526,AX2526,AZ2526,BB2526)</f>
        <v>0</v>
      </c>
    </row>
    <row r="2527" customFormat="false" ht="15" hidden="false" customHeight="false" outlineLevel="0" collapsed="false">
      <c r="A2527" s="41" t="n">
        <v>40501</v>
      </c>
      <c r="B2527" s="0" t="s">
        <v>1675</v>
      </c>
      <c r="C2527" s="0" t="s">
        <v>1324</v>
      </c>
      <c r="D2527" s="3" t="n">
        <v>25623</v>
      </c>
      <c r="F2527" s="42" t="n">
        <v>0.600694444444444</v>
      </c>
      <c r="H2527" s="42" t="n">
        <v>0.229166666666667</v>
      </c>
      <c r="I2527" s="29" t="n">
        <v>141.5</v>
      </c>
      <c r="K2527" s="30" t="s">
        <v>1375</v>
      </c>
      <c r="M2527" s="31" t="n">
        <f aca="false">SUM(P2527,R2527,T2527,V2527,X2527,Z2527,AB2527,AD2527,AF2527,AH2527,AJ2527,AL2527,AN2527,AP2527,AR2527,AT2527,AV2527,AX2527,AZ2527,BB2527)</f>
        <v>0</v>
      </c>
    </row>
    <row r="2528" customFormat="false" ht="15" hidden="false" customHeight="false" outlineLevel="0" collapsed="false">
      <c r="A2528" s="41" t="n">
        <v>40501</v>
      </c>
      <c r="B2528" s="0" t="s">
        <v>1176</v>
      </c>
      <c r="C2528" s="0" t="s">
        <v>739</v>
      </c>
      <c r="D2528" s="3" t="n">
        <v>25624</v>
      </c>
      <c r="F2528" s="42" t="n">
        <v>0.625</v>
      </c>
      <c r="H2528" s="42" t="n">
        <v>0.25</v>
      </c>
      <c r="I2528" s="29" t="n">
        <v>107</v>
      </c>
      <c r="K2528" s="30" t="s">
        <v>1222</v>
      </c>
      <c r="M2528" s="31" t="n">
        <f aca="false">SUM(P2528,R2528,T2528,V2528,X2528,Z2528,AB2528,AD2528,AF2528,AH2528,AJ2528,AL2528,AN2528,AP2528,AR2528,AT2528,AV2528,AX2528,AZ2528,BB2528)</f>
        <v>0</v>
      </c>
    </row>
    <row r="2529" customFormat="false" ht="15" hidden="false" customHeight="false" outlineLevel="0" collapsed="false">
      <c r="A2529" s="41" t="n">
        <v>40501</v>
      </c>
      <c r="B2529" s="0" t="s">
        <v>581</v>
      </c>
      <c r="C2529" s="0" t="s">
        <v>1330</v>
      </c>
      <c r="D2529" s="3" t="n">
        <v>25625</v>
      </c>
      <c r="F2529" s="42" t="n">
        <v>0.791666666666667</v>
      </c>
      <c r="H2529" s="42" t="n">
        <v>0.375</v>
      </c>
      <c r="I2529" s="29" t="n">
        <v>212.1</v>
      </c>
      <c r="K2529" s="30" t="s">
        <v>1243</v>
      </c>
      <c r="M2529" s="31" t="n">
        <f aca="false">SUM(P2529,R2529,T2529,V2529,X2529,Z2529,AB2529,AD2529,AF2529,AH2529,AJ2529,AL2529,AN2529,AP2529,AR2529,AT2529,AV2529,AX2529,AZ2529,BB2529)</f>
        <v>0</v>
      </c>
    </row>
    <row r="2530" customFormat="false" ht="15" hidden="false" customHeight="false" outlineLevel="0" collapsed="false">
      <c r="A2530" s="41" t="n">
        <v>40501</v>
      </c>
      <c r="B2530" s="0" t="s">
        <v>1203</v>
      </c>
      <c r="C2530" s="0" t="s">
        <v>1319</v>
      </c>
      <c r="D2530" s="3" t="n">
        <v>25626</v>
      </c>
      <c r="F2530" s="42" t="n">
        <v>0.666666666666667</v>
      </c>
      <c r="H2530" s="42" t="n">
        <v>0.416666666666667</v>
      </c>
      <c r="I2530" s="29" t="n">
        <v>175</v>
      </c>
      <c r="K2530" s="30" t="s">
        <v>1244</v>
      </c>
      <c r="M2530" s="31" t="n">
        <f aca="false">SUM(P2530,R2530,T2530,V2530,X2530,Z2530,AB2530,AD2530,AF2530,AH2530,AJ2530,AL2530,AN2530,AP2530,AR2530,AT2530,AV2530,AX2530,AZ2530,BB2530)</f>
        <v>0</v>
      </c>
    </row>
    <row r="2531" customFormat="false" ht="15" hidden="false" customHeight="false" outlineLevel="0" collapsed="false">
      <c r="A2531" s="41" t="n">
        <v>40501</v>
      </c>
      <c r="B2531" s="0" t="s">
        <v>1189</v>
      </c>
      <c r="C2531" s="0" t="s">
        <v>925</v>
      </c>
      <c r="D2531" s="3" t="n">
        <v>25627</v>
      </c>
      <c r="F2531" s="42" t="n">
        <v>0.673611111111111</v>
      </c>
      <c r="G2531" s="3" t="s">
        <v>1345</v>
      </c>
      <c r="H2531" s="3" t="s">
        <v>1455</v>
      </c>
      <c r="I2531" s="29" t="n">
        <v>149.8</v>
      </c>
      <c r="K2531" s="30" t="s">
        <v>1231</v>
      </c>
      <c r="M2531" s="31" t="n">
        <f aca="false">SUM(P2531,R2531,T2531,V2531,X2531,Z2531,AB2531,AD2531,AF2531,AH2531,AJ2531,AL2531,AN2531,AP2531,AR2531,AT2531,AV2531,AX2531,AZ2531,BB2531)</f>
        <v>0</v>
      </c>
    </row>
    <row r="2532" customFormat="false" ht="15" hidden="false" customHeight="false" outlineLevel="0" collapsed="false">
      <c r="A2532" s="41" t="n">
        <v>40501</v>
      </c>
      <c r="B2532" s="0" t="s">
        <v>1176</v>
      </c>
      <c r="C2532" s="0" t="s">
        <v>739</v>
      </c>
      <c r="D2532" s="3" t="n">
        <v>25628</v>
      </c>
      <c r="F2532" s="3" t="s">
        <v>1683</v>
      </c>
      <c r="G2532" s="3" t="s">
        <v>1676</v>
      </c>
      <c r="I2532" s="29" t="n">
        <v>469.4</v>
      </c>
      <c r="K2532" s="30" t="s">
        <v>1222</v>
      </c>
      <c r="M2532" s="31" t="n">
        <f aca="false">SUM(P2532,R2532,T2532,V2532,X2532,Z2532,AB2532,AD2532,AF2532,AH2532,AJ2532,AL2532,AN2532,AP2532,AR2532,AT2532,AV2532,AX2532,AZ2532,BB2532)</f>
        <v>0</v>
      </c>
    </row>
    <row r="2533" customFormat="false" ht="15" hidden="false" customHeight="false" outlineLevel="0" collapsed="false">
      <c r="A2533" s="55" t="n">
        <v>40501</v>
      </c>
      <c r="B2533" s="56" t="s">
        <v>1179</v>
      </c>
      <c r="C2533" s="56" t="s">
        <v>1324</v>
      </c>
      <c r="D2533" s="3" t="n">
        <v>25629</v>
      </c>
      <c r="F2533" s="44" t="n">
        <v>0.885416666666667</v>
      </c>
      <c r="G2533" s="30" t="s">
        <v>1628</v>
      </c>
      <c r="H2533" s="30" t="s">
        <v>1305</v>
      </c>
      <c r="I2533" s="29" t="n">
        <v>155.5</v>
      </c>
      <c r="K2533" s="30" t="s">
        <v>1242</v>
      </c>
      <c r="M2533" s="31" t="n">
        <f aca="false">SUM(P2533,R2533,T2533,V2533,X2533,Z2533,AB2533,AD2533,AF2533,AH2533,AJ2533,AL2533,AN2533,AP2533,AR2533,AT2533,AV2533,AX2533,AZ2533,BB2533)</f>
        <v>0</v>
      </c>
    </row>
    <row r="2534" customFormat="false" ht="15" hidden="false" customHeight="false" outlineLevel="0" collapsed="false">
      <c r="A2534" s="41" t="n">
        <v>40501</v>
      </c>
      <c r="B2534" s="0" t="s">
        <v>901</v>
      </c>
      <c r="C2534" s="0" t="s">
        <v>1370</v>
      </c>
      <c r="D2534" s="3" t="n">
        <v>25630</v>
      </c>
      <c r="F2534" s="42" t="n">
        <v>0.541666666666667</v>
      </c>
      <c r="H2534" s="42" t="n">
        <v>0.166666666666667</v>
      </c>
      <c r="I2534" s="29" t="n">
        <v>73</v>
      </c>
      <c r="K2534" s="30" t="s">
        <v>1228</v>
      </c>
      <c r="M2534" s="31" t="n">
        <f aca="false">SUM(P2534,R2534,T2534,V2534,X2534,Z2534,AB2534,AD2534,AF2534,AH2534,AJ2534,AL2534,AN2534,AP2534,AR2534,AT2534,AV2534,AX2534,AZ2534,BB2534)</f>
        <v>0</v>
      </c>
    </row>
    <row r="2535" customFormat="false" ht="15" hidden="false" customHeight="false" outlineLevel="0" collapsed="false">
      <c r="A2535" s="55" t="n">
        <v>40501</v>
      </c>
      <c r="B2535" s="56" t="s">
        <v>1208</v>
      </c>
      <c r="C2535" s="56" t="s">
        <v>1573</v>
      </c>
      <c r="D2535" s="3" t="n">
        <v>25631</v>
      </c>
      <c r="F2535" s="44" t="n">
        <v>0.666666666666667</v>
      </c>
      <c r="G2535" s="30"/>
      <c r="H2535" s="44" t="n">
        <v>0.25</v>
      </c>
      <c r="I2535" s="29" t="n">
        <v>173</v>
      </c>
      <c r="K2535" s="30" t="s">
        <v>1238</v>
      </c>
      <c r="M2535" s="31" t="n">
        <f aca="false">SUM(P2535,R2535,T2535,V2535,X2535,Z2535,AB2535,AD2535,AF2535,AH2535,AJ2535,AL2535,AN2535,AP2535,AR2535,AT2535,AV2535,AX2535,AZ2535,BB2535)</f>
        <v>0</v>
      </c>
    </row>
    <row r="2536" customFormat="false" ht="15" hidden="false" customHeight="false" outlineLevel="0" collapsed="false">
      <c r="M2536" s="31" t="n">
        <f aca="false">SUM(P2536,R2536,T2536,V2536,X2536,Z2536,AB2536,AD2536,AF2536,AH2536,AJ2536,AL2536,AN2536,AP2536,AR2536,AT2536,AV2536,AX2536,AZ2536,BB2536)</f>
        <v>0</v>
      </c>
    </row>
    <row r="2537" customFormat="false" ht="15" hidden="false" customHeight="false" outlineLevel="0" collapsed="false">
      <c r="A2537" s="100"/>
      <c r="B2537" s="101"/>
      <c r="C2537" s="101"/>
      <c r="D2537" s="100"/>
      <c r="E2537" s="100"/>
      <c r="F2537" s="100"/>
      <c r="G2537" s="100"/>
      <c r="H2537" s="100"/>
      <c r="I2537" s="102"/>
      <c r="J2537" s="102"/>
      <c r="K2537" s="100"/>
      <c r="L2537" s="101"/>
      <c r="M2537" s="103" t="n">
        <f aca="false">SUM(P2537,R2537,T2537,V2537,X2537,Z2537,AB2537,AD2537,AF2537,AH2537,AJ2537,AL2537,AN2537,AP2537,AR2537,AT2537,AV2537,AX2537,AZ2537,BB2537)</f>
        <v>0</v>
      </c>
    </row>
    <row r="2538" customFormat="false" ht="18.75" hidden="false" customHeight="false" outlineLevel="0" collapsed="false">
      <c r="A2538" s="100"/>
      <c r="B2538" s="101"/>
      <c r="C2538" s="101"/>
      <c r="D2538" s="100"/>
      <c r="E2538" s="100"/>
      <c r="F2538" s="100"/>
      <c r="G2538" s="115" t="s">
        <v>1449</v>
      </c>
      <c r="H2538" s="100"/>
      <c r="I2538" s="102"/>
      <c r="J2538" s="102"/>
      <c r="K2538" s="100"/>
      <c r="L2538" s="101"/>
      <c r="M2538" s="103" t="n">
        <f aca="false">SUM(P2538,R2538,T2538,V2538,X2538,Z2538,AB2538,AD2538,AF2538,AH2538,AJ2538,AL2538,AN2538,AP2538,AR2538,AT2538,AV2538,AX2538,AZ2538,BB2538)</f>
        <v>0</v>
      </c>
    </row>
    <row r="2539" customFormat="false" ht="15" hidden="false" customHeight="false" outlineLevel="0" collapsed="false">
      <c r="A2539" s="55" t="n">
        <v>40502</v>
      </c>
      <c r="B2539" s="56" t="s">
        <v>1205</v>
      </c>
      <c r="C2539" s="56" t="s">
        <v>1206</v>
      </c>
      <c r="D2539" s="30" t="n">
        <v>25632</v>
      </c>
      <c r="E2539" s="30"/>
      <c r="F2539" s="30" t="s">
        <v>1162</v>
      </c>
      <c r="G2539" s="30"/>
      <c r="H2539" s="30" t="s">
        <v>1162</v>
      </c>
      <c r="I2539" s="29" t="n">
        <v>425.8</v>
      </c>
      <c r="K2539" s="30" t="s">
        <v>1249</v>
      </c>
      <c r="M2539" s="31" t="n">
        <f aca="false">SUM(P2539,R2539,T2539,V2539,X2539,Z2539,AB2539,AD2539,AF2539,AH2539,AJ2539,AL2539,AN2539,AP2539,AR2539,AT2539,AV2539,AX2539,AZ2539,BB2539)</f>
        <v>60532.32</v>
      </c>
      <c r="O2539" s="0" t="n">
        <v>13131</v>
      </c>
      <c r="P2539" s="31" t="n">
        <v>11600</v>
      </c>
      <c r="Q2539" s="0" t="n">
        <v>13183</v>
      </c>
      <c r="R2539" s="31" t="n">
        <v>283.48</v>
      </c>
      <c r="S2539" s="47" t="n">
        <v>13181</v>
      </c>
      <c r="T2539" s="31" t="n">
        <v>731.86</v>
      </c>
      <c r="U2539" s="47" t="n">
        <v>13152</v>
      </c>
      <c r="V2539" s="31" t="n">
        <v>1916.98</v>
      </c>
      <c r="W2539" s="47" t="n">
        <v>13130</v>
      </c>
      <c r="X2539" s="31" t="n">
        <v>46000</v>
      </c>
    </row>
    <row r="2540" customFormat="false" ht="15" hidden="false" customHeight="false" outlineLevel="0" collapsed="false">
      <c r="A2540" s="41" t="n">
        <v>40502</v>
      </c>
      <c r="B2540" s="0" t="s">
        <v>1173</v>
      </c>
      <c r="C2540" s="0" t="s">
        <v>1049</v>
      </c>
      <c r="D2540" s="3" t="n">
        <v>25633</v>
      </c>
      <c r="F2540" s="42" t="n">
        <v>0.666666666666667</v>
      </c>
      <c r="H2540" s="42" t="n">
        <v>0.333333333333333</v>
      </c>
      <c r="I2540" s="29" t="n">
        <v>136</v>
      </c>
      <c r="K2540" s="30" t="s">
        <v>1212</v>
      </c>
      <c r="M2540" s="31" t="n">
        <f aca="false">SUM(P2540,R2540,T2540,V2540,X2540,Z2540,AB2540,AD2540,AF2540,AH2540,AJ2540,AL2540,AN2540,AP2540,AR2540,AT2540,AV2540,AX2540,AZ2540,BB2540)</f>
        <v>0</v>
      </c>
    </row>
    <row r="2542" customFormat="false" ht="15" hidden="false" customHeight="false" outlineLevel="0" collapsed="false">
      <c r="A2542" s="100"/>
      <c r="B2542" s="101"/>
      <c r="C2542" s="101"/>
      <c r="D2542" s="100"/>
      <c r="E2542" s="100"/>
      <c r="F2542" s="100"/>
      <c r="G2542" s="100"/>
      <c r="H2542" s="100"/>
      <c r="I2542" s="102"/>
      <c r="J2542" s="102"/>
      <c r="K2542" s="100"/>
      <c r="L2542" s="101"/>
      <c r="M2542" s="103" t="n">
        <f aca="false">SUM(P2542,R2542,T2542,V2542,X2542,Z2542,AB2542,AD2542,AF2542,AH2542,AJ2542,AL2542,AN2542,AP2542,AR2542,AT2542,AV2542,AX2542,AZ2542,BB2542)</f>
        <v>0</v>
      </c>
    </row>
    <row r="2543" customFormat="false" ht="18.75" hidden="false" customHeight="false" outlineLevel="0" collapsed="false">
      <c r="A2543" s="100"/>
      <c r="B2543" s="101"/>
      <c r="C2543" s="101"/>
      <c r="D2543" s="100"/>
      <c r="E2543" s="100"/>
      <c r="F2543" s="100"/>
      <c r="G2543" s="115" t="s">
        <v>1224</v>
      </c>
      <c r="H2543" s="100"/>
      <c r="I2543" s="102"/>
      <c r="J2543" s="102"/>
      <c r="K2543" s="100"/>
      <c r="L2543" s="101"/>
      <c r="M2543" s="103" t="n">
        <f aca="false">SUM(P2543,R2543,T2543,V2543,X2543,Z2543,AB2543,AD2543,AF2543,AH2543,AJ2543,AL2543,AN2543,AP2543,AR2543,AT2543,AV2543,AX2543,AZ2543,BB2543)</f>
        <v>0</v>
      </c>
    </row>
    <row r="2544" customFormat="false" ht="15" hidden="false" customHeight="false" outlineLevel="0" collapsed="false">
      <c r="A2544" s="41" t="n">
        <v>40503</v>
      </c>
      <c r="B2544" s="0" t="s">
        <v>1181</v>
      </c>
      <c r="C2544" s="0" t="s">
        <v>490</v>
      </c>
      <c r="D2544" s="3" t="n">
        <v>25634</v>
      </c>
      <c r="F2544" s="42" t="n">
        <v>0.166666666666667</v>
      </c>
      <c r="H2544" s="42" t="n">
        <v>0.645833333333333</v>
      </c>
      <c r="I2544" s="29" t="n">
        <v>356.5</v>
      </c>
      <c r="K2544" s="30" t="s">
        <v>1219</v>
      </c>
      <c r="M2544" s="31" t="n">
        <f aca="false">SUM(P2544,R2544,T2544,V2544,X2544,Z2544,AB2544,AD2544,AF2544,AH2544,AJ2544,AL2544,AN2544,AP2544,AR2544,AT2544,AV2544,AX2544,AZ2544,BB2544)</f>
        <v>0</v>
      </c>
    </row>
    <row r="2545" customFormat="false" ht="15" hidden="false" customHeight="false" outlineLevel="0" collapsed="false">
      <c r="A2545" s="41" t="n">
        <v>40503</v>
      </c>
      <c r="B2545" s="0" t="s">
        <v>1632</v>
      </c>
      <c r="C2545" s="0" t="s">
        <v>490</v>
      </c>
      <c r="D2545" s="3" t="n">
        <v>25635</v>
      </c>
      <c r="F2545" s="42" t="n">
        <v>0.590277777777778</v>
      </c>
      <c r="H2545" s="42" t="n">
        <v>0.3125</v>
      </c>
      <c r="I2545" s="29" t="n">
        <v>172.5</v>
      </c>
      <c r="K2545" s="30" t="s">
        <v>1621</v>
      </c>
      <c r="M2545" s="31" t="n">
        <f aca="false">SUM(P2545,R2545,T2545,V2545,X2545,Z2545,AB2545,AD2545,AF2545,AH2545,AJ2545,AL2545,AN2545,AP2545,AR2545,AT2545,AV2545,AX2545,AZ2545,BB2545)</f>
        <v>0</v>
      </c>
    </row>
    <row r="2546" customFormat="false" ht="15" hidden="false" customHeight="false" outlineLevel="0" collapsed="false">
      <c r="A2546" s="41" t="n">
        <v>40503</v>
      </c>
      <c r="B2546" s="0" t="s">
        <v>1665</v>
      </c>
      <c r="C2546" s="0" t="s">
        <v>490</v>
      </c>
      <c r="D2546" s="3" t="n">
        <v>25636</v>
      </c>
      <c r="F2546" s="42" t="n">
        <v>0.743055555555556</v>
      </c>
      <c r="H2546" s="42" t="n">
        <v>0.458333333333333</v>
      </c>
      <c r="I2546" s="29" t="n">
        <v>253</v>
      </c>
      <c r="K2546" s="30" t="s">
        <v>1664</v>
      </c>
      <c r="M2546" s="31" t="n">
        <f aca="false">SUM(P2546,R2546,T2546,V2546,X2546,Z2546,AB2546,AD2546,AF2546,AH2546,AJ2546,AL2546,AN2546,AP2546,AR2546,AT2546,AV2546,AX2546,AZ2546,BB2546)</f>
        <v>0</v>
      </c>
    </row>
    <row r="2547" customFormat="false" ht="15" hidden="false" customHeight="false" outlineLevel="0" collapsed="false">
      <c r="A2547" s="41" t="n">
        <v>40503</v>
      </c>
      <c r="B2547" s="0" t="s">
        <v>1173</v>
      </c>
      <c r="C2547" s="0" t="s">
        <v>490</v>
      </c>
      <c r="D2547" s="3" t="n">
        <v>25637</v>
      </c>
      <c r="F2547" s="42" t="n">
        <v>0.756944444444444</v>
      </c>
      <c r="H2547" s="42" t="n">
        <v>0.479166666666667</v>
      </c>
      <c r="I2547" s="29" t="n">
        <v>264.5</v>
      </c>
      <c r="K2547" s="30" t="s">
        <v>1212</v>
      </c>
      <c r="M2547" s="31" t="n">
        <f aca="false">SUM(P2547,R2547,T2547,V2547,X2547,Z2547,AB2547,AD2547,AF2547,AH2547,AJ2547,AL2547,AN2547,AP2547,AR2547,AT2547,AV2547,AX2547,AZ2547,BB2547)</f>
        <v>0</v>
      </c>
    </row>
    <row r="2548" customFormat="false" ht="15" hidden="false" customHeight="false" outlineLevel="0" collapsed="false">
      <c r="A2548" s="41" t="n">
        <v>40503</v>
      </c>
      <c r="B2548" s="0" t="s">
        <v>383</v>
      </c>
      <c r="C2548" s="0" t="s">
        <v>490</v>
      </c>
      <c r="D2548" s="3" t="n">
        <v>25638</v>
      </c>
      <c r="F2548" s="42" t="n">
        <v>0.822916666666667</v>
      </c>
      <c r="H2548" s="42" t="n">
        <v>0.541666666666667</v>
      </c>
      <c r="I2548" s="29" t="n">
        <v>299</v>
      </c>
      <c r="K2548" s="30" t="s">
        <v>1684</v>
      </c>
      <c r="M2548" s="31" t="n">
        <f aca="false">SUM(P2548,R2548,T2548,V2548,X2548,Z2548,AB2548,AD2548,AF2548,AH2548,AJ2548,AL2548,AN2548,AP2548,AR2548,AT2548,AV2548,AX2548,AZ2548,BB2548)</f>
        <v>0</v>
      </c>
    </row>
    <row r="2549" customFormat="false" ht="15" hidden="false" customHeight="false" outlineLevel="0" collapsed="false">
      <c r="A2549" s="41"/>
    </row>
    <row r="2550" customFormat="false" ht="15" hidden="false" customHeight="false" outlineLevel="0" collapsed="false">
      <c r="A2550" s="113"/>
      <c r="B2550" s="101"/>
      <c r="C2550" s="101"/>
      <c r="D2550" s="100"/>
      <c r="E2550" s="100"/>
      <c r="F2550" s="100"/>
      <c r="G2550" s="100"/>
      <c r="H2550" s="100"/>
      <c r="I2550" s="102"/>
      <c r="J2550" s="102"/>
      <c r="K2550" s="100"/>
      <c r="L2550" s="101"/>
      <c r="M2550" s="103" t="n">
        <f aca="false">SUM(P2550,R2550,T2550,V2550,X2550,Z2550,AB2550,AD2550,AF2550,AH2550,AJ2550,AL2550,AN2550,AP2550,AR2550,AT2550,AV2550,AX2550,AZ2550,BB2550)</f>
        <v>0</v>
      </c>
    </row>
    <row r="2551" customFormat="false" ht="18.75" hidden="false" customHeight="false" outlineLevel="0" collapsed="false">
      <c r="A2551" s="113"/>
      <c r="B2551" s="101"/>
      <c r="C2551" s="101"/>
      <c r="D2551" s="100"/>
      <c r="E2551" s="100"/>
      <c r="F2551" s="100"/>
      <c r="G2551" s="115" t="s">
        <v>1301</v>
      </c>
      <c r="H2551" s="100"/>
      <c r="I2551" s="102"/>
      <c r="J2551" s="102"/>
      <c r="K2551" s="100"/>
      <c r="L2551" s="101"/>
      <c r="M2551" s="103" t="n">
        <f aca="false">SUM(P2551,R2551,T2551,V2551,X2551,Z2551,AB2551,AD2551,AF2551,AH2551,AJ2551,AL2551,AN2551,AP2551,AR2551,AT2551,AV2551,AX2551,AZ2551,BB2551)</f>
        <v>0</v>
      </c>
    </row>
    <row r="2552" customFormat="false" ht="15" hidden="false" customHeight="false" outlineLevel="0" collapsed="false">
      <c r="A2552" s="41" t="n">
        <v>40504</v>
      </c>
      <c r="B2552" s="0" t="s">
        <v>679</v>
      </c>
      <c r="C2552" s="0" t="s">
        <v>1206</v>
      </c>
      <c r="D2552" s="3" t="n">
        <v>25639</v>
      </c>
      <c r="F2552" s="3" t="s">
        <v>1162</v>
      </c>
      <c r="H2552" s="3" t="s">
        <v>1162</v>
      </c>
      <c r="I2552" s="29" t="n">
        <f aca="false">43.4+184+8.3</f>
        <v>235.7</v>
      </c>
      <c r="K2552" s="30" t="s">
        <v>1223</v>
      </c>
      <c r="M2552" s="31" t="n">
        <f aca="false">SUM(P2552,R2552,T2552,V2552,X2552,Z2552,AB2552,AD2552,AF2552,AH2552,AJ2552,AL2552,AN2552,AP2552,AR2552,AT2552,AV2552,AX2552,AZ2552,BB2552)</f>
        <v>16255.4</v>
      </c>
      <c r="O2552" s="0" t="n">
        <v>13054</v>
      </c>
      <c r="P2552" s="31" t="n">
        <v>4205.4</v>
      </c>
      <c r="Q2552" s="0" t="n">
        <v>13133</v>
      </c>
      <c r="R2552" s="31" t="n">
        <v>1500</v>
      </c>
      <c r="S2552" s="47" t="n">
        <v>13229</v>
      </c>
      <c r="T2552" s="31" t="n">
        <v>10550</v>
      </c>
    </row>
    <row r="2553" customFormat="false" ht="15" hidden="false" customHeight="false" outlineLevel="0" collapsed="false">
      <c r="A2553" s="41" t="n">
        <v>40504</v>
      </c>
      <c r="B2553" s="0" t="s">
        <v>383</v>
      </c>
      <c r="C2553" s="0" t="s">
        <v>1206</v>
      </c>
      <c r="D2553" s="3" t="n">
        <v>25640</v>
      </c>
      <c r="F2553" s="3" t="s">
        <v>1162</v>
      </c>
      <c r="H2553" s="3" t="s">
        <v>1162</v>
      </c>
      <c r="I2553" s="29" t="n">
        <v>184</v>
      </c>
      <c r="K2553" s="30" t="s">
        <v>1232</v>
      </c>
      <c r="M2553" s="31" t="n">
        <f aca="false">SUM(P2553,R2553,T2553,V2553,X2553,Z2553,AB2553,AD2553,AF2553,AH2553,AJ2553,AL2553,AN2553,AP2553,AR2553,AT2553,AV2553,AX2553,AZ2553,BB2553)</f>
        <v>6603.95</v>
      </c>
      <c r="O2553" s="0" t="n">
        <v>13000</v>
      </c>
      <c r="P2553" s="31" t="n">
        <v>1932.01</v>
      </c>
      <c r="Q2553" s="0" t="n">
        <v>12996</v>
      </c>
      <c r="R2553" s="31" t="n">
        <v>1500</v>
      </c>
      <c r="S2553" s="47" t="n">
        <v>12997</v>
      </c>
      <c r="T2553" s="31" t="n">
        <v>1452.01</v>
      </c>
      <c r="U2553" s="47" t="n">
        <v>12999</v>
      </c>
      <c r="V2553" s="31" t="n">
        <v>1719.93</v>
      </c>
    </row>
    <row r="2554" customFormat="false" ht="15" hidden="false" customHeight="false" outlineLevel="0" collapsed="false">
      <c r="A2554" s="41" t="n">
        <v>40504</v>
      </c>
      <c r="B2554" s="0" t="s">
        <v>1165</v>
      </c>
      <c r="C2554" s="0" t="s">
        <v>1206</v>
      </c>
      <c r="D2554" s="3" t="n">
        <v>25641</v>
      </c>
      <c r="F2554" s="3" t="s">
        <v>1162</v>
      </c>
      <c r="H2554" s="3" t="s">
        <v>1162</v>
      </c>
      <c r="I2554" s="29" t="n">
        <v>184</v>
      </c>
      <c r="K2554" s="30" t="s">
        <v>1233</v>
      </c>
      <c r="M2554" s="31" t="n">
        <f aca="false">SUM(P2554,R2554,T2554,V2554,X2554,Z2554,AB2554,AD2554,AF2554,AH2554,AJ2554,AL2554,AN2554,AP2554,AR2554,AT2554,AV2554,AX2554,AZ2554,BB2554)</f>
        <v>6399</v>
      </c>
      <c r="O2554" s="0" t="n">
        <v>13209</v>
      </c>
      <c r="P2554" s="31" t="n">
        <v>150</v>
      </c>
      <c r="Q2554" s="0" t="n">
        <v>13213</v>
      </c>
      <c r="R2554" s="31" t="n">
        <v>150</v>
      </c>
      <c r="S2554" s="47" t="n">
        <v>13220</v>
      </c>
      <c r="T2554" s="31" t="n">
        <v>5760</v>
      </c>
      <c r="U2554" s="47" t="n">
        <v>13052</v>
      </c>
      <c r="V2554" s="31" t="n">
        <v>210</v>
      </c>
      <c r="W2554" s="47" t="n">
        <v>13058</v>
      </c>
      <c r="X2554" s="31" t="n">
        <v>129</v>
      </c>
    </row>
    <row r="2555" customFormat="false" ht="15" hidden="false" customHeight="false" outlineLevel="0" collapsed="false">
      <c r="A2555" s="41" t="n">
        <v>40504</v>
      </c>
      <c r="B2555" s="68" t="s">
        <v>1205</v>
      </c>
      <c r="C2555" s="68" t="s">
        <v>278</v>
      </c>
      <c r="D2555" s="3" t="n">
        <v>25642</v>
      </c>
      <c r="F2555" s="42" t="n">
        <v>0.829861111111111</v>
      </c>
      <c r="H2555" s="42" t="n">
        <v>0.479166666666667</v>
      </c>
      <c r="I2555" s="29" t="n">
        <v>343.8</v>
      </c>
      <c r="K2555" s="30" t="s">
        <v>1249</v>
      </c>
      <c r="M2555" s="31" t="n">
        <f aca="false">SUM(P2555,R2555,T2555,V2555,X2555,Z2555,AB2555,AD2555,AF2555,AH2555,AJ2555,AL2555,AN2555,AP2555,AR2555,AT2555,AV2555,AX2555,AZ2555,BB2555)</f>
        <v>6366.78</v>
      </c>
      <c r="O2555" s="0" t="n">
        <v>374</v>
      </c>
      <c r="P2555" s="31" t="n">
        <v>5135.26</v>
      </c>
      <c r="Q2555" s="0" t="n">
        <v>386</v>
      </c>
      <c r="R2555" s="31" t="n">
        <v>1231.52</v>
      </c>
    </row>
    <row r="2556" customFormat="false" ht="15" hidden="false" customHeight="false" outlineLevel="0" collapsed="false">
      <c r="A2556" s="41" t="n">
        <v>40504</v>
      </c>
      <c r="B2556" s="0" t="s">
        <v>1189</v>
      </c>
      <c r="C2556" s="0" t="s">
        <v>925</v>
      </c>
      <c r="D2556" s="3" t="n">
        <v>25643</v>
      </c>
      <c r="F2556" s="42" t="n">
        <v>0.722222222222222</v>
      </c>
      <c r="G2556" s="3" t="s">
        <v>1229</v>
      </c>
      <c r="H2556" s="3" t="s">
        <v>1440</v>
      </c>
      <c r="I2556" s="29" t="n">
        <v>230.5</v>
      </c>
      <c r="K2556" s="30" t="s">
        <v>1231</v>
      </c>
      <c r="M2556" s="31" t="n">
        <f aca="false">SUM(P2556,R2556,T2556,V2556,X2556,Z2556,AB2556,AD2556,AF2556,AH2556,AJ2556,AL2556,AN2556,AP2556,AR2556,AT2556,AV2556,AX2556,AZ2556,BB2556)</f>
        <v>0</v>
      </c>
    </row>
    <row r="2557" customFormat="false" ht="15" hidden="false" customHeight="false" outlineLevel="0" collapsed="false">
      <c r="A2557" s="41" t="n">
        <v>40504</v>
      </c>
      <c r="B2557" s="0" t="s">
        <v>1169</v>
      </c>
      <c r="C2557" s="0" t="s">
        <v>301</v>
      </c>
      <c r="D2557" s="3" t="n">
        <v>25644</v>
      </c>
      <c r="F2557" s="42" t="n">
        <v>0.701388888888889</v>
      </c>
      <c r="H2557" s="42" t="n">
        <v>0.375</v>
      </c>
      <c r="I2557" s="29" t="n">
        <v>203</v>
      </c>
      <c r="K2557" s="30" t="s">
        <v>1214</v>
      </c>
      <c r="M2557" s="31" t="n">
        <f aca="false">SUM(P2557,R2557,T2557,V2557,X2557,Z2557,AB2557,AD2557,AF2557,AH2557,AJ2557,AL2557,AN2557,AP2557,AR2557,AT2557,AV2557,AX2557,AZ2557,BB2557)</f>
        <v>0</v>
      </c>
    </row>
    <row r="2558" customFormat="false" ht="15" hidden="false" customHeight="false" outlineLevel="0" collapsed="false">
      <c r="A2558" s="41" t="n">
        <v>40504</v>
      </c>
      <c r="B2558" s="0" t="s">
        <v>1203</v>
      </c>
      <c r="C2558" s="0" t="s">
        <v>301</v>
      </c>
      <c r="D2558" s="3" t="n">
        <v>25645</v>
      </c>
      <c r="F2558" s="42" t="n">
        <v>0.65625</v>
      </c>
      <c r="G2558" s="3" t="s">
        <v>1241</v>
      </c>
      <c r="H2558" s="3" t="s">
        <v>1298</v>
      </c>
      <c r="I2558" s="29" t="n">
        <v>198</v>
      </c>
      <c r="K2558" s="30" t="s">
        <v>1244</v>
      </c>
      <c r="M2558" s="31" t="n">
        <f aca="false">SUM(P2558,R2558,T2558,V2558,X2558,Z2558,AB2558,AD2558,AF2558,AH2558,AJ2558,AL2558,AN2558,AP2558,AR2558,AT2558,AV2558,AX2558,AZ2558,BB2558)</f>
        <v>7307.93</v>
      </c>
      <c r="O2558" s="0" t="n">
        <v>1445</v>
      </c>
      <c r="P2558" s="31" t="n">
        <v>2623.09</v>
      </c>
      <c r="Q2558" s="0" t="n">
        <v>1419</v>
      </c>
      <c r="R2558" s="31" t="n">
        <v>424.51</v>
      </c>
      <c r="S2558" s="47" t="n">
        <v>1442</v>
      </c>
      <c r="T2558" s="31" t="n">
        <v>4152.69</v>
      </c>
      <c r="U2558" s="47" t="n">
        <v>1450</v>
      </c>
      <c r="V2558" s="31" t="n">
        <v>107.64</v>
      </c>
    </row>
    <row r="2559" customFormat="false" ht="15" hidden="false" customHeight="false" outlineLevel="0" collapsed="false">
      <c r="A2559" s="41" t="n">
        <v>40504</v>
      </c>
      <c r="B2559" s="68" t="s">
        <v>1193</v>
      </c>
      <c r="C2559" s="68" t="s">
        <v>892</v>
      </c>
      <c r="D2559" s="3" t="n">
        <v>25646</v>
      </c>
      <c r="F2559" s="70" t="n">
        <v>0.736111111111111</v>
      </c>
      <c r="H2559" s="42" t="n">
        <v>0.361111111111111</v>
      </c>
      <c r="I2559" s="29" t="n">
        <v>142.15</v>
      </c>
      <c r="K2559" s="30" t="s">
        <v>1216</v>
      </c>
      <c r="M2559" s="31" t="n">
        <f aca="false">SUM(P2559,R2559,T2559,V2559,X2559,Z2559,AB2559,AD2559,AF2559,AH2559,AJ2559,AL2559,AN2559,AP2559,AR2559,AT2559,AV2559,AX2559,AZ2559,BB2559)</f>
        <v>0</v>
      </c>
    </row>
    <row r="2560" customFormat="false" ht="15" hidden="false" customHeight="false" outlineLevel="0" collapsed="false">
      <c r="A2560" s="41" t="n">
        <v>40504</v>
      </c>
      <c r="B2560" s="0" t="s">
        <v>1173</v>
      </c>
      <c r="C2560" s="0" t="s">
        <v>1049</v>
      </c>
      <c r="D2560" s="3" t="n">
        <v>25647</v>
      </c>
      <c r="F2560" s="42" t="n">
        <v>0.791666666666667</v>
      </c>
      <c r="H2560" s="42" t="n">
        <v>0.416666666666667</v>
      </c>
      <c r="I2560" s="29" t="n">
        <v>170</v>
      </c>
      <c r="K2560" s="30" t="s">
        <v>1212</v>
      </c>
      <c r="M2560" s="31" t="n">
        <f aca="false">SUM(P2560,R2560,T2560,V2560,X2560,Z2560,AB2560,AD2560,AF2560,AH2560,AJ2560,AL2560,AN2560,AP2560,AR2560,AT2560,AV2560,AX2560,AZ2560,BB2560)</f>
        <v>0</v>
      </c>
    </row>
    <row r="2561" customFormat="false" ht="15" hidden="false" customHeight="false" outlineLevel="0" collapsed="false">
      <c r="A2561" s="41" t="n">
        <v>40504</v>
      </c>
      <c r="B2561" s="0" t="s">
        <v>581</v>
      </c>
      <c r="C2561" s="0" t="s">
        <v>461</v>
      </c>
      <c r="D2561" s="3" t="n">
        <v>25648</v>
      </c>
      <c r="F2561" s="42" t="n">
        <v>0.625</v>
      </c>
      <c r="H2561" s="42" t="n">
        <v>0.25</v>
      </c>
      <c r="I2561" s="29" t="n">
        <v>107</v>
      </c>
      <c r="K2561" s="30" t="s">
        <v>1243</v>
      </c>
      <c r="M2561" s="31" t="n">
        <f aca="false">SUM(P2561,R2561,T2561,V2561,X2561,Z2561,AB2561,AD2561,AF2561,AH2561,AJ2561,AL2561,AN2561,AP2561,AR2561,AT2561,AV2561,AX2561,AZ2561,BB2561)</f>
        <v>0</v>
      </c>
    </row>
    <row r="2562" customFormat="false" ht="15" hidden="false" customHeight="false" outlineLevel="0" collapsed="false">
      <c r="A2562" s="41" t="n">
        <v>40504</v>
      </c>
      <c r="B2562" s="0" t="s">
        <v>1176</v>
      </c>
      <c r="C2562" s="0" t="s">
        <v>892</v>
      </c>
      <c r="D2562" s="3" t="n">
        <v>25649</v>
      </c>
      <c r="F2562" s="42" t="n">
        <v>0.725694444444444</v>
      </c>
      <c r="H2562" s="42" t="n">
        <v>0.329861111111111</v>
      </c>
      <c r="I2562" s="29" t="n">
        <v>129.85</v>
      </c>
      <c r="K2562" s="30" t="s">
        <v>1222</v>
      </c>
      <c r="M2562" s="31" t="n">
        <f aca="false">SUM(P2562,R2562,T2562,V2562,X2562,Z2562,AB2562,AD2562,AF2562,AH2562,AJ2562,AL2562,AN2562,AP2562,AR2562,AT2562,AV2562,AX2562,AZ2562,BB2562)</f>
        <v>0</v>
      </c>
    </row>
    <row r="2563" customFormat="false" ht="15" hidden="false" customHeight="false" outlineLevel="0" collapsed="false">
      <c r="A2563" s="41" t="n">
        <v>40504</v>
      </c>
      <c r="B2563" s="0" t="s">
        <v>296</v>
      </c>
      <c r="C2563" s="0" t="s">
        <v>892</v>
      </c>
      <c r="D2563" s="3" t="n">
        <v>25650</v>
      </c>
      <c r="F2563" s="42" t="n">
        <v>0.725694444444444</v>
      </c>
      <c r="H2563" s="42" t="n">
        <v>0.319444444444444</v>
      </c>
      <c r="I2563" s="29" t="n">
        <v>125.75</v>
      </c>
      <c r="K2563" s="30" t="s">
        <v>1242</v>
      </c>
      <c r="M2563" s="31" t="n">
        <f aca="false">SUM(P2563,R2563,T2563,V2563,X2563,Z2563,AB2563,AD2563,AF2563,AH2563,AJ2563,AL2563,AN2563,AP2563,AR2563,AT2563,AV2563,AX2563,AZ2563,BB2563)</f>
        <v>0</v>
      </c>
    </row>
    <row r="2564" customFormat="false" ht="15" hidden="false" customHeight="false" outlineLevel="0" collapsed="false">
      <c r="A2564" s="41" t="n">
        <v>40504</v>
      </c>
      <c r="B2564" s="0" t="s">
        <v>1195</v>
      </c>
      <c r="C2564" s="0" t="s">
        <v>490</v>
      </c>
      <c r="D2564" s="3" t="n">
        <v>25651</v>
      </c>
      <c r="F2564" s="42" t="n">
        <v>0.8125</v>
      </c>
      <c r="H2564" s="42" t="n">
        <v>0.395833333333333</v>
      </c>
      <c r="I2564" s="29" t="n">
        <v>179</v>
      </c>
      <c r="K2564" s="30" t="s">
        <v>1217</v>
      </c>
      <c r="M2564" s="31" t="n">
        <f aca="false">SUM(P2564,R2564,T2564,V2564,X2564,Z2564,AB2564,AD2564,AF2564,AH2564,AJ2564,AL2564,AN2564,AP2564,AR2564,AT2564,AV2564,AX2564,AZ2564,BB2564)</f>
        <v>0</v>
      </c>
    </row>
    <row r="2565" customFormat="false" ht="15" hidden="false" customHeight="false" outlineLevel="0" collapsed="false">
      <c r="A2565" s="41" t="n">
        <v>40504</v>
      </c>
      <c r="B2565" s="0" t="s">
        <v>1374</v>
      </c>
      <c r="C2565" s="0" t="s">
        <v>490</v>
      </c>
      <c r="D2565" s="3" t="n">
        <v>25652</v>
      </c>
      <c r="F2565" s="42" t="n">
        <v>0.6875</v>
      </c>
      <c r="H2565" s="42" t="n">
        <v>0.270833333333333</v>
      </c>
      <c r="I2565" s="29" t="n">
        <v>121</v>
      </c>
      <c r="K2565" s="30" t="s">
        <v>1623</v>
      </c>
      <c r="M2565" s="31" t="n">
        <f aca="false">SUM(P2565,R2565,T2565,V2565,X2565,Z2565,AB2565,AD2565,AF2565,AH2565,AJ2565,AL2565,AN2565,AP2565,AR2565,AT2565,AV2565,AX2565,AZ2565,BB2565)</f>
        <v>0</v>
      </c>
    </row>
    <row r="2566" customFormat="false" ht="15" hidden="false" customHeight="false" outlineLevel="0" collapsed="false">
      <c r="A2566" s="41" t="n">
        <v>40504</v>
      </c>
      <c r="B2566" s="0" t="s">
        <v>627</v>
      </c>
      <c r="C2566" s="0" t="s">
        <v>490</v>
      </c>
      <c r="D2566" s="3" t="n">
        <v>25653</v>
      </c>
      <c r="F2566" s="42" t="n">
        <v>0.6875</v>
      </c>
      <c r="H2566" s="42" t="n">
        <v>0.270833333333333</v>
      </c>
      <c r="I2566" s="29" t="n">
        <v>117</v>
      </c>
      <c r="K2566" s="30" t="s">
        <v>1303</v>
      </c>
      <c r="M2566" s="31" t="n">
        <f aca="false">SUM(P2566,R2566,T2566,V2566,X2566,Z2566,AB2566,AD2566,AF2566,AH2566,AJ2566,AL2566,AN2566,AP2566,AR2566,AT2566,AV2566,AX2566,AZ2566,BB2566)</f>
        <v>0</v>
      </c>
    </row>
    <row r="2567" customFormat="false" ht="15" hidden="false" customHeight="false" outlineLevel="0" collapsed="false">
      <c r="A2567" s="41" t="n">
        <v>40504</v>
      </c>
      <c r="B2567" s="0" t="s">
        <v>1179</v>
      </c>
      <c r="C2567" s="0" t="s">
        <v>892</v>
      </c>
      <c r="D2567" s="3" t="n">
        <v>25654</v>
      </c>
      <c r="F2567" s="42" t="n">
        <v>0.725694444444444</v>
      </c>
      <c r="H2567" s="42" t="n">
        <v>0.184027777777778</v>
      </c>
      <c r="I2567" s="29" t="n">
        <v>72.45</v>
      </c>
      <c r="K2567" s="30" t="s">
        <v>1242</v>
      </c>
      <c r="M2567" s="31" t="n">
        <f aca="false">SUM(P2567,R2567,T2567,V2567,X2567,Z2567,AB2567,AD2567,AF2567,AH2567,AJ2567,AL2567,AN2567,AP2567,AR2567,AT2567,AV2567,AX2567,AZ2567,BB2567)</f>
        <v>0</v>
      </c>
    </row>
    <row r="2568" customFormat="false" ht="15" hidden="false" customHeight="false" outlineLevel="0" collapsed="false">
      <c r="A2568" s="55" t="n">
        <v>40504</v>
      </c>
      <c r="B2568" s="56" t="s">
        <v>1648</v>
      </c>
      <c r="C2568" s="56" t="s">
        <v>645</v>
      </c>
      <c r="D2568" s="3" t="n">
        <v>25655</v>
      </c>
      <c r="F2568" s="44" t="n">
        <v>0.739583333333334</v>
      </c>
      <c r="G2568" s="30"/>
      <c r="H2568" s="44" t="n">
        <v>0.166666666666667</v>
      </c>
      <c r="I2568" s="29" t="n">
        <v>73</v>
      </c>
      <c r="M2568" s="31" t="n">
        <f aca="false">SUM(P2568,R2568,T2568,V2568,X2568,Z2568,AB2568,AD2568,AF2568,AH2568,AJ2568,AL2568,AN2568,AP2568,AR2568,AT2568,AV2568,AX2568,AZ2568,BB2568)</f>
        <v>0</v>
      </c>
    </row>
    <row r="2569" customFormat="false" ht="15" hidden="false" customHeight="false" outlineLevel="0" collapsed="false">
      <c r="A2569" s="41" t="n">
        <v>40504</v>
      </c>
      <c r="B2569" s="0" t="s">
        <v>1208</v>
      </c>
      <c r="C2569" s="0" t="s">
        <v>1032</v>
      </c>
      <c r="D2569" s="3" t="n">
        <v>25656</v>
      </c>
      <c r="F2569" s="42" t="n">
        <v>0.625</v>
      </c>
      <c r="H2569" s="42" t="n">
        <v>0.333333333333333</v>
      </c>
      <c r="I2569" s="29" t="n">
        <v>229</v>
      </c>
      <c r="K2569" s="30" t="s">
        <v>1238</v>
      </c>
      <c r="M2569" s="31" t="n">
        <f aca="false">SUM(P2569,R2569,T2569,V2569,X2569,Z2569,AB2569,AD2569,AF2569,AH2569,AJ2569,AL2569,AN2569,AP2569,AR2569,AT2569,AV2569,AX2569,AZ2569,BB2569)</f>
        <v>0</v>
      </c>
    </row>
    <row r="2570" customFormat="false" ht="15" hidden="false" customHeight="false" outlineLevel="0" collapsed="false">
      <c r="A2570" s="41" t="n">
        <v>40504</v>
      </c>
      <c r="B2570" s="0" t="s">
        <v>1203</v>
      </c>
      <c r="C2570" s="0" t="s">
        <v>1389</v>
      </c>
      <c r="D2570" s="3" t="n">
        <v>25657</v>
      </c>
      <c r="F2570" s="42" t="n">
        <v>0.847222222222222</v>
      </c>
      <c r="H2570" s="42" t="n">
        <v>0.208333333333333</v>
      </c>
      <c r="I2570" s="29" t="n">
        <v>107.15</v>
      </c>
      <c r="K2570" s="30" t="s">
        <v>1244</v>
      </c>
      <c r="M2570" s="31" t="n">
        <f aca="false">SUM(P2570,R2570,T2570,V2570,X2570,Z2570,AB2570,AD2570,AF2570,AH2570,AJ2570,AL2570,AN2570,AP2570,AR2570,AT2570,AV2570,AX2570,AZ2570,BB2570)</f>
        <v>0</v>
      </c>
    </row>
    <row r="2571" customFormat="false" ht="15" hidden="false" customHeight="false" outlineLevel="0" collapsed="false">
      <c r="A2571" s="41"/>
    </row>
    <row r="2572" customFormat="false" ht="15" hidden="false" customHeight="false" outlineLevel="0" collapsed="false">
      <c r="A2572" s="113"/>
      <c r="B2572" s="101"/>
      <c r="C2572" s="101"/>
      <c r="D2572" s="100"/>
      <c r="E2572" s="100"/>
      <c r="F2572" s="100"/>
      <c r="G2572" s="100"/>
      <c r="H2572" s="100"/>
      <c r="I2572" s="102"/>
      <c r="J2572" s="102"/>
      <c r="K2572" s="100"/>
      <c r="L2572" s="101"/>
      <c r="M2572" s="103"/>
    </row>
    <row r="2573" customFormat="false" ht="18.75" hidden="false" customHeight="false" outlineLevel="0" collapsed="false">
      <c r="A2573" s="113"/>
      <c r="B2573" s="101"/>
      <c r="C2573" s="101"/>
      <c r="D2573" s="100"/>
      <c r="E2573" s="100"/>
      <c r="F2573" s="100"/>
      <c r="G2573" s="115" t="s">
        <v>1245</v>
      </c>
      <c r="H2573" s="100"/>
      <c r="I2573" s="102"/>
      <c r="J2573" s="102"/>
      <c r="K2573" s="100"/>
      <c r="L2573" s="101"/>
      <c r="M2573" s="103"/>
    </row>
    <row r="2574" customFormat="false" ht="15" hidden="false" customHeight="false" outlineLevel="0" collapsed="false">
      <c r="A2574" s="41" t="n">
        <v>40505</v>
      </c>
      <c r="B2574" s="0" t="s">
        <v>679</v>
      </c>
      <c r="C2574" s="0" t="s">
        <v>1206</v>
      </c>
      <c r="D2574" s="3" t="n">
        <v>25658</v>
      </c>
      <c r="F2574" s="3" t="s">
        <v>1162</v>
      </c>
      <c r="H2574" s="3" t="s">
        <v>1162</v>
      </c>
      <c r="I2574" s="29" t="n">
        <v>184</v>
      </c>
      <c r="K2574" s="30" t="s">
        <v>1223</v>
      </c>
      <c r="M2574" s="31" t="n">
        <f aca="false">SUM(P2574,R2574,T2574,V2574,X2574,Z2574,AB2574,AD2574,AF2574,AH2574,AJ2574,AL2574,AN2574,AP2574,AR2574,AT2574,AV2574,AX2574,AZ2574,BB2574)</f>
        <v>28411.04</v>
      </c>
      <c r="O2574" s="0" t="n">
        <v>13137</v>
      </c>
      <c r="P2574" s="31" t="n">
        <v>90</v>
      </c>
      <c r="Q2574" s="0" t="n">
        <v>13153</v>
      </c>
      <c r="R2574" s="31" t="n">
        <v>1073.21</v>
      </c>
      <c r="S2574" s="47" t="n">
        <v>13154</v>
      </c>
      <c r="T2574" s="31" t="n">
        <v>1406.38</v>
      </c>
      <c r="U2574" s="47" t="n">
        <v>13162</v>
      </c>
      <c r="V2574" s="31" t="n">
        <v>948.06</v>
      </c>
      <c r="W2574" s="47" t="n">
        <v>13163</v>
      </c>
      <c r="X2574" s="31" t="n">
        <v>321.07</v>
      </c>
      <c r="Y2574" s="47" t="n">
        <v>13206</v>
      </c>
      <c r="Z2574" s="31" t="n">
        <v>225</v>
      </c>
      <c r="AA2574" s="47" t="n">
        <v>13219</v>
      </c>
      <c r="AB2574" s="31" t="n">
        <v>202.5</v>
      </c>
      <c r="AC2574" s="47" t="n">
        <v>13196</v>
      </c>
      <c r="AD2574" s="31" t="n">
        <v>243</v>
      </c>
      <c r="AE2574" s="47" t="n">
        <v>13300</v>
      </c>
      <c r="AF2574" s="31" t="n">
        <v>2250</v>
      </c>
      <c r="AG2574" s="47" t="n">
        <v>13297</v>
      </c>
      <c r="AH2574" s="31" t="n">
        <v>6000</v>
      </c>
      <c r="AI2574" s="47" t="n">
        <v>13303</v>
      </c>
      <c r="AJ2574" s="31" t="n">
        <v>14460</v>
      </c>
      <c r="AK2574" s="47" t="n">
        <v>13253</v>
      </c>
      <c r="AL2574" s="31" t="n">
        <v>31.3</v>
      </c>
      <c r="AM2574" s="47" t="n">
        <v>13252</v>
      </c>
      <c r="AN2574" s="31" t="n">
        <v>8.52</v>
      </c>
      <c r="AO2574" s="47" t="n">
        <v>13198</v>
      </c>
      <c r="AP2574" s="31" t="n">
        <v>1152</v>
      </c>
    </row>
    <row r="2575" customFormat="false" ht="15" hidden="false" customHeight="false" outlineLevel="0" collapsed="false">
      <c r="A2575" s="41" t="n">
        <v>40505</v>
      </c>
      <c r="B2575" s="0" t="s">
        <v>383</v>
      </c>
      <c r="C2575" s="0" t="s">
        <v>1206</v>
      </c>
      <c r="D2575" s="3" t="n">
        <v>25659</v>
      </c>
      <c r="F2575" s="3" t="s">
        <v>1162</v>
      </c>
      <c r="H2575" s="3" t="s">
        <v>1162</v>
      </c>
      <c r="I2575" s="29" t="n">
        <v>189.6</v>
      </c>
      <c r="K2575" s="30" t="s">
        <v>1232</v>
      </c>
      <c r="M2575" s="31" t="n">
        <f aca="false">SUM(P2575,R2575,T2575,V2575,X2575,Z2575,AB2575,AD2575,AF2575,AH2575,AJ2575,AL2575,AN2575,AP2575,AR2575,AT2575,AV2575,AX2575,AZ2575,BB2575)</f>
        <v>22490.96</v>
      </c>
      <c r="O2575" s="0" t="n">
        <v>13138</v>
      </c>
      <c r="P2575" s="31" t="n">
        <v>150</v>
      </c>
      <c r="Q2575" s="0" t="n">
        <v>13147</v>
      </c>
      <c r="R2575" s="31" t="n">
        <v>142.23</v>
      </c>
      <c r="S2575" s="47" t="n">
        <v>13143</v>
      </c>
      <c r="T2575" s="31" t="n">
        <v>171.48</v>
      </c>
      <c r="U2575" s="47" t="n">
        <v>13296</v>
      </c>
      <c r="V2575" s="31" t="n">
        <v>8145</v>
      </c>
      <c r="W2575" s="47" t="n">
        <v>12697</v>
      </c>
      <c r="X2575" s="31" t="n">
        <v>7525</v>
      </c>
      <c r="Y2575" s="47" t="n">
        <v>13258</v>
      </c>
      <c r="Z2575" s="31" t="n">
        <v>202.5</v>
      </c>
      <c r="AA2575" s="47" t="n">
        <v>13261</v>
      </c>
      <c r="AB2575" s="31" t="n">
        <v>504</v>
      </c>
      <c r="AC2575" s="47" t="n">
        <v>13195</v>
      </c>
      <c r="AD2575" s="31" t="n">
        <v>205.75</v>
      </c>
      <c r="AE2575" s="47" t="n">
        <v>13304</v>
      </c>
      <c r="AF2575" s="31" t="n">
        <v>5445</v>
      </c>
    </row>
    <row r="2576" customFormat="false" ht="15" hidden="false" customHeight="false" outlineLevel="0" collapsed="false">
      <c r="A2576" s="41" t="n">
        <v>40505</v>
      </c>
      <c r="B2576" s="0" t="s">
        <v>1165</v>
      </c>
      <c r="C2576" s="0" t="s">
        <v>1206</v>
      </c>
      <c r="D2576" s="3" t="n">
        <v>25660</v>
      </c>
      <c r="F2576" s="3" t="s">
        <v>1162</v>
      </c>
      <c r="H2576" s="3" t="s">
        <v>1162</v>
      </c>
      <c r="I2576" s="29" t="n">
        <v>188.8</v>
      </c>
      <c r="K2576" s="30" t="s">
        <v>1233</v>
      </c>
      <c r="M2576" s="31" t="n">
        <f aca="false">SUM(P2576,R2576,T2576,V2576,X2576,Z2576,AB2576,AD2576,AF2576,AH2576,AJ2576,AL2576,AN2576,AP2576,AR2576,AT2576,AV2576,AX2576,AZ2576,BB2576)</f>
        <v>5700.98</v>
      </c>
      <c r="O2576" s="0" t="n">
        <v>13176</v>
      </c>
      <c r="P2576" s="31" t="n">
        <v>1388.34</v>
      </c>
      <c r="Q2576" s="0" t="n">
        <v>13178</v>
      </c>
      <c r="R2576" s="31" t="n">
        <v>559.8</v>
      </c>
      <c r="S2576" s="47" t="n">
        <v>13221</v>
      </c>
      <c r="T2576" s="31" t="n">
        <v>63</v>
      </c>
      <c r="U2576" s="47" t="n">
        <v>13271</v>
      </c>
      <c r="V2576" s="31" t="n">
        <v>202.5</v>
      </c>
      <c r="W2576" s="47" t="n">
        <v>13263</v>
      </c>
      <c r="X2576" s="31" t="n">
        <v>208.5</v>
      </c>
      <c r="Y2576" s="47" t="n">
        <v>13186</v>
      </c>
      <c r="Z2576" s="31" t="n">
        <v>225</v>
      </c>
      <c r="AA2576" s="47" t="n">
        <v>13208</v>
      </c>
      <c r="AB2576" s="31" t="n">
        <v>180</v>
      </c>
      <c r="AC2576" s="47" t="n">
        <v>13218</v>
      </c>
      <c r="AD2576" s="31" t="n">
        <v>202.5</v>
      </c>
      <c r="AE2576" s="47" t="n">
        <v>13205</v>
      </c>
      <c r="AF2576" s="31" t="n">
        <v>986.7</v>
      </c>
      <c r="AG2576" s="47" t="n">
        <v>13202</v>
      </c>
      <c r="AH2576" s="31" t="n">
        <v>1434.64</v>
      </c>
      <c r="AI2576" s="47" t="n">
        <v>13301</v>
      </c>
      <c r="AJ2576" s="31" t="n">
        <v>250</v>
      </c>
    </row>
    <row r="2577" customFormat="false" ht="15" hidden="false" customHeight="false" outlineLevel="0" collapsed="false">
      <c r="A2577" s="41" t="n">
        <v>40505</v>
      </c>
      <c r="B2577" s="0" t="s">
        <v>627</v>
      </c>
      <c r="C2577" s="0" t="s">
        <v>1206</v>
      </c>
      <c r="D2577" s="3" t="n">
        <v>25661</v>
      </c>
      <c r="F2577" s="3" t="s">
        <v>1162</v>
      </c>
      <c r="H2577" s="3" t="s">
        <v>1162</v>
      </c>
      <c r="I2577" s="29" t="n">
        <v>209.95</v>
      </c>
      <c r="K2577" s="30" t="s">
        <v>1303</v>
      </c>
      <c r="M2577" s="31" t="n">
        <f aca="false">SUM(P2577,R2577,T2577,V2577,X2577,Z2577,AB2577,AD2577,AF2577,AH2577,AJ2577,AL2577,AN2577,AP2577,AR2577,AT2577,AV2577,AX2577,AZ2577,BB2577)</f>
        <v>18793.56</v>
      </c>
      <c r="O2577" s="0" t="n">
        <v>13141</v>
      </c>
      <c r="P2577" s="31" t="n">
        <v>142.89</v>
      </c>
      <c r="Q2577" s="0" t="n">
        <v>13172</v>
      </c>
      <c r="R2577" s="31" t="n">
        <v>700.8</v>
      </c>
      <c r="S2577" s="47" t="n">
        <v>13140</v>
      </c>
      <c r="T2577" s="31" t="n">
        <v>142.89</v>
      </c>
      <c r="U2577" s="47" t="n">
        <v>13161</v>
      </c>
      <c r="V2577" s="31" t="n">
        <v>212.78</v>
      </c>
      <c r="W2577" s="47" t="n">
        <v>13164</v>
      </c>
      <c r="X2577" s="31" t="n">
        <v>517.07</v>
      </c>
      <c r="Y2577" s="47" t="n">
        <v>13166</v>
      </c>
      <c r="Z2577" s="31" t="n">
        <v>1087.33</v>
      </c>
      <c r="AA2577" s="47" t="n">
        <v>13165</v>
      </c>
      <c r="AB2577" s="31" t="n">
        <v>219.2</v>
      </c>
      <c r="AC2577" s="47" t="n">
        <v>13167</v>
      </c>
      <c r="AD2577" s="31" t="n">
        <v>753.41</v>
      </c>
      <c r="AE2577" s="47" t="n">
        <v>13168</v>
      </c>
      <c r="AF2577" s="31" t="n">
        <v>526.26</v>
      </c>
      <c r="AG2577" s="47" t="n">
        <v>13169</v>
      </c>
      <c r="AH2577" s="31" t="n">
        <v>323.92</v>
      </c>
      <c r="AI2577" s="47" t="n">
        <v>13170</v>
      </c>
      <c r="AJ2577" s="31" t="n">
        <v>1784.37</v>
      </c>
      <c r="AK2577" s="47" t="n">
        <v>13171</v>
      </c>
      <c r="AL2577" s="31" t="n">
        <v>922.04</v>
      </c>
      <c r="AM2577" s="47" t="n">
        <v>13187</v>
      </c>
      <c r="AN2577" s="31" t="n">
        <v>11460.6</v>
      </c>
    </row>
    <row r="2578" customFormat="false" ht="15" hidden="false" customHeight="false" outlineLevel="0" collapsed="false">
      <c r="A2578" s="41" t="n">
        <v>40505</v>
      </c>
      <c r="B2578" s="0" t="s">
        <v>1176</v>
      </c>
      <c r="C2578" s="0" t="s">
        <v>1206</v>
      </c>
      <c r="D2578" s="3" t="n">
        <v>25662</v>
      </c>
      <c r="F2578" s="3" t="s">
        <v>1162</v>
      </c>
      <c r="H2578" s="3" t="s">
        <v>1162</v>
      </c>
      <c r="I2578" s="29" t="n">
        <v>184</v>
      </c>
      <c r="K2578" s="30" t="s">
        <v>1222</v>
      </c>
      <c r="M2578" s="31" t="n">
        <f aca="false">SUM(P2578,R2578,T2578,V2578,X2578,Z2578,AB2578,AD2578,AF2578,AH2578,AJ2578,AL2578,AN2578,AP2578,AR2578,AT2578,AV2578,AX2578,AZ2578,BB2578)</f>
        <v>11604.06</v>
      </c>
      <c r="O2578" s="0" t="n">
        <v>13185</v>
      </c>
      <c r="P2578" s="31" t="n">
        <v>876.2</v>
      </c>
      <c r="Q2578" s="0" t="n">
        <v>13222</v>
      </c>
      <c r="R2578" s="31" t="n">
        <v>72</v>
      </c>
      <c r="S2578" s="47" t="n">
        <v>13180</v>
      </c>
      <c r="T2578" s="31" t="n">
        <v>757.53</v>
      </c>
      <c r="U2578" s="47" t="n">
        <v>13179</v>
      </c>
      <c r="V2578" s="31" t="n">
        <v>1818.07</v>
      </c>
      <c r="W2578" s="47" t="n">
        <v>13150</v>
      </c>
      <c r="X2578" s="31" t="n">
        <v>827.01</v>
      </c>
      <c r="Y2578" s="47" t="n">
        <v>13149</v>
      </c>
      <c r="Z2578" s="31" t="n">
        <v>891.76</v>
      </c>
      <c r="AA2578" s="47" t="n">
        <v>13142</v>
      </c>
      <c r="AB2578" s="31" t="n">
        <v>57.16</v>
      </c>
      <c r="AC2578" s="47" t="n">
        <v>13184</v>
      </c>
      <c r="AD2578" s="31" t="n">
        <v>409.86</v>
      </c>
      <c r="AE2578" s="47" t="n">
        <v>13251</v>
      </c>
      <c r="AF2578" s="31" t="n">
        <v>202.8</v>
      </c>
      <c r="AG2578" s="47" t="n">
        <v>13254</v>
      </c>
      <c r="AH2578" s="31" t="n">
        <v>385.18</v>
      </c>
      <c r="AI2578" s="47" t="n">
        <v>13191</v>
      </c>
      <c r="AJ2578" s="31" t="n">
        <v>200</v>
      </c>
      <c r="AK2578" s="47" t="n">
        <v>13204</v>
      </c>
      <c r="AL2578" s="31" t="n">
        <v>202.5</v>
      </c>
      <c r="AM2578" s="47" t="n">
        <v>13193</v>
      </c>
      <c r="AN2578" s="31" t="n">
        <v>276</v>
      </c>
      <c r="AO2578" s="47" t="n">
        <v>13189</v>
      </c>
      <c r="AP2578" s="31" t="n">
        <v>1502.99</v>
      </c>
      <c r="AQ2578" s="47" t="n">
        <v>13299</v>
      </c>
      <c r="AR2578" s="31" t="n">
        <v>170</v>
      </c>
      <c r="AS2578" s="47" t="n">
        <v>13302</v>
      </c>
      <c r="AT2578" s="31" t="n">
        <v>2250</v>
      </c>
      <c r="AU2578" s="47" t="n">
        <v>13199</v>
      </c>
      <c r="AV2578" s="31" t="n">
        <v>405</v>
      </c>
      <c r="AW2578" s="47" t="n">
        <v>13215</v>
      </c>
      <c r="AX2578" s="31" t="n">
        <v>300</v>
      </c>
    </row>
    <row r="2579" customFormat="false" ht="15" hidden="false" customHeight="false" outlineLevel="0" collapsed="false">
      <c r="A2579" s="41" t="n">
        <v>40505</v>
      </c>
      <c r="B2579" s="0" t="s">
        <v>1205</v>
      </c>
      <c r="C2579" s="0" t="s">
        <v>1206</v>
      </c>
      <c r="D2579" s="3" t="n">
        <v>25663</v>
      </c>
      <c r="F2579" s="3" t="s">
        <v>1162</v>
      </c>
      <c r="H2579" s="3" t="s">
        <v>1162</v>
      </c>
      <c r="I2579" s="29" t="n">
        <v>380</v>
      </c>
      <c r="K2579" s="30" t="s">
        <v>1249</v>
      </c>
      <c r="M2579" s="31" t="n">
        <f aca="false">SUM(P2579,R2579,T2579,V2579,X2579,Z2579,AB2579,AD2579,AF2579,AH2579,AJ2579,AL2579,AN2579,AP2579,AR2579,AT2579,AV2579,AX2579,AZ2579,BB2579)</f>
        <v>17845</v>
      </c>
      <c r="O2579" s="0" t="n">
        <v>13175</v>
      </c>
      <c r="P2579" s="31" t="n">
        <v>2171.62</v>
      </c>
      <c r="Q2579" s="0" t="n">
        <v>13174</v>
      </c>
      <c r="R2579" s="31" t="n">
        <v>867.54</v>
      </c>
      <c r="S2579" s="47" t="n">
        <v>13145</v>
      </c>
      <c r="T2579" s="31" t="n">
        <v>2645.84</v>
      </c>
      <c r="U2579" s="47" t="n">
        <v>13173</v>
      </c>
      <c r="V2579" s="31" t="n">
        <v>3495.79</v>
      </c>
      <c r="W2579" s="47" t="n">
        <v>13151</v>
      </c>
      <c r="X2579" s="31" t="n">
        <v>72.7</v>
      </c>
      <c r="Y2579" s="47" t="n">
        <v>13146</v>
      </c>
      <c r="Z2579" s="31" t="n">
        <v>3320.69</v>
      </c>
      <c r="AA2579" s="47" t="n">
        <v>13148</v>
      </c>
      <c r="AB2579" s="31" t="n">
        <v>20.14</v>
      </c>
      <c r="AC2579" s="47" t="n">
        <v>13177</v>
      </c>
      <c r="AD2579" s="31" t="n">
        <v>336.8</v>
      </c>
      <c r="AE2579" s="47" t="n">
        <v>13158</v>
      </c>
      <c r="AF2579" s="31" t="n">
        <v>384.16</v>
      </c>
      <c r="AG2579" s="47" t="n">
        <v>13157</v>
      </c>
      <c r="AH2579" s="31" t="n">
        <v>369.82</v>
      </c>
      <c r="AI2579" s="47" t="n">
        <v>13160</v>
      </c>
      <c r="AJ2579" s="31" t="n">
        <v>103.7</v>
      </c>
      <c r="AK2579" s="47" t="n">
        <v>13155</v>
      </c>
      <c r="AL2579" s="31" t="n">
        <v>287.5</v>
      </c>
      <c r="AM2579" s="47" t="n">
        <v>13156</v>
      </c>
      <c r="AN2579" s="31" t="n">
        <v>1991.37</v>
      </c>
      <c r="AO2579" s="47" t="n">
        <v>13267</v>
      </c>
      <c r="AP2579" s="31" t="n">
        <v>134</v>
      </c>
      <c r="AQ2579" s="47" t="n">
        <v>13268</v>
      </c>
      <c r="AR2579" s="31" t="n">
        <v>129</v>
      </c>
      <c r="AS2579" s="47" t="n">
        <v>13269</v>
      </c>
      <c r="AT2579" s="31" t="n">
        <v>129</v>
      </c>
      <c r="AU2579" s="47" t="n">
        <v>13266</v>
      </c>
      <c r="AV2579" s="31" t="n">
        <v>129</v>
      </c>
      <c r="AW2579" s="47" t="n">
        <v>13159</v>
      </c>
      <c r="AX2579" s="31" t="n">
        <v>1256.33</v>
      </c>
    </row>
    <row r="2580" customFormat="false" ht="15" hidden="false" customHeight="false" outlineLevel="0" collapsed="false">
      <c r="A2580" s="41" t="n">
        <v>40505</v>
      </c>
      <c r="B2580" s="0" t="s">
        <v>1181</v>
      </c>
      <c r="C2580" s="0" t="s">
        <v>490</v>
      </c>
      <c r="D2580" s="3" t="n">
        <v>25664</v>
      </c>
      <c r="F2580" s="42" t="n">
        <v>0.875</v>
      </c>
      <c r="H2580" s="42" t="n">
        <v>0.645833333333333</v>
      </c>
      <c r="I2580" s="29" t="n">
        <v>295.2</v>
      </c>
      <c r="K2580" s="30" t="s">
        <v>1219</v>
      </c>
      <c r="M2580" s="31" t="n">
        <f aca="false">SUM(P2580,R2580,T2580,V2580,X2580,Z2580,AB2580,AD2580,AF2580,AH2580,AJ2580,AL2580,AN2580,AP2580,AR2580,AT2580,AV2580,AX2580,AZ2580,BB2580)</f>
        <v>0</v>
      </c>
    </row>
    <row r="2581" customFormat="false" ht="15" hidden="false" customHeight="false" outlineLevel="0" collapsed="false">
      <c r="A2581" s="41" t="n">
        <v>40505</v>
      </c>
      <c r="B2581" s="0" t="s">
        <v>1675</v>
      </c>
      <c r="C2581" s="0" t="s">
        <v>490</v>
      </c>
      <c r="D2581" s="3" t="n">
        <v>25665</v>
      </c>
      <c r="F2581" s="42" t="n">
        <v>0.59375</v>
      </c>
      <c r="H2581" s="42" t="n">
        <v>0.375</v>
      </c>
      <c r="I2581" s="29" t="n">
        <v>162</v>
      </c>
      <c r="K2581" s="30" t="s">
        <v>1375</v>
      </c>
      <c r="M2581" s="31" t="n">
        <f aca="false">SUM(P2581,R2581,T2581,V2581,X2581,Z2581,AB2581,AD2581,AF2581,AH2581,AJ2581,AL2581,AN2581,AP2581,AR2581,AT2581,AV2581,AX2581,AZ2581,BB2581)</f>
        <v>0</v>
      </c>
    </row>
    <row r="2582" customFormat="false" ht="15" hidden="false" customHeight="false" outlineLevel="0" collapsed="false">
      <c r="A2582" s="41" t="n">
        <v>40505</v>
      </c>
      <c r="B2582" s="0" t="s">
        <v>1189</v>
      </c>
      <c r="C2582" s="0" t="s">
        <v>925</v>
      </c>
      <c r="D2582" s="3" t="n">
        <v>25666</v>
      </c>
      <c r="F2582" s="42" t="n">
        <v>0.760416666666667</v>
      </c>
      <c r="G2582" s="3" t="s">
        <v>1170</v>
      </c>
      <c r="H2582" s="42" t="s">
        <v>1483</v>
      </c>
      <c r="I2582" s="29" t="n">
        <v>256.4</v>
      </c>
      <c r="K2582" s="30" t="s">
        <v>1231</v>
      </c>
      <c r="M2582" s="31" t="n">
        <f aca="false">SUM(P2582,R2582,T2582,V2582,X2582,Z2582,AB2582,AD2582,AF2582,AH2582,AJ2582,AL2582,AN2582,AP2582,AR2582,AT2582,AV2582,AX2582,AZ2582,BB2582)</f>
        <v>0</v>
      </c>
    </row>
    <row r="2583" customFormat="false" ht="15" hidden="false" customHeight="false" outlineLevel="0" collapsed="false">
      <c r="A2583" s="41" t="n">
        <v>40505</v>
      </c>
      <c r="B2583" s="0" t="s">
        <v>1193</v>
      </c>
      <c r="C2583" s="0" t="s">
        <v>1211</v>
      </c>
      <c r="D2583" s="3" t="n">
        <v>25667</v>
      </c>
      <c r="F2583" s="42" t="n">
        <v>0.715277777777778</v>
      </c>
      <c r="G2583" s="3" t="s">
        <v>1685</v>
      </c>
      <c r="H2583" s="42" t="s">
        <v>1446</v>
      </c>
      <c r="I2583" s="29" t="n">
        <v>217.5</v>
      </c>
      <c r="K2583" s="30" t="s">
        <v>1216</v>
      </c>
      <c r="M2583" s="31" t="n">
        <f aca="false">SUM(P2583,R2583,T2583,V2583,X2583,Z2583,AB2583,AD2583,AF2583,AH2583,AJ2583,AL2583,AN2583,AP2583,AR2583,AT2583,AV2583,AX2583,AZ2583,BB2583)</f>
        <v>0</v>
      </c>
    </row>
    <row r="2584" customFormat="false" ht="15" hidden="false" customHeight="false" outlineLevel="0" collapsed="false">
      <c r="A2584" s="41" t="n">
        <v>40505</v>
      </c>
      <c r="B2584" s="0" t="s">
        <v>1173</v>
      </c>
      <c r="C2584" s="0" t="s">
        <v>1049</v>
      </c>
      <c r="D2584" s="3" t="n">
        <v>25668</v>
      </c>
      <c r="F2584" s="42" t="n">
        <v>0.777777777777778</v>
      </c>
      <c r="H2584" s="42" t="n">
        <v>0.458333333333333</v>
      </c>
      <c r="I2584" s="29" t="n">
        <v>187</v>
      </c>
      <c r="K2584" s="30" t="s">
        <v>1212</v>
      </c>
      <c r="M2584" s="31" t="n">
        <f aca="false">SUM(P2584,R2584,T2584,V2584,X2584,Z2584,AB2584,AD2584,AF2584,AH2584,AJ2584,AL2584,AN2584,AP2584,AR2584,AT2584,AV2584,AX2584,AZ2584,BB2584)</f>
        <v>0</v>
      </c>
    </row>
    <row r="2585" customFormat="false" ht="15" hidden="false" customHeight="false" outlineLevel="0" collapsed="false">
      <c r="A2585" s="41" t="n">
        <v>40505</v>
      </c>
      <c r="B2585" s="0" t="s">
        <v>1199</v>
      </c>
      <c r="C2585" s="0" t="s">
        <v>1300</v>
      </c>
      <c r="D2585" s="3" t="n">
        <v>25669</v>
      </c>
      <c r="F2585" s="42" t="n">
        <v>0.697916666666667</v>
      </c>
      <c r="H2585" s="42" t="n">
        <v>0.375</v>
      </c>
      <c r="I2585" s="29" t="n">
        <v>158</v>
      </c>
      <c r="K2585" s="30" t="s">
        <v>1253</v>
      </c>
      <c r="M2585" s="31" t="n">
        <f aca="false">SUM(P2585,R2585,T2585,V2585,X2585,Z2585,AB2585,AD2585,AF2585,AH2585,AJ2585,AL2585,AN2585,AP2585,AR2585,AT2585,AV2585,AX2585,AZ2585,BB2585)</f>
        <v>50544</v>
      </c>
      <c r="O2585" s="0" t="n">
        <v>2853</v>
      </c>
      <c r="P2585" s="31" t="n">
        <v>26496</v>
      </c>
      <c r="Q2585" s="0" t="n">
        <v>2855</v>
      </c>
      <c r="R2585" s="31" t="n">
        <v>12024</v>
      </c>
      <c r="S2585" s="47" t="n">
        <v>2854</v>
      </c>
      <c r="T2585" s="31" t="n">
        <v>12024</v>
      </c>
    </row>
    <row r="2586" customFormat="false" ht="15" hidden="false" customHeight="false" outlineLevel="0" collapsed="false">
      <c r="A2586" s="41" t="n">
        <v>40505</v>
      </c>
      <c r="B2586" s="0" t="s">
        <v>1169</v>
      </c>
      <c r="C2586" s="0" t="s">
        <v>892</v>
      </c>
      <c r="D2586" s="3" t="n">
        <v>25670</v>
      </c>
      <c r="F2586" s="42" t="n">
        <v>0.708333333333333</v>
      </c>
      <c r="H2586" s="42" t="n">
        <v>0.375</v>
      </c>
      <c r="I2586" s="29" t="n">
        <v>147.6</v>
      </c>
      <c r="K2586" s="30" t="s">
        <v>1214</v>
      </c>
      <c r="M2586" s="31" t="n">
        <f aca="false">SUM(P2586,R2586,T2586,V2586,X2586,Z2586,AB2586,AD2586,AF2586,AH2586,AJ2586,AL2586,AN2586,AP2586,AR2586,AT2586,AV2586,AX2586,AZ2586,BB2586)</f>
        <v>0</v>
      </c>
    </row>
    <row r="2587" customFormat="false" ht="15" hidden="false" customHeight="false" outlineLevel="0" collapsed="false">
      <c r="A2587" s="41" t="n">
        <v>40505</v>
      </c>
      <c r="B2587" s="0" t="s">
        <v>1197</v>
      </c>
      <c r="C2587" s="0" t="s">
        <v>714</v>
      </c>
      <c r="D2587" s="3" t="n">
        <v>25671</v>
      </c>
      <c r="F2587" s="42" t="n">
        <v>0.520833333333333</v>
      </c>
      <c r="G2587" s="3" t="s">
        <v>1170</v>
      </c>
      <c r="H2587" s="42" t="s">
        <v>1308</v>
      </c>
      <c r="I2587" s="29" t="n">
        <v>87</v>
      </c>
      <c r="K2587" s="30" t="s">
        <v>1259</v>
      </c>
      <c r="M2587" s="31" t="n">
        <f aca="false">SUM(P2587,R2587,T2587,V2587,X2587,Z2587,AB2587,AD2587,AF2587,AH2587,AJ2587,AL2587,AN2587,AP2587,AR2587,AT2587,AV2587,AX2587,AZ2587,BB2587)</f>
        <v>12400</v>
      </c>
      <c r="O2587" s="0" t="n">
        <v>324</v>
      </c>
      <c r="P2587" s="31" t="n">
        <v>6200</v>
      </c>
      <c r="Q2587" s="0" t="n">
        <v>325</v>
      </c>
      <c r="R2587" s="31" t="n">
        <v>6200</v>
      </c>
    </row>
    <row r="2588" customFormat="false" ht="15" hidden="false" customHeight="false" outlineLevel="0" collapsed="false">
      <c r="A2588" s="41" t="n">
        <v>40505</v>
      </c>
      <c r="B2588" s="0" t="s">
        <v>296</v>
      </c>
      <c r="C2588" s="0" t="s">
        <v>892</v>
      </c>
      <c r="D2588" s="3" t="n">
        <v>25672</v>
      </c>
      <c r="F2588" s="42" t="n">
        <v>0.729166666666667</v>
      </c>
      <c r="H2588" s="42" t="n">
        <v>0.354166666666667</v>
      </c>
      <c r="I2588" s="29" t="n">
        <v>139.4</v>
      </c>
      <c r="K2588" s="30" t="s">
        <v>1235</v>
      </c>
      <c r="M2588" s="31" t="n">
        <f aca="false">SUM(P2588,R2588,T2588,V2588,X2588,Z2588,AB2588,AD2588,AF2588,AH2588,AJ2588,AL2588,AN2588,AP2588,AR2588,AT2588,AV2588,AX2588,AZ2588,BB2588)</f>
        <v>0</v>
      </c>
    </row>
    <row r="2589" customFormat="false" ht="15" hidden="false" customHeight="false" outlineLevel="0" collapsed="false">
      <c r="A2589" s="117" t="n">
        <v>40505</v>
      </c>
      <c r="B2589" s="68" t="s">
        <v>1203</v>
      </c>
      <c r="C2589" s="68" t="s">
        <v>925</v>
      </c>
      <c r="D2589" s="3" t="n">
        <v>25673</v>
      </c>
      <c r="F2589" s="70" t="n">
        <v>0.784722222222222</v>
      </c>
      <c r="G2589" s="69"/>
      <c r="H2589" s="70" t="n">
        <v>0.354166666666667</v>
      </c>
      <c r="I2589" s="71" t="n">
        <v>186.9</v>
      </c>
      <c r="J2589" s="71"/>
      <c r="K2589" s="30" t="s">
        <v>1244</v>
      </c>
      <c r="M2589" s="31" t="n">
        <f aca="false">SUM(P2589,R2589,T2589,V2589,X2589,Z2589,AB2589,AD2589,AF2589,AH2589,AJ2589,AL2589,AN2589,AP2589,AR2589,AT2589,AV2589,AX2589,AZ2589,BB2589)</f>
        <v>0</v>
      </c>
    </row>
    <row r="2590" customFormat="false" ht="15" hidden="false" customHeight="false" outlineLevel="0" collapsed="false">
      <c r="A2590" s="41" t="n">
        <v>40505</v>
      </c>
      <c r="B2590" s="0" t="s">
        <v>1632</v>
      </c>
      <c r="C2590" s="0" t="s">
        <v>1475</v>
      </c>
      <c r="D2590" s="3" t="n">
        <v>25674</v>
      </c>
      <c r="F2590" s="42" t="n">
        <v>0.541666666666667</v>
      </c>
      <c r="H2590" s="42" t="n">
        <v>0.166666666666667</v>
      </c>
      <c r="I2590" s="29" t="n">
        <v>77</v>
      </c>
      <c r="K2590" s="30" t="s">
        <v>1621</v>
      </c>
      <c r="M2590" s="31" t="n">
        <f aca="false">SUM(P2590,R2590,T2590,V2590,X2590,Z2590,AB2590,AD2590,AF2590,AH2590,AJ2590,AL2590,AN2590,AP2590,AR2590,AT2590,AV2590,AX2590,AZ2590,BB2590)</f>
        <v>0</v>
      </c>
    </row>
    <row r="2591" customFormat="false" ht="15" hidden="false" customHeight="false" outlineLevel="0" collapsed="false">
      <c r="A2591" s="41" t="n">
        <v>40505</v>
      </c>
      <c r="B2591" s="0" t="s">
        <v>1179</v>
      </c>
      <c r="C2591" s="0" t="s">
        <v>11</v>
      </c>
      <c r="D2591" s="3" t="n">
        <v>25675</v>
      </c>
      <c r="F2591" s="42" t="n">
        <v>0.670138888888889</v>
      </c>
      <c r="H2591" s="42" t="n">
        <v>0.25</v>
      </c>
      <c r="I2591" s="29" t="n">
        <v>107</v>
      </c>
      <c r="K2591" s="30" t="s">
        <v>1242</v>
      </c>
      <c r="M2591" s="31" t="n">
        <f aca="false">SUM(P2591,R2591,T2591,V2591,X2591,Z2591,AB2591,AD2591,AF2591,AH2591,AJ2591,AL2591,AN2591,AP2591,AR2591,AT2591,AV2591,AX2591,AZ2591,BB2591)</f>
        <v>0</v>
      </c>
    </row>
    <row r="2592" customFormat="false" ht="15" hidden="false" customHeight="false" outlineLevel="0" collapsed="false">
      <c r="A2592" s="41" t="n">
        <v>40505</v>
      </c>
      <c r="B2592" s="0" t="s">
        <v>1197</v>
      </c>
      <c r="C2592" s="0" t="s">
        <v>1215</v>
      </c>
      <c r="D2592" s="3" t="n">
        <v>25676</v>
      </c>
      <c r="F2592" s="42" t="n">
        <v>0.833333333333333</v>
      </c>
      <c r="H2592" s="42" t="n">
        <v>0.333333333333333</v>
      </c>
      <c r="I2592" s="29" t="n">
        <v>153.9</v>
      </c>
      <c r="K2592" s="30" t="s">
        <v>1259</v>
      </c>
      <c r="M2592" s="31" t="n">
        <f aca="false">SUM(P2592,R2592,T2592,V2592,X2592,Z2592,AB2592,AD2592,AF2592,AH2592,AJ2592,AL2592,AN2592,AP2592,AR2592,AT2592,AV2592,AX2592,AZ2592,BB2592)</f>
        <v>0</v>
      </c>
    </row>
    <row r="2593" customFormat="false" ht="15" hidden="false" customHeight="false" outlineLevel="0" collapsed="false">
      <c r="A2593" s="41" t="n">
        <v>40505</v>
      </c>
      <c r="B2593" s="0" t="s">
        <v>1632</v>
      </c>
      <c r="C2593" s="0" t="s">
        <v>1121</v>
      </c>
      <c r="D2593" s="3" t="n">
        <v>25677</v>
      </c>
      <c r="F2593" s="42" t="n">
        <v>0.666666666666667</v>
      </c>
      <c r="G2593" s="3" t="s">
        <v>1477</v>
      </c>
      <c r="H2593" s="3" t="s">
        <v>1308</v>
      </c>
      <c r="I2593" s="29" t="n">
        <v>100.25</v>
      </c>
      <c r="K2593" s="30" t="s">
        <v>1686</v>
      </c>
      <c r="M2593" s="31" t="n">
        <f aca="false">SUM(P2593,R2593,T2593,V2593,X2593,Z2593,AB2593,AD2593,AF2593,AH2593,AJ2593,AL2593,AN2593,AP2593,AR2593,AT2593,AV2593,AX2593,AZ2593,BB2593)</f>
        <v>0</v>
      </c>
    </row>
    <row r="2594" customFormat="false" ht="15" hidden="false" customHeight="false" outlineLevel="0" collapsed="false">
      <c r="A2594" s="41" t="n">
        <v>40505</v>
      </c>
      <c r="B2594" s="0" t="s">
        <v>1208</v>
      </c>
      <c r="C2594" s="0" t="s">
        <v>1032</v>
      </c>
      <c r="D2594" s="3" t="n">
        <v>25678</v>
      </c>
      <c r="F2594" s="42" t="n">
        <v>0.625</v>
      </c>
      <c r="H2594" s="42" t="n">
        <v>0.333333333333333</v>
      </c>
      <c r="I2594" s="29" t="n">
        <v>269</v>
      </c>
      <c r="K2594" s="30" t="s">
        <v>1238</v>
      </c>
      <c r="M2594" s="31" t="n">
        <f aca="false">SUM(P2594,R2594,T2594,V2594,X2594,Z2594,AB2594,AD2594,AF2594,AH2594,AJ2594,AL2594,AN2594,AP2594,AR2594,AT2594,AV2594,AX2594,AZ2594,BB2594)</f>
        <v>0</v>
      </c>
    </row>
    <row r="2595" customFormat="false" ht="15" hidden="false" customHeight="false" outlineLevel="0" collapsed="false">
      <c r="A2595" s="41" t="n">
        <v>40505</v>
      </c>
      <c r="B2595" s="0" t="s">
        <v>627</v>
      </c>
      <c r="C2595" s="0" t="s">
        <v>278</v>
      </c>
      <c r="D2595" s="3" t="n">
        <v>25679</v>
      </c>
      <c r="F2595" s="42" t="n">
        <v>0.722222222222222</v>
      </c>
      <c r="H2595" s="42" t="n">
        <v>0.166666666666667</v>
      </c>
      <c r="I2595" s="29" t="n">
        <v>73</v>
      </c>
      <c r="K2595" s="30" t="s">
        <v>1303</v>
      </c>
      <c r="M2595" s="31" t="n">
        <f aca="false">SUM(P2595,R2595,T2595,V2595,X2595,Z2595,AB2595,AD2595,AF2595,AH2595,AJ2595,AL2595,AN2595,AP2595,AR2595,AT2595,AV2595,AX2595,AZ2595,BB2595)</f>
        <v>24026.44</v>
      </c>
      <c r="O2595" s="0" t="n">
        <v>3121</v>
      </c>
      <c r="P2595" s="31" t="n">
        <v>24026.44</v>
      </c>
    </row>
    <row r="2596" customFormat="false" ht="15" hidden="false" customHeight="false" outlineLevel="0" collapsed="false">
      <c r="A2596" s="41"/>
    </row>
    <row r="2597" customFormat="false" ht="15" hidden="false" customHeight="false" outlineLevel="0" collapsed="false">
      <c r="A2597" s="113"/>
      <c r="B2597" s="101"/>
      <c r="C2597" s="101"/>
      <c r="D2597" s="100"/>
      <c r="E2597" s="100"/>
      <c r="F2597" s="100"/>
      <c r="G2597" s="100"/>
      <c r="H2597" s="100"/>
      <c r="I2597" s="102"/>
      <c r="J2597" s="102"/>
      <c r="K2597" s="100"/>
      <c r="L2597" s="101"/>
      <c r="M2597" s="103"/>
    </row>
    <row r="2598" customFormat="false" ht="18.75" hidden="false" customHeight="false" outlineLevel="0" collapsed="false">
      <c r="A2598" s="113"/>
      <c r="B2598" s="101"/>
      <c r="C2598" s="101"/>
      <c r="D2598" s="100"/>
      <c r="E2598" s="100"/>
      <c r="F2598" s="100"/>
      <c r="G2598" s="115" t="s">
        <v>1343</v>
      </c>
      <c r="H2598" s="100"/>
      <c r="I2598" s="102"/>
      <c r="J2598" s="102"/>
      <c r="K2598" s="100"/>
      <c r="L2598" s="101"/>
      <c r="M2598" s="103"/>
    </row>
    <row r="2599" customFormat="false" ht="15" hidden="false" customHeight="false" outlineLevel="0" collapsed="false">
      <c r="A2599" s="41" t="n">
        <v>40506</v>
      </c>
      <c r="B2599" s="0" t="s">
        <v>1181</v>
      </c>
      <c r="C2599" s="0" t="s">
        <v>490</v>
      </c>
      <c r="D2599" s="3" t="n">
        <v>25680</v>
      </c>
      <c r="F2599" s="42" t="n">
        <v>0.75</v>
      </c>
      <c r="H2599" s="42" t="n">
        <v>0.520833333333333</v>
      </c>
      <c r="I2599" s="29" t="n">
        <v>225</v>
      </c>
      <c r="K2599" s="30" t="s">
        <v>1219</v>
      </c>
      <c r="M2599" s="31" t="n">
        <f aca="false">SUM(P2599,R2599,T2599,V2599,X2599,Z2599,AB2599,AD2599,AF2599,AH2599,AJ2599,AL2599,AN2599,AP2599,AR2599,AT2599,AV2599,AX2599,AZ2599,BB2599)</f>
        <v>0</v>
      </c>
    </row>
    <row r="2600" customFormat="false" ht="15" hidden="false" customHeight="false" outlineLevel="0" collapsed="false">
      <c r="A2600" s="41" t="n">
        <v>40506</v>
      </c>
      <c r="B2600" s="0" t="s">
        <v>901</v>
      </c>
      <c r="C2600" s="0" t="s">
        <v>739</v>
      </c>
      <c r="D2600" s="3" t="n">
        <v>25681</v>
      </c>
      <c r="F2600" s="42" t="n">
        <v>0.666666666666667</v>
      </c>
      <c r="H2600" s="42" t="n">
        <v>0.354166666666667</v>
      </c>
      <c r="I2600" s="29" t="n">
        <v>166.5</v>
      </c>
      <c r="K2600" s="30" t="s">
        <v>1228</v>
      </c>
      <c r="M2600" s="31" t="n">
        <f aca="false">SUM(P2600,R2600,T2600,V2600,X2600,Z2600,AB2600,AD2600,AF2600,AH2600,AJ2600,AL2600,AN2600,AP2600,AR2600,AT2600,AV2600,AX2600,AZ2600,BB2600)</f>
        <v>0</v>
      </c>
    </row>
    <row r="2601" customFormat="false" ht="15" hidden="false" customHeight="false" outlineLevel="0" collapsed="false">
      <c r="A2601" s="41" t="n">
        <v>40506</v>
      </c>
      <c r="B2601" s="0" t="s">
        <v>1193</v>
      </c>
      <c r="C2601" s="0" t="s">
        <v>925</v>
      </c>
      <c r="D2601" s="3" t="n">
        <v>25682</v>
      </c>
      <c r="F2601" s="42" t="n">
        <v>0.763888888888889</v>
      </c>
      <c r="H2601" s="42" t="n">
        <v>0.458333333333333</v>
      </c>
      <c r="I2601" s="29" t="n">
        <v>240.4</v>
      </c>
      <c r="K2601" s="30" t="s">
        <v>1216</v>
      </c>
      <c r="M2601" s="31" t="n">
        <f aca="false">SUM(P2601,R2601,T2601,V2601,X2601,Z2601,AB2601,AD2601,AF2601,AH2601,AJ2601,AL2601,AN2601,AP2601,AR2601,AT2601,AV2601,AX2601,AZ2601,BB2601)</f>
        <v>0</v>
      </c>
    </row>
    <row r="2602" customFormat="false" ht="15" hidden="false" customHeight="false" outlineLevel="0" collapsed="false">
      <c r="A2602" s="41" t="n">
        <v>40506</v>
      </c>
      <c r="B2602" s="0" t="s">
        <v>1197</v>
      </c>
      <c r="C2602" s="0" t="s">
        <v>1215</v>
      </c>
      <c r="D2602" s="3" t="n">
        <v>25683</v>
      </c>
      <c r="F2602" s="42" t="n">
        <v>0.78125</v>
      </c>
      <c r="H2602" s="42" t="n">
        <v>0.5</v>
      </c>
      <c r="I2602" s="29" t="n">
        <v>221.9</v>
      </c>
      <c r="K2602" s="30" t="s">
        <v>1259</v>
      </c>
      <c r="M2602" s="31" t="n">
        <f aca="false">SUM(P2602,R2602,T2602,V2602,X2602,Z2602,AB2602,AD2602,AF2602,AH2602,AJ2602,AL2602,AN2602,AP2602,AR2602,AT2602,AV2602,AX2602,AZ2602,BB2602)</f>
        <v>73700</v>
      </c>
      <c r="O2602" s="0" t="n">
        <v>21722</v>
      </c>
      <c r="P2602" s="31" t="n">
        <v>44640</v>
      </c>
      <c r="Q2602" s="0" t="n">
        <v>21727</v>
      </c>
      <c r="R2602" s="31" t="n">
        <v>21500</v>
      </c>
      <c r="S2602" s="47" t="n">
        <v>21731</v>
      </c>
      <c r="T2602" s="31" t="n">
        <v>7560</v>
      </c>
    </row>
    <row r="2603" customFormat="false" ht="15" hidden="false" customHeight="false" outlineLevel="0" collapsed="false">
      <c r="A2603" s="55" t="n">
        <v>40506</v>
      </c>
      <c r="B2603" s="56" t="s">
        <v>1203</v>
      </c>
      <c r="C2603" s="56" t="s">
        <v>836</v>
      </c>
      <c r="D2603" s="3" t="n">
        <v>25684</v>
      </c>
      <c r="F2603" s="44" t="n">
        <v>0.854166666666667</v>
      </c>
      <c r="G2603" s="30" t="s">
        <v>1200</v>
      </c>
      <c r="H2603" s="30" t="s">
        <v>1687</v>
      </c>
      <c r="I2603" s="29" t="n">
        <v>298.75</v>
      </c>
      <c r="K2603" s="30" t="s">
        <v>1244</v>
      </c>
      <c r="M2603" s="31" t="n">
        <f aca="false">SUM(P2603,R2603,T2603,V2603,X2603,Z2603,AB2603,AD2603,AF2603,AH2603,AJ2603,AL2603,AN2603,AP2603,AR2603,AT2603,AV2603,AX2603,AZ2603,BB2603)</f>
        <v>15744</v>
      </c>
      <c r="O2603" s="0" t="n">
        <v>512</v>
      </c>
      <c r="P2603" s="31" t="n">
        <v>1036</v>
      </c>
      <c r="Q2603" s="0" t="n">
        <v>524</v>
      </c>
      <c r="R2603" s="31" t="n">
        <v>1023</v>
      </c>
      <c r="S2603" s="47" t="n">
        <v>515</v>
      </c>
      <c r="T2603" s="31" t="n">
        <v>925</v>
      </c>
      <c r="U2603" s="47" t="n">
        <v>527</v>
      </c>
      <c r="V2603" s="31" t="n">
        <v>930</v>
      </c>
      <c r="W2603" s="47" t="n">
        <v>521</v>
      </c>
      <c r="X2603" s="31" t="n">
        <v>868</v>
      </c>
      <c r="Y2603" s="47" t="n">
        <v>509</v>
      </c>
      <c r="Z2603" s="31" t="n">
        <v>758.5</v>
      </c>
      <c r="AA2603" s="47" t="n">
        <v>513</v>
      </c>
      <c r="AB2603" s="31" t="n">
        <v>1165.5</v>
      </c>
      <c r="AC2603" s="47" t="n">
        <v>525</v>
      </c>
      <c r="AD2603" s="31" t="n">
        <v>1271</v>
      </c>
      <c r="AE2603" s="47" t="n">
        <v>526</v>
      </c>
      <c r="AF2603" s="31" t="n">
        <v>1178</v>
      </c>
      <c r="AG2603" s="47" t="n">
        <v>514</v>
      </c>
      <c r="AH2603" s="31" t="n">
        <v>1165.5</v>
      </c>
      <c r="AI2603" s="47" t="n">
        <v>529</v>
      </c>
      <c r="AJ2603" s="31" t="n">
        <v>1085</v>
      </c>
      <c r="AK2603" s="47" t="n">
        <v>517</v>
      </c>
      <c r="AL2603" s="31" t="n">
        <v>721.5</v>
      </c>
      <c r="AM2603" s="47" t="n">
        <v>511</v>
      </c>
      <c r="AN2603" s="31" t="n">
        <v>962</v>
      </c>
      <c r="AO2603" s="47" t="n">
        <v>523</v>
      </c>
      <c r="AP2603" s="31" t="n">
        <v>868</v>
      </c>
      <c r="AQ2603" s="47" t="n">
        <v>522</v>
      </c>
      <c r="AR2603" s="31" t="n">
        <v>899</v>
      </c>
      <c r="AS2603" s="47" t="n">
        <v>510</v>
      </c>
      <c r="AT2603" s="31" t="n">
        <v>888</v>
      </c>
    </row>
    <row r="2604" customFormat="false" ht="15" hidden="false" customHeight="false" outlineLevel="0" collapsed="false">
      <c r="A2604" s="41" t="n">
        <v>40506</v>
      </c>
      <c r="B2604" s="68" t="s">
        <v>679</v>
      </c>
      <c r="C2604" s="68" t="s">
        <v>1206</v>
      </c>
      <c r="D2604" s="3" t="n">
        <v>25685</v>
      </c>
      <c r="F2604" s="3" t="s">
        <v>1162</v>
      </c>
      <c r="H2604" s="3" t="s">
        <v>1162</v>
      </c>
      <c r="I2604" s="29" t="n">
        <v>212.85</v>
      </c>
      <c r="K2604" s="30" t="s">
        <v>1223</v>
      </c>
      <c r="M2604" s="31" t="n">
        <f aca="false">SUM(P2604,R2604,T2604,V2604,X2604,Z2604,AB2604,AD2604,AF2604,AH2604,AJ2604,AL2604,AN2604,AP2604,AR2604,AT2604,AV2604,AX2604,AZ2604,BB2604)</f>
        <v>13020.83</v>
      </c>
      <c r="O2604" s="0" t="n">
        <v>13283</v>
      </c>
      <c r="P2604" s="31" t="n">
        <v>484.83</v>
      </c>
      <c r="Q2604" s="0" t="n">
        <v>13229</v>
      </c>
      <c r="R2604" s="31" t="n">
        <v>9691.5</v>
      </c>
      <c r="S2604" s="47" t="n">
        <v>13368</v>
      </c>
      <c r="T2604" s="31" t="n">
        <v>2100</v>
      </c>
      <c r="U2604" s="47" t="n">
        <v>1350</v>
      </c>
      <c r="V2604" s="31" t="n">
        <v>245</v>
      </c>
      <c r="W2604" s="47" t="n">
        <v>13338</v>
      </c>
      <c r="X2604" s="31" t="n">
        <v>208.5</v>
      </c>
      <c r="Y2604" s="47" t="n">
        <v>13336</v>
      </c>
      <c r="Z2604" s="31" t="n">
        <v>291</v>
      </c>
    </row>
    <row r="2605" customFormat="false" ht="15" hidden="false" customHeight="false" outlineLevel="0" collapsed="false">
      <c r="A2605" s="41" t="n">
        <v>40506</v>
      </c>
      <c r="B2605" s="68" t="s">
        <v>383</v>
      </c>
      <c r="C2605" s="68" t="s">
        <v>1206</v>
      </c>
      <c r="D2605" s="3" t="n">
        <v>25686</v>
      </c>
      <c r="F2605" s="3" t="s">
        <v>1162</v>
      </c>
      <c r="H2605" s="3" t="s">
        <v>1162</v>
      </c>
      <c r="I2605" s="29" t="n">
        <v>184</v>
      </c>
      <c r="K2605" s="30" t="s">
        <v>1232</v>
      </c>
      <c r="M2605" s="31" t="n">
        <f aca="false">SUM(P2605,R2605,T2605,V2605,X2605,Z2605,AB2605,AD2605,AF2605,AH2605,AJ2605,AL2605,AN2605,AP2605,AR2605,AT2605,AV2605,AX2605,AZ2605,BB2605)</f>
        <v>10021.98</v>
      </c>
      <c r="O2605" s="0" t="n">
        <v>13285</v>
      </c>
      <c r="P2605" s="31" t="n">
        <v>257.68</v>
      </c>
      <c r="Q2605" s="0" t="n">
        <v>13284</v>
      </c>
      <c r="R2605" s="31" t="n">
        <v>1152.21</v>
      </c>
      <c r="S2605" s="47" t="n">
        <v>13255</v>
      </c>
      <c r="T2605" s="31" t="n">
        <v>872.4</v>
      </c>
      <c r="U2605" s="47" t="n">
        <v>13282</v>
      </c>
      <c r="V2605" s="31" t="n">
        <v>1073.71</v>
      </c>
      <c r="W2605" s="47" t="n">
        <v>13281</v>
      </c>
      <c r="X2605" s="31" t="n">
        <v>233.96</v>
      </c>
      <c r="Y2605" s="47" t="n">
        <v>13280</v>
      </c>
      <c r="Z2605" s="31" t="n">
        <v>688.25</v>
      </c>
      <c r="AA2605" s="47" t="n">
        <v>13279</v>
      </c>
      <c r="AB2605" s="31" t="n">
        <v>144.35</v>
      </c>
      <c r="AC2605" s="47" t="n">
        <v>13278</v>
      </c>
      <c r="AD2605" s="31" t="n">
        <v>562.63</v>
      </c>
      <c r="AE2605" s="47" t="n">
        <v>13277</v>
      </c>
      <c r="AF2605" s="31" t="n">
        <v>1020.01</v>
      </c>
      <c r="AG2605" s="47" t="n">
        <v>13158</v>
      </c>
      <c r="AH2605" s="31" t="n">
        <v>384.16</v>
      </c>
      <c r="AI2605" s="47" t="n">
        <v>13157</v>
      </c>
      <c r="AJ2605" s="31" t="n">
        <v>369.82</v>
      </c>
      <c r="AK2605" s="47" t="n">
        <v>13351</v>
      </c>
      <c r="AL2605" s="31" t="n">
        <v>316</v>
      </c>
      <c r="AM2605" s="47" t="n">
        <v>13313</v>
      </c>
      <c r="AN2605" s="31" t="n">
        <v>122.28</v>
      </c>
      <c r="AO2605" s="47" t="n">
        <v>13341</v>
      </c>
      <c r="AP2605" s="31" t="n">
        <v>810</v>
      </c>
      <c r="AQ2605" s="47" t="n">
        <v>13340</v>
      </c>
      <c r="AR2605" s="31" t="n">
        <v>1386.02</v>
      </c>
      <c r="AS2605" s="47" t="n">
        <v>13357</v>
      </c>
      <c r="AT2605" s="31" t="n">
        <v>180</v>
      </c>
      <c r="AU2605" s="47" t="n">
        <v>13346</v>
      </c>
      <c r="AV2605" s="31" t="n">
        <v>243</v>
      </c>
      <c r="AW2605" s="47" t="n">
        <v>13333</v>
      </c>
      <c r="AX2605" s="31" t="n">
        <v>205.5</v>
      </c>
    </row>
    <row r="2606" customFormat="false" ht="15" hidden="false" customHeight="false" outlineLevel="0" collapsed="false">
      <c r="A2606" s="41" t="n">
        <v>40506</v>
      </c>
      <c r="B2606" s="68" t="s">
        <v>1165</v>
      </c>
      <c r="C2606" s="68" t="s">
        <v>1206</v>
      </c>
      <c r="D2606" s="3" t="n">
        <v>25687</v>
      </c>
      <c r="F2606" s="3" t="s">
        <v>1162</v>
      </c>
      <c r="H2606" s="3" t="s">
        <v>1162</v>
      </c>
      <c r="I2606" s="29" t="n">
        <v>184</v>
      </c>
      <c r="K2606" s="30" t="s">
        <v>1233</v>
      </c>
      <c r="M2606" s="31" t="n">
        <f aca="false">SUM(P2606,R2606,T2606,V2606,X2606,Z2606,AB2606,AD2606,AF2606,AH2606,AJ2606,AL2606,AN2606,AP2606,AR2606,AT2606,AV2606,AX2606,AZ2606,BB2606)</f>
        <v>9659.35</v>
      </c>
      <c r="O2606" s="0" t="n">
        <v>13287</v>
      </c>
      <c r="P2606" s="31" t="n">
        <v>1039.35</v>
      </c>
      <c r="Q2606" s="0" t="n">
        <v>13367</v>
      </c>
      <c r="R2606" s="31" t="n">
        <v>8145</v>
      </c>
      <c r="S2606" s="47" t="n">
        <v>13334</v>
      </c>
      <c r="T2606" s="31" t="n">
        <v>225</v>
      </c>
      <c r="U2606" s="47" t="n">
        <v>13301</v>
      </c>
      <c r="V2606" s="31" t="n">
        <v>250</v>
      </c>
    </row>
    <row r="2607" customFormat="false" ht="15" hidden="false" customHeight="false" outlineLevel="0" collapsed="false">
      <c r="A2607" s="41" t="n">
        <v>40506</v>
      </c>
      <c r="B2607" s="68" t="s">
        <v>1205</v>
      </c>
      <c r="C2607" s="68" t="s">
        <v>1206</v>
      </c>
      <c r="D2607" s="3" t="n">
        <v>25688</v>
      </c>
      <c r="F2607" s="3" t="s">
        <v>1162</v>
      </c>
      <c r="H2607" s="3" t="s">
        <v>1162</v>
      </c>
      <c r="I2607" s="29" t="n">
        <v>380</v>
      </c>
      <c r="K2607" s="30" t="s">
        <v>1249</v>
      </c>
      <c r="M2607" s="31" t="n">
        <f aca="false">SUM(P2607,R2607,T2607,V2607,X2607,Z2607,AB2607,AD2607,AF2607,AH2607,AJ2607,AL2607,AN2607,AP2607,AR2607,AT2607,AV2607,AX2607,AZ2607,BB2607)</f>
        <v>32700</v>
      </c>
      <c r="O2607" s="0" t="n">
        <v>13361</v>
      </c>
      <c r="P2607" s="31" t="n">
        <v>23200</v>
      </c>
      <c r="Q2607" s="0" t="n">
        <v>13362</v>
      </c>
      <c r="R2607" s="31" t="n">
        <v>9500</v>
      </c>
    </row>
    <row r="2608" customFormat="false" ht="15" hidden="false" customHeight="false" outlineLevel="0" collapsed="false">
      <c r="A2608" s="41" t="n">
        <v>40506</v>
      </c>
      <c r="B2608" s="68" t="s">
        <v>1195</v>
      </c>
      <c r="C2608" s="68" t="s">
        <v>1049</v>
      </c>
      <c r="D2608" s="3" t="n">
        <v>25689</v>
      </c>
      <c r="F2608" s="42" t="n">
        <v>0.798611111111111</v>
      </c>
      <c r="H2608" s="42" t="n">
        <v>0.46875</v>
      </c>
      <c r="I2608" s="29" t="n">
        <v>191.25</v>
      </c>
      <c r="K2608" s="30" t="s">
        <v>1688</v>
      </c>
      <c r="M2608" s="31" t="n">
        <f aca="false">SUM(P2608,R2608,T2608,V2608,X2608,Z2608,AB2608,AD2608,AF2608,AH2608,AJ2608,AL2608,AN2608,AP2608,AR2608,AT2608,AV2608,AX2608,AZ2608,BB2608)</f>
        <v>0</v>
      </c>
    </row>
    <row r="2609" customFormat="false" ht="15" hidden="false" customHeight="false" outlineLevel="0" collapsed="false">
      <c r="A2609" s="41" t="n">
        <v>40506</v>
      </c>
      <c r="B2609" s="68" t="s">
        <v>296</v>
      </c>
      <c r="C2609" s="68" t="s">
        <v>892</v>
      </c>
      <c r="D2609" s="3" t="n">
        <v>25690</v>
      </c>
      <c r="F2609" s="42" t="n">
        <v>0.729166666666667</v>
      </c>
      <c r="H2609" s="42" t="n">
        <v>0.375</v>
      </c>
      <c r="I2609" s="29" t="n">
        <v>147.6</v>
      </c>
      <c r="K2609" s="30" t="s">
        <v>1235</v>
      </c>
      <c r="M2609" s="31" t="n">
        <f aca="false">SUM(P2609,R2609,T2609,V2609,X2609,Z2609,AB2609,AD2609,AF2609,AH2609,AJ2609,AL2609,AN2609,AP2609,AR2609,AT2609,AV2609,AX2609,AZ2609,BB2609)</f>
        <v>0</v>
      </c>
    </row>
    <row r="2610" customFormat="false" ht="15" hidden="false" customHeight="false" outlineLevel="0" collapsed="false">
      <c r="A2610" s="41" t="n">
        <v>40506</v>
      </c>
      <c r="B2610" s="68" t="s">
        <v>1675</v>
      </c>
      <c r="C2610" s="68" t="s">
        <v>490</v>
      </c>
      <c r="D2610" s="3" t="n">
        <v>25691</v>
      </c>
      <c r="F2610" s="42" t="n">
        <v>0.6875</v>
      </c>
      <c r="H2610" s="42" t="n">
        <v>0.270833333333333</v>
      </c>
      <c r="I2610" s="29" t="n">
        <v>117</v>
      </c>
      <c r="K2610" s="30" t="s">
        <v>1375</v>
      </c>
      <c r="M2610" s="31" t="n">
        <f aca="false">SUM(P2610,R2610,T2610,V2610,X2610,Z2610,AB2610,AD2610,AF2610,AH2610,AJ2610,AL2610,AN2610,AP2610,AR2610,AT2610,AV2610,AX2610,AZ2610,BB2610)</f>
        <v>0</v>
      </c>
    </row>
    <row r="2611" customFormat="false" ht="15" hidden="false" customHeight="false" outlineLevel="0" collapsed="false">
      <c r="A2611" s="41" t="n">
        <v>40506</v>
      </c>
      <c r="B2611" s="68" t="s">
        <v>1374</v>
      </c>
      <c r="C2611" s="68" t="s">
        <v>490</v>
      </c>
      <c r="D2611" s="3" t="n">
        <v>25692</v>
      </c>
      <c r="F2611" s="42" t="n">
        <v>0.791666666666667</v>
      </c>
      <c r="H2611" s="42" t="n">
        <v>0.375</v>
      </c>
      <c r="I2611" s="29" t="n">
        <v>167.4</v>
      </c>
      <c r="K2611" s="30" t="s">
        <v>1623</v>
      </c>
      <c r="M2611" s="31" t="n">
        <f aca="false">SUM(P2611,R2611,T2611,V2611,X2611,Z2611,AB2611,AD2611,AF2611,AH2611,AJ2611,AL2611,AN2611,AP2611,AR2611,AT2611,AV2611,AX2611,AZ2611,BB2611)</f>
        <v>0</v>
      </c>
    </row>
    <row r="2612" customFormat="false" ht="15" hidden="false" customHeight="false" outlineLevel="0" collapsed="false">
      <c r="A2612" s="41" t="n">
        <v>40506</v>
      </c>
      <c r="B2612" s="68" t="s">
        <v>1199</v>
      </c>
      <c r="C2612" s="68" t="s">
        <v>557</v>
      </c>
      <c r="D2612" s="3" t="n">
        <v>25693</v>
      </c>
      <c r="F2612" s="42" t="n">
        <v>0.520833333333333</v>
      </c>
      <c r="H2612" s="42" t="n">
        <v>0.166666666666667</v>
      </c>
      <c r="I2612" s="29" t="n">
        <v>77</v>
      </c>
      <c r="K2612" s="30" t="s">
        <v>1253</v>
      </c>
      <c r="M2612" s="31" t="n">
        <f aca="false">SUM(P2612,R2612,T2612,V2612,X2612,Z2612,AB2612,AD2612,AF2612,AH2612,AJ2612,AL2612,AN2612,AP2612,AR2612,AT2612,AV2612,AX2612,AZ2612,BB2612)</f>
        <v>0</v>
      </c>
    </row>
    <row r="2613" customFormat="false" ht="15" hidden="false" customHeight="false" outlineLevel="0" collapsed="false">
      <c r="A2613" s="41" t="n">
        <v>40506</v>
      </c>
      <c r="B2613" s="68" t="s">
        <v>627</v>
      </c>
      <c r="C2613" s="68" t="s">
        <v>557</v>
      </c>
      <c r="D2613" s="3" t="n">
        <v>25694</v>
      </c>
      <c r="F2613" s="42" t="n">
        <v>0.520833333333333</v>
      </c>
      <c r="H2613" s="42" t="n">
        <v>0.166666666666667</v>
      </c>
      <c r="I2613" s="29" t="n">
        <v>77</v>
      </c>
      <c r="K2613" s="30" t="s">
        <v>1303</v>
      </c>
      <c r="M2613" s="31" t="n">
        <f aca="false">SUM(P2613,R2613,T2613,V2613,X2613,Z2613,AB2613,AD2613,AF2613,AH2613,AJ2613,AL2613,AN2613,AP2613,AR2613,AT2613,AV2613,AX2613,AZ2613,BB2613)</f>
        <v>0</v>
      </c>
    </row>
    <row r="2614" customFormat="false" ht="15" hidden="false" customHeight="false" outlineLevel="0" collapsed="false">
      <c r="A2614" s="41" t="n">
        <v>40506</v>
      </c>
      <c r="B2614" s="68" t="s">
        <v>1179</v>
      </c>
      <c r="C2614" s="68" t="s">
        <v>892</v>
      </c>
      <c r="D2614" s="3" t="n">
        <v>25695</v>
      </c>
      <c r="F2614" s="42" t="n">
        <v>0.729166666666667</v>
      </c>
      <c r="H2614" s="42" t="n">
        <v>0.322916666666667</v>
      </c>
      <c r="I2614" s="29" t="n">
        <v>127.1</v>
      </c>
      <c r="K2614" s="30" t="s">
        <v>1242</v>
      </c>
      <c r="M2614" s="31" t="n">
        <f aca="false">SUM(P2614,R2614,T2614,V2614,X2614,Z2614,AB2614,AD2614,AF2614,AH2614,AJ2614,AL2614,AN2614,AP2614,AR2614,AT2614,AV2614,AX2614,AZ2614,BB2614)</f>
        <v>0</v>
      </c>
    </row>
    <row r="2615" customFormat="false" ht="15" hidden="false" customHeight="false" outlineLevel="0" collapsed="false">
      <c r="A2615" s="41" t="n">
        <v>40506</v>
      </c>
      <c r="B2615" s="68" t="s">
        <v>1632</v>
      </c>
      <c r="C2615" s="68" t="s">
        <v>490</v>
      </c>
      <c r="D2615" s="3" t="n">
        <v>25696</v>
      </c>
      <c r="F2615" s="42" t="n">
        <v>0.708333333333333</v>
      </c>
      <c r="H2615" s="42" t="n">
        <v>0.270833333333333</v>
      </c>
      <c r="I2615" s="29" t="n">
        <v>121</v>
      </c>
      <c r="K2615" s="30" t="s">
        <v>1621</v>
      </c>
      <c r="M2615" s="31" t="n">
        <f aca="false">SUM(P2615,R2615,T2615,V2615,X2615,Z2615,AB2615,AD2615,AF2615,AH2615,AJ2615,AL2615,AN2615,AP2615,AR2615,AT2615,AV2615,AX2615,AZ2615,BB2615)</f>
        <v>0</v>
      </c>
    </row>
    <row r="2616" customFormat="false" ht="15" hidden="false" customHeight="false" outlineLevel="0" collapsed="false">
      <c r="A2616" s="41" t="n">
        <v>40506</v>
      </c>
      <c r="B2616" s="68" t="s">
        <v>581</v>
      </c>
      <c r="C2616" s="68" t="s">
        <v>631</v>
      </c>
      <c r="D2616" s="3" t="n">
        <v>25697</v>
      </c>
      <c r="F2616" s="42" t="n">
        <v>0.611111111111111</v>
      </c>
      <c r="H2616" s="42" t="n">
        <v>0.166666666666667</v>
      </c>
      <c r="I2616" s="29" t="n">
        <v>80</v>
      </c>
      <c r="K2616" s="30" t="s">
        <v>1243</v>
      </c>
      <c r="M2616" s="31" t="n">
        <f aca="false">SUM(P2616,R2616,T2616,V2616,X2616,Z2616,AB2616,AD2616,AF2616,AH2616,AJ2616,AL2616,AN2616,AP2616,AR2616,AT2616,AV2616,AX2616,AZ2616,BB2616)</f>
        <v>0</v>
      </c>
    </row>
    <row r="2617" customFormat="false" ht="15" hidden="false" customHeight="false" outlineLevel="0" collapsed="false">
      <c r="A2617" s="41" t="n">
        <v>40506</v>
      </c>
      <c r="B2617" s="68" t="s">
        <v>1169</v>
      </c>
      <c r="C2617" s="68" t="s">
        <v>892</v>
      </c>
      <c r="D2617" s="3" t="n">
        <v>25698</v>
      </c>
      <c r="F2617" s="42" t="n">
        <v>0.649305555555556</v>
      </c>
      <c r="H2617" s="42" t="n">
        <v>0.190972222222222</v>
      </c>
      <c r="I2617" s="29" t="n">
        <v>75.15</v>
      </c>
      <c r="K2617" s="30" t="s">
        <v>1214</v>
      </c>
      <c r="M2617" s="31" t="n">
        <f aca="false">SUM(P2617,R2617,T2617,V2617,X2617,Z2617,AB2617,AD2617,AF2617,AH2617,AJ2617,AL2617,AN2617,AP2617,AR2617,AT2617,AV2617,AX2617,AZ2617,BB2617)</f>
        <v>0</v>
      </c>
    </row>
    <row r="2618" customFormat="false" ht="15" hidden="false" customHeight="false" outlineLevel="0" collapsed="false">
      <c r="A2618" s="41" t="n">
        <v>40506</v>
      </c>
      <c r="B2618" s="68" t="s">
        <v>1199</v>
      </c>
      <c r="C2618" s="68" t="s">
        <v>892</v>
      </c>
      <c r="D2618" s="3" t="n">
        <v>25699</v>
      </c>
      <c r="F2618" s="42" t="n">
        <v>0.729166666666667</v>
      </c>
      <c r="H2618" s="42" t="n">
        <v>0.208333333333333</v>
      </c>
      <c r="I2618" s="29" t="n">
        <v>82</v>
      </c>
      <c r="K2618" s="30" t="s">
        <v>1253</v>
      </c>
      <c r="M2618" s="31" t="n">
        <f aca="false">SUM(P2618,R2618,T2618,V2618,X2618,Z2618,AB2618,AD2618,AF2618,AH2618,AJ2618,AL2618,AN2618,AP2618,AR2618,AT2618,AV2618,AX2618,AZ2618,BB2618)</f>
        <v>0</v>
      </c>
    </row>
    <row r="2619" customFormat="false" ht="15" hidden="false" customHeight="false" outlineLevel="0" collapsed="false">
      <c r="A2619" s="41" t="n">
        <v>40506</v>
      </c>
      <c r="B2619" s="68" t="s">
        <v>627</v>
      </c>
      <c r="C2619" s="68" t="s">
        <v>892</v>
      </c>
      <c r="D2619" s="3" t="n">
        <v>25700</v>
      </c>
      <c r="F2619" s="42" t="n">
        <v>0.729166666666667</v>
      </c>
      <c r="H2619" s="42" t="n">
        <v>0.208333333333333</v>
      </c>
      <c r="I2619" s="29" t="n">
        <v>82</v>
      </c>
      <c r="K2619" s="30" t="s">
        <v>1303</v>
      </c>
      <c r="M2619" s="31" t="n">
        <f aca="false">SUM(P2619,R2619,T2619,V2619,X2619,Z2619,AB2619,AD2619,AF2619,AH2619,AJ2619,AL2619,AN2619,AP2619,AR2619,AT2619,AV2619,AX2619,AZ2619,BB2619)</f>
        <v>0</v>
      </c>
    </row>
    <row r="2620" customFormat="false" ht="15" hidden="false" customHeight="false" outlineLevel="0" collapsed="false">
      <c r="A2620" s="41" t="n">
        <v>40506</v>
      </c>
      <c r="B2620" s="68" t="s">
        <v>1208</v>
      </c>
      <c r="C2620" s="68" t="s">
        <v>1032</v>
      </c>
      <c r="D2620" s="3" t="n">
        <v>25701</v>
      </c>
      <c r="F2620" s="42" t="n">
        <v>0.604166666666667</v>
      </c>
      <c r="H2620" s="42" t="n">
        <v>0.333333333333333</v>
      </c>
      <c r="I2620" s="29" t="n">
        <v>229</v>
      </c>
      <c r="K2620" s="30" t="s">
        <v>1238</v>
      </c>
      <c r="M2620" s="31" t="n">
        <f aca="false">SUM(P2620,R2620,T2620,V2620,X2620,Z2620,AB2620,AD2620,AF2620,AH2620,AJ2620,AL2620,AN2620,AP2620,AR2620,AT2620,AV2620,AX2620,AZ2620,BB2620)</f>
        <v>0</v>
      </c>
    </row>
    <row r="2621" customFormat="false" ht="15" hidden="false" customHeight="false" outlineLevel="0" collapsed="false">
      <c r="A2621" s="41" t="n">
        <v>40506</v>
      </c>
      <c r="B2621" s="68" t="s">
        <v>581</v>
      </c>
      <c r="C2621" s="68" t="s">
        <v>1494</v>
      </c>
      <c r="D2621" s="3" t="n">
        <v>25702</v>
      </c>
      <c r="F2621" s="42" t="n">
        <v>0.770833333333334</v>
      </c>
      <c r="H2621" s="42" t="n">
        <v>0.166666666666667</v>
      </c>
      <c r="I2621" s="29" t="n">
        <v>73</v>
      </c>
      <c r="K2621" s="30" t="s">
        <v>1243</v>
      </c>
      <c r="M2621" s="31" t="n">
        <f aca="false">SUM(P2621,R2621,T2621,V2621,X2621,Z2621,AB2621,AD2621,AF2621,AH2621,AJ2621,AL2621,AN2621,AP2621,AR2621,AT2621,AV2621,AX2621,AZ2621,BB2621)</f>
        <v>0</v>
      </c>
    </row>
    <row r="2622" customFormat="false" ht="15" hidden="false" customHeight="false" outlineLevel="0" collapsed="false">
      <c r="A2622" s="55" t="n">
        <v>40506</v>
      </c>
      <c r="B2622" s="152" t="s">
        <v>1649</v>
      </c>
      <c r="C2622" s="152" t="s">
        <v>645</v>
      </c>
      <c r="D2622" s="3" t="n">
        <v>25703</v>
      </c>
      <c r="F2622" s="44" t="n">
        <v>0.75</v>
      </c>
      <c r="G2622" s="30"/>
      <c r="H2622" s="44" t="n">
        <v>0.166666666666667</v>
      </c>
      <c r="I2622" s="29" t="n">
        <v>73</v>
      </c>
      <c r="M2622" s="31" t="n">
        <f aca="false">SUM(P2622,R2622,T2622,V2622,X2622,Z2622,AB2622,AD2622,AF2622,AH2622,AJ2622,AL2622,AN2622,AP2622,AR2622,AT2622,AV2622,AX2622,AZ2622,BB2622)</f>
        <v>0</v>
      </c>
    </row>
    <row r="2623" customFormat="false" ht="15" hidden="false" customHeight="false" outlineLevel="0" collapsed="false">
      <c r="A2623" s="157" t="n">
        <v>40506</v>
      </c>
      <c r="B2623" s="152" t="s">
        <v>901</v>
      </c>
      <c r="C2623" s="152" t="s">
        <v>1370</v>
      </c>
      <c r="D2623" s="3" t="n">
        <v>25704</v>
      </c>
      <c r="F2623" s="158" t="n">
        <v>0.864583333333333</v>
      </c>
      <c r="G2623" s="72"/>
      <c r="H2623" s="158" t="n">
        <v>0.166666666666667</v>
      </c>
      <c r="I2623" s="71" t="n">
        <v>73</v>
      </c>
      <c r="J2623" s="71"/>
      <c r="K2623" s="72" t="s">
        <v>1228</v>
      </c>
      <c r="M2623" s="31" t="n">
        <f aca="false">SUM(P2623,R2623,T2623,V2623,X2623,Z2623,AB2623,AD2623,AF2623,AH2623,AJ2623,AL2623,AN2623,AP2623,AR2623,AT2623,AV2623,AX2623,AZ2623,BB2623)</f>
        <v>0</v>
      </c>
    </row>
    <row r="2625" customFormat="false" ht="15" hidden="false" customHeight="false" outlineLevel="0" collapsed="false">
      <c r="A2625" s="113"/>
      <c r="B2625" s="101"/>
      <c r="C2625" s="101"/>
      <c r="D2625" s="100"/>
      <c r="E2625" s="100"/>
      <c r="F2625" s="100"/>
      <c r="G2625" s="100"/>
      <c r="H2625" s="100"/>
      <c r="I2625" s="102"/>
      <c r="J2625" s="102"/>
      <c r="K2625" s="100"/>
      <c r="L2625" s="101"/>
      <c r="M2625" s="103"/>
    </row>
    <row r="2626" customFormat="false" ht="18.75" hidden="false" customHeight="false" outlineLevel="0" collapsed="false">
      <c r="A2626" s="113"/>
      <c r="B2626" s="101"/>
      <c r="C2626" s="101"/>
      <c r="D2626" s="100"/>
      <c r="E2626" s="100"/>
      <c r="F2626" s="100"/>
      <c r="G2626" s="115" t="s">
        <v>1439</v>
      </c>
      <c r="H2626" s="100"/>
      <c r="I2626" s="102"/>
      <c r="J2626" s="102"/>
      <c r="K2626" s="100"/>
      <c r="L2626" s="101"/>
      <c r="M2626" s="103"/>
    </row>
    <row r="2627" customFormat="false" ht="15" hidden="false" customHeight="false" outlineLevel="0" collapsed="false">
      <c r="A2627" s="41" t="n">
        <v>40507</v>
      </c>
      <c r="B2627" s="68" t="s">
        <v>679</v>
      </c>
      <c r="C2627" s="68" t="s">
        <v>1206</v>
      </c>
      <c r="D2627" s="69" t="n">
        <v>25705</v>
      </c>
      <c r="E2627" s="69"/>
      <c r="F2627" s="69" t="s">
        <v>1162</v>
      </c>
      <c r="G2627" s="69"/>
      <c r="H2627" s="69" t="s">
        <v>1162</v>
      </c>
      <c r="I2627" s="71" t="n">
        <v>211.85</v>
      </c>
      <c r="J2627" s="71"/>
      <c r="K2627" s="72" t="s">
        <v>1223</v>
      </c>
      <c r="M2627" s="31" t="n">
        <f aca="false">SUM(P2627,R2627,T2627,V2627,X2627,Z2627,AB2627,AD2627,AF2627,AH2627,AJ2627,AL2627,AN2627,AP2627,AR2627,AT2627,AV2627,AX2627,AZ2627,BB2627)</f>
        <v>6409.28</v>
      </c>
      <c r="O2627" s="0" t="n">
        <v>13434</v>
      </c>
      <c r="P2627" s="31" t="n">
        <v>1250</v>
      </c>
      <c r="Q2627" s="0" t="n">
        <v>13445</v>
      </c>
      <c r="R2627" s="31" t="n">
        <v>589.08</v>
      </c>
      <c r="S2627" s="47" t="n">
        <v>13465</v>
      </c>
      <c r="T2627" s="31" t="n">
        <v>1500</v>
      </c>
      <c r="U2627" s="47" t="n">
        <v>13437</v>
      </c>
      <c r="V2627" s="31" t="n">
        <v>440.96</v>
      </c>
      <c r="W2627" s="47" t="n">
        <v>13216</v>
      </c>
      <c r="X2627" s="31" t="n">
        <v>1314.62</v>
      </c>
      <c r="Y2627" s="47" t="n">
        <v>13441</v>
      </c>
      <c r="Z2627" s="31" t="n">
        <v>1314.62</v>
      </c>
    </row>
    <row r="2628" customFormat="false" ht="15" hidden="false" customHeight="false" outlineLevel="0" collapsed="false">
      <c r="A2628" s="41" t="n">
        <v>40507</v>
      </c>
      <c r="B2628" s="68" t="s">
        <v>383</v>
      </c>
      <c r="C2628" s="68" t="s">
        <v>1206</v>
      </c>
      <c r="D2628" s="69" t="n">
        <v>25706</v>
      </c>
      <c r="E2628" s="69"/>
      <c r="F2628" s="69" t="s">
        <v>1162</v>
      </c>
      <c r="G2628" s="69"/>
      <c r="H2628" s="69" t="s">
        <v>1162</v>
      </c>
      <c r="I2628" s="71" t="n">
        <v>184</v>
      </c>
      <c r="J2628" s="71"/>
      <c r="K2628" s="72" t="s">
        <v>1232</v>
      </c>
      <c r="M2628" s="31" t="n">
        <f aca="false">SUM(P2628,R2628,T2628,V2628,X2628,Z2628,AB2628,AD2628,AF2628,AH2628,AJ2628,AL2628,AN2628,AP2628,AR2628,AT2628,AV2628,AX2628,AZ2628,BB2628)</f>
        <v>16481.01</v>
      </c>
      <c r="O2628" s="0" t="n">
        <v>13435</v>
      </c>
      <c r="P2628" s="31" t="n">
        <v>4.84</v>
      </c>
      <c r="Q2628" s="0" t="n">
        <v>13455</v>
      </c>
      <c r="R2628" s="31" t="n">
        <v>450</v>
      </c>
      <c r="S2628" s="47" t="n">
        <v>13454</v>
      </c>
      <c r="T2628" s="31" t="n">
        <v>283.41</v>
      </c>
      <c r="U2628" s="47" t="n">
        <v>13446</v>
      </c>
      <c r="V2628" s="31" t="n">
        <v>300.25</v>
      </c>
      <c r="W2628" s="47" t="n">
        <v>13440</v>
      </c>
      <c r="X2628" s="31" t="n">
        <v>600.01</v>
      </c>
      <c r="Y2628" s="47" t="n">
        <v>13439</v>
      </c>
      <c r="Z2628" s="31" t="n">
        <v>202.5</v>
      </c>
      <c r="AA2628" s="47" t="n">
        <v>13518</v>
      </c>
      <c r="AB2628" s="31" t="n">
        <v>735</v>
      </c>
      <c r="AC2628" s="47" t="n">
        <v>13429</v>
      </c>
      <c r="AD2628" s="31" t="n">
        <v>4260</v>
      </c>
      <c r="AE2628" s="47" t="n">
        <v>13431</v>
      </c>
      <c r="AF2628" s="31" t="n">
        <v>9645</v>
      </c>
    </row>
    <row r="2629" customFormat="false" ht="15" hidden="false" customHeight="false" outlineLevel="0" collapsed="false">
      <c r="A2629" s="41" t="n">
        <v>40507</v>
      </c>
      <c r="B2629" s="68" t="s">
        <v>1165</v>
      </c>
      <c r="C2629" s="68" t="s">
        <v>1206</v>
      </c>
      <c r="D2629" s="69" t="n">
        <v>25707</v>
      </c>
      <c r="E2629" s="69"/>
      <c r="F2629" s="69" t="s">
        <v>1162</v>
      </c>
      <c r="G2629" s="69"/>
      <c r="H2629" s="69" t="s">
        <v>1162</v>
      </c>
      <c r="I2629" s="71" t="n">
        <v>232.2</v>
      </c>
      <c r="J2629" s="71"/>
      <c r="K2629" s="72" t="s">
        <v>1233</v>
      </c>
      <c r="M2629" s="31" t="n">
        <f aca="false">SUM(P2629,R2629,T2629,V2629,X2629,Z2629,AB2629,AD2629,AF2629,AH2629,AJ2629,AL2629,AN2629,AP2629,AR2629,AT2629,AV2629,AX2629,AZ2629,BB2629)</f>
        <v>16441.38</v>
      </c>
      <c r="O2629" s="0" t="n">
        <v>13375</v>
      </c>
      <c r="P2629" s="31" t="n">
        <v>920</v>
      </c>
      <c r="Q2629" s="0" t="n">
        <v>13188</v>
      </c>
      <c r="R2629" s="31" t="n">
        <v>2640</v>
      </c>
      <c r="S2629" s="47" t="n">
        <v>13259</v>
      </c>
      <c r="T2629" s="31" t="n">
        <v>2412.02</v>
      </c>
      <c r="U2629" s="47" t="n">
        <v>13399</v>
      </c>
      <c r="V2629" s="31" t="n">
        <v>129.54</v>
      </c>
      <c r="W2629" s="47" t="n">
        <v>13347</v>
      </c>
      <c r="X2629" s="31" t="n">
        <v>220.75</v>
      </c>
      <c r="Y2629" s="47" t="n">
        <v>13453</v>
      </c>
      <c r="Z2629" s="31" t="n">
        <v>217.5</v>
      </c>
      <c r="AA2629" s="47" t="n">
        <v>13443</v>
      </c>
      <c r="AB2629" s="31" t="n">
        <v>800</v>
      </c>
      <c r="AC2629" s="47" t="n">
        <v>13442</v>
      </c>
      <c r="AD2629" s="31" t="n">
        <v>4841.57</v>
      </c>
      <c r="AE2629" s="47" t="n">
        <v>13430</v>
      </c>
      <c r="AF2629" s="31" t="n">
        <v>4260</v>
      </c>
    </row>
    <row r="2630" customFormat="false" ht="15" hidden="false" customHeight="false" outlineLevel="0" collapsed="false">
      <c r="A2630" s="41" t="n">
        <v>40507</v>
      </c>
      <c r="B2630" s="68" t="s">
        <v>627</v>
      </c>
      <c r="C2630" s="68" t="s">
        <v>1206</v>
      </c>
      <c r="D2630" s="69" t="n">
        <v>25708</v>
      </c>
      <c r="E2630" s="69"/>
      <c r="F2630" s="69" t="s">
        <v>1162</v>
      </c>
      <c r="G2630" s="69"/>
      <c r="H2630" s="69" t="s">
        <v>1162</v>
      </c>
      <c r="I2630" s="71" t="n">
        <v>191</v>
      </c>
      <c r="J2630" s="71"/>
      <c r="K2630" s="72" t="s">
        <v>1303</v>
      </c>
      <c r="M2630" s="31" t="n">
        <f aca="false">SUM(P2630,R2630,T2630,V2630,X2630,Z2630,AB2630,AD2630,AF2630,AH2630,AJ2630,AL2630,AN2630,AP2630,AR2630,AT2630,AV2630,AX2630,AZ2630,BB2630)</f>
        <v>52664.48</v>
      </c>
      <c r="O2630" s="0" t="n">
        <v>13449</v>
      </c>
      <c r="P2630" s="31" t="n">
        <v>231</v>
      </c>
      <c r="Q2630" s="0" t="n">
        <v>13456</v>
      </c>
      <c r="R2630" s="31" t="n">
        <v>5760</v>
      </c>
      <c r="S2630" s="47" t="n">
        <v>13461</v>
      </c>
      <c r="T2630" s="31" t="n">
        <v>1800.02</v>
      </c>
      <c r="U2630" s="47" t="n">
        <v>13450</v>
      </c>
      <c r="V2630" s="31" t="n">
        <v>202.5</v>
      </c>
      <c r="W2630" s="47" t="n">
        <v>13452</v>
      </c>
      <c r="X2630" s="31" t="n">
        <v>789</v>
      </c>
      <c r="Y2630" s="47" t="n">
        <v>13464</v>
      </c>
      <c r="Z2630" s="31" t="n">
        <v>12782.5</v>
      </c>
      <c r="AA2630" s="47" t="n">
        <v>13427</v>
      </c>
      <c r="AB2630" s="31" t="n">
        <v>8525</v>
      </c>
      <c r="AC2630" s="47" t="n">
        <v>13517</v>
      </c>
      <c r="AD2630" s="31" t="n">
        <v>15000</v>
      </c>
      <c r="AE2630" s="47" t="n">
        <v>13055</v>
      </c>
      <c r="AF2630" s="31" t="n">
        <v>7525</v>
      </c>
      <c r="AG2630" s="47" t="n">
        <v>13436</v>
      </c>
      <c r="AH2630" s="31" t="n">
        <v>49.46</v>
      </c>
    </row>
    <row r="2631" customFormat="false" ht="15" hidden="false" customHeight="false" outlineLevel="0" collapsed="false">
      <c r="A2631" s="157" t="n">
        <v>40507</v>
      </c>
      <c r="B2631" s="152" t="s">
        <v>1205</v>
      </c>
      <c r="C2631" s="152" t="s">
        <v>1206</v>
      </c>
      <c r="D2631" s="69" t="n">
        <v>25709</v>
      </c>
      <c r="E2631" s="69"/>
      <c r="F2631" s="72" t="s">
        <v>1162</v>
      </c>
      <c r="G2631" s="72"/>
      <c r="H2631" s="71" t="s">
        <v>1162</v>
      </c>
      <c r="I2631" s="71" t="n">
        <v>513.95</v>
      </c>
      <c r="J2631" s="71"/>
      <c r="K2631" s="72" t="s">
        <v>1249</v>
      </c>
      <c r="M2631" s="31" t="n">
        <f aca="false">SUM(P2631,R2631,T2631,V2631,X2631,Z2631,AB2631,AD2631,AF2631,AH2631,AJ2631,AL2631,AN2631,AP2631,AR2631,AT2631,AV2631,AX2631,AZ2631,BB2631)</f>
        <v>0</v>
      </c>
      <c r="O2631" s="0" t="n">
        <v>713945</v>
      </c>
    </row>
    <row r="2632" customFormat="false" ht="15" hidden="false" customHeight="false" outlineLevel="0" collapsed="false">
      <c r="A2632" s="41" t="n">
        <v>40507</v>
      </c>
      <c r="B2632" s="153" t="s">
        <v>1173</v>
      </c>
      <c r="C2632" s="153" t="s">
        <v>1049</v>
      </c>
      <c r="D2632" s="69" t="n">
        <v>25710</v>
      </c>
      <c r="E2632" s="69"/>
      <c r="F2632" s="42" t="n">
        <v>0.71875</v>
      </c>
      <c r="G2632" s="43"/>
      <c r="H2632" s="42" t="n">
        <v>0.4375</v>
      </c>
      <c r="I2632" s="29" t="n">
        <v>178.5</v>
      </c>
      <c r="K2632" s="159" t="s">
        <v>1212</v>
      </c>
      <c r="M2632" s="31" t="n">
        <f aca="false">SUM(P2632,R2632,T2632,V2632,X2632,Z2632,AB2632,AD2632,AF2632,AH2632,AJ2632,AL2632,AN2632,AP2632,AR2632,AT2632,AV2632,AX2632,AZ2632,BB2632)</f>
        <v>0</v>
      </c>
    </row>
    <row r="2633" customFormat="false" ht="15" hidden="false" customHeight="false" outlineLevel="0" collapsed="false">
      <c r="A2633" s="55" t="n">
        <v>40507</v>
      </c>
      <c r="B2633" s="56" t="s">
        <v>1203</v>
      </c>
      <c r="C2633" s="56" t="s">
        <v>1211</v>
      </c>
      <c r="D2633" s="69" t="n">
        <v>25711</v>
      </c>
      <c r="E2633" s="69"/>
      <c r="F2633" s="44" t="n">
        <v>0.822916666666667</v>
      </c>
      <c r="G2633" s="30" t="s">
        <v>1529</v>
      </c>
      <c r="H2633" s="30" t="s">
        <v>1689</v>
      </c>
      <c r="I2633" s="29" t="n">
        <v>251.9</v>
      </c>
      <c r="K2633" s="30" t="s">
        <v>1244</v>
      </c>
      <c r="M2633" s="31" t="n">
        <f aca="false">SUM(P2633,R2633,T2633,V2633,X2633,Z2633,AB2633,AD2633,AF2633,AH2633,AJ2633,AL2633,AN2633,AP2633,AR2633,AT2633,AV2633,AX2633,AZ2633,BB2633)</f>
        <v>0</v>
      </c>
    </row>
    <row r="2634" customFormat="false" ht="15" hidden="false" customHeight="false" outlineLevel="0" collapsed="false">
      <c r="A2634" s="117" t="n">
        <v>40507</v>
      </c>
      <c r="B2634" s="68" t="s">
        <v>1169</v>
      </c>
      <c r="C2634" s="68" t="s">
        <v>925</v>
      </c>
      <c r="D2634" s="69" t="n">
        <v>25712</v>
      </c>
      <c r="E2634" s="69"/>
      <c r="F2634" s="70" t="n">
        <v>0.701388888888889</v>
      </c>
      <c r="G2634" s="69" t="s">
        <v>1170</v>
      </c>
      <c r="H2634" s="69" t="s">
        <v>1440</v>
      </c>
      <c r="I2634" s="71" t="n">
        <v>224.7</v>
      </c>
      <c r="J2634" s="71"/>
      <c r="K2634" s="72" t="s">
        <v>1214</v>
      </c>
      <c r="M2634" s="31" t="n">
        <f aca="false">SUM(P2634,R2634,T2634,V2634,X2634,Z2634,AB2634,AD2634,AF2634,AH2634,AJ2634,AL2634,AN2634,AP2634,AR2634,AT2634,AV2634,AX2634,AZ2634,BB2634)</f>
        <v>0</v>
      </c>
    </row>
    <row r="2635" customFormat="false" ht="15" hidden="false" customHeight="false" outlineLevel="0" collapsed="false">
      <c r="A2635" s="41" t="n">
        <v>40507</v>
      </c>
      <c r="B2635" s="0" t="s">
        <v>581</v>
      </c>
      <c r="C2635" s="0" t="s">
        <v>739</v>
      </c>
      <c r="D2635" s="69" t="n">
        <v>25713</v>
      </c>
      <c r="E2635" s="69"/>
      <c r="F2635" s="42" t="n">
        <v>0.53125</v>
      </c>
      <c r="H2635" s="42" t="n">
        <v>0.1875</v>
      </c>
      <c r="I2635" s="29" t="n">
        <v>81.5</v>
      </c>
      <c r="K2635" s="30" t="s">
        <v>1243</v>
      </c>
      <c r="M2635" s="31" t="n">
        <f aca="false">SUM(P2635,R2635,T2635,V2635,X2635,Z2635,AB2635,AD2635,AF2635,AH2635,AJ2635,AL2635,AN2635,AP2635,AR2635,AT2635,AV2635,AX2635,AZ2635,BB2635)</f>
        <v>0</v>
      </c>
    </row>
    <row r="2636" customFormat="false" ht="15" hidden="false" customHeight="false" outlineLevel="0" collapsed="false">
      <c r="A2636" s="41" t="n">
        <v>40507</v>
      </c>
      <c r="B2636" s="0" t="s">
        <v>1176</v>
      </c>
      <c r="C2636" s="0" t="s">
        <v>892</v>
      </c>
      <c r="D2636" s="69" t="n">
        <v>25714</v>
      </c>
      <c r="E2636" s="69"/>
      <c r="F2636" s="42" t="n">
        <v>0.635416666666667</v>
      </c>
      <c r="H2636" s="42" t="n">
        <v>0.28125</v>
      </c>
      <c r="I2636" s="29" t="n">
        <v>110.7</v>
      </c>
      <c r="K2636" s="30" t="s">
        <v>1222</v>
      </c>
      <c r="M2636" s="31" t="n">
        <f aca="false">SUM(P2636,R2636,T2636,V2636,X2636,Z2636,AB2636,AD2636,AF2636,AH2636,AJ2636,AL2636,AN2636,AP2636,AR2636,AT2636,AV2636,AX2636,AZ2636,BB2636)</f>
        <v>0</v>
      </c>
    </row>
    <row r="2637" customFormat="false" ht="15" hidden="false" customHeight="false" outlineLevel="0" collapsed="false">
      <c r="A2637" s="41" t="n">
        <v>40507</v>
      </c>
      <c r="B2637" s="0" t="s">
        <v>1199</v>
      </c>
      <c r="C2637" s="0" t="s">
        <v>892</v>
      </c>
      <c r="D2637" s="69" t="n">
        <v>25715</v>
      </c>
      <c r="E2637" s="69"/>
      <c r="F2637" s="42" t="n">
        <v>0.614583333333333</v>
      </c>
      <c r="H2637" s="42" t="n">
        <v>0.260416666666667</v>
      </c>
      <c r="I2637" s="29" t="n">
        <v>102.5</v>
      </c>
      <c r="K2637" s="30" t="s">
        <v>1253</v>
      </c>
      <c r="M2637" s="31" t="n">
        <f aca="false">SUM(P2637,R2637,T2637,V2637,X2637,Z2637,AB2637,AD2637,AF2637,AH2637,AJ2637,AL2637,AN2637,AP2637,AR2637,AT2637,AV2637,AX2637,AZ2637,BB2637)</f>
        <v>0</v>
      </c>
    </row>
    <row r="2638" customFormat="false" ht="15" hidden="false" customHeight="false" outlineLevel="0" collapsed="false">
      <c r="A2638" s="41" t="n">
        <v>40507</v>
      </c>
      <c r="B2638" s="0" t="s">
        <v>1632</v>
      </c>
      <c r="C2638" s="0" t="s">
        <v>490</v>
      </c>
      <c r="D2638" s="69" t="n">
        <v>25716</v>
      </c>
      <c r="E2638" s="69"/>
      <c r="F2638" s="42" t="n">
        <v>0.25</v>
      </c>
      <c r="H2638" s="42" t="n">
        <v>0.270833333333333</v>
      </c>
      <c r="I2638" s="29" t="n">
        <v>149.5</v>
      </c>
      <c r="K2638" s="30" t="s">
        <v>1621</v>
      </c>
      <c r="M2638" s="31" t="n">
        <f aca="false">SUM(P2638,R2638,T2638,V2638,X2638,Z2638,AB2638,AD2638,AF2638,AH2638,AJ2638,AL2638,AN2638,AP2638,AR2638,AT2638,AV2638,AX2638,AZ2638,BB2638)</f>
        <v>0</v>
      </c>
    </row>
    <row r="2639" customFormat="false" ht="15" hidden="false" customHeight="false" outlineLevel="0" collapsed="false">
      <c r="A2639" s="41" t="n">
        <v>40507</v>
      </c>
      <c r="B2639" s="0" t="s">
        <v>20</v>
      </c>
      <c r="C2639" s="0" t="s">
        <v>490</v>
      </c>
      <c r="D2639" s="69" t="n">
        <v>25717</v>
      </c>
      <c r="E2639" s="69"/>
      <c r="F2639" s="42" t="n">
        <v>0.25</v>
      </c>
      <c r="H2639" s="42" t="n">
        <v>0.270833333333333</v>
      </c>
      <c r="I2639" s="29" t="n">
        <v>149.5</v>
      </c>
      <c r="K2639" s="30" t="s">
        <v>1375</v>
      </c>
      <c r="M2639" s="31" t="n">
        <f aca="false">SUM(P2639,R2639,T2639,V2639,X2639,Z2639,AB2639,AD2639,AF2639,AH2639,AJ2639,AL2639,AN2639,AP2639,AR2639,AT2639,AV2639,AX2639,AZ2639,BB2639)</f>
        <v>0</v>
      </c>
    </row>
    <row r="2640" customFormat="false" ht="15" hidden="false" customHeight="false" outlineLevel="0" collapsed="false">
      <c r="A2640" s="41" t="n">
        <v>40507</v>
      </c>
      <c r="B2640" s="0" t="s">
        <v>1195</v>
      </c>
      <c r="C2640" s="0" t="s">
        <v>490</v>
      </c>
      <c r="D2640" s="69" t="n">
        <v>25718</v>
      </c>
      <c r="E2640" s="69"/>
      <c r="F2640" s="42" t="n">
        <v>0.25</v>
      </c>
      <c r="H2640" s="42" t="n">
        <v>0.270833333333333</v>
      </c>
      <c r="I2640" s="29" t="n">
        <v>149.5</v>
      </c>
      <c r="K2640" s="30" t="s">
        <v>1217</v>
      </c>
      <c r="M2640" s="31" t="n">
        <f aca="false">SUM(P2640,R2640,T2640,V2640,X2640,Z2640,AB2640,AD2640,AF2640,AH2640,AJ2640,AL2640,AN2640,AP2640,AR2640,AT2640,AV2640,AX2640,AZ2640,BB2640)</f>
        <v>0</v>
      </c>
    </row>
    <row r="2641" customFormat="false" ht="15" hidden="false" customHeight="false" outlineLevel="0" collapsed="false">
      <c r="A2641" s="41" t="n">
        <v>40507</v>
      </c>
      <c r="B2641" s="0" t="s">
        <v>901</v>
      </c>
      <c r="C2641" s="0" t="s">
        <v>892</v>
      </c>
      <c r="D2641" s="69" t="n">
        <v>25719</v>
      </c>
      <c r="E2641" s="69"/>
      <c r="F2641" s="42" t="n">
        <v>0.666666666666667</v>
      </c>
      <c r="H2641" s="42" t="n">
        <v>0.25</v>
      </c>
      <c r="I2641" s="29" t="n">
        <v>98.4</v>
      </c>
      <c r="K2641" s="30" t="s">
        <v>1228</v>
      </c>
      <c r="M2641" s="31" t="n">
        <f aca="false">SUM(P2641,R2641,T2641,V2641,X2641,Z2641,AB2641,AD2641,AF2641,AH2641,AJ2641,AL2641,AN2641,AP2641,AR2641,AT2641,AV2641,AX2641,AZ2641,BB2641)</f>
        <v>0</v>
      </c>
    </row>
    <row r="2642" customFormat="false" ht="15" hidden="false" customHeight="false" outlineLevel="0" collapsed="false">
      <c r="A2642" s="41" t="n">
        <v>40507</v>
      </c>
      <c r="B2642" s="0" t="s">
        <v>1197</v>
      </c>
      <c r="C2642" s="0" t="s">
        <v>1215</v>
      </c>
      <c r="D2642" s="69" t="n">
        <v>25720</v>
      </c>
      <c r="E2642" s="69"/>
      <c r="F2642" s="42" t="n">
        <v>0.729166666666667</v>
      </c>
      <c r="H2642" s="42" t="n">
        <v>0.291666666666667</v>
      </c>
      <c r="I2642" s="29" t="n">
        <v>128</v>
      </c>
      <c r="K2642" s="30" t="s">
        <v>1259</v>
      </c>
      <c r="M2642" s="31" t="n">
        <f aca="false">SUM(P2642,R2642,T2642,V2642,X2642,Z2642,AB2642,AD2642,AF2642,AH2642,AJ2642,AL2642,AN2642,AP2642,AR2642,AT2642,AV2642,AX2642,AZ2642,BB2642)</f>
        <v>0</v>
      </c>
    </row>
    <row r="2643" customFormat="false" ht="15" hidden="false" customHeight="false" outlineLevel="0" collapsed="false">
      <c r="A2643" s="160" t="n">
        <v>40507</v>
      </c>
      <c r="B2643" s="153" t="s">
        <v>1690</v>
      </c>
      <c r="C2643" s="153" t="s">
        <v>892</v>
      </c>
      <c r="D2643" s="69" t="n">
        <v>25721</v>
      </c>
      <c r="E2643" s="69"/>
      <c r="F2643" s="42" t="n">
        <v>0.680555555555555</v>
      </c>
      <c r="G2643" s="43"/>
      <c r="H2643" s="42" t="n">
        <v>0.201388888888889</v>
      </c>
      <c r="I2643" s="29" t="n">
        <v>79.25</v>
      </c>
      <c r="K2643" s="30" t="s">
        <v>1349</v>
      </c>
      <c r="M2643" s="31" t="n">
        <f aca="false">SUM(P2643,R2643,T2643,V2643,X2643,Z2643,AB2643,AD2643,AF2643,AH2643,AJ2643,AL2643,AN2643,AP2643,AR2643,AT2643,AV2643,AX2643,AZ2643,BB2643)</f>
        <v>0</v>
      </c>
    </row>
    <row r="2644" customFormat="false" ht="15" hidden="false" customHeight="false" outlineLevel="0" collapsed="false">
      <c r="A2644" s="41" t="n">
        <v>40507</v>
      </c>
      <c r="B2644" s="0" t="s">
        <v>1181</v>
      </c>
      <c r="C2644" s="0" t="s">
        <v>490</v>
      </c>
      <c r="D2644" s="69" t="n">
        <v>25722</v>
      </c>
      <c r="E2644" s="69"/>
      <c r="F2644" s="42" t="n">
        <v>0.25</v>
      </c>
      <c r="H2644" s="42" t="n">
        <v>0.291666666666667</v>
      </c>
      <c r="I2644" s="29" t="n">
        <v>161</v>
      </c>
      <c r="K2644" s="30" t="s">
        <v>1219</v>
      </c>
      <c r="M2644" s="31" t="n">
        <f aca="false">SUM(P2644,R2644,T2644,V2644,X2644,Z2644,AB2644,AD2644,AF2644,AH2644,AJ2644,AL2644,AN2644,AP2644,AR2644,AT2644,AV2644,AX2644,AZ2644,BB2644)</f>
        <v>0</v>
      </c>
    </row>
    <row r="2645" customFormat="false" ht="15" hidden="false" customHeight="false" outlineLevel="0" collapsed="false">
      <c r="A2645" s="41" t="n">
        <v>40507</v>
      </c>
      <c r="B2645" s="0" t="s">
        <v>1675</v>
      </c>
      <c r="C2645" s="0" t="s">
        <v>490</v>
      </c>
      <c r="D2645" s="69" t="n">
        <v>25723</v>
      </c>
      <c r="E2645" s="69"/>
      <c r="F2645" s="42" t="n">
        <v>0.625</v>
      </c>
      <c r="H2645" s="42" t="n">
        <v>0.375</v>
      </c>
      <c r="I2645" s="29" t="n">
        <v>162</v>
      </c>
      <c r="K2645" s="30" t="s">
        <v>1375</v>
      </c>
      <c r="M2645" s="31" t="n">
        <f aca="false">SUM(P2645,R2645,T2645,V2645,X2645,Z2645,AB2645,AD2645,AF2645,AH2645,AJ2645,AL2645,AN2645,AP2645,AR2645,AT2645,AV2645,AX2645,AZ2645,BB2645)</f>
        <v>0</v>
      </c>
    </row>
    <row r="2646" customFormat="false" ht="15" hidden="false" customHeight="false" outlineLevel="0" collapsed="false">
      <c r="A2646" s="41" t="n">
        <v>40507</v>
      </c>
      <c r="B2646" s="0" t="s">
        <v>1195</v>
      </c>
      <c r="C2646" s="0" t="s">
        <v>490</v>
      </c>
      <c r="D2646" s="69" t="n">
        <v>25724</v>
      </c>
      <c r="E2646" s="69"/>
      <c r="F2646" s="42" t="n">
        <v>0.583333333333333</v>
      </c>
      <c r="H2646" s="42" t="n">
        <v>0.333333333333333</v>
      </c>
      <c r="I2646" s="29" t="n">
        <v>148</v>
      </c>
      <c r="K2646" s="30" t="s">
        <v>1217</v>
      </c>
      <c r="M2646" s="31" t="n">
        <f aca="false">SUM(P2646,R2646,T2646,V2646,X2646,Z2646,AB2646,AD2646,AF2646,AH2646,AJ2646,AL2646,AN2646,AP2646,AR2646,AT2646,AV2646,AX2646,AZ2646,BB2646)</f>
        <v>0</v>
      </c>
    </row>
    <row r="2647" customFormat="false" ht="15" hidden="false" customHeight="false" outlineLevel="0" collapsed="false">
      <c r="A2647" s="41" t="n">
        <v>40507</v>
      </c>
      <c r="B2647" s="0" t="s">
        <v>1632</v>
      </c>
      <c r="C2647" s="0" t="s">
        <v>490</v>
      </c>
      <c r="D2647" s="69" t="n">
        <v>25725</v>
      </c>
      <c r="E2647" s="69"/>
      <c r="F2647" s="42" t="n">
        <v>0.583333333333333</v>
      </c>
      <c r="H2647" s="42" t="n">
        <v>0.333333333333333</v>
      </c>
      <c r="I2647" s="29" t="n">
        <v>144</v>
      </c>
      <c r="K2647" s="30" t="s">
        <v>1621</v>
      </c>
      <c r="M2647" s="31" t="n">
        <f aca="false">SUM(P2647,R2647,T2647,V2647,X2647,Z2647,AB2647,AD2647,AF2647,AH2647,AJ2647,AL2647,AN2647,AP2647,AR2647,AT2647,AV2647,AX2647,AZ2647,BB2647)</f>
        <v>0</v>
      </c>
    </row>
    <row r="2648" customFormat="false" ht="15" hidden="false" customHeight="false" outlineLevel="0" collapsed="false">
      <c r="A2648" s="41" t="n">
        <v>40507</v>
      </c>
      <c r="B2648" s="0" t="s">
        <v>1181</v>
      </c>
      <c r="C2648" s="0" t="s">
        <v>490</v>
      </c>
      <c r="D2648" s="69" t="n">
        <v>25726</v>
      </c>
      <c r="E2648" s="69"/>
      <c r="F2648" s="42" t="n">
        <v>0.583333333333333</v>
      </c>
      <c r="H2648" s="42" t="n">
        <v>0.333333333333333</v>
      </c>
      <c r="I2648" s="29" t="n">
        <v>144</v>
      </c>
      <c r="K2648" s="30" t="s">
        <v>1219</v>
      </c>
      <c r="M2648" s="31" t="n">
        <f aca="false">SUM(P2648,R2648,T2648,V2648,X2648,Z2648,AB2648,AD2648,AF2648,AH2648,AJ2648,AL2648,AN2648,AP2648,AR2648,AT2648,AV2648,AX2648,AZ2648,BB2648)</f>
        <v>0</v>
      </c>
    </row>
    <row r="2649" customFormat="false" ht="15" hidden="false" customHeight="false" outlineLevel="0" collapsed="false">
      <c r="A2649" s="41" t="n">
        <v>40507</v>
      </c>
      <c r="B2649" s="0" t="s">
        <v>1208</v>
      </c>
      <c r="C2649" s="0" t="s">
        <v>1032</v>
      </c>
      <c r="D2649" s="69" t="n">
        <v>25727</v>
      </c>
      <c r="E2649" s="69"/>
      <c r="F2649" s="42" t="n">
        <v>0.625</v>
      </c>
      <c r="G2649" s="3" t="s">
        <v>1422</v>
      </c>
      <c r="H2649" s="42" t="s">
        <v>1298</v>
      </c>
      <c r="I2649" s="29" t="n">
        <v>292</v>
      </c>
      <c r="K2649" s="30" t="s">
        <v>1238</v>
      </c>
      <c r="M2649" s="31" t="n">
        <f aca="false">SUM(P2649,R2649,T2649,V2649,X2649,Z2649,AB2649,AD2649,AF2649,AH2649,AJ2649,AL2649,AN2649,AP2649,AR2649,AT2649,AV2649,AX2649,AZ2649,BB2649)</f>
        <v>0</v>
      </c>
    </row>
    <row r="2650" customFormat="false" ht="15" hidden="false" customHeight="false" outlineLevel="0" collapsed="false">
      <c r="A2650" s="41" t="n">
        <v>40507</v>
      </c>
      <c r="B2650" s="0" t="s">
        <v>581</v>
      </c>
      <c r="C2650" s="0" t="s">
        <v>1412</v>
      </c>
      <c r="D2650" s="69" t="n">
        <v>25728</v>
      </c>
      <c r="E2650" s="69"/>
      <c r="F2650" s="42" t="n">
        <v>0.75</v>
      </c>
      <c r="H2650" s="42" t="n">
        <v>0.166666666666667</v>
      </c>
      <c r="I2650" s="29" t="n">
        <v>77</v>
      </c>
      <c r="K2650" s="30" t="s">
        <v>1243</v>
      </c>
      <c r="M2650" s="31" t="n">
        <f aca="false">SUM(P2650,R2650,T2650,V2650,X2650,Z2650,AB2650,AD2650,AF2650,AH2650,AJ2650,AL2650,AN2650,AP2650,AR2650,AT2650,AV2650,AX2650,AZ2650,BB2650)</f>
        <v>0</v>
      </c>
    </row>
    <row r="2651" customFormat="false" ht="15" hidden="false" customHeight="false" outlineLevel="0" collapsed="false">
      <c r="A2651" s="55" t="n">
        <v>40507</v>
      </c>
      <c r="B2651" s="56" t="s">
        <v>1176</v>
      </c>
      <c r="C2651" s="56" t="s">
        <v>645</v>
      </c>
      <c r="D2651" s="69" t="n">
        <v>25729</v>
      </c>
      <c r="E2651" s="69"/>
      <c r="F2651" s="44" t="n">
        <v>0.833333333333333</v>
      </c>
      <c r="G2651" s="30"/>
      <c r="H2651" s="44" t="n">
        <v>0.166666666666667</v>
      </c>
      <c r="I2651" s="29" t="n">
        <v>83.2</v>
      </c>
      <c r="K2651" s="30" t="s">
        <v>1222</v>
      </c>
      <c r="M2651" s="31" t="n">
        <f aca="false">SUM(P2651,R2651,T2651,V2651,X2651,Z2651,AB2651,AD2651,AF2651,AH2651,AJ2651,AL2651,AN2651,AP2651,AR2651,AT2651,AV2651,AX2651,AZ2651,BB2651)</f>
        <v>0</v>
      </c>
    </row>
    <row r="2652" customFormat="false" ht="15" hidden="false" customHeight="false" outlineLevel="0" collapsed="false">
      <c r="A2652" s="41"/>
    </row>
    <row r="2653" customFormat="false" ht="15" hidden="false" customHeight="false" outlineLevel="0" collapsed="false">
      <c r="A2653" s="113"/>
      <c r="B2653" s="101"/>
      <c r="C2653" s="101"/>
      <c r="D2653" s="100"/>
      <c r="E2653" s="100"/>
      <c r="F2653" s="100"/>
      <c r="G2653" s="100"/>
      <c r="H2653" s="100"/>
      <c r="I2653" s="102"/>
      <c r="J2653" s="102"/>
      <c r="K2653" s="100"/>
      <c r="L2653" s="101"/>
      <c r="M2653" s="103"/>
    </row>
    <row r="2654" customFormat="false" ht="18.75" hidden="false" customHeight="false" outlineLevel="0" collapsed="false">
      <c r="A2654" s="100"/>
      <c r="B2654" s="101"/>
      <c r="C2654" s="101"/>
      <c r="D2654" s="100"/>
      <c r="E2654" s="100"/>
      <c r="F2654" s="100"/>
      <c r="G2654" s="115" t="s">
        <v>1295</v>
      </c>
      <c r="H2654" s="100"/>
      <c r="I2654" s="102"/>
      <c r="J2654" s="102"/>
      <c r="K2654" s="100"/>
      <c r="L2654" s="101"/>
      <c r="M2654" s="103"/>
    </row>
    <row r="2655" customFormat="false" ht="15" hidden="false" customHeight="false" outlineLevel="0" collapsed="false">
      <c r="A2655" s="41" t="n">
        <v>40508</v>
      </c>
      <c r="B2655" s="68" t="s">
        <v>679</v>
      </c>
      <c r="C2655" s="68" t="s">
        <v>1206</v>
      </c>
      <c r="D2655" s="69" t="n">
        <v>25730</v>
      </c>
      <c r="E2655" s="69"/>
      <c r="F2655" s="69" t="s">
        <v>1162</v>
      </c>
      <c r="G2655" s="69"/>
      <c r="H2655" s="69" t="s">
        <v>1162</v>
      </c>
      <c r="I2655" s="29" t="n">
        <v>189.5</v>
      </c>
      <c r="J2655" s="71"/>
      <c r="K2655" s="30" t="s">
        <v>1223</v>
      </c>
      <c r="M2655" s="31" t="n">
        <f aca="false">SUM(P2655,R2655,T2655,V2655,X2655,Z2655,AB2655,AD2655,AF2655,AH2655,AJ2655,AL2655,AN2655,AP2655,AR2655,AT2655,AV2655,AX2655,AZ2655,BB2655)</f>
        <v>21934.5</v>
      </c>
      <c r="O2655" s="0" t="n">
        <v>13421</v>
      </c>
      <c r="P2655" s="31" t="n">
        <v>3069.5</v>
      </c>
      <c r="Q2655" s="0" t="n">
        <v>13563</v>
      </c>
      <c r="R2655" s="31" t="n">
        <v>225</v>
      </c>
      <c r="S2655" s="47" t="n">
        <v>13576</v>
      </c>
      <c r="T2655" s="31" t="n">
        <v>9645</v>
      </c>
      <c r="U2655" s="47" t="n">
        <v>13589</v>
      </c>
      <c r="V2655" s="31" t="n">
        <v>8145</v>
      </c>
      <c r="W2655" s="47" t="n">
        <v>13518</v>
      </c>
      <c r="X2655" s="31" t="n">
        <v>300.01</v>
      </c>
      <c r="Y2655" s="47" t="n">
        <v>13539</v>
      </c>
      <c r="Z2655" s="31" t="n">
        <v>249.99</v>
      </c>
      <c r="AA2655" s="47" t="n">
        <v>13543</v>
      </c>
      <c r="AB2655" s="31" t="n">
        <v>300</v>
      </c>
    </row>
    <row r="2656" customFormat="false" ht="15" hidden="false" customHeight="false" outlineLevel="0" collapsed="false">
      <c r="A2656" s="117" t="n">
        <v>40508</v>
      </c>
      <c r="B2656" s="68" t="s">
        <v>383</v>
      </c>
      <c r="C2656" s="68" t="s">
        <v>1206</v>
      </c>
      <c r="D2656" s="69" t="n">
        <v>25731</v>
      </c>
      <c r="E2656" s="69"/>
      <c r="F2656" s="69" t="s">
        <v>1162</v>
      </c>
      <c r="G2656" s="69"/>
      <c r="H2656" s="69" t="s">
        <v>1162</v>
      </c>
      <c r="I2656" s="71" t="n">
        <v>184</v>
      </c>
      <c r="J2656" s="71"/>
      <c r="K2656" s="30" t="s">
        <v>1232</v>
      </c>
      <c r="M2656" s="31" t="n">
        <f aca="false">SUM(P2656,R2656,T2656,V2656,X2656,Z2656,AB2656,AD2656,AF2656,AH2656,AJ2656,AL2656,AN2656,AP2656,AR2656,AT2656,AV2656,AX2656,AZ2656,BB2656)</f>
        <v>22853.81</v>
      </c>
      <c r="O2656" s="0" t="n">
        <v>13591</v>
      </c>
      <c r="P2656" s="31" t="n">
        <v>83.41</v>
      </c>
      <c r="Q2656" s="0" t="n">
        <v>13520</v>
      </c>
      <c r="R2656" s="31" t="n">
        <v>1918.81</v>
      </c>
      <c r="S2656" s="47" t="n">
        <v>13422</v>
      </c>
      <c r="T2656" s="31" t="n">
        <v>786.68</v>
      </c>
      <c r="U2656" s="47" t="n">
        <v>13555</v>
      </c>
      <c r="V2656" s="31" t="n">
        <v>648.8</v>
      </c>
      <c r="W2656" s="47" t="n">
        <v>13583</v>
      </c>
      <c r="X2656" s="31" t="n">
        <v>2250</v>
      </c>
      <c r="Y2656" s="47" t="n">
        <v>13566</v>
      </c>
      <c r="Z2656" s="31" t="n">
        <v>295.6</v>
      </c>
      <c r="AA2656" s="47" t="n">
        <v>13588</v>
      </c>
      <c r="AB2656" s="31" t="n">
        <v>6740</v>
      </c>
      <c r="AC2656" s="47" t="n">
        <v>13556</v>
      </c>
      <c r="AD2656" s="31" t="n">
        <v>9780.5</v>
      </c>
      <c r="AE2656" s="47" t="n">
        <v>13540</v>
      </c>
      <c r="AF2656" s="31" t="n">
        <v>350.01</v>
      </c>
    </row>
    <row r="2657" customFormat="false" ht="15" hidden="false" customHeight="false" outlineLevel="0" collapsed="false">
      <c r="A2657" s="117" t="n">
        <v>40508</v>
      </c>
      <c r="B2657" s="68" t="s">
        <v>1165</v>
      </c>
      <c r="C2657" s="68" t="s">
        <v>1206</v>
      </c>
      <c r="D2657" s="69" t="n">
        <v>25732</v>
      </c>
      <c r="E2657" s="69"/>
      <c r="F2657" s="69" t="s">
        <v>1162</v>
      </c>
      <c r="G2657" s="69"/>
      <c r="H2657" s="69" t="s">
        <v>1162</v>
      </c>
      <c r="I2657" s="29" t="n">
        <v>184</v>
      </c>
      <c r="J2657" s="71"/>
      <c r="K2657" s="30" t="s">
        <v>1233</v>
      </c>
      <c r="M2657" s="31" t="n">
        <f aca="false">SUM(P2657,R2657,T2657,V2657,X2657,Z2657,AB2657,AD2657,AF2657,AH2657,AJ2657,AL2657,AN2657,AP2657,AR2657,AT2657,AV2657,AX2657,AZ2657,BB2657)</f>
        <v>0</v>
      </c>
    </row>
    <row r="2658" customFormat="false" ht="15" hidden="false" customHeight="false" outlineLevel="0" collapsed="false">
      <c r="A2658" s="41" t="n">
        <v>40508</v>
      </c>
      <c r="B2658" s="68" t="s">
        <v>627</v>
      </c>
      <c r="C2658" s="68" t="s">
        <v>1206</v>
      </c>
      <c r="D2658" s="69" t="n">
        <v>25733</v>
      </c>
      <c r="E2658" s="69"/>
      <c r="F2658" s="69" t="s">
        <v>1162</v>
      </c>
      <c r="G2658" s="69"/>
      <c r="H2658" s="69" t="s">
        <v>1162</v>
      </c>
      <c r="I2658" s="29" t="n">
        <v>236</v>
      </c>
      <c r="J2658" s="71"/>
      <c r="K2658" s="30" t="s">
        <v>1303</v>
      </c>
      <c r="M2658" s="31" t="n">
        <f aca="false">SUM(P2658,R2658,T2658,V2658,X2658,Z2658,AB2658,AD2658,AF2658,AH2658,AJ2658,AL2658,AN2658,AP2658,AR2658,AT2658,AV2658,AX2658,AZ2658,BB2658)</f>
        <v>11112.9</v>
      </c>
      <c r="O2658" s="0" t="n">
        <v>13401</v>
      </c>
      <c r="P2658" s="31" t="n">
        <v>105.26</v>
      </c>
      <c r="Q2658" s="0" t="n">
        <v>13402</v>
      </c>
      <c r="R2658" s="31" t="n">
        <v>1339.45</v>
      </c>
      <c r="S2658" s="47" t="n">
        <v>13403</v>
      </c>
      <c r="T2658" s="31" t="n">
        <v>626.99</v>
      </c>
      <c r="U2658" s="47" t="n">
        <v>13405</v>
      </c>
      <c r="V2658" s="31" t="n">
        <v>152.2</v>
      </c>
      <c r="W2658" s="47" t="n">
        <v>13406</v>
      </c>
      <c r="X2658" s="31" t="n">
        <v>596.73</v>
      </c>
      <c r="Y2658" s="47" t="n">
        <v>13404</v>
      </c>
      <c r="Z2658" s="31" t="n">
        <v>123</v>
      </c>
      <c r="AA2658" s="47" t="n">
        <v>13400</v>
      </c>
      <c r="AB2658" s="31" t="n">
        <v>314.28</v>
      </c>
      <c r="AC2658" s="47" t="n">
        <v>13584</v>
      </c>
      <c r="AD2658" s="31" t="n">
        <v>7525</v>
      </c>
      <c r="AE2658" s="47" t="n">
        <v>13542</v>
      </c>
      <c r="AF2658" s="31" t="n">
        <v>329.99</v>
      </c>
    </row>
    <row r="2659" customFormat="false" ht="15" hidden="false" customHeight="false" outlineLevel="0" collapsed="false">
      <c r="A2659" s="55" t="n">
        <v>40508</v>
      </c>
      <c r="B2659" s="152" t="s">
        <v>1205</v>
      </c>
      <c r="C2659" s="152" t="s">
        <v>1206</v>
      </c>
      <c r="D2659" s="69" t="n">
        <v>25734</v>
      </c>
      <c r="E2659" s="69"/>
      <c r="F2659" s="72" t="s">
        <v>1162</v>
      </c>
      <c r="G2659" s="72"/>
      <c r="H2659" s="72" t="s">
        <v>1162</v>
      </c>
      <c r="I2659" s="29" t="n">
        <v>505.95</v>
      </c>
      <c r="J2659" s="71"/>
      <c r="K2659" s="30" t="s">
        <v>1249</v>
      </c>
      <c r="M2659" s="31" t="n">
        <f aca="false">SUM(P2659,R2659,T2659,V2659,X2659,Z2659,AB2659,AD2659,AF2659,AH2659,AJ2659,AL2659,AN2659,AP2659,AR2659,AT2659,AV2659,AX2659,AZ2659,BB2659)</f>
        <v>39890</v>
      </c>
      <c r="O2659" s="0" t="n">
        <v>13550</v>
      </c>
      <c r="P2659" s="31" t="n">
        <v>11500</v>
      </c>
      <c r="Q2659" s="0" t="n">
        <v>13548</v>
      </c>
      <c r="R2659" s="31" t="n">
        <v>15970</v>
      </c>
      <c r="S2659" s="47" t="n">
        <v>13585</v>
      </c>
      <c r="T2659" s="31" t="n">
        <v>11600</v>
      </c>
      <c r="U2659" s="47" t="n">
        <v>13592</v>
      </c>
      <c r="V2659" s="31" t="n">
        <v>820</v>
      </c>
    </row>
    <row r="2660" customFormat="false" ht="15" hidden="false" customHeight="false" outlineLevel="0" collapsed="false">
      <c r="A2660" s="41" t="n">
        <v>40508</v>
      </c>
      <c r="B2660" s="0" t="s">
        <v>1173</v>
      </c>
      <c r="C2660" s="0" t="s">
        <v>1049</v>
      </c>
      <c r="D2660" s="69" t="n">
        <v>25735</v>
      </c>
      <c r="E2660" s="69"/>
      <c r="F2660" s="42" t="n">
        <v>0.680555555555555</v>
      </c>
      <c r="H2660" s="42" t="n">
        <v>0.354166666666667</v>
      </c>
      <c r="I2660" s="29" t="n">
        <v>144.5</v>
      </c>
      <c r="K2660" s="30" t="s">
        <v>1212</v>
      </c>
      <c r="M2660" s="31" t="n">
        <f aca="false">SUM(P2660,R2660,T2660,V2660,X2660,Z2660,AB2660,AD2660,AF2660,AH2660,AJ2660,AL2660,AN2660,AP2660,AR2660,AT2660,AV2660,AX2660,AZ2660,BB2660)</f>
        <v>0</v>
      </c>
    </row>
    <row r="2661" customFormat="false" ht="15" hidden="false" customHeight="false" outlineLevel="0" collapsed="false">
      <c r="A2661" s="41" t="n">
        <v>40508</v>
      </c>
      <c r="B2661" s="0" t="s">
        <v>1181</v>
      </c>
      <c r="C2661" s="0" t="s">
        <v>490</v>
      </c>
      <c r="D2661" s="69" t="n">
        <v>25736</v>
      </c>
      <c r="E2661" s="69"/>
      <c r="F2661" s="42" t="n">
        <v>0.430555555555556</v>
      </c>
      <c r="H2661" s="42" t="n">
        <v>0.166666666666667</v>
      </c>
      <c r="I2661" s="29" t="n">
        <v>72</v>
      </c>
      <c r="K2661" s="30" t="s">
        <v>1219</v>
      </c>
      <c r="M2661" s="31" t="n">
        <f aca="false">SUM(P2661,R2661,T2661,V2661,X2661,Z2661,AB2661,AD2661,AF2661,AH2661,AJ2661,AL2661,AN2661,AP2661,AR2661,AT2661,AV2661,AX2661,AZ2661,BB2661)</f>
        <v>0</v>
      </c>
    </row>
    <row r="2662" customFormat="false" ht="15" hidden="false" customHeight="false" outlineLevel="0" collapsed="false">
      <c r="A2662" s="41" t="n">
        <v>40508</v>
      </c>
      <c r="B2662" s="0" t="s">
        <v>1632</v>
      </c>
      <c r="C2662" s="0" t="s">
        <v>490</v>
      </c>
      <c r="D2662" s="69" t="n">
        <v>25737</v>
      </c>
      <c r="E2662" s="69"/>
      <c r="F2662" s="42" t="n">
        <v>0.697222222222222</v>
      </c>
      <c r="H2662" s="42" t="n">
        <v>0.416666666666667</v>
      </c>
      <c r="I2662" s="29" t="n">
        <v>184</v>
      </c>
      <c r="K2662" s="30" t="s">
        <v>1621</v>
      </c>
      <c r="M2662" s="31" t="n">
        <f aca="false">SUM(P2662,R2662,T2662,V2662,X2662,Z2662,AB2662,AD2662,AF2662,AH2662,AJ2662,AL2662,AN2662,AP2662,AR2662,AT2662,AV2662,AX2662,AZ2662,BB2662)</f>
        <v>0</v>
      </c>
    </row>
    <row r="2663" customFormat="false" ht="15" hidden="false" customHeight="false" outlineLevel="0" collapsed="false">
      <c r="A2663" s="55" t="n">
        <v>40508</v>
      </c>
      <c r="B2663" s="56" t="s">
        <v>1189</v>
      </c>
      <c r="C2663" s="56" t="s">
        <v>925</v>
      </c>
      <c r="D2663" s="69" t="n">
        <v>25738</v>
      </c>
      <c r="E2663" s="69"/>
      <c r="F2663" s="44" t="n">
        <v>0.739583333333334</v>
      </c>
      <c r="G2663" s="30" t="s">
        <v>1170</v>
      </c>
      <c r="H2663" s="30" t="s">
        <v>1287</v>
      </c>
      <c r="I2663" s="29" t="n">
        <v>250.1</v>
      </c>
      <c r="K2663" s="30" t="s">
        <v>1231</v>
      </c>
      <c r="M2663" s="31" t="n">
        <f aca="false">SUM(P2663,R2663,T2663,V2663,X2663,Z2663,AB2663,AD2663,AF2663,AH2663,AJ2663,AL2663,AN2663,AP2663,AR2663,AT2663,AV2663,AX2663,AZ2663,BB2663)</f>
        <v>0</v>
      </c>
    </row>
    <row r="2664" customFormat="false" ht="15" hidden="false" customHeight="false" outlineLevel="0" collapsed="false">
      <c r="A2664" s="55" t="n">
        <v>40508</v>
      </c>
      <c r="B2664" s="56" t="s">
        <v>1203</v>
      </c>
      <c r="C2664" s="56" t="s">
        <v>242</v>
      </c>
      <c r="D2664" s="69" t="n">
        <v>25739</v>
      </c>
      <c r="E2664" s="69"/>
      <c r="F2664" s="44" t="n">
        <v>0.458333333333333</v>
      </c>
      <c r="G2664" s="30"/>
      <c r="H2664" s="44" t="n">
        <v>0.208333333333333</v>
      </c>
      <c r="I2664" s="29" t="n">
        <v>90</v>
      </c>
      <c r="K2664" s="30" t="s">
        <v>1244</v>
      </c>
      <c r="M2664" s="31" t="n">
        <f aca="false">SUM(P2664,R2664,T2664,V2664,X2664,Z2664,AB2664,AD2664,AF2664,AH2664,AJ2664,AL2664,AN2664,AP2664,AR2664,AT2664,AV2664,AX2664,AZ2664,BB2664)</f>
        <v>0</v>
      </c>
    </row>
    <row r="2665" customFormat="false" ht="15" hidden="false" customHeight="false" outlineLevel="0" collapsed="false">
      <c r="A2665" s="41" t="n">
        <v>40508</v>
      </c>
      <c r="B2665" s="0" t="s">
        <v>1193</v>
      </c>
      <c r="C2665" s="0" t="s">
        <v>11</v>
      </c>
      <c r="D2665" s="69" t="n">
        <v>25740</v>
      </c>
      <c r="E2665" s="69"/>
      <c r="F2665" s="42" t="n">
        <v>0.5</v>
      </c>
      <c r="G2665" s="3" t="s">
        <v>1241</v>
      </c>
      <c r="H2665" s="3" t="s">
        <v>1381</v>
      </c>
      <c r="I2665" s="29" t="n">
        <v>98.5</v>
      </c>
      <c r="K2665" s="30" t="s">
        <v>1216</v>
      </c>
      <c r="M2665" s="31" t="n">
        <f aca="false">SUM(P2665,R2665,T2665,V2665,X2665,Z2665,AB2665,AD2665,AF2665,AH2665,AJ2665,AL2665,AN2665,AP2665,AR2665,AT2665,AV2665,AX2665,AZ2665,BB2665)</f>
        <v>0</v>
      </c>
    </row>
    <row r="2666" customFormat="false" ht="15" hidden="false" customHeight="false" outlineLevel="0" collapsed="false">
      <c r="A2666" s="55" t="n">
        <v>40508</v>
      </c>
      <c r="B2666" s="56" t="s">
        <v>1176</v>
      </c>
      <c r="C2666" s="56" t="s">
        <v>739</v>
      </c>
      <c r="D2666" s="69" t="n">
        <v>25741</v>
      </c>
      <c r="E2666" s="69"/>
      <c r="F2666" s="30" t="s">
        <v>1691</v>
      </c>
      <c r="G2666" s="30" t="s">
        <v>1692</v>
      </c>
      <c r="H2666" s="30" t="n">
        <v>311</v>
      </c>
      <c r="I2666" s="29" t="n">
        <v>470.9</v>
      </c>
      <c r="K2666" s="30" t="s">
        <v>1222</v>
      </c>
      <c r="M2666" s="31" t="n">
        <f aca="false">SUM(P2666,R2666,T2666,V2666,X2666,Z2666,AB2666,AD2666,AF2666,AH2666,AJ2666,AL2666,AN2666,AP2666,AR2666,AT2666,AV2666,AX2666,AZ2666,BB2666)</f>
        <v>0</v>
      </c>
    </row>
    <row r="2667" customFormat="false" ht="15" hidden="false" customHeight="false" outlineLevel="0" collapsed="false">
      <c r="A2667" s="41" t="n">
        <v>40508</v>
      </c>
      <c r="B2667" s="0" t="s">
        <v>1169</v>
      </c>
      <c r="C2667" s="0" t="s">
        <v>250</v>
      </c>
      <c r="D2667" s="69" t="n">
        <v>25742</v>
      </c>
      <c r="E2667" s="69"/>
      <c r="F2667" s="42" t="n">
        <v>0.614583333333333</v>
      </c>
      <c r="H2667" s="42" t="n">
        <v>0.291666666666667</v>
      </c>
      <c r="I2667" s="29" t="n">
        <v>128</v>
      </c>
      <c r="K2667" s="30" t="s">
        <v>1214</v>
      </c>
      <c r="M2667" s="31" t="n">
        <f aca="false">SUM(P2667,R2667,T2667,V2667,X2667,Z2667,AB2667,AD2667,AF2667,AH2667,AJ2667,AL2667,AN2667,AP2667,AR2667,AT2667,AV2667,AX2667,AZ2667,BB2667)</f>
        <v>0</v>
      </c>
    </row>
    <row r="2668" customFormat="false" ht="15" hidden="false" customHeight="false" outlineLevel="0" collapsed="false">
      <c r="A2668" s="41" t="n">
        <v>40508</v>
      </c>
      <c r="B2668" s="0" t="s">
        <v>1197</v>
      </c>
      <c r="C2668" s="0" t="s">
        <v>714</v>
      </c>
      <c r="D2668" s="69" t="n">
        <v>25743</v>
      </c>
      <c r="E2668" s="69"/>
      <c r="F2668" s="42" t="n">
        <v>0.520833333333333</v>
      </c>
      <c r="G2668" s="3" t="s">
        <v>1170</v>
      </c>
      <c r="H2668" s="3" t="s">
        <v>1308</v>
      </c>
      <c r="I2668" s="29" t="n">
        <v>87</v>
      </c>
      <c r="K2668" s="30" t="s">
        <v>1259</v>
      </c>
      <c r="M2668" s="31" t="n">
        <f aca="false">SUM(P2668,R2668,T2668,V2668,X2668,Z2668,AB2668,AD2668,AF2668,AH2668,AJ2668,AL2668,AN2668,AP2668,AR2668,AT2668,AV2668,AX2668,AZ2668,BB2668)</f>
        <v>0</v>
      </c>
    </row>
    <row r="2669" customFormat="false" ht="15" hidden="false" customHeight="false" outlineLevel="0" collapsed="false">
      <c r="A2669" s="41" t="n">
        <v>40508</v>
      </c>
      <c r="B2669" s="0" t="s">
        <v>296</v>
      </c>
      <c r="C2669" s="0" t="s">
        <v>1211</v>
      </c>
      <c r="D2669" s="69" t="n">
        <v>25744</v>
      </c>
      <c r="E2669" s="69"/>
      <c r="F2669" s="42" t="n">
        <v>0.708333333333333</v>
      </c>
      <c r="G2669" s="3" t="s">
        <v>1529</v>
      </c>
      <c r="H2669" s="3" t="s">
        <v>1302</v>
      </c>
      <c r="I2669" s="29" t="n">
        <v>192</v>
      </c>
      <c r="K2669" s="30" t="s">
        <v>1235</v>
      </c>
      <c r="M2669" s="31" t="n">
        <f aca="false">SUM(P2669,R2669,T2669,V2669,X2669,Z2669,AB2669,AD2669,AF2669,AH2669,AJ2669,AL2669,AN2669,AP2669,AR2669,AT2669,AV2669,AX2669,AZ2669,BB2669)</f>
        <v>0</v>
      </c>
    </row>
    <row r="2670" customFormat="false" ht="15" hidden="false" customHeight="false" outlineLevel="0" collapsed="false">
      <c r="A2670" s="41" t="n">
        <v>40508</v>
      </c>
      <c r="B2670" s="0" t="s">
        <v>901</v>
      </c>
      <c r="C2670" s="0" t="s">
        <v>925</v>
      </c>
      <c r="D2670" s="69" t="n">
        <v>25745</v>
      </c>
      <c r="E2670" s="69"/>
      <c r="F2670" s="42" t="n">
        <v>0.625</v>
      </c>
      <c r="H2670" s="42" t="n">
        <v>0.291666666666667</v>
      </c>
      <c r="I2670" s="29" t="n">
        <v>158.8</v>
      </c>
      <c r="K2670" s="30" t="s">
        <v>1228</v>
      </c>
      <c r="M2670" s="31" t="n">
        <f aca="false">SUM(P2670,R2670,T2670,V2670,X2670,Z2670,AB2670,AD2670,AF2670,AH2670,AJ2670,AL2670,AN2670,AP2670,AR2670,AT2670,AV2670,AX2670,AZ2670,BB2670)</f>
        <v>0</v>
      </c>
    </row>
    <row r="2671" customFormat="false" ht="15" hidden="false" customHeight="false" outlineLevel="0" collapsed="false">
      <c r="A2671" s="41" t="n">
        <v>40508</v>
      </c>
      <c r="B2671" s="0" t="s">
        <v>1693</v>
      </c>
      <c r="C2671" s="0" t="s">
        <v>842</v>
      </c>
      <c r="D2671" s="69" t="n">
        <v>25746</v>
      </c>
      <c r="E2671" s="69"/>
      <c r="F2671" s="42" t="n">
        <v>0.614583333333333</v>
      </c>
      <c r="H2671" s="42" t="n">
        <v>0.25</v>
      </c>
      <c r="I2671" s="29" t="n">
        <v>107</v>
      </c>
      <c r="K2671" s="30" t="s">
        <v>1217</v>
      </c>
      <c r="M2671" s="31" t="n">
        <f aca="false">SUM(P2671,R2671,T2671,V2671,X2671,Z2671,AB2671,AD2671,AF2671,AH2671,AJ2671,AL2671,AN2671,AP2671,AR2671,AT2671,AV2671,AX2671,AZ2671,BB2671)</f>
        <v>0</v>
      </c>
    </row>
    <row r="2672" customFormat="false" ht="15" hidden="false" customHeight="false" outlineLevel="0" collapsed="false">
      <c r="A2672" s="55" t="n">
        <v>40508</v>
      </c>
      <c r="B2672" s="56" t="s">
        <v>1179</v>
      </c>
      <c r="C2672" s="56" t="s">
        <v>892</v>
      </c>
      <c r="D2672" s="69" t="n">
        <v>25747</v>
      </c>
      <c r="E2672" s="69"/>
      <c r="F2672" s="44" t="n">
        <v>0.6875</v>
      </c>
      <c r="G2672" s="30"/>
      <c r="H2672" s="44" t="n">
        <v>0.333333333333333</v>
      </c>
      <c r="I2672" s="29" t="n">
        <v>131.2</v>
      </c>
      <c r="K2672" s="30" t="s">
        <v>1242</v>
      </c>
      <c r="M2672" s="31" t="n">
        <f aca="false">SUM(P2672,R2672,T2672,V2672,X2672,Z2672,AB2672,AD2672,AF2672,AH2672,AJ2672,AL2672,AN2672,AP2672,AR2672,AT2672,AV2672,AX2672,AZ2672,BB2672)</f>
        <v>0</v>
      </c>
    </row>
    <row r="2673" customFormat="false" ht="15" hidden="false" customHeight="false" outlineLevel="0" collapsed="false">
      <c r="A2673" s="55" t="n">
        <v>40508</v>
      </c>
      <c r="B2673" s="56" t="s">
        <v>1374</v>
      </c>
      <c r="C2673" s="56" t="s">
        <v>925</v>
      </c>
      <c r="D2673" s="69" t="n">
        <v>25748</v>
      </c>
      <c r="E2673" s="69"/>
      <c r="F2673" s="44" t="n">
        <v>0.736111111111111</v>
      </c>
      <c r="G2673" s="30" t="s">
        <v>1229</v>
      </c>
      <c r="H2673" s="30" t="s">
        <v>1267</v>
      </c>
      <c r="I2673" s="29" t="n">
        <v>209.1</v>
      </c>
      <c r="K2673" s="30" t="s">
        <v>1623</v>
      </c>
      <c r="M2673" s="31" t="n">
        <f aca="false">SUM(P2673,R2673,T2673,V2673,X2673,Z2673,AB2673,AD2673,AF2673,AH2673,AJ2673,AL2673,AN2673,AP2673,AR2673,AT2673,AV2673,AX2673,AZ2673,BB2673)</f>
        <v>0</v>
      </c>
    </row>
    <row r="2674" customFormat="false" ht="15" hidden="false" customHeight="false" outlineLevel="0" collapsed="false">
      <c r="A2674" s="55" t="n">
        <v>40508</v>
      </c>
      <c r="B2674" s="56" t="s">
        <v>1199</v>
      </c>
      <c r="C2674" s="56" t="s">
        <v>595</v>
      </c>
      <c r="D2674" s="69" t="n">
        <v>25749</v>
      </c>
      <c r="E2674" s="69"/>
      <c r="F2674" s="44" t="n">
        <v>0.659722222222222</v>
      </c>
      <c r="G2674" s="30" t="s">
        <v>1170</v>
      </c>
      <c r="H2674" s="30" t="s">
        <v>1305</v>
      </c>
      <c r="I2674" s="29" t="n">
        <v>113</v>
      </c>
      <c r="K2674" s="30" t="s">
        <v>1253</v>
      </c>
      <c r="M2674" s="31" t="n">
        <f aca="false">SUM(P2674,R2674,T2674,V2674,X2674,Z2674,AB2674,AD2674,AF2674,AH2674,AJ2674,AL2674,AN2674,AP2674,AR2674,AT2674,AV2674,AX2674,AZ2674,BB2674)</f>
        <v>13041.38</v>
      </c>
      <c r="O2674" s="0" t="n">
        <v>216</v>
      </c>
      <c r="P2674" s="31" t="n">
        <v>13041.38</v>
      </c>
    </row>
    <row r="2675" customFormat="false" ht="15" hidden="false" customHeight="false" outlineLevel="0" collapsed="false">
      <c r="A2675" s="55" t="n">
        <v>40508</v>
      </c>
      <c r="B2675" s="56" t="s">
        <v>1197</v>
      </c>
      <c r="C2675" s="56" t="s">
        <v>739</v>
      </c>
      <c r="D2675" s="69" t="n">
        <v>25750</v>
      </c>
      <c r="E2675" s="69"/>
      <c r="F2675" s="44" t="n">
        <v>0.84375</v>
      </c>
      <c r="G2675" s="30"/>
      <c r="H2675" s="44" t="n">
        <v>0.333333333333333</v>
      </c>
      <c r="I2675" s="29" t="n">
        <v>152.4</v>
      </c>
      <c r="K2675" s="30" t="s">
        <v>1259</v>
      </c>
      <c r="M2675" s="31" t="n">
        <f aca="false">SUM(P2675,R2675,T2675,V2675,X2675,Z2675,AB2675,AD2675,AF2675,AH2675,AJ2675,AL2675,AN2675,AP2675,AR2675,AT2675,AV2675,AX2675,AZ2675,BB2675)</f>
        <v>0</v>
      </c>
    </row>
    <row r="2676" customFormat="false" ht="15" hidden="false" customHeight="false" outlineLevel="0" collapsed="false">
      <c r="A2676" s="55" t="n">
        <v>40508</v>
      </c>
      <c r="B2676" s="56" t="s">
        <v>1193</v>
      </c>
      <c r="C2676" s="56" t="s">
        <v>11</v>
      </c>
      <c r="D2676" s="69" t="n">
        <v>25751</v>
      </c>
      <c r="E2676" s="69"/>
      <c r="F2676" s="44" t="n">
        <v>0.868055555555556</v>
      </c>
      <c r="G2676" s="30"/>
      <c r="H2676" s="44" t="n">
        <v>0.208333333333333</v>
      </c>
      <c r="I2676" s="29" t="n">
        <v>104</v>
      </c>
      <c r="K2676" s="30" t="s">
        <v>1216</v>
      </c>
      <c r="M2676" s="31" t="n">
        <f aca="false">SUM(P2676,R2676,T2676,V2676,X2676,Z2676,AB2676,AD2676,AF2676,AH2676,AJ2676,AL2676,AN2676,AP2676,AR2676,AT2676,AV2676,AX2676,AZ2676,BB2676)</f>
        <v>0</v>
      </c>
    </row>
    <row r="2677" customFormat="false" ht="15" hidden="false" customHeight="false" outlineLevel="0" collapsed="false">
      <c r="A2677" s="55" t="n">
        <v>40508</v>
      </c>
      <c r="B2677" s="56" t="s">
        <v>1694</v>
      </c>
      <c r="C2677" s="56" t="s">
        <v>1215</v>
      </c>
      <c r="D2677" s="69" t="n">
        <v>25752</v>
      </c>
      <c r="E2677" s="69"/>
      <c r="F2677" s="44" t="n">
        <v>0.791666666666667</v>
      </c>
      <c r="G2677" s="30"/>
      <c r="H2677" s="44" t="n">
        <v>0.166666666666667</v>
      </c>
      <c r="I2677" s="29" t="n">
        <v>73</v>
      </c>
      <c r="K2677" s="30" t="s">
        <v>1621</v>
      </c>
      <c r="M2677" s="31" t="n">
        <f aca="false">SUM(P2677,R2677,T2677,V2677,X2677,Z2677,AB2677,AD2677,AF2677,AH2677,AJ2677,AL2677,AN2677,AP2677,AR2677,AT2677,AV2677,AX2677,AZ2677,BB2677)</f>
        <v>0</v>
      </c>
    </row>
    <row r="2678" customFormat="false" ht="15" hidden="false" customHeight="false" outlineLevel="0" collapsed="false">
      <c r="A2678" s="41"/>
      <c r="M2678" s="31" t="n">
        <f aca="false">SUM(P2678,R2678,T2678,V2678,X2678,Z2678,AB2678,AD2678,AF2678,AH2678,AJ2678,AL2678,AN2678,AP2678,AR2678,AT2678,AV2678,AX2678,AZ2678,BB2678)</f>
        <v>0</v>
      </c>
    </row>
    <row r="2679" customFormat="false" ht="15" hidden="false" customHeight="false" outlineLevel="0" collapsed="false">
      <c r="A2679" s="113"/>
      <c r="B2679" s="101"/>
      <c r="C2679" s="101"/>
      <c r="D2679" s="100"/>
      <c r="E2679" s="100"/>
      <c r="F2679" s="100"/>
      <c r="G2679" s="100"/>
      <c r="H2679" s="100"/>
      <c r="I2679" s="102"/>
      <c r="J2679" s="102"/>
      <c r="K2679" s="100"/>
      <c r="L2679" s="101"/>
      <c r="M2679" s="103"/>
    </row>
    <row r="2680" customFormat="false" ht="18.75" hidden="false" customHeight="false" outlineLevel="0" collapsed="false">
      <c r="A2680" s="100"/>
      <c r="B2680" s="101"/>
      <c r="C2680" s="101"/>
      <c r="D2680" s="100"/>
      <c r="E2680" s="100"/>
      <c r="F2680" s="100"/>
      <c r="G2680" s="115" t="s">
        <v>1592</v>
      </c>
      <c r="H2680" s="100"/>
      <c r="I2680" s="102"/>
      <c r="J2680" s="102"/>
      <c r="K2680" s="100"/>
      <c r="L2680" s="101"/>
      <c r="M2680" s="103"/>
    </row>
    <row r="2681" customFormat="false" ht="15" hidden="false" customHeight="false" outlineLevel="0" collapsed="false">
      <c r="A2681" s="117" t="n">
        <v>40509</v>
      </c>
      <c r="B2681" s="68" t="s">
        <v>1173</v>
      </c>
      <c r="C2681" s="68" t="s">
        <v>1049</v>
      </c>
      <c r="D2681" s="69" t="n">
        <v>25753</v>
      </c>
      <c r="E2681" s="69"/>
      <c r="F2681" s="42" t="n">
        <v>0.677083333333333</v>
      </c>
      <c r="H2681" s="42" t="n">
        <v>0.270833333333333</v>
      </c>
      <c r="I2681" s="29" t="n">
        <v>110.5</v>
      </c>
      <c r="K2681" s="30" t="s">
        <v>1541</v>
      </c>
      <c r="M2681" s="31" t="n">
        <f aca="false">SUM(P2681,R2681,T2681,V2681,X2681,Z2681,AB2681,AD2681,AF2681,AH2681,AJ2681,AL2681,AN2681,AP2681,AR2681,AT2681,AV2681,AX2681,AZ2681,BB2681)</f>
        <v>0</v>
      </c>
    </row>
    <row r="2682" customFormat="false" ht="15" hidden="false" customHeight="false" outlineLevel="0" collapsed="false">
      <c r="A2682" s="117" t="n">
        <v>40509</v>
      </c>
      <c r="B2682" s="68" t="s">
        <v>1195</v>
      </c>
      <c r="C2682" s="68" t="s">
        <v>842</v>
      </c>
      <c r="D2682" s="69" t="n">
        <v>25754</v>
      </c>
      <c r="E2682" s="69"/>
      <c r="F2682" s="42" t="n">
        <v>0.611111111111111</v>
      </c>
      <c r="H2682" s="42" t="n">
        <v>0.229166666666667</v>
      </c>
      <c r="I2682" s="29" t="n">
        <v>98.5</v>
      </c>
      <c r="K2682" s="30" t="s">
        <v>1528</v>
      </c>
      <c r="M2682" s="31" t="n">
        <f aca="false">SUM(P2682,R2682,T2682,V2682,X2682,Z2682,AB2682,AD2682,AF2682,AH2682,AJ2682,AL2682,AN2682,AP2682,AR2682,AT2682,AV2682,AX2682,AZ2682,BB2682)</f>
        <v>0</v>
      </c>
    </row>
    <row r="2683" customFormat="false" ht="15" hidden="false" customHeight="false" outlineLevel="0" collapsed="false">
      <c r="A2683" s="157" t="n">
        <v>40509</v>
      </c>
      <c r="B2683" s="152" t="s">
        <v>40</v>
      </c>
      <c r="C2683" s="152" t="s">
        <v>1211</v>
      </c>
      <c r="D2683" s="72" t="n">
        <v>25755</v>
      </c>
      <c r="E2683" s="72"/>
      <c r="F2683" s="44" t="n">
        <v>0.708333333333333</v>
      </c>
      <c r="G2683" s="30" t="s">
        <v>1685</v>
      </c>
      <c r="H2683" s="44" t="s">
        <v>1321</v>
      </c>
      <c r="I2683" s="29" t="n">
        <v>209</v>
      </c>
      <c r="K2683" s="30" t="s">
        <v>1219</v>
      </c>
      <c r="M2683" s="31" t="n">
        <f aca="false">SUM(P2683,R2683,T2683,V2683,X2683,Z2683,AB2683,AD2683,AF2683,AH2683,AJ2683,AL2683,AN2683,AP2683,AR2683,AT2683,AV2683,AX2683,AZ2683,BB2683)</f>
        <v>0</v>
      </c>
    </row>
    <row r="2684" customFormat="false" ht="15" hidden="false" customHeight="false" outlineLevel="0" collapsed="false">
      <c r="A2684" s="157" t="n">
        <v>40509</v>
      </c>
      <c r="B2684" s="152" t="s">
        <v>679</v>
      </c>
      <c r="C2684" s="152" t="s">
        <v>1695</v>
      </c>
      <c r="D2684" s="72" t="n">
        <v>25756</v>
      </c>
      <c r="E2684" s="72"/>
      <c r="F2684" s="30" t="s">
        <v>1162</v>
      </c>
      <c r="G2684" s="30"/>
      <c r="H2684" s="30" t="s">
        <v>1162</v>
      </c>
      <c r="I2684" s="29" t="n">
        <v>208</v>
      </c>
      <c r="K2684" s="30" t="s">
        <v>1223</v>
      </c>
      <c r="M2684" s="31" t="n">
        <f aca="false">SUM(P2684,R2684,T2684,V2684,X2684,Z2684,AB2684,AD2684,AF2684,AH2684,AJ2684,AL2684,AN2684,AP2684,AR2684,AT2684,AV2684,AX2684,AZ2684,BB2684)</f>
        <v>25315</v>
      </c>
      <c r="O2684" s="0" t="n">
        <v>13589</v>
      </c>
      <c r="P2684" s="31" t="n">
        <v>8145</v>
      </c>
      <c r="Q2684" s="47" t="n">
        <v>13584</v>
      </c>
      <c r="R2684" s="31" t="n">
        <v>7525</v>
      </c>
      <c r="S2684" s="47" t="n">
        <v>13756</v>
      </c>
      <c r="T2684" s="31" t="n">
        <v>9645</v>
      </c>
    </row>
    <row r="2685" customFormat="false" ht="15" hidden="false" customHeight="false" outlineLevel="0" collapsed="false">
      <c r="M2685" s="31" t="n">
        <f aca="false">SUM(P2685,R2685,T2685,V2685,X2685,Z2685,AB2685,AD2685,AF2685,AH2685,AJ2685,AL2685,AN2685,AP2685,AR2685,AT2685,AV2685,AX2685,AZ2685,BB2685)</f>
        <v>0</v>
      </c>
    </row>
    <row r="2686" customFormat="false" ht="15" hidden="false" customHeight="false" outlineLevel="0" collapsed="false">
      <c r="A2686" s="100"/>
      <c r="B2686" s="101"/>
      <c r="C2686" s="101"/>
      <c r="D2686" s="100"/>
      <c r="E2686" s="100"/>
      <c r="F2686" s="100"/>
      <c r="G2686" s="100"/>
      <c r="H2686" s="100"/>
      <c r="I2686" s="102"/>
      <c r="J2686" s="102"/>
      <c r="K2686" s="100"/>
      <c r="L2686" s="101"/>
      <c r="M2686" s="103"/>
    </row>
    <row r="2687" customFormat="false" ht="18.75" hidden="false" customHeight="false" outlineLevel="0" collapsed="false">
      <c r="A2687" s="100"/>
      <c r="B2687" s="101"/>
      <c r="C2687" s="101"/>
      <c r="D2687" s="100"/>
      <c r="E2687" s="100"/>
      <c r="F2687" s="100"/>
      <c r="G2687" s="115" t="s">
        <v>1423</v>
      </c>
      <c r="H2687" s="100"/>
      <c r="I2687" s="102"/>
      <c r="J2687" s="102"/>
      <c r="K2687" s="100"/>
      <c r="L2687" s="101"/>
      <c r="M2687" s="103"/>
    </row>
    <row r="2688" customFormat="false" ht="15" hidden="false" customHeight="false" outlineLevel="0" collapsed="false">
      <c r="A2688" s="41" t="n">
        <v>40510</v>
      </c>
      <c r="B2688" s="0" t="s">
        <v>1225</v>
      </c>
      <c r="C2688" s="0" t="s">
        <v>1226</v>
      </c>
      <c r="D2688" s="3" t="n">
        <v>25757</v>
      </c>
      <c r="F2688" s="42" t="n">
        <v>0.916666666666667</v>
      </c>
      <c r="H2688" s="42" t="n">
        <v>0.625</v>
      </c>
      <c r="I2688" s="29" t="n">
        <v>345</v>
      </c>
      <c r="K2688" s="30" t="s">
        <v>1535</v>
      </c>
      <c r="M2688" s="31" t="n">
        <f aca="false">SUM(P2688,R2688,T2688,V2688,X2688,Z2688,AB2688,AD2688,AF2688,AH2688,AJ2688,AL2688,AN2688,AP2688,AR2688,AT2688,AV2688,AX2688,AZ2688,BB2688)</f>
        <v>0</v>
      </c>
    </row>
    <row r="2689" customFormat="false" ht="15" hidden="false" customHeight="false" outlineLevel="0" collapsed="false">
      <c r="A2689" s="41" t="n">
        <v>40510</v>
      </c>
      <c r="B2689" s="0" t="s">
        <v>1696</v>
      </c>
      <c r="C2689" s="0" t="s">
        <v>1226</v>
      </c>
      <c r="D2689" s="3" t="n">
        <v>25758</v>
      </c>
      <c r="F2689" s="42" t="n">
        <v>0.916666666666667</v>
      </c>
      <c r="H2689" s="42" t="n">
        <v>0.583333333333333</v>
      </c>
      <c r="I2689" s="29" t="n">
        <v>322</v>
      </c>
      <c r="K2689" s="30" t="s">
        <v>1697</v>
      </c>
      <c r="M2689" s="31" t="n">
        <f aca="false">SUM(P2689,R2689,T2689,V2689,X2689,Z2689,AB2689,AD2689,AF2689,AH2689,AJ2689,AL2689,AN2689,AP2689,AR2689,AT2689,AV2689,AX2689,AZ2689,BB2689)</f>
        <v>0</v>
      </c>
    </row>
    <row r="2690" customFormat="false" ht="15" hidden="false" customHeight="false" outlineLevel="0" collapsed="false">
      <c r="M2690" s="31" t="n">
        <f aca="false">SUM(P2690,R2690,T2690,V2690,X2690,Z2690,AB2690,AD2690,AF2690,AH2690,AJ2690,AL2690,AN2690,AP2690,AR2690,AT2690,AV2690,AX2690,AZ2690,BB2690)</f>
        <v>0</v>
      </c>
    </row>
    <row r="2691" customFormat="false" ht="15" hidden="false" customHeight="false" outlineLevel="0" collapsed="false">
      <c r="A2691" s="100"/>
      <c r="B2691" s="101"/>
      <c r="C2691" s="101"/>
      <c r="D2691" s="100"/>
      <c r="E2691" s="100"/>
      <c r="F2691" s="100"/>
      <c r="G2691" s="100"/>
      <c r="H2691" s="100"/>
      <c r="I2691" s="102"/>
      <c r="J2691" s="102"/>
      <c r="K2691" s="100"/>
      <c r="L2691" s="101"/>
      <c r="M2691" s="103"/>
    </row>
    <row r="2692" customFormat="false" ht="18.75" hidden="false" customHeight="false" outlineLevel="0" collapsed="false">
      <c r="A2692" s="100"/>
      <c r="B2692" s="101"/>
      <c r="C2692" s="101"/>
      <c r="D2692" s="100"/>
      <c r="E2692" s="100"/>
      <c r="F2692" s="100"/>
      <c r="G2692" s="115" t="s">
        <v>1301</v>
      </c>
      <c r="H2692" s="100"/>
      <c r="I2692" s="102"/>
      <c r="J2692" s="102"/>
      <c r="K2692" s="100"/>
      <c r="L2692" s="101"/>
      <c r="M2692" s="103"/>
    </row>
    <row r="2693" customFormat="false" ht="15" hidden="false" customHeight="false" outlineLevel="0" collapsed="false">
      <c r="A2693" s="55" t="n">
        <v>40511</v>
      </c>
      <c r="B2693" s="56" t="s">
        <v>901</v>
      </c>
      <c r="C2693" s="56" t="s">
        <v>490</v>
      </c>
      <c r="D2693" s="30" t="n">
        <v>25759</v>
      </c>
      <c r="E2693" s="30"/>
      <c r="F2693" s="44" t="n">
        <v>0.583333333333333</v>
      </c>
      <c r="G2693" s="30"/>
      <c r="H2693" s="44" t="n">
        <v>0.354166666666667</v>
      </c>
      <c r="I2693" s="29" t="n">
        <v>153</v>
      </c>
      <c r="K2693" s="30" t="s">
        <v>1228</v>
      </c>
      <c r="M2693" s="31" t="n">
        <f aca="false">SUM(P2693,R2693,T2693,V2693,X2693,Z2693,AB2693,AD2693,AF2693,AH2693,AJ2693,AL2693,AN2693,AP2693,AR2693,AT2693,AV2693,AX2693,AZ2693,BB2693)</f>
        <v>0</v>
      </c>
    </row>
    <row r="2694" customFormat="false" ht="15" hidden="false" customHeight="false" outlineLevel="0" collapsed="false">
      <c r="A2694" s="41" t="n">
        <v>40511</v>
      </c>
      <c r="B2694" s="0" t="s">
        <v>1195</v>
      </c>
      <c r="C2694" s="0" t="s">
        <v>490</v>
      </c>
      <c r="D2694" s="30" t="n">
        <v>25760</v>
      </c>
      <c r="E2694" s="30"/>
      <c r="F2694" s="42" t="n">
        <v>0.583333333333333</v>
      </c>
      <c r="H2694" s="42" t="n">
        <v>0.333333333333333</v>
      </c>
      <c r="I2694" s="29" t="n">
        <v>144</v>
      </c>
      <c r="K2694" s="30" t="s">
        <v>1217</v>
      </c>
      <c r="M2694" s="31" t="n">
        <f aca="false">SUM(P2694,R2694,T2694,V2694,X2694,Z2694,AB2694,AD2694,AF2694,AH2694,AJ2694,AL2694,AN2694,AP2694,AR2694,AT2694,AV2694,AX2694,AZ2694,BB2694)</f>
        <v>0</v>
      </c>
    </row>
    <row r="2695" customFormat="false" ht="15" hidden="false" customHeight="false" outlineLevel="0" collapsed="false">
      <c r="A2695" s="55" t="n">
        <v>40511</v>
      </c>
      <c r="B2695" s="152" t="s">
        <v>679</v>
      </c>
      <c r="C2695" s="152" t="s">
        <v>1206</v>
      </c>
      <c r="D2695" s="30" t="n">
        <v>25761</v>
      </c>
      <c r="E2695" s="30"/>
      <c r="F2695" s="72" t="s">
        <v>1162</v>
      </c>
      <c r="G2695" s="30"/>
      <c r="H2695" s="30" t="s">
        <v>1162</v>
      </c>
      <c r="I2695" s="29" t="n">
        <v>192.7</v>
      </c>
      <c r="K2695" s="30" t="s">
        <v>1223</v>
      </c>
      <c r="M2695" s="31" t="n">
        <f aca="false">SUM(P2695,R2695,T2695,V2695,X2695,Z2695,AB2695,AD2695,AF2695,AH2695,AJ2695,AL2695,AN2695,AP2695,AR2695,AT2695,AV2695,AX2695,AZ2695,BB2695)</f>
        <v>8778.51</v>
      </c>
      <c r="O2695" s="0" t="n">
        <v>13509</v>
      </c>
      <c r="P2695" s="31" t="n">
        <v>40.13</v>
      </c>
      <c r="Q2695" s="0" t="n">
        <v>13508</v>
      </c>
      <c r="R2695" s="31" t="n">
        <v>2148.93</v>
      </c>
      <c r="S2695" s="47" t="n">
        <v>13507</v>
      </c>
      <c r="T2695" s="31" t="n">
        <v>385.95</v>
      </c>
      <c r="U2695" s="47" t="n">
        <v>13481</v>
      </c>
      <c r="V2695" s="31" t="n">
        <v>457.69</v>
      </c>
      <c r="W2695" s="47" t="n">
        <v>13480</v>
      </c>
      <c r="X2695" s="31" t="n">
        <v>340.46</v>
      </c>
      <c r="Y2695" s="47" t="n">
        <v>13479</v>
      </c>
      <c r="Z2695" s="31" t="n">
        <v>906.71</v>
      </c>
      <c r="AA2695" s="47" t="n">
        <v>13492</v>
      </c>
      <c r="AB2695" s="31" t="n">
        <v>90</v>
      </c>
      <c r="AC2695" s="47" t="n">
        <v>13491</v>
      </c>
      <c r="AD2695" s="31" t="n">
        <v>269.5</v>
      </c>
      <c r="AE2695" s="47" t="n">
        <v>13490</v>
      </c>
      <c r="AF2695" s="31" t="n">
        <v>944.31</v>
      </c>
      <c r="AG2695" s="47" t="n">
        <v>13489</v>
      </c>
      <c r="AH2695" s="31" t="n">
        <v>1321</v>
      </c>
      <c r="AI2695" s="47" t="n">
        <v>134876</v>
      </c>
      <c r="AJ2695" s="31" t="n">
        <v>525.13</v>
      </c>
      <c r="AK2695" s="47" t="n">
        <v>13485</v>
      </c>
      <c r="AL2695" s="31" t="n">
        <v>297.78</v>
      </c>
      <c r="AM2695" s="47" t="n">
        <v>13483</v>
      </c>
      <c r="AN2695" s="31" t="n">
        <v>377.58</v>
      </c>
      <c r="AO2695" s="47" t="n">
        <v>13493</v>
      </c>
      <c r="AP2695" s="31" t="n">
        <v>165.38</v>
      </c>
      <c r="AQ2695" s="47" t="n">
        <v>13476</v>
      </c>
      <c r="AR2695" s="31" t="n">
        <v>305.46</v>
      </c>
      <c r="AS2695" s="47" t="n">
        <v>13715</v>
      </c>
      <c r="AT2695" s="31" t="n">
        <v>202.5</v>
      </c>
    </row>
    <row r="2696" customFormat="false" ht="15" hidden="false" customHeight="false" outlineLevel="0" collapsed="false">
      <c r="A2696" s="117" t="n">
        <v>40511</v>
      </c>
      <c r="B2696" s="68" t="s">
        <v>383</v>
      </c>
      <c r="C2696" s="68" t="s">
        <v>1206</v>
      </c>
      <c r="D2696" s="30" t="n">
        <v>25762</v>
      </c>
      <c r="E2696" s="30"/>
      <c r="F2696" s="69" t="s">
        <v>1162</v>
      </c>
      <c r="H2696" s="3" t="s">
        <v>1162</v>
      </c>
      <c r="I2696" s="29" t="n">
        <v>184</v>
      </c>
      <c r="K2696" s="30" t="s">
        <v>1232</v>
      </c>
      <c r="M2696" s="31" t="n">
        <f aca="false">SUM(P2696,R2696,T2696,V2696,X2696,Z2696,AB2696,AD2696,AF2696,AH2696,AJ2696,AL2696,AN2696,AP2696,AR2696,AT2696,AV2696,AX2696,AZ2696,BB2696)</f>
        <v>43902.09</v>
      </c>
      <c r="O2696" s="0" t="n">
        <v>13757</v>
      </c>
      <c r="P2696" s="31" t="n">
        <v>12800</v>
      </c>
      <c r="Q2696" s="0" t="n">
        <v>13739</v>
      </c>
      <c r="R2696" s="31" t="n">
        <v>7500</v>
      </c>
      <c r="S2696" s="47" t="n">
        <v>13733</v>
      </c>
      <c r="T2696" s="31" t="n">
        <v>57.6</v>
      </c>
      <c r="U2696" s="47" t="n">
        <v>13645</v>
      </c>
      <c r="V2696" s="31" t="n">
        <v>9645</v>
      </c>
      <c r="W2696" s="47" t="n">
        <v>13503</v>
      </c>
      <c r="X2696" s="31" t="n">
        <v>271.1</v>
      </c>
      <c r="Y2696" s="47" t="n">
        <v>13506</v>
      </c>
      <c r="Z2696" s="31" t="n">
        <v>87.29</v>
      </c>
      <c r="AA2696" s="47" t="n">
        <v>13504</v>
      </c>
      <c r="AB2696" s="31" t="n">
        <v>65.3</v>
      </c>
      <c r="AC2696" s="47" t="n">
        <v>13505</v>
      </c>
      <c r="AD2696" s="31" t="n">
        <v>207.3</v>
      </c>
      <c r="AE2696" s="47" t="n">
        <v>13588</v>
      </c>
      <c r="AF2696" s="31" t="n">
        <v>5740</v>
      </c>
      <c r="AG2696" s="47" t="n">
        <v>13732</v>
      </c>
      <c r="AH2696" s="31" t="n">
        <v>7025</v>
      </c>
      <c r="AI2696" s="47" t="n">
        <v>13731</v>
      </c>
      <c r="AJ2696" s="31" t="n">
        <v>202.5</v>
      </c>
      <c r="AK2696" s="47" t="n">
        <v>13720</v>
      </c>
      <c r="AL2696" s="31" t="n">
        <v>301</v>
      </c>
    </row>
    <row r="2697" customFormat="false" ht="15" hidden="false" customHeight="false" outlineLevel="0" collapsed="false">
      <c r="A2697" s="41" t="n">
        <v>40511</v>
      </c>
      <c r="B2697" s="68" t="s">
        <v>1165</v>
      </c>
      <c r="C2697" s="68" t="s">
        <v>1206</v>
      </c>
      <c r="D2697" s="30" t="n">
        <v>25763</v>
      </c>
      <c r="E2697" s="30"/>
      <c r="F2697" s="69" t="s">
        <v>1162</v>
      </c>
      <c r="H2697" s="3" t="s">
        <v>1162</v>
      </c>
      <c r="I2697" s="29" t="n">
        <v>210.5</v>
      </c>
      <c r="K2697" s="30" t="s">
        <v>1233</v>
      </c>
      <c r="M2697" s="31" t="n">
        <f aca="false">SUM(P2697,R2697,T2697,V2697,X2697,Z2697,AB2697,AD2697,AF2697,AH2697,AJ2697,AL2697,AN2697,AP2697,AR2697,AT2697,AV2697,AX2697,AZ2697,BB2697)</f>
        <v>27701.75</v>
      </c>
      <c r="O2697" s="0" t="n">
        <v>13765</v>
      </c>
      <c r="P2697" s="31" t="n">
        <v>500</v>
      </c>
      <c r="Q2697" s="0" t="n">
        <v>13754</v>
      </c>
      <c r="R2697" s="31" t="n">
        <v>10095</v>
      </c>
      <c r="S2697" s="47" t="n">
        <v>13652</v>
      </c>
      <c r="T2697" s="31" t="n">
        <v>6337.5</v>
      </c>
      <c r="U2697" s="47" t="n">
        <v>13579</v>
      </c>
      <c r="V2697" s="31" t="n">
        <v>210</v>
      </c>
      <c r="W2697" s="47" t="n">
        <v>13725</v>
      </c>
      <c r="X2697" s="31" t="n">
        <v>800</v>
      </c>
      <c r="Y2697" s="47" t="n">
        <v>13717</v>
      </c>
      <c r="Z2697" s="31" t="n">
        <v>202.5</v>
      </c>
      <c r="AA2697" s="47" t="n">
        <v>132721</v>
      </c>
      <c r="AB2697" s="31" t="n">
        <v>480</v>
      </c>
      <c r="AC2697" s="47" t="n">
        <v>13519</v>
      </c>
      <c r="AD2697" s="31" t="n">
        <v>129.28</v>
      </c>
      <c r="AE2697" s="47" t="n">
        <v>13512</v>
      </c>
      <c r="AF2697" s="31" t="n">
        <v>692.28</v>
      </c>
      <c r="AG2697" s="47" t="n">
        <v>13595</v>
      </c>
      <c r="AH2697" s="31" t="n">
        <v>1012.07</v>
      </c>
      <c r="AI2697" s="47" t="n">
        <v>13511</v>
      </c>
      <c r="AJ2697" s="31" t="n">
        <v>719.58</v>
      </c>
      <c r="AK2697" s="47" t="n">
        <v>13596</v>
      </c>
      <c r="AL2697" s="31" t="n">
        <v>1587.59</v>
      </c>
      <c r="AM2697" s="47" t="n">
        <v>13600</v>
      </c>
      <c r="AN2697" s="31" t="n">
        <v>44.2</v>
      </c>
      <c r="AO2697" s="47" t="n">
        <v>13755</v>
      </c>
      <c r="AP2697" s="31" t="n">
        <v>4838.5</v>
      </c>
      <c r="AQ2697" s="47" t="n">
        <v>13417</v>
      </c>
      <c r="AR2697" s="31" t="n">
        <v>53.25</v>
      </c>
    </row>
    <row r="2698" customFormat="false" ht="15" hidden="false" customHeight="false" outlineLevel="0" collapsed="false">
      <c r="A2698" s="41" t="n">
        <v>40511</v>
      </c>
      <c r="B2698" s="152" t="s">
        <v>627</v>
      </c>
      <c r="C2698" s="152" t="s">
        <v>1206</v>
      </c>
      <c r="D2698" s="30" t="n">
        <v>25764</v>
      </c>
      <c r="E2698" s="30"/>
      <c r="F2698" s="72" t="s">
        <v>1162</v>
      </c>
      <c r="H2698" s="3" t="s">
        <v>1162</v>
      </c>
      <c r="I2698" s="29" t="n">
        <v>184</v>
      </c>
      <c r="K2698" s="30" t="s">
        <v>1303</v>
      </c>
      <c r="M2698" s="31" t="n">
        <f aca="false">SUM(P2698,R2698,T2698,V2698,X2698,Z2698,AB2698,AD2698,AF2698,AH2698,AJ2698,AL2698,AN2698,AP2698,AR2698,AT2698,AV2698,AX2698,AZ2698,BB2698)</f>
        <v>14015.7</v>
      </c>
      <c r="O2698" s="0" t="n">
        <v>13510</v>
      </c>
      <c r="P2698" s="31" t="n">
        <v>141.03</v>
      </c>
      <c r="Q2698" s="0" t="n">
        <v>13494</v>
      </c>
      <c r="R2698" s="31" t="n">
        <v>1192.28</v>
      </c>
      <c r="S2698" s="47" t="n">
        <v>13488</v>
      </c>
      <c r="T2698" s="31" t="n">
        <v>514.6</v>
      </c>
      <c r="U2698" s="47" t="n">
        <v>13487</v>
      </c>
      <c r="V2698" s="31" t="n">
        <v>481.83</v>
      </c>
      <c r="W2698" s="47" t="n">
        <v>13484</v>
      </c>
      <c r="X2698" s="31" t="n">
        <v>525.95</v>
      </c>
      <c r="Y2698" s="47" t="n">
        <v>13482</v>
      </c>
      <c r="Z2698" s="31" t="n">
        <v>676.57</v>
      </c>
      <c r="AA2698" s="47" t="n">
        <v>13468</v>
      </c>
      <c r="AB2698" s="31" t="n">
        <v>838.44</v>
      </c>
      <c r="AC2698" s="47" t="n">
        <v>13780</v>
      </c>
      <c r="AD2698" s="31" t="n">
        <v>9645</v>
      </c>
    </row>
    <row r="2699" customFormat="false" ht="15" hidden="false" customHeight="false" outlineLevel="0" collapsed="false">
      <c r="A2699" s="117" t="n">
        <v>40511</v>
      </c>
      <c r="B2699" s="68" t="s">
        <v>1205</v>
      </c>
      <c r="C2699" s="68" t="s">
        <v>1206</v>
      </c>
      <c r="D2699" s="30" t="n">
        <v>25765</v>
      </c>
      <c r="E2699" s="30"/>
      <c r="F2699" s="69" t="s">
        <v>1162</v>
      </c>
      <c r="H2699" s="3" t="s">
        <v>1162</v>
      </c>
      <c r="I2699" s="29" t="n">
        <v>449.35</v>
      </c>
      <c r="K2699" s="30" t="s">
        <v>1249</v>
      </c>
      <c r="M2699" s="31" t="n">
        <f aca="false">SUM(P2699,R2699,T2699,V2699,X2699,Z2699,AB2699,AD2699,AF2699,AH2699,AJ2699,AL2699,AN2699,AP2699,AR2699,AT2699,AV2699,AX2699,AZ2699,BB2699)</f>
        <v>11710.17</v>
      </c>
      <c r="O2699" s="0" t="n">
        <v>13496</v>
      </c>
      <c r="P2699" s="31" t="n">
        <v>747.9</v>
      </c>
      <c r="Q2699" s="0" t="n">
        <v>13472</v>
      </c>
      <c r="R2699" s="31" t="n">
        <v>163.18</v>
      </c>
      <c r="S2699" s="47" t="n">
        <v>13471</v>
      </c>
      <c r="T2699" s="31" t="n">
        <v>105.03</v>
      </c>
      <c r="U2699" s="47" t="n">
        <v>13602</v>
      </c>
      <c r="V2699" s="31" t="n">
        <v>179.9</v>
      </c>
      <c r="W2699" s="47" t="n">
        <v>13475</v>
      </c>
      <c r="X2699" s="31" t="n">
        <v>1023.31</v>
      </c>
      <c r="Y2699" s="47" t="n">
        <v>13474</v>
      </c>
      <c r="Z2699" s="31" t="n">
        <v>241.23</v>
      </c>
      <c r="AA2699" s="47" t="n">
        <v>13473</v>
      </c>
      <c r="AB2699" s="31" t="n">
        <v>536.38</v>
      </c>
      <c r="AC2699" s="47" t="n">
        <v>13470</v>
      </c>
      <c r="AD2699" s="31" t="n">
        <v>386.25</v>
      </c>
      <c r="AE2699" s="47" t="n">
        <v>13469</v>
      </c>
      <c r="AF2699" s="31" t="n">
        <v>71.38</v>
      </c>
      <c r="AG2699" s="47" t="n">
        <v>13495</v>
      </c>
      <c r="AH2699" s="31" t="n">
        <v>248.36</v>
      </c>
      <c r="AI2699" s="47" t="n">
        <v>13497</v>
      </c>
      <c r="AJ2699" s="31" t="n">
        <v>389.48</v>
      </c>
      <c r="AK2699" s="47" t="n">
        <v>13498</v>
      </c>
      <c r="AL2699" s="31" t="n">
        <v>449.47</v>
      </c>
      <c r="AM2699" s="47" t="n">
        <v>13501</v>
      </c>
      <c r="AN2699" s="31" t="n">
        <v>593.2</v>
      </c>
      <c r="AO2699" s="47" t="n">
        <v>13500</v>
      </c>
      <c r="AP2699" s="31" t="n">
        <v>1556.47</v>
      </c>
      <c r="AQ2699" s="47" t="n">
        <v>13499</v>
      </c>
      <c r="AR2699" s="31" t="n">
        <v>1145.73</v>
      </c>
      <c r="AS2699" s="47" t="n">
        <v>13502</v>
      </c>
      <c r="AT2699" s="31" t="n">
        <v>390.2</v>
      </c>
      <c r="AU2699" s="47" t="n">
        <v>13173</v>
      </c>
      <c r="AV2699" s="31" t="n">
        <v>3482.7</v>
      </c>
    </row>
    <row r="2700" customFormat="false" ht="15" hidden="false" customHeight="false" outlineLevel="0" collapsed="false">
      <c r="A2700" s="55" t="n">
        <v>40511</v>
      </c>
      <c r="B2700" s="56" t="s">
        <v>1189</v>
      </c>
      <c r="C2700" s="56" t="s">
        <v>925</v>
      </c>
      <c r="D2700" s="30" t="n">
        <v>25766</v>
      </c>
      <c r="E2700" s="30"/>
      <c r="F2700" s="44" t="n">
        <v>0.722222222222222</v>
      </c>
      <c r="G2700" s="30" t="s">
        <v>1229</v>
      </c>
      <c r="H2700" s="30" t="s">
        <v>1283</v>
      </c>
      <c r="I2700" s="29" t="n">
        <v>241.2</v>
      </c>
      <c r="K2700" s="30" t="s">
        <v>1231</v>
      </c>
      <c r="M2700" s="31" t="n">
        <f aca="false">SUM(P2700,R2700,T2700,V2700,X2700,Z2700,AB2700,AD2700,AF2700,AH2700,AJ2700,AL2700,AN2700,AP2700,AR2700,AT2700,AV2700,AX2700,AZ2700,BB2700)</f>
        <v>0</v>
      </c>
    </row>
    <row r="2701" customFormat="false" ht="15" hidden="false" customHeight="false" outlineLevel="0" collapsed="false">
      <c r="A2701" s="41" t="n">
        <v>40511</v>
      </c>
      <c r="B2701" s="0" t="s">
        <v>1169</v>
      </c>
      <c r="C2701" s="0" t="s">
        <v>925</v>
      </c>
      <c r="D2701" s="30" t="n">
        <v>25767</v>
      </c>
      <c r="E2701" s="30"/>
      <c r="F2701" s="42" t="n">
        <v>0.673611111111111</v>
      </c>
      <c r="H2701" s="42" t="n">
        <v>0.354166666666667</v>
      </c>
      <c r="I2701" s="29" t="n">
        <v>144.4</v>
      </c>
      <c r="K2701" s="30" t="s">
        <v>1214</v>
      </c>
      <c r="M2701" s="31" t="n">
        <f aca="false">SUM(P2701,R2701,T2701,V2701,X2701,Z2701,AB2701,AD2701,AF2701,AH2701,AJ2701,AL2701,AN2701,AP2701,AR2701,AT2701,AV2701,AX2701,AZ2701,BB2701)</f>
        <v>0</v>
      </c>
    </row>
    <row r="2702" customFormat="false" ht="15" hidden="false" customHeight="false" outlineLevel="0" collapsed="false">
      <c r="A2702" s="41" t="n">
        <v>40511</v>
      </c>
      <c r="B2702" s="0" t="s">
        <v>1173</v>
      </c>
      <c r="C2702" s="0" t="s">
        <v>1049</v>
      </c>
      <c r="D2702" s="30" t="n">
        <v>25768</v>
      </c>
      <c r="E2702" s="30"/>
      <c r="F2702" s="42" t="n">
        <v>0.815972222222222</v>
      </c>
      <c r="G2702" s="3" t="s">
        <v>1698</v>
      </c>
      <c r="H2702" s="42" t="s">
        <v>1339</v>
      </c>
      <c r="I2702" s="29" t="n">
        <v>229.5</v>
      </c>
      <c r="K2702" s="30" t="s">
        <v>1212</v>
      </c>
      <c r="M2702" s="31" t="n">
        <f aca="false">SUM(P2702,R2702,T2702,V2702,X2702,Z2702,AB2702,AD2702,AF2702,AH2702,AJ2702,AL2702,AN2702,AP2702,AR2702,AT2702,AV2702,AX2702,AZ2702,BB2702)</f>
        <v>0</v>
      </c>
    </row>
    <row r="2703" customFormat="false" ht="15" hidden="false" customHeight="false" outlineLevel="0" collapsed="false">
      <c r="A2703" s="41" t="n">
        <v>40511</v>
      </c>
      <c r="B2703" s="0" t="s">
        <v>1193</v>
      </c>
      <c r="C2703" s="0" t="s">
        <v>1211</v>
      </c>
      <c r="D2703" s="30" t="n">
        <v>25769</v>
      </c>
      <c r="E2703" s="30"/>
      <c r="F2703" s="42" t="n">
        <v>0.645833333333333</v>
      </c>
      <c r="G2703" s="3" t="s">
        <v>1699</v>
      </c>
      <c r="H2703" s="42" t="n">
        <v>0.291666666666667</v>
      </c>
      <c r="I2703" s="29" t="n">
        <v>158</v>
      </c>
      <c r="K2703" s="30" t="s">
        <v>1216</v>
      </c>
      <c r="M2703" s="31" t="n">
        <f aca="false">SUM(P2703,R2703,T2703,V2703,X2703,Z2703,AB2703,AD2703,AF2703,AH2703,AJ2703,AL2703,AN2703,AP2703,AR2703,AT2703,AV2703,AX2703,AZ2703,BB2703)</f>
        <v>0</v>
      </c>
    </row>
    <row r="2704" customFormat="false" ht="15" hidden="false" customHeight="false" outlineLevel="0" collapsed="false">
      <c r="A2704" s="41" t="n">
        <v>40511</v>
      </c>
      <c r="B2704" s="0" t="s">
        <v>1215</v>
      </c>
      <c r="C2704" s="0" t="s">
        <v>1176</v>
      </c>
      <c r="D2704" s="30" t="n">
        <v>25770</v>
      </c>
      <c r="E2704" s="30"/>
      <c r="F2704" s="42" t="n">
        <v>0.802083333333333</v>
      </c>
      <c r="H2704" s="42" t="n">
        <v>0.4375</v>
      </c>
      <c r="I2704" s="29" t="n">
        <v>193.8</v>
      </c>
      <c r="K2704" s="30" t="s">
        <v>1222</v>
      </c>
      <c r="M2704" s="31" t="n">
        <f aca="false">SUM(P2704,R2704,T2704,V2704,X2704,Z2704,AB2704,AD2704,AF2704,AH2704,AJ2704,AL2704,AN2704,AP2704,AR2704,AT2704,AV2704,AX2704,AZ2704,BB2704)</f>
        <v>0</v>
      </c>
    </row>
    <row r="2705" customFormat="false" ht="15" hidden="false" customHeight="false" outlineLevel="0" collapsed="false">
      <c r="A2705" s="41" t="n">
        <v>40511</v>
      </c>
      <c r="B2705" s="68" t="s">
        <v>1374</v>
      </c>
      <c r="C2705" s="68" t="s">
        <v>892</v>
      </c>
      <c r="D2705" s="30" t="n">
        <v>25771</v>
      </c>
      <c r="E2705" s="30"/>
      <c r="F2705" s="42" t="n">
        <v>0.708333333333333</v>
      </c>
      <c r="H2705" s="42" t="n">
        <v>0.322916666666667</v>
      </c>
      <c r="I2705" s="29" t="n">
        <v>127.1</v>
      </c>
      <c r="K2705" s="30" t="s">
        <v>1623</v>
      </c>
      <c r="M2705" s="31" t="n">
        <f aca="false">SUM(P2705,R2705,T2705,V2705,X2705,Z2705,AB2705,AD2705,AF2705,AH2705,AJ2705,AL2705,AN2705,AP2705,AR2705,AT2705,AV2705,AX2705,AZ2705,BB2705)</f>
        <v>0</v>
      </c>
    </row>
    <row r="2706" customFormat="false" ht="15" hidden="false" customHeight="false" outlineLevel="0" collapsed="false">
      <c r="A2706" s="41" t="n">
        <v>40511</v>
      </c>
      <c r="B2706" s="68" t="s">
        <v>1208</v>
      </c>
      <c r="C2706" s="68" t="s">
        <v>1032</v>
      </c>
      <c r="D2706" s="30" t="n">
        <v>25772</v>
      </c>
      <c r="E2706" s="30"/>
      <c r="F2706" s="42" t="n">
        <v>0.666666666666667</v>
      </c>
      <c r="H2706" s="42" t="n">
        <v>0.333333333333333</v>
      </c>
      <c r="I2706" s="29" t="n">
        <v>269</v>
      </c>
      <c r="K2706" s="30" t="s">
        <v>1238</v>
      </c>
      <c r="M2706" s="31" t="n">
        <f aca="false">SUM(P2706,R2706,T2706,V2706,X2706,Z2706,AB2706,AD2706,AF2706,AH2706,AJ2706,AL2706,AN2706,AP2706,AR2706,AT2706,AV2706,AX2706,AZ2706,BB2706)</f>
        <v>0</v>
      </c>
    </row>
    <row r="2707" customFormat="false" ht="15" hidden="false" customHeight="false" outlineLevel="0" collapsed="false">
      <c r="A2707" s="41" t="n">
        <v>40511</v>
      </c>
      <c r="B2707" s="68" t="s">
        <v>581</v>
      </c>
      <c r="C2707" s="68" t="s">
        <v>1330</v>
      </c>
      <c r="D2707" s="30" t="n">
        <v>25773</v>
      </c>
      <c r="E2707" s="30"/>
      <c r="F2707" s="42" t="n">
        <v>0.625</v>
      </c>
      <c r="H2707" s="42" t="n">
        <v>0.166666666666667</v>
      </c>
      <c r="I2707" s="29" t="n">
        <v>73</v>
      </c>
      <c r="K2707" s="30" t="s">
        <v>1243</v>
      </c>
      <c r="M2707" s="31" t="n">
        <f aca="false">SUM(P2707,R2707,T2707,V2707,X2707,Z2707,AB2707,AD2707,AF2707,AH2707,AJ2707,AL2707,AN2707,AP2707,AR2707,AT2707,AV2707,AX2707,AZ2707,BB2707)</f>
        <v>0</v>
      </c>
    </row>
    <row r="2708" customFormat="false" ht="15" hidden="false" customHeight="false" outlineLevel="0" collapsed="false">
      <c r="A2708" s="55" t="n">
        <v>40511</v>
      </c>
      <c r="B2708" s="152" t="s">
        <v>1195</v>
      </c>
      <c r="C2708" s="152" t="s">
        <v>301</v>
      </c>
      <c r="D2708" s="30" t="n">
        <v>25774</v>
      </c>
      <c r="E2708" s="30"/>
      <c r="F2708" s="44" t="n">
        <v>0.8125</v>
      </c>
      <c r="G2708" s="30"/>
      <c r="H2708" s="44" t="n">
        <v>0.1875</v>
      </c>
      <c r="I2708" s="29" t="n">
        <v>89.15</v>
      </c>
      <c r="K2708" s="30" t="s">
        <v>1217</v>
      </c>
      <c r="M2708" s="31" t="n">
        <f aca="false">SUM(P2708,R2708,T2708,V2708,X2708,Z2708,AB2708,AD2708,AF2708,AH2708,AJ2708,AL2708,AN2708,AP2708,AR2708,AT2708,AV2708,AX2708,AZ2708,BB2708)</f>
        <v>0</v>
      </c>
    </row>
    <row r="2709" customFormat="false" ht="15" hidden="false" customHeight="false" outlineLevel="0" collapsed="false">
      <c r="A2709" s="55" t="n">
        <v>40511</v>
      </c>
      <c r="B2709" s="152" t="s">
        <v>581</v>
      </c>
      <c r="C2709" s="152" t="s">
        <v>1700</v>
      </c>
      <c r="D2709" s="30" t="n">
        <v>25775</v>
      </c>
      <c r="E2709" s="30"/>
      <c r="F2709" s="44" t="n">
        <v>0.788194444444444</v>
      </c>
      <c r="G2709" s="30" t="s">
        <v>1345</v>
      </c>
      <c r="H2709" s="44" t="s">
        <v>1308</v>
      </c>
      <c r="I2709" s="29" t="n">
        <v>95</v>
      </c>
      <c r="K2709" s="30" t="s">
        <v>1243</v>
      </c>
      <c r="M2709" s="31" t="n">
        <f aca="false">SUM(P2709,R2709,T2709,V2709,X2709,Z2709,AB2709,AD2709,AF2709,AH2709,AJ2709,AL2709,AN2709,AP2709,AR2709,AT2709,AV2709,AX2709,AZ2709,BB2709)</f>
        <v>0</v>
      </c>
    </row>
    <row r="2710" customFormat="false" ht="15" hidden="false" customHeight="false" outlineLevel="0" collapsed="false">
      <c r="A2710" s="41"/>
    </row>
    <row r="2711" customFormat="false" ht="15" hidden="false" customHeight="false" outlineLevel="0" collapsed="false">
      <c r="A2711" s="113"/>
      <c r="B2711" s="101"/>
      <c r="C2711" s="101"/>
      <c r="D2711" s="100"/>
      <c r="E2711" s="100"/>
      <c r="F2711" s="100"/>
      <c r="G2711" s="100"/>
      <c r="H2711" s="100"/>
      <c r="I2711" s="102"/>
      <c r="J2711" s="102"/>
      <c r="K2711" s="100"/>
      <c r="L2711" s="101"/>
      <c r="M2711" s="103"/>
    </row>
    <row r="2712" customFormat="false" ht="18.75" hidden="false" customHeight="false" outlineLevel="0" collapsed="false">
      <c r="A2712" s="113"/>
      <c r="B2712" s="101"/>
      <c r="C2712" s="101"/>
      <c r="D2712" s="100"/>
      <c r="E2712" s="100"/>
      <c r="F2712" s="100"/>
      <c r="G2712" s="115" t="s">
        <v>1245</v>
      </c>
      <c r="H2712" s="100"/>
      <c r="I2712" s="102"/>
      <c r="J2712" s="102"/>
      <c r="K2712" s="100"/>
      <c r="L2712" s="101"/>
      <c r="M2712" s="103"/>
    </row>
    <row r="2713" customFormat="false" ht="15" hidden="false" customHeight="false" outlineLevel="0" collapsed="false">
      <c r="A2713" s="55" t="n">
        <v>40512</v>
      </c>
      <c r="B2713" s="56" t="s">
        <v>1181</v>
      </c>
      <c r="C2713" s="56" t="s">
        <v>490</v>
      </c>
      <c r="D2713" s="30" t="n">
        <v>25776</v>
      </c>
      <c r="E2713" s="30"/>
      <c r="F2713" s="44" t="n">
        <v>0.75</v>
      </c>
      <c r="G2713" s="30"/>
      <c r="H2713" s="44" t="n">
        <v>0.458333333333333</v>
      </c>
      <c r="I2713" s="29" t="n">
        <v>198</v>
      </c>
      <c r="K2713" s="30" t="s">
        <v>1219</v>
      </c>
      <c r="M2713" s="31" t="n">
        <f aca="false">SUM(P2713,R2713,T2713,V2713,X2713,Z2713,AB2713,AD2713,AF2713,AH2713,AJ2713,AL2713,AN2713,AP2713,AR2713,AT2713,AV2713,AX2713,AZ2713,BB2713)</f>
        <v>0</v>
      </c>
    </row>
    <row r="2714" customFormat="false" ht="15" hidden="false" customHeight="false" outlineLevel="0" collapsed="false">
      <c r="A2714" s="55" t="n">
        <v>40512</v>
      </c>
      <c r="B2714" s="56" t="s">
        <v>1675</v>
      </c>
      <c r="C2714" s="56" t="s">
        <v>490</v>
      </c>
      <c r="D2714" s="30" t="n">
        <v>25777</v>
      </c>
      <c r="E2714" s="30"/>
      <c r="F2714" s="44" t="n">
        <v>0.104166666666667</v>
      </c>
      <c r="G2714" s="30"/>
      <c r="H2714" s="44" t="n">
        <v>0.8125</v>
      </c>
      <c r="I2714" s="29" t="n">
        <v>396.9</v>
      </c>
      <c r="K2714" s="30" t="s">
        <v>1375</v>
      </c>
      <c r="M2714" s="31" t="n">
        <f aca="false">SUM(P2714,R2714,T2714,V2714,X2714,Z2714,AB2714,AD2714,AF2714,AH2714,AJ2714,AL2714,AN2714,AP2714,AR2714,AT2714,AV2714,AX2714,AZ2714,BB2714)</f>
        <v>0</v>
      </c>
    </row>
    <row r="2715" customFormat="false" ht="15" hidden="false" customHeight="false" outlineLevel="0" collapsed="false">
      <c r="A2715" s="55" t="n">
        <v>40512</v>
      </c>
      <c r="B2715" s="56" t="s">
        <v>1632</v>
      </c>
      <c r="C2715" s="56" t="s">
        <v>490</v>
      </c>
      <c r="D2715" s="30" t="n">
        <v>25778</v>
      </c>
      <c r="E2715" s="30"/>
      <c r="F2715" s="44" t="n">
        <v>0.75</v>
      </c>
      <c r="G2715" s="30"/>
      <c r="H2715" s="44" t="n">
        <v>0.458333333333333</v>
      </c>
      <c r="I2715" s="29" t="n">
        <v>202</v>
      </c>
      <c r="K2715" s="30" t="s">
        <v>1621</v>
      </c>
      <c r="M2715" s="31" t="n">
        <f aca="false">SUM(P2715,R2715,T2715,V2715,X2715,Z2715,AB2715,AD2715,AF2715,AH2715,AJ2715,AL2715,AN2715,AP2715,AR2715,AT2715,AV2715,AX2715,AZ2715,BB2715)</f>
        <v>0</v>
      </c>
    </row>
    <row r="2716" customFormat="false" ht="15" hidden="false" customHeight="false" outlineLevel="0" collapsed="false">
      <c r="A2716" s="41" t="n">
        <v>40512</v>
      </c>
      <c r="B2716" s="56" t="s">
        <v>679</v>
      </c>
      <c r="C2716" s="56" t="s">
        <v>1206</v>
      </c>
      <c r="D2716" s="30" t="n">
        <v>25779</v>
      </c>
      <c r="E2716" s="30"/>
      <c r="F2716" s="3" t="s">
        <v>1162</v>
      </c>
      <c r="H2716" s="3" t="s">
        <v>1162</v>
      </c>
      <c r="I2716" s="29" t="n">
        <v>214.2</v>
      </c>
      <c r="K2716" s="30" t="s">
        <v>1223</v>
      </c>
      <c r="M2716" s="31" t="n">
        <f aca="false">SUM(P2716,R2716,T2716,V2716,X2716,Z2716,AB2716,AD2716,AF2716,AH2716,AJ2716,AL2716,AN2716,AP2716,AR2716,AT2716,AV2716,AX2716,AZ2716,BB2716)</f>
        <v>9261.63</v>
      </c>
      <c r="O2716" s="0" t="n">
        <v>13675</v>
      </c>
      <c r="P2716" s="31" t="n">
        <v>186.6</v>
      </c>
      <c r="Q2716" s="0" t="n">
        <v>13674</v>
      </c>
      <c r="R2716" s="31" t="n">
        <v>203.9</v>
      </c>
      <c r="S2716" s="47" t="n">
        <v>13673</v>
      </c>
      <c r="T2716" s="31" t="n">
        <v>319.5</v>
      </c>
      <c r="U2716" s="47" t="n">
        <v>13672</v>
      </c>
      <c r="V2716" s="31" t="n">
        <v>186.6</v>
      </c>
      <c r="W2716" s="47" t="n">
        <v>13670</v>
      </c>
      <c r="X2716" s="31" t="n">
        <v>200.65</v>
      </c>
      <c r="Y2716" s="47" t="n">
        <v>13671</v>
      </c>
      <c r="Z2716" s="31" t="n">
        <v>49.02</v>
      </c>
      <c r="AA2716" s="47" t="n">
        <v>13657</v>
      </c>
      <c r="AB2716" s="31" t="n">
        <v>12</v>
      </c>
      <c r="AC2716" s="47" t="n">
        <v>13660</v>
      </c>
      <c r="AD2716" s="31" t="n">
        <v>747.38</v>
      </c>
      <c r="AE2716" s="47" t="n">
        <v>13705</v>
      </c>
      <c r="AF2716" s="31" t="n">
        <v>1631.8</v>
      </c>
      <c r="AG2716" s="47" t="n">
        <v>13706</v>
      </c>
      <c r="AH2716" s="31" t="n">
        <v>659.18</v>
      </c>
      <c r="AI2716" s="47" t="n">
        <v>13848</v>
      </c>
      <c r="AJ2716" s="31" t="n">
        <v>315</v>
      </c>
      <c r="AK2716" s="47" t="n">
        <v>13854</v>
      </c>
      <c r="AL2716" s="31" t="n">
        <v>4500</v>
      </c>
      <c r="AM2716" s="47" t="n">
        <v>13793</v>
      </c>
      <c r="AN2716" s="31" t="n">
        <v>250</v>
      </c>
    </row>
    <row r="2717" customFormat="false" ht="15" hidden="false" customHeight="false" outlineLevel="0" collapsed="false">
      <c r="A2717" s="41" t="n">
        <v>40512</v>
      </c>
      <c r="B2717" s="56" t="s">
        <v>383</v>
      </c>
      <c r="C2717" s="56" t="s">
        <v>1206</v>
      </c>
      <c r="D2717" s="30" t="n">
        <v>25780</v>
      </c>
      <c r="E2717" s="30"/>
      <c r="F2717" s="3" t="s">
        <v>1162</v>
      </c>
      <c r="H2717" s="3" t="s">
        <v>1162</v>
      </c>
      <c r="I2717" s="29" t="n">
        <v>205.7</v>
      </c>
      <c r="K2717" s="30" t="s">
        <v>1232</v>
      </c>
      <c r="M2717" s="31" t="n">
        <f aca="false">SUM(P2717,R2717,T2717,V2717,X2717,Z2717,AB2717,AD2717,AF2717,AH2717,AJ2717,AL2717,AN2717,AP2717,AR2717,AT2717,AV2717,AX2717,AZ2717,BB2717)</f>
        <v>36438.5</v>
      </c>
      <c r="O2717" s="0" t="n">
        <v>13597</v>
      </c>
      <c r="P2717" s="31" t="n">
        <v>1531.45</v>
      </c>
      <c r="Q2717" s="0" t="n">
        <v>13598</v>
      </c>
      <c r="R2717" s="31" t="n">
        <v>301.8</v>
      </c>
      <c r="S2717" s="47" t="n">
        <v>13599</v>
      </c>
      <c r="T2717" s="31" t="n">
        <v>715.25</v>
      </c>
      <c r="U2717" s="47" t="n">
        <v>13847</v>
      </c>
      <c r="V2717" s="31" t="n">
        <v>10345</v>
      </c>
      <c r="W2717" s="47" t="n">
        <v>13853</v>
      </c>
      <c r="X2717" s="31" t="n">
        <v>12825</v>
      </c>
      <c r="Y2717" s="47" t="n">
        <v>13852</v>
      </c>
      <c r="Z2717" s="31" t="n">
        <v>10720</v>
      </c>
    </row>
    <row r="2718" customFormat="false" ht="15" hidden="false" customHeight="false" outlineLevel="0" collapsed="false">
      <c r="A2718" s="41" t="n">
        <v>40512</v>
      </c>
      <c r="B2718" s="56" t="s">
        <v>1165</v>
      </c>
      <c r="C2718" s="56" t="s">
        <v>1206</v>
      </c>
      <c r="D2718" s="30" t="n">
        <v>25781</v>
      </c>
      <c r="E2718" s="30"/>
      <c r="F2718" s="3" t="s">
        <v>1162</v>
      </c>
      <c r="H2718" s="3" t="s">
        <v>1162</v>
      </c>
      <c r="I2718" s="29" t="n">
        <v>205.7</v>
      </c>
      <c r="K2718" s="30" t="s">
        <v>1233</v>
      </c>
      <c r="M2718" s="31" t="n">
        <f aca="false">SUM(P2718,R2718,T2718,V2718,X2718,Z2718,AB2718,AD2718,AF2718,AH2718,AJ2718,AL2718,AN2718,AP2718,AR2718,AT2718,AV2718,AX2718,AZ2718,BB2718)</f>
        <v>20738.3</v>
      </c>
      <c r="O2718" s="0" t="n">
        <v>13708</v>
      </c>
      <c r="P2718" s="31" t="n">
        <v>4018.89</v>
      </c>
      <c r="Q2718" s="0" t="n">
        <v>13661</v>
      </c>
      <c r="R2718" s="31" t="n">
        <v>51.12</v>
      </c>
      <c r="S2718" s="47" t="n">
        <v>13664</v>
      </c>
      <c r="T2718" s="31" t="n">
        <v>437.57</v>
      </c>
      <c r="U2718" s="47" t="n">
        <v>13665</v>
      </c>
      <c r="V2718" s="31" t="n">
        <v>710.22</v>
      </c>
      <c r="W2718" s="47" t="n">
        <v>13666</v>
      </c>
      <c r="X2718" s="31" t="n">
        <v>178.2</v>
      </c>
      <c r="Y2718" s="47" t="n">
        <v>13667</v>
      </c>
      <c r="Z2718" s="31" t="n">
        <v>193.8</v>
      </c>
      <c r="AA2718" s="47" t="n">
        <v>13668</v>
      </c>
      <c r="AB2718" s="31" t="n">
        <v>56.75</v>
      </c>
      <c r="AC2718" s="47" t="n">
        <v>13669</v>
      </c>
      <c r="AD2718" s="31" t="n">
        <v>108.25</v>
      </c>
      <c r="AE2718" s="47" t="n">
        <v>13855</v>
      </c>
      <c r="AF2718" s="31" t="n">
        <v>4837.5</v>
      </c>
      <c r="AG2718" s="47" t="n">
        <v>13838</v>
      </c>
      <c r="AH2718" s="31" t="n">
        <v>8225.5</v>
      </c>
      <c r="AI2718" s="47" t="n">
        <v>13816</v>
      </c>
      <c r="AJ2718" s="31" t="n">
        <v>972</v>
      </c>
      <c r="AK2718" s="47" t="n">
        <v>13812</v>
      </c>
      <c r="AL2718" s="31" t="n">
        <v>486</v>
      </c>
      <c r="AM2718" s="47" t="n">
        <v>13818</v>
      </c>
      <c r="AN2718" s="31" t="n">
        <v>202.5</v>
      </c>
      <c r="AO2718" s="47" t="n">
        <v>13819</v>
      </c>
      <c r="AP2718" s="31" t="n">
        <v>260</v>
      </c>
    </row>
    <row r="2719" customFormat="false" ht="15" hidden="false" customHeight="false" outlineLevel="0" collapsed="false">
      <c r="A2719" s="41" t="n">
        <v>40512</v>
      </c>
      <c r="B2719" s="56" t="s">
        <v>627</v>
      </c>
      <c r="C2719" s="56" t="s">
        <v>1206</v>
      </c>
      <c r="D2719" s="30" t="n">
        <v>25782</v>
      </c>
      <c r="E2719" s="30"/>
      <c r="F2719" s="3" t="s">
        <v>1162</v>
      </c>
      <c r="H2719" s="3" t="s">
        <v>1162</v>
      </c>
      <c r="I2719" s="29" t="n">
        <v>209.95</v>
      </c>
      <c r="K2719" s="30" t="s">
        <v>1303</v>
      </c>
      <c r="M2719" s="31" t="n">
        <f aca="false">SUM(P2719,R2719,T2719,V2719,X2719,Z2719,AB2719,AD2719,AF2719,AH2719,AJ2719,AL2719,AN2719,AP2719,AR2719,AT2719,AV2719,AX2719,AZ2719,BB2719)</f>
        <v>0</v>
      </c>
    </row>
    <row r="2720" customFormat="false" ht="15" hidden="false" customHeight="false" outlineLevel="0" collapsed="false">
      <c r="A2720" s="41" t="n">
        <v>40512</v>
      </c>
      <c r="B2720" s="56" t="s">
        <v>1205</v>
      </c>
      <c r="C2720" s="56" t="s">
        <v>1206</v>
      </c>
      <c r="D2720" s="30" t="n">
        <v>25783</v>
      </c>
      <c r="E2720" s="30"/>
      <c r="F2720" s="3" t="s">
        <v>1162</v>
      </c>
      <c r="H2720" s="3" t="s">
        <v>1162</v>
      </c>
      <c r="I2720" s="29" t="n">
        <v>380</v>
      </c>
      <c r="K2720" s="30" t="s">
        <v>1249</v>
      </c>
      <c r="M2720" s="31" t="n">
        <f aca="false">SUM(P2720,R2720,T2720,V2720,X2720,Z2720,AB2720,AD2720,AF2720,AH2720,AJ2720,AL2720,AN2720,AP2720,AR2720,AT2720,AV2720,AX2720,AZ2720,BB2720)</f>
        <v>22942.73</v>
      </c>
      <c r="O2720" s="0" t="n">
        <v>13712</v>
      </c>
      <c r="P2720" s="31" t="n">
        <v>1350.41</v>
      </c>
      <c r="Q2720" s="0" t="n">
        <v>13713</v>
      </c>
      <c r="R2720" s="31" t="n">
        <v>786.45</v>
      </c>
      <c r="S2720" s="47" t="n">
        <v>13700</v>
      </c>
      <c r="T2720" s="31" t="n">
        <v>57.15</v>
      </c>
      <c r="U2720" s="47" t="n">
        <v>13703</v>
      </c>
      <c r="V2720" s="31" t="n">
        <v>902.16</v>
      </c>
      <c r="W2720" s="47" t="n">
        <v>13704</v>
      </c>
      <c r="X2720" s="31" t="n">
        <v>774</v>
      </c>
      <c r="Y2720" s="47" t="n">
        <v>13709</v>
      </c>
      <c r="Z2720" s="31" t="n">
        <v>2180.24</v>
      </c>
      <c r="AA2720" s="47" t="n">
        <v>13710</v>
      </c>
      <c r="AB2720" s="31" t="n">
        <v>82</v>
      </c>
      <c r="AC2720" s="47" t="n">
        <v>13711</v>
      </c>
      <c r="AD2720" s="31" t="n">
        <v>277.39</v>
      </c>
      <c r="AE2720" s="47" t="n">
        <v>13663</v>
      </c>
      <c r="AF2720" s="31" t="n">
        <v>162.68</v>
      </c>
      <c r="AG2720" s="47" t="n">
        <v>13702</v>
      </c>
      <c r="AH2720" s="31" t="n">
        <v>1645.38</v>
      </c>
      <c r="AI2720" s="47" t="n">
        <v>13707</v>
      </c>
      <c r="AJ2720" s="31" t="n">
        <v>2026.22</v>
      </c>
      <c r="AK2720" s="47" t="n">
        <v>13422</v>
      </c>
      <c r="AL2720" s="31" t="n">
        <v>788.85</v>
      </c>
      <c r="AM2720" s="47" t="n">
        <v>13787</v>
      </c>
      <c r="AN2720" s="31" t="n">
        <v>279.9</v>
      </c>
      <c r="AO2720" s="47" t="n">
        <v>13786</v>
      </c>
      <c r="AP2720" s="31" t="n">
        <v>279.9</v>
      </c>
      <c r="AQ2720" s="47" t="n">
        <v>13843</v>
      </c>
      <c r="AR2720" s="31" t="n">
        <v>315</v>
      </c>
      <c r="AS2720" s="47" t="n">
        <v>13840</v>
      </c>
      <c r="AT2720" s="31" t="n">
        <v>315</v>
      </c>
      <c r="AU2720" s="47" t="n">
        <v>13852</v>
      </c>
      <c r="AV2720" s="31" t="n">
        <v>10720</v>
      </c>
    </row>
    <row r="2721" customFormat="false" ht="15" hidden="false" customHeight="false" outlineLevel="0" collapsed="false">
      <c r="A2721" s="41" t="n">
        <v>40512</v>
      </c>
      <c r="B2721" s="56" t="s">
        <v>296</v>
      </c>
      <c r="C2721" s="56" t="s">
        <v>1206</v>
      </c>
      <c r="D2721" s="30" t="n">
        <v>25784</v>
      </c>
      <c r="E2721" s="30"/>
      <c r="F2721" s="3" t="s">
        <v>1162</v>
      </c>
      <c r="H2721" s="3" t="s">
        <v>1162</v>
      </c>
      <c r="I2721" s="29" t="n">
        <v>186.5</v>
      </c>
      <c r="K2721" s="30" t="s">
        <v>1235</v>
      </c>
      <c r="M2721" s="31" t="n">
        <f aca="false">SUM(P2721,R2721,T2721,V2721,X2721,Z2721,AB2721,AD2721,AF2721,AH2721,AJ2721,AL2721,AN2721,AP2721,AR2721,AT2721,AV2721,AX2721,AZ2721,BB2721)</f>
        <v>6376.59</v>
      </c>
      <c r="O2721" s="0" t="n">
        <v>13689</v>
      </c>
      <c r="P2721" s="31" t="n">
        <v>82.11</v>
      </c>
      <c r="Q2721" s="0" t="n">
        <v>13690</v>
      </c>
      <c r="R2721" s="31" t="n">
        <v>891.89</v>
      </c>
      <c r="S2721" s="47" t="n">
        <v>13691</v>
      </c>
      <c r="T2721" s="31" t="n">
        <v>697.11</v>
      </c>
      <c r="U2721" s="47" t="n">
        <v>13692</v>
      </c>
      <c r="V2721" s="31" t="n">
        <v>459.61</v>
      </c>
      <c r="W2721" s="47" t="n">
        <v>13693</v>
      </c>
      <c r="X2721" s="31" t="n">
        <v>231.59</v>
      </c>
      <c r="Y2721" s="47" t="n">
        <v>13694</v>
      </c>
      <c r="Z2721" s="31" t="n">
        <v>702.23</v>
      </c>
      <c r="AA2721" s="47" t="n">
        <v>13695</v>
      </c>
      <c r="AB2721" s="31" t="n">
        <v>1030.91</v>
      </c>
      <c r="AC2721" s="47" t="n">
        <v>13696</v>
      </c>
      <c r="AD2721" s="31" t="n">
        <v>304.4</v>
      </c>
      <c r="AE2721" s="47" t="n">
        <v>13698</v>
      </c>
      <c r="AF2721" s="31" t="n">
        <v>379.68</v>
      </c>
      <c r="AG2721" s="47" t="n">
        <v>13699</v>
      </c>
      <c r="AH2721" s="31" t="n">
        <v>362.4</v>
      </c>
      <c r="AI2721" s="47" t="n">
        <v>13701</v>
      </c>
      <c r="AJ2721" s="31" t="n">
        <v>494.15</v>
      </c>
      <c r="AK2721" s="47" t="n">
        <v>13697</v>
      </c>
      <c r="AL2721" s="31" t="n">
        <v>223.01</v>
      </c>
      <c r="AM2721" s="47" t="n">
        <v>13815</v>
      </c>
      <c r="AN2721" s="31" t="n">
        <v>202.5</v>
      </c>
      <c r="AO2721" s="47" t="n">
        <v>13839</v>
      </c>
      <c r="AP2721" s="31" t="n">
        <v>315</v>
      </c>
    </row>
    <row r="2722" customFormat="false" ht="15" hidden="false" customHeight="false" outlineLevel="0" collapsed="false">
      <c r="A2722" s="55" t="n">
        <v>40512</v>
      </c>
      <c r="B2722" s="56" t="s">
        <v>1189</v>
      </c>
      <c r="C2722" s="56" t="s">
        <v>925</v>
      </c>
      <c r="D2722" s="30" t="n">
        <v>25785</v>
      </c>
      <c r="E2722" s="30"/>
      <c r="F2722" s="44" t="n">
        <v>0.739583333333334</v>
      </c>
      <c r="G2722" s="30" t="s">
        <v>1200</v>
      </c>
      <c r="H2722" s="30" t="s">
        <v>1287</v>
      </c>
      <c r="I2722" s="29" t="n">
        <v>246.1</v>
      </c>
      <c r="K2722" s="30" t="s">
        <v>1231</v>
      </c>
      <c r="M2722" s="31" t="n">
        <f aca="false">SUM(P2722,R2722,T2722,V2722,X2722,Z2722,AB2722,AD2722,AF2722,AH2722,AJ2722,AL2722,AN2722,AP2722,AR2722,AT2722,AV2722,AX2722,AZ2722,BB2722)</f>
        <v>0</v>
      </c>
    </row>
    <row r="2723" customFormat="false" ht="15" hidden="false" customHeight="false" outlineLevel="0" collapsed="false">
      <c r="A2723" s="55" t="n">
        <v>40512</v>
      </c>
      <c r="B2723" s="56" t="s">
        <v>1169</v>
      </c>
      <c r="C2723" s="56" t="s">
        <v>925</v>
      </c>
      <c r="D2723" s="30" t="n">
        <v>25786</v>
      </c>
      <c r="E2723" s="30"/>
      <c r="F2723" s="44" t="n">
        <v>0.739583333333334</v>
      </c>
      <c r="G2723" s="30" t="s">
        <v>1241</v>
      </c>
      <c r="H2723" s="30" t="s">
        <v>1287</v>
      </c>
      <c r="I2723" s="29" t="n">
        <v>250.1</v>
      </c>
      <c r="K2723" s="30" t="s">
        <v>1214</v>
      </c>
      <c r="M2723" s="31" t="n">
        <f aca="false">SUM(P2723,R2723,T2723,V2723,X2723,Z2723,AB2723,AD2723,AF2723,AH2723,AJ2723,AL2723,AN2723,AP2723,AR2723,AT2723,AV2723,AX2723,AZ2723,BB2723)</f>
        <v>0</v>
      </c>
    </row>
    <row r="2724" customFormat="false" ht="15" hidden="false" customHeight="false" outlineLevel="0" collapsed="false">
      <c r="A2724" s="55" t="n">
        <v>40512</v>
      </c>
      <c r="B2724" s="56" t="s">
        <v>1193</v>
      </c>
      <c r="C2724" s="56" t="s">
        <v>925</v>
      </c>
      <c r="D2724" s="30" t="n">
        <v>25787</v>
      </c>
      <c r="E2724" s="30"/>
      <c r="F2724" s="44" t="n">
        <v>0.833333333333333</v>
      </c>
      <c r="G2724" s="30"/>
      <c r="H2724" s="44" t="n">
        <v>0.5</v>
      </c>
      <c r="I2724" s="29" t="n">
        <v>271.6</v>
      </c>
      <c r="K2724" s="30" t="s">
        <v>1216</v>
      </c>
      <c r="M2724" s="31" t="n">
        <f aca="false">SUM(P2724,R2724,T2724,V2724,X2724,Z2724,AB2724,AD2724,AF2724,AH2724,AJ2724,AL2724,AN2724,AP2724,AR2724,AT2724,AV2724,AX2724,AZ2724,BB2724)</f>
        <v>4654.06</v>
      </c>
      <c r="O2724" s="0" t="n">
        <v>3796</v>
      </c>
      <c r="P2724" s="31" t="n">
        <v>143.08</v>
      </c>
      <c r="Q2724" s="0" t="n">
        <v>3791</v>
      </c>
      <c r="R2724" s="31" t="n">
        <v>620.03</v>
      </c>
      <c r="S2724" s="47" t="n">
        <v>3732</v>
      </c>
      <c r="T2724" s="31" t="n">
        <v>120.88</v>
      </c>
      <c r="U2724" s="47" t="n">
        <v>3754</v>
      </c>
      <c r="V2724" s="31" t="n">
        <v>3770.07</v>
      </c>
    </row>
    <row r="2725" customFormat="false" ht="15" hidden="false" customHeight="false" outlineLevel="0" collapsed="false">
      <c r="A2725" s="55" t="n">
        <v>40512</v>
      </c>
      <c r="B2725" s="56" t="s">
        <v>1197</v>
      </c>
      <c r="C2725" s="56" t="s">
        <v>925</v>
      </c>
      <c r="D2725" s="30" t="n">
        <v>25788</v>
      </c>
      <c r="E2725" s="30"/>
      <c r="F2725" s="44" t="n">
        <v>0.708333333333333</v>
      </c>
      <c r="G2725" s="30" t="s">
        <v>1170</v>
      </c>
      <c r="H2725" s="30" t="s">
        <v>1276</v>
      </c>
      <c r="I2725" s="29" t="n">
        <v>214</v>
      </c>
      <c r="K2725" s="30" t="s">
        <v>1259</v>
      </c>
      <c r="M2725" s="31" t="n">
        <f aca="false">SUM(P2725,R2725,T2725,V2725,X2725,Z2725,AB2725,AD2725,AF2725,AH2725,AJ2725,AL2725,AN2725,AP2725,AR2725,AT2725,AV2725,AX2725,AZ2725,BB2725)</f>
        <v>8292.01</v>
      </c>
      <c r="O2725" s="0" t="n">
        <v>3728</v>
      </c>
      <c r="P2725" s="31" t="n">
        <v>30.23</v>
      </c>
      <c r="Q2725" s="0" t="n">
        <v>3764</v>
      </c>
      <c r="R2725" s="31" t="n">
        <v>2013.64</v>
      </c>
      <c r="S2725" s="47" t="n">
        <v>3726</v>
      </c>
      <c r="T2725" s="31" t="n">
        <v>60.44</v>
      </c>
      <c r="U2725" s="47" t="n">
        <v>37.63</v>
      </c>
      <c r="V2725" s="31" t="n">
        <v>1904.82</v>
      </c>
      <c r="W2725" s="47" t="n">
        <v>3750</v>
      </c>
      <c r="X2725" s="31" t="n">
        <v>4282.88</v>
      </c>
    </row>
    <row r="2726" customFormat="false" ht="15" hidden="false" customHeight="false" outlineLevel="0" collapsed="false">
      <c r="A2726" s="41" t="n">
        <v>40512</v>
      </c>
      <c r="B2726" s="56" t="s">
        <v>1173</v>
      </c>
      <c r="C2726" s="56" t="s">
        <v>1049</v>
      </c>
      <c r="D2726" s="30" t="n">
        <v>25789</v>
      </c>
      <c r="E2726" s="30"/>
      <c r="F2726" s="42" t="n">
        <v>0.739583333333334</v>
      </c>
      <c r="H2726" s="42" t="n">
        <v>0.427083333333333</v>
      </c>
      <c r="I2726" s="29" t="n">
        <v>174.25</v>
      </c>
      <c r="K2726" s="30" t="s">
        <v>1212</v>
      </c>
      <c r="M2726" s="31" t="n">
        <f aca="false">SUM(P2726,R2726,T2726,V2726,X2726,Z2726,AB2726,AD2726,AF2726,AH2726,AJ2726,AL2726,AN2726,AP2726,AR2726,AT2726,AV2726,AX2726,AZ2726,BB2726)</f>
        <v>0</v>
      </c>
    </row>
    <row r="2727" customFormat="false" ht="15" hidden="false" customHeight="false" outlineLevel="0" collapsed="false">
      <c r="A2727" s="55" t="n">
        <v>40512</v>
      </c>
      <c r="B2727" s="56" t="s">
        <v>1199</v>
      </c>
      <c r="C2727" s="56" t="s">
        <v>925</v>
      </c>
      <c r="D2727" s="30" t="n">
        <v>25790</v>
      </c>
      <c r="E2727" s="30"/>
      <c r="F2727" s="44" t="n">
        <v>0.805555555555556</v>
      </c>
      <c r="G2727" s="30"/>
      <c r="H2727" s="44" t="n">
        <v>0.458333333333333</v>
      </c>
      <c r="I2727" s="29" t="n">
        <v>246.55</v>
      </c>
      <c r="K2727" s="30" t="s">
        <v>1253</v>
      </c>
      <c r="M2727" s="31" t="n">
        <f aca="false">SUM(P2727,R2727,T2727,V2727,X2727,Z2727,AB2727,AD2727,AF2727,AH2727,AJ2727,AL2727,AN2727,AP2727,AR2727,AT2727,AV2727,AX2727,AZ2727,BB2727)</f>
        <v>1096.98</v>
      </c>
      <c r="O2727" s="0" t="n">
        <v>3806</v>
      </c>
      <c r="P2727" s="31" t="n">
        <v>906.2</v>
      </c>
      <c r="Q2727" s="0" t="n">
        <v>3794</v>
      </c>
      <c r="R2727" s="31" t="n">
        <v>190.78</v>
      </c>
    </row>
    <row r="2728" customFormat="false" ht="15" hidden="false" customHeight="false" outlineLevel="0" collapsed="false">
      <c r="A2728" s="41" t="n">
        <v>40512</v>
      </c>
      <c r="B2728" s="56" t="s">
        <v>1176</v>
      </c>
      <c r="C2728" s="56" t="s">
        <v>892</v>
      </c>
      <c r="D2728" s="30" t="n">
        <v>25791</v>
      </c>
      <c r="E2728" s="30"/>
      <c r="F2728" s="42" t="n">
        <v>0.708333333333333</v>
      </c>
      <c r="H2728" s="42" t="n">
        <v>0.354166666666667</v>
      </c>
      <c r="I2728" s="29" t="n">
        <v>139.4</v>
      </c>
      <c r="K2728" s="30" t="s">
        <v>1222</v>
      </c>
      <c r="M2728" s="31" t="n">
        <f aca="false">SUM(P2728,R2728,T2728,V2728,X2728,Z2728,AB2728,AD2728,AF2728,AH2728,AJ2728,AL2728,AN2728,AP2728,AR2728,AT2728,AV2728,AX2728,AZ2728,BB2728)</f>
        <v>0</v>
      </c>
    </row>
    <row r="2729" customFormat="false" ht="15" hidden="false" customHeight="false" outlineLevel="0" collapsed="false">
      <c r="A2729" s="55" t="n">
        <v>40512</v>
      </c>
      <c r="B2729" s="56" t="s">
        <v>581</v>
      </c>
      <c r="C2729" s="56" t="s">
        <v>1300</v>
      </c>
      <c r="D2729" s="30" t="n">
        <v>25792</v>
      </c>
      <c r="E2729" s="30"/>
      <c r="F2729" s="44" t="n">
        <v>0.552083333333333</v>
      </c>
      <c r="G2729" s="30" t="s">
        <v>1361</v>
      </c>
      <c r="H2729" s="44" t="s">
        <v>1308</v>
      </c>
      <c r="I2729" s="29" t="n">
        <v>110</v>
      </c>
      <c r="K2729" s="30" t="s">
        <v>1243</v>
      </c>
      <c r="M2729" s="31" t="n">
        <f aca="false">SUM(P2729,R2729,T2729,V2729,X2729,Z2729,AB2729,AD2729,AF2729,AH2729,AJ2729,AL2729,AN2729,AP2729,AR2729,AT2729,AV2729,AX2729,AZ2729,BB2729)</f>
        <v>0</v>
      </c>
    </row>
    <row r="2730" customFormat="false" ht="15" hidden="false" customHeight="false" outlineLevel="0" collapsed="false">
      <c r="A2730" s="41" t="n">
        <v>40512</v>
      </c>
      <c r="B2730" s="56" t="s">
        <v>1701</v>
      </c>
      <c r="C2730" s="56" t="s">
        <v>892</v>
      </c>
      <c r="D2730" s="30" t="n">
        <v>25793</v>
      </c>
      <c r="E2730" s="30"/>
      <c r="F2730" s="42" t="n">
        <v>0.736111111111111</v>
      </c>
      <c r="H2730" s="42" t="n">
        <v>0.361111111111111</v>
      </c>
      <c r="I2730" s="29" t="n">
        <v>142.15</v>
      </c>
      <c r="K2730" s="30" t="s">
        <v>1702</v>
      </c>
      <c r="M2730" s="31" t="n">
        <f aca="false">SUM(P2730,R2730,T2730,V2730,X2730,Z2730,AB2730,AD2730,AF2730,AH2730,AJ2730,AL2730,AN2730,AP2730,AR2730,AT2730,AV2730,AX2730,AZ2730,BB2730)</f>
        <v>0</v>
      </c>
    </row>
    <row r="2731" customFormat="false" ht="15" hidden="false" customHeight="false" outlineLevel="0" collapsed="false">
      <c r="A2731" s="55" t="n">
        <v>40512</v>
      </c>
      <c r="B2731" s="56" t="s">
        <v>1208</v>
      </c>
      <c r="C2731" s="56" t="s">
        <v>1032</v>
      </c>
      <c r="D2731" s="30" t="n">
        <v>25794</v>
      </c>
      <c r="E2731" s="30"/>
      <c r="F2731" s="44" t="n">
        <v>0.604166666666667</v>
      </c>
      <c r="G2731" s="30"/>
      <c r="H2731" s="44" t="n">
        <v>0.333333333333333</v>
      </c>
      <c r="I2731" s="29" t="n">
        <v>269</v>
      </c>
      <c r="K2731" s="30" t="s">
        <v>1238</v>
      </c>
      <c r="M2731" s="31" t="n">
        <f aca="false">SUM(P2731,R2731,T2731,V2731,X2731,Z2731,AB2731,AD2731,AF2731,AH2731,AJ2731,AL2731,AN2731,AP2731,AR2731,AT2731,AV2731,AX2731,AZ2731,BB2731)</f>
        <v>0</v>
      </c>
    </row>
    <row r="2732" customFormat="false" ht="15" hidden="false" customHeight="false" outlineLevel="0" collapsed="false">
      <c r="A2732" s="41" t="n">
        <v>40512</v>
      </c>
      <c r="B2732" s="56" t="s">
        <v>581</v>
      </c>
      <c r="C2732" s="56" t="s">
        <v>1255</v>
      </c>
      <c r="D2732" s="30" t="n">
        <v>25795</v>
      </c>
      <c r="E2732" s="30"/>
      <c r="F2732" s="42" t="n">
        <v>0.708333333333333</v>
      </c>
      <c r="H2732" s="42" t="n">
        <v>0.166666666666667</v>
      </c>
      <c r="I2732" s="29" t="n">
        <v>80</v>
      </c>
      <c r="K2732" s="30" t="s">
        <v>1243</v>
      </c>
      <c r="M2732" s="31" t="n">
        <f aca="false">SUM(P2732,R2732,T2732,V2732,X2732,Z2732,AB2732,AD2732,AF2732,AH2732,AJ2732,AL2732,AN2732,AP2732,AR2732,AT2732,AV2732,AX2732,AZ2732,BB2732)</f>
        <v>0</v>
      </c>
    </row>
    <row r="2733" customFormat="false" ht="15" hidden="false" customHeight="false" outlineLevel="0" collapsed="false">
      <c r="A2733" s="41" t="n">
        <v>40512</v>
      </c>
      <c r="B2733" s="56" t="s">
        <v>1195</v>
      </c>
      <c r="C2733" s="56" t="s">
        <v>490</v>
      </c>
      <c r="D2733" s="30" t="n">
        <v>25796</v>
      </c>
      <c r="E2733" s="30"/>
      <c r="F2733" s="42" t="n">
        <v>0.145833333333333</v>
      </c>
      <c r="H2733" s="42" t="n">
        <v>0.1875</v>
      </c>
      <c r="I2733" s="29" t="n">
        <v>103.5</v>
      </c>
      <c r="K2733" s="30" t="s">
        <v>1217</v>
      </c>
      <c r="M2733" s="31" t="n">
        <f aca="false">SUM(P2733,R2733,T2733,V2733,X2733,Z2733,AB2733,AD2733,AF2733,AH2733,AJ2733,AL2733,AN2733,AP2733,AR2733,AT2733,AV2733,AX2733,AZ2733,BB2733)</f>
        <v>0</v>
      </c>
    </row>
    <row r="2734" customFormat="false" ht="15" hidden="false" customHeight="false" outlineLevel="0" collapsed="false">
      <c r="A2734" s="41" t="n">
        <v>40512</v>
      </c>
      <c r="B2734" s="56" t="s">
        <v>1205</v>
      </c>
      <c r="C2734" s="56" t="s">
        <v>1206</v>
      </c>
      <c r="D2734" s="30" t="n">
        <v>25797</v>
      </c>
      <c r="E2734" s="30"/>
      <c r="F2734" s="3" t="s">
        <v>1162</v>
      </c>
      <c r="H2734" s="3" t="s">
        <v>1162</v>
      </c>
      <c r="I2734" s="29" t="n">
        <v>380</v>
      </c>
      <c r="K2734" s="30" t="s">
        <v>1249</v>
      </c>
      <c r="M2734" s="31" t="n">
        <f aca="false">SUM(P2734,R2734,T2734,V2734,X2734,Z2734,AB2734,AD2734,AF2734,AH2734,AJ2734,AL2734,AN2734,AP2734,AR2734,AT2734,AV2734,AX2734,AZ2734,BB2734)</f>
        <v>0</v>
      </c>
      <c r="O2734" s="0" t="n">
        <v>715199</v>
      </c>
    </row>
    <row r="2735" customFormat="false" ht="15" hidden="false" customHeight="false" outlineLevel="0" collapsed="false">
      <c r="A2735" s="41"/>
      <c r="B2735" s="56"/>
      <c r="C2735" s="56"/>
      <c r="D2735" s="30"/>
      <c r="E2735" s="30"/>
    </row>
    <row r="2736" customFormat="false" ht="15" hidden="false" customHeight="false" outlineLevel="0" collapsed="false">
      <c r="A2736" s="41"/>
      <c r="B2736" s="56"/>
      <c r="C2736" s="56"/>
      <c r="D2736" s="30"/>
      <c r="E2736" s="30"/>
    </row>
    <row r="2737" customFormat="false" ht="15" hidden="false" customHeight="false" outlineLevel="0" collapsed="false">
      <c r="A2737" s="41"/>
      <c r="B2737" s="56"/>
      <c r="C2737" s="56"/>
      <c r="D2737" s="30"/>
      <c r="E2737" s="30"/>
    </row>
    <row r="2738" customFormat="false" ht="15" hidden="false" customHeight="false" outlineLevel="0" collapsed="false">
      <c r="A2738" s="41"/>
      <c r="B2738" s="56"/>
      <c r="C2738" s="56"/>
      <c r="D2738" s="30"/>
      <c r="E2738" s="30"/>
    </row>
    <row r="2739" customFormat="false" ht="15" hidden="false" customHeight="false" outlineLevel="0" collapsed="false">
      <c r="A2739" s="41"/>
      <c r="B2739" s="56"/>
      <c r="C2739" s="56"/>
      <c r="D2739" s="30"/>
      <c r="E2739" s="30"/>
    </row>
    <row r="2740" customFormat="false" ht="15" hidden="false" customHeight="false" outlineLevel="0" collapsed="false">
      <c r="A2740" s="41"/>
      <c r="B2740" s="56"/>
      <c r="C2740" s="56"/>
      <c r="D2740" s="30"/>
      <c r="E2740" s="30"/>
    </row>
    <row r="2741" customFormat="false" ht="15" hidden="false" customHeight="false" outlineLevel="0" collapsed="false">
      <c r="A2741" s="113"/>
      <c r="B2741" s="101"/>
      <c r="C2741" s="101"/>
      <c r="D2741" s="100"/>
      <c r="E2741" s="100"/>
      <c r="F2741" s="100"/>
      <c r="G2741" s="100"/>
      <c r="H2741" s="100"/>
      <c r="I2741" s="102"/>
      <c r="J2741" s="102"/>
      <c r="K2741" s="100"/>
      <c r="L2741" s="101"/>
      <c r="M2741" s="103"/>
    </row>
    <row r="2742" customFormat="false" ht="18.75" hidden="false" customHeight="false" outlineLevel="0" collapsed="false">
      <c r="A2742" s="113"/>
      <c r="B2742" s="101"/>
      <c r="C2742" s="104" t="s">
        <v>1703</v>
      </c>
      <c r="D2742" s="105"/>
      <c r="E2742" s="105"/>
      <c r="F2742" s="100"/>
      <c r="G2742" s="115" t="s">
        <v>1704</v>
      </c>
      <c r="H2742" s="100"/>
      <c r="I2742" s="102"/>
      <c r="J2742" s="102"/>
      <c r="K2742" s="100"/>
      <c r="L2742" s="101"/>
      <c r="M2742" s="103"/>
    </row>
    <row r="2743" customFormat="false" ht="15" hidden="false" customHeight="false" outlineLevel="0" collapsed="false">
      <c r="A2743" s="41" t="n">
        <v>40513</v>
      </c>
      <c r="B2743" s="0" t="s">
        <v>1189</v>
      </c>
      <c r="C2743" s="0" t="s">
        <v>925</v>
      </c>
      <c r="D2743" s="3" t="n">
        <v>25798</v>
      </c>
      <c r="F2743" s="42" t="n">
        <v>0.78125</v>
      </c>
      <c r="G2743" s="3" t="s">
        <v>1241</v>
      </c>
      <c r="H2743" s="3" t="s">
        <v>1339</v>
      </c>
      <c r="I2743" s="29" t="n">
        <v>267.5</v>
      </c>
      <c r="K2743" s="30" t="s">
        <v>1231</v>
      </c>
      <c r="M2743" s="31" t="n">
        <f aca="false">SUM(P2743,R2743,T2743,V2743,X2743,Z2743,AB2743,AD2743,AF2743,AH2743,AJ2743,AL2743,AN2743,AP2743,AR2743,AT2743,AV2743,AX2743,AZ2743,BB2743)</f>
        <v>0</v>
      </c>
    </row>
    <row r="2744" customFormat="false" ht="15" hidden="false" customHeight="false" outlineLevel="0" collapsed="false">
      <c r="A2744" s="41" t="n">
        <v>40513</v>
      </c>
      <c r="B2744" s="68" t="s">
        <v>679</v>
      </c>
      <c r="C2744" s="68" t="s">
        <v>1206</v>
      </c>
      <c r="D2744" s="3" t="n">
        <v>25799</v>
      </c>
      <c r="F2744" s="3" t="s">
        <v>1162</v>
      </c>
      <c r="G2744" s="3" t="s">
        <v>1705</v>
      </c>
      <c r="H2744" s="3" t="s">
        <v>1162</v>
      </c>
      <c r="I2744" s="29" t="n">
        <v>234.35</v>
      </c>
      <c r="K2744" s="30" t="s">
        <v>1223</v>
      </c>
      <c r="M2744" s="31" t="n">
        <v>0</v>
      </c>
    </row>
    <row r="2745" customFormat="false" ht="15" hidden="false" customHeight="false" outlineLevel="0" collapsed="false">
      <c r="A2745" s="41" t="n">
        <v>40513</v>
      </c>
      <c r="B2745" s="68" t="s">
        <v>1165</v>
      </c>
      <c r="C2745" s="68" t="s">
        <v>1206</v>
      </c>
      <c r="D2745" s="3" t="n">
        <v>25800</v>
      </c>
      <c r="F2745" s="3" t="s">
        <v>1162</v>
      </c>
      <c r="H2745" s="3" t="s">
        <v>1162</v>
      </c>
      <c r="I2745" s="29" t="n">
        <v>184</v>
      </c>
      <c r="K2745" s="30" t="s">
        <v>1233</v>
      </c>
      <c r="M2745" s="31" t="n">
        <f aca="false">SUM(P2745,R2745,T2745,V2745,X2745,Z2745,AB2745,AD2745,AF2745,AH2745,AJ2745,AL2745,AN2745,AP2745,AR2745,AT2745,AV2745,AX2745,AZ2745,BB2745)</f>
        <v>32189.8</v>
      </c>
      <c r="O2745" s="0" t="n">
        <v>13895</v>
      </c>
      <c r="P2745" s="31" t="n">
        <v>7750</v>
      </c>
      <c r="Q2745" s="0" t="n">
        <v>14085</v>
      </c>
      <c r="R2745" s="31" t="n">
        <v>7750</v>
      </c>
      <c r="S2745" s="47" t="n">
        <v>13607</v>
      </c>
      <c r="T2745" s="31" t="n">
        <v>6.63</v>
      </c>
      <c r="U2745" s="47" t="n">
        <v>13605</v>
      </c>
      <c r="V2745" s="31" t="n">
        <v>31.59</v>
      </c>
      <c r="W2745" s="47" t="n">
        <v>13606</v>
      </c>
      <c r="X2745" s="31" t="n">
        <v>293.9</v>
      </c>
      <c r="Y2745" s="47" t="n">
        <v>13603</v>
      </c>
      <c r="Z2745" s="31" t="n">
        <v>576.25</v>
      </c>
      <c r="AA2745" s="47" t="n">
        <v>13608</v>
      </c>
      <c r="AB2745" s="31" t="n">
        <v>322.55</v>
      </c>
      <c r="AC2745" s="47" t="n">
        <v>13604</v>
      </c>
      <c r="AD2745" s="31" t="n">
        <v>197.1</v>
      </c>
      <c r="AE2745" s="47" t="n">
        <v>13927</v>
      </c>
      <c r="AF2745" s="31" t="n">
        <v>10.78</v>
      </c>
      <c r="AG2745" s="47" t="n">
        <v>14077</v>
      </c>
      <c r="AH2745" s="31" t="n">
        <v>11410</v>
      </c>
      <c r="AI2745" s="47" t="n">
        <v>14064</v>
      </c>
      <c r="AJ2745" s="31" t="n">
        <v>243</v>
      </c>
      <c r="AK2745" s="47" t="n">
        <v>14043</v>
      </c>
      <c r="AL2745" s="31" t="n">
        <v>1874</v>
      </c>
      <c r="AM2745" s="47" t="n">
        <v>14042</v>
      </c>
      <c r="AN2745" s="31" t="n">
        <v>1724</v>
      </c>
    </row>
    <row r="2746" customFormat="false" ht="15" hidden="false" customHeight="false" outlineLevel="0" collapsed="false">
      <c r="A2746" s="41" t="n">
        <v>40513</v>
      </c>
      <c r="B2746" s="68" t="s">
        <v>627</v>
      </c>
      <c r="C2746" s="68" t="s">
        <v>1206</v>
      </c>
      <c r="D2746" s="3" t="n">
        <v>25801</v>
      </c>
      <c r="F2746" s="3" t="s">
        <v>1162</v>
      </c>
      <c r="H2746" s="3" t="s">
        <v>1162</v>
      </c>
      <c r="I2746" s="29" t="n">
        <v>184</v>
      </c>
      <c r="K2746" s="30" t="s">
        <v>1303</v>
      </c>
      <c r="M2746" s="31" t="n">
        <f aca="false">SUM(P2746,R2746,T2746,V2746,X2746,Z2746,AB2746,AD2746,AF2746,AH2746,AJ2746,AL2746,AN2746,AP2746,AR2746,AT2746,AV2746,AX2746,AZ2746,BB2746)</f>
        <v>26327.29</v>
      </c>
      <c r="O2746" s="0" t="n">
        <v>14052</v>
      </c>
      <c r="P2746" s="31" t="n">
        <v>141.48</v>
      </c>
      <c r="Q2746" s="0" t="n">
        <v>14045</v>
      </c>
      <c r="R2746" s="31" t="n">
        <v>729</v>
      </c>
      <c r="S2746" s="47" t="n">
        <v>14044</v>
      </c>
      <c r="T2746" s="31" t="n">
        <v>1140.01</v>
      </c>
      <c r="U2746" s="47" t="n">
        <v>14062</v>
      </c>
      <c r="V2746" s="31" t="n">
        <v>645.5</v>
      </c>
      <c r="W2746" s="47" t="n">
        <v>14058</v>
      </c>
      <c r="X2746" s="31" t="n">
        <v>212</v>
      </c>
      <c r="Y2746" s="47" t="n">
        <v>14048</v>
      </c>
      <c r="Z2746" s="31" t="n">
        <v>226.8</v>
      </c>
      <c r="AA2746" s="47" t="n">
        <v>14040</v>
      </c>
      <c r="AB2746" s="31" t="n">
        <v>60</v>
      </c>
      <c r="AC2746" s="47" t="n">
        <v>13985</v>
      </c>
      <c r="AD2746" s="31" t="n">
        <v>6740</v>
      </c>
      <c r="AE2746" s="47" t="n">
        <v>14078</v>
      </c>
      <c r="AF2746" s="31" t="n">
        <v>4837.5</v>
      </c>
      <c r="AG2746" s="47" t="n">
        <v>14073</v>
      </c>
      <c r="AH2746" s="31" t="n">
        <v>1500</v>
      </c>
      <c r="AI2746" s="47" t="n">
        <v>14082</v>
      </c>
      <c r="AJ2746" s="31" t="n">
        <v>10095</v>
      </c>
    </row>
    <row r="2747" customFormat="false" ht="15" hidden="false" customHeight="false" outlineLevel="0" collapsed="false">
      <c r="A2747" s="41" t="n">
        <v>40513</v>
      </c>
      <c r="B2747" s="68" t="s">
        <v>1205</v>
      </c>
      <c r="C2747" s="68" t="s">
        <v>1206</v>
      </c>
      <c r="D2747" s="3" t="n">
        <v>25802</v>
      </c>
      <c r="F2747" s="3" t="s">
        <v>1162</v>
      </c>
      <c r="H2747" s="3" t="s">
        <v>1162</v>
      </c>
      <c r="I2747" s="29" t="n">
        <v>213.7</v>
      </c>
      <c r="K2747" s="30" t="s">
        <v>1249</v>
      </c>
      <c r="M2747" s="31" t="n">
        <f aca="false">SUM(P2747,R2747,T2747,V2747,X2747,Z2747,AB2747,AD2747,AF2747,AH2747,AJ2747,AL2747,AN2747,AP2747,AR2747,AT2747,AV2747,AX2747,AZ2747,BB2747)</f>
        <v>0</v>
      </c>
    </row>
    <row r="2748" customFormat="false" ht="15" hidden="false" customHeight="false" outlineLevel="0" collapsed="false">
      <c r="A2748" s="41" t="n">
        <v>40513</v>
      </c>
      <c r="B2748" s="68" t="s">
        <v>1197</v>
      </c>
      <c r="C2748" s="68" t="s">
        <v>11</v>
      </c>
      <c r="D2748" s="3" t="n">
        <v>25803</v>
      </c>
      <c r="F2748" s="42" t="n">
        <v>0.600694444444444</v>
      </c>
      <c r="G2748" s="3" t="s">
        <v>1241</v>
      </c>
      <c r="H2748" s="3" t="s">
        <v>1201</v>
      </c>
      <c r="I2748" s="29" t="n">
        <v>115.5</v>
      </c>
      <c r="K2748" s="30" t="s">
        <v>1259</v>
      </c>
      <c r="M2748" s="31" t="n">
        <f aca="false">SUM(P2748,R2748,T2748,V2748,X2748,Z2748,AB2748,AD2748,AF2748,AH2748,AJ2748,AL2748,AN2748,AP2748,AR2748,AT2748,AV2748,AX2748,AZ2748,BB2748)</f>
        <v>0</v>
      </c>
    </row>
    <row r="2749" customFormat="false" ht="15" hidden="false" customHeight="false" outlineLevel="0" collapsed="false">
      <c r="A2749" s="41" t="n">
        <v>40513</v>
      </c>
      <c r="B2749" s="0" t="s">
        <v>1193</v>
      </c>
      <c r="C2749" s="0" t="s">
        <v>925</v>
      </c>
      <c r="D2749" s="3" t="n">
        <v>25804</v>
      </c>
      <c r="F2749" s="42" t="n">
        <v>0.770833333333334</v>
      </c>
      <c r="G2749" s="3" t="s">
        <v>1229</v>
      </c>
      <c r="H2749" s="3" t="s">
        <v>1287</v>
      </c>
      <c r="I2749" s="29" t="n">
        <v>246.1</v>
      </c>
      <c r="K2749" s="30" t="s">
        <v>1216</v>
      </c>
      <c r="M2749" s="31" t="n">
        <f aca="false">SUM(P2749,R2749,T2749,V2749,X2749,Z2749,AB2749,AD2749,AF2749,AH2749,AJ2749,AL2749,AN2749,AP2749,AR2749,AT2749,AV2749,AX2749,AZ2749,BB2749)</f>
        <v>0</v>
      </c>
    </row>
    <row r="2750" customFormat="false" ht="15" hidden="false" customHeight="false" outlineLevel="0" collapsed="false">
      <c r="A2750" s="41" t="n">
        <v>40513</v>
      </c>
      <c r="B2750" s="0" t="s">
        <v>1195</v>
      </c>
      <c r="C2750" s="0" t="s">
        <v>1049</v>
      </c>
      <c r="D2750" s="3" t="n">
        <v>25805</v>
      </c>
      <c r="F2750" s="42" t="n">
        <v>0.71875</v>
      </c>
      <c r="H2750" s="42" t="n">
        <v>0.375</v>
      </c>
      <c r="I2750" s="29" t="n">
        <v>153</v>
      </c>
      <c r="K2750" s="30" t="s">
        <v>1217</v>
      </c>
      <c r="M2750" s="31" t="n">
        <f aca="false">SUM(P2750,R2750,T2750,V2750,X2750,Z2750,AB2750,AD2750,AF2750,AH2750,AJ2750,AL2750,AN2750,AP2750,AR2750,AT2750,AV2750,AX2750,AZ2750,BB2750)</f>
        <v>0</v>
      </c>
    </row>
    <row r="2751" customFormat="false" ht="15" hidden="false" customHeight="false" outlineLevel="0" collapsed="false">
      <c r="A2751" s="41" t="n">
        <v>40513</v>
      </c>
      <c r="B2751" s="0" t="s">
        <v>581</v>
      </c>
      <c r="C2751" s="0" t="s">
        <v>925</v>
      </c>
      <c r="D2751" s="3" t="n">
        <v>25806</v>
      </c>
      <c r="F2751" s="42" t="n">
        <v>0.770833333333334</v>
      </c>
      <c r="H2751" s="42" t="n">
        <v>0.416666666666667</v>
      </c>
      <c r="I2751" s="29" t="n">
        <v>219</v>
      </c>
      <c r="K2751" s="30" t="s">
        <v>1243</v>
      </c>
      <c r="M2751" s="31" t="n">
        <f aca="false">SUM(P2751,R2751,T2751,V2751,X2751,Z2751,AB2751,AD2751,AF2751,AH2751,AJ2751,AL2751,AN2751,AP2751,AR2751,AT2751,AV2751,AX2751,AZ2751,BB2751)</f>
        <v>0</v>
      </c>
    </row>
    <row r="2752" customFormat="false" ht="15" hidden="false" customHeight="false" outlineLevel="0" collapsed="false">
      <c r="A2752" s="41" t="n">
        <v>40513</v>
      </c>
      <c r="B2752" s="0" t="s">
        <v>296</v>
      </c>
      <c r="C2752" s="0" t="s">
        <v>892</v>
      </c>
      <c r="D2752" s="3" t="n">
        <v>25807</v>
      </c>
      <c r="F2752" s="42" t="n">
        <v>0.736111111111111</v>
      </c>
      <c r="H2752" s="42" t="n">
        <v>0.361111111111111</v>
      </c>
      <c r="I2752" s="29" t="n">
        <v>142.15</v>
      </c>
      <c r="K2752" s="30" t="s">
        <v>1235</v>
      </c>
      <c r="M2752" s="31" t="n">
        <f aca="false">SUM(P2752,R2752,T2752,V2752,X2752,Z2752,AB2752,AD2752,AF2752,AH2752,AJ2752,AL2752,AN2752,AP2752,AR2752,AT2752,AV2752,AX2752,AZ2752,BB2752)</f>
        <v>0</v>
      </c>
    </row>
    <row r="2753" customFormat="false" ht="15" hidden="false" customHeight="false" outlineLevel="0" collapsed="false">
      <c r="A2753" s="41" t="n">
        <v>40513</v>
      </c>
      <c r="B2753" s="0" t="s">
        <v>1199</v>
      </c>
      <c r="C2753" s="0" t="s">
        <v>925</v>
      </c>
      <c r="D2753" s="3" t="n">
        <v>25808</v>
      </c>
      <c r="F2753" s="42" t="n">
        <v>0.78125</v>
      </c>
      <c r="H2753" s="42" t="n">
        <v>0.416666666666667</v>
      </c>
      <c r="I2753" s="29" t="n">
        <v>219</v>
      </c>
      <c r="K2753" s="30" t="s">
        <v>1253</v>
      </c>
      <c r="M2753" s="31" t="n">
        <f aca="false">SUM(P2753,R2753,T2753,V2753,X2753,Z2753,AB2753,AD2753,AF2753,AH2753,AJ2753,AL2753,AN2753,AP2753,AR2753,AT2753,AV2753,AX2753,AZ2753,BB2753)</f>
        <v>12783.47</v>
      </c>
      <c r="O2753" s="0" t="n">
        <v>3733</v>
      </c>
      <c r="P2753" s="31" t="n">
        <v>60.44</v>
      </c>
      <c r="Q2753" s="0" t="n">
        <v>3769</v>
      </c>
      <c r="R2753" s="31" t="n">
        <v>1918.08</v>
      </c>
      <c r="S2753" s="47" t="n">
        <v>3757</v>
      </c>
      <c r="T2753" s="31" t="n">
        <v>4460.59</v>
      </c>
      <c r="U2753" s="47" t="n">
        <v>3841</v>
      </c>
      <c r="V2753" s="31" t="n">
        <v>248.5</v>
      </c>
      <c r="W2753" s="47" t="n">
        <v>3722</v>
      </c>
      <c r="X2753" s="31" t="n">
        <v>60.44</v>
      </c>
      <c r="Y2753" s="47" t="n">
        <v>3760</v>
      </c>
      <c r="Z2753" s="31" t="n">
        <v>1574.33</v>
      </c>
      <c r="AA2753" s="47" t="n">
        <v>3772</v>
      </c>
      <c r="AB2753" s="31" t="n">
        <v>4461.09</v>
      </c>
    </row>
    <row r="2754" customFormat="false" ht="15" hidden="false" customHeight="false" outlineLevel="0" collapsed="false">
      <c r="A2754" s="41" t="n">
        <v>40513</v>
      </c>
      <c r="B2754" s="68" t="s">
        <v>20</v>
      </c>
      <c r="C2754" s="68" t="s">
        <v>892</v>
      </c>
      <c r="D2754" s="3" t="n">
        <v>25809</v>
      </c>
      <c r="F2754" s="42" t="n">
        <v>0.708333333333333</v>
      </c>
      <c r="H2754" s="42" t="n">
        <v>0.302083333333333</v>
      </c>
      <c r="I2754" s="29" t="n">
        <v>118.9</v>
      </c>
      <c r="K2754" s="30" t="s">
        <v>1375</v>
      </c>
      <c r="M2754" s="31" t="n">
        <f aca="false">SUM(P2754,R2754,T2754,V2754,X2754,Z2754,AB2754,AD2754,AF2754,AH2754,AJ2754,AL2754,AN2754,AP2754,AR2754,AT2754,AV2754,AX2754,AZ2754,BB2754)</f>
        <v>0</v>
      </c>
    </row>
    <row r="2755" customFormat="false" ht="15" hidden="false" customHeight="false" outlineLevel="0" collapsed="false">
      <c r="A2755" s="41" t="n">
        <v>40513</v>
      </c>
      <c r="B2755" s="56" t="s">
        <v>1173</v>
      </c>
      <c r="C2755" s="56" t="s">
        <v>1215</v>
      </c>
      <c r="D2755" s="3" t="n">
        <v>25810</v>
      </c>
      <c r="F2755" s="44" t="n">
        <v>0.677083333333333</v>
      </c>
      <c r="G2755" s="30"/>
      <c r="H2755" s="44" t="n">
        <v>0.291666666666667</v>
      </c>
      <c r="I2755" s="29" t="n">
        <v>128</v>
      </c>
      <c r="K2755" s="30" t="s">
        <v>1212</v>
      </c>
      <c r="M2755" s="31" t="n">
        <f aca="false">SUM(P2755,R2755,T2755,V2755,X2755,Z2755,AB2755,AD2755,AF2755,AH2755,AJ2755,AL2755,AN2755,AP2755,AR2755,AT2755,AV2755,AX2755,AZ2755,BB2755)</f>
        <v>71063.2</v>
      </c>
      <c r="O2755" s="0" t="n">
        <v>21866</v>
      </c>
      <c r="P2755" s="31" t="n">
        <v>71063.2</v>
      </c>
    </row>
    <row r="2756" customFormat="false" ht="15" hidden="false" customHeight="false" outlineLevel="0" collapsed="false">
      <c r="A2756" s="41" t="n">
        <v>40513</v>
      </c>
      <c r="B2756" s="0" t="s">
        <v>1706</v>
      </c>
      <c r="C2756" s="0" t="s">
        <v>1324</v>
      </c>
      <c r="D2756" s="3" t="n">
        <v>25811</v>
      </c>
      <c r="F2756" s="42" t="n">
        <v>0.680555555555555</v>
      </c>
      <c r="H2756" s="42" t="n">
        <v>0.229166666666667</v>
      </c>
      <c r="I2756" s="29" t="n">
        <v>111</v>
      </c>
      <c r="K2756" s="30" t="s">
        <v>1621</v>
      </c>
      <c r="M2756" s="31" t="n">
        <f aca="false">SUM(P2756,R2756,T2756,V2756,X2756,Z2756,AB2756,AD2756,AF2756,AH2756,AJ2756,AL2756,AN2756,AP2756,AR2756,AT2756,AV2756,AX2756,AZ2756,BB2756)</f>
        <v>0</v>
      </c>
    </row>
    <row r="2757" customFormat="false" ht="15" hidden="false" customHeight="false" outlineLevel="0" collapsed="false">
      <c r="A2757" s="41" t="n">
        <v>40513</v>
      </c>
      <c r="B2757" s="68" t="s">
        <v>1176</v>
      </c>
      <c r="C2757" s="68" t="s">
        <v>739</v>
      </c>
      <c r="D2757" s="3" t="n">
        <v>25812</v>
      </c>
      <c r="F2757" s="3" t="s">
        <v>1707</v>
      </c>
      <c r="G2757" s="21" t="s">
        <v>1708</v>
      </c>
      <c r="H2757" s="3" t="n">
        <v>355</v>
      </c>
      <c r="I2757" s="29" t="n">
        <v>535.8</v>
      </c>
      <c r="K2757" s="30" t="s">
        <v>1222</v>
      </c>
      <c r="M2757" s="31" t="n">
        <f aca="false">SUM(P2757,R2757,T2757,V2757,X2757,Z2757,AB2757,AD2757,AF2757,AH2757,AJ2757,AL2757,AN2757,AP2757,AR2757,AT2757,AV2757,AX2757,AZ2757,BB2757)</f>
        <v>0</v>
      </c>
    </row>
    <row r="2758" customFormat="false" ht="15" hidden="false" customHeight="false" outlineLevel="0" collapsed="false">
      <c r="A2758" s="41" t="n">
        <v>40513</v>
      </c>
      <c r="B2758" s="0" t="s">
        <v>40</v>
      </c>
      <c r="C2758" s="0" t="s">
        <v>490</v>
      </c>
      <c r="D2758" s="3" t="n">
        <v>25813</v>
      </c>
      <c r="F2758" s="42" t="n">
        <v>0.104166666666667</v>
      </c>
      <c r="G2758" s="21" t="s">
        <v>1709</v>
      </c>
      <c r="H2758" s="42" t="n">
        <v>0.166666666666667</v>
      </c>
      <c r="I2758" s="29" t="n">
        <v>92</v>
      </c>
      <c r="K2758" s="30" t="s">
        <v>1219</v>
      </c>
      <c r="M2758" s="31" t="n">
        <f aca="false">SUM(P2758,R2758,T2758,V2758,X2758,Z2758,AB2758,AD2758,AF2758,AH2758,AJ2758,AL2758,AN2758,AP2758,AR2758,AT2758,AV2758,AX2758,AZ2758,BB2758)</f>
        <v>0</v>
      </c>
    </row>
    <row r="2759" customFormat="false" ht="15" hidden="false" customHeight="false" outlineLevel="0" collapsed="false">
      <c r="A2759" s="41" t="n">
        <v>40513</v>
      </c>
      <c r="B2759" s="0" t="s">
        <v>1710</v>
      </c>
      <c r="C2759" s="0" t="s">
        <v>490</v>
      </c>
      <c r="D2759" s="3" t="n">
        <v>25814</v>
      </c>
      <c r="F2759" s="42" t="n">
        <v>0.104166666666667</v>
      </c>
      <c r="G2759" s="21" t="s">
        <v>1709</v>
      </c>
      <c r="H2759" s="42" t="n">
        <v>0.166666666666667</v>
      </c>
      <c r="I2759" s="29" t="n">
        <v>92</v>
      </c>
      <c r="K2759" s="30" t="s">
        <v>1621</v>
      </c>
      <c r="M2759" s="31" t="n">
        <f aca="false">SUM(P2759,R2759,T2759,V2759,X2759,Z2759,AB2759,AD2759,AF2759,AH2759,AJ2759,AL2759,AN2759,AP2759,AR2759,AT2759,AV2759,AX2759,AZ2759,BB2759)</f>
        <v>0</v>
      </c>
    </row>
    <row r="2760" customFormat="false" ht="15" hidden="false" customHeight="false" outlineLevel="0" collapsed="false">
      <c r="A2760" s="41" t="n">
        <v>40513</v>
      </c>
      <c r="B2760" s="0" t="s">
        <v>1208</v>
      </c>
      <c r="C2760" s="0" t="s">
        <v>1032</v>
      </c>
      <c r="D2760" s="3" t="n">
        <v>25815</v>
      </c>
      <c r="F2760" s="42" t="n">
        <v>0.604166666666667</v>
      </c>
      <c r="G2760" s="21"/>
      <c r="H2760" s="42" t="n">
        <v>0.333333333333333</v>
      </c>
      <c r="I2760" s="29" t="n">
        <v>229</v>
      </c>
      <c r="K2760" s="30" t="s">
        <v>1238</v>
      </c>
      <c r="M2760" s="31" t="n">
        <f aca="false">SUM(P2760,R2760,T2760,V2760,X2760,Z2760,AB2760,AD2760,AF2760,AH2760,AJ2760,AL2760,AN2760,AP2760,AR2760,AT2760,AV2760,AX2760,AZ2760,BB2760)</f>
        <v>0</v>
      </c>
    </row>
    <row r="2761" customFormat="false" ht="15" hidden="false" customHeight="false" outlineLevel="0" collapsed="false">
      <c r="A2761" s="41" t="n">
        <v>40513</v>
      </c>
      <c r="B2761" s="0" t="s">
        <v>1197</v>
      </c>
      <c r="C2761" s="0" t="s">
        <v>1412</v>
      </c>
      <c r="D2761" s="3" t="n">
        <v>25816</v>
      </c>
      <c r="F2761" s="42" t="n">
        <v>0.802083333333333</v>
      </c>
      <c r="H2761" s="42" t="n">
        <v>0.208333333333333</v>
      </c>
      <c r="I2761" s="29" t="n">
        <v>100.3</v>
      </c>
      <c r="K2761" s="30" t="s">
        <v>1259</v>
      </c>
      <c r="M2761" s="31" t="n">
        <f aca="false">SUM(P2761,R2761,T2761,V2761,X2761,Z2761,AB2761,AD2761,AF2761,AH2761,AJ2761,AL2761,AN2761,AP2761,AR2761,AT2761,AV2761,AX2761,AZ2761,BB2761)</f>
        <v>0</v>
      </c>
    </row>
    <row r="2762" customFormat="false" ht="15" hidden="false" customHeight="false" outlineLevel="0" collapsed="false">
      <c r="A2762" s="41"/>
      <c r="M2762" s="31" t="n">
        <f aca="false">SUM(P2762,R2762,T2762,V2762,X2762,Z2762,AB2762,AD2762,AF2762,AH2762,AJ2762,AL2762,AN2762,AP2762,AR2762,AT2762,AV2762,AX2762,AZ2762,BB2762)</f>
        <v>0</v>
      </c>
    </row>
    <row r="2763" customFormat="false" ht="15" hidden="false" customHeight="false" outlineLevel="0" collapsed="false">
      <c r="A2763" s="113"/>
      <c r="B2763" s="101"/>
      <c r="C2763" s="101"/>
      <c r="D2763" s="100"/>
      <c r="E2763" s="100"/>
      <c r="F2763" s="100"/>
      <c r="G2763" s="100"/>
      <c r="H2763" s="100"/>
      <c r="I2763" s="102"/>
      <c r="J2763" s="102"/>
      <c r="K2763" s="100"/>
      <c r="L2763" s="101"/>
      <c r="M2763" s="103"/>
    </row>
    <row r="2764" customFormat="false" ht="18.75" hidden="false" customHeight="false" outlineLevel="0" collapsed="false">
      <c r="A2764" s="113"/>
      <c r="B2764" s="101"/>
      <c r="C2764" s="101"/>
      <c r="D2764" s="100"/>
      <c r="E2764" s="100"/>
      <c r="F2764" s="100"/>
      <c r="G2764" s="115" t="s">
        <v>1711</v>
      </c>
      <c r="H2764" s="100"/>
      <c r="I2764" s="102"/>
      <c r="J2764" s="102"/>
      <c r="K2764" s="100"/>
      <c r="L2764" s="101"/>
      <c r="M2764" s="103"/>
    </row>
    <row r="2765" customFormat="false" ht="15" hidden="false" customHeight="false" outlineLevel="0" collapsed="false">
      <c r="A2765" s="41" t="n">
        <v>40514</v>
      </c>
      <c r="B2765" s="68" t="s">
        <v>679</v>
      </c>
      <c r="C2765" s="68" t="s">
        <v>1206</v>
      </c>
      <c r="D2765" s="69" t="n">
        <v>25817</v>
      </c>
      <c r="E2765" s="69"/>
      <c r="F2765" s="3" t="s">
        <v>1327</v>
      </c>
      <c r="H2765" s="3" t="s">
        <v>1327</v>
      </c>
      <c r="I2765" s="29" t="n">
        <v>184</v>
      </c>
      <c r="K2765" s="30" t="s">
        <v>1223</v>
      </c>
      <c r="M2765" s="31" t="n">
        <f aca="false">SUM(P2765,R2765,T2765,V2765,X2765,Z2765,AB2765,AD2765,AF2765,AH2765,AJ2765,AL2765,AN2765,AP2765,AR2765,AT2765,AV2765,AX2765,AZ2765,BB2765)</f>
        <v>28609.72</v>
      </c>
      <c r="O2765" s="0" t="n">
        <v>14193</v>
      </c>
      <c r="P2765" s="31" t="n">
        <v>185.22</v>
      </c>
      <c r="Q2765" s="0" t="n">
        <v>14146</v>
      </c>
      <c r="R2765" s="31" t="n">
        <v>179.4</v>
      </c>
      <c r="S2765" s="47" t="n">
        <v>14150</v>
      </c>
      <c r="T2765" s="31" t="n">
        <v>358.8</v>
      </c>
      <c r="U2765" s="47" t="n">
        <v>14175</v>
      </c>
      <c r="V2765" s="31" t="n">
        <v>71.15</v>
      </c>
      <c r="W2765" s="47" t="n">
        <v>14170</v>
      </c>
      <c r="X2765" s="31" t="n">
        <v>119.6</v>
      </c>
      <c r="Y2765" s="47" t="n">
        <v>14167</v>
      </c>
      <c r="Z2765" s="31" t="n">
        <v>348.91</v>
      </c>
      <c r="AA2765" s="47" t="n">
        <v>14192</v>
      </c>
      <c r="AB2765" s="31" t="n">
        <v>332.07</v>
      </c>
      <c r="AC2765" s="47" t="n">
        <v>14203</v>
      </c>
      <c r="AD2765" s="31" t="n">
        <v>11450</v>
      </c>
      <c r="AE2765" s="47" t="n">
        <v>14198</v>
      </c>
      <c r="AF2765" s="31" t="n">
        <v>9912.5</v>
      </c>
      <c r="AG2765" s="0" t="n">
        <v>14067</v>
      </c>
      <c r="AH2765" s="31" t="n">
        <v>1078.26</v>
      </c>
      <c r="AI2765" s="0" t="n">
        <v>14068</v>
      </c>
      <c r="AJ2765" s="31" t="n">
        <v>2220.79</v>
      </c>
      <c r="AK2765" s="0" t="n">
        <v>14103</v>
      </c>
      <c r="AL2765" s="31" t="n">
        <v>289.02</v>
      </c>
      <c r="AM2765" s="0" t="n">
        <v>14102</v>
      </c>
      <c r="AN2765" s="31" t="n">
        <v>303.75</v>
      </c>
      <c r="AO2765" s="0" t="n">
        <v>14096</v>
      </c>
      <c r="AP2765" s="31" t="n">
        <v>208</v>
      </c>
      <c r="AQ2765" s="0" t="n">
        <v>14097</v>
      </c>
      <c r="AR2765" s="31" t="n">
        <v>205.25</v>
      </c>
      <c r="AS2765" s="0" t="n">
        <v>14071</v>
      </c>
      <c r="AT2765" s="31" t="n">
        <v>97</v>
      </c>
      <c r="AU2765" s="0" t="n">
        <v>14218</v>
      </c>
      <c r="AV2765" s="31" t="n">
        <v>1250</v>
      </c>
    </row>
    <row r="2766" customFormat="false" ht="15" hidden="false" customHeight="false" outlineLevel="0" collapsed="false">
      <c r="A2766" s="41" t="n">
        <v>40514</v>
      </c>
      <c r="B2766" s="68" t="s">
        <v>1165</v>
      </c>
      <c r="C2766" s="68" t="s">
        <v>1206</v>
      </c>
      <c r="D2766" s="69" t="n">
        <v>25818</v>
      </c>
      <c r="E2766" s="69"/>
      <c r="F2766" s="3" t="s">
        <v>1327</v>
      </c>
      <c r="G2766" s="3" t="s">
        <v>1602</v>
      </c>
      <c r="H2766" s="3" t="s">
        <v>1327</v>
      </c>
      <c r="I2766" s="29" t="n">
        <v>210.4</v>
      </c>
      <c r="K2766" s="30" t="s">
        <v>1233</v>
      </c>
      <c r="M2766" s="31" t="n">
        <f aca="false">SUM(P2766,R2766,T2766,V2766,X2766,Z2766,AB2766,AD2766,AF2766,AH2766,AJ2766,AL2766,AN2766,AP2766,AR2766,AT2766,AV2766,AX2766,AZ2766,BB2766)</f>
        <v>31004.25</v>
      </c>
      <c r="O2766" s="0" t="n">
        <v>14188</v>
      </c>
      <c r="P2766" s="31" t="n">
        <v>123.44</v>
      </c>
      <c r="Q2766" s="0" t="n">
        <v>14143</v>
      </c>
      <c r="R2766" s="31" t="n">
        <v>119.6</v>
      </c>
      <c r="S2766" s="47" t="n">
        <v>14144</v>
      </c>
      <c r="T2766" s="31" t="n">
        <v>956.8</v>
      </c>
      <c r="U2766" s="47" t="n">
        <v>14145</v>
      </c>
      <c r="V2766" s="31" t="n">
        <v>119.6</v>
      </c>
      <c r="W2766" s="47" t="n">
        <v>14153</v>
      </c>
      <c r="X2766" s="31" t="n">
        <v>65.9</v>
      </c>
      <c r="Y2766" s="47" t="n">
        <v>14179</v>
      </c>
      <c r="Z2766" s="31" t="n">
        <v>120.91</v>
      </c>
      <c r="AA2766" s="47" t="n">
        <v>14272</v>
      </c>
      <c r="AB2766" s="31" t="n">
        <v>124.9</v>
      </c>
      <c r="AC2766" s="47" t="n">
        <v>14187</v>
      </c>
      <c r="AD2766" s="31" t="n">
        <v>128.64</v>
      </c>
      <c r="AE2766" s="47" t="n">
        <v>14196</v>
      </c>
      <c r="AF2766" s="31" t="n">
        <v>437.86</v>
      </c>
      <c r="AG2766" s="47" t="n">
        <v>14085</v>
      </c>
      <c r="AH2766" s="31" t="n">
        <v>7750</v>
      </c>
      <c r="AI2766" s="47" t="n">
        <v>14212</v>
      </c>
      <c r="AJ2766" s="31" t="n">
        <v>10875</v>
      </c>
      <c r="AK2766" s="47" t="n">
        <v>14191</v>
      </c>
      <c r="AL2766" s="31" t="n">
        <v>1950</v>
      </c>
      <c r="AM2766" s="47" t="n">
        <v>13459</v>
      </c>
      <c r="AN2766" s="31" t="n">
        <v>520.02</v>
      </c>
      <c r="AO2766" s="47" t="n">
        <v>13568</v>
      </c>
      <c r="AP2766" s="31" t="n">
        <v>534.6</v>
      </c>
      <c r="AQ2766" s="47" t="n">
        <v>14207</v>
      </c>
      <c r="AR2766" s="31" t="n">
        <v>237.5</v>
      </c>
      <c r="AS2766" s="47" t="n">
        <v>14104</v>
      </c>
      <c r="AT2766" s="31" t="n">
        <v>202.5</v>
      </c>
      <c r="AU2766" s="47" t="n">
        <v>14101</v>
      </c>
      <c r="AV2766" s="31" t="n">
        <v>756.02</v>
      </c>
      <c r="AW2766" s="47" t="n">
        <v>14098</v>
      </c>
      <c r="AX2766" s="31" t="n">
        <v>5980.96</v>
      </c>
    </row>
    <row r="2767" customFormat="false" ht="15" hidden="false" customHeight="false" outlineLevel="0" collapsed="false">
      <c r="A2767" s="41" t="n">
        <v>40514</v>
      </c>
      <c r="B2767" s="68" t="s">
        <v>627</v>
      </c>
      <c r="C2767" s="68" t="s">
        <v>1206</v>
      </c>
      <c r="D2767" s="69" t="n">
        <v>25819</v>
      </c>
      <c r="E2767" s="69"/>
      <c r="F2767" s="3" t="s">
        <v>1327</v>
      </c>
      <c r="H2767" s="3" t="s">
        <v>1327</v>
      </c>
      <c r="I2767" s="29" t="n">
        <v>186.5</v>
      </c>
      <c r="K2767" s="30" t="s">
        <v>1303</v>
      </c>
      <c r="M2767" s="31" t="n">
        <f aca="false">SUM(P2767,R2767,T2767,V2767,X2767,Z2767,AB2767,AD2767,AF2767,AH2767,AJ2767,AL2767,AN2767,AP2767,AR2767,AT2767,AV2767,AX2767,AZ2767,BB2767)</f>
        <v>13350.34</v>
      </c>
      <c r="O2767" s="0" t="n">
        <v>14166</v>
      </c>
      <c r="P2767" s="31" t="n">
        <v>109.8</v>
      </c>
      <c r="Q2767" s="0" t="n">
        <v>14169</v>
      </c>
      <c r="R2767" s="31" t="n">
        <v>59.8</v>
      </c>
      <c r="S2767" s="47" t="n">
        <v>14174</v>
      </c>
      <c r="T2767" s="31" t="n">
        <v>137.1</v>
      </c>
      <c r="U2767" s="47" t="n">
        <v>14156</v>
      </c>
      <c r="V2767" s="31" t="n">
        <v>119.6</v>
      </c>
      <c r="W2767" s="47" t="n">
        <v>14149</v>
      </c>
      <c r="X2767" s="31" t="n">
        <v>239.2</v>
      </c>
      <c r="Y2767" s="47" t="n">
        <v>14148</v>
      </c>
      <c r="Z2767" s="31" t="n">
        <v>119.6</v>
      </c>
      <c r="AA2767" s="47" t="n">
        <v>14204</v>
      </c>
      <c r="AB2767" s="31" t="n">
        <v>421.92</v>
      </c>
      <c r="AC2767" s="47" t="n">
        <v>14116</v>
      </c>
      <c r="AD2767" s="31" t="n">
        <v>886.33</v>
      </c>
      <c r="AE2767" s="47" t="n">
        <v>14117</v>
      </c>
      <c r="AF2767" s="31" t="n">
        <v>176.44</v>
      </c>
      <c r="AG2767" s="47" t="n">
        <v>14208</v>
      </c>
      <c r="AH2767" s="31" t="n">
        <v>396</v>
      </c>
      <c r="AI2767" s="47" t="n">
        <v>14209</v>
      </c>
      <c r="AJ2767" s="31" t="n">
        <v>202.5</v>
      </c>
      <c r="AK2767" s="47" t="n">
        <v>14030</v>
      </c>
      <c r="AL2767" s="31" t="n">
        <v>707.05</v>
      </c>
      <c r="AM2767" s="47" t="n">
        <v>14119</v>
      </c>
      <c r="AN2767" s="31" t="n">
        <v>225</v>
      </c>
      <c r="AO2767" s="47" t="n">
        <v>14204</v>
      </c>
      <c r="AP2767" s="31" t="n">
        <v>9550</v>
      </c>
    </row>
    <row r="2768" customFormat="false" ht="15" hidden="false" customHeight="false" outlineLevel="0" collapsed="false">
      <c r="A2768" s="41" t="n">
        <v>40514</v>
      </c>
      <c r="B2768" s="68" t="s">
        <v>296</v>
      </c>
      <c r="C2768" s="68" t="s">
        <v>1206</v>
      </c>
      <c r="D2768" s="69" t="n">
        <v>25820</v>
      </c>
      <c r="E2768" s="69"/>
      <c r="F2768" s="3" t="s">
        <v>1327</v>
      </c>
      <c r="G2768" s="3" t="s">
        <v>1712</v>
      </c>
      <c r="H2768" s="3" t="s">
        <v>1327</v>
      </c>
      <c r="I2768" s="29" t="n">
        <v>246.1</v>
      </c>
      <c r="K2768" s="30" t="s">
        <v>1235</v>
      </c>
      <c r="M2768" s="31" t="n">
        <f aca="false">SUM(P2768,R2768,T2768,V2768,X2768,Z2768,AB2768,AD2768,AF2768,AH2768,AJ2768,AL2768,AN2768,AP2768,AR2768,AT2768,AV2768,AX2768,AZ2768,BB2768)</f>
        <v>8155.35</v>
      </c>
      <c r="O2768" s="0" t="n">
        <v>14173</v>
      </c>
      <c r="P2768" s="31" t="n">
        <v>68.55</v>
      </c>
      <c r="Q2768" s="0" t="n">
        <v>14151</v>
      </c>
      <c r="R2768" s="31" t="n">
        <v>358.8</v>
      </c>
      <c r="S2768" s="47" t="n">
        <v>14163</v>
      </c>
      <c r="T2768" s="31" t="n">
        <v>358.8</v>
      </c>
      <c r="U2768" s="47" t="n">
        <v>14168</v>
      </c>
      <c r="V2768" s="31" t="n">
        <v>239.2</v>
      </c>
      <c r="W2768" s="47" t="n">
        <v>13724</v>
      </c>
      <c r="X2768" s="31" t="n">
        <v>186</v>
      </c>
      <c r="Y2768" s="47" t="n">
        <v>13726</v>
      </c>
      <c r="Z2768" s="31" t="n">
        <v>4160</v>
      </c>
      <c r="AA2768" s="47" t="n">
        <v>13848</v>
      </c>
      <c r="AB2768" s="31" t="n">
        <v>315</v>
      </c>
      <c r="AC2768" s="47" t="n">
        <v>14128</v>
      </c>
      <c r="AD2768" s="31" t="n">
        <v>1603.8</v>
      </c>
      <c r="AE2768" s="47" t="n">
        <v>14111</v>
      </c>
      <c r="AF2768" s="31" t="n">
        <v>865.2</v>
      </c>
    </row>
    <row r="2769" customFormat="false" ht="15" hidden="false" customHeight="false" outlineLevel="0" collapsed="false">
      <c r="A2769" s="41" t="n">
        <v>40514</v>
      </c>
      <c r="B2769" s="68" t="s">
        <v>1205</v>
      </c>
      <c r="C2769" s="68" t="s">
        <v>1206</v>
      </c>
      <c r="D2769" s="69" t="n">
        <v>25821</v>
      </c>
      <c r="E2769" s="69"/>
      <c r="F2769" s="3" t="s">
        <v>1327</v>
      </c>
      <c r="G2769" s="3" t="s">
        <v>1557</v>
      </c>
      <c r="H2769" s="3" t="s">
        <v>1327</v>
      </c>
      <c r="I2769" s="29" t="n">
        <v>406.3</v>
      </c>
      <c r="K2769" s="30" t="s">
        <v>1249</v>
      </c>
      <c r="M2769" s="31" t="n">
        <f aca="false">SUM(P2769,R2769,T2769,V2769,X2769,Z2769,AB2769,AD2769,AF2769,AH2769,AJ2769,AL2769,AN2769,AP2769,AR2769,AT2769,AV2769,AX2769,AZ2769,BB2769)</f>
        <v>341.5</v>
      </c>
      <c r="O2769" s="0" t="n">
        <v>14147</v>
      </c>
      <c r="P2769" s="31" t="n">
        <v>119.6</v>
      </c>
      <c r="Q2769" s="0" t="n">
        <v>14177</v>
      </c>
      <c r="R2769" s="31" t="n">
        <v>124.9</v>
      </c>
      <c r="S2769" s="47" t="n">
        <v>14070</v>
      </c>
      <c r="T2769" s="31" t="n">
        <v>97</v>
      </c>
      <c r="U2769" s="47" t="n">
        <v>14219</v>
      </c>
    </row>
    <row r="2770" customFormat="false" ht="15" hidden="false" customHeight="false" outlineLevel="0" collapsed="false">
      <c r="A2770" s="41" t="n">
        <v>40514</v>
      </c>
      <c r="B2770" s="0" t="s">
        <v>1169</v>
      </c>
      <c r="C2770" s="0" t="s">
        <v>925</v>
      </c>
      <c r="D2770" s="69" t="n">
        <v>25822</v>
      </c>
      <c r="E2770" s="69"/>
      <c r="F2770" s="42" t="n">
        <v>0.763888888888889</v>
      </c>
      <c r="H2770" s="42" t="n">
        <v>0.458333333333333</v>
      </c>
      <c r="I2770" s="29" t="n">
        <v>240.4</v>
      </c>
      <c r="K2770" s="30" t="s">
        <v>1214</v>
      </c>
      <c r="M2770" s="31" t="n">
        <f aca="false">SUM(P2770,R2770,T2770,V2770,X2770,Z2770,AB2770,AD2770,AF2770,AH2770,AJ2770,AL2770,AN2770,AP2770,AR2770,AT2770,AV2770,AX2770,AZ2770,BB2770)</f>
        <v>0</v>
      </c>
    </row>
    <row r="2771" customFormat="false" ht="15" hidden="false" customHeight="false" outlineLevel="0" collapsed="false">
      <c r="A2771" s="41" t="n">
        <v>40514</v>
      </c>
      <c r="B2771" s="0" t="s">
        <v>1176</v>
      </c>
      <c r="C2771" s="0" t="s">
        <v>700</v>
      </c>
      <c r="D2771" s="69" t="n">
        <v>25823</v>
      </c>
      <c r="E2771" s="69"/>
      <c r="F2771" s="42" t="n">
        <v>0.416666666666667</v>
      </c>
      <c r="H2771" s="42" t="n">
        <v>0.166666666666667</v>
      </c>
      <c r="I2771" s="29" t="n">
        <v>73</v>
      </c>
      <c r="K2771" s="30" t="s">
        <v>1222</v>
      </c>
      <c r="M2771" s="31" t="n">
        <f aca="false">SUM(P2771,R2771,T2771,V2771,X2771,Z2771,AB2771,AD2771,AF2771,AH2771,AJ2771,AL2771,AN2771,AP2771,AR2771,AT2771,AV2771,AX2771,AZ2771,BB2771)</f>
        <v>4049.8</v>
      </c>
      <c r="O2771" s="0" t="n">
        <v>697</v>
      </c>
      <c r="P2771" s="31" t="n">
        <v>2654</v>
      </c>
      <c r="Q2771" s="0" t="n">
        <v>696</v>
      </c>
      <c r="R2771" s="31" t="n">
        <v>1395.8</v>
      </c>
    </row>
    <row r="2772" customFormat="false" ht="15" hidden="false" customHeight="false" outlineLevel="0" collapsed="false">
      <c r="A2772" s="41" t="n">
        <v>40514</v>
      </c>
      <c r="B2772" s="0" t="s">
        <v>1179</v>
      </c>
      <c r="C2772" s="0" t="s">
        <v>1077</v>
      </c>
      <c r="D2772" s="69" t="n">
        <v>25824</v>
      </c>
      <c r="E2772" s="69"/>
      <c r="F2772" s="42" t="n">
        <v>0.534722222222222</v>
      </c>
      <c r="H2772" s="42" t="n">
        <v>0.208333333333333</v>
      </c>
      <c r="I2772" s="29" t="n">
        <v>90</v>
      </c>
      <c r="K2772" s="30" t="s">
        <v>1242</v>
      </c>
      <c r="M2772" s="31" t="n">
        <f aca="false">SUM(P2772,R2772,T2772,V2772,X2772,Z2772,AB2772,AD2772,AF2772,AH2772,AJ2772,AL2772,AN2772,AP2772,AR2772,AT2772,AV2772,AX2772,AZ2772,BB2772)</f>
        <v>0</v>
      </c>
    </row>
    <row r="2773" customFormat="false" ht="15" hidden="false" customHeight="false" outlineLevel="0" collapsed="false">
      <c r="A2773" s="41" t="n">
        <v>40514</v>
      </c>
      <c r="B2773" s="0" t="s">
        <v>1203</v>
      </c>
      <c r="C2773" s="0" t="s">
        <v>278</v>
      </c>
      <c r="D2773" s="69" t="n">
        <v>25825</v>
      </c>
      <c r="E2773" s="69"/>
      <c r="F2773" s="42" t="n">
        <v>0.572916666666667</v>
      </c>
      <c r="H2773" s="42" t="n">
        <v>0.25</v>
      </c>
      <c r="I2773" s="29" t="n">
        <v>107</v>
      </c>
      <c r="K2773" s="30" t="s">
        <v>1244</v>
      </c>
      <c r="M2773" s="31" t="n">
        <f aca="false">SUM(P2773,R2773,T2773,V2773,X2773,Z2773,AB2773,AD2773,AF2773,AH2773,AJ2773,AL2773,AN2773,AP2773,AR2773,AT2773,AV2773,AX2773,AZ2773,BB2773)</f>
        <v>4367.84</v>
      </c>
      <c r="O2773" s="0" t="n">
        <v>491</v>
      </c>
      <c r="P2773" s="31" t="n">
        <v>4367.84</v>
      </c>
    </row>
    <row r="2774" customFormat="false" ht="15" hidden="false" customHeight="false" outlineLevel="0" collapsed="false">
      <c r="A2774" s="41" t="n">
        <v>40514</v>
      </c>
      <c r="B2774" s="0" t="s">
        <v>1173</v>
      </c>
      <c r="C2774" s="0" t="s">
        <v>1049</v>
      </c>
      <c r="D2774" s="69" t="n">
        <v>25826</v>
      </c>
      <c r="E2774" s="69"/>
      <c r="F2774" s="42" t="n">
        <v>0.71875</v>
      </c>
      <c r="H2774" s="42" t="n">
        <v>0.375</v>
      </c>
      <c r="I2774" s="29" t="n">
        <v>153</v>
      </c>
      <c r="K2774" s="30" t="s">
        <v>1212</v>
      </c>
      <c r="M2774" s="31" t="n">
        <f aca="false">SUM(P2774,R2774,T2774,V2774,X2774,Z2774,AB2774,AD2774,AF2774,AH2774,AJ2774,AL2774,AN2774,AP2774,AR2774,AT2774,AV2774,AX2774,AZ2774,BB2774)</f>
        <v>0</v>
      </c>
    </row>
    <row r="2775" customFormat="false" ht="15" hidden="false" customHeight="false" outlineLevel="0" collapsed="false">
      <c r="A2775" s="41" t="n">
        <v>40514</v>
      </c>
      <c r="B2775" s="0" t="s">
        <v>1199</v>
      </c>
      <c r="C2775" s="0" t="s">
        <v>925</v>
      </c>
      <c r="D2775" s="69" t="n">
        <v>25827</v>
      </c>
      <c r="E2775" s="69"/>
      <c r="F2775" s="42" t="n">
        <v>0.71875</v>
      </c>
      <c r="G2775" s="3" t="s">
        <v>1564</v>
      </c>
      <c r="H2775" s="42" t="s">
        <v>1302</v>
      </c>
      <c r="I2775" s="29" t="n">
        <v>214</v>
      </c>
      <c r="K2775" s="30" t="s">
        <v>1253</v>
      </c>
      <c r="M2775" s="31" t="n">
        <f aca="false">SUM(P2775,R2775,T2775,V2775,X2775,Z2775,AB2775,AD2775,AF2775,AH2775,AJ2775,AL2775,AN2775,AP2775,AR2775,AT2775,AV2775,AX2775,AZ2775,BB2775)</f>
        <v>4219.3</v>
      </c>
      <c r="O2775" s="0" t="n">
        <v>3906</v>
      </c>
      <c r="P2775" s="31" t="n">
        <v>4219.3</v>
      </c>
    </row>
    <row r="2776" customFormat="false" ht="15" hidden="false" customHeight="false" outlineLevel="0" collapsed="false">
      <c r="A2776" s="41" t="n">
        <v>40514</v>
      </c>
      <c r="B2776" s="68" t="s">
        <v>1195</v>
      </c>
      <c r="C2776" s="68" t="s">
        <v>892</v>
      </c>
      <c r="D2776" s="69" t="n">
        <v>25828</v>
      </c>
      <c r="E2776" s="69"/>
      <c r="F2776" s="42" t="n">
        <v>0.722222222222222</v>
      </c>
      <c r="H2776" s="42" t="n">
        <v>0.378472222222222</v>
      </c>
      <c r="I2776" s="29" t="n">
        <v>148.95</v>
      </c>
      <c r="K2776" s="30" t="s">
        <v>1217</v>
      </c>
      <c r="M2776" s="31" t="n">
        <f aca="false">SUM(P2776,R2776,T2776,V2776,X2776,Z2776,AB2776,AD2776,AF2776,AH2776,AJ2776,AL2776,AN2776,AP2776,AR2776,AT2776,AV2776,AX2776,AZ2776,BB2776)</f>
        <v>0</v>
      </c>
    </row>
    <row r="2777" customFormat="false" ht="15" hidden="false" customHeight="false" outlineLevel="0" collapsed="false">
      <c r="A2777" s="41" t="n">
        <v>40514</v>
      </c>
      <c r="B2777" s="0" t="s">
        <v>581</v>
      </c>
      <c r="C2777" s="0" t="s">
        <v>925</v>
      </c>
      <c r="D2777" s="69" t="n">
        <v>25829</v>
      </c>
      <c r="E2777" s="69"/>
      <c r="F2777" s="42" t="n">
        <v>0.805555555555556</v>
      </c>
      <c r="H2777" s="42" t="n">
        <v>0.458333333333333</v>
      </c>
      <c r="I2777" s="29" t="n">
        <v>254.55</v>
      </c>
      <c r="K2777" s="30" t="s">
        <v>1243</v>
      </c>
      <c r="M2777" s="31" t="n">
        <f aca="false">SUM(P2777,R2777,T2777,V2777,X2777,Z2777,AB2777,AD2777,AF2777,AH2777,AJ2777,AL2777,AN2777,AP2777,AR2777,AT2777,AV2777,AX2777,AZ2777,BB2777)</f>
        <v>0</v>
      </c>
    </row>
    <row r="2778" customFormat="false" ht="15" hidden="false" customHeight="false" outlineLevel="0" collapsed="false">
      <c r="A2778" s="41" t="n">
        <v>40514</v>
      </c>
      <c r="B2778" s="0" t="s">
        <v>20</v>
      </c>
      <c r="C2778" s="0" t="s">
        <v>925</v>
      </c>
      <c r="D2778" s="69" t="n">
        <v>25830</v>
      </c>
      <c r="E2778" s="69"/>
      <c r="F2778" s="42" t="n">
        <v>0.791666666666667</v>
      </c>
      <c r="H2778" s="42" t="n">
        <v>0.416666666666667</v>
      </c>
      <c r="I2778" s="29" t="n">
        <v>223.9</v>
      </c>
      <c r="K2778" s="30" t="s">
        <v>1375</v>
      </c>
      <c r="M2778" s="31" t="n">
        <f aca="false">SUM(P2778,R2778,T2778,V2778,X2778,Z2778,AB2778,AD2778,AF2778,AH2778,AJ2778,AL2778,AN2778,AP2778,AR2778,AT2778,AV2778,AX2778,AZ2778,BB2778)</f>
        <v>0</v>
      </c>
    </row>
    <row r="2779" customFormat="false" ht="15" hidden="false" customHeight="false" outlineLevel="0" collapsed="false">
      <c r="A2779" s="41" t="n">
        <v>40514</v>
      </c>
      <c r="B2779" s="0" t="s">
        <v>1176</v>
      </c>
      <c r="C2779" s="0" t="s">
        <v>1713</v>
      </c>
      <c r="D2779" s="69" t="n">
        <v>25831</v>
      </c>
      <c r="E2779" s="69"/>
      <c r="F2779" s="42" t="n">
        <v>0.729166666666667</v>
      </c>
      <c r="G2779" s="3" t="s">
        <v>1241</v>
      </c>
      <c r="H2779" s="3" t="s">
        <v>1326</v>
      </c>
      <c r="I2779" s="29" t="n">
        <v>149</v>
      </c>
      <c r="K2779" s="30" t="s">
        <v>1222</v>
      </c>
      <c r="M2779" s="31" t="n">
        <f aca="false">SUM(P2779,R2779,T2779,V2779,X2779,Z2779,AB2779,AD2779,AF2779,AH2779,AJ2779,AL2779,AN2779,AP2779,AR2779,AT2779,AV2779,AX2779,AZ2779,BB2779)</f>
        <v>3276.6</v>
      </c>
      <c r="O2779" s="0" t="n">
        <v>4</v>
      </c>
      <c r="P2779" s="31" t="n">
        <v>825.6</v>
      </c>
      <c r="Q2779" s="0" t="n">
        <v>5</v>
      </c>
      <c r="R2779" s="31" t="n">
        <v>825.6</v>
      </c>
      <c r="S2779" s="47" t="n">
        <v>2</v>
      </c>
      <c r="T2779" s="31" t="n">
        <v>825.6</v>
      </c>
      <c r="U2779" s="47" t="n">
        <v>8</v>
      </c>
      <c r="V2779" s="31" t="n">
        <v>799.8</v>
      </c>
    </row>
    <row r="2780" customFormat="false" ht="15" hidden="false" customHeight="false" outlineLevel="0" collapsed="false">
      <c r="A2780" s="41" t="n">
        <v>40514</v>
      </c>
      <c r="B2780" s="0" t="s">
        <v>1197</v>
      </c>
      <c r="C2780" s="0" t="s">
        <v>714</v>
      </c>
      <c r="D2780" s="69" t="n">
        <v>25832</v>
      </c>
      <c r="E2780" s="69"/>
      <c r="F2780" s="42" t="n">
        <v>0.520833333333333</v>
      </c>
      <c r="G2780" s="3" t="s">
        <v>1170</v>
      </c>
      <c r="H2780" s="3" t="s">
        <v>1191</v>
      </c>
      <c r="I2780" s="29" t="n">
        <v>87</v>
      </c>
      <c r="K2780" s="30" t="s">
        <v>1259</v>
      </c>
      <c r="M2780" s="31" t="n">
        <f aca="false">SUM(P2780,R2780,T2780,V2780,X2780,Z2780,AB2780,AD2780,AF2780,AH2780,AJ2780,AL2780,AN2780,AP2780,AR2780,AT2780,AV2780,AX2780,AZ2780,BB2780)</f>
        <v>24800</v>
      </c>
      <c r="O2780" s="0" t="n">
        <v>331</v>
      </c>
      <c r="P2780" s="31" t="n">
        <v>12400</v>
      </c>
      <c r="Q2780" s="0" t="n">
        <v>330</v>
      </c>
      <c r="R2780" s="31" t="n">
        <v>12400</v>
      </c>
    </row>
    <row r="2781" customFormat="false" ht="15" hidden="false" customHeight="false" outlineLevel="0" collapsed="false">
      <c r="A2781" s="41" t="n">
        <v>40514</v>
      </c>
      <c r="B2781" s="0" t="s">
        <v>1665</v>
      </c>
      <c r="C2781" s="0" t="s">
        <v>1713</v>
      </c>
      <c r="D2781" s="69" t="n">
        <v>25833</v>
      </c>
      <c r="E2781" s="69"/>
      <c r="F2781" s="42" t="n">
        <v>0.666666666666667</v>
      </c>
      <c r="H2781" s="42" t="n">
        <v>0.1875</v>
      </c>
      <c r="I2781" s="29" t="n">
        <v>86</v>
      </c>
      <c r="K2781" s="30" t="s">
        <v>1714</v>
      </c>
      <c r="M2781" s="31" t="n">
        <f aca="false">SUM(P2781,R2781,T2781,V2781,X2781,Z2781,AB2781,AD2781,AF2781,AH2781,AJ2781,AL2781,AN2781,AP2781,AR2781,AT2781,AV2781,AX2781,AZ2781,BB2781)</f>
        <v>4059.2</v>
      </c>
      <c r="O2781" s="0" t="n">
        <v>11</v>
      </c>
      <c r="P2781" s="31" t="n">
        <v>1204</v>
      </c>
      <c r="Q2781" s="0" t="n">
        <v>10</v>
      </c>
      <c r="R2781" s="31" t="n">
        <v>1204</v>
      </c>
      <c r="S2781" s="47" t="n">
        <v>3</v>
      </c>
      <c r="T2781" s="31" t="n">
        <v>825.6</v>
      </c>
      <c r="U2781" s="47" t="n">
        <v>7</v>
      </c>
      <c r="V2781" s="31" t="n">
        <v>825.6</v>
      </c>
    </row>
    <row r="2782" customFormat="false" ht="15" hidden="false" customHeight="false" outlineLevel="0" collapsed="false">
      <c r="A2782" s="41" t="n">
        <v>40514</v>
      </c>
      <c r="B2782" s="0" t="s">
        <v>1208</v>
      </c>
      <c r="C2782" s="0" t="s">
        <v>1032</v>
      </c>
      <c r="D2782" s="69" t="n">
        <v>25834</v>
      </c>
      <c r="E2782" s="69"/>
      <c r="F2782" s="42" t="n">
        <v>0.645833333333333</v>
      </c>
      <c r="H2782" s="42" t="n">
        <v>0.333333333333333</v>
      </c>
      <c r="I2782" s="29" t="n">
        <v>269</v>
      </c>
      <c r="K2782" s="30" t="s">
        <v>1238</v>
      </c>
      <c r="M2782" s="31" t="n">
        <f aca="false">SUM(P2782,R2782,T2782,V2782,X2782,Z2782,AB2782,AD2782,AF2782,AH2782,AJ2782,AL2782,AN2782,AP2782,AR2782,AT2782,AV2782,AX2782,AZ2782,BB2782)</f>
        <v>0</v>
      </c>
    </row>
    <row r="2783" customFormat="false" ht="15" hidden="false" customHeight="false" outlineLevel="0" collapsed="false">
      <c r="A2783" s="41" t="n">
        <v>40514</v>
      </c>
      <c r="B2783" s="0" t="s">
        <v>1197</v>
      </c>
      <c r="C2783" s="0" t="s">
        <v>1215</v>
      </c>
      <c r="D2783" s="69" t="n">
        <v>25835</v>
      </c>
      <c r="E2783" s="69"/>
      <c r="F2783" s="42" t="n">
        <v>0.864583333333333</v>
      </c>
      <c r="H2783" s="42" t="n">
        <v>0.25</v>
      </c>
      <c r="I2783" s="29" t="n">
        <v>121</v>
      </c>
      <c r="K2783" s="30" t="s">
        <v>1259</v>
      </c>
      <c r="M2783" s="31" t="n">
        <f aca="false">SUM(P2783,R2783,T2783,V2783,X2783,Z2783,AB2783,AD2783,AF2783,AH2783,AJ2783,AL2783,AN2783,AP2783,AR2783,AT2783,AV2783,AX2783,AZ2783,BB2783)</f>
        <v>0</v>
      </c>
    </row>
    <row r="2784" customFormat="false" ht="15" hidden="false" customHeight="false" outlineLevel="0" collapsed="false">
      <c r="A2784" s="41"/>
    </row>
    <row r="2785" customFormat="false" ht="15" hidden="false" customHeight="false" outlineLevel="0" collapsed="false">
      <c r="A2785" s="113"/>
      <c r="B2785" s="101"/>
      <c r="C2785" s="101"/>
      <c r="D2785" s="100"/>
      <c r="E2785" s="100"/>
      <c r="F2785" s="100"/>
      <c r="G2785" s="100"/>
      <c r="H2785" s="100"/>
      <c r="I2785" s="102"/>
      <c r="J2785" s="102"/>
      <c r="K2785" s="100"/>
      <c r="L2785" s="101"/>
      <c r="M2785" s="103"/>
    </row>
    <row r="2786" customFormat="false" ht="18.75" hidden="false" customHeight="false" outlineLevel="0" collapsed="false">
      <c r="A2786" s="113"/>
      <c r="B2786" s="101"/>
      <c r="C2786" s="101"/>
      <c r="D2786" s="100"/>
      <c r="E2786" s="100"/>
      <c r="F2786" s="100"/>
      <c r="G2786" s="115" t="s">
        <v>1715</v>
      </c>
      <c r="H2786" s="100"/>
      <c r="I2786" s="102"/>
      <c r="J2786" s="102"/>
      <c r="K2786" s="100"/>
      <c r="L2786" s="101"/>
      <c r="M2786" s="103"/>
    </row>
    <row r="2787" customFormat="false" ht="15" hidden="false" customHeight="false" outlineLevel="0" collapsed="false">
      <c r="A2787" s="117" t="n">
        <v>40515</v>
      </c>
      <c r="B2787" s="68" t="s">
        <v>679</v>
      </c>
      <c r="C2787" s="68" t="s">
        <v>1206</v>
      </c>
      <c r="D2787" s="69" t="n">
        <v>25836</v>
      </c>
      <c r="E2787" s="69"/>
      <c r="F2787" s="3" t="s">
        <v>1327</v>
      </c>
      <c r="G2787" s="3" t="s">
        <v>1716</v>
      </c>
      <c r="H2787" s="3" t="s">
        <v>1327</v>
      </c>
      <c r="I2787" s="29" t="n">
        <v>265.85</v>
      </c>
      <c r="K2787" s="30" t="s">
        <v>1223</v>
      </c>
      <c r="M2787" s="31" t="n">
        <f aca="false">SUM(P2787,R2787,T2787,V2787,X2787,Z2787,AB2787,AD2787,AF2787,AH2787,AJ2787,AL2787,AN2787,AP2787,AR2787,AT2787,AV2787,AX2787,AZ2787,BB2787)</f>
        <v>0</v>
      </c>
    </row>
    <row r="2788" customFormat="false" ht="15" hidden="false" customHeight="false" outlineLevel="0" collapsed="false">
      <c r="A2788" s="41" t="n">
        <v>40515</v>
      </c>
      <c r="B2788" s="68" t="s">
        <v>383</v>
      </c>
      <c r="C2788" s="68" t="s">
        <v>1206</v>
      </c>
      <c r="D2788" s="69" t="n">
        <v>25837</v>
      </c>
      <c r="E2788" s="69"/>
      <c r="F2788" s="3" t="s">
        <v>1327</v>
      </c>
      <c r="H2788" s="3" t="s">
        <v>1327</v>
      </c>
      <c r="I2788" s="29" t="n">
        <v>185.35</v>
      </c>
      <c r="K2788" s="30" t="s">
        <v>1232</v>
      </c>
      <c r="M2788" s="31" t="n">
        <f aca="false">SUM(P2788,R2788,T2788,V2788,X2788,Z2788,AB2788,AD2788,AF2788,AH2788,AJ2788,AL2788,AN2788,AP2788,AR2788,AT2788,AV2788,AX2788,AZ2788,BB2788)</f>
        <v>15294.13</v>
      </c>
      <c r="O2788" s="0" t="n">
        <v>14032</v>
      </c>
      <c r="P2788" s="31" t="n">
        <v>452.1</v>
      </c>
      <c r="Q2788" s="0" t="n">
        <v>14028</v>
      </c>
      <c r="R2788" s="31" t="n">
        <v>389.9</v>
      </c>
      <c r="S2788" s="47" t="n">
        <v>14027</v>
      </c>
      <c r="T2788" s="31" t="n">
        <v>545.93</v>
      </c>
      <c r="U2788" s="47" t="n">
        <v>14026</v>
      </c>
      <c r="V2788" s="31" t="n">
        <v>1612.46</v>
      </c>
      <c r="W2788" s="47" t="n">
        <v>14025</v>
      </c>
      <c r="X2788" s="31" t="n">
        <v>420.03</v>
      </c>
      <c r="Y2788" s="47" t="n">
        <v>14024</v>
      </c>
      <c r="Z2788" s="31" t="n">
        <v>604.68</v>
      </c>
      <c r="AA2788" s="47" t="n">
        <v>14193</v>
      </c>
      <c r="AB2788" s="31" t="n">
        <v>185.22</v>
      </c>
      <c r="AC2788" s="47" t="n">
        <v>14305</v>
      </c>
      <c r="AD2788" s="31" t="n">
        <v>9645</v>
      </c>
      <c r="AE2788" s="47" t="n">
        <v>14298</v>
      </c>
      <c r="AF2788" s="31" t="n">
        <v>300</v>
      </c>
      <c r="AG2788" s="47" t="n">
        <v>14293</v>
      </c>
      <c r="AH2788" s="31" t="n">
        <v>780.01</v>
      </c>
      <c r="AI2788" s="47" t="n">
        <v>14150</v>
      </c>
      <c r="AJ2788" s="31" t="n">
        <v>358.8</v>
      </c>
    </row>
    <row r="2789" customFormat="false" ht="15" hidden="false" customHeight="false" outlineLevel="0" collapsed="false">
      <c r="A2789" s="117" t="n">
        <v>40515</v>
      </c>
      <c r="B2789" s="68" t="s">
        <v>1165</v>
      </c>
      <c r="C2789" s="68" t="s">
        <v>1206</v>
      </c>
      <c r="D2789" s="69" t="n">
        <v>25838</v>
      </c>
      <c r="E2789" s="69"/>
      <c r="F2789" s="3" t="s">
        <v>1327</v>
      </c>
      <c r="H2789" s="3" t="s">
        <v>1327</v>
      </c>
      <c r="I2789" s="29" t="n">
        <v>184</v>
      </c>
      <c r="K2789" s="30" t="s">
        <v>1233</v>
      </c>
      <c r="M2789" s="31" t="n">
        <f aca="false">SUM(P2789,R2789,T2789,V2789,X2789,Z2789,AB2789,AD2789,AF2789,AH2789,AJ2789,AL2789,AN2789,AP2789,AR2789,AT2789,AV2789,AX2789,AZ2789,BB2789)</f>
        <v>13323.95</v>
      </c>
      <c r="O2789" s="0" t="n">
        <v>14036</v>
      </c>
      <c r="P2789" s="31" t="n">
        <v>733.3</v>
      </c>
      <c r="Q2789" s="0" t="n">
        <v>14035</v>
      </c>
      <c r="R2789" s="31" t="n">
        <v>506.88</v>
      </c>
      <c r="S2789" s="47" t="n">
        <v>14034</v>
      </c>
      <c r="T2789" s="31" t="n">
        <v>613.32</v>
      </c>
      <c r="U2789" s="47" t="n">
        <v>14033</v>
      </c>
      <c r="V2789" s="31" t="n">
        <v>467.47</v>
      </c>
      <c r="W2789" s="47" t="n">
        <v>14213</v>
      </c>
      <c r="X2789" s="31" t="n">
        <v>2916</v>
      </c>
      <c r="Y2789" s="47" t="n">
        <v>14255</v>
      </c>
      <c r="Z2789" s="31" t="n">
        <v>6787.5</v>
      </c>
      <c r="AA2789" s="47" t="n">
        <v>14272</v>
      </c>
      <c r="AB2789" s="31" t="n">
        <v>300</v>
      </c>
      <c r="AC2789" s="47" t="n">
        <v>14266</v>
      </c>
      <c r="AD2789" s="31" t="n">
        <v>222.75</v>
      </c>
      <c r="AE2789" s="0" t="n">
        <v>14259</v>
      </c>
      <c r="AF2789" s="31" t="n">
        <v>350.01</v>
      </c>
      <c r="AG2789" s="0" t="n">
        <v>14304</v>
      </c>
      <c r="AH2789" s="31" t="n">
        <v>204</v>
      </c>
      <c r="AI2789" s="0" t="n">
        <v>14266</v>
      </c>
      <c r="AJ2789" s="31" t="n">
        <v>222.72</v>
      </c>
    </row>
    <row r="2790" customFormat="false" ht="15" hidden="false" customHeight="false" outlineLevel="0" collapsed="false">
      <c r="A2790" s="41" t="n">
        <v>40515</v>
      </c>
      <c r="B2790" s="68" t="s">
        <v>627</v>
      </c>
      <c r="C2790" s="68" t="s">
        <v>1206</v>
      </c>
      <c r="D2790" s="69" t="n">
        <v>25839</v>
      </c>
      <c r="E2790" s="69"/>
      <c r="F2790" s="3" t="s">
        <v>1327</v>
      </c>
      <c r="H2790" s="3" t="s">
        <v>1327</v>
      </c>
      <c r="I2790" s="29" t="n">
        <v>184</v>
      </c>
      <c r="K2790" s="30" t="s">
        <v>1303</v>
      </c>
      <c r="M2790" s="31" t="n">
        <f aca="false">SUM(P2790,R2790,T2790,V2790,X2790,Z2790,AB2790,AD2790,AF2790,AH2790,AJ2790,AL2790,AN2790,AP2790,AR2790,AT2790,AV2790,AX2790,AZ2790,BB2790)</f>
        <v>27064.67</v>
      </c>
      <c r="O2790" s="0" t="n">
        <v>14031</v>
      </c>
      <c r="P2790" s="31" t="n">
        <v>621.25</v>
      </c>
      <c r="Q2790" s="0" t="n">
        <v>14287</v>
      </c>
      <c r="R2790" s="31" t="n">
        <v>11170</v>
      </c>
      <c r="S2790" s="47" t="n">
        <v>14256</v>
      </c>
      <c r="T2790" s="31" t="n">
        <v>500</v>
      </c>
      <c r="U2790" s="47" t="n">
        <v>14265</v>
      </c>
      <c r="V2790" s="31" t="n">
        <v>6100</v>
      </c>
      <c r="W2790" s="47" t="n">
        <v>14284</v>
      </c>
      <c r="X2790" s="31" t="n">
        <v>7395</v>
      </c>
      <c r="Y2790" s="47" t="n">
        <v>14285</v>
      </c>
      <c r="Z2790" s="31" t="n">
        <v>300</v>
      </c>
      <c r="AA2790" s="47" t="n">
        <v>14046</v>
      </c>
      <c r="AB2790" s="31" t="n">
        <v>232.5</v>
      </c>
      <c r="AC2790" s="47" t="n">
        <v>85942</v>
      </c>
      <c r="AD2790" s="31" t="n">
        <v>16</v>
      </c>
      <c r="AE2790" s="47" t="n">
        <v>14290</v>
      </c>
      <c r="AF2790" s="31" t="n">
        <v>208.02</v>
      </c>
      <c r="AG2790" s="47" t="n">
        <v>14302</v>
      </c>
      <c r="AH2790" s="31" t="n">
        <v>217.5</v>
      </c>
      <c r="AI2790" s="47" t="n">
        <v>13696</v>
      </c>
      <c r="AJ2790" s="31" t="n">
        <v>304.4</v>
      </c>
    </row>
    <row r="2791" customFormat="false" ht="15" hidden="false" customHeight="false" outlineLevel="0" collapsed="false">
      <c r="A2791" s="41" t="n">
        <v>40515</v>
      </c>
      <c r="B2791" s="68" t="s">
        <v>1205</v>
      </c>
      <c r="C2791" s="68" t="s">
        <v>1206</v>
      </c>
      <c r="D2791" s="69" t="n">
        <v>25840</v>
      </c>
      <c r="E2791" s="69"/>
      <c r="F2791" s="3" t="s">
        <v>1327</v>
      </c>
      <c r="H2791" s="3" t="s">
        <v>1327</v>
      </c>
      <c r="I2791" s="29" t="n">
        <v>380</v>
      </c>
      <c r="K2791" s="30" t="s">
        <v>1249</v>
      </c>
      <c r="M2791" s="31" t="n">
        <f aca="false">SUM(P2791,R2791,T2791,V2791,X2791,Z2791,AB2791,AD2791,AF2791,AH2791,AJ2791,AL2791,AN2791,AP2791,AR2791,AT2791,AV2791,AX2791,AZ2791,BB2791)</f>
        <v>0</v>
      </c>
    </row>
    <row r="2792" customFormat="false" ht="15" hidden="false" customHeight="false" outlineLevel="0" collapsed="false">
      <c r="A2792" s="41" t="n">
        <v>40515</v>
      </c>
      <c r="B2792" s="0" t="s">
        <v>1189</v>
      </c>
      <c r="C2792" s="0" t="s">
        <v>925</v>
      </c>
      <c r="D2792" s="69" t="n">
        <v>25841</v>
      </c>
      <c r="E2792" s="69"/>
      <c r="F2792" s="42" t="n">
        <v>0.697916666666667</v>
      </c>
      <c r="H2792" s="42" t="n">
        <v>0.395833333333333</v>
      </c>
      <c r="I2792" s="29" t="n">
        <v>216.3</v>
      </c>
      <c r="K2792" s="30" t="s">
        <v>1231</v>
      </c>
      <c r="M2792" s="31" t="n">
        <f aca="false">SUM(P2792,R2792,T2792,V2792,X2792,Z2792,AB2792,AD2792,AF2792,AH2792,AJ2792,AL2792,AN2792,AP2792,AR2792,AT2792,AV2792,AX2792,AZ2792,BB2792)</f>
        <v>0</v>
      </c>
    </row>
    <row r="2793" customFormat="false" ht="15" hidden="false" customHeight="false" outlineLevel="0" collapsed="false">
      <c r="A2793" s="41" t="n">
        <v>40515</v>
      </c>
      <c r="B2793" s="56" t="s">
        <v>1203</v>
      </c>
      <c r="C2793" s="56" t="s">
        <v>1319</v>
      </c>
      <c r="D2793" s="69" t="n">
        <v>25842</v>
      </c>
      <c r="E2793" s="69"/>
      <c r="F2793" s="44" t="n">
        <v>0.46875</v>
      </c>
      <c r="G2793" s="30"/>
      <c r="H2793" s="44" t="n">
        <v>0.229166666666667</v>
      </c>
      <c r="I2793" s="29" t="n">
        <v>98.5</v>
      </c>
      <c r="K2793" s="30" t="s">
        <v>1244</v>
      </c>
      <c r="M2793" s="31" t="n">
        <f aca="false">SUM(P2793,R2793,T2793,V2793,X2793,Z2793,AB2793,AD2793,AF2793,AH2793,AJ2793,AL2793,AN2793,AP2793,AR2793,AT2793,AV2793,AX2793,AZ2793,BB2793)</f>
        <v>0</v>
      </c>
    </row>
    <row r="2794" customFormat="false" ht="15" hidden="false" customHeight="false" outlineLevel="0" collapsed="false">
      <c r="A2794" s="41" t="n">
        <v>40515</v>
      </c>
      <c r="B2794" s="0" t="s">
        <v>1195</v>
      </c>
      <c r="C2794" s="0" t="s">
        <v>842</v>
      </c>
      <c r="D2794" s="69" t="n">
        <v>25843</v>
      </c>
      <c r="E2794" s="69"/>
      <c r="F2794" s="42" t="n">
        <v>0.652777777777778</v>
      </c>
      <c r="H2794" s="42" t="n">
        <v>0.291666666666667</v>
      </c>
      <c r="I2794" s="29" t="n">
        <v>124</v>
      </c>
      <c r="K2794" s="30" t="s">
        <v>1217</v>
      </c>
      <c r="M2794" s="31" t="n">
        <f aca="false">SUM(P2794,R2794,T2794,V2794,X2794,Z2794,AB2794,AD2794,AF2794,AH2794,AJ2794,AL2794,AN2794,AP2794,AR2794,AT2794,AV2794,AX2794,AZ2794,BB2794)</f>
        <v>0</v>
      </c>
    </row>
    <row r="2795" customFormat="false" ht="15" hidden="false" customHeight="false" outlineLevel="0" collapsed="false">
      <c r="A2795" s="41" t="n">
        <v>40515</v>
      </c>
      <c r="B2795" s="68" t="s">
        <v>1179</v>
      </c>
      <c r="C2795" s="68" t="s">
        <v>11</v>
      </c>
      <c r="D2795" s="69" t="n">
        <v>25844</v>
      </c>
      <c r="E2795" s="69"/>
      <c r="F2795" s="42" t="n">
        <v>0.479166666666667</v>
      </c>
      <c r="G2795" s="3" t="s">
        <v>1241</v>
      </c>
      <c r="H2795" s="3" t="s">
        <v>1191</v>
      </c>
      <c r="I2795" s="29" t="n">
        <v>90</v>
      </c>
      <c r="K2795" s="30" t="s">
        <v>1242</v>
      </c>
      <c r="M2795" s="31" t="n">
        <f aca="false">SUM(P2795,R2795,T2795,V2795,X2795,Z2795,AB2795,AD2795,AF2795,AH2795,AJ2795,AL2795,AN2795,AP2795,AR2795,AT2795,AV2795,AX2795,AZ2795,BB2795)</f>
        <v>0</v>
      </c>
    </row>
    <row r="2796" customFormat="false" ht="15" hidden="false" customHeight="false" outlineLevel="0" collapsed="false">
      <c r="A2796" s="41" t="n">
        <v>40515</v>
      </c>
      <c r="B2796" s="0" t="s">
        <v>1173</v>
      </c>
      <c r="C2796" s="0" t="s">
        <v>1049</v>
      </c>
      <c r="D2796" s="69" t="n">
        <v>25845</v>
      </c>
      <c r="E2796" s="69"/>
      <c r="F2796" s="42" t="n">
        <v>0.739583333333334</v>
      </c>
      <c r="G2796" s="3" t="s">
        <v>1229</v>
      </c>
      <c r="H2796" s="3" t="s">
        <v>1302</v>
      </c>
      <c r="I2796" s="29" t="n">
        <v>170</v>
      </c>
      <c r="K2796" s="30" t="s">
        <v>1212</v>
      </c>
      <c r="M2796" s="31" t="n">
        <f aca="false">SUM(P2796,R2796,T2796,V2796,X2796,Z2796,AB2796,AD2796,AF2796,AH2796,AJ2796,AL2796,AN2796,AP2796,AR2796,AT2796,AV2796,AX2796,AZ2796,BB2796)</f>
        <v>0</v>
      </c>
    </row>
    <row r="2797" customFormat="false" ht="15" hidden="false" customHeight="false" outlineLevel="0" collapsed="false">
      <c r="A2797" s="41" t="n">
        <v>40515</v>
      </c>
      <c r="B2797" s="0" t="s">
        <v>1197</v>
      </c>
      <c r="C2797" s="0" t="s">
        <v>1215</v>
      </c>
      <c r="D2797" s="69" t="n">
        <v>25846</v>
      </c>
      <c r="E2797" s="69"/>
      <c r="F2797" s="42" t="n">
        <v>0.770833333333334</v>
      </c>
      <c r="H2797" s="42" t="n">
        <v>0.458333333333333</v>
      </c>
      <c r="I2797" s="29" t="n">
        <v>192</v>
      </c>
      <c r="K2797" s="30" t="s">
        <v>1259</v>
      </c>
      <c r="M2797" s="31" t="n">
        <f aca="false">SUM(P2797,R2797,T2797,V2797,X2797,Z2797,AB2797,AD2797,AF2797,AH2797,AJ2797,AL2797,AN2797,AP2797,AR2797,AT2797,AV2797,AX2797,AZ2797,BB2797)</f>
        <v>10532</v>
      </c>
      <c r="O2797" s="0" t="n">
        <v>21893</v>
      </c>
      <c r="P2797" s="31" t="n">
        <v>7788</v>
      </c>
      <c r="Q2797" s="0" t="n">
        <v>21831</v>
      </c>
      <c r="R2797" s="31" t="n">
        <v>2744</v>
      </c>
    </row>
    <row r="2798" customFormat="false" ht="15" hidden="false" customHeight="false" outlineLevel="0" collapsed="false">
      <c r="A2798" s="41" t="n">
        <v>40515</v>
      </c>
      <c r="B2798" s="68" t="s">
        <v>581</v>
      </c>
      <c r="C2798" s="68" t="s">
        <v>739</v>
      </c>
      <c r="D2798" s="69" t="n">
        <v>25847</v>
      </c>
      <c r="E2798" s="69"/>
      <c r="F2798" s="42" t="n">
        <v>0.5</v>
      </c>
      <c r="H2798" s="42" t="n">
        <v>0.166666666666667</v>
      </c>
      <c r="I2798" s="29" t="n">
        <v>73</v>
      </c>
      <c r="K2798" s="30" t="s">
        <v>1243</v>
      </c>
      <c r="M2798" s="31" t="n">
        <f aca="false">SUM(P2798,R2798,T2798,V2798,X2798,Z2798,AB2798,AD2798,AF2798,AH2798,AJ2798,AL2798,AN2798,AP2798,AR2798,AT2798,AV2798,AX2798,AZ2798,BB2798)</f>
        <v>0</v>
      </c>
    </row>
    <row r="2799" customFormat="false" ht="15" hidden="false" customHeight="false" outlineLevel="0" collapsed="false">
      <c r="A2799" s="41" t="n">
        <v>40515</v>
      </c>
      <c r="B2799" s="0" t="s">
        <v>1193</v>
      </c>
      <c r="C2799" s="0" t="s">
        <v>1300</v>
      </c>
      <c r="D2799" s="69" t="n">
        <v>25848</v>
      </c>
      <c r="E2799" s="69"/>
      <c r="F2799" s="42" t="n">
        <v>0.597916666666667</v>
      </c>
      <c r="H2799" s="42" t="n">
        <v>0.270833333333333</v>
      </c>
      <c r="I2799" s="29" t="n">
        <v>115.5</v>
      </c>
      <c r="K2799" s="30" t="s">
        <v>1216</v>
      </c>
      <c r="M2799" s="31" t="n">
        <f aca="false">SUM(P2799,R2799,T2799,V2799,X2799,Z2799,AB2799,AD2799,AF2799,AH2799,AJ2799,AL2799,AN2799,AP2799,AR2799,AT2799,AV2799,AX2799,AZ2799,BB2799)</f>
        <v>0</v>
      </c>
    </row>
    <row r="2800" customFormat="false" ht="15" hidden="false" customHeight="false" outlineLevel="0" collapsed="false">
      <c r="A2800" s="41" t="n">
        <v>40515</v>
      </c>
      <c r="B2800" s="0" t="s">
        <v>1632</v>
      </c>
      <c r="C2800" s="0" t="s">
        <v>11</v>
      </c>
      <c r="D2800" s="69" t="n">
        <v>25849</v>
      </c>
      <c r="E2800" s="69"/>
      <c r="F2800" s="42" t="n">
        <v>0.479166666666667</v>
      </c>
      <c r="G2800" s="3" t="s">
        <v>1241</v>
      </c>
      <c r="H2800" s="3" t="s">
        <v>1191</v>
      </c>
      <c r="I2800" s="29" t="n">
        <v>90</v>
      </c>
      <c r="K2800" s="30" t="s">
        <v>1621</v>
      </c>
      <c r="M2800" s="31" t="n">
        <f aca="false">SUM(P2800,R2800,T2800,V2800,X2800,Z2800,AB2800,AD2800,AF2800,AH2800,AJ2800,AL2800,AN2800,AP2800,AR2800,AT2800,AV2800,AX2800,AZ2800,BB2800)</f>
        <v>0</v>
      </c>
    </row>
    <row r="2801" customFormat="false" ht="15" hidden="false" customHeight="false" outlineLevel="0" collapsed="false">
      <c r="A2801" s="41" t="n">
        <v>40515</v>
      </c>
      <c r="B2801" s="0" t="s">
        <v>1199</v>
      </c>
      <c r="C2801" s="0" t="s">
        <v>979</v>
      </c>
      <c r="D2801" s="69" t="n">
        <v>25850</v>
      </c>
      <c r="E2801" s="69"/>
      <c r="F2801" s="42" t="n">
        <v>0.75</v>
      </c>
      <c r="H2801" s="42" t="n">
        <v>0.395833333333333</v>
      </c>
      <c r="I2801" s="29" t="n">
        <v>172.2</v>
      </c>
      <c r="K2801" s="30" t="s">
        <v>1253</v>
      </c>
      <c r="M2801" s="31" t="n">
        <f aca="false">SUM(P2801,R2801,T2801,V2801,X2801,Z2801,AB2801,AD2801,AF2801,AH2801,AJ2801,AL2801,AN2801,AP2801,AR2801,AT2801,AV2801,AX2801,AZ2801,BB2801)</f>
        <v>11906</v>
      </c>
      <c r="O2801" s="0" t="n">
        <v>329</v>
      </c>
      <c r="P2801" s="31" t="n">
        <v>4635</v>
      </c>
      <c r="Q2801" s="0" t="n">
        <v>328</v>
      </c>
      <c r="R2801" s="31" t="n">
        <v>4682</v>
      </c>
      <c r="S2801" s="47" t="n">
        <v>322</v>
      </c>
      <c r="T2801" s="31" t="n">
        <v>1230</v>
      </c>
      <c r="U2801" s="47" t="n">
        <v>330</v>
      </c>
      <c r="V2801" s="31" t="n">
        <v>1359</v>
      </c>
    </row>
    <row r="2802" customFormat="false" ht="15" hidden="false" customHeight="false" outlineLevel="0" collapsed="false">
      <c r="A2802" s="41" t="n">
        <v>40515</v>
      </c>
      <c r="B2802" s="0" t="s">
        <v>1169</v>
      </c>
      <c r="C2802" s="0" t="s">
        <v>1552</v>
      </c>
      <c r="D2802" s="69" t="n">
        <v>25851</v>
      </c>
      <c r="E2802" s="69"/>
      <c r="F2802" s="42" t="n">
        <v>0.5</v>
      </c>
      <c r="H2802" s="42" t="n">
        <v>0.166666666666667</v>
      </c>
      <c r="I2802" s="29" t="n">
        <v>73</v>
      </c>
      <c r="K2802" s="30" t="s">
        <v>1214</v>
      </c>
      <c r="M2802" s="31" t="n">
        <f aca="false">SUM(P2802,R2802,T2802,V2802,X2802,Z2802,AB2802,AD2802,AF2802,AH2802,AJ2802,AL2802,AN2802,AP2802,AR2802,AT2802,AV2802,AX2802,AZ2802,BB2802)</f>
        <v>0</v>
      </c>
    </row>
    <row r="2803" customFormat="false" ht="15" hidden="false" customHeight="false" outlineLevel="0" collapsed="false">
      <c r="A2803" s="41" t="n">
        <v>40515</v>
      </c>
      <c r="B2803" s="0" t="s">
        <v>1176</v>
      </c>
      <c r="C2803" s="0" t="s">
        <v>892</v>
      </c>
      <c r="D2803" s="69" t="n">
        <v>25852</v>
      </c>
      <c r="E2803" s="69"/>
      <c r="F2803" s="42" t="n">
        <v>0.694444444444445</v>
      </c>
      <c r="H2803" s="42" t="n">
        <v>0.3125</v>
      </c>
      <c r="I2803" s="29" t="n">
        <v>125.75</v>
      </c>
      <c r="K2803" s="30" t="s">
        <v>1222</v>
      </c>
      <c r="M2803" s="31" t="n">
        <f aca="false">SUM(P2803,R2803,T2803,V2803,X2803,Z2803,AB2803,AD2803,AF2803,AH2803,AJ2803,AL2803,AN2803,AP2803,AR2803,AT2803,AV2803,AX2803,AZ2803,BB2803)</f>
        <v>0</v>
      </c>
    </row>
    <row r="2804" customFormat="false" ht="15" hidden="false" customHeight="false" outlineLevel="0" collapsed="false">
      <c r="A2804" s="41" t="n">
        <v>40515</v>
      </c>
      <c r="B2804" s="0" t="s">
        <v>20</v>
      </c>
      <c r="C2804" s="0" t="s">
        <v>892</v>
      </c>
      <c r="D2804" s="69" t="n">
        <v>25853</v>
      </c>
      <c r="E2804" s="69"/>
      <c r="F2804" s="42" t="n">
        <v>0.659722222222222</v>
      </c>
      <c r="H2804" s="42" t="n">
        <v>0.284722222222222</v>
      </c>
      <c r="I2804" s="29" t="n">
        <v>112.05</v>
      </c>
      <c r="K2804" s="30" t="s">
        <v>1375</v>
      </c>
      <c r="M2804" s="31" t="n">
        <f aca="false">SUM(P2804,R2804,T2804,V2804,X2804,Z2804,AB2804,AD2804,AF2804,AH2804,AJ2804,AL2804,AN2804,AP2804,AR2804,AT2804,AV2804,AX2804,AZ2804,BB2804)</f>
        <v>0</v>
      </c>
    </row>
    <row r="2805" customFormat="false" ht="15" hidden="false" customHeight="false" outlineLevel="0" collapsed="false">
      <c r="A2805" s="41" t="n">
        <v>40515</v>
      </c>
      <c r="B2805" s="56" t="s">
        <v>1179</v>
      </c>
      <c r="C2805" s="56" t="s">
        <v>301</v>
      </c>
      <c r="D2805" s="69" t="n">
        <v>25854</v>
      </c>
      <c r="E2805" s="69"/>
      <c r="F2805" s="44" t="n">
        <v>0.75</v>
      </c>
      <c r="G2805" s="30" t="s">
        <v>1717</v>
      </c>
      <c r="H2805" s="30" t="s">
        <v>1718</v>
      </c>
      <c r="I2805" s="29" t="n">
        <v>171</v>
      </c>
      <c r="K2805" s="30" t="s">
        <v>1242</v>
      </c>
      <c r="M2805" s="31" t="n">
        <f aca="false">SUM(P2805,R2805,T2805,V2805,X2805,Z2805,AB2805,AD2805,AF2805,AH2805,AJ2805,AL2805,AN2805,AP2805,AR2805,AT2805,AV2805,AX2805,AZ2805,BB2805)</f>
        <v>2966.04</v>
      </c>
      <c r="O2805" s="0" t="n">
        <v>1750</v>
      </c>
      <c r="P2805" s="31" t="n">
        <v>1777.61</v>
      </c>
      <c r="Q2805" s="0" t="n">
        <v>1759</v>
      </c>
      <c r="R2805" s="31" t="n">
        <v>590.63</v>
      </c>
      <c r="S2805" s="47" t="n">
        <v>1763</v>
      </c>
      <c r="T2805" s="31" t="n">
        <v>597.8</v>
      </c>
    </row>
    <row r="2806" customFormat="false" ht="15" hidden="false" customHeight="false" outlineLevel="0" collapsed="false">
      <c r="A2806" s="41" t="n">
        <v>40515</v>
      </c>
      <c r="B2806" s="68" t="s">
        <v>1176</v>
      </c>
      <c r="C2806" s="68" t="s">
        <v>1479</v>
      </c>
      <c r="D2806" s="69" t="n">
        <v>25855</v>
      </c>
      <c r="E2806" s="69"/>
      <c r="F2806" s="42" t="n">
        <v>0.833333333333333</v>
      </c>
      <c r="H2806" s="42" t="n">
        <v>0.166666666666667</v>
      </c>
      <c r="I2806" s="29" t="n">
        <v>91.8</v>
      </c>
      <c r="K2806" s="30" t="s">
        <v>1222</v>
      </c>
      <c r="M2806" s="31" t="n">
        <f aca="false">SUM(P2806,R2806,T2806,V2806,X2806,Z2806,AB2806,AD2806,AF2806,AH2806,AJ2806,AL2806,AN2806,AP2806,AR2806,AT2806,AV2806,AX2806,AZ2806,BB2806)</f>
        <v>0</v>
      </c>
    </row>
    <row r="2807" customFormat="false" ht="15" hidden="false" customHeight="false" outlineLevel="0" collapsed="false">
      <c r="A2807" s="41" t="n">
        <v>40515</v>
      </c>
      <c r="B2807" s="56" t="s">
        <v>1203</v>
      </c>
      <c r="C2807" s="56" t="s">
        <v>1300</v>
      </c>
      <c r="D2807" s="69" t="n">
        <v>25856</v>
      </c>
      <c r="E2807" s="69"/>
      <c r="F2807" s="44" t="n">
        <v>0.760416666666667</v>
      </c>
      <c r="G2807" s="30" t="s">
        <v>1361</v>
      </c>
      <c r="H2807" s="44" t="s">
        <v>1455</v>
      </c>
      <c r="I2807" s="29" t="n">
        <v>124</v>
      </c>
      <c r="K2807" s="30" t="s">
        <v>1244</v>
      </c>
      <c r="M2807" s="31" t="n">
        <f aca="false">SUM(P2807,R2807,T2807,V2807,X2807,Z2807,AB2807,AD2807,AF2807,AH2807,AJ2807,AL2807,AN2807,AP2807,AR2807,AT2807,AV2807,AX2807,AZ2807,BB2807)</f>
        <v>776.7</v>
      </c>
      <c r="O2807" s="0" t="n">
        <v>2945</v>
      </c>
      <c r="P2807" s="31" t="n">
        <v>776.7</v>
      </c>
    </row>
    <row r="2808" customFormat="false" ht="15" hidden="false" customHeight="false" outlineLevel="0" collapsed="false">
      <c r="A2808" s="41" t="n">
        <v>40515</v>
      </c>
      <c r="B2808" s="0" t="s">
        <v>581</v>
      </c>
      <c r="C2808" s="0" t="s">
        <v>1371</v>
      </c>
      <c r="D2808" s="69" t="n">
        <v>25857</v>
      </c>
      <c r="E2808" s="69"/>
      <c r="F2808" s="42" t="n">
        <v>0.743055555555556</v>
      </c>
      <c r="H2808" s="42" t="n">
        <v>0.208333333333333</v>
      </c>
      <c r="I2808" s="29" t="n">
        <v>95</v>
      </c>
      <c r="K2808" s="30" t="s">
        <v>1719</v>
      </c>
      <c r="M2808" s="31" t="n">
        <f aca="false">SUM(P2808,R2808,T2808,V2808,X2808,Z2808,AB2808,AD2808,AF2808,AH2808,AJ2808,AL2808,AN2808,AP2808,AR2808,AT2808,AV2808,AX2808,AZ2808,BB2808)</f>
        <v>0</v>
      </c>
    </row>
    <row r="2809" customFormat="false" ht="15" hidden="false" customHeight="false" outlineLevel="0" collapsed="false">
      <c r="A2809" s="41" t="n">
        <v>40515</v>
      </c>
      <c r="B2809" s="0" t="s">
        <v>1632</v>
      </c>
      <c r="C2809" s="0" t="s">
        <v>645</v>
      </c>
      <c r="D2809" s="69" t="n">
        <v>25858</v>
      </c>
      <c r="E2809" s="69"/>
      <c r="F2809" s="42" t="n">
        <v>0.763888888888889</v>
      </c>
      <c r="H2809" s="42" t="n">
        <v>0.208333333333333</v>
      </c>
      <c r="I2809" s="29" t="n">
        <v>94</v>
      </c>
      <c r="K2809" s="30" t="s">
        <v>1686</v>
      </c>
      <c r="M2809" s="31" t="n">
        <f aca="false">SUM(P2809,R2809,T2809,V2809,X2809,Z2809,AB2809,AD2809,AF2809,AH2809,AJ2809,AL2809,AN2809,AP2809,AR2809,AT2809,AV2809,AX2809,AZ2809,BB2809)</f>
        <v>0</v>
      </c>
    </row>
    <row r="2811" customFormat="false" ht="15" hidden="false" customHeight="false" outlineLevel="0" collapsed="false">
      <c r="A2811" s="113"/>
      <c r="B2811" s="101"/>
      <c r="C2811" s="101"/>
      <c r="D2811" s="100"/>
      <c r="E2811" s="100"/>
      <c r="F2811" s="100"/>
      <c r="G2811" s="100"/>
      <c r="H2811" s="100"/>
      <c r="I2811" s="102"/>
      <c r="J2811" s="102"/>
      <c r="K2811" s="100"/>
      <c r="L2811" s="101"/>
      <c r="M2811" s="103"/>
    </row>
    <row r="2812" customFormat="false" ht="18.75" hidden="false" customHeight="false" outlineLevel="0" collapsed="false">
      <c r="A2812" s="113"/>
      <c r="B2812" s="101"/>
      <c r="C2812" s="101"/>
      <c r="D2812" s="100"/>
      <c r="E2812" s="100"/>
      <c r="F2812" s="100"/>
      <c r="G2812" s="115" t="s">
        <v>1592</v>
      </c>
      <c r="H2812" s="100"/>
      <c r="I2812" s="102"/>
      <c r="J2812" s="102"/>
      <c r="K2812" s="100"/>
      <c r="L2812" s="101"/>
      <c r="M2812" s="103"/>
    </row>
    <row r="2813" customFormat="false" ht="15" hidden="false" customHeight="false" outlineLevel="0" collapsed="false">
      <c r="A2813" s="41" t="n">
        <v>40516</v>
      </c>
      <c r="B2813" s="0" t="s">
        <v>1195</v>
      </c>
      <c r="C2813" s="0" t="s">
        <v>1049</v>
      </c>
      <c r="D2813" s="3" t="n">
        <v>25859</v>
      </c>
      <c r="F2813" s="42" t="n">
        <v>0.649305555555556</v>
      </c>
      <c r="H2813" s="42" t="n">
        <v>0.3125</v>
      </c>
      <c r="I2813" s="29" t="n">
        <v>127.5</v>
      </c>
      <c r="K2813" s="30" t="s">
        <v>1217</v>
      </c>
      <c r="M2813" s="31" t="n">
        <f aca="false">SUM(P2813,R2813,T2813,V2813,X2813,Z2813,AB2813,AD2813,AF2813,AH2813,AJ2813,AL2813,AN2813,AP2813,AR2813,AT2813,AV2813,AX2813,AZ2813,BB2813)</f>
        <v>0</v>
      </c>
    </row>
    <row r="2814" customFormat="false" ht="15" hidden="false" customHeight="false" outlineLevel="0" collapsed="false">
      <c r="A2814" s="41" t="n">
        <v>40516</v>
      </c>
      <c r="B2814" s="0" t="s">
        <v>1169</v>
      </c>
      <c r="C2814" s="0" t="s">
        <v>11</v>
      </c>
      <c r="D2814" s="3" t="n">
        <v>25860</v>
      </c>
      <c r="F2814" s="42" t="n">
        <v>0.423611111111111</v>
      </c>
      <c r="G2814" s="3" t="s">
        <v>1241</v>
      </c>
      <c r="H2814" s="3" t="s">
        <v>1308</v>
      </c>
      <c r="I2814" s="29" t="n">
        <v>90</v>
      </c>
      <c r="K2814" s="30" t="s">
        <v>1214</v>
      </c>
      <c r="M2814" s="31" t="n">
        <f aca="false">SUM(P2814,R2814,T2814,V2814,X2814,Z2814,AB2814,AD2814,AF2814,AH2814,AJ2814,AL2814,AN2814,AP2814,AR2814,AT2814,AV2814,AX2814,AZ2814,BB2814)</f>
        <v>0</v>
      </c>
    </row>
    <row r="2815" customFormat="false" ht="15" hidden="false" customHeight="false" outlineLevel="0" collapsed="false">
      <c r="A2815" s="117" t="n">
        <v>40516</v>
      </c>
      <c r="B2815" s="68" t="s">
        <v>383</v>
      </c>
      <c r="C2815" s="68" t="s">
        <v>739</v>
      </c>
      <c r="D2815" s="3" t="n">
        <v>25861</v>
      </c>
      <c r="F2815" s="69" t="s">
        <v>1720</v>
      </c>
      <c r="G2815" s="69" t="s">
        <v>1721</v>
      </c>
      <c r="H2815" s="69" t="n">
        <v>290</v>
      </c>
      <c r="I2815" s="71" t="n">
        <v>439.4</v>
      </c>
      <c r="J2815" s="71"/>
      <c r="K2815" s="72" t="s">
        <v>1232</v>
      </c>
      <c r="M2815" s="31" t="n">
        <f aca="false">SUM(P2815,R2815,T2815,V2815,X2815,Z2815,AB2815,AD2815,AF2815,AH2815,AJ2815,AL2815,AN2815,AP2815,AR2815,AT2815,AV2815,AX2815,AZ2815,BB2815)</f>
        <v>0</v>
      </c>
    </row>
    <row r="2816" customFormat="false" ht="15" hidden="false" customHeight="false" outlineLevel="0" collapsed="false">
      <c r="A2816" s="57" t="n">
        <v>40516</v>
      </c>
      <c r="B2816" s="59" t="s">
        <v>679</v>
      </c>
      <c r="C2816" s="59" t="s">
        <v>1722</v>
      </c>
      <c r="D2816" s="60" t="n">
        <v>25862</v>
      </c>
      <c r="E2816" s="60"/>
      <c r="F2816" s="60" t="s">
        <v>1723</v>
      </c>
      <c r="G2816" s="60" t="s">
        <v>1724</v>
      </c>
      <c r="H2816" s="60" t="n">
        <v>264</v>
      </c>
      <c r="I2816" s="63" t="n">
        <v>450.15</v>
      </c>
      <c r="J2816" s="63"/>
      <c r="K2816" s="67" t="s">
        <v>1725</v>
      </c>
      <c r="M2816" s="31" t="n">
        <f aca="false">SUM(P2816,R2816,T2816,V2816,X2816,Z2816,AB2816,AD2816,AF2816,AH2816,AJ2816,AL2816,AN2816,AP2816,AR2816,AT2816,AV2816,AX2816,AZ2816,BB2816)</f>
        <v>0</v>
      </c>
    </row>
    <row r="2817" customFormat="false" ht="15" hidden="false" customHeight="false" outlineLevel="0" collapsed="false">
      <c r="A2817" s="41"/>
    </row>
    <row r="2818" customFormat="false" ht="15" hidden="false" customHeight="false" outlineLevel="0" collapsed="false">
      <c r="A2818" s="113"/>
      <c r="B2818" s="101"/>
      <c r="C2818" s="101"/>
      <c r="D2818" s="100"/>
      <c r="E2818" s="100"/>
      <c r="F2818" s="100"/>
      <c r="G2818" s="100"/>
      <c r="H2818" s="100"/>
      <c r="I2818" s="102"/>
      <c r="J2818" s="102"/>
      <c r="K2818" s="100"/>
      <c r="L2818" s="101"/>
      <c r="M2818" s="103"/>
    </row>
    <row r="2819" customFormat="false" ht="18.75" hidden="false" customHeight="false" outlineLevel="0" collapsed="false">
      <c r="A2819" s="113"/>
      <c r="B2819" s="101"/>
      <c r="C2819" s="101"/>
      <c r="D2819" s="100"/>
      <c r="E2819" s="100"/>
      <c r="F2819" s="100"/>
      <c r="G2819" s="115" t="s">
        <v>1227</v>
      </c>
      <c r="H2819" s="100"/>
      <c r="I2819" s="102"/>
      <c r="J2819" s="102"/>
      <c r="K2819" s="100"/>
      <c r="L2819" s="101"/>
      <c r="M2819" s="103"/>
    </row>
    <row r="2820" customFormat="false" ht="15" hidden="false" customHeight="false" outlineLevel="0" collapsed="false">
      <c r="A2820" s="117" t="n">
        <v>40518</v>
      </c>
      <c r="B2820" s="68" t="s">
        <v>679</v>
      </c>
      <c r="C2820" s="68" t="s">
        <v>1206</v>
      </c>
      <c r="D2820" s="69" t="n">
        <v>25862</v>
      </c>
      <c r="E2820" s="69"/>
      <c r="F2820" s="3" t="s">
        <v>1327</v>
      </c>
      <c r="H2820" s="3" t="s">
        <v>1327</v>
      </c>
      <c r="I2820" s="29" t="n">
        <v>184</v>
      </c>
      <c r="K2820" s="30" t="s">
        <v>1223</v>
      </c>
      <c r="M2820" s="31" t="n">
        <f aca="false">SUM(P2820,R2820,T2820,V2820,X2820,Z2820,AB2820,AD2820,AF2820,AH2820,AJ2820,AL2820,AN2820,AP2820,AR2820,AT2820,AV2820,AX2820,AZ2820,BB2820)</f>
        <v>21518.85</v>
      </c>
      <c r="O2820" s="0" t="n">
        <v>14274</v>
      </c>
      <c r="P2820" s="31" t="n">
        <v>503.92</v>
      </c>
      <c r="Q2820" s="0" t="n">
        <v>14276</v>
      </c>
      <c r="R2820" s="31" t="n">
        <v>229.35</v>
      </c>
      <c r="S2820" s="47" t="n">
        <v>14279</v>
      </c>
      <c r="T2820" s="31" t="n">
        <v>1349.13</v>
      </c>
      <c r="U2820" s="47" t="n">
        <v>14278</v>
      </c>
      <c r="V2820" s="31" t="n">
        <v>507.48</v>
      </c>
      <c r="W2820" s="47" t="n">
        <v>14643</v>
      </c>
      <c r="X2820" s="31" t="n">
        <v>870.01</v>
      </c>
      <c r="Y2820" s="47" t="n">
        <v>14641</v>
      </c>
      <c r="Z2820" s="31" t="n">
        <v>729</v>
      </c>
      <c r="AA2820" s="47" t="n">
        <v>14357</v>
      </c>
      <c r="AB2820" s="31" t="n">
        <v>6875</v>
      </c>
      <c r="AC2820" s="47" t="n">
        <v>14654</v>
      </c>
      <c r="AD2820" s="31" t="n">
        <v>10310</v>
      </c>
      <c r="AE2820" s="47" t="n">
        <v>14632</v>
      </c>
      <c r="AF2820" s="31" t="n">
        <v>144.96</v>
      </c>
    </row>
    <row r="2821" customFormat="false" ht="15" hidden="false" customHeight="false" outlineLevel="0" collapsed="false">
      <c r="A2821" s="117" t="n">
        <v>40518</v>
      </c>
      <c r="B2821" s="68" t="s">
        <v>383</v>
      </c>
      <c r="C2821" s="68" t="s">
        <v>1206</v>
      </c>
      <c r="D2821" s="69" t="n">
        <v>25863</v>
      </c>
      <c r="E2821" s="69"/>
      <c r="F2821" s="3" t="s">
        <v>1327</v>
      </c>
      <c r="G2821" s="3" t="s">
        <v>1726</v>
      </c>
      <c r="H2821" s="3" t="s">
        <v>1327</v>
      </c>
      <c r="I2821" s="29" t="n">
        <v>227.4</v>
      </c>
      <c r="K2821" s="30" t="s">
        <v>1212</v>
      </c>
      <c r="M2821" s="31" t="n">
        <f aca="false">SUM(P2821,R2821,T2821,V2821,X2821,Z2821,AB2821,AD2821,AF2821,AH2821,AJ2821,AL2821,AN2821,AP2821,AR2821,AT2821,AV2821,AX2821,AZ2821,BB2821)</f>
        <v>10896.576</v>
      </c>
      <c r="O2821" s="0" t="n">
        <v>14280</v>
      </c>
      <c r="P2821" s="31" t="n">
        <v>1037.8</v>
      </c>
      <c r="Q2821" s="0" t="n">
        <v>14281</v>
      </c>
      <c r="R2821" s="31" t="n">
        <v>821.65</v>
      </c>
      <c r="S2821" s="47" t="n">
        <v>14644</v>
      </c>
      <c r="T2821" s="31" t="n">
        <v>608.76</v>
      </c>
      <c r="U2821" s="47" t="n">
        <v>14645</v>
      </c>
      <c r="V2821" s="31" t="n">
        <v>608.76</v>
      </c>
      <c r="W2821" s="47" t="n">
        <v>14646</v>
      </c>
      <c r="X2821" s="31" t="n">
        <v>108.756</v>
      </c>
      <c r="Y2821" s="47" t="n">
        <v>14647</v>
      </c>
      <c r="Z2821" s="31" t="n">
        <v>108.75</v>
      </c>
      <c r="AA2821" s="47" t="n">
        <v>14639</v>
      </c>
      <c r="AB2821" s="31" t="n">
        <v>202.5</v>
      </c>
      <c r="AC2821" s="47" t="n">
        <v>14330</v>
      </c>
      <c r="AD2821" s="31" t="n">
        <v>5100</v>
      </c>
      <c r="AE2821" s="47" t="n">
        <v>14629</v>
      </c>
      <c r="AF2821" s="31" t="n">
        <v>300</v>
      </c>
      <c r="AG2821" s="47" t="n">
        <v>14623</v>
      </c>
      <c r="AH2821" s="31" t="n">
        <v>350</v>
      </c>
      <c r="AI2821" s="47" t="n">
        <v>14273</v>
      </c>
      <c r="AJ2821" s="31" t="n">
        <v>261.8</v>
      </c>
      <c r="AK2821" s="47" t="n">
        <v>14623</v>
      </c>
      <c r="AL2821" s="31" t="n">
        <v>350</v>
      </c>
      <c r="AM2821" s="47" t="n">
        <v>14280</v>
      </c>
      <c r="AN2821" s="31" t="n">
        <v>1037.8</v>
      </c>
    </row>
    <row r="2822" customFormat="false" ht="15" hidden="false" customHeight="false" outlineLevel="0" collapsed="false">
      <c r="A2822" s="117" t="n">
        <v>40518</v>
      </c>
      <c r="B2822" s="68" t="s">
        <v>1165</v>
      </c>
      <c r="C2822" s="68" t="s">
        <v>1206</v>
      </c>
      <c r="D2822" s="69" t="n">
        <v>25864</v>
      </c>
      <c r="E2822" s="69"/>
      <c r="F2822" s="3" t="s">
        <v>1327</v>
      </c>
      <c r="H2822" s="3" t="s">
        <v>1327</v>
      </c>
      <c r="I2822" s="29" t="n">
        <v>184</v>
      </c>
      <c r="K2822" s="30" t="s">
        <v>1233</v>
      </c>
      <c r="M2822" s="31" t="n">
        <f aca="false">SUM(P2822,R2822,T2822,V2822,X2822,Z2822,AB2822,AD2822,AF2822,AH2822,AJ2822,AL2822,AN2822,AP2822,AR2822,AT2822,AV2822,AX2822,AZ2822,BB2822)</f>
        <v>44554.74</v>
      </c>
      <c r="O2822" s="0" t="n">
        <v>14275</v>
      </c>
      <c r="P2822" s="31" t="n">
        <v>1069.5</v>
      </c>
      <c r="Q2822" s="0" t="n">
        <v>14277</v>
      </c>
      <c r="R2822" s="31" t="n">
        <v>580.13</v>
      </c>
      <c r="S2822" s="47" t="n">
        <v>14652</v>
      </c>
      <c r="T2822" s="31" t="n">
        <v>218.51</v>
      </c>
      <c r="U2822" s="47" t="n">
        <v>14282</v>
      </c>
      <c r="V2822" s="31" t="n">
        <v>10720</v>
      </c>
      <c r="W2822" s="47" t="n">
        <v>14630</v>
      </c>
      <c r="X2822" s="31" t="n">
        <v>450</v>
      </c>
      <c r="Y2822" s="47" t="n">
        <v>14651</v>
      </c>
      <c r="Z2822" s="31" t="n">
        <v>6337.5</v>
      </c>
      <c r="AA2822" s="47" t="n">
        <v>14627</v>
      </c>
      <c r="AB2822" s="31" t="n">
        <v>315</v>
      </c>
      <c r="AC2822" s="47" t="n">
        <v>14625</v>
      </c>
      <c r="AD2822" s="31" t="n">
        <v>12375</v>
      </c>
      <c r="AE2822" s="47" t="n">
        <v>14628</v>
      </c>
      <c r="AF2822" s="31" t="n">
        <v>11641.5</v>
      </c>
      <c r="AG2822" s="47" t="n">
        <v>14631</v>
      </c>
      <c r="AH2822" s="31" t="n">
        <v>347.6</v>
      </c>
      <c r="AI2822" s="47" t="n">
        <v>14256</v>
      </c>
      <c r="AJ2822" s="31" t="n">
        <v>500</v>
      </c>
      <c r="AK2822" s="47"/>
      <c r="AM2822" s="47"/>
    </row>
    <row r="2823" customFormat="false" ht="15" hidden="false" customHeight="false" outlineLevel="0" collapsed="false">
      <c r="A2823" s="117" t="n">
        <v>40518</v>
      </c>
      <c r="B2823" s="68" t="s">
        <v>1205</v>
      </c>
      <c r="C2823" s="68" t="s">
        <v>1206</v>
      </c>
      <c r="D2823" s="69" t="n">
        <v>25865</v>
      </c>
      <c r="E2823" s="69"/>
      <c r="F2823" s="69" t="s">
        <v>1327</v>
      </c>
      <c r="G2823" s="69"/>
      <c r="H2823" s="69" t="s">
        <v>1327</v>
      </c>
      <c r="I2823" s="71" t="n">
        <v>380</v>
      </c>
      <c r="J2823" s="71"/>
      <c r="K2823" s="30" t="s">
        <v>1249</v>
      </c>
      <c r="M2823" s="31" t="n">
        <f aca="false">SUM(P2823,R2823,T2823,V2823,X2823,Z2823,AB2823,AD2823,AF2823,AH2823,AJ2823,AL2823,AN2823,AP2823,AR2823,AT2823,AV2823,AX2823,AZ2823,BB2823)</f>
        <v>56620</v>
      </c>
      <c r="O2823" s="0" t="n">
        <v>14329</v>
      </c>
      <c r="P2823" s="31" t="n">
        <v>38500</v>
      </c>
      <c r="Q2823" s="0" t="n">
        <v>14661</v>
      </c>
      <c r="R2823" s="31" t="n">
        <v>10095</v>
      </c>
      <c r="S2823" s="47" t="n">
        <v>14624</v>
      </c>
      <c r="T2823" s="31" t="n">
        <v>7025</v>
      </c>
      <c r="U2823" s="47" t="n">
        <v>14264</v>
      </c>
      <c r="V2823" s="31" t="n">
        <v>500</v>
      </c>
      <c r="W2823" s="47" t="n">
        <v>14257</v>
      </c>
      <c r="X2823" s="31" t="n">
        <v>500</v>
      </c>
    </row>
    <row r="2824" customFormat="false" ht="15" hidden="false" customHeight="false" outlineLevel="0" collapsed="false">
      <c r="A2824" s="55" t="n">
        <v>40518</v>
      </c>
      <c r="B2824" s="56" t="s">
        <v>1203</v>
      </c>
      <c r="C2824" s="56" t="s">
        <v>242</v>
      </c>
      <c r="D2824" s="69" t="n">
        <v>25866</v>
      </c>
      <c r="E2824" s="69"/>
      <c r="F2824" s="44" t="n">
        <v>0.458333333333333</v>
      </c>
      <c r="G2824" s="30"/>
      <c r="H2824" s="44" t="n">
        <v>0.458333333333333</v>
      </c>
      <c r="I2824" s="29" t="n">
        <v>90</v>
      </c>
      <c r="K2824" s="30" t="s">
        <v>1244</v>
      </c>
      <c r="M2824" s="31" t="n">
        <f aca="false">SUM(P2824,R2824,T2824,V2824,X2824,Z2824,AB2824,AD2824,AF2824,AH2824,AJ2824,AL2824,AN2824,AP2824,AR2824,AT2824,AV2824,AX2824,AZ2824,BB2824)</f>
        <v>0</v>
      </c>
    </row>
    <row r="2825" customFormat="false" ht="15" hidden="false" customHeight="false" outlineLevel="0" collapsed="false">
      <c r="A2825" s="41" t="n">
        <v>40518</v>
      </c>
      <c r="B2825" s="0" t="s">
        <v>1189</v>
      </c>
      <c r="C2825" s="0" t="s">
        <v>925</v>
      </c>
      <c r="D2825" s="69" t="n">
        <v>25867</v>
      </c>
      <c r="E2825" s="69"/>
      <c r="F2825" s="42" t="n">
        <v>0.802083333333333</v>
      </c>
      <c r="G2825" s="3" t="s">
        <v>1727</v>
      </c>
      <c r="H2825" s="3" t="s">
        <v>1581</v>
      </c>
      <c r="I2825" s="29" t="n">
        <v>305</v>
      </c>
      <c r="K2825" s="30" t="s">
        <v>1231</v>
      </c>
      <c r="M2825" s="31" t="n">
        <f aca="false">SUM(P2825,R2825,T2825,V2825,X2825,Z2825,AB2825,AD2825,AF2825,AH2825,AJ2825,AL2825,AN2825,AP2825,AR2825,AT2825,AV2825,AX2825,AZ2825,BB2825)</f>
        <v>0</v>
      </c>
    </row>
    <row r="2826" customFormat="false" ht="15" hidden="false" customHeight="false" outlineLevel="0" collapsed="false">
      <c r="A2826" s="41" t="n">
        <v>40518</v>
      </c>
      <c r="B2826" s="0" t="s">
        <v>1173</v>
      </c>
      <c r="C2826" s="0" t="s">
        <v>1049</v>
      </c>
      <c r="D2826" s="69" t="n">
        <v>25868</v>
      </c>
      <c r="E2826" s="69"/>
      <c r="F2826" s="42" t="n">
        <v>0.75</v>
      </c>
      <c r="I2826" s="29" t="n">
        <v>170</v>
      </c>
      <c r="K2826" s="30" t="s">
        <v>1212</v>
      </c>
      <c r="M2826" s="31" t="n">
        <f aca="false">SUM(P2826,R2826,T2826,V2826,X2826,Z2826,AB2826,AD2826,AF2826,AH2826,AJ2826,AL2826,AN2826,AP2826,AR2826,AT2826,AV2826,AX2826,AZ2826,BB2826)</f>
        <v>0</v>
      </c>
    </row>
    <row r="2827" customFormat="false" ht="15" hidden="false" customHeight="false" outlineLevel="0" collapsed="false">
      <c r="A2827" s="41" t="n">
        <v>40518</v>
      </c>
      <c r="B2827" s="0" t="s">
        <v>1169</v>
      </c>
      <c r="C2827" s="0" t="s">
        <v>250</v>
      </c>
      <c r="D2827" s="69" t="n">
        <v>25869</v>
      </c>
      <c r="E2827" s="69"/>
      <c r="F2827" s="42" t="n">
        <v>0.736111111111111</v>
      </c>
      <c r="I2827" s="29" t="n">
        <v>170.5</v>
      </c>
      <c r="K2827" s="30" t="s">
        <v>1214</v>
      </c>
      <c r="M2827" s="31" t="n">
        <f aca="false">SUM(P2827,R2827,T2827,V2827,X2827,Z2827,AB2827,AD2827,AF2827,AH2827,AJ2827,AL2827,AN2827,AP2827,AR2827,AT2827,AV2827,AX2827,AZ2827,BB2827)</f>
        <v>0</v>
      </c>
    </row>
    <row r="2828" customFormat="false" ht="15" hidden="false" customHeight="false" outlineLevel="0" collapsed="false">
      <c r="A2828" s="41" t="n">
        <v>40518</v>
      </c>
      <c r="B2828" s="0" t="s">
        <v>1193</v>
      </c>
      <c r="C2828" s="0" t="s">
        <v>892</v>
      </c>
      <c r="D2828" s="69" t="n">
        <v>25870</v>
      </c>
      <c r="E2828" s="69"/>
      <c r="F2828" s="42" t="n">
        <v>0.666666666666667</v>
      </c>
      <c r="H2828" s="42" t="n">
        <v>0.305555555555555</v>
      </c>
      <c r="I2828" s="161" t="n">
        <v>120.25</v>
      </c>
      <c r="K2828" s="30" t="s">
        <v>1216</v>
      </c>
      <c r="M2828" s="31" t="n">
        <f aca="false">SUM(P2828,R2828,T2828,V2828,X2828,Z2828,AB2828,AD2828,AF2828,AH2828,AJ2828,AL2828,AN2828,AP2828,AR2828,AT2828,AV2828,AX2828,AZ2828,BB2828)</f>
        <v>0</v>
      </c>
    </row>
    <row r="2829" customFormat="false" ht="15" hidden="false" customHeight="false" outlineLevel="0" collapsed="false">
      <c r="A2829" s="41" t="n">
        <v>40518</v>
      </c>
      <c r="B2829" s="0" t="s">
        <v>901</v>
      </c>
      <c r="C2829" s="0" t="s">
        <v>881</v>
      </c>
      <c r="D2829" s="69" t="n">
        <v>25871</v>
      </c>
      <c r="E2829" s="69"/>
      <c r="F2829" s="42" t="n">
        <v>0.739583333333334</v>
      </c>
      <c r="H2829" s="42" t="n">
        <v>0.375</v>
      </c>
      <c r="I2829" s="29" t="n">
        <v>158</v>
      </c>
      <c r="K2829" s="30" t="s">
        <v>1228</v>
      </c>
      <c r="M2829" s="31" t="n">
        <f aca="false">SUM(P2829,R2829,T2829,V2829,X2829,Z2829,AB2829,AD2829,AF2829,AH2829,AJ2829,AL2829,AN2829,AP2829,AR2829,AT2829,AV2829,AX2829,AZ2829,BB2829)</f>
        <v>0</v>
      </c>
    </row>
    <row r="2830" customFormat="false" ht="15" hidden="false" customHeight="false" outlineLevel="0" collapsed="false">
      <c r="A2830" s="41" t="n">
        <v>40518</v>
      </c>
      <c r="B2830" s="0" t="s">
        <v>296</v>
      </c>
      <c r="C2830" s="0" t="s">
        <v>892</v>
      </c>
      <c r="D2830" s="69" t="n">
        <v>25872</v>
      </c>
      <c r="E2830" s="69"/>
      <c r="F2830" s="42" t="n">
        <v>0.697916666666667</v>
      </c>
      <c r="H2830" s="42" t="n">
        <v>0.322916666666667</v>
      </c>
      <c r="I2830" s="29" t="n">
        <v>127.1</v>
      </c>
      <c r="K2830" s="30" t="s">
        <v>1235</v>
      </c>
      <c r="M2830" s="31" t="n">
        <f aca="false">SUM(P2830,R2830,T2830,V2830,X2830,Z2830,AB2830,AD2830,AF2830,AH2830,AJ2830,AL2830,AN2830,AP2830,AR2830,AT2830,AV2830,AX2830,AZ2830,BB2830)</f>
        <v>0</v>
      </c>
    </row>
    <row r="2831" customFormat="false" ht="15" hidden="false" customHeight="false" outlineLevel="0" collapsed="false">
      <c r="A2831" s="41" t="n">
        <v>40518</v>
      </c>
      <c r="B2831" s="0" t="s">
        <v>1176</v>
      </c>
      <c r="C2831" s="0" t="s">
        <v>739</v>
      </c>
      <c r="D2831" s="69" t="n">
        <v>25873</v>
      </c>
      <c r="E2831" s="69"/>
      <c r="F2831" s="42" t="n">
        <v>0.725694444444444</v>
      </c>
      <c r="G2831" s="3" t="s">
        <v>1380</v>
      </c>
      <c r="H2831" s="42" t="s">
        <v>1298</v>
      </c>
      <c r="I2831" s="29" t="n">
        <v>158</v>
      </c>
      <c r="K2831" s="30" t="s">
        <v>1222</v>
      </c>
      <c r="M2831" s="31" t="n">
        <f aca="false">SUM(P2831,R2831,T2831,V2831,X2831,Z2831,AB2831,AD2831,AF2831,AH2831,AJ2831,AL2831,AN2831,AP2831,AR2831,AT2831,AV2831,AX2831,AZ2831,BB2831)</f>
        <v>0</v>
      </c>
    </row>
    <row r="2832" customFormat="false" ht="15" hidden="false" customHeight="false" outlineLevel="0" collapsed="false">
      <c r="A2832" s="41" t="n">
        <v>40518</v>
      </c>
      <c r="B2832" s="0" t="s">
        <v>627</v>
      </c>
      <c r="C2832" s="0" t="s">
        <v>1330</v>
      </c>
      <c r="D2832" s="69" t="n">
        <v>25874</v>
      </c>
      <c r="E2832" s="69"/>
      <c r="F2832" s="42" t="n">
        <v>0.715277777777778</v>
      </c>
      <c r="H2832" s="42" t="n">
        <v>0.270833333333333</v>
      </c>
      <c r="I2832" s="29" t="n">
        <v>115.5</v>
      </c>
      <c r="K2832" s="30" t="s">
        <v>1303</v>
      </c>
      <c r="M2832" s="31" t="n">
        <f aca="false">SUM(P2832,R2832,T2832,V2832,X2832,Z2832,AB2832,AD2832,AF2832,AH2832,AJ2832,AL2832,AN2832,AP2832,AR2832,AT2832,AV2832,AX2832,AZ2832,BB2832)</f>
        <v>0</v>
      </c>
    </row>
    <row r="2833" customFormat="false" ht="15" hidden="false" customHeight="false" outlineLevel="0" collapsed="false">
      <c r="A2833" s="41" t="n">
        <v>40518</v>
      </c>
      <c r="B2833" s="0" t="s">
        <v>1195</v>
      </c>
      <c r="C2833" s="0" t="s">
        <v>940</v>
      </c>
      <c r="D2833" s="69" t="n">
        <v>25875</v>
      </c>
      <c r="E2833" s="69"/>
      <c r="F2833" s="42" t="n">
        <v>0.756944444444444</v>
      </c>
      <c r="H2833" s="42" t="n">
        <v>0.25</v>
      </c>
      <c r="I2833" s="29" t="n">
        <v>107</v>
      </c>
      <c r="K2833" s="30" t="s">
        <v>1217</v>
      </c>
      <c r="M2833" s="31" t="n">
        <f aca="false">SUM(P2833,R2833,T2833,V2833,X2833,Z2833,AB2833,AD2833,AF2833,AH2833,AJ2833,AL2833,AN2833,AP2833,AR2833,AT2833,AV2833,AX2833,AZ2833,BB2833)</f>
        <v>0</v>
      </c>
    </row>
    <row r="2834" customFormat="false" ht="15" hidden="false" customHeight="false" outlineLevel="0" collapsed="false">
      <c r="A2834" s="41" t="n">
        <v>40518</v>
      </c>
      <c r="B2834" s="0" t="s">
        <v>1208</v>
      </c>
      <c r="C2834" s="0" t="s">
        <v>1032</v>
      </c>
      <c r="D2834" s="69" t="n">
        <v>25876</v>
      </c>
      <c r="E2834" s="69"/>
      <c r="F2834" s="42" t="n">
        <v>0.625</v>
      </c>
      <c r="H2834" s="42" t="n">
        <v>0.333333333333333</v>
      </c>
      <c r="I2834" s="29" t="n">
        <v>269</v>
      </c>
      <c r="K2834" s="30" t="s">
        <v>1238</v>
      </c>
      <c r="M2834" s="31" t="n">
        <f aca="false">SUM(P2834,R2834,T2834,V2834,X2834,Z2834,AB2834,AD2834,AF2834,AH2834,AJ2834,AL2834,AN2834,AP2834,AR2834,AT2834,AV2834,AX2834,AZ2834,BB2834)</f>
        <v>0</v>
      </c>
    </row>
    <row r="2835" customFormat="false" ht="15" hidden="false" customHeight="false" outlineLevel="0" collapsed="false">
      <c r="A2835" s="41" t="n">
        <v>40518</v>
      </c>
      <c r="B2835" s="56" t="s">
        <v>1203</v>
      </c>
      <c r="C2835" s="56" t="s">
        <v>925</v>
      </c>
      <c r="D2835" s="69" t="n">
        <v>25877</v>
      </c>
      <c r="E2835" s="69"/>
      <c r="F2835" s="44" t="n">
        <v>0.989583333333333</v>
      </c>
      <c r="G2835" s="30" t="s">
        <v>1229</v>
      </c>
      <c r="H2835" s="30" t="s">
        <v>1283</v>
      </c>
      <c r="I2835" s="29" t="n">
        <v>216.59</v>
      </c>
      <c r="K2835" s="30" t="s">
        <v>1244</v>
      </c>
      <c r="M2835" s="31" t="n">
        <f aca="false">SUM(P2835,R2835,T2835,V2835,X2835,Z2835,AB2835,AD2835,AF2835,AH2835,AJ2835,AL2835,AN2835,AP2835,AR2835,AT2835,AV2835,AX2835,AZ2835,BB2835)</f>
        <v>17392.84</v>
      </c>
      <c r="O2835" s="0" t="n">
        <v>3958</v>
      </c>
      <c r="P2835" s="31" t="n">
        <v>17392.84</v>
      </c>
    </row>
    <row r="2836" customFormat="false" ht="15" hidden="false" customHeight="false" outlineLevel="0" collapsed="false">
      <c r="A2836" s="41" t="n">
        <v>40518</v>
      </c>
      <c r="B2836" s="0" t="s">
        <v>581</v>
      </c>
      <c r="C2836" s="0" t="s">
        <v>925</v>
      </c>
      <c r="D2836" s="69" t="n">
        <v>25878</v>
      </c>
      <c r="E2836" s="69"/>
      <c r="F2836" s="42" t="n">
        <v>0.989583333333333</v>
      </c>
      <c r="G2836" s="3" t="s">
        <v>1229</v>
      </c>
      <c r="H2836" s="3" t="s">
        <v>1405</v>
      </c>
      <c r="I2836" s="29" t="n">
        <v>216.59</v>
      </c>
      <c r="K2836" s="30" t="s">
        <v>1243</v>
      </c>
      <c r="M2836" s="31" t="n">
        <f aca="false">SUM(P2836,R2836,T2836,V2836,X2836,Z2836,AB2836,AD2836,AF2836,AH2836,AJ2836,AL2836,AN2836,AP2836,AR2836,AT2836,AV2836,AX2836,AZ2836,BB2836)</f>
        <v>0</v>
      </c>
    </row>
    <row r="2837" customFormat="false" ht="15" hidden="false" customHeight="false" outlineLevel="0" collapsed="false">
      <c r="A2837" s="117" t="n">
        <v>40518</v>
      </c>
      <c r="B2837" s="152" t="s">
        <v>1649</v>
      </c>
      <c r="C2837" s="152" t="s">
        <v>595</v>
      </c>
      <c r="D2837" s="69" t="n">
        <v>25879</v>
      </c>
      <c r="E2837" s="69"/>
      <c r="F2837" s="44" t="n">
        <v>0.770833333333334</v>
      </c>
      <c r="G2837" s="30"/>
      <c r="H2837" s="44" t="n">
        <v>0.166666666666667</v>
      </c>
      <c r="I2837" s="29" t="n">
        <v>77</v>
      </c>
      <c r="M2837" s="31" t="n">
        <f aca="false">SUM(P2837,R2837,T2837,V2837,X2837,Z2837,AB2837,AD2837,AF2837,AH2837,AJ2837,AL2837,AN2837,AP2837,AR2837,AT2837,AV2837,AX2837,AZ2837,BB2837)</f>
        <v>0</v>
      </c>
    </row>
    <row r="2838" customFormat="false" ht="15" hidden="false" customHeight="false" outlineLevel="0" collapsed="false">
      <c r="A2838" s="41" t="n">
        <v>40518</v>
      </c>
      <c r="B2838" s="0" t="s">
        <v>296</v>
      </c>
      <c r="C2838" s="0" t="s">
        <v>82</v>
      </c>
      <c r="D2838" s="69" t="n">
        <v>25880</v>
      </c>
      <c r="E2838" s="69"/>
      <c r="F2838" s="42" t="n">
        <v>0.864583333333333</v>
      </c>
      <c r="H2838" s="42" t="n">
        <v>0.166666666666667</v>
      </c>
      <c r="I2838" s="29" t="n">
        <v>93</v>
      </c>
      <c r="K2838" s="30" t="s">
        <v>1235</v>
      </c>
      <c r="M2838" s="31" t="n">
        <f aca="false">SUM(P2838,R2838,T2838,V2838,X2838,Z2838,AB2838,AD2838,AF2838,AH2838,AJ2838,AL2838,AN2838,AP2838,AR2838,AT2838,AV2838,AX2838,AZ2838,BB2838)</f>
        <v>0</v>
      </c>
    </row>
    <row r="2839" customFormat="false" ht="15" hidden="false" customHeight="false" outlineLevel="0" collapsed="false">
      <c r="A2839" s="41"/>
    </row>
    <row r="2840" customFormat="false" ht="15" hidden="false" customHeight="false" outlineLevel="0" collapsed="false">
      <c r="A2840" s="113"/>
      <c r="B2840" s="101"/>
      <c r="C2840" s="101"/>
      <c r="D2840" s="100"/>
      <c r="E2840" s="100"/>
      <c r="F2840" s="100"/>
      <c r="G2840" s="100"/>
      <c r="H2840" s="100"/>
      <c r="I2840" s="102"/>
      <c r="J2840" s="102"/>
      <c r="K2840" s="100"/>
      <c r="L2840" s="101"/>
      <c r="M2840" s="103"/>
    </row>
    <row r="2841" customFormat="false" ht="18.75" hidden="false" customHeight="false" outlineLevel="0" collapsed="false">
      <c r="A2841" s="113"/>
      <c r="B2841" s="101"/>
      <c r="C2841" s="101"/>
      <c r="D2841" s="100"/>
      <c r="E2841" s="100"/>
      <c r="F2841" s="100"/>
      <c r="G2841" s="115" t="s">
        <v>1274</v>
      </c>
      <c r="H2841" s="100"/>
      <c r="I2841" s="102"/>
      <c r="J2841" s="102"/>
      <c r="K2841" s="100"/>
      <c r="L2841" s="101"/>
      <c r="M2841" s="103"/>
    </row>
    <row r="2842" customFormat="false" ht="15" hidden="false" customHeight="false" outlineLevel="0" collapsed="false">
      <c r="A2842" s="41" t="n">
        <v>40519</v>
      </c>
      <c r="B2842" s="68" t="s">
        <v>679</v>
      </c>
      <c r="C2842" s="68" t="s">
        <v>1206</v>
      </c>
      <c r="D2842" s="69" t="n">
        <v>25881</v>
      </c>
      <c r="E2842" s="69"/>
      <c r="F2842" s="69" t="s">
        <v>1162</v>
      </c>
      <c r="H2842" s="3" t="s">
        <v>1162</v>
      </c>
      <c r="I2842" s="29" t="n">
        <v>188</v>
      </c>
      <c r="K2842" s="30" t="s">
        <v>1223</v>
      </c>
      <c r="M2842" s="31" t="n">
        <f aca="false">SUM(P2842,R2842,T2842,V2842,X2842,Z2842,AB2842,AD2842,AF2842,AH2842,AJ2842,AL2842,AN2842,AP2842,AR2842,AT2842,AV2842,AX2842,AZ2842,BB2842)</f>
        <v>8128.49</v>
      </c>
      <c r="O2842" s="0" t="n">
        <v>14746</v>
      </c>
      <c r="P2842" s="31" t="n">
        <v>718.09</v>
      </c>
      <c r="Q2842" s="0" t="n">
        <v>14739</v>
      </c>
      <c r="R2842" s="31" t="n">
        <v>1099.41</v>
      </c>
      <c r="S2842" s="47" t="n">
        <v>14736</v>
      </c>
      <c r="T2842" s="31" t="n">
        <v>1247.08</v>
      </c>
      <c r="U2842" s="47" t="n">
        <v>14743</v>
      </c>
      <c r="V2842" s="31" t="n">
        <v>1433.66</v>
      </c>
      <c r="W2842" s="47" t="n">
        <v>14738</v>
      </c>
      <c r="X2842" s="31" t="n">
        <v>225.53</v>
      </c>
      <c r="Y2842" s="47" t="n">
        <v>14745</v>
      </c>
      <c r="Z2842" s="31" t="n">
        <v>143.35</v>
      </c>
      <c r="AA2842" s="47" t="n">
        <v>14744</v>
      </c>
      <c r="AB2842" s="31" t="n">
        <v>358.75</v>
      </c>
      <c r="AC2842" s="47" t="n">
        <v>14740</v>
      </c>
      <c r="AD2842" s="31" t="n">
        <v>277.82</v>
      </c>
      <c r="AE2842" s="47" t="n">
        <v>14741</v>
      </c>
      <c r="AF2842" s="31" t="n">
        <v>1826.25</v>
      </c>
      <c r="AG2842" s="47" t="n">
        <v>14737</v>
      </c>
      <c r="AH2842" s="31" t="n">
        <v>593.3</v>
      </c>
      <c r="AI2842" s="47" t="n">
        <v>14821</v>
      </c>
      <c r="AJ2842" s="31" t="n">
        <v>205.25</v>
      </c>
    </row>
    <row r="2843" customFormat="false" ht="15" hidden="false" customHeight="false" outlineLevel="0" collapsed="false">
      <c r="A2843" s="41" t="n">
        <v>40519</v>
      </c>
      <c r="B2843" s="68" t="s">
        <v>383</v>
      </c>
      <c r="C2843" s="68" t="s">
        <v>1206</v>
      </c>
      <c r="D2843" s="69" t="n">
        <v>25882</v>
      </c>
      <c r="E2843" s="69"/>
      <c r="F2843" s="69" t="s">
        <v>1162</v>
      </c>
      <c r="G2843" s="3" t="s">
        <v>1247</v>
      </c>
      <c r="H2843" s="3" t="s">
        <v>1162</v>
      </c>
      <c r="I2843" s="29" t="n">
        <v>213.95</v>
      </c>
      <c r="K2843" s="30" t="s">
        <v>1232</v>
      </c>
      <c r="M2843" s="31" t="n">
        <f aca="false">SUM(P2843,R2843,T2843,V2843,X2843,Z2843,AB2843,AD2843,AF2843,AH2843,AJ2843,AL2843,AN2843,AP2843,AR2843,AT2843,AV2843,AX2843,AZ2843,BB2843)</f>
        <v>35133.31</v>
      </c>
      <c r="O2843" s="0" t="n">
        <v>14748</v>
      </c>
      <c r="P2843" s="31" t="n">
        <v>758.31</v>
      </c>
      <c r="Q2843" s="0" t="n">
        <v>14820</v>
      </c>
      <c r="R2843" s="31" t="n">
        <v>202.5</v>
      </c>
      <c r="S2843" s="47" t="n">
        <v>14767</v>
      </c>
      <c r="T2843" s="31" t="n">
        <v>10875</v>
      </c>
      <c r="U2843" s="47" t="n">
        <v>14857</v>
      </c>
      <c r="V2843" s="31" t="n">
        <v>10095</v>
      </c>
      <c r="W2843" s="47" t="n">
        <v>14858</v>
      </c>
      <c r="X2843" s="31" t="n">
        <v>450</v>
      </c>
      <c r="Y2843" s="47" t="n">
        <v>14828</v>
      </c>
      <c r="Z2843" s="31" t="n">
        <v>4260</v>
      </c>
      <c r="AA2843" s="47" t="n">
        <v>11689</v>
      </c>
      <c r="AB2843" s="31" t="n">
        <v>8492.5</v>
      </c>
    </row>
    <row r="2844" customFormat="false" ht="15" hidden="false" customHeight="false" outlineLevel="0" collapsed="false">
      <c r="A2844" s="41" t="n">
        <v>40519</v>
      </c>
      <c r="B2844" s="68" t="s">
        <v>1165</v>
      </c>
      <c r="C2844" s="68" t="s">
        <v>1206</v>
      </c>
      <c r="D2844" s="69" t="n">
        <v>25883</v>
      </c>
      <c r="E2844" s="69"/>
      <c r="F2844" s="69" t="s">
        <v>1162</v>
      </c>
      <c r="G2844" s="3" t="s">
        <v>1380</v>
      </c>
      <c r="H2844" s="3" t="s">
        <v>1162</v>
      </c>
      <c r="I2844" s="29" t="n">
        <v>205.7</v>
      </c>
      <c r="K2844" s="30" t="s">
        <v>1233</v>
      </c>
      <c r="M2844" s="31" t="n">
        <f aca="false">SUM(P2844,R2844,T2844,V2844,X2844,Z2844,AB2844,AD2844,AF2844,AH2844,AJ2844,AL2844,AN2844,AP2844,AR2844,AT2844,AV2844,AX2844,AZ2844,BB2844)</f>
        <v>31327.2</v>
      </c>
      <c r="O2844" s="0" t="n">
        <v>14742</v>
      </c>
      <c r="P2844" s="31" t="n">
        <v>32.8</v>
      </c>
      <c r="Q2844" s="0" t="n">
        <v>14747</v>
      </c>
      <c r="R2844" s="31" t="n">
        <v>1593.65</v>
      </c>
      <c r="S2844" s="47" t="n">
        <v>14808</v>
      </c>
      <c r="T2844" s="31" t="n">
        <v>364.5</v>
      </c>
      <c r="U2844" s="47" t="n">
        <v>14797</v>
      </c>
      <c r="V2844" s="31" t="n">
        <v>6000</v>
      </c>
      <c r="W2844" s="47" t="n">
        <v>14766</v>
      </c>
      <c r="X2844" s="31" t="n">
        <v>6000</v>
      </c>
      <c r="Y2844" s="47" t="n">
        <v>14794</v>
      </c>
      <c r="Z2844" s="31" t="n">
        <v>4583.75</v>
      </c>
      <c r="AA2844" s="47" t="n">
        <v>11689</v>
      </c>
      <c r="AB2844" s="31" t="n">
        <v>8492.5</v>
      </c>
      <c r="AC2844" s="47" t="n">
        <v>14828</v>
      </c>
      <c r="AD2844" s="31" t="n">
        <v>4260</v>
      </c>
    </row>
    <row r="2845" customFormat="false" ht="15" hidden="false" customHeight="false" outlineLevel="0" collapsed="false">
      <c r="A2845" s="41" t="n">
        <v>40519</v>
      </c>
      <c r="B2845" s="0" t="s">
        <v>1189</v>
      </c>
      <c r="C2845" s="0" t="s">
        <v>925</v>
      </c>
      <c r="D2845" s="69" t="n">
        <v>25884</v>
      </c>
      <c r="E2845" s="69"/>
      <c r="F2845" s="42" t="n">
        <v>0.71875</v>
      </c>
      <c r="G2845" s="3" t="s">
        <v>1170</v>
      </c>
      <c r="H2845" s="3" t="s">
        <v>1405</v>
      </c>
      <c r="I2845" s="29" t="n">
        <v>235.4</v>
      </c>
      <c r="K2845" s="30" t="s">
        <v>1231</v>
      </c>
      <c r="M2845" s="31" t="n">
        <f aca="false">SUM(P2845,R2845,T2845,V2845,X2845,Z2845,AB2845,AD2845,AF2845,AH2845,AJ2845,AL2845,AN2845,AP2845,AR2845,AT2845,AV2845,AX2845,AZ2845,BB2845)</f>
        <v>0</v>
      </c>
    </row>
    <row r="2846" customFormat="false" ht="15" hidden="false" customHeight="false" outlineLevel="0" collapsed="false">
      <c r="A2846" s="41" t="n">
        <v>40519</v>
      </c>
      <c r="B2846" s="0" t="s">
        <v>1169</v>
      </c>
      <c r="C2846" s="0" t="s">
        <v>925</v>
      </c>
      <c r="D2846" s="69" t="n">
        <v>25885</v>
      </c>
      <c r="E2846" s="69"/>
      <c r="F2846" s="42" t="n">
        <v>0.729166666666667</v>
      </c>
      <c r="H2846" s="42" t="n">
        <v>0.395833333333333</v>
      </c>
      <c r="I2846" s="29" t="n">
        <v>208.3</v>
      </c>
      <c r="K2846" s="30" t="s">
        <v>1214</v>
      </c>
      <c r="M2846" s="31" t="n">
        <f aca="false">SUM(P2846,R2846,T2846,V2846,X2846,Z2846,AB2846,AD2846,AF2846,AH2846,AJ2846,AL2846,AN2846,AP2846,AR2846,AT2846,AV2846,AX2846,AZ2846,BB2846)</f>
        <v>0</v>
      </c>
    </row>
    <row r="2847" customFormat="false" ht="15" hidden="false" customHeight="false" outlineLevel="0" collapsed="false">
      <c r="A2847" s="41" t="n">
        <v>40519</v>
      </c>
      <c r="B2847" s="68" t="s">
        <v>1193</v>
      </c>
      <c r="C2847" s="68" t="s">
        <v>925</v>
      </c>
      <c r="D2847" s="69" t="n">
        <v>25886</v>
      </c>
      <c r="E2847" s="69"/>
      <c r="F2847" s="42" t="n">
        <v>0.732638888888889</v>
      </c>
      <c r="G2847" s="3" t="s">
        <v>1229</v>
      </c>
      <c r="H2847" s="3" t="s">
        <v>1440</v>
      </c>
      <c r="I2847" s="29" t="n">
        <v>227.6</v>
      </c>
      <c r="K2847" s="30" t="s">
        <v>1216</v>
      </c>
      <c r="M2847" s="31" t="n">
        <f aca="false">SUM(P2847,R2847,T2847,V2847,X2847,Z2847,AB2847,AD2847,AF2847,AH2847,AJ2847,AL2847,AN2847,AP2847,AR2847,AT2847,AV2847,AX2847,AZ2847,BB2847)</f>
        <v>0</v>
      </c>
    </row>
    <row r="2848" customFormat="false" ht="15" hidden="false" customHeight="false" outlineLevel="0" collapsed="false">
      <c r="A2848" s="41" t="n">
        <v>40519</v>
      </c>
      <c r="B2848" s="68" t="s">
        <v>1173</v>
      </c>
      <c r="C2848" s="68" t="s">
        <v>1049</v>
      </c>
      <c r="D2848" s="69" t="n">
        <v>25887</v>
      </c>
      <c r="E2848" s="69"/>
      <c r="F2848" s="42" t="n">
        <v>0.739583333333334</v>
      </c>
      <c r="H2848" s="42" t="n">
        <v>0.416666666666667</v>
      </c>
      <c r="I2848" s="29" t="n">
        <v>170</v>
      </c>
      <c r="K2848" s="30" t="s">
        <v>1212</v>
      </c>
      <c r="M2848" s="31" t="n">
        <f aca="false">SUM(P2848,R2848,T2848,V2848,X2848,Z2848,AB2848,AD2848,AF2848,AH2848,AJ2848,AL2848,AN2848,AP2848,AR2848,AT2848,AV2848,AX2848,AZ2848,BB2848)</f>
        <v>0</v>
      </c>
    </row>
    <row r="2849" customFormat="false" ht="15" hidden="false" customHeight="false" outlineLevel="0" collapsed="false">
      <c r="A2849" s="41" t="n">
        <v>40519</v>
      </c>
      <c r="B2849" s="0" t="s">
        <v>1179</v>
      </c>
      <c r="C2849" s="0" t="s">
        <v>881</v>
      </c>
      <c r="D2849" s="69" t="n">
        <v>25888</v>
      </c>
      <c r="E2849" s="69"/>
      <c r="F2849" s="42" t="n">
        <v>0.75</v>
      </c>
      <c r="H2849" s="42" t="n">
        <v>0.416666666666667</v>
      </c>
      <c r="I2849" s="29" t="n">
        <v>175</v>
      </c>
      <c r="K2849" s="30" t="s">
        <v>1242</v>
      </c>
      <c r="M2849" s="31" t="n">
        <f aca="false">SUM(P2849,R2849,T2849,V2849,X2849,Z2849,AB2849,AD2849,AF2849,AH2849,AJ2849,AL2849,AN2849,AP2849,AR2849,AT2849,AV2849,AX2849,AZ2849,BB2849)</f>
        <v>0</v>
      </c>
    </row>
    <row r="2850" customFormat="false" ht="15" hidden="false" customHeight="false" outlineLevel="0" collapsed="false">
      <c r="A2850" s="41" t="n">
        <v>40519</v>
      </c>
      <c r="B2850" s="56" t="s">
        <v>627</v>
      </c>
      <c r="C2850" s="56" t="s">
        <v>55</v>
      </c>
      <c r="D2850" s="69" t="n">
        <v>25889</v>
      </c>
      <c r="E2850" s="69"/>
      <c r="F2850" s="44" t="n">
        <v>0.600694444444444</v>
      </c>
      <c r="G2850" s="30"/>
      <c r="H2850" s="44" t="n">
        <v>0.270833333333333</v>
      </c>
      <c r="I2850" s="29" t="n">
        <v>122</v>
      </c>
      <c r="K2850" s="30" t="s">
        <v>1303</v>
      </c>
      <c r="M2850" s="31" t="n">
        <f aca="false">SUM(P2850,R2850,T2850,V2850,X2850,Z2850,AB2850,AD2850,AF2850,AH2850,AJ2850,AL2850,AN2850,AP2850,AR2850,AT2850,AV2850,AX2850,AZ2850,BB2850)</f>
        <v>28661.74</v>
      </c>
      <c r="O2850" s="0" t="n">
        <v>30</v>
      </c>
      <c r="P2850" s="31" t="n">
        <v>20525.5</v>
      </c>
      <c r="Q2850" s="0" t="n">
        <v>31</v>
      </c>
      <c r="R2850" s="31" t="n">
        <v>2965.74</v>
      </c>
      <c r="S2850" s="47" t="n">
        <v>28</v>
      </c>
      <c r="T2850" s="31" t="n">
        <v>3888</v>
      </c>
      <c r="U2850" s="47" t="n">
        <v>29</v>
      </c>
      <c r="V2850" s="31" t="n">
        <v>1282.5</v>
      </c>
    </row>
    <row r="2851" customFormat="false" ht="15" hidden="false" customHeight="false" outlineLevel="0" collapsed="false">
      <c r="A2851" s="41" t="n">
        <v>40519</v>
      </c>
      <c r="B2851" s="0" t="s">
        <v>296</v>
      </c>
      <c r="C2851" s="0" t="s">
        <v>892</v>
      </c>
      <c r="D2851" s="69" t="n">
        <v>25890</v>
      </c>
      <c r="E2851" s="69"/>
      <c r="F2851" s="42" t="n">
        <v>0.739583333333334</v>
      </c>
      <c r="H2851" s="42" t="n">
        <v>0.395833333333333</v>
      </c>
      <c r="I2851" s="29" t="n">
        <v>155.8</v>
      </c>
      <c r="K2851" s="30" t="s">
        <v>1235</v>
      </c>
      <c r="M2851" s="31" t="n">
        <f aca="false">SUM(P2851,R2851,T2851,V2851,X2851,Z2851,AB2851,AD2851,AF2851,AH2851,AJ2851,AL2851,AN2851,AP2851,AR2851,AT2851,AV2851,AX2851,AZ2851,BB2851)</f>
        <v>0</v>
      </c>
    </row>
    <row r="2852" customFormat="false" ht="15" hidden="false" customHeight="false" outlineLevel="0" collapsed="false">
      <c r="A2852" s="41" t="n">
        <v>40519</v>
      </c>
      <c r="B2852" s="0" t="s">
        <v>901</v>
      </c>
      <c r="C2852" s="0" t="s">
        <v>925</v>
      </c>
      <c r="D2852" s="69" t="n">
        <v>25891</v>
      </c>
      <c r="E2852" s="69"/>
      <c r="F2852" s="42" t="n">
        <v>0.732638888888889</v>
      </c>
      <c r="G2852" s="3" t="s">
        <v>1345</v>
      </c>
      <c r="H2852" s="3" t="s">
        <v>1440</v>
      </c>
      <c r="I2852" s="29" t="n">
        <v>224.7</v>
      </c>
      <c r="K2852" s="30" t="s">
        <v>1228</v>
      </c>
      <c r="M2852" s="31" t="n">
        <f aca="false">SUM(P2852,R2852,T2852,V2852,X2852,Z2852,AB2852,AD2852,AF2852,AH2852,AJ2852,AL2852,AN2852,AP2852,AR2852,AT2852,AV2852,AX2852,AZ2852,BB2852)</f>
        <v>0</v>
      </c>
    </row>
    <row r="2853" customFormat="false" ht="15" hidden="false" customHeight="false" outlineLevel="0" collapsed="false">
      <c r="A2853" s="41" t="n">
        <v>40519</v>
      </c>
      <c r="B2853" s="0" t="s">
        <v>1176</v>
      </c>
      <c r="C2853" s="0" t="s">
        <v>892</v>
      </c>
      <c r="D2853" s="69" t="n">
        <v>25892</v>
      </c>
      <c r="E2853" s="69"/>
      <c r="F2853" s="42" t="n">
        <v>0.729166666666667</v>
      </c>
      <c r="H2853" s="42" t="n">
        <v>0.364583333333333</v>
      </c>
      <c r="I2853" s="29" t="n">
        <v>143.5</v>
      </c>
      <c r="K2853" s="30" t="s">
        <v>1222</v>
      </c>
      <c r="M2853" s="31" t="n">
        <f aca="false">SUM(P2853,R2853,T2853,V2853,X2853,Z2853,AB2853,AD2853,AF2853,AH2853,AJ2853,AL2853,AN2853,AP2853,AR2853,AT2853,AV2853,AX2853,AZ2853,BB2853)</f>
        <v>0</v>
      </c>
    </row>
    <row r="2854" customFormat="false" ht="15" hidden="false" customHeight="false" outlineLevel="0" collapsed="false">
      <c r="A2854" s="41" t="n">
        <v>40519</v>
      </c>
      <c r="B2854" s="0" t="s">
        <v>1197</v>
      </c>
      <c r="C2854" s="0" t="s">
        <v>940</v>
      </c>
      <c r="D2854" s="69" t="n">
        <v>25893</v>
      </c>
      <c r="E2854" s="69"/>
      <c r="F2854" s="42" t="n">
        <v>0.739583333333334</v>
      </c>
      <c r="G2854" s="3" t="s">
        <v>1529</v>
      </c>
      <c r="H2854" s="42" t="n">
        <v>0.375</v>
      </c>
      <c r="I2854" s="29" t="n">
        <v>175</v>
      </c>
      <c r="K2854" s="30" t="s">
        <v>1259</v>
      </c>
      <c r="M2854" s="31" t="n">
        <f aca="false">SUM(P2854,R2854,T2854,V2854,X2854,Z2854,AB2854,AD2854,AF2854,AH2854,AJ2854,AL2854,AN2854,AP2854,AR2854,AT2854,AV2854,AX2854,AZ2854,BB2854)</f>
        <v>0</v>
      </c>
    </row>
    <row r="2855" customFormat="false" ht="15" hidden="false" customHeight="false" outlineLevel="0" collapsed="false">
      <c r="A2855" s="41" t="n">
        <v>40519</v>
      </c>
      <c r="B2855" s="0" t="s">
        <v>1675</v>
      </c>
      <c r="C2855" s="0" t="s">
        <v>278</v>
      </c>
      <c r="D2855" s="69" t="n">
        <v>25894</v>
      </c>
      <c r="E2855" s="69"/>
      <c r="F2855" s="42" t="n">
        <v>0.708333333333333</v>
      </c>
      <c r="G2855" s="3" t="s">
        <v>1241</v>
      </c>
      <c r="H2855" s="42" t="s">
        <v>1586</v>
      </c>
      <c r="I2855" s="29" t="n">
        <v>149.5</v>
      </c>
      <c r="K2855" s="30" t="s">
        <v>1375</v>
      </c>
      <c r="M2855" s="31" t="n">
        <f aca="false">SUM(P2855,R2855,T2855,V2855,X2855,Z2855,AB2855,AD2855,AF2855,AH2855,AJ2855,AL2855,AN2855,AP2855,AR2855,AT2855,AV2855,AX2855,AZ2855,BB2855)</f>
        <v>0</v>
      </c>
    </row>
    <row r="2856" customFormat="false" ht="15" hidden="false" customHeight="false" outlineLevel="0" collapsed="false">
      <c r="A2856" s="41" t="n">
        <v>40519</v>
      </c>
      <c r="B2856" s="0" t="s">
        <v>1199</v>
      </c>
      <c r="C2856" s="0" t="s">
        <v>892</v>
      </c>
      <c r="D2856" s="69" t="n">
        <v>25895</v>
      </c>
      <c r="E2856" s="69"/>
      <c r="F2856" s="42" t="n">
        <v>0.71875</v>
      </c>
      <c r="H2856" s="42" t="n">
        <v>0.291666666666667</v>
      </c>
      <c r="I2856" s="29" t="n">
        <v>114.8</v>
      </c>
      <c r="K2856" s="30" t="s">
        <v>1253</v>
      </c>
      <c r="M2856" s="31" t="n">
        <f aca="false">SUM(P2856,R2856,T2856,V2856,X2856,Z2856,AB2856,AD2856,AF2856,AH2856,AJ2856,AL2856,AN2856,AP2856,AR2856,AT2856,AV2856,AX2856,AZ2856,BB2856)</f>
        <v>0</v>
      </c>
    </row>
    <row r="2857" customFormat="false" ht="15" hidden="false" customHeight="false" outlineLevel="0" collapsed="false">
      <c r="A2857" s="41" t="n">
        <v>40519</v>
      </c>
      <c r="B2857" s="0" t="s">
        <v>1208</v>
      </c>
      <c r="C2857" s="0" t="s">
        <v>1032</v>
      </c>
      <c r="D2857" s="69" t="n">
        <v>25896</v>
      </c>
      <c r="E2857" s="69"/>
      <c r="F2857" s="42" t="n">
        <v>0.645833333333333</v>
      </c>
      <c r="H2857" s="42" t="n">
        <v>0.333333333333333</v>
      </c>
      <c r="I2857" s="29" t="n">
        <v>269</v>
      </c>
      <c r="K2857" s="30" t="s">
        <v>1238</v>
      </c>
      <c r="M2857" s="31" t="n">
        <f aca="false">SUM(P2857,R2857,T2857,V2857,X2857,Z2857,AB2857,AD2857,AF2857,AH2857,AJ2857,AL2857,AN2857,AP2857,AR2857,AT2857,AV2857,AX2857,AZ2857,BB2857)</f>
        <v>0</v>
      </c>
    </row>
    <row r="2858" customFormat="false" ht="15" hidden="false" customHeight="false" outlineLevel="0" collapsed="false">
      <c r="A2858" s="41" t="n">
        <v>40519</v>
      </c>
      <c r="B2858" s="0" t="s">
        <v>627</v>
      </c>
      <c r="C2858" s="0" t="s">
        <v>1728</v>
      </c>
      <c r="D2858" s="69" t="n">
        <v>25897</v>
      </c>
      <c r="E2858" s="69"/>
      <c r="F2858" s="42" t="n">
        <v>0.75</v>
      </c>
      <c r="H2858" s="42" t="n">
        <v>0.166666666666667</v>
      </c>
      <c r="I2858" s="29" t="n">
        <v>73</v>
      </c>
      <c r="K2858" s="30" t="s">
        <v>1303</v>
      </c>
      <c r="M2858" s="31" t="n">
        <f aca="false">SUM(P2858,R2858,T2858,V2858,X2858,Z2858,AB2858,AD2858,AF2858,AH2858,AJ2858,AL2858,AN2858,AP2858,AR2858,AT2858,AV2858,AX2858,AZ2858,BB2858)</f>
        <v>0</v>
      </c>
    </row>
    <row r="2859" customFormat="false" ht="15" hidden="false" customHeight="false" outlineLevel="0" collapsed="false">
      <c r="A2859" s="41" t="n">
        <v>40519</v>
      </c>
      <c r="B2859" s="0" t="s">
        <v>901</v>
      </c>
      <c r="C2859" s="0" t="s">
        <v>1412</v>
      </c>
      <c r="D2859" s="69" t="n">
        <v>25898</v>
      </c>
      <c r="E2859" s="69"/>
      <c r="F2859" s="42" t="n">
        <v>0.739583333333334</v>
      </c>
      <c r="H2859" s="42" t="n">
        <v>0.166666666666667</v>
      </c>
      <c r="I2859" s="29" t="n">
        <v>93</v>
      </c>
      <c r="K2859" s="30" t="s">
        <v>1228</v>
      </c>
      <c r="M2859" s="31" t="n">
        <f aca="false">SUM(P2859,R2859,T2859,V2859,X2859,Z2859,AB2859,AD2859,AF2859,AH2859,AJ2859,AL2859,AN2859,AP2859,AR2859,AT2859,AV2859,AX2859,AZ2859,BB2859)</f>
        <v>0</v>
      </c>
    </row>
    <row r="2860" customFormat="false" ht="15" hidden="false" customHeight="false" outlineLevel="0" collapsed="false">
      <c r="A2860" s="41"/>
    </row>
    <row r="2861" customFormat="false" ht="15" hidden="false" customHeight="false" outlineLevel="0" collapsed="false">
      <c r="A2861" s="113"/>
      <c r="B2861" s="101"/>
      <c r="C2861" s="101"/>
      <c r="D2861" s="100"/>
      <c r="E2861" s="100"/>
      <c r="F2861" s="100"/>
      <c r="G2861" s="100"/>
      <c r="H2861" s="100"/>
      <c r="I2861" s="102"/>
      <c r="J2861" s="102"/>
      <c r="K2861" s="100"/>
      <c r="L2861" s="101"/>
      <c r="M2861" s="103"/>
    </row>
    <row r="2862" customFormat="false" ht="18.75" hidden="false" customHeight="false" outlineLevel="0" collapsed="false">
      <c r="A2862" s="113"/>
      <c r="B2862" s="101"/>
      <c r="C2862" s="101"/>
      <c r="D2862" s="100"/>
      <c r="E2862" s="100"/>
      <c r="F2862" s="100"/>
      <c r="G2862" s="115" t="s">
        <v>1729</v>
      </c>
      <c r="H2862" s="100"/>
      <c r="I2862" s="102"/>
      <c r="J2862" s="102"/>
      <c r="K2862" s="100"/>
      <c r="L2862" s="101"/>
      <c r="M2862" s="103"/>
    </row>
    <row r="2863" customFormat="false" ht="15" hidden="false" customHeight="false" outlineLevel="0" collapsed="false">
      <c r="A2863" s="41" t="n">
        <v>40520</v>
      </c>
      <c r="B2863" s="68" t="s">
        <v>679</v>
      </c>
      <c r="C2863" s="68" t="s">
        <v>1206</v>
      </c>
      <c r="D2863" s="69" t="n">
        <v>25899</v>
      </c>
      <c r="E2863" s="69"/>
      <c r="F2863" s="69" t="s">
        <v>1162</v>
      </c>
      <c r="H2863" s="3" t="s">
        <v>1162</v>
      </c>
      <c r="I2863" s="29" t="n">
        <v>184</v>
      </c>
      <c r="K2863" s="30" t="s">
        <v>1223</v>
      </c>
      <c r="M2863" s="31" t="n">
        <f aca="false">SUM(P2863,R2863,T2863,V2863,X2863,Z2863,AB2863,AD2863,AF2863,AH2863,AJ2863,AL2863,AN2863,AP2863,AR2863,AT2863,AV2863,AX2863,AZ2863,BB2863)</f>
        <v>7803.53</v>
      </c>
      <c r="O2863" s="0" t="n">
        <v>14773</v>
      </c>
      <c r="P2863" s="31" t="n">
        <v>242.88</v>
      </c>
      <c r="Q2863" s="0" t="n">
        <v>14775</v>
      </c>
      <c r="R2863" s="31" t="n">
        <v>464.03</v>
      </c>
      <c r="S2863" s="47" t="n">
        <v>14776</v>
      </c>
      <c r="T2863" s="31" t="n">
        <v>379.08</v>
      </c>
      <c r="U2863" s="47" t="n">
        <v>14777</v>
      </c>
      <c r="V2863" s="31" t="n">
        <v>484.43</v>
      </c>
      <c r="W2863" s="47" t="n">
        <v>14778</v>
      </c>
      <c r="X2863" s="31" t="n">
        <v>435.51</v>
      </c>
      <c r="Y2863" s="47" t="n">
        <v>14779</v>
      </c>
      <c r="Z2863" s="31" t="n">
        <v>357.06</v>
      </c>
      <c r="AA2863" s="47" t="n">
        <v>14780</v>
      </c>
      <c r="AB2863" s="31" t="n">
        <v>968.35</v>
      </c>
      <c r="AC2863" s="47" t="n">
        <v>14787</v>
      </c>
      <c r="AD2863" s="31" t="n">
        <v>2468.39</v>
      </c>
      <c r="AE2863" s="47" t="n">
        <v>14788</v>
      </c>
      <c r="AF2863" s="31" t="n">
        <v>227.96</v>
      </c>
      <c r="AG2863" s="47" t="n">
        <v>14796</v>
      </c>
      <c r="AH2863" s="31" t="n">
        <v>58.4</v>
      </c>
      <c r="AI2863" s="47" t="n">
        <v>14831</v>
      </c>
      <c r="AJ2863" s="31" t="n">
        <v>68.59</v>
      </c>
      <c r="AK2863" s="47" t="n">
        <v>14830</v>
      </c>
      <c r="AL2863" s="31" t="n">
        <v>996.35</v>
      </c>
      <c r="AM2863" s="47" t="n">
        <v>14655</v>
      </c>
      <c r="AN2863" s="31" t="n">
        <v>450</v>
      </c>
      <c r="AO2863" s="47" t="n">
        <v>14933</v>
      </c>
      <c r="AP2863" s="31" t="n">
        <v>202.5</v>
      </c>
    </row>
    <row r="2864" customFormat="false" ht="15" hidden="false" customHeight="false" outlineLevel="0" collapsed="false">
      <c r="A2864" s="41" t="n">
        <v>40520</v>
      </c>
      <c r="B2864" s="68" t="s">
        <v>383</v>
      </c>
      <c r="C2864" s="68" t="s">
        <v>1206</v>
      </c>
      <c r="D2864" s="69" t="n">
        <v>25900</v>
      </c>
      <c r="E2864" s="69"/>
      <c r="F2864" s="69" t="s">
        <v>1162</v>
      </c>
      <c r="G2864" s="3" t="s">
        <v>1730</v>
      </c>
      <c r="H2864" s="3" t="s">
        <v>1162</v>
      </c>
      <c r="I2864" s="29" t="n">
        <v>253.35</v>
      </c>
      <c r="K2864" s="30" t="s">
        <v>1232</v>
      </c>
      <c r="M2864" s="31" t="n">
        <f aca="false">SUM(P2864,R2864,T2864,V2864,X2864,Z2864,AB2864,AD2864,AF2864,AH2864,AJ2864,AL2864,AN2864,AP2864,AR2864,AT2864,AV2864,AX2864,AZ2864,BB2864)</f>
        <v>13215.6</v>
      </c>
      <c r="O2864" s="0" t="n">
        <v>14768</v>
      </c>
      <c r="P2864" s="31" t="n">
        <v>58</v>
      </c>
      <c r="Q2864" s="0" t="n">
        <v>14784</v>
      </c>
      <c r="R2864" s="31" t="n">
        <v>2707.36</v>
      </c>
      <c r="S2864" s="47" t="n">
        <v>14785</v>
      </c>
      <c r="T2864" s="31" t="n">
        <v>2140.74</v>
      </c>
      <c r="U2864" s="47" t="n">
        <v>14789</v>
      </c>
      <c r="V2864" s="31" t="n">
        <v>30.6</v>
      </c>
      <c r="W2864" s="47" t="n">
        <v>14833</v>
      </c>
      <c r="X2864" s="31" t="n">
        <v>120</v>
      </c>
      <c r="Y2864" s="47" t="n">
        <v>14834</v>
      </c>
      <c r="Z2864" s="31" t="n">
        <v>62.5</v>
      </c>
      <c r="AA2864" s="47" t="n">
        <v>14837</v>
      </c>
      <c r="AB2864" s="31" t="n">
        <v>1.9</v>
      </c>
      <c r="AC2864" s="47" t="n">
        <v>14838</v>
      </c>
      <c r="AD2864" s="31" t="n">
        <v>108</v>
      </c>
      <c r="AE2864" s="47" t="n">
        <v>14839</v>
      </c>
      <c r="AF2864" s="31" t="n">
        <v>92.5</v>
      </c>
      <c r="AG2864" s="47" t="n">
        <v>14832</v>
      </c>
      <c r="AH2864" s="31" t="n">
        <v>120</v>
      </c>
      <c r="AI2864" s="47" t="n">
        <v>14942</v>
      </c>
      <c r="AJ2864" s="31" t="n">
        <v>749</v>
      </c>
      <c r="AK2864" s="47" t="n">
        <v>14953</v>
      </c>
      <c r="AL2864" s="31" t="n">
        <v>7025</v>
      </c>
    </row>
    <row r="2865" customFormat="false" ht="15" hidden="false" customHeight="false" outlineLevel="0" collapsed="false">
      <c r="A2865" s="41" t="n">
        <v>40520</v>
      </c>
      <c r="B2865" s="68" t="s">
        <v>1165</v>
      </c>
      <c r="C2865" s="68" t="s">
        <v>1206</v>
      </c>
      <c r="D2865" s="69" t="n">
        <v>25901</v>
      </c>
      <c r="E2865" s="69"/>
      <c r="F2865" s="69" t="s">
        <v>1162</v>
      </c>
      <c r="H2865" s="3" t="s">
        <v>1162</v>
      </c>
      <c r="I2865" s="29" t="n">
        <v>188</v>
      </c>
      <c r="K2865" s="30" t="s">
        <v>1233</v>
      </c>
      <c r="M2865" s="31" t="n">
        <f aca="false">SUM(P2865,R2865,T2865,V2865,X2865,Z2865,AB2865,AD2865,AF2865,AH2865,AJ2865,AL2865,AN2865,AP2865,AR2865,AT2865,AV2865,AX2865,AZ2865,BB2865)</f>
        <v>14986.76</v>
      </c>
      <c r="O2865" s="0" t="n">
        <v>14773</v>
      </c>
      <c r="P2865" s="31" t="n">
        <v>829.35</v>
      </c>
      <c r="Q2865" s="0" t="n">
        <v>14774</v>
      </c>
      <c r="R2865" s="31" t="n">
        <v>633.03</v>
      </c>
      <c r="S2865" s="47" t="n">
        <v>14786</v>
      </c>
      <c r="T2865" s="31" t="n">
        <v>1387.38</v>
      </c>
      <c r="U2865" s="47" t="n">
        <v>14836</v>
      </c>
      <c r="V2865" s="31" t="n">
        <v>32.5</v>
      </c>
      <c r="W2865" s="47" t="n">
        <v>14934</v>
      </c>
      <c r="X2865" s="31" t="n">
        <v>202.5</v>
      </c>
      <c r="Y2865" s="47" t="n">
        <v>14940</v>
      </c>
      <c r="Z2865" s="31" t="n">
        <v>214.5</v>
      </c>
      <c r="AA2865" s="47" t="n">
        <v>14914</v>
      </c>
      <c r="AB2865" s="31" t="n">
        <v>6337.5</v>
      </c>
      <c r="AC2865" s="47" t="n">
        <v>14847</v>
      </c>
      <c r="AD2865" s="31" t="n">
        <v>350</v>
      </c>
      <c r="AE2865" s="47" t="n">
        <v>14928</v>
      </c>
      <c r="AF2865" s="31" t="n">
        <v>250</v>
      </c>
      <c r="AG2865" s="47" t="n">
        <v>14912</v>
      </c>
      <c r="AH2865" s="31" t="n">
        <v>4750</v>
      </c>
    </row>
    <row r="2866" customFormat="false" ht="15" hidden="false" customHeight="false" outlineLevel="0" collapsed="false">
      <c r="A2866" s="41" t="n">
        <v>40520</v>
      </c>
      <c r="B2866" s="68" t="s">
        <v>627</v>
      </c>
      <c r="C2866" s="68" t="s">
        <v>1206</v>
      </c>
      <c r="D2866" s="69" t="n">
        <v>25902</v>
      </c>
      <c r="E2866" s="69"/>
      <c r="F2866" s="69" t="s">
        <v>1162</v>
      </c>
      <c r="G2866" s="3" t="s">
        <v>1380</v>
      </c>
      <c r="H2866" s="3" t="s">
        <v>1162</v>
      </c>
      <c r="I2866" s="29" t="n">
        <v>208.2</v>
      </c>
      <c r="K2866" s="30" t="s">
        <v>1303</v>
      </c>
      <c r="M2866" s="31" t="n">
        <f aca="false">SUM(P2866,R2866,T2866,V2866,X2866,Z2866,AB2866,AD2866,AF2866,AH2866,AJ2866,AL2866,AN2866,AP2866,AR2866,AT2866,AV2866,AX2866,AZ2866,BB2866)</f>
        <v>8088.99</v>
      </c>
      <c r="O2866" s="0" t="n">
        <v>14783</v>
      </c>
      <c r="P2866" s="31" t="n">
        <v>82</v>
      </c>
      <c r="Q2866" s="0" t="n">
        <v>14782</v>
      </c>
      <c r="R2866" s="31" t="n">
        <v>2441.87</v>
      </c>
      <c r="S2866" s="47" t="n">
        <v>14835</v>
      </c>
      <c r="T2866" s="31" t="n">
        <v>40</v>
      </c>
      <c r="U2866" s="47" t="n">
        <v>14936</v>
      </c>
      <c r="V2866" s="31" t="n">
        <v>122.28</v>
      </c>
      <c r="W2866" s="47" t="n">
        <v>14948</v>
      </c>
      <c r="X2866" s="31" t="n">
        <v>141.18</v>
      </c>
      <c r="Y2866" s="47" t="n">
        <v>14929</v>
      </c>
      <c r="Z2866" s="31" t="n">
        <v>1908.88</v>
      </c>
      <c r="AA2866" s="47" t="n">
        <v>14930</v>
      </c>
      <c r="AB2866" s="31" t="n">
        <v>1534.74</v>
      </c>
      <c r="AC2866" s="47" t="n">
        <v>14831</v>
      </c>
      <c r="AD2866" s="31" t="n">
        <v>1132.05</v>
      </c>
      <c r="AE2866" s="47" t="n">
        <v>14850</v>
      </c>
      <c r="AF2866" s="31" t="n">
        <v>227.49</v>
      </c>
      <c r="AG2866" s="47" t="n">
        <v>14824</v>
      </c>
      <c r="AH2866" s="31" t="n">
        <v>458.5</v>
      </c>
    </row>
    <row r="2867" customFormat="false" ht="15" hidden="false" customHeight="false" outlineLevel="0" collapsed="false">
      <c r="A2867" s="41" t="n">
        <v>40520</v>
      </c>
      <c r="B2867" s="56" t="s">
        <v>1675</v>
      </c>
      <c r="C2867" s="56" t="s">
        <v>490</v>
      </c>
      <c r="D2867" s="69" t="n">
        <v>25903</v>
      </c>
      <c r="E2867" s="69"/>
      <c r="F2867" s="44" t="n">
        <v>0.75</v>
      </c>
      <c r="G2867" s="30"/>
      <c r="H2867" s="44" t="n">
        <v>0.520833333333333</v>
      </c>
      <c r="I2867" s="29" t="n">
        <v>225</v>
      </c>
      <c r="K2867" s="30" t="s">
        <v>1375</v>
      </c>
      <c r="M2867" s="31" t="n">
        <f aca="false">SUM(P2867,R2867,T2867,V2867,X2867,Z2867,AB2867,AD2867,AF2867,AH2867,AJ2867,AL2867,AN2867,AP2867,AR2867,AT2867,AV2867,AX2867,AZ2867,BB2867)</f>
        <v>0</v>
      </c>
    </row>
    <row r="2868" customFormat="false" ht="15" hidden="false" customHeight="false" outlineLevel="0" collapsed="false">
      <c r="A2868" s="41" t="n">
        <v>40520</v>
      </c>
      <c r="B2868" s="0" t="s">
        <v>1639</v>
      </c>
      <c r="C2868" s="0" t="s">
        <v>1211</v>
      </c>
      <c r="D2868" s="69" t="n">
        <v>25904</v>
      </c>
      <c r="E2868" s="69"/>
      <c r="F2868" s="42" t="n">
        <v>0.822916666666667</v>
      </c>
      <c r="G2868" s="3" t="s">
        <v>1731</v>
      </c>
      <c r="H2868" s="3" t="s">
        <v>1732</v>
      </c>
      <c r="I2868" s="29" t="n">
        <v>272.9</v>
      </c>
      <c r="K2868" s="30" t="s">
        <v>1621</v>
      </c>
      <c r="M2868" s="31" t="n">
        <f aca="false">SUM(P2868,R2868,T2868,V2868,X2868,Z2868,AB2868,AD2868,AF2868,AH2868,AJ2868,AL2868,AN2868,AP2868,AR2868,AT2868,AV2868,AX2868,AZ2868,BB2868)</f>
        <v>0</v>
      </c>
    </row>
    <row r="2869" customFormat="false" ht="15" hidden="false" customHeight="false" outlineLevel="0" collapsed="false">
      <c r="A2869" s="41" t="n">
        <v>40520</v>
      </c>
      <c r="B2869" s="0" t="s">
        <v>1189</v>
      </c>
      <c r="C2869" s="0" t="s">
        <v>925</v>
      </c>
      <c r="D2869" s="69" t="n">
        <v>25905</v>
      </c>
      <c r="E2869" s="69"/>
      <c r="F2869" s="42" t="n">
        <v>0.722222222222222</v>
      </c>
      <c r="G2869" s="3" t="s">
        <v>1733</v>
      </c>
      <c r="H2869" s="3" t="s">
        <v>1321</v>
      </c>
      <c r="I2869" s="29" t="n">
        <v>254.7</v>
      </c>
      <c r="K2869" s="30" t="s">
        <v>1231</v>
      </c>
      <c r="M2869" s="31" t="n">
        <f aca="false">SUM(P2869,R2869,T2869,V2869,X2869,Z2869,AB2869,AD2869,AF2869,AH2869,AJ2869,AL2869,AN2869,AP2869,AR2869,AT2869,AV2869,AX2869,AZ2869,BB2869)</f>
        <v>0</v>
      </c>
    </row>
    <row r="2870" customFormat="false" ht="15" hidden="false" customHeight="false" outlineLevel="0" collapsed="false">
      <c r="A2870" s="41" t="n">
        <v>40520</v>
      </c>
      <c r="B2870" s="0" t="s">
        <v>1197</v>
      </c>
      <c r="C2870" s="0" t="s">
        <v>1215</v>
      </c>
      <c r="D2870" s="69" t="n">
        <v>25906</v>
      </c>
      <c r="E2870" s="69"/>
      <c r="F2870" s="42" t="n">
        <v>0.807638888888889</v>
      </c>
      <c r="H2870" s="42" t="n">
        <v>0.5</v>
      </c>
      <c r="I2870" s="29" t="n">
        <v>219.3</v>
      </c>
      <c r="K2870" s="30" t="s">
        <v>1259</v>
      </c>
      <c r="M2870" s="31" t="n">
        <f aca="false">SUM(P2870,R2870,T2870,V2870,X2870,Z2870,AB2870,AD2870,AF2870,AH2870,AJ2870,AL2870,AN2870,AP2870,AR2870,AT2870,AV2870,AX2870,AZ2870,BB2870)</f>
        <v>0</v>
      </c>
    </row>
    <row r="2871" customFormat="false" ht="15" hidden="false" customHeight="false" outlineLevel="0" collapsed="false">
      <c r="A2871" s="41" t="n">
        <v>40520</v>
      </c>
      <c r="B2871" s="0" t="s">
        <v>1193</v>
      </c>
      <c r="C2871" s="0" t="s">
        <v>925</v>
      </c>
      <c r="D2871" s="69" t="n">
        <v>25907</v>
      </c>
      <c r="E2871" s="69"/>
      <c r="F2871" s="42" t="n">
        <v>0.743055555555556</v>
      </c>
      <c r="H2871" s="42" t="n">
        <v>0.416666666666667</v>
      </c>
      <c r="I2871" s="29" t="n">
        <v>223</v>
      </c>
      <c r="K2871" s="30" t="s">
        <v>1216</v>
      </c>
      <c r="M2871" s="31" t="n">
        <f aca="false">SUM(P2871,R2871,T2871,V2871,X2871,Z2871,AB2871,AD2871,AF2871,AH2871,AJ2871,AL2871,AN2871,AP2871,AR2871,AT2871,AV2871,AX2871,AZ2871,BB2871)</f>
        <v>0</v>
      </c>
    </row>
    <row r="2872" customFormat="false" ht="15" hidden="false" customHeight="false" outlineLevel="0" collapsed="false">
      <c r="A2872" s="41" t="n">
        <v>40520</v>
      </c>
      <c r="B2872" s="0" t="s">
        <v>1179</v>
      </c>
      <c r="C2872" s="0" t="s">
        <v>881</v>
      </c>
      <c r="D2872" s="69" t="n">
        <v>25908</v>
      </c>
      <c r="E2872" s="69"/>
      <c r="F2872" s="42" t="n">
        <v>0.75</v>
      </c>
      <c r="G2872" s="3" t="s">
        <v>1733</v>
      </c>
      <c r="H2872" s="3" t="s">
        <v>1321</v>
      </c>
      <c r="I2872" s="29" t="n">
        <v>209</v>
      </c>
      <c r="K2872" s="30" t="s">
        <v>1242</v>
      </c>
      <c r="M2872" s="31" t="n">
        <f aca="false">SUM(P2872,R2872,T2872,V2872,X2872,Z2872,AB2872,AD2872,AF2872,AH2872,AJ2872,AL2872,AN2872,AP2872,AR2872,AT2872,AV2872,AX2872,AZ2872,BB2872)</f>
        <v>0</v>
      </c>
    </row>
    <row r="2873" customFormat="false" ht="15" hidden="false" customHeight="false" outlineLevel="0" collapsed="false">
      <c r="A2873" s="41" t="n">
        <v>40520</v>
      </c>
      <c r="B2873" s="0" t="s">
        <v>1195</v>
      </c>
      <c r="C2873" s="0" t="s">
        <v>1049</v>
      </c>
      <c r="D2873" s="69" t="n">
        <v>25909</v>
      </c>
      <c r="E2873" s="69"/>
      <c r="F2873" s="42" t="n">
        <v>0.743055555555556</v>
      </c>
      <c r="H2873" s="42" t="n">
        <v>0.416666666666667</v>
      </c>
      <c r="I2873" s="29" t="n">
        <v>170</v>
      </c>
      <c r="K2873" s="30" t="s">
        <v>1217</v>
      </c>
      <c r="M2873" s="31" t="n">
        <f aca="false">SUM(P2873,R2873,T2873,V2873,X2873,Z2873,AB2873,AD2873,AF2873,AH2873,AJ2873,AL2873,AN2873,AP2873,AR2873,AT2873,AV2873,AX2873,AZ2873,BB2873)</f>
        <v>0</v>
      </c>
    </row>
    <row r="2874" customFormat="false" ht="15" hidden="false" customHeight="false" outlineLevel="0" collapsed="false">
      <c r="A2874" s="55" t="n">
        <v>40520</v>
      </c>
      <c r="B2874" s="56" t="s">
        <v>1203</v>
      </c>
      <c r="C2874" s="56" t="s">
        <v>1319</v>
      </c>
      <c r="D2874" s="69" t="n">
        <v>25910</v>
      </c>
      <c r="E2874" s="69"/>
      <c r="F2874" s="44" t="n">
        <v>0.541666666666667</v>
      </c>
      <c r="G2874" s="30"/>
      <c r="H2874" s="44" t="n">
        <v>0.291666666666667</v>
      </c>
      <c r="I2874" s="29" t="n">
        <v>124</v>
      </c>
      <c r="K2874" s="30" t="s">
        <v>1244</v>
      </c>
      <c r="M2874" s="31" t="n">
        <f aca="false">SUM(P2874,R2874,T2874,V2874,X2874,Z2874,AB2874,AD2874,AF2874,AH2874,AJ2874,AL2874,AN2874,AP2874,AR2874,AT2874,AV2874,AX2874,AZ2874,BB2874)</f>
        <v>0</v>
      </c>
    </row>
    <row r="2875" customFormat="false" ht="15" hidden="false" customHeight="false" outlineLevel="0" collapsed="false">
      <c r="A2875" s="41" t="n">
        <v>40520</v>
      </c>
      <c r="B2875" s="0" t="s">
        <v>1208</v>
      </c>
      <c r="C2875" s="0" t="s">
        <v>1032</v>
      </c>
      <c r="D2875" s="69" t="n">
        <v>25911</v>
      </c>
      <c r="E2875" s="69"/>
      <c r="F2875" s="42" t="n">
        <v>0.604166666666667</v>
      </c>
      <c r="H2875" s="42" t="n">
        <v>0.333333333333333</v>
      </c>
      <c r="I2875" s="29" t="n">
        <v>229</v>
      </c>
      <c r="K2875" s="30" t="s">
        <v>1238</v>
      </c>
      <c r="M2875" s="31" t="n">
        <f aca="false">SUM(P2875,R2875,T2875,V2875,X2875,Z2875,AB2875,AD2875,AF2875,AH2875,AJ2875,AL2875,AN2875,AP2875,AR2875,AT2875,AV2875,AX2875,AZ2875,BB2875)</f>
        <v>0</v>
      </c>
    </row>
    <row r="2876" customFormat="false" ht="15" hidden="false" customHeight="false" outlineLevel="0" collapsed="false">
      <c r="A2876" s="41" t="n">
        <v>40520</v>
      </c>
      <c r="B2876" s="0" t="s">
        <v>901</v>
      </c>
      <c r="C2876" s="0" t="s">
        <v>892</v>
      </c>
      <c r="D2876" s="69" t="n">
        <v>25912</v>
      </c>
      <c r="E2876" s="69"/>
      <c r="F2876" s="42" t="n">
        <v>0.684027777777778</v>
      </c>
      <c r="H2876" s="42" t="n">
        <v>0.319444444444444</v>
      </c>
      <c r="I2876" s="29" t="n">
        <v>125.75</v>
      </c>
      <c r="K2876" s="30" t="s">
        <v>1228</v>
      </c>
      <c r="M2876" s="31" t="n">
        <f aca="false">SUM(P2876,R2876,T2876,V2876,X2876,Z2876,AB2876,AD2876,AF2876,AH2876,AJ2876,AL2876,AN2876,AP2876,AR2876,AT2876,AV2876,AX2876,AZ2876,BB2876)</f>
        <v>0</v>
      </c>
    </row>
    <row r="2877" customFormat="false" ht="15" hidden="false" customHeight="false" outlineLevel="0" collapsed="false">
      <c r="A2877" s="41" t="n">
        <v>40520</v>
      </c>
      <c r="B2877" s="0" t="s">
        <v>581</v>
      </c>
      <c r="C2877" s="0" t="s">
        <v>307</v>
      </c>
      <c r="D2877" s="69" t="n">
        <v>25913</v>
      </c>
      <c r="E2877" s="69"/>
      <c r="F2877" s="42" t="n">
        <v>0.75</v>
      </c>
      <c r="H2877" s="42" t="n">
        <v>0.375</v>
      </c>
      <c r="I2877" s="29" t="n">
        <v>158</v>
      </c>
      <c r="K2877" s="30" t="s">
        <v>1243</v>
      </c>
      <c r="M2877" s="31" t="n">
        <f aca="false">SUM(P2877,R2877,T2877,V2877,X2877,Z2877,AB2877,AD2877,AF2877,AH2877,AJ2877,AL2877,AN2877,AP2877,AR2877,AT2877,AV2877,AX2877,AZ2877,BB2877)</f>
        <v>71736</v>
      </c>
      <c r="O2877" s="0" t="n">
        <v>91</v>
      </c>
      <c r="P2877" s="31" t="n">
        <v>71736</v>
      </c>
    </row>
    <row r="2878" customFormat="false" ht="15" hidden="false" customHeight="false" outlineLevel="0" collapsed="false">
      <c r="A2878" s="41" t="n">
        <v>40520</v>
      </c>
      <c r="B2878" s="0" t="s">
        <v>1199</v>
      </c>
      <c r="C2878" s="0" t="s">
        <v>307</v>
      </c>
      <c r="D2878" s="69" t="n">
        <v>25914</v>
      </c>
      <c r="E2878" s="69"/>
      <c r="F2878" s="42" t="n">
        <v>0.527777777777778</v>
      </c>
      <c r="H2878" s="42" t="n">
        <v>0.166666666666667</v>
      </c>
      <c r="I2878" s="29" t="n">
        <v>73</v>
      </c>
      <c r="K2878" s="30" t="s">
        <v>1253</v>
      </c>
      <c r="M2878" s="31" t="n">
        <f aca="false">SUM(P2878,R2878,T2878,V2878,X2878,Z2878,AB2878,AD2878,AF2878,AH2878,AJ2878,AL2878,AN2878,AP2878,AR2878,AT2878,AV2878,AX2878,AZ2878,BB2878)</f>
        <v>0</v>
      </c>
    </row>
    <row r="2879" customFormat="false" ht="15" hidden="false" customHeight="false" outlineLevel="0" collapsed="false">
      <c r="A2879" s="41" t="n">
        <v>40520</v>
      </c>
      <c r="B2879" s="0" t="s">
        <v>296</v>
      </c>
      <c r="C2879" s="0" t="s">
        <v>892</v>
      </c>
      <c r="D2879" s="69" t="n">
        <v>25915</v>
      </c>
      <c r="E2879" s="69"/>
      <c r="F2879" s="42" t="n">
        <v>0.6875</v>
      </c>
      <c r="H2879" s="42" t="n">
        <v>0.3125</v>
      </c>
      <c r="I2879" s="29" t="n">
        <v>127</v>
      </c>
      <c r="K2879" s="30" t="s">
        <v>1235</v>
      </c>
      <c r="M2879" s="31" t="n">
        <f aca="false">SUM(P2879,R2879,T2879,V2879,X2879,Z2879,AB2879,AD2879,AF2879,AH2879,AJ2879,AL2879,AN2879,AP2879,AR2879,AT2879,AV2879,AX2879,AZ2879,BB2879)</f>
        <v>0</v>
      </c>
    </row>
    <row r="2880" customFormat="false" ht="15" hidden="false" customHeight="false" outlineLevel="0" collapsed="false">
      <c r="A2880" s="41" t="n">
        <v>40520</v>
      </c>
      <c r="B2880" s="0" t="s">
        <v>1176</v>
      </c>
      <c r="C2880" s="0" t="s">
        <v>1713</v>
      </c>
      <c r="D2880" s="69" t="n">
        <v>25916</v>
      </c>
      <c r="E2880" s="69"/>
      <c r="F2880" s="42" t="n">
        <v>0.541666666666667</v>
      </c>
      <c r="H2880" s="42" t="n">
        <v>0.166666666666667</v>
      </c>
      <c r="I2880" s="29" t="n">
        <v>77</v>
      </c>
      <c r="K2880" s="30" t="s">
        <v>1222</v>
      </c>
      <c r="M2880" s="31" t="n">
        <f aca="false">SUM(P2880,R2880,T2880,V2880,X2880,Z2880,AB2880,AD2880,AF2880,AH2880,AJ2880,AL2880,AN2880,AP2880,AR2880,AT2880,AV2880,AX2880,AZ2880,BB2880)</f>
        <v>3612</v>
      </c>
      <c r="O2880" s="0" t="n">
        <v>13</v>
      </c>
      <c r="P2880" s="31" t="n">
        <v>1204</v>
      </c>
      <c r="Q2880" s="0" t="n">
        <v>16</v>
      </c>
      <c r="R2880" s="31" t="n">
        <v>1204</v>
      </c>
      <c r="S2880" s="47" t="n">
        <v>17</v>
      </c>
      <c r="T2880" s="31" t="n">
        <v>1204</v>
      </c>
    </row>
    <row r="2881" customFormat="false" ht="15" hidden="false" customHeight="false" outlineLevel="0" collapsed="false">
      <c r="A2881" s="117" t="n">
        <v>40520</v>
      </c>
      <c r="B2881" s="68" t="s">
        <v>1205</v>
      </c>
      <c r="C2881" s="68" t="s">
        <v>1206</v>
      </c>
      <c r="D2881" s="69" t="n">
        <v>25917</v>
      </c>
      <c r="E2881" s="69"/>
      <c r="F2881" s="3" t="s">
        <v>1162</v>
      </c>
      <c r="G2881" s="3" t="s">
        <v>1397</v>
      </c>
      <c r="H2881" s="3" t="s">
        <v>1162</v>
      </c>
      <c r="I2881" s="29" t="n">
        <v>211.5</v>
      </c>
      <c r="K2881" s="30" t="s">
        <v>1249</v>
      </c>
      <c r="M2881" s="31" t="n">
        <f aca="false">SUM(P2881,R2881,T2881,V2881,X2881,Z2881,AB2881,AD2881,AF2881,AH2881,AJ2881,AL2881,AN2881,AP2881,AR2881,AT2881,AV2881,AX2881,AZ2881,BB2881)</f>
        <v>26702.5</v>
      </c>
      <c r="O2881" s="0" t="n">
        <v>15016</v>
      </c>
      <c r="P2881" s="31" t="n">
        <v>6337.5</v>
      </c>
      <c r="Q2881" s="0" t="n">
        <v>15017</v>
      </c>
      <c r="R2881" s="31" t="n">
        <v>9645</v>
      </c>
      <c r="S2881" s="47" t="n">
        <v>15014</v>
      </c>
      <c r="T2881" s="31" t="n">
        <v>10720</v>
      </c>
    </row>
    <row r="2882" customFormat="false" ht="15" hidden="false" customHeight="false" outlineLevel="0" collapsed="false">
      <c r="A2882" s="41" t="n">
        <v>40520</v>
      </c>
      <c r="B2882" s="0" t="s">
        <v>1176</v>
      </c>
      <c r="C2882" s="0" t="s">
        <v>1494</v>
      </c>
      <c r="D2882" s="69" t="n">
        <v>25918</v>
      </c>
      <c r="E2882" s="69"/>
      <c r="F2882" s="42" t="n">
        <v>0.708333333333333</v>
      </c>
      <c r="H2882" s="42" t="n">
        <v>0.166666666666667</v>
      </c>
      <c r="I2882" s="29" t="n">
        <v>73</v>
      </c>
      <c r="K2882" s="30" t="s">
        <v>1222</v>
      </c>
      <c r="M2882" s="31" t="n">
        <f aca="false">SUM(P2882,R2882,T2882,V2882,X2882,Z2882,AB2882,AD2882,AF2882,AH2882,AJ2882,AL2882,AN2882,AP2882,AR2882,AT2882,AV2882,AX2882,AZ2882,BB2882)</f>
        <v>0</v>
      </c>
    </row>
    <row r="2883" customFormat="false" ht="15" hidden="false" customHeight="false" outlineLevel="0" collapsed="false">
      <c r="A2883" s="41" t="n">
        <v>40520</v>
      </c>
      <c r="B2883" s="0" t="s">
        <v>1199</v>
      </c>
      <c r="C2883" s="0" t="s">
        <v>925</v>
      </c>
      <c r="D2883" s="69" t="n">
        <v>25919</v>
      </c>
      <c r="E2883" s="69"/>
      <c r="F2883" s="42" t="n">
        <v>0.78125</v>
      </c>
      <c r="H2883" s="42" t="n">
        <v>0.25</v>
      </c>
      <c r="I2883" s="29" t="n">
        <v>133.4</v>
      </c>
      <c r="K2883" s="30" t="s">
        <v>1253</v>
      </c>
      <c r="M2883" s="31" t="n">
        <f aca="false">SUM(P2883,R2883,T2883,V2883,X2883,Z2883,AB2883,AD2883,AF2883,AH2883,AJ2883,AL2883,AN2883,AP2883,AR2883,AT2883,AV2883,AX2883,AZ2883,BB2883)</f>
        <v>4212.75</v>
      </c>
      <c r="O2883" s="0" t="n">
        <v>3984</v>
      </c>
      <c r="P2883" s="31" t="n">
        <v>1785.78</v>
      </c>
      <c r="Q2883" s="0" t="n">
        <v>3983</v>
      </c>
      <c r="R2883" s="31" t="n">
        <v>2426.97</v>
      </c>
    </row>
    <row r="2884" customFormat="false" ht="15" hidden="false" customHeight="false" outlineLevel="0" collapsed="false">
      <c r="A2884" s="41" t="n">
        <v>40520</v>
      </c>
      <c r="B2884" s="0" t="s">
        <v>1195</v>
      </c>
      <c r="C2884" s="0" t="s">
        <v>836</v>
      </c>
      <c r="D2884" s="69" t="n">
        <v>25920</v>
      </c>
      <c r="E2884" s="69"/>
      <c r="F2884" s="42" t="n">
        <v>0.927083333333333</v>
      </c>
      <c r="H2884" s="42" t="n">
        <v>0.1875</v>
      </c>
      <c r="I2884" s="29" t="n">
        <v>125.68</v>
      </c>
      <c r="K2884" s="30" t="s">
        <v>1217</v>
      </c>
      <c r="M2884" s="31" t="n">
        <f aca="false">SUM(P2884,R2884,T2884,V2884,X2884,Z2884,AB2884,AD2884,AF2884,AH2884,AJ2884,AL2884,AN2884,AP2884,AR2884,AT2884,AV2884,AX2884,AZ2884,BB2884)</f>
        <v>2524</v>
      </c>
      <c r="O2884" s="0" t="n">
        <v>579</v>
      </c>
      <c r="P2884" s="31" t="n">
        <v>2524</v>
      </c>
    </row>
    <row r="2885" customFormat="false" ht="15" hidden="false" customHeight="false" outlineLevel="0" collapsed="false">
      <c r="A2885" s="117" t="n">
        <v>40521</v>
      </c>
      <c r="B2885" s="68" t="s">
        <v>1186</v>
      </c>
      <c r="C2885" s="68" t="s">
        <v>836</v>
      </c>
      <c r="D2885" s="69" t="n">
        <v>25921</v>
      </c>
      <c r="E2885" s="69"/>
      <c r="F2885" s="42" t="n">
        <v>0.979166666666667</v>
      </c>
      <c r="H2885" s="42" t="n">
        <v>0.166666666666667</v>
      </c>
      <c r="I2885" s="29" t="n">
        <v>93</v>
      </c>
      <c r="K2885" s="30" t="s">
        <v>1250</v>
      </c>
      <c r="M2885" s="31" t="n">
        <f aca="false">SUM(P2885,R2885,T2885,V2885,X2885,Z2885,AB2885,AD2885,AF2885,AH2885,AJ2885,AL2885,AN2885,AP2885,AR2885,AT2885,AV2885,AX2885,AZ2885,BB2885)</f>
        <v>0</v>
      </c>
    </row>
    <row r="2886" customFormat="false" ht="15" hidden="false" customHeight="false" outlineLevel="0" collapsed="false">
      <c r="A2886" s="41"/>
    </row>
    <row r="2887" customFormat="false" ht="15" hidden="false" customHeight="false" outlineLevel="0" collapsed="false">
      <c r="A2887" s="113"/>
      <c r="B2887" s="101"/>
      <c r="C2887" s="101"/>
      <c r="D2887" s="100"/>
      <c r="E2887" s="100"/>
      <c r="F2887" s="100"/>
      <c r="G2887" s="100"/>
      <c r="H2887" s="100"/>
      <c r="I2887" s="102"/>
      <c r="J2887" s="102"/>
      <c r="K2887" s="100"/>
      <c r="L2887" s="101"/>
      <c r="M2887" s="103"/>
    </row>
    <row r="2888" customFormat="false" ht="18.75" hidden="false" customHeight="false" outlineLevel="0" collapsed="false">
      <c r="A2888" s="113"/>
      <c r="B2888" s="101"/>
      <c r="C2888" s="101"/>
      <c r="D2888" s="100"/>
      <c r="E2888" s="100"/>
      <c r="F2888" s="100"/>
      <c r="G2888" s="115" t="s">
        <v>1734</v>
      </c>
      <c r="H2888" s="100"/>
      <c r="I2888" s="102"/>
      <c r="J2888" s="102"/>
      <c r="K2888" s="100"/>
      <c r="L2888" s="101"/>
      <c r="M2888" s="103"/>
    </row>
    <row r="2889" customFormat="false" ht="15" hidden="false" customHeight="false" outlineLevel="0" collapsed="false">
      <c r="A2889" s="41" t="n">
        <v>40521</v>
      </c>
      <c r="B2889" s="56" t="s">
        <v>1675</v>
      </c>
      <c r="C2889" s="56" t="s">
        <v>490</v>
      </c>
      <c r="D2889" s="30" t="n">
        <v>25922</v>
      </c>
      <c r="E2889" s="30"/>
      <c r="F2889" s="44" t="n">
        <v>0.802083333333333</v>
      </c>
      <c r="G2889" s="30"/>
      <c r="H2889" s="44" t="n">
        <v>0.583333333333333</v>
      </c>
      <c r="I2889" s="29" t="n">
        <v>258.75</v>
      </c>
      <c r="K2889" s="30" t="s">
        <v>1375</v>
      </c>
      <c r="M2889" s="31" t="n">
        <f aca="false">SUM(P2889,R2889,T2889,V2889,X2889,Z2889,AB2889,AD2889,AF2889,AH2889,AJ2889,AL2889,AN2889,AP2889,AR2889,AT2889,AV2889,AX2889,AZ2889,BB2889)</f>
        <v>0</v>
      </c>
    </row>
    <row r="2890" customFormat="false" ht="15" hidden="false" customHeight="false" outlineLevel="0" collapsed="false">
      <c r="A2890" s="41" t="n">
        <v>40521</v>
      </c>
      <c r="B2890" s="56" t="s">
        <v>1639</v>
      </c>
      <c r="C2890" s="56" t="s">
        <v>490</v>
      </c>
      <c r="D2890" s="30" t="n">
        <v>25923</v>
      </c>
      <c r="E2890" s="30"/>
      <c r="F2890" s="44" t="n">
        <v>0.791666666666667</v>
      </c>
      <c r="G2890" s="30"/>
      <c r="H2890" s="44" t="n">
        <v>0.5</v>
      </c>
      <c r="I2890" s="29" t="n">
        <v>225.4</v>
      </c>
      <c r="K2890" s="30" t="s">
        <v>1621</v>
      </c>
      <c r="M2890" s="31" t="n">
        <f aca="false">SUM(P2890,R2890,T2890,V2890,X2890,Z2890,AB2890,AD2890,AF2890,AH2890,AJ2890,AL2890,AN2890,AP2890,AR2890,AT2890,AV2890,AX2890,AZ2890,BB2890)</f>
        <v>0</v>
      </c>
    </row>
    <row r="2891" customFormat="false" ht="15" hidden="false" customHeight="false" outlineLevel="0" collapsed="false">
      <c r="A2891" s="41" t="n">
        <v>40521</v>
      </c>
      <c r="B2891" s="153" t="s">
        <v>679</v>
      </c>
      <c r="C2891" s="153" t="s">
        <v>1206</v>
      </c>
      <c r="D2891" s="30" t="n">
        <v>25924</v>
      </c>
      <c r="E2891" s="30"/>
      <c r="F2891" s="69" t="s">
        <v>1162</v>
      </c>
      <c r="H2891" s="69" t="s">
        <v>1162</v>
      </c>
      <c r="I2891" s="29" t="n">
        <v>184</v>
      </c>
      <c r="J2891" s="71"/>
      <c r="K2891" s="30" t="s">
        <v>1223</v>
      </c>
      <c r="M2891" s="31" t="n">
        <f aca="false">SUM(P2891,R2891,T2891,V2891,X2891,Z2891,AB2891,AD2891,AF2891,AH2891,AJ2891,AL2891,AN2891,AP2891,AR2891,AT2891,AV2891,AX2891,AZ2891,BB2891)</f>
        <v>0</v>
      </c>
    </row>
    <row r="2892" customFormat="false" ht="15" hidden="false" customHeight="false" outlineLevel="0" collapsed="false">
      <c r="A2892" s="41" t="n">
        <v>40521</v>
      </c>
      <c r="B2892" s="68" t="s">
        <v>383</v>
      </c>
      <c r="C2892" s="68" t="s">
        <v>1206</v>
      </c>
      <c r="D2892" s="30" t="n">
        <v>25925</v>
      </c>
      <c r="E2892" s="30"/>
      <c r="F2892" s="69" t="s">
        <v>1162</v>
      </c>
      <c r="G2892" s="3" t="s">
        <v>1247</v>
      </c>
      <c r="H2892" s="69" t="s">
        <v>1162</v>
      </c>
      <c r="I2892" s="29" t="n">
        <v>205.7</v>
      </c>
      <c r="J2892" s="71"/>
      <c r="K2892" s="30" t="s">
        <v>1232</v>
      </c>
      <c r="M2892" s="31" t="n">
        <f aca="false">SUM(P2892,R2892,T2892,V2892,X2892,Z2892,AB2892,AD2892,AF2892,AH2892,AJ2892,AL2892,AN2892,AP2892,AR2892,AT2892,AV2892,AX2892,AZ2892,BB2892)</f>
        <v>0</v>
      </c>
    </row>
    <row r="2893" customFormat="false" ht="15" hidden="false" customHeight="false" outlineLevel="0" collapsed="false">
      <c r="A2893" s="41" t="n">
        <v>40521</v>
      </c>
      <c r="B2893" s="68" t="s">
        <v>1165</v>
      </c>
      <c r="C2893" s="68" t="s">
        <v>1206</v>
      </c>
      <c r="D2893" s="30" t="n">
        <v>25926</v>
      </c>
      <c r="E2893" s="30"/>
      <c r="F2893" s="69" t="s">
        <v>1162</v>
      </c>
      <c r="G2893" s="3" t="s">
        <v>1380</v>
      </c>
      <c r="H2893" s="69" t="s">
        <v>1162</v>
      </c>
      <c r="I2893" s="29" t="n">
        <v>205.7</v>
      </c>
      <c r="J2893" s="71"/>
      <c r="K2893" s="30" t="s">
        <v>1233</v>
      </c>
      <c r="M2893" s="31" t="n">
        <f aca="false">SUM(P2893,R2893,T2893,V2893,X2893,Z2893,AB2893,AD2893,AF2893,AH2893,AJ2893,AL2893,AN2893,AP2893,AR2893,AT2893,AV2893,AX2893,AZ2893,BB2893)</f>
        <v>0</v>
      </c>
    </row>
    <row r="2894" customFormat="false" ht="15" hidden="false" customHeight="false" outlineLevel="0" collapsed="false">
      <c r="A2894" s="41" t="n">
        <v>40521</v>
      </c>
      <c r="B2894" s="68" t="s">
        <v>627</v>
      </c>
      <c r="C2894" s="68" t="s">
        <v>1206</v>
      </c>
      <c r="D2894" s="30" t="n">
        <v>25927</v>
      </c>
      <c r="E2894" s="30"/>
      <c r="F2894" s="69" t="s">
        <v>1162</v>
      </c>
      <c r="G2894" s="3" t="s">
        <v>1735</v>
      </c>
      <c r="H2894" s="69" t="s">
        <v>1162</v>
      </c>
      <c r="I2894" s="29" t="n">
        <v>253.8</v>
      </c>
      <c r="J2894" s="71"/>
      <c r="K2894" s="30" t="s">
        <v>1303</v>
      </c>
      <c r="M2894" s="31" t="n">
        <f aca="false">SUM(P2894,R2894,T2894,V2894,X2894,Z2894,AB2894,AD2894,AF2894,AH2894,AJ2894,AL2894,AN2894,AP2894,AR2894,AT2894,AV2894,AX2894,AZ2894,BB2894)</f>
        <v>1826</v>
      </c>
      <c r="O2894" s="0" t="n">
        <v>15176</v>
      </c>
      <c r="P2894" s="31" t="n">
        <v>880</v>
      </c>
      <c r="Q2894" s="0" t="n">
        <v>15157</v>
      </c>
      <c r="R2894" s="31" t="n">
        <v>241</v>
      </c>
      <c r="S2894" s="47" t="n">
        <v>15177</v>
      </c>
      <c r="T2894" s="31" t="n">
        <v>202.5</v>
      </c>
      <c r="U2894" s="47" t="n">
        <v>15166</v>
      </c>
      <c r="V2894" s="31" t="n">
        <v>202.5</v>
      </c>
      <c r="W2894" s="47" t="n">
        <v>15159</v>
      </c>
      <c r="X2894" s="31" t="n">
        <v>300</v>
      </c>
    </row>
    <row r="2895" customFormat="false" ht="15" hidden="false" customHeight="false" outlineLevel="0" collapsed="false">
      <c r="A2895" s="41" t="n">
        <v>40521</v>
      </c>
      <c r="B2895" s="68" t="s">
        <v>1205</v>
      </c>
      <c r="C2895" s="68" t="s">
        <v>1206</v>
      </c>
      <c r="D2895" s="30" t="n">
        <v>25928</v>
      </c>
      <c r="E2895" s="30"/>
      <c r="F2895" s="69" t="s">
        <v>1162</v>
      </c>
      <c r="H2895" s="69" t="s">
        <v>1162</v>
      </c>
      <c r="I2895" s="29" t="n">
        <v>380</v>
      </c>
      <c r="J2895" s="71"/>
      <c r="K2895" s="30" t="s">
        <v>1249</v>
      </c>
      <c r="M2895" s="31" t="n">
        <f aca="false">SUM(P2895,R2895,T2895,V2895,X2895,Z2895,AB2895,AD2895,AF2895,AH2895,AJ2895,AL2895,AN2895,AP2895,AR2895,AT2895,AV2895,AX2895,AZ2895,BB2895)</f>
        <v>0</v>
      </c>
    </row>
    <row r="2896" customFormat="false" ht="15" hidden="false" customHeight="false" outlineLevel="0" collapsed="false">
      <c r="A2896" s="41" t="n">
        <v>40521</v>
      </c>
      <c r="B2896" s="0" t="s">
        <v>1197</v>
      </c>
      <c r="C2896" s="0" t="s">
        <v>1211</v>
      </c>
      <c r="D2896" s="30" t="n">
        <v>25929</v>
      </c>
      <c r="E2896" s="30"/>
      <c r="F2896" s="42" t="n">
        <v>0.680555555555555</v>
      </c>
      <c r="H2896" s="42" t="n">
        <v>0.375</v>
      </c>
      <c r="I2896" s="29" t="n">
        <v>162</v>
      </c>
      <c r="K2896" s="30" t="s">
        <v>1259</v>
      </c>
      <c r="M2896" s="31" t="n">
        <f aca="false">SUM(P2896,R2896,T2896,V2896,X2896,Z2896,AB2896,AD2896,AF2896,AH2896,AJ2896,AL2896,AN2896,AP2896,AR2896,AT2896,AV2896,AX2896,AZ2896,BB2896)</f>
        <v>15455.04</v>
      </c>
      <c r="O2896" s="0" t="n">
        <v>530</v>
      </c>
      <c r="P2896" s="31" t="n">
        <v>15455.04</v>
      </c>
    </row>
    <row r="2897" customFormat="false" ht="15" hidden="false" customHeight="false" outlineLevel="0" collapsed="false">
      <c r="A2897" s="41" t="n">
        <v>40521</v>
      </c>
      <c r="B2897" s="0" t="s">
        <v>1169</v>
      </c>
      <c r="C2897" s="0" t="s">
        <v>925</v>
      </c>
      <c r="D2897" s="30" t="n">
        <v>25930</v>
      </c>
      <c r="E2897" s="30"/>
      <c r="F2897" s="42" t="n">
        <v>0.6875</v>
      </c>
      <c r="G2897" s="3" t="s">
        <v>1736</v>
      </c>
      <c r="H2897" s="42" t="s">
        <v>1737</v>
      </c>
      <c r="I2897" s="29" t="n">
        <v>264.65</v>
      </c>
      <c r="K2897" s="30" t="s">
        <v>1249</v>
      </c>
      <c r="M2897" s="31" t="n">
        <f aca="false">SUM(P2897,R2897,T2897,V2897,X2897,Z2897,AB2897,AD2897,AF2897,AH2897,AJ2897,AL2897,AN2897,AP2897,AR2897,AT2897,AV2897,AX2897,AZ2897,BB2897)</f>
        <v>0</v>
      </c>
    </row>
    <row r="2898" customFormat="false" ht="15" hidden="false" customHeight="false" outlineLevel="0" collapsed="false">
      <c r="A2898" s="41" t="n">
        <v>40521</v>
      </c>
      <c r="B2898" s="68" t="s">
        <v>296</v>
      </c>
      <c r="C2898" s="68" t="s">
        <v>1206</v>
      </c>
      <c r="D2898" s="30" t="n">
        <v>25931</v>
      </c>
      <c r="E2898" s="30"/>
      <c r="F2898" s="3" t="s">
        <v>1162</v>
      </c>
      <c r="G2898" s="21" t="s">
        <v>1738</v>
      </c>
      <c r="H2898" s="3" t="s">
        <v>1162</v>
      </c>
      <c r="I2898" s="29" t="n">
        <v>255.45</v>
      </c>
      <c r="K2898" s="30" t="s">
        <v>1168</v>
      </c>
      <c r="M2898" s="31" t="n">
        <f aca="false">SUM(P2898,R2898,T2898,V2898,X2898,Z2898,AB2898,AD2898,AF2898,AH2898,AJ2898,AL2898,AN2898,AP2898,AR2898,AT2898,AV2898,AX2898,AZ2898,BB2898)</f>
        <v>0</v>
      </c>
    </row>
    <row r="2899" customFormat="false" ht="15" hidden="false" customHeight="false" outlineLevel="0" collapsed="false">
      <c r="A2899" s="41" t="n">
        <v>40521</v>
      </c>
      <c r="B2899" s="56" t="s">
        <v>1179</v>
      </c>
      <c r="C2899" s="56" t="s">
        <v>881</v>
      </c>
      <c r="D2899" s="30" t="n">
        <v>25932</v>
      </c>
      <c r="E2899" s="30"/>
      <c r="F2899" s="44" t="n">
        <v>0.75</v>
      </c>
      <c r="G2899" s="30"/>
      <c r="H2899" s="44" t="n">
        <v>0.416666666666667</v>
      </c>
      <c r="I2899" s="29" t="n">
        <v>175</v>
      </c>
      <c r="K2899" s="30" t="s">
        <v>1242</v>
      </c>
      <c r="M2899" s="31" t="n">
        <f aca="false">SUM(P2899,R2899,T2899,V2899,X2899,Z2899,AB2899,AD2899,AF2899,AH2899,AJ2899,AL2899,AN2899,AP2899,AR2899,AT2899,AV2899,AX2899,AZ2899,BB2899)</f>
        <v>0</v>
      </c>
    </row>
    <row r="2900" customFormat="false" ht="15" hidden="false" customHeight="false" outlineLevel="0" collapsed="false">
      <c r="A2900" s="41" t="n">
        <v>40521</v>
      </c>
      <c r="B2900" s="0" t="s">
        <v>1199</v>
      </c>
      <c r="C2900" s="0" t="s">
        <v>836</v>
      </c>
      <c r="D2900" s="30" t="n">
        <v>25933</v>
      </c>
      <c r="E2900" s="30"/>
      <c r="F2900" s="42" t="n">
        <v>0.909722222222222</v>
      </c>
      <c r="H2900" s="42" t="n">
        <v>0.583333333333333</v>
      </c>
      <c r="I2900" s="29" t="n">
        <v>332.13</v>
      </c>
      <c r="K2900" s="30" t="s">
        <v>1253</v>
      </c>
      <c r="M2900" s="31" t="n">
        <f aca="false">SUM(P2900,R2900,T2900,V2900,X2900,Z2900,AB2900,AD2900,AF2900,AH2900,AJ2900,AL2900,AN2900,AP2900,AR2900,AT2900,AV2900,AX2900,AZ2900,BB2900)</f>
        <v>25404</v>
      </c>
      <c r="O2900" s="0" t="n">
        <v>592</v>
      </c>
      <c r="P2900" s="31" t="n">
        <v>3084</v>
      </c>
      <c r="Q2900" s="0" t="n">
        <v>590</v>
      </c>
      <c r="R2900" s="31" t="n">
        <v>3084</v>
      </c>
      <c r="S2900" s="47" t="n">
        <v>591</v>
      </c>
      <c r="T2900" s="31" t="n">
        <v>2524</v>
      </c>
      <c r="U2900" s="47" t="n">
        <v>584</v>
      </c>
      <c r="V2900" s="31" t="n">
        <v>3084</v>
      </c>
      <c r="W2900" s="47" t="n">
        <v>582</v>
      </c>
      <c r="X2900" s="31" t="n">
        <v>1710</v>
      </c>
      <c r="Y2900" s="47" t="n">
        <v>589</v>
      </c>
      <c r="Z2900" s="31" t="n">
        <v>2056</v>
      </c>
      <c r="AA2900" s="47" t="n">
        <v>587</v>
      </c>
      <c r="AB2900" s="31" t="n">
        <v>3664</v>
      </c>
      <c r="AC2900" s="47" t="n">
        <v>588</v>
      </c>
      <c r="AD2900" s="31" t="n">
        <v>3664</v>
      </c>
      <c r="AE2900" s="47" t="n">
        <v>593</v>
      </c>
      <c r="AF2900" s="31" t="n">
        <v>2534</v>
      </c>
    </row>
    <row r="2901" customFormat="false" ht="15" hidden="false" customHeight="false" outlineLevel="0" collapsed="false">
      <c r="A2901" s="41" t="n">
        <v>40521</v>
      </c>
      <c r="B2901" s="0" t="s">
        <v>581</v>
      </c>
      <c r="C2901" s="0" t="s">
        <v>925</v>
      </c>
      <c r="D2901" s="30" t="n">
        <v>25934</v>
      </c>
      <c r="E2901" s="30"/>
      <c r="F2901" s="42" t="n">
        <v>0.708333333333333</v>
      </c>
      <c r="H2901" s="42" t="n">
        <v>0.375</v>
      </c>
      <c r="I2901" s="29" t="n">
        <v>197.6</v>
      </c>
      <c r="K2901" s="30" t="s">
        <v>1243</v>
      </c>
      <c r="M2901" s="31" t="n">
        <f aca="false">SUM(P2901,R2901,T2901,V2901,X2901,Z2901,AB2901,AD2901,AF2901,AH2901,AJ2901,AL2901,AN2901,AP2901,AR2901,AT2901,AV2901,AX2901,AZ2901,BB2901)</f>
        <v>0</v>
      </c>
    </row>
    <row r="2902" customFormat="false" ht="15" hidden="false" customHeight="false" outlineLevel="0" collapsed="false">
      <c r="A2902" s="41" t="n">
        <v>40521</v>
      </c>
      <c r="B2902" s="68" t="s">
        <v>383</v>
      </c>
      <c r="C2902" s="68" t="s">
        <v>1713</v>
      </c>
      <c r="D2902" s="30" t="n">
        <v>25935</v>
      </c>
      <c r="E2902" s="30"/>
      <c r="F2902" s="42" t="n">
        <v>0.5</v>
      </c>
      <c r="H2902" s="42" t="n">
        <v>0.166666666666667</v>
      </c>
      <c r="I2902" s="29" t="n">
        <v>77</v>
      </c>
      <c r="K2902" s="30" t="s">
        <v>1232</v>
      </c>
      <c r="M2902" s="31" t="n">
        <f aca="false">SUM(P2902,R2902,T2902,V2902,X2902,Z2902,AB2902,AD2902,AF2902,AH2902,AJ2902,AL2902,AN2902,AP2902,AR2902,AT2902,AV2902,AX2902,AZ2902,BB2902)</f>
        <v>0</v>
      </c>
    </row>
    <row r="2903" customFormat="false" ht="15" hidden="false" customHeight="false" outlineLevel="0" collapsed="false">
      <c r="A2903" s="41" t="n">
        <v>40521</v>
      </c>
      <c r="B2903" s="0" t="s">
        <v>1176</v>
      </c>
      <c r="C2903" s="0" t="s">
        <v>892</v>
      </c>
      <c r="D2903" s="30" t="n">
        <v>25936</v>
      </c>
      <c r="E2903" s="30"/>
      <c r="F2903" s="42" t="n">
        <v>0.701388888888889</v>
      </c>
      <c r="H2903" s="42" t="n">
        <v>0.347222222222222</v>
      </c>
      <c r="I2903" s="29" t="n">
        <v>136.65</v>
      </c>
      <c r="K2903" s="30" t="s">
        <v>1222</v>
      </c>
      <c r="M2903" s="31" t="n">
        <f aca="false">SUM(P2903,R2903,T2903,V2903,X2903,Z2903,AB2903,AD2903,AF2903,AH2903,AJ2903,AL2903,AN2903,AP2903,AR2903,AT2903,AV2903,AX2903,AZ2903,BB2903)</f>
        <v>0</v>
      </c>
    </row>
    <row r="2904" customFormat="false" ht="15" hidden="false" customHeight="false" outlineLevel="0" collapsed="false">
      <c r="A2904" s="41" t="n">
        <v>40521</v>
      </c>
      <c r="B2904" s="0" t="s">
        <v>1173</v>
      </c>
      <c r="C2904" s="0" t="s">
        <v>1049</v>
      </c>
      <c r="D2904" s="30" t="n">
        <v>25937</v>
      </c>
      <c r="E2904" s="30"/>
      <c r="F2904" s="42" t="n">
        <v>0.732638888888889</v>
      </c>
      <c r="H2904" s="42" t="n">
        <v>0.375</v>
      </c>
      <c r="I2904" s="29" t="n">
        <v>153</v>
      </c>
      <c r="K2904" s="30" t="s">
        <v>1212</v>
      </c>
      <c r="M2904" s="31" t="n">
        <f aca="false">SUM(P2904,R2904,T2904,V2904,X2904,Z2904,AB2904,AD2904,AF2904,AH2904,AJ2904,AL2904,AN2904,AP2904,AR2904,AT2904,AV2904,AX2904,AZ2904,BB2904)</f>
        <v>0</v>
      </c>
    </row>
    <row r="2905" customFormat="false" ht="15" hidden="false" customHeight="false" outlineLevel="0" collapsed="false">
      <c r="A2905" s="41" t="n">
        <v>40521</v>
      </c>
      <c r="B2905" s="0" t="s">
        <v>1195</v>
      </c>
      <c r="C2905" s="0" t="s">
        <v>892</v>
      </c>
      <c r="D2905" s="30" t="n">
        <v>25938</v>
      </c>
      <c r="E2905" s="30"/>
      <c r="F2905" s="42" t="n">
        <v>0.71875</v>
      </c>
      <c r="H2905" s="42" t="n">
        <v>0.354166666666667</v>
      </c>
      <c r="I2905" s="29" t="n">
        <v>139.4</v>
      </c>
      <c r="K2905" s="30" t="s">
        <v>1217</v>
      </c>
      <c r="M2905" s="31" t="n">
        <f aca="false">SUM(P2905,R2905,T2905,V2905,X2905,Z2905,AB2905,AD2905,AF2905,AH2905,AJ2905,AL2905,AN2905,AP2905,AR2905,AT2905,AV2905,AX2905,AZ2905,BB2905)</f>
        <v>0</v>
      </c>
    </row>
    <row r="2906" customFormat="false" ht="15" hidden="false" customHeight="false" outlineLevel="0" collapsed="false">
      <c r="A2906" s="41" t="n">
        <v>40521</v>
      </c>
      <c r="B2906" s="0" t="s">
        <v>901</v>
      </c>
      <c r="C2906" s="0" t="s">
        <v>278</v>
      </c>
      <c r="D2906" s="30" t="n">
        <v>25939</v>
      </c>
      <c r="E2906" s="30"/>
      <c r="F2906" s="42" t="n">
        <v>0.493055555555556</v>
      </c>
      <c r="H2906" s="42" t="n">
        <v>0.166666666666667</v>
      </c>
      <c r="I2906" s="29" t="n">
        <v>73</v>
      </c>
      <c r="K2906" s="30" t="s">
        <v>1228</v>
      </c>
      <c r="M2906" s="31" t="n">
        <f aca="false">SUM(P2906,R2906,T2906,V2906,X2906,Z2906,AB2906,AD2906,AF2906,AH2906,AJ2906,AL2906,AN2906,AP2906,AR2906,AT2906,AV2906,AX2906,AZ2906,BB2906)</f>
        <v>0</v>
      </c>
    </row>
    <row r="2907" customFormat="false" ht="15" hidden="false" customHeight="false" outlineLevel="0" collapsed="false">
      <c r="A2907" s="41" t="n">
        <v>40521</v>
      </c>
      <c r="B2907" s="0" t="s">
        <v>1739</v>
      </c>
      <c r="C2907" s="0" t="s">
        <v>925</v>
      </c>
      <c r="D2907" s="30" t="n">
        <v>25940</v>
      </c>
      <c r="E2907" s="30"/>
      <c r="F2907" s="42" t="n">
        <v>0.743055555555556</v>
      </c>
      <c r="G2907" s="3" t="s">
        <v>1170</v>
      </c>
      <c r="H2907" s="3" t="s">
        <v>1586</v>
      </c>
      <c r="I2907" s="29" t="n">
        <v>181.9</v>
      </c>
      <c r="M2907" s="31" t="n">
        <f aca="false">SUM(P2907,R2907,T2907,V2907,X2907,Z2907,AB2907,AD2907,AF2907,AH2907,AJ2907,AL2907,AN2907,AP2907,AR2907,AT2907,AV2907,AX2907,AZ2907,BB2907)</f>
        <v>0</v>
      </c>
    </row>
    <row r="2908" customFormat="false" ht="15" hidden="false" customHeight="false" outlineLevel="0" collapsed="false">
      <c r="A2908" s="41" t="n">
        <v>40521</v>
      </c>
      <c r="B2908" s="0" t="s">
        <v>1208</v>
      </c>
      <c r="C2908" s="0" t="s">
        <v>1032</v>
      </c>
      <c r="D2908" s="30" t="n">
        <v>25941</v>
      </c>
      <c r="E2908" s="30"/>
      <c r="F2908" s="42" t="n">
        <v>0.625</v>
      </c>
      <c r="H2908" s="42" t="n">
        <v>0.333333333333333</v>
      </c>
      <c r="I2908" s="29" t="n">
        <v>269</v>
      </c>
      <c r="K2908" s="30" t="s">
        <v>1238</v>
      </c>
      <c r="M2908" s="31" t="n">
        <f aca="false">SUM(P2908,R2908,T2908,V2908,X2908,Z2908,AB2908,AD2908,AF2908,AH2908,AJ2908,AL2908,AN2908,AP2908,AR2908,AT2908,AV2908,AX2908,AZ2908,BB2908)</f>
        <v>0</v>
      </c>
    </row>
    <row r="2909" customFormat="false" ht="15" hidden="false" customHeight="false" outlineLevel="0" collapsed="false">
      <c r="A2909" s="41" t="n">
        <v>40521</v>
      </c>
      <c r="B2909" s="0" t="s">
        <v>901</v>
      </c>
      <c r="C2909" s="0" t="s">
        <v>836</v>
      </c>
      <c r="D2909" s="30" t="n">
        <v>25942</v>
      </c>
      <c r="E2909" s="30"/>
      <c r="F2909" s="42" t="n">
        <v>0.881944444444444</v>
      </c>
      <c r="H2909" s="42" t="n">
        <v>0.375</v>
      </c>
      <c r="I2909" s="29" t="n">
        <v>219.5</v>
      </c>
      <c r="K2909" s="30" t="s">
        <v>1228</v>
      </c>
      <c r="M2909" s="31" t="n">
        <f aca="false">SUM(P2909,R2909,T2909,V2909,X2909,Z2909,AB2909,AD2909,AF2909,AH2909,AJ2909,AL2909,AN2909,AP2909,AR2909,AT2909,AV2909,AX2909,AZ2909,BB2909)</f>
        <v>0</v>
      </c>
    </row>
    <row r="2910" customFormat="false" ht="15" hidden="false" customHeight="false" outlineLevel="0" collapsed="false">
      <c r="A2910" s="41" t="n">
        <v>40521</v>
      </c>
      <c r="B2910" s="0" t="s">
        <v>1665</v>
      </c>
      <c r="C2910" s="0" t="s">
        <v>490</v>
      </c>
      <c r="D2910" s="30" t="n">
        <v>25943</v>
      </c>
      <c r="E2910" s="30"/>
      <c r="F2910" s="42" t="n">
        <v>0.753472222222222</v>
      </c>
      <c r="H2910" s="42" t="n">
        <v>0.208333333333333</v>
      </c>
      <c r="I2910" s="29" t="n">
        <v>90</v>
      </c>
      <c r="K2910" s="30" t="s">
        <v>1714</v>
      </c>
      <c r="M2910" s="31" t="n">
        <f aca="false">SUM(P2910,R2910,T2910,V2910,X2910,Z2910,AB2910,AD2910,AF2910,AH2910,AJ2910,AL2910,AN2910,AP2910,AR2910,AT2910,AV2910,AX2910,AZ2910,BB2910)</f>
        <v>0</v>
      </c>
    </row>
    <row r="2911" customFormat="false" ht="15" hidden="false" customHeight="false" outlineLevel="0" collapsed="false">
      <c r="A2911" s="41" t="n">
        <v>40521</v>
      </c>
      <c r="B2911" s="0" t="s">
        <v>1176</v>
      </c>
      <c r="C2911" s="0" t="s">
        <v>1740</v>
      </c>
      <c r="D2911" s="30" t="n">
        <v>25944</v>
      </c>
      <c r="E2911" s="30"/>
      <c r="F2911" s="42" t="n">
        <v>0.833333333333333</v>
      </c>
      <c r="H2911" s="42" t="n">
        <v>0.166666666666667</v>
      </c>
      <c r="I2911" s="29" t="n">
        <v>87.2</v>
      </c>
      <c r="K2911" s="30" t="s">
        <v>1222</v>
      </c>
      <c r="M2911" s="31" t="n">
        <f aca="false">SUM(P2911,R2911,T2911,V2911,X2911,Z2911,AB2911,AD2911,AF2911,AH2911,AJ2911,AL2911,AN2911,AP2911,AR2911,AT2911,AV2911,AX2911,AZ2911,BB2911)</f>
        <v>0</v>
      </c>
    </row>
    <row r="2912" customFormat="false" ht="15" hidden="false" customHeight="false" outlineLevel="0" collapsed="false">
      <c r="A2912" s="41"/>
    </row>
    <row r="2913" customFormat="false" ht="15" hidden="false" customHeight="false" outlineLevel="0" collapsed="false">
      <c r="A2913" s="113"/>
      <c r="B2913" s="101"/>
      <c r="C2913" s="101"/>
      <c r="D2913" s="100"/>
      <c r="E2913" s="100"/>
      <c r="F2913" s="100"/>
      <c r="G2913" s="100"/>
      <c r="H2913" s="100"/>
      <c r="I2913" s="102"/>
      <c r="J2913" s="102"/>
      <c r="K2913" s="100"/>
      <c r="L2913" s="101"/>
      <c r="M2913" s="103"/>
    </row>
    <row r="2914" customFormat="false" ht="18.75" hidden="false" customHeight="false" outlineLevel="0" collapsed="false">
      <c r="A2914" s="113"/>
      <c r="B2914" s="101"/>
      <c r="C2914" s="101"/>
      <c r="D2914" s="100"/>
      <c r="E2914" s="100"/>
      <c r="F2914" s="100"/>
      <c r="G2914" s="115" t="s">
        <v>1741</v>
      </c>
      <c r="H2914" s="100"/>
      <c r="I2914" s="102"/>
      <c r="J2914" s="102"/>
      <c r="K2914" s="100"/>
      <c r="L2914" s="101"/>
      <c r="M2914" s="103"/>
    </row>
    <row r="2915" customFormat="false" ht="15" hidden="false" customHeight="false" outlineLevel="0" collapsed="false">
      <c r="A2915" s="117" t="n">
        <v>40522</v>
      </c>
      <c r="B2915" s="68" t="s">
        <v>679</v>
      </c>
      <c r="C2915" s="68" t="s">
        <v>1206</v>
      </c>
      <c r="D2915" s="69" t="n">
        <v>25945</v>
      </c>
      <c r="E2915" s="69"/>
      <c r="F2915" s="69" t="s">
        <v>1162</v>
      </c>
      <c r="H2915" s="3" t="s">
        <v>1162</v>
      </c>
      <c r="I2915" s="29" t="n">
        <v>184</v>
      </c>
      <c r="K2915" s="30" t="s">
        <v>1223</v>
      </c>
      <c r="M2915" s="31" t="n">
        <f aca="false">SUM(P2915,R2915,T2915,V2915,X2915,Z2915,AB2915,AD2915,AF2915,AH2915,AJ2915,AL2915,AN2915,AP2915,AR2915,AT2915,AV2915,AX2915,AZ2915,BB2915)</f>
        <v>5524.5</v>
      </c>
      <c r="O2915" s="0" t="n">
        <v>15066</v>
      </c>
      <c r="P2915" s="31" t="n">
        <v>517.95</v>
      </c>
      <c r="Q2915" s="0" t="n">
        <v>15065</v>
      </c>
      <c r="R2915" s="31" t="n">
        <v>392.15</v>
      </c>
      <c r="S2915" s="47" t="n">
        <v>15064</v>
      </c>
      <c r="T2915" s="31" t="n">
        <v>385.8</v>
      </c>
      <c r="U2915" s="47" t="n">
        <v>15067</v>
      </c>
      <c r="V2915" s="31" t="n">
        <v>591.94</v>
      </c>
      <c r="W2915" s="47" t="n">
        <v>15068</v>
      </c>
      <c r="X2915" s="31" t="n">
        <v>317.55</v>
      </c>
      <c r="Y2915" s="47" t="n">
        <v>15070</v>
      </c>
      <c r="Z2915" s="31" t="n">
        <v>189.1</v>
      </c>
      <c r="AA2915" s="47" t="n">
        <v>15071</v>
      </c>
      <c r="AB2915" s="31" t="n">
        <v>451.77</v>
      </c>
      <c r="AC2915" s="47" t="n">
        <v>15072</v>
      </c>
      <c r="AD2915" s="31" t="n">
        <v>473.24</v>
      </c>
      <c r="AE2915" s="47" t="n">
        <v>15073</v>
      </c>
      <c r="AF2915" s="31" t="n">
        <v>406.75</v>
      </c>
      <c r="AG2915" s="47" t="n">
        <v>15074</v>
      </c>
      <c r="AH2915" s="31" t="n">
        <v>688.41</v>
      </c>
      <c r="AI2915" s="47" t="n">
        <v>15075</v>
      </c>
      <c r="AJ2915" s="31" t="n">
        <v>659.84</v>
      </c>
      <c r="AK2915" s="47" t="n">
        <v>15093</v>
      </c>
      <c r="AL2915" s="31" t="n">
        <v>450</v>
      </c>
    </row>
    <row r="2916" customFormat="false" ht="15" hidden="false" customHeight="false" outlineLevel="0" collapsed="false">
      <c r="A2916" s="117" t="n">
        <v>40522</v>
      </c>
      <c r="B2916" s="68" t="s">
        <v>383</v>
      </c>
      <c r="C2916" s="68" t="s">
        <v>1206</v>
      </c>
      <c r="D2916" s="69" t="n">
        <v>25946</v>
      </c>
      <c r="E2916" s="69"/>
      <c r="F2916" s="69" t="s">
        <v>1162</v>
      </c>
      <c r="G2916" s="3" t="s">
        <v>1247</v>
      </c>
      <c r="H2916" s="3" t="s">
        <v>1162</v>
      </c>
      <c r="I2916" s="29" t="n">
        <v>211.5</v>
      </c>
      <c r="K2916" s="30" t="s">
        <v>1232</v>
      </c>
      <c r="M2916" s="31" t="n">
        <f aca="false">SUM(P2916,R2916,T2916,V2916,X2916,Z2916,AB2916,AD2916,AF2916,AH2916,AJ2916,AL2916,AN2916,AP2916,AR2916,AT2916,AV2916,AX2916,AZ2916,BB2916)</f>
        <v>53699.35</v>
      </c>
      <c r="O2916" s="0" t="n">
        <v>15204</v>
      </c>
      <c r="P2916" s="31" t="n">
        <v>6337.5</v>
      </c>
      <c r="Q2916" s="0" t="n">
        <v>15196</v>
      </c>
      <c r="R2916" s="31" t="n">
        <v>12000.01</v>
      </c>
      <c r="S2916" s="47" t="n">
        <v>15201</v>
      </c>
      <c r="T2916" s="31" t="n">
        <v>10025</v>
      </c>
      <c r="U2916" s="47" t="n">
        <v>15198</v>
      </c>
      <c r="V2916" s="31" t="n">
        <v>8900</v>
      </c>
      <c r="W2916" s="47" t="n">
        <v>15154</v>
      </c>
      <c r="X2916" s="31" t="n">
        <v>150</v>
      </c>
      <c r="Y2916" s="47" t="n">
        <v>15203</v>
      </c>
      <c r="Z2916" s="31" t="n">
        <v>5760</v>
      </c>
      <c r="AA2916" s="47" t="n">
        <v>15208</v>
      </c>
      <c r="AB2916" s="31" t="n">
        <v>8525</v>
      </c>
      <c r="AC2916" s="47" t="n">
        <v>15194</v>
      </c>
      <c r="AD2916" s="31" t="n">
        <v>2001.84</v>
      </c>
    </row>
    <row r="2917" customFormat="false" ht="15" hidden="false" customHeight="false" outlineLevel="0" collapsed="false">
      <c r="A2917" s="117" t="n">
        <v>40522</v>
      </c>
      <c r="B2917" s="68" t="s">
        <v>1165</v>
      </c>
      <c r="C2917" s="68" t="s">
        <v>1206</v>
      </c>
      <c r="D2917" s="69" t="n">
        <v>25947</v>
      </c>
      <c r="E2917" s="69"/>
      <c r="F2917" s="69" t="s">
        <v>1162</v>
      </c>
      <c r="H2917" s="3" t="s">
        <v>1162</v>
      </c>
      <c r="I2917" s="29" t="n">
        <v>184</v>
      </c>
      <c r="K2917" s="30" t="s">
        <v>1233</v>
      </c>
      <c r="M2917" s="31" t="n">
        <f aca="false">SUM(P2917,R2917,T2917,V2917,X2917,Z2917,AB2917,AD2917,AF2917,AH2917,AJ2917,AL2917,AN2917,AP2917,AR2917,AT2917,AV2917,AX2917,AZ2917,BB2917)</f>
        <v>4821.37</v>
      </c>
      <c r="O2917" s="0" t="n">
        <v>14955</v>
      </c>
      <c r="P2917" s="31" t="n">
        <v>2063.75</v>
      </c>
      <c r="Q2917" s="0" t="n">
        <v>14957</v>
      </c>
      <c r="R2917" s="31" t="n">
        <v>186.6</v>
      </c>
      <c r="S2917" s="47" t="n">
        <v>14956</v>
      </c>
      <c r="T2917" s="31" t="n">
        <v>1085.07</v>
      </c>
      <c r="U2917" s="47" t="n">
        <v>15063</v>
      </c>
      <c r="V2917" s="31" t="n">
        <v>728.46</v>
      </c>
      <c r="W2917" s="47" t="n">
        <v>15052</v>
      </c>
      <c r="X2917" s="31" t="n">
        <v>225</v>
      </c>
      <c r="Y2917" s="47" t="n">
        <v>15164</v>
      </c>
      <c r="Z2917" s="31" t="n">
        <v>202.5</v>
      </c>
      <c r="AA2917" s="47" t="n">
        <v>15094</v>
      </c>
      <c r="AB2917" s="31" t="n">
        <v>329.99</v>
      </c>
      <c r="AC2917" s="47"/>
    </row>
    <row r="2918" customFormat="false" ht="15" hidden="false" customHeight="false" outlineLevel="0" collapsed="false">
      <c r="A2918" s="117" t="n">
        <v>40522</v>
      </c>
      <c r="B2918" s="68" t="s">
        <v>627</v>
      </c>
      <c r="C2918" s="68" t="s">
        <v>1206</v>
      </c>
      <c r="D2918" s="69" t="n">
        <v>25948</v>
      </c>
      <c r="E2918" s="69"/>
      <c r="F2918" s="69" t="s">
        <v>1162</v>
      </c>
      <c r="H2918" s="3" t="s">
        <v>1162</v>
      </c>
      <c r="I2918" s="29" t="n">
        <v>184</v>
      </c>
      <c r="K2918" s="30" t="s">
        <v>1303</v>
      </c>
      <c r="M2918" s="31" t="n">
        <f aca="false">SUM(P2918,R2918,T2918,V2918,X2918,Z2918,AB2918,AD2918,AF2918,AH2918,AJ2918,AL2918,AN2918,AP2918,AR2918,AT2918,AV2918,AX2918,AZ2918,BB2918)</f>
        <v>7586</v>
      </c>
      <c r="O2918" s="0" t="n">
        <v>15176</v>
      </c>
      <c r="P2918" s="31" t="n">
        <v>880</v>
      </c>
      <c r="Q2918" s="0" t="n">
        <v>15157</v>
      </c>
      <c r="R2918" s="31" t="n">
        <v>241</v>
      </c>
      <c r="S2918" s="47" t="n">
        <v>15177</v>
      </c>
      <c r="T2918" s="31" t="n">
        <v>202.5</v>
      </c>
      <c r="U2918" s="47" t="n">
        <v>15166</v>
      </c>
      <c r="V2918" s="31" t="n">
        <v>202.5</v>
      </c>
      <c r="W2918" s="47" t="n">
        <v>15159</v>
      </c>
      <c r="X2918" s="31" t="n">
        <v>300</v>
      </c>
      <c r="Y2918" s="47" t="n">
        <v>15203</v>
      </c>
      <c r="Z2918" s="31" t="n">
        <v>5760</v>
      </c>
    </row>
    <row r="2919" customFormat="false" ht="15" hidden="false" customHeight="false" outlineLevel="0" collapsed="false">
      <c r="A2919" s="117" t="n">
        <v>40522</v>
      </c>
      <c r="B2919" s="68" t="s">
        <v>901</v>
      </c>
      <c r="C2919" s="68" t="s">
        <v>1206</v>
      </c>
      <c r="D2919" s="69" t="n">
        <v>25949</v>
      </c>
      <c r="E2919" s="69"/>
      <c r="F2919" s="69" t="s">
        <v>1162</v>
      </c>
      <c r="H2919" s="3" t="s">
        <v>1162</v>
      </c>
      <c r="I2919" s="29" t="n">
        <v>217</v>
      </c>
      <c r="K2919" s="30" t="s">
        <v>1228</v>
      </c>
      <c r="M2919" s="31" t="n">
        <f aca="false">SUM(P2919,R2919,T2919,V2919,X2919,Z2919,AB2919,AD2919,AF2919,AH2919,AJ2919,AL2919,AN2919,AP2919,AR2919,AT2919,AV2919,AX2919,AZ2919,BB2919)</f>
        <v>15561.74</v>
      </c>
      <c r="O2919" s="0" t="n">
        <v>15076</v>
      </c>
      <c r="P2919" s="31" t="n">
        <v>4727.16</v>
      </c>
      <c r="Q2919" s="0" t="n">
        <v>15078</v>
      </c>
      <c r="R2919" s="31" t="n">
        <v>1609.9</v>
      </c>
      <c r="S2919" s="47" t="n">
        <v>15079</v>
      </c>
      <c r="T2919" s="31" t="n">
        <v>44.67</v>
      </c>
      <c r="U2919" s="47" t="n">
        <v>15173</v>
      </c>
      <c r="V2919" s="31" t="n">
        <v>1320</v>
      </c>
      <c r="W2919" s="47" t="n">
        <v>15156</v>
      </c>
      <c r="X2919" s="31" t="n">
        <v>7860.01</v>
      </c>
    </row>
    <row r="2920" customFormat="false" ht="15" hidden="false" customHeight="false" outlineLevel="0" collapsed="false">
      <c r="A2920" s="117" t="n">
        <v>40522</v>
      </c>
      <c r="B2920" s="68" t="s">
        <v>1205</v>
      </c>
      <c r="C2920" s="68" t="s">
        <v>1206</v>
      </c>
      <c r="D2920" s="69" t="n">
        <v>25950</v>
      </c>
      <c r="E2920" s="69"/>
      <c r="F2920" s="69" t="s">
        <v>1162</v>
      </c>
      <c r="H2920" s="3" t="s">
        <v>1162</v>
      </c>
      <c r="I2920" s="29" t="n">
        <v>380</v>
      </c>
      <c r="K2920" s="30" t="s">
        <v>1249</v>
      </c>
      <c r="M2920" s="31" t="n">
        <f aca="false">SUM(P2920,R2920,T2920,V2920,X2920,Z2920,AB2920,AD2920,AF2920,AH2920,AJ2920,AL2920,AN2920,AP2920,AR2920,AT2920,AV2920,AX2920,AZ2920,BB2920)</f>
        <v>47050</v>
      </c>
      <c r="O2920" s="0" t="n">
        <v>15103</v>
      </c>
      <c r="P2920" s="31" t="n">
        <v>46500</v>
      </c>
      <c r="Q2920" s="0" t="n">
        <v>15211</v>
      </c>
      <c r="R2920" s="31" t="n">
        <v>50</v>
      </c>
      <c r="S2920" s="47" t="n">
        <v>15212</v>
      </c>
      <c r="T2920" s="31" t="n">
        <v>500</v>
      </c>
    </row>
    <row r="2921" customFormat="false" ht="15" hidden="false" customHeight="false" outlineLevel="0" collapsed="false">
      <c r="A2921" s="117" t="n">
        <v>40522</v>
      </c>
      <c r="B2921" s="56" t="s">
        <v>1675</v>
      </c>
      <c r="C2921" s="56" t="s">
        <v>490</v>
      </c>
      <c r="D2921" s="69" t="n">
        <v>25951</v>
      </c>
      <c r="E2921" s="69"/>
      <c r="F2921" s="44" t="n">
        <v>0.75</v>
      </c>
      <c r="G2921" s="30"/>
      <c r="H2921" s="44" t="n">
        <v>0.5</v>
      </c>
      <c r="I2921" s="29" t="n">
        <v>216</v>
      </c>
      <c r="K2921" s="30" t="s">
        <v>1375</v>
      </c>
      <c r="M2921" s="31" t="n">
        <f aca="false">SUM(P2921,R2921,T2921,V2921,X2921,Z2921,AB2921,AD2921,AF2921,AH2921,AJ2921,AL2921,AN2921,AP2921,AR2921,AT2921,AV2921,AX2921,AZ2921,BB2921)</f>
        <v>0</v>
      </c>
    </row>
    <row r="2922" customFormat="false" ht="15" hidden="false" customHeight="false" outlineLevel="0" collapsed="false">
      <c r="A2922" s="117" t="n">
        <v>40522</v>
      </c>
      <c r="B2922" s="56" t="s">
        <v>1639</v>
      </c>
      <c r="C2922" s="56" t="s">
        <v>490</v>
      </c>
      <c r="D2922" s="69" t="n">
        <v>25952</v>
      </c>
      <c r="E2922" s="69"/>
      <c r="F2922" s="44" t="n">
        <v>0.75</v>
      </c>
      <c r="G2922" s="30"/>
      <c r="H2922" s="44" t="n">
        <v>0.458333333333333</v>
      </c>
      <c r="I2922" s="29" t="n">
        <v>206</v>
      </c>
      <c r="K2922" s="30" t="s">
        <v>1621</v>
      </c>
      <c r="M2922" s="31" t="n">
        <f aca="false">SUM(P2922,R2922,T2922,V2922,X2922,Z2922,AB2922,AD2922,AF2922,AH2922,AJ2922,AL2922,AN2922,AP2922,AR2922,AT2922,AV2922,AX2922,AZ2922,BB2922)</f>
        <v>0</v>
      </c>
    </row>
    <row r="2923" customFormat="false" ht="15" hidden="false" customHeight="false" outlineLevel="0" collapsed="false">
      <c r="A2923" s="117" t="n">
        <v>40522</v>
      </c>
      <c r="B2923" s="0" t="s">
        <v>1173</v>
      </c>
      <c r="C2923" s="0" t="s">
        <v>1049</v>
      </c>
      <c r="D2923" s="69" t="n">
        <v>25953</v>
      </c>
      <c r="E2923" s="69"/>
      <c r="F2923" s="42" t="n">
        <v>0.666666666666667</v>
      </c>
      <c r="H2923" s="42" t="n">
        <v>0.375</v>
      </c>
      <c r="I2923" s="29" t="n">
        <v>153</v>
      </c>
      <c r="K2923" s="30" t="s">
        <v>1212</v>
      </c>
      <c r="M2923" s="31" t="n">
        <f aca="false">SUM(P2923,R2923,T2923,V2923,X2923,Z2923,AB2923,AD2923,AF2923,AH2923,AJ2923,AL2923,AN2923,AP2923,AR2923,AT2923,AV2923,AX2923,AZ2923,BB2923)</f>
        <v>0</v>
      </c>
    </row>
    <row r="2924" customFormat="false" ht="15" hidden="false" customHeight="false" outlineLevel="0" collapsed="false">
      <c r="A2924" s="117" t="n">
        <v>40522</v>
      </c>
      <c r="B2924" s="0" t="s">
        <v>1169</v>
      </c>
      <c r="C2924" s="0" t="s">
        <v>11</v>
      </c>
      <c r="D2924" s="69" t="n">
        <v>25954</v>
      </c>
      <c r="E2924" s="69"/>
      <c r="F2924" s="42" t="n">
        <v>0.548611111111111</v>
      </c>
      <c r="G2924" s="3" t="s">
        <v>1742</v>
      </c>
      <c r="H2924" s="42" t="s">
        <v>1743</v>
      </c>
      <c r="I2924" s="29" t="n">
        <v>162.25</v>
      </c>
      <c r="K2924" s="30" t="s">
        <v>1214</v>
      </c>
      <c r="M2924" s="31" t="n">
        <f aca="false">SUM(P2924,R2924,T2924,V2924,X2924,Z2924,AB2924,AD2924,AF2924,AH2924,AJ2924,AL2924,AN2924,AP2924,AR2924,AT2924,AV2924,AX2924,AZ2924,BB2924)</f>
        <v>0</v>
      </c>
    </row>
    <row r="2925" customFormat="false" ht="15" hidden="false" customHeight="false" outlineLevel="0" collapsed="false">
      <c r="A2925" s="117" t="n">
        <v>40522</v>
      </c>
      <c r="B2925" s="68" t="s">
        <v>627</v>
      </c>
      <c r="C2925" s="68" t="s">
        <v>1713</v>
      </c>
      <c r="D2925" s="69" t="n">
        <v>25955</v>
      </c>
      <c r="E2925" s="69"/>
      <c r="F2925" s="42" t="n">
        <v>0.520833333333333</v>
      </c>
      <c r="G2925" s="3" t="s">
        <v>1361</v>
      </c>
      <c r="H2925" s="3" t="s">
        <v>1191</v>
      </c>
      <c r="I2925" s="29" t="n">
        <v>95</v>
      </c>
      <c r="K2925" s="30" t="s">
        <v>1303</v>
      </c>
      <c r="M2925" s="31" t="n">
        <f aca="false">SUM(P2925,R2925,T2925,V2925,X2925,Z2925,AB2925,AD2925,AF2925,AH2925,AJ2925,AL2925,AN2925,AP2925,AR2925,AT2925,AV2925,AX2925,AZ2925,BB2925)</f>
        <v>0</v>
      </c>
    </row>
    <row r="2926" customFormat="false" ht="15" hidden="false" customHeight="false" outlineLevel="0" collapsed="false">
      <c r="A2926" s="117" t="n">
        <v>40522</v>
      </c>
      <c r="B2926" s="56" t="s">
        <v>1179</v>
      </c>
      <c r="C2926" s="56" t="s">
        <v>881</v>
      </c>
      <c r="D2926" s="69" t="n">
        <v>25956</v>
      </c>
      <c r="E2926" s="69"/>
      <c r="F2926" s="44" t="n">
        <v>0.729166666666667</v>
      </c>
      <c r="G2926" s="30" t="s">
        <v>1744</v>
      </c>
      <c r="H2926" s="44" t="s">
        <v>1568</v>
      </c>
      <c r="I2926" s="29" t="n">
        <v>200.5</v>
      </c>
      <c r="K2926" s="30" t="s">
        <v>1242</v>
      </c>
      <c r="M2926" s="31" t="n">
        <f aca="false">SUM(P2926,R2926,T2926,V2926,X2926,Z2926,AB2926,AD2926,AF2926,AH2926,AJ2926,AL2926,AN2926,AP2926,AR2926,AT2926,AV2926,AX2926,AZ2926,BB2926)</f>
        <v>0</v>
      </c>
    </row>
    <row r="2927" customFormat="false" ht="15" hidden="false" customHeight="false" outlineLevel="0" collapsed="false">
      <c r="A2927" s="117" t="n">
        <v>40522</v>
      </c>
      <c r="B2927" s="0" t="s">
        <v>1197</v>
      </c>
      <c r="C2927" s="0" t="s">
        <v>714</v>
      </c>
      <c r="D2927" s="69" t="n">
        <v>25957</v>
      </c>
      <c r="E2927" s="69"/>
      <c r="F2927" s="42" t="n">
        <v>0.520833333333333</v>
      </c>
      <c r="G2927" s="3" t="s">
        <v>1170</v>
      </c>
      <c r="H2927" s="42" t="s">
        <v>1308</v>
      </c>
      <c r="I2927" s="29" t="n">
        <v>87</v>
      </c>
      <c r="K2927" s="30" t="s">
        <v>1259</v>
      </c>
      <c r="M2927" s="31" t="n">
        <f aca="false">SUM(P2927,R2927,T2927,V2927,X2927,Z2927,AB2927,AD2927,AF2927,AH2927,AJ2927,AL2927,AN2927,AP2927,AR2927,AT2927,AV2927,AX2927,AZ2927,BB2927)</f>
        <v>6200</v>
      </c>
      <c r="O2927" s="0" t="n">
        <v>332</v>
      </c>
      <c r="P2927" s="31" t="n">
        <v>6200</v>
      </c>
    </row>
    <row r="2928" customFormat="false" ht="15" hidden="false" customHeight="false" outlineLevel="0" collapsed="false">
      <c r="A2928" s="117" t="n">
        <v>40522</v>
      </c>
      <c r="B2928" s="0" t="s">
        <v>1176</v>
      </c>
      <c r="C2928" s="0" t="s">
        <v>490</v>
      </c>
      <c r="D2928" s="69" t="n">
        <v>25958</v>
      </c>
      <c r="E2928" s="69"/>
      <c r="F2928" s="42" t="n">
        <v>0.747222222222222</v>
      </c>
      <c r="H2928" s="42" t="n">
        <v>0.416666666666667</v>
      </c>
      <c r="I2928" s="29" t="n">
        <v>192</v>
      </c>
      <c r="K2928" s="30" t="s">
        <v>1222</v>
      </c>
      <c r="M2928" s="31" t="n">
        <f aca="false">SUM(P2928,R2928,T2928,V2928,X2928,Z2928,AB2928,AD2928,AF2928,AH2928,AJ2928,AL2928,AN2928,AP2928,AR2928,AT2928,AV2928,AX2928,AZ2928,BB2928)</f>
        <v>0</v>
      </c>
    </row>
    <row r="2929" customFormat="false" ht="15" hidden="false" customHeight="false" outlineLevel="0" collapsed="false">
      <c r="A2929" s="117" t="n">
        <v>40522</v>
      </c>
      <c r="B2929" s="0" t="s">
        <v>1193</v>
      </c>
      <c r="C2929" s="0" t="s">
        <v>892</v>
      </c>
      <c r="D2929" s="69" t="n">
        <v>25959</v>
      </c>
      <c r="E2929" s="69"/>
      <c r="F2929" s="42" t="n">
        <v>0.510416666666667</v>
      </c>
      <c r="H2929" s="42" t="n">
        <v>0.166666666666667</v>
      </c>
      <c r="I2929" s="29" t="n">
        <v>65.6</v>
      </c>
      <c r="K2929" s="30" t="s">
        <v>1216</v>
      </c>
      <c r="M2929" s="31" t="n">
        <f aca="false">SUM(P2929,R2929,T2929,V2929,X2929,Z2929,AB2929,AD2929,AF2929,AH2929,AJ2929,AL2929,AN2929,AP2929,AR2929,AT2929,AV2929,AX2929,AZ2929,BB2929)</f>
        <v>0</v>
      </c>
    </row>
    <row r="2930" customFormat="false" ht="15" hidden="false" customHeight="false" outlineLevel="0" collapsed="false">
      <c r="A2930" s="117" t="n">
        <v>40522</v>
      </c>
      <c r="B2930" s="56" t="s">
        <v>1199</v>
      </c>
      <c r="C2930" s="56" t="s">
        <v>490</v>
      </c>
      <c r="D2930" s="69" t="n">
        <v>25960</v>
      </c>
      <c r="E2930" s="69"/>
      <c r="F2930" s="44" t="n">
        <v>0.75</v>
      </c>
      <c r="G2930" s="30"/>
      <c r="H2930" s="44" t="n">
        <v>0.416666666666667</v>
      </c>
      <c r="I2930" s="29" t="n">
        <v>180</v>
      </c>
      <c r="K2930" s="30" t="s">
        <v>1253</v>
      </c>
      <c r="M2930" s="31" t="n">
        <f aca="false">SUM(P2930,R2930,T2930,V2930,X2930,Z2930,AB2930,AD2930,AF2930,AH2930,AJ2930,AL2930,AN2930,AP2930,AR2930,AT2930,AV2930,AX2930,AZ2930,BB2930)</f>
        <v>0</v>
      </c>
    </row>
    <row r="2931" customFormat="false" ht="15" hidden="false" customHeight="false" outlineLevel="0" collapsed="false">
      <c r="A2931" s="117" t="n">
        <v>40522</v>
      </c>
      <c r="B2931" s="0" t="s">
        <v>1195</v>
      </c>
      <c r="C2931" s="0" t="s">
        <v>842</v>
      </c>
      <c r="D2931" s="69" t="n">
        <v>25961</v>
      </c>
      <c r="E2931" s="69"/>
      <c r="F2931" s="42" t="n">
        <v>0.576388888888889</v>
      </c>
      <c r="H2931" s="42" t="n">
        <v>0.208333333333333</v>
      </c>
      <c r="I2931" s="29" t="n">
        <v>90</v>
      </c>
      <c r="K2931" s="30" t="s">
        <v>1217</v>
      </c>
      <c r="M2931" s="31" t="n">
        <f aca="false">SUM(P2931,R2931,T2931,V2931,X2931,Z2931,AB2931,AD2931,AF2931,AH2931,AJ2931,AL2931,AN2931,AP2931,AR2931,AT2931,AV2931,AX2931,AZ2931,BB2931)</f>
        <v>0</v>
      </c>
    </row>
    <row r="2932" customFormat="false" ht="15" hidden="false" customHeight="false" outlineLevel="0" collapsed="false">
      <c r="A2932" s="117" t="n">
        <v>40522</v>
      </c>
      <c r="B2932" s="0" t="s">
        <v>296</v>
      </c>
      <c r="C2932" s="0" t="s">
        <v>892</v>
      </c>
      <c r="D2932" s="69" t="n">
        <v>25962</v>
      </c>
      <c r="E2932" s="69"/>
      <c r="F2932" s="42" t="n">
        <v>0.6875</v>
      </c>
      <c r="H2932" s="42" t="n">
        <v>0.3125</v>
      </c>
      <c r="I2932" s="29" t="n">
        <v>123</v>
      </c>
      <c r="K2932" s="30" t="s">
        <v>1235</v>
      </c>
      <c r="M2932" s="31" t="n">
        <f aca="false">SUM(P2932,R2932,T2932,V2932,X2932,Z2932,AB2932,AD2932,AF2932,AH2932,AJ2932,AL2932,AN2932,AP2932,AR2932,AT2932,AV2932,AX2932,AZ2932,BB2932)</f>
        <v>0</v>
      </c>
    </row>
    <row r="2933" customFormat="false" ht="15" hidden="false" customHeight="false" outlineLevel="0" collapsed="false">
      <c r="A2933" s="117" t="n">
        <v>40522</v>
      </c>
      <c r="B2933" s="0" t="s">
        <v>1189</v>
      </c>
      <c r="C2933" s="0" t="s">
        <v>836</v>
      </c>
      <c r="D2933" s="69" t="n">
        <v>25963</v>
      </c>
      <c r="E2933" s="69"/>
      <c r="F2933" s="42" t="n">
        <v>0.791666666666667</v>
      </c>
      <c r="H2933" s="42" t="n">
        <v>0.4375</v>
      </c>
      <c r="I2933" s="29" t="n">
        <v>241</v>
      </c>
      <c r="K2933" s="30" t="s">
        <v>1231</v>
      </c>
      <c r="M2933" s="31" t="n">
        <f aca="false">SUM(P2933,R2933,T2933,V2933,X2933,Z2933,AB2933,AD2933,AF2933,AH2933,AJ2933,AL2933,AN2933,AP2933,AR2933,AT2933,AV2933,AX2933,AZ2933,BB2933)</f>
        <v>0</v>
      </c>
    </row>
    <row r="2934" customFormat="false" ht="15" hidden="false" customHeight="false" outlineLevel="0" collapsed="false">
      <c r="A2934" s="117" t="n">
        <v>40522</v>
      </c>
      <c r="B2934" s="0" t="s">
        <v>581</v>
      </c>
      <c r="C2934" s="0" t="s">
        <v>645</v>
      </c>
      <c r="D2934" s="69" t="n">
        <v>25964</v>
      </c>
      <c r="E2934" s="69"/>
      <c r="F2934" s="42" t="n">
        <v>0.552083333333333</v>
      </c>
      <c r="H2934" s="42" t="n">
        <v>0.166666666666667</v>
      </c>
      <c r="I2934" s="29" t="n">
        <v>73</v>
      </c>
      <c r="K2934" s="30" t="s">
        <v>1243</v>
      </c>
      <c r="M2934" s="31" t="n">
        <f aca="false">SUM(P2934,R2934,T2934,V2934,X2934,Z2934,AB2934,AD2934,AF2934,AH2934,AJ2934,AL2934,AN2934,AP2934,AR2934,AT2934,AV2934,AX2934,AZ2934,BB2934)</f>
        <v>0</v>
      </c>
    </row>
    <row r="2935" customFormat="false" ht="15" hidden="false" customHeight="false" outlineLevel="0" collapsed="false">
      <c r="A2935" s="117" t="n">
        <v>40522</v>
      </c>
      <c r="B2935" s="0" t="s">
        <v>1197</v>
      </c>
      <c r="C2935" s="0" t="s">
        <v>1215</v>
      </c>
      <c r="D2935" s="69" t="n">
        <v>25965</v>
      </c>
      <c r="E2935" s="69"/>
      <c r="F2935" s="42" t="n">
        <v>0.791666666666667</v>
      </c>
      <c r="H2935" s="42" t="n">
        <v>0.270833333333333</v>
      </c>
      <c r="I2935" s="29" t="n">
        <v>128.6</v>
      </c>
      <c r="K2935" s="30" t="s">
        <v>1259</v>
      </c>
      <c r="M2935" s="31" t="n">
        <f aca="false">SUM(P2935,R2935,T2935,V2935,X2935,Z2935,AB2935,AD2935,AF2935,AH2935,AJ2935,AL2935,AN2935,AP2935,AR2935,AT2935,AV2935,AX2935,AZ2935,BB2935)</f>
        <v>0</v>
      </c>
    </row>
    <row r="2936" customFormat="false" ht="15" hidden="false" customHeight="false" outlineLevel="0" collapsed="false">
      <c r="A2936" s="117" t="n">
        <v>40522</v>
      </c>
      <c r="B2936" s="0" t="s">
        <v>901</v>
      </c>
      <c r="C2936" s="0" t="s">
        <v>595</v>
      </c>
      <c r="D2936" s="69" t="n">
        <v>25966</v>
      </c>
      <c r="E2936" s="69"/>
      <c r="F2936" s="42" t="n">
        <v>0.666666666666667</v>
      </c>
      <c r="H2936" s="42" t="n">
        <v>0.166666666666667</v>
      </c>
      <c r="I2936" s="29" t="n">
        <v>77</v>
      </c>
      <c r="K2936" s="30" t="s">
        <v>1228</v>
      </c>
      <c r="M2936" s="31" t="n">
        <f aca="false">SUM(P2936,R2936,T2936,V2936,X2936,Z2936,AB2936,AD2936,AF2936,AH2936,AJ2936,AL2936,AN2936,AP2936,AR2936,AT2936,AV2936,AX2936,AZ2936,BB2936)</f>
        <v>0</v>
      </c>
    </row>
    <row r="2937" customFormat="false" ht="15" hidden="false" customHeight="false" outlineLevel="0" collapsed="false">
      <c r="A2937" s="117" t="n">
        <v>40522</v>
      </c>
      <c r="B2937" s="0" t="s">
        <v>581</v>
      </c>
      <c r="C2937" s="0" t="s">
        <v>1370</v>
      </c>
      <c r="D2937" s="69" t="n">
        <v>25967</v>
      </c>
      <c r="E2937" s="69"/>
      <c r="F2937" s="42" t="n">
        <v>0.75</v>
      </c>
      <c r="H2937" s="42" t="n">
        <v>0.166666666666667</v>
      </c>
      <c r="I2937" s="29" t="n">
        <v>97</v>
      </c>
      <c r="K2937" s="30" t="s">
        <v>1243</v>
      </c>
      <c r="M2937" s="31" t="n">
        <f aca="false">SUM(P2937,R2937,T2937,V2937,X2937,Z2937,AB2937,AD2937,AF2937,AH2937,AJ2937,AL2937,AN2937,AP2937,AR2937,AT2937,AV2937,AX2937,AZ2937,BB2937)</f>
        <v>0</v>
      </c>
    </row>
    <row r="2938" customFormat="false" ht="15" hidden="false" customHeight="false" outlineLevel="0" collapsed="false">
      <c r="A2938" s="117" t="n">
        <v>40522</v>
      </c>
      <c r="B2938" s="0" t="s">
        <v>1193</v>
      </c>
      <c r="C2938" s="0" t="s">
        <v>836</v>
      </c>
      <c r="D2938" s="69" t="n">
        <v>25968</v>
      </c>
      <c r="E2938" s="69"/>
      <c r="F2938" s="42" t="n">
        <v>0.913194444444444</v>
      </c>
      <c r="H2938" s="42" t="n">
        <v>0.375</v>
      </c>
      <c r="I2938" s="29" t="n">
        <v>178.4</v>
      </c>
      <c r="K2938" s="30" t="s">
        <v>1216</v>
      </c>
      <c r="M2938" s="31" t="n">
        <f aca="false">SUM(P2938,R2938,T2938,V2938,X2938,Z2938,AB2938,AD2938,AF2938,AH2938,AJ2938,AL2938,AN2938,AP2938,AR2938,AT2938,AV2938,AX2938,AZ2938,BB2938)</f>
        <v>0</v>
      </c>
    </row>
    <row r="2939" customFormat="false" ht="15" hidden="false" customHeight="false" outlineLevel="0" collapsed="false">
      <c r="A2939" s="117" t="n">
        <v>40522</v>
      </c>
      <c r="B2939" s="0" t="s">
        <v>1745</v>
      </c>
      <c r="C2939" s="0" t="s">
        <v>836</v>
      </c>
      <c r="D2939" s="69" t="n">
        <v>25969</v>
      </c>
      <c r="E2939" s="69"/>
      <c r="F2939" s="42" t="n">
        <v>0.915972222222222</v>
      </c>
      <c r="H2939" s="42" t="n">
        <v>0.375</v>
      </c>
      <c r="I2939" s="29" t="n">
        <v>177.1</v>
      </c>
      <c r="K2939" s="30" t="s">
        <v>1746</v>
      </c>
      <c r="L2939" s="162"/>
      <c r="M2939" s="31" t="n">
        <f aca="false">SUM(P2939,R2939,T2939,V2939,X2939,Z2939,AB2939,AD2939,AF2939,AH2939,AJ2939,AL2939,AN2939,AP2939,AR2939,AT2939,AV2939,AX2939,AZ2939,BB2939)</f>
        <v>0</v>
      </c>
    </row>
    <row r="2940" customFormat="false" ht="15" hidden="false" customHeight="false" outlineLevel="0" collapsed="false">
      <c r="A2940" s="41" t="n">
        <v>40522</v>
      </c>
      <c r="B2940" s="56" t="s">
        <v>1195</v>
      </c>
      <c r="C2940" s="56" t="s">
        <v>836</v>
      </c>
      <c r="D2940" s="69" t="n">
        <v>25970</v>
      </c>
      <c r="E2940" s="69"/>
      <c r="F2940" s="44" t="n">
        <v>0.833333333333333</v>
      </c>
      <c r="G2940" s="30"/>
      <c r="H2940" s="44" t="n">
        <v>0.291666666666667</v>
      </c>
      <c r="I2940" s="29" t="n">
        <v>176</v>
      </c>
      <c r="K2940" s="30" t="s">
        <v>1217</v>
      </c>
      <c r="M2940" s="31" t="n">
        <f aca="false">SUM(P2940,R2940,T2940,V2940,X2940,Z2940,AB2940,AD2940,AF2940,AH2940,AJ2940,AL2940,AN2940,AP2940,AR2940,AT2940,AV2940,AX2940,AZ2940,BB2940)</f>
        <v>3363</v>
      </c>
      <c r="O2940" s="0" t="n">
        <v>628</v>
      </c>
      <c r="P2940" s="31" t="n">
        <v>1313.5</v>
      </c>
      <c r="Q2940" s="0" t="n">
        <v>623</v>
      </c>
      <c r="R2940" s="31" t="n">
        <v>832.5</v>
      </c>
      <c r="S2940" s="47" t="n">
        <v>613</v>
      </c>
      <c r="T2940" s="31" t="n">
        <v>1217</v>
      </c>
    </row>
    <row r="2941" customFormat="false" ht="15" hidden="false" customHeight="false" outlineLevel="0" collapsed="false">
      <c r="A2941" s="117" t="n">
        <v>40522</v>
      </c>
      <c r="B2941" s="68" t="s">
        <v>520</v>
      </c>
      <c r="C2941" s="68" t="s">
        <v>640</v>
      </c>
      <c r="D2941" s="69" t="n">
        <v>25971</v>
      </c>
      <c r="E2941" s="69"/>
      <c r="F2941" s="42" t="n">
        <v>0.6875</v>
      </c>
      <c r="H2941" s="42" t="n">
        <v>0.166666666666667</v>
      </c>
      <c r="I2941" s="29" t="n">
        <v>73</v>
      </c>
      <c r="K2941" s="30" t="s">
        <v>1414</v>
      </c>
      <c r="M2941" s="31" t="n">
        <f aca="false">SUM(P2941,R2941,T2941,V2941,X2941,Z2941,AB2941,AD2941,AF2941,AH2941,AJ2941,AL2941,AN2941,AP2941,AR2941,AT2941,AV2941,AX2941,AZ2941,BB2941)</f>
        <v>0</v>
      </c>
    </row>
    <row r="2942" customFormat="false" ht="15" hidden="false" customHeight="false" outlineLevel="0" collapsed="false">
      <c r="A2942" s="41"/>
      <c r="M2942" s="31" t="n">
        <f aca="false">SUM(P2942,R2942,T2942,V2942,X2942,Z2942,AB2942,AD2942,AF2942,AH2942,AJ2942,AL2942,AN2942,AP2942,AR2942,AT2942,AV2942,AX2942,AZ2942,BB2942)</f>
        <v>0</v>
      </c>
    </row>
    <row r="2943" customFormat="false" ht="15" hidden="false" customHeight="false" outlineLevel="0" collapsed="false">
      <c r="A2943" s="41"/>
      <c r="M2943" s="31" t="n">
        <f aca="false">SUM(P2943,R2943,T2943,V2943,X2943,Z2943,AB2943,AD2943,AF2943,AH2943,AJ2943,AL2943,AN2943,AP2943,AR2943,AT2943,AV2943,AX2943,AZ2943,BB2943)</f>
        <v>0</v>
      </c>
    </row>
    <row r="2944" customFormat="false" ht="15" hidden="false" customHeight="false" outlineLevel="0" collapsed="false">
      <c r="A2944" s="113"/>
      <c r="B2944" s="101"/>
      <c r="C2944" s="101"/>
      <c r="D2944" s="100"/>
      <c r="E2944" s="100"/>
      <c r="F2944" s="100"/>
      <c r="G2944" s="100"/>
      <c r="H2944" s="100"/>
      <c r="I2944" s="102"/>
      <c r="J2944" s="102"/>
      <c r="K2944" s="100"/>
    </row>
    <row r="2945" customFormat="false" ht="18.75" hidden="false" customHeight="false" outlineLevel="0" collapsed="false">
      <c r="A2945" s="113"/>
      <c r="B2945" s="101"/>
      <c r="C2945" s="101"/>
      <c r="D2945" s="100"/>
      <c r="E2945" s="100"/>
      <c r="F2945" s="100"/>
      <c r="G2945" s="115" t="s">
        <v>1592</v>
      </c>
      <c r="H2945" s="100"/>
      <c r="I2945" s="102"/>
      <c r="J2945" s="102"/>
      <c r="K2945" s="100"/>
    </row>
    <row r="2946" customFormat="false" ht="15" hidden="false" customHeight="false" outlineLevel="0" collapsed="false">
      <c r="A2946" s="41" t="n">
        <v>40523</v>
      </c>
      <c r="B2946" s="0" t="s">
        <v>1195</v>
      </c>
      <c r="C2946" s="0" t="s">
        <v>1747</v>
      </c>
      <c r="D2946" s="3" t="n">
        <v>25972</v>
      </c>
      <c r="F2946" s="42" t="n">
        <v>0.625</v>
      </c>
      <c r="G2946" s="3" t="s">
        <v>1170</v>
      </c>
      <c r="H2946" s="3" t="s">
        <v>1201</v>
      </c>
      <c r="I2946" s="29" t="n">
        <v>122</v>
      </c>
      <c r="K2946" s="30" t="s">
        <v>1217</v>
      </c>
      <c r="M2946" s="31" t="n">
        <f aca="false">SUM(P2946,R2946,T2946,V2946,X2946,Z2946,AB2946,AD2946,AF2946,AH2946,AJ2946,AL2946,AN2946,AP2946,AR2946,AT2946,AV2946,AX2946,AZ2946,BB2946)</f>
        <v>3990.4</v>
      </c>
      <c r="O2946" s="0" t="n">
        <v>26</v>
      </c>
      <c r="P2946" s="31" t="n">
        <v>997.6</v>
      </c>
      <c r="Q2946" s="0" t="n">
        <v>20</v>
      </c>
      <c r="R2946" s="31" t="n">
        <v>997.6</v>
      </c>
      <c r="S2946" s="47" t="n">
        <v>22</v>
      </c>
      <c r="T2946" s="31" t="n">
        <v>997.6</v>
      </c>
      <c r="U2946" s="47" t="n">
        <v>34</v>
      </c>
      <c r="V2946" s="31" t="n">
        <v>997.6</v>
      </c>
    </row>
    <row r="2947" customFormat="false" ht="15" hidden="false" customHeight="false" outlineLevel="0" collapsed="false">
      <c r="A2947" s="41" t="n">
        <v>40523</v>
      </c>
      <c r="B2947" s="0" t="s">
        <v>1173</v>
      </c>
      <c r="C2947" s="0" t="s">
        <v>1049</v>
      </c>
      <c r="D2947" s="3" t="n">
        <v>25973</v>
      </c>
      <c r="F2947" s="42" t="n">
        <v>0.645833333333333</v>
      </c>
      <c r="H2947" s="42" t="n">
        <v>0.3125</v>
      </c>
      <c r="I2947" s="29" t="n">
        <v>127.5</v>
      </c>
      <c r="K2947" s="30" t="s">
        <v>1212</v>
      </c>
      <c r="M2947" s="31" t="n">
        <f aca="false">SUM(P2947,R2947,T2947,V2947,X2947,Z2947,AB2947,AD2947,AF2947,AH2947,AJ2947,AL2947,AN2947,AP2947,AR2947,AT2947,AV2947,AX2947,AZ2947,BB2947)</f>
        <v>0</v>
      </c>
    </row>
    <row r="2948" customFormat="false" ht="15" hidden="false" customHeight="false" outlineLevel="0" collapsed="false">
      <c r="A2948" s="41" t="n">
        <v>40523</v>
      </c>
      <c r="B2948" s="0" t="s">
        <v>1176</v>
      </c>
      <c r="C2948" s="0" t="s">
        <v>739</v>
      </c>
      <c r="D2948" s="3" t="n">
        <v>25974</v>
      </c>
      <c r="F2948" s="42" t="n">
        <v>0.5</v>
      </c>
      <c r="H2948" s="42" t="n">
        <v>0.166666666666667</v>
      </c>
      <c r="I2948" s="29" t="n">
        <v>73</v>
      </c>
      <c r="K2948" s="30" t="s">
        <v>1222</v>
      </c>
      <c r="M2948" s="31" t="n">
        <f aca="false">SUM(P2948,R2948,T2948,V2948,X2948,Z2948,AB2948,AD2948,AF2948,AH2948,AJ2948,AL2948,AN2948,AP2948,AR2948,AT2948,AV2948,AX2948,AZ2948,BB2948)</f>
        <v>0</v>
      </c>
    </row>
    <row r="2949" customFormat="false" ht="15" hidden="false" customHeight="false" outlineLevel="0" collapsed="false">
      <c r="A2949" s="117" t="n">
        <v>40523</v>
      </c>
      <c r="B2949" s="152" t="s">
        <v>1745</v>
      </c>
      <c r="C2949" s="152" t="s">
        <v>836</v>
      </c>
      <c r="D2949" s="72" t="n">
        <v>25975</v>
      </c>
      <c r="E2949" s="72"/>
      <c r="F2949" s="44" t="n">
        <v>0.552083333333333</v>
      </c>
      <c r="G2949" s="30"/>
      <c r="H2949" s="44" t="n">
        <v>0.166666666666667</v>
      </c>
      <c r="I2949" s="29" t="n">
        <v>73</v>
      </c>
      <c r="K2949" s="30" t="s">
        <v>1746</v>
      </c>
      <c r="M2949" s="31" t="n">
        <f aca="false">SUM(P2949,R2949,T2949,V2949,X2949,Z2949,AB2949,AD2949,AF2949,AH2949,AJ2949,AL2949,AN2949,AP2949,AR2949,AT2949,AV2949,AX2949,AZ2949,BB2949)</f>
        <v>0</v>
      </c>
    </row>
    <row r="2950" customFormat="false" ht="15" hidden="false" customHeight="false" outlineLevel="0" collapsed="false">
      <c r="A2950" s="41"/>
      <c r="M2950" s="31" t="n">
        <f aca="false">SUM(P2950,R2950,T2950,V2950,X2950,Z2950,AB2950,AD2950,AF2950,AH2950,AJ2950,AL2950,AN2950,AP2950,AR2950,AT2950,AV2950,AX2950,AZ2950,BB2950)</f>
        <v>0</v>
      </c>
    </row>
    <row r="2951" customFormat="false" ht="15" hidden="false" customHeight="false" outlineLevel="0" collapsed="false">
      <c r="A2951" s="41"/>
      <c r="M2951" s="31" t="n">
        <f aca="false">SUM(P2951,R2951,T2951,V2951,X2951,Z2951,AB2951,AD2951,AF2951,AH2951,AJ2951,AL2951,AN2951,AP2951,AR2951,AT2951,AV2951,AX2951,AZ2951,BB2951)</f>
        <v>0</v>
      </c>
    </row>
    <row r="2952" customFormat="false" ht="15" hidden="false" customHeight="false" outlineLevel="0" collapsed="false">
      <c r="A2952" s="113"/>
      <c r="B2952" s="101"/>
      <c r="C2952" s="101"/>
      <c r="D2952" s="100"/>
      <c r="E2952" s="100"/>
      <c r="F2952" s="100"/>
      <c r="G2952" s="100"/>
      <c r="H2952" s="100"/>
      <c r="I2952" s="102"/>
      <c r="J2952" s="102"/>
      <c r="K2952" s="100"/>
      <c r="M2952" s="31" t="n">
        <f aca="false">SUM(P2952,R2952,T2952,V2952,X2952,Z2952,AB2952,AD2952,AF2952,AH2952,AJ2952,AL2952,AN2952,AP2952,AR2952,AT2952,AV2952,AX2952,AZ2952,BB2952)</f>
        <v>0</v>
      </c>
    </row>
    <row r="2953" customFormat="false" ht="18.75" hidden="false" customHeight="false" outlineLevel="0" collapsed="false">
      <c r="A2953" s="113"/>
      <c r="B2953" s="101"/>
      <c r="C2953" s="101"/>
      <c r="D2953" s="100"/>
      <c r="E2953" s="100"/>
      <c r="F2953" s="100"/>
      <c r="G2953" s="115" t="s">
        <v>1224</v>
      </c>
      <c r="H2953" s="100"/>
      <c r="I2953" s="102"/>
      <c r="J2953" s="102"/>
      <c r="K2953" s="100"/>
      <c r="M2953" s="31" t="n">
        <f aca="false">SUM(P2953,R2953,T2953,V2953,X2953,Z2953,AB2953,AD2953,AF2953,AH2953,AJ2953,AL2953,AN2953,AP2953,AR2953,AT2953,AV2953,AX2953,AZ2953,BB2953)</f>
        <v>0</v>
      </c>
    </row>
    <row r="2954" customFormat="false" ht="15" hidden="false" customHeight="false" outlineLevel="0" collapsed="false">
      <c r="A2954" s="41" t="n">
        <v>40524</v>
      </c>
      <c r="B2954" s="0" t="s">
        <v>1195</v>
      </c>
      <c r="C2954" s="0" t="s">
        <v>490</v>
      </c>
      <c r="D2954" s="3" t="n">
        <v>25976</v>
      </c>
      <c r="F2954" s="42" t="n">
        <v>0.666666666666667</v>
      </c>
      <c r="H2954" s="42" t="n">
        <v>0.416666666666667</v>
      </c>
      <c r="I2954" s="29" t="n">
        <v>230</v>
      </c>
      <c r="K2954" s="30" t="s">
        <v>1217</v>
      </c>
      <c r="M2954" s="31" t="n">
        <f aca="false">SUM(P2954,R2954,T2954,V2954,X2954,Z2954,AB2954,AD2954,AF2954,AH2954,AJ2954,AL2954,AN2954,AP2954,AR2954,AT2954,AV2954,AX2954,AZ2954,BB2954)</f>
        <v>0</v>
      </c>
    </row>
    <row r="2955" customFormat="false" ht="15" hidden="false" customHeight="false" outlineLevel="0" collapsed="false">
      <c r="A2955" s="41" t="n">
        <v>40524</v>
      </c>
      <c r="B2955" s="56" t="s">
        <v>1639</v>
      </c>
      <c r="C2955" s="56" t="s">
        <v>490</v>
      </c>
      <c r="D2955" s="3" t="n">
        <v>25977</v>
      </c>
      <c r="F2955" s="44" t="n">
        <v>0.666666666666667</v>
      </c>
      <c r="G2955" s="30"/>
      <c r="H2955" s="44" t="n">
        <v>0.416666666666667</v>
      </c>
      <c r="I2955" s="29" t="n">
        <v>230</v>
      </c>
      <c r="K2955" s="30" t="s">
        <v>1621</v>
      </c>
      <c r="M2955" s="31" t="n">
        <f aca="false">SUM(P2955,R2955,T2955,V2955,X2955,Z2955,AB2955,AD2955,AF2955,AH2955,AJ2955,AL2955,AN2955,AP2955,AR2955,AT2955,AV2955,AX2955,AZ2955,BB2955)</f>
        <v>0</v>
      </c>
    </row>
    <row r="2956" customFormat="false" ht="15" hidden="false" customHeight="false" outlineLevel="0" collapsed="false">
      <c r="A2956" s="41" t="n">
        <v>40524</v>
      </c>
      <c r="B2956" s="0" t="s">
        <v>1374</v>
      </c>
      <c r="C2956" s="0" t="s">
        <v>490</v>
      </c>
      <c r="D2956" s="3" t="n">
        <v>25978</v>
      </c>
      <c r="F2956" s="42" t="n">
        <v>0.833333333333333</v>
      </c>
      <c r="H2956" s="42" t="n">
        <v>0.541666666666667</v>
      </c>
      <c r="I2956" s="29" t="n">
        <v>299</v>
      </c>
      <c r="K2956" s="30" t="s">
        <v>1623</v>
      </c>
      <c r="M2956" s="31" t="n">
        <f aca="false">SUM(P2956,R2956,T2956,V2956,X2956,Z2956,AB2956,AD2956,AF2956,AH2956,AJ2956,AL2956,AN2956,AP2956,AR2956,AT2956,AV2956,AX2956,AZ2956,BB2956)</f>
        <v>0</v>
      </c>
    </row>
    <row r="2957" customFormat="false" ht="15" hidden="false" customHeight="false" outlineLevel="0" collapsed="false">
      <c r="A2957" s="41" t="n">
        <v>40524</v>
      </c>
      <c r="B2957" s="56" t="s">
        <v>383</v>
      </c>
      <c r="C2957" s="56" t="s">
        <v>490</v>
      </c>
      <c r="D2957" s="3" t="n">
        <v>25979</v>
      </c>
      <c r="F2957" s="44" t="n">
        <v>0.0104166666666667</v>
      </c>
      <c r="G2957" s="30"/>
      <c r="H2957" s="44" t="n">
        <v>0.729166666666667</v>
      </c>
      <c r="I2957" s="29" t="n">
        <v>402.5</v>
      </c>
      <c r="K2957" s="30" t="s">
        <v>1232</v>
      </c>
      <c r="M2957" s="31" t="n">
        <f aca="false">SUM(P2957,R2957,T2957,V2957,X2957,Z2957,AB2957,AD2957,AF2957,AH2957,AJ2957,AL2957,AN2957,AP2957,AR2957,AT2957,AV2957,AX2957,AZ2957,BB2957)</f>
        <v>0</v>
      </c>
    </row>
    <row r="2958" customFormat="false" ht="15" hidden="false" customHeight="false" outlineLevel="0" collapsed="false">
      <c r="A2958" s="41" t="n">
        <v>40524</v>
      </c>
      <c r="B2958" s="0" t="s">
        <v>1176</v>
      </c>
      <c r="C2958" s="0" t="s">
        <v>242</v>
      </c>
      <c r="D2958" s="3" t="n">
        <v>25980</v>
      </c>
      <c r="F2958" s="42" t="n">
        <v>0.854166666666667</v>
      </c>
      <c r="H2958" s="42" t="n">
        <v>0.604166666666667</v>
      </c>
      <c r="I2958" s="29" t="n">
        <v>324</v>
      </c>
      <c r="K2958" s="30" t="s">
        <v>1222</v>
      </c>
      <c r="M2958" s="31" t="n">
        <f aca="false">SUM(P2958,R2958,T2958,V2958,X2958,Z2958,AB2958,AD2958,AF2958,AH2958,AJ2958,AL2958,AN2958,AP2958,AR2958,AT2958,AV2958,AX2958,AZ2958,BB2958)</f>
        <v>0</v>
      </c>
    </row>
    <row r="2959" customFormat="false" ht="15" hidden="false" customHeight="false" outlineLevel="0" collapsed="false">
      <c r="A2959" s="41" t="n">
        <v>40524</v>
      </c>
      <c r="B2959" s="56" t="s">
        <v>1203</v>
      </c>
      <c r="C2959" s="56" t="s">
        <v>242</v>
      </c>
      <c r="D2959" s="3" t="n">
        <v>25981</v>
      </c>
      <c r="F2959" s="44" t="n">
        <v>0.708333333333333</v>
      </c>
      <c r="G2959" s="30"/>
      <c r="H2959" s="44" t="n">
        <v>0.458333333333333</v>
      </c>
      <c r="I2959" s="29" t="n">
        <v>247</v>
      </c>
      <c r="K2959" s="30" t="s">
        <v>1232</v>
      </c>
      <c r="M2959" s="31" t="n">
        <f aca="false">SUM(P2959,R2959,T2959,V2959,X2959,Z2959,AB2959,AD2959,AF2959,AH2959,AJ2959,AL2959,AN2959,AP2959,AR2959,AT2959,AV2959,AX2959,AZ2959,BB2959)</f>
        <v>0</v>
      </c>
    </row>
    <row r="2960" customFormat="false" ht="15" hidden="false" customHeight="false" outlineLevel="0" collapsed="false">
      <c r="A2960" s="41"/>
    </row>
    <row r="2961" customFormat="false" ht="15" hidden="false" customHeight="false" outlineLevel="0" collapsed="false">
      <c r="A2961" s="113"/>
      <c r="B2961" s="101"/>
      <c r="C2961" s="101"/>
      <c r="D2961" s="100"/>
      <c r="E2961" s="100"/>
      <c r="F2961" s="100"/>
      <c r="G2961" s="100"/>
      <c r="H2961" s="100"/>
      <c r="I2961" s="102"/>
      <c r="J2961" s="102"/>
      <c r="K2961" s="100"/>
    </row>
    <row r="2962" customFormat="false" ht="18.75" hidden="false" customHeight="false" outlineLevel="0" collapsed="false">
      <c r="A2962" s="113"/>
      <c r="B2962" s="101"/>
      <c r="C2962" s="101"/>
      <c r="D2962" s="100"/>
      <c r="E2962" s="100"/>
      <c r="F2962" s="100"/>
      <c r="G2962" s="115" t="s">
        <v>1227</v>
      </c>
      <c r="H2962" s="100"/>
      <c r="I2962" s="102"/>
      <c r="J2962" s="102"/>
      <c r="K2962" s="100"/>
    </row>
    <row r="2963" customFormat="false" ht="15" hidden="false" customHeight="false" outlineLevel="0" collapsed="false">
      <c r="A2963" s="41" t="n">
        <v>40525</v>
      </c>
      <c r="B2963" s="56" t="s">
        <v>901</v>
      </c>
      <c r="C2963" s="56" t="s">
        <v>490</v>
      </c>
      <c r="D2963" s="30" t="n">
        <v>25982</v>
      </c>
      <c r="E2963" s="30"/>
      <c r="F2963" s="44" t="n">
        <v>0.770833333333334</v>
      </c>
      <c r="G2963" s="30"/>
      <c r="H2963" s="44" t="n">
        <v>0.520833333333333</v>
      </c>
      <c r="I2963" s="29" t="n">
        <v>225</v>
      </c>
      <c r="K2963" s="30" t="s">
        <v>1228</v>
      </c>
      <c r="M2963" s="31" t="n">
        <f aca="false">SUM(P2963,R2963,T2963,V2963,X2963,Z2963,AB2963,AD2963,AF2963,AH2963,AJ2963,AL2963,AN2963,AP2963,AR2963,AT2963,AV2963,AX2963,AZ2963,BB2963)</f>
        <v>0</v>
      </c>
    </row>
    <row r="2964" customFormat="false" ht="15" hidden="false" customHeight="false" outlineLevel="0" collapsed="false">
      <c r="A2964" s="41" t="n">
        <v>40525</v>
      </c>
      <c r="B2964" s="56" t="s">
        <v>1745</v>
      </c>
      <c r="C2964" s="56" t="s">
        <v>490</v>
      </c>
      <c r="D2964" s="30" t="n">
        <v>25982</v>
      </c>
      <c r="E2964" s="30"/>
      <c r="F2964" s="44" t="n">
        <v>0.791666666666667</v>
      </c>
      <c r="G2964" s="30"/>
      <c r="H2964" s="44" t="n">
        <v>0.520833333333333</v>
      </c>
      <c r="I2964" s="29" t="n">
        <v>230.4</v>
      </c>
      <c r="K2964" s="30" t="s">
        <v>1746</v>
      </c>
      <c r="M2964" s="31" t="n">
        <f aca="false">SUM(P2964,R2964,T2964,V2964,X2964,Z2964,AB2964,AD2964,AF2964,AH2964,AJ2964,AL2964,AN2964,AP2964,AR2964,AT2964,AV2964,AX2964,AZ2964,BB2964)</f>
        <v>0</v>
      </c>
    </row>
    <row r="2965" customFormat="false" ht="15" hidden="false" customHeight="false" outlineLevel="0" collapsed="false">
      <c r="A2965" s="41" t="n">
        <v>40525</v>
      </c>
      <c r="B2965" s="56" t="s">
        <v>1195</v>
      </c>
      <c r="C2965" s="56" t="s">
        <v>490</v>
      </c>
      <c r="D2965" s="30" t="n">
        <v>25982</v>
      </c>
      <c r="E2965" s="30"/>
      <c r="F2965" s="44" t="n">
        <v>0.916666666666667</v>
      </c>
      <c r="G2965" s="30"/>
      <c r="H2965" s="44" t="n">
        <v>0.6875</v>
      </c>
      <c r="I2965" s="29" t="n">
        <v>322.6</v>
      </c>
      <c r="K2965" s="30" t="s">
        <v>1217</v>
      </c>
      <c r="M2965" s="31" t="n">
        <f aca="false">SUM(P2965,R2965,T2965,V2965,X2965,Z2965,AB2965,AD2965,AF2965,AH2965,AJ2965,AL2965,AN2965,AP2965,AR2965,AT2965,AV2965,AX2965,AZ2965,BB2965)</f>
        <v>0</v>
      </c>
    </row>
    <row r="2966" customFormat="false" ht="15" hidden="false" customHeight="false" outlineLevel="0" collapsed="false">
      <c r="A2966" s="41" t="n">
        <v>40525</v>
      </c>
      <c r="B2966" s="56" t="s">
        <v>1189</v>
      </c>
      <c r="C2966" s="56" t="s">
        <v>925</v>
      </c>
      <c r="D2966" s="30" t="n">
        <v>25982</v>
      </c>
      <c r="E2966" s="30"/>
      <c r="F2966" s="44" t="n">
        <v>0.822916666666667</v>
      </c>
      <c r="G2966" s="30"/>
      <c r="H2966" s="44" t="n">
        <v>0.4375</v>
      </c>
      <c r="I2966" s="29" t="n">
        <f aca="false">172.2+5+16.4+52.5+5.8</f>
        <v>251.9</v>
      </c>
      <c r="K2966" s="30" t="s">
        <v>1231</v>
      </c>
      <c r="M2966" s="31" t="n">
        <f aca="false">SUM(P2966,R2966,T2966,V2966,X2966,Z2966,AB2966,AD2966,AF2966,AH2966,AJ2966,AL2966,AN2966,AP2966,AR2966,AT2966,AV2966,AX2966,AZ2966,BB2966)</f>
        <v>0</v>
      </c>
    </row>
    <row r="2967" customFormat="false" ht="15" hidden="false" customHeight="false" outlineLevel="0" collapsed="false">
      <c r="A2967" s="41" t="n">
        <v>40525</v>
      </c>
      <c r="B2967" s="0" t="s">
        <v>1169</v>
      </c>
      <c r="C2967" s="0" t="s">
        <v>700</v>
      </c>
      <c r="D2967" s="30" t="n">
        <v>25982</v>
      </c>
      <c r="E2967" s="30"/>
      <c r="F2967" s="42" t="n">
        <v>0.645833333333333</v>
      </c>
      <c r="H2967" s="42" t="n">
        <v>0.3125</v>
      </c>
      <c r="I2967" s="29" t="n">
        <v>132.5</v>
      </c>
      <c r="K2967" s="30" t="s">
        <v>1214</v>
      </c>
      <c r="M2967" s="31" t="n">
        <f aca="false">SUM(P2967,R2967,T2967,V2967,X2967,Z2967,AB2967,AD2967,AF2967,AH2967,AJ2967,AL2967,AN2967,AP2967,AR2967,AT2967,AV2967,AX2967,AZ2967,BB2967)</f>
        <v>15680</v>
      </c>
      <c r="O2967" s="0" t="n">
        <v>722</v>
      </c>
      <c r="P2967" s="31" t="n">
        <v>15680</v>
      </c>
    </row>
    <row r="2968" customFormat="false" ht="15" hidden="false" customHeight="false" outlineLevel="0" collapsed="false">
      <c r="A2968" s="41" t="n">
        <v>40525</v>
      </c>
      <c r="B2968" s="0" t="s">
        <v>1193</v>
      </c>
      <c r="C2968" s="0" t="s">
        <v>278</v>
      </c>
      <c r="D2968" s="30" t="n">
        <v>25982</v>
      </c>
      <c r="E2968" s="30"/>
      <c r="F2968" s="42" t="n">
        <v>0.510416666666667</v>
      </c>
      <c r="H2968" s="42" t="n">
        <v>0.166666666666667</v>
      </c>
      <c r="I2968" s="29" t="n">
        <v>73</v>
      </c>
      <c r="K2968" s="30" t="s">
        <v>1216</v>
      </c>
      <c r="M2968" s="31" t="n">
        <f aca="false">SUM(P2968,R2968,T2968,V2968,X2968,Z2968,AB2968,AD2968,AF2968,AH2968,AJ2968,AL2968,AN2968,AP2968,AR2968,AT2968,AV2968,AX2968,AZ2968,BB2968)</f>
        <v>0</v>
      </c>
    </row>
    <row r="2969" customFormat="false" ht="15" hidden="false" customHeight="false" outlineLevel="0" collapsed="false">
      <c r="A2969" s="41" t="n">
        <v>40525</v>
      </c>
      <c r="B2969" s="68" t="s">
        <v>1173</v>
      </c>
      <c r="C2969" s="68" t="s">
        <v>1049</v>
      </c>
      <c r="D2969" s="30" t="n">
        <v>25982</v>
      </c>
      <c r="E2969" s="30"/>
      <c r="F2969" s="42" t="n">
        <v>0.708333333333333</v>
      </c>
      <c r="H2969" s="42" t="n">
        <v>0.333333333333333</v>
      </c>
      <c r="I2969" s="29" t="n">
        <v>136</v>
      </c>
      <c r="K2969" s="30" t="s">
        <v>1212</v>
      </c>
      <c r="M2969" s="31" t="n">
        <f aca="false">SUM(P2969,R2969,T2969,V2969,X2969,Z2969,AB2969,AD2969,AF2969,AH2969,AJ2969,AL2969,AN2969,AP2969,AR2969,AT2969,AV2969,AX2969,AZ2969,BB2969)</f>
        <v>0</v>
      </c>
      <c r="S2969" s="47"/>
      <c r="U2969" s="47"/>
      <c r="W2969" s="47"/>
      <c r="Y2969" s="47"/>
    </row>
    <row r="2970" customFormat="false" ht="15" hidden="false" customHeight="false" outlineLevel="0" collapsed="false">
      <c r="A2970" s="41" t="n">
        <v>40525</v>
      </c>
      <c r="B2970" s="68" t="s">
        <v>1176</v>
      </c>
      <c r="C2970" s="0" t="s">
        <v>892</v>
      </c>
      <c r="D2970" s="30" t="n">
        <v>25982</v>
      </c>
      <c r="E2970" s="30"/>
      <c r="F2970" s="42" t="n">
        <v>0.715277777777778</v>
      </c>
      <c r="H2970" s="42" t="n">
        <v>0.340277777777778</v>
      </c>
      <c r="I2970" s="29" t="n">
        <v>133.95</v>
      </c>
      <c r="K2970" s="30" t="s">
        <v>1222</v>
      </c>
      <c r="M2970" s="31" t="n">
        <f aca="false">SUM(P2970,R2970,T2970,V2970,X2970,Z2970,AB2970,AD2970,AF2970,AH2970,AJ2970,AL2970,AN2970,AP2970,AR2970,AT2970,AV2970,AX2970,AZ2970,BB2970)</f>
        <v>0</v>
      </c>
    </row>
    <row r="2971" customFormat="false" ht="15" hidden="false" customHeight="false" outlineLevel="0" collapsed="false">
      <c r="A2971" s="41" t="n">
        <v>40525</v>
      </c>
      <c r="B2971" s="68" t="s">
        <v>1165</v>
      </c>
      <c r="C2971" s="68" t="s">
        <v>1206</v>
      </c>
      <c r="D2971" s="30" t="n">
        <v>25982</v>
      </c>
      <c r="E2971" s="30"/>
      <c r="F2971" s="69" t="s">
        <v>1162</v>
      </c>
      <c r="H2971" s="69" t="s">
        <v>1162</v>
      </c>
      <c r="I2971" s="29" t="n">
        <v>184</v>
      </c>
      <c r="J2971" s="71"/>
      <c r="K2971" s="30" t="s">
        <v>1233</v>
      </c>
      <c r="M2971" s="31" t="n">
        <f aca="false">SUM(P2971,R2971,T2971,V2971,X2971,Z2971,AB2971,AD2971,AF2971,AH2971,AJ2971,AL2971,AN2971,AP2971,AR2971,AT2971,AV2971,AX2971,AZ2971,BB2971)</f>
        <v>42178.01</v>
      </c>
      <c r="O2971" s="0" t="n">
        <v>15258</v>
      </c>
      <c r="P2971" s="31" t="n">
        <v>11170</v>
      </c>
      <c r="Q2971" s="0" t="n">
        <v>15228</v>
      </c>
      <c r="R2971" s="31" t="n">
        <v>8525</v>
      </c>
      <c r="S2971" s="47" t="n">
        <v>15239</v>
      </c>
      <c r="T2971" s="31" t="n">
        <v>9645</v>
      </c>
      <c r="U2971" s="47" t="n">
        <v>15266</v>
      </c>
      <c r="V2971" s="31" t="n">
        <v>500.01</v>
      </c>
      <c r="W2971" s="47" t="n">
        <v>15229</v>
      </c>
      <c r="X2971" s="31" t="n">
        <v>12050</v>
      </c>
      <c r="Y2971" s="47" t="n">
        <v>15048</v>
      </c>
      <c r="Z2971" s="31" t="n">
        <v>288</v>
      </c>
    </row>
    <row r="2972" customFormat="false" ht="15" hidden="false" customHeight="false" outlineLevel="0" collapsed="false">
      <c r="A2972" s="41" t="n">
        <v>40525</v>
      </c>
      <c r="B2972" s="152" t="s">
        <v>296</v>
      </c>
      <c r="C2972" s="56" t="s">
        <v>892</v>
      </c>
      <c r="D2972" s="30" t="n">
        <v>25982</v>
      </c>
      <c r="E2972" s="30"/>
      <c r="F2972" s="44" t="n">
        <v>0.75</v>
      </c>
      <c r="G2972" s="30"/>
      <c r="H2972" s="44" t="n">
        <v>0.354166666666667</v>
      </c>
      <c r="I2972" s="29" t="n">
        <v>139.4</v>
      </c>
      <c r="K2972" s="30" t="s">
        <v>1235</v>
      </c>
      <c r="M2972" s="31" t="n">
        <f aca="false">SUM(P2972,R2972,T2972,V2972,X2972,Z2972,AB2972,AD2972,AF2972,AH2972,AJ2972,AL2972,AN2972,AP2972,AR2972,AT2972,AV2972,AX2972,AZ2972,BB2972)</f>
        <v>0</v>
      </c>
    </row>
    <row r="2973" customFormat="false" ht="15" hidden="false" customHeight="false" outlineLevel="0" collapsed="false">
      <c r="A2973" s="41" t="n">
        <v>40525</v>
      </c>
      <c r="B2973" s="152" t="s">
        <v>383</v>
      </c>
      <c r="C2973" s="152" t="s">
        <v>1206</v>
      </c>
      <c r="D2973" s="30" t="n">
        <v>25982</v>
      </c>
      <c r="E2973" s="30"/>
      <c r="F2973" s="72" t="s">
        <v>1162</v>
      </c>
      <c r="G2973" s="30" t="s">
        <v>1602</v>
      </c>
      <c r="H2973" s="72" t="s">
        <v>1162</v>
      </c>
      <c r="I2973" s="29" t="n">
        <v>205.7</v>
      </c>
      <c r="J2973" s="71"/>
      <c r="K2973" s="30" t="s">
        <v>1232</v>
      </c>
      <c r="M2973" s="31" t="n">
        <f aca="false">SUM(P2973,R2973,T2973,V2973,X2973,Z2973,AB2973,AD2973,AF2973,AH2973,AJ2973,AL2973,AN2973,AP2973,AR2973,AT2973,AV2973,AX2973,AZ2973,BB2973)</f>
        <v>11530.5</v>
      </c>
      <c r="O2973" s="0" t="n">
        <v>15153</v>
      </c>
      <c r="P2973" s="31" t="n">
        <v>1388.22</v>
      </c>
      <c r="Q2973" s="0" t="n">
        <v>15248</v>
      </c>
      <c r="R2973" s="31" t="n">
        <v>1306.28</v>
      </c>
      <c r="S2973" s="47" t="n">
        <v>15246</v>
      </c>
      <c r="T2973" s="31" t="n">
        <v>243</v>
      </c>
      <c r="U2973" s="47" t="n">
        <v>25244</v>
      </c>
      <c r="V2973" s="31" t="n">
        <v>217.5</v>
      </c>
      <c r="W2973" s="47" t="n">
        <v>15243</v>
      </c>
      <c r="X2973" s="31" t="n">
        <v>202.5</v>
      </c>
      <c r="Y2973" s="47" t="n">
        <v>15241</v>
      </c>
      <c r="Z2973" s="31" t="n">
        <v>648</v>
      </c>
      <c r="AA2973" s="47" t="n">
        <v>15231</v>
      </c>
      <c r="AB2973" s="31" t="n">
        <v>7025</v>
      </c>
      <c r="AC2973" s="47" t="n">
        <v>14264</v>
      </c>
      <c r="AD2973" s="31" t="n">
        <v>500</v>
      </c>
    </row>
    <row r="2974" customFormat="false" ht="15" hidden="false" customHeight="false" outlineLevel="0" collapsed="false">
      <c r="A2974" s="41" t="n">
        <v>40525</v>
      </c>
      <c r="B2974" s="152" t="s">
        <v>1665</v>
      </c>
      <c r="C2974" s="56" t="s">
        <v>836</v>
      </c>
      <c r="D2974" s="30" t="n">
        <v>25982</v>
      </c>
      <c r="E2974" s="30"/>
      <c r="F2974" s="44" t="n">
        <v>0.826388888888889</v>
      </c>
      <c r="G2974" s="30"/>
      <c r="H2974" s="44" t="n">
        <v>0.416666666666667</v>
      </c>
      <c r="I2974" s="29" t="n">
        <v>213.9</v>
      </c>
      <c r="K2974" s="30" t="s">
        <v>1714</v>
      </c>
      <c r="M2974" s="31" t="n">
        <f aca="false">SUM(P2974,R2974,T2974,V2974,X2974,Z2974,AB2974,AD2974,AF2974,AH2974,AJ2974,AL2974,AN2974,AP2974,AR2974,AT2974,AV2974,AX2974,AZ2974,BB2974)</f>
        <v>0</v>
      </c>
    </row>
    <row r="2975" customFormat="false" ht="15" hidden="false" customHeight="false" outlineLevel="0" collapsed="false">
      <c r="A2975" s="41" t="n">
        <v>40525</v>
      </c>
      <c r="B2975" s="152" t="s">
        <v>581</v>
      </c>
      <c r="C2975" s="56" t="s">
        <v>1370</v>
      </c>
      <c r="D2975" s="30" t="n">
        <v>25982</v>
      </c>
      <c r="E2975" s="30"/>
      <c r="F2975" s="44" t="n">
        <v>0.642361111111111</v>
      </c>
      <c r="G2975" s="30"/>
      <c r="H2975" s="44" t="n">
        <v>0.229166666666667</v>
      </c>
      <c r="I2975" s="29" t="n">
        <v>102.5</v>
      </c>
      <c r="K2975" s="30" t="s">
        <v>1243</v>
      </c>
      <c r="M2975" s="31" t="n">
        <f aca="false">SUM(P2975,R2975,T2975,V2975,X2975,Z2975,AB2975,AD2975,AF2975,AH2975,AJ2975,AL2975,AN2975,AP2975,AR2975,AT2975,AV2975,AX2975,AZ2975,BB2975)</f>
        <v>0</v>
      </c>
    </row>
    <row r="2976" customFormat="false" ht="15" hidden="false" customHeight="false" outlineLevel="0" collapsed="false">
      <c r="A2976" s="117" t="n">
        <v>40525</v>
      </c>
      <c r="B2976" s="152" t="s">
        <v>679</v>
      </c>
      <c r="C2976" s="152" t="s">
        <v>1206</v>
      </c>
      <c r="D2976" s="30" t="n">
        <v>25982</v>
      </c>
      <c r="E2976" s="30"/>
      <c r="F2976" s="72" t="s">
        <v>1162</v>
      </c>
      <c r="G2976" s="72"/>
      <c r="H2976" s="72" t="s">
        <v>1162</v>
      </c>
      <c r="I2976" s="29" t="n">
        <v>184</v>
      </c>
      <c r="J2976" s="71"/>
      <c r="K2976" s="30" t="s">
        <v>1223</v>
      </c>
      <c r="M2976" s="31" t="n">
        <f aca="false">SUM(P2976,R2976,T2976,V2976,X2976,Z2976,AB2976,AD2976,AF2976,AH2976,AJ2976,AL2976,AN2976,AP2976,AR2976,AT2976,AV2976,AX2976,AZ2976,BB2976)</f>
        <v>0</v>
      </c>
    </row>
    <row r="2977" customFormat="false" ht="15" hidden="false" customHeight="false" outlineLevel="0" collapsed="false">
      <c r="A2977" s="117" t="n">
        <v>40525</v>
      </c>
      <c r="B2977" s="68" t="s">
        <v>627</v>
      </c>
      <c r="C2977" s="68" t="s">
        <v>1206</v>
      </c>
      <c r="D2977" s="30" t="n">
        <v>25982</v>
      </c>
      <c r="E2977" s="30"/>
      <c r="F2977" s="69" t="s">
        <v>1162</v>
      </c>
      <c r="G2977" s="3" t="s">
        <v>1341</v>
      </c>
      <c r="H2977" s="69" t="s">
        <v>1162</v>
      </c>
      <c r="I2977" s="29" t="n">
        <v>214.5</v>
      </c>
      <c r="J2977" s="71"/>
      <c r="K2977" s="30" t="s">
        <v>1303</v>
      </c>
      <c r="M2977" s="31" t="n">
        <f aca="false">SUM(P2977,R2977,T2977,V2977,X2977,Z2977,AB2977,AD2977,AF2977,AH2977,AJ2977,AL2977,AN2977,AP2977,AR2977,AT2977,AV2977,AX2977,AZ2977,BB2977)</f>
        <v>14546.41</v>
      </c>
      <c r="O2977" s="0" t="n">
        <v>15059</v>
      </c>
      <c r="P2977" s="31" t="n">
        <v>6022.5</v>
      </c>
      <c r="Q2977" s="0" t="n">
        <v>15060</v>
      </c>
      <c r="R2977" s="31" t="n">
        <v>6022.5</v>
      </c>
      <c r="S2977" s="47" t="n">
        <v>15232</v>
      </c>
      <c r="T2977" s="31" t="n">
        <v>54.5</v>
      </c>
      <c r="U2977" s="47" t="n">
        <v>15251</v>
      </c>
      <c r="V2977" s="31" t="n">
        <v>108.75</v>
      </c>
      <c r="W2977" s="47" t="n">
        <v>15250</v>
      </c>
      <c r="X2977" s="31" t="n">
        <v>608.76</v>
      </c>
      <c r="Y2977" s="47" t="n">
        <v>15270</v>
      </c>
      <c r="Z2977" s="31" t="n">
        <v>884.48</v>
      </c>
      <c r="AA2977" s="47" t="n">
        <v>15276</v>
      </c>
      <c r="AB2977" s="31" t="n">
        <v>250</v>
      </c>
      <c r="AC2977" s="47" t="n">
        <v>15264</v>
      </c>
      <c r="AD2977" s="31" t="n">
        <v>94.92</v>
      </c>
      <c r="AE2977" s="47" t="n">
        <v>15212</v>
      </c>
      <c r="AF2977" s="31" t="n">
        <v>500</v>
      </c>
    </row>
    <row r="2978" customFormat="false" ht="15" hidden="false" customHeight="false" outlineLevel="0" collapsed="false">
      <c r="A2978" s="41" t="n">
        <v>40525</v>
      </c>
      <c r="B2978" s="68" t="s">
        <v>1208</v>
      </c>
      <c r="C2978" s="0" t="s">
        <v>1032</v>
      </c>
      <c r="D2978" s="30" t="n">
        <v>25982</v>
      </c>
      <c r="E2978" s="30"/>
      <c r="F2978" s="42" t="n">
        <v>0.625</v>
      </c>
      <c r="H2978" s="42" t="n">
        <v>0.333333333333333</v>
      </c>
      <c r="I2978" s="29" t="n">
        <v>229</v>
      </c>
      <c r="K2978" s="30" t="s">
        <v>1238</v>
      </c>
      <c r="M2978" s="31" t="n">
        <f aca="false">SUM(P2978,R2978,T2978,V2978,X2978,Z2978,AB2978,AD2978,AF2978,AH2978,AJ2978,AL2978,AN2978,AP2978,AR2978,AT2978,AV2978,AX2978,AZ2978,BB2978)</f>
        <v>0</v>
      </c>
    </row>
    <row r="2979" customFormat="false" ht="15" hidden="false" customHeight="false" outlineLevel="0" collapsed="false">
      <c r="A2979" s="41" t="n">
        <v>40525</v>
      </c>
      <c r="B2979" s="152" t="s">
        <v>581</v>
      </c>
      <c r="C2979" s="56" t="s">
        <v>739</v>
      </c>
      <c r="D2979" s="30" t="n">
        <v>25982</v>
      </c>
      <c r="E2979" s="30"/>
      <c r="F2979" s="44" t="n">
        <v>0.791666666666667</v>
      </c>
      <c r="G2979" s="30"/>
      <c r="H2979" s="44" t="n">
        <v>0.1875</v>
      </c>
      <c r="I2979" s="29" t="n">
        <v>86.6</v>
      </c>
      <c r="K2979" s="30" t="s">
        <v>1243</v>
      </c>
      <c r="M2979" s="31" t="n">
        <f aca="false">SUM(P2979,R2979,T2979,V2979,X2979,Z2979,AB2979,AD2979,AF2979,AH2979,AJ2979,AL2979,AN2979,AP2979,AR2979,AT2979,AV2979,AX2979,AZ2979,BB2979)</f>
        <v>0</v>
      </c>
    </row>
    <row r="2980" customFormat="false" ht="15" hidden="false" customHeight="false" outlineLevel="0" collapsed="false">
      <c r="A2980" s="57" t="n">
        <v>40525</v>
      </c>
      <c r="B2980" s="59" t="s">
        <v>1205</v>
      </c>
      <c r="C2980" s="59" t="s">
        <v>1748</v>
      </c>
      <c r="D2980" s="60" t="n">
        <v>25983</v>
      </c>
      <c r="E2980" s="60"/>
      <c r="F2980" s="60"/>
      <c r="G2980" s="60" t="s">
        <v>1749</v>
      </c>
      <c r="I2980" s="29" t="n">
        <v>50</v>
      </c>
      <c r="K2980" s="67" t="s">
        <v>1249</v>
      </c>
      <c r="M2980" s="31" t="n">
        <f aca="false">SUM(P2980,R2980,T2980,V2980,X2980,Z2980,AB2980,AD2980,AF2980,AH2980,AJ2980,AL2980,AN2980,AP2980,AR2980,AT2980,AV2980,AX2980,AZ2980,BB2980)</f>
        <v>0</v>
      </c>
    </row>
    <row r="2981" customFormat="false" ht="15" hidden="false" customHeight="false" outlineLevel="0" collapsed="false">
      <c r="A2981" s="41"/>
      <c r="M2981" s="31" t="n">
        <f aca="false">SUM(P2981,R2981,T2981,V2981,X2981,Z2981,AB2981,AD2981,AF2981,AH2981,AJ2981,AL2981,AN2981,AP2981,AR2981,AT2981,AV2981,AX2981,AZ2981,BB2981)</f>
        <v>0</v>
      </c>
    </row>
    <row r="2982" customFormat="false" ht="15" hidden="false" customHeight="false" outlineLevel="0" collapsed="false">
      <c r="A2982" s="113"/>
      <c r="B2982" s="101"/>
      <c r="C2982" s="101"/>
      <c r="D2982" s="100"/>
      <c r="E2982" s="100"/>
      <c r="F2982" s="100"/>
      <c r="G2982" s="100"/>
      <c r="H2982" s="100"/>
      <c r="I2982" s="102"/>
      <c r="J2982" s="102"/>
      <c r="K2982" s="100"/>
    </row>
    <row r="2983" customFormat="false" ht="18.75" hidden="false" customHeight="false" outlineLevel="0" collapsed="false">
      <c r="A2983" s="113"/>
      <c r="B2983" s="101"/>
      <c r="C2983" s="101"/>
      <c r="D2983" s="100"/>
      <c r="E2983" s="100"/>
      <c r="F2983" s="100"/>
      <c r="G2983" s="115" t="s">
        <v>1274</v>
      </c>
      <c r="H2983" s="100"/>
      <c r="I2983" s="102"/>
      <c r="J2983" s="102"/>
      <c r="K2983" s="100"/>
    </row>
    <row r="2984" customFormat="false" ht="15" hidden="false" customHeight="false" outlineLevel="0" collapsed="false">
      <c r="A2984" s="41" t="n">
        <v>40526</v>
      </c>
      <c r="B2984" s="152" t="s">
        <v>383</v>
      </c>
      <c r="C2984" s="152" t="s">
        <v>1206</v>
      </c>
      <c r="D2984" s="72" t="n">
        <v>25984</v>
      </c>
      <c r="E2984" s="72"/>
      <c r="F2984" s="30" t="s">
        <v>1162</v>
      </c>
      <c r="G2984" s="30"/>
      <c r="H2984" s="30" t="s">
        <v>1162</v>
      </c>
      <c r="I2984" s="29" t="n">
        <v>188.7</v>
      </c>
      <c r="K2984" s="30" t="s">
        <v>1232</v>
      </c>
      <c r="M2984" s="31" t="n">
        <f aca="false">SUM(P2984,R2984,T2984,V2984,X2984,Z2984,AB2984,AD2984,AF2984,AH2984,AJ2984,AL2984,AN2984,AP2984,AR2984,AT2984,AV2984,AX2984,AZ2984,BB2984)</f>
        <v>8182.85</v>
      </c>
      <c r="O2984" s="0" t="n">
        <v>15183</v>
      </c>
      <c r="P2984" s="31" t="n">
        <v>2530.8</v>
      </c>
      <c r="Q2984" s="0" t="n">
        <v>15184</v>
      </c>
      <c r="R2984" s="31" t="n">
        <v>1529.9</v>
      </c>
      <c r="S2984" s="47" t="n">
        <v>15397</v>
      </c>
      <c r="T2984" s="31" t="n">
        <v>290</v>
      </c>
      <c r="U2984" s="47" t="n">
        <v>15375</v>
      </c>
      <c r="V2984" s="31" t="n">
        <v>608.76</v>
      </c>
      <c r="W2984" s="47" t="n">
        <v>15381</v>
      </c>
      <c r="X2984" s="31" t="n">
        <v>608.76</v>
      </c>
      <c r="Y2984" s="47" t="n">
        <v>15383</v>
      </c>
      <c r="Z2984" s="31" t="n">
        <v>108.75</v>
      </c>
      <c r="AA2984" s="47" t="n">
        <v>15384</v>
      </c>
      <c r="AB2984" s="31" t="n">
        <v>201.6</v>
      </c>
      <c r="AC2984" s="47" t="n">
        <v>15351</v>
      </c>
      <c r="AD2984" s="31" t="n">
        <v>350</v>
      </c>
      <c r="AE2984" s="47" t="n">
        <v>15248</v>
      </c>
      <c r="AF2984" s="31" t="n">
        <v>1306.28</v>
      </c>
      <c r="AG2984" s="47" t="n">
        <v>15241</v>
      </c>
      <c r="AH2984" s="31" t="n">
        <v>648</v>
      </c>
    </row>
    <row r="2985" customFormat="false" ht="15" hidden="false" customHeight="false" outlineLevel="0" collapsed="false">
      <c r="A2985" s="41" t="n">
        <v>40526</v>
      </c>
      <c r="B2985" s="152" t="s">
        <v>1165</v>
      </c>
      <c r="C2985" s="152" t="s">
        <v>1206</v>
      </c>
      <c r="D2985" s="72" t="n">
        <v>25985</v>
      </c>
      <c r="E2985" s="72"/>
      <c r="F2985" s="30" t="s">
        <v>1162</v>
      </c>
      <c r="G2985" s="30"/>
      <c r="H2985" s="30" t="s">
        <v>1162</v>
      </c>
      <c r="I2985" s="29" t="n">
        <v>184</v>
      </c>
      <c r="K2985" s="30" t="s">
        <v>1233</v>
      </c>
      <c r="M2985" s="31" t="n">
        <f aca="false">SUM(P2985,R2985,T2985,V2985,X2985,Z2985,AB2985,AD2985,AF2985,AH2985,AJ2985,AL2985,AN2985,AP2985,AR2985,AT2985,AV2985,AX2985,AZ2985,BB2985)</f>
        <v>4474.02</v>
      </c>
      <c r="O2985" s="0" t="n">
        <v>15140</v>
      </c>
      <c r="P2985" s="31" t="n">
        <v>1560.18</v>
      </c>
      <c r="Q2985" s="0" t="n">
        <v>15127</v>
      </c>
      <c r="R2985" s="31" t="n">
        <v>217.7</v>
      </c>
      <c r="S2985" s="47" t="n">
        <v>15115</v>
      </c>
      <c r="T2985" s="31" t="n">
        <v>414.4</v>
      </c>
      <c r="U2985" s="47" t="n">
        <v>15114</v>
      </c>
      <c r="V2985" s="31" t="n">
        <v>63.72</v>
      </c>
      <c r="W2985" s="47" t="n">
        <v>15113</v>
      </c>
      <c r="X2985" s="31" t="n">
        <v>389.72</v>
      </c>
      <c r="Y2985" s="47" t="n">
        <v>15112</v>
      </c>
      <c r="Z2985" s="31" t="n">
        <v>115.88</v>
      </c>
      <c r="AA2985" s="47" t="n">
        <v>15111</v>
      </c>
      <c r="AB2985" s="31" t="n">
        <v>406.35</v>
      </c>
      <c r="AC2985" s="47" t="n">
        <v>15110</v>
      </c>
      <c r="AD2985" s="31" t="n">
        <v>287.72</v>
      </c>
      <c r="AE2985" s="47" t="n">
        <v>15109</v>
      </c>
      <c r="AF2985" s="31" t="n">
        <v>348.72</v>
      </c>
      <c r="AG2985" s="47" t="n">
        <v>15108</v>
      </c>
      <c r="AH2985" s="31" t="n">
        <v>466.93</v>
      </c>
      <c r="AI2985" s="47" t="n">
        <v>15108</v>
      </c>
      <c r="AJ2985" s="31" t="n">
        <v>202.7</v>
      </c>
    </row>
    <row r="2986" customFormat="false" ht="15" hidden="false" customHeight="false" outlineLevel="0" collapsed="false">
      <c r="A2986" s="41" t="n">
        <v>40526</v>
      </c>
      <c r="B2986" s="68" t="s">
        <v>627</v>
      </c>
      <c r="C2986" s="68" t="s">
        <v>1206</v>
      </c>
      <c r="D2986" s="72" t="n">
        <v>25986</v>
      </c>
      <c r="E2986" s="72"/>
      <c r="F2986" s="3" t="s">
        <v>1162</v>
      </c>
      <c r="G2986" s="154" t="s">
        <v>1750</v>
      </c>
      <c r="H2986" s="3" t="s">
        <v>1162</v>
      </c>
      <c r="I2986" s="29" t="n">
        <v>290.45</v>
      </c>
      <c r="K2986" s="30" t="s">
        <v>1303</v>
      </c>
      <c r="M2986" s="31" t="n">
        <f aca="false">SUM(P2986,R2986,T2986,V2986,X2986,Z2986,AB2986,AD2986,AF2986,AH2986,AJ2986,AL2986,AN2986,AP2986,AR2986,AT2986,AV2986,AX2986,AZ2986,BB2986)</f>
        <v>4955.19</v>
      </c>
      <c r="O2986" s="0" t="n">
        <v>15148</v>
      </c>
      <c r="P2986" s="31" t="n">
        <v>543.17</v>
      </c>
      <c r="Q2986" s="0" t="n">
        <v>15150</v>
      </c>
      <c r="R2986" s="31" t="n">
        <v>142.63</v>
      </c>
      <c r="S2986" s="47" t="n">
        <v>15151</v>
      </c>
      <c r="T2986" s="31" t="n">
        <v>371.79</v>
      </c>
      <c r="U2986" s="47" t="n">
        <v>15152</v>
      </c>
      <c r="V2986" s="31" t="n">
        <v>63.32</v>
      </c>
      <c r="W2986" s="47" t="n">
        <v>15179</v>
      </c>
      <c r="X2986" s="31" t="n">
        <v>1806.26</v>
      </c>
      <c r="Y2986" s="47" t="n">
        <v>15180</v>
      </c>
      <c r="Z2986" s="31" t="n">
        <v>463.58</v>
      </c>
      <c r="AA2986" s="47" t="n">
        <v>15181</v>
      </c>
      <c r="AB2986" s="31" t="n">
        <v>229.1</v>
      </c>
      <c r="AC2986" s="47" t="n">
        <v>15182</v>
      </c>
      <c r="AD2986" s="31" t="n">
        <v>185.6</v>
      </c>
      <c r="AE2986" s="47" t="n">
        <v>15178</v>
      </c>
      <c r="AF2986" s="31" t="n">
        <v>609.74</v>
      </c>
      <c r="AG2986" s="47" t="n">
        <v>15379</v>
      </c>
      <c r="AH2986" s="31" t="n">
        <v>540</v>
      </c>
      <c r="AI2986" s="47"/>
    </row>
    <row r="2987" customFormat="false" ht="15" hidden="false" customHeight="false" outlineLevel="0" collapsed="false">
      <c r="A2987" s="41" t="n">
        <v>40526</v>
      </c>
      <c r="B2987" s="152" t="s">
        <v>901</v>
      </c>
      <c r="C2987" s="152" t="s">
        <v>1206</v>
      </c>
      <c r="D2987" s="72" t="n">
        <v>25987</v>
      </c>
      <c r="E2987" s="72"/>
      <c r="F2987" s="30" t="s">
        <v>1162</v>
      </c>
      <c r="G2987" s="30"/>
      <c r="H2987" s="30" t="s">
        <v>1162</v>
      </c>
      <c r="I2987" s="29" t="n">
        <v>184</v>
      </c>
      <c r="K2987" s="30" t="s">
        <v>1228</v>
      </c>
      <c r="M2987" s="31" t="n">
        <f aca="false">SUM(P2987,R2987,T2987,V2987,X2987,Z2987,AB2987,AD2987,AF2987,AH2987,AJ2987,AL2987,AN2987,AP2987,AR2987,AT2987,AV2987,AX2987,AZ2987,BB2987)</f>
        <v>9535.6</v>
      </c>
      <c r="O2987" s="0" t="n">
        <v>15192</v>
      </c>
      <c r="P2987" s="31" t="n">
        <v>2116.3</v>
      </c>
      <c r="Q2987" s="0" t="n">
        <v>15137</v>
      </c>
      <c r="R2987" s="31" t="n">
        <v>235.6</v>
      </c>
      <c r="S2987" s="47" t="n">
        <v>15135</v>
      </c>
      <c r="T2987" s="31" t="n">
        <v>72.7</v>
      </c>
      <c r="U2987" s="47" t="n">
        <v>15134</v>
      </c>
      <c r="V2987" s="31" t="n">
        <v>351.4</v>
      </c>
      <c r="W2987" s="47" t="n">
        <v>15133</v>
      </c>
      <c r="X2987" s="31" t="n">
        <v>289.6</v>
      </c>
      <c r="Y2987" s="47" t="n">
        <v>15401</v>
      </c>
      <c r="Z2987" s="31" t="n">
        <v>5760</v>
      </c>
      <c r="AA2987" s="47" t="n">
        <v>15297</v>
      </c>
      <c r="AB2987" s="31" t="n">
        <v>710</v>
      </c>
    </row>
    <row r="2988" customFormat="false" ht="15" hidden="false" customHeight="false" outlineLevel="0" collapsed="false">
      <c r="A2988" s="41" t="n">
        <v>40526</v>
      </c>
      <c r="B2988" s="68" t="s">
        <v>1205</v>
      </c>
      <c r="C2988" s="68" t="s">
        <v>1206</v>
      </c>
      <c r="D2988" s="72" t="n">
        <v>25988</v>
      </c>
      <c r="E2988" s="72"/>
      <c r="F2988" s="3" t="s">
        <v>1162</v>
      </c>
      <c r="H2988" s="3" t="s">
        <v>1162</v>
      </c>
      <c r="I2988" s="29" t="n">
        <v>380</v>
      </c>
      <c r="K2988" s="30" t="s">
        <v>1249</v>
      </c>
      <c r="M2988" s="31" t="n">
        <f aca="false">SUM(P2988,R2988,T2988,V2988,X2988,Z2988,AB2988,AD2988,AF2988,AH2988,AJ2988,AL2988,AN2988,AP2988,AR2988,AT2988,AV2988,AX2988,AZ2988,BB2988)</f>
        <v>10664.47</v>
      </c>
      <c r="O2988" s="0" t="n">
        <v>15136</v>
      </c>
      <c r="P2988" s="31" t="n">
        <v>229.75</v>
      </c>
      <c r="Q2988" s="0" t="n">
        <v>15138</v>
      </c>
      <c r="R2988" s="31" t="n">
        <v>303.4</v>
      </c>
      <c r="S2988" s="47" t="n">
        <v>15190</v>
      </c>
      <c r="T2988" s="31" t="n">
        <v>209.87</v>
      </c>
      <c r="U2988" s="47" t="n">
        <v>15191</v>
      </c>
      <c r="V2988" s="31" t="n">
        <v>272.55</v>
      </c>
      <c r="W2988" s="47" t="n">
        <v>15192</v>
      </c>
      <c r="X2988" s="31" t="n">
        <v>2116.3</v>
      </c>
      <c r="Y2988" s="47" t="n">
        <v>15189</v>
      </c>
      <c r="Z2988" s="31" t="n">
        <v>217.03</v>
      </c>
      <c r="AA2988" s="47" t="n">
        <v>15185</v>
      </c>
      <c r="AB2988" s="31" t="n">
        <v>1292.38</v>
      </c>
      <c r="AC2988" s="47" t="n">
        <v>15186</v>
      </c>
      <c r="AD2988" s="31" t="n">
        <v>224.4</v>
      </c>
      <c r="AE2988" s="47" t="n">
        <v>15187</v>
      </c>
      <c r="AF2988" s="31" t="n">
        <v>166.95</v>
      </c>
      <c r="AG2988" s="47" t="n">
        <v>15123</v>
      </c>
      <c r="AH2988" s="31" t="n">
        <v>773.79</v>
      </c>
      <c r="AI2988" s="47" t="n">
        <v>15117</v>
      </c>
      <c r="AJ2988" s="31" t="n">
        <v>711.47</v>
      </c>
      <c r="AK2988" s="47" t="n">
        <v>15118</v>
      </c>
      <c r="AL2988" s="31" t="n">
        <v>1706.07</v>
      </c>
      <c r="AM2988" s="47" t="n">
        <v>15121</v>
      </c>
      <c r="AN2988" s="31" t="n">
        <v>1140.93</v>
      </c>
      <c r="AO2988" s="47" t="n">
        <v>15278</v>
      </c>
      <c r="AP2988" s="31" t="n">
        <v>700.16</v>
      </c>
      <c r="AQ2988" s="47" t="n">
        <v>15190</v>
      </c>
      <c r="AR2988" s="31" t="n">
        <v>209.87</v>
      </c>
      <c r="AS2988" s="47" t="n">
        <v>15191</v>
      </c>
      <c r="AT2988" s="31" t="n">
        <v>272.55</v>
      </c>
      <c r="AU2988" s="47" t="n">
        <v>15352</v>
      </c>
      <c r="AV2988" s="31" t="n">
        <v>117</v>
      </c>
    </row>
    <row r="2989" customFormat="false" ht="15" hidden="false" customHeight="false" outlineLevel="0" collapsed="false">
      <c r="A2989" s="41" t="n">
        <v>40526</v>
      </c>
      <c r="B2989" s="56" t="s">
        <v>1675</v>
      </c>
      <c r="C2989" s="56" t="s">
        <v>490</v>
      </c>
      <c r="D2989" s="72" t="n">
        <v>25989</v>
      </c>
      <c r="E2989" s="72"/>
      <c r="F2989" s="44" t="n">
        <v>0.791666666666667</v>
      </c>
      <c r="G2989" s="30"/>
      <c r="H2989" s="44" t="n">
        <v>0.5</v>
      </c>
      <c r="I2989" s="29" t="n">
        <v>221.4</v>
      </c>
      <c r="K2989" s="30" t="s">
        <v>1375</v>
      </c>
      <c r="M2989" s="31" t="n">
        <f aca="false">SUM(P2989,R2989,T2989,V2989,X2989,Z2989,AB2989,AD2989,AF2989,AH2989,AJ2989,AL2989,AN2989,AP2989,AR2989,AT2989,AV2989,AX2989,AZ2989,BB2989)</f>
        <v>0</v>
      </c>
    </row>
    <row r="2990" customFormat="false" ht="15" hidden="false" customHeight="false" outlineLevel="0" collapsed="false">
      <c r="A2990" s="41" t="n">
        <v>40526</v>
      </c>
      <c r="B2990" s="56" t="s">
        <v>1176</v>
      </c>
      <c r="C2990" s="56" t="s">
        <v>490</v>
      </c>
      <c r="D2990" s="72" t="n">
        <v>25990</v>
      </c>
      <c r="E2990" s="72"/>
      <c r="F2990" s="44" t="n">
        <v>0.791666666666667</v>
      </c>
      <c r="G2990" s="30"/>
      <c r="H2990" s="44" t="n">
        <v>0.5</v>
      </c>
      <c r="I2990" s="29" t="n">
        <v>225.4</v>
      </c>
      <c r="K2990" s="30" t="s">
        <v>1222</v>
      </c>
      <c r="M2990" s="31" t="n">
        <f aca="false">SUM(P2990,R2990,T2990,V2990,X2990,Z2990,AB2990,AD2990,AF2990,AH2990,AJ2990,AL2990,AN2990,AP2990,AR2990,AT2990,AV2990,AX2990,AZ2990,BB2990)</f>
        <v>0</v>
      </c>
    </row>
    <row r="2991" customFormat="false" ht="15" hidden="false" customHeight="false" outlineLevel="0" collapsed="false">
      <c r="A2991" s="41" t="n">
        <v>40526</v>
      </c>
      <c r="B2991" s="0" t="s">
        <v>1189</v>
      </c>
      <c r="C2991" s="0" t="s">
        <v>925</v>
      </c>
      <c r="D2991" s="72" t="n">
        <v>25991</v>
      </c>
      <c r="E2991" s="72"/>
      <c r="F2991" s="42" t="n">
        <v>0.847222222222222</v>
      </c>
      <c r="G2991" s="3" t="s">
        <v>1229</v>
      </c>
      <c r="H2991" s="42" t="s">
        <v>1689</v>
      </c>
      <c r="I2991" s="29" t="n">
        <v>251.4</v>
      </c>
      <c r="K2991" s="30" t="s">
        <v>1231</v>
      </c>
      <c r="M2991" s="31" t="n">
        <f aca="false">SUM(P2991,R2991,T2991,V2991,X2991,Z2991,AB2991,AD2991,AF2991,AH2991,AJ2991,AL2991,AN2991,AP2991,AR2991,AT2991,AV2991,AX2991,AZ2991,BB2991)</f>
        <v>0</v>
      </c>
    </row>
    <row r="2992" customFormat="false" ht="15" hidden="false" customHeight="false" outlineLevel="0" collapsed="false">
      <c r="A2992" s="41" t="n">
        <v>40526</v>
      </c>
      <c r="B2992" s="0" t="s">
        <v>1169</v>
      </c>
      <c r="C2992" s="0" t="s">
        <v>925</v>
      </c>
      <c r="D2992" s="72" t="n">
        <v>25992</v>
      </c>
      <c r="E2992" s="72"/>
      <c r="F2992" s="42" t="n">
        <v>0.739583333333334</v>
      </c>
      <c r="G2992" s="3" t="s">
        <v>1229</v>
      </c>
      <c r="H2992" s="3" t="s">
        <v>1405</v>
      </c>
      <c r="I2992" s="29" t="n">
        <v>241.2</v>
      </c>
      <c r="K2992" s="30" t="s">
        <v>1214</v>
      </c>
      <c r="M2992" s="31" t="n">
        <f aca="false">SUM(P2992,R2992,T2992,V2992,X2992,Z2992,AB2992,AD2992,AF2992,AH2992,AJ2992,AL2992,AN2992,AP2992,AR2992,AT2992,AV2992,AX2992,AZ2992,BB2992)</f>
        <v>4505.14</v>
      </c>
      <c r="O2992" s="0" t="n">
        <v>4051</v>
      </c>
      <c r="P2992" s="31" t="n">
        <v>1065.25</v>
      </c>
      <c r="Q2992" s="0" t="n">
        <v>4050</v>
      </c>
      <c r="R2992" s="31" t="n">
        <v>3439.89</v>
      </c>
    </row>
    <row r="2993" customFormat="false" ht="15" hidden="false" customHeight="false" outlineLevel="0" collapsed="false">
      <c r="A2993" s="41" t="n">
        <v>40526</v>
      </c>
      <c r="B2993" s="0" t="s">
        <v>1193</v>
      </c>
      <c r="C2993" s="0" t="s">
        <v>925</v>
      </c>
      <c r="D2993" s="72" t="n">
        <v>25993</v>
      </c>
      <c r="E2993" s="72"/>
      <c r="F2993" s="42" t="n">
        <v>0.625</v>
      </c>
      <c r="G2993" s="3" t="s">
        <v>1170</v>
      </c>
      <c r="H2993" s="42" t="s">
        <v>1326</v>
      </c>
      <c r="I2993" s="29" t="n">
        <v>171.2</v>
      </c>
      <c r="K2993" s="30" t="s">
        <v>1216</v>
      </c>
      <c r="M2993" s="31" t="n">
        <f aca="false">SUM(P2993,R2993,T2993,V2993,X2993,Z2993,AB2993,AD2993,AF2993,AH2993,AJ2993,AL2993,AN2993,AP2993,AR2993,AT2993,AV2993,AX2993,AZ2993,BB2993)</f>
        <v>0</v>
      </c>
    </row>
    <row r="2994" customFormat="false" ht="15" hidden="false" customHeight="false" outlineLevel="0" collapsed="false">
      <c r="A2994" s="41" t="n">
        <v>40526</v>
      </c>
      <c r="B2994" s="0" t="s">
        <v>1179</v>
      </c>
      <c r="C2994" s="0" t="s">
        <v>881</v>
      </c>
      <c r="D2994" s="72" t="n">
        <v>25994</v>
      </c>
      <c r="E2994" s="72"/>
      <c r="F2994" s="42" t="n">
        <v>0.784722222222222</v>
      </c>
      <c r="H2994" s="42" t="n">
        <v>0.458333333333333</v>
      </c>
      <c r="I2994" s="29" t="n">
        <v>192</v>
      </c>
      <c r="K2994" s="30" t="s">
        <v>1242</v>
      </c>
      <c r="M2994" s="31" t="n">
        <f aca="false">SUM(P2994,R2994,T2994,V2994,X2994,Z2994,AB2994,AD2994,AF2994,AH2994,AJ2994,AL2994,AN2994,AP2994,AR2994,AT2994,AV2994,AX2994,AZ2994,BB2994)</f>
        <v>0</v>
      </c>
    </row>
    <row r="2995" customFormat="false" ht="15" hidden="false" customHeight="false" outlineLevel="0" collapsed="false">
      <c r="A2995" s="41" t="n">
        <v>40526</v>
      </c>
      <c r="B2995" s="0" t="s">
        <v>1197</v>
      </c>
      <c r="C2995" s="0" t="s">
        <v>250</v>
      </c>
      <c r="D2995" s="72" t="n">
        <v>25995</v>
      </c>
      <c r="E2995" s="72"/>
      <c r="F2995" s="42" t="n">
        <v>0.75</v>
      </c>
      <c r="H2995" s="42" t="n">
        <v>0.416666666666667</v>
      </c>
      <c r="I2995" s="29" t="n">
        <v>175</v>
      </c>
      <c r="K2995" s="30" t="s">
        <v>1259</v>
      </c>
      <c r="M2995" s="31" t="n">
        <f aca="false">SUM(P2995,R2995,T2995,V2995,X2995,Z2995,AB2995,AD2995,AF2995,AH2995,AJ2995,AL2995,AN2995,AP2995,AR2995,AT2995,AV2995,AX2995,AZ2995,BB2995)</f>
        <v>0</v>
      </c>
    </row>
    <row r="2996" customFormat="false" ht="15" hidden="false" customHeight="false" outlineLevel="0" collapsed="false">
      <c r="A2996" s="41" t="n">
        <v>40526</v>
      </c>
      <c r="B2996" s="56" t="s">
        <v>1745</v>
      </c>
      <c r="C2996" s="56" t="s">
        <v>490</v>
      </c>
      <c r="D2996" s="72" t="n">
        <v>25996</v>
      </c>
      <c r="E2996" s="72"/>
      <c r="F2996" s="44" t="n">
        <v>0.798611111111111</v>
      </c>
      <c r="G2996" s="30"/>
      <c r="H2996" s="44" t="n">
        <v>0.5</v>
      </c>
      <c r="I2996" s="29" t="n">
        <v>222.75</v>
      </c>
      <c r="K2996" s="30" t="s">
        <v>1746</v>
      </c>
      <c r="M2996" s="31" t="n">
        <f aca="false">SUM(P2996,R2996,T2996,V2996,X2996,Z2996,AB2996,AD2996,AF2996,AH2996,AJ2996,AL2996,AN2996,AP2996,AR2996,AT2996,AV2996,AX2996,AZ2996,BB2996)</f>
        <v>0</v>
      </c>
    </row>
    <row r="2997" customFormat="false" ht="15" hidden="false" customHeight="false" outlineLevel="0" collapsed="false">
      <c r="A2997" s="41" t="n">
        <v>40526</v>
      </c>
      <c r="B2997" s="56" t="s">
        <v>1173</v>
      </c>
      <c r="C2997" s="56" t="s">
        <v>892</v>
      </c>
      <c r="D2997" s="72" t="n">
        <v>25997</v>
      </c>
      <c r="E2997" s="72"/>
      <c r="F2997" s="44" t="n">
        <v>0.739583333333334</v>
      </c>
      <c r="G2997" s="30"/>
      <c r="H2997" s="44" t="n">
        <v>0.385416666666667</v>
      </c>
      <c r="I2997" s="29" t="n">
        <v>151.7</v>
      </c>
      <c r="K2997" s="30" t="s">
        <v>1212</v>
      </c>
      <c r="M2997" s="31" t="n">
        <f aca="false">SUM(P2997,R2997,T2997,V2997,X2997,Z2997,AB2997,AD2997,AF2997,AH2997,AJ2997,AL2997,AN2997,AP2997,AR2997,AT2997,AV2997,AX2997,AZ2997,BB2997)</f>
        <v>0</v>
      </c>
    </row>
    <row r="2998" customFormat="false" ht="15" hidden="false" customHeight="false" outlineLevel="0" collapsed="false">
      <c r="A2998" s="41" t="n">
        <v>40526</v>
      </c>
      <c r="B2998" s="0" t="s">
        <v>1199</v>
      </c>
      <c r="C2998" s="0" t="s">
        <v>55</v>
      </c>
      <c r="D2998" s="72" t="n">
        <v>25998</v>
      </c>
      <c r="E2998" s="72"/>
      <c r="F2998" s="42" t="n">
        <v>0.555555555555556</v>
      </c>
      <c r="H2998" s="42" t="n">
        <v>0.208333333333333</v>
      </c>
      <c r="I2998" s="29" t="n">
        <v>95</v>
      </c>
      <c r="K2998" s="30" t="s">
        <v>1253</v>
      </c>
      <c r="M2998" s="31" t="n">
        <f aca="false">SUM(P2998,R2998,T2998,V2998,X2998,Z2998,AB2998,AD2998,AF2998,AH2998,AJ2998,AL2998,AN2998,AP2998,AR2998,AT2998,AV2998,AX2998,AZ2998,BB2998)</f>
        <v>0</v>
      </c>
    </row>
    <row r="2999" customFormat="false" ht="15" hidden="false" customHeight="false" outlineLevel="0" collapsed="false">
      <c r="A2999" s="41" t="n">
        <v>40526</v>
      </c>
      <c r="B2999" s="56" t="s">
        <v>1208</v>
      </c>
      <c r="C2999" s="56" t="s">
        <v>1032</v>
      </c>
      <c r="D2999" s="72" t="n">
        <v>25999</v>
      </c>
      <c r="E2999" s="72"/>
      <c r="F2999" s="44" t="n">
        <v>0.604166666666667</v>
      </c>
      <c r="G2999" s="30"/>
      <c r="H2999" s="44" t="n">
        <v>0.333333333333333</v>
      </c>
      <c r="I2999" s="29" t="n">
        <v>269</v>
      </c>
      <c r="K2999" s="30" t="s">
        <v>1238</v>
      </c>
      <c r="M2999" s="31" t="n">
        <f aca="false">SUM(P2999,R2999,T2999,V2999,X2999,Z2999,AB2999,AD2999,AF2999,AH2999,AJ2999,AL2999,AN2999,AP2999,AR2999,AT2999,AV2999,AX2999,AZ2999,BB2999)</f>
        <v>0</v>
      </c>
    </row>
    <row r="3000" customFormat="false" ht="15" hidden="false" customHeight="false" outlineLevel="0" collapsed="false">
      <c r="A3000" s="41" t="n">
        <v>40526</v>
      </c>
      <c r="B3000" s="56" t="s">
        <v>1632</v>
      </c>
      <c r="C3000" s="56" t="s">
        <v>490</v>
      </c>
      <c r="D3000" s="72" t="n">
        <v>26000</v>
      </c>
      <c r="E3000" s="72"/>
      <c r="F3000" s="44" t="n">
        <v>0.756944444444444</v>
      </c>
      <c r="G3000" s="30"/>
      <c r="H3000" s="44" t="n">
        <v>0.395833333333333</v>
      </c>
      <c r="I3000" s="29" t="n">
        <v>175</v>
      </c>
      <c r="K3000" s="30" t="s">
        <v>1621</v>
      </c>
      <c r="M3000" s="31" t="n">
        <f aca="false">SUM(P3000,R3000,T3000,V3000,X3000,Z3000,AB3000,AD3000,AF3000,AH3000,AJ3000,AL3000,AN3000,AP3000,AR3000,AT3000,AV3000,AX3000,AZ3000,BB3000)</f>
        <v>0</v>
      </c>
    </row>
    <row r="3001" customFormat="false" ht="15" hidden="false" customHeight="false" outlineLevel="0" collapsed="false">
      <c r="A3001" s="41" t="n">
        <v>40526</v>
      </c>
      <c r="B3001" s="56" t="s">
        <v>581</v>
      </c>
      <c r="C3001" s="56" t="s">
        <v>869</v>
      </c>
      <c r="D3001" s="72" t="n">
        <v>26001</v>
      </c>
      <c r="E3001" s="72"/>
      <c r="F3001" s="44" t="n">
        <v>0.666666666666667</v>
      </c>
      <c r="G3001" s="30"/>
      <c r="H3001" s="44" t="n">
        <v>0.208333333333333</v>
      </c>
      <c r="I3001" s="29" t="n">
        <v>94</v>
      </c>
      <c r="K3001" s="30" t="s">
        <v>1243</v>
      </c>
      <c r="M3001" s="31" t="n">
        <f aca="false">SUM(P3001,R3001,T3001,V3001,X3001,Z3001,AB3001,AD3001,AF3001,AH3001,AJ3001,AL3001,AN3001,AP3001,AR3001,AT3001,AV3001,AX3001,AZ3001,BB3001)</f>
        <v>0</v>
      </c>
    </row>
    <row r="3002" customFormat="false" ht="15" hidden="false" customHeight="false" outlineLevel="0" collapsed="false">
      <c r="A3002" s="41" t="n">
        <v>40526</v>
      </c>
      <c r="B3002" s="56" t="s">
        <v>383</v>
      </c>
      <c r="C3002" s="56" t="s">
        <v>1713</v>
      </c>
      <c r="D3002" s="72" t="n">
        <v>26002</v>
      </c>
      <c r="E3002" s="72"/>
      <c r="F3002" s="44" t="n">
        <v>0.833333333333333</v>
      </c>
      <c r="G3002" s="30"/>
      <c r="H3002" s="44" t="n">
        <v>0.166666666666667</v>
      </c>
      <c r="I3002" s="29" t="n">
        <v>77</v>
      </c>
      <c r="K3002" s="30" t="s">
        <v>1232</v>
      </c>
      <c r="M3002" s="31" t="n">
        <f aca="false">SUM(P3002,R3002,T3002,V3002,X3002,Z3002,AB3002,AD3002,AF3002,AH3002,AJ3002,AL3002,AN3002,AP3002,AR3002,AT3002,AV3002,AX3002,AZ3002,BB3002)</f>
        <v>0</v>
      </c>
    </row>
    <row r="3003" customFormat="false" ht="15" hidden="false" customHeight="false" outlineLevel="0" collapsed="false">
      <c r="A3003" s="41"/>
    </row>
    <row r="3004" customFormat="false" ht="15" hidden="false" customHeight="false" outlineLevel="0" collapsed="false">
      <c r="A3004" s="113"/>
      <c r="B3004" s="101"/>
      <c r="C3004" s="101"/>
      <c r="D3004" s="100"/>
      <c r="E3004" s="100"/>
      <c r="F3004" s="100"/>
      <c r="G3004" s="100"/>
      <c r="H3004" s="100"/>
      <c r="I3004" s="102"/>
      <c r="J3004" s="102"/>
      <c r="K3004" s="100"/>
    </row>
    <row r="3005" customFormat="false" ht="18.75" hidden="false" customHeight="false" outlineLevel="0" collapsed="false">
      <c r="A3005" s="113"/>
      <c r="B3005" s="101"/>
      <c r="C3005" s="130"/>
      <c r="D3005" s="115"/>
      <c r="E3005" s="115"/>
      <c r="F3005" s="100"/>
      <c r="G3005" s="115" t="s">
        <v>1280</v>
      </c>
      <c r="H3005" s="100"/>
      <c r="I3005" s="102"/>
      <c r="J3005" s="102"/>
      <c r="K3005" s="100"/>
    </row>
    <row r="3006" customFormat="false" ht="15" hidden="false" customHeight="false" outlineLevel="0" collapsed="false">
      <c r="A3006" s="41" t="n">
        <v>40527</v>
      </c>
      <c r="B3006" s="68" t="s">
        <v>679</v>
      </c>
      <c r="C3006" s="68" t="s">
        <v>1161</v>
      </c>
      <c r="D3006" s="69" t="n">
        <v>26001</v>
      </c>
      <c r="E3006" s="69"/>
      <c r="F3006" s="3" t="s">
        <v>1162</v>
      </c>
      <c r="G3006" s="163" t="s">
        <v>1751</v>
      </c>
      <c r="H3006" s="3" t="s">
        <v>1162</v>
      </c>
      <c r="I3006" s="29" t="n">
        <v>240.9</v>
      </c>
      <c r="K3006" s="30" t="s">
        <v>1223</v>
      </c>
      <c r="M3006" s="31" t="n">
        <f aca="false">SUM(P3006,R3006,T3006,V3006,X3006,Z3006,AB3006,AD3006,AF3006,AH3006,AJ3006,AL3006,AN3006,AP3006,AR3006,AT3006,AV3006,AX3006,AZ3006,BB3006)</f>
        <v>5265.3</v>
      </c>
      <c r="O3006" s="0" t="n">
        <v>15194</v>
      </c>
      <c r="P3006" s="31" t="n">
        <v>2001.84</v>
      </c>
      <c r="Q3006" s="0" t="n">
        <v>15357</v>
      </c>
      <c r="R3006" s="31" t="n">
        <v>15.3</v>
      </c>
      <c r="S3006" s="47" t="n">
        <v>15328</v>
      </c>
      <c r="T3006" s="31" t="n">
        <v>1322.42</v>
      </c>
      <c r="U3006" s="47" t="n">
        <v>15329</v>
      </c>
      <c r="V3006" s="31" t="n">
        <v>239.9</v>
      </c>
      <c r="W3006" s="47" t="n">
        <v>15395</v>
      </c>
      <c r="X3006" s="31" t="n">
        <v>11.74</v>
      </c>
      <c r="Y3006" s="47" t="n">
        <v>15366</v>
      </c>
      <c r="Z3006" s="31" t="n">
        <v>19.8</v>
      </c>
      <c r="AA3006" s="47" t="n">
        <v>15358</v>
      </c>
      <c r="AB3006" s="31" t="n">
        <v>10</v>
      </c>
      <c r="AC3006" s="47" t="n">
        <v>15360</v>
      </c>
      <c r="AD3006" s="31" t="n">
        <v>26.4</v>
      </c>
      <c r="AE3006" s="47" t="n">
        <v>15362</v>
      </c>
      <c r="AF3006" s="31" t="n">
        <v>26.4</v>
      </c>
      <c r="AG3006" s="47" t="n">
        <v>15499</v>
      </c>
      <c r="AH3006" s="31" t="n">
        <v>1591.5</v>
      </c>
    </row>
    <row r="3007" customFormat="false" ht="15" hidden="false" customHeight="false" outlineLevel="0" collapsed="false">
      <c r="A3007" s="41" t="n">
        <v>40527</v>
      </c>
      <c r="B3007" s="68" t="s">
        <v>383</v>
      </c>
      <c r="C3007" s="68" t="s">
        <v>1161</v>
      </c>
      <c r="D3007" s="69" t="n">
        <v>26002</v>
      </c>
      <c r="E3007" s="69"/>
      <c r="F3007" s="3" t="s">
        <v>1162</v>
      </c>
      <c r="G3007" s="127"/>
      <c r="H3007" s="3" t="s">
        <v>1162</v>
      </c>
      <c r="I3007" s="29" t="n">
        <v>184</v>
      </c>
      <c r="K3007" s="30" t="s">
        <v>1232</v>
      </c>
      <c r="M3007" s="31" t="n">
        <f aca="false">SUM(P3007,R3007,T3007,V3007,X3007,Z3007,AB3007,AD3007,AF3007,AH3007,AJ3007,AL3007,AN3007,AP3007,AR3007,AT3007,AV3007,AX3007,AZ3007,BB3007)</f>
        <v>17690.18</v>
      </c>
      <c r="O3007" s="0" t="n">
        <v>15312</v>
      </c>
      <c r="P3007" s="31" t="n">
        <v>174.9</v>
      </c>
      <c r="Q3007" s="0" t="n">
        <v>15317</v>
      </c>
      <c r="R3007" s="31" t="n">
        <v>168.5</v>
      </c>
      <c r="S3007" s="47" t="n">
        <v>15319</v>
      </c>
      <c r="T3007" s="31" t="n">
        <v>235.58</v>
      </c>
      <c r="U3007" s="47" t="n">
        <v>15320</v>
      </c>
      <c r="V3007" s="31" t="n">
        <v>825.61</v>
      </c>
      <c r="W3007" s="47" t="n">
        <v>15340</v>
      </c>
      <c r="X3007" s="31" t="n">
        <v>765.81</v>
      </c>
      <c r="Y3007" s="47" t="n">
        <v>15318</v>
      </c>
      <c r="Z3007" s="31" t="n">
        <v>986.84</v>
      </c>
      <c r="AA3007" s="47" t="n">
        <v>15314</v>
      </c>
      <c r="AB3007" s="31" t="n">
        <v>292.1</v>
      </c>
      <c r="AC3007" s="47" t="n">
        <v>15316</v>
      </c>
      <c r="AD3007" s="31" t="n">
        <v>1023.29</v>
      </c>
      <c r="AE3007" s="47" t="n">
        <v>15311</v>
      </c>
      <c r="AF3007" s="31" t="n">
        <v>134.5</v>
      </c>
      <c r="AG3007" s="47" t="n">
        <v>15393</v>
      </c>
      <c r="AH3007" s="31" t="n">
        <v>816.25</v>
      </c>
      <c r="AI3007" s="47" t="n">
        <v>15315</v>
      </c>
      <c r="AJ3007" s="31" t="n">
        <v>437.3</v>
      </c>
      <c r="AK3007" s="47" t="n">
        <v>15313</v>
      </c>
      <c r="AL3007" s="31" t="n">
        <v>234.1</v>
      </c>
      <c r="AM3007" s="47" t="n">
        <v>15481</v>
      </c>
      <c r="AN3007" s="31" t="n">
        <v>46.9</v>
      </c>
      <c r="AO3007" s="47" t="n">
        <v>15478</v>
      </c>
      <c r="AP3007" s="31" t="n">
        <v>357</v>
      </c>
      <c r="AQ3007" s="47" t="n">
        <v>15560</v>
      </c>
      <c r="AR3007" s="31" t="n">
        <v>11191.5</v>
      </c>
      <c r="AS3007" s="47"/>
      <c r="AU3007" s="47"/>
      <c r="AW3007" s="47"/>
      <c r="AY3007" s="47"/>
    </row>
    <row r="3008" customFormat="false" ht="15" hidden="false" customHeight="false" outlineLevel="0" collapsed="false">
      <c r="A3008" s="41" t="n">
        <v>40527</v>
      </c>
      <c r="B3008" s="68" t="s">
        <v>1165</v>
      </c>
      <c r="C3008" s="68" t="s">
        <v>1161</v>
      </c>
      <c r="D3008" s="69" t="n">
        <v>26003</v>
      </c>
      <c r="E3008" s="69"/>
      <c r="F3008" s="3" t="s">
        <v>1162</v>
      </c>
      <c r="G3008" s="127"/>
      <c r="H3008" s="3" t="s">
        <v>1162</v>
      </c>
      <c r="I3008" s="29" t="n">
        <v>184</v>
      </c>
      <c r="K3008" s="30" t="s">
        <v>1233</v>
      </c>
      <c r="M3008" s="31" t="n">
        <f aca="false">SUM(P3008,R3008,T3008,V3008,X3008,Z3008,AB3008,AD3008,AF3008,AH3008,AJ3008,AL3008,AN3008,AP3008,AR3008,AT3008,AV3008,AX3008,AZ3008,BB3008)</f>
        <v>14768.22</v>
      </c>
      <c r="O3008" s="0" t="n">
        <v>15349</v>
      </c>
      <c r="P3008" s="31" t="n">
        <v>41.56</v>
      </c>
      <c r="Q3008" s="0" t="n">
        <v>15301</v>
      </c>
      <c r="R3008" s="31" t="n">
        <v>232.06</v>
      </c>
      <c r="S3008" s="47" t="n">
        <v>15348</v>
      </c>
      <c r="T3008" s="31" t="n">
        <v>2969.39</v>
      </c>
      <c r="U3008" s="47" t="n">
        <v>15305</v>
      </c>
      <c r="V3008" s="31" t="n">
        <v>880.13</v>
      </c>
      <c r="W3008" s="47" t="n">
        <v>15306</v>
      </c>
      <c r="X3008" s="31" t="n">
        <v>209.62</v>
      </c>
      <c r="Y3008" s="47" t="n">
        <v>15368</v>
      </c>
      <c r="Z3008" s="31" t="n">
        <v>436.9</v>
      </c>
      <c r="AA3008" s="47" t="n">
        <v>15356</v>
      </c>
      <c r="AB3008" s="31" t="n">
        <v>13</v>
      </c>
      <c r="AC3008" s="47" t="n">
        <v>15126</v>
      </c>
      <c r="AD3008" s="31" t="n">
        <v>849.18</v>
      </c>
      <c r="AE3008" s="47" t="n">
        <v>15142</v>
      </c>
      <c r="AF3008" s="31" t="n">
        <v>1041.35</v>
      </c>
      <c r="AG3008" s="47" t="n">
        <v>15359</v>
      </c>
      <c r="AH3008" s="31" t="n">
        <v>6060</v>
      </c>
      <c r="AI3008" s="47" t="n">
        <v>15361</v>
      </c>
      <c r="AJ3008" s="31" t="n">
        <v>39.76</v>
      </c>
      <c r="AK3008" s="47" t="n">
        <v>15188</v>
      </c>
      <c r="AL3008" s="31" t="n">
        <v>441.52</v>
      </c>
      <c r="AM3008" s="47" t="n">
        <v>15404</v>
      </c>
      <c r="AN3008" s="31" t="n">
        <v>110</v>
      </c>
      <c r="AO3008" s="47" t="n">
        <v>15402</v>
      </c>
      <c r="AP3008" s="31" t="n">
        <v>141</v>
      </c>
      <c r="AQ3008" s="47" t="n">
        <v>15461</v>
      </c>
      <c r="AR3008" s="31" t="n">
        <v>354</v>
      </c>
      <c r="AS3008" s="47" t="n">
        <v>15467</v>
      </c>
      <c r="AT3008" s="31" t="n">
        <v>303.75</v>
      </c>
      <c r="AU3008" s="47" t="n">
        <v>15469</v>
      </c>
      <c r="AV3008" s="31" t="n">
        <v>202.5</v>
      </c>
      <c r="AW3008" s="47" t="n">
        <v>15479</v>
      </c>
      <c r="AX3008" s="31" t="n">
        <v>202.5</v>
      </c>
      <c r="AY3008" s="47" t="n">
        <v>15775</v>
      </c>
      <c r="AZ3008" s="31" t="n">
        <v>240</v>
      </c>
    </row>
    <row r="3009" customFormat="false" ht="15" hidden="false" customHeight="false" outlineLevel="0" collapsed="false">
      <c r="A3009" s="41" t="n">
        <v>40527</v>
      </c>
      <c r="B3009" s="68" t="s">
        <v>627</v>
      </c>
      <c r="C3009" s="68" t="s">
        <v>1161</v>
      </c>
      <c r="D3009" s="69" t="n">
        <v>26004</v>
      </c>
      <c r="E3009" s="69"/>
      <c r="F3009" s="3" t="s">
        <v>1162</v>
      </c>
      <c r="G3009" s="127"/>
      <c r="H3009" s="3" t="s">
        <v>1162</v>
      </c>
      <c r="I3009" s="29" t="n">
        <v>210</v>
      </c>
      <c r="K3009" s="30" t="s">
        <v>1303</v>
      </c>
      <c r="M3009" s="31" t="n">
        <f aca="false">SUM(P3009,R3009,T3009,V3009,X3009,Z3009,AB3009,AD3009,AF3009,AH3009,AJ3009,AL3009,AN3009,AP3009,AR3009,AT3009,AV3009,AX3009,AZ3009,BB3009)</f>
        <v>25033.27</v>
      </c>
      <c r="O3009" s="0" t="n">
        <v>15374</v>
      </c>
      <c r="P3009" s="31" t="n">
        <v>39.06</v>
      </c>
      <c r="Q3009" s="0" t="n">
        <v>15394</v>
      </c>
      <c r="R3009" s="31" t="n">
        <v>867.6</v>
      </c>
      <c r="S3009" s="47" t="n">
        <v>15327</v>
      </c>
      <c r="T3009" s="31" t="n">
        <v>3456.05</v>
      </c>
      <c r="U3009" s="47" t="n">
        <v>15332</v>
      </c>
      <c r="V3009" s="31" t="n">
        <v>430.36</v>
      </c>
      <c r="W3009" s="47" t="n">
        <v>15347</v>
      </c>
      <c r="X3009" s="31" t="n">
        <v>472.6</v>
      </c>
      <c r="Y3009" s="47" t="n">
        <v>15403</v>
      </c>
      <c r="Z3009" s="31" t="n">
        <v>42</v>
      </c>
      <c r="AA3009" s="47" t="n">
        <v>15486</v>
      </c>
      <c r="AB3009" s="31" t="n">
        <v>1950</v>
      </c>
      <c r="AC3009" s="47" t="n">
        <v>15487</v>
      </c>
      <c r="AD3009" s="31" t="n">
        <v>9645</v>
      </c>
      <c r="AE3009" s="47" t="n">
        <v>15458</v>
      </c>
      <c r="AF3009" s="31" t="n">
        <v>7920</v>
      </c>
      <c r="AG3009" s="47" t="n">
        <v>15459</v>
      </c>
      <c r="AH3009" s="31" t="n">
        <v>210.6</v>
      </c>
    </row>
    <row r="3010" customFormat="false" ht="15" hidden="false" customHeight="false" outlineLevel="0" collapsed="false">
      <c r="A3010" s="41" t="n">
        <v>40527</v>
      </c>
      <c r="B3010" s="68" t="s">
        <v>296</v>
      </c>
      <c r="C3010" s="68" t="s">
        <v>1161</v>
      </c>
      <c r="D3010" s="69" t="n">
        <v>26005</v>
      </c>
      <c r="E3010" s="69"/>
      <c r="F3010" s="3" t="s">
        <v>1162</v>
      </c>
      <c r="G3010" s="127"/>
      <c r="H3010" s="3" t="s">
        <v>1162</v>
      </c>
      <c r="I3010" s="29" t="n">
        <v>184</v>
      </c>
      <c r="K3010" s="30" t="s">
        <v>1235</v>
      </c>
      <c r="M3010" s="31" t="n">
        <f aca="false">SUM(P3010,R3010,T3010,V3010,X3010,Z3010,AB3010,AD3010,AF3010,AH3010,AJ3010,AL3010,AN3010,AP3010,AR3010,AT3010,AV3010,AX3010,AZ3010,BB3010)</f>
        <v>22205.94</v>
      </c>
      <c r="O3010" s="0" t="n">
        <v>15116</v>
      </c>
      <c r="P3010" s="31" t="n">
        <v>345.96</v>
      </c>
      <c r="Q3010" s="0" t="n">
        <v>15077</v>
      </c>
      <c r="R3010" s="31" t="n">
        <v>596.12</v>
      </c>
      <c r="S3010" s="47" t="n">
        <v>15310</v>
      </c>
      <c r="T3010" s="31" t="n">
        <v>929.52</v>
      </c>
      <c r="U3010" s="47" t="n">
        <v>15309</v>
      </c>
      <c r="V3010" s="31" t="n">
        <v>505.53</v>
      </c>
      <c r="W3010" s="47" t="n">
        <v>15308</v>
      </c>
      <c r="X3010" s="31" t="n">
        <v>121.88</v>
      </c>
      <c r="Y3010" s="47" t="n">
        <v>15307</v>
      </c>
      <c r="Z3010" s="31" t="n">
        <v>238.83</v>
      </c>
      <c r="AA3010" s="47" t="n">
        <v>15373</v>
      </c>
      <c r="AB3010" s="31" t="n">
        <v>158.2</v>
      </c>
      <c r="AC3010" s="47" t="n">
        <v>15492</v>
      </c>
      <c r="AD3010" s="31" t="n">
        <v>7212.5</v>
      </c>
      <c r="AE3010" s="47" t="n">
        <v>15364</v>
      </c>
      <c r="AF3010" s="31" t="n">
        <v>52.4</v>
      </c>
      <c r="AG3010" s="47" t="n">
        <v>15059</v>
      </c>
      <c r="AH3010" s="31" t="n">
        <v>6022.5</v>
      </c>
      <c r="AI3010" s="47" t="n">
        <v>15060</v>
      </c>
      <c r="AJ3010" s="31" t="n">
        <v>6022.5</v>
      </c>
    </row>
    <row r="3011" customFormat="false" ht="15" hidden="false" customHeight="false" outlineLevel="0" collapsed="false">
      <c r="A3011" s="41" t="n">
        <v>40527</v>
      </c>
      <c r="B3011" s="68" t="s">
        <v>901</v>
      </c>
      <c r="C3011" s="68" t="s">
        <v>1161</v>
      </c>
      <c r="D3011" s="69" t="n">
        <v>26006</v>
      </c>
      <c r="E3011" s="69"/>
      <c r="F3011" s="3" t="s">
        <v>1162</v>
      </c>
      <c r="G3011" s="127"/>
      <c r="H3011" s="3" t="s">
        <v>1162</v>
      </c>
      <c r="I3011" s="29" t="n">
        <v>184</v>
      </c>
      <c r="K3011" s="30" t="s">
        <v>1228</v>
      </c>
      <c r="M3011" s="31" t="n">
        <f aca="false">SUM(P3011,R3011,T3011,V3011,X3011,Z3011,AB3011,AD3011,AF3011,AH3011,AJ3011,AL3011,AN3011,AP3011,AR3011,AT3011,AV3011,AX3011,AZ3011,BB3011)</f>
        <v>8583.24</v>
      </c>
      <c r="O3011" s="0" t="n">
        <v>16341</v>
      </c>
      <c r="P3011" s="31" t="n">
        <v>1163.2</v>
      </c>
      <c r="Q3011" s="0" t="n">
        <v>15323</v>
      </c>
      <c r="R3011" s="31" t="n">
        <v>854.46</v>
      </c>
      <c r="S3011" s="47" t="n">
        <v>15324</v>
      </c>
      <c r="T3011" s="31" t="n">
        <v>983.8</v>
      </c>
      <c r="U3011" s="47" t="n">
        <v>15325</v>
      </c>
      <c r="V3011" s="31" t="n">
        <v>1064.46</v>
      </c>
      <c r="W3011" s="47" t="n">
        <v>15326</v>
      </c>
      <c r="X3011" s="31" t="n">
        <v>743.15</v>
      </c>
      <c r="Y3011" s="47" t="n">
        <v>15322</v>
      </c>
      <c r="Z3011" s="31" t="n">
        <v>2115.62</v>
      </c>
      <c r="AA3011" s="47" t="n">
        <v>15321</v>
      </c>
      <c r="AB3011" s="31" t="n">
        <v>595.3</v>
      </c>
      <c r="AC3011" s="47" t="n">
        <v>15465</v>
      </c>
      <c r="AD3011" s="31" t="n">
        <v>204</v>
      </c>
      <c r="AE3011" s="47" t="n">
        <v>15462</v>
      </c>
      <c r="AF3011" s="31" t="n">
        <v>225</v>
      </c>
      <c r="AG3011" s="47" t="n">
        <v>15460</v>
      </c>
      <c r="AH3011" s="31" t="n">
        <v>432</v>
      </c>
      <c r="AI3011" s="47" t="n">
        <v>15474</v>
      </c>
      <c r="AJ3011" s="31" t="n">
        <v>202.25</v>
      </c>
    </row>
    <row r="3012" customFormat="false" ht="15" hidden="false" customHeight="false" outlineLevel="0" collapsed="false">
      <c r="A3012" s="41" t="n">
        <v>40527</v>
      </c>
      <c r="B3012" s="68" t="s">
        <v>1205</v>
      </c>
      <c r="C3012" s="68" t="s">
        <v>1161</v>
      </c>
      <c r="D3012" s="69" t="n">
        <v>26007</v>
      </c>
      <c r="E3012" s="69"/>
      <c r="F3012" s="3" t="s">
        <v>1162</v>
      </c>
      <c r="G3012" s="127"/>
      <c r="H3012" s="3" t="s">
        <v>1162</v>
      </c>
      <c r="I3012" s="29" t="n">
        <v>401.7</v>
      </c>
      <c r="K3012" s="30" t="s">
        <v>1249</v>
      </c>
      <c r="M3012" s="31" t="n">
        <f aca="false">SUM(P3012,R3012,T3012,V3012,X3012,Z3012,AB3012,AD3012,AF3012,AH3012,AJ3012,AL3012,AN3012,AP3012,AR3012,AT3012,AV3012,AX3012,AZ3012,BB3012)</f>
        <v>9139.87</v>
      </c>
      <c r="O3012" s="0" t="n">
        <v>15335</v>
      </c>
      <c r="P3012" s="31" t="n">
        <v>169.58</v>
      </c>
      <c r="Q3012" s="0" t="n">
        <v>15330</v>
      </c>
      <c r="R3012" s="31" t="n">
        <v>2007.89</v>
      </c>
      <c r="S3012" s="47" t="n">
        <v>15331</v>
      </c>
      <c r="T3012" s="31" t="n">
        <v>830.61</v>
      </c>
      <c r="U3012" s="47" t="n">
        <v>15333</v>
      </c>
      <c r="V3012" s="31" t="n">
        <v>1331.54</v>
      </c>
      <c r="W3012" s="47" t="n">
        <v>15334</v>
      </c>
      <c r="X3012" s="31" t="n">
        <v>707.05</v>
      </c>
      <c r="Y3012" s="47" t="n">
        <v>15336</v>
      </c>
      <c r="Z3012" s="31" t="n">
        <v>113.5</v>
      </c>
      <c r="AA3012" s="47" t="n">
        <v>15337</v>
      </c>
      <c r="AB3012" s="31" t="n">
        <v>510.22</v>
      </c>
      <c r="AC3012" s="47" t="n">
        <v>15338</v>
      </c>
      <c r="AD3012" s="31" t="n">
        <v>196.7</v>
      </c>
      <c r="AE3012" s="47" t="n">
        <v>15339</v>
      </c>
      <c r="AF3012" s="31" t="n">
        <v>198.6</v>
      </c>
      <c r="AG3012" s="47" t="n">
        <v>15303</v>
      </c>
      <c r="AH3012" s="31" t="n">
        <v>484.68</v>
      </c>
      <c r="AI3012" s="47" t="n">
        <v>15304</v>
      </c>
      <c r="AJ3012" s="31" t="n">
        <v>703.23</v>
      </c>
      <c r="AK3012" s="47" t="n">
        <v>15330</v>
      </c>
      <c r="AL3012" s="31" t="n">
        <v>141.75</v>
      </c>
      <c r="AM3012" s="47" t="n">
        <v>15369</v>
      </c>
      <c r="AN3012" s="31" t="n">
        <v>255.78</v>
      </c>
      <c r="AO3012" s="47" t="n">
        <v>15370</v>
      </c>
      <c r="AP3012" s="31" t="n">
        <v>105.18</v>
      </c>
      <c r="AQ3012" s="47" t="n">
        <v>15371</v>
      </c>
      <c r="AR3012" s="31" t="n">
        <v>351.18</v>
      </c>
      <c r="AS3012" s="47" t="n">
        <v>15372</v>
      </c>
      <c r="AT3012" s="31" t="n">
        <v>157.55</v>
      </c>
      <c r="AU3012" s="47" t="n">
        <v>15302</v>
      </c>
      <c r="AV3012" s="31" t="n">
        <v>874.83</v>
      </c>
    </row>
    <row r="3013" customFormat="false" ht="15" hidden="false" customHeight="false" outlineLevel="0" collapsed="false">
      <c r="A3013" s="55" t="n">
        <v>40527</v>
      </c>
      <c r="B3013" s="56" t="s">
        <v>1189</v>
      </c>
      <c r="C3013" s="56" t="s">
        <v>925</v>
      </c>
      <c r="D3013" s="69" t="n">
        <v>26008</v>
      </c>
      <c r="E3013" s="69"/>
      <c r="F3013" s="44" t="n">
        <v>0.71875</v>
      </c>
      <c r="G3013" s="30"/>
      <c r="H3013" s="44" t="n">
        <v>0.416666666666667</v>
      </c>
      <c r="I3013" s="29" t="n">
        <v>219</v>
      </c>
      <c r="K3013" s="30" t="s">
        <v>1231</v>
      </c>
      <c r="M3013" s="31" t="n">
        <f aca="false">SUM(P3013,R3013,T3013,V3013,X3013,Z3013,AB3013,AD3013,AF3013,AH3013,AJ3013,AL3013,AN3013,AP3013,AR3013,AT3013,AV3013,AX3013,AZ3013,BB3013)</f>
        <v>0</v>
      </c>
    </row>
    <row r="3014" customFormat="false" ht="15" hidden="false" customHeight="false" outlineLevel="0" collapsed="false">
      <c r="A3014" s="55" t="n">
        <v>40527</v>
      </c>
      <c r="B3014" s="152" t="s">
        <v>1197</v>
      </c>
      <c r="C3014" s="152" t="s">
        <v>1215</v>
      </c>
      <c r="D3014" s="69" t="n">
        <v>26009</v>
      </c>
      <c r="E3014" s="69"/>
      <c r="F3014" s="44" t="n">
        <v>0.8125</v>
      </c>
      <c r="G3014" s="30"/>
      <c r="H3014" s="44" t="n">
        <v>0.8125</v>
      </c>
      <c r="I3014" s="29" t="n">
        <v>220.65</v>
      </c>
      <c r="K3014" s="30" t="s">
        <v>1259</v>
      </c>
      <c r="M3014" s="31" t="n">
        <f aca="false">SUM(P3014,R3014,T3014,V3014,X3014,Z3014,AB3014,AD3014,AF3014,AH3014,AJ3014,AL3014,AN3014,AP3014,AR3014,AT3014,AV3014,AX3014,AZ3014,BB3014)</f>
        <v>0</v>
      </c>
    </row>
    <row r="3015" customFormat="false" ht="15" hidden="false" customHeight="false" outlineLevel="0" collapsed="false">
      <c r="A3015" s="41" t="n">
        <v>40527</v>
      </c>
      <c r="B3015" s="0" t="s">
        <v>1195</v>
      </c>
      <c r="C3015" s="0" t="s">
        <v>1049</v>
      </c>
      <c r="D3015" s="69" t="n">
        <v>26010</v>
      </c>
      <c r="E3015" s="69"/>
      <c r="F3015" s="42" t="n">
        <v>0.625</v>
      </c>
      <c r="G3015" s="127"/>
      <c r="H3015" s="42" t="n">
        <v>0.291666666666667</v>
      </c>
      <c r="I3015" s="29" t="n">
        <v>119</v>
      </c>
      <c r="K3015" s="30" t="s">
        <v>1217</v>
      </c>
      <c r="M3015" s="31" t="n">
        <f aca="false">SUM(P3015,R3015,T3015,V3015,X3015,Z3015,AB3015,AD3015,AF3015,AH3015,AJ3015,AL3015,AN3015,AP3015,AR3015,AT3015,AV3015,AX3015,AZ3015,BB3015)</f>
        <v>0</v>
      </c>
    </row>
    <row r="3016" customFormat="false" ht="15" hidden="false" customHeight="false" outlineLevel="0" collapsed="false">
      <c r="A3016" s="55" t="n">
        <v>40527</v>
      </c>
      <c r="B3016" s="56" t="s">
        <v>1193</v>
      </c>
      <c r="C3016" s="56" t="s">
        <v>892</v>
      </c>
      <c r="D3016" s="69" t="n">
        <v>26011</v>
      </c>
      <c r="E3016" s="69"/>
      <c r="F3016" s="44" t="n">
        <v>0.736111111111111</v>
      </c>
      <c r="G3016" s="127"/>
      <c r="H3016" s="44" t="n">
        <v>0.375</v>
      </c>
      <c r="I3016" s="29" t="n">
        <v>158.55</v>
      </c>
      <c r="K3016" s="30" t="s">
        <v>1216</v>
      </c>
      <c r="M3016" s="31" t="n">
        <f aca="false">SUM(P3016,R3016,T3016,V3016,X3016,Z3016,AB3016,AD3016,AF3016,AH3016,AJ3016,AL3016,AN3016,AP3016,AR3016,AT3016,AV3016,AX3016,AZ3016,BB3016)</f>
        <v>0</v>
      </c>
    </row>
    <row r="3017" customFormat="false" ht="15" hidden="false" customHeight="false" outlineLevel="0" collapsed="false">
      <c r="A3017" s="55" t="n">
        <v>40527</v>
      </c>
      <c r="B3017" s="56" t="s">
        <v>1179</v>
      </c>
      <c r="C3017" s="56" t="s">
        <v>595</v>
      </c>
      <c r="D3017" s="69" t="n">
        <v>26012</v>
      </c>
      <c r="E3017" s="69"/>
      <c r="F3017" s="44" t="n">
        <v>0.614583333333333</v>
      </c>
      <c r="G3017" s="30" t="s">
        <v>1752</v>
      </c>
      <c r="H3017" s="44" t="s">
        <v>1299</v>
      </c>
      <c r="I3017" s="29" t="n">
        <v>140</v>
      </c>
      <c r="K3017" s="30" t="s">
        <v>1242</v>
      </c>
      <c r="M3017" s="31" t="n">
        <f aca="false">SUM(P3017,R3017,T3017,V3017,X3017,Z3017,AB3017,AD3017,AF3017,AH3017,AJ3017,AL3017,AN3017,AP3017,AR3017,AT3017,AV3017,AX3017,AZ3017,BB3017)</f>
        <v>0</v>
      </c>
    </row>
    <row r="3018" customFormat="false" ht="15" hidden="false" customHeight="false" outlineLevel="0" collapsed="false">
      <c r="A3018" s="55" t="n">
        <v>40527</v>
      </c>
      <c r="B3018" s="56" t="s">
        <v>1199</v>
      </c>
      <c r="C3018" s="56" t="s">
        <v>979</v>
      </c>
      <c r="D3018" s="69" t="n">
        <v>26013</v>
      </c>
      <c r="E3018" s="69"/>
      <c r="F3018" s="44" t="n">
        <v>0.722222222222222</v>
      </c>
      <c r="G3018" s="127"/>
      <c r="H3018" s="44" t="n">
        <v>0.333333333333333</v>
      </c>
      <c r="I3018" s="29" t="n">
        <v>141</v>
      </c>
      <c r="K3018" s="30" t="s">
        <v>1253</v>
      </c>
      <c r="M3018" s="31" t="n">
        <f aca="false">SUM(P3018,R3018,T3018,V3018,X3018,Z3018,AB3018,AD3018,AF3018,AH3018,AJ3018,AL3018,AN3018,AP3018,AR3018,AT3018,AV3018,AX3018,AZ3018,BB3018)</f>
        <v>0</v>
      </c>
    </row>
    <row r="3019" customFormat="false" ht="15" hidden="false" customHeight="false" outlineLevel="0" collapsed="false">
      <c r="A3019" s="41" t="n">
        <v>40527</v>
      </c>
      <c r="B3019" s="0" t="s">
        <v>1169</v>
      </c>
      <c r="C3019" s="0" t="s">
        <v>836</v>
      </c>
      <c r="D3019" s="69" t="n">
        <v>26014</v>
      </c>
      <c r="E3019" s="69"/>
      <c r="F3019" s="42" t="n">
        <v>0.645833333333333</v>
      </c>
      <c r="G3019" s="127"/>
      <c r="H3019" s="42" t="n">
        <v>0.229166666666667</v>
      </c>
      <c r="I3019" s="29" t="n">
        <v>98.5</v>
      </c>
      <c r="K3019" s="30" t="s">
        <v>1214</v>
      </c>
      <c r="M3019" s="31" t="n">
        <f aca="false">SUM(P3019,R3019,T3019,V3019,X3019,Z3019,AB3019,AD3019,AF3019,AH3019,AJ3019,AL3019,AN3019,AP3019,AR3019,AT3019,AV3019,AX3019,AZ3019,BB3019)</f>
        <v>0</v>
      </c>
    </row>
    <row r="3020" customFormat="false" ht="15" hidden="false" customHeight="false" outlineLevel="0" collapsed="false">
      <c r="A3020" s="55" t="n">
        <v>40527</v>
      </c>
      <c r="B3020" s="56" t="s">
        <v>1208</v>
      </c>
      <c r="C3020" s="56" t="s">
        <v>1032</v>
      </c>
      <c r="D3020" s="69" t="n">
        <v>26015</v>
      </c>
      <c r="E3020" s="69"/>
      <c r="F3020" s="44" t="n">
        <v>0.618055555555556</v>
      </c>
      <c r="G3020" s="30"/>
      <c r="H3020" s="44" t="n">
        <v>0.333333333333333</v>
      </c>
      <c r="I3020" s="29" t="n">
        <v>229</v>
      </c>
      <c r="K3020" s="30" t="s">
        <v>1238</v>
      </c>
      <c r="M3020" s="31" t="n">
        <f aca="false">SUM(P3020,R3020,T3020,V3020,X3020,Z3020,AB3020,AD3020,AF3020,AH3020,AJ3020,AL3020,AN3020,AP3020,AR3020,AT3020,AV3020,AX3020,AZ3020,BB3020)</f>
        <v>0</v>
      </c>
    </row>
    <row r="3021" customFormat="false" ht="15" hidden="false" customHeight="false" outlineLevel="0" collapsed="false">
      <c r="A3021" s="55" t="n">
        <v>40527</v>
      </c>
      <c r="B3021" s="56" t="s">
        <v>1195</v>
      </c>
      <c r="C3021" s="56" t="s">
        <v>1753</v>
      </c>
      <c r="D3021" s="69" t="n">
        <v>26016</v>
      </c>
      <c r="E3021" s="69"/>
      <c r="F3021" s="44" t="n">
        <v>0.791666666666667</v>
      </c>
      <c r="G3021" s="30"/>
      <c r="H3021" s="44" t="n">
        <v>0.166666666666667</v>
      </c>
      <c r="I3021" s="29" t="n">
        <v>73</v>
      </c>
      <c r="K3021" s="30" t="s">
        <v>1217</v>
      </c>
      <c r="M3021" s="31" t="n">
        <f aca="false">SUM(P3021,R3021,T3021,V3021,X3021,Z3021,AB3021,AD3021,AF3021,AH3021,AJ3021,AL3021,AN3021,AP3021,AR3021,AT3021,AV3021,AX3021,AZ3021,BB3021)</f>
        <v>0</v>
      </c>
    </row>
    <row r="3022" customFormat="false" ht="15" hidden="false" customHeight="false" outlineLevel="0" collapsed="false">
      <c r="A3022" s="55" t="n">
        <v>40527</v>
      </c>
      <c r="B3022" s="56" t="s">
        <v>1745</v>
      </c>
      <c r="C3022" s="56" t="s">
        <v>490</v>
      </c>
      <c r="D3022" s="69" t="n">
        <v>26017</v>
      </c>
      <c r="E3022" s="69"/>
      <c r="F3022" s="44" t="n">
        <v>0.6875</v>
      </c>
      <c r="G3022" s="30"/>
      <c r="H3022" s="44" t="n">
        <v>0.333333333333333</v>
      </c>
      <c r="I3022" s="29" t="n">
        <v>144</v>
      </c>
      <c r="K3022" s="30" t="s">
        <v>1746</v>
      </c>
      <c r="M3022" s="31" t="n">
        <f aca="false">SUM(P3022,R3022,T3022,V3022,X3022,Z3022,AB3022,AD3022,AF3022,AH3022,AJ3022,AL3022,AN3022,AP3022,AR3022,AT3022,AV3022,AX3022,AZ3022,BB3022)</f>
        <v>0</v>
      </c>
    </row>
    <row r="3023" customFormat="false" ht="15" hidden="false" customHeight="false" outlineLevel="0" collapsed="false">
      <c r="A3023" s="55" t="n">
        <v>40527</v>
      </c>
      <c r="B3023" s="56" t="s">
        <v>1639</v>
      </c>
      <c r="C3023" s="56" t="s">
        <v>490</v>
      </c>
      <c r="D3023" s="69" t="n">
        <v>26018</v>
      </c>
      <c r="E3023" s="69"/>
      <c r="F3023" s="44" t="n">
        <v>0.208333333333333</v>
      </c>
      <c r="G3023" s="30"/>
      <c r="H3023" s="44" t="n">
        <v>0.166666666666667</v>
      </c>
      <c r="I3023" s="29" t="n">
        <v>72</v>
      </c>
      <c r="K3023" s="30" t="s">
        <v>1621</v>
      </c>
      <c r="M3023" s="31" t="n">
        <f aca="false">SUM(P3023,R3023,T3023,V3023,X3023,Z3023,AB3023,AD3023,AF3023,AH3023,AJ3023,AL3023,AN3023,AP3023,AR3023,AT3023,AV3023,AX3023,AZ3023,BB3023)</f>
        <v>0</v>
      </c>
    </row>
    <row r="3024" customFormat="false" ht="15" hidden="false" customHeight="false" outlineLevel="0" collapsed="false">
      <c r="A3024" s="55"/>
      <c r="B3024" s="56"/>
      <c r="C3024" s="56"/>
      <c r="D3024" s="30"/>
      <c r="E3024" s="30"/>
      <c r="F3024" s="30"/>
      <c r="G3024" s="30"/>
      <c r="H3024" s="30"/>
    </row>
    <row r="3025" customFormat="false" ht="15" hidden="false" customHeight="false" outlineLevel="0" collapsed="false">
      <c r="A3025" s="55"/>
      <c r="B3025" s="56"/>
      <c r="C3025" s="56"/>
      <c r="D3025" s="30"/>
      <c r="E3025" s="30"/>
      <c r="F3025" s="30"/>
      <c r="G3025" s="30"/>
      <c r="H3025" s="30"/>
    </row>
    <row r="3026" customFormat="false" ht="15" hidden="false" customHeight="false" outlineLevel="0" collapsed="false">
      <c r="A3026" s="55"/>
      <c r="B3026" s="56"/>
      <c r="C3026" s="56"/>
      <c r="D3026" s="30"/>
      <c r="E3026" s="30"/>
      <c r="F3026" s="30"/>
      <c r="G3026" s="30"/>
      <c r="H3026" s="30"/>
    </row>
    <row r="3027" customFormat="false" ht="15" hidden="false" customHeight="false" outlineLevel="0" collapsed="false">
      <c r="A3027" s="113"/>
      <c r="B3027" s="101"/>
      <c r="C3027" s="101"/>
      <c r="D3027" s="100"/>
      <c r="E3027" s="100"/>
      <c r="F3027" s="100"/>
      <c r="G3027" s="100"/>
      <c r="H3027" s="100"/>
      <c r="I3027" s="102"/>
      <c r="J3027" s="102"/>
      <c r="K3027" s="100"/>
    </row>
    <row r="3028" customFormat="false" ht="23.25" hidden="false" customHeight="false" outlineLevel="0" collapsed="false">
      <c r="A3028" s="113"/>
      <c r="B3028" s="101"/>
      <c r="C3028" s="164" t="s">
        <v>1754</v>
      </c>
      <c r="D3028" s="165"/>
      <c r="E3028" s="165"/>
      <c r="F3028" s="100"/>
      <c r="G3028" s="166" t="s">
        <v>1734</v>
      </c>
      <c r="H3028" s="100"/>
      <c r="I3028" s="102"/>
      <c r="J3028" s="102"/>
      <c r="K3028" s="100"/>
    </row>
    <row r="3029" customFormat="false" ht="15" hidden="false" customHeight="false" outlineLevel="0" collapsed="false">
      <c r="A3029" s="41" t="n">
        <v>40528</v>
      </c>
      <c r="B3029" s="68" t="s">
        <v>679</v>
      </c>
      <c r="C3029" s="68" t="s">
        <v>1206</v>
      </c>
      <c r="D3029" s="69" t="n">
        <v>26019</v>
      </c>
      <c r="E3029" s="69"/>
      <c r="F3029" s="69" t="s">
        <v>1162</v>
      </c>
      <c r="G3029" s="69"/>
      <c r="H3029" s="69" t="s">
        <v>1162</v>
      </c>
      <c r="I3029" s="29" t="n">
        <v>184</v>
      </c>
      <c r="J3029" s="71"/>
      <c r="K3029" s="30" t="s">
        <v>1223</v>
      </c>
      <c r="M3029" s="31" t="n">
        <f aca="false">SUM(P3029,R3029,T3029,V3029,X3029,Z3029,AB3029,AD3029,AF3029,AH3029,AJ3029,AL3029,AN3029,AP3029,AR3029,AT3029,AV3029,AX3029,AZ3029,BB3029)</f>
        <v>7661.69</v>
      </c>
      <c r="O3029" s="0" t="n">
        <v>15437</v>
      </c>
      <c r="P3029" s="31" t="n">
        <v>462.78</v>
      </c>
      <c r="Q3029" s="0" t="n">
        <v>15438</v>
      </c>
      <c r="R3029" s="31" t="n">
        <v>4244.12</v>
      </c>
      <c r="S3029" s="47" t="n">
        <v>15439</v>
      </c>
      <c r="T3029" s="31" t="n">
        <v>345.61</v>
      </c>
      <c r="U3029" s="47" t="n">
        <v>15440</v>
      </c>
      <c r="V3029" s="31" t="n">
        <v>509.81</v>
      </c>
      <c r="W3029" s="47" t="n">
        <v>15421</v>
      </c>
      <c r="X3029" s="31" t="n">
        <v>788.13</v>
      </c>
      <c r="Y3029" s="47" t="n">
        <v>15435</v>
      </c>
      <c r="Z3029" s="31" t="n">
        <v>745.03</v>
      </c>
      <c r="AA3029" s="47" t="n">
        <v>15308</v>
      </c>
      <c r="AB3029" s="31" t="n">
        <v>121.88</v>
      </c>
      <c r="AC3029" s="47" t="n">
        <v>15307</v>
      </c>
      <c r="AD3029" s="31" t="n">
        <v>238.83</v>
      </c>
      <c r="AE3029" s="47" t="n">
        <v>15533</v>
      </c>
      <c r="AF3029" s="31" t="n">
        <v>205.5</v>
      </c>
    </row>
    <row r="3030" customFormat="false" ht="15" hidden="false" customHeight="false" outlineLevel="0" collapsed="false">
      <c r="A3030" s="41" t="n">
        <v>40528</v>
      </c>
      <c r="B3030" s="68" t="s">
        <v>383</v>
      </c>
      <c r="C3030" s="68" t="s">
        <v>1206</v>
      </c>
      <c r="D3030" s="69" t="n">
        <v>26020</v>
      </c>
      <c r="E3030" s="69"/>
      <c r="F3030" s="69" t="s">
        <v>1162</v>
      </c>
      <c r="G3030" s="69"/>
      <c r="H3030" s="69" t="s">
        <v>1162</v>
      </c>
      <c r="I3030" s="29" t="n">
        <v>188</v>
      </c>
      <c r="J3030" s="71"/>
      <c r="K3030" s="30" t="s">
        <v>1232</v>
      </c>
      <c r="M3030" s="31" t="n">
        <f aca="false">SUM(P3030,R3030,T3030,V3030,X3030,Z3030,AB3030,AD3030,AF3030,AH3030,AJ3030,AL3030,AN3030,AP3030,AR3030,AT3030,AV3030,AX3030,AZ3030,BB3030)</f>
        <v>2342.8</v>
      </c>
      <c r="O3030" s="0" t="n">
        <v>15570</v>
      </c>
      <c r="P3030" s="31" t="n">
        <v>255.74</v>
      </c>
      <c r="Q3030" s="0" t="n">
        <v>15563</v>
      </c>
      <c r="R3030" s="31" t="n">
        <v>500</v>
      </c>
      <c r="S3030" s="47" t="n">
        <v>15535</v>
      </c>
      <c r="T3030" s="31" t="n">
        <v>880</v>
      </c>
      <c r="U3030" s="47" t="n">
        <v>15334</v>
      </c>
      <c r="V3030" s="31" t="n">
        <v>707.06</v>
      </c>
    </row>
    <row r="3031" customFormat="false" ht="15" hidden="false" customHeight="false" outlineLevel="0" collapsed="false">
      <c r="A3031" s="41" t="n">
        <v>40528</v>
      </c>
      <c r="B3031" s="68" t="s">
        <v>1165</v>
      </c>
      <c r="C3031" s="68" t="s">
        <v>1206</v>
      </c>
      <c r="D3031" s="69" t="n">
        <v>26021</v>
      </c>
      <c r="E3031" s="69"/>
      <c r="F3031" s="69" t="s">
        <v>1162</v>
      </c>
      <c r="G3031" s="69"/>
      <c r="H3031" s="69" t="s">
        <v>1162</v>
      </c>
      <c r="I3031" s="29" t="n">
        <v>184</v>
      </c>
      <c r="J3031" s="71"/>
      <c r="K3031" s="30" t="s">
        <v>1233</v>
      </c>
      <c r="M3031" s="31" t="n">
        <f aca="false">SUM(P3031,R3031,T3031,V3031,X3031,Z3031,AB3031,AD3031,AF3031,AH3031,AJ3031,AL3031,AN3031,AP3031,AR3031,AT3031,AV3031,AX3031,AZ3031,BB3031)</f>
        <v>12940.11</v>
      </c>
      <c r="O3031" s="0" t="n">
        <v>15461</v>
      </c>
      <c r="P3031" s="31" t="n">
        <v>354</v>
      </c>
      <c r="Q3031" s="0" t="n">
        <v>1545</v>
      </c>
      <c r="R3031" s="31" t="n">
        <v>205</v>
      </c>
      <c r="S3031" s="47" t="n">
        <v>15547</v>
      </c>
      <c r="T3031" s="31" t="n">
        <v>225</v>
      </c>
      <c r="U3031" s="47" t="n">
        <v>15532</v>
      </c>
      <c r="V3031" s="31" t="n">
        <v>1950</v>
      </c>
      <c r="W3031" s="47" t="n">
        <v>15529</v>
      </c>
      <c r="X3031" s="31" t="n">
        <v>9645</v>
      </c>
      <c r="Y3031" s="47" t="n">
        <v>156569</v>
      </c>
      <c r="Z3031" s="31" t="n">
        <v>153.36</v>
      </c>
      <c r="AA3031" s="47" t="n">
        <v>15548</v>
      </c>
      <c r="AB3031" s="31" t="n">
        <v>202.5</v>
      </c>
      <c r="AC3031" s="47" t="n">
        <v>15536</v>
      </c>
      <c r="AD3031" s="31" t="n">
        <v>205.25</v>
      </c>
    </row>
    <row r="3032" customFormat="false" ht="15" hidden="false" customHeight="false" outlineLevel="0" collapsed="false">
      <c r="A3032" s="41" t="n">
        <v>40528</v>
      </c>
      <c r="B3032" s="0" t="s">
        <v>627</v>
      </c>
      <c r="C3032" s="0" t="s">
        <v>1206</v>
      </c>
      <c r="D3032" s="69" t="n">
        <v>26022</v>
      </c>
      <c r="E3032" s="69"/>
      <c r="F3032" s="3" t="s">
        <v>1162</v>
      </c>
      <c r="H3032" s="3" t="s">
        <v>1162</v>
      </c>
      <c r="I3032" s="29" t="n">
        <v>184</v>
      </c>
      <c r="K3032" s="30" t="s">
        <v>1303</v>
      </c>
      <c r="M3032" s="31" t="n">
        <f aca="false">SUM(P3032,R3032,T3032,V3032,X3032,Z3032,AB3032,AD3032,AF3032,AH3032,AJ3032,AL3032,AN3032,AP3032,AR3032,AT3032,AV3032,AX3032,AZ3032,BB3032)</f>
        <v>11264.37</v>
      </c>
      <c r="O3032" s="0" t="n">
        <v>15507</v>
      </c>
      <c r="P3032" s="31" t="n">
        <v>293.25</v>
      </c>
      <c r="Q3032" s="0" t="n">
        <v>15546</v>
      </c>
      <c r="R3032" s="31" t="n">
        <v>202.5</v>
      </c>
      <c r="S3032" s="47" t="n">
        <v>15458</v>
      </c>
      <c r="T3032" s="31" t="n">
        <v>7920</v>
      </c>
      <c r="U3032" s="47" t="n">
        <v>15443</v>
      </c>
      <c r="V3032" s="31" t="n">
        <v>256.55</v>
      </c>
      <c r="W3032" s="47" t="n">
        <v>15506</v>
      </c>
      <c r="X3032" s="31" t="n">
        <v>302.5</v>
      </c>
      <c r="Y3032" s="47" t="n">
        <v>15436</v>
      </c>
      <c r="Z3032" s="31" t="n">
        <v>584.65</v>
      </c>
      <c r="AA3032" s="47" t="n">
        <v>15537</v>
      </c>
      <c r="AB3032" s="31" t="n">
        <v>291.03</v>
      </c>
      <c r="AC3032" s="47" t="n">
        <v>15442</v>
      </c>
      <c r="AD3032" s="31" t="n">
        <v>419.23</v>
      </c>
      <c r="AE3032" s="47" t="n">
        <v>15441</v>
      </c>
      <c r="AF3032" s="31" t="n">
        <v>421.78</v>
      </c>
      <c r="AG3032" s="47" t="n">
        <v>15447</v>
      </c>
      <c r="AH3032" s="31" t="n">
        <v>572.88</v>
      </c>
    </row>
    <row r="3033" customFormat="false" ht="15" hidden="false" customHeight="false" outlineLevel="0" collapsed="false">
      <c r="A3033" s="41" t="n">
        <v>40528</v>
      </c>
      <c r="B3033" s="0" t="s">
        <v>1205</v>
      </c>
      <c r="C3033" s="0" t="s">
        <v>1206</v>
      </c>
      <c r="D3033" s="69" t="n">
        <v>26023</v>
      </c>
      <c r="E3033" s="69"/>
      <c r="F3033" s="3" t="s">
        <v>1162</v>
      </c>
      <c r="G3033" s="3" t="s">
        <v>1755</v>
      </c>
      <c r="H3033" s="3" t="s">
        <v>1162</v>
      </c>
      <c r="I3033" s="29" t="n">
        <v>403.05</v>
      </c>
      <c r="K3033" s="30" t="s">
        <v>1249</v>
      </c>
      <c r="M3033" s="31" t="n">
        <f aca="false">SUM(P3033,R3033,T3033,V3033,X3033,Z3033,AB3033,AD3033,AF3033,AH3033,AJ3033,AL3033,AN3033,AP3033,AR3033,AT3033,AV3033,AX3033,AZ3033,BB3033)</f>
        <v>15991.58</v>
      </c>
      <c r="O3033" s="0" t="n">
        <v>15531</v>
      </c>
      <c r="P3033" s="31" t="n">
        <v>9500</v>
      </c>
      <c r="Q3033" s="0" t="n">
        <v>15434</v>
      </c>
      <c r="R3033" s="31" t="n">
        <v>381.79</v>
      </c>
      <c r="S3033" s="47" t="n">
        <v>15477</v>
      </c>
      <c r="T3033" s="31" t="n">
        <v>4376.69</v>
      </c>
      <c r="U3033" s="47" t="n">
        <v>15571</v>
      </c>
      <c r="V3033" s="31" t="n">
        <v>1168.46</v>
      </c>
      <c r="W3033" s="47" t="n">
        <v>15433</v>
      </c>
      <c r="X3033" s="31" t="n">
        <v>564.64</v>
      </c>
    </row>
    <row r="3034" customFormat="false" ht="15" hidden="false" customHeight="false" outlineLevel="0" collapsed="false">
      <c r="A3034" s="41" t="n">
        <v>40528</v>
      </c>
      <c r="B3034" s="0" t="s">
        <v>1639</v>
      </c>
      <c r="C3034" s="0" t="s">
        <v>490</v>
      </c>
      <c r="D3034" s="69" t="n">
        <v>26024</v>
      </c>
      <c r="E3034" s="69"/>
      <c r="F3034" s="42" t="n">
        <v>0.75</v>
      </c>
      <c r="H3034" s="42" t="n">
        <v>0.5</v>
      </c>
      <c r="I3034" s="29" t="n">
        <v>216</v>
      </c>
      <c r="K3034" s="30" t="s">
        <v>1621</v>
      </c>
      <c r="M3034" s="31" t="n">
        <f aca="false">SUM(P3034,R3034,T3034,V3034,X3034,Z3034,AB3034,AD3034,AF3034,AH3034,AJ3034,AL3034,AN3034,AP3034,AR3034,AT3034,AV3034,AX3034,AZ3034,BB3034)</f>
        <v>0</v>
      </c>
    </row>
    <row r="3035" customFormat="false" ht="15" hidden="false" customHeight="false" outlineLevel="0" collapsed="false">
      <c r="A3035" s="41" t="n">
        <v>40528</v>
      </c>
      <c r="B3035" s="0" t="s">
        <v>1675</v>
      </c>
      <c r="C3035" s="0" t="s">
        <v>490</v>
      </c>
      <c r="D3035" s="69" t="n">
        <v>26025</v>
      </c>
      <c r="E3035" s="69"/>
      <c r="F3035" s="42" t="n">
        <v>0.734722222222222</v>
      </c>
      <c r="H3035" s="42" t="n">
        <v>0.479166666666667</v>
      </c>
      <c r="I3035" s="29" t="n">
        <v>207</v>
      </c>
      <c r="K3035" s="30" t="s">
        <v>1375</v>
      </c>
      <c r="M3035" s="31" t="n">
        <f aca="false">SUM(P3035,R3035,T3035,V3035,X3035,Z3035,AB3035,AD3035,AF3035,AH3035,AJ3035,AL3035,AN3035,AP3035,AR3035,AT3035,AV3035,AX3035,AZ3035,BB3035)</f>
        <v>0</v>
      </c>
    </row>
    <row r="3036" customFormat="false" ht="15" hidden="false" customHeight="false" outlineLevel="0" collapsed="false">
      <c r="A3036" s="41" t="n">
        <v>40528</v>
      </c>
      <c r="B3036" s="0" t="s">
        <v>1195</v>
      </c>
      <c r="C3036" s="0" t="s">
        <v>490</v>
      </c>
      <c r="D3036" s="69" t="n">
        <v>26026</v>
      </c>
      <c r="E3036" s="69"/>
      <c r="F3036" s="42" t="n">
        <v>0.805555555555556</v>
      </c>
      <c r="H3036" s="42" t="n">
        <v>0.5625</v>
      </c>
      <c r="I3036" s="29" t="n">
        <v>249.75</v>
      </c>
      <c r="K3036" s="30" t="s">
        <v>1217</v>
      </c>
      <c r="M3036" s="31" t="n">
        <f aca="false">SUM(P3036,R3036,T3036,V3036,X3036,Z3036,AB3036,AD3036,AF3036,AH3036,AJ3036,AL3036,AN3036,AP3036,AR3036,AT3036,AV3036,AX3036,AZ3036,BB3036)</f>
        <v>0</v>
      </c>
    </row>
    <row r="3037" customFormat="false" ht="15" hidden="false" customHeight="false" outlineLevel="0" collapsed="false">
      <c r="A3037" s="117" t="n">
        <v>40528</v>
      </c>
      <c r="B3037" s="68" t="s">
        <v>1176</v>
      </c>
      <c r="C3037" s="68" t="s">
        <v>490</v>
      </c>
      <c r="D3037" s="69" t="n">
        <v>26027</v>
      </c>
      <c r="E3037" s="69"/>
      <c r="F3037" s="42" t="n">
        <v>0.791666666666667</v>
      </c>
      <c r="H3037" s="42" t="n">
        <v>0.520833333333333</v>
      </c>
      <c r="I3037" s="29" t="n">
        <v>230.4</v>
      </c>
      <c r="K3037" s="30" t="s">
        <v>1222</v>
      </c>
      <c r="M3037" s="31" t="n">
        <f aca="false">SUM(P3037,R3037,T3037,V3037,X3037,Z3037,AB3037,AD3037,AF3037,AH3037,AJ3037,AL3037,AN3037,AP3037,AR3037,AT3037,AV3037,AX3037,AZ3037,BB3037)</f>
        <v>0</v>
      </c>
    </row>
    <row r="3038" customFormat="false" ht="15" hidden="false" customHeight="false" outlineLevel="0" collapsed="false">
      <c r="A3038" s="41" t="n">
        <v>40528</v>
      </c>
      <c r="B3038" s="0" t="s">
        <v>1169</v>
      </c>
      <c r="C3038" s="0" t="s">
        <v>925</v>
      </c>
      <c r="D3038" s="69" t="n">
        <v>26028</v>
      </c>
      <c r="E3038" s="69"/>
      <c r="F3038" s="42" t="n">
        <v>0.715277777777778</v>
      </c>
      <c r="H3038" s="42" t="n">
        <v>0.416666666666667</v>
      </c>
      <c r="I3038" s="29" t="n">
        <v>219</v>
      </c>
      <c r="K3038" s="30" t="s">
        <v>1214</v>
      </c>
      <c r="M3038" s="31" t="n">
        <f aca="false">SUM(P3038,R3038,T3038,V3038,X3038,Z3038,AB3038,AD3038,AF3038,AH3038,AJ3038,AL3038,AN3038,AP3038,AR3038,AT3038,AV3038,AX3038,AZ3038,BB3038)</f>
        <v>0</v>
      </c>
    </row>
    <row r="3039" customFormat="false" ht="15" hidden="false" customHeight="false" outlineLevel="0" collapsed="false">
      <c r="A3039" s="41" t="n">
        <v>40528</v>
      </c>
      <c r="B3039" s="0" t="s">
        <v>1179</v>
      </c>
      <c r="C3039" s="0" t="s">
        <v>892</v>
      </c>
      <c r="D3039" s="69" t="n">
        <v>26029</v>
      </c>
      <c r="E3039" s="69"/>
      <c r="F3039" s="42" t="n">
        <v>0.701388888888889</v>
      </c>
      <c r="H3039" s="42" t="n">
        <v>0.354166666666667</v>
      </c>
      <c r="I3039" s="29" t="n">
        <v>140.75</v>
      </c>
      <c r="K3039" s="30" t="s">
        <v>1242</v>
      </c>
      <c r="M3039" s="31" t="n">
        <f aca="false">SUM(P3039,R3039,T3039,V3039,X3039,Z3039,AB3039,AD3039,AF3039,AH3039,AJ3039,AL3039,AN3039,AP3039,AR3039,AT3039,AV3039,AX3039,AZ3039,BB3039)</f>
        <v>0</v>
      </c>
    </row>
    <row r="3040" customFormat="false" ht="15" hidden="false" customHeight="false" outlineLevel="0" collapsed="false">
      <c r="A3040" s="41" t="n">
        <v>40528</v>
      </c>
      <c r="B3040" s="0" t="s">
        <v>581</v>
      </c>
      <c r="C3040" s="0" t="s">
        <v>925</v>
      </c>
      <c r="D3040" s="69" t="n">
        <v>26030</v>
      </c>
      <c r="E3040" s="69"/>
      <c r="F3040" s="42" t="n">
        <v>0.715277777777778</v>
      </c>
      <c r="H3040" s="42" t="n">
        <v>0.375</v>
      </c>
      <c r="I3040" s="29" t="n">
        <v>197.6</v>
      </c>
      <c r="K3040" s="30" t="s">
        <v>1243</v>
      </c>
      <c r="M3040" s="31" t="n">
        <f aca="false">SUM(P3040,R3040,T3040,V3040,X3040,Z3040,AB3040,AD3040,AF3040,AH3040,AJ3040,AL3040,AN3040,AP3040,AR3040,AT3040,AV3040,AX3040,AZ3040,BB3040)</f>
        <v>0</v>
      </c>
    </row>
    <row r="3041" customFormat="false" ht="15" hidden="false" customHeight="false" outlineLevel="0" collapsed="false">
      <c r="A3041" s="41" t="n">
        <v>40528</v>
      </c>
      <c r="B3041" s="0" t="s">
        <v>1199</v>
      </c>
      <c r="C3041" s="0" t="s">
        <v>836</v>
      </c>
      <c r="D3041" s="69" t="n">
        <v>26031</v>
      </c>
      <c r="E3041" s="69"/>
      <c r="F3041" s="42" t="n">
        <v>0.645833333333333</v>
      </c>
      <c r="G3041" s="3" t="s">
        <v>1380</v>
      </c>
      <c r="H3041" s="3" t="s">
        <v>1299</v>
      </c>
      <c r="I3041" s="29" t="n">
        <v>132.5</v>
      </c>
      <c r="K3041" s="30" t="s">
        <v>1253</v>
      </c>
      <c r="M3041" s="31" t="n">
        <f aca="false">SUM(P3041,R3041,T3041,V3041,X3041,Z3041,AB3041,AD3041,AF3041,AH3041,AJ3041,AL3041,AN3041,AP3041,AR3041,AT3041,AV3041,AX3041,AZ3041,BB3041)</f>
        <v>0</v>
      </c>
    </row>
    <row r="3042" customFormat="false" ht="15" hidden="false" customHeight="false" outlineLevel="0" collapsed="false">
      <c r="A3042" s="41" t="n">
        <v>40528</v>
      </c>
      <c r="B3042" s="0" t="s">
        <v>1189</v>
      </c>
      <c r="C3042" s="0" t="s">
        <v>925</v>
      </c>
      <c r="D3042" s="69" t="n">
        <v>26032</v>
      </c>
      <c r="E3042" s="69"/>
      <c r="F3042" s="42" t="n">
        <v>0.65625</v>
      </c>
      <c r="H3042" s="42" t="n">
        <v>0.25</v>
      </c>
      <c r="I3042" s="29" t="n">
        <v>103.4</v>
      </c>
      <c r="K3042" s="30" t="s">
        <v>1231</v>
      </c>
      <c r="M3042" s="31" t="n">
        <f aca="false">SUM(P3042,R3042,T3042,V3042,X3042,Z3042,AB3042,AD3042,AF3042,AH3042,AJ3042,AL3042,AN3042,AP3042,AR3042,AT3042,AV3042,AX3042,AZ3042,BB3042)</f>
        <v>0</v>
      </c>
    </row>
    <row r="3043" customFormat="false" ht="15" hidden="false" customHeight="false" outlineLevel="0" collapsed="false">
      <c r="A3043" s="41" t="n">
        <v>40528</v>
      </c>
      <c r="B3043" s="0" t="s">
        <v>1193</v>
      </c>
      <c r="C3043" s="0" t="s">
        <v>1494</v>
      </c>
      <c r="D3043" s="69" t="n">
        <v>26033</v>
      </c>
      <c r="E3043" s="69"/>
      <c r="F3043" s="42" t="n">
        <v>0.541666666666667</v>
      </c>
      <c r="H3043" s="42" t="n">
        <v>0.166666666666667</v>
      </c>
      <c r="I3043" s="29" t="n">
        <v>73</v>
      </c>
      <c r="K3043" s="30" t="s">
        <v>1216</v>
      </c>
      <c r="M3043" s="31" t="n">
        <f aca="false">SUM(P3043,R3043,T3043,V3043,X3043,Z3043,AB3043,AD3043,AF3043,AH3043,AJ3043,AL3043,AN3043,AP3043,AR3043,AT3043,AV3043,AX3043,AZ3043,BB3043)</f>
        <v>0</v>
      </c>
    </row>
    <row r="3044" customFormat="false" ht="15" hidden="false" customHeight="false" outlineLevel="0" collapsed="false">
      <c r="A3044" s="41" t="n">
        <v>40528</v>
      </c>
      <c r="B3044" s="0" t="s">
        <v>1208</v>
      </c>
      <c r="C3044" s="0" t="s">
        <v>1032</v>
      </c>
      <c r="D3044" s="69" t="n">
        <v>26034</v>
      </c>
      <c r="E3044" s="69"/>
      <c r="F3044" s="42" t="n">
        <v>0.583333333333333</v>
      </c>
      <c r="H3044" s="42" t="n">
        <v>0.333333333333333</v>
      </c>
      <c r="I3044" s="29" t="n">
        <v>269</v>
      </c>
      <c r="K3044" s="30" t="s">
        <v>1238</v>
      </c>
      <c r="M3044" s="31" t="n">
        <f aca="false">SUM(P3044,R3044,T3044,V3044,X3044,Z3044,AB3044,AD3044,AF3044,AH3044,AJ3044,AL3044,AN3044,AP3044,AR3044,AT3044,AV3044,AX3044,AZ3044,BB3044)</f>
        <v>0</v>
      </c>
    </row>
    <row r="3045" customFormat="false" ht="15" hidden="false" customHeight="false" outlineLevel="0" collapsed="false">
      <c r="A3045" s="41" t="n">
        <v>40528</v>
      </c>
      <c r="B3045" s="0" t="s">
        <v>1193</v>
      </c>
      <c r="C3045" s="0" t="s">
        <v>905</v>
      </c>
      <c r="D3045" s="69" t="n">
        <v>26035</v>
      </c>
      <c r="E3045" s="69"/>
      <c r="F3045" s="42" t="n">
        <v>0.875</v>
      </c>
      <c r="H3045" s="42" t="n">
        <v>0.3125</v>
      </c>
      <c r="I3045" s="29" t="n">
        <v>147.8</v>
      </c>
      <c r="K3045" s="30" t="s">
        <v>1216</v>
      </c>
      <c r="M3045" s="31" t="n">
        <f aca="false">SUM(P3045,R3045,T3045,V3045,X3045,Z3045,AB3045,AD3045,AF3045,AH3045,AJ3045,AL3045,AN3045,AP3045,AR3045,AT3045,AV3045,AX3045,AZ3045,BB3045)</f>
        <v>0</v>
      </c>
    </row>
    <row r="3046" customFormat="false" ht="15" hidden="false" customHeight="false" outlineLevel="0" collapsed="false">
      <c r="A3046" s="41" t="n">
        <v>40528</v>
      </c>
      <c r="B3046" s="0" t="s">
        <v>1173</v>
      </c>
      <c r="C3046" s="0" t="s">
        <v>1049</v>
      </c>
      <c r="D3046" s="69" t="n">
        <v>26036</v>
      </c>
      <c r="E3046" s="69"/>
      <c r="F3046" s="42" t="n">
        <v>0.756944444444444</v>
      </c>
      <c r="H3046" s="42" t="n">
        <v>0.1875</v>
      </c>
      <c r="I3046" s="29" t="n">
        <v>76.5</v>
      </c>
      <c r="K3046" s="30" t="s">
        <v>1212</v>
      </c>
      <c r="M3046" s="31" t="n">
        <f aca="false">SUM(P3046,R3046,T3046,V3046,X3046,Z3046,AB3046,AD3046,AF3046,AH3046,AJ3046,AL3046,AN3046,AP3046,AR3046,AT3046,AV3046,AX3046,AZ3046,BB3046)</f>
        <v>0</v>
      </c>
    </row>
    <row r="3047" customFormat="false" ht="15" hidden="false" customHeight="false" outlineLevel="0" collapsed="false">
      <c r="A3047" s="41" t="n">
        <v>40528</v>
      </c>
      <c r="B3047" s="167" t="s">
        <v>1756</v>
      </c>
      <c r="C3047" s="167" t="s">
        <v>1177</v>
      </c>
      <c r="D3047" s="69" t="n">
        <v>26037</v>
      </c>
      <c r="E3047" s="69"/>
      <c r="F3047" s="42" t="n">
        <v>0.833333333333333</v>
      </c>
      <c r="H3047" s="42" t="n">
        <v>0.166666666666667</v>
      </c>
      <c r="I3047" s="29" t="n">
        <v>77</v>
      </c>
      <c r="M3047" s="31" t="n">
        <f aca="false">SUM(P3047,R3047,T3047,V3047,X3047,Z3047,AB3047,AD3047,AF3047,AH3047,AJ3047,AL3047,AN3047,AP3047,AR3047,AT3047,AV3047,AX3047,AZ3047,BB3047)</f>
        <v>0</v>
      </c>
    </row>
    <row r="3048" customFormat="false" ht="15" hidden="false" customHeight="false" outlineLevel="0" collapsed="false">
      <c r="A3048" s="41" t="n">
        <v>40528</v>
      </c>
      <c r="B3048" s="0" t="s">
        <v>679</v>
      </c>
      <c r="C3048" s="0" t="s">
        <v>1206</v>
      </c>
      <c r="D3048" s="69" t="n">
        <v>26038</v>
      </c>
      <c r="E3048" s="69"/>
      <c r="F3048" s="3" t="s">
        <v>1757</v>
      </c>
      <c r="G3048" s="3" t="s">
        <v>1758</v>
      </c>
      <c r="H3048" s="3" t="s">
        <v>1759</v>
      </c>
      <c r="I3048" s="29" t="n">
        <v>329.15</v>
      </c>
      <c r="K3048" s="30" t="s">
        <v>1223</v>
      </c>
      <c r="M3048" s="31" t="n">
        <f aca="false">SUM(P3048,R3048,T3048,V3048,X3048,Z3048,AB3048,AD3048,AF3048,AH3048,AJ3048,AL3048,AN3048,AP3048,AR3048,AT3048,AV3048,AX3048,AZ3048,BB3048)</f>
        <v>0</v>
      </c>
    </row>
    <row r="3049" customFormat="false" ht="15" hidden="false" customHeight="false" outlineLevel="0" collapsed="false">
      <c r="A3049" s="41"/>
      <c r="M3049" s="31" t="n">
        <f aca="false">SUM(P3049,R3049,T3049,V3049,X3049,Z3049,AB3049,AD3049,AF3049,AH3049,AJ3049,AL3049,AN3049,AP3049,AR3049,AT3049,AV3049,AX3049,AZ3049,BB3049)</f>
        <v>0</v>
      </c>
    </row>
    <row r="3050" customFormat="false" ht="15" hidden="false" customHeight="false" outlineLevel="0" collapsed="false">
      <c r="A3050" s="113"/>
      <c r="B3050" s="101"/>
      <c r="C3050" s="101"/>
      <c r="D3050" s="100"/>
      <c r="E3050" s="100"/>
      <c r="F3050" s="100"/>
      <c r="G3050" s="100"/>
      <c r="H3050" s="100"/>
      <c r="I3050" s="102"/>
      <c r="J3050" s="102"/>
      <c r="K3050" s="100"/>
    </row>
    <row r="3051" customFormat="false" ht="18.75" hidden="false" customHeight="false" outlineLevel="0" collapsed="false">
      <c r="A3051" s="113"/>
      <c r="B3051" s="101"/>
      <c r="C3051" s="130"/>
      <c r="D3051" s="115"/>
      <c r="E3051" s="115"/>
      <c r="F3051" s="100"/>
      <c r="G3051" s="115" t="s">
        <v>1741</v>
      </c>
      <c r="H3051" s="100"/>
      <c r="I3051" s="102"/>
      <c r="J3051" s="102"/>
      <c r="K3051" s="100"/>
    </row>
    <row r="3052" customFormat="false" ht="15" hidden="false" customHeight="false" outlineLevel="0" collapsed="false">
      <c r="A3052" s="41" t="n">
        <v>40529</v>
      </c>
      <c r="B3052" s="68" t="s">
        <v>679</v>
      </c>
      <c r="C3052" s="68" t="s">
        <v>1206</v>
      </c>
      <c r="D3052" s="69" t="n">
        <v>26039</v>
      </c>
      <c r="E3052" s="69"/>
      <c r="F3052" s="3" t="s">
        <v>1162</v>
      </c>
      <c r="H3052" s="3" t="s">
        <v>1162</v>
      </c>
      <c r="I3052" s="29" t="n">
        <v>188</v>
      </c>
      <c r="K3052" s="30" t="s">
        <v>1223</v>
      </c>
      <c r="M3052" s="31" t="n">
        <f aca="false">SUM(P3052,R3052,T3052,V3052,X3052,Z3052,AB3052,AD3052,AF3052,AH3052,AJ3052,AL3052,AN3052,AP3052,AR3052,AT3052,AV3052,AX3052,AZ3052,BB3052)</f>
        <v>6836.83</v>
      </c>
      <c r="O3052" s="0" t="n">
        <v>15612</v>
      </c>
      <c r="P3052" s="31" t="n">
        <v>1445.79</v>
      </c>
      <c r="Q3052" s="0" t="n">
        <v>15613</v>
      </c>
      <c r="R3052" s="31" t="n">
        <v>389.5</v>
      </c>
      <c r="S3052" s="47" t="n">
        <v>15635</v>
      </c>
      <c r="T3052" s="31" t="n">
        <v>296.4</v>
      </c>
      <c r="U3052" s="47" t="n">
        <v>15640</v>
      </c>
      <c r="V3052" s="31" t="n">
        <v>80.76</v>
      </c>
      <c r="W3052" s="47" t="n">
        <v>15539</v>
      </c>
      <c r="X3052" s="31" t="n">
        <v>290.8</v>
      </c>
      <c r="Y3052" s="47" t="n">
        <v>15552</v>
      </c>
      <c r="Z3052" s="31" t="n">
        <v>1340.99</v>
      </c>
      <c r="AA3052" s="47" t="n">
        <v>15550</v>
      </c>
      <c r="AB3052" s="31" t="n">
        <v>2992.59</v>
      </c>
    </row>
    <row r="3053" customFormat="false" ht="15" hidden="false" customHeight="false" outlineLevel="0" collapsed="false">
      <c r="A3053" s="41" t="n">
        <v>40529</v>
      </c>
      <c r="B3053" s="68" t="s">
        <v>383</v>
      </c>
      <c r="C3053" s="68" t="s">
        <v>1206</v>
      </c>
      <c r="D3053" s="69" t="n">
        <v>26040</v>
      </c>
      <c r="E3053" s="69"/>
      <c r="F3053" s="3" t="s">
        <v>1162</v>
      </c>
      <c r="G3053" s="3" t="s">
        <v>1380</v>
      </c>
      <c r="H3053" s="3" t="s">
        <v>1162</v>
      </c>
      <c r="I3053" s="29" t="n">
        <v>205.7</v>
      </c>
      <c r="K3053" s="30" t="s">
        <v>1232</v>
      </c>
      <c r="M3053" s="31" t="n">
        <f aca="false">SUM(P3053,R3053,T3053,V3053,X3053,Z3053,AB3053,AD3053,AF3053,AH3053,AJ3053,AL3053,AN3053,AP3053,AR3053,AT3053,AV3053,AX3053,AZ3053,BB3053)</f>
        <v>7635.93</v>
      </c>
      <c r="O3053" s="0" t="n">
        <v>15589</v>
      </c>
      <c r="P3053" s="31" t="n">
        <v>664.24</v>
      </c>
      <c r="Q3053" s="0" t="n">
        <v>15588</v>
      </c>
      <c r="R3053" s="31" t="n">
        <v>49.02</v>
      </c>
      <c r="S3053" s="47" t="n">
        <v>15587</v>
      </c>
      <c r="T3053" s="31" t="n">
        <v>227.6</v>
      </c>
      <c r="U3053" s="47" t="n">
        <v>15586</v>
      </c>
      <c r="V3053" s="31" t="n">
        <v>185.51</v>
      </c>
      <c r="W3053" s="47" t="n">
        <v>15585</v>
      </c>
      <c r="X3053" s="31" t="n">
        <v>470.46</v>
      </c>
      <c r="Y3053" s="47" t="n">
        <v>15584</v>
      </c>
      <c r="Z3053" s="31" t="n">
        <v>652.55</v>
      </c>
      <c r="AA3053" s="47" t="n">
        <v>15583</v>
      </c>
      <c r="AB3053" s="31" t="n">
        <v>520.34</v>
      </c>
      <c r="AC3053" s="47" t="n">
        <v>15582</v>
      </c>
      <c r="AD3053" s="31" t="n">
        <v>1809.36</v>
      </c>
      <c r="AE3053" s="47" t="n">
        <v>15637</v>
      </c>
      <c r="AF3053" s="31" t="n">
        <v>713.09</v>
      </c>
      <c r="AG3053" s="47" t="n">
        <v>15638</v>
      </c>
      <c r="AH3053" s="31" t="n">
        <v>190.05</v>
      </c>
      <c r="AI3053" s="47" t="n">
        <v>15645</v>
      </c>
      <c r="AJ3053" s="31" t="n">
        <v>161.52</v>
      </c>
      <c r="AK3053" s="47" t="n">
        <v>15590</v>
      </c>
      <c r="AL3053" s="31" t="n">
        <v>197.19</v>
      </c>
      <c r="AM3053" s="47" t="n">
        <v>15591</v>
      </c>
      <c r="AN3053" s="31" t="n">
        <v>115.88</v>
      </c>
      <c r="AO3053" s="47" t="n">
        <v>15538</v>
      </c>
      <c r="AP3053" s="31" t="n">
        <v>581.6</v>
      </c>
      <c r="AQ3053" s="47" t="n">
        <v>15551</v>
      </c>
      <c r="AR3053" s="31" t="n">
        <v>28.5</v>
      </c>
      <c r="AS3053" s="47" t="n">
        <v>15727</v>
      </c>
      <c r="AT3053" s="31" t="n">
        <v>285.72</v>
      </c>
      <c r="AU3053" s="47" t="n">
        <v>15698</v>
      </c>
      <c r="AV3053" s="31" t="n">
        <v>204.8</v>
      </c>
      <c r="AW3053" s="47" t="n">
        <v>15683</v>
      </c>
      <c r="AX3053" s="31" t="n">
        <v>216</v>
      </c>
      <c r="AY3053" s="47" t="n">
        <v>15558</v>
      </c>
      <c r="AZ3053" s="31" t="n">
        <v>202.5</v>
      </c>
      <c r="BA3053" s="47" t="n">
        <v>15679</v>
      </c>
      <c r="BB3053" s="33" t="n">
        <v>160</v>
      </c>
      <c r="BC3053" s="0" t="n">
        <v>15723</v>
      </c>
      <c r="BD3053" s="33" t="n">
        <v>1500</v>
      </c>
      <c r="BE3053" s="0" t="n">
        <v>15334</v>
      </c>
      <c r="BF3053" s="33" t="n">
        <v>707.06</v>
      </c>
    </row>
    <row r="3054" customFormat="false" ht="15" hidden="false" customHeight="false" outlineLevel="0" collapsed="false">
      <c r="A3054" s="41" t="n">
        <v>40529</v>
      </c>
      <c r="B3054" s="68" t="s">
        <v>1165</v>
      </c>
      <c r="C3054" s="68" t="s">
        <v>1206</v>
      </c>
      <c r="D3054" s="69" t="n">
        <v>26041</v>
      </c>
      <c r="E3054" s="69"/>
      <c r="F3054" s="3" t="s">
        <v>1162</v>
      </c>
      <c r="G3054" s="3" t="s">
        <v>1247</v>
      </c>
      <c r="H3054" s="3" t="s">
        <v>1162</v>
      </c>
      <c r="I3054" s="29" t="n">
        <v>209.7</v>
      </c>
      <c r="K3054" s="30" t="s">
        <v>1233</v>
      </c>
      <c r="M3054" s="31" t="n">
        <f aca="false">SUM(P3054,R3054,T3054,V3054,X3054,Z3054,AB3054,AD3054,AF3054,AH3054,AJ3054,AL3054,AN3054,AP3054,AR3054,AT3054,AV3054,AX3054,AZ3054,BB3054)</f>
        <v>29793.56</v>
      </c>
      <c r="O3054" s="0" t="n">
        <v>15670</v>
      </c>
      <c r="P3054" s="31" t="n">
        <v>1637.25</v>
      </c>
      <c r="Q3054" s="0" t="n">
        <v>15671</v>
      </c>
      <c r="R3054" s="31" t="n">
        <v>864</v>
      </c>
      <c r="S3054" s="47" t="n">
        <v>15688</v>
      </c>
      <c r="T3054" s="31" t="n">
        <v>225</v>
      </c>
      <c r="U3054" s="47" t="n">
        <v>15681</v>
      </c>
      <c r="V3054" s="31" t="n">
        <v>122.28</v>
      </c>
      <c r="W3054" s="47" t="n">
        <v>12088</v>
      </c>
      <c r="X3054" s="31" t="n">
        <v>8145</v>
      </c>
      <c r="Y3054" s="47" t="n">
        <v>15691</v>
      </c>
      <c r="Z3054" s="31" t="n">
        <v>17288.03</v>
      </c>
      <c r="AA3054" s="47" t="n">
        <v>15700</v>
      </c>
      <c r="AB3054" s="31" t="n">
        <v>1512</v>
      </c>
    </row>
    <row r="3055" customFormat="false" ht="15" hidden="false" customHeight="false" outlineLevel="0" collapsed="false">
      <c r="A3055" s="41" t="n">
        <v>40529</v>
      </c>
      <c r="B3055" s="68" t="s">
        <v>627</v>
      </c>
      <c r="C3055" s="68" t="s">
        <v>1206</v>
      </c>
      <c r="D3055" s="69" t="n">
        <v>26042</v>
      </c>
      <c r="E3055" s="69"/>
      <c r="F3055" s="3" t="s">
        <v>1162</v>
      </c>
      <c r="H3055" s="3" t="s">
        <v>1162</v>
      </c>
      <c r="I3055" s="29" t="n">
        <v>188.6</v>
      </c>
      <c r="K3055" s="30" t="s">
        <v>1303</v>
      </c>
      <c r="M3055" s="31" t="n">
        <f aca="false">SUM(P3055,R3055,T3055,V3055,X3055,Z3055,AB3055,AD3055,AF3055,AH3055,AJ3055,AL3055,AN3055,AP3055,AR3055,AT3055,AV3055,AX3055,AZ3055,BB3055)</f>
        <v>25023.98</v>
      </c>
      <c r="O3055" s="0" t="n">
        <v>15636</v>
      </c>
      <c r="P3055" s="31" t="n">
        <v>261.72</v>
      </c>
      <c r="Q3055" s="0" t="n">
        <v>15605</v>
      </c>
      <c r="R3055" s="31" t="n">
        <v>477.41</v>
      </c>
      <c r="S3055" s="47" t="n">
        <v>15641</v>
      </c>
      <c r="T3055" s="31" t="n">
        <v>484.56</v>
      </c>
      <c r="U3055" s="47" t="n">
        <v>15690</v>
      </c>
      <c r="V3055" s="31" t="n">
        <v>450</v>
      </c>
      <c r="W3055" s="47" t="n">
        <v>15673</v>
      </c>
      <c r="X3055" s="31" t="n">
        <v>2160</v>
      </c>
      <c r="Y3055" s="47" t="n">
        <v>15684</v>
      </c>
      <c r="Z3055" s="31" t="n">
        <v>202.5</v>
      </c>
      <c r="AA3055" s="47" t="n">
        <v>15696</v>
      </c>
      <c r="AB3055" s="31" t="n">
        <v>9645</v>
      </c>
      <c r="AC3055" s="47" t="n">
        <v>15697</v>
      </c>
      <c r="AD3055" s="31" t="n">
        <v>150</v>
      </c>
      <c r="AE3055" s="47" t="n">
        <v>15724</v>
      </c>
      <c r="AF3055" s="31" t="n">
        <v>10310</v>
      </c>
      <c r="AG3055" s="47" t="n">
        <v>15447</v>
      </c>
      <c r="AH3055" s="31" t="n">
        <v>572.88</v>
      </c>
      <c r="AI3055" s="47" t="n">
        <v>15446</v>
      </c>
      <c r="AJ3055" s="31" t="n">
        <v>309.91</v>
      </c>
    </row>
    <row r="3056" customFormat="false" ht="15" hidden="false" customHeight="false" outlineLevel="0" collapsed="false">
      <c r="A3056" s="41" t="n">
        <v>40529</v>
      </c>
      <c r="B3056" s="68" t="s">
        <v>1205</v>
      </c>
      <c r="C3056" s="68" t="s">
        <v>1206</v>
      </c>
      <c r="D3056" s="69" t="n">
        <v>26043</v>
      </c>
      <c r="E3056" s="69"/>
      <c r="F3056" s="3" t="s">
        <v>1162</v>
      </c>
      <c r="G3056" s="21" t="s">
        <v>1760</v>
      </c>
      <c r="H3056" s="3" t="s">
        <v>1162</v>
      </c>
      <c r="I3056" s="29" t="n">
        <v>479.75</v>
      </c>
      <c r="K3056" s="30" t="s">
        <v>1249</v>
      </c>
      <c r="M3056" s="31" t="n">
        <f aca="false">SUM(P3056,R3056,T3056,V3056,X3056,Z3056,AB3056,AD3056,AF3056,AH3056,AJ3056,AL3056,AN3056,AP3056,AR3056,AT3056,AV3056,AX3056,AZ3056,BB3056)</f>
        <v>12931.51</v>
      </c>
      <c r="O3056" s="0" t="n">
        <v>15643</v>
      </c>
      <c r="P3056" s="31" t="n">
        <v>235.55</v>
      </c>
      <c r="Q3056" s="0" t="n">
        <v>15598</v>
      </c>
      <c r="R3056" s="31" t="n">
        <v>736.16</v>
      </c>
      <c r="S3056" s="47" t="n">
        <v>15597</v>
      </c>
      <c r="T3056" s="31" t="n">
        <v>284.48</v>
      </c>
      <c r="U3056" s="47" t="n">
        <v>15596</v>
      </c>
      <c r="V3056" s="31" t="n">
        <v>57.66</v>
      </c>
      <c r="W3056" s="47" t="n">
        <v>15595</v>
      </c>
      <c r="X3056" s="31" t="n">
        <v>875.33</v>
      </c>
      <c r="Y3056" s="47" t="n">
        <v>15594</v>
      </c>
      <c r="Z3056" s="31" t="n">
        <v>371.38</v>
      </c>
      <c r="AA3056" s="47" t="n">
        <v>15593</v>
      </c>
      <c r="AB3056" s="31" t="n">
        <v>1942.13</v>
      </c>
      <c r="AC3056" s="47" t="n">
        <v>15592</v>
      </c>
      <c r="AD3056" s="31" t="n">
        <v>903.91</v>
      </c>
      <c r="AE3056" s="47" t="n">
        <v>15581</v>
      </c>
      <c r="AF3056" s="31" t="n">
        <v>1527.07</v>
      </c>
      <c r="AG3056" s="47" t="n">
        <v>1580</v>
      </c>
      <c r="AH3056" s="31" t="n">
        <v>1701.31</v>
      </c>
      <c r="AI3056" s="47" t="n">
        <v>15599</v>
      </c>
      <c r="AJ3056" s="31" t="n">
        <v>398.46</v>
      </c>
      <c r="AK3056" s="47" t="n">
        <v>15600</v>
      </c>
      <c r="AL3056" s="31" t="n">
        <v>90.78</v>
      </c>
      <c r="AM3056" s="47" t="n">
        <v>15601</v>
      </c>
      <c r="AN3056" s="31" t="n">
        <v>199.13</v>
      </c>
      <c r="AO3056" s="47" t="n">
        <v>15602</v>
      </c>
      <c r="AP3056" s="31" t="n">
        <v>328.88</v>
      </c>
      <c r="AQ3056" s="47" t="n">
        <v>15603</v>
      </c>
      <c r="AR3056" s="31" t="n">
        <v>324.48</v>
      </c>
      <c r="AS3056" s="47" t="n">
        <v>15604</v>
      </c>
      <c r="AT3056" s="31" t="n">
        <v>422.23</v>
      </c>
      <c r="AU3056" s="47" t="n">
        <v>15606</v>
      </c>
      <c r="AV3056" s="31" t="n">
        <v>501.8</v>
      </c>
      <c r="AW3056" s="47" t="n">
        <v>15607</v>
      </c>
      <c r="AX3056" s="31" t="n">
        <v>690.84</v>
      </c>
      <c r="AY3056" s="47" t="n">
        <v>15608</v>
      </c>
      <c r="AZ3056" s="31" t="n">
        <v>889.72</v>
      </c>
      <c r="BA3056" s="47" t="n">
        <v>15609</v>
      </c>
      <c r="BB3056" s="33" t="n">
        <v>450.21</v>
      </c>
      <c r="BC3056" s="0" t="n">
        <v>15610</v>
      </c>
      <c r="BD3056" s="33" t="n">
        <v>519.83</v>
      </c>
      <c r="BE3056" s="0" t="n">
        <v>15611</v>
      </c>
      <c r="BF3056" s="33" t="n">
        <v>316</v>
      </c>
      <c r="BG3056" s="0" t="n">
        <v>15642</v>
      </c>
      <c r="BH3056" s="33" t="n">
        <v>323.04</v>
      </c>
    </row>
    <row r="3057" customFormat="false" ht="15" hidden="false" customHeight="false" outlineLevel="0" collapsed="false">
      <c r="A3057" s="41" t="n">
        <v>40529</v>
      </c>
      <c r="B3057" s="0" t="s">
        <v>1189</v>
      </c>
      <c r="C3057" s="0" t="s">
        <v>925</v>
      </c>
      <c r="D3057" s="69" t="n">
        <v>26044</v>
      </c>
      <c r="E3057" s="69"/>
      <c r="F3057" s="42" t="n">
        <v>0.864583333333333</v>
      </c>
      <c r="G3057" s="3" t="s">
        <v>1241</v>
      </c>
      <c r="H3057" s="3" t="s">
        <v>1761</v>
      </c>
      <c r="I3057" s="29" t="n">
        <v>323.8</v>
      </c>
      <c r="K3057" s="30" t="s">
        <v>1231</v>
      </c>
      <c r="M3057" s="31" t="n">
        <f aca="false">SUM(P3057,R3057,T3057,V3057,X3057,Z3057,AB3057,AD3057,AF3057,AH3057,AJ3057,AL3057,AN3057,AP3057,AR3057,AT3057,AV3057,AX3057,AZ3057,BB3057)</f>
        <v>0</v>
      </c>
    </row>
    <row r="3058" customFormat="false" ht="15" hidden="false" customHeight="false" outlineLevel="0" collapsed="false">
      <c r="A3058" s="41" t="n">
        <v>40529</v>
      </c>
      <c r="B3058" s="0" t="s">
        <v>1169</v>
      </c>
      <c r="C3058" s="0" t="s">
        <v>925</v>
      </c>
      <c r="D3058" s="69" t="n">
        <v>26045</v>
      </c>
      <c r="E3058" s="69"/>
      <c r="F3058" s="42" t="n">
        <v>0.864583333333333</v>
      </c>
      <c r="G3058" s="3" t="s">
        <v>1241</v>
      </c>
      <c r="H3058" s="3" t="s">
        <v>1761</v>
      </c>
      <c r="I3058" s="29" t="n">
        <v>323.8</v>
      </c>
      <c r="K3058" s="30" t="s">
        <v>1214</v>
      </c>
      <c r="M3058" s="31" t="n">
        <f aca="false">SUM(P3058,R3058,T3058,V3058,X3058,Z3058,AB3058,AD3058,AF3058,AH3058,AJ3058,AL3058,AN3058,AP3058,AR3058,AT3058,AV3058,AX3058,AZ3058,BB3058)</f>
        <v>0</v>
      </c>
    </row>
    <row r="3059" customFormat="false" ht="15" hidden="false" customHeight="false" outlineLevel="0" collapsed="false">
      <c r="A3059" s="41" t="n">
        <v>40529</v>
      </c>
      <c r="B3059" s="68" t="s">
        <v>1193</v>
      </c>
      <c r="C3059" s="68" t="s">
        <v>301</v>
      </c>
      <c r="D3059" s="69" t="n">
        <v>26046</v>
      </c>
      <c r="E3059" s="69"/>
      <c r="F3059" s="42" t="n">
        <v>0.745138888888889</v>
      </c>
      <c r="G3059" s="21" t="s">
        <v>1762</v>
      </c>
      <c r="H3059" s="42" t="s">
        <v>1763</v>
      </c>
      <c r="I3059" s="29" t="n">
        <v>228.9</v>
      </c>
      <c r="K3059" s="30" t="s">
        <v>1216</v>
      </c>
      <c r="M3059" s="31" t="n">
        <f aca="false">SUM(P3059,R3059,T3059,V3059,X3059,Z3059,AB3059,AD3059,AF3059,AH3059,AJ3059,AL3059,AN3059,AP3059,AR3059,AT3059,AV3059,AX3059,AZ3059,BB3059)</f>
        <v>7784.13</v>
      </c>
      <c r="O3059" s="0" t="n">
        <v>2305</v>
      </c>
      <c r="P3059" s="31" t="n">
        <v>2648.6</v>
      </c>
      <c r="Q3059" s="0" t="n">
        <v>2308</v>
      </c>
      <c r="R3059" s="31" t="n">
        <v>405.3</v>
      </c>
      <c r="S3059" s="47" t="n">
        <v>2059</v>
      </c>
      <c r="T3059" s="31" t="n">
        <v>918.3</v>
      </c>
      <c r="U3059" s="47" t="n">
        <v>2063</v>
      </c>
      <c r="V3059" s="31" t="n">
        <v>1942.95</v>
      </c>
      <c r="W3059" s="47" t="n">
        <v>2067</v>
      </c>
      <c r="X3059" s="31" t="n">
        <v>774.91</v>
      </c>
      <c r="Y3059" s="47" t="n">
        <v>2074</v>
      </c>
      <c r="Z3059" s="31" t="n">
        <v>1094.07</v>
      </c>
    </row>
    <row r="3060" customFormat="false" ht="15" hidden="false" customHeight="false" outlineLevel="0" collapsed="false">
      <c r="A3060" s="41" t="n">
        <v>40529</v>
      </c>
      <c r="B3060" s="0" t="s">
        <v>1179</v>
      </c>
      <c r="C3060" s="0" t="s">
        <v>925</v>
      </c>
      <c r="D3060" s="69" t="n">
        <v>26047</v>
      </c>
      <c r="E3060" s="69"/>
      <c r="F3060" s="42" t="n">
        <v>0.677083333333333</v>
      </c>
      <c r="H3060" s="42" t="n">
        <v>0.354166666666667</v>
      </c>
      <c r="I3060" s="29" t="n">
        <v>186.9</v>
      </c>
      <c r="K3060" s="30" t="s">
        <v>1242</v>
      </c>
      <c r="M3060" s="31" t="n">
        <f aca="false">SUM(P3060,R3060,T3060,V3060,X3060,Z3060,AB3060,AD3060,AF3060,AH3060,AJ3060,AL3060,AN3060,AP3060,AR3060,AT3060,AV3060,AX3060,AZ3060,BB3060)</f>
        <v>0</v>
      </c>
    </row>
    <row r="3061" customFormat="false" ht="15" hidden="false" customHeight="false" outlineLevel="0" collapsed="false">
      <c r="A3061" s="41" t="n">
        <v>40529</v>
      </c>
      <c r="B3061" s="0" t="s">
        <v>1199</v>
      </c>
      <c r="C3061" s="0" t="s">
        <v>979</v>
      </c>
      <c r="D3061" s="69" t="n">
        <v>26048</v>
      </c>
      <c r="E3061" s="69"/>
      <c r="F3061" s="42" t="n">
        <v>0.729166666666667</v>
      </c>
      <c r="G3061" s="3" t="s">
        <v>1247</v>
      </c>
      <c r="H3061" s="42" t="s">
        <v>1440</v>
      </c>
      <c r="I3061" s="29" t="n">
        <v>189.8</v>
      </c>
      <c r="K3061" s="30" t="s">
        <v>1764</v>
      </c>
      <c r="M3061" s="31" t="n">
        <f aca="false">SUM(P3061,R3061,T3061,V3061,X3061,Z3061,AB3061,AD3061,AF3061,AH3061,AJ3061,AL3061,AN3061,AP3061,AR3061,AT3061,AV3061,AX3061,AZ3061,BB3061)</f>
        <v>0</v>
      </c>
    </row>
    <row r="3062" customFormat="false" ht="15" hidden="false" customHeight="false" outlineLevel="0" collapsed="false">
      <c r="A3062" s="41" t="n">
        <v>40529</v>
      </c>
      <c r="B3062" s="0" t="s">
        <v>296</v>
      </c>
      <c r="C3062" s="0" t="s">
        <v>892</v>
      </c>
      <c r="D3062" s="69" t="n">
        <v>26049</v>
      </c>
      <c r="E3062" s="69"/>
      <c r="F3062" s="42" t="n">
        <v>0.625</v>
      </c>
      <c r="H3062" s="42" t="n">
        <v>0.25</v>
      </c>
      <c r="I3062" s="29" t="n">
        <v>102</v>
      </c>
      <c r="K3062" s="30" t="s">
        <v>1168</v>
      </c>
      <c r="M3062" s="31" t="n">
        <f aca="false">SUM(P3062,R3062,T3062,V3062,X3062,Z3062,AB3062,AD3062,AF3062,AH3062,AJ3062,AL3062,AN3062,AP3062,AR3062,AT3062,AV3062,AX3062,AZ3062,BB3062)</f>
        <v>0</v>
      </c>
    </row>
    <row r="3063" customFormat="false" ht="15" hidden="false" customHeight="false" outlineLevel="0" collapsed="false">
      <c r="A3063" s="41" t="n">
        <v>40529</v>
      </c>
      <c r="B3063" s="0" t="s">
        <v>1173</v>
      </c>
      <c r="C3063" s="0" t="s">
        <v>1049</v>
      </c>
      <c r="D3063" s="69" t="n">
        <v>26050</v>
      </c>
      <c r="E3063" s="69"/>
      <c r="F3063" s="42" t="n">
        <v>0.510416666666667</v>
      </c>
      <c r="H3063" s="42" t="n">
        <v>0.166666666666667</v>
      </c>
      <c r="I3063" s="29" t="n">
        <v>65.6</v>
      </c>
      <c r="K3063" s="30" t="s">
        <v>1212</v>
      </c>
      <c r="M3063" s="31" t="n">
        <f aca="false">SUM(P3063,R3063,T3063,V3063,X3063,Z3063,AB3063,AD3063,AF3063,AH3063,AJ3063,AL3063,AN3063,AP3063,AR3063,AT3063,AV3063,AX3063,AZ3063,BB3063)</f>
        <v>0</v>
      </c>
    </row>
    <row r="3064" customFormat="false" ht="15" hidden="false" customHeight="false" outlineLevel="0" collapsed="false">
      <c r="A3064" s="41" t="n">
        <v>40529</v>
      </c>
      <c r="B3064" s="0" t="s">
        <v>40</v>
      </c>
      <c r="C3064" s="0" t="s">
        <v>490</v>
      </c>
      <c r="D3064" s="69" t="n">
        <v>26051</v>
      </c>
      <c r="E3064" s="69"/>
      <c r="F3064" s="42" t="n">
        <v>0.166666666666667</v>
      </c>
      <c r="G3064" s="3" t="s">
        <v>1765</v>
      </c>
      <c r="H3064" s="42" t="n">
        <v>0.229166666666667</v>
      </c>
      <c r="I3064" s="29" t="n">
        <v>126.5</v>
      </c>
      <c r="K3064" s="30" t="s">
        <v>1219</v>
      </c>
      <c r="M3064" s="31" t="n">
        <f aca="false">SUM(P3064,R3064,T3064,V3064,X3064,Z3064,AB3064,AD3064,AF3064,AH3064,AJ3064,AL3064,AN3064,AP3064,AR3064,AT3064,AV3064,AX3064,AZ3064,BB3064)</f>
        <v>0</v>
      </c>
    </row>
    <row r="3065" customFormat="false" ht="15" hidden="false" customHeight="false" outlineLevel="0" collapsed="false">
      <c r="A3065" s="41" t="n">
        <v>40529</v>
      </c>
      <c r="B3065" s="0" t="s">
        <v>1632</v>
      </c>
      <c r="C3065" s="0" t="s">
        <v>490</v>
      </c>
      <c r="D3065" s="69" t="n">
        <v>26052</v>
      </c>
      <c r="E3065" s="69"/>
      <c r="F3065" s="42" t="n">
        <v>0.1875</v>
      </c>
      <c r="G3065" s="3" t="s">
        <v>1765</v>
      </c>
      <c r="H3065" s="42" t="n">
        <v>0.25</v>
      </c>
      <c r="I3065" s="29" t="n">
        <v>154</v>
      </c>
      <c r="K3065" s="30" t="s">
        <v>1621</v>
      </c>
      <c r="M3065" s="31" t="n">
        <f aca="false">SUM(P3065,R3065,T3065,V3065,X3065,Z3065,AB3065,AD3065,AF3065,AH3065,AJ3065,AL3065,AN3065,AP3065,AR3065,AT3065,AV3065,AX3065,AZ3065,BB3065)</f>
        <v>0</v>
      </c>
    </row>
    <row r="3066" customFormat="false" ht="15" hidden="false" customHeight="false" outlineLevel="0" collapsed="false">
      <c r="A3066" s="41" t="n">
        <v>40529</v>
      </c>
      <c r="B3066" s="0" t="s">
        <v>1195</v>
      </c>
      <c r="C3066" s="0" t="s">
        <v>490</v>
      </c>
      <c r="D3066" s="69" t="n">
        <v>26053</v>
      </c>
      <c r="E3066" s="69"/>
      <c r="F3066" s="42" t="n">
        <v>0.15625</v>
      </c>
      <c r="G3066" s="3" t="s">
        <v>1765</v>
      </c>
      <c r="H3066" s="42" t="n">
        <v>0.229166666666667</v>
      </c>
      <c r="I3066" s="29" t="n">
        <v>130.5</v>
      </c>
      <c r="K3066" s="30" t="s">
        <v>1217</v>
      </c>
      <c r="M3066" s="31" t="n">
        <f aca="false">SUM(P3066,R3066,T3066,V3066,X3066,Z3066,AB3066,AD3066,AF3066,AH3066,AJ3066,AL3066,AN3066,AP3066,AR3066,AT3066,AV3066,AX3066,AZ3066,BB3066)</f>
        <v>0</v>
      </c>
    </row>
    <row r="3067" customFormat="false" ht="15" hidden="false" customHeight="false" outlineLevel="0" collapsed="false">
      <c r="A3067" s="41" t="n">
        <v>40529</v>
      </c>
      <c r="B3067" s="0" t="s">
        <v>20</v>
      </c>
      <c r="C3067" s="0" t="s">
        <v>490</v>
      </c>
      <c r="D3067" s="69" t="n">
        <v>26054</v>
      </c>
      <c r="E3067" s="69"/>
      <c r="F3067" s="42" t="n">
        <v>0.1875</v>
      </c>
      <c r="G3067" s="3" t="s">
        <v>1765</v>
      </c>
      <c r="H3067" s="42" t="n">
        <v>0.25</v>
      </c>
      <c r="I3067" s="29" t="n">
        <v>138</v>
      </c>
      <c r="K3067" s="30" t="s">
        <v>1375</v>
      </c>
      <c r="M3067" s="31" t="n">
        <f aca="false">SUM(P3067,R3067,T3067,V3067,X3067,Z3067,AB3067,AD3067,AF3067,AH3067,AJ3067,AL3067,AN3067,AP3067,AR3067,AT3067,AV3067,AX3067,AZ3067,BB3067)</f>
        <v>0</v>
      </c>
    </row>
    <row r="3068" customFormat="false" ht="15" hidden="false" customHeight="false" outlineLevel="0" collapsed="false">
      <c r="A3068" s="41" t="n">
        <v>40529</v>
      </c>
      <c r="B3068" s="0" t="s">
        <v>40</v>
      </c>
      <c r="C3068" s="0" t="s">
        <v>490</v>
      </c>
      <c r="D3068" s="69" t="n">
        <v>26055</v>
      </c>
      <c r="E3068" s="69"/>
      <c r="F3068" s="42" t="n">
        <v>0.791666666666667</v>
      </c>
      <c r="H3068" s="42" t="n">
        <v>0.375</v>
      </c>
      <c r="I3068" s="29" t="n">
        <v>171.4</v>
      </c>
      <c r="K3068" s="30" t="s">
        <v>1219</v>
      </c>
      <c r="M3068" s="31" t="n">
        <f aca="false">SUM(P3068,R3068,T3068,V3068,X3068,Z3068,AB3068,AD3068,AF3068,AH3068,AJ3068,AL3068,AN3068,AP3068,AR3068,AT3068,AV3068,AX3068,AZ3068,BB3068)</f>
        <v>0</v>
      </c>
    </row>
    <row r="3069" customFormat="false" ht="15" hidden="false" customHeight="false" outlineLevel="0" collapsed="false">
      <c r="A3069" s="55" t="n">
        <v>40529</v>
      </c>
      <c r="B3069" s="56" t="s">
        <v>1745</v>
      </c>
      <c r="C3069" s="56" t="s">
        <v>965</v>
      </c>
      <c r="D3069" s="69" t="n">
        <v>26056</v>
      </c>
      <c r="E3069" s="69"/>
      <c r="F3069" s="44" t="n">
        <v>0.583333333333333</v>
      </c>
      <c r="G3069" s="30"/>
      <c r="H3069" s="44" t="n">
        <v>0.166666666666667</v>
      </c>
      <c r="I3069" s="29" t="n">
        <v>65.6</v>
      </c>
      <c r="K3069" s="30" t="s">
        <v>1766</v>
      </c>
      <c r="M3069" s="31" t="n">
        <f aca="false">SUM(P3069,R3069,T3069,V3069,X3069,Z3069,AB3069,AD3069,AF3069,AH3069,AJ3069,AL3069,AN3069,AP3069,AR3069,AT3069,AV3069,AX3069,AZ3069,BB3069)</f>
        <v>0</v>
      </c>
    </row>
    <row r="3070" customFormat="false" ht="15" hidden="false" customHeight="false" outlineLevel="0" collapsed="false">
      <c r="A3070" s="41" t="n">
        <v>40529</v>
      </c>
      <c r="B3070" s="0" t="s">
        <v>1208</v>
      </c>
      <c r="C3070" s="0" t="s">
        <v>1032</v>
      </c>
      <c r="D3070" s="69" t="n">
        <v>26057</v>
      </c>
      <c r="E3070" s="69"/>
      <c r="F3070" s="42" t="n">
        <v>0.527777777777778</v>
      </c>
      <c r="G3070" s="3" t="s">
        <v>1755</v>
      </c>
      <c r="H3070" s="3" t="s">
        <v>1298</v>
      </c>
      <c r="I3070" s="29" t="n">
        <v>292</v>
      </c>
      <c r="K3070" s="30" t="s">
        <v>1238</v>
      </c>
      <c r="M3070" s="31" t="n">
        <f aca="false">SUM(P3070,R3070,T3070,V3070,X3070,Z3070,AB3070,AD3070,AF3070,AH3070,AJ3070,AL3070,AN3070,AP3070,AR3070,AT3070,AV3070,AX3070,AZ3070,BB3070)</f>
        <v>0</v>
      </c>
    </row>
    <row r="3071" customFormat="false" ht="15" hidden="false" customHeight="false" outlineLevel="0" collapsed="false">
      <c r="A3071" s="41" t="n">
        <v>40529</v>
      </c>
      <c r="B3071" s="0" t="s">
        <v>1197</v>
      </c>
      <c r="C3071" s="0" t="s">
        <v>714</v>
      </c>
      <c r="D3071" s="69" t="n">
        <v>26058</v>
      </c>
      <c r="E3071" s="69"/>
      <c r="F3071" s="42" t="n">
        <v>0.520833333333333</v>
      </c>
      <c r="G3071" s="3" t="s">
        <v>1170</v>
      </c>
      <c r="H3071" s="42" t="n">
        <v>0.166666666666667</v>
      </c>
      <c r="I3071" s="29" t="n">
        <v>87</v>
      </c>
      <c r="K3071" s="30" t="s">
        <v>1259</v>
      </c>
      <c r="M3071" s="31" t="n">
        <f aca="false">SUM(P3071,R3071,T3071,V3071,X3071,Z3071,AB3071,AD3071,AF3071,AH3071,AJ3071,AL3071,AN3071,AP3071,AR3071,AT3071,AV3071,AX3071,AZ3071,BB3071)</f>
        <v>6200</v>
      </c>
      <c r="O3071" s="0" t="n">
        <v>336</v>
      </c>
      <c r="P3071" s="31" t="n">
        <v>6200</v>
      </c>
    </row>
    <row r="3072" customFormat="false" ht="15" hidden="false" customHeight="false" outlineLevel="0" collapsed="false">
      <c r="A3072" s="41" t="n">
        <v>40529</v>
      </c>
      <c r="B3072" s="0" t="s">
        <v>1195</v>
      </c>
      <c r="C3072" s="0" t="s">
        <v>1713</v>
      </c>
      <c r="D3072" s="69" t="n">
        <v>26059</v>
      </c>
      <c r="E3072" s="69"/>
      <c r="F3072" s="42" t="n">
        <v>0.833333333333333</v>
      </c>
      <c r="G3072" s="3" t="s">
        <v>1767</v>
      </c>
      <c r="H3072" s="3" t="s">
        <v>1678</v>
      </c>
      <c r="I3072" s="29" t="n">
        <v>182.6</v>
      </c>
      <c r="K3072" s="30" t="s">
        <v>1217</v>
      </c>
      <c r="M3072" s="31" t="n">
        <f aca="false">SUM(P3072,R3072,T3072,V3072,X3072,Z3072,AB3072,AD3072,AF3072,AH3072,AJ3072,AL3072,AN3072,AP3072,AR3072,AT3072,AV3072,AX3072,AZ3072,BB3072)</f>
        <v>6708</v>
      </c>
      <c r="O3072" s="0" t="n">
        <v>25</v>
      </c>
      <c r="P3072" s="31" t="n">
        <v>997.6</v>
      </c>
      <c r="Q3072" s="0" t="n">
        <v>49</v>
      </c>
      <c r="R3072" s="31" t="n">
        <v>1238.4</v>
      </c>
      <c r="S3072" s="47" t="n">
        <v>51</v>
      </c>
      <c r="T3072" s="31" t="n">
        <v>1238.4</v>
      </c>
      <c r="U3072" s="47" t="n">
        <v>28</v>
      </c>
      <c r="V3072" s="31" t="n">
        <v>997.6</v>
      </c>
      <c r="W3072" s="47" t="n">
        <v>27</v>
      </c>
      <c r="X3072" s="31" t="n">
        <v>997.6</v>
      </c>
      <c r="Y3072" s="47" t="n">
        <v>50</v>
      </c>
      <c r="Z3072" s="31" t="n">
        <v>1238.4</v>
      </c>
    </row>
    <row r="3073" customFormat="false" ht="15" hidden="false" customHeight="false" outlineLevel="0" collapsed="false">
      <c r="A3073" s="41" t="n">
        <v>40529</v>
      </c>
      <c r="B3073" s="0" t="s">
        <v>1197</v>
      </c>
      <c r="C3073" s="0" t="s">
        <v>836</v>
      </c>
      <c r="D3073" s="69" t="n">
        <v>26060</v>
      </c>
      <c r="E3073" s="69"/>
      <c r="F3073" s="42" t="n">
        <v>0.916666666666667</v>
      </c>
      <c r="G3073" s="3" t="s">
        <v>1477</v>
      </c>
      <c r="H3073" s="3" t="s">
        <v>1302</v>
      </c>
      <c r="I3073" s="29" t="n">
        <v>196.65</v>
      </c>
      <c r="K3073" s="30" t="s">
        <v>1259</v>
      </c>
      <c r="M3073" s="31" t="n">
        <f aca="false">SUM(P3073,R3073,T3073,V3073,X3073,Z3073,AB3073,AD3073,AF3073,AH3073,AJ3073,AL3073,AN3073,AP3073,AR3073,AT3073,AV3073,AX3073,AZ3073,BB3073)</f>
        <v>12135</v>
      </c>
      <c r="O3073" s="0" t="n">
        <v>743</v>
      </c>
      <c r="P3073" s="31" t="n">
        <v>12135</v>
      </c>
    </row>
    <row r="3074" customFormat="false" ht="15" hidden="false" customHeight="false" outlineLevel="0" collapsed="false">
      <c r="A3074" s="41" t="n">
        <v>40529</v>
      </c>
      <c r="B3074" s="0" t="s">
        <v>296</v>
      </c>
      <c r="C3074" s="68" t="s">
        <v>1206</v>
      </c>
      <c r="D3074" s="69" t="n">
        <v>26061</v>
      </c>
      <c r="E3074" s="69"/>
      <c r="F3074" s="3" t="s">
        <v>1162</v>
      </c>
      <c r="H3074" s="3" t="s">
        <v>1162</v>
      </c>
      <c r="I3074" s="29" t="n">
        <v>184</v>
      </c>
      <c r="K3074" s="30" t="s">
        <v>1235</v>
      </c>
      <c r="M3074" s="31" t="n">
        <f aca="false">SUM(P3074,R3074,T3074,V3074,X3074,Z3074,AB3074,AD3074,AF3074,AH3074,AJ3074,AL3074,AN3074,AP3074,AR3074,AT3074,AV3074,AX3074,AZ3074,BB3074)</f>
        <v>0</v>
      </c>
    </row>
    <row r="3075" customFormat="false" ht="15" hidden="false" customHeight="false" outlineLevel="0" collapsed="false">
      <c r="A3075" s="41" t="n">
        <v>40529</v>
      </c>
      <c r="B3075" s="0" t="s">
        <v>1181</v>
      </c>
      <c r="C3075" s="0" t="s">
        <v>836</v>
      </c>
      <c r="D3075" s="69" t="n">
        <v>26062</v>
      </c>
      <c r="E3075" s="69"/>
      <c r="F3075" s="42" t="n">
        <v>0.916666666666667</v>
      </c>
      <c r="G3075" s="3" t="s">
        <v>1477</v>
      </c>
      <c r="H3075" s="3" t="s">
        <v>1308</v>
      </c>
      <c r="I3075" s="29" t="n">
        <v>111.65</v>
      </c>
      <c r="K3075" s="30" t="s">
        <v>1259</v>
      </c>
      <c r="M3075" s="31" t="n">
        <f aca="false">SUM(P3075,R3075,T3075,V3075,X3075,Z3075,AB3075,AD3075,AF3075,AH3075,AJ3075,AL3075,AN3075,AP3075,AR3075,AT3075,AV3075,AX3075,AZ3075,BB3075)</f>
        <v>0</v>
      </c>
    </row>
    <row r="3076" customFormat="false" ht="15" hidden="false" customHeight="false" outlineLevel="0" collapsed="false">
      <c r="A3076" s="113"/>
      <c r="B3076" s="101"/>
      <c r="C3076" s="101"/>
      <c r="D3076" s="100"/>
      <c r="E3076" s="100"/>
      <c r="F3076" s="100"/>
      <c r="G3076" s="100"/>
      <c r="H3076" s="100"/>
      <c r="I3076" s="102"/>
      <c r="J3076" s="102"/>
      <c r="K3076" s="100"/>
    </row>
    <row r="3077" customFormat="false" ht="18.75" hidden="false" customHeight="false" outlineLevel="0" collapsed="false">
      <c r="A3077" s="113"/>
      <c r="B3077" s="101"/>
      <c r="C3077" s="130"/>
      <c r="D3077" s="115"/>
      <c r="E3077" s="115"/>
      <c r="F3077" s="100"/>
      <c r="G3077" s="115" t="s">
        <v>1592</v>
      </c>
      <c r="H3077" s="100"/>
      <c r="I3077" s="102"/>
      <c r="J3077" s="102"/>
      <c r="K3077" s="100"/>
    </row>
    <row r="3078" customFormat="false" ht="15" hidden="false" customHeight="false" outlineLevel="0" collapsed="false">
      <c r="A3078" s="41" t="n">
        <v>40530</v>
      </c>
      <c r="B3078" s="0" t="s">
        <v>383</v>
      </c>
      <c r="C3078" s="0" t="s">
        <v>1206</v>
      </c>
      <c r="D3078" s="3" t="n">
        <v>26063</v>
      </c>
      <c r="F3078" s="3" t="s">
        <v>1162</v>
      </c>
      <c r="H3078" s="3" t="s">
        <v>1162</v>
      </c>
      <c r="I3078" s="29" t="n">
        <v>184</v>
      </c>
      <c r="K3078" s="30" t="s">
        <v>1232</v>
      </c>
    </row>
    <row r="3079" customFormat="false" ht="15" hidden="false" customHeight="false" outlineLevel="0" collapsed="false">
      <c r="A3079" s="41" t="n">
        <v>40530</v>
      </c>
      <c r="B3079" s="0" t="s">
        <v>1173</v>
      </c>
      <c r="C3079" s="0" t="s">
        <v>1049</v>
      </c>
      <c r="D3079" s="3" t="n">
        <v>26064</v>
      </c>
      <c r="F3079" s="42" t="n">
        <v>0.614583333333333</v>
      </c>
      <c r="H3079" s="42" t="n">
        <v>0.270833333333333</v>
      </c>
      <c r="I3079" s="29" t="n">
        <v>110.5</v>
      </c>
      <c r="K3079" s="30" t="s">
        <v>1212</v>
      </c>
    </row>
    <row r="3080" customFormat="false" ht="15" hidden="false" customHeight="false" outlineLevel="0" collapsed="false">
      <c r="A3080" s="41"/>
    </row>
    <row r="3081" customFormat="false" ht="15" hidden="false" customHeight="false" outlineLevel="0" collapsed="false">
      <c r="A3081" s="113"/>
      <c r="B3081" s="101"/>
      <c r="C3081" s="101"/>
      <c r="D3081" s="100"/>
      <c r="E3081" s="100"/>
      <c r="F3081" s="100"/>
      <c r="G3081" s="100"/>
      <c r="H3081" s="100"/>
      <c r="I3081" s="102"/>
      <c r="J3081" s="102"/>
      <c r="K3081" s="100"/>
    </row>
    <row r="3082" customFormat="false" ht="18.75" hidden="false" customHeight="false" outlineLevel="0" collapsed="false">
      <c r="A3082" s="113"/>
      <c r="B3082" s="101"/>
      <c r="C3082" s="101"/>
      <c r="D3082" s="100"/>
      <c r="E3082" s="100"/>
      <c r="F3082" s="100"/>
      <c r="G3082" s="115" t="s">
        <v>1301</v>
      </c>
      <c r="H3082" s="100"/>
      <c r="I3082" s="102"/>
      <c r="J3082" s="102"/>
      <c r="K3082" s="100"/>
    </row>
    <row r="3083" customFormat="false" ht="15" hidden="false" customHeight="false" outlineLevel="0" collapsed="false">
      <c r="A3083" s="41" t="n">
        <v>40532</v>
      </c>
      <c r="B3083" s="68" t="s">
        <v>679</v>
      </c>
      <c r="C3083" s="68" t="s">
        <v>1206</v>
      </c>
      <c r="D3083" s="69" t="n">
        <v>26065</v>
      </c>
      <c r="E3083" s="69"/>
      <c r="F3083" s="3" t="s">
        <v>1162</v>
      </c>
      <c r="H3083" s="3" t="s">
        <v>1162</v>
      </c>
      <c r="I3083" s="29" t="n">
        <v>184</v>
      </c>
      <c r="K3083" s="30" t="s">
        <v>1223</v>
      </c>
      <c r="M3083" s="31" t="n">
        <f aca="false">SUM(P3083,R3083,T3083,V3083,X3083,Z3083,AB3083,AD3083,AF3083,AH3083,AJ3083,AL3083,AN3083,AP3083,AR3083,AT3083,AV3083,AX3083,AZ3083,BB3083)</f>
        <v>3550.03</v>
      </c>
      <c r="O3083" s="0" t="n">
        <v>15767</v>
      </c>
      <c r="P3083" s="31" t="n">
        <v>202</v>
      </c>
      <c r="Q3083" s="0" t="n">
        <v>15772</v>
      </c>
      <c r="R3083" s="31" t="n">
        <v>240.01</v>
      </c>
      <c r="S3083" s="47" t="n">
        <v>15776</v>
      </c>
      <c r="T3083" s="31" t="n">
        <v>3108.02</v>
      </c>
    </row>
    <row r="3084" customFormat="false" ht="15" hidden="false" customHeight="false" outlineLevel="0" collapsed="false">
      <c r="A3084" s="41" t="n">
        <v>40532</v>
      </c>
      <c r="B3084" s="68" t="s">
        <v>383</v>
      </c>
      <c r="C3084" s="68" t="s">
        <v>1206</v>
      </c>
      <c r="D3084" s="69" t="n">
        <v>26066</v>
      </c>
      <c r="E3084" s="69"/>
      <c r="F3084" s="3" t="s">
        <v>1162</v>
      </c>
      <c r="H3084" s="3" t="s">
        <v>1162</v>
      </c>
      <c r="I3084" s="29" t="n">
        <v>184</v>
      </c>
      <c r="K3084" s="30" t="s">
        <v>1232</v>
      </c>
      <c r="M3084" s="31" t="n">
        <f aca="false">SUM(P3084,R3084,T3084,V3084,X3084,Z3084,AB3084,AD3084,AF3084,AH3084,AJ3084,AL3084,AN3084,AP3084,AR3084,AT3084,AV3084,AX3084,AZ3084,BB3084)</f>
        <v>20365.01</v>
      </c>
      <c r="O3084" s="0" t="n">
        <v>15765</v>
      </c>
      <c r="P3084" s="31" t="n">
        <v>2010.01</v>
      </c>
      <c r="Q3084" s="0" t="n">
        <v>15786</v>
      </c>
      <c r="R3084" s="31" t="n">
        <v>9860</v>
      </c>
      <c r="S3084" s="47" t="n">
        <v>15797</v>
      </c>
      <c r="T3084" s="31" t="n">
        <v>8145</v>
      </c>
      <c r="U3084" s="47" t="n">
        <v>15787</v>
      </c>
      <c r="V3084" s="31" t="n">
        <v>350</v>
      </c>
    </row>
    <row r="3085" customFormat="false" ht="15" hidden="false" customHeight="false" outlineLevel="0" collapsed="false">
      <c r="A3085" s="41" t="n">
        <v>40532</v>
      </c>
      <c r="B3085" s="68" t="s">
        <v>1165</v>
      </c>
      <c r="C3085" s="68" t="s">
        <v>1206</v>
      </c>
      <c r="D3085" s="69" t="n">
        <v>26067</v>
      </c>
      <c r="E3085" s="69"/>
      <c r="F3085" s="3" t="s">
        <v>1162</v>
      </c>
      <c r="H3085" s="3" t="s">
        <v>1162</v>
      </c>
      <c r="I3085" s="29" t="n">
        <v>188</v>
      </c>
      <c r="K3085" s="30" t="s">
        <v>1233</v>
      </c>
      <c r="M3085" s="31" t="n">
        <f aca="false">SUM(P3085,R3085,T3085,V3085,X3085,Z3085,AB3085,AD3085,AF3085,AH3085,AJ3085,AL3085,AN3085,AP3085,AR3085,AT3085,AV3085,AX3085,AZ3085,BB3085)</f>
        <v>8628.761</v>
      </c>
      <c r="O3085" s="0" t="n">
        <v>15707</v>
      </c>
      <c r="P3085" s="31" t="n">
        <v>265.36</v>
      </c>
      <c r="Q3085" s="0" t="n">
        <v>15708</v>
      </c>
      <c r="R3085" s="31" t="n">
        <v>367.35</v>
      </c>
      <c r="S3085" s="47" t="n">
        <v>15709</v>
      </c>
      <c r="T3085" s="31" t="n">
        <v>235.521</v>
      </c>
      <c r="U3085" s="47" t="n">
        <v>15710</v>
      </c>
      <c r="V3085" s="31" t="n">
        <v>214.94</v>
      </c>
      <c r="W3085" s="47" t="n">
        <v>15718</v>
      </c>
      <c r="X3085" s="31" t="n">
        <v>2897.81</v>
      </c>
      <c r="Y3085" s="47" t="n">
        <v>15719</v>
      </c>
      <c r="Z3085" s="31" t="n">
        <v>230.8</v>
      </c>
      <c r="AA3085" s="47" t="n">
        <v>15778</v>
      </c>
      <c r="AB3085" s="31" t="n">
        <v>202.5</v>
      </c>
      <c r="AC3085" s="47" t="n">
        <v>15782</v>
      </c>
      <c r="AD3085" s="31" t="n">
        <v>225</v>
      </c>
      <c r="AE3085" s="47" t="n">
        <v>15775</v>
      </c>
      <c r="AF3085" s="31" t="n">
        <v>450</v>
      </c>
      <c r="AG3085" s="47" t="n">
        <v>15781</v>
      </c>
      <c r="AH3085" s="31" t="n">
        <v>214.5</v>
      </c>
      <c r="AI3085" s="47" t="n">
        <v>15770</v>
      </c>
      <c r="AJ3085" s="31" t="n">
        <v>3099.98</v>
      </c>
      <c r="AK3085" s="47" t="n">
        <v>15766</v>
      </c>
      <c r="AL3085" s="31" t="n">
        <v>225</v>
      </c>
    </row>
    <row r="3086" customFormat="false" ht="15" hidden="false" customHeight="false" outlineLevel="0" collapsed="false">
      <c r="A3086" s="41" t="n">
        <v>40532</v>
      </c>
      <c r="B3086" s="68" t="s">
        <v>627</v>
      </c>
      <c r="C3086" s="68" t="s">
        <v>1206</v>
      </c>
      <c r="D3086" s="69" t="n">
        <v>26068</v>
      </c>
      <c r="E3086" s="69"/>
      <c r="F3086" s="3" t="s">
        <v>1162</v>
      </c>
      <c r="H3086" s="3" t="s">
        <v>1162</v>
      </c>
      <c r="I3086" s="29" t="n">
        <v>191.25</v>
      </c>
      <c r="K3086" s="30" t="s">
        <v>1303</v>
      </c>
      <c r="M3086" s="31" t="n">
        <f aca="false">SUM(P3086,R3086,T3086,V3086,X3086,Z3086,AB3086,AD3086,AF3086,AH3086,AJ3086,AL3086,AN3086,AP3086,AR3086,AT3086,AV3086,AX3086,AZ3086,BB3086)</f>
        <v>7185.64</v>
      </c>
      <c r="O3086" s="0" t="n">
        <v>15662</v>
      </c>
      <c r="P3086" s="31" t="n">
        <v>242.63</v>
      </c>
      <c r="Q3086" s="0" t="n">
        <v>15666</v>
      </c>
      <c r="R3086" s="31" t="n">
        <v>587.83</v>
      </c>
      <c r="S3086" s="47" t="n">
        <v>15704</v>
      </c>
      <c r="T3086" s="31" t="n">
        <v>57.52</v>
      </c>
      <c r="U3086" s="47" t="n">
        <v>15705</v>
      </c>
      <c r="V3086" s="31" t="n">
        <v>28.58</v>
      </c>
      <c r="W3086" s="47" t="n">
        <v>15706</v>
      </c>
      <c r="X3086" s="31" t="n">
        <v>43.5</v>
      </c>
      <c r="Y3086" s="47" t="n">
        <v>15712</v>
      </c>
      <c r="Z3086" s="31" t="n">
        <v>154.78</v>
      </c>
      <c r="AA3086" s="47" t="n">
        <v>15711</v>
      </c>
      <c r="AB3086" s="31" t="n">
        <v>48.78</v>
      </c>
      <c r="AC3086" s="47" t="n">
        <v>15717</v>
      </c>
      <c r="AD3086" s="31" t="n">
        <v>349.43</v>
      </c>
      <c r="AE3086" s="47" t="n">
        <v>15716</v>
      </c>
      <c r="AF3086" s="31" t="n">
        <v>18.13</v>
      </c>
      <c r="AG3086" s="47" t="n">
        <v>15715</v>
      </c>
      <c r="AH3086" s="31" t="n">
        <v>441.61</v>
      </c>
      <c r="AI3086" s="47" t="n">
        <v>15714</v>
      </c>
      <c r="AJ3086" s="31" t="n">
        <v>463.48</v>
      </c>
      <c r="AK3086" s="47" t="n">
        <v>15713</v>
      </c>
      <c r="AL3086" s="31" t="n">
        <v>263.57</v>
      </c>
      <c r="AM3086" s="47" t="n">
        <v>15764</v>
      </c>
      <c r="AN3086" s="31" t="n">
        <v>209</v>
      </c>
      <c r="AO3086" s="47" t="n">
        <v>13147</v>
      </c>
      <c r="AP3086" s="31" t="n">
        <v>16.8</v>
      </c>
      <c r="AQ3086" s="47" t="n">
        <v>15785</v>
      </c>
      <c r="AR3086" s="31" t="n">
        <v>4260</v>
      </c>
    </row>
    <row r="3087" customFormat="false" ht="15" hidden="false" customHeight="false" outlineLevel="0" collapsed="false">
      <c r="A3087" s="41" t="n">
        <v>40532</v>
      </c>
      <c r="B3087" s="0" t="s">
        <v>1189</v>
      </c>
      <c r="C3087" s="0" t="s">
        <v>925</v>
      </c>
      <c r="D3087" s="69" t="n">
        <v>26069</v>
      </c>
      <c r="E3087" s="69"/>
      <c r="F3087" s="42" t="n">
        <v>0.71875</v>
      </c>
      <c r="G3087" s="3" t="s">
        <v>1241</v>
      </c>
      <c r="H3087" s="3" t="s">
        <v>1283</v>
      </c>
      <c r="I3087" s="29" t="n">
        <v>235.4</v>
      </c>
      <c r="K3087" s="30" t="s">
        <v>1231</v>
      </c>
      <c r="M3087" s="31" t="n">
        <f aca="false">SUM(P3087,R3087,T3087,V3087,X3087,Z3087,AB3087,AD3087,AF3087,AH3087,AJ3087,AL3087,AN3087,AP3087,AR3087,AT3087,AV3087,AX3087,AZ3087,BB3087)</f>
        <v>0</v>
      </c>
    </row>
    <row r="3088" customFormat="false" ht="15" hidden="false" customHeight="false" outlineLevel="0" collapsed="false">
      <c r="A3088" s="41" t="n">
        <v>40532</v>
      </c>
      <c r="B3088" s="0" t="s">
        <v>1169</v>
      </c>
      <c r="C3088" s="0" t="s">
        <v>925</v>
      </c>
      <c r="D3088" s="69" t="n">
        <v>26070</v>
      </c>
      <c r="E3088" s="69"/>
      <c r="F3088" s="42" t="n">
        <v>0.666666666666667</v>
      </c>
      <c r="H3088" s="42" t="n">
        <v>0.395833333333333</v>
      </c>
      <c r="I3088" s="29" t="n">
        <v>208.3</v>
      </c>
      <c r="K3088" s="30" t="s">
        <v>1214</v>
      </c>
      <c r="M3088" s="31" t="n">
        <f aca="false">SUM(P3088,R3088,T3088,V3088,X3088,Z3088,AB3088,AD3088,AF3088,AH3088,AJ3088,AL3088,AN3088,AP3088,AR3088,AT3088,AV3088,AX3088,AZ3088,BB3088)</f>
        <v>0</v>
      </c>
    </row>
    <row r="3089" customFormat="false" ht="15" hidden="false" customHeight="false" outlineLevel="0" collapsed="false">
      <c r="A3089" s="41" t="n">
        <v>40532</v>
      </c>
      <c r="B3089" s="0" t="s">
        <v>1193</v>
      </c>
      <c r="C3089" s="0" t="s">
        <v>925</v>
      </c>
      <c r="D3089" s="69" t="n">
        <v>26071</v>
      </c>
      <c r="E3089" s="69"/>
      <c r="F3089" s="42" t="n">
        <v>0.770833333333334</v>
      </c>
      <c r="H3089" s="42" t="n">
        <v>0.4375</v>
      </c>
      <c r="I3089" s="29" t="n">
        <v>233.7</v>
      </c>
      <c r="K3089" s="30" t="s">
        <v>1216</v>
      </c>
      <c r="M3089" s="31" t="n">
        <f aca="false">SUM(P3089,R3089,T3089,V3089,X3089,Z3089,AB3089,AD3089,AF3089,AH3089,AJ3089,AL3089,AN3089,AP3089,AR3089,AT3089,AV3089,AX3089,AZ3089,BB3089)</f>
        <v>0</v>
      </c>
    </row>
    <row r="3090" customFormat="false" ht="15" hidden="false" customHeight="false" outlineLevel="0" collapsed="false">
      <c r="A3090" s="41" t="n">
        <v>40532</v>
      </c>
      <c r="B3090" s="0" t="s">
        <v>1195</v>
      </c>
      <c r="C3090" s="0" t="s">
        <v>490</v>
      </c>
      <c r="D3090" s="69" t="n">
        <v>26072</v>
      </c>
      <c r="E3090" s="69"/>
      <c r="F3090" s="42" t="n">
        <v>0.75</v>
      </c>
      <c r="H3090" s="42" t="n">
        <v>0.4375</v>
      </c>
      <c r="I3090" s="29" t="n">
        <v>193</v>
      </c>
      <c r="K3090" s="30" t="s">
        <v>1217</v>
      </c>
      <c r="M3090" s="31" t="n">
        <f aca="false">SUM(P3090,R3090,T3090,V3090,X3090,Z3090,AB3090,AD3090,AF3090,AH3090,AJ3090,AL3090,AN3090,AP3090,AR3090,AT3090,AV3090,AX3090,AZ3090,BB3090)</f>
        <v>0</v>
      </c>
    </row>
    <row r="3091" customFormat="false" ht="15" hidden="false" customHeight="false" outlineLevel="0" collapsed="false">
      <c r="A3091" s="41" t="n">
        <v>40532</v>
      </c>
      <c r="B3091" s="0" t="s">
        <v>1745</v>
      </c>
      <c r="C3091" s="0" t="s">
        <v>490</v>
      </c>
      <c r="D3091" s="69" t="n">
        <v>26073</v>
      </c>
      <c r="E3091" s="69"/>
      <c r="F3091" s="42" t="n">
        <v>0.770833333333334</v>
      </c>
      <c r="H3091" s="42" t="n">
        <v>0.458333333333333</v>
      </c>
      <c r="I3091" s="29" t="n">
        <v>202</v>
      </c>
      <c r="K3091" s="30" t="s">
        <v>1746</v>
      </c>
      <c r="M3091" s="31" t="n">
        <f aca="false">SUM(P3091,R3091,T3091,V3091,X3091,Z3091,AB3091,AD3091,AF3091,AH3091,AJ3091,AL3091,AN3091,AP3091,AR3091,AT3091,AV3091,AX3091,AZ3091,BB3091)</f>
        <v>0</v>
      </c>
    </row>
    <row r="3092" customFormat="false" ht="15" hidden="false" customHeight="false" outlineLevel="0" collapsed="false">
      <c r="A3092" s="41" t="n">
        <v>40532</v>
      </c>
      <c r="B3092" s="0" t="s">
        <v>901</v>
      </c>
      <c r="C3092" s="0" t="s">
        <v>11</v>
      </c>
      <c r="D3092" s="69" t="n">
        <v>26074</v>
      </c>
      <c r="E3092" s="69"/>
      <c r="F3092" s="42" t="n">
        <v>0.579861111111111</v>
      </c>
      <c r="G3092" s="3" t="s">
        <v>1241</v>
      </c>
      <c r="H3092" s="42" t="s">
        <v>1455</v>
      </c>
      <c r="I3092" s="29" t="n">
        <v>124</v>
      </c>
      <c r="K3092" s="30" t="s">
        <v>1228</v>
      </c>
      <c r="M3092" s="31" t="n">
        <f aca="false">SUM(P3092,R3092,T3092,V3092,X3092,Z3092,AB3092,AD3092,AF3092,AH3092,AJ3092,AL3092,AN3092,AP3092,AR3092,AT3092,AV3092,AX3092,AZ3092,BB3092)</f>
        <v>0</v>
      </c>
    </row>
    <row r="3093" customFormat="false" ht="15" hidden="false" customHeight="false" outlineLevel="0" collapsed="false">
      <c r="A3093" s="41" t="n">
        <v>40532</v>
      </c>
      <c r="B3093" s="0" t="s">
        <v>1176</v>
      </c>
      <c r="C3093" s="0" t="s">
        <v>925</v>
      </c>
      <c r="D3093" s="69" t="n">
        <v>26075</v>
      </c>
      <c r="E3093" s="69"/>
      <c r="F3093" s="42" t="n">
        <v>0.743055555555556</v>
      </c>
      <c r="H3093" s="42" t="n">
        <v>0.375</v>
      </c>
      <c r="I3093" s="29" t="n">
        <v>201.6</v>
      </c>
      <c r="K3093" s="30" t="s">
        <v>1222</v>
      </c>
      <c r="M3093" s="31" t="n">
        <f aca="false">SUM(P3093,R3093,T3093,V3093,X3093,Z3093,AB3093,AD3093,AF3093,AH3093,AJ3093,AL3093,AN3093,AP3093,AR3093,AT3093,AV3093,AX3093,AZ3093,BB3093)</f>
        <v>0</v>
      </c>
    </row>
    <row r="3094" customFormat="false" ht="15" hidden="false" customHeight="false" outlineLevel="0" collapsed="false">
      <c r="A3094" s="41" t="n">
        <v>40532</v>
      </c>
      <c r="B3094" s="0" t="s">
        <v>296</v>
      </c>
      <c r="C3094" s="0" t="s">
        <v>892</v>
      </c>
      <c r="D3094" s="69" t="n">
        <v>26076</v>
      </c>
      <c r="E3094" s="69"/>
      <c r="F3094" s="42" t="n">
        <v>0.635416666666667</v>
      </c>
      <c r="H3094" s="42" t="n">
        <v>0.260416666666667</v>
      </c>
      <c r="I3094" s="29" t="n">
        <v>102.5</v>
      </c>
      <c r="K3094" s="30" t="s">
        <v>1235</v>
      </c>
      <c r="M3094" s="31" t="n">
        <f aca="false">SUM(P3094,R3094,T3094,V3094,X3094,Z3094,AB3094,AD3094,AF3094,AH3094,AJ3094,AL3094,AN3094,AP3094,AR3094,AT3094,AV3094,AX3094,AZ3094,BB3094)</f>
        <v>0</v>
      </c>
    </row>
    <row r="3095" customFormat="false" ht="15" hidden="false" customHeight="false" outlineLevel="0" collapsed="false">
      <c r="A3095" s="41" t="n">
        <v>40532</v>
      </c>
      <c r="B3095" s="0" t="s">
        <v>1173</v>
      </c>
      <c r="C3095" s="0" t="s">
        <v>1049</v>
      </c>
      <c r="D3095" s="69" t="n">
        <v>26077</v>
      </c>
      <c r="E3095" s="69"/>
      <c r="F3095" s="42" t="n">
        <v>0.743055555555556</v>
      </c>
      <c r="H3095" s="42" t="n">
        <v>0.354166666666667</v>
      </c>
      <c r="I3095" s="29" t="n">
        <v>144.5</v>
      </c>
      <c r="K3095" s="30" t="s">
        <v>1212</v>
      </c>
      <c r="M3095" s="31" t="n">
        <f aca="false">SUM(P3095,R3095,T3095,V3095,X3095,Z3095,AB3095,AD3095,AF3095,AH3095,AJ3095,AL3095,AN3095,AP3095,AR3095,AT3095,AV3095,AX3095,AZ3095,BB3095)</f>
        <v>0</v>
      </c>
    </row>
    <row r="3096" customFormat="false" ht="15" hidden="false" customHeight="false" outlineLevel="0" collapsed="false">
      <c r="A3096" s="41" t="n">
        <v>40532</v>
      </c>
      <c r="B3096" s="0" t="s">
        <v>1179</v>
      </c>
      <c r="C3096" s="0" t="s">
        <v>11</v>
      </c>
      <c r="D3096" s="69" t="n">
        <v>26078</v>
      </c>
      <c r="E3096" s="69"/>
      <c r="F3096" s="42" t="n">
        <v>0.583333333333333</v>
      </c>
      <c r="G3096" s="3" t="s">
        <v>1241</v>
      </c>
      <c r="H3096" s="42" t="s">
        <v>1308</v>
      </c>
      <c r="I3096" s="29" t="n">
        <v>90</v>
      </c>
      <c r="K3096" s="30" t="s">
        <v>1242</v>
      </c>
      <c r="M3096" s="31" t="n">
        <f aca="false">SUM(P3096,R3096,T3096,V3096,X3096,Z3096,AB3096,AD3096,AF3096,AH3096,AJ3096,AL3096,AN3096,AP3096,AR3096,AT3096,AV3096,AX3096,AZ3096,BB3096)</f>
        <v>0</v>
      </c>
    </row>
    <row r="3097" customFormat="false" ht="15" hidden="false" customHeight="false" outlineLevel="0" collapsed="false">
      <c r="A3097" s="41" t="n">
        <v>40532</v>
      </c>
      <c r="B3097" s="0" t="s">
        <v>581</v>
      </c>
      <c r="C3097" s="0" t="s">
        <v>11</v>
      </c>
      <c r="D3097" s="69" t="n">
        <v>26079</v>
      </c>
      <c r="E3097" s="69"/>
      <c r="F3097" s="42" t="n">
        <v>0.663194444444444</v>
      </c>
      <c r="H3097" s="42" t="n">
        <v>0.1875</v>
      </c>
      <c r="I3097" s="29" t="n">
        <v>81.5</v>
      </c>
      <c r="K3097" s="30" t="s">
        <v>1243</v>
      </c>
      <c r="M3097" s="31" t="n">
        <f aca="false">SUM(P3097,R3097,T3097,V3097,X3097,Z3097,AB3097,AD3097,AF3097,AH3097,AJ3097,AL3097,AN3097,AP3097,AR3097,AT3097,AV3097,AX3097,AZ3097,BB3097)</f>
        <v>0</v>
      </c>
    </row>
    <row r="3098" customFormat="false" ht="15" hidden="false" customHeight="false" outlineLevel="0" collapsed="false">
      <c r="A3098" s="41" t="n">
        <v>40532</v>
      </c>
      <c r="B3098" s="0" t="s">
        <v>901</v>
      </c>
      <c r="C3098" s="0" t="s">
        <v>1479</v>
      </c>
      <c r="D3098" s="69" t="n">
        <v>26080</v>
      </c>
      <c r="E3098" s="69"/>
      <c r="F3098" s="42" t="n">
        <v>0.763888888888889</v>
      </c>
      <c r="G3098" s="3" t="s">
        <v>1768</v>
      </c>
      <c r="H3098" s="3" t="s">
        <v>1381</v>
      </c>
      <c r="I3098" s="29" t="n">
        <v>104</v>
      </c>
      <c r="K3098" s="30" t="s">
        <v>1228</v>
      </c>
      <c r="M3098" s="31" t="n">
        <f aca="false">SUM(P3098,R3098,T3098,V3098,X3098,Z3098,AB3098,AD3098,AF3098,AH3098,AJ3098,AL3098,AN3098,AP3098,AR3098,AT3098,AV3098,AX3098,AZ3098,BB3098)</f>
        <v>0</v>
      </c>
    </row>
    <row r="3099" customFormat="false" ht="15" hidden="false" customHeight="false" outlineLevel="0" collapsed="false">
      <c r="A3099" s="41" t="n">
        <v>40532</v>
      </c>
      <c r="B3099" s="0" t="s">
        <v>1208</v>
      </c>
      <c r="C3099" s="0" t="s">
        <v>1032</v>
      </c>
      <c r="D3099" s="69" t="n">
        <v>26081</v>
      </c>
      <c r="E3099" s="69"/>
      <c r="F3099" s="42" t="n">
        <v>0.625</v>
      </c>
      <c r="H3099" s="42" t="n">
        <v>0.333333333333333</v>
      </c>
      <c r="I3099" s="29" t="n">
        <v>229</v>
      </c>
      <c r="K3099" s="30" t="s">
        <v>1238</v>
      </c>
      <c r="M3099" s="31" t="n">
        <f aca="false">SUM(P3099,R3099,T3099,V3099,X3099,Z3099,AB3099,AD3099,AF3099,AH3099,AJ3099,AL3099,AN3099,AP3099,AR3099,AT3099,AV3099,AX3099,AZ3099,BB3099)</f>
        <v>0</v>
      </c>
    </row>
    <row r="3100" customFormat="false" ht="15" hidden="false" customHeight="false" outlineLevel="0" collapsed="false">
      <c r="A3100" s="41" t="n">
        <v>40532</v>
      </c>
      <c r="B3100" s="0" t="s">
        <v>296</v>
      </c>
      <c r="C3100" s="0" t="s">
        <v>905</v>
      </c>
      <c r="D3100" s="69" t="n">
        <v>26082</v>
      </c>
      <c r="E3100" s="69"/>
      <c r="F3100" s="42" t="n">
        <v>0.777777777777778</v>
      </c>
      <c r="H3100" s="42" t="n">
        <v>0.166666666666667</v>
      </c>
      <c r="I3100" s="29" t="n">
        <v>77</v>
      </c>
      <c r="K3100" s="30" t="s">
        <v>1235</v>
      </c>
      <c r="M3100" s="31" t="n">
        <f aca="false">SUM(P3100,R3100,T3100,V3100,X3100,Z3100,AB3100,AD3100,AF3100,AH3100,AJ3100,AL3100,AN3100,AP3100,AR3100,AT3100,AV3100,AX3100,AZ3100,BB3100)</f>
        <v>0</v>
      </c>
    </row>
    <row r="3101" customFormat="false" ht="15" hidden="false" customHeight="false" outlineLevel="0" collapsed="false">
      <c r="A3101" s="41"/>
      <c r="M3101" s="31" t="n">
        <f aca="false">SUM(P3101,R3101,T3101,V3101,X3101,Z3101,AB3101,AD3101,AF3101,AH3101,AJ3101,AL3101,AN3101,AP3101,AR3101,AT3101,AV3101,AX3101,AZ3101,BB3101)</f>
        <v>0</v>
      </c>
    </row>
    <row r="3102" customFormat="false" ht="15" hidden="false" customHeight="false" outlineLevel="0" collapsed="false">
      <c r="A3102" s="113"/>
      <c r="B3102" s="101"/>
      <c r="C3102" s="101"/>
      <c r="D3102" s="100"/>
      <c r="E3102" s="100"/>
      <c r="F3102" s="100"/>
      <c r="G3102" s="100"/>
      <c r="H3102" s="100"/>
      <c r="I3102" s="102"/>
      <c r="J3102" s="102"/>
      <c r="K3102" s="100"/>
    </row>
    <row r="3103" customFormat="false" ht="18.75" hidden="false" customHeight="false" outlineLevel="0" collapsed="false">
      <c r="A3103" s="113"/>
      <c r="B3103" s="101"/>
      <c r="C3103" s="101"/>
      <c r="D3103" s="100"/>
      <c r="E3103" s="100"/>
      <c r="F3103" s="100"/>
      <c r="G3103" s="115" t="s">
        <v>1245</v>
      </c>
      <c r="H3103" s="100"/>
      <c r="I3103" s="102"/>
      <c r="J3103" s="102"/>
      <c r="K3103" s="100"/>
    </row>
    <row r="3104" customFormat="false" ht="15" hidden="false" customHeight="false" outlineLevel="0" collapsed="false">
      <c r="A3104" s="55" t="n">
        <v>40533</v>
      </c>
      <c r="B3104" s="56" t="s">
        <v>1181</v>
      </c>
      <c r="C3104" s="56" t="s">
        <v>905</v>
      </c>
      <c r="D3104" s="30" t="n">
        <v>26083</v>
      </c>
      <c r="E3104" s="30"/>
      <c r="F3104" s="44" t="n">
        <v>0.4375</v>
      </c>
      <c r="G3104" s="30"/>
      <c r="H3104" s="44" t="n">
        <v>0.166666666666667</v>
      </c>
      <c r="I3104" s="29" t="n">
        <v>73</v>
      </c>
      <c r="K3104" s="30" t="s">
        <v>1219</v>
      </c>
      <c r="M3104" s="31" t="n">
        <f aca="false">SUM(P3104,R3104,T3104,V3104,X3104,Z3104,AB3104,AD3104,AF3104,AH3104,AJ3104,AL3104,AN3104,AP3104,AR3104,AT3104,AV3104,AX3104,AZ3104,BB3104)</f>
        <v>0</v>
      </c>
    </row>
    <row r="3105" customFormat="false" ht="15" hidden="false" customHeight="false" outlineLevel="0" collapsed="false">
      <c r="A3105" s="55" t="n">
        <v>40533</v>
      </c>
      <c r="B3105" s="56" t="s">
        <v>1169</v>
      </c>
      <c r="C3105" s="56" t="s">
        <v>1479</v>
      </c>
      <c r="D3105" s="30" t="n">
        <v>26084</v>
      </c>
      <c r="E3105" s="30"/>
      <c r="F3105" s="44" t="n">
        <v>0.5625</v>
      </c>
      <c r="G3105" s="30" t="s">
        <v>1769</v>
      </c>
      <c r="H3105" s="44" t="s">
        <v>1770</v>
      </c>
      <c r="I3105" s="29" t="n">
        <v>158</v>
      </c>
      <c r="K3105" s="30" t="s">
        <v>1231</v>
      </c>
      <c r="M3105" s="31" t="n">
        <f aca="false">SUM(P3105,R3105,T3105,V3105,X3105,Z3105,AB3105,AD3105,AF3105,AH3105,AJ3105,AL3105,AN3105,AP3105,AR3105,AT3105,AV3105,AX3105,AZ3105,BB3105)</f>
        <v>0</v>
      </c>
    </row>
    <row r="3106" customFormat="false" ht="15" hidden="false" customHeight="false" outlineLevel="0" collapsed="false">
      <c r="A3106" s="41" t="n">
        <v>40533</v>
      </c>
      <c r="B3106" s="68" t="s">
        <v>679</v>
      </c>
      <c r="C3106" s="68" t="s">
        <v>1206</v>
      </c>
      <c r="D3106" s="30" t="n">
        <v>26085</v>
      </c>
      <c r="E3106" s="30"/>
      <c r="F3106" s="3" t="s">
        <v>1162</v>
      </c>
      <c r="H3106" s="3" t="s">
        <v>1162</v>
      </c>
      <c r="I3106" s="29" t="n">
        <v>188</v>
      </c>
      <c r="K3106" s="30" t="s">
        <v>1223</v>
      </c>
      <c r="M3106" s="31" t="n">
        <f aca="false">SUM(P3106,R3106,T3106,V3106,X3106,Z3106,AB3106,AD3106,AF3106,AH3106,AJ3106,AL3106,AN3106,AP3106,AR3106,AT3106,AV3106,AX3106,AZ3106,BB3106)</f>
        <v>3687.03</v>
      </c>
      <c r="O3106" s="0" t="n">
        <v>15755</v>
      </c>
      <c r="P3106" s="31" t="n">
        <v>1154.84</v>
      </c>
      <c r="Q3106" s="0" t="n">
        <v>15752</v>
      </c>
      <c r="R3106" s="31" t="n">
        <v>493</v>
      </c>
      <c r="S3106" s="47" t="n">
        <v>15753</v>
      </c>
      <c r="T3106" s="31" t="n">
        <v>133.32</v>
      </c>
      <c r="U3106" s="47" t="n">
        <v>15754</v>
      </c>
      <c r="V3106" s="31" t="n">
        <v>768.36</v>
      </c>
      <c r="W3106" s="47" t="n">
        <v>15792</v>
      </c>
      <c r="X3106" s="31" t="n">
        <v>348.83</v>
      </c>
      <c r="Y3106" s="47" t="n">
        <v>15791</v>
      </c>
      <c r="Z3106" s="31" t="n">
        <v>90.55</v>
      </c>
      <c r="AA3106" s="47" t="n">
        <v>15788</v>
      </c>
      <c r="AB3106" s="31" t="n">
        <v>698.13</v>
      </c>
    </row>
    <row r="3107" customFormat="false" ht="15" hidden="false" customHeight="false" outlineLevel="0" collapsed="false">
      <c r="A3107" s="41" t="n">
        <v>40533</v>
      </c>
      <c r="B3107" s="68" t="s">
        <v>383</v>
      </c>
      <c r="C3107" s="68" t="s">
        <v>1206</v>
      </c>
      <c r="D3107" s="30" t="n">
        <v>26086</v>
      </c>
      <c r="E3107" s="30"/>
      <c r="F3107" s="3" t="s">
        <v>1162</v>
      </c>
      <c r="G3107" s="3" t="s">
        <v>1220</v>
      </c>
      <c r="H3107" s="3" t="s">
        <v>1162</v>
      </c>
      <c r="I3107" s="29" t="n">
        <v>205.7</v>
      </c>
      <c r="K3107" s="30" t="s">
        <v>1232</v>
      </c>
      <c r="M3107" s="31" t="n">
        <f aca="false">SUM(P3107,R3107,T3107,V3107,X3107,Z3107,AB3107,AD3107,AF3107,AH3107,AJ3107,AL3107,AN3107,AP3107,AR3107,AT3107,AV3107,AX3107,AZ3107,BB3107)</f>
        <v>4363.43</v>
      </c>
      <c r="O3107" s="0" t="n">
        <v>15751</v>
      </c>
      <c r="P3107" s="31" t="n">
        <v>182.11</v>
      </c>
      <c r="Q3107" s="0" t="n">
        <v>15789</v>
      </c>
      <c r="R3107" s="31" t="n">
        <v>466.38</v>
      </c>
      <c r="S3107" s="47" t="n">
        <v>15790</v>
      </c>
      <c r="T3107" s="31" t="n">
        <v>153.37</v>
      </c>
      <c r="U3107" s="47" t="n">
        <v>15793</v>
      </c>
      <c r="V3107" s="31" t="n">
        <v>272.18</v>
      </c>
      <c r="W3107" s="47" t="n">
        <v>15794</v>
      </c>
      <c r="X3107" s="31" t="n">
        <v>177.05</v>
      </c>
      <c r="Y3107" s="47" t="n">
        <v>15795</v>
      </c>
      <c r="Z3107" s="31" t="n">
        <v>105.35</v>
      </c>
      <c r="AA3107" s="47" t="n">
        <v>15796</v>
      </c>
      <c r="AB3107" s="31" t="n">
        <v>993.95</v>
      </c>
      <c r="AC3107" s="47" t="n">
        <v>15743</v>
      </c>
      <c r="AD3107" s="31" t="n">
        <v>622</v>
      </c>
      <c r="AE3107" s="47" t="n">
        <v>15887</v>
      </c>
      <c r="AF3107" s="31" t="n">
        <v>202.5</v>
      </c>
      <c r="AG3107" s="47" t="n">
        <v>15877</v>
      </c>
      <c r="AH3107" s="31" t="n">
        <v>1188.54</v>
      </c>
    </row>
    <row r="3108" customFormat="false" ht="15" hidden="false" customHeight="false" outlineLevel="0" collapsed="false">
      <c r="A3108" s="41" t="n">
        <v>40533</v>
      </c>
      <c r="B3108" s="68" t="s">
        <v>1165</v>
      </c>
      <c r="C3108" s="68" t="s">
        <v>1206</v>
      </c>
      <c r="D3108" s="30" t="n">
        <v>26087</v>
      </c>
      <c r="E3108" s="30"/>
      <c r="F3108" s="3" t="s">
        <v>1162</v>
      </c>
      <c r="H3108" s="3" t="s">
        <v>1162</v>
      </c>
      <c r="I3108" s="29" t="n">
        <v>186.9</v>
      </c>
      <c r="K3108" s="30" t="s">
        <v>1233</v>
      </c>
      <c r="M3108" s="31" t="n">
        <f aca="false">SUM(P3108,R3108,T3108,V3108,X3108,Z3108,AB3108,AD3108,AF3108,AH3108,AJ3108,AL3108,AN3108,AP3108,AR3108,AT3108,AV3108,AX3108,AZ3108,BB3108)</f>
        <v>10562.52</v>
      </c>
      <c r="O3108" s="0" t="n">
        <v>15739</v>
      </c>
      <c r="P3108" s="31" t="n">
        <v>449.82</v>
      </c>
      <c r="Q3108" s="0" t="n">
        <v>15744</v>
      </c>
      <c r="R3108" s="31" t="n">
        <v>93.3</v>
      </c>
      <c r="S3108" s="47" t="n">
        <v>15745</v>
      </c>
      <c r="T3108" s="31" t="n">
        <v>124.4</v>
      </c>
      <c r="U3108" s="47" t="n">
        <v>15919</v>
      </c>
      <c r="V3108" s="31" t="n">
        <v>9895</v>
      </c>
    </row>
    <row r="3109" customFormat="false" ht="15" hidden="false" customHeight="false" outlineLevel="0" collapsed="false">
      <c r="A3109" s="41" t="n">
        <v>40533</v>
      </c>
      <c r="B3109" s="68" t="s">
        <v>627</v>
      </c>
      <c r="C3109" s="68" t="s">
        <v>1206</v>
      </c>
      <c r="D3109" s="30" t="n">
        <v>26088</v>
      </c>
      <c r="E3109" s="30"/>
      <c r="F3109" s="3" t="s">
        <v>1162</v>
      </c>
      <c r="H3109" s="3" t="s">
        <v>1162</v>
      </c>
      <c r="I3109" s="29" t="n">
        <v>184</v>
      </c>
      <c r="K3109" s="30" t="s">
        <v>1303</v>
      </c>
      <c r="M3109" s="31" t="n">
        <f aca="false">SUM(P3109,R3109,T3109,V3109,X3109,Z3109,AB3109,AD3109,AF3109,AH3109,AJ3109,AL3109,AN3109,AP3109,AR3109,AT3109,AV3109,AX3109,AZ3109,BB3109)</f>
        <v>14213.64</v>
      </c>
      <c r="O3109" s="0" t="n">
        <v>15756</v>
      </c>
      <c r="P3109" s="31" t="n">
        <v>118.32</v>
      </c>
      <c r="Q3109" s="0" t="n">
        <v>15746</v>
      </c>
      <c r="R3109" s="31" t="n">
        <v>927.31</v>
      </c>
      <c r="S3109" s="47" t="n">
        <v>15747</v>
      </c>
      <c r="T3109" s="31" t="n">
        <v>318.01</v>
      </c>
      <c r="U3109" s="47" t="n">
        <v>15854</v>
      </c>
      <c r="V3109" s="31" t="n">
        <v>7500</v>
      </c>
      <c r="W3109" s="47" t="n">
        <v>15849</v>
      </c>
      <c r="X3109" s="31" t="n">
        <v>250</v>
      </c>
      <c r="Y3109" s="47" t="n">
        <v>15856</v>
      </c>
      <c r="Z3109" s="31" t="n">
        <v>5100</v>
      </c>
      <c r="AA3109" s="47"/>
    </row>
    <row r="3110" customFormat="false" ht="15" hidden="false" customHeight="false" outlineLevel="0" collapsed="false">
      <c r="A3110" s="41" t="n">
        <v>40533</v>
      </c>
      <c r="B3110" s="0" t="s">
        <v>1205</v>
      </c>
      <c r="C3110" s="0" t="s">
        <v>1206</v>
      </c>
      <c r="D3110" s="30" t="n">
        <v>26089</v>
      </c>
      <c r="E3110" s="30"/>
      <c r="F3110" s="3" t="s">
        <v>1162</v>
      </c>
      <c r="H3110" s="3" t="s">
        <v>1162</v>
      </c>
      <c r="I3110" s="29" t="n">
        <v>380</v>
      </c>
      <c r="K3110" s="30" t="s">
        <v>1249</v>
      </c>
      <c r="M3110" s="31" t="n">
        <f aca="false">SUM(P3110,R3110,T3110,V3110,X3110,Z3110,AB3110,AD3110,AF3110,AH3110,AJ3110,AL3110,AN3110,AP3110,AR3110,AT3110,AV3110,AX3110,AZ3110,BB3110)</f>
        <v>50467.85</v>
      </c>
      <c r="O3110" s="0" t="n">
        <v>15748</v>
      </c>
      <c r="P3110" s="31" t="n">
        <v>559.8</v>
      </c>
      <c r="Q3110" s="0" t="n">
        <v>15749</v>
      </c>
      <c r="R3110" s="31" t="n">
        <v>373.2</v>
      </c>
      <c r="S3110" s="47" t="n">
        <v>15750</v>
      </c>
      <c r="T3110" s="31" t="n">
        <v>186.6</v>
      </c>
      <c r="U3110" s="47" t="n">
        <v>15781</v>
      </c>
      <c r="V3110" s="31" t="n">
        <v>214.5</v>
      </c>
      <c r="W3110" s="47" t="n">
        <v>15883</v>
      </c>
      <c r="X3110" s="31" t="n">
        <v>202.25</v>
      </c>
      <c r="Y3110" s="47" t="n">
        <v>15880</v>
      </c>
      <c r="Z3110" s="31" t="n">
        <v>504</v>
      </c>
      <c r="AA3110" s="47" t="n">
        <v>15884</v>
      </c>
      <c r="AB3110" s="31" t="n">
        <v>200</v>
      </c>
      <c r="AC3110" s="47" t="n">
        <v>15848</v>
      </c>
      <c r="AD3110" s="31" t="n">
        <v>46000</v>
      </c>
      <c r="AE3110" s="47" t="n">
        <v>15912</v>
      </c>
      <c r="AF3110" s="31" t="n">
        <v>2227.5</v>
      </c>
    </row>
    <row r="3111" customFormat="false" ht="15" hidden="false" customHeight="false" outlineLevel="0" collapsed="false">
      <c r="A3111" s="41" t="n">
        <v>40533</v>
      </c>
      <c r="B3111" s="0" t="s">
        <v>1675</v>
      </c>
      <c r="C3111" s="0" t="s">
        <v>490</v>
      </c>
      <c r="D3111" s="30" t="n">
        <v>26090</v>
      </c>
      <c r="E3111" s="30"/>
      <c r="F3111" s="42" t="n">
        <v>0.770833333333334</v>
      </c>
      <c r="H3111" s="42" t="n">
        <v>0.4375</v>
      </c>
      <c r="I3111" s="29" t="n">
        <v>189</v>
      </c>
      <c r="K3111" s="30" t="s">
        <v>1375</v>
      </c>
      <c r="M3111" s="31" t="n">
        <f aca="false">SUM(P3111,R3111,T3111,V3111,X3111,Z3111,AB3111,AD3111,AF3111,AH3111,AJ3111,AL3111,AN3111,AP3111,AR3111,AT3111,AV3111,AX3111,AZ3111,BB3111)</f>
        <v>0</v>
      </c>
    </row>
    <row r="3112" customFormat="false" ht="15" hidden="false" customHeight="false" outlineLevel="0" collapsed="false">
      <c r="A3112" s="41" t="n">
        <v>40533</v>
      </c>
      <c r="B3112" s="0" t="s">
        <v>1176</v>
      </c>
      <c r="C3112" s="0" t="s">
        <v>1077</v>
      </c>
      <c r="D3112" s="30" t="n">
        <v>26091</v>
      </c>
      <c r="E3112" s="30"/>
      <c r="F3112" s="42" t="n">
        <v>0.416666666666667</v>
      </c>
      <c r="H3112" s="42" t="n">
        <v>0.166666666666667</v>
      </c>
      <c r="K3112" s="30" t="s">
        <v>1222</v>
      </c>
      <c r="M3112" s="31" t="n">
        <f aca="false">SUM(P3112,R3112,T3112,V3112,X3112,Z3112,AB3112,AD3112,AF3112,AH3112,AJ3112,AL3112,AN3112,AP3112,AR3112,AT3112,AV3112,AX3112,AZ3112,BB3112)</f>
        <v>0</v>
      </c>
    </row>
    <row r="3113" customFormat="false" ht="15" hidden="false" customHeight="false" outlineLevel="0" collapsed="false">
      <c r="A3113" s="41" t="n">
        <v>40533</v>
      </c>
      <c r="B3113" s="0" t="s">
        <v>1189</v>
      </c>
      <c r="C3113" s="0" t="s">
        <v>925</v>
      </c>
      <c r="D3113" s="30" t="n">
        <v>26092</v>
      </c>
      <c r="E3113" s="30"/>
      <c r="F3113" s="42" t="n">
        <v>0.722222222222222</v>
      </c>
      <c r="G3113" s="3" t="s">
        <v>1229</v>
      </c>
      <c r="H3113" s="3" t="s">
        <v>1283</v>
      </c>
      <c r="I3113" s="29" t="n">
        <v>244.2</v>
      </c>
      <c r="K3113" s="30" t="s">
        <v>1231</v>
      </c>
      <c r="M3113" s="31" t="n">
        <f aca="false">SUM(P3113,R3113,T3113,V3113,X3113,Z3113,AB3113,AD3113,AF3113,AH3113,AJ3113,AL3113,AN3113,AP3113,AR3113,AT3113,AV3113,AX3113,AZ3113,BB3113)</f>
        <v>0</v>
      </c>
    </row>
    <row r="3114" customFormat="false" ht="15" hidden="false" customHeight="false" outlineLevel="0" collapsed="false">
      <c r="A3114" s="41" t="n">
        <v>40533</v>
      </c>
      <c r="B3114" s="0" t="s">
        <v>901</v>
      </c>
      <c r="C3114" s="0" t="s">
        <v>1215</v>
      </c>
      <c r="D3114" s="30" t="n">
        <v>26093</v>
      </c>
      <c r="E3114" s="30"/>
      <c r="F3114" s="42" t="n">
        <v>0.75</v>
      </c>
      <c r="H3114" s="42" t="n">
        <v>0.416666666666667</v>
      </c>
      <c r="I3114" s="29" t="n">
        <v>179</v>
      </c>
      <c r="K3114" s="30" t="s">
        <v>1228</v>
      </c>
      <c r="M3114" s="31" t="n">
        <f aca="false">SUM(P3114,R3114,T3114,V3114,X3114,Z3114,AB3114,AD3114,AF3114,AH3114,AJ3114,AL3114,AN3114,AP3114,AR3114,AT3114,AV3114,AX3114,AZ3114,BB3114)</f>
        <v>0</v>
      </c>
    </row>
    <row r="3115" customFormat="false" ht="15" hidden="false" customHeight="false" outlineLevel="0" collapsed="false">
      <c r="A3115" s="41" t="n">
        <v>40533</v>
      </c>
      <c r="B3115" s="0" t="s">
        <v>1173</v>
      </c>
      <c r="C3115" s="0" t="s">
        <v>1049</v>
      </c>
      <c r="D3115" s="30" t="n">
        <v>26094</v>
      </c>
      <c r="E3115" s="30"/>
      <c r="F3115" s="42" t="n">
        <v>0.822916666666667</v>
      </c>
      <c r="H3115" s="42" t="n">
        <v>0.5</v>
      </c>
      <c r="I3115" s="29" t="n">
        <v>204</v>
      </c>
      <c r="K3115" s="30" t="s">
        <v>1212</v>
      </c>
      <c r="M3115" s="31" t="n">
        <f aca="false">SUM(P3115,R3115,T3115,V3115,X3115,Z3115,AB3115,AD3115,AF3115,AH3115,AJ3115,AL3115,AN3115,AP3115,AR3115,AT3115,AV3115,AX3115,AZ3115,BB3115)</f>
        <v>0</v>
      </c>
    </row>
    <row r="3116" customFormat="false" ht="15" hidden="false" customHeight="false" outlineLevel="0" collapsed="false">
      <c r="A3116" s="41" t="n">
        <v>40533</v>
      </c>
      <c r="B3116" s="0" t="s">
        <v>1197</v>
      </c>
      <c r="C3116" s="0" t="s">
        <v>714</v>
      </c>
      <c r="D3116" s="30" t="n">
        <v>26095</v>
      </c>
      <c r="E3116" s="30"/>
      <c r="F3116" s="42" t="n">
        <v>0.520833333333333</v>
      </c>
      <c r="G3116" s="3" t="s">
        <v>1170</v>
      </c>
      <c r="H3116" s="3" t="s">
        <v>1308</v>
      </c>
      <c r="I3116" s="29" t="n">
        <v>87</v>
      </c>
      <c r="K3116" s="30" t="s">
        <v>1259</v>
      </c>
      <c r="M3116" s="31" t="n">
        <f aca="false">SUM(P3116,R3116,T3116,V3116,X3116,Z3116,AB3116,AD3116,AF3116,AH3116,AJ3116,AL3116,AN3116,AP3116,AR3116,AT3116,AV3116,AX3116,AZ3116,BB3116)</f>
        <v>12400</v>
      </c>
      <c r="O3116" s="0" t="n">
        <v>338</v>
      </c>
      <c r="P3116" s="31" t="n">
        <v>6200</v>
      </c>
      <c r="Q3116" s="0" t="n">
        <v>337</v>
      </c>
      <c r="R3116" s="31" t="n">
        <v>6200</v>
      </c>
    </row>
    <row r="3117" customFormat="false" ht="15" hidden="false" customHeight="false" outlineLevel="0" collapsed="false">
      <c r="A3117" s="41" t="n">
        <v>40533</v>
      </c>
      <c r="B3117" s="0" t="s">
        <v>296</v>
      </c>
      <c r="C3117" s="0" t="s">
        <v>892</v>
      </c>
      <c r="D3117" s="30" t="n">
        <v>26096</v>
      </c>
      <c r="E3117" s="30"/>
      <c r="F3117" s="42" t="n">
        <v>0.572916666666667</v>
      </c>
      <c r="H3117" s="42" t="n">
        <v>0.208333333333333</v>
      </c>
      <c r="I3117" s="29" t="n">
        <v>82</v>
      </c>
      <c r="K3117" s="30" t="s">
        <v>1235</v>
      </c>
      <c r="M3117" s="31" t="n">
        <f aca="false">SUM(P3117,R3117,T3117,V3117,X3117,Z3117,AB3117,AD3117,AF3117,AH3117,AJ3117,AL3117,AN3117,AP3117,AR3117,AT3117,AV3117,AX3117,AZ3117,BB3117)</f>
        <v>0</v>
      </c>
    </row>
    <row r="3118" customFormat="false" ht="15" hidden="false" customHeight="false" outlineLevel="0" collapsed="false">
      <c r="A3118" s="41" t="n">
        <v>40533</v>
      </c>
      <c r="B3118" s="0" t="s">
        <v>1179</v>
      </c>
      <c r="C3118" s="0" t="s">
        <v>640</v>
      </c>
      <c r="D3118" s="30" t="n">
        <v>26097</v>
      </c>
      <c r="E3118" s="30"/>
      <c r="F3118" s="42" t="n">
        <v>0.541666666666667</v>
      </c>
      <c r="H3118" s="42" t="n">
        <v>0.166666666666667</v>
      </c>
      <c r="I3118" s="29" t="n">
        <v>73</v>
      </c>
      <c r="K3118" s="30" t="s">
        <v>1242</v>
      </c>
      <c r="M3118" s="31" t="n">
        <f aca="false">SUM(P3118,R3118,T3118,V3118,X3118,Z3118,AB3118,AD3118,AF3118,AH3118,AJ3118,AL3118,AN3118,AP3118,AR3118,AT3118,AV3118,AX3118,AZ3118,BB3118)</f>
        <v>0</v>
      </c>
    </row>
    <row r="3119" customFormat="false" ht="15" hidden="false" customHeight="false" outlineLevel="0" collapsed="false">
      <c r="A3119" s="41" t="n">
        <v>40533</v>
      </c>
      <c r="B3119" s="0" t="s">
        <v>1208</v>
      </c>
      <c r="C3119" s="0" t="s">
        <v>1032</v>
      </c>
      <c r="D3119" s="30" t="n">
        <v>26098</v>
      </c>
      <c r="E3119" s="30"/>
      <c r="F3119" s="42" t="n">
        <v>0.611111111111111</v>
      </c>
      <c r="H3119" s="42" t="n">
        <v>0.333333333333333</v>
      </c>
      <c r="I3119" s="29" t="n">
        <v>269</v>
      </c>
      <c r="K3119" s="30" t="s">
        <v>1238</v>
      </c>
      <c r="M3119" s="31" t="n">
        <f aca="false">SUM(P3119,R3119,T3119,V3119,X3119,Z3119,AB3119,AD3119,AF3119,AH3119,AJ3119,AL3119,AN3119,AP3119,AR3119,AT3119,AV3119,AX3119,AZ3119,BB3119)</f>
        <v>0</v>
      </c>
    </row>
    <row r="3120" customFormat="false" ht="15" hidden="false" customHeight="false" outlineLevel="0" collapsed="false">
      <c r="A3120" s="41" t="n">
        <v>40533</v>
      </c>
      <c r="B3120" s="0" t="s">
        <v>1199</v>
      </c>
      <c r="C3120" s="0" t="s">
        <v>1713</v>
      </c>
      <c r="D3120" s="30" t="n">
        <v>26099</v>
      </c>
      <c r="E3120" s="30"/>
      <c r="F3120" s="42" t="n">
        <v>0.552083333333333</v>
      </c>
      <c r="H3120" s="42" t="n">
        <v>0.166666666666667</v>
      </c>
      <c r="I3120" s="29" t="n">
        <v>97</v>
      </c>
      <c r="K3120" s="30" t="s">
        <v>1253</v>
      </c>
      <c r="M3120" s="31" t="n">
        <f aca="false">SUM(P3120,R3120,T3120,V3120,X3120,Z3120,AB3120,AD3120,AF3120,AH3120,AJ3120,AL3120,AN3120,AP3120,AR3120,AT3120,AV3120,AX3120,AZ3120,BB3120)</f>
        <v>3715.2</v>
      </c>
      <c r="O3120" s="0" t="n">
        <v>58</v>
      </c>
      <c r="P3120" s="31" t="n">
        <v>1238.4</v>
      </c>
      <c r="Q3120" s="0" t="n">
        <v>59</v>
      </c>
      <c r="R3120" s="31" t="n">
        <v>1238.4</v>
      </c>
      <c r="S3120" s="47" t="n">
        <v>56</v>
      </c>
      <c r="T3120" s="31" t="n">
        <v>1238.4</v>
      </c>
    </row>
    <row r="3121" customFormat="false" ht="15" hidden="false" customHeight="false" outlineLevel="0" collapsed="false">
      <c r="A3121" s="41" t="n">
        <v>40533</v>
      </c>
      <c r="B3121" s="0" t="s">
        <v>1176</v>
      </c>
      <c r="C3121" s="0" t="s">
        <v>925</v>
      </c>
      <c r="D3121" s="30" t="n">
        <v>26100</v>
      </c>
      <c r="E3121" s="30"/>
      <c r="F3121" s="42" t="n">
        <v>0.979166666666667</v>
      </c>
      <c r="H3121" s="42" t="n">
        <v>0.520833333333333</v>
      </c>
      <c r="I3121" s="29" t="n">
        <v>299.5</v>
      </c>
      <c r="K3121" s="30" t="s">
        <v>1222</v>
      </c>
      <c r="M3121" s="31" t="n">
        <f aca="false">SUM(P3121,R3121,T3121,V3121,X3121,Z3121,AB3121,AD3121,AF3121,AH3121,AJ3121,AL3121,AN3121,AP3121,AR3121,AT3121,AV3121,AX3121,AZ3121,BB3121)</f>
        <v>0</v>
      </c>
    </row>
    <row r="3122" customFormat="false" ht="15" hidden="false" customHeight="false" outlineLevel="0" collapsed="false">
      <c r="A3122" s="41" t="n">
        <v>40533</v>
      </c>
      <c r="B3122" s="0" t="s">
        <v>1632</v>
      </c>
      <c r="C3122" s="0" t="s">
        <v>925</v>
      </c>
      <c r="D3122" s="30" t="n">
        <v>26101</v>
      </c>
      <c r="E3122" s="30"/>
      <c r="F3122" s="42" t="n">
        <v>0.892361111111111</v>
      </c>
      <c r="G3122" s="3" t="s">
        <v>1241</v>
      </c>
      <c r="H3122" s="3" t="s">
        <v>1287</v>
      </c>
      <c r="I3122" s="29" t="n">
        <v>263.3</v>
      </c>
      <c r="K3122" s="30" t="s">
        <v>1621</v>
      </c>
      <c r="M3122" s="31" t="n">
        <f aca="false">SUM(P3122,R3122,T3122,V3122,X3122,Z3122,AB3122,AD3122,AF3122,AH3122,AJ3122,AL3122,AN3122,AP3122,AR3122,AT3122,AV3122,AX3122,AZ3122,BB3122)</f>
        <v>0</v>
      </c>
    </row>
    <row r="3123" customFormat="false" ht="15" hidden="false" customHeight="false" outlineLevel="0" collapsed="false">
      <c r="A3123" s="41" t="n">
        <v>40533</v>
      </c>
      <c r="B3123" s="0" t="s">
        <v>1745</v>
      </c>
      <c r="C3123" s="0" t="s">
        <v>1713</v>
      </c>
      <c r="D3123" s="30" t="n">
        <v>26102</v>
      </c>
      <c r="E3123" s="30"/>
      <c r="F3123" s="42" t="n">
        <v>0.697916666666667</v>
      </c>
      <c r="H3123" s="42" t="n">
        <v>0.208333333333333</v>
      </c>
      <c r="I3123" s="29" t="n">
        <v>99</v>
      </c>
      <c r="K3123" s="30" t="s">
        <v>1746</v>
      </c>
      <c r="M3123" s="31" t="n">
        <f aca="false">SUM(P3123,R3123,T3123,V3123,X3123,Z3123,AB3123,AD3123,AF3123,AH3123,AJ3123,AL3123,AN3123,AP3123,AR3123,AT3123,AV3123,AX3123,AZ3123,BB3123)</f>
        <v>4540.8</v>
      </c>
      <c r="O3123" s="0" t="n">
        <v>60</v>
      </c>
      <c r="P3123" s="31" t="n">
        <v>825.6</v>
      </c>
      <c r="Q3123" s="0" t="n">
        <v>61</v>
      </c>
      <c r="R3123" s="31" t="n">
        <v>1238.4</v>
      </c>
      <c r="S3123" s="47" t="n">
        <v>62</v>
      </c>
      <c r="T3123" s="31" t="n">
        <v>1238.4</v>
      </c>
      <c r="U3123" s="47" t="n">
        <v>63</v>
      </c>
      <c r="V3123" s="31" t="n">
        <v>1238.4</v>
      </c>
    </row>
    <row r="3124" customFormat="false" ht="15" hidden="false" customHeight="false" outlineLevel="0" collapsed="false">
      <c r="A3124" s="41" t="n">
        <v>40533</v>
      </c>
      <c r="B3124" s="0" t="s">
        <v>383</v>
      </c>
      <c r="C3124" s="0" t="s">
        <v>1713</v>
      </c>
      <c r="D3124" s="30" t="n">
        <v>26103</v>
      </c>
      <c r="E3124" s="30"/>
      <c r="F3124" s="42" t="n">
        <v>0.6875</v>
      </c>
      <c r="G3124" s="3" t="s">
        <v>1564</v>
      </c>
      <c r="H3124" s="42" t="s">
        <v>1308</v>
      </c>
      <c r="I3124" s="29" t="n">
        <v>100</v>
      </c>
      <c r="K3124" s="30" t="s">
        <v>1232</v>
      </c>
      <c r="M3124" s="31" t="n">
        <f aca="false">SUM(P3124,R3124,T3124,V3124,X3124,Z3124,AB3124,AD3124,AF3124,AH3124,AJ3124,AL3124,AN3124,AP3124,AR3124,AT3124,AV3124,AX3124,AZ3124,BB3124)</f>
        <v>0</v>
      </c>
    </row>
    <row r="3125" customFormat="false" ht="15" hidden="false" customHeight="false" outlineLevel="0" collapsed="false">
      <c r="A3125" s="90" t="n">
        <v>40533</v>
      </c>
      <c r="B3125" s="168" t="s">
        <v>1181</v>
      </c>
      <c r="C3125" s="168" t="s">
        <v>1370</v>
      </c>
      <c r="D3125" s="91" t="n">
        <v>26104</v>
      </c>
      <c r="E3125" s="91"/>
      <c r="F3125" s="169" t="s">
        <v>1257</v>
      </c>
      <c r="G3125" s="169" t="s">
        <v>1257</v>
      </c>
      <c r="H3125" s="91"/>
      <c r="I3125" s="96"/>
      <c r="J3125" s="96"/>
      <c r="K3125" s="30" t="s">
        <v>1219</v>
      </c>
      <c r="M3125" s="31" t="n">
        <f aca="false">SUM(P3125,R3125,T3125,V3125,X3125,Z3125,AB3125,AD3125,AF3125,AH3125,AJ3125,AL3125,AN3125,AP3125,AR3125,AT3125,AV3125,AX3125,AZ3125,BB3125)</f>
        <v>0</v>
      </c>
    </row>
    <row r="3126" customFormat="false" ht="15" hidden="false" customHeight="false" outlineLevel="0" collapsed="false">
      <c r="A3126" s="90" t="n">
        <v>40533</v>
      </c>
      <c r="B3126" s="168" t="s">
        <v>1199</v>
      </c>
      <c r="C3126" s="168" t="s">
        <v>1370</v>
      </c>
      <c r="D3126" s="91" t="n">
        <v>26105</v>
      </c>
      <c r="E3126" s="91"/>
      <c r="F3126" s="169" t="s">
        <v>1257</v>
      </c>
      <c r="G3126" s="169" t="s">
        <v>1257</v>
      </c>
      <c r="H3126" s="91"/>
      <c r="I3126" s="96"/>
      <c r="J3126" s="96"/>
      <c r="K3126" s="30" t="s">
        <v>1253</v>
      </c>
      <c r="M3126" s="31" t="n">
        <f aca="false">SUM(P3126,R3126,T3126,V3126,X3126,Z3126,AB3126,AD3126,AF3126,AH3126,AJ3126,AL3126,AN3126,AP3126,AR3126,AT3126,AV3126,AX3126,AZ3126,BB3126)</f>
        <v>7656.48</v>
      </c>
      <c r="O3126" s="0" t="n">
        <v>782</v>
      </c>
      <c r="P3126" s="31" t="n">
        <v>1595.1</v>
      </c>
      <c r="Q3126" s="0" t="n">
        <v>815</v>
      </c>
      <c r="R3126" s="31" t="n">
        <v>319.02</v>
      </c>
      <c r="S3126" s="47" t="n">
        <v>765</v>
      </c>
      <c r="T3126" s="31" t="n">
        <v>319.02</v>
      </c>
      <c r="U3126" s="47" t="n">
        <v>795</v>
      </c>
      <c r="V3126" s="31" t="n">
        <v>319.02</v>
      </c>
      <c r="W3126" s="47" t="n">
        <v>797</v>
      </c>
      <c r="X3126" s="31" t="n">
        <v>319.02</v>
      </c>
      <c r="Y3126" s="47" t="n">
        <v>807</v>
      </c>
      <c r="Z3126" s="31" t="n">
        <v>319.02</v>
      </c>
      <c r="AA3126" s="47" t="n">
        <v>757</v>
      </c>
      <c r="AB3126" s="31" t="n">
        <v>319.02</v>
      </c>
      <c r="AC3126" s="47" t="n">
        <v>778</v>
      </c>
      <c r="AD3126" s="31" t="n">
        <v>1595.1</v>
      </c>
      <c r="AE3126" s="47" t="n">
        <v>781</v>
      </c>
      <c r="AF3126" s="31" t="n">
        <v>1914.12</v>
      </c>
      <c r="AG3126" s="47" t="n">
        <v>800</v>
      </c>
      <c r="AH3126" s="31" t="n">
        <v>319.02</v>
      </c>
      <c r="AI3126" s="47" t="n">
        <v>672</v>
      </c>
      <c r="AJ3126" s="31" t="n">
        <v>319.02</v>
      </c>
    </row>
    <row r="3127" customFormat="false" ht="15" hidden="false" customHeight="false" outlineLevel="0" collapsed="false">
      <c r="A3127" s="41"/>
      <c r="S3127" s="47"/>
      <c r="U3127" s="47"/>
      <c r="W3127" s="47"/>
      <c r="Y3127" s="47"/>
      <c r="AA3127" s="47"/>
      <c r="AC3127" s="47"/>
      <c r="AE3127" s="47"/>
      <c r="AG3127" s="47"/>
      <c r="AI3127" s="47"/>
    </row>
    <row r="3128" customFormat="false" ht="15" hidden="false" customHeight="false" outlineLevel="0" collapsed="false">
      <c r="A3128" s="113"/>
      <c r="B3128" s="101"/>
      <c r="C3128" s="101"/>
      <c r="D3128" s="100"/>
      <c r="E3128" s="100"/>
      <c r="F3128" s="100"/>
      <c r="G3128" s="100"/>
      <c r="H3128" s="100"/>
      <c r="I3128" s="102"/>
      <c r="J3128" s="102"/>
      <c r="K3128" s="100"/>
      <c r="S3128" s="47"/>
      <c r="U3128" s="47"/>
      <c r="W3128" s="47"/>
      <c r="Y3128" s="47"/>
      <c r="AA3128" s="47"/>
      <c r="AC3128" s="47"/>
      <c r="AE3128" s="47"/>
      <c r="AG3128" s="47"/>
      <c r="AI3128" s="47"/>
    </row>
    <row r="3129" customFormat="false" ht="18.75" hidden="false" customHeight="false" outlineLevel="0" collapsed="false">
      <c r="A3129" s="113"/>
      <c r="B3129" s="101"/>
      <c r="C3129" s="101"/>
      <c r="D3129" s="100"/>
      <c r="E3129" s="100"/>
      <c r="F3129" s="100"/>
      <c r="G3129" s="115" t="s">
        <v>1343</v>
      </c>
      <c r="H3129" s="100"/>
      <c r="I3129" s="102"/>
      <c r="J3129" s="102"/>
      <c r="K3129" s="100"/>
      <c r="S3129" s="47"/>
      <c r="U3129" s="47"/>
      <c r="W3129" s="47"/>
      <c r="Y3129" s="47"/>
      <c r="AA3129" s="47"/>
      <c r="AC3129" s="47"/>
      <c r="AE3129" s="47"/>
      <c r="AG3129" s="47"/>
      <c r="AI3129" s="47"/>
    </row>
    <row r="3130" customFormat="false" ht="15" hidden="false" customHeight="false" outlineLevel="0" collapsed="false">
      <c r="A3130" s="41" t="n">
        <v>40534</v>
      </c>
      <c r="B3130" s="0" t="s">
        <v>1195</v>
      </c>
      <c r="C3130" s="0" t="s">
        <v>490</v>
      </c>
      <c r="D3130" s="3" t="n">
        <v>26106</v>
      </c>
      <c r="F3130" s="42" t="n">
        <v>0.5</v>
      </c>
      <c r="H3130" s="42" t="n">
        <v>0.270833333333333</v>
      </c>
      <c r="I3130" s="29" t="n">
        <v>117</v>
      </c>
      <c r="K3130" s="30" t="s">
        <v>1217</v>
      </c>
      <c r="M3130" s="31" t="n">
        <f aca="false">SUM(P3130,R3130,T3130,V3130,X3130,Z3130,AB3130,AD3130,AF3130,AH3130,AJ3130,AL3130,AN3130,AP3130,AR3130,AT3130,AV3130,AX3130,AZ3130,BB3130)</f>
        <v>0</v>
      </c>
    </row>
    <row r="3131" customFormat="false" ht="15" hidden="false" customHeight="false" outlineLevel="0" collapsed="false">
      <c r="A3131" s="41" t="n">
        <v>40534</v>
      </c>
      <c r="B3131" s="68" t="s">
        <v>679</v>
      </c>
      <c r="C3131" s="68" t="s">
        <v>1206</v>
      </c>
      <c r="D3131" s="3" t="n">
        <v>26107</v>
      </c>
      <c r="F3131" s="3" t="s">
        <v>1162</v>
      </c>
      <c r="H3131" s="3" t="s">
        <v>1162</v>
      </c>
      <c r="I3131" s="29" t="n">
        <v>186.9</v>
      </c>
      <c r="K3131" s="30" t="s">
        <v>1223</v>
      </c>
      <c r="M3131" s="31" t="n">
        <f aca="false">SUM(P3131,R3131,T3131,V3131,X3131,Z3131,AB3131,AD3131,AF3131,AH3131,AJ3131,AL3131,AN3131,AP3131,AR3131,AT3131,AV3131,AX3131,AZ3131,BB3131)</f>
        <v>4713.32</v>
      </c>
      <c r="O3131" s="0" t="n">
        <v>15899</v>
      </c>
      <c r="P3131" s="31" t="n">
        <v>145.4</v>
      </c>
      <c r="Q3131" s="0" t="n">
        <v>15900</v>
      </c>
      <c r="R3131" s="31" t="n">
        <v>85.5</v>
      </c>
      <c r="S3131" s="47" t="n">
        <v>15894</v>
      </c>
      <c r="T3131" s="31" t="n">
        <v>218.1</v>
      </c>
      <c r="U3131" s="47" t="n">
        <v>15895</v>
      </c>
      <c r="V3131" s="31" t="n">
        <v>72.7</v>
      </c>
      <c r="W3131" s="47" t="n">
        <v>15896</v>
      </c>
      <c r="X3131" s="31" t="n">
        <v>72.7</v>
      </c>
      <c r="Y3131" s="47" t="n">
        <v>15897</v>
      </c>
      <c r="Z3131" s="31" t="n">
        <v>14.54</v>
      </c>
      <c r="AA3131" s="47" t="n">
        <v>15898</v>
      </c>
      <c r="AB3131" s="31" t="n">
        <v>72.7</v>
      </c>
      <c r="AC3131" s="47" t="n">
        <v>15891</v>
      </c>
      <c r="AD3131" s="31" t="n">
        <v>72.7</v>
      </c>
      <c r="AE3131" s="47" t="n">
        <v>15893</v>
      </c>
      <c r="AF3131" s="31" t="n">
        <v>29.08</v>
      </c>
      <c r="AG3131" s="47" t="n">
        <v>15841</v>
      </c>
      <c r="AH3131" s="31" t="n">
        <v>94.03</v>
      </c>
      <c r="AI3131" s="47" t="n">
        <v>15833</v>
      </c>
      <c r="AJ3131" s="31" t="n">
        <v>1362.72</v>
      </c>
      <c r="AK3131" s="47" t="n">
        <v>15834</v>
      </c>
      <c r="AL3131" s="31" t="n">
        <v>137.85</v>
      </c>
      <c r="AM3131" s="47" t="n">
        <v>15973</v>
      </c>
      <c r="AN3131" s="31" t="n">
        <v>1236</v>
      </c>
      <c r="AO3131" s="47" t="n">
        <v>15972</v>
      </c>
      <c r="AP3131" s="31" t="n">
        <v>250</v>
      </c>
      <c r="AQ3131" s="47" t="n">
        <v>16023</v>
      </c>
      <c r="AR3131" s="31" t="n">
        <v>849.3</v>
      </c>
    </row>
    <row r="3132" customFormat="false" ht="15" hidden="false" customHeight="false" outlineLevel="0" collapsed="false">
      <c r="A3132" s="41" t="n">
        <v>40534</v>
      </c>
      <c r="B3132" s="68" t="s">
        <v>383</v>
      </c>
      <c r="C3132" s="68" t="s">
        <v>1206</v>
      </c>
      <c r="D3132" s="3" t="n">
        <v>26108</v>
      </c>
      <c r="F3132" s="3" t="s">
        <v>1162</v>
      </c>
      <c r="G3132" s="3" t="s">
        <v>1220</v>
      </c>
      <c r="H3132" s="3" t="s">
        <v>1162</v>
      </c>
      <c r="I3132" s="29" t="n">
        <v>205.7</v>
      </c>
      <c r="K3132" s="30" t="s">
        <v>1232</v>
      </c>
      <c r="M3132" s="31" t="n">
        <f aca="false">SUM(P3132,R3132,T3132,V3132,X3132,Z3132,AB3132,AD3132,AF3132,AH3132,AJ3132,AL3132,AN3132,AP3132,AR3132,AT3132,AV3132,AX3132,AZ3132,BB3132)</f>
        <v>7865.46</v>
      </c>
      <c r="O3132" s="0" t="n">
        <v>15909</v>
      </c>
      <c r="P3132" s="31" t="n">
        <v>1426.18</v>
      </c>
      <c r="Q3132" s="0" t="n">
        <v>15890</v>
      </c>
      <c r="R3132" s="31" t="n">
        <v>1017.8</v>
      </c>
      <c r="S3132" s="47" t="n">
        <v>15832</v>
      </c>
      <c r="T3132" s="31" t="n">
        <v>163</v>
      </c>
      <c r="U3132" s="47" t="n">
        <v>15843</v>
      </c>
      <c r="V3132" s="31" t="n">
        <v>1778.63</v>
      </c>
      <c r="W3132" s="47" t="n">
        <v>15844</v>
      </c>
      <c r="X3132" s="31" t="n">
        <v>373.94</v>
      </c>
      <c r="Y3132" s="47" t="n">
        <v>15845</v>
      </c>
      <c r="Z3132" s="31" t="n">
        <v>445.31</v>
      </c>
      <c r="AA3132" s="47" t="n">
        <v>15847</v>
      </c>
      <c r="AB3132" s="31" t="n">
        <v>337.22</v>
      </c>
      <c r="AC3132" s="47" t="n">
        <v>15846</v>
      </c>
      <c r="AD3132" s="31" t="n">
        <v>607.98</v>
      </c>
      <c r="AE3132" s="47" t="n">
        <v>15996</v>
      </c>
      <c r="AF3132" s="31" t="n">
        <v>162</v>
      </c>
      <c r="AG3132" s="47" t="n">
        <v>15969</v>
      </c>
      <c r="AH3132" s="31" t="n">
        <v>1543.56</v>
      </c>
      <c r="AI3132" s="47" t="n">
        <v>15908</v>
      </c>
      <c r="AJ3132" s="31" t="n">
        <v>9.84</v>
      </c>
    </row>
    <row r="3133" customFormat="false" ht="15" hidden="false" customHeight="false" outlineLevel="0" collapsed="false">
      <c r="A3133" s="41" t="n">
        <v>40534</v>
      </c>
      <c r="B3133" s="68" t="s">
        <v>1165</v>
      </c>
      <c r="C3133" s="68" t="s">
        <v>1206</v>
      </c>
      <c r="D3133" s="3" t="n">
        <v>26109</v>
      </c>
      <c r="F3133" s="3" t="s">
        <v>1162</v>
      </c>
      <c r="H3133" s="3" t="s">
        <v>1162</v>
      </c>
      <c r="I3133" s="29" t="n">
        <v>192</v>
      </c>
      <c r="K3133" s="30" t="s">
        <v>1233</v>
      </c>
      <c r="M3133" s="31" t="n">
        <f aca="false">SUM(P3133,R3133,T3133,V3133,X3133,Z3133,AB3133,AD3133,AF3133,AH3133,AJ3133,AL3133,AN3133,AP3133,AR3133,AT3133,AV3133,AX3133,AZ3133,BB3133)</f>
        <v>6493.58</v>
      </c>
      <c r="O3133" s="0" t="n">
        <v>15901</v>
      </c>
      <c r="P3133" s="31" t="n">
        <v>363.5</v>
      </c>
      <c r="Q3133" s="0" t="n">
        <v>15902</v>
      </c>
      <c r="R3133" s="31" t="n">
        <v>145.4</v>
      </c>
      <c r="S3133" s="47" t="n">
        <v>15888</v>
      </c>
      <c r="T3133" s="31" t="n">
        <v>32.8</v>
      </c>
      <c r="U3133" s="47" t="n">
        <v>15892</v>
      </c>
      <c r="V3133" s="31" t="n">
        <v>25.8</v>
      </c>
      <c r="W3133" s="47" t="n">
        <v>15903</v>
      </c>
      <c r="X3133" s="31" t="n">
        <v>218.1</v>
      </c>
      <c r="Y3133" s="47" t="n">
        <v>15904</v>
      </c>
      <c r="Z3133" s="31" t="n">
        <v>145.4</v>
      </c>
      <c r="AA3133" s="47" t="n">
        <v>15905</v>
      </c>
      <c r="AB3133" s="31" t="n">
        <v>290.8</v>
      </c>
      <c r="AC3133" s="47" t="n">
        <v>15826</v>
      </c>
      <c r="AD3133" s="31" t="n">
        <v>1225.16</v>
      </c>
      <c r="AE3133" s="47" t="n">
        <v>15825</v>
      </c>
      <c r="AF3133" s="31" t="n">
        <v>453.99</v>
      </c>
      <c r="AG3133" s="47" t="n">
        <v>15838</v>
      </c>
      <c r="AH3133" s="31" t="n">
        <v>840.04</v>
      </c>
      <c r="AI3133" s="47" t="n">
        <v>15839</v>
      </c>
      <c r="AJ3133" s="31" t="n">
        <v>57.1</v>
      </c>
      <c r="AK3133" s="47" t="n">
        <v>15639</v>
      </c>
      <c r="AL3133" s="31" t="n">
        <v>49.5</v>
      </c>
      <c r="AM3133" s="47" t="n">
        <v>15367</v>
      </c>
      <c r="AN3133" s="31" t="n">
        <v>168.98</v>
      </c>
      <c r="AO3133" s="47" t="n">
        <v>15994</v>
      </c>
      <c r="AP3133" s="31" t="n">
        <v>208.5</v>
      </c>
      <c r="AQ3133" s="47" t="n">
        <v>15951</v>
      </c>
      <c r="AR3133" s="31" t="n">
        <v>1182.01</v>
      </c>
      <c r="AS3133" s="47" t="n">
        <v>15954</v>
      </c>
      <c r="AT3133" s="31" t="n">
        <v>202.5</v>
      </c>
      <c r="AU3133" s="47" t="n">
        <v>15966</v>
      </c>
      <c r="AV3133" s="31" t="n">
        <v>405</v>
      </c>
      <c r="AW3133" s="47" t="n">
        <v>15960</v>
      </c>
      <c r="AX3133" s="31" t="n">
        <v>177</v>
      </c>
      <c r="AY3133" s="47" t="n">
        <v>15961</v>
      </c>
      <c r="AZ3133" s="31" t="n">
        <v>259.5</v>
      </c>
      <c r="BA3133" s="47" t="n">
        <v>15310</v>
      </c>
      <c r="BB3133" s="33" t="n">
        <v>42.5</v>
      </c>
    </row>
    <row r="3134" customFormat="false" ht="15" hidden="false" customHeight="false" outlineLevel="0" collapsed="false">
      <c r="A3134" s="41" t="n">
        <v>40534</v>
      </c>
      <c r="B3134" s="68" t="s">
        <v>627</v>
      </c>
      <c r="C3134" s="68" t="s">
        <v>1206</v>
      </c>
      <c r="D3134" s="3" t="n">
        <v>26110</v>
      </c>
      <c r="F3134" s="3" t="s">
        <v>1162</v>
      </c>
      <c r="H3134" s="3" t="s">
        <v>1162</v>
      </c>
      <c r="I3134" s="29" t="n">
        <v>184</v>
      </c>
      <c r="K3134" s="30" t="s">
        <v>1303</v>
      </c>
      <c r="M3134" s="31" t="n">
        <f aca="false">SUM(P3134,R3134,T3134,V3134,X3134,Z3134,AB3134,AD3134,AF3134,AH3134,AJ3134,AL3134,AN3134,AP3134,AR3134,AT3134,AV3134,AX3134,AZ3134,BB3134)</f>
        <v>7886.91</v>
      </c>
      <c r="O3134" s="0" t="n">
        <v>15926</v>
      </c>
      <c r="P3134" s="31" t="n">
        <v>186.6</v>
      </c>
      <c r="Q3134" s="0" t="n">
        <v>15911</v>
      </c>
      <c r="R3134" s="31" t="n">
        <v>283.1</v>
      </c>
      <c r="S3134" s="47" t="n">
        <v>15910</v>
      </c>
      <c r="T3134" s="31" t="n">
        <v>243.35</v>
      </c>
      <c r="U3134" s="47" t="n">
        <v>15889</v>
      </c>
      <c r="V3134" s="31" t="n">
        <v>508.9</v>
      </c>
      <c r="W3134" s="47" t="n">
        <v>15836</v>
      </c>
      <c r="X3134" s="31" t="n">
        <v>887.28</v>
      </c>
      <c r="Y3134" s="47" t="n">
        <v>15835</v>
      </c>
      <c r="Z3134" s="31" t="n">
        <v>355.08</v>
      </c>
      <c r="AA3134" s="47" t="n">
        <v>15830</v>
      </c>
      <c r="AB3134" s="31" t="n">
        <v>1304.11</v>
      </c>
      <c r="AC3134" s="47" t="n">
        <v>15829</v>
      </c>
      <c r="AD3134" s="31" t="n">
        <v>1530.96</v>
      </c>
      <c r="AE3134" s="47" t="n">
        <v>15828</v>
      </c>
      <c r="AF3134" s="31" t="n">
        <v>265.86</v>
      </c>
      <c r="AG3134" s="47" t="n">
        <v>15827</v>
      </c>
      <c r="AH3134" s="31" t="n">
        <v>752.01</v>
      </c>
      <c r="AI3134" s="47" t="n">
        <v>15824</v>
      </c>
      <c r="AJ3134" s="31" t="n">
        <v>1299.66</v>
      </c>
      <c r="AK3134" s="47" t="n">
        <v>15987</v>
      </c>
      <c r="AL3134" s="31" t="n">
        <v>270</v>
      </c>
    </row>
    <row r="3135" customFormat="false" ht="15" hidden="false" customHeight="false" outlineLevel="0" collapsed="false">
      <c r="A3135" s="41" t="n">
        <v>40534</v>
      </c>
      <c r="B3135" s="68" t="s">
        <v>1205</v>
      </c>
      <c r="C3135" s="68" t="s">
        <v>1206</v>
      </c>
      <c r="D3135" s="3" t="n">
        <v>26111</v>
      </c>
      <c r="F3135" s="3" t="s">
        <v>1162</v>
      </c>
      <c r="G3135" s="3" t="s">
        <v>1341</v>
      </c>
      <c r="H3135" s="3" t="s">
        <v>1162</v>
      </c>
      <c r="I3135" s="29" t="n">
        <v>463.15</v>
      </c>
      <c r="K3135" s="30" t="s">
        <v>1249</v>
      </c>
      <c r="M3135" s="31" t="n">
        <f aca="false">SUM(P3135,R3135,T3135,V3135,X3135,Z3135,AB3135,AD3135,AF3135,AH3135,AJ3135,AL3135,AN3135,AP3135,AR3135,AT3135,AV3135,AX3135,AZ3135,BB3135)</f>
        <v>42318.63</v>
      </c>
      <c r="O3135" s="0" t="n">
        <v>15989</v>
      </c>
      <c r="P3135" s="31" t="n">
        <v>15705</v>
      </c>
      <c r="Q3135" s="0" t="n">
        <v>15992</v>
      </c>
      <c r="R3135" s="31" t="n">
        <v>75</v>
      </c>
      <c r="S3135" s="47" t="n">
        <v>15991</v>
      </c>
      <c r="T3135" s="31" t="n">
        <v>11345</v>
      </c>
      <c r="U3135" s="47" t="n">
        <v>15990</v>
      </c>
      <c r="V3135" s="31" t="n">
        <v>8000</v>
      </c>
      <c r="W3135" s="47" t="n">
        <v>15949</v>
      </c>
      <c r="X3135" s="31" t="n">
        <v>712.86</v>
      </c>
      <c r="Y3135" s="47" t="n">
        <v>15997</v>
      </c>
      <c r="Z3135" s="31" t="n">
        <v>1380.77</v>
      </c>
      <c r="AA3135" s="47" t="n">
        <v>15948</v>
      </c>
      <c r="AB3135" s="31" t="n">
        <v>5100</v>
      </c>
    </row>
    <row r="3136" customFormat="false" ht="15" hidden="false" customHeight="false" outlineLevel="0" collapsed="false">
      <c r="A3136" s="41" t="n">
        <v>40534</v>
      </c>
      <c r="B3136" s="0" t="s">
        <v>1189</v>
      </c>
      <c r="C3136" s="0" t="s">
        <v>925</v>
      </c>
      <c r="D3136" s="3" t="n">
        <v>26112</v>
      </c>
      <c r="F3136" s="42" t="n">
        <v>0.645833333333333</v>
      </c>
      <c r="H3136" s="42" t="n">
        <v>0.333333333333333</v>
      </c>
      <c r="I3136" s="29" t="n">
        <v>176.2</v>
      </c>
      <c r="K3136" s="30" t="s">
        <v>1231</v>
      </c>
      <c r="M3136" s="31" t="n">
        <f aca="false">SUM(P3136,R3136,T3136,V3136,X3136,Z3136,AB3136,AD3136,AF3136,AH3136,AJ3136,AL3136,AN3136,AP3136,AR3136,AT3136,AV3136,AX3136,AZ3136,BB3136)</f>
        <v>0</v>
      </c>
    </row>
    <row r="3137" customFormat="false" ht="15" hidden="false" customHeight="false" outlineLevel="0" collapsed="false">
      <c r="A3137" s="41" t="n">
        <v>40534</v>
      </c>
      <c r="B3137" s="0" t="s">
        <v>1193</v>
      </c>
      <c r="C3137" s="0" t="s">
        <v>925</v>
      </c>
      <c r="D3137" s="3" t="n">
        <v>26113</v>
      </c>
      <c r="F3137" s="42" t="n">
        <v>0.666666666666667</v>
      </c>
      <c r="H3137" s="42" t="n">
        <v>0.354166666666667</v>
      </c>
      <c r="I3137" s="29" t="n">
        <v>186.9</v>
      </c>
      <c r="K3137" s="30" t="s">
        <v>1216</v>
      </c>
      <c r="M3137" s="31" t="n">
        <f aca="false">SUM(P3137,R3137,T3137,V3137,X3137,Z3137,AB3137,AD3137,AF3137,AH3137,AJ3137,AL3137,AN3137,AP3137,AR3137,AT3137,AV3137,AX3137,AZ3137,BB3137)</f>
        <v>0</v>
      </c>
    </row>
    <row r="3138" customFormat="false" ht="15" hidden="false" customHeight="false" outlineLevel="0" collapsed="false">
      <c r="A3138" s="41" t="n">
        <v>40534</v>
      </c>
      <c r="B3138" s="68" t="s">
        <v>296</v>
      </c>
      <c r="C3138" s="68" t="s">
        <v>1206</v>
      </c>
      <c r="D3138" s="3" t="n">
        <v>26114</v>
      </c>
      <c r="F3138" s="3" t="s">
        <v>1162</v>
      </c>
      <c r="H3138" s="3" t="s">
        <v>1162</v>
      </c>
      <c r="I3138" s="29" t="n">
        <v>184</v>
      </c>
      <c r="K3138" s="30" t="s">
        <v>1235</v>
      </c>
      <c r="M3138" s="31" t="n">
        <f aca="false">SUM(P3138,R3138,T3138,V3138,X3138,Z3138,AB3138,AD3138,AF3138,AH3138,AJ3138,AL3138,AN3138,AP3138,AR3138,AT3138,AV3138,AX3138,AZ3138,BB3138)</f>
        <v>14931.26</v>
      </c>
      <c r="O3138" s="0" t="n">
        <v>16014</v>
      </c>
      <c r="P3138" s="31" t="n">
        <v>1027.53</v>
      </c>
      <c r="Q3138" s="0" t="n">
        <v>15842</v>
      </c>
      <c r="R3138" s="31" t="n">
        <v>2045.88</v>
      </c>
      <c r="S3138" s="47" t="n">
        <v>15907</v>
      </c>
      <c r="T3138" s="31" t="n">
        <v>1233.1</v>
      </c>
      <c r="U3138" s="47" t="n">
        <v>15995</v>
      </c>
      <c r="V3138" s="31" t="n">
        <v>10442.5</v>
      </c>
      <c r="W3138" s="47" t="n">
        <v>16020</v>
      </c>
      <c r="X3138" s="31" t="n">
        <v>182.25</v>
      </c>
    </row>
    <row r="3139" customFormat="false" ht="15" hidden="false" customHeight="false" outlineLevel="0" collapsed="false">
      <c r="A3139" s="41" t="n">
        <v>40534</v>
      </c>
      <c r="B3139" s="68" t="s">
        <v>1632</v>
      </c>
      <c r="C3139" s="68" t="s">
        <v>925</v>
      </c>
      <c r="D3139" s="3" t="n">
        <v>26115</v>
      </c>
      <c r="F3139" s="42" t="n">
        <v>0.680555555555555</v>
      </c>
      <c r="H3139" s="42" t="n">
        <v>0.333333333333333</v>
      </c>
      <c r="I3139" s="29" t="n">
        <v>176.2</v>
      </c>
      <c r="K3139" s="30" t="s">
        <v>1621</v>
      </c>
      <c r="M3139" s="31" t="n">
        <f aca="false">SUM(P3139,R3139,T3139,V3139,X3139,Z3139,AB3139,AD3139,AF3139,AH3139,AJ3139,AL3139,AN3139,AP3139,AR3139,AT3139,AV3139,AX3139,AZ3139,BB3139)</f>
        <v>0</v>
      </c>
    </row>
    <row r="3140" customFormat="false" ht="15" hidden="false" customHeight="false" outlineLevel="0" collapsed="false">
      <c r="A3140" s="41" t="n">
        <v>40534</v>
      </c>
      <c r="B3140" s="0" t="s">
        <v>1179</v>
      </c>
      <c r="C3140" s="0" t="s">
        <v>1032</v>
      </c>
      <c r="D3140" s="3" t="n">
        <v>26116</v>
      </c>
      <c r="F3140" s="42" t="n">
        <v>0.604166666666667</v>
      </c>
      <c r="H3140" s="42" t="n">
        <v>0.25</v>
      </c>
      <c r="I3140" s="29" t="n">
        <v>137</v>
      </c>
      <c r="K3140" s="30" t="s">
        <v>1242</v>
      </c>
      <c r="M3140" s="31" t="n">
        <f aca="false">SUM(P3140,R3140,T3140,V3140,X3140,Z3140,AB3140,AD3140,AF3140,AH3140,AJ3140,AL3140,AN3140,AP3140,AR3140,AT3140,AV3140,AX3140,AZ3140,BB3140)</f>
        <v>0</v>
      </c>
    </row>
    <row r="3141" customFormat="false" ht="15" hidden="false" customHeight="false" outlineLevel="0" collapsed="false">
      <c r="A3141" s="41" t="n">
        <v>40534</v>
      </c>
      <c r="B3141" s="0" t="s">
        <v>1745</v>
      </c>
      <c r="C3141" s="0" t="s">
        <v>892</v>
      </c>
      <c r="D3141" s="3" t="n">
        <v>26117</v>
      </c>
      <c r="F3141" s="42" t="n">
        <v>0.541666666666667</v>
      </c>
      <c r="H3141" s="42" t="n">
        <v>0.1875</v>
      </c>
      <c r="I3141" s="29" t="n">
        <v>73.8</v>
      </c>
      <c r="K3141" s="30" t="s">
        <v>1746</v>
      </c>
      <c r="M3141" s="31" t="n">
        <f aca="false">SUM(P3141,R3141,T3141,V3141,X3141,Z3141,AB3141,AD3141,AF3141,AH3141,AJ3141,AL3141,AN3141,AP3141,AR3141,AT3141,AV3141,AX3141,AZ3141,BB3141)</f>
        <v>0</v>
      </c>
    </row>
    <row r="3142" customFormat="false" ht="15" hidden="false" customHeight="false" outlineLevel="0" collapsed="false">
      <c r="A3142" s="41" t="n">
        <v>40534</v>
      </c>
      <c r="B3142" s="0" t="s">
        <v>901</v>
      </c>
      <c r="C3142" s="0" t="s">
        <v>1049</v>
      </c>
      <c r="D3142" s="3" t="n">
        <v>26118</v>
      </c>
      <c r="F3142" s="42" t="n">
        <v>0.739583333333334</v>
      </c>
      <c r="G3142" s="3" t="s">
        <v>1771</v>
      </c>
      <c r="H3142" s="3" t="s">
        <v>1438</v>
      </c>
      <c r="I3142" s="29" t="n">
        <v>170</v>
      </c>
      <c r="K3142" s="30" t="s">
        <v>1228</v>
      </c>
      <c r="M3142" s="31" t="n">
        <f aca="false">SUM(P3142,R3142,T3142,V3142,X3142,Z3142,AB3142,AD3142,AF3142,AH3142,AJ3142,AL3142,AN3142,AP3142,AR3142,AT3142,AV3142,AX3142,AZ3142,BB3142)</f>
        <v>0</v>
      </c>
    </row>
    <row r="3143" customFormat="false" ht="15" hidden="false" customHeight="false" outlineLevel="0" collapsed="false">
      <c r="A3143" s="41" t="n">
        <v>40534</v>
      </c>
      <c r="B3143" s="0" t="s">
        <v>1197</v>
      </c>
      <c r="C3143" s="0" t="s">
        <v>278</v>
      </c>
      <c r="D3143" s="3" t="n">
        <v>26119</v>
      </c>
      <c r="F3143" s="42" t="n">
        <v>0.722222222222222</v>
      </c>
      <c r="G3143" s="3" t="s">
        <v>1772</v>
      </c>
      <c r="H3143" s="42" t="s">
        <v>1438</v>
      </c>
      <c r="I3143" s="29" t="n">
        <v>194.4</v>
      </c>
      <c r="K3143" s="30" t="s">
        <v>1259</v>
      </c>
      <c r="M3143" s="31" t="n">
        <f aca="false">SUM(P3143,R3143,T3143,V3143,X3143,Z3143,AB3143,AD3143,AF3143,AH3143,AJ3143,AL3143,AN3143,AP3143,AR3143,AT3143,AV3143,AX3143,AZ3143,BB3143)</f>
        <v>5476.89</v>
      </c>
      <c r="O3143" s="0" t="n">
        <v>555</v>
      </c>
      <c r="P3143" s="31" t="n">
        <v>4580</v>
      </c>
      <c r="Q3143" s="0" t="n">
        <v>553</v>
      </c>
      <c r="R3143" s="31" t="n">
        <v>896.89</v>
      </c>
    </row>
    <row r="3144" customFormat="false" ht="15" hidden="false" customHeight="false" outlineLevel="0" collapsed="false">
      <c r="A3144" s="41" t="n">
        <v>40534</v>
      </c>
      <c r="B3144" s="0" t="s">
        <v>1169</v>
      </c>
      <c r="C3144" s="0" t="s">
        <v>1330</v>
      </c>
      <c r="D3144" s="3" t="n">
        <v>26120</v>
      </c>
      <c r="F3144" s="42" t="n">
        <v>0.666666666666667</v>
      </c>
      <c r="G3144" s="3" t="s">
        <v>1769</v>
      </c>
      <c r="H3144" s="42" t="s">
        <v>1773</v>
      </c>
      <c r="I3144" s="29" t="n">
        <v>124</v>
      </c>
      <c r="K3144" s="30" t="s">
        <v>1214</v>
      </c>
      <c r="M3144" s="31" t="n">
        <f aca="false">SUM(P3144,R3144,T3144,V3144,X3144,Z3144,AB3144,AD3144,AF3144,AH3144,AJ3144,AL3144,AN3144,AP3144,AR3144,AT3144,AV3144,AX3144,AZ3144,BB3144)</f>
        <v>0</v>
      </c>
    </row>
    <row r="3145" customFormat="false" ht="15" hidden="false" customHeight="false" outlineLevel="0" collapsed="false">
      <c r="A3145" s="55" t="n">
        <v>40534</v>
      </c>
      <c r="B3145" s="56" t="s">
        <v>1181</v>
      </c>
      <c r="C3145" s="56" t="s">
        <v>836</v>
      </c>
      <c r="D3145" s="3" t="n">
        <v>26121</v>
      </c>
      <c r="F3145" s="30"/>
      <c r="G3145" s="30"/>
      <c r="H3145" s="30"/>
      <c r="J3145" s="96"/>
      <c r="K3145" s="30" t="s">
        <v>1219</v>
      </c>
      <c r="M3145" s="31" t="n">
        <f aca="false">SUM(P3145,R3145,T3145,V3145,X3145,Z3145,AB3145,AD3145,AF3145,AH3145,AJ3145,AL3145,AN3145,AP3145,AR3145,AT3145,AV3145,AX3145,AZ3145,BB3145)</f>
        <v>0</v>
      </c>
    </row>
    <row r="3146" customFormat="false" ht="15" hidden="false" customHeight="false" outlineLevel="0" collapsed="false">
      <c r="A3146" s="55" t="n">
        <v>40534</v>
      </c>
      <c r="B3146" s="56" t="s">
        <v>1199</v>
      </c>
      <c r="C3146" s="56" t="s">
        <v>836</v>
      </c>
      <c r="D3146" s="3" t="n">
        <v>26122</v>
      </c>
      <c r="F3146" s="30"/>
      <c r="G3146" s="30"/>
      <c r="H3146" s="30"/>
      <c r="J3146" s="96"/>
      <c r="K3146" s="30" t="s">
        <v>1253</v>
      </c>
      <c r="M3146" s="31" t="n">
        <f aca="false">SUM(P3146,R3146,T3146,V3146,X3146,Z3146,AB3146,AD3146,AF3146,AH3146,AJ3146,AL3146,AN3146,AP3146,AR3146,AT3146,AV3146,AX3146,AZ3146,BB3146)</f>
        <v>0</v>
      </c>
    </row>
    <row r="3147" customFormat="false" ht="15" hidden="false" customHeight="false" outlineLevel="0" collapsed="false">
      <c r="A3147" s="41" t="n">
        <v>40534</v>
      </c>
      <c r="B3147" s="0" t="s">
        <v>581</v>
      </c>
      <c r="C3147" s="0" t="s">
        <v>1340</v>
      </c>
      <c r="D3147" s="3" t="n">
        <v>26123</v>
      </c>
      <c r="F3147" s="42" t="n">
        <v>0.597222222222222</v>
      </c>
      <c r="G3147" s="3" t="s">
        <v>1170</v>
      </c>
      <c r="H3147" s="3" t="s">
        <v>1308</v>
      </c>
      <c r="I3147" s="29" t="n">
        <v>90</v>
      </c>
      <c r="K3147" s="30" t="s">
        <v>1243</v>
      </c>
      <c r="M3147" s="31" t="n">
        <f aca="false">SUM(P3147,R3147,T3147,V3147,X3147,Z3147,AB3147,AD3147,AF3147,AH3147,AJ3147,AL3147,AN3147,AP3147,AR3147,AT3147,AV3147,AX3147,AZ3147,BB3147)</f>
        <v>0</v>
      </c>
    </row>
    <row r="3148" customFormat="false" ht="15" hidden="false" customHeight="false" outlineLevel="0" collapsed="false">
      <c r="A3148" s="41" t="n">
        <v>40534</v>
      </c>
      <c r="B3148" s="0" t="s">
        <v>1208</v>
      </c>
      <c r="C3148" s="0" t="s">
        <v>1032</v>
      </c>
      <c r="D3148" s="3" t="n">
        <v>26124</v>
      </c>
      <c r="F3148" s="42" t="n">
        <v>0.625</v>
      </c>
      <c r="G3148" s="3" t="s">
        <v>1755</v>
      </c>
      <c r="H3148" s="3" t="s">
        <v>1298</v>
      </c>
      <c r="I3148" s="29" t="n">
        <v>292</v>
      </c>
      <c r="K3148" s="30" t="s">
        <v>1238</v>
      </c>
      <c r="M3148" s="31" t="n">
        <f aca="false">SUM(P3148,R3148,T3148,V3148,X3148,Z3148,AB3148,AD3148,AF3148,AH3148,AJ3148,AL3148,AN3148,AP3148,AR3148,AT3148,AV3148,AX3148,AZ3148,BB3148)</f>
        <v>0</v>
      </c>
    </row>
    <row r="3149" customFormat="false" ht="15" hidden="false" customHeight="false" outlineLevel="0" collapsed="false">
      <c r="A3149" s="41" t="n">
        <v>40534</v>
      </c>
      <c r="B3149" s="0" t="s">
        <v>581</v>
      </c>
      <c r="C3149" s="0" t="s">
        <v>836</v>
      </c>
      <c r="D3149" s="3" t="n">
        <v>26125</v>
      </c>
      <c r="F3149" s="42" t="n">
        <v>0.791666666666667</v>
      </c>
      <c r="H3149" s="42" t="n">
        <v>0.166666666666667</v>
      </c>
      <c r="I3149" s="29" t="n">
        <v>73</v>
      </c>
      <c r="K3149" s="30" t="s">
        <v>1243</v>
      </c>
      <c r="M3149" s="31" t="n">
        <f aca="false">SUM(P3149,R3149,T3149,V3149,X3149,Z3149,AB3149,AD3149,AF3149,AH3149,AJ3149,AL3149,AN3149,AP3149,AR3149,AT3149,AV3149,AX3149,AZ3149,BB3149)</f>
        <v>0</v>
      </c>
    </row>
    <row r="3150" customFormat="false" ht="15" hidden="false" customHeight="false" outlineLevel="0" collapsed="false">
      <c r="A3150" s="117" t="n">
        <v>40534</v>
      </c>
      <c r="B3150" s="68" t="s">
        <v>1165</v>
      </c>
      <c r="C3150" s="68" t="s">
        <v>1215</v>
      </c>
      <c r="D3150" s="3" t="n">
        <v>26126</v>
      </c>
      <c r="F3150" s="70" t="n">
        <v>0.885416666666667</v>
      </c>
      <c r="G3150" s="69"/>
      <c r="H3150" s="42" t="n">
        <v>0.166666666666667</v>
      </c>
      <c r="I3150" s="29" t="n">
        <v>73</v>
      </c>
      <c r="K3150" s="30" t="s">
        <v>1233</v>
      </c>
      <c r="M3150" s="31" t="n">
        <f aca="false">SUM(P3150,R3150,T3150,V3150,X3150,Z3150,AB3150,AD3150,AF3150,AH3150,AJ3150,AL3150,AN3150,AP3150,AR3150,AT3150,AV3150,AX3150,AZ3150,BB3150)</f>
        <v>0</v>
      </c>
    </row>
    <row r="3151" customFormat="false" ht="15" hidden="false" customHeight="false" outlineLevel="0" collapsed="false">
      <c r="A3151" s="41"/>
    </row>
    <row r="3152" customFormat="false" ht="15" hidden="false" customHeight="false" outlineLevel="0" collapsed="false">
      <c r="A3152" s="113"/>
      <c r="B3152" s="101"/>
      <c r="C3152" s="101"/>
      <c r="D3152" s="100"/>
      <c r="E3152" s="100"/>
      <c r="F3152" s="100"/>
      <c r="G3152" s="100"/>
      <c r="H3152" s="100"/>
      <c r="I3152" s="102"/>
      <c r="J3152" s="102"/>
      <c r="K3152" s="100"/>
      <c r="S3152" s="47"/>
      <c r="U3152" s="47"/>
      <c r="W3152" s="47"/>
      <c r="Y3152" s="47"/>
      <c r="AA3152" s="47"/>
      <c r="AC3152" s="47"/>
      <c r="AE3152" s="47"/>
      <c r="AG3152" s="47"/>
      <c r="AI3152" s="47"/>
    </row>
    <row r="3153" customFormat="false" ht="18.75" hidden="false" customHeight="false" outlineLevel="0" collapsed="false">
      <c r="A3153" s="113"/>
      <c r="B3153" s="101"/>
      <c r="C3153" s="101"/>
      <c r="D3153" s="100"/>
      <c r="E3153" s="100"/>
      <c r="F3153" s="100"/>
      <c r="G3153" s="115" t="s">
        <v>1439</v>
      </c>
      <c r="H3153" s="100"/>
      <c r="I3153" s="102"/>
      <c r="J3153" s="102"/>
      <c r="K3153" s="100"/>
      <c r="S3153" s="47"/>
      <c r="U3153" s="47"/>
      <c r="W3153" s="47"/>
      <c r="Y3153" s="47"/>
      <c r="AA3153" s="47"/>
      <c r="AC3153" s="47"/>
      <c r="AE3153" s="47"/>
      <c r="AG3153" s="47"/>
      <c r="AI3153" s="47"/>
    </row>
    <row r="3154" customFormat="false" ht="15" hidden="false" customHeight="false" outlineLevel="0" collapsed="false">
      <c r="A3154" s="41" t="n">
        <v>40535</v>
      </c>
      <c r="B3154" s="0" t="s">
        <v>1173</v>
      </c>
      <c r="C3154" s="0" t="s">
        <v>1049</v>
      </c>
      <c r="D3154" s="3" t="n">
        <v>26127</v>
      </c>
      <c r="F3154" s="42" t="n">
        <v>0.760416666666667</v>
      </c>
      <c r="H3154" s="42" t="n">
        <v>0.479166666666667</v>
      </c>
      <c r="I3154" s="29" t="n">
        <v>195.5</v>
      </c>
      <c r="K3154" s="30" t="s">
        <v>1212</v>
      </c>
      <c r="M3154" s="31" t="n">
        <f aca="false">SUM(P3154,R3154,T3154,V3154,X3154,Z3154,AB3154,AD3154,AF3154,AH3154,AJ3154,AL3154,AN3154,AP3154,AR3154,AT3154,AV3154,AX3154,AZ3154,BB3154)</f>
        <v>0</v>
      </c>
    </row>
    <row r="3155" customFormat="false" ht="15" hidden="false" customHeight="false" outlineLevel="0" collapsed="false">
      <c r="A3155" s="41" t="n">
        <v>40535</v>
      </c>
      <c r="B3155" s="68" t="s">
        <v>679</v>
      </c>
      <c r="C3155" s="68" t="s">
        <v>1206</v>
      </c>
      <c r="D3155" s="3" t="n">
        <v>26128</v>
      </c>
      <c r="F3155" s="3" t="s">
        <v>1162</v>
      </c>
      <c r="H3155" s="3" t="s">
        <v>1162</v>
      </c>
      <c r="I3155" s="29" t="n">
        <v>184</v>
      </c>
      <c r="K3155" s="30" t="s">
        <v>1223</v>
      </c>
      <c r="M3155" s="31" t="n">
        <f aca="false">SUM(P3155,R3155,T3155,V3155,X3155,Z3155,AB3155,AD3155,AF3155,AH3155,AJ3155,AL3155,AN3155,AP3155,AR3155,AT3155,AV3155,AX3155,AZ3155,BB3155)</f>
        <v>300.48</v>
      </c>
      <c r="O3155" s="0" t="n">
        <v>15976</v>
      </c>
      <c r="P3155" s="31" t="n">
        <v>43.98</v>
      </c>
      <c r="Q3155" s="0" t="n">
        <v>16011</v>
      </c>
      <c r="R3155" s="31" t="n">
        <v>85.5</v>
      </c>
      <c r="S3155" s="47" t="n">
        <v>16010</v>
      </c>
      <c r="T3155" s="31" t="n">
        <v>171</v>
      </c>
    </row>
    <row r="3156" customFormat="false" ht="15" hidden="false" customHeight="false" outlineLevel="0" collapsed="false">
      <c r="A3156" s="41" t="n">
        <v>40535</v>
      </c>
      <c r="B3156" s="68" t="s">
        <v>383</v>
      </c>
      <c r="C3156" s="68" t="s">
        <v>1206</v>
      </c>
      <c r="D3156" s="3" t="n">
        <v>26129</v>
      </c>
      <c r="F3156" s="3" t="s">
        <v>1162</v>
      </c>
      <c r="G3156" s="3" t="s">
        <v>1220</v>
      </c>
      <c r="H3156" s="3" t="s">
        <v>1162</v>
      </c>
      <c r="I3156" s="29" t="n">
        <v>205.7</v>
      </c>
      <c r="K3156" s="30" t="s">
        <v>1232</v>
      </c>
      <c r="M3156" s="31" t="n">
        <f aca="false">SUM(P3156,R3156,T3156,V3156,X3156,Z3156,AB3156,AD3156,AF3156,AH3156,AJ3156,AL3156,AN3156,AP3156,AR3156,AT3156,AV3156,AX3156,AZ3156,BB3156)</f>
        <v>3064.61</v>
      </c>
      <c r="O3156" s="0" t="n">
        <v>16007</v>
      </c>
      <c r="P3156" s="31" t="n">
        <v>1698.5</v>
      </c>
      <c r="Q3156" s="0" t="n">
        <v>16047</v>
      </c>
      <c r="R3156" s="31" t="n">
        <v>200</v>
      </c>
      <c r="S3156" s="47" t="n">
        <v>15908</v>
      </c>
      <c r="T3156" s="31" t="n">
        <v>984</v>
      </c>
      <c r="U3156" s="47" t="n">
        <v>15751</v>
      </c>
      <c r="V3156" s="31" t="n">
        <v>182.11</v>
      </c>
    </row>
    <row r="3157" customFormat="false" ht="15" hidden="false" customHeight="false" outlineLevel="0" collapsed="false">
      <c r="A3157" s="41" t="n">
        <v>40535</v>
      </c>
      <c r="B3157" s="68" t="s">
        <v>1165</v>
      </c>
      <c r="C3157" s="68" t="s">
        <v>1206</v>
      </c>
      <c r="D3157" s="3" t="n">
        <v>26130</v>
      </c>
      <c r="F3157" s="3" t="s">
        <v>1162</v>
      </c>
      <c r="H3157" s="3" t="s">
        <v>1162</v>
      </c>
      <c r="I3157" s="29" t="n">
        <v>184</v>
      </c>
      <c r="K3157" s="30" t="s">
        <v>1233</v>
      </c>
      <c r="M3157" s="31" t="n">
        <f aca="false">SUM(P3157,R3157,T3157,V3157,X3157,Z3157,AB3157,AD3157,AF3157,AH3157,AJ3157,AL3157,AN3157,AP3157,AR3157,AT3157,AV3157,AX3157,AZ3157,BB3157)</f>
        <v>695.07</v>
      </c>
      <c r="O3157" s="0" t="n">
        <v>15970</v>
      </c>
      <c r="P3157" s="31" t="n">
        <v>321.55</v>
      </c>
      <c r="Q3157" s="0" t="n">
        <v>16006</v>
      </c>
      <c r="R3157" s="31" t="n">
        <v>339.72</v>
      </c>
      <c r="S3157" s="47" t="n">
        <v>16012</v>
      </c>
      <c r="T3157" s="31" t="n">
        <v>33.8</v>
      </c>
    </row>
    <row r="3158" customFormat="false" ht="15" hidden="false" customHeight="false" outlineLevel="0" collapsed="false">
      <c r="A3158" s="41" t="n">
        <v>40535</v>
      </c>
      <c r="B3158" s="68" t="s">
        <v>627</v>
      </c>
      <c r="C3158" s="68" t="s">
        <v>1206</v>
      </c>
      <c r="D3158" s="3" t="n">
        <v>26131</v>
      </c>
      <c r="F3158" s="3" t="s">
        <v>1162</v>
      </c>
      <c r="H3158" s="3" t="s">
        <v>1162</v>
      </c>
      <c r="I3158" s="29" t="n">
        <v>189.8</v>
      </c>
      <c r="K3158" s="30" t="s">
        <v>1303</v>
      </c>
      <c r="M3158" s="31" t="n">
        <f aca="false">SUM(P3158,R3158,T3158,V3158,X3158,Z3158,AB3158,AD3158,AF3158,AH3158,AJ3158,AL3158,AN3158,AP3158,AR3158,AT3158,AV3158,AX3158,AZ3158,BB3158)</f>
        <v>4954.69</v>
      </c>
      <c r="O3158" s="0" t="n">
        <v>15975</v>
      </c>
      <c r="P3158" s="31" t="n">
        <v>449.82</v>
      </c>
      <c r="Q3158" s="0" t="n">
        <v>15979</v>
      </c>
      <c r="R3158" s="31" t="n">
        <v>1416.43</v>
      </c>
      <c r="S3158" s="47" t="n">
        <v>15980</v>
      </c>
      <c r="T3158" s="31" t="n">
        <v>318</v>
      </c>
      <c r="U3158" s="47" t="n">
        <v>15981</v>
      </c>
      <c r="V3158" s="31" t="n">
        <v>79.5</v>
      </c>
      <c r="W3158" s="47" t="n">
        <v>15982</v>
      </c>
      <c r="X3158" s="31" t="n">
        <v>159</v>
      </c>
      <c r="Y3158" s="47" t="n">
        <v>15983</v>
      </c>
      <c r="Z3158" s="31" t="n">
        <v>79.5</v>
      </c>
      <c r="AA3158" s="47" t="n">
        <v>15984</v>
      </c>
      <c r="AB3158" s="31" t="n">
        <v>79.5</v>
      </c>
      <c r="AC3158" s="47" t="n">
        <v>15985</v>
      </c>
      <c r="AD3158" s="31" t="n">
        <v>119.25</v>
      </c>
      <c r="AE3158" s="47" t="n">
        <v>15977</v>
      </c>
      <c r="AF3158" s="31" t="n">
        <v>1084.53</v>
      </c>
      <c r="AG3158" s="47" t="n">
        <v>16009</v>
      </c>
      <c r="AH3158" s="31" t="n">
        <v>339.72</v>
      </c>
      <c r="AI3158" s="47" t="n">
        <v>16008</v>
      </c>
      <c r="AJ3158" s="31" t="n">
        <v>679.44</v>
      </c>
      <c r="AK3158" s="47" t="n">
        <v>16079</v>
      </c>
      <c r="AL3158" s="31" t="n">
        <v>150</v>
      </c>
    </row>
    <row r="3159" customFormat="false" ht="15" hidden="false" customHeight="false" outlineLevel="0" collapsed="false">
      <c r="A3159" s="41" t="n">
        <v>40535</v>
      </c>
      <c r="B3159" s="0" t="s">
        <v>1169</v>
      </c>
      <c r="C3159" s="0" t="s">
        <v>925</v>
      </c>
      <c r="D3159" s="3" t="n">
        <v>26132</v>
      </c>
      <c r="F3159" s="42" t="n">
        <v>0.71875</v>
      </c>
      <c r="G3159" s="3" t="s">
        <v>1200</v>
      </c>
      <c r="H3159" s="3" t="s">
        <v>1283</v>
      </c>
      <c r="I3159" s="29" t="n">
        <v>235.4</v>
      </c>
      <c r="K3159" s="30" t="s">
        <v>1214</v>
      </c>
      <c r="M3159" s="31" t="n">
        <f aca="false">SUM(P3159,R3159,T3159,V3159,X3159,Z3159,AB3159,AD3159,AF3159,AH3159,AJ3159,AL3159,AN3159,AP3159,AR3159,AT3159,AV3159,AX3159,AZ3159,BB3159)</f>
        <v>0</v>
      </c>
    </row>
    <row r="3160" customFormat="false" ht="15" hidden="false" customHeight="false" outlineLevel="0" collapsed="false">
      <c r="A3160" s="41" t="n">
        <v>40535</v>
      </c>
      <c r="B3160" s="68" t="s">
        <v>1179</v>
      </c>
      <c r="C3160" s="68" t="s">
        <v>881</v>
      </c>
      <c r="D3160" s="3" t="n">
        <v>26133</v>
      </c>
      <c r="F3160" s="42" t="n">
        <v>0.684027777777778</v>
      </c>
      <c r="G3160" s="3" t="s">
        <v>1170</v>
      </c>
      <c r="H3160" s="3" t="s">
        <v>1296</v>
      </c>
      <c r="I3160" s="29" t="n">
        <v>166.5</v>
      </c>
      <c r="K3160" s="30" t="s">
        <v>1242</v>
      </c>
      <c r="M3160" s="31" t="n">
        <f aca="false">SUM(P3160,R3160,T3160,V3160,X3160,Z3160,AB3160,AD3160,AF3160,AH3160,AJ3160,AL3160,AN3160,AP3160,AR3160,AT3160,AV3160,AX3160,AZ3160,BB3160)</f>
        <v>0</v>
      </c>
    </row>
    <row r="3161" customFormat="false" ht="15" hidden="false" customHeight="false" outlineLevel="0" collapsed="false">
      <c r="A3161" s="41" t="n">
        <v>40535</v>
      </c>
      <c r="B3161" s="68" t="s">
        <v>1195</v>
      </c>
      <c r="C3161" s="68" t="s">
        <v>842</v>
      </c>
      <c r="D3161" s="3" t="n">
        <v>26134</v>
      </c>
      <c r="F3161" s="42" t="n">
        <v>0.604166666666667</v>
      </c>
      <c r="G3161" s="3" t="s">
        <v>1478</v>
      </c>
      <c r="H3161" s="3" t="s">
        <v>1391</v>
      </c>
      <c r="I3161" s="29" t="n">
        <v>115.5</v>
      </c>
      <c r="K3161" s="30" t="s">
        <v>1217</v>
      </c>
      <c r="M3161" s="31" t="n">
        <f aca="false">SUM(P3161,R3161,T3161,V3161,X3161,Z3161,AB3161,AD3161,AF3161,AH3161,AJ3161,AL3161,AN3161,AP3161,AR3161,AT3161,AV3161,AX3161,AZ3161,BB3161)</f>
        <v>0</v>
      </c>
    </row>
    <row r="3162" customFormat="false" ht="15" hidden="false" customHeight="false" outlineLevel="0" collapsed="false">
      <c r="A3162" s="55" t="n">
        <v>40535</v>
      </c>
      <c r="B3162" s="152" t="s">
        <v>40</v>
      </c>
      <c r="C3162" s="152" t="s">
        <v>1330</v>
      </c>
      <c r="D3162" s="3" t="n">
        <v>26135</v>
      </c>
      <c r="F3162" s="44" t="n">
        <v>0.645833333333333</v>
      </c>
      <c r="G3162" s="30"/>
      <c r="H3162" s="44" t="n">
        <v>0.270833333333333</v>
      </c>
      <c r="I3162" s="29" t="n">
        <v>148</v>
      </c>
      <c r="K3162" s="30" t="s">
        <v>1219</v>
      </c>
      <c r="M3162" s="31" t="n">
        <f aca="false">SUM(P3162,R3162,T3162,V3162,X3162,Z3162,AB3162,AD3162,AF3162,AH3162,AJ3162,AL3162,AN3162,AP3162,AR3162,AT3162,AV3162,AX3162,AZ3162,BB3162)</f>
        <v>0</v>
      </c>
    </row>
    <row r="3163" customFormat="false" ht="15" hidden="false" customHeight="false" outlineLevel="0" collapsed="false">
      <c r="A3163" s="41" t="n">
        <v>40535</v>
      </c>
      <c r="B3163" s="68" t="s">
        <v>1197</v>
      </c>
      <c r="C3163" s="68" t="s">
        <v>925</v>
      </c>
      <c r="D3163" s="3" t="n">
        <v>26136</v>
      </c>
      <c r="F3163" s="42" t="n">
        <v>0.677083333333333</v>
      </c>
      <c r="H3163" s="42" t="n">
        <v>0.291666666666667</v>
      </c>
      <c r="I3163" s="29" t="n">
        <v>154.8</v>
      </c>
      <c r="K3163" s="30" t="s">
        <v>1259</v>
      </c>
      <c r="M3163" s="31" t="n">
        <f aca="false">SUM(P3163,R3163,T3163,V3163,X3163,Z3163,AB3163,AD3163,AF3163,AH3163,AJ3163,AL3163,AN3163,AP3163,AR3163,AT3163,AV3163,AX3163,AZ3163,BB3163)</f>
        <v>0</v>
      </c>
    </row>
    <row r="3164" customFormat="false" ht="15" hidden="false" customHeight="false" outlineLevel="0" collapsed="false">
      <c r="A3164" s="41" t="n">
        <v>40535</v>
      </c>
      <c r="B3164" s="68" t="s">
        <v>1710</v>
      </c>
      <c r="C3164" s="68" t="s">
        <v>836</v>
      </c>
      <c r="D3164" s="3" t="n">
        <v>26137</v>
      </c>
      <c r="F3164" s="42" t="n">
        <v>0.819444444444444</v>
      </c>
      <c r="G3164" s="3" t="s">
        <v>1774</v>
      </c>
      <c r="H3164" s="3" t="s">
        <v>1775</v>
      </c>
      <c r="I3164" s="29" t="n">
        <v>299.9</v>
      </c>
      <c r="K3164" s="30" t="s">
        <v>1621</v>
      </c>
      <c r="M3164" s="31" t="n">
        <f aca="false">SUM(P3164,R3164,T3164,V3164,X3164,Z3164,AB3164,AD3164,AF3164,AH3164,AJ3164,AL3164,AN3164,AP3164,AR3164,AT3164,AV3164,AX3164,AZ3164,BB3164)</f>
        <v>13697.8</v>
      </c>
      <c r="O3164" s="0" t="n">
        <v>794</v>
      </c>
      <c r="P3164" s="31" t="n">
        <v>1596.6</v>
      </c>
      <c r="Q3164" s="0" t="n">
        <v>666</v>
      </c>
      <c r="R3164" s="31" t="n">
        <v>3658</v>
      </c>
      <c r="S3164" s="47" t="n">
        <v>792</v>
      </c>
      <c r="T3164" s="31" t="n">
        <v>1037.7</v>
      </c>
      <c r="U3164" s="47" t="n">
        <v>773</v>
      </c>
      <c r="V3164" s="31" t="n">
        <v>1037.7</v>
      </c>
      <c r="W3164" s="47" t="n">
        <v>754</v>
      </c>
      <c r="X3164" s="31" t="n">
        <v>918</v>
      </c>
      <c r="Y3164" s="47" t="n">
        <v>771</v>
      </c>
      <c r="Z3164" s="31" t="n">
        <v>957.9</v>
      </c>
      <c r="AA3164" s="47" t="n">
        <v>667</v>
      </c>
      <c r="AB3164" s="31" t="n">
        <v>3534</v>
      </c>
      <c r="AC3164" s="47" t="n">
        <v>753</v>
      </c>
      <c r="AD3164" s="31" t="n">
        <v>957.9</v>
      </c>
    </row>
    <row r="3165" customFormat="false" ht="15" hidden="false" customHeight="false" outlineLevel="0" collapsed="false">
      <c r="A3165" s="41" t="n">
        <v>40535</v>
      </c>
      <c r="B3165" s="152" t="s">
        <v>581</v>
      </c>
      <c r="C3165" s="152" t="s">
        <v>925</v>
      </c>
      <c r="D3165" s="3" t="n">
        <v>26138</v>
      </c>
      <c r="F3165" s="44" t="n">
        <v>0.826388888888889</v>
      </c>
      <c r="G3165" s="30"/>
      <c r="H3165" s="44" t="n">
        <v>0.416666666666667</v>
      </c>
      <c r="I3165" s="29" t="n">
        <v>227.6</v>
      </c>
      <c r="K3165" s="30" t="s">
        <v>1243</v>
      </c>
      <c r="M3165" s="31" t="n">
        <f aca="false">SUM(P3165,R3165,T3165,V3165,X3165,Z3165,AB3165,AD3165,AF3165,AH3165,AJ3165,AL3165,AN3165,AP3165,AR3165,AT3165,AV3165,AX3165,AZ3165,BB3165)</f>
        <v>0</v>
      </c>
    </row>
    <row r="3166" customFormat="false" ht="15" hidden="false" customHeight="false" outlineLevel="0" collapsed="false">
      <c r="A3166" s="55" t="n">
        <v>40535</v>
      </c>
      <c r="B3166" s="152" t="s">
        <v>901</v>
      </c>
      <c r="C3166" s="152" t="s">
        <v>1330</v>
      </c>
      <c r="D3166" s="3" t="n">
        <v>26139</v>
      </c>
      <c r="F3166" s="44" t="n">
        <v>0.645833333333333</v>
      </c>
      <c r="G3166" s="72"/>
      <c r="H3166" s="44" t="n">
        <v>0.229166666666667</v>
      </c>
      <c r="I3166" s="29" t="n">
        <v>126</v>
      </c>
      <c r="K3166" s="30" t="s">
        <v>1228</v>
      </c>
      <c r="M3166" s="31" t="n">
        <f aca="false">SUM(P3166,R3166,T3166,V3166,X3166,Z3166,AB3166,AD3166,AF3166,AH3166,AJ3166,AL3166,AN3166,AP3166,AR3166,AT3166,AV3166,AX3166,AZ3166,BB3166)</f>
        <v>0</v>
      </c>
    </row>
    <row r="3167" customFormat="false" ht="15" hidden="false" customHeight="false" outlineLevel="0" collapsed="false">
      <c r="A3167" s="41" t="n">
        <v>40535</v>
      </c>
      <c r="B3167" s="68" t="s">
        <v>901</v>
      </c>
      <c r="C3167" s="68" t="s">
        <v>836</v>
      </c>
      <c r="D3167" s="3" t="n">
        <v>26140</v>
      </c>
      <c r="F3167" s="42" t="n">
        <v>0.583333333333333</v>
      </c>
      <c r="G3167" s="69" t="s">
        <v>1170</v>
      </c>
      <c r="H3167" s="3" t="s">
        <v>1308</v>
      </c>
      <c r="I3167" s="29" t="n">
        <v>110</v>
      </c>
      <c r="K3167" s="30" t="s">
        <v>1228</v>
      </c>
      <c r="M3167" s="31" t="n">
        <f aca="false">SUM(P3167,R3167,T3167,V3167,X3167,Z3167,AB3167,AD3167,AF3167,AH3167,AJ3167,AL3167,AN3167,AP3167,AR3167,AT3167,AV3167,AX3167,AZ3167,BB3167)</f>
        <v>0</v>
      </c>
    </row>
    <row r="3168" customFormat="false" ht="15" hidden="false" customHeight="false" outlineLevel="0" collapsed="false">
      <c r="A3168" s="41" t="n">
        <v>40535</v>
      </c>
      <c r="B3168" s="68" t="s">
        <v>1189</v>
      </c>
      <c r="C3168" s="68" t="s">
        <v>925</v>
      </c>
      <c r="D3168" s="3" t="n">
        <v>26141</v>
      </c>
      <c r="F3168" s="42" t="n">
        <v>0.822916666666667</v>
      </c>
      <c r="G3168" s="3" t="s">
        <v>1241</v>
      </c>
      <c r="H3168" s="3" t="s">
        <v>1283</v>
      </c>
      <c r="I3168" s="29" t="n">
        <v>245.35</v>
      </c>
      <c r="K3168" s="30" t="s">
        <v>1231</v>
      </c>
      <c r="M3168" s="31" t="n">
        <f aca="false">SUM(P3168,R3168,T3168,V3168,X3168,Z3168,AB3168,AD3168,AF3168,AH3168,AJ3168,AL3168,AN3168,AP3168,AR3168,AT3168,AV3168,AX3168,AZ3168,BB3168)</f>
        <v>0</v>
      </c>
    </row>
    <row r="3169" customFormat="false" ht="15" hidden="false" customHeight="false" outlineLevel="0" collapsed="false">
      <c r="A3169" s="41" t="n">
        <v>40535</v>
      </c>
      <c r="B3169" s="68" t="s">
        <v>901</v>
      </c>
      <c r="C3169" s="68" t="s">
        <v>82</v>
      </c>
      <c r="D3169" s="3" t="n">
        <v>26142</v>
      </c>
      <c r="F3169" s="42" t="n">
        <v>0.583333333333333</v>
      </c>
      <c r="H3169" s="42" t="n">
        <v>0.166666666666667</v>
      </c>
      <c r="I3169" s="29" t="n">
        <v>75</v>
      </c>
      <c r="K3169" s="30" t="s">
        <v>1228</v>
      </c>
      <c r="M3169" s="31" t="n">
        <f aca="false">SUM(P3169,R3169,T3169,V3169,X3169,Z3169,AB3169,AD3169,AF3169,AH3169,AJ3169,AL3169,AN3169,AP3169,AR3169,AT3169,AV3169,AX3169,AZ3169,BB3169)</f>
        <v>0</v>
      </c>
    </row>
    <row r="3170" customFormat="false" ht="15" hidden="false" customHeight="false" outlineLevel="0" collapsed="false">
      <c r="A3170" s="41" t="n">
        <v>40535</v>
      </c>
      <c r="B3170" s="68" t="s">
        <v>1193</v>
      </c>
      <c r="C3170" s="68" t="s">
        <v>869</v>
      </c>
      <c r="D3170" s="3" t="n">
        <v>26143</v>
      </c>
      <c r="F3170" s="42" t="n">
        <v>0.604166666666667</v>
      </c>
      <c r="H3170" s="42" t="n">
        <v>0.166666666666667</v>
      </c>
      <c r="I3170" s="29" t="n">
        <v>72</v>
      </c>
      <c r="K3170" s="30" t="s">
        <v>1216</v>
      </c>
      <c r="M3170" s="31" t="n">
        <f aca="false">SUM(P3170,R3170,T3170,V3170,X3170,Z3170,AB3170,AD3170,AF3170,AH3170,AJ3170,AL3170,AN3170,AP3170,AR3170,AT3170,AV3170,AX3170,AZ3170,BB3170)</f>
        <v>0</v>
      </c>
    </row>
    <row r="3171" customFormat="false" ht="15" hidden="false" customHeight="false" outlineLevel="0" collapsed="false">
      <c r="A3171" s="41" t="n">
        <v>40535</v>
      </c>
      <c r="B3171" s="68" t="s">
        <v>1176</v>
      </c>
      <c r="C3171" s="68" t="s">
        <v>836</v>
      </c>
      <c r="D3171" s="3" t="n">
        <v>26144</v>
      </c>
      <c r="F3171" s="42" t="n">
        <v>0.607638888888889</v>
      </c>
      <c r="G3171" s="3" t="s">
        <v>1241</v>
      </c>
      <c r="H3171" s="3" t="s">
        <v>1305</v>
      </c>
      <c r="I3171" s="29" t="n">
        <v>132</v>
      </c>
      <c r="K3171" s="30" t="s">
        <v>1222</v>
      </c>
      <c r="M3171" s="31" t="n">
        <f aca="false">SUM(P3171,R3171,T3171,V3171,X3171,Z3171,AB3171,AD3171,AF3171,AH3171,AJ3171,AL3171,AN3171,AP3171,AR3171,AT3171,AV3171,AX3171,AZ3171,BB3171)</f>
        <v>0</v>
      </c>
    </row>
    <row r="3172" customFormat="false" ht="15" hidden="false" customHeight="false" outlineLevel="0" collapsed="false">
      <c r="A3172" s="41" t="n">
        <v>40535</v>
      </c>
      <c r="B3172" s="68" t="s">
        <v>627</v>
      </c>
      <c r="C3172" s="68" t="s">
        <v>836</v>
      </c>
      <c r="D3172" s="3" t="n">
        <v>26145</v>
      </c>
      <c r="F3172" s="42" t="n">
        <v>0.805555555555556</v>
      </c>
      <c r="G3172" s="3" t="s">
        <v>1673</v>
      </c>
      <c r="H3172" s="42" t="s">
        <v>1326</v>
      </c>
      <c r="I3172" s="29" t="n">
        <v>185</v>
      </c>
      <c r="K3172" s="30" t="s">
        <v>1303</v>
      </c>
      <c r="M3172" s="31" t="n">
        <f aca="false">SUM(P3172,R3172,T3172,V3172,X3172,Z3172,AB3172,AD3172,AF3172,AH3172,AJ3172,AL3172,AN3172,AP3172,AR3172,AT3172,AV3172,AX3172,AZ3172,BB3172)</f>
        <v>0</v>
      </c>
    </row>
    <row r="3173" customFormat="false" ht="15" hidden="false" customHeight="false" outlineLevel="0" collapsed="false">
      <c r="A3173" s="90" t="n">
        <v>40535</v>
      </c>
      <c r="B3173" s="168" t="s">
        <v>1179</v>
      </c>
      <c r="C3173" s="168" t="s">
        <v>1049</v>
      </c>
      <c r="D3173" s="91" t="n">
        <v>26146</v>
      </c>
      <c r="E3173" s="91"/>
      <c r="F3173" s="129"/>
      <c r="G3173" s="91"/>
      <c r="H3173" s="129"/>
      <c r="I3173" s="96"/>
      <c r="J3173" s="96"/>
      <c r="K3173" s="30" t="s">
        <v>1242</v>
      </c>
      <c r="M3173" s="31" t="n">
        <f aca="false">SUM(P3173,R3173,T3173,V3173,X3173,Z3173,AB3173,AD3173,AF3173,AH3173,AJ3173,AL3173,AN3173,AP3173,AR3173,AT3173,AV3173,AX3173,AZ3173,BB3173)</f>
        <v>0</v>
      </c>
    </row>
    <row r="3175" customFormat="false" ht="15" hidden="false" customHeight="false" outlineLevel="0" collapsed="false">
      <c r="A3175" s="100"/>
      <c r="B3175" s="101"/>
      <c r="C3175" s="101"/>
      <c r="D3175" s="100"/>
      <c r="E3175" s="100"/>
      <c r="F3175" s="100"/>
      <c r="G3175" s="100"/>
      <c r="H3175" s="100"/>
      <c r="I3175" s="102"/>
      <c r="J3175" s="102"/>
      <c r="K3175" s="100"/>
    </row>
    <row r="3176" customFormat="false" ht="18.75" hidden="false" customHeight="false" outlineLevel="0" collapsed="false">
      <c r="A3176" s="100"/>
      <c r="B3176" s="101"/>
      <c r="C3176" s="101"/>
      <c r="D3176" s="100"/>
      <c r="E3176" s="100"/>
      <c r="F3176" s="100"/>
      <c r="G3176" s="115" t="s">
        <v>1295</v>
      </c>
      <c r="H3176" s="100"/>
      <c r="I3176" s="102"/>
      <c r="J3176" s="102"/>
      <c r="K3176" s="100"/>
    </row>
    <row r="3177" customFormat="false" ht="15" hidden="false" customHeight="false" outlineLevel="0" collapsed="false">
      <c r="A3177" s="41" t="n">
        <v>40536</v>
      </c>
      <c r="D3177" s="3" t="n">
        <v>26147</v>
      </c>
    </row>
    <row r="3179" customFormat="false" ht="15" hidden="false" customHeight="false" outlineLevel="0" collapsed="false">
      <c r="A3179" s="100"/>
      <c r="B3179" s="101"/>
      <c r="C3179" s="101"/>
      <c r="D3179" s="100"/>
      <c r="E3179" s="100"/>
      <c r="F3179" s="100"/>
      <c r="G3179" s="100"/>
      <c r="H3179" s="100"/>
      <c r="I3179" s="102"/>
      <c r="J3179" s="102"/>
      <c r="K3179" s="100"/>
    </row>
    <row r="3180" customFormat="false" ht="18.75" hidden="false" customHeight="false" outlineLevel="0" collapsed="false">
      <c r="A3180" s="100"/>
      <c r="B3180" s="101"/>
      <c r="C3180" s="101"/>
      <c r="D3180" s="100"/>
      <c r="E3180" s="100"/>
      <c r="F3180" s="100"/>
      <c r="G3180" s="115" t="s">
        <v>1301</v>
      </c>
      <c r="H3180" s="100"/>
      <c r="I3180" s="102"/>
      <c r="J3180" s="102"/>
      <c r="K3180" s="100"/>
    </row>
    <row r="3181" customFormat="false" ht="15" hidden="false" customHeight="false" outlineLevel="0" collapsed="false">
      <c r="A3181" s="41" t="n">
        <v>40539</v>
      </c>
      <c r="B3181" s="0" t="s">
        <v>679</v>
      </c>
      <c r="C3181" s="0" t="s">
        <v>1206</v>
      </c>
      <c r="D3181" s="3" t="n">
        <v>26148</v>
      </c>
      <c r="F3181" s="3" t="s">
        <v>1162</v>
      </c>
      <c r="H3181" s="3" t="s">
        <v>1162</v>
      </c>
      <c r="I3181" s="29" t="n">
        <v>184</v>
      </c>
      <c r="K3181" s="30" t="s">
        <v>1223</v>
      </c>
      <c r="M3181" s="31" t="n">
        <f aca="false">SUM(P3181,R3181,T3181,V3181,X3181,Z3181,AB3181,AD3181,AF3181,AH3181,AJ3181,AL3181,AN3181,AP3181,AR3181,AT3181,AV3181,AX3181,AZ3181,BB3181)</f>
        <v>1596.97</v>
      </c>
      <c r="O3181" s="0" t="n">
        <v>16061</v>
      </c>
      <c r="P3181" s="31" t="n">
        <v>118.18</v>
      </c>
      <c r="Q3181" s="0" t="n">
        <v>16060</v>
      </c>
      <c r="R3181" s="31" t="n">
        <v>380</v>
      </c>
      <c r="S3181" s="47" t="n">
        <v>16059</v>
      </c>
      <c r="T3181" s="31" t="n">
        <v>257.67</v>
      </c>
      <c r="U3181" s="47" t="n">
        <v>16058</v>
      </c>
      <c r="V3181" s="31" t="n">
        <v>127.6</v>
      </c>
      <c r="W3181" s="47" t="n">
        <v>16057</v>
      </c>
      <c r="X3181" s="31" t="n">
        <v>152.08</v>
      </c>
      <c r="Y3181" s="47" t="n">
        <v>16056</v>
      </c>
      <c r="Z3181" s="31" t="n">
        <v>175.85</v>
      </c>
      <c r="AA3181" s="47" t="n">
        <v>16055</v>
      </c>
      <c r="AB3181" s="31" t="n">
        <v>183.09</v>
      </c>
      <c r="AC3181" s="47" t="n">
        <v>16196</v>
      </c>
      <c r="AD3181" s="31" t="n">
        <v>202.5</v>
      </c>
    </row>
    <row r="3182" customFormat="false" ht="15" hidden="false" customHeight="false" outlineLevel="0" collapsed="false">
      <c r="A3182" s="41" t="n">
        <v>40539</v>
      </c>
      <c r="B3182" s="0" t="s">
        <v>383</v>
      </c>
      <c r="C3182" s="0" t="s">
        <v>1206</v>
      </c>
      <c r="D3182" s="3" t="n">
        <v>26149</v>
      </c>
      <c r="F3182" s="3" t="s">
        <v>1162</v>
      </c>
      <c r="H3182" s="3" t="s">
        <v>1162</v>
      </c>
      <c r="I3182" s="29" t="n">
        <v>188</v>
      </c>
      <c r="K3182" s="30" t="s">
        <v>1232</v>
      </c>
      <c r="M3182" s="31" t="n">
        <f aca="false">SUM(P3182,R3182,T3182,V3182,X3182,Z3182,AB3182,AD3182,AF3182,AH3182,AJ3182,AL3182,AN3182,AP3182,AR3182,AT3182,AV3182,AX3182,AZ3182,BB3182)</f>
        <v>8241.37</v>
      </c>
      <c r="O3182" s="0" t="n">
        <v>16065</v>
      </c>
      <c r="P3182" s="31" t="n">
        <v>1381.06</v>
      </c>
      <c r="Q3182" s="0" t="n">
        <v>16064</v>
      </c>
      <c r="R3182" s="31" t="n">
        <v>1792.26</v>
      </c>
      <c r="S3182" s="47" t="n">
        <v>16062</v>
      </c>
      <c r="T3182" s="31" t="n">
        <v>540.43</v>
      </c>
      <c r="U3182" s="47" t="n">
        <v>16050</v>
      </c>
      <c r="V3182" s="31" t="n">
        <v>845.7</v>
      </c>
      <c r="W3182" s="47" t="n">
        <v>16099</v>
      </c>
      <c r="X3182" s="31" t="n">
        <v>171</v>
      </c>
      <c r="Y3182" s="47" t="n">
        <v>16093</v>
      </c>
      <c r="Z3182" s="31" t="n">
        <v>145.4</v>
      </c>
      <c r="AA3182" s="47" t="n">
        <v>16092</v>
      </c>
      <c r="AB3182" s="31" t="n">
        <v>872.4</v>
      </c>
      <c r="AC3182" s="47" t="n">
        <v>16091</v>
      </c>
      <c r="AD3182" s="31" t="n">
        <v>974.18</v>
      </c>
      <c r="AE3182" s="47" t="n">
        <v>16090</v>
      </c>
      <c r="AF3182" s="31" t="n">
        <v>218.1</v>
      </c>
      <c r="AG3182" s="47" t="n">
        <v>16087</v>
      </c>
      <c r="AH3182" s="31" t="n">
        <v>290.8</v>
      </c>
      <c r="AI3182" s="47" t="n">
        <v>16.86</v>
      </c>
      <c r="AJ3182" s="31" t="n">
        <v>19.36</v>
      </c>
      <c r="AK3182" s="47" t="n">
        <v>16.85</v>
      </c>
      <c r="AL3182" s="31" t="n">
        <v>9.68</v>
      </c>
      <c r="AM3182" s="47" t="n">
        <v>16197</v>
      </c>
      <c r="AN3182" s="31" t="n">
        <v>576</v>
      </c>
      <c r="AO3182" s="47" t="n">
        <v>16201</v>
      </c>
      <c r="AP3182" s="31" t="n">
        <v>202.5</v>
      </c>
      <c r="AQ3182" s="47" t="n">
        <v>16194</v>
      </c>
      <c r="AR3182" s="31" t="n">
        <v>202.5</v>
      </c>
    </row>
    <row r="3183" customFormat="false" ht="15" hidden="false" customHeight="false" outlineLevel="0" collapsed="false">
      <c r="A3183" s="41" t="n">
        <v>40539</v>
      </c>
      <c r="B3183" s="0" t="s">
        <v>1165</v>
      </c>
      <c r="C3183" s="0" t="s">
        <v>1206</v>
      </c>
      <c r="D3183" s="3" t="n">
        <v>26150</v>
      </c>
      <c r="F3183" s="3" t="s">
        <v>1162</v>
      </c>
      <c r="H3183" s="3" t="s">
        <v>1162</v>
      </c>
      <c r="I3183" s="29" t="n">
        <v>184</v>
      </c>
      <c r="K3183" s="30" t="s">
        <v>1233</v>
      </c>
      <c r="M3183" s="31" t="n">
        <f aca="false">SUM(P3183,R3183,T3183,V3183,X3183,Z3183,AB3183,AD3183,AF3183,AH3183,AJ3183,AL3183,AN3183,AP3183,AR3183,AT3183,AV3183,AX3183,AZ3183,BB3183)</f>
        <v>7618.52</v>
      </c>
      <c r="O3183" s="0" t="n">
        <v>16074</v>
      </c>
      <c r="P3183" s="31" t="n">
        <v>727</v>
      </c>
      <c r="Q3183" s="0" t="n">
        <v>16088</v>
      </c>
      <c r="R3183" s="31" t="n">
        <v>290.8</v>
      </c>
      <c r="S3183" s="47" t="n">
        <v>16089</v>
      </c>
      <c r="T3183" s="31" t="n">
        <v>436.2</v>
      </c>
      <c r="U3183" s="47" t="n">
        <v>16053</v>
      </c>
      <c r="V3183" s="31" t="n">
        <v>2334.95</v>
      </c>
      <c r="W3183" s="47" t="n">
        <v>16063</v>
      </c>
      <c r="X3183" s="31" t="n">
        <v>25.06</v>
      </c>
      <c r="Y3183" s="47" t="n">
        <v>16054</v>
      </c>
      <c r="Z3183" s="31" t="n">
        <v>1151.04</v>
      </c>
      <c r="AA3183" s="47" t="n">
        <v>16066</v>
      </c>
      <c r="AB3183" s="31" t="n">
        <v>121.88</v>
      </c>
      <c r="AC3183" s="47" t="n">
        <v>16073</v>
      </c>
      <c r="AD3183" s="31" t="n">
        <v>181.7</v>
      </c>
      <c r="AE3183" s="47" t="n">
        <v>16072</v>
      </c>
      <c r="AF3183" s="31" t="n">
        <v>305.58</v>
      </c>
      <c r="AG3183" s="47" t="n">
        <v>16070</v>
      </c>
      <c r="AH3183" s="31" t="n">
        <v>145.4</v>
      </c>
      <c r="AI3183" s="47" t="n">
        <v>16069</v>
      </c>
      <c r="AJ3183" s="31" t="n">
        <v>163.25</v>
      </c>
      <c r="AK3183" s="47" t="n">
        <v>16.68</v>
      </c>
      <c r="AL3183" s="31" t="n">
        <v>208.7</v>
      </c>
      <c r="AM3183" s="47" t="n">
        <v>16067</v>
      </c>
      <c r="AN3183" s="31" t="n">
        <v>437.96</v>
      </c>
      <c r="AO3183" s="47" t="n">
        <v>16200</v>
      </c>
      <c r="AP3183" s="31" t="n">
        <v>225</v>
      </c>
      <c r="AQ3183" s="47" t="n">
        <v>16193</v>
      </c>
      <c r="AR3183" s="31" t="n">
        <v>864</v>
      </c>
    </row>
    <row r="3184" customFormat="false" ht="15" hidden="false" customHeight="false" outlineLevel="0" collapsed="false">
      <c r="A3184" s="41" t="n">
        <v>40539</v>
      </c>
      <c r="B3184" s="0" t="s">
        <v>627</v>
      </c>
      <c r="C3184" s="0" t="s">
        <v>1206</v>
      </c>
      <c r="D3184" s="3" t="n">
        <v>26151</v>
      </c>
      <c r="F3184" s="3" t="s">
        <v>1162</v>
      </c>
      <c r="H3184" s="3" t="s">
        <v>1162</v>
      </c>
      <c r="I3184" s="29" t="n">
        <v>184</v>
      </c>
      <c r="K3184" s="30" t="s">
        <v>1303</v>
      </c>
      <c r="M3184" s="31" t="n">
        <f aca="false">SUM(P3184,R3184,T3184,V3184,X3184,Z3184,AB3184,AD3184,AF3184,AH3184,AJ3184,AL3184,AN3184,AP3184,AR3184,AT3184,AV3184,AX3184,AZ3184,BB3184)</f>
        <v>6484.76</v>
      </c>
      <c r="O3184" s="0" t="n">
        <v>16096</v>
      </c>
      <c r="P3184" s="31" t="n">
        <v>290.8</v>
      </c>
      <c r="Q3184" s="0" t="n">
        <v>16095</v>
      </c>
      <c r="R3184" s="31" t="n">
        <v>165.36</v>
      </c>
      <c r="S3184" s="47" t="n">
        <v>16103</v>
      </c>
      <c r="T3184" s="31" t="n">
        <v>145.4</v>
      </c>
      <c r="U3184" s="47" t="n">
        <v>16102</v>
      </c>
      <c r="V3184" s="31" t="n">
        <v>145.4</v>
      </c>
      <c r="W3184" s="47" t="n">
        <v>16101</v>
      </c>
      <c r="X3184" s="31" t="n">
        <v>145.4</v>
      </c>
      <c r="Y3184" s="47" t="n">
        <v>16100</v>
      </c>
      <c r="Z3184" s="31" t="n">
        <v>872.4</v>
      </c>
      <c r="AA3184" s="47" t="n">
        <v>16198</v>
      </c>
      <c r="AB3184" s="31" t="n">
        <v>2200</v>
      </c>
      <c r="AC3184" s="47" t="n">
        <v>16192</v>
      </c>
      <c r="AD3184" s="31" t="n">
        <v>2520</v>
      </c>
    </row>
    <row r="3185" customFormat="false" ht="15" hidden="false" customHeight="false" outlineLevel="0" collapsed="false">
      <c r="A3185" s="41" t="n">
        <v>40539</v>
      </c>
      <c r="B3185" s="0" t="s">
        <v>901</v>
      </c>
      <c r="C3185" s="0" t="s">
        <v>1206</v>
      </c>
      <c r="D3185" s="3" t="n">
        <v>26152</v>
      </c>
      <c r="F3185" s="3" t="s">
        <v>1162</v>
      </c>
      <c r="G3185" s="3" t="s">
        <v>1776</v>
      </c>
      <c r="H3185" s="3" t="s">
        <v>1162</v>
      </c>
      <c r="I3185" s="29" t="n">
        <v>259.7</v>
      </c>
      <c r="K3185" s="30" t="s">
        <v>1228</v>
      </c>
      <c r="M3185" s="31" t="n">
        <f aca="false">SUM(P3185,R3185,T3185,V3185,X3185,Z3185,AB3185,AD3185,AF3185,AH3185,AJ3185,AL3185,AN3185,AP3185,AR3185,AT3185,AV3185,AX3185,AZ3185,BB3185)</f>
        <v>17649.1</v>
      </c>
      <c r="O3185" s="0" t="n">
        <v>16098</v>
      </c>
      <c r="P3185" s="31" t="n">
        <v>539.22</v>
      </c>
      <c r="Q3185" s="0" t="n">
        <v>16097</v>
      </c>
      <c r="R3185" s="31" t="n">
        <v>319.2</v>
      </c>
      <c r="S3185" s="47" t="n">
        <v>16191</v>
      </c>
      <c r="T3185" s="31" t="n">
        <v>16038</v>
      </c>
      <c r="U3185" s="47" t="n">
        <v>16188</v>
      </c>
      <c r="V3185" s="31" t="n">
        <v>752.68</v>
      </c>
    </row>
    <row r="3186" customFormat="false" ht="15" hidden="false" customHeight="false" outlineLevel="0" collapsed="false">
      <c r="A3186" s="41" t="n">
        <v>40539</v>
      </c>
      <c r="B3186" s="0" t="s">
        <v>1189</v>
      </c>
      <c r="C3186" s="0" t="s">
        <v>925</v>
      </c>
      <c r="D3186" s="3" t="n">
        <v>26153</v>
      </c>
      <c r="F3186" s="42" t="n">
        <v>0.6875</v>
      </c>
      <c r="H3186" s="42" t="n">
        <v>0.375</v>
      </c>
      <c r="I3186" s="29" t="n">
        <v>201.6</v>
      </c>
      <c r="K3186" s="30" t="s">
        <v>1231</v>
      </c>
      <c r="M3186" s="31" t="n">
        <f aca="false">SUM(P3186,R3186,T3186,V3186,X3186,Z3186,AB3186,AD3186,AF3186,AH3186,AJ3186,AL3186,AN3186,AP3186,AR3186,AT3186,AV3186,AX3186,AZ3186,BB3186)</f>
        <v>0</v>
      </c>
    </row>
    <row r="3187" customFormat="false" ht="15" hidden="false" customHeight="false" outlineLevel="0" collapsed="false">
      <c r="A3187" s="41" t="n">
        <v>40539</v>
      </c>
      <c r="B3187" s="0" t="s">
        <v>1169</v>
      </c>
      <c r="C3187" s="0" t="s">
        <v>925</v>
      </c>
      <c r="D3187" s="3" t="n">
        <v>26154</v>
      </c>
      <c r="F3187" s="42" t="n">
        <v>0.729166666666667</v>
      </c>
      <c r="H3187" s="42" t="n">
        <v>0.416666666666667</v>
      </c>
      <c r="I3187" s="29" t="n">
        <v>219</v>
      </c>
      <c r="K3187" s="30" t="s">
        <v>1214</v>
      </c>
      <c r="M3187" s="31" t="n">
        <f aca="false">SUM(P3187,R3187,T3187,V3187,X3187,Z3187,AB3187,AD3187,AF3187,AH3187,AJ3187,AL3187,AN3187,AP3187,AR3187,AT3187,AV3187,AX3187,AZ3187,BB3187)</f>
        <v>0</v>
      </c>
    </row>
    <row r="3188" customFormat="false" ht="15" hidden="false" customHeight="false" outlineLevel="0" collapsed="false">
      <c r="A3188" s="41" t="n">
        <v>40539</v>
      </c>
      <c r="B3188" s="0" t="s">
        <v>1193</v>
      </c>
      <c r="C3188" s="0" t="s">
        <v>979</v>
      </c>
      <c r="D3188" s="3" t="n">
        <v>26155</v>
      </c>
      <c r="F3188" s="42" t="n">
        <v>0.677083333333333</v>
      </c>
      <c r="H3188" s="42" t="n">
        <v>0.354166666666667</v>
      </c>
      <c r="I3188" s="29" t="n">
        <v>154.6</v>
      </c>
      <c r="K3188" s="30" t="s">
        <v>1216</v>
      </c>
      <c r="M3188" s="31" t="n">
        <f aca="false">SUM(P3188,R3188,T3188,V3188,X3188,Z3188,AB3188,AD3188,AF3188,AH3188,AJ3188,AL3188,AN3188,AP3188,AR3188,AT3188,AV3188,AX3188,AZ3188,BB3188)</f>
        <v>0</v>
      </c>
    </row>
    <row r="3189" customFormat="false" ht="15" hidden="false" customHeight="false" outlineLevel="0" collapsed="false">
      <c r="A3189" s="41" t="n">
        <v>40539</v>
      </c>
      <c r="B3189" s="0" t="s">
        <v>1176</v>
      </c>
      <c r="C3189" s="0" t="s">
        <v>1000</v>
      </c>
      <c r="D3189" s="3" t="n">
        <v>26156</v>
      </c>
      <c r="F3189" s="42" t="n">
        <v>0.5625</v>
      </c>
      <c r="G3189" s="3" t="s">
        <v>1341</v>
      </c>
      <c r="H3189" s="3" t="s">
        <v>1305</v>
      </c>
      <c r="I3189" s="29" t="n">
        <v>112.8</v>
      </c>
      <c r="K3189" s="30" t="s">
        <v>1222</v>
      </c>
      <c r="M3189" s="31" t="n">
        <f aca="false">SUM(P3189,R3189,T3189,V3189,X3189,Z3189,AB3189,AD3189,AF3189,AH3189,AJ3189,AL3189,AN3189,AP3189,AR3189,AT3189,AV3189,AX3189,AZ3189,BB3189)</f>
        <v>0</v>
      </c>
    </row>
    <row r="3190" customFormat="false" ht="15" hidden="false" customHeight="false" outlineLevel="0" collapsed="false">
      <c r="A3190" s="55" t="n">
        <v>40539</v>
      </c>
      <c r="B3190" s="56" t="s">
        <v>1195</v>
      </c>
      <c r="C3190" s="56" t="s">
        <v>836</v>
      </c>
      <c r="D3190" s="3" t="n">
        <v>26157</v>
      </c>
      <c r="F3190" s="30"/>
      <c r="G3190" s="30"/>
      <c r="H3190" s="30"/>
      <c r="J3190" s="96"/>
      <c r="K3190" s="30" t="s">
        <v>1217</v>
      </c>
      <c r="M3190" s="31" t="n">
        <f aca="false">SUM(P3190,R3190,T3190,V3190,X3190,Z3190,AB3190,AD3190,AF3190,AH3190,AJ3190,AL3190,AN3190,AP3190,AR3190,AT3190,AV3190,AX3190,AZ3190,BB3190)</f>
        <v>0</v>
      </c>
    </row>
    <row r="3191" customFormat="false" ht="15" hidden="false" customHeight="false" outlineLevel="0" collapsed="false">
      <c r="A3191" s="41" t="n">
        <v>40539</v>
      </c>
      <c r="B3191" s="0" t="s">
        <v>1665</v>
      </c>
      <c r="C3191" s="0" t="s">
        <v>1215</v>
      </c>
      <c r="D3191" s="3" t="n">
        <v>26158</v>
      </c>
      <c r="F3191" s="42" t="n">
        <v>0.729166666666667</v>
      </c>
      <c r="H3191" s="42" t="n">
        <v>0.270833333333333</v>
      </c>
      <c r="I3191" s="29" t="n">
        <v>123.5</v>
      </c>
      <c r="K3191" s="30" t="s">
        <v>1714</v>
      </c>
      <c r="M3191" s="31" t="n">
        <f aca="false">SUM(P3191,R3191,T3191,V3191,X3191,Z3191,AB3191,AD3191,AF3191,AH3191,AJ3191,AL3191,AN3191,AP3191,AR3191,AT3191,AV3191,AX3191,AZ3191,BB3191)</f>
        <v>0</v>
      </c>
    </row>
    <row r="3192" customFormat="false" ht="15" hidden="false" customHeight="false" outlineLevel="0" collapsed="false">
      <c r="A3192" s="41" t="n">
        <v>40539</v>
      </c>
      <c r="B3192" s="0" t="s">
        <v>1205</v>
      </c>
      <c r="C3192" s="0" t="s">
        <v>1777</v>
      </c>
      <c r="D3192" s="3" t="n">
        <v>26159</v>
      </c>
      <c r="F3192" s="42" t="n">
        <v>0.75</v>
      </c>
      <c r="H3192" s="42" t="n">
        <v>0.333333333333333</v>
      </c>
      <c r="I3192" s="29" t="n">
        <v>309</v>
      </c>
      <c r="K3192" s="30" t="s">
        <v>1249</v>
      </c>
      <c r="M3192" s="31" t="n">
        <f aca="false">SUM(P3192,R3192,T3192,V3192,X3192,Z3192,AB3192,AD3192,AF3192,AH3192,AJ3192,AL3192,AN3192,AP3192,AR3192,AT3192,AV3192,AX3192,AZ3192,BB3192)</f>
        <v>45387.57</v>
      </c>
      <c r="O3192" s="0" t="n">
        <v>50786</v>
      </c>
      <c r="P3192" s="31" t="n">
        <v>45387.57</v>
      </c>
    </row>
    <row r="3193" customFormat="false" ht="15" hidden="false" customHeight="false" outlineLevel="0" collapsed="false">
      <c r="A3193" s="41"/>
    </row>
    <row r="3194" customFormat="false" ht="15" hidden="false" customHeight="false" outlineLevel="0" collapsed="false">
      <c r="A3194" s="100"/>
      <c r="B3194" s="101"/>
      <c r="C3194" s="101"/>
      <c r="D3194" s="100"/>
      <c r="E3194" s="100"/>
      <c r="F3194" s="100"/>
      <c r="G3194" s="100"/>
      <c r="H3194" s="100"/>
      <c r="I3194" s="102"/>
      <c r="J3194" s="102"/>
      <c r="K3194" s="100"/>
    </row>
    <row r="3195" customFormat="false" ht="18.75" hidden="false" customHeight="false" outlineLevel="0" collapsed="false">
      <c r="A3195" s="100"/>
      <c r="B3195" s="101"/>
      <c r="C3195" s="101"/>
      <c r="D3195" s="100"/>
      <c r="E3195" s="100"/>
      <c r="F3195" s="100"/>
      <c r="G3195" s="115" t="s">
        <v>1245</v>
      </c>
      <c r="H3195" s="100"/>
      <c r="I3195" s="102"/>
      <c r="J3195" s="102"/>
      <c r="K3195" s="100"/>
    </row>
    <row r="3196" customFormat="false" ht="15" hidden="false" customHeight="false" outlineLevel="0" collapsed="false">
      <c r="A3196" s="41" t="n">
        <v>40540</v>
      </c>
      <c r="B3196" s="0" t="s">
        <v>679</v>
      </c>
      <c r="C3196" s="0" t="s">
        <v>1206</v>
      </c>
      <c r="D3196" s="3" t="n">
        <v>26160</v>
      </c>
      <c r="F3196" s="3" t="s">
        <v>1162</v>
      </c>
      <c r="H3196" s="3" t="s">
        <v>1162</v>
      </c>
      <c r="I3196" s="29" t="n">
        <v>184</v>
      </c>
      <c r="K3196" s="30" t="s">
        <v>1223</v>
      </c>
      <c r="M3196" s="31" t="n">
        <f aca="false">SUM(P3196,R3196,T3196,V3196,X3196,Z3196,AB3196,AD3196,AF3196,AH3196,AJ3196,AL3196,AN3196,AP3196,AR3196,AT3196,AV3196,AX3196,AZ3196,BB3196)</f>
        <v>8691.41</v>
      </c>
      <c r="O3196" s="0" t="n">
        <v>16164</v>
      </c>
      <c r="P3196" s="31" t="n">
        <v>1094.41</v>
      </c>
      <c r="Q3196" s="0" t="n">
        <v>16173</v>
      </c>
      <c r="R3196" s="31" t="n">
        <v>3854.99</v>
      </c>
      <c r="S3196" s="47" t="n">
        <v>16174</v>
      </c>
      <c r="T3196" s="31" t="n">
        <v>894.44</v>
      </c>
      <c r="U3196" s="47" t="n">
        <v>16175</v>
      </c>
      <c r="V3196" s="31" t="n">
        <v>2289.75</v>
      </c>
      <c r="W3196" s="47" t="n">
        <v>16071</v>
      </c>
      <c r="X3196" s="31" t="n">
        <v>557.82</v>
      </c>
    </row>
    <row r="3197" customFormat="false" ht="15" hidden="false" customHeight="false" outlineLevel="0" collapsed="false">
      <c r="A3197" s="41" t="n">
        <v>40540</v>
      </c>
      <c r="B3197" s="0" t="s">
        <v>383</v>
      </c>
      <c r="C3197" s="0" t="s">
        <v>1206</v>
      </c>
      <c r="D3197" s="3" t="n">
        <v>26161</v>
      </c>
      <c r="F3197" s="3" t="s">
        <v>1162</v>
      </c>
      <c r="G3197" s="3" t="s">
        <v>1220</v>
      </c>
      <c r="H3197" s="3" t="s">
        <v>1162</v>
      </c>
      <c r="I3197" s="29" t="n">
        <v>205.7</v>
      </c>
      <c r="K3197" s="30" t="s">
        <v>1232</v>
      </c>
      <c r="M3197" s="31" t="n">
        <f aca="false">SUM(P3197,R3197,T3197,V3197,X3197,Z3197,AB3197,AD3197,AF3197,AH3197,AJ3197,AL3197,AN3197,AP3197,AR3197,AT3197,AV3197,AX3197,AZ3197,BB3197)</f>
        <v>7221.46</v>
      </c>
      <c r="O3197" s="0" t="n">
        <v>16187</v>
      </c>
      <c r="P3197" s="31" t="n">
        <v>243.76</v>
      </c>
      <c r="Q3197" s="0" t="n">
        <v>16186</v>
      </c>
      <c r="R3197" s="31" t="n">
        <v>28.8</v>
      </c>
      <c r="S3197" s="47" t="n">
        <v>16163</v>
      </c>
      <c r="T3197" s="31" t="n">
        <v>39.63</v>
      </c>
      <c r="U3197" s="47" t="n">
        <v>16162</v>
      </c>
      <c r="V3197" s="31" t="n">
        <v>65.3</v>
      </c>
      <c r="W3197" s="47" t="n">
        <v>16161</v>
      </c>
      <c r="X3197" s="31" t="n">
        <v>189.78</v>
      </c>
      <c r="Y3197" s="47" t="n">
        <v>16160</v>
      </c>
      <c r="Z3197" s="31" t="n">
        <v>450.93</v>
      </c>
      <c r="AA3197" s="47" t="n">
        <v>16159</v>
      </c>
      <c r="AB3197" s="31" t="n">
        <v>444.28</v>
      </c>
      <c r="AC3197" s="47" t="n">
        <v>16158</v>
      </c>
      <c r="AD3197" s="31" t="n">
        <v>219.91</v>
      </c>
      <c r="AE3197" s="47" t="n">
        <v>16157</v>
      </c>
      <c r="AF3197" s="31" t="n">
        <v>190.66</v>
      </c>
      <c r="AG3197" s="47" t="n">
        <v>16156</v>
      </c>
      <c r="AH3197" s="31" t="n">
        <v>1122.29</v>
      </c>
      <c r="AI3197" s="47" t="n">
        <v>16155</v>
      </c>
      <c r="AJ3197" s="31" t="n">
        <v>687.7</v>
      </c>
      <c r="AK3197" s="47" t="n">
        <v>16154</v>
      </c>
      <c r="AL3197" s="31" t="n">
        <v>191.92</v>
      </c>
      <c r="AM3197" s="47" t="n">
        <v>16231</v>
      </c>
      <c r="AN3197" s="31" t="n">
        <v>202.5</v>
      </c>
      <c r="AO3197" s="47" t="n">
        <v>16227</v>
      </c>
      <c r="AP3197" s="31" t="n">
        <v>1200</v>
      </c>
      <c r="AQ3197" s="47" t="n">
        <v>16228</v>
      </c>
      <c r="AR3197" s="31" t="n">
        <v>1944</v>
      </c>
    </row>
    <row r="3198" customFormat="false" ht="15" hidden="false" customHeight="false" outlineLevel="0" collapsed="false">
      <c r="A3198" s="41" t="n">
        <v>40540</v>
      </c>
      <c r="B3198" s="0" t="s">
        <v>1165</v>
      </c>
      <c r="C3198" s="0" t="s">
        <v>1206</v>
      </c>
      <c r="D3198" s="3" t="n">
        <v>26162</v>
      </c>
      <c r="F3198" s="3" t="s">
        <v>1162</v>
      </c>
      <c r="H3198" s="3" t="s">
        <v>1162</v>
      </c>
      <c r="I3198" s="29" t="n">
        <v>184</v>
      </c>
      <c r="K3198" s="30" t="s">
        <v>1233</v>
      </c>
      <c r="M3198" s="31" t="n">
        <f aca="false">SUM(P3198,R3198,T3198,V3198,X3198,Z3198,AB3198,AD3198,AF3198,AH3198,AJ3198,AL3198,AN3198,AP3198,AR3198,AT3198,AV3198,AX3198,AZ3198,BB3198)</f>
        <v>16458.52</v>
      </c>
      <c r="O3198" s="0" t="n">
        <v>16146</v>
      </c>
      <c r="P3198" s="31" t="n">
        <v>339.75</v>
      </c>
      <c r="Q3198" s="0" t="n">
        <v>16153</v>
      </c>
      <c r="R3198" s="31" t="n">
        <v>273.45</v>
      </c>
      <c r="S3198" s="47" t="n">
        <v>16152</v>
      </c>
      <c r="T3198" s="31" t="n">
        <v>160.1</v>
      </c>
      <c r="U3198" s="47" t="n">
        <v>16151</v>
      </c>
      <c r="V3198" s="31" t="n">
        <v>174.3</v>
      </c>
      <c r="W3198" s="47" t="n">
        <v>16150</v>
      </c>
      <c r="X3198" s="31" t="n">
        <v>391.1</v>
      </c>
      <c r="Y3198" s="47" t="n">
        <v>16149</v>
      </c>
      <c r="Z3198" s="31" t="n">
        <v>411.93</v>
      </c>
      <c r="AA3198" s="47" t="n">
        <v>16148</v>
      </c>
      <c r="AB3198" s="31" t="n">
        <v>555.53</v>
      </c>
      <c r="AC3198" s="47" t="n">
        <v>16147</v>
      </c>
      <c r="AD3198" s="31" t="n">
        <v>173.21</v>
      </c>
      <c r="AE3198" s="47" t="n">
        <v>16165</v>
      </c>
      <c r="AF3198" s="31" t="n">
        <v>831.98</v>
      </c>
      <c r="AG3198" s="47" t="n">
        <v>16166</v>
      </c>
      <c r="AH3198" s="31" t="n">
        <v>694.05</v>
      </c>
      <c r="AI3198" s="47" t="n">
        <v>16167</v>
      </c>
      <c r="AJ3198" s="31" t="n">
        <v>379.83</v>
      </c>
      <c r="AK3198" s="47" t="n">
        <v>16168</v>
      </c>
      <c r="AL3198" s="31" t="n">
        <v>628.48</v>
      </c>
      <c r="AM3198" s="47" t="n">
        <v>16169</v>
      </c>
      <c r="AN3198" s="31" t="n">
        <v>530.55</v>
      </c>
      <c r="AO3198" s="47" t="n">
        <v>16172</v>
      </c>
      <c r="AP3198" s="31" t="n">
        <v>177.75</v>
      </c>
      <c r="AQ3198" s="47" t="n">
        <v>16277</v>
      </c>
      <c r="AR3198" s="31" t="n">
        <v>10095</v>
      </c>
      <c r="AS3198" s="47" t="n">
        <v>16240</v>
      </c>
      <c r="AT3198" s="31" t="n">
        <v>120.01</v>
      </c>
      <c r="AU3198" s="47" t="n">
        <v>16171</v>
      </c>
      <c r="AV3198" s="31" t="n">
        <v>288</v>
      </c>
      <c r="AW3198" s="47" t="n">
        <v>16272</v>
      </c>
      <c r="AX3198" s="31" t="n">
        <v>233.5</v>
      </c>
    </row>
    <row r="3199" customFormat="false" ht="15" hidden="false" customHeight="false" outlineLevel="0" collapsed="false">
      <c r="A3199" s="41" t="n">
        <v>40540</v>
      </c>
      <c r="B3199" s="0" t="s">
        <v>627</v>
      </c>
      <c r="C3199" s="0" t="s">
        <v>1206</v>
      </c>
      <c r="D3199" s="3" t="n">
        <v>26163</v>
      </c>
      <c r="F3199" s="3" t="s">
        <v>1162</v>
      </c>
      <c r="H3199" s="3" t="s">
        <v>1162</v>
      </c>
      <c r="I3199" s="29" t="n">
        <v>184</v>
      </c>
      <c r="K3199" s="30" t="s">
        <v>1303</v>
      </c>
      <c r="M3199" s="31" t="n">
        <f aca="false">SUM(P3199,R3199,T3199,V3199,X3199,Z3199,AB3199,AD3199,AF3199,AH3199,AJ3199,AL3199,AN3199,AP3199,AR3199,AT3199,AV3199,AX3199,AZ3199,BB3199)</f>
        <v>7506.55</v>
      </c>
      <c r="O3199" s="0" t="n">
        <v>16141</v>
      </c>
      <c r="P3199" s="31" t="n">
        <v>151.18</v>
      </c>
      <c r="Q3199" s="0" t="n">
        <v>16170</v>
      </c>
      <c r="R3199" s="31" t="n">
        <v>734.85</v>
      </c>
      <c r="S3199" s="47" t="n">
        <v>16171</v>
      </c>
      <c r="T3199" s="31" t="n">
        <v>727.03</v>
      </c>
      <c r="U3199" s="47" t="n">
        <v>16176</v>
      </c>
      <c r="V3199" s="31" t="n">
        <v>1103.51</v>
      </c>
      <c r="W3199" s="47" t="n">
        <v>16177</v>
      </c>
      <c r="X3199" s="31" t="n">
        <v>810.11</v>
      </c>
      <c r="Y3199" s="47" t="n">
        <v>16178</v>
      </c>
      <c r="Z3199" s="31" t="n">
        <v>411.03</v>
      </c>
      <c r="AA3199" s="47" t="n">
        <v>16179</v>
      </c>
      <c r="AB3199" s="31" t="n">
        <v>522.02</v>
      </c>
      <c r="AC3199" s="47" t="n">
        <v>16180</v>
      </c>
      <c r="AD3199" s="31" t="n">
        <v>609.78</v>
      </c>
      <c r="AE3199" s="47" t="n">
        <v>16181</v>
      </c>
      <c r="AF3199" s="31" t="n">
        <v>524.98</v>
      </c>
      <c r="AG3199" s="47" t="n">
        <v>16182</v>
      </c>
      <c r="AH3199" s="31" t="n">
        <v>482.27</v>
      </c>
      <c r="AI3199" s="47" t="n">
        <v>16183</v>
      </c>
      <c r="AJ3199" s="31" t="n">
        <v>569.23</v>
      </c>
      <c r="AK3199" s="47" t="n">
        <v>16184</v>
      </c>
      <c r="AL3199" s="31" t="n">
        <v>563.58</v>
      </c>
      <c r="AM3199" s="47" t="n">
        <v>16185</v>
      </c>
      <c r="AN3199" s="31" t="n">
        <v>296.98</v>
      </c>
    </row>
    <row r="3200" customFormat="false" ht="15" hidden="false" customHeight="false" outlineLevel="0" collapsed="false">
      <c r="A3200" s="41" t="n">
        <v>40540</v>
      </c>
      <c r="B3200" s="0" t="s">
        <v>1176</v>
      </c>
      <c r="C3200" s="0" t="s">
        <v>739</v>
      </c>
      <c r="D3200" s="3" t="n">
        <v>26164</v>
      </c>
      <c r="F3200" s="42" t="n">
        <v>0.576388888888889</v>
      </c>
      <c r="G3200" s="3" t="s">
        <v>1380</v>
      </c>
      <c r="H3200" s="3" t="s">
        <v>1391</v>
      </c>
      <c r="I3200" s="29" t="n">
        <v>115.5</v>
      </c>
      <c r="K3200" s="30" t="s">
        <v>1222</v>
      </c>
      <c r="M3200" s="31" t="n">
        <f aca="false">SUM(P3200,R3200,T3200,V3200,X3200,Z3200,AB3200,AD3200,AF3200,AH3200,AJ3200,AL3200,AN3200,AP3200,AR3200,AT3200,AV3200,AX3200,AZ3200,BB3200)</f>
        <v>0</v>
      </c>
    </row>
    <row r="3201" customFormat="false" ht="15" hidden="false" customHeight="false" outlineLevel="0" collapsed="false">
      <c r="A3201" s="41" t="n">
        <v>40540</v>
      </c>
      <c r="B3201" s="0" t="s">
        <v>1189</v>
      </c>
      <c r="C3201" s="0" t="s">
        <v>925</v>
      </c>
      <c r="D3201" s="3" t="n">
        <v>26165</v>
      </c>
      <c r="F3201" s="42" t="n">
        <v>0.677083333333333</v>
      </c>
      <c r="G3201" s="3" t="s">
        <v>1229</v>
      </c>
      <c r="H3201" s="3" t="s">
        <v>1276</v>
      </c>
      <c r="I3201" s="29" t="n">
        <v>174.8</v>
      </c>
      <c r="K3201" s="30" t="s">
        <v>1231</v>
      </c>
      <c r="M3201" s="31" t="n">
        <f aca="false">SUM(P3201,R3201,T3201,V3201,X3201,Z3201,AB3201,AD3201,AF3201,AH3201,AJ3201,AL3201,AN3201,AP3201,AR3201,AT3201,AV3201,AX3201,AZ3201,BB3201)</f>
        <v>0</v>
      </c>
    </row>
    <row r="3202" customFormat="false" ht="15" hidden="false" customHeight="false" outlineLevel="0" collapsed="false">
      <c r="A3202" s="41"/>
    </row>
    <row r="3203" customFormat="false" ht="15" hidden="false" customHeight="false" outlineLevel="0" collapsed="false">
      <c r="A3203" s="100"/>
      <c r="B3203" s="101"/>
      <c r="C3203" s="101"/>
      <c r="D3203" s="100"/>
      <c r="E3203" s="100"/>
      <c r="F3203" s="100"/>
      <c r="G3203" s="100"/>
      <c r="H3203" s="100"/>
      <c r="I3203" s="102"/>
      <c r="J3203" s="102"/>
      <c r="K3203" s="100"/>
    </row>
    <row r="3204" customFormat="false" ht="18.75" hidden="false" customHeight="false" outlineLevel="0" collapsed="false">
      <c r="A3204" s="100"/>
      <c r="B3204" s="101"/>
      <c r="C3204" s="101"/>
      <c r="D3204" s="100"/>
      <c r="E3204" s="100"/>
      <c r="F3204" s="100"/>
      <c r="G3204" s="115" t="s">
        <v>1343</v>
      </c>
      <c r="H3204" s="100"/>
      <c r="I3204" s="102"/>
      <c r="J3204" s="102"/>
      <c r="K3204" s="100"/>
    </row>
    <row r="3205" customFormat="false" ht="15" hidden="false" customHeight="false" outlineLevel="0" collapsed="false">
      <c r="A3205" s="41" t="n">
        <v>40541</v>
      </c>
      <c r="B3205" s="68" t="s">
        <v>679</v>
      </c>
      <c r="C3205" s="68" t="s">
        <v>585</v>
      </c>
      <c r="D3205" s="69" t="n">
        <v>26166</v>
      </c>
      <c r="E3205" s="69"/>
      <c r="F3205" s="3" t="s">
        <v>1162</v>
      </c>
      <c r="H3205" s="3" t="s">
        <v>1162</v>
      </c>
      <c r="I3205" s="29" t="n">
        <v>184</v>
      </c>
      <c r="K3205" s="30" t="s">
        <v>1223</v>
      </c>
      <c r="M3205" s="31" t="n">
        <f aca="false">SUM(P3205,R3205,T3205,V3205,X3205,Z3205,AB3205,AD3205,AF3205,AH3205,AJ3205,AL3205,AN3205,AP3205,AR3205,AT3205,AV3205,AX3205,AZ3205,BB3205)</f>
        <v>8496.57</v>
      </c>
      <c r="O3205" s="0" t="n">
        <v>16253</v>
      </c>
      <c r="P3205" s="31" t="n">
        <v>2190</v>
      </c>
      <c r="Q3205" s="0" t="n">
        <v>16256</v>
      </c>
      <c r="R3205" s="31" t="n">
        <v>786.26</v>
      </c>
      <c r="S3205" s="47" t="n">
        <v>16257</v>
      </c>
      <c r="T3205" s="31" t="n">
        <v>1024.66</v>
      </c>
      <c r="U3205" s="47" t="n">
        <v>16267</v>
      </c>
      <c r="V3205" s="31" t="n">
        <v>33.15</v>
      </c>
      <c r="W3205" s="47" t="n">
        <v>16316</v>
      </c>
      <c r="X3205" s="31" t="n">
        <v>202.5</v>
      </c>
      <c r="Y3205" s="47" t="n">
        <v>16354</v>
      </c>
      <c r="Z3205" s="31" t="n">
        <v>4260</v>
      </c>
    </row>
    <row r="3206" customFormat="false" ht="15" hidden="false" customHeight="false" outlineLevel="0" collapsed="false">
      <c r="A3206" s="41" t="n">
        <v>40541</v>
      </c>
      <c r="B3206" s="68" t="s">
        <v>383</v>
      </c>
      <c r="C3206" s="68" t="s">
        <v>585</v>
      </c>
      <c r="D3206" s="69" t="n">
        <v>26167</v>
      </c>
      <c r="E3206" s="69"/>
      <c r="F3206" s="3" t="s">
        <v>1162</v>
      </c>
      <c r="G3206" s="3" t="s">
        <v>1602</v>
      </c>
      <c r="H3206" s="3" t="s">
        <v>1162</v>
      </c>
      <c r="I3206" s="29" t="n">
        <v>214.5</v>
      </c>
      <c r="K3206" s="30" t="s">
        <v>1232</v>
      </c>
      <c r="M3206" s="31" t="n">
        <f aca="false">SUM(P3206,R3206,T3206,V3206,X3206,Z3206,AB3206,AD3206,AF3206,AH3206,AJ3206,AL3206,AN3206,AP3206,AR3206,AT3206,AV3206,AX3206,AZ3206,BB3206)</f>
        <v>15067.46</v>
      </c>
      <c r="O3206" s="0" t="n">
        <v>16262</v>
      </c>
      <c r="P3206" s="31" t="n">
        <v>1229.74</v>
      </c>
      <c r="Q3206" s="0" t="n">
        <v>16258</v>
      </c>
      <c r="R3206" s="31" t="n">
        <v>290.8</v>
      </c>
      <c r="S3206" s="47" t="n">
        <v>16259</v>
      </c>
      <c r="T3206" s="31" t="n">
        <v>2786.22</v>
      </c>
      <c r="U3206" s="47" t="n">
        <v>16260</v>
      </c>
      <c r="V3206" s="31" t="n">
        <v>13.28</v>
      </c>
      <c r="W3206" s="47" t="n">
        <v>16261</v>
      </c>
      <c r="X3206" s="31" t="n">
        <v>389.16</v>
      </c>
      <c r="Y3206" s="47" t="n">
        <v>16364</v>
      </c>
      <c r="Z3206" s="31" t="n">
        <v>500.01</v>
      </c>
      <c r="AA3206" s="47" t="n">
        <v>16363</v>
      </c>
      <c r="AB3206" s="31" t="n">
        <v>9645</v>
      </c>
      <c r="AC3206" s="47" t="n">
        <v>16320</v>
      </c>
      <c r="AD3206" s="31" t="n">
        <v>213.25</v>
      </c>
      <c r="AE3206" s="47" t="n">
        <v>16328</v>
      </c>
    </row>
    <row r="3207" customFormat="false" ht="15" hidden="false" customHeight="false" outlineLevel="0" collapsed="false">
      <c r="A3207" s="41" t="n">
        <v>40541</v>
      </c>
      <c r="B3207" s="68" t="s">
        <v>1165</v>
      </c>
      <c r="C3207" s="68" t="s">
        <v>585</v>
      </c>
      <c r="D3207" s="69" t="n">
        <v>26168</v>
      </c>
      <c r="E3207" s="69"/>
      <c r="F3207" s="3" t="s">
        <v>1162</v>
      </c>
      <c r="G3207" s="3" t="s">
        <v>1609</v>
      </c>
      <c r="H3207" s="3" t="s">
        <v>1162</v>
      </c>
      <c r="I3207" s="29" t="n">
        <v>217.65</v>
      </c>
      <c r="K3207" s="30" t="s">
        <v>1233</v>
      </c>
      <c r="M3207" s="31" t="n">
        <f aca="false">SUM(P3207,R3207,T3207,V3207,X3207,Z3207,AB3207,AD3207,AF3207,AH3207,AJ3207,AL3207,AN3207,AP3207,AR3207,AT3207,AV3207,AX3207,AZ3207,BB3207)</f>
        <v>4817.93</v>
      </c>
      <c r="O3207" s="0" t="n">
        <v>16263</v>
      </c>
      <c r="P3207" s="31" t="n">
        <v>677.07</v>
      </c>
      <c r="Q3207" s="0" t="n">
        <v>16264</v>
      </c>
      <c r="R3207" s="31" t="n">
        <v>1655.82</v>
      </c>
      <c r="S3207" s="47" t="n">
        <v>16265</v>
      </c>
      <c r="T3207" s="31" t="n">
        <v>1281.79</v>
      </c>
      <c r="U3207" s="47" t="n">
        <v>16313</v>
      </c>
      <c r="V3207" s="31" t="n">
        <v>24</v>
      </c>
      <c r="W3207" s="47" t="n">
        <v>16314</v>
      </c>
      <c r="X3207" s="31" t="n">
        <v>372</v>
      </c>
      <c r="Y3207" s="47" t="n">
        <v>16324</v>
      </c>
      <c r="Z3207" s="31" t="n">
        <v>380</v>
      </c>
      <c r="AA3207" s="47" t="n">
        <v>16312</v>
      </c>
      <c r="AB3207" s="31" t="n">
        <v>197.25</v>
      </c>
      <c r="AC3207" s="47" t="n">
        <v>16319</v>
      </c>
      <c r="AD3207" s="31" t="n">
        <v>230</v>
      </c>
    </row>
    <row r="3208" customFormat="false" ht="15" hidden="false" customHeight="false" outlineLevel="0" collapsed="false">
      <c r="A3208" s="41" t="n">
        <v>40541</v>
      </c>
      <c r="B3208" s="0" t="s">
        <v>1205</v>
      </c>
      <c r="C3208" s="0" t="s">
        <v>585</v>
      </c>
      <c r="D3208" s="69" t="n">
        <v>26169</v>
      </c>
      <c r="E3208" s="69"/>
      <c r="F3208" s="3" t="s">
        <v>1162</v>
      </c>
      <c r="H3208" s="3" t="s">
        <v>1162</v>
      </c>
      <c r="I3208" s="29" t="n">
        <v>380</v>
      </c>
      <c r="K3208" s="30" t="s">
        <v>1249</v>
      </c>
      <c r="M3208" s="31" t="n">
        <f aca="false">SUM(P3208,R3208,T3208,V3208,X3208,Z3208,AB3208,AD3208,AF3208,AH3208,AJ3208,AL3208,AN3208,AP3208,AR3208,AT3208,AV3208,AX3208,AZ3208,BB3208)</f>
        <v>51577.74</v>
      </c>
      <c r="O3208" s="0" t="n">
        <v>16254</v>
      </c>
      <c r="P3208" s="31" t="n">
        <v>862.3</v>
      </c>
      <c r="Q3208" s="0" t="n">
        <v>16255</v>
      </c>
      <c r="R3208" s="31" t="n">
        <v>319.6</v>
      </c>
      <c r="S3208" s="47" t="n">
        <v>16266</v>
      </c>
      <c r="T3208" s="31" t="n">
        <v>618.56</v>
      </c>
      <c r="U3208" s="47" t="n">
        <v>16251</v>
      </c>
      <c r="V3208" s="31" t="n">
        <v>290.8</v>
      </c>
      <c r="W3208" s="47" t="n">
        <v>16353</v>
      </c>
      <c r="X3208" s="31" t="n">
        <v>8400</v>
      </c>
      <c r="Y3208" s="47" t="n">
        <v>16304</v>
      </c>
      <c r="Z3208" s="31" t="n">
        <v>4850</v>
      </c>
      <c r="AA3208" s="47" t="n">
        <v>16330</v>
      </c>
      <c r="AB3208" s="31" t="n">
        <v>200</v>
      </c>
      <c r="AC3208" s="47" t="n">
        <v>16322</v>
      </c>
      <c r="AD3208" s="31" t="n">
        <v>900</v>
      </c>
      <c r="AE3208" s="47" t="n">
        <v>16303</v>
      </c>
      <c r="AF3208" s="31" t="n">
        <v>34500</v>
      </c>
      <c r="AG3208" s="47" t="n">
        <v>16418</v>
      </c>
      <c r="AH3208" s="31" t="n">
        <v>636.48</v>
      </c>
    </row>
    <row r="3209" customFormat="false" ht="15" hidden="false" customHeight="false" outlineLevel="0" collapsed="false">
      <c r="A3209" s="41" t="n">
        <v>40541</v>
      </c>
      <c r="B3209" s="0" t="s">
        <v>1189</v>
      </c>
      <c r="C3209" s="0" t="s">
        <v>925</v>
      </c>
      <c r="D3209" s="69" t="n">
        <v>26170</v>
      </c>
      <c r="E3209" s="69"/>
      <c r="F3209" s="42" t="n">
        <v>0.434027777777778</v>
      </c>
      <c r="G3209" s="3" t="s">
        <v>1229</v>
      </c>
      <c r="H3209" s="3" t="s">
        <v>1191</v>
      </c>
      <c r="I3209" s="29" t="n">
        <v>92.8</v>
      </c>
      <c r="K3209" s="30" t="s">
        <v>1231</v>
      </c>
      <c r="M3209" s="31" t="n">
        <f aca="false">SUM(P3209,R3209,T3209,V3209,X3209,Z3209,AB3209,AD3209,AF3209,AH3209,AJ3209,AL3209,AN3209,AP3209,AR3209,AT3209,AV3209,AX3209,AZ3209,BB3209)</f>
        <v>0</v>
      </c>
    </row>
    <row r="3210" customFormat="false" ht="15" hidden="false" customHeight="false" outlineLevel="0" collapsed="false">
      <c r="A3210" s="41" t="n">
        <v>40541</v>
      </c>
      <c r="B3210" s="68" t="s">
        <v>1195</v>
      </c>
      <c r="C3210" s="68" t="s">
        <v>842</v>
      </c>
      <c r="D3210" s="69" t="n">
        <v>26171</v>
      </c>
      <c r="E3210" s="69"/>
      <c r="F3210" s="42" t="n">
        <v>0.618055555555556</v>
      </c>
      <c r="G3210" s="3" t="s">
        <v>1478</v>
      </c>
      <c r="H3210" s="42" t="n">
        <v>0.25</v>
      </c>
      <c r="I3210" s="29" t="n">
        <v>124</v>
      </c>
      <c r="K3210" s="30" t="s">
        <v>1217</v>
      </c>
      <c r="M3210" s="31" t="n">
        <f aca="false">SUM(P3210,R3210,T3210,V3210,X3210,Z3210,AB3210,AD3210,AF3210,AH3210,AJ3210,AL3210,AN3210,AP3210,AR3210,AT3210,AV3210,AX3210,AZ3210,BB3210)</f>
        <v>0</v>
      </c>
    </row>
    <row r="3211" customFormat="false" ht="15" hidden="false" customHeight="false" outlineLevel="0" collapsed="false">
      <c r="A3211" s="41"/>
    </row>
    <row r="3212" customFormat="false" ht="15" hidden="false" customHeight="false" outlineLevel="0" collapsed="false">
      <c r="A3212" s="100"/>
      <c r="B3212" s="101"/>
      <c r="C3212" s="101"/>
      <c r="D3212" s="100"/>
      <c r="E3212" s="100"/>
      <c r="F3212" s="100"/>
      <c r="G3212" s="100"/>
      <c r="H3212" s="100"/>
      <c r="I3212" s="102"/>
      <c r="J3212" s="102"/>
      <c r="K3212" s="100"/>
    </row>
    <row r="3213" customFormat="false" ht="18.75" hidden="false" customHeight="false" outlineLevel="0" collapsed="false">
      <c r="A3213" s="100"/>
      <c r="B3213" s="101"/>
      <c r="C3213" s="101"/>
      <c r="D3213" s="100"/>
      <c r="E3213" s="100"/>
      <c r="F3213" s="100"/>
      <c r="G3213" s="115" t="s">
        <v>1439</v>
      </c>
      <c r="H3213" s="100"/>
      <c r="I3213" s="102"/>
      <c r="J3213" s="102"/>
      <c r="K3213" s="100"/>
    </row>
    <row r="3214" customFormat="false" ht="15" hidden="false" customHeight="false" outlineLevel="0" collapsed="false">
      <c r="A3214" s="41" t="n">
        <v>40542</v>
      </c>
      <c r="B3214" s="68" t="s">
        <v>679</v>
      </c>
      <c r="C3214" s="68" t="s">
        <v>585</v>
      </c>
      <c r="D3214" s="69" t="n">
        <v>26172</v>
      </c>
      <c r="E3214" s="69"/>
      <c r="F3214" s="3" t="s">
        <v>1162</v>
      </c>
      <c r="H3214" s="3" t="s">
        <v>1162</v>
      </c>
      <c r="I3214" s="29" t="n">
        <v>188</v>
      </c>
      <c r="K3214" s="30" t="s">
        <v>1223</v>
      </c>
      <c r="M3214" s="31" t="n">
        <f aca="false">SUM(P3214,R3214,T3214,V3214,X3214,Z3214,AB3214,AD3214,AF3214,AH3214,AJ3214,AL3214,AN3214,AP3214,AR3214,AT3214,AV3214,AX3214,AZ3214,BB3214)</f>
        <v>5590.99</v>
      </c>
      <c r="O3214" s="0" t="n">
        <v>16401</v>
      </c>
      <c r="P3214" s="31" t="n">
        <v>171</v>
      </c>
      <c r="Q3214" s="0" t="n">
        <v>16359</v>
      </c>
      <c r="R3214" s="31" t="n">
        <v>58.55</v>
      </c>
      <c r="S3214" s="47" t="n">
        <v>16337</v>
      </c>
      <c r="T3214" s="31" t="n">
        <v>859.82</v>
      </c>
      <c r="U3214" s="47" t="n">
        <v>16336</v>
      </c>
      <c r="V3214" s="31" t="n">
        <v>806.25</v>
      </c>
      <c r="W3214" s="47" t="n">
        <v>16414</v>
      </c>
      <c r="X3214" s="31" t="n">
        <v>258.56</v>
      </c>
      <c r="Y3214" s="47" t="n">
        <v>16335</v>
      </c>
      <c r="Z3214" s="31" t="n">
        <v>2824.71</v>
      </c>
      <c r="AA3214" s="47" t="n">
        <v>16397</v>
      </c>
      <c r="AB3214" s="31" t="n">
        <v>612.1</v>
      </c>
    </row>
    <row r="3215" customFormat="false" ht="15" hidden="false" customHeight="false" outlineLevel="0" collapsed="false">
      <c r="A3215" s="41" t="n">
        <v>40542</v>
      </c>
      <c r="B3215" s="68" t="s">
        <v>383</v>
      </c>
      <c r="C3215" s="68" t="s">
        <v>585</v>
      </c>
      <c r="D3215" s="69" t="n">
        <v>26173</v>
      </c>
      <c r="E3215" s="69"/>
      <c r="F3215" s="3" t="s">
        <v>1162</v>
      </c>
      <c r="G3215" s="3" t="s">
        <v>1778</v>
      </c>
      <c r="H3215" s="3" t="s">
        <v>1162</v>
      </c>
      <c r="I3215" s="29" t="n">
        <v>205.7</v>
      </c>
      <c r="K3215" s="30" t="s">
        <v>1232</v>
      </c>
      <c r="M3215" s="31" t="n">
        <f aca="false">SUM(P3215,R3215,T3215,V3215,X3215,Z3215,AB3215,AD3215,AF3215,AH3215,AJ3215,AL3215,AN3215,AP3215,AR3215,AT3215,AV3215,AX3215,AZ3215,BB3215)</f>
        <v>5685.35</v>
      </c>
      <c r="O3215" s="0" t="n">
        <v>16340</v>
      </c>
      <c r="P3215" s="31" t="n">
        <v>564.45</v>
      </c>
      <c r="Q3215" s="0" t="n">
        <v>16341</v>
      </c>
      <c r="R3215" s="31" t="n">
        <v>666.25</v>
      </c>
      <c r="S3215" s="47" t="n">
        <v>16342</v>
      </c>
      <c r="T3215" s="31" t="n">
        <v>187.18</v>
      </c>
      <c r="U3215" s="47" t="n">
        <v>16343</v>
      </c>
      <c r="V3215" s="31" t="n">
        <v>689.31</v>
      </c>
      <c r="W3215" s="47" t="n">
        <v>16344</v>
      </c>
      <c r="X3215" s="31" t="n">
        <v>1794.68</v>
      </c>
      <c r="Y3215" s="47" t="n">
        <v>16345</v>
      </c>
      <c r="Z3215" s="31" t="n">
        <v>182.4</v>
      </c>
      <c r="AA3215" s="47" t="n">
        <v>16346</v>
      </c>
      <c r="AB3215" s="31" t="n">
        <v>352.8</v>
      </c>
      <c r="AC3215" s="47" t="n">
        <v>16347</v>
      </c>
      <c r="AD3215" s="31" t="n">
        <v>609.85</v>
      </c>
      <c r="AE3215" s="47" t="n">
        <v>16348</v>
      </c>
      <c r="AF3215" s="31" t="n">
        <v>638.43</v>
      </c>
    </row>
    <row r="3216" customFormat="false" ht="15" hidden="false" customHeight="false" outlineLevel="0" collapsed="false">
      <c r="A3216" s="41" t="n">
        <v>40542</v>
      </c>
      <c r="B3216" s="68" t="s">
        <v>1165</v>
      </c>
      <c r="C3216" s="68" t="s">
        <v>585</v>
      </c>
      <c r="D3216" s="69" t="n">
        <v>26174</v>
      </c>
      <c r="E3216" s="69"/>
      <c r="F3216" s="3" t="s">
        <v>1162</v>
      </c>
      <c r="H3216" s="3" t="s">
        <v>1162</v>
      </c>
      <c r="I3216" s="29" t="n">
        <v>184</v>
      </c>
      <c r="K3216" s="30" t="s">
        <v>1233</v>
      </c>
      <c r="M3216" s="31" t="n">
        <f aca="false">SUM(P3216,R3216,T3216,V3216,X3216,Z3216,AB3216,AD3216,AF3216,AH3216,AJ3216,AL3216,AN3216,AP3216,AR3216,AT3216,AV3216,AX3216,AZ3216,BB3216)</f>
        <v>1639.14</v>
      </c>
      <c r="O3216" s="0" t="n">
        <v>16382</v>
      </c>
      <c r="P3216" s="31" t="n">
        <v>109.8</v>
      </c>
      <c r="Q3216" s="0" t="n">
        <v>16413</v>
      </c>
      <c r="R3216" s="31" t="n">
        <v>440.74</v>
      </c>
      <c r="S3216" s="47" t="n">
        <v>16411</v>
      </c>
      <c r="T3216" s="31" t="n">
        <v>256.5</v>
      </c>
      <c r="U3216" s="47" t="n">
        <v>16410</v>
      </c>
      <c r="V3216" s="31" t="n">
        <v>256.5</v>
      </c>
      <c r="W3216" s="47" t="n">
        <v>16404</v>
      </c>
      <c r="X3216" s="31" t="n">
        <v>159.5</v>
      </c>
      <c r="Y3216" s="47" t="n">
        <v>16403</v>
      </c>
      <c r="Z3216" s="31" t="n">
        <v>159.6</v>
      </c>
      <c r="AA3216" s="47" t="n">
        <v>16400</v>
      </c>
      <c r="AB3216" s="31" t="n">
        <v>256.5</v>
      </c>
    </row>
    <row r="3217" customFormat="false" ht="15" hidden="false" customHeight="false" outlineLevel="0" collapsed="false">
      <c r="A3217" s="41" t="n">
        <v>40542</v>
      </c>
      <c r="B3217" s="0" t="s">
        <v>627</v>
      </c>
      <c r="C3217" s="0" t="s">
        <v>585</v>
      </c>
      <c r="D3217" s="69" t="n">
        <v>26175</v>
      </c>
      <c r="E3217" s="69"/>
      <c r="F3217" s="3" t="s">
        <v>1162</v>
      </c>
      <c r="H3217" s="3" t="s">
        <v>1162</v>
      </c>
      <c r="I3217" s="29" t="n">
        <v>184</v>
      </c>
      <c r="K3217" s="30" t="s">
        <v>1303</v>
      </c>
      <c r="M3217" s="31" t="n">
        <f aca="false">SUM(P3217,R3217,T3217,V3217,X3217,Z3217,AB3217,AD3217,AF3217,AH3217,AJ3217,AL3217,AN3217,AP3217,AR3217,AT3217,AV3217,AX3217,AZ3217,BB3217)</f>
        <v>5334.14</v>
      </c>
      <c r="O3217" s="0" t="n">
        <v>16408</v>
      </c>
      <c r="P3217" s="31" t="n">
        <v>85.5</v>
      </c>
      <c r="Q3217" s="0" t="n">
        <v>16409</v>
      </c>
      <c r="R3217" s="31" t="n">
        <v>42.75</v>
      </c>
      <c r="S3217" s="47" t="n">
        <v>16406</v>
      </c>
      <c r="T3217" s="31" t="n">
        <v>42.75</v>
      </c>
      <c r="U3217" s="47" t="n">
        <v>16407</v>
      </c>
      <c r="V3217" s="31" t="n">
        <v>85.5</v>
      </c>
      <c r="W3217" s="47" t="n">
        <v>16405</v>
      </c>
      <c r="X3217" s="31" t="n">
        <v>213.75</v>
      </c>
      <c r="Y3217" s="47" t="n">
        <v>16398</v>
      </c>
      <c r="Z3217" s="31" t="n">
        <v>39</v>
      </c>
      <c r="AA3217" s="47" t="n">
        <v>16399</v>
      </c>
      <c r="AB3217" s="31" t="n">
        <v>427.5</v>
      </c>
      <c r="AC3217" s="47" t="n">
        <v>16350</v>
      </c>
      <c r="AD3217" s="31" t="n">
        <v>758.39</v>
      </c>
      <c r="AE3217" s="47" t="n">
        <v>16351</v>
      </c>
      <c r="AF3217" s="31" t="n">
        <v>1190.09</v>
      </c>
      <c r="AG3217" s="47" t="n">
        <v>16349</v>
      </c>
      <c r="AH3217" s="31" t="n">
        <v>2448.91</v>
      </c>
    </row>
    <row r="3218" customFormat="false" ht="15" hidden="false" customHeight="false" outlineLevel="0" collapsed="false">
      <c r="A3218" s="41" t="n">
        <v>40542</v>
      </c>
      <c r="B3218" s="68" t="s">
        <v>1181</v>
      </c>
      <c r="C3218" s="68" t="s">
        <v>585</v>
      </c>
      <c r="D3218" s="69" t="n">
        <v>26176</v>
      </c>
      <c r="E3218" s="69"/>
      <c r="F3218" s="3" t="s">
        <v>1162</v>
      </c>
      <c r="G3218" s="3" t="s">
        <v>1779</v>
      </c>
      <c r="H3218" s="3" t="s">
        <v>1162</v>
      </c>
      <c r="I3218" s="29" t="n">
        <v>235.1</v>
      </c>
      <c r="K3218" s="30" t="s">
        <v>1219</v>
      </c>
      <c r="M3218" s="31" t="n">
        <f aca="false">SUM(P3218,R3218,T3218,V3218,X3218,Z3218,AB3218,AD3218,AF3218,AH3218,AJ3218,AL3218,AN3218,AP3218,AR3218,AT3218,AV3218,AX3218,AZ3218,BB3218)</f>
        <v>3617.83</v>
      </c>
      <c r="O3218" s="0" t="n">
        <v>16412</v>
      </c>
      <c r="P3218" s="31" t="n">
        <v>411.16</v>
      </c>
      <c r="Q3218" s="0" t="n">
        <v>16395</v>
      </c>
      <c r="R3218" s="31" t="n">
        <v>116.82</v>
      </c>
      <c r="S3218" s="47" t="n">
        <v>16402</v>
      </c>
      <c r="T3218" s="31" t="n">
        <v>299.25</v>
      </c>
      <c r="U3218" s="47" t="n">
        <v>16339</v>
      </c>
      <c r="V3218" s="31" t="n">
        <v>902.63</v>
      </c>
      <c r="W3218" s="47" t="n">
        <v>16338</v>
      </c>
      <c r="X3218" s="31" t="n">
        <v>1887.97</v>
      </c>
    </row>
    <row r="3219" customFormat="false" ht="15" hidden="false" customHeight="false" outlineLevel="0" collapsed="false">
      <c r="A3219" s="41" t="n">
        <v>40542</v>
      </c>
      <c r="B3219" s="68" t="s">
        <v>1195</v>
      </c>
      <c r="C3219" s="68" t="s">
        <v>842</v>
      </c>
      <c r="D3219" s="69" t="n">
        <v>26177</v>
      </c>
      <c r="E3219" s="69"/>
      <c r="F3219" s="42" t="n">
        <v>0.604166666666667</v>
      </c>
      <c r="H3219" s="42" t="n">
        <v>0.229166666666667</v>
      </c>
      <c r="I3219" s="29" t="n">
        <v>98.5</v>
      </c>
      <c r="K3219" s="30" t="s">
        <v>1217</v>
      </c>
      <c r="M3219" s="31" t="n">
        <f aca="false">SUM(P3219,R3219,T3219,V3219,X3219,Z3219,AB3219,AD3219,AF3219,AH3219,AJ3219,AL3219,AN3219,AP3219,AR3219,AT3219,AV3219,AX3219,AZ3219,BB3219)</f>
        <v>0</v>
      </c>
    </row>
    <row r="3220" customFormat="false" ht="15" hidden="false" customHeight="false" outlineLevel="0" collapsed="false">
      <c r="A3220" s="41" t="n">
        <v>40542</v>
      </c>
      <c r="B3220" s="68" t="s">
        <v>1176</v>
      </c>
      <c r="C3220" s="68" t="s">
        <v>739</v>
      </c>
      <c r="D3220" s="69" t="n">
        <v>26178</v>
      </c>
      <c r="E3220" s="69"/>
      <c r="F3220" s="42" t="n">
        <v>0.520833333333333</v>
      </c>
      <c r="G3220" s="3" t="s">
        <v>1229</v>
      </c>
      <c r="H3220" s="3" t="s">
        <v>1305</v>
      </c>
      <c r="I3220" s="29" t="n">
        <v>107</v>
      </c>
      <c r="K3220" s="30" t="s">
        <v>1222</v>
      </c>
      <c r="M3220" s="31" t="n">
        <f aca="false">SUM(P3220,R3220,T3220,V3220,X3220,Z3220,AB3220,AD3220,AF3220,AH3220,AJ3220,AL3220,AN3220,AP3220,AR3220,AT3220,AV3220,AX3220,AZ3220,BB3220)</f>
        <v>0</v>
      </c>
    </row>
    <row r="3221" customFormat="false" ht="15" hidden="false" customHeight="false" outlineLevel="0" collapsed="false">
      <c r="A3221" s="41" t="n">
        <v>40542</v>
      </c>
      <c r="B3221" s="59" t="s">
        <v>1205</v>
      </c>
      <c r="C3221" s="59" t="s">
        <v>1748</v>
      </c>
      <c r="D3221" s="60" t="n">
        <v>26179</v>
      </c>
      <c r="E3221" s="60"/>
      <c r="F3221" s="60"/>
      <c r="G3221" s="60" t="s">
        <v>1658</v>
      </c>
      <c r="H3221" s="60"/>
      <c r="I3221" s="63" t="n">
        <v>50</v>
      </c>
      <c r="J3221" s="63"/>
      <c r="K3221" s="67" t="s">
        <v>1249</v>
      </c>
      <c r="M3221" s="31" t="n">
        <f aca="false">SUM(P3221,R3221,T3221,V3221,X3221,Z3221,AB3221,AD3221,AF3221,AH3221,AJ3221,AL3221,AN3221,AP3221,AR3221,AT3221,AV3221,AX3221,AZ3221,BB3221)</f>
        <v>0</v>
      </c>
    </row>
    <row r="3222" customFormat="false" ht="15" hidden="false" customHeight="false" outlineLevel="0" collapsed="false">
      <c r="M3222" s="31" t="n">
        <f aca="false">SUM(P3222,R3222,T3222,V3222,X3222,Z3222,AB3222,AD3222,AF3222,AH3222,AJ3222,AL3222,AN3222,AP3222,AR3222,AT3222,AV3222,AX3222,AZ3222,BB3222)</f>
        <v>0</v>
      </c>
    </row>
    <row r="3228" customFormat="false" ht="15" hidden="false" customHeight="false" outlineLevel="0" collapsed="false">
      <c r="A3228" s="100"/>
      <c r="B3228" s="101"/>
      <c r="C3228" s="101"/>
      <c r="D3228" s="100"/>
      <c r="E3228" s="100"/>
      <c r="F3228" s="100"/>
      <c r="G3228" s="100"/>
      <c r="H3228" s="100"/>
      <c r="I3228" s="102"/>
      <c r="J3228" s="102"/>
      <c r="K3228" s="100"/>
    </row>
    <row r="3229" customFormat="false" ht="21" hidden="false" customHeight="false" outlineLevel="0" collapsed="false">
      <c r="A3229" s="100"/>
      <c r="B3229" s="101"/>
      <c r="C3229" s="170" t="s">
        <v>1780</v>
      </c>
      <c r="D3229" s="170"/>
      <c r="E3229" s="170"/>
      <c r="F3229" s="100"/>
      <c r="G3229" s="170" t="n">
        <v>2011</v>
      </c>
      <c r="H3229" s="100"/>
      <c r="I3229" s="102"/>
      <c r="J3229" s="102"/>
      <c r="K3229" s="100"/>
    </row>
    <row r="3230" customFormat="false" ht="15" hidden="false" customHeight="false" outlineLevel="0" collapsed="false">
      <c r="A3230" s="100"/>
      <c r="B3230" s="101"/>
      <c r="C3230" s="101"/>
      <c r="D3230" s="100"/>
      <c r="E3230" s="100"/>
      <c r="F3230" s="100"/>
      <c r="G3230" s="100"/>
      <c r="H3230" s="100"/>
      <c r="I3230" s="102"/>
      <c r="J3230" s="102"/>
      <c r="K3230" s="100"/>
    </row>
    <row r="3231" customFormat="false" ht="15" hidden="false" customHeight="false" outlineLevel="0" collapsed="false">
      <c r="A3231" s="41" t="n">
        <v>40546</v>
      </c>
      <c r="B3231" s="68" t="s">
        <v>383</v>
      </c>
      <c r="C3231" s="68" t="s">
        <v>1206</v>
      </c>
      <c r="D3231" s="69" t="n">
        <v>26179</v>
      </c>
      <c r="E3231" s="69"/>
      <c r="F3231" s="3" t="s">
        <v>1162</v>
      </c>
      <c r="G3231" s="3" t="s">
        <v>1557</v>
      </c>
      <c r="H3231" s="3" t="s">
        <v>1162</v>
      </c>
      <c r="I3231" s="29" t="n">
        <v>205.7</v>
      </c>
      <c r="K3231" s="30" t="s">
        <v>1232</v>
      </c>
      <c r="M3231" s="31" t="n">
        <f aca="false">SUM(P3231,R3231,T3231,V3231,X3231,Z3231,AB3231,AD3231,AF3231,AH3231,AJ3231,AL3231,AN3231,AP3231,AR3231,AT3231,AV3231,AX3231,AZ3231,BB3231)</f>
        <v>21043.17</v>
      </c>
      <c r="O3231" s="0" t="n">
        <v>16472</v>
      </c>
      <c r="P3231" s="31" t="n">
        <v>427.9</v>
      </c>
      <c r="Q3231" s="0" t="n">
        <v>16473</v>
      </c>
      <c r="R3231" s="31" t="n">
        <v>569.53</v>
      </c>
      <c r="S3231" s="47" t="n">
        <v>16358</v>
      </c>
      <c r="T3231" s="31" t="n">
        <v>115.1</v>
      </c>
      <c r="U3231" s="47" t="n">
        <v>16375</v>
      </c>
      <c r="V3231" s="31" t="n">
        <v>123.44</v>
      </c>
      <c r="W3231" s="47" t="n">
        <v>16387</v>
      </c>
      <c r="X3231" s="31" t="n">
        <v>9.8</v>
      </c>
      <c r="Y3231" s="47" t="n">
        <v>16373</v>
      </c>
      <c r="Z3231" s="31" t="n">
        <v>120.91</v>
      </c>
      <c r="AA3231" s="47" t="n">
        <v>16389</v>
      </c>
      <c r="AB3231" s="31" t="n">
        <v>124.9</v>
      </c>
      <c r="AC3231" s="47" t="n">
        <v>16258</v>
      </c>
      <c r="AD3231" s="31" t="n">
        <v>290.8</v>
      </c>
      <c r="AE3231" s="47" t="n">
        <v>16525</v>
      </c>
      <c r="AF3231" s="31" t="n">
        <v>5660</v>
      </c>
      <c r="AG3231" s="47" t="n">
        <v>16524</v>
      </c>
      <c r="AH3231" s="31" t="n">
        <v>3576.03</v>
      </c>
      <c r="AI3231" s="47" t="n">
        <v>16520</v>
      </c>
      <c r="AJ3231" s="31" t="n">
        <v>202.5</v>
      </c>
      <c r="AK3231" s="47" t="n">
        <v>16578</v>
      </c>
      <c r="AL3231" s="31" t="n">
        <v>540</v>
      </c>
      <c r="AM3231" s="47" t="n">
        <v>16563</v>
      </c>
      <c r="AN3231" s="31" t="n">
        <v>2430</v>
      </c>
      <c r="AO3231" s="47" t="n">
        <v>16526</v>
      </c>
      <c r="AP3231" s="31" t="n">
        <v>261.25</v>
      </c>
      <c r="AQ3231" s="47" t="n">
        <v>16569</v>
      </c>
      <c r="AR3231" s="31" t="n">
        <v>4680</v>
      </c>
      <c r="AS3231" s="47" t="n">
        <v>16621</v>
      </c>
      <c r="AT3231" s="31" t="n">
        <v>921</v>
      </c>
      <c r="AU3231" s="47" t="n">
        <v>16567</v>
      </c>
      <c r="AV3231" s="31" t="n">
        <v>990.01</v>
      </c>
    </row>
    <row r="3232" customFormat="false" ht="15" hidden="false" customHeight="false" outlineLevel="0" collapsed="false">
      <c r="A3232" s="41" t="n">
        <v>40546</v>
      </c>
      <c r="B3232" s="68" t="s">
        <v>1165</v>
      </c>
      <c r="C3232" s="68" t="s">
        <v>1206</v>
      </c>
      <c r="D3232" s="69" t="n">
        <v>26180</v>
      </c>
      <c r="E3232" s="69"/>
      <c r="F3232" s="3" t="s">
        <v>1162</v>
      </c>
      <c r="H3232" s="3" t="s">
        <v>1162</v>
      </c>
      <c r="I3232" s="29" t="n">
        <v>273.5</v>
      </c>
      <c r="K3232" s="30" t="s">
        <v>1233</v>
      </c>
      <c r="M3232" s="31" t="n">
        <f aca="false">SUM(P3232,R3232,T3232,V3232,X3232,Z3232,AB3232,AD3232,AF3232,AH3232,AJ3232,AL3232,AN3232,AP3232,AR3232,AT3232,AV3232,AX3232,AZ3232,BB3232)</f>
        <v>4669.33</v>
      </c>
      <c r="O3232" s="0" t="n">
        <v>16478</v>
      </c>
      <c r="P3232" s="31" t="n">
        <v>47.62</v>
      </c>
      <c r="Q3232" s="0" t="n">
        <v>16479</v>
      </c>
      <c r="R3232" s="31" t="n">
        <v>152.54</v>
      </c>
      <c r="S3232" s="47" t="n">
        <v>16480</v>
      </c>
      <c r="T3232" s="31" t="n">
        <v>46.26</v>
      </c>
      <c r="U3232" s="47" t="n">
        <v>16483</v>
      </c>
      <c r="V3232" s="31" t="n">
        <v>72.7</v>
      </c>
      <c r="W3232" s="47" t="n">
        <v>16484</v>
      </c>
      <c r="X3232" s="31" t="n">
        <v>11.05</v>
      </c>
      <c r="Y3232" s="47" t="n">
        <v>16485</v>
      </c>
      <c r="Z3232" s="31" t="n">
        <v>205.99</v>
      </c>
      <c r="AA3232" s="47" t="n">
        <v>16486</v>
      </c>
      <c r="AB3232" s="31" t="n">
        <v>217.71</v>
      </c>
      <c r="AC3232" s="47" t="n">
        <v>16487</v>
      </c>
      <c r="AD3232" s="31" t="n">
        <v>699.97</v>
      </c>
      <c r="AE3232" s="47" t="n">
        <v>16488</v>
      </c>
      <c r="AF3232" s="31" t="n">
        <v>732.95</v>
      </c>
      <c r="AG3232" s="47" t="n">
        <v>16489</v>
      </c>
      <c r="AH3232" s="31" t="n">
        <v>468.12</v>
      </c>
      <c r="AI3232" s="47" t="n">
        <v>16475</v>
      </c>
      <c r="AJ3232" s="31" t="n">
        <v>2014.42</v>
      </c>
    </row>
    <row r="3233" customFormat="false" ht="15" hidden="false" customHeight="false" outlineLevel="0" collapsed="false">
      <c r="A3233" s="41" t="n">
        <v>40546</v>
      </c>
      <c r="B3233" s="68" t="s">
        <v>627</v>
      </c>
      <c r="C3233" s="68" t="s">
        <v>1206</v>
      </c>
      <c r="D3233" s="69" t="n">
        <v>26181</v>
      </c>
      <c r="E3233" s="69"/>
      <c r="F3233" s="3" t="s">
        <v>1162</v>
      </c>
      <c r="H3233" s="3" t="s">
        <v>1162</v>
      </c>
      <c r="I3233" s="29" t="n">
        <v>188</v>
      </c>
      <c r="K3233" s="30" t="s">
        <v>1303</v>
      </c>
      <c r="M3233" s="31" t="n">
        <f aca="false">SUM(P3233,R3233,T3233,V3233,X3233,Z3233,AB3233,AD3233,AF3233,AH3233,AJ3233,AL3233,AN3233,AP3233,AR3233,AT3233,AV3233,AX3233,AZ3233,BB3233)</f>
        <v>14758.84</v>
      </c>
      <c r="O3233" s="0" t="n">
        <v>16474</v>
      </c>
      <c r="P3233" s="31" t="n">
        <v>1567.82</v>
      </c>
      <c r="Q3233" s="0" t="n">
        <v>16252</v>
      </c>
      <c r="R3233" s="31" t="n">
        <v>453.99</v>
      </c>
      <c r="S3233" s="47" t="n">
        <v>16334</v>
      </c>
      <c r="T3233" s="31" t="n">
        <v>290.8</v>
      </c>
      <c r="U3233" s="47" t="n">
        <v>16333</v>
      </c>
      <c r="V3233" s="31" t="n">
        <v>339.72</v>
      </c>
      <c r="W3233" s="47" t="n">
        <v>16386</v>
      </c>
      <c r="X3233" s="31" t="n">
        <v>119.6</v>
      </c>
      <c r="Y3233" s="47" t="n">
        <v>16383</v>
      </c>
      <c r="Z3233" s="31" t="n">
        <v>348.91</v>
      </c>
      <c r="AA3233" s="47" t="n">
        <v>16361</v>
      </c>
      <c r="AB3233" s="31" t="n">
        <v>71.15</v>
      </c>
      <c r="AC3233" s="47" t="n">
        <v>16146</v>
      </c>
      <c r="AD3233" s="31" t="n">
        <v>338.75</v>
      </c>
      <c r="AE3233" s="47" t="n">
        <v>16153</v>
      </c>
      <c r="AF3233" s="31" t="n">
        <v>273.45</v>
      </c>
      <c r="AG3233" s="47" t="n">
        <v>16152</v>
      </c>
      <c r="AH3233" s="31" t="n">
        <v>160.1</v>
      </c>
      <c r="AI3233" s="47" t="n">
        <v>16550</v>
      </c>
      <c r="AJ3233" s="31" t="n">
        <v>91.25</v>
      </c>
      <c r="AK3233" s="47" t="n">
        <v>16551</v>
      </c>
      <c r="AL3233" s="31" t="n">
        <v>85</v>
      </c>
      <c r="AM3233" s="47" t="n">
        <v>16619</v>
      </c>
      <c r="AN3233" s="31" t="n">
        <v>9645</v>
      </c>
      <c r="AO3233" s="47" t="n">
        <v>16251</v>
      </c>
      <c r="AP3233" s="31" t="n">
        <v>290.8</v>
      </c>
      <c r="AQ3233" s="47" t="n">
        <v>16580</v>
      </c>
      <c r="AR3233" s="31" t="n">
        <v>270</v>
      </c>
      <c r="AS3233" s="47" t="n">
        <v>16620</v>
      </c>
      <c r="AT3233" s="31" t="n">
        <v>210</v>
      </c>
      <c r="AU3233" s="47" t="n">
        <v>16557</v>
      </c>
      <c r="AV3233" s="31" t="n">
        <v>202.5</v>
      </c>
    </row>
    <row r="3234" customFormat="false" ht="15" hidden="false" customHeight="false" outlineLevel="0" collapsed="false">
      <c r="A3234" s="41" t="n">
        <v>40546</v>
      </c>
      <c r="B3234" s="0" t="s">
        <v>1173</v>
      </c>
      <c r="C3234" s="0" t="s">
        <v>1206</v>
      </c>
      <c r="D3234" s="69" t="n">
        <v>26182</v>
      </c>
      <c r="E3234" s="69"/>
      <c r="F3234" s="3" t="s">
        <v>1162</v>
      </c>
      <c r="G3234" s="151" t="s">
        <v>1781</v>
      </c>
      <c r="H3234" s="3" t="s">
        <v>1162</v>
      </c>
      <c r="I3234" s="29" t="n">
        <v>258.35</v>
      </c>
      <c r="K3234" s="30" t="s">
        <v>1212</v>
      </c>
      <c r="M3234" s="31" t="n">
        <f aca="false">SUM(P3234,R3234,T3234,V3234,X3234,Z3234,AB3234,AD3234,AF3234,AH3234,AJ3234,AL3234,AN3234,AP3234,AR3234,AT3234,AV3234,AX3234,AZ3234,BB3234)</f>
        <v>3869.02</v>
      </c>
      <c r="O3234" s="0" t="n">
        <v>16384</v>
      </c>
      <c r="P3234" s="31" t="n">
        <v>239.2</v>
      </c>
      <c r="Q3234" s="0" t="n">
        <v>16469</v>
      </c>
      <c r="R3234" s="31" t="n">
        <v>43.62</v>
      </c>
      <c r="S3234" s="47" t="n">
        <v>16381</v>
      </c>
      <c r="T3234" s="31" t="n">
        <v>119.6</v>
      </c>
      <c r="U3234" s="47" t="n">
        <v>16391</v>
      </c>
      <c r="V3234" s="31" t="n">
        <v>358.8</v>
      </c>
      <c r="W3234" s="47" t="n">
        <v>16582</v>
      </c>
      <c r="X3234" s="31" t="n">
        <v>1603.8</v>
      </c>
      <c r="Y3234" s="47" t="n">
        <v>16559</v>
      </c>
      <c r="Z3234" s="31" t="n">
        <v>1296</v>
      </c>
      <c r="AA3234" s="47" t="n">
        <v>16623</v>
      </c>
      <c r="AB3234" s="31" t="n">
        <v>208</v>
      </c>
    </row>
    <row r="3235" customFormat="false" ht="15" hidden="false" customHeight="false" outlineLevel="0" collapsed="false">
      <c r="A3235" s="41" t="n">
        <v>40546</v>
      </c>
      <c r="B3235" s="68" t="s">
        <v>1205</v>
      </c>
      <c r="C3235" s="68" t="s">
        <v>1206</v>
      </c>
      <c r="D3235" s="69" t="n">
        <v>26183</v>
      </c>
      <c r="E3235" s="69"/>
      <c r="F3235" s="3" t="s">
        <v>1162</v>
      </c>
      <c r="H3235" s="3" t="s">
        <v>1162</v>
      </c>
      <c r="I3235" s="29" t="n">
        <v>380</v>
      </c>
      <c r="K3235" s="30" t="s">
        <v>1249</v>
      </c>
      <c r="M3235" s="31" t="n">
        <f aca="false">SUM(P3235,R3235,T3235,V3235,X3235,Z3235,AB3235,AD3235,AF3235,AH3235,AJ3235,AL3235,AN3235,AP3235,AR3235,AT3235,AV3235,AX3235,AZ3235,BB3235)</f>
        <v>13338.63</v>
      </c>
      <c r="O3235" s="0" t="n">
        <v>16470</v>
      </c>
      <c r="P3235" s="31" t="n">
        <v>637.93</v>
      </c>
      <c r="Q3235" s="0" t="n">
        <v>16471</v>
      </c>
      <c r="R3235" s="31" t="n">
        <v>209.2</v>
      </c>
      <c r="S3235" s="47" t="n">
        <v>16385</v>
      </c>
      <c r="T3235" s="31" t="n">
        <v>59.8</v>
      </c>
      <c r="U3235" s="47" t="n">
        <v>16393</v>
      </c>
      <c r="V3235" s="31" t="n">
        <v>119.6</v>
      </c>
      <c r="W3235" s="47" t="n">
        <v>16360</v>
      </c>
      <c r="X3235" s="31" t="n">
        <v>137.1</v>
      </c>
      <c r="Y3235" s="47" t="n">
        <v>16625</v>
      </c>
      <c r="Z3235" s="31" t="n">
        <v>11770</v>
      </c>
      <c r="AA3235" s="47" t="n">
        <v>16562</v>
      </c>
      <c r="AB3235" s="31" t="n">
        <v>202.5</v>
      </c>
      <c r="AC3235" s="47" t="n">
        <v>16558</v>
      </c>
      <c r="AD3235" s="31" t="n">
        <v>202.5</v>
      </c>
    </row>
    <row r="3236" customFormat="false" ht="15" hidden="false" customHeight="false" outlineLevel="0" collapsed="false">
      <c r="A3236" s="41" t="n">
        <v>40546</v>
      </c>
      <c r="B3236" s="68" t="s">
        <v>1193</v>
      </c>
      <c r="C3236" s="68" t="s">
        <v>979</v>
      </c>
      <c r="D3236" s="69" t="n">
        <v>26184</v>
      </c>
      <c r="E3236" s="69"/>
      <c r="F3236" s="42" t="n">
        <v>0.666666666666667</v>
      </c>
      <c r="H3236" s="42" t="n">
        <v>0.291666666666667</v>
      </c>
      <c r="I3236" s="29" t="n">
        <v>128.2</v>
      </c>
      <c r="K3236" s="30" t="s">
        <v>1216</v>
      </c>
      <c r="M3236" s="31" t="n">
        <f aca="false">SUM(P3236,R3236,T3236,V3236,X3236,Z3236,AB3236,AD3236,AF3236,AH3236,AJ3236,AL3236,AN3236,AP3236,AR3236,AT3236,AV3236,AX3236,AZ3236,BB3236)</f>
        <v>0</v>
      </c>
    </row>
    <row r="3237" customFormat="false" ht="15" hidden="false" customHeight="false" outlineLevel="0" collapsed="false">
      <c r="A3237" s="41"/>
    </row>
    <row r="3238" customFormat="false" ht="15" hidden="false" customHeight="false" outlineLevel="0" collapsed="false">
      <c r="A3238" s="113"/>
      <c r="B3238" s="101"/>
      <c r="C3238" s="101"/>
      <c r="D3238" s="100"/>
      <c r="E3238" s="100"/>
      <c r="F3238" s="100"/>
      <c r="G3238" s="100"/>
      <c r="H3238" s="100"/>
      <c r="I3238" s="102"/>
      <c r="J3238" s="102"/>
      <c r="K3238" s="100"/>
    </row>
    <row r="3239" customFormat="false" ht="18.75" hidden="false" customHeight="false" outlineLevel="0" collapsed="false">
      <c r="A3239" s="113"/>
      <c r="B3239" s="101"/>
      <c r="C3239" s="101"/>
      <c r="D3239" s="100"/>
      <c r="E3239" s="100"/>
      <c r="F3239" s="100"/>
      <c r="G3239" s="115" t="s">
        <v>1782</v>
      </c>
      <c r="H3239" s="100"/>
      <c r="I3239" s="102"/>
      <c r="J3239" s="102"/>
      <c r="K3239" s="100"/>
    </row>
    <row r="3240" customFormat="false" ht="15" hidden="false" customHeight="false" outlineLevel="0" collapsed="false">
      <c r="A3240" s="41" t="n">
        <v>40547</v>
      </c>
      <c r="B3240" s="68" t="s">
        <v>383</v>
      </c>
      <c r="C3240" s="68" t="s">
        <v>1206</v>
      </c>
      <c r="D3240" s="69" t="n">
        <v>26185</v>
      </c>
      <c r="E3240" s="69"/>
      <c r="F3240" s="3" t="s">
        <v>1162</v>
      </c>
      <c r="H3240" s="3" t="s">
        <v>1162</v>
      </c>
      <c r="I3240" s="29" t="n">
        <v>184</v>
      </c>
      <c r="K3240" s="30" t="s">
        <v>1232</v>
      </c>
      <c r="M3240" s="31" t="n">
        <f aca="false">SUM(P3240,R3240,T3240,V3240,X3240,Z3240,AB3240,AD3240,AF3240,AH3240,AJ3240,AL3240,AN3240,AP3240,AR3240,AT3240,AV3240,AX3240,AZ3240,BB3240)</f>
        <v>13024.84</v>
      </c>
      <c r="O3240" s="0" t="n">
        <v>16589</v>
      </c>
      <c r="P3240" s="31" t="n">
        <v>540.43</v>
      </c>
      <c r="Q3240" s="0" t="n">
        <v>16164</v>
      </c>
      <c r="R3240" s="31" t="n">
        <v>1094.41</v>
      </c>
      <c r="S3240" s="47" t="n">
        <v>16638</v>
      </c>
      <c r="T3240" s="31" t="n">
        <v>130</v>
      </c>
      <c r="U3240" s="47" t="n">
        <v>16639</v>
      </c>
      <c r="V3240" s="31" t="n">
        <v>130</v>
      </c>
      <c r="W3240" s="47" t="n">
        <v>16640</v>
      </c>
      <c r="X3240" s="31" t="n">
        <v>130</v>
      </c>
      <c r="Y3240" s="47" t="n">
        <v>16356</v>
      </c>
      <c r="Z3240" s="31" t="n">
        <v>11000</v>
      </c>
    </row>
    <row r="3241" customFormat="false" ht="15" hidden="false" customHeight="false" outlineLevel="0" collapsed="false">
      <c r="A3241" s="41" t="n">
        <v>40547</v>
      </c>
      <c r="B3241" s="68" t="s">
        <v>1165</v>
      </c>
      <c r="C3241" s="68" t="s">
        <v>1206</v>
      </c>
      <c r="D3241" s="69" t="n">
        <v>26186</v>
      </c>
      <c r="E3241" s="69"/>
      <c r="F3241" s="3" t="s">
        <v>1783</v>
      </c>
      <c r="G3241" s="3" t="s">
        <v>1784</v>
      </c>
      <c r="H3241" s="3" t="s">
        <v>1785</v>
      </c>
      <c r="I3241" s="29" t="n">
        <v>290.2</v>
      </c>
      <c r="K3241" s="30" t="s">
        <v>1233</v>
      </c>
      <c r="M3241" s="31" t="n">
        <f aca="false">SUM(P3241,R3241,T3241,V3241,X3241,Z3241,AB3241,AD3241,AF3241,AH3241,AJ3241,AL3241,AN3241,AP3241,AR3241,AT3241,AV3241,AX3241,AZ3241,BB3241)</f>
        <v>7850</v>
      </c>
      <c r="O3241" s="0" t="n">
        <v>16546</v>
      </c>
      <c r="P3241" s="31" t="n">
        <v>7850</v>
      </c>
    </row>
    <row r="3242" customFormat="false" ht="15" hidden="false" customHeight="false" outlineLevel="0" collapsed="false">
      <c r="A3242" s="41" t="n">
        <v>40547</v>
      </c>
      <c r="B3242" s="68" t="s">
        <v>627</v>
      </c>
      <c r="C3242" s="68" t="s">
        <v>1206</v>
      </c>
      <c r="D3242" s="69" t="n">
        <v>26187</v>
      </c>
      <c r="E3242" s="69"/>
      <c r="F3242" s="3" t="s">
        <v>1162</v>
      </c>
      <c r="G3242" s="3" t="s">
        <v>1615</v>
      </c>
      <c r="H3242" s="3" t="s">
        <v>1162</v>
      </c>
      <c r="I3242" s="29" t="n">
        <v>212.85</v>
      </c>
      <c r="K3242" s="30" t="s">
        <v>1303</v>
      </c>
      <c r="M3242" s="31" t="n">
        <f aca="false">SUM(P3242,R3242,T3242,V3242,X3242,Z3242,AB3242,AD3242,AF3242,AH3242,AJ3242,AL3242,AN3242,AP3242,AR3242,AT3242,AV3242,AX3242,AZ3242,BB3242)</f>
        <v>4727.49</v>
      </c>
      <c r="O3242" s="0" t="n">
        <v>16584</v>
      </c>
      <c r="P3242" s="31" t="n">
        <v>108.75</v>
      </c>
      <c r="Q3242" s="0" t="n">
        <v>16583</v>
      </c>
      <c r="R3242" s="31" t="n">
        <v>358.74</v>
      </c>
      <c r="S3242" s="47" t="n">
        <v>16698</v>
      </c>
      <c r="T3242" s="31" t="n">
        <v>4260</v>
      </c>
    </row>
    <row r="3243" customFormat="false" ht="15" hidden="false" customHeight="false" outlineLevel="0" collapsed="false">
      <c r="A3243" s="41" t="n">
        <v>40547</v>
      </c>
      <c r="B3243" s="68" t="s">
        <v>1181</v>
      </c>
      <c r="C3243" s="68" t="s">
        <v>1206</v>
      </c>
      <c r="D3243" s="69" t="n">
        <v>26188</v>
      </c>
      <c r="E3243" s="69"/>
      <c r="F3243" s="3" t="s">
        <v>1162</v>
      </c>
      <c r="H3243" s="3" t="s">
        <v>1162</v>
      </c>
      <c r="I3243" s="29" t="n">
        <v>184</v>
      </c>
      <c r="K3243" s="30" t="s">
        <v>1219</v>
      </c>
      <c r="M3243" s="31" t="n">
        <f aca="false">SUM(P3243,R3243,T3243,V3243,X3243,Z3243,AB3243,AD3243,AF3243,AH3243,AJ3243,AL3243,AN3243,AP3243,AR3243,AT3243,AV3243,AX3243,AZ3243,BB3243)</f>
        <v>24605</v>
      </c>
      <c r="O3243" s="0" t="n">
        <v>16550</v>
      </c>
      <c r="P3243" s="31" t="n">
        <v>9125</v>
      </c>
      <c r="Q3243" s="0" t="n">
        <v>16551</v>
      </c>
      <c r="R3243" s="31" t="n">
        <v>85</v>
      </c>
      <c r="S3243" s="47" t="n">
        <v>16637</v>
      </c>
      <c r="T3243" s="31" t="n">
        <v>130</v>
      </c>
      <c r="U3243" s="47" t="n">
        <v>16642</v>
      </c>
      <c r="V3243" s="31" t="n">
        <v>130</v>
      </c>
      <c r="W3243" s="47" t="n">
        <v>16683</v>
      </c>
      <c r="X3243" s="31" t="n">
        <v>4260</v>
      </c>
      <c r="Y3243" s="47" t="n">
        <v>16682</v>
      </c>
      <c r="Z3243" s="31" t="n">
        <v>10875</v>
      </c>
    </row>
    <row r="3244" customFormat="false" ht="15" hidden="false" customHeight="false" outlineLevel="0" collapsed="false">
      <c r="A3244" s="41" t="n">
        <v>40547</v>
      </c>
      <c r="B3244" s="0" t="s">
        <v>1205</v>
      </c>
      <c r="C3244" s="0" t="s">
        <v>739</v>
      </c>
      <c r="D3244" s="69" t="n">
        <v>26189</v>
      </c>
      <c r="E3244" s="69"/>
      <c r="F3244" s="42" t="n">
        <v>0.645833333333333</v>
      </c>
      <c r="G3244" s="3" t="s">
        <v>1380</v>
      </c>
      <c r="H3244" s="42" t="n">
        <v>0.333333333333333</v>
      </c>
      <c r="I3244" s="29" t="n">
        <v>297</v>
      </c>
      <c r="K3244" s="30" t="s">
        <v>1249</v>
      </c>
      <c r="M3244" s="31" t="n">
        <f aca="false">SUM(P3244,R3244,T3244,V3244,X3244,Z3244,AB3244,AD3244,AF3244,AH3244,AJ3244,AL3244,AN3244,AP3244,AR3244,AT3244,AV3244,AX3244,AZ3244,BB3244)</f>
        <v>0</v>
      </c>
    </row>
    <row r="3245" customFormat="false" ht="15" hidden="false" customHeight="false" outlineLevel="0" collapsed="false">
      <c r="A3245" s="41" t="n">
        <v>40547</v>
      </c>
      <c r="B3245" s="68" t="s">
        <v>1173</v>
      </c>
      <c r="C3245" s="68" t="s">
        <v>1049</v>
      </c>
      <c r="D3245" s="69" t="n">
        <v>26190</v>
      </c>
      <c r="E3245" s="69"/>
      <c r="F3245" s="42" t="n">
        <v>0.701388888888889</v>
      </c>
      <c r="H3245" s="42" t="n">
        <v>0.354166666666667</v>
      </c>
      <c r="I3245" s="29" t="n">
        <v>144.5</v>
      </c>
      <c r="K3245" s="30" t="s">
        <v>1212</v>
      </c>
      <c r="M3245" s="31" t="n">
        <f aca="false">SUM(P3245,R3245,T3245,V3245,X3245,Z3245,AB3245,AD3245,AF3245,AH3245,AJ3245,AL3245,AN3245,AP3245,AR3245,AT3245,AV3245,AX3245,AZ3245,BB3245)</f>
        <v>0</v>
      </c>
    </row>
    <row r="3246" customFormat="false" ht="15" hidden="false" customHeight="false" outlineLevel="0" collapsed="false">
      <c r="A3246" s="41" t="n">
        <v>40547</v>
      </c>
      <c r="B3246" s="68" t="s">
        <v>1169</v>
      </c>
      <c r="C3246" s="68" t="s">
        <v>892</v>
      </c>
      <c r="D3246" s="69" t="n">
        <v>26191</v>
      </c>
      <c r="E3246" s="69"/>
      <c r="F3246" s="42" t="n">
        <v>0.65625</v>
      </c>
      <c r="H3246" s="42" t="n">
        <v>0.270833333333333</v>
      </c>
      <c r="I3246" s="29" t="n">
        <v>106.6</v>
      </c>
      <c r="K3246" s="30" t="s">
        <v>1214</v>
      </c>
      <c r="M3246" s="31" t="n">
        <f aca="false">SUM(P3246,R3246,T3246,V3246,X3246,Z3246,AB3246,AD3246,AF3246,AH3246,AJ3246,AL3246,AN3246,AP3246,AR3246,AT3246,AV3246,AX3246,AZ3246,BB3246)</f>
        <v>0</v>
      </c>
    </row>
    <row r="3247" customFormat="false" ht="15" hidden="false" customHeight="false" outlineLevel="0" collapsed="false">
      <c r="A3247" s="41" t="n">
        <v>40547</v>
      </c>
      <c r="B3247" s="68" t="s">
        <v>1208</v>
      </c>
      <c r="C3247" s="68" t="s">
        <v>1032</v>
      </c>
      <c r="D3247" s="69" t="n">
        <v>26192</v>
      </c>
      <c r="E3247" s="69"/>
      <c r="F3247" s="42" t="n">
        <v>0.625</v>
      </c>
      <c r="H3247" s="42" t="n">
        <v>0.333333333333333</v>
      </c>
      <c r="I3247" s="29" t="n">
        <v>269</v>
      </c>
      <c r="K3247" s="30" t="s">
        <v>1238</v>
      </c>
      <c r="M3247" s="31" t="n">
        <f aca="false">SUM(P3247,R3247,T3247,V3247,X3247,Z3247,AB3247,AD3247,AF3247,AH3247,AJ3247,AL3247,AN3247,AP3247,AR3247,AT3247,AV3247,AX3247,AZ3247,BB3247)</f>
        <v>0</v>
      </c>
    </row>
    <row r="3248" customFormat="false" ht="15" hidden="false" customHeight="false" outlineLevel="0" collapsed="false">
      <c r="A3248" s="41"/>
    </row>
    <row r="3249" customFormat="false" ht="15" hidden="false" customHeight="false" outlineLevel="0" collapsed="false">
      <c r="A3249" s="113"/>
      <c r="B3249" s="101"/>
      <c r="C3249" s="101"/>
      <c r="D3249" s="100"/>
      <c r="E3249" s="100"/>
      <c r="F3249" s="100"/>
      <c r="G3249" s="100"/>
      <c r="H3249" s="100"/>
      <c r="I3249" s="102"/>
      <c r="J3249" s="102"/>
      <c r="K3249" s="100"/>
    </row>
    <row r="3250" customFormat="false" ht="18.75" hidden="false" customHeight="false" outlineLevel="0" collapsed="false">
      <c r="A3250" s="113"/>
      <c r="B3250" s="101"/>
      <c r="C3250" s="101"/>
      <c r="D3250" s="100"/>
      <c r="E3250" s="100"/>
      <c r="F3250" s="100"/>
      <c r="G3250" s="115" t="s">
        <v>1729</v>
      </c>
      <c r="H3250" s="100"/>
      <c r="I3250" s="102"/>
      <c r="J3250" s="102"/>
      <c r="K3250" s="100"/>
    </row>
    <row r="3251" customFormat="false" ht="15" hidden="false" customHeight="false" outlineLevel="0" collapsed="false">
      <c r="A3251" s="41" t="n">
        <v>40548</v>
      </c>
      <c r="B3251" s="68" t="s">
        <v>383</v>
      </c>
      <c r="C3251" s="68" t="s">
        <v>1206</v>
      </c>
      <c r="D3251" s="69" t="n">
        <v>26193</v>
      </c>
      <c r="E3251" s="69"/>
      <c r="F3251" s="3" t="s">
        <v>1162</v>
      </c>
      <c r="H3251" s="3" t="s">
        <v>1162</v>
      </c>
      <c r="I3251" s="29" t="n">
        <v>184</v>
      </c>
      <c r="K3251" s="30" t="s">
        <v>1232</v>
      </c>
      <c r="M3251" s="31" t="n">
        <f aca="false">SUM(P3251,R3251,T3251,V3251,X3251,Z3251,AB3251,AD3251,AF3251,AH3251,AJ3251,AL3251,AN3251,AP3251,AR3251,AT3251,AV3251,AX3251,AZ3251,BB3251)</f>
        <v>6984.77</v>
      </c>
      <c r="O3251" s="0" t="n">
        <v>16663</v>
      </c>
      <c r="P3251" s="31" t="n">
        <v>454.4</v>
      </c>
      <c r="Q3251" s="0" t="n">
        <v>16662</v>
      </c>
      <c r="R3251" s="31" t="n">
        <v>102.94</v>
      </c>
      <c r="S3251" s="47" t="n">
        <v>16668</v>
      </c>
      <c r="T3251" s="31" t="n">
        <v>1025.07</v>
      </c>
      <c r="U3251" s="47" t="n">
        <v>16669</v>
      </c>
      <c r="V3251" s="31" t="n">
        <v>470.06</v>
      </c>
      <c r="W3251" s="47" t="n">
        <v>16672</v>
      </c>
      <c r="X3251" s="31" t="n">
        <v>492</v>
      </c>
      <c r="Y3251" s="47" t="n">
        <v>16673</v>
      </c>
      <c r="Z3251" s="31" t="n">
        <v>647.85</v>
      </c>
      <c r="AA3251" s="47" t="n">
        <v>16674</v>
      </c>
      <c r="AB3251" s="31" t="n">
        <v>314.34</v>
      </c>
      <c r="AC3251" s="47" t="n">
        <v>16677</v>
      </c>
      <c r="AD3251" s="31" t="n">
        <v>179.4</v>
      </c>
      <c r="AE3251" s="47" t="n">
        <v>16678</v>
      </c>
      <c r="AF3251" s="31" t="n">
        <v>72</v>
      </c>
      <c r="AG3251" s="47" t="n">
        <v>16671</v>
      </c>
      <c r="AH3251" s="31" t="n">
        <v>43.66</v>
      </c>
      <c r="AI3251" s="47" t="n">
        <v>16670</v>
      </c>
      <c r="AJ3251" s="31" t="n">
        <v>1525.15</v>
      </c>
      <c r="AK3251" s="47" t="n">
        <v>16756</v>
      </c>
      <c r="AL3251" s="31" t="n">
        <v>287.2</v>
      </c>
      <c r="AM3251" s="47" t="n">
        <v>16718</v>
      </c>
      <c r="AN3251" s="31" t="n">
        <v>289.02</v>
      </c>
      <c r="AO3251" s="47" t="n">
        <v>16720</v>
      </c>
      <c r="AP3251" s="31" t="n">
        <v>211.2</v>
      </c>
      <c r="AQ3251" s="47" t="n">
        <v>16717</v>
      </c>
      <c r="AR3251" s="31" t="n">
        <v>729</v>
      </c>
      <c r="AS3251" s="47" t="n">
        <v>16714</v>
      </c>
      <c r="AT3251" s="31" t="n">
        <v>141.48</v>
      </c>
    </row>
    <row r="3252" customFormat="false" ht="15" hidden="false" customHeight="false" outlineLevel="0" collapsed="false">
      <c r="A3252" s="41" t="n">
        <v>40548</v>
      </c>
      <c r="B3252" s="68" t="s">
        <v>1165</v>
      </c>
      <c r="C3252" s="68" t="s">
        <v>1206</v>
      </c>
      <c r="D3252" s="69" t="n">
        <v>26194</v>
      </c>
      <c r="E3252" s="69"/>
      <c r="F3252" s="3" t="s">
        <v>1162</v>
      </c>
      <c r="H3252" s="3" t="s">
        <v>1162</v>
      </c>
      <c r="I3252" s="29" t="n">
        <v>184</v>
      </c>
      <c r="K3252" s="30" t="s">
        <v>1233</v>
      </c>
      <c r="M3252" s="31" t="n">
        <f aca="false">SUM(P3252,R3252,T3252,V3252,X3252,Z3252,AB3252,AD3252,AF3252,AH3252,AJ3252,AL3252,AN3252,AP3252,AR3252,AT3252,AV3252,AX3252,AZ3252,BB3252)</f>
        <v>3667.33</v>
      </c>
      <c r="O3252" s="0" t="n">
        <v>16659</v>
      </c>
      <c r="P3252" s="31" t="n">
        <v>119.6</v>
      </c>
      <c r="Q3252" s="0" t="n">
        <v>16701</v>
      </c>
      <c r="R3252" s="31" t="n">
        <v>123.44</v>
      </c>
      <c r="S3252" s="47" t="n">
        <v>16656</v>
      </c>
      <c r="T3252" s="31" t="n">
        <v>119.6</v>
      </c>
      <c r="U3252" s="47" t="n">
        <v>16657</v>
      </c>
      <c r="V3252" s="31" t="n">
        <v>118.14</v>
      </c>
      <c r="W3252" s="47" t="n">
        <v>16658</v>
      </c>
      <c r="X3252" s="31" t="n">
        <v>128.64</v>
      </c>
      <c r="Y3252" s="47" t="n">
        <v>16665</v>
      </c>
      <c r="Z3252" s="31" t="n">
        <v>65.9</v>
      </c>
      <c r="AA3252" s="47" t="n">
        <v>16754</v>
      </c>
      <c r="AB3252" s="31" t="n">
        <v>2500</v>
      </c>
      <c r="AC3252" s="47" t="n">
        <v>16719</v>
      </c>
      <c r="AD3252" s="31" t="n">
        <v>492.01</v>
      </c>
    </row>
    <row r="3253" customFormat="false" ht="15" hidden="false" customHeight="false" outlineLevel="0" collapsed="false">
      <c r="A3253" s="41" t="n">
        <v>40548</v>
      </c>
      <c r="B3253" s="68" t="s">
        <v>627</v>
      </c>
      <c r="C3253" s="68" t="s">
        <v>1206</v>
      </c>
      <c r="D3253" s="69" t="n">
        <v>26195</v>
      </c>
      <c r="E3253" s="69"/>
      <c r="F3253" s="3" t="s">
        <v>1162</v>
      </c>
      <c r="G3253" s="3" t="s">
        <v>1673</v>
      </c>
      <c r="H3253" s="3" t="s">
        <v>1162</v>
      </c>
      <c r="I3253" s="29" t="n">
        <v>208.4</v>
      </c>
      <c r="K3253" s="30" t="s">
        <v>1303</v>
      </c>
      <c r="M3253" s="31" t="n">
        <f aca="false">SUM(P3253,R3253,T3253,V3253,X3253,Z3253,AB3253,AD3253,AF3253,AH3253,AJ3253,AL3253,AN3253,AP3253,AR3253,AT3253,AV3253,AX3253,AZ3253,BB3253)</f>
        <v>5993.29</v>
      </c>
      <c r="O3253" s="0" t="n">
        <v>16660</v>
      </c>
      <c r="P3253" s="31" t="n">
        <v>119.6</v>
      </c>
      <c r="Q3253" s="0" t="n">
        <v>16661</v>
      </c>
      <c r="R3253" s="31" t="n">
        <v>236.27</v>
      </c>
      <c r="S3253" s="47" t="n">
        <v>16667</v>
      </c>
      <c r="T3253" s="31" t="n">
        <v>5.64</v>
      </c>
      <c r="U3253" s="47" t="n">
        <v>16755</v>
      </c>
      <c r="V3253" s="31" t="n">
        <v>4750</v>
      </c>
      <c r="W3253" s="47" t="n">
        <v>16712</v>
      </c>
      <c r="X3253" s="31" t="n">
        <v>23</v>
      </c>
      <c r="Y3253" s="47" t="n">
        <v>16713</v>
      </c>
      <c r="Z3253" s="31" t="n">
        <v>122.28</v>
      </c>
      <c r="AA3253" s="47" t="n">
        <v>16715</v>
      </c>
      <c r="AB3253" s="31" t="n">
        <v>225</v>
      </c>
      <c r="AC3253" s="47" t="n">
        <v>16723</v>
      </c>
      <c r="AD3253" s="31" t="n">
        <v>231</v>
      </c>
      <c r="AE3253" s="47" t="n">
        <v>16722</v>
      </c>
      <c r="AF3253" s="31" t="n">
        <v>280.5</v>
      </c>
    </row>
    <row r="3254" customFormat="false" ht="15" hidden="false" customHeight="false" outlineLevel="0" collapsed="false">
      <c r="A3254" s="41" t="n">
        <v>40548</v>
      </c>
      <c r="B3254" s="68" t="s">
        <v>1205</v>
      </c>
      <c r="C3254" s="68" t="s">
        <v>739</v>
      </c>
      <c r="D3254" s="69" t="n">
        <v>26196</v>
      </c>
      <c r="E3254" s="69"/>
      <c r="F3254" s="42" t="n">
        <v>0.625</v>
      </c>
      <c r="G3254" s="3" t="s">
        <v>1786</v>
      </c>
      <c r="H3254" s="42" t="n">
        <v>0.333333333333333</v>
      </c>
      <c r="I3254" s="29" t="n">
        <v>297</v>
      </c>
      <c r="K3254" s="30" t="s">
        <v>1249</v>
      </c>
      <c r="M3254" s="31" t="n">
        <f aca="false">SUM(P3254,R3254,T3254,V3254,X3254,Z3254,AB3254,AD3254,AF3254,AH3254,AJ3254,AL3254,AN3254,AP3254,AR3254,AT3254,AV3254,AX3254,AZ3254,BB3254)</f>
        <v>0</v>
      </c>
    </row>
    <row r="3255" customFormat="false" ht="15" hidden="false" customHeight="false" outlineLevel="0" collapsed="false">
      <c r="A3255" s="41" t="n">
        <v>40548</v>
      </c>
      <c r="B3255" s="68" t="s">
        <v>1195</v>
      </c>
      <c r="C3255" s="68" t="s">
        <v>1049</v>
      </c>
      <c r="D3255" s="69" t="n">
        <v>26197</v>
      </c>
      <c r="E3255" s="69"/>
      <c r="F3255" s="42" t="n">
        <v>0.708333333333333</v>
      </c>
      <c r="G3255" s="3" t="s">
        <v>1229</v>
      </c>
      <c r="H3255" s="42" t="n">
        <v>0.354166666666667</v>
      </c>
      <c r="I3255" s="29" t="n">
        <v>161.5</v>
      </c>
      <c r="K3255" s="30" t="s">
        <v>1217</v>
      </c>
      <c r="M3255" s="31" t="n">
        <f aca="false">SUM(P3255,R3255,T3255,V3255,X3255,Z3255,AB3255,AD3255,AF3255,AH3255,AJ3255,AL3255,AN3255,AP3255,AR3255,AT3255,AV3255,AX3255,AZ3255,BB3255)</f>
        <v>0</v>
      </c>
    </row>
    <row r="3256" customFormat="false" ht="15" hidden="false" customHeight="false" outlineLevel="0" collapsed="false">
      <c r="A3256" s="41" t="n">
        <v>40548</v>
      </c>
      <c r="B3256" s="68" t="s">
        <v>1193</v>
      </c>
      <c r="C3256" s="68" t="s">
        <v>892</v>
      </c>
      <c r="D3256" s="69" t="n">
        <v>26198</v>
      </c>
      <c r="E3256" s="69"/>
      <c r="F3256" s="42" t="n">
        <v>0.729166666666667</v>
      </c>
      <c r="H3256" s="42" t="n">
        <v>0.354166666666667</v>
      </c>
      <c r="I3256" s="29" t="n">
        <v>139.4</v>
      </c>
      <c r="K3256" s="30" t="s">
        <v>1216</v>
      </c>
      <c r="M3256" s="31" t="n">
        <f aca="false">SUM(P3256,R3256,T3256,V3256,X3256,Z3256,AB3256,AD3256,AF3256,AH3256,AJ3256,AL3256,AN3256,AP3256,AR3256,AT3256,AV3256,AX3256,AZ3256,BB3256)</f>
        <v>0</v>
      </c>
    </row>
    <row r="3257" customFormat="false" ht="15" hidden="false" customHeight="false" outlineLevel="0" collapsed="false">
      <c r="A3257" s="41" t="n">
        <v>40548</v>
      </c>
      <c r="B3257" s="68" t="s">
        <v>901</v>
      </c>
      <c r="C3257" s="68" t="s">
        <v>1215</v>
      </c>
      <c r="D3257" s="69" t="n">
        <v>26199</v>
      </c>
      <c r="E3257" s="69"/>
      <c r="F3257" s="42" t="n">
        <v>0.659722222222222</v>
      </c>
      <c r="H3257" s="42" t="n">
        <v>0.25</v>
      </c>
      <c r="I3257" s="29" t="n">
        <v>111</v>
      </c>
      <c r="K3257" s="30" t="s">
        <v>1228</v>
      </c>
      <c r="M3257" s="31" t="n">
        <f aca="false">SUM(P3257,R3257,T3257,V3257,X3257,Z3257,AB3257,AD3257,AF3257,AH3257,AJ3257,AL3257,AN3257,AP3257,AR3257,AT3257,AV3257,AX3257,AZ3257,BB3257)</f>
        <v>0</v>
      </c>
    </row>
    <row r="3258" customFormat="false" ht="15" hidden="false" customHeight="false" outlineLevel="0" collapsed="false">
      <c r="A3258" s="41" t="n">
        <v>40548</v>
      </c>
      <c r="B3258" s="68" t="s">
        <v>96</v>
      </c>
      <c r="C3258" s="68" t="s">
        <v>11</v>
      </c>
      <c r="D3258" s="69" t="n">
        <v>26200</v>
      </c>
      <c r="E3258" s="69"/>
      <c r="F3258" s="42" t="n">
        <v>0.663194444444444</v>
      </c>
      <c r="H3258" s="42" t="n">
        <v>0.166666666666667</v>
      </c>
      <c r="I3258" s="29" t="n">
        <v>73</v>
      </c>
      <c r="K3258" s="30" t="s">
        <v>1237</v>
      </c>
      <c r="M3258" s="31" t="n">
        <f aca="false">SUM(P3258,R3258,T3258,V3258,X3258,Z3258,AB3258,AD3258,AF3258,AH3258,AJ3258,AL3258,AN3258,AP3258,AR3258,AT3258,AV3258,AX3258,AZ3258,BB3258)</f>
        <v>0</v>
      </c>
    </row>
    <row r="3259" customFormat="false" ht="15" hidden="false" customHeight="false" outlineLevel="0" collapsed="false">
      <c r="A3259" s="41" t="n">
        <v>40548</v>
      </c>
      <c r="B3259" s="68" t="s">
        <v>1208</v>
      </c>
      <c r="C3259" s="68" t="s">
        <v>1032</v>
      </c>
      <c r="D3259" s="69" t="n">
        <v>26201</v>
      </c>
      <c r="E3259" s="69"/>
      <c r="F3259" s="42" t="n">
        <v>0.638888888888889</v>
      </c>
      <c r="H3259" s="42" t="n">
        <v>0.333333333333333</v>
      </c>
      <c r="I3259" s="29" t="n">
        <v>269</v>
      </c>
      <c r="K3259" s="30" t="s">
        <v>1238</v>
      </c>
      <c r="M3259" s="31" t="n">
        <f aca="false">SUM(P3259,R3259,T3259,V3259,X3259,Z3259,AB3259,AD3259,AF3259,AH3259,AJ3259,AL3259,AN3259,AP3259,AR3259,AT3259,AV3259,AX3259,AZ3259,BB3259)</f>
        <v>0</v>
      </c>
    </row>
    <row r="3260" customFormat="false" ht="15" hidden="false" customHeight="false" outlineLevel="0" collapsed="false">
      <c r="A3260" s="41"/>
    </row>
    <row r="3261" customFormat="false" ht="15" hidden="false" customHeight="false" outlineLevel="0" collapsed="false">
      <c r="A3261" s="113"/>
      <c r="B3261" s="101"/>
      <c r="C3261" s="101"/>
      <c r="D3261" s="100"/>
      <c r="E3261" s="100"/>
      <c r="F3261" s="100"/>
      <c r="G3261" s="100"/>
      <c r="H3261" s="100"/>
      <c r="I3261" s="102"/>
      <c r="J3261" s="102"/>
      <c r="K3261" s="100"/>
    </row>
    <row r="3262" customFormat="false" ht="18.75" hidden="false" customHeight="false" outlineLevel="0" collapsed="false">
      <c r="A3262" s="113"/>
      <c r="B3262" s="101"/>
      <c r="C3262" s="101"/>
      <c r="D3262" s="100"/>
      <c r="E3262" s="100"/>
      <c r="F3262" s="100"/>
      <c r="G3262" s="115" t="s">
        <v>1734</v>
      </c>
      <c r="H3262" s="100"/>
      <c r="I3262" s="102"/>
      <c r="J3262" s="102"/>
      <c r="K3262" s="100"/>
    </row>
    <row r="3263" customFormat="false" ht="15" hidden="false" customHeight="false" outlineLevel="0" collapsed="false">
      <c r="A3263" s="41" t="n">
        <v>40549</v>
      </c>
      <c r="B3263" s="68" t="s">
        <v>383</v>
      </c>
      <c r="C3263" s="68" t="s">
        <v>1206</v>
      </c>
      <c r="D3263" s="69" t="n">
        <v>26202</v>
      </c>
      <c r="E3263" s="69"/>
      <c r="F3263" s="3" t="s">
        <v>1162</v>
      </c>
      <c r="H3263" s="3" t="s">
        <v>1162</v>
      </c>
      <c r="I3263" s="29" t="n">
        <v>184</v>
      </c>
      <c r="K3263" s="30" t="s">
        <v>1232</v>
      </c>
      <c r="M3263" s="31" t="n">
        <f aca="false">SUM(P3263,R3263,T3263,V3263,X3263,Z3263,AB3263,AD3263,AF3263,AH3263,AJ3263,AL3263,AN3263,AP3263,AR3263,AT3263,AV3263,AX3263,AZ3263,BB3263)</f>
        <v>6820.8</v>
      </c>
      <c r="O3263" s="0" t="n">
        <v>16758</v>
      </c>
      <c r="P3263" s="31" t="n">
        <v>513</v>
      </c>
      <c r="Q3263" s="0" t="n">
        <v>16730</v>
      </c>
      <c r="R3263" s="31" t="n">
        <v>945.07</v>
      </c>
      <c r="S3263" s="47" t="n">
        <v>16731</v>
      </c>
      <c r="T3263" s="31" t="n">
        <v>1433.14</v>
      </c>
      <c r="U3263" s="47" t="n">
        <v>16735</v>
      </c>
      <c r="V3263" s="31" t="n">
        <v>979.99</v>
      </c>
      <c r="W3263" s="47" t="n">
        <v>16736</v>
      </c>
      <c r="X3263" s="31" t="n">
        <v>606.93</v>
      </c>
      <c r="Y3263" s="47" t="n">
        <v>16737</v>
      </c>
      <c r="Z3263" s="31" t="n">
        <v>606.93</v>
      </c>
      <c r="AA3263" s="47" t="n">
        <v>16635</v>
      </c>
      <c r="AB3263" s="31" t="n">
        <v>612</v>
      </c>
      <c r="AC3263" s="47" t="n">
        <v>16838</v>
      </c>
      <c r="AD3263" s="31" t="n">
        <v>222.49</v>
      </c>
      <c r="AE3263" s="47" t="n">
        <v>16836</v>
      </c>
      <c r="AF3263" s="31" t="n">
        <v>202.5</v>
      </c>
      <c r="AG3263" s="47" t="n">
        <v>16850</v>
      </c>
      <c r="AH3263" s="31" t="n">
        <v>201.5</v>
      </c>
      <c r="AI3263" s="47" t="n">
        <v>16834</v>
      </c>
      <c r="AJ3263" s="31" t="n">
        <v>197.25</v>
      </c>
      <c r="AK3263" s="47" t="n">
        <v>16841</v>
      </c>
      <c r="AL3263" s="31" t="n">
        <v>300</v>
      </c>
    </row>
    <row r="3264" customFormat="false" ht="15" hidden="false" customHeight="false" outlineLevel="0" collapsed="false">
      <c r="A3264" s="41" t="n">
        <v>40549</v>
      </c>
      <c r="B3264" s="68" t="s">
        <v>1165</v>
      </c>
      <c r="C3264" s="68" t="s">
        <v>1206</v>
      </c>
      <c r="D3264" s="69" t="n">
        <v>26203</v>
      </c>
      <c r="E3264" s="69"/>
      <c r="F3264" s="3" t="s">
        <v>1162</v>
      </c>
      <c r="G3264" s="3" t="s">
        <v>1380</v>
      </c>
      <c r="H3264" s="3" t="s">
        <v>1162</v>
      </c>
      <c r="I3264" s="29" t="n">
        <v>206.95</v>
      </c>
      <c r="K3264" s="30" t="s">
        <v>1233</v>
      </c>
      <c r="M3264" s="31" t="n">
        <f aca="false">SUM(P3264,R3264,T3264,V3264,X3264,Z3264,AB3264,AD3264,AF3264,AH3264,AJ3264,AL3264,AN3264,AP3264,AR3264,AT3264,AV3264,AX3264,AZ3264,BB3264)</f>
        <v>20485.5</v>
      </c>
      <c r="O3264" s="0" t="n">
        <v>16732</v>
      </c>
      <c r="P3264" s="31" t="n">
        <v>1442.99</v>
      </c>
      <c r="Q3264" s="0" t="n">
        <v>16790</v>
      </c>
      <c r="R3264" s="31" t="n">
        <v>350.01</v>
      </c>
      <c r="S3264" s="47" t="n">
        <v>16797</v>
      </c>
      <c r="T3264" s="31" t="n">
        <v>8525</v>
      </c>
      <c r="U3264" s="47" t="n">
        <v>16801</v>
      </c>
      <c r="V3264" s="31" t="n">
        <v>9645</v>
      </c>
      <c r="W3264" s="47" t="n">
        <v>16846</v>
      </c>
      <c r="X3264" s="31" t="n">
        <v>202.5</v>
      </c>
      <c r="Y3264" s="47" t="n">
        <v>16854</v>
      </c>
      <c r="Z3264" s="31" t="n">
        <v>210</v>
      </c>
      <c r="AA3264" s="47" t="n">
        <v>16861</v>
      </c>
      <c r="AB3264" s="31" t="n">
        <v>110</v>
      </c>
    </row>
    <row r="3265" customFormat="false" ht="15" hidden="false" customHeight="false" outlineLevel="0" collapsed="false">
      <c r="A3265" s="41" t="n">
        <v>40549</v>
      </c>
      <c r="B3265" s="68" t="s">
        <v>627</v>
      </c>
      <c r="C3265" s="68" t="s">
        <v>1206</v>
      </c>
      <c r="D3265" s="69" t="n">
        <v>26204</v>
      </c>
      <c r="E3265" s="69"/>
      <c r="F3265" s="3" t="s">
        <v>1162</v>
      </c>
      <c r="G3265" s="3" t="s">
        <v>1247</v>
      </c>
      <c r="H3265" s="3" t="s">
        <v>1162</v>
      </c>
      <c r="I3265" s="29" t="n">
        <v>209.95</v>
      </c>
      <c r="K3265" s="30" t="s">
        <v>1303</v>
      </c>
      <c r="M3265" s="31" t="n">
        <f aca="false">SUM(P3265,R3265,T3265,V3265,X3265,Z3265,AB3265,AD3265,AF3265,AH3265,AJ3265,AL3265,AN3265,AP3265,AR3265,AT3265,AV3265,AX3265,AZ3265,BB3265)</f>
        <v>7913.19</v>
      </c>
      <c r="O3265" s="0" t="n">
        <v>16725</v>
      </c>
      <c r="P3265" s="31" t="n">
        <v>339.72</v>
      </c>
      <c r="Q3265" s="0" t="n">
        <v>16768</v>
      </c>
      <c r="R3265" s="31" t="n">
        <v>153.37</v>
      </c>
      <c r="S3265" s="47" t="n">
        <v>16741</v>
      </c>
      <c r="T3265" s="31" t="n">
        <v>275.79</v>
      </c>
      <c r="U3265" s="47" t="n">
        <v>16791</v>
      </c>
      <c r="V3265" s="31" t="n">
        <v>1658.74</v>
      </c>
      <c r="W3265" s="47" t="n">
        <v>16740</v>
      </c>
      <c r="X3265" s="31" t="n">
        <v>934.95</v>
      </c>
      <c r="Y3265" s="47" t="n">
        <v>16739</v>
      </c>
      <c r="Z3265" s="31" t="n">
        <v>359.88</v>
      </c>
      <c r="AA3265" s="47" t="n">
        <v>16738</v>
      </c>
      <c r="AB3265" s="31" t="n">
        <v>1536.73</v>
      </c>
      <c r="AC3265" s="47" t="n">
        <v>16798</v>
      </c>
      <c r="AD3265" s="31" t="n">
        <v>837.5</v>
      </c>
      <c r="AE3265" s="47" t="n">
        <v>16845</v>
      </c>
      <c r="AF3265" s="31" t="n">
        <v>1230</v>
      </c>
      <c r="AG3265" s="47" t="n">
        <v>16840</v>
      </c>
      <c r="AH3265" s="31" t="n">
        <v>150</v>
      </c>
      <c r="AI3265" s="47" t="n">
        <v>16837</v>
      </c>
      <c r="AJ3265" s="31" t="n">
        <v>436.51</v>
      </c>
    </row>
    <row r="3266" customFormat="false" ht="15" hidden="false" customHeight="false" outlineLevel="0" collapsed="false">
      <c r="A3266" s="41" t="n">
        <v>40549</v>
      </c>
      <c r="B3266" s="68" t="s">
        <v>1205</v>
      </c>
      <c r="C3266" s="68" t="s">
        <v>1206</v>
      </c>
      <c r="D3266" s="69" t="n">
        <v>26205</v>
      </c>
      <c r="E3266" s="69"/>
      <c r="F3266" s="3" t="s">
        <v>1162</v>
      </c>
      <c r="G3266" s="21" t="s">
        <v>1787</v>
      </c>
      <c r="H3266" s="3" t="s">
        <v>1162</v>
      </c>
      <c r="I3266" s="29" t="n">
        <v>445.1</v>
      </c>
      <c r="K3266" s="30" t="s">
        <v>1249</v>
      </c>
      <c r="M3266" s="31" t="n">
        <f aca="false">SUM(P3266,R3266,T3266,V3266,X3266,Z3266,AB3266,AD3266,AF3266,AH3266,AJ3266,AL3266,AN3266,AP3266,AR3266,AT3266,AV3266,AX3266,AZ3266,BB3266)</f>
        <v>13787.57</v>
      </c>
      <c r="O3266" s="0" t="n">
        <v>16742</v>
      </c>
      <c r="P3266" s="31" t="n">
        <v>60.12</v>
      </c>
      <c r="Q3266" s="0" t="n">
        <v>16743</v>
      </c>
      <c r="R3266" s="31" t="n">
        <v>1032.72</v>
      </c>
      <c r="S3266" s="47" t="n">
        <v>16744</v>
      </c>
      <c r="T3266" s="31" t="n">
        <v>239.92</v>
      </c>
      <c r="U3266" s="47" t="n">
        <v>16745</v>
      </c>
      <c r="V3266" s="31" t="n">
        <v>224.93</v>
      </c>
      <c r="W3266" s="47" t="n">
        <v>16747</v>
      </c>
      <c r="X3266" s="31" t="n">
        <v>2536.94</v>
      </c>
      <c r="Y3266" s="47" t="n">
        <v>16748</v>
      </c>
      <c r="Z3266" s="31" t="n">
        <v>1318.93</v>
      </c>
      <c r="AA3266" s="47" t="n">
        <v>16749</v>
      </c>
      <c r="AB3266" s="31" t="n">
        <v>1192.28</v>
      </c>
      <c r="AC3266" s="47" t="n">
        <v>16733</v>
      </c>
      <c r="AD3266" s="31" t="n">
        <v>3831.68</v>
      </c>
      <c r="AE3266" s="47" t="n">
        <v>16734</v>
      </c>
      <c r="AF3266" s="31" t="n">
        <v>2282.45</v>
      </c>
      <c r="AG3266" s="47" t="n">
        <v>16746</v>
      </c>
      <c r="AH3266" s="31" t="n">
        <v>1067.6</v>
      </c>
    </row>
    <row r="3267" customFormat="false" ht="15" hidden="false" customHeight="false" outlineLevel="0" collapsed="false">
      <c r="A3267" s="41" t="n">
        <v>40549</v>
      </c>
      <c r="B3267" s="68" t="s">
        <v>1173</v>
      </c>
      <c r="C3267" s="68" t="s">
        <v>1049</v>
      </c>
      <c r="D3267" s="69" t="n">
        <v>26206</v>
      </c>
      <c r="E3267" s="69"/>
      <c r="F3267" s="42" t="n">
        <v>0.690972222222222</v>
      </c>
      <c r="H3267" s="42" t="n">
        <v>0.375</v>
      </c>
      <c r="I3267" s="29" t="n">
        <v>153</v>
      </c>
      <c r="K3267" s="30" t="s">
        <v>1212</v>
      </c>
      <c r="M3267" s="31" t="n">
        <f aca="false">SUM(P3267,R3267,T3267,V3267,X3267,Z3267,AB3267,AD3267,AF3267,AH3267,AJ3267,AL3267,AN3267,AP3267,AR3267,AT3267,AV3267,AX3267,AZ3267,BB3267)</f>
        <v>0</v>
      </c>
    </row>
    <row r="3268" customFormat="false" ht="15" hidden="false" customHeight="false" outlineLevel="0" collapsed="false">
      <c r="A3268" s="41" t="n">
        <v>40549</v>
      </c>
      <c r="B3268" s="68" t="s">
        <v>1169</v>
      </c>
      <c r="C3268" s="68" t="s">
        <v>1389</v>
      </c>
      <c r="D3268" s="69" t="n">
        <v>26207</v>
      </c>
      <c r="E3268" s="69"/>
      <c r="F3268" s="42" t="n">
        <v>0.53125</v>
      </c>
      <c r="G3268" s="3" t="s">
        <v>1769</v>
      </c>
      <c r="H3268" s="3" t="s">
        <v>1773</v>
      </c>
      <c r="I3268" s="29" t="n">
        <v>131</v>
      </c>
      <c r="K3268" s="3" t="s">
        <v>1214</v>
      </c>
      <c r="M3268" s="31" t="n">
        <f aca="false">SUM(P3268,R3268,T3268,V3268,X3268,Z3268,AB3268,AD3268,AF3268,AH3268,AJ3268,AL3268,AN3268,AP3268,AR3268,AT3268,AV3268,AX3268,AZ3268,BB3268)</f>
        <v>0</v>
      </c>
    </row>
    <row r="3269" customFormat="false" ht="15" hidden="false" customHeight="false" outlineLevel="0" collapsed="false">
      <c r="A3269" s="41" t="n">
        <v>40549</v>
      </c>
      <c r="B3269" s="68" t="s">
        <v>1189</v>
      </c>
      <c r="C3269" s="68" t="s">
        <v>925</v>
      </c>
      <c r="D3269" s="69" t="n">
        <v>26208</v>
      </c>
      <c r="E3269" s="69"/>
      <c r="F3269" s="42" t="n">
        <v>0.6875</v>
      </c>
      <c r="G3269" s="3" t="s">
        <v>1229</v>
      </c>
      <c r="H3269" s="42" t="n">
        <v>0.333333333333333</v>
      </c>
      <c r="I3269" s="29" t="n">
        <v>158.4</v>
      </c>
      <c r="K3269" s="30" t="s">
        <v>1231</v>
      </c>
      <c r="M3269" s="31" t="n">
        <f aca="false">SUM(P3269,R3269,T3269,V3269,X3269,Z3269,AB3269,AD3269,AF3269,AH3269,AJ3269,AL3269,AN3269,AP3269,AR3269,AT3269,AV3269,AX3269,AZ3269,BB3269)</f>
        <v>0</v>
      </c>
    </row>
    <row r="3270" customFormat="false" ht="15" hidden="false" customHeight="false" outlineLevel="0" collapsed="false">
      <c r="A3270" s="41" t="n">
        <v>40549</v>
      </c>
      <c r="B3270" s="68" t="s">
        <v>1193</v>
      </c>
      <c r="C3270" s="68" t="s">
        <v>892</v>
      </c>
      <c r="D3270" s="69" t="n">
        <v>26209</v>
      </c>
      <c r="E3270" s="69"/>
      <c r="F3270" s="42" t="n">
        <v>0.659722222222222</v>
      </c>
      <c r="H3270" s="42" t="n">
        <v>0.284722222222222</v>
      </c>
      <c r="I3270" s="29" t="n">
        <v>112.05</v>
      </c>
      <c r="K3270" s="30" t="s">
        <v>1216</v>
      </c>
      <c r="M3270" s="31" t="n">
        <f aca="false">SUM(P3270,R3270,T3270,V3270,X3270,Z3270,AB3270,AD3270,AF3270,AH3270,AJ3270,AL3270,AN3270,AP3270,AR3270,AT3270,AV3270,AX3270,AZ3270,BB3270)</f>
        <v>0</v>
      </c>
    </row>
    <row r="3271" customFormat="false" ht="15" hidden="false" customHeight="false" outlineLevel="0" collapsed="false">
      <c r="A3271" s="55" t="n">
        <v>40549</v>
      </c>
      <c r="B3271" s="152" t="s">
        <v>901</v>
      </c>
      <c r="C3271" s="152" t="s">
        <v>49</v>
      </c>
      <c r="D3271" s="69" t="n">
        <v>26210</v>
      </c>
      <c r="E3271" s="69"/>
      <c r="F3271" s="44" t="n">
        <v>0.659722222222222</v>
      </c>
      <c r="G3271" s="30"/>
      <c r="H3271" s="44" t="n">
        <v>0.270833333333333</v>
      </c>
      <c r="I3271" s="29" t="n">
        <v>126</v>
      </c>
      <c r="K3271" s="30" t="s">
        <v>1228</v>
      </c>
      <c r="M3271" s="31" t="n">
        <f aca="false">SUM(P3271,R3271,T3271,V3271,X3271,Z3271,AB3271,AD3271,AF3271,AH3271,AJ3271,AL3271,AN3271,AP3271,AR3271,AT3271,AV3271,AX3271,AZ3271,BB3271)</f>
        <v>0</v>
      </c>
    </row>
    <row r="3272" customFormat="false" ht="15" hidden="false" customHeight="false" outlineLevel="0" collapsed="false">
      <c r="A3272" s="41" t="n">
        <v>40549</v>
      </c>
      <c r="B3272" s="68" t="s">
        <v>1195</v>
      </c>
      <c r="C3272" s="68" t="s">
        <v>1215</v>
      </c>
      <c r="D3272" s="69" t="n">
        <v>26211</v>
      </c>
      <c r="E3272" s="69"/>
      <c r="F3272" s="42" t="n">
        <v>0.708333333333333</v>
      </c>
      <c r="H3272" s="42" t="n">
        <v>0.25</v>
      </c>
      <c r="I3272" s="29" t="n">
        <v>107</v>
      </c>
      <c r="K3272" s="30" t="s">
        <v>1217</v>
      </c>
      <c r="M3272" s="31" t="n">
        <f aca="false">SUM(P3272,R3272,T3272,V3272,X3272,Z3272,AB3272,AD3272,AF3272,AH3272,AJ3272,AL3272,AN3272,AP3272,AR3272,AT3272,AV3272,AX3272,AZ3272,BB3272)</f>
        <v>0</v>
      </c>
    </row>
    <row r="3273" customFormat="false" ht="15" hidden="false" customHeight="false" outlineLevel="0" collapsed="false">
      <c r="A3273" s="41"/>
      <c r="M3273" s="31" t="n">
        <f aca="false">SUM(P3273,R3273,T3273,V3273,X3273,Z3273,AB3273,AD3273,AF3273,AH3273,AJ3273,AL3273,AN3273,AP3273,AR3273,AT3273,AV3273,AX3273,AZ3273,BB3273)</f>
        <v>0</v>
      </c>
    </row>
    <row r="3274" customFormat="false" ht="15" hidden="false" customHeight="false" outlineLevel="0" collapsed="false">
      <c r="A3274" s="113"/>
      <c r="B3274" s="101"/>
      <c r="C3274" s="101"/>
      <c r="D3274" s="100"/>
      <c r="E3274" s="100"/>
      <c r="F3274" s="100"/>
      <c r="G3274" s="100"/>
      <c r="H3274" s="100"/>
      <c r="I3274" s="102"/>
      <c r="J3274" s="102"/>
      <c r="K3274" s="100"/>
    </row>
    <row r="3275" customFormat="false" ht="18.75" hidden="false" customHeight="false" outlineLevel="0" collapsed="false">
      <c r="A3275" s="113"/>
      <c r="B3275" s="101"/>
      <c r="C3275" s="101"/>
      <c r="D3275" s="100"/>
      <c r="E3275" s="100"/>
      <c r="F3275" s="100"/>
      <c r="G3275" s="115" t="s">
        <v>1741</v>
      </c>
      <c r="H3275" s="100"/>
      <c r="I3275" s="102"/>
      <c r="J3275" s="102"/>
      <c r="K3275" s="100"/>
    </row>
    <row r="3276" customFormat="false" ht="15" hidden="false" customHeight="false" outlineLevel="0" collapsed="false">
      <c r="A3276" s="41" t="n">
        <v>40550</v>
      </c>
      <c r="B3276" s="68" t="s">
        <v>1165</v>
      </c>
      <c r="C3276" s="68" t="s">
        <v>1206</v>
      </c>
      <c r="D3276" s="69" t="n">
        <v>26212</v>
      </c>
      <c r="E3276" s="69"/>
      <c r="F3276" s="3" t="s">
        <v>1162</v>
      </c>
      <c r="H3276" s="3" t="s">
        <v>1162</v>
      </c>
      <c r="I3276" s="29" t="n">
        <v>184</v>
      </c>
      <c r="K3276" s="30" t="s">
        <v>1233</v>
      </c>
      <c r="M3276" s="31" t="n">
        <f aca="false">SUM(P3276,R3276,T3276,V3276,X3276,Z3276,AB3276,AD3276,AF3276,AH3276,AJ3276,AL3276,AN3276,AP3276,AR3276,AT3276,AV3276,AX3276,AZ3276,BB3276)</f>
        <v>23639.61</v>
      </c>
      <c r="O3276" s="0" t="n">
        <v>16807</v>
      </c>
      <c r="P3276" s="31" t="n">
        <v>312.2</v>
      </c>
      <c r="Q3276" s="0" t="n">
        <v>16808</v>
      </c>
      <c r="R3276" s="31" t="n">
        <v>780.5</v>
      </c>
      <c r="S3276" s="47" t="n">
        <v>16809</v>
      </c>
      <c r="T3276" s="31" t="n">
        <v>78.05</v>
      </c>
      <c r="U3276" s="47" t="n">
        <v>16815</v>
      </c>
      <c r="V3276" s="31" t="n">
        <v>78.05</v>
      </c>
      <c r="W3276" s="47" t="n">
        <v>16901</v>
      </c>
      <c r="X3276" s="31" t="n">
        <v>41</v>
      </c>
      <c r="Y3276" s="47" t="n">
        <v>16900</v>
      </c>
      <c r="Z3276" s="31" t="n">
        <v>244.65</v>
      </c>
      <c r="AA3276" s="47" t="n">
        <v>16877</v>
      </c>
      <c r="AB3276" s="31" t="n">
        <v>162.62</v>
      </c>
      <c r="AC3276" s="47" t="n">
        <v>16876</v>
      </c>
      <c r="AD3276" s="31" t="n">
        <v>186.6</v>
      </c>
      <c r="AE3276" s="47" t="n">
        <v>16935</v>
      </c>
      <c r="AF3276" s="31" t="n">
        <v>11412.5</v>
      </c>
      <c r="AG3276" s="47" t="n">
        <v>16915</v>
      </c>
      <c r="AH3276" s="31" t="n">
        <v>9645</v>
      </c>
      <c r="AI3276" s="47" t="n">
        <v>16916</v>
      </c>
      <c r="AJ3276" s="31" t="n">
        <v>85</v>
      </c>
      <c r="AK3276" s="47" t="n">
        <v>16923</v>
      </c>
      <c r="AL3276" s="31" t="n">
        <v>613.44</v>
      </c>
    </row>
    <row r="3277" customFormat="false" ht="15" hidden="false" customHeight="false" outlineLevel="0" collapsed="false">
      <c r="A3277" s="41" t="n">
        <v>40550</v>
      </c>
      <c r="B3277" s="68" t="s">
        <v>627</v>
      </c>
      <c r="C3277" s="68" t="s">
        <v>1206</v>
      </c>
      <c r="D3277" s="69" t="n">
        <v>26213</v>
      </c>
      <c r="E3277" s="69"/>
      <c r="F3277" s="3" t="s">
        <v>1162</v>
      </c>
      <c r="H3277" s="3" t="s">
        <v>1162</v>
      </c>
      <c r="I3277" s="29" t="n">
        <v>205.7</v>
      </c>
      <c r="K3277" s="30" t="s">
        <v>1303</v>
      </c>
      <c r="M3277" s="31" t="n">
        <f aca="false">SUM(P3277,R3277,T3277,V3277,X3277,Z3277,AB3277,AD3277,AF3277,AH3277,AJ3277,AL3277,AN3277,AP3277,AR3277,AT3277,AV3277,AX3277,AZ3277,BB3277)</f>
        <v>3222.57</v>
      </c>
      <c r="O3277" s="0" t="n">
        <v>16806</v>
      </c>
      <c r="P3277" s="31" t="n">
        <v>85.5</v>
      </c>
      <c r="Q3277" s="0" t="n">
        <v>16817</v>
      </c>
      <c r="R3277" s="31" t="n">
        <v>1019.16</v>
      </c>
      <c r="S3277" s="47" t="n">
        <v>16936</v>
      </c>
      <c r="T3277" s="31" t="n">
        <v>150</v>
      </c>
      <c r="U3277" s="47" t="n">
        <v>16921</v>
      </c>
      <c r="V3277" s="31" t="n">
        <v>720.02</v>
      </c>
      <c r="W3277" s="47" t="n">
        <v>16924</v>
      </c>
      <c r="X3277" s="31" t="n">
        <v>156.75</v>
      </c>
      <c r="Y3277" s="47" t="n">
        <v>16929</v>
      </c>
      <c r="Z3277" s="31" t="n">
        <v>202.5</v>
      </c>
      <c r="AA3277" s="47" t="n">
        <v>16931</v>
      </c>
      <c r="AB3277" s="31" t="n">
        <v>150</v>
      </c>
      <c r="AC3277" s="47" t="n">
        <v>16954</v>
      </c>
      <c r="AD3277" s="31" t="n">
        <v>217.5</v>
      </c>
      <c r="AE3277" s="47" t="n">
        <v>16315</v>
      </c>
      <c r="AF3277" s="31" t="n">
        <v>521.14</v>
      </c>
    </row>
    <row r="3278" customFormat="false" ht="15" hidden="false" customHeight="false" outlineLevel="0" collapsed="false">
      <c r="A3278" s="41" t="n">
        <v>40550</v>
      </c>
      <c r="B3278" s="68" t="s">
        <v>40</v>
      </c>
      <c r="C3278" s="68" t="s">
        <v>1206</v>
      </c>
      <c r="D3278" s="69" t="n">
        <v>26214</v>
      </c>
      <c r="E3278" s="69"/>
      <c r="F3278" s="3" t="s">
        <v>1162</v>
      </c>
      <c r="G3278" s="3" t="s">
        <v>1788</v>
      </c>
      <c r="H3278" s="3" t="s">
        <v>1162</v>
      </c>
      <c r="I3278" s="29" t="n">
        <v>240.7</v>
      </c>
      <c r="K3278" s="30" t="s">
        <v>1219</v>
      </c>
      <c r="M3278" s="31" t="n">
        <f aca="false">SUM(P3278,R3278,T3278,V3278,X3278,Z3278,AB3278,AD3278,AF3278,AH3278,AJ3278,AL3278,AN3278,AP3278,AR3278,AT3278,AV3278,AX3278,AZ3278,BB3278)</f>
        <v>2797.95</v>
      </c>
      <c r="O3278" s="0" t="n">
        <v>16810</v>
      </c>
      <c r="P3278" s="31" t="n">
        <v>925.8</v>
      </c>
      <c r="Q3278" s="0" t="n">
        <v>16814</v>
      </c>
      <c r="R3278" s="31" t="n">
        <v>312.2</v>
      </c>
      <c r="S3278" s="47" t="n">
        <v>16818</v>
      </c>
      <c r="T3278" s="31" t="n">
        <v>156.1</v>
      </c>
      <c r="U3278" s="47" t="n">
        <v>16819</v>
      </c>
      <c r="V3278" s="31" t="n">
        <v>624.4</v>
      </c>
      <c r="W3278" s="47" t="n">
        <v>16820</v>
      </c>
      <c r="X3278" s="31" t="n">
        <v>234.15</v>
      </c>
      <c r="Y3278" s="47" t="n">
        <v>16821</v>
      </c>
      <c r="Z3278" s="31" t="n">
        <v>156.1</v>
      </c>
      <c r="AA3278" s="47" t="n">
        <v>16868</v>
      </c>
      <c r="AB3278" s="31" t="n">
        <v>239.2</v>
      </c>
      <c r="AC3278" s="47" t="n">
        <v>16840</v>
      </c>
      <c r="AD3278" s="31" t="n">
        <v>150</v>
      </c>
    </row>
    <row r="3279" customFormat="false" ht="15" hidden="false" customHeight="false" outlineLevel="0" collapsed="false">
      <c r="A3279" s="41" t="n">
        <v>40550</v>
      </c>
      <c r="B3279" s="68" t="s">
        <v>296</v>
      </c>
      <c r="C3279" s="68" t="s">
        <v>1206</v>
      </c>
      <c r="D3279" s="69" t="n">
        <v>26215</v>
      </c>
      <c r="E3279" s="69"/>
      <c r="F3279" s="3" t="s">
        <v>1162</v>
      </c>
      <c r="H3279" s="3" t="s">
        <v>1162</v>
      </c>
      <c r="I3279" s="29" t="n">
        <v>184</v>
      </c>
      <c r="K3279" s="30" t="s">
        <v>1235</v>
      </c>
      <c r="M3279" s="31" t="n">
        <f aca="false">SUM(P3279,R3279,T3279,V3279,X3279,Z3279,AB3279,AD3279,AF3279,AH3279,AJ3279,AL3279,AN3279,AP3279,AR3279,AT3279,AV3279,AX3279,AZ3279,BB3279)</f>
        <v>8476.15</v>
      </c>
      <c r="O3279" s="0" t="n">
        <v>16802</v>
      </c>
      <c r="P3279" s="31" t="n">
        <v>156.1</v>
      </c>
      <c r="Q3279" s="0" t="n">
        <v>16803</v>
      </c>
      <c r="R3279" s="31" t="n">
        <v>156.1</v>
      </c>
      <c r="S3279" s="47" t="n">
        <v>16804</v>
      </c>
      <c r="T3279" s="31" t="n">
        <v>156.1</v>
      </c>
      <c r="U3279" s="47" t="n">
        <v>16805</v>
      </c>
      <c r="V3279" s="31" t="n">
        <v>78.05</v>
      </c>
      <c r="W3279" s="47" t="n">
        <v>16812</v>
      </c>
      <c r="X3279" s="31" t="n">
        <v>312.2</v>
      </c>
      <c r="Y3279" s="47" t="n">
        <v>16830</v>
      </c>
      <c r="Z3279" s="31" t="n">
        <v>581.6</v>
      </c>
      <c r="AA3279" s="47" t="n">
        <v>16831</v>
      </c>
      <c r="AB3279" s="31" t="n">
        <v>44.2</v>
      </c>
      <c r="AC3279" s="47" t="n">
        <v>16832</v>
      </c>
      <c r="AD3279" s="31" t="n">
        <v>363.5</v>
      </c>
      <c r="AE3279" s="47" t="n">
        <v>16833</v>
      </c>
      <c r="AF3279" s="31" t="n">
        <v>290.8</v>
      </c>
      <c r="AG3279" s="47" t="n">
        <v>16951</v>
      </c>
      <c r="AH3279" s="31" t="n">
        <v>6337.5</v>
      </c>
    </row>
    <row r="3280" customFormat="false" ht="15" hidden="false" customHeight="false" outlineLevel="0" collapsed="false">
      <c r="A3280" s="41" t="n">
        <v>40550</v>
      </c>
      <c r="B3280" s="68" t="s">
        <v>1169</v>
      </c>
      <c r="C3280" s="68" t="s">
        <v>925</v>
      </c>
      <c r="D3280" s="69" t="n">
        <v>26216</v>
      </c>
      <c r="E3280" s="69"/>
      <c r="F3280" s="42" t="n">
        <v>0.677777777777778</v>
      </c>
      <c r="H3280" s="42" t="n">
        <v>0.375</v>
      </c>
      <c r="I3280" s="29" t="n">
        <v>197.6</v>
      </c>
      <c r="K3280" s="30" t="s">
        <v>1214</v>
      </c>
      <c r="M3280" s="31" t="n">
        <f aca="false">SUM(P3280,R3280,T3280,V3280,X3280,Z3280,AB3280,AD3280,AF3280,AH3280,AJ3280,AL3280,AN3280,AP3280,AR3280,AT3280,AV3280,AX3280,AZ3280,BB3280)</f>
        <v>0</v>
      </c>
    </row>
    <row r="3281" customFormat="false" ht="15" hidden="false" customHeight="false" outlineLevel="0" collapsed="false">
      <c r="A3281" s="41" t="n">
        <v>40550</v>
      </c>
      <c r="B3281" s="68" t="s">
        <v>1173</v>
      </c>
      <c r="C3281" s="68" t="s">
        <v>1049</v>
      </c>
      <c r="D3281" s="69" t="n">
        <v>26217</v>
      </c>
      <c r="E3281" s="69"/>
      <c r="F3281" s="42" t="n">
        <v>0.666666666666667</v>
      </c>
      <c r="H3281" s="42" t="n">
        <v>0.333333333333333</v>
      </c>
      <c r="I3281" s="29" t="n">
        <v>136</v>
      </c>
      <c r="K3281" s="30" t="s">
        <v>1212</v>
      </c>
      <c r="M3281" s="31" t="n">
        <f aca="false">SUM(P3281,R3281,T3281,V3281,X3281,Z3281,AB3281,AD3281,AF3281,AH3281,AJ3281,AL3281,AN3281,AP3281,AR3281,AT3281,AV3281,AX3281,AZ3281,BB3281)</f>
        <v>0</v>
      </c>
    </row>
    <row r="3282" customFormat="false" ht="15" hidden="false" customHeight="false" outlineLevel="0" collapsed="false">
      <c r="A3282" s="41" t="n">
        <v>40550</v>
      </c>
      <c r="B3282" s="68" t="s">
        <v>1193</v>
      </c>
      <c r="C3282" s="68" t="s">
        <v>892</v>
      </c>
      <c r="D3282" s="69" t="n">
        <v>26218</v>
      </c>
      <c r="E3282" s="69"/>
      <c r="F3282" s="42" t="n">
        <v>0.666666666666667</v>
      </c>
      <c r="H3282" s="42" t="s">
        <v>1789</v>
      </c>
      <c r="I3282" s="29" t="n">
        <v>123</v>
      </c>
      <c r="K3282" s="30" t="s">
        <v>1216</v>
      </c>
      <c r="M3282" s="31" t="n">
        <f aca="false">SUM(P3282,R3282,T3282,V3282,X3282,Z3282,AB3282,AD3282,AF3282,AH3282,AJ3282,AL3282,AN3282,AP3282,AR3282,AT3282,AV3282,AX3282,AZ3282,BB3282)</f>
        <v>0</v>
      </c>
    </row>
    <row r="3283" customFormat="false" ht="15" hidden="false" customHeight="false" outlineLevel="0" collapsed="false">
      <c r="A3283" s="41" t="n">
        <v>40550</v>
      </c>
      <c r="B3283" s="68" t="s">
        <v>1197</v>
      </c>
      <c r="C3283" s="68" t="s">
        <v>1215</v>
      </c>
      <c r="D3283" s="69" t="n">
        <v>26219</v>
      </c>
      <c r="E3283" s="69"/>
      <c r="F3283" s="42" t="n">
        <v>0.645833333333333</v>
      </c>
      <c r="H3283" s="42" t="n">
        <v>0.3125</v>
      </c>
      <c r="I3283" s="29" t="n">
        <v>132.5</v>
      </c>
      <c r="K3283" s="30" t="s">
        <v>1259</v>
      </c>
      <c r="M3283" s="31" t="n">
        <f aca="false">SUM(P3283,R3283,T3283,V3283,X3283,Z3283,AB3283,AD3283,AF3283,AH3283,AJ3283,AL3283,AN3283,AP3283,AR3283,AT3283,AV3283,AX3283,AZ3283,BB3283)</f>
        <v>0</v>
      </c>
    </row>
    <row r="3284" customFormat="false" ht="15" hidden="false" customHeight="false" outlineLevel="0" collapsed="false">
      <c r="A3284" s="41" t="n">
        <v>40550</v>
      </c>
      <c r="B3284" s="68" t="s">
        <v>96</v>
      </c>
      <c r="C3284" s="68" t="s">
        <v>892</v>
      </c>
      <c r="D3284" s="69" t="n">
        <v>26220</v>
      </c>
      <c r="E3284" s="69"/>
      <c r="F3284" s="42" t="n">
        <v>0.604166666666667</v>
      </c>
      <c r="H3284" s="42" t="n">
        <v>0.239583333333333</v>
      </c>
      <c r="I3284" s="29" t="n">
        <v>94.3</v>
      </c>
      <c r="K3284" s="30" t="s">
        <v>1237</v>
      </c>
      <c r="M3284" s="31" t="n">
        <f aca="false">SUM(P3284,R3284,T3284,V3284,X3284,Z3284,AB3284,AD3284,AF3284,AH3284,AJ3284,AL3284,AN3284,AP3284,AR3284,AT3284,AV3284,AX3284,AZ3284,BB3284)</f>
        <v>0</v>
      </c>
    </row>
    <row r="3285" customFormat="false" ht="15" hidden="false" customHeight="false" outlineLevel="0" collapsed="false">
      <c r="A3285" s="41" t="n">
        <v>40550</v>
      </c>
      <c r="B3285" s="68" t="s">
        <v>1195</v>
      </c>
      <c r="C3285" s="68" t="s">
        <v>842</v>
      </c>
      <c r="D3285" s="69" t="n">
        <v>26221</v>
      </c>
      <c r="E3285" s="69"/>
      <c r="F3285" s="42" t="n">
        <v>0.572916666666667</v>
      </c>
      <c r="H3285" s="42" t="n">
        <v>0.208333333333333</v>
      </c>
      <c r="I3285" s="29" t="n">
        <v>90</v>
      </c>
      <c r="K3285" s="30" t="s">
        <v>1217</v>
      </c>
      <c r="M3285" s="31" t="n">
        <f aca="false">SUM(P3285,R3285,T3285,V3285,X3285,Z3285,AB3285,AD3285,AF3285,AH3285,AJ3285,AL3285,AN3285,AP3285,AR3285,AT3285,AV3285,AX3285,AZ3285,BB3285)</f>
        <v>0</v>
      </c>
    </row>
    <row r="3286" customFormat="false" ht="15" hidden="false" customHeight="false" outlineLevel="0" collapsed="false">
      <c r="A3286" s="41" t="n">
        <v>40550</v>
      </c>
      <c r="B3286" s="68" t="s">
        <v>1745</v>
      </c>
      <c r="C3286" s="68" t="s">
        <v>1494</v>
      </c>
      <c r="D3286" s="69" t="n">
        <v>26222</v>
      </c>
      <c r="E3286" s="69"/>
      <c r="F3286" s="42" t="n">
        <v>0.5625</v>
      </c>
      <c r="H3286" s="42" t="n">
        <v>0.166666666666667</v>
      </c>
      <c r="I3286" s="29" t="n">
        <v>73</v>
      </c>
      <c r="K3286" s="30" t="s">
        <v>1746</v>
      </c>
      <c r="M3286" s="31" t="n">
        <f aca="false">SUM(P3286,R3286,T3286,V3286,X3286,Z3286,AB3286,AD3286,AF3286,AH3286,AJ3286,AL3286,AN3286,AP3286,AR3286,AT3286,AV3286,AX3286,AZ3286,BB3286)</f>
        <v>0</v>
      </c>
    </row>
    <row r="3287" customFormat="false" ht="15" hidden="false" customHeight="false" outlineLevel="0" collapsed="false">
      <c r="A3287" s="41" t="n">
        <v>40550</v>
      </c>
      <c r="B3287" s="68" t="s">
        <v>1189</v>
      </c>
      <c r="C3287" s="68" t="s">
        <v>640</v>
      </c>
      <c r="D3287" s="69" t="n">
        <v>26223</v>
      </c>
      <c r="E3287" s="69"/>
      <c r="F3287" s="42" t="n">
        <v>0.607638888888889</v>
      </c>
      <c r="G3287" s="3" t="s">
        <v>1241</v>
      </c>
      <c r="H3287" s="3" t="s">
        <v>1305</v>
      </c>
      <c r="I3287" s="29" t="n">
        <v>107</v>
      </c>
      <c r="K3287" s="30" t="s">
        <v>1231</v>
      </c>
      <c r="M3287" s="31" t="n">
        <f aca="false">SUM(P3287,R3287,T3287,V3287,X3287,Z3287,AB3287,AD3287,AF3287,AH3287,AJ3287,AL3287,AN3287,AP3287,AR3287,AT3287,AV3287,AX3287,AZ3287,BB3287)</f>
        <v>0</v>
      </c>
    </row>
    <row r="3288" customFormat="false" ht="15" hidden="false" customHeight="false" outlineLevel="0" collapsed="false">
      <c r="A3288" s="41" t="n">
        <v>40550</v>
      </c>
      <c r="B3288" s="68" t="s">
        <v>901</v>
      </c>
      <c r="C3288" s="68" t="s">
        <v>1790</v>
      </c>
      <c r="D3288" s="69" t="n">
        <v>26224</v>
      </c>
      <c r="E3288" s="69"/>
      <c r="F3288" s="42" t="n">
        <v>0.5</v>
      </c>
      <c r="H3288" s="42" t="n">
        <v>0.166666666666667</v>
      </c>
      <c r="I3288" s="29" t="n">
        <v>81</v>
      </c>
      <c r="K3288" s="30" t="s">
        <v>1228</v>
      </c>
      <c r="M3288" s="31" t="n">
        <f aca="false">SUM(P3288,R3288,T3288,V3288,X3288,Z3288,AB3288,AD3288,AF3288,AH3288,AJ3288,AL3288,AN3288,AP3288,AR3288,AT3288,AV3288,AX3288,AZ3288,BB3288)</f>
        <v>0</v>
      </c>
    </row>
    <row r="3289" customFormat="false" ht="15" hidden="false" customHeight="false" outlineLevel="0" collapsed="false">
      <c r="A3289" s="41" t="n">
        <v>40550</v>
      </c>
      <c r="B3289" s="68" t="s">
        <v>901</v>
      </c>
      <c r="C3289" s="68" t="s">
        <v>925</v>
      </c>
      <c r="D3289" s="69" t="n">
        <v>26225</v>
      </c>
      <c r="E3289" s="69"/>
      <c r="F3289" s="42" t="n">
        <v>0.6875</v>
      </c>
      <c r="H3289" s="42" t="n">
        <v>0.1875</v>
      </c>
      <c r="I3289" s="29" t="n">
        <v>101.3</v>
      </c>
      <c r="K3289" s="30" t="s">
        <v>1228</v>
      </c>
      <c r="M3289" s="31" t="n">
        <f aca="false">SUM(P3289,R3289,T3289,V3289,X3289,Z3289,AB3289,AD3289,AF3289,AH3289,AJ3289,AL3289,AN3289,AP3289,AR3289,AT3289,AV3289,AX3289,AZ3289,BB3289)</f>
        <v>0</v>
      </c>
    </row>
    <row r="3290" customFormat="false" ht="15" hidden="false" customHeight="false" outlineLevel="0" collapsed="false">
      <c r="A3290" s="117" t="n">
        <v>40550</v>
      </c>
      <c r="B3290" s="68" t="s">
        <v>581</v>
      </c>
      <c r="C3290" s="68" t="s">
        <v>925</v>
      </c>
      <c r="D3290" s="69" t="n">
        <v>26226</v>
      </c>
      <c r="E3290" s="69"/>
      <c r="F3290" s="42" t="n">
        <v>0.791666666666667</v>
      </c>
      <c r="G3290" s="3" t="s">
        <v>1170</v>
      </c>
      <c r="H3290" s="3" t="s">
        <v>1326</v>
      </c>
      <c r="I3290" s="29" t="n">
        <v>176.1</v>
      </c>
      <c r="K3290" s="30" t="s">
        <v>1243</v>
      </c>
      <c r="M3290" s="31" t="n">
        <f aca="false">SUM(P3290,R3290,T3290,V3290,X3290,Z3290,AB3290,AD3290,AF3290,AH3290,AJ3290,AL3290,AN3290,AP3290,AR3290,AT3290,AV3290,AX3290,AZ3290,BB3290)</f>
        <v>0</v>
      </c>
    </row>
    <row r="3291" customFormat="false" ht="15" hidden="false" customHeight="false" outlineLevel="0" collapsed="false">
      <c r="A3291" s="117" t="n">
        <v>40550</v>
      </c>
      <c r="B3291" s="68" t="s">
        <v>1745</v>
      </c>
      <c r="C3291" s="68" t="s">
        <v>925</v>
      </c>
      <c r="D3291" s="69" t="n">
        <v>26227</v>
      </c>
      <c r="E3291" s="69"/>
      <c r="F3291" s="42" t="n">
        <v>0.743055555555556</v>
      </c>
      <c r="G3291" s="3" t="s">
        <v>1241</v>
      </c>
      <c r="H3291" s="3" t="s">
        <v>1308</v>
      </c>
      <c r="I3291" s="29" t="n">
        <v>107</v>
      </c>
      <c r="K3291" s="30" t="s">
        <v>1746</v>
      </c>
      <c r="M3291" s="31" t="n">
        <f aca="false">SUM(P3291,R3291,T3291,V3291,X3291,Z3291,AB3291,AD3291,AF3291,AH3291,AJ3291,AL3291,AN3291,AP3291,AR3291,AT3291,AV3291,AX3291,AZ3291,BB3291)</f>
        <v>2021.9</v>
      </c>
      <c r="O3291" s="0" t="n">
        <v>4265</v>
      </c>
      <c r="P3291" s="31" t="n">
        <v>572.24</v>
      </c>
      <c r="Q3291" s="0" t="n">
        <v>4267</v>
      </c>
      <c r="R3291" s="31" t="n">
        <v>1449.66</v>
      </c>
    </row>
    <row r="3292" customFormat="false" ht="15" hidden="false" customHeight="false" outlineLevel="0" collapsed="false">
      <c r="A3292" s="117" t="n">
        <v>40550</v>
      </c>
      <c r="B3292" s="68" t="s">
        <v>296</v>
      </c>
      <c r="C3292" s="68" t="s">
        <v>925</v>
      </c>
      <c r="D3292" s="69" t="n">
        <v>26228</v>
      </c>
      <c r="E3292" s="69"/>
      <c r="F3292" s="42" t="n">
        <v>0.802083333333333</v>
      </c>
      <c r="G3292" s="3" t="s">
        <v>1229</v>
      </c>
      <c r="H3292" s="3" t="s">
        <v>1391</v>
      </c>
      <c r="I3292" s="29" t="n">
        <v>151.05</v>
      </c>
      <c r="K3292" s="30" t="s">
        <v>1235</v>
      </c>
      <c r="M3292" s="31" t="n">
        <f aca="false">SUM(P3292,R3292,T3292,V3292,X3292,Z3292,AB3292,AD3292,AF3292,AH3292,AJ3292,AL3292,AN3292,AP3292,AR3292,AT3292,AV3292,AX3292,AZ3292,BB3292)</f>
        <v>0</v>
      </c>
    </row>
    <row r="3293" customFormat="false" ht="15" hidden="false" customHeight="false" outlineLevel="0" collapsed="false">
      <c r="A3293" s="117" t="n">
        <v>40550</v>
      </c>
      <c r="B3293" s="68" t="s">
        <v>40</v>
      </c>
      <c r="C3293" s="68" t="s">
        <v>925</v>
      </c>
      <c r="D3293" s="69" t="n">
        <v>26229</v>
      </c>
      <c r="E3293" s="69"/>
      <c r="F3293" s="42" t="n">
        <v>0.790972222222222</v>
      </c>
      <c r="H3293" s="42" t="n">
        <v>0.208333333333333</v>
      </c>
      <c r="I3293" s="29" t="n">
        <v>116.9</v>
      </c>
      <c r="K3293" s="30" t="s">
        <v>1219</v>
      </c>
      <c r="M3293" s="31" t="n">
        <f aca="false">SUM(P3293,R3293,T3293,V3293,X3293,Z3293,AB3293,AD3293,AF3293,AH3293,AJ3293,AL3293,AN3293,AP3293,AR3293,AT3293,AV3293,AX3293,AZ3293,BB3293)</f>
        <v>1258.92</v>
      </c>
      <c r="O3293" s="0" t="n">
        <v>4259</v>
      </c>
      <c r="P3293" s="31" t="n">
        <v>572.24</v>
      </c>
      <c r="Q3293" s="0" t="n">
        <v>4252</v>
      </c>
      <c r="R3293" s="31" t="n">
        <v>686.68</v>
      </c>
    </row>
    <row r="3294" customFormat="false" ht="15" hidden="false" customHeight="false" outlineLevel="0" collapsed="false">
      <c r="A3294" s="41"/>
    </row>
    <row r="3295" customFormat="false" ht="15" hidden="false" customHeight="false" outlineLevel="0" collapsed="false">
      <c r="A3295" s="113"/>
      <c r="B3295" s="101"/>
      <c r="C3295" s="101"/>
      <c r="D3295" s="100"/>
      <c r="E3295" s="100"/>
      <c r="F3295" s="100"/>
      <c r="G3295" s="100"/>
      <c r="H3295" s="100"/>
      <c r="I3295" s="102"/>
      <c r="J3295" s="102"/>
      <c r="K3295" s="100"/>
    </row>
    <row r="3296" customFormat="false" ht="18.75" hidden="false" customHeight="false" outlineLevel="0" collapsed="false">
      <c r="A3296" s="113"/>
      <c r="B3296" s="101"/>
      <c r="C3296" s="101"/>
      <c r="D3296" s="100"/>
      <c r="E3296" s="100"/>
      <c r="F3296" s="100"/>
      <c r="G3296" s="115" t="s">
        <v>1449</v>
      </c>
      <c r="H3296" s="100"/>
      <c r="I3296" s="102"/>
      <c r="J3296" s="102"/>
      <c r="K3296" s="100"/>
    </row>
    <row r="3297" customFormat="false" ht="15" hidden="false" customHeight="false" outlineLevel="0" collapsed="false">
      <c r="A3297" s="41" t="n">
        <v>40551</v>
      </c>
      <c r="B3297" s="68" t="s">
        <v>1173</v>
      </c>
      <c r="C3297" s="68" t="s">
        <v>1049</v>
      </c>
      <c r="D3297" s="69" t="n">
        <v>26230</v>
      </c>
      <c r="E3297" s="69"/>
      <c r="F3297" s="42" t="n">
        <v>0.701388888888889</v>
      </c>
      <c r="G3297" s="3" t="s">
        <v>1429</v>
      </c>
      <c r="H3297" s="42" t="s">
        <v>1296</v>
      </c>
      <c r="I3297" s="29" t="n">
        <v>161.5</v>
      </c>
      <c r="K3297" s="30" t="s">
        <v>1212</v>
      </c>
    </row>
    <row r="3298" customFormat="false" ht="15" hidden="false" customHeight="false" outlineLevel="0" collapsed="false">
      <c r="A3298" s="41"/>
      <c r="B3298" s="68"/>
      <c r="C3298" s="68"/>
      <c r="D3298" s="69"/>
      <c r="E3298" s="69"/>
    </row>
    <row r="3299" customFormat="false" ht="15" hidden="false" customHeight="false" outlineLevel="0" collapsed="false">
      <c r="A3299" s="113"/>
      <c r="B3299" s="101"/>
      <c r="C3299" s="101"/>
      <c r="D3299" s="100"/>
      <c r="E3299" s="100"/>
      <c r="F3299" s="100"/>
      <c r="G3299" s="100"/>
      <c r="H3299" s="100"/>
      <c r="I3299" s="102"/>
      <c r="J3299" s="102"/>
      <c r="K3299" s="100"/>
    </row>
    <row r="3300" customFormat="false" ht="18.75" hidden="false" customHeight="false" outlineLevel="0" collapsed="false">
      <c r="A3300" s="113"/>
      <c r="B3300" s="101"/>
      <c r="C3300" s="101"/>
      <c r="D3300" s="100"/>
      <c r="E3300" s="100"/>
      <c r="F3300" s="100"/>
      <c r="G3300" s="115" t="s">
        <v>1624</v>
      </c>
      <c r="H3300" s="100"/>
      <c r="I3300" s="102"/>
      <c r="J3300" s="102"/>
      <c r="K3300" s="100"/>
    </row>
    <row r="3301" customFormat="false" ht="15" hidden="false" customHeight="false" outlineLevel="0" collapsed="false">
      <c r="A3301" s="41" t="n">
        <v>40553</v>
      </c>
      <c r="B3301" s="68" t="s">
        <v>679</v>
      </c>
      <c r="C3301" s="68" t="s">
        <v>1206</v>
      </c>
      <c r="D3301" s="69" t="n">
        <v>26231</v>
      </c>
      <c r="E3301" s="69"/>
      <c r="F3301" s="3" t="s">
        <v>1162</v>
      </c>
      <c r="H3301" s="3" t="s">
        <v>1162</v>
      </c>
      <c r="I3301" s="29" t="n">
        <v>184</v>
      </c>
      <c r="K3301" s="30" t="s">
        <v>1223</v>
      </c>
      <c r="M3301" s="31" t="n">
        <f aca="false">SUM(P3301,R3301,T3301,V3301,X3301,Z3301,AB3301,AD3301,AF3301,AH3301,AJ3301,AL3301,AN3301,AP3301,AR3301,AT3301,AV3301,AX3301,AZ3301,BB3301)</f>
        <v>7523.25</v>
      </c>
      <c r="O3301" s="0" t="n">
        <v>16883</v>
      </c>
      <c r="P3301" s="31" t="n">
        <v>1349.61</v>
      </c>
      <c r="Q3301" s="0" t="n">
        <v>16884</v>
      </c>
      <c r="R3301" s="31" t="n">
        <v>126</v>
      </c>
      <c r="S3301" s="47" t="n">
        <v>16881</v>
      </c>
      <c r="T3301" s="31" t="n">
        <v>1139.96</v>
      </c>
      <c r="U3301" s="47" t="n">
        <v>16880</v>
      </c>
      <c r="V3301" s="31" t="n">
        <v>248.52</v>
      </c>
      <c r="W3301" s="47" t="n">
        <v>16879</v>
      </c>
      <c r="X3301" s="31" t="n">
        <v>128.58</v>
      </c>
      <c r="Y3301" s="47" t="n">
        <v>16878</v>
      </c>
      <c r="Z3301" s="31" t="n">
        <v>274.25</v>
      </c>
      <c r="AA3301" s="47" t="n">
        <v>16873</v>
      </c>
      <c r="AB3301" s="31" t="n">
        <v>519.98</v>
      </c>
      <c r="AC3301" s="47" t="n">
        <v>17349</v>
      </c>
      <c r="AD3301" s="31" t="n">
        <v>183.1</v>
      </c>
      <c r="AE3301" s="47" t="n">
        <v>17352</v>
      </c>
      <c r="AF3301" s="31" t="n">
        <v>205.25</v>
      </c>
      <c r="AG3301" s="47" t="n">
        <v>17367</v>
      </c>
      <c r="AH3301" s="31" t="n">
        <v>1188</v>
      </c>
      <c r="AI3301" s="47" t="n">
        <v>17357</v>
      </c>
      <c r="AJ3301" s="31" t="n">
        <v>864</v>
      </c>
      <c r="AK3301" s="47" t="n">
        <v>17356</v>
      </c>
      <c r="AL3301" s="31" t="n">
        <v>1296</v>
      </c>
    </row>
    <row r="3302" customFormat="false" ht="15" hidden="false" customHeight="false" outlineLevel="0" collapsed="false">
      <c r="A3302" s="41" t="n">
        <v>40553</v>
      </c>
      <c r="B3302" s="68" t="s">
        <v>1165</v>
      </c>
      <c r="C3302" s="68" t="s">
        <v>1206</v>
      </c>
      <c r="D3302" s="69" t="n">
        <v>26232</v>
      </c>
      <c r="E3302" s="69"/>
      <c r="F3302" s="3" t="s">
        <v>1162</v>
      </c>
      <c r="H3302" s="3" t="s">
        <v>1162</v>
      </c>
      <c r="I3302" s="29" t="n">
        <v>184</v>
      </c>
      <c r="K3302" s="30" t="s">
        <v>1233</v>
      </c>
      <c r="M3302" s="31" t="n">
        <f aca="false">SUM(P3302,R3302,T3302,V3302,X3302,Z3302,AB3302,AD3302,AF3302,AH3302,AJ3302,AL3302,AN3302,AP3302,AR3302,AT3302,AV3302,AX3302,AZ3302,BB3302)</f>
        <v>19575.32</v>
      </c>
      <c r="O3302" s="0" t="n">
        <v>16952</v>
      </c>
      <c r="P3302" s="31" t="n">
        <v>186.6</v>
      </c>
      <c r="Q3302" s="0" t="n">
        <v>16892</v>
      </c>
      <c r="R3302" s="31" t="n">
        <v>1326.54</v>
      </c>
      <c r="S3302" s="47" t="n">
        <v>16891</v>
      </c>
      <c r="T3302" s="31" t="n">
        <v>386.94</v>
      </c>
      <c r="U3302" s="47" t="n">
        <v>16890</v>
      </c>
      <c r="V3302" s="31" t="n">
        <v>480.86</v>
      </c>
      <c r="W3302" s="47" t="n">
        <v>16889</v>
      </c>
      <c r="X3302" s="31" t="n">
        <v>1326.02</v>
      </c>
      <c r="Y3302" s="47" t="n">
        <v>16875</v>
      </c>
      <c r="Z3302" s="31" t="n">
        <v>1028.89</v>
      </c>
      <c r="AA3302" s="47" t="n">
        <v>16874</v>
      </c>
      <c r="AB3302" s="31" t="n">
        <v>612.15</v>
      </c>
      <c r="AC3302" s="47" t="n">
        <v>16872</v>
      </c>
      <c r="AD3302" s="31" t="n">
        <v>651.76</v>
      </c>
      <c r="AE3302" s="47" t="n">
        <v>16871</v>
      </c>
      <c r="AF3302" s="31" t="n">
        <v>59.56</v>
      </c>
      <c r="AG3302" s="47" t="n">
        <v>16870</v>
      </c>
      <c r="AH3302" s="31" t="n">
        <v>4958</v>
      </c>
      <c r="AI3302" s="47" t="n">
        <v>17368</v>
      </c>
      <c r="AJ3302" s="31" t="n">
        <v>1008</v>
      </c>
      <c r="AK3302" s="47" t="n">
        <v>17370</v>
      </c>
      <c r="AL3302" s="31" t="n">
        <v>7550</v>
      </c>
    </row>
    <row r="3303" customFormat="false" ht="15" hidden="false" customHeight="false" outlineLevel="0" collapsed="false">
      <c r="A3303" s="41" t="n">
        <v>40553</v>
      </c>
      <c r="B3303" s="68" t="s">
        <v>627</v>
      </c>
      <c r="C3303" s="68" t="s">
        <v>1206</v>
      </c>
      <c r="D3303" s="69" t="n">
        <v>26233</v>
      </c>
      <c r="E3303" s="69"/>
      <c r="F3303" s="3" t="s">
        <v>1162</v>
      </c>
      <c r="H3303" s="3" t="s">
        <v>1162</v>
      </c>
      <c r="I3303" s="29" t="n">
        <v>188.8</v>
      </c>
      <c r="K3303" s="30" t="s">
        <v>1303</v>
      </c>
      <c r="M3303" s="31" t="n">
        <f aca="false">SUM(P3303,R3303,T3303,V3303,X3303,Z3303,AB3303,AD3303,AF3303,AH3303,AJ3303,AL3303,AN3303,AP3303,AR3303,AT3303,AV3303,AX3303,AZ3303,BB3303)</f>
        <v>17580.07</v>
      </c>
      <c r="O3303" s="0" t="n">
        <v>16888</v>
      </c>
      <c r="P3303" s="31" t="n">
        <v>49.2</v>
      </c>
      <c r="Q3303" s="0" t="n">
        <v>16885</v>
      </c>
      <c r="R3303" s="31" t="n">
        <v>709.85</v>
      </c>
      <c r="S3303" s="47" t="n">
        <v>17355</v>
      </c>
      <c r="T3303" s="31" t="n">
        <v>900.02</v>
      </c>
      <c r="U3303" s="47" t="n">
        <v>17351</v>
      </c>
      <c r="V3303" s="31" t="n">
        <v>276</v>
      </c>
      <c r="W3303" s="47" t="n">
        <v>17405</v>
      </c>
      <c r="X3303" s="31" t="n">
        <v>6000</v>
      </c>
      <c r="Y3303" s="47" t="n">
        <v>17403</v>
      </c>
      <c r="Z3303" s="31" t="n">
        <v>9645</v>
      </c>
    </row>
    <row r="3304" customFormat="false" ht="15" hidden="false" customHeight="false" outlineLevel="0" collapsed="false">
      <c r="A3304" s="41" t="n">
        <v>40553</v>
      </c>
      <c r="B3304" s="68" t="s">
        <v>1181</v>
      </c>
      <c r="C3304" s="68" t="s">
        <v>1206</v>
      </c>
      <c r="D3304" s="69" t="n">
        <v>26234</v>
      </c>
      <c r="E3304" s="69"/>
      <c r="F3304" s="3" t="s">
        <v>1162</v>
      </c>
      <c r="H3304" s="171" t="s">
        <v>1162</v>
      </c>
      <c r="I3304" s="29" t="n">
        <v>209.95</v>
      </c>
      <c r="K3304" s="30" t="s">
        <v>1219</v>
      </c>
      <c r="M3304" s="31" t="n">
        <f aca="false">SUM(P3304,R3304,T3304,V3304,X3304,Z3304,AB3304,AD3304,AF3304,AH3304,AJ3304,AL3304,AN3304,AP3304,AR3304,AT3304,AV3304,AX3304,AZ3304,BB3304)</f>
        <v>13557</v>
      </c>
      <c r="O3304" s="0" t="n">
        <v>16887</v>
      </c>
      <c r="P3304" s="31" t="n">
        <v>82</v>
      </c>
      <c r="Q3304" s="0" t="n">
        <v>16886</v>
      </c>
      <c r="R3304" s="31" t="n">
        <v>82</v>
      </c>
      <c r="S3304" s="47" t="n">
        <v>17346</v>
      </c>
      <c r="T3304" s="31" t="n">
        <v>8145</v>
      </c>
      <c r="U3304" s="47" t="n">
        <v>17404</v>
      </c>
      <c r="V3304" s="31" t="n">
        <v>4837.5</v>
      </c>
      <c r="W3304" s="47" t="n">
        <v>17363</v>
      </c>
      <c r="X3304" s="31" t="n">
        <v>202.5</v>
      </c>
      <c r="Y3304" s="47" t="n">
        <v>17359</v>
      </c>
      <c r="Z3304" s="31" t="n">
        <v>208</v>
      </c>
    </row>
    <row r="3305" customFormat="false" ht="15" hidden="false" customHeight="false" outlineLevel="0" collapsed="false">
      <c r="A3305" s="41" t="n">
        <v>40553</v>
      </c>
      <c r="B3305" s="68" t="s">
        <v>1205</v>
      </c>
      <c r="C3305" s="68" t="s">
        <v>1206</v>
      </c>
      <c r="D3305" s="69" t="n">
        <v>26235</v>
      </c>
      <c r="E3305" s="69"/>
      <c r="F3305" s="3" t="s">
        <v>1162</v>
      </c>
      <c r="H3305" s="171" t="s">
        <v>1162</v>
      </c>
      <c r="I3305" s="29" t="n">
        <v>384</v>
      </c>
      <c r="K3305" s="30" t="s">
        <v>1249</v>
      </c>
      <c r="M3305" s="31" t="n">
        <f aca="false">SUM(P3305,R3305,T3305,V3305,X3305,Z3305,AB3305,AD3305,AF3305,AH3305,AJ3305,AL3305,AN3305,AP3305,AR3305,AT3305,AV3305,AX3305,AZ3305,BB3305)</f>
        <v>10748.15</v>
      </c>
      <c r="O3305" s="0" t="n">
        <v>16882</v>
      </c>
      <c r="P3305" s="31" t="n">
        <v>6080.94</v>
      </c>
      <c r="Q3305" s="0" t="n">
        <v>16893</v>
      </c>
      <c r="R3305" s="31" t="n">
        <v>3416.21</v>
      </c>
      <c r="S3305" s="47" t="n">
        <v>17414</v>
      </c>
      <c r="T3305" s="31" t="n">
        <v>1125</v>
      </c>
      <c r="U3305" s="47" t="n">
        <v>16884</v>
      </c>
      <c r="V3305" s="31" t="n">
        <v>126</v>
      </c>
    </row>
    <row r="3306" customFormat="false" ht="15" hidden="false" customHeight="false" outlineLevel="0" collapsed="false">
      <c r="A3306" s="41" t="n">
        <v>40553</v>
      </c>
      <c r="B3306" s="68" t="s">
        <v>1189</v>
      </c>
      <c r="C3306" s="68" t="s">
        <v>925</v>
      </c>
      <c r="D3306" s="69" t="n">
        <v>26236</v>
      </c>
      <c r="E3306" s="69"/>
      <c r="F3306" s="42" t="n">
        <v>0.802083333333333</v>
      </c>
      <c r="G3306" s="3" t="s">
        <v>1241</v>
      </c>
      <c r="H3306" s="171" t="s">
        <v>1483</v>
      </c>
      <c r="I3306" s="29" t="n">
        <v>266.95</v>
      </c>
      <c r="K3306" s="30" t="s">
        <v>1231</v>
      </c>
      <c r="M3306" s="31" t="n">
        <f aca="false">SUM(P3306,R3306,T3306,V3306,X3306,Z3306,AB3306,AD3306,AF3306,AH3306,AJ3306,AL3306,AN3306,AP3306,AR3306,AT3306,AV3306,AX3306,AZ3306,BB3306)</f>
        <v>0</v>
      </c>
    </row>
    <row r="3307" customFormat="false" ht="15" hidden="false" customHeight="false" outlineLevel="0" collapsed="false">
      <c r="A3307" s="41" t="n">
        <v>40553</v>
      </c>
      <c r="B3307" s="68" t="s">
        <v>1173</v>
      </c>
      <c r="C3307" s="68" t="s">
        <v>1049</v>
      </c>
      <c r="D3307" s="69" t="n">
        <v>26237</v>
      </c>
      <c r="E3307" s="69"/>
      <c r="F3307" s="42" t="n">
        <v>0.770833333333334</v>
      </c>
      <c r="G3307" s="3" t="s">
        <v>1791</v>
      </c>
      <c r="H3307" s="171" t="s">
        <v>1483</v>
      </c>
      <c r="I3307" s="29" t="n">
        <v>204</v>
      </c>
      <c r="K3307" s="30" t="s">
        <v>1212</v>
      </c>
      <c r="M3307" s="31" t="n">
        <f aca="false">SUM(P3307,R3307,T3307,V3307,X3307,Z3307,AB3307,AD3307,AF3307,AH3307,AJ3307,AL3307,AN3307,AP3307,AR3307,AT3307,AV3307,AX3307,AZ3307,BB3307)</f>
        <v>0</v>
      </c>
    </row>
    <row r="3308" customFormat="false" ht="15" hidden="false" customHeight="false" outlineLevel="0" collapsed="false">
      <c r="A3308" s="41" t="n">
        <v>40553</v>
      </c>
      <c r="B3308" s="68" t="s">
        <v>96</v>
      </c>
      <c r="C3308" s="68" t="s">
        <v>892</v>
      </c>
      <c r="D3308" s="69" t="n">
        <v>26238</v>
      </c>
      <c r="E3308" s="69"/>
      <c r="F3308" s="42" t="n">
        <v>0.659722222222222</v>
      </c>
      <c r="H3308" s="42" t="n">
        <v>0.291666666666667</v>
      </c>
      <c r="I3308" s="29" t="n">
        <v>116.15</v>
      </c>
      <c r="K3308" s="30" t="s">
        <v>1237</v>
      </c>
      <c r="M3308" s="31" t="n">
        <f aca="false">SUM(P3308,R3308,T3308,V3308,X3308,Z3308,AB3308,AD3308,AF3308,AH3308,AJ3308,AL3308,AN3308,AP3308,AR3308,AT3308,AV3308,AX3308,AZ3308,BB3308)</f>
        <v>0</v>
      </c>
    </row>
    <row r="3309" customFormat="false" ht="15" hidden="false" customHeight="false" outlineLevel="0" collapsed="false">
      <c r="A3309" s="41" t="n">
        <v>40553</v>
      </c>
      <c r="B3309" s="68" t="s">
        <v>1193</v>
      </c>
      <c r="C3309" s="68" t="s">
        <v>892</v>
      </c>
      <c r="D3309" s="69" t="n">
        <v>26239</v>
      </c>
      <c r="E3309" s="69"/>
      <c r="F3309" s="42" t="n">
        <v>0.552083333333333</v>
      </c>
      <c r="H3309" s="42" t="n">
        <v>0.166666666666667</v>
      </c>
      <c r="I3309" s="29" t="n">
        <v>65.6</v>
      </c>
      <c r="K3309" s="30" t="s">
        <v>1216</v>
      </c>
      <c r="M3309" s="31" t="n">
        <f aca="false">SUM(P3309,R3309,T3309,V3309,X3309,Z3309,AB3309,AD3309,AF3309,AH3309,AJ3309,AL3309,AN3309,AP3309,AR3309,AT3309,AV3309,AX3309,AZ3309,BB3309)</f>
        <v>0</v>
      </c>
    </row>
    <row r="3310" customFormat="false" ht="15" hidden="false" customHeight="false" outlineLevel="0" collapsed="false">
      <c r="A3310" s="41" t="n">
        <v>40553</v>
      </c>
      <c r="B3310" s="68" t="s">
        <v>1169</v>
      </c>
      <c r="C3310" s="68" t="s">
        <v>925</v>
      </c>
      <c r="D3310" s="69" t="n">
        <v>26240</v>
      </c>
      <c r="E3310" s="69"/>
      <c r="F3310" s="42" t="n">
        <v>0.71875</v>
      </c>
      <c r="G3310" s="3" t="s">
        <v>1792</v>
      </c>
      <c r="H3310" s="171" t="s">
        <v>1492</v>
      </c>
      <c r="I3310" s="29" t="n">
        <v>204.1</v>
      </c>
      <c r="K3310" s="30" t="s">
        <v>1214</v>
      </c>
      <c r="M3310" s="31" t="n">
        <f aca="false">SUM(P3310,R3310,T3310,V3310,X3310,Z3310,AB3310,AD3310,AF3310,AH3310,AJ3310,AL3310,AN3310,AP3310,AR3310,AT3310,AV3310,AX3310,AZ3310,BB3310)</f>
        <v>0</v>
      </c>
    </row>
    <row r="3311" customFormat="false" ht="15" hidden="false" customHeight="false" outlineLevel="0" collapsed="false">
      <c r="A3311" s="41" t="n">
        <v>40553</v>
      </c>
      <c r="B3311" s="68" t="s">
        <v>901</v>
      </c>
      <c r="C3311" s="68" t="s">
        <v>925</v>
      </c>
      <c r="D3311" s="69" t="n">
        <v>26241</v>
      </c>
      <c r="E3311" s="69"/>
      <c r="F3311" s="42" t="n">
        <v>0.756944444444444</v>
      </c>
      <c r="H3311" s="42" t="n">
        <v>0.333333333333333</v>
      </c>
      <c r="I3311" s="29" t="n">
        <v>136.2</v>
      </c>
      <c r="K3311" s="30" t="s">
        <v>1228</v>
      </c>
      <c r="M3311" s="31" t="n">
        <f aca="false">SUM(P3311,R3311,T3311,V3311,X3311,Z3311,AB3311,AD3311,AF3311,AH3311,AJ3311,AL3311,AN3311,AP3311,AR3311,AT3311,AV3311,AX3311,AZ3311,BB3311)</f>
        <v>0</v>
      </c>
    </row>
    <row r="3312" customFormat="false" ht="15" hidden="false" customHeight="false" outlineLevel="0" collapsed="false">
      <c r="A3312" s="41" t="n">
        <v>40553</v>
      </c>
      <c r="B3312" s="68" t="s">
        <v>1745</v>
      </c>
      <c r="C3312" s="68" t="s">
        <v>925</v>
      </c>
      <c r="D3312" s="69" t="n">
        <v>26242</v>
      </c>
      <c r="E3312" s="69"/>
      <c r="F3312" s="42" t="n">
        <v>0.75</v>
      </c>
      <c r="G3312" s="3" t="s">
        <v>1564</v>
      </c>
      <c r="H3312" s="3" t="s">
        <v>1586</v>
      </c>
      <c r="I3312" s="29" t="n">
        <v>144.4</v>
      </c>
      <c r="K3312" s="30" t="s">
        <v>1746</v>
      </c>
      <c r="M3312" s="31" t="n">
        <f aca="false">SUM(P3312,R3312,T3312,V3312,X3312,Z3312,AB3312,AD3312,AF3312,AH3312,AJ3312,AL3312,AN3312,AP3312,AR3312,AT3312,AV3312,AX3312,AZ3312,BB3312)</f>
        <v>0</v>
      </c>
    </row>
    <row r="3313" customFormat="false" ht="15" hidden="false" customHeight="false" outlineLevel="0" collapsed="false">
      <c r="A3313" s="41" t="n">
        <v>40553</v>
      </c>
      <c r="B3313" s="68" t="s">
        <v>296</v>
      </c>
      <c r="C3313" s="68" t="s">
        <v>925</v>
      </c>
      <c r="D3313" s="69" t="n">
        <v>26243</v>
      </c>
      <c r="E3313" s="69"/>
      <c r="F3313" s="42" t="n">
        <v>0.729166666666667</v>
      </c>
      <c r="H3313" s="42" t="n">
        <v>0.291666666666667</v>
      </c>
      <c r="I3313" s="29" t="n">
        <v>119.8</v>
      </c>
      <c r="K3313" s="30" t="s">
        <v>1235</v>
      </c>
      <c r="M3313" s="31" t="n">
        <f aca="false">SUM(P3313,R3313,T3313,V3313,X3313,Z3313,AB3313,AD3313,AF3313,AH3313,AJ3313,AL3313,AN3313,AP3313,AR3313,AT3313,AV3313,AX3313,AZ3313,BB3313)</f>
        <v>0</v>
      </c>
    </row>
    <row r="3314" customFormat="false" ht="15" hidden="false" customHeight="false" outlineLevel="0" collapsed="false">
      <c r="A3314" s="41" t="n">
        <v>40553</v>
      </c>
      <c r="B3314" s="68" t="s">
        <v>1208</v>
      </c>
      <c r="C3314" s="68" t="s">
        <v>1032</v>
      </c>
      <c r="D3314" s="69" t="n">
        <v>26244</v>
      </c>
      <c r="E3314" s="69"/>
      <c r="F3314" s="42" t="n">
        <v>0.618055555555556</v>
      </c>
      <c r="H3314" s="42" t="n">
        <v>0.333333333333333</v>
      </c>
      <c r="I3314" s="29" t="n">
        <v>229</v>
      </c>
      <c r="K3314" s="30" t="s">
        <v>1238</v>
      </c>
      <c r="M3314" s="31" t="n">
        <f aca="false">SUM(P3314,R3314,T3314,V3314,X3314,Z3314,AB3314,AD3314,AF3314,AH3314,AJ3314,AL3314,AN3314,AP3314,AR3314,AT3314,AV3314,AX3314,AZ3314,BB3314)</f>
        <v>0</v>
      </c>
    </row>
    <row r="3315" customFormat="false" ht="15" hidden="false" customHeight="false" outlineLevel="0" collapsed="false">
      <c r="A3315" s="41"/>
    </row>
    <row r="3316" customFormat="false" ht="15" hidden="false" customHeight="false" outlineLevel="0" collapsed="false">
      <c r="A3316" s="113"/>
      <c r="B3316" s="101"/>
      <c r="C3316" s="101"/>
      <c r="D3316" s="100"/>
      <c r="E3316" s="100"/>
      <c r="F3316" s="100"/>
      <c r="G3316" s="100"/>
      <c r="H3316" s="100"/>
      <c r="I3316" s="102"/>
      <c r="J3316" s="102"/>
      <c r="K3316" s="100"/>
    </row>
    <row r="3317" customFormat="false" ht="18.75" hidden="false" customHeight="false" outlineLevel="0" collapsed="false">
      <c r="A3317" s="113"/>
      <c r="B3317" s="101"/>
      <c r="C3317" s="101"/>
      <c r="D3317" s="100"/>
      <c r="E3317" s="100"/>
      <c r="F3317" s="100"/>
      <c r="G3317" s="115" t="s">
        <v>1782</v>
      </c>
      <c r="H3317" s="100"/>
      <c r="I3317" s="102"/>
      <c r="J3317" s="102"/>
      <c r="K3317" s="100"/>
    </row>
    <row r="3318" customFormat="false" ht="15" hidden="false" customHeight="false" outlineLevel="0" collapsed="false">
      <c r="A3318" s="41" t="n">
        <v>40554</v>
      </c>
      <c r="B3318" s="68" t="s">
        <v>679</v>
      </c>
      <c r="C3318" s="68" t="s">
        <v>1206</v>
      </c>
      <c r="D3318" s="69" t="n">
        <v>26245</v>
      </c>
      <c r="E3318" s="69"/>
      <c r="F3318" s="3" t="s">
        <v>1162</v>
      </c>
      <c r="H3318" s="3" t="s">
        <v>1162</v>
      </c>
      <c r="I3318" s="29" t="n">
        <v>184</v>
      </c>
      <c r="K3318" s="30" t="s">
        <v>1223</v>
      </c>
      <c r="M3318" s="31" t="n">
        <f aca="false">SUM(P3318,R3318,T3318,V3318,X3318,Z3318,AB3318,AD3318,AF3318,AH3318,AJ3318,AL3318,AN3318,AP3318,AR3318,AT3318,AV3318,AX3318,AZ3318,BB3318)</f>
        <v>17900</v>
      </c>
      <c r="O3318" s="0" t="n">
        <v>17528</v>
      </c>
      <c r="P3318" s="31" t="n">
        <v>10875</v>
      </c>
      <c r="Q3318" s="0" t="n">
        <v>17527</v>
      </c>
      <c r="R3318" s="31" t="n">
        <v>7025</v>
      </c>
    </row>
    <row r="3319" customFormat="false" ht="15" hidden="false" customHeight="false" outlineLevel="0" collapsed="false">
      <c r="A3319" s="117" t="n">
        <v>40554</v>
      </c>
      <c r="B3319" s="68" t="s">
        <v>1165</v>
      </c>
      <c r="C3319" s="68" t="s">
        <v>1206</v>
      </c>
      <c r="D3319" s="69" t="n">
        <v>26246</v>
      </c>
      <c r="E3319" s="69"/>
      <c r="F3319" s="3" t="s">
        <v>1162</v>
      </c>
      <c r="H3319" s="3" t="s">
        <v>1162</v>
      </c>
      <c r="I3319" s="29" t="n">
        <v>184</v>
      </c>
      <c r="K3319" s="30" t="s">
        <v>1233</v>
      </c>
      <c r="M3319" s="31" t="n">
        <f aca="false">SUM(P3319,R3319,T3319,V3319,X3319,Z3319,AB3319,AD3319,AF3319,AH3319,AJ3319,AL3319,AN3319,AP3319,AR3319,AT3319,AV3319,AX3319,AZ3319,BB3319)</f>
        <v>11541.43</v>
      </c>
      <c r="O3319" s="0" t="n">
        <v>17336</v>
      </c>
      <c r="P3319" s="31" t="n">
        <v>478.1</v>
      </c>
      <c r="Q3319" s="0" t="n">
        <v>17341</v>
      </c>
      <c r="R3319" s="31" t="n">
        <v>14.83</v>
      </c>
      <c r="S3319" s="47" t="n">
        <v>17337</v>
      </c>
      <c r="T3319" s="31" t="n">
        <v>209.29</v>
      </c>
      <c r="U3319" s="47" t="n">
        <v>17345</v>
      </c>
      <c r="V3319" s="31" t="n">
        <v>393.3</v>
      </c>
      <c r="W3319" s="47" t="n">
        <v>17335</v>
      </c>
      <c r="X3319" s="31" t="n">
        <v>39.28</v>
      </c>
      <c r="Y3319" s="47" t="n">
        <v>17334</v>
      </c>
      <c r="Z3319" s="31" t="n">
        <v>6.63</v>
      </c>
      <c r="AA3319" s="47" t="n">
        <v>17573</v>
      </c>
      <c r="AB3319" s="31" t="n">
        <v>200</v>
      </c>
      <c r="AC3319" s="47" t="n">
        <v>17513</v>
      </c>
      <c r="AD3319" s="31" t="n">
        <v>200</v>
      </c>
      <c r="AE3319" s="47" t="n">
        <v>17548</v>
      </c>
      <c r="AF3319" s="31" t="n">
        <v>10000</v>
      </c>
    </row>
    <row r="3320" customFormat="false" ht="15" hidden="false" customHeight="false" outlineLevel="0" collapsed="false">
      <c r="A3320" s="41" t="n">
        <v>40554</v>
      </c>
      <c r="B3320" s="68" t="s">
        <v>627</v>
      </c>
      <c r="C3320" s="68" t="s">
        <v>1206</v>
      </c>
      <c r="D3320" s="69" t="n">
        <v>26247</v>
      </c>
      <c r="E3320" s="69"/>
      <c r="F3320" s="3" t="s">
        <v>1162</v>
      </c>
      <c r="H3320" s="3" t="s">
        <v>1162</v>
      </c>
      <c r="I3320" s="29" t="n">
        <v>211.5</v>
      </c>
      <c r="K3320" s="30" t="s">
        <v>1303</v>
      </c>
      <c r="M3320" s="31" t="n">
        <f aca="false">SUM(P3320,R3320,T3320,V3320,X3320,Z3320,AB3320,AD3320,AF3320,AH3320,AJ3320,AL3320,AN3320,AP3320,AR3320,AT3320,AV3320,AX3320,AZ3320,BB3320)</f>
        <v>4896.67</v>
      </c>
      <c r="O3320" s="0" t="n">
        <v>17329</v>
      </c>
      <c r="P3320" s="31" t="n">
        <v>33.15</v>
      </c>
      <c r="Q3320" s="0" t="n">
        <v>17338</v>
      </c>
      <c r="R3320" s="31" t="n">
        <v>170.49</v>
      </c>
      <c r="S3320" s="47" t="n">
        <v>17327</v>
      </c>
      <c r="T3320" s="31" t="n">
        <v>189.98</v>
      </c>
      <c r="U3320" s="47" t="n">
        <v>17340</v>
      </c>
      <c r="V3320" s="31" t="n">
        <v>569.95</v>
      </c>
      <c r="W3320" s="47" t="n">
        <v>17339</v>
      </c>
      <c r="X3320" s="31" t="n">
        <v>690.1</v>
      </c>
      <c r="Y3320" s="47" t="n">
        <v>17535</v>
      </c>
      <c r="Z3320" s="31" t="n">
        <v>243</v>
      </c>
      <c r="AA3320" s="47" t="n">
        <v>17540</v>
      </c>
      <c r="AB3320" s="31" t="n">
        <v>3000</v>
      </c>
    </row>
    <row r="3321" customFormat="false" ht="15" hidden="false" customHeight="false" outlineLevel="0" collapsed="false">
      <c r="A3321" s="41" t="n">
        <v>40554</v>
      </c>
      <c r="B3321" s="68" t="s">
        <v>1205</v>
      </c>
      <c r="C3321" s="68" t="s">
        <v>1206</v>
      </c>
      <c r="D3321" s="69" t="n">
        <v>26248</v>
      </c>
      <c r="E3321" s="69"/>
      <c r="F3321" s="3" t="s">
        <v>1162</v>
      </c>
      <c r="H3321" s="3" t="s">
        <v>1162</v>
      </c>
      <c r="I3321" s="29" t="n">
        <v>380</v>
      </c>
      <c r="K3321" s="30" t="s">
        <v>1249</v>
      </c>
      <c r="M3321" s="31" t="n">
        <f aca="false">SUM(P3321,R3321,T3321,V3321,X3321,Z3321,AB3321,AD3321,AF3321,AH3321,AJ3321,AL3321,AN3321,AP3321,AR3321,AT3321,AV3321,AX3321,AZ3321,BB3321)</f>
        <v>16200.04</v>
      </c>
      <c r="O3321" s="0" t="n">
        <v>17342</v>
      </c>
      <c r="P3321" s="31" t="n">
        <v>936.4</v>
      </c>
      <c r="Q3321" s="0" t="n">
        <v>17344</v>
      </c>
      <c r="R3321" s="31" t="n">
        <v>42</v>
      </c>
      <c r="S3321" s="47" t="n">
        <v>17343</v>
      </c>
      <c r="T3321" s="31" t="n">
        <v>742.38</v>
      </c>
      <c r="U3321" s="47" t="n">
        <v>17330</v>
      </c>
      <c r="V3321" s="31" t="n">
        <v>204.64</v>
      </c>
      <c r="W3321" s="47" t="n">
        <v>16971</v>
      </c>
      <c r="X3321" s="31" t="n">
        <v>147.65</v>
      </c>
      <c r="Y3321" s="47" t="n">
        <v>17415</v>
      </c>
      <c r="Z3321" s="31" t="n">
        <v>2521.17</v>
      </c>
      <c r="AA3321" s="47" t="n">
        <v>17333</v>
      </c>
      <c r="AB3321" s="31" t="n">
        <v>32.65</v>
      </c>
      <c r="AC3321" s="47" t="n">
        <v>17332</v>
      </c>
      <c r="AD3321" s="31" t="n">
        <v>190.6</v>
      </c>
      <c r="AE3321" s="47" t="n">
        <v>17331</v>
      </c>
      <c r="AF3321" s="31" t="n">
        <v>93.3</v>
      </c>
      <c r="AG3321" s="47" t="n">
        <v>17515</v>
      </c>
      <c r="AH3321" s="31" t="n">
        <v>209</v>
      </c>
      <c r="AI3321" s="47" t="n">
        <v>17514</v>
      </c>
      <c r="AJ3321" s="31" t="n">
        <v>205.25</v>
      </c>
      <c r="AK3321" s="47" t="n">
        <v>17408</v>
      </c>
      <c r="AL3321" s="31" t="n">
        <v>10875</v>
      </c>
    </row>
    <row r="3322" customFormat="false" ht="15" hidden="false" customHeight="false" outlineLevel="0" collapsed="false">
      <c r="A3322" s="41" t="n">
        <v>40554</v>
      </c>
      <c r="B3322" s="0" t="s">
        <v>1173</v>
      </c>
      <c r="C3322" s="68" t="s">
        <v>1049</v>
      </c>
      <c r="D3322" s="69" t="n">
        <v>26249</v>
      </c>
      <c r="E3322" s="69"/>
      <c r="F3322" s="42" t="n">
        <v>0.625</v>
      </c>
      <c r="H3322" s="42" t="n">
        <v>0.291666666666667</v>
      </c>
      <c r="I3322" s="29" t="n">
        <v>119</v>
      </c>
      <c r="K3322" s="30" t="s">
        <v>1212</v>
      </c>
      <c r="M3322" s="31" t="n">
        <f aca="false">SUM(P3322,R3322,T3322,V3322,X3322,Z3322,AB3322,AD3322,AF3322,AH3322,AJ3322,AL3322,AN3322,AP3322,AR3322,AT3322,AV3322,AX3322,AZ3322,BB3322)</f>
        <v>0</v>
      </c>
    </row>
    <row r="3323" customFormat="false" ht="15" hidden="false" customHeight="false" outlineLevel="0" collapsed="false">
      <c r="A3323" s="41" t="n">
        <v>40554</v>
      </c>
      <c r="B3323" s="68" t="s">
        <v>1193</v>
      </c>
      <c r="C3323" s="68" t="s">
        <v>892</v>
      </c>
      <c r="D3323" s="69" t="n">
        <v>26250</v>
      </c>
      <c r="E3323" s="69"/>
      <c r="F3323" s="42" t="n">
        <v>0.729166666666667</v>
      </c>
      <c r="H3323" s="42" t="n">
        <v>0.333333333333333</v>
      </c>
      <c r="I3323" s="29" t="n">
        <v>131.2</v>
      </c>
      <c r="K3323" s="30" t="s">
        <v>1216</v>
      </c>
      <c r="M3323" s="31" t="n">
        <f aca="false">SUM(P3323,R3323,T3323,V3323,X3323,Z3323,AB3323,AD3323,AF3323,AH3323,AJ3323,AL3323,AN3323,AP3323,AR3323,AT3323,AV3323,AX3323,AZ3323,BB3323)</f>
        <v>0</v>
      </c>
    </row>
    <row r="3324" customFormat="false" ht="15" hidden="false" customHeight="false" outlineLevel="0" collapsed="false">
      <c r="A3324" s="41" t="n">
        <v>40554</v>
      </c>
      <c r="B3324" s="68" t="s">
        <v>1745</v>
      </c>
      <c r="C3324" s="68" t="s">
        <v>1215</v>
      </c>
      <c r="D3324" s="69" t="n">
        <v>26251</v>
      </c>
      <c r="E3324" s="69"/>
      <c r="F3324" s="42" t="n">
        <v>0.645833333333333</v>
      </c>
      <c r="H3324" s="42" t="n">
        <v>0.166666666666667</v>
      </c>
      <c r="I3324" s="29" t="n">
        <v>77</v>
      </c>
      <c r="K3324" s="30" t="s">
        <v>1746</v>
      </c>
      <c r="M3324" s="31" t="n">
        <f aca="false">SUM(P3324,R3324,T3324,V3324,X3324,Z3324,AB3324,AD3324,AF3324,AH3324,AJ3324,AL3324,AN3324,AP3324,AR3324,AT3324,AV3324,AX3324,AZ3324,BB3324)</f>
        <v>0</v>
      </c>
    </row>
    <row r="3325" customFormat="false" ht="15" hidden="false" customHeight="false" outlineLevel="0" collapsed="false">
      <c r="A3325" s="41" t="n">
        <v>40554</v>
      </c>
      <c r="B3325" s="68" t="s">
        <v>1208</v>
      </c>
      <c r="C3325" s="68" t="s">
        <v>1032</v>
      </c>
      <c r="D3325" s="69" t="n">
        <v>26252</v>
      </c>
      <c r="E3325" s="69"/>
      <c r="F3325" s="42" t="n">
        <v>0.729166666666667</v>
      </c>
      <c r="H3325" s="42" t="n">
        <v>0.333333333333333</v>
      </c>
      <c r="I3325" s="29" t="n">
        <v>229</v>
      </c>
      <c r="K3325" s="30" t="s">
        <v>1238</v>
      </c>
      <c r="M3325" s="31" t="n">
        <f aca="false">SUM(P3325,R3325,T3325,V3325,X3325,Z3325,AB3325,AD3325,AF3325,AH3325,AJ3325,AL3325,AN3325,AP3325,AR3325,AT3325,AV3325,AX3325,AZ3325,BB3325)</f>
        <v>0</v>
      </c>
    </row>
    <row r="3326" customFormat="false" ht="15" hidden="false" customHeight="false" outlineLevel="0" collapsed="false">
      <c r="A3326" s="41" t="n">
        <v>40554</v>
      </c>
      <c r="B3326" s="68" t="s">
        <v>1199</v>
      </c>
      <c r="C3326" s="68" t="s">
        <v>1255</v>
      </c>
      <c r="D3326" s="69" t="n">
        <v>26253</v>
      </c>
      <c r="E3326" s="69"/>
      <c r="F3326" s="42" t="n">
        <v>0.65625</v>
      </c>
      <c r="H3326" s="42" t="n">
        <v>0.166666666666667</v>
      </c>
      <c r="I3326" s="29" t="n">
        <v>80</v>
      </c>
      <c r="K3326" s="30" t="s">
        <v>1253</v>
      </c>
      <c r="M3326" s="31" t="n">
        <f aca="false">SUM(P3326,R3326,T3326,V3326,X3326,Z3326,AB3326,AD3326,AF3326,AH3326,AJ3326,AL3326,AN3326,AP3326,AR3326,AT3326,AV3326,AX3326,AZ3326,BB3326)</f>
        <v>0</v>
      </c>
    </row>
    <row r="3327" customFormat="false" ht="15" hidden="false" customHeight="false" outlineLevel="0" collapsed="false">
      <c r="A3327" s="41" t="n">
        <v>40554</v>
      </c>
      <c r="B3327" s="68" t="s">
        <v>1665</v>
      </c>
      <c r="C3327" s="68" t="s">
        <v>1793</v>
      </c>
      <c r="D3327" s="69" t="n">
        <v>26254</v>
      </c>
      <c r="E3327" s="69"/>
      <c r="F3327" s="42" t="n">
        <v>0.725694444444444</v>
      </c>
      <c r="H3327" s="42" t="n">
        <v>0.166666666666667</v>
      </c>
      <c r="I3327" s="29" t="n">
        <v>77</v>
      </c>
      <c r="K3327" s="30" t="s">
        <v>1714</v>
      </c>
      <c r="M3327" s="31" t="n">
        <f aca="false">SUM(P3327,R3327,T3327,V3327,X3327,Z3327,AB3327,AD3327,AF3327,AH3327,AJ3327,AL3327,AN3327,AP3327,AR3327,AT3327,AV3327,AX3327,AZ3327,BB3327)</f>
        <v>0</v>
      </c>
    </row>
    <row r="3328" customFormat="false" ht="15" hidden="false" customHeight="false" outlineLevel="0" collapsed="false">
      <c r="A3328" s="41" t="n">
        <v>40554</v>
      </c>
      <c r="B3328" s="68" t="s">
        <v>581</v>
      </c>
      <c r="C3328" s="68" t="s">
        <v>1330</v>
      </c>
      <c r="D3328" s="69" t="n">
        <v>26255</v>
      </c>
      <c r="E3328" s="69"/>
      <c r="F3328" s="42" t="n">
        <v>0.75</v>
      </c>
      <c r="H3328" s="42" t="n">
        <v>0.166666666666667</v>
      </c>
      <c r="I3328" s="29" t="n">
        <v>73</v>
      </c>
      <c r="K3328" s="30" t="s">
        <v>1243</v>
      </c>
      <c r="M3328" s="31" t="n">
        <f aca="false">SUM(P3328,R3328,T3328,V3328,X3328,Z3328,AB3328,AD3328,AF3328,AH3328,AJ3328,AL3328,AN3328,AP3328,AR3328,AT3328,AV3328,AX3328,AZ3328,BB3328)</f>
        <v>0</v>
      </c>
    </row>
    <row r="3329" customFormat="false" ht="15" hidden="false" customHeight="false" outlineLevel="0" collapsed="false">
      <c r="A3329" s="41"/>
    </row>
    <row r="3330" customFormat="false" ht="15" hidden="false" customHeight="false" outlineLevel="0" collapsed="false">
      <c r="A3330" s="113"/>
      <c r="B3330" s="101"/>
      <c r="C3330" s="101"/>
      <c r="D3330" s="100"/>
      <c r="E3330" s="100"/>
      <c r="F3330" s="100"/>
      <c r="G3330" s="100"/>
      <c r="H3330" s="100"/>
      <c r="I3330" s="102"/>
      <c r="J3330" s="102"/>
      <c r="K3330" s="100"/>
    </row>
    <row r="3331" customFormat="false" ht="18.75" hidden="false" customHeight="false" outlineLevel="0" collapsed="false">
      <c r="A3331" s="113"/>
      <c r="B3331" s="101"/>
      <c r="C3331" s="101"/>
      <c r="D3331" s="100"/>
      <c r="E3331" s="100"/>
      <c r="F3331" s="100"/>
      <c r="G3331" s="115" t="s">
        <v>1729</v>
      </c>
      <c r="H3331" s="100"/>
      <c r="I3331" s="102"/>
      <c r="J3331" s="102"/>
      <c r="K3331" s="100"/>
    </row>
    <row r="3332" customFormat="false" ht="15" hidden="false" customHeight="false" outlineLevel="0" collapsed="false">
      <c r="A3332" s="41" t="n">
        <v>40555</v>
      </c>
      <c r="B3332" s="68" t="s">
        <v>679</v>
      </c>
      <c r="C3332" s="68" t="s">
        <v>1206</v>
      </c>
      <c r="D3332" s="69" t="n">
        <v>26256</v>
      </c>
      <c r="E3332" s="69"/>
      <c r="F3332" s="3" t="s">
        <v>1162</v>
      </c>
      <c r="H3332" s="3" t="s">
        <v>1162</v>
      </c>
      <c r="I3332" s="29" t="n">
        <v>184</v>
      </c>
      <c r="K3332" s="30" t="s">
        <v>1223</v>
      </c>
      <c r="M3332" s="31" t="n">
        <f aca="false">SUM(P3332,R3332,T3332,V3332,X3332,Z3332,AB3332,AD3332,AF3332,AH3332,AJ3332,AL3332,AN3332,AP3332,AR3332,AT3332,AV3332,AX3332,AZ3332,BB3332)</f>
        <v>40664.5</v>
      </c>
      <c r="O3332" s="0" t="n">
        <v>17626</v>
      </c>
      <c r="P3332" s="31" t="n">
        <v>10095</v>
      </c>
      <c r="Q3332" s="0" t="n">
        <v>17602</v>
      </c>
      <c r="R3332" s="31" t="n">
        <v>250</v>
      </c>
      <c r="S3332" s="47" t="n">
        <v>17601</v>
      </c>
      <c r="T3332" s="31" t="n">
        <v>5232</v>
      </c>
      <c r="U3332" s="47" t="n">
        <v>17692</v>
      </c>
      <c r="V3332" s="31" t="n">
        <v>2250</v>
      </c>
      <c r="W3332" s="47" t="n">
        <v>17604</v>
      </c>
      <c r="X3332" s="31" t="n">
        <v>7500</v>
      </c>
      <c r="Y3332" s="47" t="n">
        <v>17615</v>
      </c>
      <c r="Z3332" s="31" t="n">
        <v>7500</v>
      </c>
      <c r="AA3332" s="47" t="n">
        <v>17686</v>
      </c>
      <c r="AB3332" s="31" t="n">
        <v>7837.5</v>
      </c>
    </row>
    <row r="3333" customFormat="false" ht="15" hidden="false" customHeight="false" outlineLevel="0" collapsed="false">
      <c r="A3333" s="41" t="n">
        <v>40555</v>
      </c>
      <c r="B3333" s="68" t="s">
        <v>1165</v>
      </c>
      <c r="C3333" s="68" t="s">
        <v>1206</v>
      </c>
      <c r="D3333" s="69" t="n">
        <v>26257</v>
      </c>
      <c r="E3333" s="69"/>
      <c r="F3333" s="3" t="s">
        <v>1162</v>
      </c>
      <c r="H3333" s="3" t="s">
        <v>1162</v>
      </c>
      <c r="I3333" s="29" t="n">
        <v>184</v>
      </c>
      <c r="K3333" s="30" t="s">
        <v>1233</v>
      </c>
      <c r="M3333" s="31" t="n">
        <f aca="false">SUM(P3333,R3333,T3333,V3333,X3333,Z3333,AB3333,AD3333,AF3333,AH3333,AJ3333,AL3333,AN3333,AP3333,AR3333,AT3333,AV3333,AX3333,AZ3333,BB3333)</f>
        <v>6255.58</v>
      </c>
      <c r="O3333" s="0" t="n">
        <v>17496</v>
      </c>
      <c r="P3333" s="31" t="n">
        <v>674.7</v>
      </c>
      <c r="Q3333" s="0" t="n">
        <v>17497</v>
      </c>
      <c r="R3333" s="31" t="n">
        <v>905.11</v>
      </c>
      <c r="S3333" s="47" t="n">
        <v>17506</v>
      </c>
      <c r="T3333" s="31" t="n">
        <v>1642.26</v>
      </c>
      <c r="U3333" s="47" t="n">
        <v>17494</v>
      </c>
      <c r="V3333" s="31" t="n">
        <v>28.58</v>
      </c>
      <c r="W3333" s="47" t="n">
        <v>17495</v>
      </c>
      <c r="X3333" s="31" t="n">
        <v>28.58</v>
      </c>
      <c r="Y3333" s="47" t="n">
        <v>17493</v>
      </c>
      <c r="Z3333" s="31" t="n">
        <v>28.58</v>
      </c>
      <c r="AA3333" s="47" t="n">
        <v>17526</v>
      </c>
      <c r="AB3333" s="31" t="n">
        <v>221.4</v>
      </c>
      <c r="AC3333" s="47" t="n">
        <v>17508</v>
      </c>
      <c r="AD3333" s="31" t="n">
        <v>2521.17</v>
      </c>
      <c r="AE3333" s="47" t="n">
        <v>17624</v>
      </c>
      <c r="AF3333" s="31" t="n">
        <v>205.2</v>
      </c>
    </row>
    <row r="3334" customFormat="false" ht="15" hidden="false" customHeight="false" outlineLevel="0" collapsed="false">
      <c r="A3334" s="41" t="n">
        <v>40555</v>
      </c>
      <c r="B3334" s="68" t="s">
        <v>627</v>
      </c>
      <c r="C3334" s="68" t="s">
        <v>1206</v>
      </c>
      <c r="D3334" s="69" t="n">
        <v>26258</v>
      </c>
      <c r="E3334" s="69"/>
      <c r="F3334" s="3" t="s">
        <v>1162</v>
      </c>
      <c r="H3334" s="3" t="s">
        <v>1162</v>
      </c>
      <c r="I3334" s="29" t="n">
        <v>184</v>
      </c>
      <c r="K3334" s="30" t="s">
        <v>1303</v>
      </c>
      <c r="M3334" s="31" t="n">
        <f aca="false">SUM(P3334,R3334,T3334,V3334,X3334,Z3334,AB3334,AD3334,AF3334,AH3334,AJ3334,AL3334,AN3334,AP3334,AR3334,AT3334,AV3334,AX3334,AZ3334,BB3334)</f>
        <v>9626.3</v>
      </c>
      <c r="O3334" s="0" t="n">
        <v>17504</v>
      </c>
      <c r="P3334" s="31" t="n">
        <v>28.58</v>
      </c>
      <c r="Q3334" s="0" t="n">
        <v>17492</v>
      </c>
      <c r="R3334" s="31" t="n">
        <v>1958.4</v>
      </c>
      <c r="S3334" s="47" t="n">
        <v>17503</v>
      </c>
      <c r="T3334" s="31" t="n">
        <v>57.16</v>
      </c>
      <c r="U3334" s="47" t="n">
        <v>17501</v>
      </c>
      <c r="V3334" s="31" t="n">
        <v>28.58</v>
      </c>
      <c r="W3334" s="47" t="n">
        <v>17502</v>
      </c>
      <c r="X3334" s="31" t="n">
        <v>28.58</v>
      </c>
      <c r="Y3334" s="47" t="n">
        <v>17599</v>
      </c>
      <c r="Z3334" s="31" t="n">
        <v>7525</v>
      </c>
    </row>
    <row r="3335" customFormat="false" ht="15" hidden="false" customHeight="false" outlineLevel="0" collapsed="false">
      <c r="A3335" s="41" t="n">
        <v>40555</v>
      </c>
      <c r="B3335" s="68" t="s">
        <v>1181</v>
      </c>
      <c r="C3335" s="68" t="s">
        <v>1206</v>
      </c>
      <c r="D3335" s="69" t="n">
        <v>26259</v>
      </c>
      <c r="E3335" s="69"/>
      <c r="F3335" s="3" t="s">
        <v>1162</v>
      </c>
      <c r="H3335" s="3" t="s">
        <v>1162</v>
      </c>
      <c r="I3335" s="29" t="n">
        <v>209</v>
      </c>
      <c r="K3335" s="30" t="s">
        <v>1219</v>
      </c>
      <c r="M3335" s="31" t="n">
        <f aca="false">SUM(P3335,R3335,T3335,V3335,X3335,Z3335,AB3335,AD3335,AF3335,AH3335,AJ3335,AL3335,AN3335,AP3335,AR3335,AT3335,AV3335,AX3335,AZ3335,BB3335)</f>
        <v>3571.02</v>
      </c>
      <c r="O3335" s="0" t="n">
        <v>17507</v>
      </c>
      <c r="P3335" s="31" t="n">
        <v>1252.88</v>
      </c>
      <c r="Q3335" s="0" t="n">
        <v>17622</v>
      </c>
      <c r="R3335" s="31" t="n">
        <v>228</v>
      </c>
      <c r="S3335" s="47" t="n">
        <v>17625</v>
      </c>
      <c r="T3335" s="31" t="n">
        <v>367.64</v>
      </c>
      <c r="U3335" s="47" t="n">
        <v>17623</v>
      </c>
      <c r="V3335" s="31" t="n">
        <v>222.5</v>
      </c>
      <c r="W3335" s="47" t="n">
        <v>17616</v>
      </c>
      <c r="X3335" s="31" t="n">
        <v>1500</v>
      </c>
    </row>
    <row r="3336" customFormat="false" ht="15" hidden="false" customHeight="false" outlineLevel="0" collapsed="false">
      <c r="A3336" s="117" t="n">
        <v>40555</v>
      </c>
      <c r="B3336" s="68" t="s">
        <v>1205</v>
      </c>
      <c r="C3336" s="68" t="s">
        <v>1206</v>
      </c>
      <c r="D3336" s="69" t="n">
        <v>26260</v>
      </c>
      <c r="E3336" s="69"/>
      <c r="F3336" s="3" t="s">
        <v>1162</v>
      </c>
      <c r="H3336" s="3" t="s">
        <v>1162</v>
      </c>
      <c r="I3336" s="29" t="n">
        <v>380</v>
      </c>
      <c r="K3336" s="30" t="s">
        <v>1249</v>
      </c>
      <c r="M3336" s="31" t="n">
        <f aca="false">SUM(P3336,R3336,T3336,V3336,X3336,Z3336,AB3336,AD3336,AF3336,AH3336,AJ3336,AL3336,AN3336,AP3336,AR3336,AT3336,AV3336,AX3336,AZ3336,BB3336)</f>
        <v>10392.31</v>
      </c>
      <c r="O3336" s="0" t="n">
        <v>17499</v>
      </c>
      <c r="P3336" s="31" t="n">
        <v>280.13</v>
      </c>
      <c r="Q3336" s="0" t="n">
        <v>17498</v>
      </c>
      <c r="R3336" s="31" t="n">
        <v>1778.95</v>
      </c>
      <c r="S3336" s="47" t="n">
        <v>17500</v>
      </c>
      <c r="T3336" s="31" t="n">
        <v>762.5</v>
      </c>
      <c r="U3336" s="47" t="n">
        <v>17505</v>
      </c>
      <c r="V3336" s="31" t="n">
        <v>85.74</v>
      </c>
      <c r="W3336" s="47" t="n">
        <v>17530</v>
      </c>
      <c r="X3336" s="31" t="n">
        <v>3107.59</v>
      </c>
      <c r="Y3336" s="47" t="n">
        <v>17531</v>
      </c>
      <c r="Z3336" s="31" t="n">
        <v>1258.62</v>
      </c>
      <c r="AA3336" s="47" t="n">
        <v>17621</v>
      </c>
      <c r="AB3336" s="31" t="n">
        <v>122.28</v>
      </c>
      <c r="AC3336" s="47" t="n">
        <v>17619</v>
      </c>
      <c r="AD3336" s="31" t="n">
        <v>256.5</v>
      </c>
      <c r="AE3336" s="47" t="n">
        <v>17614</v>
      </c>
      <c r="AF3336" s="31" t="n">
        <v>1500</v>
      </c>
      <c r="AG3336" s="47" t="n">
        <v>17689</v>
      </c>
      <c r="AH3336" s="31" t="n">
        <v>990</v>
      </c>
      <c r="AI3336" s="47" t="n">
        <v>17597</v>
      </c>
      <c r="AJ3336" s="31" t="n">
        <v>250</v>
      </c>
    </row>
    <row r="3337" customFormat="false" ht="15" hidden="false" customHeight="false" outlineLevel="0" collapsed="false">
      <c r="A3337" s="41" t="n">
        <v>40555</v>
      </c>
      <c r="B3337" s="68" t="s">
        <v>1189</v>
      </c>
      <c r="C3337" s="68" t="s">
        <v>925</v>
      </c>
      <c r="D3337" s="69" t="n">
        <v>26261</v>
      </c>
      <c r="E3337" s="69"/>
      <c r="F3337" s="42" t="n">
        <v>0.572916666666667</v>
      </c>
      <c r="H3337" s="42" t="n">
        <v>0.270833333333333</v>
      </c>
      <c r="I3337" s="29" t="n">
        <v>111.6</v>
      </c>
      <c r="K3337" s="30" t="s">
        <v>1231</v>
      </c>
      <c r="M3337" s="31" t="n">
        <f aca="false">SUM(P3337,R3337,T3337,V3337,X3337,Z3337,AB3337,AD3337,AF3337,AH3337,AJ3337,AL3337,AN3337,AP3337,AR3337,AT3337,AV3337,AX3337,AZ3337,BB3337)</f>
        <v>0</v>
      </c>
    </row>
    <row r="3338" customFormat="false" ht="15" hidden="false" customHeight="false" outlineLevel="0" collapsed="false">
      <c r="A3338" s="55" t="n">
        <v>40555</v>
      </c>
      <c r="B3338" s="152" t="s">
        <v>1745</v>
      </c>
      <c r="C3338" s="152" t="s">
        <v>925</v>
      </c>
      <c r="D3338" s="69" t="n">
        <v>26262</v>
      </c>
      <c r="E3338" s="69"/>
      <c r="F3338" s="44" t="n">
        <v>0.666666666666667</v>
      </c>
      <c r="G3338" s="30" t="s">
        <v>1794</v>
      </c>
      <c r="H3338" s="44" t="s">
        <v>1298</v>
      </c>
      <c r="I3338" s="29" t="n">
        <v>198.4</v>
      </c>
      <c r="K3338" s="30" t="s">
        <v>1766</v>
      </c>
      <c r="M3338" s="31" t="n">
        <f aca="false">SUM(P3338,R3338,T3338,V3338,X3338,Z3338,AB3338,AD3338,AF3338,AH3338,AJ3338,AL3338,AN3338,AP3338,AR3338,AT3338,AV3338,AX3338,AZ3338,BB3338)</f>
        <v>0</v>
      </c>
    </row>
    <row r="3339" customFormat="false" ht="15" hidden="false" customHeight="false" outlineLevel="0" collapsed="false">
      <c r="A3339" s="41" t="n">
        <v>40555</v>
      </c>
      <c r="B3339" s="68" t="s">
        <v>901</v>
      </c>
      <c r="C3339" s="68" t="s">
        <v>739</v>
      </c>
      <c r="D3339" s="69" t="n">
        <v>26263</v>
      </c>
      <c r="E3339" s="69"/>
      <c r="F3339" s="42" t="n">
        <v>0.697916666666667</v>
      </c>
      <c r="G3339" s="3" t="s">
        <v>1380</v>
      </c>
      <c r="H3339" s="3" t="s">
        <v>1302</v>
      </c>
      <c r="I3339" s="29" t="n">
        <v>179</v>
      </c>
      <c r="K3339" s="30" t="s">
        <v>1228</v>
      </c>
      <c r="M3339" s="31" t="n">
        <f aca="false">SUM(P3339,R3339,T3339,V3339,X3339,Z3339,AB3339,AD3339,AF3339,AH3339,AJ3339,AL3339,AN3339,AP3339,AR3339,AT3339,AV3339,AX3339,AZ3339,BB3339)</f>
        <v>0</v>
      </c>
    </row>
    <row r="3340" customFormat="false" ht="15" hidden="false" customHeight="false" outlineLevel="0" collapsed="false">
      <c r="A3340" s="41" t="n">
        <v>40555</v>
      </c>
      <c r="B3340" s="68" t="s">
        <v>581</v>
      </c>
      <c r="C3340" s="68" t="s">
        <v>925</v>
      </c>
      <c r="D3340" s="69" t="n">
        <v>26264</v>
      </c>
      <c r="E3340" s="69"/>
      <c r="F3340" s="42" t="n">
        <v>0.572916666666667</v>
      </c>
      <c r="H3340" s="42" t="n">
        <v>0.229166666666667</v>
      </c>
      <c r="I3340" s="29" t="n">
        <v>122.7</v>
      </c>
      <c r="K3340" s="30" t="s">
        <v>1243</v>
      </c>
      <c r="M3340" s="31" t="n">
        <f aca="false">SUM(P3340,R3340,T3340,V3340,X3340,Z3340,AB3340,AD3340,AF3340,AH3340,AJ3340,AL3340,AN3340,AP3340,AR3340,AT3340,AV3340,AX3340,AZ3340,BB3340)</f>
        <v>0</v>
      </c>
    </row>
    <row r="3341" customFormat="false" ht="15" hidden="false" customHeight="false" outlineLevel="0" collapsed="false">
      <c r="A3341" s="41" t="n">
        <v>40555</v>
      </c>
      <c r="B3341" s="68" t="s">
        <v>1193</v>
      </c>
      <c r="C3341" s="68" t="s">
        <v>1049</v>
      </c>
      <c r="D3341" s="69" t="n">
        <v>26265</v>
      </c>
      <c r="E3341" s="69"/>
      <c r="F3341" s="42" t="n">
        <v>0.697916666666667</v>
      </c>
      <c r="H3341" s="42" t="n">
        <v>0.354166666666667</v>
      </c>
      <c r="I3341" s="29" t="n">
        <v>114.5</v>
      </c>
      <c r="K3341" s="30" t="s">
        <v>1216</v>
      </c>
      <c r="M3341" s="31" t="n">
        <f aca="false">SUM(P3341,R3341,T3341,V3341,X3341,Z3341,AB3341,AD3341,AF3341,AH3341,AJ3341,AL3341,AN3341,AP3341,AR3341,AT3341,AV3341,AX3341,AZ3341,BB3341)</f>
        <v>0</v>
      </c>
    </row>
    <row r="3342" customFormat="false" ht="15" hidden="false" customHeight="false" outlineLevel="0" collapsed="false">
      <c r="A3342" s="41" t="n">
        <v>40555</v>
      </c>
      <c r="B3342" s="68" t="s">
        <v>1195</v>
      </c>
      <c r="C3342" s="68" t="s">
        <v>842</v>
      </c>
      <c r="D3342" s="69" t="n">
        <v>26266</v>
      </c>
      <c r="E3342" s="69"/>
      <c r="F3342" s="42" t="n">
        <v>0.604166666666667</v>
      </c>
      <c r="H3342" s="42" t="n">
        <v>0.229166666666667</v>
      </c>
      <c r="I3342" s="29" t="n">
        <v>98.5</v>
      </c>
      <c r="K3342" s="30" t="s">
        <v>1217</v>
      </c>
      <c r="M3342" s="31" t="n">
        <f aca="false">SUM(P3342,R3342,T3342,V3342,X3342,Z3342,AB3342,AD3342,AF3342,AH3342,AJ3342,AL3342,AN3342,AP3342,AR3342,AT3342,AV3342,AX3342,AZ3342,BB3342)</f>
        <v>0</v>
      </c>
    </row>
    <row r="3343" customFormat="false" ht="15" hidden="false" customHeight="false" outlineLevel="0" collapsed="false">
      <c r="A3343" s="41" t="n">
        <v>40555</v>
      </c>
      <c r="B3343" s="68" t="s">
        <v>296</v>
      </c>
      <c r="C3343" s="68" t="s">
        <v>760</v>
      </c>
      <c r="D3343" s="69" t="n">
        <v>26267</v>
      </c>
      <c r="E3343" s="69"/>
      <c r="F3343" s="42" t="n">
        <v>0.513888888888889</v>
      </c>
      <c r="H3343" s="42" t="n">
        <v>0.166666666666667</v>
      </c>
      <c r="I3343" s="29" t="n">
        <v>73</v>
      </c>
      <c r="K3343" s="30" t="s">
        <v>1235</v>
      </c>
      <c r="M3343" s="31" t="n">
        <f aca="false">SUM(P3343,R3343,T3343,V3343,X3343,Z3343,AB3343,AD3343,AF3343,AH3343,AJ3343,AL3343,AN3343,AP3343,AR3343,AT3343,AV3343,AX3343,AZ3343,BB3343)</f>
        <v>0</v>
      </c>
    </row>
    <row r="3344" customFormat="false" ht="15" hidden="false" customHeight="false" outlineLevel="0" collapsed="false">
      <c r="A3344" s="41" t="n">
        <v>40555</v>
      </c>
      <c r="B3344" s="68" t="s">
        <v>1197</v>
      </c>
      <c r="C3344" s="68" t="s">
        <v>714</v>
      </c>
      <c r="D3344" s="69" t="n">
        <v>26268</v>
      </c>
      <c r="E3344" s="69"/>
      <c r="F3344" s="42" t="n">
        <v>0.166666666666667</v>
      </c>
      <c r="G3344" s="3" t="s">
        <v>1170</v>
      </c>
      <c r="H3344" s="3" t="s">
        <v>1308</v>
      </c>
      <c r="I3344" s="29" t="n">
        <v>87</v>
      </c>
      <c r="K3344" s="30" t="s">
        <v>1259</v>
      </c>
      <c r="M3344" s="31" t="n">
        <f aca="false">SUM(P3344,R3344,T3344,V3344,X3344,Z3344,AB3344,AD3344,AF3344,AH3344,AJ3344,AL3344,AN3344,AP3344,AR3344,AT3344,AV3344,AX3344,AZ3344,BB3344)</f>
        <v>0</v>
      </c>
    </row>
    <row r="3345" customFormat="false" ht="15" hidden="false" customHeight="false" outlineLevel="0" collapsed="false">
      <c r="A3345" s="55" t="n">
        <v>40555</v>
      </c>
      <c r="B3345" s="152" t="s">
        <v>96</v>
      </c>
      <c r="C3345" s="152" t="s">
        <v>892</v>
      </c>
      <c r="D3345" s="69" t="n">
        <v>26269</v>
      </c>
      <c r="E3345" s="69"/>
      <c r="F3345" s="44" t="n">
        <v>0.652777777777778</v>
      </c>
      <c r="G3345" s="30"/>
      <c r="H3345" s="44" t="n">
        <v>0.288194444444444</v>
      </c>
      <c r="I3345" s="29" t="n">
        <v>113.45</v>
      </c>
      <c r="K3345" s="30" t="s">
        <v>1237</v>
      </c>
      <c r="M3345" s="31" t="n">
        <f aca="false">SUM(P3345,R3345,T3345,V3345,X3345,Z3345,AB3345,AD3345,AF3345,AH3345,AJ3345,AL3345,AN3345,AP3345,AR3345,AT3345,AV3345,AX3345,AZ3345,BB3345)</f>
        <v>0</v>
      </c>
    </row>
    <row r="3346" customFormat="false" ht="15" hidden="false" customHeight="false" outlineLevel="0" collapsed="false">
      <c r="A3346" s="41" t="n">
        <v>40555</v>
      </c>
      <c r="B3346" s="68" t="s">
        <v>1179</v>
      </c>
      <c r="C3346" s="68" t="s">
        <v>892</v>
      </c>
      <c r="D3346" s="69" t="n">
        <v>26270</v>
      </c>
      <c r="E3346" s="69"/>
      <c r="F3346" s="42" t="n">
        <v>0.618055555555556</v>
      </c>
      <c r="H3346" s="42" t="n">
        <v>0.222222222222222</v>
      </c>
      <c r="I3346" s="29" t="n">
        <v>87.45</v>
      </c>
      <c r="K3346" s="30" t="s">
        <v>1242</v>
      </c>
      <c r="M3346" s="31" t="n">
        <f aca="false">SUM(P3346,R3346,T3346,V3346,X3346,Z3346,AB3346,AD3346,AF3346,AH3346,AJ3346,AL3346,AN3346,AP3346,AR3346,AT3346,AV3346,AX3346,AZ3346,BB3346)</f>
        <v>0</v>
      </c>
    </row>
    <row r="3347" customFormat="false" ht="15" hidden="false" customHeight="false" outlineLevel="0" collapsed="false">
      <c r="A3347" s="41" t="n">
        <v>40555</v>
      </c>
      <c r="B3347" s="68" t="s">
        <v>1197</v>
      </c>
      <c r="C3347" s="68" t="s">
        <v>1475</v>
      </c>
      <c r="D3347" s="69" t="n">
        <v>26271</v>
      </c>
      <c r="E3347" s="69"/>
      <c r="F3347" s="42" t="n">
        <v>0.701388888888889</v>
      </c>
      <c r="H3347" s="42" t="n">
        <v>0.166666666666667</v>
      </c>
      <c r="I3347" s="29" t="n">
        <v>83</v>
      </c>
      <c r="K3347" s="30" t="s">
        <v>1259</v>
      </c>
      <c r="M3347" s="31" t="n">
        <f aca="false">SUM(P3347,R3347,T3347,V3347,X3347,Z3347,AB3347,AD3347,AF3347,AH3347,AJ3347,AL3347,AN3347,AP3347,AR3347,AT3347,AV3347,AX3347,AZ3347,BB3347)</f>
        <v>0</v>
      </c>
    </row>
    <row r="3348" customFormat="false" ht="15" hidden="false" customHeight="false" outlineLevel="0" collapsed="false">
      <c r="A3348" s="41" t="n">
        <v>40555</v>
      </c>
      <c r="B3348" s="68" t="s">
        <v>1199</v>
      </c>
      <c r="C3348" s="68" t="s">
        <v>1255</v>
      </c>
      <c r="D3348" s="69" t="n">
        <v>26272</v>
      </c>
      <c r="E3348" s="69"/>
      <c r="F3348" s="42" t="n">
        <v>0.708333333333333</v>
      </c>
      <c r="H3348" s="42" t="n">
        <v>0.166666666666667</v>
      </c>
      <c r="I3348" s="29" t="n">
        <v>80</v>
      </c>
      <c r="K3348" s="30" t="s">
        <v>1253</v>
      </c>
      <c r="M3348" s="31" t="n">
        <f aca="false">SUM(P3348,R3348,T3348,V3348,X3348,Z3348,AB3348,AD3348,AF3348,AH3348,AJ3348,AL3348,AN3348,AP3348,AR3348,AT3348,AV3348,AX3348,AZ3348,BB3348)</f>
        <v>0</v>
      </c>
    </row>
    <row r="3349" customFormat="false" ht="15" hidden="false" customHeight="false" outlineLevel="0" collapsed="false">
      <c r="A3349" s="41" t="n">
        <v>40555</v>
      </c>
      <c r="B3349" s="68" t="s">
        <v>296</v>
      </c>
      <c r="C3349" s="68" t="s">
        <v>945</v>
      </c>
      <c r="D3349" s="69" t="n">
        <v>26273</v>
      </c>
      <c r="E3349" s="69"/>
      <c r="F3349" s="42" t="n">
        <v>0.708333333333333</v>
      </c>
      <c r="H3349" s="42" t="n">
        <v>0.166666666666667</v>
      </c>
      <c r="I3349" s="29" t="n">
        <v>77</v>
      </c>
      <c r="K3349" s="30" t="s">
        <v>1235</v>
      </c>
      <c r="M3349" s="31" t="n">
        <f aca="false">SUM(P3349,R3349,T3349,V3349,X3349,Z3349,AB3349,AD3349,AF3349,AH3349,AJ3349,AL3349,AN3349,AP3349,AR3349,AT3349,AV3349,AX3349,AZ3349,BB3349)</f>
        <v>0</v>
      </c>
    </row>
    <row r="3350" customFormat="false" ht="15" hidden="false" customHeight="false" outlineLevel="0" collapsed="false">
      <c r="A3350" s="55" t="n">
        <v>40555</v>
      </c>
      <c r="B3350" s="152" t="s">
        <v>1199</v>
      </c>
      <c r="C3350" s="152" t="s">
        <v>869</v>
      </c>
      <c r="D3350" s="69" t="n">
        <v>26274</v>
      </c>
      <c r="E3350" s="69"/>
      <c r="F3350" s="44" t="n">
        <v>0.645833333333333</v>
      </c>
      <c r="G3350" s="30"/>
      <c r="H3350" s="44" t="n">
        <v>0.166666666666667</v>
      </c>
      <c r="I3350" s="29" t="n">
        <v>72</v>
      </c>
      <c r="K3350" s="30" t="s">
        <v>1253</v>
      </c>
      <c r="M3350" s="31" t="n">
        <f aca="false">SUM(P3350,R3350,T3350,V3350,X3350,Z3350,AB3350,AD3350,AF3350,AH3350,AJ3350,AL3350,AN3350,AP3350,AR3350,AT3350,AV3350,AX3350,AZ3350,BB3350)</f>
        <v>0</v>
      </c>
    </row>
    <row r="3351" customFormat="false" ht="15" hidden="false" customHeight="false" outlineLevel="0" collapsed="false">
      <c r="A3351" s="41" t="n">
        <v>40555</v>
      </c>
      <c r="B3351" s="68" t="s">
        <v>1208</v>
      </c>
      <c r="C3351" s="68" t="s">
        <v>1032</v>
      </c>
      <c r="D3351" s="69" t="n">
        <v>26275</v>
      </c>
      <c r="E3351" s="69"/>
      <c r="F3351" s="42" t="n">
        <v>0.625</v>
      </c>
      <c r="H3351" s="42" t="n">
        <v>0.333333333333333</v>
      </c>
      <c r="I3351" s="29" t="n">
        <v>229</v>
      </c>
      <c r="K3351" s="30" t="s">
        <v>1795</v>
      </c>
      <c r="M3351" s="31" t="n">
        <f aca="false">SUM(P3351,R3351,T3351,V3351,X3351,Z3351,AB3351,AD3351,AF3351,AH3351,AJ3351,AL3351,AN3351,AP3351,AR3351,AT3351,AV3351,AX3351,AZ3351,BB3351)</f>
        <v>0</v>
      </c>
    </row>
    <row r="3352" customFormat="false" ht="15" hidden="false" customHeight="false" outlineLevel="0" collapsed="false">
      <c r="M3352" s="31" t="n">
        <f aca="false">SUM(P3352,R3352,T3352,V3352,X3352,Z3352,AB3352,AD3352,AF3352,AH3352,AJ3352,AL3352,AN3352,AP3352,AR3352,AT3352,AV3352,AX3352,AZ3352,BB3352)</f>
        <v>0</v>
      </c>
    </row>
    <row r="3353" customFormat="false" ht="15" hidden="false" customHeight="false" outlineLevel="0" collapsed="false">
      <c r="A3353" s="113"/>
      <c r="B3353" s="101"/>
      <c r="C3353" s="101"/>
      <c r="D3353" s="100"/>
      <c r="E3353" s="100"/>
      <c r="F3353" s="100"/>
      <c r="G3353" s="100"/>
      <c r="H3353" s="100"/>
      <c r="I3353" s="102"/>
      <c r="J3353" s="102"/>
      <c r="K3353" s="100"/>
    </row>
    <row r="3354" customFormat="false" ht="18.75" hidden="false" customHeight="false" outlineLevel="0" collapsed="false">
      <c r="A3354" s="113"/>
      <c r="B3354" s="101"/>
      <c r="C3354" s="101"/>
      <c r="D3354" s="100"/>
      <c r="E3354" s="100"/>
      <c r="F3354" s="100"/>
      <c r="G3354" s="115" t="s">
        <v>1734</v>
      </c>
      <c r="H3354" s="100"/>
      <c r="I3354" s="102"/>
      <c r="J3354" s="102"/>
      <c r="K3354" s="100"/>
    </row>
    <row r="3355" customFormat="false" ht="15" hidden="false" customHeight="false" outlineLevel="0" collapsed="false">
      <c r="A3355" s="117" t="n">
        <v>40556</v>
      </c>
      <c r="B3355" s="68" t="s">
        <v>679</v>
      </c>
      <c r="C3355" s="68" t="s">
        <v>1206</v>
      </c>
      <c r="D3355" s="69" t="n">
        <v>26276</v>
      </c>
      <c r="E3355" s="69"/>
      <c r="F3355" s="69" t="s">
        <v>1162</v>
      </c>
      <c r="H3355" s="3" t="s">
        <v>1162</v>
      </c>
      <c r="I3355" s="29" t="n">
        <v>184</v>
      </c>
      <c r="K3355" s="30" t="s">
        <v>1223</v>
      </c>
      <c r="M3355" s="31" t="n">
        <f aca="false">SUM(P3355,R3355,T3355,V3355,X3355,Z3355,AB3355,AD3355,AF3355,AH3355,AJ3355,AL3355,AN3355,AP3355,AR3355,AT3355,AV3355,AX3355,AZ3355,BB3355)</f>
        <v>4759.07</v>
      </c>
      <c r="O3355" s="0" t="n">
        <v>17649</v>
      </c>
      <c r="P3355" s="31" t="n">
        <v>298.03</v>
      </c>
      <c r="Q3355" s="0" t="n">
        <v>17652</v>
      </c>
      <c r="R3355" s="31" t="n">
        <v>337.1</v>
      </c>
      <c r="S3355" s="47" t="n">
        <v>17655</v>
      </c>
      <c r="T3355" s="31" t="n">
        <v>58.87</v>
      </c>
      <c r="U3355" s="47" t="n">
        <v>17654</v>
      </c>
      <c r="V3355" s="31" t="n">
        <v>1964.22</v>
      </c>
      <c r="W3355" s="47" t="n">
        <v>17653</v>
      </c>
      <c r="X3355" s="31" t="n">
        <v>664.85</v>
      </c>
      <c r="Y3355" s="47" t="n">
        <v>17803</v>
      </c>
      <c r="Z3355" s="31" t="n">
        <v>1436</v>
      </c>
    </row>
    <row r="3356" customFormat="false" ht="15" hidden="false" customHeight="false" outlineLevel="0" collapsed="false">
      <c r="A3356" s="117" t="n">
        <v>40556</v>
      </c>
      <c r="B3356" s="68" t="s">
        <v>1165</v>
      </c>
      <c r="C3356" s="68" t="s">
        <v>1206</v>
      </c>
      <c r="D3356" s="69" t="n">
        <v>26277</v>
      </c>
      <c r="E3356" s="69"/>
      <c r="F3356" s="69" t="s">
        <v>1162</v>
      </c>
      <c r="H3356" s="3" t="s">
        <v>1162</v>
      </c>
      <c r="I3356" s="29" t="n">
        <v>184</v>
      </c>
      <c r="K3356" s="30" t="s">
        <v>1233</v>
      </c>
      <c r="M3356" s="31" t="n">
        <f aca="false">SUM(P3356,R3356,T3356,V3356,X3356,Z3356,AB3356,AD3356,AF3356,AH3356,AJ3356,AL3356,AN3356,AP3356,AR3356,AT3356,AV3356,AX3356,AZ3356,BB3356)</f>
        <v>4511.61</v>
      </c>
      <c r="O3356" s="0" t="n">
        <v>17648</v>
      </c>
      <c r="P3356" s="31" t="n">
        <v>75.64</v>
      </c>
      <c r="Q3356" s="0" t="n">
        <v>17651</v>
      </c>
      <c r="R3356" s="31" t="n">
        <v>628.09</v>
      </c>
      <c r="S3356" s="47" t="n">
        <v>17650</v>
      </c>
      <c r="T3356" s="31" t="n">
        <v>44.54</v>
      </c>
      <c r="U3356" s="47" t="n">
        <v>17667</v>
      </c>
      <c r="V3356" s="31" t="n">
        <v>21.48</v>
      </c>
      <c r="W3356" s="47" t="n">
        <v>17656</v>
      </c>
      <c r="X3356" s="31" t="n">
        <v>2549.37</v>
      </c>
      <c r="Y3356" s="47" t="n">
        <v>17720</v>
      </c>
      <c r="Z3356" s="31" t="n">
        <v>252</v>
      </c>
      <c r="AA3356" s="47" t="n">
        <v>17756</v>
      </c>
      <c r="AB3356" s="31" t="n">
        <v>479.99</v>
      </c>
      <c r="AC3356" s="47" t="n">
        <v>17725</v>
      </c>
      <c r="AD3356" s="31" t="n">
        <v>258</v>
      </c>
      <c r="AE3356" s="47" t="n">
        <v>17724</v>
      </c>
      <c r="AF3356" s="31" t="n">
        <v>202.5</v>
      </c>
    </row>
    <row r="3357" customFormat="false" ht="15" hidden="false" customHeight="false" outlineLevel="0" collapsed="false">
      <c r="A3357" s="117" t="n">
        <v>40556</v>
      </c>
      <c r="B3357" s="68" t="s">
        <v>627</v>
      </c>
      <c r="C3357" s="68" t="s">
        <v>1206</v>
      </c>
      <c r="D3357" s="69" t="n">
        <v>26278</v>
      </c>
      <c r="E3357" s="69"/>
      <c r="F3357" s="69" t="s">
        <v>1162</v>
      </c>
      <c r="H3357" s="3" t="s">
        <v>1162</v>
      </c>
      <c r="I3357" s="29" t="n">
        <v>205.7</v>
      </c>
      <c r="K3357" s="30" t="s">
        <v>1303</v>
      </c>
      <c r="M3357" s="31" t="n">
        <f aca="false">SUM(P3357,R3357,T3357,V3357,X3357,Z3357,AB3357,AD3357,AF3357,AH3357,AJ3357,AL3357,AN3357,AP3357,AR3357,AT3357,AV3357,AX3357,AZ3357,BB3357)</f>
        <v>2258.84</v>
      </c>
      <c r="O3357" s="0" t="n">
        <v>17647</v>
      </c>
      <c r="P3357" s="31" t="n">
        <v>250.2</v>
      </c>
      <c r="Q3357" s="0" t="n">
        <v>17637</v>
      </c>
      <c r="R3357" s="31" t="n">
        <v>112.88</v>
      </c>
      <c r="S3357" s="47" t="n">
        <v>17636</v>
      </c>
      <c r="T3357" s="31" t="n">
        <v>93.3</v>
      </c>
      <c r="U3357" s="47" t="n">
        <v>17646</v>
      </c>
      <c r="V3357" s="31" t="n">
        <v>100.46</v>
      </c>
      <c r="W3357" s="47" t="n">
        <v>17802</v>
      </c>
      <c r="X3357" s="31" t="n">
        <v>1050</v>
      </c>
      <c r="Y3357" s="47" t="n">
        <v>17768</v>
      </c>
      <c r="Z3357" s="31" t="n">
        <v>212</v>
      </c>
      <c r="AA3357" s="47" t="n">
        <v>17769</v>
      </c>
      <c r="AB3357" s="31" t="n">
        <v>440</v>
      </c>
    </row>
    <row r="3358" customFormat="false" ht="15" hidden="false" customHeight="false" outlineLevel="0" collapsed="false">
      <c r="A3358" s="117" t="n">
        <v>40556</v>
      </c>
      <c r="B3358" s="68" t="s">
        <v>1181</v>
      </c>
      <c r="C3358" s="68" t="s">
        <v>1206</v>
      </c>
      <c r="D3358" s="69" t="n">
        <v>26279</v>
      </c>
      <c r="E3358" s="69"/>
      <c r="F3358" s="69" t="s">
        <v>1162</v>
      </c>
      <c r="H3358" s="3" t="s">
        <v>1162</v>
      </c>
      <c r="I3358" s="29" t="n">
        <v>192</v>
      </c>
      <c r="K3358" s="30" t="s">
        <v>1219</v>
      </c>
      <c r="M3358" s="31" t="n">
        <f aca="false">SUM(P3358,R3358,T3358,V3358,X3358,Z3358,AB3358,AD3358,AF3358,AH3358,AJ3358,AL3358,AN3358,AP3358,AR3358,AT3358,AV3358,AX3358,AZ3358,BB3358)</f>
        <v>21186.21</v>
      </c>
      <c r="O3358" s="0" t="n">
        <v>17668</v>
      </c>
      <c r="P3358" s="31" t="n">
        <v>133.38</v>
      </c>
      <c r="Q3358" s="0" t="n">
        <v>17673</v>
      </c>
      <c r="R3358" s="31" t="n">
        <v>558.95</v>
      </c>
      <c r="S3358" s="47" t="n">
        <v>17671</v>
      </c>
      <c r="T3358" s="31" t="n">
        <v>1160.44</v>
      </c>
      <c r="U3358" s="47" t="n">
        <v>17643</v>
      </c>
      <c r="V3358" s="31" t="n">
        <v>361.65</v>
      </c>
      <c r="W3358" s="47" t="n">
        <v>17672</v>
      </c>
      <c r="X3358" s="31" t="n">
        <v>3319.29</v>
      </c>
      <c r="Y3358" s="47" t="n">
        <v>17674</v>
      </c>
      <c r="Z3358" s="31" t="n">
        <v>7.5</v>
      </c>
      <c r="AA3358" s="47" t="n">
        <v>17743</v>
      </c>
      <c r="AB3358" s="31" t="n">
        <v>9645</v>
      </c>
      <c r="AC3358" s="47" t="n">
        <v>17755</v>
      </c>
      <c r="AD3358" s="31" t="n">
        <v>6000</v>
      </c>
    </row>
    <row r="3359" customFormat="false" ht="15" hidden="false" customHeight="false" outlineLevel="0" collapsed="false">
      <c r="A3359" s="117" t="n">
        <v>40556</v>
      </c>
      <c r="B3359" s="68" t="s">
        <v>901</v>
      </c>
      <c r="C3359" s="68" t="s">
        <v>1206</v>
      </c>
      <c r="D3359" s="69" t="n">
        <v>26280</v>
      </c>
      <c r="E3359" s="69"/>
      <c r="F3359" s="69" t="s">
        <v>1162</v>
      </c>
      <c r="H3359" s="3" t="s">
        <v>1162</v>
      </c>
      <c r="I3359" s="29" t="n">
        <v>184</v>
      </c>
      <c r="K3359" s="30" t="s">
        <v>1228</v>
      </c>
      <c r="M3359" s="31" t="n">
        <f aca="false">SUM(P3359,R3359,T3359,V3359,X3359,Z3359,AB3359,AD3359,AF3359,AH3359,AJ3359,AL3359,AN3359,AP3359,AR3359,AT3359,AV3359,AX3359,AZ3359,BB3359)</f>
        <v>2660.18</v>
      </c>
      <c r="O3359" s="0" t="n">
        <v>17638</v>
      </c>
      <c r="P3359" s="31" t="n">
        <v>211.05</v>
      </c>
      <c r="Q3359" s="0" t="n">
        <v>17639</v>
      </c>
      <c r="R3359" s="31" t="n">
        <v>708.05</v>
      </c>
      <c r="S3359" s="47" t="n">
        <v>17640</v>
      </c>
      <c r="T3359" s="31" t="n">
        <v>167.74</v>
      </c>
      <c r="U3359" s="47" t="n">
        <v>17641</v>
      </c>
      <c r="V3359" s="31" t="n">
        <v>64.63</v>
      </c>
      <c r="W3359" s="47" t="n">
        <v>17642</v>
      </c>
      <c r="X3359" s="31" t="n">
        <v>474.53</v>
      </c>
      <c r="Y3359" s="47" t="n">
        <v>17644</v>
      </c>
      <c r="Z3359" s="31" t="n">
        <v>178.01</v>
      </c>
      <c r="AA3359" s="47" t="n">
        <v>17645</v>
      </c>
      <c r="AB3359" s="31" t="n">
        <v>706.17</v>
      </c>
      <c r="AC3359" s="47" t="n">
        <v>17749</v>
      </c>
      <c r="AD3359" s="31" t="n">
        <v>150</v>
      </c>
    </row>
    <row r="3360" customFormat="false" ht="15" hidden="false" customHeight="false" outlineLevel="0" collapsed="false">
      <c r="A3360" s="117" t="n">
        <v>40556</v>
      </c>
      <c r="B3360" s="68" t="s">
        <v>296</v>
      </c>
      <c r="C3360" s="68" t="s">
        <v>1206</v>
      </c>
      <c r="D3360" s="69" t="n">
        <v>26281</v>
      </c>
      <c r="E3360" s="69"/>
      <c r="F3360" s="69" t="s">
        <v>1162</v>
      </c>
      <c r="H3360" s="3" t="s">
        <v>1162</v>
      </c>
      <c r="I3360" s="29" t="n">
        <v>184</v>
      </c>
      <c r="K3360" s="30" t="s">
        <v>1235</v>
      </c>
      <c r="M3360" s="31" t="n">
        <f aca="false">SUM(P3360,R3360,T3360,V3360,X3360,Z3360,AB3360,AD3360,AF3360,AH3360,AJ3360,AL3360,AN3360,AP3360,AR3360,AT3360,AV3360,AX3360,AZ3360,BB3360)</f>
        <v>4446.6</v>
      </c>
      <c r="O3360" s="0" t="n">
        <v>17658</v>
      </c>
      <c r="P3360" s="31" t="n">
        <v>296.4</v>
      </c>
      <c r="Q3360" s="0" t="n">
        <v>17657</v>
      </c>
      <c r="R3360" s="31" t="n">
        <v>485.5</v>
      </c>
      <c r="S3360" s="47" t="n">
        <v>17659</v>
      </c>
      <c r="T3360" s="31" t="n">
        <v>536.66</v>
      </c>
      <c r="U3360" s="47" t="n">
        <v>17666</v>
      </c>
      <c r="V3360" s="31" t="n">
        <v>624.46</v>
      </c>
      <c r="W3360" s="47" t="n">
        <v>17665</v>
      </c>
      <c r="X3360" s="31" t="n">
        <v>323.58</v>
      </c>
      <c r="Y3360" s="47" t="n">
        <v>17661</v>
      </c>
      <c r="Z3360" s="31" t="n">
        <v>563.25</v>
      </c>
      <c r="AA3360" s="47" t="n">
        <v>17660</v>
      </c>
      <c r="AB3360" s="31" t="n">
        <v>985.43</v>
      </c>
      <c r="AC3360" s="47" t="n">
        <v>17662</v>
      </c>
      <c r="AD3360" s="31" t="n">
        <v>631.32</v>
      </c>
    </row>
    <row r="3361" customFormat="false" ht="15" hidden="false" customHeight="false" outlineLevel="0" collapsed="false">
      <c r="A3361" s="41" t="n">
        <v>40556</v>
      </c>
      <c r="B3361" s="68" t="s">
        <v>1205</v>
      </c>
      <c r="C3361" s="68" t="s">
        <v>1211</v>
      </c>
      <c r="D3361" s="69" t="n">
        <v>26282</v>
      </c>
      <c r="E3361" s="69"/>
      <c r="F3361" s="42" t="n">
        <v>0.572916666666667</v>
      </c>
      <c r="G3361" s="3" t="s">
        <v>1229</v>
      </c>
      <c r="H3361" s="42" t="s">
        <v>1298</v>
      </c>
      <c r="I3361" s="29" t="n">
        <v>257</v>
      </c>
      <c r="K3361" s="30" t="s">
        <v>1249</v>
      </c>
      <c r="M3361" s="31" t="n">
        <f aca="false">SUM(P3361,R3361,T3361,V3361,X3361,Z3361,AB3361,AD3361,AF3361,AH3361,AJ3361,AL3361,AN3361,AP3361,AR3361,AT3361,AV3361,AX3361,AZ3361,BB3361)</f>
        <v>21480</v>
      </c>
      <c r="O3361" s="0" t="n">
        <v>143</v>
      </c>
      <c r="P3361" s="31" t="n">
        <v>1560</v>
      </c>
      <c r="Q3361" s="0" t="n">
        <v>144</v>
      </c>
      <c r="R3361" s="31" t="n">
        <v>6000</v>
      </c>
      <c r="S3361" s="47" t="n">
        <v>145</v>
      </c>
      <c r="T3361" s="31" t="n">
        <v>9120</v>
      </c>
      <c r="U3361" s="47" t="n">
        <v>146</v>
      </c>
      <c r="V3361" s="31" t="n">
        <v>4800</v>
      </c>
    </row>
    <row r="3362" customFormat="false" ht="15" hidden="false" customHeight="false" outlineLevel="0" collapsed="false">
      <c r="A3362" s="41" t="n">
        <v>40556</v>
      </c>
      <c r="B3362" s="68" t="s">
        <v>1173</v>
      </c>
      <c r="C3362" s="68" t="s">
        <v>1049</v>
      </c>
      <c r="D3362" s="69" t="n">
        <v>26283</v>
      </c>
      <c r="E3362" s="69"/>
      <c r="F3362" s="42" t="n">
        <v>0.708333333333333</v>
      </c>
      <c r="G3362" s="3" t="s">
        <v>1229</v>
      </c>
      <c r="H3362" s="42" t="s">
        <v>1302</v>
      </c>
      <c r="I3362" s="29" t="n">
        <v>170</v>
      </c>
      <c r="K3362" s="30" t="s">
        <v>1212</v>
      </c>
      <c r="M3362" s="31" t="n">
        <f aca="false">SUM(P3362,R3362,T3362,V3362,X3362,Z3362,AB3362,AD3362,AF3362,AH3362,AJ3362,AL3362,AN3362,AP3362,AR3362,AT3362,AV3362,AX3362,AZ3362,BB3362)</f>
        <v>0</v>
      </c>
    </row>
    <row r="3363" customFormat="false" ht="15" hidden="false" customHeight="false" outlineLevel="0" collapsed="false">
      <c r="A3363" s="41" t="n">
        <v>40556</v>
      </c>
      <c r="B3363" s="68" t="s">
        <v>1169</v>
      </c>
      <c r="C3363" s="68" t="s">
        <v>11</v>
      </c>
      <c r="D3363" s="69" t="n">
        <v>26284</v>
      </c>
      <c r="E3363" s="69"/>
      <c r="F3363" s="42" t="n">
        <v>0.722222222222222</v>
      </c>
      <c r="H3363" s="42" t="n">
        <v>0.354166666666667</v>
      </c>
      <c r="I3363" s="29" t="n">
        <v>149.5</v>
      </c>
      <c r="K3363" s="30" t="s">
        <v>1214</v>
      </c>
      <c r="M3363" s="31" t="n">
        <f aca="false">SUM(P3363,R3363,T3363,V3363,X3363,Z3363,AB3363,AD3363,AF3363,AH3363,AJ3363,AL3363,AN3363,AP3363,AR3363,AT3363,AV3363,AX3363,AZ3363,BB3363)</f>
        <v>0</v>
      </c>
    </row>
    <row r="3364" customFormat="false" ht="15" hidden="false" customHeight="false" outlineLevel="0" collapsed="false">
      <c r="A3364" s="41" t="n">
        <v>40556</v>
      </c>
      <c r="B3364" s="68" t="s">
        <v>1195</v>
      </c>
      <c r="C3364" s="68" t="s">
        <v>842</v>
      </c>
      <c r="D3364" s="69" t="n">
        <v>26285</v>
      </c>
      <c r="E3364" s="69"/>
      <c r="F3364" s="42" t="n">
        <v>0.583333333333333</v>
      </c>
      <c r="H3364" s="42" t="n">
        <v>0.208333333333333</v>
      </c>
      <c r="I3364" s="29" t="n">
        <v>90</v>
      </c>
      <c r="K3364" s="30" t="s">
        <v>1217</v>
      </c>
      <c r="M3364" s="31" t="n">
        <f aca="false">SUM(P3364,R3364,T3364,V3364,X3364,Z3364,AB3364,AD3364,AF3364,AH3364,AJ3364,AL3364,AN3364,AP3364,AR3364,AT3364,AV3364,AX3364,AZ3364,BB3364)</f>
        <v>0</v>
      </c>
    </row>
    <row r="3365" customFormat="false" ht="15" hidden="false" customHeight="false" outlineLevel="0" collapsed="false">
      <c r="A3365" s="41" t="n">
        <v>40556</v>
      </c>
      <c r="B3365" s="68" t="s">
        <v>1176</v>
      </c>
      <c r="C3365" s="68" t="s">
        <v>892</v>
      </c>
      <c r="D3365" s="69" t="n">
        <v>26286</v>
      </c>
      <c r="E3365" s="69"/>
      <c r="F3365" s="42" t="n">
        <v>0.552083333333333</v>
      </c>
      <c r="H3365" s="42" t="n">
        <v>0.166666666666667</v>
      </c>
      <c r="I3365" s="29" t="n">
        <v>65.6</v>
      </c>
      <c r="K3365" s="30" t="s">
        <v>1222</v>
      </c>
      <c r="M3365" s="31" t="n">
        <f aca="false">SUM(P3365,R3365,T3365,V3365,X3365,Z3365,AB3365,AD3365,AF3365,AH3365,AJ3365,AL3365,AN3365,AP3365,AR3365,AT3365,AV3365,AX3365,AZ3365,BB3365)</f>
        <v>0</v>
      </c>
    </row>
    <row r="3366" customFormat="false" ht="15" hidden="false" customHeight="false" outlineLevel="0" collapsed="false">
      <c r="A3366" s="55" t="n">
        <v>40556</v>
      </c>
      <c r="B3366" s="152" t="s">
        <v>1189</v>
      </c>
      <c r="C3366" s="152" t="s">
        <v>925</v>
      </c>
      <c r="D3366" s="69" t="n">
        <v>26287</v>
      </c>
      <c r="E3366" s="69"/>
      <c r="F3366" s="44" t="n">
        <v>0.697916666666667</v>
      </c>
      <c r="G3366" s="30"/>
      <c r="H3366" s="44" t="n">
        <v>0.291666666666667</v>
      </c>
      <c r="I3366" s="29" t="n">
        <v>154</v>
      </c>
      <c r="K3366" s="30" t="s">
        <v>1231</v>
      </c>
      <c r="M3366" s="31" t="n">
        <f aca="false">SUM(P3366,R3366,T3366,V3366,X3366,Z3366,AB3366,AD3366,AF3366,AH3366,AJ3366,AL3366,AN3366,AP3366,AR3366,AT3366,AV3366,AX3366,AZ3366,BB3366)</f>
        <v>0</v>
      </c>
    </row>
    <row r="3367" customFormat="false" ht="15" hidden="false" customHeight="false" outlineLevel="0" collapsed="false">
      <c r="A3367" s="41" t="n">
        <v>40556</v>
      </c>
      <c r="B3367" s="68" t="s">
        <v>1179</v>
      </c>
      <c r="C3367" s="68" t="s">
        <v>1300</v>
      </c>
      <c r="D3367" s="69" t="n">
        <v>26288</v>
      </c>
      <c r="E3367" s="69"/>
      <c r="F3367" s="42" t="n">
        <v>0.725694444444444</v>
      </c>
      <c r="H3367" s="42" t="n">
        <v>0.291666666666667</v>
      </c>
      <c r="I3367" s="29" t="n">
        <v>124</v>
      </c>
      <c r="K3367" s="30" t="s">
        <v>1242</v>
      </c>
      <c r="M3367" s="31" t="n">
        <f aca="false">SUM(P3367,R3367,T3367,V3367,X3367,Z3367,AB3367,AD3367,AF3367,AH3367,AJ3367,AL3367,AN3367,AP3367,AR3367,AT3367,AV3367,AX3367,AZ3367,BB3367)</f>
        <v>0</v>
      </c>
    </row>
    <row r="3368" customFormat="false" ht="15" hidden="false" customHeight="false" outlineLevel="0" collapsed="false">
      <c r="A3368" s="41" t="n">
        <v>40556</v>
      </c>
      <c r="B3368" s="68" t="s">
        <v>1199</v>
      </c>
      <c r="C3368" s="68" t="s">
        <v>387</v>
      </c>
      <c r="D3368" s="69" t="n">
        <v>26289</v>
      </c>
      <c r="E3368" s="69"/>
      <c r="F3368" s="42" t="n">
        <v>0.729166666666667</v>
      </c>
      <c r="G3368" s="3" t="s">
        <v>1241</v>
      </c>
      <c r="H3368" s="3" t="s">
        <v>1299</v>
      </c>
      <c r="I3368" s="29" t="n">
        <v>179</v>
      </c>
      <c r="K3368" s="30" t="s">
        <v>1253</v>
      </c>
      <c r="M3368" s="31" t="n">
        <f aca="false">SUM(P3368,R3368,T3368,V3368,X3368,Z3368,AB3368,AD3368,AF3368,AH3368,AJ3368,AL3368,AN3368,AP3368,AR3368,AT3368,AV3368,AX3368,AZ3368,BB3368)</f>
        <v>0</v>
      </c>
    </row>
    <row r="3369" customFormat="false" ht="15" hidden="false" customHeight="false" outlineLevel="0" collapsed="false">
      <c r="A3369" s="41" t="n">
        <v>40556</v>
      </c>
      <c r="B3369" s="68" t="s">
        <v>1745</v>
      </c>
      <c r="C3369" s="68" t="s">
        <v>490</v>
      </c>
      <c r="D3369" s="69" t="n">
        <v>26290</v>
      </c>
      <c r="E3369" s="69"/>
      <c r="F3369" s="42" t="n">
        <v>0.625</v>
      </c>
      <c r="H3369" s="42" t="n">
        <v>0.166666666666667</v>
      </c>
      <c r="I3369" s="29" t="n">
        <v>72</v>
      </c>
      <c r="K3369" s="30" t="s">
        <v>1766</v>
      </c>
      <c r="M3369" s="31" t="n">
        <f aca="false">SUM(P3369,R3369,T3369,V3369,X3369,Z3369,AB3369,AD3369,AF3369,AH3369,AJ3369,AL3369,AN3369,AP3369,AR3369,AT3369,AV3369,AX3369,AZ3369,BB3369)</f>
        <v>0</v>
      </c>
    </row>
    <row r="3370" customFormat="false" ht="15" hidden="false" customHeight="false" outlineLevel="0" collapsed="false">
      <c r="A3370" s="41" t="n">
        <v>40556</v>
      </c>
      <c r="B3370" s="68" t="s">
        <v>1665</v>
      </c>
      <c r="C3370" s="68" t="s">
        <v>490</v>
      </c>
      <c r="D3370" s="69" t="n">
        <v>26291</v>
      </c>
      <c r="E3370" s="69"/>
      <c r="F3370" s="42" t="n">
        <v>0.625</v>
      </c>
      <c r="H3370" s="42" t="n">
        <v>0.166666666666667</v>
      </c>
      <c r="I3370" s="29" t="n">
        <v>72</v>
      </c>
      <c r="K3370" s="30" t="s">
        <v>1714</v>
      </c>
      <c r="M3370" s="31" t="n">
        <f aca="false">SUM(P3370,R3370,T3370,V3370,X3370,Z3370,AB3370,AD3370,AF3370,AH3370,AJ3370,AL3370,AN3370,AP3370,AR3370,AT3370,AV3370,AX3370,AZ3370,BB3370)</f>
        <v>0</v>
      </c>
    </row>
    <row r="3371" customFormat="false" ht="15" hidden="false" customHeight="false" outlineLevel="0" collapsed="false">
      <c r="A3371" s="55" t="n">
        <v>40556</v>
      </c>
      <c r="B3371" s="152" t="s">
        <v>1197</v>
      </c>
      <c r="C3371" s="152" t="s">
        <v>925</v>
      </c>
      <c r="D3371" s="69" t="n">
        <v>26292</v>
      </c>
      <c r="E3371" s="69"/>
      <c r="F3371" s="44" t="n">
        <v>0.795138888888889</v>
      </c>
      <c r="G3371" s="30" t="s">
        <v>1229</v>
      </c>
      <c r="H3371" s="30" t="s">
        <v>1298</v>
      </c>
      <c r="I3371" s="29" t="n">
        <v>203.3</v>
      </c>
      <c r="K3371" s="30" t="s">
        <v>1259</v>
      </c>
      <c r="M3371" s="31" t="n">
        <f aca="false">SUM(P3371,R3371,T3371,V3371,X3371,Z3371,AB3371,AD3371,AF3371,AH3371,AJ3371,AL3371,AN3371,AP3371,AR3371,AT3371,AV3371,AX3371,AZ3371,BB3371)</f>
        <v>4354.96</v>
      </c>
      <c r="O3371" s="0" t="n">
        <v>4308</v>
      </c>
      <c r="P3371" s="31" t="n">
        <v>763.17</v>
      </c>
      <c r="Q3371" s="0" t="n">
        <v>4302</v>
      </c>
      <c r="R3371" s="31" t="n">
        <v>2171.02</v>
      </c>
      <c r="S3371" s="47" t="n">
        <v>4317</v>
      </c>
      <c r="T3371" s="31" t="n">
        <v>1420.77</v>
      </c>
    </row>
    <row r="3372" customFormat="false" ht="15" hidden="false" customHeight="false" outlineLevel="0" collapsed="false">
      <c r="A3372" s="55" t="n">
        <v>40556</v>
      </c>
      <c r="B3372" s="152" t="s">
        <v>581</v>
      </c>
      <c r="C3372" s="152" t="s">
        <v>925</v>
      </c>
      <c r="D3372" s="69" t="n">
        <v>26293</v>
      </c>
      <c r="E3372" s="69"/>
      <c r="F3372" s="44" t="n">
        <v>0.722222222222222</v>
      </c>
      <c r="G3372" s="30"/>
      <c r="H3372" s="44" t="n">
        <v>0.25</v>
      </c>
      <c r="I3372" s="29" t="n">
        <v>103.4</v>
      </c>
      <c r="K3372" s="30" t="s">
        <v>1243</v>
      </c>
      <c r="M3372" s="31" t="n">
        <f aca="false">SUM(P3372,R3372,T3372,V3372,X3372,Z3372,AB3372,AD3372,AF3372,AH3372,AJ3372,AL3372,AN3372,AP3372,AR3372,AT3372,AV3372,AX3372,AZ3372,BB3372)</f>
        <v>0</v>
      </c>
    </row>
    <row r="3373" customFormat="false" ht="15" hidden="false" customHeight="false" outlineLevel="0" collapsed="false">
      <c r="A3373" s="41" t="n">
        <v>40556</v>
      </c>
      <c r="B3373" s="68" t="s">
        <v>1208</v>
      </c>
      <c r="C3373" s="68" t="s">
        <v>1032</v>
      </c>
      <c r="D3373" s="69" t="n">
        <v>26294</v>
      </c>
      <c r="E3373" s="69"/>
      <c r="F3373" s="42" t="n">
        <v>0.666666666666667</v>
      </c>
      <c r="H3373" s="42" t="n">
        <v>0.333333333333333</v>
      </c>
      <c r="I3373" s="29" t="n">
        <v>269</v>
      </c>
      <c r="K3373" s="30" t="s">
        <v>1238</v>
      </c>
      <c r="M3373" s="31" t="n">
        <f aca="false">SUM(P3373,R3373,T3373,V3373,X3373,Z3373,AB3373,AD3373,AF3373,AH3373,AJ3373,AL3373,AN3373,AP3373,AR3373,AT3373,AV3373,AX3373,AZ3373,BB3373)</f>
        <v>0</v>
      </c>
    </row>
    <row r="3374" customFormat="false" ht="15" hidden="false" customHeight="false" outlineLevel="0" collapsed="false">
      <c r="A3374" s="41" t="n">
        <v>40556</v>
      </c>
      <c r="B3374" s="68" t="s">
        <v>1176</v>
      </c>
      <c r="C3374" s="68" t="s">
        <v>1513</v>
      </c>
      <c r="D3374" s="69" t="n">
        <v>26295</v>
      </c>
      <c r="E3374" s="69"/>
      <c r="F3374" s="42" t="n">
        <v>0.722222222222222</v>
      </c>
      <c r="H3374" s="42" t="n">
        <v>0.166666666666667</v>
      </c>
      <c r="I3374" s="29" t="n">
        <v>73</v>
      </c>
      <c r="K3374" s="30" t="s">
        <v>1222</v>
      </c>
      <c r="M3374" s="31" t="n">
        <f aca="false">SUM(P3374,R3374,T3374,V3374,X3374,Z3374,AB3374,AD3374,AF3374,AH3374,AJ3374,AL3374,AN3374,AP3374,AR3374,AT3374,AV3374,AX3374,AZ3374,BB3374)</f>
        <v>0</v>
      </c>
    </row>
    <row r="3375" customFormat="false" ht="15" hidden="false" customHeight="false" outlineLevel="0" collapsed="false">
      <c r="A3375" s="41"/>
    </row>
    <row r="3376" customFormat="false" ht="15" hidden="false" customHeight="false" outlineLevel="0" collapsed="false">
      <c r="A3376" s="113"/>
      <c r="B3376" s="101"/>
      <c r="C3376" s="101"/>
      <c r="D3376" s="100"/>
      <c r="E3376" s="100"/>
      <c r="F3376" s="100"/>
      <c r="G3376" s="100"/>
      <c r="H3376" s="100"/>
      <c r="I3376" s="102"/>
      <c r="J3376" s="102"/>
      <c r="K3376" s="100"/>
    </row>
    <row r="3377" customFormat="false" ht="18.75" hidden="false" customHeight="false" outlineLevel="0" collapsed="false">
      <c r="A3377" s="113"/>
      <c r="B3377" s="101"/>
      <c r="C3377" s="101"/>
      <c r="D3377" s="100"/>
      <c r="E3377" s="100"/>
      <c r="F3377" s="100"/>
      <c r="G3377" s="115" t="s">
        <v>1734</v>
      </c>
      <c r="H3377" s="100"/>
      <c r="I3377" s="102"/>
      <c r="J3377" s="102"/>
      <c r="K3377" s="100"/>
    </row>
    <row r="3378" customFormat="false" ht="15" hidden="false" customHeight="false" outlineLevel="0" collapsed="false">
      <c r="A3378" s="117" t="n">
        <v>40557</v>
      </c>
      <c r="B3378" s="68" t="s">
        <v>679</v>
      </c>
      <c r="C3378" s="68" t="s">
        <v>1206</v>
      </c>
      <c r="D3378" s="69" t="n">
        <v>26296</v>
      </c>
      <c r="E3378" s="69"/>
      <c r="F3378" s="69" t="s">
        <v>1162</v>
      </c>
      <c r="H3378" s="69" t="s">
        <v>1162</v>
      </c>
      <c r="I3378" s="29" t="n">
        <v>184</v>
      </c>
      <c r="J3378" s="71"/>
      <c r="K3378" s="30" t="s">
        <v>1223</v>
      </c>
      <c r="M3378" s="31" t="n">
        <f aca="false">SUM(P3378,R3378,T3378,V3378,X3378,Z3378,AB3378,AD3378,AF3378,AH3378,AJ3378,AL3378,AN3378,AP3378,AR3378,AT3378,AV3378,AX3378,AZ3378,BB3378)</f>
        <v>26574.85</v>
      </c>
      <c r="O3378" s="0" t="n">
        <v>17782</v>
      </c>
      <c r="P3378" s="31" t="n">
        <v>1996.64</v>
      </c>
      <c r="Q3378" s="0" t="n">
        <v>1778</v>
      </c>
      <c r="R3378" s="31" t="n">
        <v>1740.76</v>
      </c>
      <c r="S3378" s="47" t="n">
        <v>17784</v>
      </c>
      <c r="T3378" s="31" t="n">
        <v>641.88</v>
      </c>
      <c r="U3378" s="47" t="n">
        <v>17785</v>
      </c>
      <c r="V3378" s="31" t="n">
        <v>520.58</v>
      </c>
      <c r="W3378" s="47" t="n">
        <v>17751</v>
      </c>
      <c r="X3378" s="31" t="n">
        <v>8430</v>
      </c>
      <c r="Y3378" s="47" t="n">
        <v>17852</v>
      </c>
      <c r="Z3378" s="31" t="n">
        <v>12825</v>
      </c>
      <c r="AA3378" s="47" t="n">
        <v>17836</v>
      </c>
      <c r="AB3378" s="31" t="n">
        <v>419.99</v>
      </c>
    </row>
    <row r="3379" customFormat="false" ht="15" hidden="false" customHeight="false" outlineLevel="0" collapsed="false">
      <c r="A3379" s="117" t="n">
        <v>40557</v>
      </c>
      <c r="B3379" s="68" t="s">
        <v>1165</v>
      </c>
      <c r="C3379" s="68" t="s">
        <v>1206</v>
      </c>
      <c r="D3379" s="69" t="n">
        <v>26297</v>
      </c>
      <c r="E3379" s="69"/>
      <c r="F3379" s="69" t="s">
        <v>1162</v>
      </c>
      <c r="H3379" s="69" t="s">
        <v>1162</v>
      </c>
      <c r="I3379" s="29" t="n">
        <v>184</v>
      </c>
      <c r="J3379" s="71"/>
      <c r="K3379" s="30" t="s">
        <v>1233</v>
      </c>
      <c r="M3379" s="31" t="n">
        <f aca="false">SUM(P3379,R3379,T3379,V3379,X3379,Z3379,AB3379,AD3379,AF3379,AH3379,AJ3379,AL3379,AN3379,AP3379,AR3379,AT3379,AV3379,AX3379,AZ3379,BB3379)</f>
        <v>7941.89</v>
      </c>
      <c r="O3379" s="0" t="n">
        <v>17771</v>
      </c>
      <c r="P3379" s="31" t="n">
        <v>725.04</v>
      </c>
      <c r="Q3379" s="0" t="n">
        <v>17790</v>
      </c>
      <c r="R3379" s="31" t="n">
        <v>317.04</v>
      </c>
      <c r="S3379" s="47" t="n">
        <v>17772</v>
      </c>
      <c r="T3379" s="31" t="n">
        <v>316.09</v>
      </c>
      <c r="U3379" s="47" t="n">
        <v>17773</v>
      </c>
      <c r="V3379" s="31" t="n">
        <v>58.64</v>
      </c>
      <c r="W3379" s="47" t="n">
        <v>17774</v>
      </c>
      <c r="X3379" s="31" t="n">
        <v>277.68</v>
      </c>
      <c r="Y3379" s="47" t="n">
        <v>17775</v>
      </c>
      <c r="Z3379" s="31" t="n">
        <v>61.83</v>
      </c>
      <c r="AA3379" s="47" t="n">
        <v>17776</v>
      </c>
      <c r="AB3379" s="31" t="n">
        <v>248.96</v>
      </c>
      <c r="AC3379" s="47" t="n">
        <v>17777</v>
      </c>
      <c r="AD3379" s="31" t="n">
        <v>1364.64</v>
      </c>
      <c r="AE3379" s="47" t="n">
        <v>17794</v>
      </c>
      <c r="AF3379" s="31" t="n">
        <v>395.5</v>
      </c>
      <c r="AG3379" s="47" t="n">
        <v>17793</v>
      </c>
      <c r="AH3379" s="31" t="n">
        <v>1643.45</v>
      </c>
      <c r="AI3379" s="47" t="n">
        <v>17792</v>
      </c>
      <c r="AJ3379" s="31" t="n">
        <v>1007.51</v>
      </c>
      <c r="AK3379" s="47" t="n">
        <v>17791</v>
      </c>
      <c r="AL3379" s="31" t="n">
        <v>175.39</v>
      </c>
      <c r="AM3379" s="47" t="n">
        <v>17796</v>
      </c>
      <c r="AN3379" s="31" t="n">
        <v>676.08</v>
      </c>
      <c r="AO3379" s="47" t="n">
        <v>17795</v>
      </c>
      <c r="AP3379" s="31" t="n">
        <v>121.44</v>
      </c>
      <c r="AQ3379" s="47" t="n">
        <v>17830</v>
      </c>
      <c r="AR3379" s="31" t="n">
        <v>210.6</v>
      </c>
      <c r="AS3379" s="47" t="n">
        <v>17834</v>
      </c>
      <c r="AT3379" s="31" t="n">
        <v>342</v>
      </c>
    </row>
    <row r="3380" customFormat="false" ht="15" hidden="false" customHeight="false" outlineLevel="0" collapsed="false">
      <c r="A3380" s="117" t="n">
        <v>40557</v>
      </c>
      <c r="B3380" s="68" t="s">
        <v>627</v>
      </c>
      <c r="C3380" s="68" t="s">
        <v>1206</v>
      </c>
      <c r="D3380" s="69" t="n">
        <v>26298</v>
      </c>
      <c r="E3380" s="69"/>
      <c r="F3380" s="69" t="s">
        <v>1162</v>
      </c>
      <c r="H3380" s="69" t="s">
        <v>1162</v>
      </c>
      <c r="I3380" s="29" t="n">
        <v>190.05</v>
      </c>
      <c r="J3380" s="71"/>
      <c r="K3380" s="30" t="s">
        <v>1303</v>
      </c>
      <c r="M3380" s="31" t="n">
        <f aca="false">SUM(P3380,R3380,T3380,V3380,X3380,Z3380,AB3380,AD3380,AF3380,AH3380,AJ3380,AL3380,AN3380,AP3380,AR3380,AT3380,AV3380,AX3380,AZ3380,BB3380)</f>
        <v>8675.43</v>
      </c>
      <c r="O3380" s="0" t="n">
        <v>17781</v>
      </c>
      <c r="P3380" s="31" t="n">
        <v>731.28</v>
      </c>
      <c r="Q3380" s="0" t="n">
        <v>17740</v>
      </c>
      <c r="R3380" s="31" t="n">
        <v>2639.37</v>
      </c>
      <c r="S3380" s="47" t="n">
        <v>17780</v>
      </c>
      <c r="T3380" s="31" t="n">
        <v>494.38</v>
      </c>
      <c r="U3380" s="47" t="n">
        <v>17779</v>
      </c>
      <c r="V3380" s="31" t="n">
        <v>536.88</v>
      </c>
      <c r="W3380" s="47" t="n">
        <v>17728</v>
      </c>
      <c r="X3380" s="31" t="n">
        <v>337.5</v>
      </c>
      <c r="Y3380" s="47" t="n">
        <v>17727</v>
      </c>
      <c r="Z3380" s="31" t="n">
        <v>1944</v>
      </c>
      <c r="AA3380" s="47" t="n">
        <v>17726</v>
      </c>
      <c r="AB3380" s="31" t="n">
        <v>1572.03</v>
      </c>
      <c r="AC3380" s="47" t="n">
        <v>17836</v>
      </c>
      <c r="AD3380" s="31" t="n">
        <v>419.99</v>
      </c>
    </row>
    <row r="3381" customFormat="false" ht="15" hidden="false" customHeight="false" outlineLevel="0" collapsed="false">
      <c r="A3381" s="117" t="n">
        <v>40557</v>
      </c>
      <c r="B3381" s="68" t="s">
        <v>383</v>
      </c>
      <c r="C3381" s="68" t="s">
        <v>1206</v>
      </c>
      <c r="D3381" s="69" t="n">
        <v>26299</v>
      </c>
      <c r="E3381" s="69"/>
      <c r="F3381" s="3" t="s">
        <v>1162</v>
      </c>
      <c r="H3381" s="3" t="s">
        <v>1162</v>
      </c>
      <c r="I3381" s="29" t="n">
        <v>188.25</v>
      </c>
      <c r="K3381" s="30" t="s">
        <v>1232</v>
      </c>
      <c r="M3381" s="31" t="n">
        <f aca="false">SUM(P3381,R3381,T3381,V3381,X3381,Z3381,AB3381,AD3381,AF3381,AH3381,AJ3381,AL3381,AN3381,AP3381,AR3381,AT3381,AV3381,AX3381,AZ3381,BB3381)</f>
        <v>3034.67</v>
      </c>
      <c r="O3381" s="0" t="n">
        <v>17786</v>
      </c>
      <c r="P3381" s="31" t="n">
        <v>1498.33</v>
      </c>
      <c r="Q3381" s="0" t="n">
        <v>17797</v>
      </c>
      <c r="R3381" s="31" t="n">
        <v>127.09</v>
      </c>
      <c r="S3381" s="47" t="n">
        <v>17787</v>
      </c>
      <c r="T3381" s="31" t="n">
        <v>358.83</v>
      </c>
      <c r="U3381" s="47" t="n">
        <v>17788</v>
      </c>
      <c r="V3381" s="31" t="n">
        <v>670.2</v>
      </c>
      <c r="W3381" s="47" t="n">
        <v>17798</v>
      </c>
      <c r="X3381" s="31" t="n">
        <v>70.24</v>
      </c>
      <c r="Y3381" s="47" t="n">
        <v>17789</v>
      </c>
      <c r="Z3381" s="31" t="n">
        <v>309.98</v>
      </c>
    </row>
    <row r="3382" customFormat="false" ht="15" hidden="false" customHeight="false" outlineLevel="0" collapsed="false">
      <c r="A3382" s="117" t="n">
        <v>40557</v>
      </c>
      <c r="B3382" s="68" t="s">
        <v>1205</v>
      </c>
      <c r="C3382" s="68" t="s">
        <v>1206</v>
      </c>
      <c r="D3382" s="69" t="n">
        <v>26300</v>
      </c>
      <c r="E3382" s="69"/>
      <c r="F3382" s="3" t="s">
        <v>1162</v>
      </c>
      <c r="H3382" s="3" t="s">
        <v>1162</v>
      </c>
      <c r="I3382" s="29" t="n">
        <v>380</v>
      </c>
      <c r="K3382" s="30" t="s">
        <v>1238</v>
      </c>
      <c r="M3382" s="31" t="n">
        <f aca="false">SUM(P3382,R3382,T3382,V3382,X3382,Z3382,AB3382,AD3382,AF3382,AH3382,AJ3382,AL3382,AN3382,AP3382,AR3382,AT3382,AV3382,AX3382,AZ3382,BB3382)</f>
        <v>25976.7</v>
      </c>
      <c r="O3382" s="0" t="n">
        <v>17811</v>
      </c>
      <c r="P3382" s="31" t="n">
        <v>1175</v>
      </c>
      <c r="Q3382" s="0" t="n">
        <v>17853</v>
      </c>
      <c r="R3382" s="31" t="n">
        <v>500.01</v>
      </c>
      <c r="S3382" s="47" t="n">
        <v>17745</v>
      </c>
      <c r="T3382" s="31" t="n">
        <v>8525</v>
      </c>
      <c r="U3382" s="47" t="n">
        <v>17528</v>
      </c>
      <c r="V3382" s="31" t="n">
        <v>10875</v>
      </c>
      <c r="W3382" s="47" t="n">
        <v>17783</v>
      </c>
      <c r="X3382" s="31" t="n">
        <v>2951.69</v>
      </c>
      <c r="Y3382" s="47" t="n">
        <v>17953</v>
      </c>
      <c r="Z3382" s="31" t="n">
        <v>1950</v>
      </c>
    </row>
    <row r="3383" customFormat="false" ht="15" hidden="false" customHeight="false" outlineLevel="0" collapsed="false">
      <c r="A3383" s="55" t="n">
        <v>40557</v>
      </c>
      <c r="B3383" s="152" t="s">
        <v>40</v>
      </c>
      <c r="C3383" s="152" t="s">
        <v>490</v>
      </c>
      <c r="D3383" s="69" t="n">
        <v>26301</v>
      </c>
      <c r="E3383" s="69"/>
      <c r="F3383" s="44" t="n">
        <v>0.597222222222222</v>
      </c>
      <c r="G3383" s="30"/>
      <c r="H3383" s="44" t="n">
        <v>0.395833333333333</v>
      </c>
      <c r="I3383" s="29" t="n">
        <v>171</v>
      </c>
      <c r="K3383" s="30" t="s">
        <v>1219</v>
      </c>
      <c r="M3383" s="31" t="n">
        <f aca="false">SUM(P3383,R3383,T3383,V3383,X3383,Z3383,AB3383,AD3383,AF3383,AH3383,AJ3383,AL3383,AN3383,AP3383,AR3383,AT3383,AV3383,AX3383,AZ3383,BB3383)</f>
        <v>0</v>
      </c>
    </row>
    <row r="3384" customFormat="false" ht="15" hidden="false" customHeight="false" outlineLevel="0" collapsed="false">
      <c r="A3384" s="55" t="n">
        <v>40557</v>
      </c>
      <c r="B3384" s="152" t="s">
        <v>1796</v>
      </c>
      <c r="C3384" s="152" t="s">
        <v>490</v>
      </c>
      <c r="D3384" s="69" t="n">
        <v>26302</v>
      </c>
      <c r="E3384" s="69"/>
      <c r="F3384" s="44" t="n">
        <v>0.708333333333333</v>
      </c>
      <c r="G3384" s="30"/>
      <c r="H3384" s="44" t="n">
        <v>0.5</v>
      </c>
      <c r="I3384" s="29" t="n">
        <v>224</v>
      </c>
      <c r="K3384" s="30" t="s">
        <v>1621</v>
      </c>
      <c r="M3384" s="31" t="n">
        <f aca="false">SUM(P3384,R3384,T3384,V3384,X3384,Z3384,AB3384,AD3384,AF3384,AH3384,AJ3384,AL3384,AN3384,AP3384,AR3384,AT3384,AV3384,AX3384,AZ3384,BB3384)</f>
        <v>0</v>
      </c>
    </row>
    <row r="3385" customFormat="false" ht="15" hidden="false" customHeight="false" outlineLevel="0" collapsed="false">
      <c r="A3385" s="41" t="n">
        <v>40557</v>
      </c>
      <c r="B3385" s="68" t="s">
        <v>1189</v>
      </c>
      <c r="C3385" s="68" t="s">
        <v>925</v>
      </c>
      <c r="D3385" s="69" t="n">
        <v>26303</v>
      </c>
      <c r="E3385" s="69"/>
      <c r="F3385" s="42" t="n">
        <v>0.458333333333333</v>
      </c>
      <c r="H3385" s="42" t="n">
        <v>0.166666666666667</v>
      </c>
      <c r="I3385" s="29" t="n">
        <v>90.6</v>
      </c>
      <c r="K3385" s="30" t="s">
        <v>1231</v>
      </c>
      <c r="M3385" s="31" t="n">
        <f aca="false">SUM(P3385,R3385,T3385,V3385,X3385,Z3385,AB3385,AD3385,AF3385,AH3385,AJ3385,AL3385,AN3385,AP3385,AR3385,AT3385,AV3385,AX3385,AZ3385,BB3385)</f>
        <v>0</v>
      </c>
    </row>
    <row r="3386" customFormat="false" ht="15" hidden="false" customHeight="false" outlineLevel="0" collapsed="false">
      <c r="A3386" s="41" t="n">
        <v>40557</v>
      </c>
      <c r="B3386" s="68" t="s">
        <v>1169</v>
      </c>
      <c r="C3386" s="68" t="s">
        <v>11</v>
      </c>
      <c r="D3386" s="69" t="n">
        <v>26304</v>
      </c>
      <c r="E3386" s="69"/>
      <c r="F3386" s="42" t="n">
        <v>0.701388888888889</v>
      </c>
      <c r="G3386" s="3" t="s">
        <v>1241</v>
      </c>
      <c r="H3386" s="42" t="s">
        <v>1440</v>
      </c>
      <c r="I3386" s="29" t="n">
        <v>183.5</v>
      </c>
      <c r="K3386" s="30" t="s">
        <v>1214</v>
      </c>
      <c r="M3386" s="31" t="n">
        <f aca="false">SUM(P3386,R3386,T3386,V3386,X3386,Z3386,AB3386,AD3386,AF3386,AH3386,AJ3386,AL3386,AN3386,AP3386,AR3386,AT3386,AV3386,AX3386,AZ3386,BB3386)</f>
        <v>0</v>
      </c>
    </row>
    <row r="3387" customFormat="false" ht="15" hidden="false" customHeight="false" outlineLevel="0" collapsed="false">
      <c r="A3387" s="41" t="n">
        <v>40557</v>
      </c>
      <c r="B3387" s="68" t="s">
        <v>1193</v>
      </c>
      <c r="C3387" s="68" t="s">
        <v>1300</v>
      </c>
      <c r="D3387" s="69" t="n">
        <v>26305</v>
      </c>
      <c r="E3387" s="69"/>
      <c r="F3387" s="42" t="n">
        <v>0.673611111111111</v>
      </c>
      <c r="H3387" s="42" t="n">
        <v>0.354166666666667</v>
      </c>
      <c r="I3387" s="29" t="n">
        <v>158</v>
      </c>
      <c r="K3387" s="30" t="s">
        <v>1216</v>
      </c>
      <c r="M3387" s="31" t="n">
        <f aca="false">SUM(P3387,R3387,T3387,V3387,X3387,Z3387,AB3387,AD3387,AF3387,AH3387,AJ3387,AL3387,AN3387,AP3387,AR3387,AT3387,AV3387,AX3387,AZ3387,BB3387)</f>
        <v>0</v>
      </c>
    </row>
    <row r="3388" customFormat="false" ht="15" hidden="false" customHeight="false" outlineLevel="0" collapsed="false">
      <c r="A3388" s="55" t="n">
        <v>40557</v>
      </c>
      <c r="B3388" s="152" t="s">
        <v>1173</v>
      </c>
      <c r="C3388" s="152" t="s">
        <v>1049</v>
      </c>
      <c r="D3388" s="69" t="n">
        <v>26306</v>
      </c>
      <c r="E3388" s="69"/>
      <c r="F3388" s="44" t="n">
        <v>0.75</v>
      </c>
      <c r="G3388" s="30"/>
      <c r="H3388" s="44" t="n">
        <v>0.395833333333333</v>
      </c>
      <c r="I3388" s="29" t="n">
        <v>161.5</v>
      </c>
      <c r="K3388" s="30" t="s">
        <v>1212</v>
      </c>
      <c r="M3388" s="31" t="n">
        <f aca="false">SUM(P3388,R3388,T3388,V3388,X3388,Z3388,AB3388,AD3388,AF3388,AH3388,AJ3388,AL3388,AN3388,AP3388,AR3388,AT3388,AV3388,AX3388,AZ3388,BB3388)</f>
        <v>0</v>
      </c>
    </row>
    <row r="3389" customFormat="false" ht="15" hidden="false" customHeight="false" outlineLevel="0" collapsed="false">
      <c r="A3389" s="55" t="n">
        <v>40557</v>
      </c>
      <c r="B3389" s="152" t="s">
        <v>1199</v>
      </c>
      <c r="C3389" s="152" t="s">
        <v>387</v>
      </c>
      <c r="D3389" s="69" t="n">
        <v>26307</v>
      </c>
      <c r="E3389" s="69"/>
      <c r="F3389" s="44" t="n">
        <v>0.694444444444445</v>
      </c>
      <c r="G3389" s="30" t="s">
        <v>1170</v>
      </c>
      <c r="H3389" s="44" t="n">
        <v>0.333333333333333</v>
      </c>
      <c r="I3389" s="29" t="n">
        <v>215</v>
      </c>
      <c r="K3389" s="30" t="s">
        <v>1253</v>
      </c>
      <c r="M3389" s="31" t="n">
        <f aca="false">SUM(P3389,R3389,T3389,V3389,X3389,Z3389,AB3389,AD3389,AF3389,AH3389,AJ3389,AL3389,AN3389,AP3389,AR3389,AT3389,AV3389,AX3389,AZ3389,BB3389)</f>
        <v>21060</v>
      </c>
      <c r="O3389" s="0" t="n">
        <v>1846</v>
      </c>
      <c r="P3389" s="31" t="n">
        <v>21060</v>
      </c>
    </row>
    <row r="3390" customFormat="false" ht="15" hidden="false" customHeight="false" outlineLevel="0" collapsed="false">
      <c r="A3390" s="55" t="n">
        <v>40557</v>
      </c>
      <c r="B3390" s="152" t="s">
        <v>96</v>
      </c>
      <c r="C3390" s="152" t="s">
        <v>892</v>
      </c>
      <c r="D3390" s="69" t="n">
        <v>26308</v>
      </c>
      <c r="E3390" s="69"/>
      <c r="F3390" s="44" t="n">
        <v>0.694444444444445</v>
      </c>
      <c r="G3390" s="30"/>
      <c r="H3390" s="44" t="n">
        <v>0.319444444444444</v>
      </c>
      <c r="I3390" s="29" t="n">
        <v>125.75</v>
      </c>
      <c r="K3390" s="30" t="s">
        <v>1237</v>
      </c>
      <c r="M3390" s="31" t="n">
        <f aca="false">SUM(P3390,R3390,T3390,V3390,X3390,Z3390,AB3390,AD3390,AF3390,AH3390,AJ3390,AL3390,AN3390,AP3390,AR3390,AT3390,AV3390,AX3390,AZ3390,BB3390)</f>
        <v>0</v>
      </c>
    </row>
    <row r="3391" customFormat="false" ht="15" hidden="false" customHeight="false" outlineLevel="0" collapsed="false">
      <c r="A3391" s="41" t="n">
        <v>40557</v>
      </c>
      <c r="B3391" s="68" t="s">
        <v>1176</v>
      </c>
      <c r="C3391" s="68" t="s">
        <v>892</v>
      </c>
      <c r="D3391" s="69" t="n">
        <v>26309</v>
      </c>
      <c r="E3391" s="69"/>
      <c r="F3391" s="42" t="n">
        <v>0.597222222222222</v>
      </c>
      <c r="H3391" s="42" t="n">
        <v>0.211805555555556</v>
      </c>
      <c r="I3391" s="29" t="n">
        <v>83.35</v>
      </c>
      <c r="K3391" s="30" t="s">
        <v>1222</v>
      </c>
      <c r="M3391" s="31" t="n">
        <f aca="false">SUM(P3391,R3391,T3391,V3391,X3391,Z3391,AB3391,AD3391,AF3391,AH3391,AJ3391,AL3391,AN3391,AP3391,AR3391,AT3391,AV3391,AX3391,AZ3391,BB3391)</f>
        <v>0</v>
      </c>
    </row>
    <row r="3392" customFormat="false" ht="15" hidden="false" customHeight="false" outlineLevel="0" collapsed="false">
      <c r="A3392" s="41" t="n">
        <v>40557</v>
      </c>
      <c r="B3392" s="68" t="s">
        <v>1195</v>
      </c>
      <c r="C3392" s="68" t="s">
        <v>842</v>
      </c>
      <c r="D3392" s="69" t="n">
        <v>26310</v>
      </c>
      <c r="E3392" s="69"/>
      <c r="F3392" s="42" t="n">
        <v>0.6875</v>
      </c>
      <c r="H3392" s="42" t="n">
        <v>0.291666666666667</v>
      </c>
      <c r="I3392" s="29" t="n">
        <v>124</v>
      </c>
      <c r="K3392" s="30" t="s">
        <v>1217</v>
      </c>
      <c r="M3392" s="31" t="n">
        <f aca="false">SUM(P3392,R3392,T3392,V3392,X3392,Z3392,AB3392,AD3392,AF3392,AH3392,AJ3392,AL3392,AN3392,AP3392,AR3392,AT3392,AV3392,AX3392,AZ3392,BB3392)</f>
        <v>0</v>
      </c>
    </row>
    <row r="3393" customFormat="false" ht="15" hidden="false" customHeight="false" outlineLevel="0" collapsed="false">
      <c r="A3393" s="41" t="n">
        <v>40557</v>
      </c>
      <c r="B3393" s="68" t="s">
        <v>1197</v>
      </c>
      <c r="C3393" s="68" t="s">
        <v>1215</v>
      </c>
      <c r="D3393" s="69" t="n">
        <v>26311</v>
      </c>
      <c r="E3393" s="69"/>
      <c r="F3393" s="42" t="n">
        <v>0.614583333333333</v>
      </c>
      <c r="H3393" s="42" t="n">
        <v>0.208333333333333</v>
      </c>
      <c r="I3393" s="29" t="n">
        <v>90</v>
      </c>
      <c r="K3393" s="30" t="s">
        <v>1259</v>
      </c>
      <c r="M3393" s="31" t="n">
        <f aca="false">SUM(P3393,R3393,T3393,V3393,X3393,Z3393,AB3393,AD3393,AF3393,AH3393,AJ3393,AL3393,AN3393,AP3393,AR3393,AT3393,AV3393,AX3393,AZ3393,BB3393)</f>
        <v>0</v>
      </c>
    </row>
    <row r="3394" customFormat="false" ht="15" hidden="false" customHeight="false" outlineLevel="0" collapsed="false">
      <c r="A3394" s="55" t="n">
        <v>40557</v>
      </c>
      <c r="B3394" s="152" t="s">
        <v>296</v>
      </c>
      <c r="C3394" s="152" t="s">
        <v>739</v>
      </c>
      <c r="D3394" s="69" t="n">
        <v>26312</v>
      </c>
      <c r="E3394" s="69"/>
      <c r="F3394" s="44" t="n">
        <v>0.739583333333334</v>
      </c>
      <c r="G3394" s="30"/>
      <c r="H3394" s="44" t="n">
        <v>0.166666666666667</v>
      </c>
      <c r="I3394" s="29" t="n">
        <v>73</v>
      </c>
      <c r="K3394" s="30" t="s">
        <v>1235</v>
      </c>
      <c r="M3394" s="31" t="n">
        <f aca="false">SUM(P3394,R3394,T3394,V3394,X3394,Z3394,AB3394,AD3394,AF3394,AH3394,AJ3394,AL3394,AN3394,AP3394,AR3394,AT3394,AV3394,AX3394,AZ3394,BB3394)</f>
        <v>0</v>
      </c>
    </row>
    <row r="3395" customFormat="false" ht="15" hidden="false" customHeight="false" outlineLevel="0" collapsed="false">
      <c r="A3395" s="55" t="n">
        <v>40557</v>
      </c>
      <c r="B3395" s="152" t="s">
        <v>1189</v>
      </c>
      <c r="C3395" s="152" t="s">
        <v>925</v>
      </c>
      <c r="D3395" s="69" t="n">
        <v>26313</v>
      </c>
      <c r="E3395" s="69"/>
      <c r="F3395" s="44" t="n">
        <v>0.75</v>
      </c>
      <c r="G3395" s="30"/>
      <c r="H3395" s="44" t="n">
        <v>0.166666666666667</v>
      </c>
      <c r="I3395" s="29" t="n">
        <v>70.6</v>
      </c>
      <c r="K3395" s="30" t="s">
        <v>1231</v>
      </c>
      <c r="M3395" s="31" t="n">
        <f aca="false">SUM(P3395,R3395,T3395,V3395,X3395,Z3395,AB3395,AD3395,AF3395,AH3395,AJ3395,AL3395,AN3395,AP3395,AR3395,AT3395,AV3395,AX3395,AZ3395,BB3395)</f>
        <v>0</v>
      </c>
    </row>
    <row r="3396" customFormat="false" ht="15" hidden="false" customHeight="false" outlineLevel="0" collapsed="false">
      <c r="A3396" s="55" t="n">
        <v>40557</v>
      </c>
      <c r="B3396" s="152" t="s">
        <v>1197</v>
      </c>
      <c r="C3396" s="152" t="s">
        <v>1330</v>
      </c>
      <c r="D3396" s="69" t="n">
        <v>26314</v>
      </c>
      <c r="E3396" s="69"/>
      <c r="F3396" s="44" t="n">
        <v>0.788194444444444</v>
      </c>
      <c r="G3396" s="30"/>
      <c r="H3396" s="44" t="n">
        <v>0.166666666666667</v>
      </c>
      <c r="I3396" s="29" t="n">
        <v>77</v>
      </c>
      <c r="K3396" s="30" t="s">
        <v>1797</v>
      </c>
      <c r="M3396" s="31" t="n">
        <f aca="false">SUM(P3396,R3396,T3396,V3396,X3396,Z3396,AB3396,AD3396,AF3396,AH3396,AJ3396,AL3396,AN3396,AP3396,AR3396,AT3396,AV3396,AX3396,AZ3396,BB3396)</f>
        <v>0</v>
      </c>
    </row>
    <row r="3397" customFormat="false" ht="15" hidden="false" customHeight="false" outlineLevel="0" collapsed="false">
      <c r="A3397" s="41"/>
    </row>
    <row r="3399" customFormat="false" ht="15" hidden="false" customHeight="false" outlineLevel="0" collapsed="false">
      <c r="A3399" s="134"/>
      <c r="B3399" s="133"/>
      <c r="C3399" s="133"/>
      <c r="D3399" s="134"/>
      <c r="E3399" s="134"/>
      <c r="F3399" s="134"/>
      <c r="G3399" s="134"/>
      <c r="H3399" s="134"/>
      <c r="I3399" s="136"/>
      <c r="J3399" s="136"/>
      <c r="K3399" s="134"/>
    </row>
    <row r="3400" customFormat="false" ht="26.25" hidden="false" customHeight="false" outlineLevel="0" collapsed="false">
      <c r="A3400" s="134"/>
      <c r="B3400" s="133"/>
      <c r="C3400" s="172" t="s">
        <v>1798</v>
      </c>
      <c r="D3400" s="173"/>
      <c r="E3400" s="173"/>
      <c r="F3400" s="134"/>
      <c r="G3400" s="173" t="s">
        <v>1423</v>
      </c>
      <c r="H3400" s="134"/>
      <c r="I3400" s="136"/>
      <c r="J3400" s="136"/>
      <c r="K3400" s="134"/>
    </row>
    <row r="3401" customFormat="false" ht="15" hidden="false" customHeight="false" outlineLevel="0" collapsed="false">
      <c r="A3401" s="41" t="n">
        <v>40559</v>
      </c>
      <c r="B3401" s="0" t="s">
        <v>1181</v>
      </c>
      <c r="C3401" s="0" t="s">
        <v>490</v>
      </c>
      <c r="D3401" s="3" t="n">
        <v>26315</v>
      </c>
      <c r="F3401" s="42" t="n">
        <v>0.541666666666667</v>
      </c>
      <c r="H3401" s="42" t="n">
        <v>0.166666666666667</v>
      </c>
      <c r="I3401" s="29" t="n">
        <v>92</v>
      </c>
      <c r="K3401" s="30" t="s">
        <v>1219</v>
      </c>
      <c r="M3401" s="31" t="n">
        <f aca="false">SUM(P3401,R3401,T3401,V3401,X3401,Z3401,AB3401,AD3401,AF3401,AH3401,AJ3401,AL3401,AN3401,AP3401,AR3401,AT3401,AV3401,AX3401,AZ3401,BB3401)</f>
        <v>0</v>
      </c>
    </row>
    <row r="3404" customFormat="false" ht="15" hidden="false" customHeight="false" outlineLevel="0" collapsed="false">
      <c r="A3404" s="134"/>
      <c r="B3404" s="133"/>
      <c r="C3404" s="133"/>
      <c r="D3404" s="134"/>
      <c r="E3404" s="134"/>
      <c r="F3404" s="134"/>
      <c r="G3404" s="134"/>
      <c r="H3404" s="134"/>
      <c r="I3404" s="136"/>
      <c r="J3404" s="136"/>
      <c r="K3404" s="134"/>
    </row>
    <row r="3405" customFormat="false" ht="18.75" hidden="false" customHeight="false" outlineLevel="0" collapsed="false">
      <c r="A3405" s="134"/>
      <c r="B3405" s="133"/>
      <c r="C3405" s="133"/>
      <c r="D3405" s="134"/>
      <c r="E3405" s="134"/>
      <c r="F3405" s="134"/>
      <c r="G3405" s="76" t="s">
        <v>1624</v>
      </c>
      <c r="H3405" s="134"/>
      <c r="I3405" s="136"/>
      <c r="J3405" s="136"/>
      <c r="K3405" s="134"/>
    </row>
    <row r="3406" customFormat="false" ht="15" hidden="false" customHeight="false" outlineLevel="0" collapsed="false">
      <c r="A3406" s="117" t="n">
        <v>40560</v>
      </c>
      <c r="B3406" s="68" t="s">
        <v>679</v>
      </c>
      <c r="C3406" s="68" t="s">
        <v>1206</v>
      </c>
      <c r="D3406" s="69" t="n">
        <v>26316</v>
      </c>
      <c r="E3406" s="69"/>
      <c r="F3406" s="3" t="s">
        <v>1162</v>
      </c>
      <c r="H3406" s="3" t="s">
        <v>1162</v>
      </c>
      <c r="I3406" s="29" t="n">
        <v>184</v>
      </c>
      <c r="K3406" s="30" t="s">
        <v>1223</v>
      </c>
      <c r="M3406" s="31" t="n">
        <f aca="false">SUM(P3406,R3406,T3406,V3406,X3406,Z3406,AB3406,AD3406,AF3406,AH3406,AJ3406,AL3406,AN3406,AP3406,AR3406,AT3406,AV3406,AX3406,AZ3406,BB3406)</f>
        <v>2994.74</v>
      </c>
      <c r="O3406" s="0" t="n">
        <v>17926</v>
      </c>
      <c r="P3406" s="31" t="n">
        <v>250.9</v>
      </c>
      <c r="Q3406" s="0" t="n">
        <v>17927</v>
      </c>
      <c r="R3406" s="31" t="n">
        <v>759.95</v>
      </c>
      <c r="S3406" s="47" t="n">
        <v>17928</v>
      </c>
      <c r="T3406" s="31" t="n">
        <v>198.44</v>
      </c>
      <c r="U3406" s="47" t="n">
        <v>17929</v>
      </c>
      <c r="V3406" s="31" t="n">
        <v>373.79</v>
      </c>
      <c r="W3406" s="47" t="n">
        <v>17930</v>
      </c>
      <c r="X3406" s="31" t="n">
        <v>204.48</v>
      </c>
      <c r="Y3406" s="47" t="n">
        <v>17902</v>
      </c>
      <c r="Z3406" s="31" t="n">
        <v>37.08</v>
      </c>
      <c r="AA3406" s="47" t="n">
        <v>17917</v>
      </c>
      <c r="AB3406" s="31" t="n">
        <v>363.5</v>
      </c>
      <c r="AC3406" s="47" t="n">
        <v>17916</v>
      </c>
      <c r="AD3406" s="31" t="n">
        <v>581.6</v>
      </c>
      <c r="AE3406" s="47" t="n">
        <v>17985</v>
      </c>
      <c r="AF3406" s="31" t="n">
        <v>225</v>
      </c>
    </row>
    <row r="3407" customFormat="false" ht="15" hidden="false" customHeight="false" outlineLevel="0" collapsed="false">
      <c r="A3407" s="117" t="n">
        <v>40560</v>
      </c>
      <c r="B3407" s="68" t="s">
        <v>383</v>
      </c>
      <c r="C3407" s="68" t="s">
        <v>1206</v>
      </c>
      <c r="D3407" s="69" t="n">
        <v>26317</v>
      </c>
      <c r="E3407" s="69"/>
      <c r="F3407" s="3" t="s">
        <v>1162</v>
      </c>
      <c r="H3407" s="3" t="s">
        <v>1162</v>
      </c>
      <c r="I3407" s="29" t="n">
        <v>211</v>
      </c>
      <c r="K3407" s="30" t="s">
        <v>1232</v>
      </c>
      <c r="M3407" s="31" t="n">
        <f aca="false">SUM(P3407,R3407,T3407,V3407,X3407,Z3407,AB3407,AD3407,AF3407,AH3407,AJ3407,AL3407,AN3407,AP3407,AR3407,AT3407,AV3407,AX3407,AZ3407,BB3407)</f>
        <v>12100.66</v>
      </c>
      <c r="O3407" s="0" t="n">
        <v>17888</v>
      </c>
      <c r="P3407" s="31" t="n">
        <v>72.7</v>
      </c>
      <c r="Q3407" s="0" t="n">
        <v>17894</v>
      </c>
      <c r="R3407" s="31" t="n">
        <v>29.08</v>
      </c>
      <c r="S3407" s="47" t="n">
        <v>17895</v>
      </c>
      <c r="T3407" s="31" t="n">
        <v>116.32</v>
      </c>
      <c r="U3407" s="47" t="n">
        <v>17932</v>
      </c>
      <c r="V3407" s="31" t="n">
        <v>206.8</v>
      </c>
      <c r="W3407" s="47" t="n">
        <v>17933</v>
      </c>
      <c r="X3407" s="31" t="n">
        <v>172.74</v>
      </c>
      <c r="Y3407" s="47" t="n">
        <v>17934</v>
      </c>
      <c r="Z3407" s="31" t="n">
        <v>448.39</v>
      </c>
      <c r="AA3407" s="47" t="n">
        <v>17935</v>
      </c>
      <c r="AB3407" s="31" t="n">
        <v>203.27</v>
      </c>
      <c r="AC3407" s="47" t="n">
        <v>17936</v>
      </c>
      <c r="AD3407" s="31" t="n">
        <v>186.37</v>
      </c>
      <c r="AE3407" s="47" t="n">
        <v>17845</v>
      </c>
      <c r="AF3407" s="31" t="n">
        <v>10095</v>
      </c>
      <c r="AG3407" s="47" t="n">
        <v>17844</v>
      </c>
      <c r="AH3407" s="31" t="n">
        <v>150</v>
      </c>
      <c r="AI3407" s="47" t="n">
        <v>17836</v>
      </c>
      <c r="AJ3407" s="31" t="n">
        <v>419.99</v>
      </c>
    </row>
    <row r="3408" customFormat="false" ht="15" hidden="false" customHeight="false" outlineLevel="0" collapsed="false">
      <c r="A3408" s="117" t="n">
        <v>40560</v>
      </c>
      <c r="B3408" s="68" t="s">
        <v>1165</v>
      </c>
      <c r="C3408" s="68" t="s">
        <v>1206</v>
      </c>
      <c r="D3408" s="69" t="n">
        <v>26318</v>
      </c>
      <c r="E3408" s="69"/>
      <c r="F3408" s="3" t="s">
        <v>1162</v>
      </c>
      <c r="H3408" s="3" t="s">
        <v>1162</v>
      </c>
      <c r="I3408" s="29" t="n">
        <v>184</v>
      </c>
      <c r="K3408" s="30" t="s">
        <v>1233</v>
      </c>
      <c r="M3408" s="31" t="n">
        <f aca="false">SUM(P3408,R3408,T3408,V3408,X3408,Z3408,AB3408,AD3408,AF3408,AH3408,AJ3408,AL3408,AN3408,AP3408,AR3408,AT3408,AV3408,AX3408,AZ3408,BB3408)</f>
        <v>3955.22</v>
      </c>
      <c r="O3408" s="0" t="n">
        <v>17882</v>
      </c>
      <c r="P3408" s="31" t="n">
        <v>87.24</v>
      </c>
      <c r="Q3408" s="0" t="n">
        <v>17899</v>
      </c>
      <c r="R3408" s="31" t="n">
        <v>22.1</v>
      </c>
      <c r="S3408" s="47" t="n">
        <v>17900</v>
      </c>
      <c r="T3408" s="31" t="n">
        <v>132.6</v>
      </c>
      <c r="U3408" s="47" t="n">
        <v>17909</v>
      </c>
      <c r="V3408" s="31" t="n">
        <v>1485.4</v>
      </c>
      <c r="W3408" s="47" t="n">
        <v>17910</v>
      </c>
      <c r="X3408" s="31" t="n">
        <v>33.15</v>
      </c>
      <c r="Y3408" s="47" t="n">
        <v>17911</v>
      </c>
      <c r="Z3408" s="31" t="n">
        <v>22.1</v>
      </c>
      <c r="AA3408" s="47" t="n">
        <v>17912</v>
      </c>
      <c r="AB3408" s="31" t="n">
        <v>26.52</v>
      </c>
      <c r="AC3408" s="47" t="n">
        <v>17913</v>
      </c>
      <c r="AD3408" s="31" t="n">
        <v>145.4</v>
      </c>
      <c r="AE3408" s="47" t="n">
        <v>17918</v>
      </c>
      <c r="AF3408" s="31" t="n">
        <v>145.4</v>
      </c>
      <c r="AG3408" s="47" t="n">
        <v>17920</v>
      </c>
      <c r="AH3408" s="31" t="n">
        <v>145.4</v>
      </c>
      <c r="AI3408" s="47" t="n">
        <v>17920</v>
      </c>
      <c r="AJ3408" s="31" t="n">
        <v>245.95</v>
      </c>
      <c r="AK3408" s="47" t="n">
        <v>17921</v>
      </c>
      <c r="AL3408" s="31" t="n">
        <v>443.75</v>
      </c>
      <c r="AM3408" s="47" t="n">
        <v>17922</v>
      </c>
      <c r="AN3408" s="31" t="n">
        <v>518.16</v>
      </c>
      <c r="AO3408" s="47" t="n">
        <v>17923</v>
      </c>
      <c r="AP3408" s="31" t="n">
        <v>62.23</v>
      </c>
      <c r="AQ3408" s="47" t="n">
        <v>17924</v>
      </c>
      <c r="AR3408" s="31" t="n">
        <v>97.54</v>
      </c>
      <c r="AS3408" s="47" t="n">
        <v>17925</v>
      </c>
      <c r="AT3408" s="31" t="n">
        <v>174.78</v>
      </c>
      <c r="AU3408" s="47" t="n">
        <v>17931</v>
      </c>
      <c r="AV3408" s="31" t="n">
        <v>22.1</v>
      </c>
      <c r="AW3408" s="47" t="n">
        <v>17942</v>
      </c>
      <c r="AX3408" s="31" t="n">
        <v>145.4</v>
      </c>
    </row>
    <row r="3409" customFormat="false" ht="15" hidden="false" customHeight="false" outlineLevel="0" collapsed="false">
      <c r="A3409" s="117" t="n">
        <v>40560</v>
      </c>
      <c r="B3409" s="68" t="s">
        <v>627</v>
      </c>
      <c r="C3409" s="68" t="s">
        <v>1206</v>
      </c>
      <c r="D3409" s="69" t="n">
        <v>26319</v>
      </c>
      <c r="E3409" s="69"/>
      <c r="F3409" s="3" t="s">
        <v>1162</v>
      </c>
      <c r="H3409" s="3" t="s">
        <v>1162</v>
      </c>
      <c r="I3409" s="29" t="n">
        <v>184</v>
      </c>
      <c r="K3409" s="30" t="s">
        <v>1303</v>
      </c>
      <c r="M3409" s="31" t="n">
        <f aca="false">SUM(P3409,R3409,T3409,V3409,X3409,Z3409,AB3409,AD3409,AF3409,AH3409,AJ3409,AL3409,AN3409,AP3409,AR3409,AT3409,AV3409,AX3409,AZ3409,BB3409)</f>
        <v>1278.01</v>
      </c>
      <c r="O3409" s="0" t="n">
        <v>17889</v>
      </c>
      <c r="P3409" s="31" t="n">
        <v>43.62</v>
      </c>
      <c r="Q3409" s="0" t="n">
        <v>17891</v>
      </c>
      <c r="R3409" s="31" t="n">
        <v>145.4</v>
      </c>
      <c r="S3409" s="47" t="n">
        <v>17890</v>
      </c>
      <c r="T3409" s="31" t="n">
        <v>145.4</v>
      </c>
      <c r="U3409" s="47" t="n">
        <v>17893</v>
      </c>
      <c r="V3409" s="31" t="n">
        <v>290.8</v>
      </c>
      <c r="W3409" s="47" t="n">
        <v>17919</v>
      </c>
      <c r="X3409" s="31" t="n">
        <v>425.97</v>
      </c>
      <c r="Y3409" s="47" t="n">
        <v>17884</v>
      </c>
      <c r="Z3409" s="31" t="n">
        <v>29.08</v>
      </c>
      <c r="AA3409" s="47" t="n">
        <v>17887</v>
      </c>
      <c r="AB3409" s="31" t="n">
        <v>87.24</v>
      </c>
      <c r="AC3409" s="47" t="n">
        <v>17896</v>
      </c>
      <c r="AD3409" s="31" t="n">
        <v>110.5</v>
      </c>
    </row>
    <row r="3410" customFormat="false" ht="15" hidden="false" customHeight="false" outlineLevel="0" collapsed="false">
      <c r="A3410" s="117" t="n">
        <v>40560</v>
      </c>
      <c r="B3410" s="68" t="s">
        <v>901</v>
      </c>
      <c r="C3410" s="68" t="s">
        <v>1206</v>
      </c>
      <c r="D3410" s="69" t="n">
        <v>26320</v>
      </c>
      <c r="E3410" s="69"/>
      <c r="F3410" s="3" t="s">
        <v>1162</v>
      </c>
      <c r="H3410" s="3" t="s">
        <v>1162</v>
      </c>
      <c r="I3410" s="29" t="n">
        <v>184</v>
      </c>
      <c r="K3410" s="30" t="s">
        <v>1228</v>
      </c>
      <c r="M3410" s="31" t="n">
        <f aca="false">SUM(P3410,R3410,T3410,V3410,X3410,Z3410,AB3410,AD3410,AF3410,AH3410,AJ3410,AL3410,AN3410,AP3410,AR3410,AT3410,AV3410,AX3410,AZ3410,BB3410)</f>
        <v>1182.97</v>
      </c>
      <c r="O3410" s="0" t="n">
        <v>17917</v>
      </c>
      <c r="P3410" s="31" t="n">
        <v>363.5</v>
      </c>
      <c r="Q3410" s="0" t="n">
        <v>17889</v>
      </c>
      <c r="R3410" s="31" t="n">
        <v>43.62</v>
      </c>
      <c r="S3410" s="47" t="n">
        <v>17891</v>
      </c>
      <c r="T3410" s="31" t="n">
        <v>145.4</v>
      </c>
      <c r="U3410" s="47" t="n">
        <v>17890</v>
      </c>
      <c r="V3410" s="31" t="n">
        <v>145.4</v>
      </c>
      <c r="W3410" s="47" t="n">
        <v>17893</v>
      </c>
      <c r="X3410" s="31" t="n">
        <v>290.8</v>
      </c>
      <c r="Y3410" s="47" t="n">
        <v>17892</v>
      </c>
      <c r="Z3410" s="31" t="n">
        <v>72.7</v>
      </c>
      <c r="AA3410" s="47" t="n">
        <v>17897</v>
      </c>
      <c r="AB3410" s="31" t="n">
        <v>44.2</v>
      </c>
      <c r="AC3410" s="47" t="n">
        <v>17898</v>
      </c>
      <c r="AD3410" s="31" t="n">
        <v>33.15</v>
      </c>
      <c r="AE3410" s="47" t="n">
        <v>17901</v>
      </c>
      <c r="AF3410" s="31" t="n">
        <v>44.2</v>
      </c>
    </row>
    <row r="3411" customFormat="false" ht="15" hidden="false" customHeight="false" outlineLevel="0" collapsed="false">
      <c r="A3411" s="117" t="n">
        <v>40560</v>
      </c>
      <c r="B3411" s="68" t="s">
        <v>1205</v>
      </c>
      <c r="C3411" s="68" t="s">
        <v>1206</v>
      </c>
      <c r="D3411" s="69" t="n">
        <v>26321</v>
      </c>
      <c r="E3411" s="69"/>
      <c r="F3411" s="3" t="s">
        <v>1162</v>
      </c>
      <c r="H3411" s="3" t="s">
        <v>1162</v>
      </c>
      <c r="I3411" s="29" t="n">
        <v>380</v>
      </c>
      <c r="K3411" s="30" t="s">
        <v>1249</v>
      </c>
      <c r="M3411" s="31" t="n">
        <f aca="false">SUM(P3411,R3411,T3411,V3411,X3411,Z3411,AB3411,AD3411,AF3411,AH3411,AJ3411,AL3411,AN3411,AP3411,AR3411,AT3411,AV3411,AX3411,AZ3411,BB3411)</f>
        <v>8709.72</v>
      </c>
      <c r="O3411" s="0" t="n">
        <v>17861</v>
      </c>
      <c r="P3411" s="31" t="n">
        <v>1500.32</v>
      </c>
      <c r="Q3411" s="0" t="n">
        <v>17878</v>
      </c>
      <c r="R3411" s="31" t="n">
        <v>156.1</v>
      </c>
      <c r="S3411" s="47" t="n">
        <v>17886</v>
      </c>
      <c r="T3411" s="31" t="n">
        <v>145.4</v>
      </c>
      <c r="U3411" s="47" t="n">
        <v>17885</v>
      </c>
      <c r="V3411" s="31" t="n">
        <v>581.6</v>
      </c>
      <c r="W3411" s="47" t="n">
        <v>17883</v>
      </c>
      <c r="X3411" s="31" t="n">
        <v>581.6</v>
      </c>
      <c r="Y3411" s="47" t="n">
        <v>17892</v>
      </c>
      <c r="Z3411" s="31" t="n">
        <v>72.7</v>
      </c>
      <c r="AA3411" s="47" t="n">
        <v>17897</v>
      </c>
      <c r="AB3411" s="31" t="n">
        <v>44.2</v>
      </c>
      <c r="AC3411" s="47" t="n">
        <v>17898</v>
      </c>
      <c r="AD3411" s="31" t="n">
        <v>33.15</v>
      </c>
      <c r="AE3411" s="47" t="n">
        <v>17901</v>
      </c>
      <c r="AF3411" s="31" t="n">
        <v>44.2</v>
      </c>
      <c r="AG3411" s="47" t="n">
        <v>17903</v>
      </c>
      <c r="AH3411" s="31" t="n">
        <v>11.05</v>
      </c>
      <c r="AI3411" s="47" t="n">
        <v>17904</v>
      </c>
      <c r="AJ3411" s="31" t="n">
        <v>132.6</v>
      </c>
      <c r="AK3411" s="47" t="n">
        <v>17905</v>
      </c>
      <c r="AL3411" s="31" t="n">
        <v>44.2</v>
      </c>
      <c r="AM3411" s="47" t="n">
        <v>17906</v>
      </c>
      <c r="AN3411" s="31" t="n">
        <v>77.35</v>
      </c>
      <c r="AO3411" s="47" t="n">
        <v>17907</v>
      </c>
      <c r="AP3411" s="31" t="n">
        <v>221</v>
      </c>
      <c r="AQ3411" s="47" t="n">
        <v>17907</v>
      </c>
      <c r="AR3411" s="31" t="n">
        <v>221</v>
      </c>
      <c r="AS3411" s="47" t="n">
        <v>17908</v>
      </c>
      <c r="AT3411" s="31" t="n">
        <v>33.15</v>
      </c>
      <c r="AU3411" s="47" t="n">
        <v>17914</v>
      </c>
      <c r="AV3411" s="31" t="n">
        <v>290.8</v>
      </c>
      <c r="AW3411" s="47" t="n">
        <v>17915</v>
      </c>
      <c r="AX3411" s="31" t="n">
        <v>290.8</v>
      </c>
      <c r="AY3411" s="47" t="n">
        <v>17661</v>
      </c>
      <c r="AZ3411" s="31" t="n">
        <v>1500.32</v>
      </c>
      <c r="BA3411" s="47" t="n">
        <v>17856</v>
      </c>
      <c r="BB3411" s="33" t="n">
        <v>2728.18</v>
      </c>
      <c r="BC3411" s="0" t="n">
        <v>17987</v>
      </c>
      <c r="BD3411" s="33" t="n">
        <v>202.5</v>
      </c>
    </row>
    <row r="3412" customFormat="false" ht="15" hidden="false" customHeight="false" outlineLevel="0" collapsed="false">
      <c r="A3412" s="41" t="n">
        <v>40560</v>
      </c>
      <c r="B3412" s="0" t="s">
        <v>1176</v>
      </c>
      <c r="C3412" s="0" t="s">
        <v>739</v>
      </c>
      <c r="D3412" s="69" t="n">
        <v>26322</v>
      </c>
      <c r="E3412" s="69"/>
      <c r="F3412" s="42" t="n">
        <v>0.5</v>
      </c>
      <c r="H3412" s="42" t="n">
        <v>0.166666666666667</v>
      </c>
      <c r="I3412" s="29" t="n">
        <v>73</v>
      </c>
      <c r="K3412" s="30" t="s">
        <v>1222</v>
      </c>
      <c r="M3412" s="31" t="n">
        <f aca="false">SUM(P3412,R3412,T3412,V3412,X3412,Z3412,AB3412,AD3412,AF3412,AH3412,AJ3412,AL3412,AN3412,AP3412,AR3412,AT3412,AV3412,AX3412,AZ3412,BB3412)</f>
        <v>0</v>
      </c>
    </row>
    <row r="3413" customFormat="false" ht="15" hidden="false" customHeight="false" outlineLevel="0" collapsed="false">
      <c r="A3413" s="41" t="n">
        <v>40560</v>
      </c>
      <c r="B3413" s="0" t="s">
        <v>1193</v>
      </c>
      <c r="C3413" s="0" t="s">
        <v>1579</v>
      </c>
      <c r="D3413" s="69" t="n">
        <v>26323</v>
      </c>
      <c r="E3413" s="69"/>
      <c r="F3413" s="42" t="n">
        <v>0.677083333333333</v>
      </c>
      <c r="H3413" s="42" t="n">
        <v>0.354166666666667</v>
      </c>
      <c r="I3413" s="29" t="n">
        <v>149.5</v>
      </c>
      <c r="K3413" s="30" t="s">
        <v>1216</v>
      </c>
      <c r="M3413" s="31" t="n">
        <f aca="false">SUM(P3413,R3413,T3413,V3413,X3413,Z3413,AB3413,AD3413,AF3413,AH3413,AJ3413,AL3413,AN3413,AP3413,AR3413,AT3413,AV3413,AX3413,AZ3413,BB3413)</f>
        <v>0</v>
      </c>
    </row>
    <row r="3414" customFormat="false" ht="15" hidden="false" customHeight="false" outlineLevel="0" collapsed="false">
      <c r="A3414" s="41" t="n">
        <v>40560</v>
      </c>
      <c r="B3414" s="68" t="s">
        <v>1169</v>
      </c>
      <c r="C3414" s="68" t="s">
        <v>1579</v>
      </c>
      <c r="D3414" s="69" t="n">
        <v>26324</v>
      </c>
      <c r="E3414" s="69"/>
      <c r="F3414" s="42" t="n">
        <v>0.677083333333333</v>
      </c>
      <c r="H3414" s="42" t="n">
        <v>0.333333333333333</v>
      </c>
      <c r="I3414" s="29" t="n">
        <v>141</v>
      </c>
      <c r="K3414" s="30" t="s">
        <v>1212</v>
      </c>
      <c r="M3414" s="31" t="n">
        <f aca="false">SUM(P3414,R3414,T3414,V3414,X3414,Z3414,AB3414,AD3414,AF3414,AH3414,AJ3414,AL3414,AN3414,AP3414,AR3414,AT3414,AV3414,AX3414,AZ3414,BB3414)</f>
        <v>0</v>
      </c>
    </row>
    <row r="3415" customFormat="false" ht="15" hidden="false" customHeight="false" outlineLevel="0" collapsed="false">
      <c r="A3415" s="41" t="n">
        <v>40560</v>
      </c>
      <c r="B3415" s="0" t="s">
        <v>1745</v>
      </c>
      <c r="C3415" s="0" t="s">
        <v>387</v>
      </c>
      <c r="D3415" s="69" t="n">
        <v>26325</v>
      </c>
      <c r="E3415" s="69"/>
      <c r="F3415" s="42" t="n">
        <v>0.708333333333333</v>
      </c>
      <c r="H3415" s="42" t="n">
        <v>0.333333333333333</v>
      </c>
      <c r="I3415" s="29" t="n">
        <v>197</v>
      </c>
      <c r="K3415" s="30" t="s">
        <v>1766</v>
      </c>
      <c r="M3415" s="31" t="n">
        <f aca="false">SUM(P3415,R3415,T3415,V3415,X3415,Z3415,AB3415,AD3415,AF3415,AH3415,AJ3415,AL3415,AN3415,AP3415,AR3415,AT3415,AV3415,AX3415,AZ3415,BB3415)</f>
        <v>0</v>
      </c>
    </row>
    <row r="3416" customFormat="false" ht="15" hidden="false" customHeight="false" outlineLevel="0" collapsed="false">
      <c r="A3416" s="41" t="n">
        <v>40560</v>
      </c>
      <c r="B3416" s="0" t="s">
        <v>96</v>
      </c>
      <c r="C3416" s="0" t="s">
        <v>892</v>
      </c>
      <c r="D3416" s="69" t="n">
        <v>26326</v>
      </c>
      <c r="E3416" s="69"/>
      <c r="F3416" s="42" t="n">
        <v>0.541666666666667</v>
      </c>
      <c r="H3416" s="42" t="n">
        <v>0.177083333333333</v>
      </c>
      <c r="I3416" s="29" t="n">
        <v>69.7</v>
      </c>
      <c r="K3416" s="30" t="s">
        <v>1237</v>
      </c>
      <c r="M3416" s="31" t="n">
        <f aca="false">SUM(P3416,R3416,T3416,V3416,X3416,Z3416,AB3416,AD3416,AF3416,AH3416,AJ3416,AL3416,AN3416,AP3416,AR3416,AT3416,AV3416,AX3416,AZ3416,BB3416)</f>
        <v>0</v>
      </c>
    </row>
    <row r="3417" customFormat="false" ht="15" hidden="false" customHeight="false" outlineLevel="0" collapsed="false">
      <c r="A3417" s="41" t="n">
        <v>40560</v>
      </c>
      <c r="B3417" s="0" t="s">
        <v>1197</v>
      </c>
      <c r="C3417" s="0" t="s">
        <v>714</v>
      </c>
      <c r="D3417" s="69" t="n">
        <v>26327</v>
      </c>
      <c r="E3417" s="69"/>
      <c r="F3417" s="42" t="n">
        <v>0.520833333333333</v>
      </c>
      <c r="G3417" s="3" t="s">
        <v>1170</v>
      </c>
      <c r="H3417" s="42" t="n">
        <v>0.166666666666667</v>
      </c>
      <c r="I3417" s="29" t="n">
        <v>87</v>
      </c>
      <c r="K3417" s="30" t="s">
        <v>1259</v>
      </c>
      <c r="M3417" s="31" t="n">
        <f aca="false">SUM(P3417,R3417,T3417,V3417,X3417,Z3417,AB3417,AD3417,AF3417,AH3417,AJ3417,AL3417,AN3417,AP3417,AR3417,AT3417,AV3417,AX3417,AZ3417,BB3417)</f>
        <v>0</v>
      </c>
    </row>
    <row r="3418" customFormat="false" ht="15" hidden="false" customHeight="false" outlineLevel="0" collapsed="false">
      <c r="A3418" s="41" t="n">
        <v>40560</v>
      </c>
      <c r="B3418" s="0" t="s">
        <v>296</v>
      </c>
      <c r="C3418" s="0" t="s">
        <v>892</v>
      </c>
      <c r="D3418" s="69" t="n">
        <v>26328</v>
      </c>
      <c r="E3418" s="69"/>
      <c r="F3418" s="42" t="n">
        <v>0.625</v>
      </c>
      <c r="H3418" s="42" t="n">
        <v>0.25</v>
      </c>
      <c r="I3418" s="29" t="n">
        <v>98.4</v>
      </c>
      <c r="K3418" s="30" t="s">
        <v>1235</v>
      </c>
      <c r="M3418" s="31" t="n">
        <f aca="false">SUM(P3418,R3418,T3418,V3418,X3418,Z3418,AB3418,AD3418,AF3418,AH3418,AJ3418,AL3418,AN3418,AP3418,AR3418,AT3418,AV3418,AX3418,AZ3418,BB3418)</f>
        <v>0</v>
      </c>
    </row>
    <row r="3419" customFormat="false" ht="15" hidden="false" customHeight="false" outlineLevel="0" collapsed="false">
      <c r="A3419" s="41" t="n">
        <v>40560</v>
      </c>
      <c r="B3419" s="0" t="s">
        <v>1173</v>
      </c>
      <c r="C3419" s="0" t="s">
        <v>1049</v>
      </c>
      <c r="D3419" s="69" t="n">
        <v>26329</v>
      </c>
      <c r="E3419" s="69"/>
      <c r="F3419" s="42" t="n">
        <v>0.666666666666667</v>
      </c>
      <c r="H3419" s="42" t="n">
        <v>0.291666666666667</v>
      </c>
      <c r="I3419" s="29" t="n">
        <v>119</v>
      </c>
      <c r="K3419" s="30" t="s">
        <v>1212</v>
      </c>
      <c r="M3419" s="31" t="n">
        <f aca="false">SUM(P3419,R3419,T3419,V3419,X3419,Z3419,AB3419,AD3419,AF3419,AH3419,AJ3419,AL3419,AN3419,AP3419,AR3419,AT3419,AV3419,AX3419,AZ3419,BB3419)</f>
        <v>0</v>
      </c>
    </row>
    <row r="3420" customFormat="false" ht="15" hidden="false" customHeight="false" outlineLevel="0" collapsed="false">
      <c r="A3420" s="41" t="n">
        <v>40560</v>
      </c>
      <c r="B3420" s="0" t="s">
        <v>1189</v>
      </c>
      <c r="C3420" s="0" t="s">
        <v>925</v>
      </c>
      <c r="D3420" s="69" t="n">
        <v>26330</v>
      </c>
      <c r="E3420" s="69"/>
      <c r="F3420" s="42" t="n">
        <v>0.635416666666667</v>
      </c>
      <c r="H3420" s="42" t="n">
        <v>0.333333333333333</v>
      </c>
      <c r="I3420" s="29" t="n">
        <v>136.2</v>
      </c>
      <c r="K3420" s="30" t="s">
        <v>1231</v>
      </c>
      <c r="M3420" s="31" t="n">
        <f aca="false">SUM(P3420,R3420,T3420,V3420,X3420,Z3420,AB3420,AD3420,AF3420,AH3420,AJ3420,AL3420,AN3420,AP3420,AR3420,AT3420,AV3420,AX3420,AZ3420,BB3420)</f>
        <v>0</v>
      </c>
    </row>
    <row r="3421" customFormat="false" ht="15" hidden="false" customHeight="false" outlineLevel="0" collapsed="false">
      <c r="A3421" s="41" t="n">
        <v>40560</v>
      </c>
      <c r="B3421" s="0" t="s">
        <v>581</v>
      </c>
      <c r="C3421" s="0" t="s">
        <v>645</v>
      </c>
      <c r="D3421" s="69" t="n">
        <v>26331</v>
      </c>
      <c r="E3421" s="69"/>
      <c r="F3421" s="42" t="n">
        <v>0.527777777777778</v>
      </c>
      <c r="H3421" s="42" t="n">
        <v>0.166666666666667</v>
      </c>
      <c r="I3421" s="29" t="n">
        <v>77</v>
      </c>
      <c r="K3421" s="30" t="s">
        <v>1243</v>
      </c>
      <c r="M3421" s="31" t="n">
        <f aca="false">SUM(P3421,R3421,T3421,V3421,X3421,Z3421,AB3421,AD3421,AF3421,AH3421,AJ3421,AL3421,AN3421,AP3421,AR3421,AT3421,AV3421,AX3421,AZ3421,BB3421)</f>
        <v>0</v>
      </c>
    </row>
    <row r="3422" customFormat="false" ht="15" hidden="false" customHeight="false" outlineLevel="0" collapsed="false">
      <c r="A3422" s="41" t="n">
        <v>40560</v>
      </c>
      <c r="B3422" s="0" t="s">
        <v>1665</v>
      </c>
      <c r="C3422" s="0" t="s">
        <v>1324</v>
      </c>
      <c r="D3422" s="69" t="n">
        <v>26332</v>
      </c>
      <c r="E3422" s="69"/>
      <c r="F3422" s="42" t="n">
        <v>0.65625</v>
      </c>
      <c r="H3422" s="42" t="n">
        <v>0.166666666666667</v>
      </c>
      <c r="I3422" s="29" t="n">
        <v>77</v>
      </c>
      <c r="K3422" s="30" t="s">
        <v>1714</v>
      </c>
      <c r="M3422" s="31" t="n">
        <f aca="false">SUM(P3422,R3422,T3422,V3422,X3422,Z3422,AB3422,AD3422,AF3422,AH3422,AJ3422,AL3422,AN3422,AP3422,AR3422,AT3422,AV3422,AX3422,AZ3422,BB3422)</f>
        <v>0</v>
      </c>
    </row>
    <row r="3423" customFormat="false" ht="15" hidden="false" customHeight="false" outlineLevel="0" collapsed="false">
      <c r="A3423" s="41" t="n">
        <v>40560</v>
      </c>
      <c r="B3423" s="0" t="s">
        <v>1208</v>
      </c>
      <c r="C3423" s="0" t="s">
        <v>1032</v>
      </c>
      <c r="D3423" s="69" t="n">
        <v>26333</v>
      </c>
      <c r="E3423" s="69"/>
      <c r="F3423" s="42" t="n">
        <v>0.666666666666667</v>
      </c>
      <c r="H3423" s="42" t="n">
        <v>0.333333333333333</v>
      </c>
      <c r="I3423" s="29" t="n">
        <v>229</v>
      </c>
      <c r="K3423" s="30" t="s">
        <v>1238</v>
      </c>
      <c r="M3423" s="31" t="n">
        <f aca="false">SUM(P3423,R3423,T3423,V3423,X3423,Z3423,AB3423,AD3423,AF3423,AH3423,AJ3423,AL3423,AN3423,AP3423,AR3423,AT3423,AV3423,AX3423,AZ3423,BB3423)</f>
        <v>0</v>
      </c>
    </row>
    <row r="3424" customFormat="false" ht="15" hidden="false" customHeight="false" outlineLevel="0" collapsed="false">
      <c r="A3424" s="41"/>
    </row>
    <row r="3425" customFormat="false" ht="15" hidden="false" customHeight="false" outlineLevel="0" collapsed="false">
      <c r="A3425" s="134"/>
      <c r="B3425" s="133"/>
      <c r="C3425" s="133"/>
      <c r="D3425" s="134"/>
      <c r="E3425" s="134"/>
      <c r="F3425" s="134"/>
      <c r="G3425" s="134"/>
      <c r="H3425" s="134"/>
      <c r="I3425" s="136"/>
      <c r="J3425" s="136"/>
      <c r="K3425" s="134"/>
    </row>
    <row r="3426" customFormat="false" ht="18.75" hidden="false" customHeight="false" outlineLevel="0" collapsed="false">
      <c r="A3426" s="134"/>
      <c r="B3426" s="133"/>
      <c r="C3426" s="133"/>
      <c r="D3426" s="134"/>
      <c r="E3426" s="134"/>
      <c r="F3426" s="134"/>
      <c r="G3426" s="76" t="s">
        <v>1782</v>
      </c>
      <c r="H3426" s="134"/>
      <c r="I3426" s="136"/>
      <c r="J3426" s="136"/>
      <c r="K3426" s="134"/>
    </row>
    <row r="3427" customFormat="false" ht="15" hidden="false" customHeight="false" outlineLevel="0" collapsed="false">
      <c r="A3427" s="117" t="n">
        <v>40561</v>
      </c>
      <c r="B3427" s="68" t="s">
        <v>679</v>
      </c>
      <c r="C3427" s="68" t="s">
        <v>1206</v>
      </c>
      <c r="D3427" s="69" t="n">
        <v>26334</v>
      </c>
      <c r="E3427" s="69"/>
      <c r="F3427" s="3" t="s">
        <v>1162</v>
      </c>
      <c r="H3427" s="3" t="s">
        <v>1162</v>
      </c>
      <c r="I3427" s="29" t="n">
        <v>184</v>
      </c>
      <c r="K3427" s="30" t="s">
        <v>1223</v>
      </c>
      <c r="M3427" s="31" t="n">
        <f aca="false">SUM(P3427,R3427,T3427,V3427,X3427,Z3427,AB3427,AD3427,AF3427,AH3427,AJ3427,AL3427,AN3427,AP3427,AR3427,AT3427,AV3427,AX3427,AZ3427,BB3427)</f>
        <v>16898.21</v>
      </c>
      <c r="O3427" s="0" t="n">
        <v>18122</v>
      </c>
      <c r="P3427" s="31" t="n">
        <v>7205</v>
      </c>
      <c r="Q3427" s="0" t="n">
        <v>18102</v>
      </c>
      <c r="R3427" s="31" t="n">
        <v>349.5</v>
      </c>
      <c r="S3427" s="47" t="n">
        <v>18118</v>
      </c>
      <c r="T3427" s="31" t="n">
        <v>150</v>
      </c>
      <c r="U3427" s="47" t="n">
        <v>18117</v>
      </c>
      <c r="V3427" s="31" t="n">
        <v>8145</v>
      </c>
      <c r="W3427" s="47" t="n">
        <v>18097</v>
      </c>
      <c r="X3427" s="31" t="n">
        <v>202.5</v>
      </c>
      <c r="Y3427" s="47" t="n">
        <v>18098</v>
      </c>
      <c r="Z3427" s="31" t="n">
        <v>202.5</v>
      </c>
      <c r="AA3427" s="47" t="n">
        <v>18091</v>
      </c>
      <c r="AB3427" s="31" t="n">
        <v>156.75</v>
      </c>
      <c r="AC3427" s="47" t="n">
        <v>18045</v>
      </c>
      <c r="AD3427" s="31" t="n">
        <v>486.96</v>
      </c>
    </row>
    <row r="3428" customFormat="false" ht="15" hidden="false" customHeight="false" outlineLevel="0" collapsed="false">
      <c r="A3428" s="117" t="n">
        <v>40561</v>
      </c>
      <c r="B3428" s="68" t="s">
        <v>383</v>
      </c>
      <c r="C3428" s="68" t="s">
        <v>1206</v>
      </c>
      <c r="D3428" s="69" t="n">
        <v>26335</v>
      </c>
      <c r="E3428" s="69"/>
      <c r="F3428" s="3" t="s">
        <v>1799</v>
      </c>
      <c r="G3428" s="3" t="s">
        <v>1800</v>
      </c>
      <c r="H3428" s="3" t="n">
        <v>214</v>
      </c>
      <c r="I3428" s="29" t="n">
        <v>366.5</v>
      </c>
      <c r="K3428" s="30" t="s">
        <v>1232</v>
      </c>
      <c r="M3428" s="31" t="n">
        <f aca="false">SUM(P3428,R3428,T3428,V3428,X3428,Z3428,AB3428,AD3428,AF3428,AH3428,AJ3428,AL3428,AN3428,AP3428,AR3428,AT3428,AV3428,AX3428,AZ3428,BB3428)</f>
        <v>12944.01</v>
      </c>
      <c r="O3428" s="0" t="n">
        <v>18113</v>
      </c>
      <c r="P3428" s="31" t="n">
        <v>225</v>
      </c>
      <c r="Q3428" s="0" t="n">
        <v>18111</v>
      </c>
      <c r="R3428" s="31" t="n">
        <v>3000.06</v>
      </c>
      <c r="S3428" s="47" t="n">
        <v>18074</v>
      </c>
      <c r="T3428" s="31" t="n">
        <v>1358.65</v>
      </c>
      <c r="U3428" s="47" t="n">
        <v>18075</v>
      </c>
      <c r="V3428" s="31" t="n">
        <v>215.3</v>
      </c>
      <c r="W3428" s="47" t="n">
        <v>18116</v>
      </c>
      <c r="X3428" s="31" t="n">
        <v>8145</v>
      </c>
    </row>
    <row r="3429" customFormat="false" ht="15" hidden="false" customHeight="false" outlineLevel="0" collapsed="false">
      <c r="A3429" s="117" t="n">
        <v>40561</v>
      </c>
      <c r="B3429" s="68" t="s">
        <v>1165</v>
      </c>
      <c r="C3429" s="68" t="s">
        <v>1206</v>
      </c>
      <c r="D3429" s="69" t="n">
        <v>26336</v>
      </c>
      <c r="E3429" s="69"/>
      <c r="F3429" s="3" t="s">
        <v>1162</v>
      </c>
      <c r="H3429" s="3" t="s">
        <v>1162</v>
      </c>
      <c r="I3429" s="29" t="n">
        <v>184</v>
      </c>
      <c r="K3429" s="30" t="s">
        <v>1233</v>
      </c>
      <c r="M3429" s="31" t="n">
        <f aca="false">SUM(P3429,R3429,T3429,V3429,X3429,Z3429,AB3429,AD3429,AF3429,AH3429,AJ3429,AL3429,AN3429,AP3429,AR3429,AT3429,AV3429,AX3429,AZ3429,BB3429)</f>
        <v>15992.26</v>
      </c>
      <c r="O3429" s="0" t="n">
        <v>18021</v>
      </c>
      <c r="P3429" s="31" t="n">
        <v>1018.34</v>
      </c>
      <c r="Q3429" s="0" t="n">
        <v>18055</v>
      </c>
      <c r="R3429" s="31" t="n">
        <v>187</v>
      </c>
      <c r="S3429" s="47" t="n">
        <v>18056</v>
      </c>
      <c r="T3429" s="31" t="n">
        <v>16.4</v>
      </c>
      <c r="U3429" s="47" t="n">
        <v>18049</v>
      </c>
      <c r="V3429" s="31" t="n">
        <v>134.73</v>
      </c>
      <c r="W3429" s="47" t="n">
        <v>18119</v>
      </c>
      <c r="X3429" s="31" t="n">
        <v>10475</v>
      </c>
      <c r="Y3429" s="47" t="n">
        <v>18108</v>
      </c>
      <c r="Z3429" s="31" t="n">
        <v>500.01</v>
      </c>
      <c r="AA3429" s="47" t="n">
        <v>18047</v>
      </c>
      <c r="AB3429" s="31" t="n">
        <v>62.58</v>
      </c>
      <c r="AC3429" s="47" t="n">
        <v>18052</v>
      </c>
      <c r="AD3429" s="31" t="n">
        <v>164</v>
      </c>
      <c r="AE3429" s="47" t="n">
        <v>18054</v>
      </c>
      <c r="AF3429" s="31" t="n">
        <v>411.01</v>
      </c>
      <c r="AG3429" s="47" t="n">
        <v>18050</v>
      </c>
      <c r="AH3429" s="31" t="n">
        <v>174.28</v>
      </c>
      <c r="AI3429" s="47" t="n">
        <v>18051</v>
      </c>
      <c r="AJ3429" s="31" t="n">
        <v>79.72</v>
      </c>
      <c r="AK3429" s="47" t="n">
        <v>18.48</v>
      </c>
      <c r="AL3429" s="31" t="n">
        <v>33.5</v>
      </c>
      <c r="AM3429" s="47" t="n">
        <v>18.53</v>
      </c>
      <c r="AN3429" s="31" t="n">
        <v>89.1</v>
      </c>
      <c r="AO3429" s="47" t="n">
        <v>18100</v>
      </c>
      <c r="AP3429" s="31" t="n">
        <v>205.25</v>
      </c>
      <c r="AQ3429" s="47" t="n">
        <v>18022</v>
      </c>
      <c r="AR3429" s="31" t="n">
        <v>2066.34</v>
      </c>
      <c r="AS3429" s="47" t="n">
        <v>18018</v>
      </c>
      <c r="AT3429" s="31" t="n">
        <v>150</v>
      </c>
      <c r="AU3429" s="47" t="n">
        <v>17985</v>
      </c>
      <c r="AV3429" s="31" t="n">
        <v>225</v>
      </c>
    </row>
    <row r="3430" customFormat="false" ht="15" hidden="false" customHeight="false" outlineLevel="0" collapsed="false">
      <c r="A3430" s="117" t="n">
        <v>40561</v>
      </c>
      <c r="B3430" s="68" t="s">
        <v>1205</v>
      </c>
      <c r="C3430" s="68" t="s">
        <v>1206</v>
      </c>
      <c r="D3430" s="69" t="n">
        <v>26337</v>
      </c>
      <c r="E3430" s="69"/>
      <c r="F3430" s="3" t="s">
        <v>1162</v>
      </c>
      <c r="H3430" s="3" t="s">
        <v>1162</v>
      </c>
      <c r="I3430" s="29" t="n">
        <v>385.95</v>
      </c>
      <c r="K3430" s="30" t="s">
        <v>1249</v>
      </c>
      <c r="M3430" s="31" t="n">
        <f aca="false">SUM(P3430,R3430,T3430,V3430,X3430,Z3430,AB3430,AD3430,AF3430,AH3430,AJ3430,AL3430,AN3430,AP3430,AR3430,AT3430,AV3430,AX3430,AZ3430,BB3430)</f>
        <v>41051.48</v>
      </c>
      <c r="O3430" s="0" t="n">
        <v>18038</v>
      </c>
      <c r="P3430" s="31" t="n">
        <v>31940</v>
      </c>
      <c r="Q3430" s="0" t="n">
        <v>17597</v>
      </c>
      <c r="R3430" s="31" t="n">
        <v>250</v>
      </c>
      <c r="S3430" s="47" t="n">
        <v>18094</v>
      </c>
      <c r="T3430" s="31" t="n">
        <v>35</v>
      </c>
      <c r="U3430" s="47" t="n">
        <v>18046</v>
      </c>
      <c r="V3430" s="31" t="n">
        <v>2804.48</v>
      </c>
      <c r="W3430" s="47" t="n">
        <v>18106</v>
      </c>
      <c r="X3430" s="31" t="n">
        <v>6022</v>
      </c>
    </row>
    <row r="3431" customFormat="false" ht="15" hidden="false" customHeight="false" outlineLevel="0" collapsed="false">
      <c r="A3431" s="117" t="n">
        <v>40561</v>
      </c>
      <c r="B3431" s="68" t="s">
        <v>40</v>
      </c>
      <c r="C3431" s="68" t="s">
        <v>1206</v>
      </c>
      <c r="D3431" s="69" t="n">
        <v>26338</v>
      </c>
      <c r="E3431" s="69"/>
      <c r="F3431" s="3" t="s">
        <v>1162</v>
      </c>
      <c r="H3431" s="3" t="s">
        <v>1162</v>
      </c>
      <c r="I3431" s="29" t="n">
        <v>184</v>
      </c>
      <c r="K3431" s="30" t="s">
        <v>1219</v>
      </c>
      <c r="M3431" s="31" t="n">
        <f aca="false">SUM(P3431,R3431,T3431,V3431,X3431,Z3431,AB3431,AD3431,AF3431,AH3431,AJ3431,AL3431,AN3431,AP3431,AR3431,AT3431,AV3431,AX3431,AZ3431,BB3431)</f>
        <v>10422.97</v>
      </c>
      <c r="O3431" s="0" t="n">
        <v>18044</v>
      </c>
      <c r="P3431" s="31" t="n">
        <v>107.5</v>
      </c>
      <c r="Q3431" s="0" t="n">
        <v>18043</v>
      </c>
      <c r="R3431" s="31" t="n">
        <v>90.23</v>
      </c>
      <c r="S3431" s="47" t="n">
        <v>18042</v>
      </c>
      <c r="T3431" s="31" t="n">
        <v>478.36</v>
      </c>
      <c r="U3431" s="47" t="n">
        <v>18041</v>
      </c>
      <c r="V3431" s="31" t="n">
        <v>1476.87</v>
      </c>
      <c r="W3431" s="47" t="n">
        <v>18124</v>
      </c>
      <c r="X3431" s="31" t="n">
        <v>500.01</v>
      </c>
      <c r="Y3431" s="47" t="n">
        <v>18125</v>
      </c>
      <c r="Z3431" s="31" t="n">
        <v>7600</v>
      </c>
      <c r="AA3431" s="47" t="n">
        <v>18112</v>
      </c>
      <c r="AB3431" s="31" t="n">
        <v>170</v>
      </c>
    </row>
    <row r="3432" customFormat="false" ht="15" hidden="false" customHeight="false" outlineLevel="0" collapsed="false">
      <c r="A3432" s="41" t="n">
        <v>40561</v>
      </c>
      <c r="B3432" s="68" t="s">
        <v>1189</v>
      </c>
      <c r="C3432" s="68" t="s">
        <v>925</v>
      </c>
      <c r="D3432" s="69" t="n">
        <v>26339</v>
      </c>
      <c r="E3432" s="69"/>
      <c r="F3432" s="42" t="n">
        <v>0.597222222222222</v>
      </c>
      <c r="G3432" s="3" t="s">
        <v>1229</v>
      </c>
      <c r="H3432" s="3" t="s">
        <v>1326</v>
      </c>
      <c r="I3432" s="29" t="n">
        <v>177</v>
      </c>
      <c r="K3432" s="30" t="s">
        <v>1231</v>
      </c>
      <c r="M3432" s="31" t="n">
        <f aca="false">SUM(P3432,R3432,T3432,V3432,X3432,Z3432,AB3432,AD3432,AF3432,AH3432,AJ3432,AL3432,AN3432,AP3432,AR3432,AT3432,AV3432,AX3432,AZ3432,BB3432)</f>
        <v>0</v>
      </c>
    </row>
    <row r="3433" customFormat="false" ht="15" hidden="false" customHeight="false" outlineLevel="0" collapsed="false">
      <c r="A3433" s="41" t="n">
        <v>40561</v>
      </c>
      <c r="B3433" s="68" t="s">
        <v>296</v>
      </c>
      <c r="C3433" s="68" t="s">
        <v>979</v>
      </c>
      <c r="D3433" s="69" t="n">
        <v>26340</v>
      </c>
      <c r="E3433" s="69"/>
      <c r="F3433" s="42" t="n">
        <v>0.666666666666667</v>
      </c>
      <c r="H3433" s="42" t="n">
        <v>0.333333333333333</v>
      </c>
      <c r="I3433" s="29" t="n">
        <v>145.8</v>
      </c>
      <c r="K3433" s="30" t="s">
        <v>1253</v>
      </c>
      <c r="M3433" s="31" t="n">
        <f aca="false">SUM(P3433,R3433,T3433,V3433,X3433,Z3433,AB3433,AD3433,AF3433,AH3433,AJ3433,AL3433,AN3433,AP3433,AR3433,AT3433,AV3433,AX3433,AZ3433,BB3433)</f>
        <v>0</v>
      </c>
    </row>
    <row r="3434" customFormat="false" ht="15" hidden="false" customHeight="false" outlineLevel="0" collapsed="false">
      <c r="A3434" s="41" t="n">
        <v>40561</v>
      </c>
      <c r="B3434" s="68" t="s">
        <v>1173</v>
      </c>
      <c r="C3434" s="68" t="s">
        <v>1049</v>
      </c>
      <c r="D3434" s="69" t="n">
        <v>26341</v>
      </c>
      <c r="E3434" s="69"/>
      <c r="F3434" s="42" t="n">
        <v>0.652777777777778</v>
      </c>
      <c r="H3434" s="42" t="n">
        <v>0.333333333333333</v>
      </c>
      <c r="I3434" s="29" t="n">
        <v>136</v>
      </c>
      <c r="K3434" s="30" t="s">
        <v>1212</v>
      </c>
      <c r="M3434" s="31" t="n">
        <f aca="false">SUM(P3434,R3434,T3434,V3434,X3434,Z3434,AB3434,AD3434,AF3434,AH3434,AJ3434,AL3434,AN3434,AP3434,AR3434,AT3434,AV3434,AX3434,AZ3434,BB3434)</f>
        <v>0</v>
      </c>
    </row>
    <row r="3435" customFormat="false" ht="15" hidden="false" customHeight="false" outlineLevel="0" collapsed="false">
      <c r="A3435" s="41" t="n">
        <v>40561</v>
      </c>
      <c r="B3435" s="68" t="s">
        <v>1197</v>
      </c>
      <c r="C3435" s="68" t="s">
        <v>11</v>
      </c>
      <c r="D3435" s="69" t="n">
        <v>26342</v>
      </c>
      <c r="E3435" s="69"/>
      <c r="F3435" s="42" t="n">
        <v>0.469444444444444</v>
      </c>
      <c r="G3435" s="3" t="s">
        <v>1241</v>
      </c>
      <c r="H3435" s="42" t="s">
        <v>1308</v>
      </c>
      <c r="I3435" s="29" t="n">
        <v>90</v>
      </c>
      <c r="K3435" s="30" t="s">
        <v>1242</v>
      </c>
      <c r="M3435" s="31" t="n">
        <f aca="false">SUM(P3435,R3435,T3435,V3435,X3435,Z3435,AB3435,AD3435,AF3435,AH3435,AJ3435,AL3435,AN3435,AP3435,AR3435,AT3435,AV3435,AX3435,AZ3435,BB3435)</f>
        <v>0</v>
      </c>
    </row>
    <row r="3436" customFormat="false" ht="15" hidden="false" customHeight="false" outlineLevel="0" collapsed="false">
      <c r="A3436" s="41" t="n">
        <v>40561</v>
      </c>
      <c r="B3436" s="68" t="s">
        <v>1745</v>
      </c>
      <c r="C3436" s="68" t="s">
        <v>387</v>
      </c>
      <c r="D3436" s="69" t="n">
        <v>26343</v>
      </c>
      <c r="E3436" s="69"/>
      <c r="F3436" s="42" t="n">
        <v>0.638888888888889</v>
      </c>
      <c r="H3436" s="42" t="n">
        <v>0.270833333333333</v>
      </c>
      <c r="I3436" s="29" t="n">
        <v>165</v>
      </c>
      <c r="K3436" s="30" t="s">
        <v>1766</v>
      </c>
      <c r="M3436" s="31" t="n">
        <f aca="false">SUM(P3436,R3436,T3436,V3436,X3436,Z3436,AB3436,AD3436,AF3436,AH3436,AJ3436,AL3436,AN3436,AP3436,AR3436,AT3436,AV3436,AX3436,AZ3436,BB3436)</f>
        <v>0</v>
      </c>
    </row>
    <row r="3437" customFormat="false" ht="15" hidden="false" customHeight="false" outlineLevel="0" collapsed="false">
      <c r="A3437" s="41" t="n">
        <v>40561</v>
      </c>
      <c r="B3437" s="68" t="s">
        <v>1208</v>
      </c>
      <c r="C3437" s="68" t="s">
        <v>1032</v>
      </c>
      <c r="D3437" s="69" t="n">
        <v>26344</v>
      </c>
      <c r="E3437" s="69"/>
      <c r="F3437" s="42" t="n">
        <v>0.618055555555556</v>
      </c>
      <c r="H3437" s="42" t="n">
        <v>0.333333333333333</v>
      </c>
      <c r="I3437" s="29" t="n">
        <v>269</v>
      </c>
      <c r="K3437" s="30" t="s">
        <v>1238</v>
      </c>
      <c r="M3437" s="31" t="n">
        <f aca="false">SUM(P3437,R3437,T3437,V3437,X3437,Z3437,AB3437,AD3437,AF3437,AH3437,AJ3437,AL3437,AN3437,AP3437,AR3437,AT3437,AV3437,AX3437,AZ3437,BB3437)</f>
        <v>0</v>
      </c>
    </row>
    <row r="3438" customFormat="false" ht="15" hidden="false" customHeight="false" outlineLevel="0" collapsed="false">
      <c r="A3438" s="41" t="n">
        <v>40561</v>
      </c>
      <c r="B3438" s="68" t="s">
        <v>1169</v>
      </c>
      <c r="C3438" s="68" t="s">
        <v>82</v>
      </c>
      <c r="D3438" s="69" t="n">
        <v>26345</v>
      </c>
      <c r="E3438" s="69"/>
      <c r="F3438" s="42" t="n">
        <v>0.513888888888889</v>
      </c>
      <c r="H3438" s="42" t="n">
        <v>0.166666666666667</v>
      </c>
      <c r="I3438" s="29" t="n">
        <v>93</v>
      </c>
      <c r="K3438" s="30" t="s">
        <v>1214</v>
      </c>
      <c r="M3438" s="31" t="n">
        <f aca="false">SUM(P3438,R3438,T3438,V3438,X3438,Z3438,AB3438,AD3438,AF3438,AH3438,AJ3438,AL3438,AN3438,AP3438,AR3438,AT3438,AV3438,AX3438,AZ3438,BB3438)</f>
        <v>0</v>
      </c>
    </row>
    <row r="3439" customFormat="false" ht="15" hidden="false" customHeight="false" outlineLevel="0" collapsed="false">
      <c r="A3439" s="55" t="n">
        <v>40561</v>
      </c>
      <c r="B3439" s="152" t="s">
        <v>1632</v>
      </c>
      <c r="C3439" s="174" t="s">
        <v>1801</v>
      </c>
      <c r="D3439" s="69" t="n">
        <v>26346</v>
      </c>
      <c r="E3439" s="69"/>
      <c r="F3439" s="44" t="n">
        <v>0.541666666666667</v>
      </c>
      <c r="G3439" s="30"/>
      <c r="H3439" s="44" t="n">
        <v>0.166666666666667</v>
      </c>
      <c r="I3439" s="29" t="n">
        <v>73</v>
      </c>
      <c r="K3439" s="30" t="s">
        <v>1621</v>
      </c>
      <c r="M3439" s="31" t="n">
        <f aca="false">SUM(P3439,R3439,T3439,V3439,X3439,Z3439,AB3439,AD3439,AF3439,AH3439,AJ3439,AL3439,AN3439,AP3439,AR3439,AT3439,AV3439,AX3439,AZ3439,BB3439)</f>
        <v>0</v>
      </c>
    </row>
    <row r="3440" customFormat="false" ht="15" hidden="false" customHeight="false" outlineLevel="0" collapsed="false">
      <c r="A3440" s="41" t="n">
        <v>40561</v>
      </c>
      <c r="B3440" s="68" t="s">
        <v>1675</v>
      </c>
      <c r="C3440" s="68" t="s">
        <v>869</v>
      </c>
      <c r="D3440" s="69" t="n">
        <v>26347</v>
      </c>
      <c r="E3440" s="69"/>
      <c r="F3440" s="42" t="n">
        <v>0.517361111111111</v>
      </c>
      <c r="H3440" s="42" t="n">
        <v>0.166666666666667</v>
      </c>
      <c r="I3440" s="29" t="n">
        <v>77</v>
      </c>
      <c r="K3440" s="30" t="s">
        <v>1375</v>
      </c>
      <c r="M3440" s="31" t="n">
        <f aca="false">SUM(P3440,R3440,T3440,V3440,X3440,Z3440,AB3440,AD3440,AF3440,AH3440,AJ3440,AL3440,AN3440,AP3440,AR3440,AT3440,AV3440,AX3440,AZ3440,BB3440)</f>
        <v>0</v>
      </c>
    </row>
    <row r="3441" customFormat="false" ht="15" hidden="false" customHeight="false" outlineLevel="0" collapsed="false">
      <c r="A3441" s="55" t="n">
        <v>40561</v>
      </c>
      <c r="B3441" s="152" t="s">
        <v>1193</v>
      </c>
      <c r="C3441" s="152" t="s">
        <v>1300</v>
      </c>
      <c r="D3441" s="69" t="n">
        <v>26348</v>
      </c>
      <c r="E3441" s="69"/>
      <c r="F3441" s="44" t="n">
        <v>0.777777777777778</v>
      </c>
      <c r="G3441" s="30"/>
      <c r="H3441" s="44" t="n">
        <v>0.375</v>
      </c>
      <c r="I3441" s="29" t="n">
        <v>167</v>
      </c>
      <c r="K3441" s="30" t="s">
        <v>1216</v>
      </c>
      <c r="M3441" s="31" t="n">
        <f aca="false">SUM(P3441,R3441,T3441,V3441,X3441,Z3441,AB3441,AD3441,AF3441,AH3441,AJ3441,AL3441,AN3441,AP3441,AR3441,AT3441,AV3441,AX3441,AZ3441,BB3441)</f>
        <v>0</v>
      </c>
    </row>
    <row r="3442" customFormat="false" ht="15" hidden="false" customHeight="false" outlineLevel="0" collapsed="false">
      <c r="A3442" s="41" t="n">
        <v>40561</v>
      </c>
      <c r="B3442" s="68" t="s">
        <v>96</v>
      </c>
      <c r="C3442" s="68" t="s">
        <v>250</v>
      </c>
      <c r="D3442" s="69" t="n">
        <v>26349</v>
      </c>
      <c r="E3442" s="69"/>
      <c r="F3442" s="42" t="n">
        <v>0.5</v>
      </c>
      <c r="H3442" s="42" t="n">
        <v>0.166666666666667</v>
      </c>
      <c r="I3442" s="29" t="n">
        <v>73</v>
      </c>
      <c r="K3442" s="30" t="s">
        <v>1237</v>
      </c>
      <c r="M3442" s="31" t="n">
        <f aca="false">SUM(P3442,R3442,T3442,V3442,X3442,Z3442,AB3442,AD3442,AF3442,AH3442,AJ3442,AL3442,AN3442,AP3442,AR3442,AT3442,AV3442,AX3442,AZ3442,BB3442)</f>
        <v>0</v>
      </c>
    </row>
    <row r="3443" customFormat="false" ht="15" hidden="false" customHeight="false" outlineLevel="0" collapsed="false">
      <c r="A3443" s="41" t="n">
        <v>40561</v>
      </c>
      <c r="B3443" s="68" t="s">
        <v>1176</v>
      </c>
      <c r="C3443" s="68" t="s">
        <v>1330</v>
      </c>
      <c r="D3443" s="69" t="n">
        <v>26350</v>
      </c>
      <c r="E3443" s="69"/>
      <c r="F3443" s="42" t="n">
        <v>0.645833333333333</v>
      </c>
      <c r="G3443" s="3" t="s">
        <v>1755</v>
      </c>
      <c r="H3443" s="3" t="s">
        <v>1308</v>
      </c>
      <c r="I3443" s="29" t="n">
        <v>114</v>
      </c>
      <c r="K3443" s="30" t="s">
        <v>1222</v>
      </c>
      <c r="M3443" s="31" t="n">
        <f aca="false">SUM(P3443,R3443,T3443,V3443,X3443,Z3443,AB3443,AD3443,AF3443,AH3443,AJ3443,AL3443,AN3443,AP3443,AR3443,AT3443,AV3443,AX3443,AZ3443,BB3443)</f>
        <v>0</v>
      </c>
    </row>
    <row r="3444" customFormat="false" ht="15" hidden="false" customHeight="false" outlineLevel="0" collapsed="false">
      <c r="A3444" s="41" t="n">
        <v>40561</v>
      </c>
      <c r="B3444" s="68" t="s">
        <v>1197</v>
      </c>
      <c r="C3444" s="68" t="s">
        <v>905</v>
      </c>
      <c r="D3444" s="69" t="n">
        <v>26351</v>
      </c>
      <c r="E3444" s="69"/>
      <c r="F3444" s="42" t="n">
        <v>0.666666666666667</v>
      </c>
      <c r="H3444" s="42" t="n">
        <v>0.166666666666667</v>
      </c>
      <c r="I3444" s="29" t="n">
        <v>73</v>
      </c>
      <c r="K3444" s="30" t="s">
        <v>1259</v>
      </c>
      <c r="M3444" s="31" t="n">
        <f aca="false">SUM(P3444,R3444,T3444,V3444,X3444,Z3444,AB3444,AD3444,AF3444,AH3444,AJ3444,AL3444,AN3444,AP3444,AR3444,AT3444,AV3444,AX3444,AZ3444,BB3444)</f>
        <v>0</v>
      </c>
    </row>
    <row r="3445" customFormat="false" ht="15" hidden="false" customHeight="false" outlineLevel="0" collapsed="false">
      <c r="A3445" s="41"/>
    </row>
    <row r="3446" customFormat="false" ht="15" hidden="false" customHeight="false" outlineLevel="0" collapsed="false">
      <c r="A3446" s="134"/>
      <c r="B3446" s="133"/>
      <c r="C3446" s="133"/>
      <c r="D3446" s="134"/>
      <c r="E3446" s="134"/>
      <c r="F3446" s="134"/>
      <c r="G3446" s="134"/>
      <c r="H3446" s="134"/>
      <c r="I3446" s="136"/>
      <c r="J3446" s="136"/>
      <c r="K3446" s="134"/>
    </row>
    <row r="3447" customFormat="false" ht="18.75" hidden="false" customHeight="false" outlineLevel="0" collapsed="false">
      <c r="A3447" s="134"/>
      <c r="B3447" s="133"/>
      <c r="C3447" s="133"/>
      <c r="D3447" s="134"/>
      <c r="E3447" s="134"/>
      <c r="F3447" s="134"/>
      <c r="G3447" s="76" t="s">
        <v>1729</v>
      </c>
      <c r="H3447" s="134"/>
      <c r="I3447" s="136"/>
      <c r="J3447" s="136"/>
      <c r="K3447" s="134"/>
    </row>
    <row r="3448" customFormat="false" ht="15" hidden="false" customHeight="false" outlineLevel="0" collapsed="false">
      <c r="A3448" s="41" t="n">
        <v>40562</v>
      </c>
      <c r="B3448" s="68" t="s">
        <v>679</v>
      </c>
      <c r="C3448" s="68" t="s">
        <v>1206</v>
      </c>
      <c r="D3448" s="69" t="n">
        <v>26352</v>
      </c>
      <c r="E3448" s="69"/>
      <c r="F3448" s="69" t="s">
        <v>1162</v>
      </c>
      <c r="H3448" s="3" t="s">
        <v>1162</v>
      </c>
      <c r="I3448" s="29" t="n">
        <v>184</v>
      </c>
      <c r="K3448" s="30" t="s">
        <v>1223</v>
      </c>
      <c r="M3448" s="31" t="n">
        <f aca="false">SUM(P3448,R3448,T3448,V3448,X3448,Z3448,AB3448,AD3448,AF3448,AH3448,AJ3448,AL3448,AN3448,AP3448,AR3448,AT3448,AV3448,AX3448,AZ3448,BB3448)</f>
        <v>1788.6</v>
      </c>
      <c r="O3448" s="0" t="n">
        <v>18080</v>
      </c>
      <c r="P3448" s="31" t="n">
        <v>45.25</v>
      </c>
      <c r="Q3448" s="0" t="n">
        <v>18081</v>
      </c>
      <c r="R3448" s="31" t="n">
        <v>30.26</v>
      </c>
      <c r="S3448" s="47" t="n">
        <v>18067</v>
      </c>
      <c r="T3448" s="31" t="n">
        <v>157.93</v>
      </c>
      <c r="U3448" s="47" t="n">
        <v>18068</v>
      </c>
      <c r="V3448" s="31" t="n">
        <v>609.65</v>
      </c>
      <c r="W3448" s="47" t="n">
        <v>18066</v>
      </c>
      <c r="X3448" s="31" t="n">
        <v>175.51</v>
      </c>
      <c r="Y3448" s="47" t="n">
        <v>18065</v>
      </c>
      <c r="Z3448" s="31" t="n">
        <v>250.9</v>
      </c>
      <c r="AA3448" s="47" t="n">
        <v>18083</v>
      </c>
      <c r="AB3448" s="31" t="n">
        <v>109</v>
      </c>
      <c r="AC3448" s="47" t="n">
        <v>18173</v>
      </c>
      <c r="AD3448" s="31" t="n">
        <v>141.48</v>
      </c>
      <c r="AE3448" s="47" t="n">
        <v>18084</v>
      </c>
      <c r="AF3448" s="31" t="n">
        <v>43.62</v>
      </c>
      <c r="AG3448" s="47" t="n">
        <v>18169</v>
      </c>
      <c r="AH3448" s="31" t="n">
        <v>225</v>
      </c>
    </row>
    <row r="3449" customFormat="false" ht="15" hidden="false" customHeight="false" outlineLevel="0" collapsed="false">
      <c r="A3449" s="41" t="n">
        <v>40562</v>
      </c>
      <c r="B3449" s="68" t="s">
        <v>383</v>
      </c>
      <c r="C3449" s="68" t="s">
        <v>1206</v>
      </c>
      <c r="D3449" s="69" t="n">
        <v>26353</v>
      </c>
      <c r="E3449" s="69"/>
      <c r="F3449" s="69" t="s">
        <v>1162</v>
      </c>
      <c r="H3449" s="3" t="s">
        <v>1162</v>
      </c>
      <c r="I3449" s="29" t="n">
        <v>184</v>
      </c>
      <c r="K3449" s="30" t="s">
        <v>1232</v>
      </c>
      <c r="M3449" s="31" t="n">
        <f aca="false">SUM(P3449,R3449,T3449,V3449,X3449,Z3449,AB3449,AD3449,AF3449,AH3449,AJ3449,AL3449,AN3449,AP3449,AR3449,AT3449,AV3449,AX3449,AZ3449,BB3449)</f>
        <v>2177.69</v>
      </c>
      <c r="O3449" s="0" t="n">
        <v>18164</v>
      </c>
      <c r="P3449" s="31" t="n">
        <v>197.25</v>
      </c>
      <c r="Q3449" s="0" t="n">
        <v>18086</v>
      </c>
      <c r="R3449" s="31" t="n">
        <v>9.5</v>
      </c>
      <c r="S3449" s="47" t="n">
        <v>17600</v>
      </c>
      <c r="T3449" s="31" t="n">
        <v>632.73</v>
      </c>
      <c r="U3449" s="47" t="n">
        <v>18063</v>
      </c>
      <c r="V3449" s="31" t="n">
        <v>224.53</v>
      </c>
      <c r="W3449" s="47" t="n">
        <v>18062</v>
      </c>
      <c r="X3449" s="31" t="n">
        <v>552.1</v>
      </c>
      <c r="Y3449" s="47" t="n">
        <v>18064</v>
      </c>
      <c r="Z3449" s="31" t="n">
        <v>121.75</v>
      </c>
      <c r="AA3449" s="47" t="n">
        <v>18059</v>
      </c>
      <c r="AB3449" s="31" t="n">
        <v>31.68</v>
      </c>
      <c r="AC3449" s="47" t="n">
        <v>18058</v>
      </c>
      <c r="AD3449" s="31" t="n">
        <v>408.15</v>
      </c>
    </row>
    <row r="3450" customFormat="false" ht="15" hidden="false" customHeight="false" outlineLevel="0" collapsed="false">
      <c r="A3450" s="41" t="n">
        <v>40562</v>
      </c>
      <c r="B3450" s="68" t="s">
        <v>1165</v>
      </c>
      <c r="C3450" s="68" t="s">
        <v>1206</v>
      </c>
      <c r="D3450" s="69" t="n">
        <v>26354</v>
      </c>
      <c r="E3450" s="69"/>
      <c r="F3450" s="69" t="s">
        <v>1162</v>
      </c>
      <c r="H3450" s="3" t="s">
        <v>1162</v>
      </c>
      <c r="I3450" s="29" t="n">
        <v>192</v>
      </c>
      <c r="K3450" s="30" t="s">
        <v>1233</v>
      </c>
      <c r="M3450" s="31" t="n">
        <f aca="false">SUM(P3450,R3450,T3450,V3450,X3450,Z3450,AB3450,AD3450,AF3450,AH3450,AJ3450,AL3450,AN3450,AP3450,AR3450,AT3450,AV3450,AX3450,AZ3450,BB3450)</f>
        <v>21447.35</v>
      </c>
      <c r="O3450" s="0" t="n">
        <v>18078</v>
      </c>
      <c r="P3450" s="31" t="n">
        <v>156.45</v>
      </c>
      <c r="Q3450" s="0" t="n">
        <v>18088</v>
      </c>
      <c r="R3450" s="31" t="n">
        <v>109.35</v>
      </c>
      <c r="S3450" s="47" t="n">
        <v>18087</v>
      </c>
      <c r="T3450" s="31" t="n">
        <v>54.75</v>
      </c>
      <c r="U3450" s="47" t="n">
        <v>18076</v>
      </c>
      <c r="V3450" s="31" t="n">
        <v>310.85</v>
      </c>
      <c r="W3450" s="47" t="n">
        <v>18077</v>
      </c>
      <c r="X3450" s="31" t="n">
        <v>131.98</v>
      </c>
      <c r="Y3450" s="47" t="n">
        <v>18085</v>
      </c>
      <c r="Z3450" s="31" t="n">
        <v>348.56</v>
      </c>
      <c r="AA3450" s="47" t="n">
        <v>18082</v>
      </c>
      <c r="AB3450" s="31" t="n">
        <v>385.87</v>
      </c>
      <c r="AC3450" s="47" t="n">
        <v>18146</v>
      </c>
      <c r="AD3450" s="31" t="n">
        <v>9860</v>
      </c>
      <c r="AE3450" s="47" t="n">
        <v>18089</v>
      </c>
      <c r="AF3450" s="31" t="n">
        <v>242.04</v>
      </c>
      <c r="AG3450" s="47" t="n">
        <v>18166</v>
      </c>
      <c r="AH3450" s="31" t="n">
        <v>202.5</v>
      </c>
      <c r="AI3450" s="47" t="n">
        <v>17743</v>
      </c>
      <c r="AJ3450" s="31" t="n">
        <v>9645</v>
      </c>
    </row>
    <row r="3451" customFormat="false" ht="15" hidden="false" customHeight="false" outlineLevel="0" collapsed="false">
      <c r="A3451" s="41" t="n">
        <v>40562</v>
      </c>
      <c r="B3451" s="68" t="s">
        <v>1205</v>
      </c>
      <c r="C3451" s="68" t="s">
        <v>1206</v>
      </c>
      <c r="D3451" s="69" t="n">
        <v>26355</v>
      </c>
      <c r="E3451" s="69"/>
      <c r="F3451" s="69" t="s">
        <v>1162</v>
      </c>
      <c r="H3451" s="3" t="s">
        <v>1162</v>
      </c>
      <c r="I3451" s="29" t="n">
        <v>403.05</v>
      </c>
      <c r="K3451" s="30" t="s">
        <v>1249</v>
      </c>
      <c r="M3451" s="31" t="n">
        <f aca="false">SUM(P3451,R3451,T3451,V3451,X3451,Z3451,AB3451,AD3451,AF3451,AH3451,AJ3451,AL3451,AN3451,AP3451,AR3451,AT3451,AV3451,AX3451,AZ3451,BB3451)</f>
        <v>24840</v>
      </c>
      <c r="O3451" s="0" t="n">
        <v>18163</v>
      </c>
      <c r="P3451" s="31" t="n">
        <v>315</v>
      </c>
      <c r="Q3451" s="0" t="n">
        <v>18073</v>
      </c>
      <c r="R3451" s="31" t="n">
        <v>1290</v>
      </c>
      <c r="S3451" s="47" t="n">
        <v>18160</v>
      </c>
      <c r="T3451" s="31" t="n">
        <v>11735</v>
      </c>
      <c r="U3451" s="47" t="n">
        <v>18158</v>
      </c>
      <c r="V3451" s="31" t="n">
        <v>11500</v>
      </c>
    </row>
    <row r="3452" customFormat="false" ht="15" hidden="false" customHeight="false" outlineLevel="0" collapsed="false">
      <c r="A3452" s="41" t="n">
        <v>40562</v>
      </c>
      <c r="B3452" s="68" t="s">
        <v>40</v>
      </c>
      <c r="C3452" s="68" t="s">
        <v>1206</v>
      </c>
      <c r="D3452" s="69" t="n">
        <v>26356</v>
      </c>
      <c r="E3452" s="69"/>
      <c r="F3452" s="69" t="s">
        <v>1162</v>
      </c>
      <c r="H3452" s="3" t="s">
        <v>1162</v>
      </c>
      <c r="I3452" s="29" t="n">
        <v>184</v>
      </c>
      <c r="K3452" s="30" t="s">
        <v>1219</v>
      </c>
      <c r="M3452" s="31" t="n">
        <f aca="false">SUM(P3452,R3452,T3452,V3452,X3452,Z3452,AB3452,AD3452,AF3452,AH3452,AJ3452,AL3452,AN3452,AP3452,AR3452,AT3452,AV3452,AX3452,AZ3452,BB3452)</f>
        <v>1229.73</v>
      </c>
      <c r="O3452" s="0" t="n">
        <v>18057</v>
      </c>
      <c r="P3452" s="31" t="n">
        <v>233.5</v>
      </c>
      <c r="Q3452" s="0" t="n">
        <v>18070</v>
      </c>
      <c r="R3452" s="31" t="n">
        <v>52.12</v>
      </c>
      <c r="S3452" s="47" t="n">
        <v>18061</v>
      </c>
      <c r="T3452" s="31" t="n">
        <v>563.1</v>
      </c>
      <c r="U3452" s="47" t="n">
        <v>18069</v>
      </c>
      <c r="V3452" s="31" t="n">
        <v>111.8</v>
      </c>
      <c r="W3452" s="47" t="n">
        <v>18060</v>
      </c>
      <c r="X3452" s="31" t="n">
        <v>84.93</v>
      </c>
      <c r="Y3452" s="47" t="n">
        <v>18072</v>
      </c>
      <c r="Z3452" s="31" t="s">
        <v>1802</v>
      </c>
      <c r="AA3452" s="47" t="n">
        <v>18071</v>
      </c>
      <c r="AB3452" s="31" t="n">
        <v>62</v>
      </c>
      <c r="AC3452" s="47" t="n">
        <v>18172</v>
      </c>
      <c r="AD3452" s="31" t="n">
        <v>122.28</v>
      </c>
    </row>
    <row r="3453" customFormat="false" ht="15" hidden="false" customHeight="false" outlineLevel="0" collapsed="false">
      <c r="A3453" s="41" t="n">
        <v>40562</v>
      </c>
      <c r="B3453" s="68" t="s">
        <v>627</v>
      </c>
      <c r="C3453" s="68" t="s">
        <v>1206</v>
      </c>
      <c r="D3453" s="69" t="n">
        <v>26357</v>
      </c>
      <c r="E3453" s="69"/>
      <c r="F3453" s="3" t="s">
        <v>1162</v>
      </c>
      <c r="H3453" s="3" t="s">
        <v>1162</v>
      </c>
      <c r="I3453" s="29" t="n">
        <v>215.8</v>
      </c>
      <c r="K3453" s="30" t="s">
        <v>1303</v>
      </c>
      <c r="M3453" s="31" t="n">
        <f aca="false">SUM(P3453,R3453,T3453,V3453,X3453,Z3453,AB3453,AD3453,AF3453,AH3453,AJ3453,AL3453,AN3453,AP3453,AR3453,AT3453,AV3453,AX3453,AZ3453,BB3453)</f>
        <v>20374.53</v>
      </c>
      <c r="O3453" s="0" t="n">
        <v>18181</v>
      </c>
      <c r="P3453" s="31" t="n">
        <v>293.25</v>
      </c>
      <c r="Q3453" s="0" t="n">
        <v>17986</v>
      </c>
      <c r="R3453" s="31" t="n">
        <v>7344</v>
      </c>
      <c r="S3453" s="47" t="n">
        <v>18157</v>
      </c>
      <c r="T3453" s="31" t="n">
        <v>4260</v>
      </c>
      <c r="U3453" s="47" t="n">
        <v>18167</v>
      </c>
      <c r="V3453" s="31" t="n">
        <v>210</v>
      </c>
      <c r="W3453" s="47" t="n">
        <v>18153</v>
      </c>
      <c r="X3453" s="31" t="n">
        <v>8145</v>
      </c>
      <c r="Y3453" s="47" t="n">
        <v>18171</v>
      </c>
      <c r="Z3453" s="31" t="n">
        <v>122.28</v>
      </c>
    </row>
    <row r="3454" customFormat="false" ht="15" hidden="false" customHeight="false" outlineLevel="0" collapsed="false">
      <c r="A3454" s="41" t="n">
        <v>40562</v>
      </c>
      <c r="B3454" s="68" t="s">
        <v>1426</v>
      </c>
      <c r="C3454" s="68" t="s">
        <v>925</v>
      </c>
      <c r="D3454" s="69" t="n">
        <v>26358</v>
      </c>
      <c r="E3454" s="69"/>
      <c r="F3454" s="42" t="n">
        <v>0.635416666666667</v>
      </c>
      <c r="H3454" s="42" t="n">
        <v>0.333333333333333</v>
      </c>
      <c r="I3454" s="29" t="n">
        <v>176.2</v>
      </c>
      <c r="K3454" s="30" t="s">
        <v>1231</v>
      </c>
      <c r="M3454" s="31" t="n">
        <f aca="false">SUM(P3454,R3454,T3454,V3454,X3454,Z3454,AB3454,AD3454,AF3454,AH3454,AJ3454,AL3454,AN3454,AP3454,AR3454,AT3454,AV3454,AX3454,AZ3454,BB3454)</f>
        <v>0</v>
      </c>
    </row>
    <row r="3455" customFormat="false" ht="15" hidden="false" customHeight="false" outlineLevel="0" collapsed="false">
      <c r="A3455" s="41" t="n">
        <v>40562</v>
      </c>
      <c r="B3455" s="68" t="s">
        <v>1193</v>
      </c>
      <c r="C3455" s="68" t="s">
        <v>1211</v>
      </c>
      <c r="D3455" s="69" t="n">
        <v>26359</v>
      </c>
      <c r="E3455" s="69"/>
      <c r="F3455" s="42" t="n">
        <v>0.6875</v>
      </c>
      <c r="G3455" s="3" t="s">
        <v>1803</v>
      </c>
      <c r="H3455" s="3" t="s">
        <v>1568</v>
      </c>
      <c r="I3455" s="29" t="n">
        <v>200.5</v>
      </c>
      <c r="K3455" s="30" t="s">
        <v>1216</v>
      </c>
      <c r="M3455" s="31" t="n">
        <f aca="false">SUM(P3455,R3455,T3455,V3455,X3455,Z3455,AB3455,AD3455,AF3455,AH3455,AJ3455,AL3455,AN3455,AP3455,AR3455,AT3455,AV3455,AX3455,AZ3455,BB3455)</f>
        <v>0</v>
      </c>
    </row>
    <row r="3456" customFormat="false" ht="15" hidden="false" customHeight="false" outlineLevel="0" collapsed="false">
      <c r="A3456" s="41" t="n">
        <v>40562</v>
      </c>
      <c r="B3456" s="68" t="s">
        <v>1195</v>
      </c>
      <c r="C3456" s="68" t="s">
        <v>1049</v>
      </c>
      <c r="D3456" s="69" t="n">
        <v>26360</v>
      </c>
      <c r="E3456" s="69"/>
      <c r="F3456" s="42" t="n">
        <v>0.739583333333334</v>
      </c>
      <c r="H3456" s="42" t="n">
        <v>0.4375</v>
      </c>
      <c r="I3456" s="29" t="n">
        <v>178.5</v>
      </c>
      <c r="K3456" s="30" t="s">
        <v>1217</v>
      </c>
      <c r="M3456" s="31" t="n">
        <f aca="false">SUM(P3456,R3456,T3456,V3456,X3456,Z3456,AB3456,AD3456,AF3456,AH3456,AJ3456,AL3456,AN3456,AP3456,AR3456,AT3456,AV3456,AX3456,AZ3456,BB3456)</f>
        <v>0</v>
      </c>
    </row>
    <row r="3457" customFormat="false" ht="15" hidden="false" customHeight="false" outlineLevel="0" collapsed="false">
      <c r="A3457" s="41" t="n">
        <v>40562</v>
      </c>
      <c r="B3457" s="68" t="s">
        <v>1176</v>
      </c>
      <c r="C3457" s="68" t="s">
        <v>739</v>
      </c>
      <c r="D3457" s="69" t="n">
        <v>26361</v>
      </c>
      <c r="E3457" s="69"/>
      <c r="F3457" s="42" t="n">
        <v>0.600694444444444</v>
      </c>
      <c r="H3457" s="42" t="n">
        <v>0.1875</v>
      </c>
      <c r="I3457" s="29" t="n">
        <v>81.5</v>
      </c>
      <c r="K3457" s="30" t="s">
        <v>1222</v>
      </c>
      <c r="M3457" s="31" t="n">
        <f aca="false">SUM(P3457,R3457,T3457,V3457,X3457,Z3457,AB3457,AD3457,AF3457,AH3457,AJ3457,AL3457,AN3457,AP3457,AR3457,AT3457,AV3457,AX3457,AZ3457,BB3457)</f>
        <v>0</v>
      </c>
    </row>
    <row r="3458" customFormat="false" ht="15" hidden="false" customHeight="false" outlineLevel="0" collapsed="false">
      <c r="A3458" s="41" t="n">
        <v>40562</v>
      </c>
      <c r="B3458" s="68" t="s">
        <v>1804</v>
      </c>
      <c r="C3458" s="68" t="s">
        <v>387</v>
      </c>
      <c r="D3458" s="69" t="n">
        <v>26362</v>
      </c>
      <c r="E3458" s="69"/>
      <c r="F3458" s="42" t="n">
        <v>0.75</v>
      </c>
      <c r="H3458" s="42" t="n">
        <v>0.375</v>
      </c>
      <c r="I3458" s="29" t="n">
        <v>229</v>
      </c>
      <c r="K3458" s="30" t="s">
        <v>1766</v>
      </c>
      <c r="M3458" s="31" t="n">
        <f aca="false">SUM(P3458,R3458,T3458,V3458,X3458,Z3458,AB3458,AD3458,AF3458,AH3458,AJ3458,AL3458,AN3458,AP3458,AR3458,AT3458,AV3458,AX3458,AZ3458,BB3458)</f>
        <v>0</v>
      </c>
    </row>
    <row r="3459" customFormat="false" ht="15" hidden="false" customHeight="false" outlineLevel="0" collapsed="false">
      <c r="A3459" s="41" t="n">
        <v>40562</v>
      </c>
      <c r="B3459" s="68" t="s">
        <v>96</v>
      </c>
      <c r="C3459" s="68" t="s">
        <v>892</v>
      </c>
      <c r="D3459" s="69" t="n">
        <v>26363</v>
      </c>
      <c r="E3459" s="69"/>
      <c r="F3459" s="42" t="n">
        <v>0.697916666666667</v>
      </c>
      <c r="H3459" s="42" t="n">
        <v>0.322916666666667</v>
      </c>
      <c r="I3459" s="29" t="n">
        <v>127.1</v>
      </c>
      <c r="K3459" s="30" t="s">
        <v>1237</v>
      </c>
      <c r="M3459" s="31" t="n">
        <f aca="false">SUM(P3459,R3459,T3459,V3459,X3459,Z3459,AB3459,AD3459,AF3459,AH3459,AJ3459,AL3459,AN3459,AP3459,AR3459,AT3459,AV3459,AX3459,AZ3459,BB3459)</f>
        <v>0</v>
      </c>
    </row>
    <row r="3460" customFormat="false" ht="15" hidden="false" customHeight="false" outlineLevel="0" collapsed="false">
      <c r="A3460" s="55" t="n">
        <v>40562</v>
      </c>
      <c r="B3460" s="152" t="s">
        <v>901</v>
      </c>
      <c r="C3460" s="152" t="s">
        <v>842</v>
      </c>
      <c r="D3460" s="69" t="n">
        <v>26364</v>
      </c>
      <c r="E3460" s="69"/>
      <c r="F3460" s="44" t="n">
        <v>0.625</v>
      </c>
      <c r="G3460" s="30"/>
      <c r="H3460" s="44" t="n">
        <v>0.229166666666667</v>
      </c>
      <c r="I3460" s="29" t="n">
        <v>98.5</v>
      </c>
      <c r="K3460" s="30" t="s">
        <v>1228</v>
      </c>
      <c r="M3460" s="31" t="n">
        <f aca="false">SUM(P3460,R3460,T3460,V3460,X3460,Z3460,AB3460,AD3460,AF3460,AH3460,AJ3460,AL3460,AN3460,AP3460,AR3460,AT3460,AV3460,AX3460,AZ3460,BB3460)</f>
        <v>0</v>
      </c>
    </row>
    <row r="3461" customFormat="false" ht="15" hidden="false" customHeight="false" outlineLevel="0" collapsed="false">
      <c r="A3461" s="41" t="n">
        <v>40562</v>
      </c>
      <c r="B3461" s="68" t="s">
        <v>296</v>
      </c>
      <c r="C3461" s="68" t="s">
        <v>892</v>
      </c>
      <c r="D3461" s="69" t="n">
        <v>26365</v>
      </c>
      <c r="E3461" s="69"/>
      <c r="F3461" s="42" t="n">
        <v>0.673611111111111</v>
      </c>
      <c r="H3461" s="42" t="n">
        <v>0.288194444444444</v>
      </c>
      <c r="I3461" s="29" t="n">
        <v>113.45</v>
      </c>
      <c r="K3461" s="30" t="s">
        <v>1235</v>
      </c>
      <c r="M3461" s="31" t="n">
        <f aca="false">SUM(P3461,R3461,T3461,V3461,X3461,Z3461,AB3461,AD3461,AF3461,AH3461,AJ3461,AL3461,AN3461,AP3461,AR3461,AT3461,AV3461,AX3461,AZ3461,BB3461)</f>
        <v>0</v>
      </c>
    </row>
    <row r="3462" customFormat="false" ht="15" hidden="false" customHeight="false" outlineLevel="0" collapsed="false">
      <c r="A3462" s="41" t="n">
        <v>40562</v>
      </c>
      <c r="B3462" s="68" t="s">
        <v>1199</v>
      </c>
      <c r="C3462" s="68" t="s">
        <v>925</v>
      </c>
      <c r="D3462" s="69" t="n">
        <v>26366</v>
      </c>
      <c r="E3462" s="69"/>
      <c r="F3462" s="42" t="n">
        <v>0.708333333333333</v>
      </c>
      <c r="H3462" s="42" t="n">
        <v>0.3125</v>
      </c>
      <c r="I3462" s="29" t="n">
        <v>128</v>
      </c>
      <c r="K3462" s="30" t="s">
        <v>1253</v>
      </c>
      <c r="M3462" s="31" t="n">
        <f aca="false">SUM(P3462,R3462,T3462,V3462,X3462,Z3462,AB3462,AD3462,AF3462,AH3462,AJ3462,AL3462,AN3462,AP3462,AR3462,AT3462,AV3462,AX3462,AZ3462,BB3462)</f>
        <v>0</v>
      </c>
    </row>
    <row r="3463" customFormat="false" ht="15" hidden="false" customHeight="false" outlineLevel="0" collapsed="false">
      <c r="A3463" s="41" t="n">
        <v>40562</v>
      </c>
      <c r="B3463" s="68" t="s">
        <v>1197</v>
      </c>
      <c r="C3463" s="68" t="s">
        <v>1494</v>
      </c>
      <c r="D3463" s="69" t="n">
        <v>26367</v>
      </c>
      <c r="E3463" s="69"/>
      <c r="F3463" s="42" t="n">
        <v>0.475694444444444</v>
      </c>
      <c r="H3463" s="42" t="n">
        <v>0.166666666666667</v>
      </c>
      <c r="I3463" s="29" t="n">
        <v>73</v>
      </c>
      <c r="K3463" s="30" t="s">
        <v>1259</v>
      </c>
      <c r="M3463" s="31" t="n">
        <f aca="false">SUM(P3463,R3463,T3463,V3463,X3463,Z3463,AB3463,AD3463,AF3463,AH3463,AJ3463,AL3463,AN3463,AP3463,AR3463,AT3463,AV3463,AX3463,AZ3463,BB3463)</f>
        <v>0</v>
      </c>
    </row>
    <row r="3464" customFormat="false" ht="15" hidden="false" customHeight="false" outlineLevel="0" collapsed="false">
      <c r="A3464" s="41" t="n">
        <v>40562</v>
      </c>
      <c r="B3464" s="68" t="s">
        <v>1179</v>
      </c>
      <c r="C3464" s="68" t="s">
        <v>892</v>
      </c>
      <c r="D3464" s="69" t="n">
        <v>26368</v>
      </c>
      <c r="E3464" s="69"/>
      <c r="F3464" s="42" t="n">
        <v>0.583333333333333</v>
      </c>
      <c r="H3464" s="42" t="n">
        <v>0.166666666666667</v>
      </c>
      <c r="I3464" s="29" t="n">
        <v>65.6</v>
      </c>
      <c r="K3464" s="30" t="s">
        <v>1242</v>
      </c>
      <c r="M3464" s="31" t="n">
        <f aca="false">SUM(P3464,R3464,T3464,V3464,X3464,Z3464,AB3464,AD3464,AF3464,AH3464,AJ3464,AL3464,AN3464,AP3464,AR3464,AT3464,AV3464,AX3464,AZ3464,BB3464)</f>
        <v>0</v>
      </c>
    </row>
    <row r="3465" customFormat="false" ht="15" hidden="false" customHeight="false" outlineLevel="0" collapsed="false">
      <c r="A3465" s="41" t="n">
        <v>40562</v>
      </c>
      <c r="B3465" s="68" t="s">
        <v>581</v>
      </c>
      <c r="C3465" s="68" t="s">
        <v>631</v>
      </c>
      <c r="D3465" s="69" t="n">
        <v>26369</v>
      </c>
      <c r="E3465" s="69"/>
      <c r="F3465" s="42" t="n">
        <v>0.579861111111111</v>
      </c>
      <c r="H3465" s="42" t="n">
        <v>0.166666666666667</v>
      </c>
      <c r="I3465" s="29" t="n">
        <v>80</v>
      </c>
      <c r="K3465" s="30" t="s">
        <v>1243</v>
      </c>
      <c r="M3465" s="31" t="n">
        <f aca="false">SUM(P3465,R3465,T3465,V3465,X3465,Z3465,AB3465,AD3465,AF3465,AH3465,AJ3465,AL3465,AN3465,AP3465,AR3465,AT3465,AV3465,AX3465,AZ3465,BB3465)</f>
        <v>0</v>
      </c>
    </row>
    <row r="3466" customFormat="false" ht="15" hidden="false" customHeight="false" outlineLevel="0" collapsed="false">
      <c r="A3466" s="41" t="n">
        <v>40562</v>
      </c>
      <c r="B3466" s="68" t="s">
        <v>1665</v>
      </c>
      <c r="C3466" s="68" t="s">
        <v>631</v>
      </c>
      <c r="D3466" s="69" t="n">
        <v>26370</v>
      </c>
      <c r="E3466" s="69"/>
      <c r="F3466" s="42" t="n">
        <v>0.576388888888889</v>
      </c>
      <c r="H3466" s="42" t="n">
        <v>0.166666666666667</v>
      </c>
      <c r="I3466" s="29" t="n">
        <v>80</v>
      </c>
      <c r="K3466" s="30" t="s">
        <v>1714</v>
      </c>
      <c r="M3466" s="31" t="n">
        <f aca="false">SUM(P3466,R3466,T3466,V3466,X3466,Z3466,AB3466,AD3466,AF3466,AH3466,AJ3466,AL3466,AN3466,AP3466,AR3466,AT3466,AV3466,AX3466,AZ3466,BB3466)</f>
        <v>0</v>
      </c>
    </row>
    <row r="3467" customFormat="false" ht="15" hidden="false" customHeight="false" outlineLevel="0" collapsed="false">
      <c r="A3467" s="41" t="n">
        <v>40562</v>
      </c>
      <c r="B3467" s="68" t="s">
        <v>1632</v>
      </c>
      <c r="C3467" s="68" t="s">
        <v>1330</v>
      </c>
      <c r="D3467" s="69" t="n">
        <v>26371</v>
      </c>
      <c r="E3467" s="69"/>
      <c r="F3467" s="42" t="n">
        <v>0.583333333333333</v>
      </c>
      <c r="H3467" s="42" t="n">
        <v>0.166666666666667</v>
      </c>
      <c r="I3467" s="29" t="n">
        <v>77</v>
      </c>
      <c r="K3467" s="30" t="s">
        <v>1621</v>
      </c>
      <c r="M3467" s="31" t="n">
        <f aca="false">SUM(P3467,R3467,T3467,V3467,X3467,Z3467,AB3467,AD3467,AF3467,AH3467,AJ3467,AL3467,AN3467,AP3467,AR3467,AT3467,AV3467,AX3467,AZ3467,BB3467)</f>
        <v>0</v>
      </c>
    </row>
    <row r="3468" customFormat="false" ht="15" hidden="false" customHeight="false" outlineLevel="0" collapsed="false">
      <c r="A3468" s="41" t="n">
        <v>40562</v>
      </c>
      <c r="B3468" s="68" t="s">
        <v>1197</v>
      </c>
      <c r="C3468" s="68" t="s">
        <v>1805</v>
      </c>
      <c r="D3468" s="69" t="n">
        <v>26372</v>
      </c>
      <c r="E3468" s="69"/>
      <c r="F3468" s="42" t="n">
        <v>0.770833333333334</v>
      </c>
      <c r="G3468" s="3" t="s">
        <v>1806</v>
      </c>
      <c r="H3468" s="3" t="s">
        <v>1305</v>
      </c>
      <c r="I3468" s="29" t="n">
        <v>115.9</v>
      </c>
      <c r="K3468" s="30" t="s">
        <v>1259</v>
      </c>
      <c r="M3468" s="31" t="n">
        <f aca="false">SUM(P3468,R3468,T3468,V3468,X3468,Z3468,AB3468,AD3468,AF3468,AH3468,AJ3468,AL3468,AN3468,AP3468,AR3468,AT3468,AV3468,AX3468,AZ3468,BB3468)</f>
        <v>0</v>
      </c>
    </row>
    <row r="3469" customFormat="false" ht="15" hidden="false" customHeight="false" outlineLevel="0" collapsed="false">
      <c r="A3469" s="41" t="n">
        <v>40562</v>
      </c>
      <c r="B3469" s="68" t="s">
        <v>581</v>
      </c>
      <c r="C3469" s="68" t="s">
        <v>1807</v>
      </c>
      <c r="D3469" s="69" t="n">
        <v>26373</v>
      </c>
      <c r="E3469" s="69"/>
      <c r="F3469" s="42" t="n">
        <v>0.694444444444445</v>
      </c>
      <c r="H3469" s="42" t="n">
        <v>0.166666666666667</v>
      </c>
      <c r="I3469" s="29" t="n">
        <v>77</v>
      </c>
      <c r="K3469" s="30" t="s">
        <v>1243</v>
      </c>
      <c r="M3469" s="31" t="n">
        <f aca="false">SUM(P3469,R3469,T3469,V3469,X3469,Z3469,AB3469,AD3469,AF3469,AH3469,AJ3469,AL3469,AN3469,AP3469,AR3469,AT3469,AV3469,AX3469,AZ3469,BB3469)</f>
        <v>0</v>
      </c>
    </row>
    <row r="3470" customFormat="false" ht="15" hidden="false" customHeight="false" outlineLevel="0" collapsed="false">
      <c r="A3470" s="41" t="n">
        <v>40562</v>
      </c>
      <c r="B3470" s="68" t="s">
        <v>1208</v>
      </c>
      <c r="C3470" s="68" t="s">
        <v>1032</v>
      </c>
      <c r="D3470" s="69" t="n">
        <v>26374</v>
      </c>
      <c r="E3470" s="69"/>
      <c r="F3470" s="42" t="n">
        <v>0.628472222222222</v>
      </c>
      <c r="H3470" s="42" t="n">
        <v>0.333333333333333</v>
      </c>
      <c r="I3470" s="29" t="n">
        <v>229</v>
      </c>
      <c r="K3470" s="30" t="s">
        <v>1621</v>
      </c>
      <c r="M3470" s="31" t="n">
        <f aca="false">SUM(P3470,R3470,T3470,V3470,X3470,Z3470,AB3470,AD3470,AF3470,AH3470,AJ3470,AL3470,AN3470,AP3470,AR3470,AT3470,AV3470,AX3470,AZ3470,BB3470)</f>
        <v>0</v>
      </c>
    </row>
    <row r="3471" customFormat="false" ht="15" hidden="false" customHeight="false" outlineLevel="0" collapsed="false">
      <c r="A3471" s="41" t="n">
        <v>40562</v>
      </c>
      <c r="B3471" s="68" t="s">
        <v>1632</v>
      </c>
      <c r="C3471" s="68" t="s">
        <v>490</v>
      </c>
      <c r="D3471" s="69" t="n">
        <v>26375</v>
      </c>
      <c r="E3471" s="69"/>
      <c r="F3471" s="42" t="n">
        <v>0.875</v>
      </c>
      <c r="G3471" s="3" t="s">
        <v>1564</v>
      </c>
      <c r="H3471" s="42" t="s">
        <v>1308</v>
      </c>
      <c r="I3471" s="29" t="n">
        <v>106.2</v>
      </c>
      <c r="K3471" s="30" t="s">
        <v>1621</v>
      </c>
      <c r="M3471" s="31" t="n">
        <f aca="false">SUM(P3471,R3471,T3471,V3471,X3471,Z3471,AB3471,AD3471,AF3471,AH3471,AJ3471,AL3471,AN3471,AP3471,AR3471,AT3471,AV3471,AX3471,AZ3471,BB3471)</f>
        <v>0</v>
      </c>
    </row>
    <row r="3472" customFormat="false" ht="15" hidden="false" customHeight="false" outlineLevel="0" collapsed="false">
      <c r="M3472" s="31" t="n">
        <f aca="false">SUM(P3472,R3472,T3472,V3472,X3472,Z3472,AB3472,AD3472,AF3472,AH3472,AJ3472,AL3472,AN3472,AP3472,AR3472,AT3472,AV3472,AX3472,AZ3472,BB3472)</f>
        <v>0</v>
      </c>
    </row>
    <row r="3473" customFormat="false" ht="15" hidden="false" customHeight="false" outlineLevel="0" collapsed="false">
      <c r="A3473" s="134"/>
      <c r="B3473" s="133"/>
      <c r="C3473" s="133"/>
      <c r="D3473" s="134"/>
      <c r="E3473" s="134"/>
      <c r="F3473" s="134"/>
      <c r="G3473" s="134"/>
      <c r="H3473" s="134"/>
      <c r="I3473" s="136"/>
      <c r="J3473" s="136"/>
      <c r="K3473" s="134"/>
    </row>
    <row r="3474" customFormat="false" ht="18.75" hidden="false" customHeight="false" outlineLevel="0" collapsed="false">
      <c r="A3474" s="134"/>
      <c r="B3474" s="133"/>
      <c r="C3474" s="133"/>
      <c r="D3474" s="134"/>
      <c r="E3474" s="134"/>
      <c r="F3474" s="134"/>
      <c r="G3474" s="76" t="s">
        <v>1734</v>
      </c>
      <c r="H3474" s="134"/>
      <c r="I3474" s="136"/>
      <c r="J3474" s="136"/>
      <c r="K3474" s="134"/>
    </row>
    <row r="3475" customFormat="false" ht="15" hidden="false" customHeight="false" outlineLevel="0" collapsed="false">
      <c r="A3475" s="117" t="n">
        <v>40563</v>
      </c>
      <c r="B3475" s="68" t="s">
        <v>1632</v>
      </c>
      <c r="C3475" s="68" t="s">
        <v>490</v>
      </c>
      <c r="D3475" s="69" t="n">
        <v>26376</v>
      </c>
      <c r="E3475" s="69"/>
      <c r="F3475" s="42" t="n">
        <v>0.673611111111111</v>
      </c>
      <c r="G3475" s="3" t="s">
        <v>1808</v>
      </c>
      <c r="H3475" s="42" t="s">
        <v>1411</v>
      </c>
      <c r="I3475" s="29" t="n">
        <v>247</v>
      </c>
      <c r="K3475" s="30" t="s">
        <v>1621</v>
      </c>
      <c r="M3475" s="31" t="n">
        <f aca="false">SUM(P3475,R3475,T3475,V3475,X3475,Z3475,AB3475,AD3475,AF3475,AH3475,AJ3475,AL3475,AN3475,AP3475,AR3475,AT3475,AV3475,AX3475,AZ3475,BB3475)</f>
        <v>0</v>
      </c>
    </row>
    <row r="3476" customFormat="false" ht="15" hidden="false" customHeight="false" outlineLevel="0" collapsed="false">
      <c r="A3476" s="117" t="n">
        <v>40563</v>
      </c>
      <c r="B3476" s="68" t="s">
        <v>679</v>
      </c>
      <c r="C3476" s="68" t="s">
        <v>1206</v>
      </c>
      <c r="D3476" s="69" t="n">
        <v>26377</v>
      </c>
      <c r="E3476" s="69"/>
      <c r="F3476" s="69" t="s">
        <v>1162</v>
      </c>
      <c r="H3476" s="3" t="s">
        <v>1162</v>
      </c>
      <c r="I3476" s="29" t="n">
        <v>184</v>
      </c>
      <c r="K3476" s="30" t="s">
        <v>1223</v>
      </c>
      <c r="M3476" s="31" t="n">
        <f aca="false">SUM(P3476,R3476,T3476,V3476,X3476,Z3476,AB3476,AD3476,AF3476,AH3476,AJ3476,AL3476,AN3476,AP3476,AR3476,AT3476,AV3476,AX3476,AZ3476,BB3476)</f>
        <v>7780</v>
      </c>
      <c r="O3476" s="0" t="n">
        <v>18122</v>
      </c>
      <c r="P3476" s="31" t="n">
        <v>7205</v>
      </c>
      <c r="Q3476" s="0" t="n">
        <v>18240</v>
      </c>
      <c r="R3476" s="31" t="n">
        <v>575</v>
      </c>
    </row>
    <row r="3477" customFormat="false" ht="15" hidden="false" customHeight="false" outlineLevel="0" collapsed="false">
      <c r="A3477" s="117" t="n">
        <v>40563</v>
      </c>
      <c r="B3477" s="68" t="s">
        <v>383</v>
      </c>
      <c r="C3477" s="68" t="s">
        <v>1206</v>
      </c>
      <c r="D3477" s="69" t="n">
        <v>26378</v>
      </c>
      <c r="E3477" s="69"/>
      <c r="F3477" s="69" t="s">
        <v>1162</v>
      </c>
      <c r="H3477" s="3" t="s">
        <v>1162</v>
      </c>
      <c r="I3477" s="29" t="n">
        <v>184</v>
      </c>
      <c r="K3477" s="30" t="s">
        <v>1232</v>
      </c>
      <c r="M3477" s="31" t="n">
        <f aca="false">SUM(P3477,R3477,T3477,V3477,X3477,Z3477,AB3477,AD3477,AF3477,AH3477,AJ3477,AL3477,AN3477,AP3477,AR3477,AT3477,AV3477,AX3477,AZ3477,BB3477)</f>
        <v>3654.04</v>
      </c>
      <c r="O3477" s="0" t="n">
        <v>18230</v>
      </c>
      <c r="P3477" s="31" t="n">
        <v>2427.34</v>
      </c>
      <c r="Q3477" s="0" t="n">
        <v>18231</v>
      </c>
      <c r="R3477" s="31" t="n">
        <v>928.86</v>
      </c>
      <c r="S3477" s="47" t="n">
        <v>18232</v>
      </c>
      <c r="T3477" s="31" t="n">
        <v>66.26</v>
      </c>
      <c r="U3477" s="47" t="n">
        <v>18233</v>
      </c>
      <c r="V3477" s="31" t="n">
        <v>231.58</v>
      </c>
    </row>
    <row r="3478" customFormat="false" ht="15" hidden="false" customHeight="false" outlineLevel="0" collapsed="false">
      <c r="A3478" s="117" t="n">
        <v>40563</v>
      </c>
      <c r="B3478" s="68" t="s">
        <v>1165</v>
      </c>
      <c r="C3478" s="68" t="s">
        <v>1206</v>
      </c>
      <c r="D3478" s="69" t="n">
        <v>26379</v>
      </c>
      <c r="E3478" s="69"/>
      <c r="F3478" s="69" t="s">
        <v>1162</v>
      </c>
      <c r="H3478" s="3" t="s">
        <v>1162</v>
      </c>
      <c r="I3478" s="29" t="n">
        <v>184</v>
      </c>
      <c r="K3478" s="30" t="s">
        <v>1233</v>
      </c>
      <c r="M3478" s="31" t="n">
        <f aca="false">SUM(P3478,R3478,T3478,V3478,X3478,Z3478,AB3478,AD3478,AF3478,AH3478,AJ3478,AL3478,AN3478,AP3478,AR3478,AT3478,AV3478,AX3478,AZ3478,BB3478)</f>
        <v>8700.57</v>
      </c>
      <c r="O3478" s="0" t="n">
        <v>18198</v>
      </c>
      <c r="P3478" s="31" t="n">
        <v>1060.24</v>
      </c>
      <c r="Q3478" s="0" t="n">
        <v>18235</v>
      </c>
      <c r="R3478" s="31" t="n">
        <v>872.4</v>
      </c>
      <c r="S3478" s="47" t="n">
        <v>18196</v>
      </c>
      <c r="T3478" s="31" t="n">
        <v>359.69</v>
      </c>
      <c r="U3478" s="47" t="n">
        <v>13042</v>
      </c>
      <c r="V3478" s="31" t="n">
        <v>4837.5</v>
      </c>
      <c r="W3478" s="47" t="n">
        <v>18245</v>
      </c>
      <c r="X3478" s="31" t="n">
        <v>202.5</v>
      </c>
      <c r="Y3478" s="47" t="n">
        <v>18195</v>
      </c>
      <c r="Z3478" s="31" t="n">
        <v>425.13</v>
      </c>
      <c r="AA3478" s="47" t="n">
        <v>18197</v>
      </c>
      <c r="AB3478" s="31" t="n">
        <v>740.61</v>
      </c>
      <c r="AC3478" s="47" t="n">
        <v>18244</v>
      </c>
      <c r="AD3478" s="31" t="n">
        <v>202.5</v>
      </c>
    </row>
    <row r="3479" customFormat="false" ht="15" hidden="false" customHeight="false" outlineLevel="0" collapsed="false">
      <c r="A3479" s="117" t="n">
        <v>40563</v>
      </c>
      <c r="B3479" s="68" t="s">
        <v>1205</v>
      </c>
      <c r="C3479" s="68" t="s">
        <v>1206</v>
      </c>
      <c r="D3479" s="69" t="n">
        <v>26380</v>
      </c>
      <c r="E3479" s="69"/>
      <c r="F3479" s="69" t="s">
        <v>1162</v>
      </c>
      <c r="H3479" s="3" t="s">
        <v>1162</v>
      </c>
      <c r="I3479" s="29" t="n">
        <v>384</v>
      </c>
      <c r="K3479" s="30" t="s">
        <v>1249</v>
      </c>
      <c r="M3479" s="31" t="n">
        <f aca="false">SUM(P3479,R3479,T3479,V3479,X3479,Z3479,AB3479,AD3479,AF3479,AH3479,AJ3479,AL3479,AN3479,AP3479,AR3479,AT3479,AV3479,AX3479,AZ3479,BB3479)</f>
        <v>2754.02</v>
      </c>
      <c r="O3479" s="0" t="n">
        <v>18182</v>
      </c>
      <c r="P3479" s="31" t="n">
        <v>116.87</v>
      </c>
      <c r="Q3479" s="0" t="n">
        <v>18183</v>
      </c>
      <c r="R3479" s="31" t="n">
        <v>297.2</v>
      </c>
      <c r="S3479" s="47" t="n">
        <v>18184</v>
      </c>
      <c r="T3479" s="31" t="n">
        <v>168.88</v>
      </c>
      <c r="U3479" s="47" t="n">
        <v>18185</v>
      </c>
      <c r="V3479" s="31" t="n">
        <v>28.58</v>
      </c>
      <c r="W3479" s="47" t="n">
        <v>18186</v>
      </c>
      <c r="X3479" s="31" t="n">
        <v>289.35</v>
      </c>
      <c r="Y3479" s="47" t="n">
        <v>18192</v>
      </c>
      <c r="Z3479" s="31" t="n">
        <v>93.42</v>
      </c>
      <c r="AA3479" s="47" t="n">
        <v>18187</v>
      </c>
      <c r="AB3479" s="31" t="n">
        <v>785.93</v>
      </c>
      <c r="AC3479" s="47" t="n">
        <v>18193</v>
      </c>
      <c r="AD3479" s="31" t="n">
        <v>235.85</v>
      </c>
      <c r="AE3479" s="47" t="n">
        <v>18188</v>
      </c>
      <c r="AF3479" s="31" t="n">
        <v>179.31</v>
      </c>
      <c r="AG3479" s="47" t="n">
        <v>18189</v>
      </c>
      <c r="AH3479" s="31" t="n">
        <v>137.04</v>
      </c>
      <c r="AI3479" s="47" t="n">
        <v>18190</v>
      </c>
      <c r="AJ3479" s="31" t="n">
        <v>377.39</v>
      </c>
      <c r="AK3479" s="47" t="n">
        <v>18191</v>
      </c>
      <c r="AL3479" s="31" t="n">
        <v>44.2</v>
      </c>
    </row>
    <row r="3480" customFormat="false" ht="15" hidden="false" customHeight="false" outlineLevel="0" collapsed="false">
      <c r="A3480" s="117" t="n">
        <v>40563</v>
      </c>
      <c r="B3480" s="68" t="s">
        <v>901</v>
      </c>
      <c r="C3480" s="68" t="s">
        <v>1206</v>
      </c>
      <c r="D3480" s="69" t="n">
        <v>26381</v>
      </c>
      <c r="E3480" s="69"/>
      <c r="F3480" s="69" t="s">
        <v>1162</v>
      </c>
      <c r="H3480" s="3" t="s">
        <v>1162</v>
      </c>
      <c r="I3480" s="29" t="n">
        <v>189.8</v>
      </c>
      <c r="K3480" s="30" t="s">
        <v>1228</v>
      </c>
      <c r="M3480" s="31" t="n">
        <f aca="false">SUM(P3480,R3480,T3480,V3480,X3480,Z3480,AB3480,AD3480,AF3480,AH3480,AJ3480,AL3480,AN3480,AP3480,AR3480,AT3480,AV3480,AX3480,AZ3480,BB3480)</f>
        <v>16202.2</v>
      </c>
      <c r="O3480" s="0" t="n">
        <v>18199</v>
      </c>
      <c r="P3480" s="31" t="n">
        <v>327.2</v>
      </c>
      <c r="Q3480" s="0" t="n">
        <v>18252</v>
      </c>
      <c r="R3480" s="31" t="n">
        <v>6900</v>
      </c>
      <c r="S3480" s="47" t="n">
        <v>18253</v>
      </c>
      <c r="T3480" s="31" t="n">
        <v>8525</v>
      </c>
      <c r="U3480" s="47" t="n">
        <v>18254</v>
      </c>
      <c r="V3480" s="31" t="n">
        <v>300</v>
      </c>
      <c r="W3480" s="47" t="n">
        <v>18296</v>
      </c>
      <c r="X3480" s="31" t="n">
        <v>150</v>
      </c>
    </row>
    <row r="3481" customFormat="false" ht="15" hidden="false" customHeight="false" outlineLevel="0" collapsed="false">
      <c r="A3481" s="117" t="n">
        <v>40563</v>
      </c>
      <c r="B3481" s="68" t="s">
        <v>627</v>
      </c>
      <c r="C3481" s="68" t="s">
        <v>1206</v>
      </c>
      <c r="D3481" s="69" t="n">
        <v>26382</v>
      </c>
      <c r="E3481" s="69"/>
      <c r="F3481" s="3" t="s">
        <v>1162</v>
      </c>
      <c r="H3481" s="3" t="s">
        <v>1162</v>
      </c>
      <c r="I3481" s="29" t="n">
        <v>184</v>
      </c>
      <c r="K3481" s="30" t="s">
        <v>1303</v>
      </c>
      <c r="M3481" s="31" t="n">
        <f aca="false">SUM(P3481,R3481,T3481,V3481,X3481,Z3481,AB3481,AD3481,AF3481,AH3481,AJ3481,AL3481,AN3481,AP3481,AR3481,AT3481,AV3481,AX3481,AZ3481,BB3481)</f>
        <v>18512.52</v>
      </c>
      <c r="O3481" s="0" t="n">
        <v>18250</v>
      </c>
      <c r="P3481" s="31" t="n">
        <v>6317.5</v>
      </c>
      <c r="Q3481" s="0" t="n">
        <v>18295</v>
      </c>
      <c r="R3481" s="31" t="n">
        <v>4260</v>
      </c>
      <c r="S3481" s="47" t="n">
        <v>18251</v>
      </c>
      <c r="T3481" s="31" t="n">
        <v>4837.5</v>
      </c>
      <c r="U3481" s="47" t="n">
        <v>18246</v>
      </c>
      <c r="V3481" s="31" t="n">
        <v>200</v>
      </c>
      <c r="W3481" s="47" t="n">
        <v>18207</v>
      </c>
      <c r="X3481" s="31" t="n">
        <v>450</v>
      </c>
      <c r="Y3481" s="47" t="n">
        <v>18206</v>
      </c>
      <c r="Z3481" s="31" t="n">
        <v>388.03</v>
      </c>
      <c r="AA3481" s="47" t="n">
        <v>18210</v>
      </c>
      <c r="AB3481" s="31" t="n">
        <v>373.2</v>
      </c>
      <c r="AC3481" s="47" t="n">
        <v>18236</v>
      </c>
      <c r="AD3481" s="31" t="n">
        <v>534.39</v>
      </c>
      <c r="AE3481" s="47" t="n">
        <v>18239</v>
      </c>
      <c r="AF3481" s="31" t="n">
        <v>270</v>
      </c>
      <c r="AG3481" s="47" t="n">
        <v>18243</v>
      </c>
      <c r="AH3481" s="31" t="n">
        <v>202.5</v>
      </c>
      <c r="AI3481" s="47" t="n">
        <v>18194</v>
      </c>
      <c r="AJ3481" s="31" t="n">
        <v>454.4</v>
      </c>
      <c r="AK3481" s="47" t="n">
        <v>18237</v>
      </c>
      <c r="AL3481" s="31" t="n">
        <v>225</v>
      </c>
    </row>
    <row r="3482" customFormat="false" ht="15" hidden="false" customHeight="false" outlineLevel="0" collapsed="false">
      <c r="A3482" s="41" t="n">
        <v>40563</v>
      </c>
      <c r="B3482" s="68" t="s">
        <v>1169</v>
      </c>
      <c r="C3482" s="68" t="s">
        <v>925</v>
      </c>
      <c r="D3482" s="69" t="n">
        <v>26383</v>
      </c>
      <c r="E3482" s="69"/>
      <c r="F3482" s="42" t="n">
        <v>0.697916666666667</v>
      </c>
      <c r="G3482" s="3" t="s">
        <v>1809</v>
      </c>
      <c r="H3482" s="3" t="s">
        <v>1568</v>
      </c>
      <c r="I3482" s="29" t="n">
        <v>241.1</v>
      </c>
      <c r="K3482" s="30" t="s">
        <v>1214</v>
      </c>
      <c r="M3482" s="31" t="n">
        <f aca="false">SUM(P3482,R3482,T3482,V3482,X3482,Z3482,AB3482,AD3482,AF3482,AH3482,AJ3482,AL3482,AN3482,AP3482,AR3482,AT3482,AV3482,AX3482,AZ3482,BB3482)</f>
        <v>0</v>
      </c>
    </row>
    <row r="3483" customFormat="false" ht="15" hidden="false" customHeight="false" outlineLevel="0" collapsed="false">
      <c r="A3483" s="41" t="n">
        <v>40563</v>
      </c>
      <c r="B3483" s="68" t="s">
        <v>1173</v>
      </c>
      <c r="C3483" s="68" t="s">
        <v>1049</v>
      </c>
      <c r="D3483" s="69" t="n">
        <v>26384</v>
      </c>
      <c r="E3483" s="69"/>
      <c r="F3483" s="42" t="n">
        <v>0.6875</v>
      </c>
      <c r="H3483" s="42" t="n">
        <v>0.354166666666667</v>
      </c>
      <c r="I3483" s="29" t="n">
        <v>144.5</v>
      </c>
      <c r="K3483" s="30" t="s">
        <v>1212</v>
      </c>
      <c r="M3483" s="31" t="n">
        <f aca="false">SUM(P3483,R3483,T3483,V3483,X3483,Z3483,AB3483,AD3483,AF3483,AH3483,AJ3483,AL3483,AN3483,AP3483,AR3483,AT3483,AV3483,AX3483,AZ3483,BB3483)</f>
        <v>0</v>
      </c>
    </row>
    <row r="3484" customFormat="false" ht="15" hidden="false" customHeight="false" outlineLevel="0" collapsed="false">
      <c r="A3484" s="41" t="n">
        <v>40563</v>
      </c>
      <c r="B3484" s="68" t="s">
        <v>1197</v>
      </c>
      <c r="C3484" s="68" t="s">
        <v>1215</v>
      </c>
      <c r="D3484" s="69" t="n">
        <v>26385</v>
      </c>
      <c r="E3484" s="69"/>
      <c r="F3484" s="42" t="n">
        <v>0.520833333333333</v>
      </c>
      <c r="H3484" s="42" t="n">
        <v>0.1875</v>
      </c>
      <c r="I3484" s="29" t="n">
        <v>81.5</v>
      </c>
      <c r="K3484" s="30" t="s">
        <v>1259</v>
      </c>
      <c r="M3484" s="31" t="n">
        <f aca="false">SUM(P3484,R3484,T3484,V3484,X3484,Z3484,AB3484,AD3484,AF3484,AH3484,AJ3484,AL3484,AN3484,AP3484,AR3484,AT3484,AV3484,AX3484,AZ3484,BB3484)</f>
        <v>0</v>
      </c>
    </row>
    <row r="3485" customFormat="false" ht="15" hidden="false" customHeight="false" outlineLevel="0" collapsed="false">
      <c r="A3485" s="41" t="n">
        <v>40563</v>
      </c>
      <c r="B3485" s="68" t="s">
        <v>581</v>
      </c>
      <c r="C3485" s="68" t="s">
        <v>925</v>
      </c>
      <c r="D3485" s="69" t="n">
        <v>26386</v>
      </c>
      <c r="E3485" s="69"/>
      <c r="F3485" s="42" t="n">
        <v>0.9375</v>
      </c>
      <c r="G3485" s="3" t="s">
        <v>1229</v>
      </c>
      <c r="H3485" s="3" t="s">
        <v>1810</v>
      </c>
      <c r="I3485" s="29" t="n">
        <v>352.34</v>
      </c>
      <c r="K3485" s="30" t="s">
        <v>1243</v>
      </c>
      <c r="M3485" s="31" t="n">
        <f aca="false">SUM(P3485,R3485,T3485,V3485,X3485,Z3485,AB3485,AD3485,AF3485,AH3485,AJ3485,AL3485,AN3485,AP3485,AR3485,AT3485,AV3485,AX3485,AZ3485,BB3485)</f>
        <v>0</v>
      </c>
    </row>
    <row r="3486" customFormat="false" ht="15" hidden="false" customHeight="false" outlineLevel="0" collapsed="false">
      <c r="A3486" s="41" t="n">
        <v>40563</v>
      </c>
      <c r="B3486" s="68" t="s">
        <v>1179</v>
      </c>
      <c r="C3486" s="68" t="s">
        <v>1384</v>
      </c>
      <c r="D3486" s="69" t="n">
        <v>26387</v>
      </c>
      <c r="E3486" s="69"/>
      <c r="F3486" s="42" t="n">
        <v>0.534722222222222</v>
      </c>
      <c r="G3486" s="3" t="s">
        <v>1241</v>
      </c>
      <c r="H3486" s="42" t="s">
        <v>1308</v>
      </c>
      <c r="I3486" s="29" t="n">
        <v>90</v>
      </c>
      <c r="K3486" s="30" t="s">
        <v>1242</v>
      </c>
      <c r="M3486" s="31" t="n">
        <f aca="false">SUM(P3486,R3486,T3486,V3486,X3486,Z3486,AB3486,AD3486,AF3486,AH3486,AJ3486,AL3486,AN3486,AP3486,AR3486,AT3486,AV3486,AX3486,AZ3486,BB3486)</f>
        <v>0</v>
      </c>
    </row>
    <row r="3487" customFormat="false" ht="15" hidden="false" customHeight="false" outlineLevel="0" collapsed="false">
      <c r="A3487" s="41" t="n">
        <v>40563</v>
      </c>
      <c r="B3487" s="68" t="s">
        <v>1675</v>
      </c>
      <c r="C3487" s="68" t="s">
        <v>1807</v>
      </c>
      <c r="D3487" s="69" t="n">
        <v>26388</v>
      </c>
      <c r="E3487" s="69"/>
      <c r="F3487" s="42" t="n">
        <v>0.520833333333333</v>
      </c>
      <c r="H3487" s="42" t="n">
        <v>0.166666666666667</v>
      </c>
      <c r="I3487" s="29" t="n">
        <v>77</v>
      </c>
      <c r="K3487" s="30" t="s">
        <v>1375</v>
      </c>
      <c r="M3487" s="31" t="n">
        <f aca="false">SUM(P3487,R3487,T3487,V3487,X3487,Z3487,AB3487,AD3487,AF3487,AH3487,AJ3487,AL3487,AN3487,AP3487,AR3487,AT3487,AV3487,AX3487,AZ3487,BB3487)</f>
        <v>0</v>
      </c>
    </row>
    <row r="3488" customFormat="false" ht="15" hidden="false" customHeight="false" outlineLevel="0" collapsed="false">
      <c r="A3488" s="41" t="n">
        <v>40563</v>
      </c>
      <c r="B3488" s="68" t="s">
        <v>1208</v>
      </c>
      <c r="C3488" s="68" t="s">
        <v>1032</v>
      </c>
      <c r="D3488" s="69" t="n">
        <v>26389</v>
      </c>
      <c r="E3488" s="69"/>
      <c r="F3488" s="42" t="n">
        <v>0.621527777777778</v>
      </c>
      <c r="H3488" s="42" t="n">
        <v>0.333333333333333</v>
      </c>
      <c r="I3488" s="29" t="n">
        <v>269</v>
      </c>
      <c r="K3488" s="30" t="s">
        <v>1238</v>
      </c>
      <c r="M3488" s="31" t="n">
        <f aca="false">SUM(P3488,R3488,T3488,V3488,X3488,Z3488,AB3488,AD3488,AF3488,AH3488,AJ3488,AL3488,AN3488,AP3488,AR3488,AT3488,AV3488,AX3488,AZ3488,BB3488)</f>
        <v>0</v>
      </c>
    </row>
    <row r="3489" customFormat="false" ht="15" hidden="false" customHeight="false" outlineLevel="0" collapsed="false">
      <c r="A3489" s="41" t="n">
        <v>40563</v>
      </c>
      <c r="B3489" s="68" t="s">
        <v>1195</v>
      </c>
      <c r="C3489" s="68" t="s">
        <v>892</v>
      </c>
      <c r="D3489" s="69" t="n">
        <v>26390</v>
      </c>
      <c r="E3489" s="69"/>
      <c r="F3489" s="42" t="n">
        <v>0.729166666666667</v>
      </c>
      <c r="H3489" s="42" t="n">
        <v>0.354166666666667</v>
      </c>
      <c r="I3489" s="29" t="n">
        <v>139.4</v>
      </c>
      <c r="K3489" s="30" t="s">
        <v>1217</v>
      </c>
      <c r="M3489" s="31" t="n">
        <f aca="false">SUM(P3489,R3489,T3489,V3489,X3489,Z3489,AB3489,AD3489,AF3489,AH3489,AJ3489,AL3489,AN3489,AP3489,AR3489,AT3489,AV3489,AX3489,AZ3489,BB3489)</f>
        <v>0</v>
      </c>
    </row>
    <row r="3490" customFormat="false" ht="15" hidden="false" customHeight="false" outlineLevel="0" collapsed="false">
      <c r="A3490" s="41" t="n">
        <v>40563</v>
      </c>
      <c r="B3490" s="68" t="s">
        <v>1176</v>
      </c>
      <c r="C3490" s="68" t="s">
        <v>892</v>
      </c>
      <c r="D3490" s="69" t="n">
        <v>26391</v>
      </c>
      <c r="E3490" s="69"/>
      <c r="F3490" s="42" t="n">
        <v>0.708333333333333</v>
      </c>
      <c r="H3490" s="42" t="n">
        <v>0.322916666666667</v>
      </c>
      <c r="I3490" s="29" t="n">
        <v>127.1</v>
      </c>
      <c r="K3490" s="30" t="s">
        <v>1222</v>
      </c>
      <c r="M3490" s="31" t="n">
        <f aca="false">SUM(P3490,R3490,T3490,V3490,X3490,Z3490,AB3490,AD3490,AF3490,AH3490,AJ3490,AL3490,AN3490,AP3490,AR3490,AT3490,AV3490,AX3490,AZ3490,BB3490)</f>
        <v>0</v>
      </c>
    </row>
    <row r="3491" customFormat="false" ht="15" hidden="false" customHeight="false" outlineLevel="0" collapsed="false">
      <c r="A3491" s="41" t="n">
        <v>40563</v>
      </c>
      <c r="B3491" s="68" t="s">
        <v>1199</v>
      </c>
      <c r="C3491" s="68" t="s">
        <v>836</v>
      </c>
      <c r="D3491" s="69" t="n">
        <v>26392</v>
      </c>
      <c r="E3491" s="69"/>
      <c r="F3491" s="42" t="n">
        <v>0.927083333333333</v>
      </c>
      <c r="H3491" s="42" t="n">
        <v>0.5</v>
      </c>
      <c r="I3491" s="29" t="n">
        <v>290.68</v>
      </c>
      <c r="K3491" s="30" t="s">
        <v>1253</v>
      </c>
      <c r="M3491" s="31" t="n">
        <f aca="false">SUM(P3491,R3491,T3491,V3491,X3491,Z3491,AB3491,AD3491,AF3491,AH3491,AJ3491,AL3491,AN3491,AP3491,AR3491,AT3491,AV3491,AX3491,AZ3491,BB3491)</f>
        <v>0</v>
      </c>
    </row>
    <row r="3492" customFormat="false" ht="15" hidden="false" customHeight="false" outlineLevel="0" collapsed="false">
      <c r="A3492" s="41" t="n">
        <v>40563</v>
      </c>
      <c r="B3492" s="68" t="s">
        <v>1745</v>
      </c>
      <c r="C3492" s="68" t="s">
        <v>387</v>
      </c>
      <c r="D3492" s="69" t="n">
        <v>26393</v>
      </c>
      <c r="E3492" s="69"/>
      <c r="F3492" s="42" t="n">
        <v>0.666666666666667</v>
      </c>
      <c r="H3492" s="42" t="n">
        <v>0.208333333333333</v>
      </c>
      <c r="I3492" s="29" t="n">
        <v>129</v>
      </c>
      <c r="K3492" s="30" t="s">
        <v>1766</v>
      </c>
      <c r="M3492" s="31" t="n">
        <f aca="false">SUM(P3492,R3492,T3492,V3492,X3492,Z3492,AB3492,AD3492,AF3492,AH3492,AJ3492,AL3492,AN3492,AP3492,AR3492,AT3492,AV3492,AX3492,AZ3492,BB3492)</f>
        <v>0</v>
      </c>
    </row>
    <row r="3493" customFormat="false" ht="15" hidden="false" customHeight="false" outlineLevel="0" collapsed="false">
      <c r="A3493" s="41" t="n">
        <v>40563</v>
      </c>
      <c r="B3493" s="68" t="s">
        <v>1179</v>
      </c>
      <c r="C3493" s="68" t="s">
        <v>836</v>
      </c>
      <c r="D3493" s="69" t="n">
        <v>26394</v>
      </c>
      <c r="E3493" s="69"/>
      <c r="F3493" s="42" t="n">
        <v>0.90625</v>
      </c>
      <c r="H3493" s="42" t="n">
        <v>0.375</v>
      </c>
      <c r="I3493" s="29" t="n">
        <v>222.13</v>
      </c>
      <c r="K3493" s="30" t="s">
        <v>1242</v>
      </c>
      <c r="M3493" s="31" t="n">
        <f aca="false">SUM(P3493,R3493,T3493,V3493,X3493,Z3493,AB3493,AD3493,AF3493,AH3493,AJ3493,AL3493,AN3493,AP3493,AR3493,AT3493,AV3493,AX3493,AZ3493,BB3493)</f>
        <v>0</v>
      </c>
    </row>
    <row r="3494" customFormat="false" ht="15" hidden="false" customHeight="false" outlineLevel="0" collapsed="false">
      <c r="A3494" s="41" t="n">
        <v>40563</v>
      </c>
      <c r="B3494" s="68" t="s">
        <v>1197</v>
      </c>
      <c r="C3494" s="68" t="s">
        <v>307</v>
      </c>
      <c r="D3494" s="69" t="n">
        <v>26395</v>
      </c>
      <c r="E3494" s="69"/>
      <c r="F3494" s="42" t="n">
        <v>0.708333333333333</v>
      </c>
      <c r="H3494" s="42" t="n">
        <v>0.166666666666667</v>
      </c>
      <c r="I3494" s="29" t="n">
        <v>77</v>
      </c>
      <c r="K3494" s="30" t="s">
        <v>1259</v>
      </c>
      <c r="M3494" s="31" t="n">
        <f aca="false">SUM(P3494,R3494,T3494,V3494,X3494,Z3494,AB3494,AD3494,AF3494,AH3494,AJ3494,AL3494,AN3494,AP3494,AR3494,AT3494,AV3494,AX3494,AZ3494,BB3494)</f>
        <v>0</v>
      </c>
    </row>
    <row r="3495" customFormat="false" ht="15" hidden="false" customHeight="false" outlineLevel="0" collapsed="false">
      <c r="A3495" s="41" t="n">
        <v>40563</v>
      </c>
      <c r="B3495" s="68" t="s">
        <v>1665</v>
      </c>
      <c r="C3495" s="68" t="s">
        <v>1384</v>
      </c>
      <c r="D3495" s="69" t="n">
        <v>26396</v>
      </c>
      <c r="E3495" s="69"/>
      <c r="F3495" s="42" t="n">
        <v>0.729166666666667</v>
      </c>
      <c r="H3495" s="42" t="n">
        <v>0.166666666666667</v>
      </c>
      <c r="I3495" s="29" t="n">
        <v>73</v>
      </c>
      <c r="K3495" s="30" t="s">
        <v>1714</v>
      </c>
      <c r="M3495" s="31" t="n">
        <f aca="false">SUM(P3495,R3495,T3495,V3495,X3495,Z3495,AB3495,AD3495,AF3495,AH3495,AJ3495,AL3495,AN3495,AP3495,AR3495,AT3495,AV3495,AX3495,AZ3495,BB3495)</f>
        <v>0</v>
      </c>
    </row>
    <row r="3496" customFormat="false" ht="15" hidden="false" customHeight="false" outlineLevel="0" collapsed="false">
      <c r="B3496" s="68"/>
      <c r="C3496" s="68"/>
      <c r="D3496" s="69"/>
      <c r="E3496" s="69"/>
    </row>
    <row r="3497" customFormat="false" ht="15" hidden="false" customHeight="false" outlineLevel="0" collapsed="false">
      <c r="A3497" s="134"/>
      <c r="B3497" s="133"/>
      <c r="C3497" s="133"/>
      <c r="D3497" s="134"/>
      <c r="E3497" s="134"/>
      <c r="F3497" s="134"/>
      <c r="G3497" s="134"/>
      <c r="H3497" s="134"/>
      <c r="I3497" s="136"/>
      <c r="J3497" s="136"/>
      <c r="K3497" s="134"/>
    </row>
    <row r="3498" customFormat="false" ht="18.75" hidden="false" customHeight="false" outlineLevel="0" collapsed="false">
      <c r="A3498" s="134"/>
      <c r="B3498" s="133"/>
      <c r="C3498" s="133"/>
      <c r="D3498" s="134"/>
      <c r="E3498" s="134"/>
      <c r="F3498" s="134"/>
      <c r="G3498" s="76" t="s">
        <v>1741</v>
      </c>
      <c r="H3498" s="134"/>
      <c r="I3498" s="136"/>
      <c r="J3498" s="136"/>
      <c r="K3498" s="134"/>
    </row>
    <row r="3499" customFormat="false" ht="15" hidden="false" customHeight="false" outlineLevel="0" collapsed="false">
      <c r="A3499" s="41" t="n">
        <v>40564</v>
      </c>
      <c r="B3499" s="68" t="s">
        <v>679</v>
      </c>
      <c r="C3499" s="68" t="s">
        <v>1206</v>
      </c>
      <c r="D3499" s="69" t="n">
        <v>26397</v>
      </c>
      <c r="E3499" s="69"/>
      <c r="F3499" s="69" t="s">
        <v>1162</v>
      </c>
      <c r="H3499" s="69" t="s">
        <v>1162</v>
      </c>
      <c r="I3499" s="29" t="n">
        <v>211</v>
      </c>
      <c r="J3499" s="71"/>
      <c r="K3499" s="30" t="s">
        <v>1223</v>
      </c>
      <c r="M3499" s="31" t="n">
        <f aca="false">SUM(P3499,R3499,T3499,V3499,X3499,Z3499,AB3499,AD3499,AF3499,AH3499,AJ3499,AL3499,AN3499,AP3499,AR3499,AT3499,AV3499,AX3499,AZ3499,BB3499)</f>
        <v>3137.89</v>
      </c>
      <c r="O3499" s="0" t="n">
        <v>18275</v>
      </c>
      <c r="P3499" s="31" t="n">
        <v>643.13</v>
      </c>
      <c r="Q3499" s="0" t="n">
        <v>18272</v>
      </c>
      <c r="R3499" s="31" t="n">
        <v>120.2</v>
      </c>
      <c r="S3499" s="47" t="n">
        <v>18274</v>
      </c>
      <c r="T3499" s="31" t="n">
        <v>443.2</v>
      </c>
      <c r="U3499" s="47" t="n">
        <v>18276</v>
      </c>
      <c r="V3499" s="31" t="n">
        <v>416.16</v>
      </c>
      <c r="W3499" s="47" t="n">
        <v>18270</v>
      </c>
      <c r="X3499" s="31" t="n">
        <v>26.69</v>
      </c>
      <c r="Y3499" s="47" t="n">
        <v>18269</v>
      </c>
      <c r="Z3499" s="31" t="n">
        <v>409.48</v>
      </c>
      <c r="AA3499" s="47" t="n">
        <v>18268</v>
      </c>
      <c r="AB3499" s="31" t="n">
        <v>319.2</v>
      </c>
      <c r="AC3499" s="47" t="n">
        <v>18266</v>
      </c>
      <c r="AD3499" s="31" t="n">
        <v>41.6</v>
      </c>
      <c r="AE3499" s="47" t="n">
        <v>18265</v>
      </c>
      <c r="AF3499" s="31" t="n">
        <v>638.81</v>
      </c>
      <c r="AG3499" s="47" t="n">
        <v>18267</v>
      </c>
      <c r="AH3499" s="31" t="n">
        <v>79.42</v>
      </c>
    </row>
    <row r="3500" customFormat="false" ht="15" hidden="false" customHeight="false" outlineLevel="0" collapsed="false">
      <c r="A3500" s="41" t="n">
        <v>40564</v>
      </c>
      <c r="B3500" s="68" t="s">
        <v>383</v>
      </c>
      <c r="C3500" s="68" t="s">
        <v>1206</v>
      </c>
      <c r="D3500" s="69" t="n">
        <v>26398</v>
      </c>
      <c r="E3500" s="69"/>
      <c r="F3500" s="69" t="s">
        <v>1162</v>
      </c>
      <c r="H3500" s="69" t="s">
        <v>1162</v>
      </c>
      <c r="I3500" s="29" t="n">
        <v>184</v>
      </c>
      <c r="J3500" s="71"/>
      <c r="K3500" s="30" t="s">
        <v>1232</v>
      </c>
      <c r="M3500" s="31" t="n">
        <f aca="false">SUM(P3500,R3500,T3500,V3500,X3500,Z3500,AB3500,AD3500,AF3500,AH3500,AJ3500,AL3500,AN3500,AP3500,AR3500,AT3500,AV3500,AX3500,AZ3500,BB3500)</f>
        <v>26238.96</v>
      </c>
      <c r="O3500" s="0" t="n">
        <v>18262</v>
      </c>
      <c r="P3500" s="31" t="n">
        <v>32.8</v>
      </c>
      <c r="Q3500" s="0" t="n">
        <v>18457</v>
      </c>
      <c r="R3500" s="31" t="n">
        <v>6337.5</v>
      </c>
      <c r="S3500" s="47" t="n">
        <v>18436</v>
      </c>
      <c r="T3500" s="31" t="n">
        <v>11850</v>
      </c>
      <c r="U3500" s="47" t="n">
        <v>18293</v>
      </c>
      <c r="V3500" s="31" t="n">
        <v>268.66</v>
      </c>
      <c r="W3500" s="47" t="n">
        <v>18297</v>
      </c>
      <c r="X3500" s="31" t="n">
        <v>7750</v>
      </c>
    </row>
    <row r="3501" customFormat="false" ht="15" hidden="false" customHeight="false" outlineLevel="0" collapsed="false">
      <c r="A3501" s="117" t="n">
        <v>40564</v>
      </c>
      <c r="B3501" s="68" t="s">
        <v>1165</v>
      </c>
      <c r="C3501" s="68" t="s">
        <v>1206</v>
      </c>
      <c r="D3501" s="69" t="n">
        <v>26399</v>
      </c>
      <c r="E3501" s="69"/>
      <c r="F3501" s="69" t="s">
        <v>1162</v>
      </c>
      <c r="G3501" s="175"/>
      <c r="H3501" s="69" t="s">
        <v>1162</v>
      </c>
      <c r="I3501" s="29" t="n">
        <v>184</v>
      </c>
      <c r="J3501" s="71"/>
      <c r="K3501" s="30" t="s">
        <v>1233</v>
      </c>
      <c r="M3501" s="31" t="n">
        <f aca="false">SUM(P3501,R3501,T3501,V3501,X3501,Z3501,AB3501,AD3501,AF3501,AH3501,AJ3501,AL3501,AN3501,AP3501,AR3501,AT3501,AV3501,AX3501,AZ3501,BB3501)</f>
        <v>0</v>
      </c>
    </row>
    <row r="3502" customFormat="false" ht="15" hidden="false" customHeight="false" outlineLevel="0" collapsed="false">
      <c r="A3502" s="41" t="n">
        <v>40564</v>
      </c>
      <c r="B3502" s="68" t="s">
        <v>627</v>
      </c>
      <c r="C3502" s="68" t="s">
        <v>1206</v>
      </c>
      <c r="D3502" s="69" t="n">
        <v>26400</v>
      </c>
      <c r="E3502" s="69"/>
      <c r="F3502" s="69" t="s">
        <v>1162</v>
      </c>
      <c r="H3502" s="69" t="s">
        <v>1162</v>
      </c>
      <c r="I3502" s="29" t="n">
        <v>184</v>
      </c>
      <c r="J3502" s="71"/>
      <c r="K3502" s="30" t="s">
        <v>1303</v>
      </c>
      <c r="M3502" s="31" t="n">
        <f aca="false">SUM(P3502,R3502,T3502,V3502,X3502,Z3502,AB3502,AD3502,AF3502,AH3502,AJ3502,AL3502,AN3502,AP3502,AR3502,AT3502,AV3502,AX3502,AZ3502,BB3502)</f>
        <v>38236.49</v>
      </c>
      <c r="O3502" s="0" t="n">
        <v>18439</v>
      </c>
      <c r="P3502" s="31" t="n">
        <v>4758.04</v>
      </c>
      <c r="Q3502" s="0" t="n">
        <v>18289</v>
      </c>
      <c r="R3502" s="31" t="n">
        <v>713.43</v>
      </c>
      <c r="S3502" s="47" t="n">
        <v>18291</v>
      </c>
      <c r="T3502" s="31" t="n">
        <v>1249.36</v>
      </c>
      <c r="U3502" s="47" t="n">
        <v>18290</v>
      </c>
      <c r="V3502" s="31" t="n">
        <v>651.33</v>
      </c>
      <c r="W3502" s="47" t="n">
        <v>18288</v>
      </c>
      <c r="X3502" s="31" t="n">
        <v>665.33</v>
      </c>
      <c r="Y3502" s="47" t="n">
        <v>18354</v>
      </c>
      <c r="Z3502" s="31" t="n">
        <v>18858</v>
      </c>
      <c r="AA3502" s="47" t="n">
        <v>18330</v>
      </c>
      <c r="AB3502" s="31" t="n">
        <v>11125</v>
      </c>
      <c r="AC3502" s="47" t="n">
        <v>18440</v>
      </c>
      <c r="AD3502" s="31" t="n">
        <v>216</v>
      </c>
    </row>
    <row r="3503" customFormat="false" ht="15" hidden="false" customHeight="false" outlineLevel="0" collapsed="false">
      <c r="A3503" s="41" t="n">
        <v>40564</v>
      </c>
      <c r="B3503" s="68" t="s">
        <v>1205</v>
      </c>
      <c r="C3503" s="68" t="s">
        <v>1206</v>
      </c>
      <c r="D3503" s="69" t="n">
        <v>26401</v>
      </c>
      <c r="E3503" s="69"/>
      <c r="F3503" s="3" t="s">
        <v>1162</v>
      </c>
      <c r="H3503" s="3" t="s">
        <v>1162</v>
      </c>
      <c r="I3503" s="29" t="n">
        <v>380</v>
      </c>
      <c r="K3503" s="30" t="s">
        <v>1249</v>
      </c>
      <c r="M3503" s="31" t="n">
        <f aca="false">SUM(P3503,R3503,T3503,V3503,X3503,Z3503,AB3503,AD3503,AF3503,AH3503,AJ3503,AL3503,AN3503,AP3503,AR3503,AT3503,AV3503,AX3503,AZ3503,BB3503)</f>
        <v>8741.2</v>
      </c>
      <c r="O3503" s="0" t="n">
        <v>18285</v>
      </c>
      <c r="P3503" s="31" t="n">
        <v>81.3</v>
      </c>
      <c r="Q3503" s="0" t="n">
        <v>18287</v>
      </c>
      <c r="R3503" s="31" t="n">
        <v>404.6</v>
      </c>
      <c r="S3503" s="47" t="n">
        <v>18286</v>
      </c>
      <c r="T3503" s="31" t="n">
        <v>436.3</v>
      </c>
      <c r="U3503" s="47" t="n">
        <v>18464</v>
      </c>
      <c r="V3503" s="31" t="n">
        <v>150</v>
      </c>
      <c r="W3503" s="47" t="n">
        <v>18335</v>
      </c>
      <c r="X3503" s="31" t="n">
        <v>504</v>
      </c>
      <c r="Y3503" s="47" t="n">
        <v>18353</v>
      </c>
      <c r="Z3503" s="31" t="n">
        <v>256</v>
      </c>
      <c r="AA3503" s="47" t="n">
        <v>18343</v>
      </c>
      <c r="AB3503" s="31" t="n">
        <v>209</v>
      </c>
      <c r="AC3503" s="47" t="n">
        <v>18328</v>
      </c>
      <c r="AD3503" s="31" t="n">
        <v>6700</v>
      </c>
    </row>
    <row r="3504" customFormat="false" ht="15" hidden="false" customHeight="false" outlineLevel="0" collapsed="false">
      <c r="A3504" s="41" t="n">
        <v>40564</v>
      </c>
      <c r="B3504" s="68" t="s">
        <v>901</v>
      </c>
      <c r="C3504" s="68" t="s">
        <v>1206</v>
      </c>
      <c r="D3504" s="69" t="n">
        <v>26402</v>
      </c>
      <c r="E3504" s="69"/>
      <c r="F3504" s="3" t="s">
        <v>1162</v>
      </c>
      <c r="H3504" s="3" t="s">
        <v>1162</v>
      </c>
      <c r="I3504" s="29" t="n">
        <v>211</v>
      </c>
      <c r="K3504" s="30" t="s">
        <v>1228</v>
      </c>
      <c r="M3504" s="31" t="n">
        <f aca="false">SUM(P3504,R3504,T3504,V3504,X3504,Z3504,AB3504,AD3504,AF3504,AH3504,AJ3504,AL3504,AN3504,AP3504,AR3504,AT3504,AV3504,AX3504,AZ3504,BB3504)</f>
        <v>35666.08</v>
      </c>
      <c r="O3504" s="0" t="n">
        <v>18456</v>
      </c>
      <c r="P3504" s="31" t="n">
        <v>10000</v>
      </c>
      <c r="Q3504" s="0" t="n">
        <v>18284</v>
      </c>
      <c r="R3504" s="31" t="n">
        <v>327.84</v>
      </c>
      <c r="S3504" s="47" t="n">
        <v>18282</v>
      </c>
      <c r="T3504" s="31" t="n">
        <v>1084.66</v>
      </c>
      <c r="U3504" s="47" t="n">
        <v>18283</v>
      </c>
      <c r="V3504" s="31" t="n">
        <v>229.1</v>
      </c>
      <c r="W3504" s="47" t="n">
        <v>18271</v>
      </c>
      <c r="X3504" s="31" t="n">
        <v>692.41</v>
      </c>
      <c r="Y3504" s="47" t="n">
        <v>18273</v>
      </c>
      <c r="Z3504" s="31" t="n">
        <v>549.07</v>
      </c>
      <c r="AA3504" s="47" t="n">
        <v>18332</v>
      </c>
      <c r="AB3504" s="31" t="n">
        <v>16038</v>
      </c>
      <c r="AC3504" s="47" t="n">
        <v>18437</v>
      </c>
      <c r="AD3504" s="31" t="n">
        <v>6587.5</v>
      </c>
      <c r="AE3504" s="47" t="n">
        <v>18347</v>
      </c>
      <c r="AF3504" s="31" t="n">
        <v>157.5</v>
      </c>
    </row>
    <row r="3505" customFormat="false" ht="15" hidden="false" customHeight="false" outlineLevel="0" collapsed="false">
      <c r="A3505" s="41" t="n">
        <v>40564</v>
      </c>
      <c r="B3505" s="68" t="s">
        <v>1675</v>
      </c>
      <c r="C3505" s="68" t="s">
        <v>640</v>
      </c>
      <c r="D3505" s="69" t="n">
        <v>26403</v>
      </c>
      <c r="E3505" s="69"/>
      <c r="F3505" s="42" t="n">
        <v>0.465277777777778</v>
      </c>
      <c r="G3505" s="3" t="s">
        <v>1241</v>
      </c>
      <c r="H3505" s="3" t="s">
        <v>1305</v>
      </c>
      <c r="I3505" s="29" t="n">
        <v>107</v>
      </c>
      <c r="K3505" s="30" t="s">
        <v>1375</v>
      </c>
      <c r="M3505" s="31" t="n">
        <f aca="false">SUM(P3505,R3505,T3505,V3505,X3505,Z3505,AB3505,AD3505,AF3505,AH3505,AJ3505,AL3505,AN3505,AP3505,AR3505,AT3505,AV3505,AX3505,AZ3505,BB3505)</f>
        <v>0</v>
      </c>
    </row>
    <row r="3506" customFormat="false" ht="15" hidden="false" customHeight="false" outlineLevel="0" collapsed="false">
      <c r="A3506" s="41" t="n">
        <v>40564</v>
      </c>
      <c r="B3506" s="68" t="s">
        <v>1193</v>
      </c>
      <c r="C3506" s="68" t="s">
        <v>1211</v>
      </c>
      <c r="D3506" s="69" t="n">
        <v>26404</v>
      </c>
      <c r="E3506" s="69"/>
      <c r="F3506" s="42" t="n">
        <v>0.6875</v>
      </c>
      <c r="G3506" s="3" t="s">
        <v>1803</v>
      </c>
      <c r="H3506" s="3" t="s">
        <v>1568</v>
      </c>
      <c r="I3506" s="29" t="n">
        <v>200.5</v>
      </c>
      <c r="K3506" s="30" t="s">
        <v>1216</v>
      </c>
      <c r="M3506" s="31" t="n">
        <f aca="false">SUM(P3506,R3506,T3506,V3506,X3506,Z3506,AB3506,AD3506,AF3506,AH3506,AJ3506,AL3506,AN3506,AP3506,AR3506,AT3506,AV3506,AX3506,AZ3506,BB3506)</f>
        <v>0</v>
      </c>
    </row>
    <row r="3507" customFormat="false" ht="15" hidden="false" customHeight="false" outlineLevel="0" collapsed="false">
      <c r="A3507" s="41" t="n">
        <v>40564</v>
      </c>
      <c r="B3507" s="68" t="s">
        <v>1189</v>
      </c>
      <c r="C3507" s="68" t="s">
        <v>925</v>
      </c>
      <c r="D3507" s="69" t="n">
        <v>26405</v>
      </c>
      <c r="E3507" s="69"/>
      <c r="F3507" s="42" t="n">
        <v>0.645833333333333</v>
      </c>
      <c r="G3507" s="3" t="s">
        <v>1345</v>
      </c>
      <c r="H3507" s="3" t="s">
        <v>1298</v>
      </c>
      <c r="I3507" s="29" t="n">
        <v>198.6</v>
      </c>
      <c r="K3507" s="30" t="s">
        <v>1231</v>
      </c>
      <c r="M3507" s="31" t="n">
        <f aca="false">SUM(P3507,R3507,T3507,V3507,X3507,Z3507,AB3507,AD3507,AF3507,AH3507,AJ3507,AL3507,AN3507,AP3507,AR3507,AT3507,AV3507,AX3507,AZ3507,BB3507)</f>
        <v>0</v>
      </c>
    </row>
    <row r="3508" customFormat="false" ht="15" hidden="false" customHeight="false" outlineLevel="0" collapsed="false">
      <c r="A3508" s="41" t="n">
        <v>40564</v>
      </c>
      <c r="B3508" s="68" t="s">
        <v>1169</v>
      </c>
      <c r="C3508" s="68" t="s">
        <v>250</v>
      </c>
      <c r="D3508" s="69" t="n">
        <v>26406</v>
      </c>
      <c r="E3508" s="69"/>
      <c r="F3508" s="42" t="n">
        <v>0.510416666666667</v>
      </c>
      <c r="H3508" s="42" t="n">
        <v>0.1875</v>
      </c>
      <c r="I3508" s="29" t="n">
        <v>81.5</v>
      </c>
      <c r="K3508" s="30" t="s">
        <v>1214</v>
      </c>
      <c r="M3508" s="31" t="n">
        <f aca="false">SUM(P3508,R3508,T3508,V3508,X3508,Z3508,AB3508,AD3508,AF3508,AH3508,AJ3508,AL3508,AN3508,AP3508,AR3508,AT3508,AV3508,AX3508,AZ3508,BB3508)</f>
        <v>0</v>
      </c>
    </row>
    <row r="3509" customFormat="false" ht="15" hidden="false" customHeight="false" outlineLevel="0" collapsed="false">
      <c r="A3509" s="55" t="n">
        <v>40564</v>
      </c>
      <c r="B3509" s="152" t="s">
        <v>1176</v>
      </c>
      <c r="C3509" s="152" t="s">
        <v>739</v>
      </c>
      <c r="D3509" s="69" t="n">
        <v>26407</v>
      </c>
      <c r="E3509" s="69"/>
      <c r="F3509" s="44" t="n">
        <v>0.659722222222222</v>
      </c>
      <c r="G3509" s="30" t="s">
        <v>1811</v>
      </c>
      <c r="H3509" s="30" t="s">
        <v>1812</v>
      </c>
      <c r="I3509" s="29" t="n">
        <v>175</v>
      </c>
      <c r="K3509" s="30" t="s">
        <v>1222</v>
      </c>
      <c r="M3509" s="31" t="n">
        <f aca="false">SUM(P3509,R3509,T3509,V3509,X3509,Z3509,AB3509,AD3509,AF3509,AH3509,AJ3509,AL3509,AN3509,AP3509,AR3509,AT3509,AV3509,AX3509,AZ3509,BB3509)</f>
        <v>0</v>
      </c>
    </row>
    <row r="3510" customFormat="false" ht="15" hidden="false" customHeight="false" outlineLevel="0" collapsed="false">
      <c r="A3510" s="41" t="n">
        <v>40564</v>
      </c>
      <c r="B3510" s="68" t="s">
        <v>1197</v>
      </c>
      <c r="C3510" s="68" t="s">
        <v>905</v>
      </c>
      <c r="D3510" s="69" t="n">
        <v>26408</v>
      </c>
      <c r="E3510" s="69"/>
      <c r="F3510" s="42" t="n">
        <v>0.479166666666667</v>
      </c>
      <c r="H3510" s="42" t="n">
        <v>0.166666666666667</v>
      </c>
      <c r="I3510" s="29" t="n">
        <v>73</v>
      </c>
      <c r="K3510" s="30" t="s">
        <v>1259</v>
      </c>
      <c r="M3510" s="31" t="n">
        <f aca="false">SUM(P3510,R3510,T3510,V3510,X3510,Z3510,AB3510,AD3510,AF3510,AH3510,AJ3510,AL3510,AN3510,AP3510,AR3510,AT3510,AV3510,AX3510,AZ3510,BB3510)</f>
        <v>0</v>
      </c>
    </row>
    <row r="3511" customFormat="false" ht="15" hidden="false" customHeight="false" outlineLevel="0" collapsed="false">
      <c r="A3511" s="55" t="n">
        <v>40564</v>
      </c>
      <c r="B3511" s="152" t="s">
        <v>296</v>
      </c>
      <c r="C3511" s="152" t="s">
        <v>979</v>
      </c>
      <c r="D3511" s="69" t="n">
        <v>26409</v>
      </c>
      <c r="E3511" s="69"/>
      <c r="F3511" s="44" t="n">
        <v>0.729166666666667</v>
      </c>
      <c r="G3511" s="30"/>
      <c r="H3511" s="44" t="n">
        <v>0.375</v>
      </c>
      <c r="I3511" s="29" t="n">
        <v>163.4</v>
      </c>
      <c r="K3511" s="30" t="s">
        <v>1235</v>
      </c>
      <c r="M3511" s="31" t="n">
        <f aca="false">SUM(P3511,R3511,T3511,V3511,X3511,Z3511,AB3511,AD3511,AF3511,AH3511,AJ3511,AL3511,AN3511,AP3511,AR3511,AT3511,AV3511,AX3511,AZ3511,BB3511)</f>
        <v>0</v>
      </c>
    </row>
    <row r="3512" customFormat="false" ht="15" hidden="false" customHeight="false" outlineLevel="0" collapsed="false">
      <c r="A3512" s="55" t="n">
        <v>40564</v>
      </c>
      <c r="B3512" s="152" t="s">
        <v>1179</v>
      </c>
      <c r="C3512" s="152" t="s">
        <v>278</v>
      </c>
      <c r="D3512" s="69" t="n">
        <v>26410</v>
      </c>
      <c r="E3512" s="69"/>
      <c r="F3512" s="44" t="n">
        <v>0.729166666666667</v>
      </c>
      <c r="G3512" s="30"/>
      <c r="H3512" s="44" t="n">
        <v>0.375</v>
      </c>
      <c r="I3512" s="29" t="n">
        <v>158</v>
      </c>
      <c r="K3512" s="30" t="s">
        <v>1242</v>
      </c>
      <c r="M3512" s="31" t="n">
        <f aca="false">SUM(P3512,R3512,T3512,V3512,X3512,Z3512,AB3512,AD3512,AF3512,AH3512,AJ3512,AL3512,AN3512,AP3512,AR3512,AT3512,AV3512,AX3512,AZ3512,BB3512)</f>
        <v>4517.53</v>
      </c>
      <c r="O3512" s="0" t="n">
        <v>610</v>
      </c>
      <c r="P3512" s="31" t="n">
        <v>855</v>
      </c>
      <c r="Q3512" s="0" t="n">
        <v>595</v>
      </c>
      <c r="R3512" s="31" t="n">
        <v>179.46</v>
      </c>
      <c r="S3512" s="47" t="n">
        <v>594</v>
      </c>
      <c r="T3512" s="31" t="n">
        <v>520</v>
      </c>
      <c r="U3512" s="47" t="n">
        <v>611</v>
      </c>
      <c r="V3512" s="31" t="n">
        <v>1781.15</v>
      </c>
      <c r="W3512" s="47" t="n">
        <v>621</v>
      </c>
      <c r="X3512" s="31" t="n">
        <v>1181.92</v>
      </c>
    </row>
    <row r="3513" customFormat="false" ht="15" hidden="false" customHeight="false" outlineLevel="0" collapsed="false">
      <c r="A3513" s="41" t="n">
        <v>40564</v>
      </c>
      <c r="B3513" s="68" t="s">
        <v>1252</v>
      </c>
      <c r="C3513" s="68" t="s">
        <v>892</v>
      </c>
      <c r="D3513" s="69" t="n">
        <v>26411</v>
      </c>
      <c r="E3513" s="69"/>
      <c r="F3513" s="42" t="n">
        <v>0.666666666666667</v>
      </c>
      <c r="H3513" s="42" t="n">
        <v>0.322916666666667</v>
      </c>
      <c r="I3513" s="29" t="n">
        <v>127.1</v>
      </c>
      <c r="K3513" s="30" t="s">
        <v>1237</v>
      </c>
      <c r="M3513" s="31" t="n">
        <f aca="false">SUM(P3513,R3513,T3513,V3513,X3513,Z3513,AB3513,AD3513,AF3513,AH3513,AJ3513,AL3513,AN3513,AP3513,AR3513,AT3513,AV3513,AX3513,AZ3513,BB3513)</f>
        <v>0</v>
      </c>
    </row>
    <row r="3514" customFormat="false" ht="15" hidden="false" customHeight="false" outlineLevel="0" collapsed="false">
      <c r="A3514" s="41" t="n">
        <v>40564</v>
      </c>
      <c r="B3514" s="68" t="s">
        <v>581</v>
      </c>
      <c r="C3514" s="68" t="s">
        <v>387</v>
      </c>
      <c r="D3514" s="69" t="n">
        <v>26412</v>
      </c>
      <c r="E3514" s="69"/>
      <c r="F3514" s="42" t="n">
        <v>0.666666666666667</v>
      </c>
      <c r="H3514" s="42" t="n">
        <v>0.291666666666667</v>
      </c>
      <c r="I3514" s="29" t="n">
        <v>177</v>
      </c>
      <c r="K3514" s="30" t="s">
        <v>1243</v>
      </c>
      <c r="M3514" s="31" t="n">
        <f aca="false">SUM(P3514,R3514,T3514,V3514,X3514,Z3514,AB3514,AD3514,AF3514,AH3514,AJ3514,AL3514,AN3514,AP3514,AR3514,AT3514,AV3514,AX3514,AZ3514,BB3514)</f>
        <v>0</v>
      </c>
    </row>
    <row r="3515" customFormat="false" ht="15" hidden="false" customHeight="false" outlineLevel="0" collapsed="false">
      <c r="A3515" s="41" t="n">
        <v>40564</v>
      </c>
      <c r="B3515" s="68" t="s">
        <v>1195</v>
      </c>
      <c r="C3515" s="68" t="s">
        <v>842</v>
      </c>
      <c r="D3515" s="69" t="n">
        <v>26413</v>
      </c>
      <c r="E3515" s="69"/>
      <c r="F3515" s="42" t="n">
        <v>0.6875</v>
      </c>
      <c r="G3515" s="3" t="s">
        <v>1478</v>
      </c>
      <c r="H3515" s="3" t="s">
        <v>1326</v>
      </c>
      <c r="I3515" s="29" t="n">
        <v>141</v>
      </c>
      <c r="K3515" s="30" t="s">
        <v>1217</v>
      </c>
      <c r="M3515" s="31" t="n">
        <f aca="false">SUM(P3515,R3515,T3515,V3515,X3515,Z3515,AB3515,AD3515,AF3515,AH3515,AJ3515,AL3515,AN3515,AP3515,AR3515,AT3515,AV3515,AX3515,AZ3515,BB3515)</f>
        <v>0</v>
      </c>
    </row>
    <row r="3516" customFormat="false" ht="15" hidden="false" customHeight="false" outlineLevel="0" collapsed="false">
      <c r="A3516" s="41" t="n">
        <v>40564</v>
      </c>
      <c r="B3516" s="68" t="s">
        <v>1199</v>
      </c>
      <c r="C3516" s="68" t="s">
        <v>836</v>
      </c>
      <c r="D3516" s="69" t="n">
        <v>26414</v>
      </c>
      <c r="E3516" s="69"/>
      <c r="F3516" s="42" t="n">
        <v>0.643055555555556</v>
      </c>
      <c r="H3516" s="42" t="n">
        <v>0.291666666666667</v>
      </c>
      <c r="I3516" s="29" t="n">
        <v>159</v>
      </c>
      <c r="K3516" s="30" t="s">
        <v>1253</v>
      </c>
      <c r="M3516" s="31" t="n">
        <f aca="false">SUM(P3516,R3516,T3516,V3516,X3516,Z3516,AB3516,AD3516,AF3516,AH3516,AJ3516,AL3516,AN3516,AP3516,AR3516,AT3516,AV3516,AX3516,AZ3516,BB3516)</f>
        <v>2378</v>
      </c>
      <c r="O3516" s="0" t="n">
        <v>693</v>
      </c>
      <c r="P3516" s="31" t="n">
        <v>378</v>
      </c>
      <c r="Q3516" s="0" t="n">
        <v>734</v>
      </c>
      <c r="R3516" s="31" t="n">
        <v>160</v>
      </c>
      <c r="S3516" s="47" t="n">
        <v>700</v>
      </c>
      <c r="T3516" s="31" t="n">
        <v>628</v>
      </c>
      <c r="U3516" s="47" t="n">
        <v>726</v>
      </c>
      <c r="V3516" s="31" t="n">
        <v>232</v>
      </c>
      <c r="W3516" s="47" t="n">
        <v>712</v>
      </c>
      <c r="X3516" s="31" t="n">
        <v>248</v>
      </c>
      <c r="Y3516" s="47" t="n">
        <v>727</v>
      </c>
      <c r="Z3516" s="31" t="n">
        <v>200</v>
      </c>
      <c r="AA3516" s="47" t="n">
        <v>695</v>
      </c>
      <c r="AB3516" s="31" t="n">
        <v>532</v>
      </c>
    </row>
    <row r="3517" customFormat="false" ht="15" hidden="false" customHeight="false" outlineLevel="0" collapsed="false">
      <c r="A3517" s="41" t="n">
        <v>40564</v>
      </c>
      <c r="B3517" s="68" t="s">
        <v>1173</v>
      </c>
      <c r="C3517" s="68" t="s">
        <v>1049</v>
      </c>
      <c r="D3517" s="69" t="n">
        <v>26415</v>
      </c>
      <c r="E3517" s="69"/>
      <c r="F3517" s="42" t="n">
        <v>0.729166666666667</v>
      </c>
      <c r="H3517" s="42" t="n">
        <v>0.333333333333333</v>
      </c>
      <c r="I3517" s="29" t="n">
        <v>136</v>
      </c>
      <c r="K3517" s="30" t="s">
        <v>1212</v>
      </c>
      <c r="M3517" s="31" t="n">
        <f aca="false">SUM(P3517,R3517,T3517,V3517,X3517,Z3517,AB3517,AD3517,AF3517,AH3517,AJ3517,AL3517,AN3517,AP3517,AR3517,AT3517,AV3517,AX3517,AZ3517,BB3517)</f>
        <v>0</v>
      </c>
    </row>
    <row r="3518" customFormat="false" ht="15" hidden="false" customHeight="false" outlineLevel="0" collapsed="false">
      <c r="A3518" s="41" t="n">
        <v>40564</v>
      </c>
      <c r="B3518" s="68" t="s">
        <v>1745</v>
      </c>
      <c r="C3518" s="68" t="s">
        <v>925</v>
      </c>
      <c r="D3518" s="69" t="n">
        <v>26416</v>
      </c>
      <c r="E3518" s="69"/>
      <c r="F3518" s="42" t="n">
        <v>0.736111111111111</v>
      </c>
      <c r="G3518" s="3" t="s">
        <v>1241</v>
      </c>
      <c r="H3518" s="3" t="s">
        <v>1298</v>
      </c>
      <c r="I3518" s="29" t="n">
        <v>192.6</v>
      </c>
      <c r="K3518" s="30" t="s">
        <v>1766</v>
      </c>
      <c r="M3518" s="31" t="n">
        <f aca="false">SUM(P3518,R3518,T3518,V3518,X3518,Z3518,AB3518,AD3518,AF3518,AH3518,AJ3518,AL3518,AN3518,AP3518,AR3518,AT3518,AV3518,AX3518,AZ3518,BB3518)</f>
        <v>0</v>
      </c>
    </row>
    <row r="3519" customFormat="false" ht="15" hidden="false" customHeight="false" outlineLevel="0" collapsed="false">
      <c r="A3519" s="41" t="n">
        <v>40564</v>
      </c>
      <c r="B3519" s="68" t="s">
        <v>1197</v>
      </c>
      <c r="C3519" s="68" t="s">
        <v>892</v>
      </c>
      <c r="D3519" s="69" t="n">
        <v>26417</v>
      </c>
      <c r="E3519" s="69"/>
      <c r="F3519" s="42" t="n">
        <v>0.6875</v>
      </c>
      <c r="H3519" s="42" t="n">
        <v>0.270833333333333</v>
      </c>
      <c r="I3519" s="29" t="n">
        <v>106.6</v>
      </c>
      <c r="K3519" s="30" t="s">
        <v>1259</v>
      </c>
      <c r="M3519" s="31" t="n">
        <f aca="false">SUM(P3519,R3519,T3519,V3519,X3519,Z3519,AB3519,AD3519,AF3519,AH3519,AJ3519,AL3519,AN3519,AP3519,AR3519,AT3519,AV3519,AX3519,AZ3519,BB3519)</f>
        <v>0</v>
      </c>
    </row>
    <row r="3520" customFormat="false" ht="15" hidden="false" customHeight="false" outlineLevel="0" collapsed="false">
      <c r="A3520" s="41" t="n">
        <v>40564</v>
      </c>
      <c r="B3520" s="68" t="s">
        <v>1665</v>
      </c>
      <c r="C3520" s="68" t="s">
        <v>1114</v>
      </c>
      <c r="D3520" s="69" t="n">
        <v>26418</v>
      </c>
      <c r="E3520" s="69"/>
      <c r="F3520" s="42" t="n">
        <v>0.666666666666667</v>
      </c>
      <c r="H3520" s="42" t="n">
        <v>0.166666666666667</v>
      </c>
      <c r="I3520" s="29" t="n">
        <v>77</v>
      </c>
      <c r="K3520" s="30" t="s">
        <v>1714</v>
      </c>
      <c r="M3520" s="31" t="n">
        <f aca="false">SUM(P3520,R3520,T3520,V3520,X3520,Z3520,AB3520,AD3520,AF3520,AH3520,AJ3520,AL3520,AN3520,AP3520,AR3520,AT3520,AV3520,AX3520,AZ3520,BB3520)</f>
        <v>0</v>
      </c>
    </row>
    <row r="3521" customFormat="false" ht="15" hidden="false" customHeight="false" outlineLevel="0" collapsed="false">
      <c r="A3521" s="41"/>
      <c r="B3521" s="68"/>
      <c r="C3521" s="68"/>
      <c r="D3521" s="69"/>
      <c r="E3521" s="69"/>
    </row>
    <row r="3522" customFormat="false" ht="15" hidden="false" customHeight="false" outlineLevel="0" collapsed="false">
      <c r="A3522" s="41"/>
      <c r="B3522" s="68"/>
      <c r="C3522" s="68"/>
      <c r="D3522" s="69"/>
      <c r="E3522" s="69"/>
    </row>
    <row r="3523" customFormat="false" ht="15" hidden="false" customHeight="false" outlineLevel="0" collapsed="false">
      <c r="A3523" s="132"/>
      <c r="B3523" s="176"/>
      <c r="C3523" s="176"/>
      <c r="D3523" s="177"/>
      <c r="E3523" s="177"/>
      <c r="F3523" s="134"/>
      <c r="G3523" s="134"/>
      <c r="H3523" s="134"/>
      <c r="I3523" s="136"/>
      <c r="J3523" s="136"/>
      <c r="K3523" s="134"/>
    </row>
    <row r="3524" customFormat="false" ht="18.75" hidden="false" customHeight="false" outlineLevel="0" collapsed="false">
      <c r="A3524" s="132"/>
      <c r="B3524" s="176"/>
      <c r="C3524" s="176"/>
      <c r="D3524" s="177"/>
      <c r="E3524" s="177"/>
      <c r="F3524" s="134"/>
      <c r="G3524" s="76" t="s">
        <v>1449</v>
      </c>
      <c r="H3524" s="134"/>
      <c r="I3524" s="136"/>
      <c r="J3524" s="136"/>
      <c r="K3524" s="134"/>
    </row>
    <row r="3525" customFormat="false" ht="15" hidden="false" customHeight="false" outlineLevel="0" collapsed="false">
      <c r="A3525" s="41" t="n">
        <v>40565</v>
      </c>
      <c r="B3525" s="68" t="s">
        <v>1173</v>
      </c>
      <c r="C3525" s="68" t="s">
        <v>1049</v>
      </c>
      <c r="D3525" s="69" t="n">
        <v>26419</v>
      </c>
      <c r="E3525" s="69"/>
      <c r="F3525" s="42" t="n">
        <v>0.625</v>
      </c>
      <c r="H3525" s="42" t="n">
        <v>0.270833333333333</v>
      </c>
      <c r="I3525" s="29" t="n">
        <v>110.5</v>
      </c>
      <c r="K3525" s="30" t="s">
        <v>1212</v>
      </c>
    </row>
    <row r="3526" customFormat="false" ht="15" hidden="false" customHeight="false" outlineLevel="0" collapsed="false">
      <c r="A3526" s="41"/>
      <c r="B3526" s="68"/>
      <c r="C3526" s="68"/>
      <c r="D3526" s="69"/>
      <c r="E3526" s="69"/>
    </row>
    <row r="3527" customFormat="false" ht="15" hidden="false" customHeight="false" outlineLevel="0" collapsed="false">
      <c r="A3527" s="41"/>
      <c r="M3527" s="31" t="n">
        <f aca="false">SUM(P3527,R3527,T3527,V3527,X3527,Z3527,AB3527,AD3527,AF3527,AH3527,AJ3527,AL3527,AN3527,AP3527,AR3527,AT3527,AV3527,AX3527,AZ3527,BB3527)</f>
        <v>0</v>
      </c>
    </row>
    <row r="3528" customFormat="false" ht="15" hidden="false" customHeight="false" outlineLevel="0" collapsed="false">
      <c r="A3528" s="134"/>
      <c r="B3528" s="133"/>
      <c r="C3528" s="133"/>
      <c r="D3528" s="134"/>
      <c r="E3528" s="134"/>
      <c r="F3528" s="134"/>
      <c r="G3528" s="134"/>
      <c r="H3528" s="134"/>
      <c r="I3528" s="136"/>
      <c r="J3528" s="136"/>
      <c r="K3528" s="134"/>
    </row>
    <row r="3529" customFormat="false" ht="18.75" hidden="false" customHeight="false" outlineLevel="0" collapsed="false">
      <c r="A3529" s="134"/>
      <c r="B3529" s="133"/>
      <c r="C3529" s="133"/>
      <c r="D3529" s="134"/>
      <c r="E3529" s="134"/>
      <c r="F3529" s="134"/>
      <c r="G3529" s="76" t="s">
        <v>1624</v>
      </c>
      <c r="H3529" s="134"/>
      <c r="I3529" s="136"/>
      <c r="J3529" s="136"/>
      <c r="K3529" s="134"/>
    </row>
    <row r="3530" customFormat="false" ht="15" hidden="false" customHeight="false" outlineLevel="0" collapsed="false">
      <c r="A3530" s="41" t="n">
        <v>40567</v>
      </c>
      <c r="B3530" s="68" t="s">
        <v>679</v>
      </c>
      <c r="C3530" s="68" t="s">
        <v>1206</v>
      </c>
      <c r="D3530" s="69" t="n">
        <v>26420</v>
      </c>
      <c r="E3530" s="69"/>
      <c r="F3530" s="69" t="s">
        <v>1162</v>
      </c>
      <c r="H3530" s="69" t="s">
        <v>1162</v>
      </c>
      <c r="I3530" s="29" t="n">
        <v>184</v>
      </c>
      <c r="J3530" s="71"/>
      <c r="K3530" s="30" t="s">
        <v>1223</v>
      </c>
      <c r="M3530" s="31" t="n">
        <f aca="false">SUM(P3530,R3530,T3530,V3530,X3530,Z3530,AB3530,AD3530,AF3530,AH3530,AJ3530,AL3530,AN3530,AP3530,AR3530,AT3530,AV3530,AX3530,AZ3530,BB3530)</f>
        <v>4805.75</v>
      </c>
      <c r="O3530" s="0" t="n">
        <v>18393</v>
      </c>
      <c r="P3530" s="31" t="n">
        <v>215.18</v>
      </c>
      <c r="Q3530" s="0" t="n">
        <v>18400</v>
      </c>
      <c r="R3530" s="31" t="n">
        <v>62.2</v>
      </c>
      <c r="S3530" s="47" t="n">
        <v>18461</v>
      </c>
      <c r="T3530" s="31" t="n">
        <v>36</v>
      </c>
      <c r="U3530" s="47" t="n">
        <v>18396</v>
      </c>
      <c r="V3530" s="31" t="n">
        <v>215.18</v>
      </c>
      <c r="W3530" s="47" t="n">
        <v>18428</v>
      </c>
      <c r="X3530" s="31" t="n">
        <v>145.4</v>
      </c>
      <c r="Y3530" s="47" t="n">
        <v>18418</v>
      </c>
      <c r="Z3530" s="31" t="n">
        <v>2515.9</v>
      </c>
      <c r="AA3530" s="47" t="n">
        <v>18392</v>
      </c>
      <c r="AB3530" s="31" t="n">
        <v>121.85</v>
      </c>
      <c r="AC3530" s="47" t="n">
        <v>18398</v>
      </c>
      <c r="AD3530" s="31" t="n">
        <v>124.4</v>
      </c>
      <c r="AE3530" s="47" t="n">
        <v>18410</v>
      </c>
      <c r="AF3530" s="31" t="n">
        <v>67</v>
      </c>
      <c r="AG3530" s="47" t="n">
        <v>18411</v>
      </c>
      <c r="AH3530" s="31" t="n">
        <v>48.04</v>
      </c>
      <c r="AI3530" s="47" t="n">
        <v>1834</v>
      </c>
      <c r="AJ3530" s="31" t="n">
        <v>215.18</v>
      </c>
      <c r="AK3530" s="47" t="n">
        <v>18383</v>
      </c>
      <c r="AL3530" s="31" t="n">
        <v>62.2</v>
      </c>
      <c r="AM3530" s="47" t="n">
        <v>18381</v>
      </c>
      <c r="AN3530" s="31" t="n">
        <v>186</v>
      </c>
      <c r="AO3530" s="47" t="n">
        <v>18401</v>
      </c>
      <c r="AP3530" s="31" t="n">
        <v>152.98</v>
      </c>
      <c r="AQ3530" s="47" t="n">
        <v>18357</v>
      </c>
      <c r="AR3530" s="31" t="n">
        <v>98.05</v>
      </c>
      <c r="AS3530" s="47" t="n">
        <v>18382</v>
      </c>
      <c r="AT3530" s="31" t="n">
        <v>215.18</v>
      </c>
      <c r="AU3530" s="47" t="n">
        <v>18397</v>
      </c>
      <c r="AV3530" s="31" t="n">
        <v>153.81</v>
      </c>
      <c r="AW3530" s="47" t="n">
        <v>1870</v>
      </c>
      <c r="AX3530" s="31" t="n">
        <v>171.2</v>
      </c>
    </row>
    <row r="3531" customFormat="false" ht="15" hidden="false" customHeight="false" outlineLevel="0" collapsed="false">
      <c r="A3531" s="41" t="n">
        <v>40567</v>
      </c>
      <c r="B3531" s="68" t="s">
        <v>383</v>
      </c>
      <c r="C3531" s="68" t="s">
        <v>1206</v>
      </c>
      <c r="D3531" s="69" t="n">
        <v>26421</v>
      </c>
      <c r="E3531" s="69"/>
      <c r="F3531" s="69" t="s">
        <v>1162</v>
      </c>
      <c r="H3531" s="69" t="s">
        <v>1162</v>
      </c>
      <c r="I3531" s="29" t="n">
        <v>184</v>
      </c>
      <c r="J3531" s="71"/>
      <c r="K3531" s="30" t="s">
        <v>1232</v>
      </c>
      <c r="M3531" s="31" t="n">
        <f aca="false">SUM(P3531,R3531,T3531,V3531,X3531,Z3531,AB3531,AD3531,AF3531,AH3531,AJ3531,AL3531,AN3531,AP3531,AR3531,AT3531,AV3531,AX3531,AZ3531,BB3531)</f>
        <v>3582.82</v>
      </c>
      <c r="O3531" s="0" t="n">
        <v>18387</v>
      </c>
      <c r="P3531" s="31" t="n">
        <v>1001.34</v>
      </c>
      <c r="Q3531" s="0" t="n">
        <v>18374</v>
      </c>
      <c r="R3531" s="31" t="n">
        <v>205.91</v>
      </c>
      <c r="S3531" s="47" t="n">
        <v>18415</v>
      </c>
      <c r="T3531" s="31" t="n">
        <v>32.8</v>
      </c>
      <c r="U3531" s="47" t="n">
        <v>18364</v>
      </c>
      <c r="V3531" s="31" t="n">
        <v>93.3</v>
      </c>
      <c r="W3531" s="47" t="n">
        <v>18365</v>
      </c>
      <c r="X3531" s="31" t="n">
        <v>265.04</v>
      </c>
      <c r="Y3531" s="47" t="n">
        <v>18366</v>
      </c>
      <c r="Z3531" s="31" t="n">
        <v>72</v>
      </c>
      <c r="AA3531" s="47" t="n">
        <v>18342</v>
      </c>
      <c r="AB3531" s="31" t="n">
        <v>453.9</v>
      </c>
      <c r="AC3531" s="47" t="n">
        <v>18390</v>
      </c>
      <c r="AD3531" s="31" t="n">
        <v>537.92</v>
      </c>
      <c r="AE3531" s="47" t="n">
        <v>18389</v>
      </c>
      <c r="AF3531" s="31" t="n">
        <v>920.61</v>
      </c>
    </row>
    <row r="3532" customFormat="false" ht="15" hidden="false" customHeight="false" outlineLevel="0" collapsed="false">
      <c r="A3532" s="41" t="n">
        <v>40567</v>
      </c>
      <c r="B3532" s="68" t="s">
        <v>1165</v>
      </c>
      <c r="C3532" s="68" t="s">
        <v>1206</v>
      </c>
      <c r="D3532" s="69" t="n">
        <v>26422</v>
      </c>
      <c r="E3532" s="69"/>
      <c r="F3532" s="69" t="s">
        <v>1162</v>
      </c>
      <c r="G3532" s="3" t="s">
        <v>1813</v>
      </c>
      <c r="H3532" s="69" t="s">
        <v>1162</v>
      </c>
      <c r="I3532" s="29" t="n">
        <v>238</v>
      </c>
      <c r="J3532" s="71"/>
      <c r="K3532" s="30" t="s">
        <v>1233</v>
      </c>
      <c r="M3532" s="31" t="n">
        <f aca="false">SUM(P3532,R3532,T3532,V3532,X3532,Z3532,AB3532,AD3532,AF3532,AH3532,AJ3532,AL3532,AN3532,AP3532,AR3532,AT3532,AV3532,AX3532,AZ3532,BB3532)</f>
        <v>7650.622</v>
      </c>
      <c r="O3532" s="0" t="n">
        <v>18388</v>
      </c>
      <c r="P3532" s="31" t="n">
        <v>654.54</v>
      </c>
      <c r="Q3532" s="0" t="n">
        <v>18426</v>
      </c>
      <c r="R3532" s="31" t="n">
        <v>290.8</v>
      </c>
      <c r="S3532" s="47" t="n">
        <v>18425</v>
      </c>
      <c r="T3532" s="31" t="n">
        <v>116.32</v>
      </c>
      <c r="U3532" s="47" t="n">
        <v>18419</v>
      </c>
      <c r="V3532" s="31" t="n">
        <v>43.062</v>
      </c>
      <c r="W3532" s="47" t="n">
        <v>18427</v>
      </c>
      <c r="X3532" s="31" t="n">
        <v>145.4</v>
      </c>
      <c r="Y3532" s="47" t="n">
        <v>18422</v>
      </c>
      <c r="Z3532" s="31" t="n">
        <v>43.62</v>
      </c>
      <c r="AA3532" s="47" t="n">
        <v>18421</v>
      </c>
      <c r="AB3532" s="31" t="n">
        <v>145.4</v>
      </c>
      <c r="AC3532" s="47" t="n">
        <v>18420</v>
      </c>
      <c r="AD3532" s="31" t="n">
        <v>218.1</v>
      </c>
      <c r="AE3532" s="47" t="n">
        <v>18412</v>
      </c>
      <c r="AF3532" s="31" t="n">
        <v>1626.73</v>
      </c>
      <c r="AG3532" s="47" t="n">
        <v>18404</v>
      </c>
      <c r="AH3532" s="31" t="n">
        <v>72.7</v>
      </c>
      <c r="AI3532" s="47" t="n">
        <v>18363</v>
      </c>
      <c r="AJ3532" s="31" t="n">
        <v>186.6</v>
      </c>
      <c r="AK3532" s="47" t="n">
        <v>18413</v>
      </c>
      <c r="AL3532" s="31" t="n">
        <v>60.59</v>
      </c>
      <c r="AM3532" s="47" t="n">
        <v>18362</v>
      </c>
      <c r="AN3532" s="31" t="n">
        <v>373.2</v>
      </c>
      <c r="AO3532" s="47" t="n">
        <v>18538</v>
      </c>
      <c r="AP3532" s="31" t="n">
        <v>2250</v>
      </c>
      <c r="AQ3532" s="47" t="n">
        <v>18371</v>
      </c>
      <c r="AR3532" s="31" t="n">
        <v>1423.56</v>
      </c>
    </row>
    <row r="3533" customFormat="false" ht="15" hidden="false" customHeight="false" outlineLevel="0" collapsed="false">
      <c r="A3533" s="41" t="n">
        <v>40567</v>
      </c>
      <c r="B3533" s="68" t="s">
        <v>627</v>
      </c>
      <c r="C3533" s="68" t="s">
        <v>1206</v>
      </c>
      <c r="D3533" s="69" t="n">
        <v>26423</v>
      </c>
      <c r="E3533" s="69"/>
      <c r="F3533" s="69" t="s">
        <v>1162</v>
      </c>
      <c r="G3533" s="3" t="s">
        <v>1814</v>
      </c>
      <c r="H3533" s="69" t="s">
        <v>1162</v>
      </c>
      <c r="I3533" s="29" t="n">
        <v>253.8</v>
      </c>
      <c r="J3533" s="71"/>
      <c r="K3533" s="30" t="s">
        <v>1303</v>
      </c>
      <c r="M3533" s="31" t="n">
        <f aca="false">SUM(P3533,R3533,T3533,V3533,X3533,Z3533,AB3533,AD3533,AF3533,AH3533,AJ3533,AL3533,AN3533,AP3533,AR3533,AT3533,AV3533,AX3533,AZ3533,BB3533)</f>
        <v>6549.5</v>
      </c>
      <c r="O3533" s="0" t="n">
        <v>18369</v>
      </c>
      <c r="P3533" s="31" t="n">
        <v>93.3</v>
      </c>
      <c r="Q3533" s="0" t="n">
        <v>18367</v>
      </c>
      <c r="R3533" s="31" t="n">
        <v>1306.2</v>
      </c>
      <c r="S3533" s="47" t="n">
        <v>18368</v>
      </c>
      <c r="T3533" s="31" t="n">
        <v>599.06</v>
      </c>
      <c r="U3533" s="47" t="n">
        <v>18406</v>
      </c>
      <c r="V3533" s="31" t="n">
        <v>1461.08</v>
      </c>
      <c r="W3533" s="47" t="n">
        <v>18405</v>
      </c>
      <c r="X3533" s="31" t="n">
        <v>2497.01</v>
      </c>
      <c r="Y3533" s="47" t="n">
        <v>18407</v>
      </c>
      <c r="Z3533" s="31" t="n">
        <v>362.68</v>
      </c>
      <c r="AA3533" s="47" t="n">
        <v>18408</v>
      </c>
      <c r="AB3533" s="31" t="n">
        <v>65.3</v>
      </c>
      <c r="AC3533" s="47" t="n">
        <v>18409</v>
      </c>
      <c r="AD3533" s="31" t="n">
        <v>164.87</v>
      </c>
    </row>
    <row r="3534" customFormat="false" ht="15" hidden="false" customHeight="false" outlineLevel="0" collapsed="false">
      <c r="A3534" s="41" t="n">
        <v>40567</v>
      </c>
      <c r="B3534" s="68" t="s">
        <v>1205</v>
      </c>
      <c r="C3534" s="68" t="s">
        <v>1206</v>
      </c>
      <c r="D3534" s="69" t="n">
        <v>26424</v>
      </c>
      <c r="E3534" s="69"/>
      <c r="F3534" s="69" t="s">
        <v>1162</v>
      </c>
      <c r="H3534" s="3" t="s">
        <v>1162</v>
      </c>
      <c r="I3534" s="29" t="n">
        <v>380</v>
      </c>
      <c r="K3534" s="30" t="s">
        <v>1249</v>
      </c>
      <c r="M3534" s="31" t="n">
        <f aca="false">SUM(P3534,R3534,T3534,V3534,X3534,Z3534,AB3534,AD3534,AF3534,AH3534,AJ3534,AL3534,AN3534,AP3534,AR3534,AT3534,AV3534,AX3534,AZ3534,BB3534)</f>
        <v>11787.74</v>
      </c>
      <c r="O3534" s="0" t="n">
        <v>18399</v>
      </c>
      <c r="P3534" s="31" t="n">
        <v>1511.81</v>
      </c>
      <c r="Q3534" s="0" t="n">
        <v>18355</v>
      </c>
      <c r="R3534" s="31" t="n">
        <v>19.61</v>
      </c>
      <c r="S3534" s="47" t="n">
        <v>18356</v>
      </c>
      <c r="T3534" s="31" t="n">
        <v>39.22</v>
      </c>
      <c r="U3534" s="47" t="n">
        <v>18478</v>
      </c>
      <c r="V3534" s="31" t="n">
        <v>7525</v>
      </c>
      <c r="W3534" s="47" t="n">
        <v>18395</v>
      </c>
      <c r="X3534" s="31" t="n">
        <v>373.2</v>
      </c>
      <c r="Y3534" s="47" t="n">
        <v>18373</v>
      </c>
      <c r="Z3534" s="31" t="n">
        <v>31.1</v>
      </c>
      <c r="AA3534" s="47" t="n">
        <v>18480</v>
      </c>
      <c r="AB3534" s="31" t="n">
        <v>1500</v>
      </c>
      <c r="AC3534" s="47" t="n">
        <v>18360</v>
      </c>
      <c r="AD3534" s="31" t="n">
        <v>186</v>
      </c>
      <c r="AE3534" s="47" t="n">
        <v>18416</v>
      </c>
      <c r="AF3534" s="31" t="n">
        <v>44.2</v>
      </c>
      <c r="AG3534" s="47" t="n">
        <v>18359</v>
      </c>
      <c r="AH3534" s="31" t="n">
        <v>186.6</v>
      </c>
      <c r="AI3534" s="47" t="n">
        <v>18361</v>
      </c>
      <c r="AJ3534" s="31" t="n">
        <v>371</v>
      </c>
    </row>
    <row r="3535" customFormat="false" ht="15" hidden="false" customHeight="false" outlineLevel="0" collapsed="false">
      <c r="A3535" s="41" t="n">
        <v>40567</v>
      </c>
      <c r="B3535" s="68" t="s">
        <v>1195</v>
      </c>
      <c r="C3535" s="68" t="s">
        <v>490</v>
      </c>
      <c r="D3535" s="69" t="n">
        <v>26425</v>
      </c>
      <c r="E3535" s="69"/>
      <c r="F3535" s="42" t="n">
        <v>0.680555555555555</v>
      </c>
      <c r="H3535" s="42" t="n">
        <v>0.395833333333333</v>
      </c>
      <c r="I3535" s="29" t="n">
        <v>175</v>
      </c>
      <c r="K3535" s="30" t="s">
        <v>1217</v>
      </c>
      <c r="M3535" s="31" t="n">
        <f aca="false">SUM(P3535,R3535,T3535,V3535,X3535,Z3535,AB3535,AD3535,AF3535,AH3535,AJ3535,AL3535,AN3535,AP3535,AR3535,AT3535,AV3535,AX3535,AZ3535,BB3535)</f>
        <v>0</v>
      </c>
    </row>
    <row r="3536" customFormat="false" ht="15" hidden="false" customHeight="false" outlineLevel="0" collapsed="false">
      <c r="A3536" s="41" t="n">
        <v>40567</v>
      </c>
      <c r="B3536" s="68" t="s">
        <v>1189</v>
      </c>
      <c r="C3536" s="68" t="s">
        <v>925</v>
      </c>
      <c r="D3536" s="69" t="n">
        <v>26426</v>
      </c>
      <c r="E3536" s="69"/>
      <c r="F3536" s="42" t="n">
        <v>0.680555555555555</v>
      </c>
      <c r="G3536" s="3" t="s">
        <v>1170</v>
      </c>
      <c r="H3536" s="42" t="s">
        <v>1302</v>
      </c>
      <c r="I3536" s="29" t="n">
        <v>214</v>
      </c>
      <c r="K3536" s="30" t="s">
        <v>1231</v>
      </c>
      <c r="M3536" s="31" t="n">
        <f aca="false">SUM(P3536,R3536,T3536,V3536,X3536,Z3536,AB3536,AD3536,AF3536,AH3536,AJ3536,AL3536,AN3536,AP3536,AR3536,AT3536,AV3536,AX3536,AZ3536,BB3536)</f>
        <v>0</v>
      </c>
    </row>
    <row r="3537" customFormat="false" ht="15" hidden="false" customHeight="false" outlineLevel="0" collapsed="false">
      <c r="A3537" s="55" t="n">
        <v>40567</v>
      </c>
      <c r="B3537" s="152" t="s">
        <v>1173</v>
      </c>
      <c r="C3537" s="152" t="s">
        <v>1049</v>
      </c>
      <c r="D3537" s="69" t="n">
        <v>26427</v>
      </c>
      <c r="E3537" s="69"/>
      <c r="F3537" s="44" t="n">
        <v>0.729166666666667</v>
      </c>
      <c r="G3537" s="30"/>
      <c r="H3537" s="44" t="n">
        <v>0.416666666666667</v>
      </c>
      <c r="I3537" s="29" t="n">
        <v>170</v>
      </c>
      <c r="K3537" s="30" t="s">
        <v>1212</v>
      </c>
      <c r="M3537" s="31" t="n">
        <f aca="false">SUM(P3537,R3537,T3537,V3537,X3537,Z3537,AB3537,AD3537,AF3537,AH3537,AJ3537,AL3537,AN3537,AP3537,AR3537,AT3537,AV3537,AX3537,AZ3537,BB3537)</f>
        <v>0</v>
      </c>
    </row>
    <row r="3538" customFormat="false" ht="15" hidden="false" customHeight="false" outlineLevel="0" collapsed="false">
      <c r="A3538" s="41" t="n">
        <v>40567</v>
      </c>
      <c r="B3538" s="68" t="s">
        <v>1197</v>
      </c>
      <c r="C3538" s="68" t="s">
        <v>714</v>
      </c>
      <c r="D3538" s="69" t="n">
        <v>26428</v>
      </c>
      <c r="E3538" s="69"/>
      <c r="F3538" s="42" t="n">
        <v>0.520833333333333</v>
      </c>
      <c r="G3538" s="3" t="s">
        <v>1170</v>
      </c>
      <c r="H3538" s="42" t="s">
        <v>1308</v>
      </c>
      <c r="I3538" s="29" t="n">
        <v>87</v>
      </c>
      <c r="K3538" s="30" t="s">
        <v>1259</v>
      </c>
      <c r="M3538" s="31" t="n">
        <f aca="false">SUM(P3538,R3538,T3538,V3538,X3538,Z3538,AB3538,AD3538,AF3538,AH3538,AJ3538,AL3538,AN3538,AP3538,AR3538,AT3538,AV3538,AX3538,AZ3538,BB3538)</f>
        <v>0</v>
      </c>
    </row>
    <row r="3539" customFormat="false" ht="15" hidden="false" customHeight="false" outlineLevel="0" collapsed="false">
      <c r="A3539" s="41" t="n">
        <v>40567</v>
      </c>
      <c r="B3539" s="68" t="s">
        <v>1193</v>
      </c>
      <c r="C3539" s="68" t="s">
        <v>925</v>
      </c>
      <c r="D3539" s="69" t="n">
        <v>26429</v>
      </c>
      <c r="E3539" s="69"/>
      <c r="F3539" s="42" t="n">
        <v>0.683333333333333</v>
      </c>
      <c r="G3539" s="3" t="s">
        <v>1345</v>
      </c>
      <c r="H3539" s="42" t="n">
        <v>0.333333333333333</v>
      </c>
      <c r="I3539" s="29" t="n">
        <v>192.6</v>
      </c>
      <c r="K3539" s="30" t="s">
        <v>1216</v>
      </c>
      <c r="M3539" s="31" t="n">
        <f aca="false">SUM(P3539,R3539,T3539,V3539,X3539,Z3539,AB3539,AD3539,AF3539,AH3539,AJ3539,AL3539,AN3539,AP3539,AR3539,AT3539,AV3539,AX3539,AZ3539,BB3539)</f>
        <v>2870.92</v>
      </c>
      <c r="O3539" s="0" t="n">
        <v>4392</v>
      </c>
      <c r="P3539" s="31" t="n">
        <v>1138.61</v>
      </c>
      <c r="Q3539" s="0" t="n">
        <v>4405</v>
      </c>
      <c r="R3539" s="31" t="n">
        <v>1316.67</v>
      </c>
      <c r="S3539" s="47" t="n">
        <v>4410</v>
      </c>
      <c r="T3539" s="31" t="n">
        <v>415.64</v>
      </c>
    </row>
    <row r="3540" customFormat="false" ht="15" hidden="false" customHeight="false" outlineLevel="0" collapsed="false">
      <c r="A3540" s="41" t="n">
        <v>40567</v>
      </c>
      <c r="B3540" s="68" t="s">
        <v>1169</v>
      </c>
      <c r="C3540" s="68" t="s">
        <v>869</v>
      </c>
      <c r="D3540" s="69" t="n">
        <v>26430</v>
      </c>
      <c r="E3540" s="69"/>
      <c r="F3540" s="42" t="n">
        <v>0.541666666666667</v>
      </c>
      <c r="H3540" s="42" t="n">
        <v>0.166666666666667</v>
      </c>
      <c r="I3540" s="29" t="n">
        <v>72</v>
      </c>
      <c r="K3540" s="30" t="s">
        <v>1214</v>
      </c>
      <c r="M3540" s="31" t="n">
        <f aca="false">SUM(P3540,R3540,T3540,V3540,X3540,Z3540,AB3540,AD3540,AF3540,AH3540,AJ3540,AL3540,AN3540,AP3540,AR3540,AT3540,AV3540,AX3540,AZ3540,BB3540)</f>
        <v>0</v>
      </c>
    </row>
    <row r="3541" customFormat="false" ht="15" hidden="false" customHeight="false" outlineLevel="0" collapsed="false">
      <c r="A3541" s="55" t="n">
        <v>40567</v>
      </c>
      <c r="B3541" s="152" t="s">
        <v>1176</v>
      </c>
      <c r="C3541" s="152" t="s">
        <v>925</v>
      </c>
      <c r="D3541" s="69" t="n">
        <v>26431</v>
      </c>
      <c r="E3541" s="69"/>
      <c r="F3541" s="44" t="n">
        <v>0.763888888888889</v>
      </c>
      <c r="G3541" s="30"/>
      <c r="H3541" s="44" t="n">
        <v>0.375</v>
      </c>
      <c r="I3541" s="29" t="n">
        <v>197.6</v>
      </c>
      <c r="K3541" s="30" t="s">
        <v>1222</v>
      </c>
      <c r="M3541" s="31" t="n">
        <f aca="false">SUM(P3541,R3541,T3541,V3541,X3541,Z3541,AB3541,AD3541,AF3541,AH3541,AJ3541,AL3541,AN3541,AP3541,AR3541,AT3541,AV3541,AX3541,AZ3541,BB3541)</f>
        <v>0</v>
      </c>
    </row>
    <row r="3542" customFormat="false" ht="15" hidden="false" customHeight="false" outlineLevel="0" collapsed="false">
      <c r="A3542" s="41" t="n">
        <v>40567</v>
      </c>
      <c r="B3542" s="68" t="s">
        <v>901</v>
      </c>
      <c r="C3542" s="68" t="s">
        <v>609</v>
      </c>
      <c r="D3542" s="69" t="n">
        <v>26432</v>
      </c>
      <c r="E3542" s="69"/>
      <c r="F3542" s="42" t="n">
        <v>0.53125</v>
      </c>
      <c r="H3542" s="42" t="n">
        <v>0.166666666666667</v>
      </c>
      <c r="I3542" s="29" t="n">
        <v>73</v>
      </c>
      <c r="K3542" s="30" t="s">
        <v>1228</v>
      </c>
      <c r="M3542" s="31" t="n">
        <f aca="false">SUM(P3542,R3542,T3542,V3542,X3542,Z3542,AB3542,AD3542,AF3542,AH3542,AJ3542,AL3542,AN3542,AP3542,AR3542,AT3542,AV3542,AX3542,AZ3542,BB3542)</f>
        <v>0</v>
      </c>
    </row>
    <row r="3543" customFormat="false" ht="15" hidden="false" customHeight="false" outlineLevel="0" collapsed="false">
      <c r="A3543" s="41" t="n">
        <v>40567</v>
      </c>
      <c r="B3543" s="68" t="s">
        <v>1745</v>
      </c>
      <c r="C3543" s="68" t="s">
        <v>387</v>
      </c>
      <c r="D3543" s="69" t="n">
        <v>26433</v>
      </c>
      <c r="E3543" s="69"/>
      <c r="F3543" s="42" t="n">
        <v>0.708333333333333</v>
      </c>
      <c r="G3543" s="3" t="s">
        <v>1345</v>
      </c>
      <c r="H3543" s="3" t="s">
        <v>1455</v>
      </c>
      <c r="I3543" s="29" t="n">
        <v>171</v>
      </c>
      <c r="K3543" s="30" t="s">
        <v>1766</v>
      </c>
      <c r="M3543" s="31" t="n">
        <f aca="false">SUM(P3543,R3543,T3543,V3543,X3543,Z3543,AB3543,AD3543,AF3543,AH3543,AJ3543,AL3543,AN3543,AP3543,AR3543,AT3543,AV3543,AX3543,AZ3543,BB3543)</f>
        <v>0</v>
      </c>
    </row>
    <row r="3544" customFormat="false" ht="15" hidden="false" customHeight="false" outlineLevel="0" collapsed="false">
      <c r="A3544" s="55" t="n">
        <v>40567</v>
      </c>
      <c r="B3544" s="152" t="s">
        <v>1665</v>
      </c>
      <c r="C3544" s="152" t="s">
        <v>1815</v>
      </c>
      <c r="D3544" s="69" t="n">
        <v>26434</v>
      </c>
      <c r="E3544" s="69"/>
      <c r="F3544" s="44" t="n">
        <v>0.645833333333333</v>
      </c>
      <c r="G3544" s="30"/>
      <c r="H3544" s="44" t="n">
        <v>0.166666666666667</v>
      </c>
      <c r="I3544" s="29" t="n">
        <v>77</v>
      </c>
      <c r="K3544" s="30" t="s">
        <v>1714</v>
      </c>
      <c r="M3544" s="31" t="n">
        <f aca="false">SUM(P3544,R3544,T3544,V3544,X3544,Z3544,AB3544,AD3544,AF3544,AH3544,AJ3544,AL3544,AN3544,AP3544,AR3544,AT3544,AV3544,AX3544,AZ3544,BB3544)</f>
        <v>0</v>
      </c>
    </row>
    <row r="3545" customFormat="false" ht="15" hidden="false" customHeight="false" outlineLevel="0" collapsed="false">
      <c r="A3545" s="41" t="n">
        <v>40567</v>
      </c>
      <c r="B3545" s="68" t="s">
        <v>1252</v>
      </c>
      <c r="C3545" s="68" t="s">
        <v>1215</v>
      </c>
      <c r="D3545" s="69" t="n">
        <v>26435</v>
      </c>
      <c r="E3545" s="69"/>
      <c r="F3545" s="42" t="n">
        <v>0.770833333333334</v>
      </c>
      <c r="H3545" s="42" t="n">
        <v>0.25</v>
      </c>
      <c r="I3545" s="29" t="n">
        <v>107</v>
      </c>
      <c r="K3545" s="30" t="s">
        <v>1237</v>
      </c>
      <c r="M3545" s="31" t="n">
        <f aca="false">SUM(P3545,R3545,T3545,V3545,X3545,Z3545,AB3545,AD3545,AF3545,AH3545,AJ3545,AL3545,AN3545,AP3545,AR3545,AT3545,AV3545,AX3545,AZ3545,BB3545)</f>
        <v>0</v>
      </c>
    </row>
    <row r="3546" customFormat="false" ht="15" hidden="false" customHeight="false" outlineLevel="0" collapsed="false">
      <c r="A3546" s="41" t="n">
        <v>40567</v>
      </c>
      <c r="B3546" s="68" t="s">
        <v>1169</v>
      </c>
      <c r="C3546" s="68" t="s">
        <v>645</v>
      </c>
      <c r="D3546" s="69" t="n">
        <v>26436</v>
      </c>
      <c r="E3546" s="69"/>
      <c r="F3546" s="42" t="n">
        <v>0.673611111111111</v>
      </c>
      <c r="H3546" s="42" t="n">
        <v>0.166666666666667</v>
      </c>
      <c r="I3546" s="29" t="n">
        <v>77</v>
      </c>
      <c r="K3546" s="30" t="s">
        <v>1214</v>
      </c>
      <c r="M3546" s="31" t="n">
        <f aca="false">SUM(P3546,R3546,T3546,V3546,X3546,Z3546,AB3546,AD3546,AF3546,AH3546,AJ3546,AL3546,AN3546,AP3546,AR3546,AT3546,AV3546,AX3546,AZ3546,BB3546)</f>
        <v>0</v>
      </c>
    </row>
    <row r="3547" customFormat="false" ht="15" hidden="false" customHeight="false" outlineLevel="0" collapsed="false">
      <c r="A3547" s="41" t="n">
        <v>40567</v>
      </c>
      <c r="B3547" s="68" t="s">
        <v>581</v>
      </c>
      <c r="C3547" s="68" t="s">
        <v>760</v>
      </c>
      <c r="D3547" s="69" t="n">
        <v>26437</v>
      </c>
      <c r="E3547" s="69"/>
      <c r="F3547" s="42" t="n">
        <v>0.666666666666667</v>
      </c>
      <c r="H3547" s="42" t="n">
        <v>0.166666666666667</v>
      </c>
      <c r="I3547" s="29" t="n">
        <v>73</v>
      </c>
      <c r="K3547" s="30" t="s">
        <v>1243</v>
      </c>
      <c r="M3547" s="31" t="n">
        <f aca="false">SUM(P3547,R3547,T3547,V3547,X3547,Z3547,AB3547,AD3547,AF3547,AH3547,AJ3547,AL3547,AN3547,AP3547,AR3547,AT3547,AV3547,AX3547,AZ3547,BB3547)</f>
        <v>0</v>
      </c>
    </row>
    <row r="3548" customFormat="false" ht="15" hidden="false" customHeight="false" outlineLevel="0" collapsed="false">
      <c r="A3548" s="41" t="n">
        <v>40567</v>
      </c>
      <c r="B3548" s="68" t="s">
        <v>1208</v>
      </c>
      <c r="C3548" s="68" t="s">
        <v>1032</v>
      </c>
      <c r="D3548" s="69" t="n">
        <v>26438</v>
      </c>
      <c r="E3548" s="69"/>
      <c r="F3548" s="42" t="n">
        <v>0.642361111111111</v>
      </c>
      <c r="H3548" s="42" t="n">
        <v>0.333333333333333</v>
      </c>
      <c r="I3548" s="29" t="n">
        <v>269</v>
      </c>
      <c r="K3548" s="30" t="s">
        <v>1238</v>
      </c>
      <c r="M3548" s="31" t="n">
        <f aca="false">SUM(P3548,R3548,T3548,V3548,X3548,Z3548,AB3548,AD3548,AF3548,AH3548,AJ3548,AL3548,AN3548,AP3548,AR3548,AT3548,AV3548,AX3548,AZ3548,BB3548)</f>
        <v>0</v>
      </c>
    </row>
    <row r="3549" customFormat="false" ht="15" hidden="false" customHeight="false" outlineLevel="0" collapsed="false">
      <c r="A3549" s="41"/>
      <c r="B3549" s="68"/>
      <c r="C3549" s="68"/>
      <c r="D3549" s="69"/>
      <c r="E3549" s="69"/>
    </row>
    <row r="3550" customFormat="false" ht="15" hidden="false" customHeight="false" outlineLevel="0" collapsed="false">
      <c r="A3550" s="41"/>
      <c r="B3550" s="68"/>
      <c r="C3550" s="68"/>
      <c r="D3550" s="69"/>
      <c r="E3550" s="69"/>
    </row>
    <row r="3551" customFormat="false" ht="15" hidden="false" customHeight="false" outlineLevel="0" collapsed="false">
      <c r="A3551" s="132"/>
      <c r="B3551" s="176"/>
      <c r="C3551" s="176"/>
      <c r="D3551" s="177"/>
      <c r="E3551" s="177"/>
      <c r="F3551" s="134"/>
      <c r="G3551" s="134"/>
      <c r="H3551" s="134"/>
      <c r="I3551" s="136"/>
      <c r="J3551" s="136"/>
      <c r="K3551" s="134"/>
    </row>
    <row r="3552" customFormat="false" ht="18.75" hidden="false" customHeight="false" outlineLevel="0" collapsed="false">
      <c r="A3552" s="132"/>
      <c r="B3552" s="176"/>
      <c r="C3552" s="176"/>
      <c r="D3552" s="177"/>
      <c r="E3552" s="177"/>
      <c r="F3552" s="134"/>
      <c r="G3552" s="76" t="s">
        <v>1782</v>
      </c>
      <c r="H3552" s="134"/>
      <c r="I3552" s="136"/>
      <c r="J3552" s="136"/>
      <c r="K3552" s="134"/>
    </row>
    <row r="3553" customFormat="false" ht="15" hidden="false" customHeight="false" outlineLevel="0" collapsed="false">
      <c r="A3553" s="41" t="n">
        <v>40568</v>
      </c>
      <c r="B3553" s="68" t="s">
        <v>1195</v>
      </c>
      <c r="C3553" s="68" t="s">
        <v>490</v>
      </c>
      <c r="D3553" s="69" t="n">
        <v>26439</v>
      </c>
      <c r="E3553" s="69"/>
      <c r="F3553" s="42" t="n">
        <v>0.791666666666667</v>
      </c>
      <c r="H3553" s="42" t="n">
        <v>0.541666666666667</v>
      </c>
      <c r="I3553" s="29" t="n">
        <v>299</v>
      </c>
      <c r="K3553" s="30" t="s">
        <v>1217</v>
      </c>
    </row>
    <row r="3554" customFormat="false" ht="15" hidden="false" customHeight="false" outlineLevel="0" collapsed="false">
      <c r="A3554" s="41"/>
      <c r="B3554" s="68"/>
      <c r="C3554" s="68"/>
      <c r="D3554" s="69"/>
      <c r="E3554" s="69"/>
    </row>
    <row r="3555" customFormat="false" ht="15" hidden="false" customHeight="false" outlineLevel="0" collapsed="false">
      <c r="A3555" s="41"/>
      <c r="M3555" s="31" t="n">
        <f aca="false">SUM(P3555,R3555,T3555,V3555,X3555,Z3555,AB3555,AD3555,AF3555,AH3555,AJ3555,AL3555,AN3555,AP3555,AR3555,AT3555,AV3555,AX3555,AZ3555,BB3555)</f>
        <v>0</v>
      </c>
    </row>
    <row r="3556" customFormat="false" ht="15" hidden="false" customHeight="false" outlineLevel="0" collapsed="false">
      <c r="A3556" s="132"/>
      <c r="B3556" s="133"/>
      <c r="C3556" s="133"/>
      <c r="D3556" s="134"/>
      <c r="E3556" s="134"/>
      <c r="F3556" s="134"/>
      <c r="G3556" s="134"/>
      <c r="H3556" s="134"/>
      <c r="I3556" s="136"/>
      <c r="J3556" s="136"/>
      <c r="K3556" s="134"/>
      <c r="M3556" s="31" t="n">
        <f aca="false">SUM(P3556,R3556,T3556,V3556,X3556,Z3556,AB3556,AD3556,AF3556,AH3556,AJ3556,AL3556,AN3556,AP3556,AR3556,AT3556,AV3556,AX3556,AZ3556,BB3556)</f>
        <v>0</v>
      </c>
    </row>
    <row r="3557" customFormat="false" ht="18.75" hidden="false" customHeight="false" outlineLevel="0" collapsed="false">
      <c r="A3557" s="134"/>
      <c r="B3557" s="133"/>
      <c r="C3557" s="133"/>
      <c r="D3557" s="134"/>
      <c r="E3557" s="134"/>
      <c r="F3557" s="134"/>
      <c r="G3557" s="76" t="s">
        <v>1729</v>
      </c>
      <c r="H3557" s="134"/>
      <c r="I3557" s="136"/>
      <c r="J3557" s="136"/>
      <c r="K3557" s="134"/>
      <c r="M3557" s="31" t="n">
        <f aca="false">SUM(P3557,R3557,T3557,V3557,X3557,Z3557,AB3557,AD3557,AF3557,AH3557,AJ3557,AL3557,AN3557,AP3557,AR3557,AT3557,AV3557,AX3557,AZ3557,BB3557)</f>
        <v>0</v>
      </c>
    </row>
    <row r="3558" customFormat="false" ht="15" hidden="false" customHeight="false" outlineLevel="0" collapsed="false">
      <c r="A3558" s="117" t="n">
        <v>40569</v>
      </c>
      <c r="B3558" s="68" t="s">
        <v>679</v>
      </c>
      <c r="C3558" s="68" t="s">
        <v>1206</v>
      </c>
      <c r="D3558" s="69" t="n">
        <v>26440</v>
      </c>
      <c r="E3558" s="69"/>
      <c r="F3558" s="69" t="s">
        <v>1162</v>
      </c>
      <c r="H3558" s="3" t="s">
        <v>1162</v>
      </c>
      <c r="I3558" s="29" t="n">
        <v>184</v>
      </c>
      <c r="K3558" s="30" t="s">
        <v>1223</v>
      </c>
      <c r="M3558" s="31" t="n">
        <f aca="false">SUM(P3558,R3558,T3558,V3558,X3558,Z3558,AB3558,AD3558,AF3558,AH3558,AJ3558,AL3558,AN3558,AP3558,AR3558,AT3558,AV3558,AX3558,AZ3558,BB3558)</f>
        <v>18512.47</v>
      </c>
      <c r="O3558" s="0" t="n">
        <v>18519</v>
      </c>
      <c r="P3558" s="31" t="n">
        <v>2054.17</v>
      </c>
      <c r="Q3558" s="0" t="n">
        <v>18357</v>
      </c>
      <c r="R3558" s="31" t="n">
        <v>98.05</v>
      </c>
      <c r="S3558" s="47" t="n">
        <v>18528</v>
      </c>
      <c r="T3558" s="31" t="n">
        <v>85</v>
      </c>
      <c r="U3558" s="47" t="n">
        <v>18518</v>
      </c>
      <c r="V3558" s="31" t="n">
        <v>107.58</v>
      </c>
      <c r="W3558" s="47" t="n">
        <v>18410</v>
      </c>
      <c r="X3558" s="31" t="n">
        <v>67</v>
      </c>
      <c r="Y3558" s="47" t="n">
        <v>18520</v>
      </c>
      <c r="Z3558" s="31" t="n">
        <v>88.08</v>
      </c>
      <c r="AA3558" s="47" t="n">
        <v>18398</v>
      </c>
      <c r="AB3558" s="31" t="n">
        <v>124.4</v>
      </c>
      <c r="AC3558" s="47" t="n">
        <v>18400</v>
      </c>
      <c r="AD3558" s="31" t="n">
        <v>62.2</v>
      </c>
      <c r="AE3558" s="47" t="n">
        <v>18623</v>
      </c>
      <c r="AF3558" s="31" t="n">
        <v>225</v>
      </c>
      <c r="AG3558" s="47" t="n">
        <v>18632</v>
      </c>
      <c r="AH3558" s="31" t="n">
        <v>10720</v>
      </c>
      <c r="AI3558" s="47" t="n">
        <v>18633</v>
      </c>
      <c r="AJ3558" s="31" t="n">
        <v>150</v>
      </c>
      <c r="AK3558" s="47" t="n">
        <v>18401</v>
      </c>
      <c r="AL3558" s="31" t="n">
        <v>152.98</v>
      </c>
      <c r="AM3558" s="47" t="n">
        <v>18630</v>
      </c>
      <c r="AN3558" s="31" t="n">
        <v>2339.96</v>
      </c>
      <c r="AO3558" s="47" t="n">
        <v>18477</v>
      </c>
      <c r="AP3558" s="31" t="n">
        <v>2238.05</v>
      </c>
    </row>
    <row r="3559" customFormat="false" ht="15" hidden="false" customHeight="false" outlineLevel="0" collapsed="false">
      <c r="A3559" s="117" t="n">
        <v>40569</v>
      </c>
      <c r="B3559" s="68" t="s">
        <v>383</v>
      </c>
      <c r="C3559" s="68" t="s">
        <v>1206</v>
      </c>
      <c r="D3559" s="69" t="n">
        <v>26441</v>
      </c>
      <c r="E3559" s="69"/>
      <c r="F3559" s="69" t="s">
        <v>1162</v>
      </c>
      <c r="H3559" s="3" t="s">
        <v>1162</v>
      </c>
      <c r="I3559" s="29" t="n">
        <v>227.4</v>
      </c>
      <c r="K3559" s="30" t="s">
        <v>1232</v>
      </c>
      <c r="M3559" s="31" t="n">
        <f aca="false">SUM(P3559,R3559,T3559,V3559,X3559,Z3559,AB3559,AD3559,AF3559,AH3559,AJ3559,AL3559,AN3559,AP3559,AR3559,AT3559,AV3559,AX3559,AZ3559,BB3559)</f>
        <v>25601.52</v>
      </c>
      <c r="O3559" s="0" t="n">
        <v>18627</v>
      </c>
      <c r="P3559" s="31" t="n">
        <v>9645</v>
      </c>
      <c r="Q3559" s="0" t="n">
        <v>18374</v>
      </c>
      <c r="R3559" s="31" t="n">
        <v>205.91</v>
      </c>
      <c r="S3559" s="47" t="n">
        <v>18544</v>
      </c>
      <c r="T3559" s="31" t="n">
        <v>33.64</v>
      </c>
      <c r="U3559" s="47" t="n">
        <v>18516</v>
      </c>
      <c r="V3559" s="31" t="n">
        <v>3253.28</v>
      </c>
      <c r="W3559" s="47" t="n">
        <v>18521</v>
      </c>
      <c r="X3559" s="31" t="n">
        <v>86.33</v>
      </c>
      <c r="Y3559" s="47" t="n">
        <v>18579</v>
      </c>
      <c r="Z3559" s="31" t="n">
        <v>669.76</v>
      </c>
      <c r="AA3559" s="47" t="n">
        <v>18580</v>
      </c>
      <c r="AB3559" s="31" t="n">
        <v>318</v>
      </c>
      <c r="AC3559" s="47" t="n">
        <v>18578</v>
      </c>
      <c r="AD3559" s="31" t="n">
        <v>1294.6</v>
      </c>
      <c r="AE3559" s="47" t="n">
        <v>18584</v>
      </c>
      <c r="AF3559" s="31" t="n">
        <v>10095</v>
      </c>
    </row>
    <row r="3560" customFormat="false" ht="15" hidden="false" customHeight="false" outlineLevel="0" collapsed="false">
      <c r="A3560" s="117" t="n">
        <v>40569</v>
      </c>
      <c r="B3560" s="68" t="s">
        <v>1165</v>
      </c>
      <c r="C3560" s="68" t="s">
        <v>1206</v>
      </c>
      <c r="D3560" s="69" t="n">
        <v>26442</v>
      </c>
      <c r="E3560" s="69"/>
      <c r="F3560" s="69" t="s">
        <v>1162</v>
      </c>
      <c r="H3560" s="3" t="s">
        <v>1162</v>
      </c>
      <c r="I3560" s="29" t="n">
        <v>184</v>
      </c>
      <c r="K3560" s="30" t="s">
        <v>1233</v>
      </c>
      <c r="M3560" s="31" t="n">
        <f aca="false">SUM(P3560,R3560,T3560,V3560,X3560,Z3560,AB3560,AD3560,AF3560,AH3560,AJ3560,AL3560,AN3560,AP3560,AR3560,AT3560,AV3560,AX3560,AZ3560,BB3560)</f>
        <v>7482.1</v>
      </c>
      <c r="O3560" s="0" t="n">
        <v>18380</v>
      </c>
      <c r="P3560" s="31" t="n">
        <v>181.56</v>
      </c>
      <c r="Q3560" s="0" t="n">
        <v>18375</v>
      </c>
      <c r="R3560" s="31" t="n">
        <v>124.4</v>
      </c>
      <c r="S3560" s="47" t="n">
        <v>18377</v>
      </c>
      <c r="T3560" s="31" t="n">
        <v>28.58</v>
      </c>
      <c r="U3560" s="47" t="n">
        <v>18378</v>
      </c>
      <c r="V3560" s="31" t="n">
        <v>90.78</v>
      </c>
      <c r="W3560" s="47" t="n">
        <v>18581</v>
      </c>
      <c r="X3560" s="31" t="n">
        <v>131.2</v>
      </c>
      <c r="Y3560" s="47" t="n">
        <v>18385</v>
      </c>
      <c r="Z3560" s="31" t="n">
        <v>93.3</v>
      </c>
      <c r="AA3560" s="47" t="n">
        <v>18376</v>
      </c>
      <c r="AB3560" s="31" t="n">
        <v>215.18</v>
      </c>
      <c r="AC3560" s="47" t="n">
        <v>18386</v>
      </c>
      <c r="AD3560" s="31" t="n">
        <v>90.78</v>
      </c>
      <c r="AE3560" s="47" t="n">
        <v>18631</v>
      </c>
      <c r="AF3560" s="31" t="n">
        <v>201</v>
      </c>
      <c r="AG3560" s="47" t="n">
        <v>18480</v>
      </c>
      <c r="AH3560" s="31" t="n">
        <v>1500</v>
      </c>
      <c r="AI3560" s="47" t="n">
        <v>18512</v>
      </c>
      <c r="AJ3560" s="31" t="n">
        <v>347.61</v>
      </c>
      <c r="AK3560" s="47" t="n">
        <v>18511</v>
      </c>
      <c r="AL3560" s="31" t="n">
        <v>1453.66</v>
      </c>
      <c r="AM3560" s="47" t="n">
        <v>18621</v>
      </c>
      <c r="AN3560" s="31" t="n">
        <v>213.25</v>
      </c>
      <c r="AO3560" s="47" t="n">
        <v>18356</v>
      </c>
      <c r="AP3560" s="31" t="n">
        <v>39.22</v>
      </c>
      <c r="AQ3560" s="47" t="n">
        <v>18356</v>
      </c>
      <c r="AR3560" s="31" t="n">
        <v>39.22</v>
      </c>
      <c r="AS3560" s="47" t="n">
        <v>18510</v>
      </c>
      <c r="AT3560" s="31" t="n">
        <v>176.16</v>
      </c>
      <c r="AU3560" s="47" t="n">
        <v>18402</v>
      </c>
      <c r="AV3560" s="31" t="n">
        <v>145.4</v>
      </c>
      <c r="AW3560" s="47" t="n">
        <v>18597</v>
      </c>
      <c r="AX3560" s="31" t="n">
        <v>170</v>
      </c>
      <c r="AY3560" s="47" t="n">
        <v>18399</v>
      </c>
      <c r="AZ3560" s="31" t="n">
        <v>1511.8</v>
      </c>
      <c r="BA3560" s="47" t="n">
        <v>18619</v>
      </c>
      <c r="BB3560" s="33" t="n">
        <v>729</v>
      </c>
      <c r="BC3560" s="0" t="n">
        <v>18242</v>
      </c>
      <c r="BD3560" s="33" t="n">
        <v>218.1</v>
      </c>
      <c r="BE3560" s="0" t="n">
        <v>18423</v>
      </c>
      <c r="BF3560" s="33" t="n">
        <v>218.1</v>
      </c>
    </row>
    <row r="3561" customFormat="false" ht="15" hidden="false" customHeight="false" outlineLevel="0" collapsed="false">
      <c r="A3561" s="117" t="n">
        <v>40569</v>
      </c>
      <c r="B3561" s="68" t="s">
        <v>627</v>
      </c>
      <c r="C3561" s="68" t="s">
        <v>1206</v>
      </c>
      <c r="D3561" s="69" t="n">
        <v>26443</v>
      </c>
      <c r="E3561" s="69"/>
      <c r="F3561" s="69" t="s">
        <v>1162</v>
      </c>
      <c r="H3561" s="3" t="s">
        <v>1162</v>
      </c>
      <c r="I3561" s="29" t="n">
        <v>189.8</v>
      </c>
      <c r="K3561" s="30" t="s">
        <v>1303</v>
      </c>
      <c r="M3561" s="31" t="n">
        <f aca="false">SUM(P3561,R3561,T3561,V3561,X3561,Z3561,AB3561,AD3561,AF3561,AH3561,AJ3561,AL3561,AN3561,AP3561,AR3561,AT3561,AV3561,AX3561,AZ3561,BB3561)</f>
        <v>42130.9</v>
      </c>
      <c r="O3561" s="0" t="n">
        <v>18515</v>
      </c>
      <c r="P3561" s="31" t="n">
        <v>260.44</v>
      </c>
      <c r="Q3561" s="0" t="n">
        <v>18514</v>
      </c>
      <c r="R3561" s="31" t="n">
        <v>1058.8</v>
      </c>
      <c r="S3561" s="47" t="n">
        <v>18370</v>
      </c>
      <c r="T3561" s="31" t="n">
        <v>373.2</v>
      </c>
      <c r="U3561" s="47" t="n">
        <v>18650</v>
      </c>
      <c r="V3561" s="31" t="n">
        <v>8525</v>
      </c>
      <c r="W3561" s="47" t="n">
        <v>18651</v>
      </c>
      <c r="X3561" s="31" t="n">
        <v>500.01</v>
      </c>
      <c r="Y3561" s="47" t="n">
        <v>18643</v>
      </c>
      <c r="Z3561" s="31" t="n">
        <v>7525</v>
      </c>
      <c r="AA3561" s="47" t="n">
        <v>18644</v>
      </c>
      <c r="AB3561" s="31" t="n">
        <v>450</v>
      </c>
      <c r="AC3561" s="47" t="n">
        <v>18636</v>
      </c>
      <c r="AD3561" s="31" t="n">
        <v>4837.5</v>
      </c>
      <c r="AE3561" s="47" t="n">
        <v>18589</v>
      </c>
      <c r="AF3561" s="31" t="n">
        <v>150</v>
      </c>
      <c r="AG3561" s="47" t="n">
        <v>18588</v>
      </c>
      <c r="AH3561" s="31" t="n">
        <v>11450</v>
      </c>
      <c r="AI3561" s="47" t="n">
        <v>18349</v>
      </c>
      <c r="AJ3561" s="31" t="n">
        <v>143.94</v>
      </c>
      <c r="AK3561" s="47" t="n">
        <v>18591</v>
      </c>
      <c r="AL3561" s="31" t="n">
        <v>520.01</v>
      </c>
      <c r="AM3561" s="47" t="n">
        <v>18642</v>
      </c>
      <c r="AN3561" s="31" t="n">
        <v>6337</v>
      </c>
    </row>
    <row r="3562" customFormat="false" ht="15" hidden="false" customHeight="false" outlineLevel="0" collapsed="false">
      <c r="A3562" s="117" t="n">
        <v>40569</v>
      </c>
      <c r="B3562" s="68" t="s">
        <v>901</v>
      </c>
      <c r="C3562" s="68" t="s">
        <v>1206</v>
      </c>
      <c r="D3562" s="69" t="n">
        <v>26444</v>
      </c>
      <c r="E3562" s="69"/>
      <c r="F3562" s="69" t="s">
        <v>1162</v>
      </c>
      <c r="H3562" s="3" t="s">
        <v>1162</v>
      </c>
      <c r="I3562" s="29" t="n">
        <v>192</v>
      </c>
      <c r="K3562" s="30" t="s">
        <v>1228</v>
      </c>
      <c r="M3562" s="31" t="n">
        <f aca="false">SUM(P3562,R3562,T3562,V3562,X3562,Z3562,AB3562,AD3562,AF3562,AH3562,AJ3562,AL3562,AN3562,AP3562,AR3562,AT3562,AV3562,AX3562,AZ3562,BB3562)</f>
        <v>24138.5</v>
      </c>
      <c r="O3562" s="0" t="n">
        <v>18618</v>
      </c>
      <c r="P3562" s="31" t="n">
        <v>858.5</v>
      </c>
      <c r="Q3562" s="0" t="n">
        <v>18379</v>
      </c>
      <c r="R3562" s="31" t="n">
        <v>337.06</v>
      </c>
      <c r="S3562" s="47" t="n">
        <v>18634</v>
      </c>
      <c r="T3562" s="31" t="n">
        <v>9250</v>
      </c>
      <c r="U3562" s="47" t="n">
        <v>18381</v>
      </c>
      <c r="V3562" s="31" t="n">
        <v>186.6</v>
      </c>
      <c r="W3562" s="47" t="n">
        <v>18382</v>
      </c>
      <c r="X3562" s="31" t="n">
        <v>215.18</v>
      </c>
      <c r="Y3562" s="47" t="n">
        <v>18517</v>
      </c>
      <c r="Z3562" s="31" t="n">
        <v>642.28</v>
      </c>
      <c r="AA3562" s="47" t="n">
        <v>18383</v>
      </c>
      <c r="AB3562" s="31" t="n">
        <v>62.2</v>
      </c>
      <c r="AC3562" s="47" t="n">
        <v>18384</v>
      </c>
      <c r="AD3562" s="31" t="n">
        <v>215.18</v>
      </c>
      <c r="AE3562" s="47" t="n">
        <v>18638</v>
      </c>
      <c r="AF3562" s="31" t="n">
        <v>11919.5</v>
      </c>
      <c r="AG3562" s="47" t="n">
        <v>18593</v>
      </c>
      <c r="AH3562" s="31" t="n">
        <v>300</v>
      </c>
      <c r="AI3562" s="47" t="n">
        <v>18485</v>
      </c>
      <c r="AJ3562" s="31" t="n">
        <v>152</v>
      </c>
    </row>
    <row r="3563" customFormat="false" ht="15" hidden="false" customHeight="false" outlineLevel="0" collapsed="false">
      <c r="A3563" s="117" t="n">
        <v>40569</v>
      </c>
      <c r="B3563" s="68" t="s">
        <v>1205</v>
      </c>
      <c r="C3563" s="68" t="s">
        <v>1206</v>
      </c>
      <c r="D3563" s="69" t="n">
        <v>26445</v>
      </c>
      <c r="E3563" s="69"/>
      <c r="F3563" s="69" t="s">
        <v>1162</v>
      </c>
      <c r="H3563" s="3" t="s">
        <v>1162</v>
      </c>
      <c r="I3563" s="29" t="n">
        <v>475.5</v>
      </c>
      <c r="K3563" s="30" t="s">
        <v>1249</v>
      </c>
      <c r="M3563" s="31" t="n">
        <f aca="false">SUM(P3563,R3563,T3563,V3563,X3563,Z3563,AB3563,AD3563,AF3563,AH3563,AJ3563,AL3563,AN3563,AP3563,AR3563,AT3563,AV3563,AX3563,AZ3563,BB3563)</f>
        <v>11375.2</v>
      </c>
      <c r="O3563" s="0" t="n">
        <v>18487</v>
      </c>
      <c r="P3563" s="31" t="n">
        <v>2125.03</v>
      </c>
      <c r="Q3563" s="0" t="n">
        <v>18490</v>
      </c>
      <c r="R3563" s="31" t="n">
        <v>273.66</v>
      </c>
      <c r="S3563" s="47" t="n">
        <v>18489</v>
      </c>
      <c r="T3563" s="31" t="n">
        <v>43.62</v>
      </c>
      <c r="U3563" s="47" t="n">
        <v>18508</v>
      </c>
      <c r="V3563" s="31" t="n">
        <v>64.53</v>
      </c>
      <c r="W3563" s="47" t="n">
        <v>18488</v>
      </c>
      <c r="X3563" s="31" t="n">
        <v>2017.24</v>
      </c>
      <c r="Y3563" s="47" t="n">
        <v>18509</v>
      </c>
      <c r="Z3563" s="31" t="n">
        <v>545.63</v>
      </c>
      <c r="AA3563" s="47" t="n">
        <v>18491</v>
      </c>
      <c r="AB3563" s="31" t="n">
        <v>14.54</v>
      </c>
      <c r="AC3563" s="47" t="n">
        <v>18499</v>
      </c>
      <c r="AD3563" s="31" t="n">
        <v>124.92</v>
      </c>
      <c r="AE3563" s="47" t="n">
        <v>18494</v>
      </c>
      <c r="AF3563" s="31" t="n">
        <v>54.67</v>
      </c>
      <c r="AG3563" s="47" t="n">
        <v>18495</v>
      </c>
      <c r="AH3563" s="31" t="n">
        <v>85.12</v>
      </c>
      <c r="AI3563" s="47" t="n">
        <v>18501</v>
      </c>
      <c r="AJ3563" s="31" t="n">
        <v>1013.89</v>
      </c>
      <c r="AK3563" s="47" t="n">
        <v>18502</v>
      </c>
      <c r="AL3563" s="31" t="n">
        <v>46.08</v>
      </c>
      <c r="AM3563" s="47" t="n">
        <v>18504</v>
      </c>
      <c r="AN3563" s="31" t="n">
        <v>1136.13</v>
      </c>
      <c r="AO3563" s="47" t="n">
        <v>18506</v>
      </c>
      <c r="AP3563" s="31" t="n">
        <v>123</v>
      </c>
      <c r="AQ3563" s="47" t="n">
        <v>18507</v>
      </c>
      <c r="AR3563" s="31" t="n">
        <v>114.65</v>
      </c>
      <c r="AS3563" s="47" t="n">
        <v>18505</v>
      </c>
      <c r="AT3563" s="31" t="n">
        <v>65.3</v>
      </c>
      <c r="AU3563" s="47" t="n">
        <v>18492</v>
      </c>
      <c r="AV3563" s="31" t="n">
        <v>212.94</v>
      </c>
      <c r="AW3563" s="47" t="n">
        <v>18493</v>
      </c>
      <c r="AX3563" s="31" t="n">
        <v>2018.16</v>
      </c>
      <c r="AY3563" s="47" t="n">
        <v>18498</v>
      </c>
      <c r="AZ3563" s="31" t="n">
        <v>1210.12</v>
      </c>
      <c r="BA3563" s="47" t="n">
        <v>18497</v>
      </c>
      <c r="BB3563" s="33" t="n">
        <v>85.97</v>
      </c>
      <c r="BC3563" s="0" t="n">
        <v>18496</v>
      </c>
      <c r="BD3563" s="33" t="n">
        <v>68.46</v>
      </c>
    </row>
    <row r="3564" customFormat="false" ht="15" hidden="false" customHeight="false" outlineLevel="0" collapsed="false">
      <c r="A3564" s="55" t="n">
        <v>40569</v>
      </c>
      <c r="B3564" s="56" t="s">
        <v>1189</v>
      </c>
      <c r="C3564" s="56" t="s">
        <v>925</v>
      </c>
      <c r="D3564" s="69" t="n">
        <v>26446</v>
      </c>
      <c r="E3564" s="69"/>
      <c r="F3564" s="44" t="n">
        <v>0.71875</v>
      </c>
      <c r="G3564" s="30" t="s">
        <v>1241</v>
      </c>
      <c r="H3564" s="44" t="n">
        <v>0.416666666666667</v>
      </c>
      <c r="I3564" s="29" t="n">
        <v>235.4</v>
      </c>
      <c r="K3564" s="30" t="s">
        <v>1231</v>
      </c>
      <c r="M3564" s="31" t="n">
        <f aca="false">SUM(P3564,R3564,T3564,V3564,X3564,Z3564,AB3564,AD3564,AF3564,AH3564,AJ3564,AL3564,AN3564,AP3564,AR3564,AT3564,AV3564,AX3564,AZ3564,BB3564)</f>
        <v>0</v>
      </c>
    </row>
    <row r="3565" customFormat="false" ht="15" hidden="false" customHeight="false" outlineLevel="0" collapsed="false">
      <c r="A3565" s="55" t="n">
        <v>40569</v>
      </c>
      <c r="B3565" s="56" t="s">
        <v>1675</v>
      </c>
      <c r="C3565" s="56" t="s">
        <v>490</v>
      </c>
      <c r="D3565" s="69" t="n">
        <v>26447</v>
      </c>
      <c r="E3565" s="69"/>
      <c r="F3565" s="44" t="n">
        <v>0.833333333333333</v>
      </c>
      <c r="G3565" s="30"/>
      <c r="H3565" s="44" t="n">
        <v>0.5</v>
      </c>
      <c r="I3565" s="29" t="n">
        <v>226.8</v>
      </c>
      <c r="K3565" s="30" t="s">
        <v>1375</v>
      </c>
      <c r="M3565" s="31" t="n">
        <f aca="false">SUM(P3565,R3565,T3565,V3565,X3565,Z3565,AB3565,AD3565,AF3565,AH3565,AJ3565,AL3565,AN3565,AP3565,AR3565,AT3565,AV3565,AX3565,AZ3565,BB3565)</f>
        <v>0</v>
      </c>
    </row>
    <row r="3566" customFormat="false" ht="15" hidden="false" customHeight="false" outlineLevel="0" collapsed="false">
      <c r="A3566" s="41" t="n">
        <v>40569</v>
      </c>
      <c r="B3566" s="0" t="s">
        <v>1632</v>
      </c>
      <c r="C3566" s="0" t="s">
        <v>490</v>
      </c>
      <c r="D3566" s="69" t="n">
        <v>26448</v>
      </c>
      <c r="E3566" s="69"/>
      <c r="F3566" s="42" t="n">
        <v>0.75</v>
      </c>
      <c r="H3566" s="42" t="n">
        <v>0.458333333333333</v>
      </c>
      <c r="I3566" s="29" t="n">
        <v>206</v>
      </c>
      <c r="K3566" s="30" t="s">
        <v>1621</v>
      </c>
      <c r="M3566" s="31" t="n">
        <f aca="false">SUM(P3566,R3566,T3566,V3566,X3566,Z3566,AB3566,AD3566,AF3566,AH3566,AJ3566,AL3566,AN3566,AP3566,AR3566,AT3566,AV3566,AX3566,AZ3566,BB3566)</f>
        <v>0</v>
      </c>
    </row>
    <row r="3567" customFormat="false" ht="15" hidden="false" customHeight="false" outlineLevel="0" collapsed="false">
      <c r="A3567" s="55" t="n">
        <v>40569</v>
      </c>
      <c r="B3567" s="56" t="s">
        <v>1193</v>
      </c>
      <c r="C3567" s="56" t="s">
        <v>925</v>
      </c>
      <c r="D3567" s="69" t="n">
        <v>26449</v>
      </c>
      <c r="E3567" s="69"/>
      <c r="F3567" s="44" t="n">
        <v>0.697916666666667</v>
      </c>
      <c r="G3567" s="30"/>
      <c r="H3567" s="44" t="n">
        <v>0.375</v>
      </c>
      <c r="I3567" s="29" t="n">
        <v>197.6</v>
      </c>
      <c r="K3567" s="30" t="s">
        <v>1216</v>
      </c>
      <c r="M3567" s="31" t="n">
        <f aca="false">SUM(P3567,R3567,T3567,V3567,X3567,Z3567,AB3567,AD3567,AF3567,AH3567,AJ3567,AL3567,AN3567,AP3567,AR3567,AT3567,AV3567,AX3567,AZ3567,BB3567)</f>
        <v>0</v>
      </c>
    </row>
    <row r="3568" customFormat="false" ht="15" hidden="false" customHeight="false" outlineLevel="0" collapsed="false">
      <c r="A3568" s="41" t="n">
        <v>40569</v>
      </c>
      <c r="B3568" s="0" t="s">
        <v>1203</v>
      </c>
      <c r="C3568" s="0" t="s">
        <v>461</v>
      </c>
      <c r="D3568" s="69" t="n">
        <v>26450</v>
      </c>
      <c r="E3568" s="69"/>
      <c r="F3568" s="42" t="n">
        <v>0.642361111111111</v>
      </c>
      <c r="H3568" s="42" t="n">
        <v>0.229166666666667</v>
      </c>
      <c r="I3568" s="29" t="n">
        <v>98.5</v>
      </c>
      <c r="K3568" s="30" t="s">
        <v>1244</v>
      </c>
      <c r="M3568" s="31" t="n">
        <f aca="false">SUM(P3568,R3568,T3568,V3568,X3568,Z3568,AB3568,AD3568,AF3568,AH3568,AJ3568,AL3568,AN3568,AP3568,AR3568,AT3568,AV3568,AX3568,AZ3568,BB3568)</f>
        <v>0</v>
      </c>
    </row>
    <row r="3569" customFormat="false" ht="15" hidden="false" customHeight="false" outlineLevel="0" collapsed="false">
      <c r="A3569" s="55" t="n">
        <v>40569</v>
      </c>
      <c r="B3569" s="56" t="s">
        <v>1199</v>
      </c>
      <c r="C3569" s="56" t="s">
        <v>739</v>
      </c>
      <c r="D3569" s="69" t="n">
        <v>26451</v>
      </c>
      <c r="E3569" s="69"/>
      <c r="F3569" s="44" t="n">
        <v>0.729166666666667</v>
      </c>
      <c r="G3569" s="30" t="s">
        <v>1811</v>
      </c>
      <c r="H3569" s="30" t="s">
        <v>1816</v>
      </c>
      <c r="I3569" s="29" t="n">
        <v>192</v>
      </c>
      <c r="K3569" s="30" t="s">
        <v>1253</v>
      </c>
      <c r="M3569" s="31" t="n">
        <f aca="false">SUM(P3569,R3569,T3569,V3569,X3569,Z3569,AB3569,AD3569,AF3569,AH3569,AJ3569,AL3569,AN3569,AP3569,AR3569,AT3569,AV3569,AX3569,AZ3569,BB3569)</f>
        <v>0</v>
      </c>
    </row>
    <row r="3570" customFormat="false" ht="15" hidden="false" customHeight="false" outlineLevel="0" collapsed="false">
      <c r="A3570" s="55" t="n">
        <v>40569</v>
      </c>
      <c r="B3570" s="56" t="s">
        <v>96</v>
      </c>
      <c r="C3570" s="56" t="s">
        <v>892</v>
      </c>
      <c r="D3570" s="69" t="n">
        <v>26452</v>
      </c>
      <c r="E3570" s="69"/>
      <c r="F3570" s="44" t="n">
        <v>0.677083333333333</v>
      </c>
      <c r="G3570" s="30"/>
      <c r="H3570" s="44" t="n">
        <v>0.291666666666667</v>
      </c>
      <c r="I3570" s="29" t="n">
        <v>114.8</v>
      </c>
      <c r="K3570" s="30" t="s">
        <v>1237</v>
      </c>
      <c r="M3570" s="31" t="n">
        <f aca="false">SUM(P3570,R3570,T3570,V3570,X3570,Z3570,AB3570,AD3570,AF3570,AH3570,AJ3570,AL3570,AN3570,AP3570,AR3570,AT3570,AV3570,AX3570,AZ3570,BB3570)</f>
        <v>0</v>
      </c>
    </row>
    <row r="3571" customFormat="false" ht="15" hidden="false" customHeight="false" outlineLevel="0" collapsed="false">
      <c r="A3571" s="55" t="n">
        <v>40569</v>
      </c>
      <c r="B3571" s="56" t="s">
        <v>1179</v>
      </c>
      <c r="C3571" s="56" t="s">
        <v>892</v>
      </c>
      <c r="D3571" s="69" t="n">
        <v>26453</v>
      </c>
      <c r="E3571" s="69"/>
      <c r="F3571" s="44" t="n">
        <v>0.708333333333333</v>
      </c>
      <c r="G3571" s="30"/>
      <c r="H3571" s="44" t="n">
        <v>0.3125</v>
      </c>
      <c r="I3571" s="29" t="n">
        <v>123</v>
      </c>
      <c r="K3571" s="30" t="s">
        <v>1242</v>
      </c>
      <c r="M3571" s="31" t="n">
        <f aca="false">SUM(P3571,R3571,T3571,V3571,X3571,Z3571,AB3571,AD3571,AF3571,AH3571,AJ3571,AL3571,AN3571,AP3571,AR3571,AT3571,AV3571,AX3571,AZ3571,BB3571)</f>
        <v>0</v>
      </c>
    </row>
    <row r="3572" customFormat="false" ht="15" hidden="false" customHeight="false" outlineLevel="0" collapsed="false">
      <c r="A3572" s="41" t="n">
        <v>40569</v>
      </c>
      <c r="B3572" s="0" t="s">
        <v>1745</v>
      </c>
      <c r="C3572" s="0" t="s">
        <v>387</v>
      </c>
      <c r="D3572" s="69" t="n">
        <v>26454</v>
      </c>
      <c r="E3572" s="69"/>
      <c r="F3572" s="42" t="n">
        <v>0.729166666666667</v>
      </c>
      <c r="H3572" s="42" t="n">
        <v>0.270833333333333</v>
      </c>
      <c r="I3572" s="29" t="n">
        <v>165</v>
      </c>
      <c r="K3572" s="30" t="s">
        <v>1766</v>
      </c>
      <c r="M3572" s="31" t="n">
        <f aca="false">SUM(P3572,R3572,T3572,V3572,X3572,Z3572,AB3572,AD3572,AF3572,AH3572,AJ3572,AL3572,AN3572,AP3572,AR3572,AT3572,AV3572,AX3572,AZ3572,BB3572)</f>
        <v>0</v>
      </c>
    </row>
    <row r="3573" customFormat="false" ht="15" hidden="false" customHeight="false" outlineLevel="0" collapsed="false">
      <c r="A3573" s="41" t="n">
        <v>40569</v>
      </c>
      <c r="B3573" s="0" t="s">
        <v>1665</v>
      </c>
      <c r="C3573" s="0" t="s">
        <v>1255</v>
      </c>
      <c r="D3573" s="69" t="n">
        <v>26455</v>
      </c>
      <c r="E3573" s="69"/>
      <c r="F3573" s="42" t="n">
        <v>0.598611111111111</v>
      </c>
      <c r="H3573" s="42" t="n">
        <v>0.166666666666667</v>
      </c>
      <c r="I3573" s="29" t="n">
        <v>80</v>
      </c>
      <c r="K3573" s="30" t="s">
        <v>1714</v>
      </c>
      <c r="M3573" s="31" t="n">
        <f aca="false">SUM(P3573,R3573,T3573,V3573,X3573,Z3573,AB3573,AD3573,AF3573,AH3573,AJ3573,AL3573,AN3573,AP3573,AR3573,AT3573,AV3573,AX3573,AZ3573,BB3573)</f>
        <v>0</v>
      </c>
    </row>
    <row r="3574" customFormat="false" ht="15" hidden="false" customHeight="false" outlineLevel="0" collapsed="false">
      <c r="A3574" s="41" t="n">
        <v>40569</v>
      </c>
      <c r="B3574" s="0" t="s">
        <v>1195</v>
      </c>
      <c r="C3574" s="0" t="s">
        <v>1255</v>
      </c>
      <c r="D3574" s="69" t="n">
        <v>26456</v>
      </c>
      <c r="E3574" s="69"/>
      <c r="F3574" s="42" t="n">
        <v>0.597222222222222</v>
      </c>
      <c r="H3574" s="42" t="n">
        <v>0.166666666666667</v>
      </c>
      <c r="I3574" s="29" t="n">
        <v>80</v>
      </c>
      <c r="K3574" s="30" t="s">
        <v>1217</v>
      </c>
      <c r="M3574" s="31" t="n">
        <f aca="false">SUM(P3574,R3574,T3574,V3574,X3574,Z3574,AB3574,AD3574,AF3574,AH3574,AJ3574,AL3574,AN3574,AP3574,AR3574,AT3574,AV3574,AX3574,AZ3574,BB3574)</f>
        <v>0</v>
      </c>
    </row>
    <row r="3575" customFormat="false" ht="15" hidden="false" customHeight="false" outlineLevel="0" collapsed="false">
      <c r="A3575" s="41" t="n">
        <v>40569</v>
      </c>
      <c r="B3575" s="0" t="s">
        <v>1197</v>
      </c>
      <c r="C3575" s="0" t="s">
        <v>49</v>
      </c>
      <c r="D3575" s="69" t="n">
        <v>26457</v>
      </c>
      <c r="E3575" s="69"/>
      <c r="F3575" s="42" t="n">
        <v>0.625</v>
      </c>
      <c r="H3575" s="42" t="n">
        <v>0.166666666666667</v>
      </c>
      <c r="I3575" s="29" t="n">
        <v>77</v>
      </c>
      <c r="K3575" s="30" t="s">
        <v>1259</v>
      </c>
      <c r="M3575" s="31" t="n">
        <f aca="false">SUM(P3575,R3575,T3575,V3575,X3575,Z3575,AB3575,AD3575,AF3575,AH3575,AJ3575,AL3575,AN3575,AP3575,AR3575,AT3575,AV3575,AX3575,AZ3575,BB3575)</f>
        <v>0</v>
      </c>
    </row>
    <row r="3576" customFormat="false" ht="15" hidden="false" customHeight="false" outlineLevel="0" collapsed="false">
      <c r="A3576" s="55" t="n">
        <v>40569</v>
      </c>
      <c r="B3576" s="56" t="s">
        <v>1208</v>
      </c>
      <c r="C3576" s="56" t="s">
        <v>1032</v>
      </c>
      <c r="D3576" s="69" t="n">
        <v>26458</v>
      </c>
      <c r="E3576" s="69"/>
      <c r="F3576" s="44" t="n">
        <v>0.625</v>
      </c>
      <c r="G3576" s="30"/>
      <c r="H3576" s="44" t="n">
        <v>0.333333333333333</v>
      </c>
      <c r="I3576" s="29" t="n">
        <v>229</v>
      </c>
      <c r="K3576" s="30" t="s">
        <v>1238</v>
      </c>
      <c r="M3576" s="31" t="n">
        <f aca="false">SUM(P3576,R3576,T3576,V3576,X3576,Z3576,AB3576,AD3576,AF3576,AH3576,AJ3576,AL3576,AN3576,AP3576,AR3576,AT3576,AV3576,AX3576,AZ3576,BB3576)</f>
        <v>0</v>
      </c>
    </row>
    <row r="3577" customFormat="false" ht="15" hidden="false" customHeight="false" outlineLevel="0" collapsed="false">
      <c r="A3577" s="41" t="n">
        <v>40569</v>
      </c>
      <c r="B3577" s="68" t="s">
        <v>581</v>
      </c>
      <c r="C3577" s="68" t="s">
        <v>1807</v>
      </c>
      <c r="D3577" s="69" t="n">
        <v>26459</v>
      </c>
      <c r="E3577" s="69"/>
      <c r="F3577" s="42" t="n">
        <v>0.770833333333334</v>
      </c>
      <c r="H3577" s="42" t="n">
        <v>0.166666666666667</v>
      </c>
      <c r="I3577" s="29" t="n">
        <v>81</v>
      </c>
      <c r="K3577" s="30" t="s">
        <v>1243</v>
      </c>
      <c r="M3577" s="31" t="n">
        <f aca="false">SUM(P3577,R3577,T3577,V3577,X3577,Z3577,AB3577,AD3577,AF3577,AH3577,AJ3577,AL3577,AN3577,AP3577,AR3577,AT3577,AV3577,AX3577,AZ3577,BB3577)</f>
        <v>0</v>
      </c>
    </row>
    <row r="3578" customFormat="false" ht="15" hidden="false" customHeight="false" outlineLevel="0" collapsed="false">
      <c r="M3578" s="31" t="n">
        <f aca="false">SUM(P3578,R3578,T3578,V3578,X3578,Z3578,AB3578,AD3578,AF3578,AH3578,AJ3578,AL3578,AN3578,AP3578,AR3578,AT3578,AV3578,AX3578,AZ3578,BB3578)</f>
        <v>0</v>
      </c>
    </row>
    <row r="3579" customFormat="false" ht="15" hidden="false" customHeight="false" outlineLevel="0" collapsed="false">
      <c r="A3579" s="132"/>
      <c r="B3579" s="133"/>
      <c r="C3579" s="133"/>
      <c r="D3579" s="134"/>
      <c r="E3579" s="134"/>
      <c r="F3579" s="134"/>
      <c r="G3579" s="134"/>
      <c r="H3579" s="134"/>
      <c r="I3579" s="136"/>
      <c r="J3579" s="136"/>
      <c r="K3579" s="134"/>
      <c r="M3579" s="31" t="n">
        <f aca="false">SUM(P3579,R3579,T3579,V3579,X3579,Z3579,AB3579,AD3579,AF3579,AH3579,AJ3579,AL3579,AN3579,AP3579,AR3579,AT3579,AV3579,AX3579,AZ3579,BB3579)</f>
        <v>0</v>
      </c>
    </row>
    <row r="3580" customFormat="false" ht="18.75" hidden="false" customHeight="false" outlineLevel="0" collapsed="false">
      <c r="A3580" s="134"/>
      <c r="B3580" s="133"/>
      <c r="C3580" s="133"/>
      <c r="D3580" s="134"/>
      <c r="E3580" s="134"/>
      <c r="F3580" s="134"/>
      <c r="G3580" s="76" t="s">
        <v>1734</v>
      </c>
      <c r="H3580" s="134"/>
      <c r="I3580" s="136"/>
      <c r="J3580" s="136"/>
      <c r="K3580" s="134"/>
      <c r="M3580" s="31" t="n">
        <f aca="false">SUM(P3580,R3580,T3580,V3580,X3580,Z3580,AB3580,AD3580,AF3580,AH3580,AJ3580,AL3580,AN3580,AP3580,AR3580,AT3580,AV3580,AX3580,AZ3580,BB3580)</f>
        <v>0</v>
      </c>
    </row>
    <row r="3581" customFormat="false" ht="15" hidden="false" customHeight="false" outlineLevel="0" collapsed="false">
      <c r="A3581" s="117" t="n">
        <v>40570</v>
      </c>
      <c r="B3581" s="68" t="s">
        <v>679</v>
      </c>
      <c r="C3581" s="68" t="s">
        <v>1206</v>
      </c>
      <c r="D3581" s="69" t="n">
        <v>26460</v>
      </c>
      <c r="E3581" s="69"/>
      <c r="F3581" s="69" t="s">
        <v>1162</v>
      </c>
      <c r="H3581" s="69" t="s">
        <v>1162</v>
      </c>
      <c r="I3581" s="29" t="n">
        <v>192</v>
      </c>
      <c r="J3581" s="71"/>
      <c r="K3581" s="30" t="s">
        <v>1223</v>
      </c>
      <c r="M3581" s="31" t="n">
        <f aca="false">SUM(P3581,R3581,T3581,V3581,X3581,Z3581,AB3581,AD3581,AF3581,AH3581,AJ3581,AL3581,AN3581,AP3581,AR3581,AT3581,AV3581,AX3581,AZ3581,BB3581)</f>
        <v>8214.68</v>
      </c>
      <c r="O3581" s="0" t="n">
        <v>18686</v>
      </c>
      <c r="P3581" s="31" t="n">
        <v>394.5</v>
      </c>
      <c r="Q3581" s="0" t="n">
        <v>18792</v>
      </c>
      <c r="R3581" s="31" t="n">
        <v>581.6</v>
      </c>
      <c r="S3581" s="47" t="n">
        <v>18688</v>
      </c>
      <c r="T3581" s="31" t="n">
        <v>684</v>
      </c>
      <c r="U3581" s="47" t="n">
        <v>18691</v>
      </c>
      <c r="V3581" s="31" t="n">
        <v>256</v>
      </c>
      <c r="W3581" s="47" t="n">
        <v>18602</v>
      </c>
      <c r="X3581" s="31" t="n">
        <v>2841.27</v>
      </c>
      <c r="Y3581" s="47" t="n">
        <v>18722</v>
      </c>
      <c r="Z3581" s="31" t="n">
        <v>250</v>
      </c>
      <c r="AA3581" s="47" t="n">
        <v>18609</v>
      </c>
      <c r="AB3581" s="31" t="n">
        <v>580.68</v>
      </c>
      <c r="AC3581" s="47" t="n">
        <v>18614</v>
      </c>
      <c r="AD3581" s="31" t="n">
        <v>445.1</v>
      </c>
      <c r="AE3581" s="47" t="n">
        <v>18615</v>
      </c>
      <c r="AF3581" s="31" t="n">
        <v>42.15</v>
      </c>
      <c r="AG3581" s="47" t="n">
        <v>18597</v>
      </c>
      <c r="AH3581" s="31" t="n">
        <v>257.94</v>
      </c>
      <c r="AI3581" s="47" t="n">
        <v>18695</v>
      </c>
      <c r="AJ3581" s="31" t="n">
        <v>202.5</v>
      </c>
      <c r="AK3581" s="47" t="n">
        <v>18698</v>
      </c>
      <c r="AL3581" s="31" t="n">
        <v>597</v>
      </c>
      <c r="AM3581" s="47" t="n">
        <v>18610</v>
      </c>
      <c r="AN3581" s="31" t="n">
        <v>751.94</v>
      </c>
      <c r="AO3581" s="47" t="n">
        <v>18692</v>
      </c>
      <c r="AP3581" s="31" t="n">
        <v>330</v>
      </c>
    </row>
    <row r="3582" customFormat="false" ht="15" hidden="false" customHeight="false" outlineLevel="0" collapsed="false">
      <c r="A3582" s="41" t="n">
        <v>40570</v>
      </c>
      <c r="B3582" s="68" t="s">
        <v>383</v>
      </c>
      <c r="C3582" s="68" t="s">
        <v>1206</v>
      </c>
      <c r="D3582" s="69" t="n">
        <v>26461</v>
      </c>
      <c r="E3582" s="69"/>
      <c r="F3582" s="69" t="s">
        <v>1162</v>
      </c>
      <c r="H3582" s="69" t="s">
        <v>1162</v>
      </c>
      <c r="I3582" s="29" t="n">
        <v>184</v>
      </c>
      <c r="J3582" s="71"/>
      <c r="K3582" s="30" t="s">
        <v>1232</v>
      </c>
      <c r="M3582" s="31" t="n">
        <f aca="false">SUM(P3582,R3582,T3582,V3582,X3582,Z3582,AB3582,AD3582,AF3582,AH3582,AJ3582,AL3582,AN3582,AP3582,AR3582,AT3582,AV3582,AX3582,AZ3582,BB3582)</f>
        <v>16252.43</v>
      </c>
      <c r="O3582" s="0" t="n">
        <v>18767</v>
      </c>
      <c r="P3582" s="31" t="n">
        <v>9645</v>
      </c>
      <c r="Q3582" s="0" t="n">
        <v>18768</v>
      </c>
      <c r="R3582" s="31" t="n">
        <v>500</v>
      </c>
      <c r="S3582" s="47" t="n">
        <v>18680</v>
      </c>
      <c r="T3582" s="31" t="n">
        <v>1050</v>
      </c>
      <c r="U3582" s="47" t="n">
        <v>18710</v>
      </c>
      <c r="V3582" s="31" t="n">
        <v>221.25</v>
      </c>
      <c r="W3582" s="47" t="n">
        <v>18673</v>
      </c>
      <c r="X3582" s="31" t="n">
        <v>4260</v>
      </c>
      <c r="Y3582" s="47" t="n">
        <v>18685</v>
      </c>
      <c r="Z3582" s="31" t="n">
        <v>122.28</v>
      </c>
      <c r="AA3582" s="47" t="n">
        <v>18342</v>
      </c>
      <c r="AB3582" s="31" t="n">
        <v>453.9</v>
      </c>
    </row>
    <row r="3583" customFormat="false" ht="15" hidden="false" customHeight="false" outlineLevel="0" collapsed="false">
      <c r="A3583" s="41" t="n">
        <v>40570</v>
      </c>
      <c r="B3583" s="68" t="s">
        <v>1165</v>
      </c>
      <c r="C3583" s="68" t="s">
        <v>1206</v>
      </c>
      <c r="D3583" s="69" t="n">
        <v>26462</v>
      </c>
      <c r="E3583" s="69"/>
      <c r="F3583" s="69" t="s">
        <v>1162</v>
      </c>
      <c r="H3583" s="69" t="s">
        <v>1162</v>
      </c>
      <c r="I3583" s="29" t="n">
        <v>184</v>
      </c>
      <c r="J3583" s="71"/>
      <c r="K3583" s="30" t="s">
        <v>1233</v>
      </c>
      <c r="M3583" s="31" t="n">
        <f aca="false">SUM(P3583,R3583,T3583,V3583,X3583,Z3583,AB3583,AD3583,AF3583,AH3583,AJ3583,AL3583,AN3583,AP3583,AR3583,AT3583,AV3583,AX3583,AZ3583,BB3583)</f>
        <v>12856.21</v>
      </c>
      <c r="O3583" s="0" t="n">
        <v>18699</v>
      </c>
      <c r="P3583" s="31" t="n">
        <v>202.5</v>
      </c>
      <c r="Q3583" s="0" t="n">
        <v>18697</v>
      </c>
      <c r="R3583" s="31" t="n">
        <v>202.5</v>
      </c>
      <c r="S3583" s="47" t="n">
        <v>18600</v>
      </c>
      <c r="T3583" s="31" t="n">
        <v>1633.74</v>
      </c>
      <c r="U3583" s="47" t="n">
        <v>18606</v>
      </c>
      <c r="V3583" s="31" t="n">
        <v>992.56</v>
      </c>
      <c r="W3583" s="47" t="n">
        <v>18605</v>
      </c>
      <c r="X3583" s="31" t="n">
        <v>382.45</v>
      </c>
      <c r="Y3583" s="47" t="n">
        <v>18607</v>
      </c>
      <c r="Z3583" s="31" t="n">
        <v>355.04</v>
      </c>
      <c r="AA3583" s="47" t="n">
        <v>18723</v>
      </c>
      <c r="AB3583" s="31" t="n">
        <v>5100</v>
      </c>
      <c r="AC3583" s="47" t="n">
        <v>18604</v>
      </c>
      <c r="AD3583" s="31" t="n">
        <v>727.02</v>
      </c>
      <c r="AE3583" s="47" t="n">
        <v>18599</v>
      </c>
      <c r="AF3583" s="31" t="n">
        <v>784.96</v>
      </c>
      <c r="AG3583" s="47" t="n">
        <v>18703</v>
      </c>
      <c r="AH3583" s="31" t="n">
        <v>394.5</v>
      </c>
      <c r="AI3583" s="47" t="n">
        <v>18603</v>
      </c>
      <c r="AJ3583" s="31" t="n">
        <v>539.07</v>
      </c>
      <c r="AK3583" s="47" t="n">
        <v>18598</v>
      </c>
      <c r="AL3583" s="31" t="n">
        <v>733.86</v>
      </c>
      <c r="AM3583" s="47" t="n">
        <v>18601</v>
      </c>
      <c r="AN3583" s="31" t="n">
        <v>808.01</v>
      </c>
    </row>
    <row r="3584" customFormat="false" ht="15" hidden="false" customHeight="false" outlineLevel="0" collapsed="false">
      <c r="A3584" s="41" t="n">
        <v>40570</v>
      </c>
      <c r="B3584" s="68" t="s">
        <v>1205</v>
      </c>
      <c r="C3584" s="68" t="s">
        <v>1206</v>
      </c>
      <c r="D3584" s="69" t="n">
        <v>26463</v>
      </c>
      <c r="E3584" s="69"/>
      <c r="F3584" s="69" t="s">
        <v>1162</v>
      </c>
      <c r="H3584" s="69" t="s">
        <v>1162</v>
      </c>
      <c r="I3584" s="29" t="n">
        <v>424.75</v>
      </c>
      <c r="J3584" s="71"/>
      <c r="K3584" s="30" t="s">
        <v>1249</v>
      </c>
      <c r="M3584" s="31" t="n">
        <f aca="false">SUM(P3584,R3584,T3584,V3584,X3584,Z3584,AB3584,AD3584,AF3584,AH3584,AJ3584,AL3584,AN3584,AP3584,AR3584,AT3584,AV3584,AX3584,AZ3584,BB3584)</f>
        <v>12259.41</v>
      </c>
      <c r="O3584" s="0" t="n">
        <v>18613</v>
      </c>
      <c r="P3584" s="31" t="n">
        <v>146.03</v>
      </c>
      <c r="Q3584" s="0" t="n">
        <v>18612</v>
      </c>
      <c r="R3584" s="31" t="n">
        <v>185.14</v>
      </c>
      <c r="S3584" s="47" t="n">
        <v>18611</v>
      </c>
      <c r="T3584" s="31" t="n">
        <v>200.34</v>
      </c>
      <c r="U3584" s="47" t="n">
        <v>18617</v>
      </c>
      <c r="V3584" s="31" t="n">
        <v>116.95</v>
      </c>
      <c r="W3584" s="47" t="n">
        <v>18608</v>
      </c>
      <c r="X3584" s="31" t="n">
        <v>290.48</v>
      </c>
      <c r="Y3584" s="47" t="n">
        <v>18616</v>
      </c>
      <c r="Z3584" s="31" t="n">
        <v>102</v>
      </c>
      <c r="AA3584" s="47" t="n">
        <v>186.85</v>
      </c>
      <c r="AB3584" s="31" t="n">
        <v>225</v>
      </c>
      <c r="AC3584" s="47" t="n">
        <v>18684</v>
      </c>
      <c r="AD3584" s="31" t="n">
        <v>225</v>
      </c>
      <c r="AE3584" s="47" t="n">
        <v>18694</v>
      </c>
      <c r="AF3584" s="31" t="n">
        <v>225.25</v>
      </c>
      <c r="AG3584" s="47" t="n">
        <v>18696</v>
      </c>
      <c r="AH3584" s="31" t="n">
        <v>222.5</v>
      </c>
      <c r="AI3584" s="47" t="n">
        <v>18687</v>
      </c>
      <c r="AJ3584" s="31" t="n">
        <v>225</v>
      </c>
      <c r="AK3584" s="47" t="n">
        <v>18770</v>
      </c>
      <c r="AL3584" s="31" t="n">
        <v>450.72</v>
      </c>
      <c r="AM3584" s="47" t="n">
        <v>18769</v>
      </c>
      <c r="AN3584" s="31" t="n">
        <v>9645</v>
      </c>
    </row>
    <row r="3585" customFormat="false" ht="15" hidden="false" customHeight="false" outlineLevel="0" collapsed="false">
      <c r="A3585" s="41" t="n">
        <v>40570</v>
      </c>
      <c r="B3585" s="68" t="s">
        <v>581</v>
      </c>
      <c r="C3585" s="68" t="s">
        <v>1330</v>
      </c>
      <c r="D3585" s="69" t="n">
        <v>26464</v>
      </c>
      <c r="E3585" s="69"/>
      <c r="F3585" s="42" t="n">
        <v>0.5625</v>
      </c>
      <c r="G3585" s="3" t="s">
        <v>1229</v>
      </c>
      <c r="H3585" s="42" t="n">
        <v>0.25</v>
      </c>
      <c r="I3585" s="29" t="n">
        <v>129</v>
      </c>
      <c r="K3585" s="30" t="s">
        <v>1243</v>
      </c>
      <c r="M3585" s="31" t="n">
        <f aca="false">SUM(P3585,R3585,T3585,V3585,X3585,Z3585,AB3585,AD3585,AF3585,AH3585,AJ3585,AL3585,AN3585,AP3585,AR3585,AT3585,AV3585,AX3585,AZ3585,BB3585)</f>
        <v>25300</v>
      </c>
      <c r="O3585" s="0" t="n">
        <v>171</v>
      </c>
      <c r="P3585" s="31" t="n">
        <v>11800</v>
      </c>
      <c r="Q3585" s="0" t="n">
        <v>172</v>
      </c>
      <c r="R3585" s="31" t="n">
        <v>13500</v>
      </c>
    </row>
    <row r="3586" customFormat="false" ht="15.75" hidden="false" customHeight="false" outlineLevel="0" collapsed="false">
      <c r="A3586" s="55" t="n">
        <v>40570</v>
      </c>
      <c r="B3586" s="152" t="s">
        <v>1169</v>
      </c>
      <c r="C3586" s="152" t="s">
        <v>925</v>
      </c>
      <c r="D3586" s="69" t="n">
        <v>26465</v>
      </c>
      <c r="E3586" s="69"/>
      <c r="F3586" s="44" t="n">
        <v>0.722222222222222</v>
      </c>
      <c r="G3586" s="30"/>
      <c r="H3586" s="44" t="n">
        <v>0.416666666666667</v>
      </c>
      <c r="I3586" s="29" t="n">
        <v>219</v>
      </c>
      <c r="K3586" s="178" t="s">
        <v>1214</v>
      </c>
      <c r="M3586" s="31" t="n">
        <f aca="false">SUM(P3586,R3586,T3586,V3586,X3586,Z3586,AB3586,AD3586,AF3586,AH3586,AJ3586,AL3586,AN3586,AP3586,AR3586,AT3586,AV3586,AX3586,AZ3586,BB3586)</f>
        <v>0</v>
      </c>
    </row>
    <row r="3587" customFormat="false" ht="15" hidden="false" customHeight="false" outlineLevel="0" collapsed="false">
      <c r="A3587" s="55" t="n">
        <v>40570</v>
      </c>
      <c r="B3587" s="152" t="s">
        <v>1203</v>
      </c>
      <c r="C3587" s="152" t="s">
        <v>925</v>
      </c>
      <c r="D3587" s="69" t="n">
        <v>26466</v>
      </c>
      <c r="E3587" s="69"/>
      <c r="F3587" s="44" t="n">
        <v>0.784722222222222</v>
      </c>
      <c r="G3587" s="30"/>
      <c r="H3587" s="44" t="n">
        <v>0.458333333333333</v>
      </c>
      <c r="I3587" s="29" t="n">
        <v>240.4</v>
      </c>
      <c r="K3587" s="30" t="s">
        <v>1244</v>
      </c>
      <c r="M3587" s="31" t="n">
        <f aca="false">SUM(P3587,R3587,T3587,V3587,X3587,Z3587,AB3587,AD3587,AF3587,AH3587,AJ3587,AL3587,AN3587,AP3587,AR3587,AT3587,AV3587,AX3587,AZ3587,BB3587)</f>
        <v>3895.48</v>
      </c>
      <c r="O3587" s="0" t="n">
        <v>4416</v>
      </c>
      <c r="P3587" s="31" t="n">
        <v>781.77</v>
      </c>
      <c r="Q3587" s="0" t="n">
        <v>4420</v>
      </c>
      <c r="R3587" s="31" t="n">
        <v>711.13</v>
      </c>
      <c r="S3587" s="47" t="n">
        <v>4414</v>
      </c>
      <c r="T3587" s="31" t="n">
        <v>1098.98</v>
      </c>
      <c r="U3587" s="47" t="n">
        <v>4418</v>
      </c>
      <c r="V3587" s="31" t="n">
        <v>1303.6</v>
      </c>
    </row>
    <row r="3588" customFormat="false" ht="15" hidden="false" customHeight="false" outlineLevel="0" collapsed="false">
      <c r="A3588" s="41" t="n">
        <v>40570</v>
      </c>
      <c r="B3588" s="68" t="s">
        <v>1173</v>
      </c>
      <c r="C3588" s="68" t="s">
        <v>1049</v>
      </c>
      <c r="D3588" s="69" t="n">
        <v>26467</v>
      </c>
      <c r="E3588" s="69"/>
      <c r="F3588" s="42" t="n">
        <v>0.708333333333333</v>
      </c>
      <c r="H3588" s="42" t="n">
        <v>0.395833333333333</v>
      </c>
      <c r="I3588" s="29" t="n">
        <v>161.5</v>
      </c>
      <c r="K3588" s="30" t="s">
        <v>1212</v>
      </c>
      <c r="M3588" s="31" t="n">
        <f aca="false">SUM(P3588,R3588,T3588,V3588,X3588,Z3588,AB3588,AD3588,AF3588,AH3588,AJ3588,AL3588,AN3588,AP3588,AR3588,AT3588,AV3588,AX3588,AZ3588,BB3588)</f>
        <v>0</v>
      </c>
    </row>
    <row r="3589" customFormat="false" ht="15" hidden="false" customHeight="false" outlineLevel="0" collapsed="false">
      <c r="A3589" s="41" t="n">
        <v>40570</v>
      </c>
      <c r="B3589" s="68" t="s">
        <v>627</v>
      </c>
      <c r="C3589" s="68" t="s">
        <v>250</v>
      </c>
      <c r="D3589" s="69" t="n">
        <v>26468</v>
      </c>
      <c r="E3589" s="69"/>
      <c r="F3589" s="42" t="n">
        <v>0.701388888888889</v>
      </c>
      <c r="H3589" s="42" t="n">
        <v>0.375</v>
      </c>
      <c r="I3589" s="29" t="n">
        <v>162</v>
      </c>
      <c r="K3589" s="30" t="s">
        <v>1303</v>
      </c>
      <c r="M3589" s="31" t="n">
        <f aca="false">SUM(P3589,R3589,T3589,V3589,X3589,Z3589,AB3589,AD3589,AF3589,AH3589,AJ3589,AL3589,AN3589,AP3589,AR3589,AT3589,AV3589,AX3589,AZ3589,BB3589)</f>
        <v>0</v>
      </c>
    </row>
    <row r="3590" customFormat="false" ht="15" hidden="false" customHeight="false" outlineLevel="0" collapsed="false">
      <c r="A3590" s="55" t="n">
        <v>40570</v>
      </c>
      <c r="B3590" s="152" t="s">
        <v>1179</v>
      </c>
      <c r="C3590" s="152" t="s">
        <v>307</v>
      </c>
      <c r="D3590" s="69" t="n">
        <v>26469</v>
      </c>
      <c r="E3590" s="69"/>
      <c r="F3590" s="44" t="n">
        <v>0.53125</v>
      </c>
      <c r="G3590" s="30"/>
      <c r="H3590" s="44" t="n">
        <v>0.1875</v>
      </c>
      <c r="I3590" s="29" t="n">
        <v>86</v>
      </c>
      <c r="K3590" s="30" t="s">
        <v>1242</v>
      </c>
      <c r="M3590" s="31" t="n">
        <f aca="false">SUM(P3590,R3590,T3590,V3590,X3590,Z3590,AB3590,AD3590,AF3590,AH3590,AJ3590,AL3590,AN3590,AP3590,AR3590,AT3590,AV3590,AX3590,AZ3590,BB3590)</f>
        <v>0</v>
      </c>
    </row>
    <row r="3591" customFormat="false" ht="15" hidden="false" customHeight="false" outlineLevel="0" collapsed="false">
      <c r="A3591" s="41" t="n">
        <v>40570</v>
      </c>
      <c r="B3591" s="68" t="s">
        <v>1195</v>
      </c>
      <c r="C3591" s="68" t="s">
        <v>760</v>
      </c>
      <c r="D3591" s="69" t="n">
        <v>26470</v>
      </c>
      <c r="E3591" s="69"/>
      <c r="F3591" s="42" t="n">
        <v>0.777777777777778</v>
      </c>
      <c r="H3591" s="42" t="n">
        <v>0.354166666666667</v>
      </c>
      <c r="I3591" s="29" t="n">
        <v>178.5</v>
      </c>
      <c r="K3591" s="30" t="s">
        <v>1217</v>
      </c>
      <c r="M3591" s="31" t="n">
        <f aca="false">SUM(P3591,R3591,T3591,V3591,X3591,Z3591,AB3591,AD3591,AF3591,AH3591,AJ3591,AL3591,AN3591,AP3591,AR3591,AT3591,AV3591,AX3591,AZ3591,BB3591)</f>
        <v>0</v>
      </c>
    </row>
    <row r="3592" customFormat="false" ht="15" hidden="false" customHeight="false" outlineLevel="0" collapsed="false">
      <c r="A3592" s="41" t="n">
        <v>40570</v>
      </c>
      <c r="B3592" s="68" t="s">
        <v>1176</v>
      </c>
      <c r="C3592" s="68" t="s">
        <v>892</v>
      </c>
      <c r="D3592" s="69" t="n">
        <v>26471</v>
      </c>
      <c r="E3592" s="69"/>
      <c r="F3592" s="42" t="n">
        <v>0.621527777777778</v>
      </c>
      <c r="H3592" s="42" t="n">
        <v>0.256944444444444</v>
      </c>
      <c r="I3592" s="29" t="n">
        <v>101.15</v>
      </c>
      <c r="K3592" s="30" t="s">
        <v>1222</v>
      </c>
      <c r="M3592" s="31" t="n">
        <f aca="false">SUM(P3592,R3592,T3592,V3592,X3592,Z3592,AB3592,AD3592,AF3592,AH3592,AJ3592,AL3592,AN3592,AP3592,AR3592,AT3592,AV3592,AX3592,AZ3592,BB3592)</f>
        <v>0</v>
      </c>
    </row>
    <row r="3593" customFormat="false" ht="15" hidden="false" customHeight="false" outlineLevel="0" collapsed="false">
      <c r="A3593" s="55" t="n">
        <v>40570</v>
      </c>
      <c r="B3593" s="152" t="s">
        <v>1189</v>
      </c>
      <c r="C3593" s="152" t="s">
        <v>925</v>
      </c>
      <c r="D3593" s="69" t="n">
        <v>26472</v>
      </c>
      <c r="E3593" s="69"/>
      <c r="F3593" s="44" t="n">
        <v>0.65625</v>
      </c>
      <c r="G3593" s="30"/>
      <c r="H3593" s="44" t="n">
        <v>0.25</v>
      </c>
      <c r="I3593" s="29" t="n">
        <v>133.4</v>
      </c>
      <c r="K3593" s="30" t="s">
        <v>1231</v>
      </c>
      <c r="M3593" s="31" t="n">
        <f aca="false">SUM(P3593,R3593,T3593,V3593,X3593,Z3593,AB3593,AD3593,AF3593,AH3593,AJ3593,AL3593,AN3593,AP3593,AR3593,AT3593,AV3593,AX3593,AZ3593,BB3593)</f>
        <v>0</v>
      </c>
    </row>
    <row r="3594" customFormat="false" ht="15" hidden="false" customHeight="false" outlineLevel="0" collapsed="false">
      <c r="A3594" s="55" t="n">
        <v>40570</v>
      </c>
      <c r="B3594" s="152" t="s">
        <v>1208</v>
      </c>
      <c r="C3594" s="152" t="s">
        <v>1032</v>
      </c>
      <c r="D3594" s="69" t="n">
        <v>26473</v>
      </c>
      <c r="E3594" s="69"/>
      <c r="F3594" s="44" t="n">
        <v>0.666666666666667</v>
      </c>
      <c r="G3594" s="109"/>
      <c r="H3594" s="44" t="n">
        <v>0.333333333333333</v>
      </c>
      <c r="I3594" s="29" t="n">
        <v>269</v>
      </c>
      <c r="K3594" s="30" t="s">
        <v>1238</v>
      </c>
      <c r="M3594" s="31" t="n">
        <f aca="false">SUM(P3594,R3594,T3594,V3594,X3594,Z3594,AB3594,AD3594,AF3594,AH3594,AJ3594,AL3594,AN3594,AP3594,AR3594,AT3594,AV3594,AX3594,AZ3594,BB3594)</f>
        <v>0</v>
      </c>
    </row>
    <row r="3595" customFormat="false" ht="15" hidden="false" customHeight="false" outlineLevel="0" collapsed="false">
      <c r="A3595" s="41" t="n">
        <v>40570</v>
      </c>
      <c r="B3595" s="68" t="s">
        <v>1197</v>
      </c>
      <c r="C3595" s="68" t="s">
        <v>1322</v>
      </c>
      <c r="D3595" s="69" t="n">
        <v>26474</v>
      </c>
      <c r="E3595" s="69"/>
      <c r="F3595" s="42" t="n">
        <v>0.635416666666667</v>
      </c>
      <c r="H3595" s="42" t="n">
        <v>0.208333333333333</v>
      </c>
      <c r="I3595" s="29" t="n">
        <v>90</v>
      </c>
      <c r="K3595" s="30" t="s">
        <v>1259</v>
      </c>
      <c r="M3595" s="31" t="n">
        <f aca="false">SUM(P3595,R3595,T3595,V3595,X3595,Z3595,AB3595,AD3595,AF3595,AH3595,AJ3595,AL3595,AN3595,AP3595,AR3595,AT3595,AV3595,AX3595,AZ3595,BB3595)</f>
        <v>0</v>
      </c>
    </row>
    <row r="3596" customFormat="false" ht="15" hidden="false" customHeight="false" outlineLevel="0" collapsed="false">
      <c r="A3596" s="41" t="n">
        <v>40570</v>
      </c>
      <c r="B3596" s="68" t="s">
        <v>1745</v>
      </c>
      <c r="C3596" s="68" t="s">
        <v>387</v>
      </c>
      <c r="D3596" s="69" t="n">
        <v>26475</v>
      </c>
      <c r="E3596" s="69"/>
      <c r="F3596" s="42" t="n">
        <v>0.6875</v>
      </c>
      <c r="H3596" s="42" t="n">
        <v>0.229166666666667</v>
      </c>
      <c r="I3596" s="29" t="n">
        <v>137</v>
      </c>
      <c r="K3596" s="30" t="s">
        <v>1766</v>
      </c>
      <c r="M3596" s="31" t="n">
        <f aca="false">SUM(P3596,R3596,T3596,V3596,X3596,Z3596,AB3596,AD3596,AF3596,AH3596,AJ3596,AL3596,AN3596,AP3596,AR3596,AT3596,AV3596,AX3596,AZ3596,BB3596)</f>
        <v>0</v>
      </c>
    </row>
    <row r="3597" customFormat="false" ht="15" hidden="false" customHeight="false" outlineLevel="0" collapsed="false">
      <c r="A3597" s="41" t="n">
        <v>40570</v>
      </c>
      <c r="B3597" s="68" t="s">
        <v>901</v>
      </c>
      <c r="C3597" s="68" t="s">
        <v>1384</v>
      </c>
      <c r="D3597" s="69" t="n">
        <v>26476</v>
      </c>
      <c r="E3597" s="69"/>
      <c r="F3597" s="42" t="n">
        <v>0.725694444444444</v>
      </c>
      <c r="H3597" s="42" t="n">
        <v>0.25</v>
      </c>
      <c r="I3597" s="29" t="n">
        <v>107</v>
      </c>
      <c r="K3597" s="30" t="s">
        <v>1228</v>
      </c>
      <c r="M3597" s="31" t="n">
        <f aca="false">SUM(P3597,R3597,T3597,V3597,X3597,Z3597,AB3597,AD3597,AF3597,AH3597,AJ3597,AL3597,AN3597,AP3597,AR3597,AT3597,AV3597,AX3597,AZ3597,BB3597)</f>
        <v>0</v>
      </c>
    </row>
    <row r="3598" customFormat="false" ht="15" hidden="false" customHeight="false" outlineLevel="0" collapsed="false">
      <c r="A3598" s="41" t="n">
        <v>40570</v>
      </c>
      <c r="B3598" s="68" t="s">
        <v>1665</v>
      </c>
      <c r="C3598" s="68" t="s">
        <v>1817</v>
      </c>
      <c r="D3598" s="69" t="n">
        <v>26477</v>
      </c>
      <c r="E3598" s="69"/>
      <c r="F3598" s="42" t="n">
        <v>0.8125</v>
      </c>
      <c r="H3598" s="42" t="n">
        <v>0.166666666666667</v>
      </c>
      <c r="I3598" s="29" t="n">
        <v>77</v>
      </c>
      <c r="K3598" s="30" t="s">
        <v>1714</v>
      </c>
      <c r="M3598" s="31" t="n">
        <f aca="false">SUM(P3598,R3598,T3598,V3598,X3598,Z3598,AB3598,AD3598,AF3598,AH3598,AJ3598,AL3598,AN3598,AP3598,AR3598,AT3598,AV3598,AX3598,AZ3598,BB3598)</f>
        <v>0</v>
      </c>
    </row>
    <row r="3599" customFormat="false" ht="15" hidden="false" customHeight="false" outlineLevel="0" collapsed="false">
      <c r="A3599" s="55" t="n">
        <v>40570</v>
      </c>
      <c r="B3599" s="152" t="s">
        <v>1199</v>
      </c>
      <c r="C3599" s="152" t="s">
        <v>1330</v>
      </c>
      <c r="D3599" s="69" t="n">
        <v>26478</v>
      </c>
      <c r="E3599" s="69"/>
      <c r="F3599" s="44" t="n">
        <v>0.8125</v>
      </c>
      <c r="G3599" s="30"/>
      <c r="H3599" s="44" t="n">
        <v>0.166666666666667</v>
      </c>
      <c r="I3599" s="29" t="n">
        <v>110</v>
      </c>
      <c r="K3599" s="30" t="s">
        <v>1259</v>
      </c>
      <c r="M3599" s="31" t="n">
        <f aca="false">SUM(P3599,R3599,T3599,V3599,X3599,Z3599,AB3599,AD3599,AF3599,AH3599,AJ3599,AL3599,AN3599,AP3599,AR3599,AT3599,AV3599,AX3599,AZ3599,BB3599)</f>
        <v>0</v>
      </c>
    </row>
    <row r="3600" customFormat="false" ht="15" hidden="false" customHeight="false" outlineLevel="0" collapsed="false">
      <c r="A3600" s="41"/>
      <c r="B3600" s="68"/>
      <c r="C3600" s="68"/>
      <c r="D3600" s="69"/>
      <c r="E3600" s="69"/>
    </row>
    <row r="3601" customFormat="false" ht="15" hidden="false" customHeight="false" outlineLevel="0" collapsed="false">
      <c r="A3601" s="132"/>
      <c r="B3601" s="176"/>
      <c r="C3601" s="176"/>
      <c r="D3601" s="177"/>
      <c r="E3601" s="177"/>
      <c r="F3601" s="134"/>
      <c r="G3601" s="134"/>
      <c r="H3601" s="134"/>
      <c r="I3601" s="136"/>
      <c r="J3601" s="136"/>
      <c r="K3601" s="134"/>
    </row>
    <row r="3602" customFormat="false" ht="18.75" hidden="false" customHeight="false" outlineLevel="0" collapsed="false">
      <c r="A3602" s="132"/>
      <c r="B3602" s="176"/>
      <c r="C3602" s="176"/>
      <c r="D3602" s="177"/>
      <c r="E3602" s="177"/>
      <c r="F3602" s="134"/>
      <c r="G3602" s="76" t="s">
        <v>1741</v>
      </c>
      <c r="H3602" s="134"/>
      <c r="I3602" s="136"/>
      <c r="J3602" s="136"/>
      <c r="K3602" s="134"/>
    </row>
    <row r="3603" customFormat="false" ht="15" hidden="false" customHeight="false" outlineLevel="0" collapsed="false">
      <c r="A3603" s="41" t="n">
        <v>40571</v>
      </c>
      <c r="B3603" s="68" t="s">
        <v>679</v>
      </c>
      <c r="C3603" s="68" t="s">
        <v>1206</v>
      </c>
      <c r="D3603" s="69" t="n">
        <v>26479</v>
      </c>
      <c r="E3603" s="69"/>
      <c r="F3603" s="69" t="s">
        <v>1162</v>
      </c>
      <c r="G3603" s="69"/>
      <c r="H3603" s="69" t="s">
        <v>1162</v>
      </c>
      <c r="I3603" s="71" t="n">
        <v>184</v>
      </c>
      <c r="J3603" s="71"/>
      <c r="K3603" s="72" t="s">
        <v>1223</v>
      </c>
      <c r="M3603" s="31" t="n">
        <f aca="false">SUM(P3603,R3603,T3603,V3603,X3603,Z3603,AB3603,AD3603,AF3603,AH3603,AJ3603,AL3603,AN3603,AP3603,AR3603,AT3603,AV3603,AX3603,AZ3603,BB3603)</f>
        <v>13427.68</v>
      </c>
      <c r="O3603" s="0" t="n">
        <v>18692</v>
      </c>
      <c r="P3603" s="31" t="n">
        <v>330</v>
      </c>
      <c r="Q3603" s="0" t="n">
        <v>18401</v>
      </c>
      <c r="R3603" s="31" t="n">
        <v>152</v>
      </c>
      <c r="S3603" s="47" t="n">
        <v>18850</v>
      </c>
      <c r="T3603" s="31" t="n">
        <v>8145</v>
      </c>
      <c r="U3603" s="47" t="n">
        <v>18610</v>
      </c>
      <c r="V3603" s="31" t="n">
        <v>751.94</v>
      </c>
      <c r="W3603" s="47" t="n">
        <v>18765</v>
      </c>
      <c r="X3603" s="31" t="n">
        <v>213.93</v>
      </c>
      <c r="Y3603" s="47" t="n">
        <v>18764</v>
      </c>
      <c r="Z3603" s="31" t="n">
        <v>508.34</v>
      </c>
      <c r="AA3603" s="47" t="n">
        <v>18756</v>
      </c>
      <c r="AB3603" s="31" t="n">
        <v>686.31</v>
      </c>
      <c r="AC3603" s="47" t="n">
        <v>18759</v>
      </c>
      <c r="AD3603" s="31" t="n">
        <v>418.98</v>
      </c>
      <c r="AE3603" s="47" t="n">
        <v>18760</v>
      </c>
      <c r="AF3603" s="31" t="n">
        <v>1434.5</v>
      </c>
      <c r="AG3603" s="47" t="n">
        <v>18763</v>
      </c>
      <c r="AH3603" s="31" t="n">
        <v>524.83</v>
      </c>
      <c r="AI3603" s="47" t="n">
        <v>18761</v>
      </c>
      <c r="AJ3603" s="31" t="n">
        <v>229.1</v>
      </c>
      <c r="AK3603" s="47" t="n">
        <v>18762</v>
      </c>
      <c r="AL3603" s="31" t="n">
        <v>32.75</v>
      </c>
    </row>
    <row r="3604" customFormat="false" ht="15" hidden="false" customHeight="false" outlineLevel="0" collapsed="false">
      <c r="A3604" s="41" t="n">
        <v>40571</v>
      </c>
      <c r="B3604" s="68" t="s">
        <v>1165</v>
      </c>
      <c r="C3604" s="68" t="s">
        <v>1206</v>
      </c>
      <c r="D3604" s="69" t="n">
        <v>26480</v>
      </c>
      <c r="E3604" s="69"/>
      <c r="F3604" s="69" t="s">
        <v>1162</v>
      </c>
      <c r="G3604" s="69"/>
      <c r="H3604" s="69" t="s">
        <v>1162</v>
      </c>
      <c r="I3604" s="71" t="n">
        <v>184</v>
      </c>
      <c r="J3604" s="71"/>
      <c r="K3604" s="179" t="s">
        <v>1233</v>
      </c>
      <c r="M3604" s="31" t="n">
        <f aca="false">SUM(P3604,R3604,T3604,V3604,X3604,Z3604,AB3604,AD3604,AF3604,AH3604,AJ3604,AL3604,AN3604,AP3604,AR3604,AT3604,AV3604,AX3604,AZ3604,BB3604)</f>
        <v>0</v>
      </c>
    </row>
    <row r="3605" customFormat="false" ht="15" hidden="false" customHeight="false" outlineLevel="0" collapsed="false">
      <c r="A3605" s="41" t="n">
        <v>40571</v>
      </c>
      <c r="B3605" s="68" t="s">
        <v>627</v>
      </c>
      <c r="C3605" s="68" t="s">
        <v>1206</v>
      </c>
      <c r="D3605" s="69" t="n">
        <v>26481</v>
      </c>
      <c r="E3605" s="69"/>
      <c r="F3605" s="69" t="s">
        <v>1162</v>
      </c>
      <c r="G3605" s="69"/>
      <c r="H3605" s="69" t="s">
        <v>1162</v>
      </c>
      <c r="I3605" s="71" t="n">
        <v>194.15</v>
      </c>
      <c r="J3605" s="71"/>
      <c r="K3605" s="72" t="s">
        <v>1303</v>
      </c>
      <c r="M3605" s="31" t="n">
        <f aca="false">SUM(P3605,R3605,T3605,V3605,X3605,Z3605,AB3605,AD3605,AF3605,AH3605,AJ3605,AL3605,AN3605,AP3605,AR3605,AT3605,AV3605,AX3605,AZ3605,BB3605)</f>
        <v>29654.52</v>
      </c>
      <c r="O3605" s="0" t="n">
        <v>18819</v>
      </c>
      <c r="P3605" s="31" t="n">
        <v>14500</v>
      </c>
      <c r="Q3605" s="0" t="n">
        <v>18820</v>
      </c>
      <c r="R3605" s="31" t="n">
        <v>150</v>
      </c>
      <c r="S3605" s="47" t="n">
        <v>18821</v>
      </c>
      <c r="T3605" s="31" t="n">
        <v>4837.5</v>
      </c>
      <c r="U3605" s="47" t="n">
        <v>18681</v>
      </c>
      <c r="V3605" s="31" t="n">
        <v>7205</v>
      </c>
      <c r="W3605" s="47" t="n">
        <v>18733</v>
      </c>
      <c r="X3605" s="31" t="n">
        <v>556.46</v>
      </c>
      <c r="Y3605" s="47" t="n">
        <v>18736</v>
      </c>
      <c r="Z3605" s="31" t="n">
        <v>8.2</v>
      </c>
      <c r="AA3605" s="47" t="n">
        <v>18752</v>
      </c>
      <c r="AB3605" s="31" t="n">
        <v>278.5</v>
      </c>
      <c r="AC3605" s="47" t="n">
        <v>18753</v>
      </c>
      <c r="AD3605" s="31" t="n">
        <v>557.08</v>
      </c>
      <c r="AE3605" s="47" t="n">
        <v>18754</v>
      </c>
      <c r="AF3605" s="31" t="n">
        <v>477.3</v>
      </c>
      <c r="AG3605" s="47" t="n">
        <v>18750</v>
      </c>
      <c r="AH3605" s="31" t="n">
        <v>301.22</v>
      </c>
      <c r="AI3605" s="47" t="n">
        <v>18751</v>
      </c>
      <c r="AJ3605" s="31" t="n">
        <v>496.22</v>
      </c>
      <c r="AK3605" s="47" t="n">
        <v>18749</v>
      </c>
      <c r="AL3605" s="31" t="n">
        <v>287.04</v>
      </c>
    </row>
    <row r="3606" customFormat="false" ht="15" hidden="false" customHeight="false" outlineLevel="0" collapsed="false">
      <c r="A3606" s="41" t="n">
        <v>40571</v>
      </c>
      <c r="B3606" s="68" t="s">
        <v>1205</v>
      </c>
      <c r="C3606" s="68" t="s">
        <v>1206</v>
      </c>
      <c r="D3606" s="69" t="n">
        <v>26482</v>
      </c>
      <c r="E3606" s="69"/>
      <c r="F3606" s="69" t="s">
        <v>1162</v>
      </c>
      <c r="G3606" s="69"/>
      <c r="H3606" s="69" t="s">
        <v>1162</v>
      </c>
      <c r="I3606" s="71" t="n">
        <v>380</v>
      </c>
      <c r="J3606" s="71"/>
      <c r="K3606" s="72" t="s">
        <v>1249</v>
      </c>
      <c r="M3606" s="31" t="n">
        <f aca="false">SUM(P3606,R3606,T3606,V3606,X3606,Z3606,AB3606,AD3606,AF3606,AH3606,AJ3606,AL3606,AN3606,AP3606,AR3606,AT3606,AV3606,AX3606,AZ3606,BB3606)</f>
        <v>17962.27</v>
      </c>
      <c r="O3606" s="0" t="n">
        <v>18851</v>
      </c>
      <c r="P3606" s="31" t="n">
        <v>4260</v>
      </c>
      <c r="Q3606" s="0" t="n">
        <v>18817</v>
      </c>
      <c r="R3606" s="31" t="n">
        <v>225</v>
      </c>
      <c r="S3606" s="47" t="n">
        <v>18741</v>
      </c>
      <c r="T3606" s="31" t="n">
        <v>854.58</v>
      </c>
      <c r="U3606" s="47" t="n">
        <v>18742</v>
      </c>
      <c r="V3606" s="31" t="n">
        <v>779.41</v>
      </c>
      <c r="W3606" s="47" t="n">
        <v>18743</v>
      </c>
      <c r="X3606" s="31" t="n">
        <v>343.28</v>
      </c>
      <c r="Y3606" s="47" t="n">
        <v>18832</v>
      </c>
      <c r="Z3606" s="31" t="n">
        <v>11500</v>
      </c>
    </row>
    <row r="3607" customFormat="false" ht="15" hidden="false" customHeight="false" outlineLevel="0" collapsed="false">
      <c r="A3607" s="55" t="n">
        <v>40571</v>
      </c>
      <c r="B3607" s="56" t="s">
        <v>1189</v>
      </c>
      <c r="C3607" s="56" t="s">
        <v>925</v>
      </c>
      <c r="D3607" s="69" t="n">
        <v>26483</v>
      </c>
      <c r="E3607" s="69"/>
      <c r="F3607" s="44" t="n">
        <v>0.739583333333334</v>
      </c>
      <c r="G3607" s="30" t="s">
        <v>1818</v>
      </c>
      <c r="H3607" s="30" t="s">
        <v>1819</v>
      </c>
      <c r="I3607" s="29" t="n">
        <v>254.7</v>
      </c>
      <c r="K3607" s="30" t="s">
        <v>1231</v>
      </c>
      <c r="M3607" s="31" t="n">
        <f aca="false">SUM(P3607,R3607,T3607,V3607,X3607,Z3607,AB3607,AD3607,AF3607,AH3607,AJ3607,AL3607,AN3607,AP3607,AR3607,AT3607,AV3607,AX3607,AZ3607,BB3607)</f>
        <v>0</v>
      </c>
    </row>
    <row r="3608" customFormat="false" ht="15" hidden="false" customHeight="false" outlineLevel="0" collapsed="false">
      <c r="A3608" s="41" t="n">
        <v>40571</v>
      </c>
      <c r="B3608" s="68" t="s">
        <v>901</v>
      </c>
      <c r="C3608" s="68" t="s">
        <v>1206</v>
      </c>
      <c r="D3608" s="69" t="n">
        <v>26484</v>
      </c>
      <c r="E3608" s="69"/>
      <c r="F3608" s="69" t="s">
        <v>1162</v>
      </c>
      <c r="G3608" s="69"/>
      <c r="H3608" s="69" t="s">
        <v>1162</v>
      </c>
      <c r="I3608" s="71" t="n">
        <v>184</v>
      </c>
      <c r="J3608" s="71"/>
      <c r="K3608" s="72" t="s">
        <v>1228</v>
      </c>
      <c r="M3608" s="31" t="n">
        <f aca="false">SUM(P3608,R3608,T3608,V3608,X3608,Z3608,AB3608,AD3608,AF3608,AH3608,AJ3608,AL3608,AN3608,AP3608,AR3608,AT3608,AV3608,AX3608,AZ3608,BB3608)</f>
        <v>9317.67</v>
      </c>
      <c r="O3608" s="0" t="n">
        <v>18758</v>
      </c>
      <c r="P3608" s="31" t="n">
        <v>240.38</v>
      </c>
      <c r="Q3608" s="0" t="n">
        <v>18738</v>
      </c>
      <c r="R3608" s="31" t="n">
        <v>271.4</v>
      </c>
      <c r="S3608" s="47" t="n">
        <v>18757</v>
      </c>
      <c r="T3608" s="31" t="n">
        <v>608.26</v>
      </c>
      <c r="U3608" s="47" t="n">
        <v>18766</v>
      </c>
      <c r="V3608" s="31" t="n">
        <v>902.6</v>
      </c>
      <c r="W3608" s="47" t="n">
        <v>18745</v>
      </c>
      <c r="X3608" s="31" t="n">
        <v>532.83</v>
      </c>
      <c r="Y3608" s="47" t="n">
        <v>18744</v>
      </c>
      <c r="Z3608" s="31" t="n">
        <v>916.18</v>
      </c>
      <c r="AA3608" s="47" t="n">
        <v>18746</v>
      </c>
      <c r="AB3608" s="31" t="n">
        <v>83.73</v>
      </c>
      <c r="AC3608" s="47" t="n">
        <v>18737</v>
      </c>
      <c r="AD3608" s="31" t="n">
        <v>658.68</v>
      </c>
      <c r="AE3608" s="47" t="n">
        <v>18818</v>
      </c>
      <c r="AF3608" s="31" t="n">
        <v>208</v>
      </c>
      <c r="AG3608" s="47" t="n">
        <v>18739</v>
      </c>
      <c r="AH3608" s="31" t="n">
        <v>763.51</v>
      </c>
      <c r="AI3608" s="47" t="n">
        <v>18748</v>
      </c>
      <c r="AJ3608" s="31" t="n">
        <v>119.69</v>
      </c>
      <c r="AK3608" s="47" t="n">
        <v>18747</v>
      </c>
      <c r="AL3608" s="31" t="n">
        <v>68.36</v>
      </c>
      <c r="AM3608" s="47" t="n">
        <v>18822</v>
      </c>
      <c r="AN3608" s="31" t="n">
        <v>1950</v>
      </c>
      <c r="AO3608" s="47" t="n">
        <v>18841</v>
      </c>
      <c r="AP3608" s="31" t="n">
        <v>1130.05</v>
      </c>
      <c r="AQ3608" s="47" t="n">
        <v>18842</v>
      </c>
      <c r="AR3608" s="31" t="n">
        <v>864</v>
      </c>
    </row>
    <row r="3609" customFormat="false" ht="15" hidden="false" customHeight="false" outlineLevel="0" collapsed="false">
      <c r="A3609" s="55" t="n">
        <v>40571</v>
      </c>
      <c r="B3609" s="152" t="s">
        <v>1199</v>
      </c>
      <c r="C3609" s="152" t="s">
        <v>979</v>
      </c>
      <c r="D3609" s="69" t="n">
        <v>26485</v>
      </c>
      <c r="E3609" s="69"/>
      <c r="F3609" s="158" t="n">
        <v>0.743055555555556</v>
      </c>
      <c r="G3609" s="72"/>
      <c r="H3609" s="158" t="n">
        <v>0.416666666666667</v>
      </c>
      <c r="I3609" s="71" t="n">
        <v>185</v>
      </c>
      <c r="J3609" s="71"/>
      <c r="K3609" s="72" t="s">
        <v>1253</v>
      </c>
      <c r="M3609" s="31" t="n">
        <f aca="false">SUM(P3609,R3609,T3609,V3609,X3609,Z3609,AB3609,AD3609,AF3609,AH3609,AJ3609,AL3609,AN3609,AP3609,AR3609,AT3609,AV3609,AX3609,AZ3609,BB3609)</f>
        <v>0</v>
      </c>
    </row>
    <row r="3610" customFormat="false" ht="15" hidden="false" customHeight="false" outlineLevel="0" collapsed="false">
      <c r="A3610" s="41" t="n">
        <v>40571</v>
      </c>
      <c r="B3610" s="68" t="s">
        <v>1203</v>
      </c>
      <c r="C3610" s="68" t="s">
        <v>925</v>
      </c>
      <c r="D3610" s="69" t="n">
        <v>26486</v>
      </c>
      <c r="E3610" s="69"/>
      <c r="F3610" s="70" t="n">
        <v>0.78125</v>
      </c>
      <c r="G3610" s="69" t="s">
        <v>1170</v>
      </c>
      <c r="H3610" s="69" t="s">
        <v>1483</v>
      </c>
      <c r="I3610" s="71" t="n">
        <v>256.8</v>
      </c>
      <c r="J3610" s="71"/>
      <c r="K3610" s="72" t="s">
        <v>1244</v>
      </c>
      <c r="M3610" s="31" t="n">
        <f aca="false">SUM(P3610,R3610,T3610,V3610,X3610,Z3610,AB3610,AD3610,AF3610,AH3610,AJ3610,AL3610,AN3610,AP3610,AR3610,AT3610,AV3610,AX3610,AZ3610,BB3610)</f>
        <v>1996.54</v>
      </c>
      <c r="O3610" s="0" t="n">
        <v>4456</v>
      </c>
      <c r="P3610" s="31" t="n">
        <v>753.5</v>
      </c>
      <c r="Q3610" s="0" t="n">
        <v>4473</v>
      </c>
      <c r="R3610" s="31" t="n">
        <v>704.39</v>
      </c>
      <c r="S3610" s="47" t="n">
        <v>4468</v>
      </c>
      <c r="T3610" s="31" t="n">
        <v>538.65</v>
      </c>
    </row>
    <row r="3611" customFormat="false" ht="15" hidden="false" customHeight="false" outlineLevel="0" collapsed="false">
      <c r="A3611" s="41" t="n">
        <v>40571</v>
      </c>
      <c r="B3611" s="68" t="s">
        <v>1195</v>
      </c>
      <c r="C3611" s="68" t="s">
        <v>842</v>
      </c>
      <c r="D3611" s="69" t="n">
        <v>26487</v>
      </c>
      <c r="E3611" s="69"/>
      <c r="F3611" s="70" t="n">
        <v>0.666666666666667</v>
      </c>
      <c r="G3611" s="69" t="s">
        <v>1478</v>
      </c>
      <c r="H3611" s="69" t="s">
        <v>1299</v>
      </c>
      <c r="I3611" s="71" t="n">
        <v>132.5</v>
      </c>
      <c r="J3611" s="71"/>
      <c r="K3611" s="72" t="s">
        <v>1217</v>
      </c>
      <c r="M3611" s="31" t="n">
        <f aca="false">SUM(P3611,R3611,T3611,V3611,X3611,Z3611,AB3611,AD3611,AF3611,AH3611,AJ3611,AL3611,AN3611,AP3611,AR3611,AT3611,AV3611,AX3611,AZ3611,BB3611)</f>
        <v>0</v>
      </c>
    </row>
    <row r="3612" customFormat="false" ht="15" hidden="false" customHeight="false" outlineLevel="0" collapsed="false">
      <c r="A3612" s="41" t="n">
        <v>40571</v>
      </c>
      <c r="B3612" s="68" t="s">
        <v>1745</v>
      </c>
      <c r="C3612" s="68" t="s">
        <v>387</v>
      </c>
      <c r="D3612" s="69" t="n">
        <v>26488</v>
      </c>
      <c r="E3612" s="69"/>
      <c r="F3612" s="70" t="n">
        <v>0.729166666666667</v>
      </c>
      <c r="G3612" s="69"/>
      <c r="H3612" s="70" t="n">
        <v>0.354166666666667</v>
      </c>
      <c r="I3612" s="71" t="n">
        <v>213</v>
      </c>
      <c r="J3612" s="71"/>
      <c r="K3612" s="72" t="s">
        <v>1766</v>
      </c>
      <c r="M3612" s="31" t="n">
        <f aca="false">SUM(P3612,R3612,T3612,V3612,X3612,Z3612,AB3612,AD3612,AF3612,AH3612,AJ3612,AL3612,AN3612,AP3612,AR3612,AT3612,AV3612,AX3612,AZ3612,BB3612)</f>
        <v>0</v>
      </c>
    </row>
    <row r="3613" customFormat="false" ht="15" hidden="false" customHeight="false" outlineLevel="0" collapsed="false">
      <c r="A3613" s="41" t="n">
        <v>40571</v>
      </c>
      <c r="B3613" s="68" t="s">
        <v>1197</v>
      </c>
      <c r="C3613" s="68" t="s">
        <v>1215</v>
      </c>
      <c r="D3613" s="69" t="n">
        <v>26489</v>
      </c>
      <c r="E3613" s="69"/>
      <c r="F3613" s="42" t="n">
        <v>0.625</v>
      </c>
      <c r="H3613" s="42" t="n">
        <v>0.3125</v>
      </c>
      <c r="I3613" s="29" t="n">
        <v>132.5</v>
      </c>
      <c r="K3613" s="30" t="s">
        <v>1259</v>
      </c>
      <c r="M3613" s="31" t="n">
        <f aca="false">SUM(P3613,R3613,T3613,V3613,X3613,Z3613,AB3613,AD3613,AF3613,AH3613,AJ3613,AL3613,AN3613,AP3613,AR3613,AT3613,AV3613,AX3613,AZ3613,BB3613)</f>
        <v>0</v>
      </c>
    </row>
    <row r="3614" customFormat="false" ht="15" hidden="false" customHeight="false" outlineLevel="0" collapsed="false">
      <c r="A3614" s="41" t="n">
        <v>40571</v>
      </c>
      <c r="B3614" s="68" t="s">
        <v>1169</v>
      </c>
      <c r="C3614" s="68" t="s">
        <v>760</v>
      </c>
      <c r="D3614" s="69" t="n">
        <v>26490</v>
      </c>
      <c r="E3614" s="69"/>
      <c r="F3614" s="42" t="n">
        <v>0.541666666666667</v>
      </c>
      <c r="H3614" s="42" t="n">
        <v>0.208333333333333</v>
      </c>
      <c r="I3614" s="29" t="n">
        <v>94</v>
      </c>
      <c r="K3614" s="30" t="s">
        <v>1214</v>
      </c>
      <c r="M3614" s="31" t="n">
        <f aca="false">SUM(P3614,R3614,T3614,V3614,X3614,Z3614,AB3614,AD3614,AF3614,AH3614,AJ3614,AL3614,AN3614,AP3614,AR3614,AT3614,AV3614,AX3614,AZ3614,BB3614)</f>
        <v>0</v>
      </c>
    </row>
    <row r="3615" customFormat="false" ht="15" hidden="false" customHeight="false" outlineLevel="0" collapsed="false">
      <c r="A3615" s="55" t="n">
        <v>40571</v>
      </c>
      <c r="B3615" s="152" t="s">
        <v>1173</v>
      </c>
      <c r="C3615" s="152" t="s">
        <v>1049</v>
      </c>
      <c r="D3615" s="69" t="n">
        <v>26491</v>
      </c>
      <c r="E3615" s="69"/>
      <c r="F3615" s="44" t="n">
        <v>0.697916666666667</v>
      </c>
      <c r="G3615" s="30" t="s">
        <v>1229</v>
      </c>
      <c r="H3615" s="30" t="s">
        <v>1267</v>
      </c>
      <c r="I3615" s="29" t="n">
        <v>161.5</v>
      </c>
      <c r="K3615" s="30" t="s">
        <v>1212</v>
      </c>
      <c r="M3615" s="31" t="n">
        <f aca="false">SUM(P3615,R3615,T3615,V3615,X3615,Z3615,AB3615,AD3615,AF3615,AH3615,AJ3615,AL3615,AN3615,AP3615,AR3615,AT3615,AV3615,AX3615,AZ3615,BB3615)</f>
        <v>0</v>
      </c>
    </row>
    <row r="3616" customFormat="false" ht="15" hidden="false" customHeight="false" outlineLevel="0" collapsed="false">
      <c r="A3616" s="55" t="n">
        <v>40571</v>
      </c>
      <c r="B3616" s="152" t="s">
        <v>1632</v>
      </c>
      <c r="C3616" s="152" t="s">
        <v>490</v>
      </c>
      <c r="D3616" s="69" t="n">
        <v>26492</v>
      </c>
      <c r="E3616" s="69"/>
      <c r="F3616" s="44" t="n">
        <v>0.708333333333333</v>
      </c>
      <c r="G3616" s="30"/>
      <c r="H3616" s="44" t="n">
        <v>0.416666666666667</v>
      </c>
      <c r="I3616" s="29" t="n">
        <v>192</v>
      </c>
      <c r="K3616" s="30" t="s">
        <v>1621</v>
      </c>
      <c r="M3616" s="31" t="n">
        <f aca="false">SUM(P3616,R3616,T3616,V3616,X3616,Z3616,AB3616,AD3616,AF3616,AH3616,AJ3616,AL3616,AN3616,AP3616,AR3616,AT3616,AV3616,AX3616,AZ3616,BB3616)</f>
        <v>0</v>
      </c>
    </row>
    <row r="3617" customFormat="false" ht="15" hidden="false" customHeight="false" outlineLevel="0" collapsed="false">
      <c r="A3617" s="41" t="n">
        <v>40571</v>
      </c>
      <c r="B3617" s="68" t="s">
        <v>1176</v>
      </c>
      <c r="C3617" s="68" t="s">
        <v>1384</v>
      </c>
      <c r="D3617" s="69" t="n">
        <v>26493</v>
      </c>
      <c r="E3617" s="69"/>
      <c r="F3617" s="42" t="n">
        <v>0.510416666666667</v>
      </c>
      <c r="G3617" s="3" t="s">
        <v>1241</v>
      </c>
      <c r="H3617" s="3" t="s">
        <v>1308</v>
      </c>
      <c r="I3617" s="29" t="n">
        <v>90</v>
      </c>
      <c r="K3617" s="30" t="s">
        <v>1222</v>
      </c>
      <c r="M3617" s="31" t="n">
        <f aca="false">SUM(P3617,R3617,T3617,V3617,X3617,Z3617,AB3617,AD3617,AF3617,AH3617,AJ3617,AL3617,AN3617,AP3617,AR3617,AT3617,AV3617,AX3617,AZ3617,BB3617)</f>
        <v>0</v>
      </c>
    </row>
    <row r="3618" customFormat="false" ht="15" hidden="false" customHeight="false" outlineLevel="0" collapsed="false">
      <c r="A3618" s="41" t="n">
        <v>40571</v>
      </c>
      <c r="B3618" s="68" t="s">
        <v>96</v>
      </c>
      <c r="C3618" s="68" t="s">
        <v>892</v>
      </c>
      <c r="D3618" s="69" t="n">
        <v>26494</v>
      </c>
      <c r="E3618" s="69"/>
      <c r="F3618" s="42" t="n">
        <v>0.666666666666667</v>
      </c>
      <c r="H3618" s="42" t="n">
        <v>0.3125</v>
      </c>
      <c r="I3618" s="29" t="n">
        <v>123</v>
      </c>
      <c r="K3618" s="30" t="s">
        <v>1237</v>
      </c>
      <c r="M3618" s="31" t="n">
        <f aca="false">SUM(P3618,R3618,T3618,V3618,X3618,Z3618,AB3618,AD3618,AF3618,AH3618,AJ3618,AL3618,AN3618,AP3618,AR3618,AT3618,AV3618,AX3618,AZ3618,BB3618)</f>
        <v>0</v>
      </c>
    </row>
    <row r="3619" customFormat="false" ht="15" hidden="false" customHeight="false" outlineLevel="0" collapsed="false">
      <c r="A3619" s="41" t="n">
        <v>40571</v>
      </c>
      <c r="B3619" s="68" t="s">
        <v>581</v>
      </c>
      <c r="C3619" s="68" t="s">
        <v>1384</v>
      </c>
      <c r="D3619" s="69" t="n">
        <v>26495</v>
      </c>
      <c r="E3619" s="69"/>
      <c r="F3619" s="42" t="n">
        <v>0.552083333333333</v>
      </c>
      <c r="H3619" s="42" t="n">
        <v>0.166666666666667</v>
      </c>
      <c r="I3619" s="29" t="n">
        <v>90</v>
      </c>
      <c r="K3619" s="30" t="s">
        <v>1243</v>
      </c>
      <c r="M3619" s="31" t="n">
        <f aca="false">SUM(P3619,R3619,T3619,V3619,X3619,Z3619,AB3619,AD3619,AF3619,AH3619,AJ3619,AL3619,AN3619,AP3619,AR3619,AT3619,AV3619,AX3619,AZ3619,BB3619)</f>
        <v>0</v>
      </c>
    </row>
    <row r="3620" customFormat="false" ht="15" hidden="false" customHeight="false" outlineLevel="0" collapsed="false">
      <c r="A3620" s="117" t="n">
        <v>40571</v>
      </c>
      <c r="B3620" s="68" t="s">
        <v>296</v>
      </c>
      <c r="C3620" s="68" t="s">
        <v>1475</v>
      </c>
      <c r="D3620" s="69" t="n">
        <v>26496</v>
      </c>
      <c r="E3620" s="69"/>
      <c r="F3620" s="42" t="n">
        <v>0.770833333333334</v>
      </c>
      <c r="H3620" s="42" t="n">
        <v>0.375</v>
      </c>
      <c r="I3620" s="29" t="n">
        <v>207</v>
      </c>
      <c r="K3620" s="30" t="s">
        <v>1235</v>
      </c>
      <c r="M3620" s="31" t="n">
        <f aca="false">SUM(P3620,R3620,T3620,V3620,X3620,Z3620,AB3620,AD3620,AF3620,AH3620,AJ3620,AL3620,AN3620,AP3620,AR3620,AT3620,AV3620,AX3620,AZ3620,BB3620)</f>
        <v>0</v>
      </c>
    </row>
    <row r="3621" customFormat="false" ht="15" hidden="false" customHeight="false" outlineLevel="0" collapsed="false">
      <c r="A3621" s="41" t="n">
        <v>40571</v>
      </c>
      <c r="B3621" s="68" t="s">
        <v>1675</v>
      </c>
      <c r="C3621" s="68" t="s">
        <v>1790</v>
      </c>
      <c r="D3621" s="69" t="n">
        <v>26497</v>
      </c>
      <c r="E3621" s="69"/>
      <c r="F3621" s="42" t="n">
        <v>0.652777777777778</v>
      </c>
      <c r="H3621" s="42" t="n">
        <v>0.166666666666667</v>
      </c>
      <c r="I3621" s="29" t="n">
        <v>89</v>
      </c>
      <c r="K3621" s="30" t="s">
        <v>1375</v>
      </c>
      <c r="M3621" s="31" t="n">
        <f aca="false">SUM(P3621,R3621,T3621,V3621,X3621,Z3621,AB3621,AD3621,AF3621,AH3621,AJ3621,AL3621,AN3621,AP3621,AR3621,AT3621,AV3621,AX3621,AZ3621,BB3621)</f>
        <v>0</v>
      </c>
    </row>
    <row r="3622" customFormat="false" ht="15" hidden="false" customHeight="false" outlineLevel="0" collapsed="false">
      <c r="A3622" s="41" t="n">
        <v>40571</v>
      </c>
      <c r="B3622" s="68" t="s">
        <v>1176</v>
      </c>
      <c r="C3622" s="68" t="s">
        <v>1817</v>
      </c>
      <c r="D3622" s="69" t="n">
        <v>26498</v>
      </c>
      <c r="E3622" s="69"/>
      <c r="F3622" s="42" t="n">
        <v>0.666666666666667</v>
      </c>
      <c r="H3622" s="42" t="n">
        <v>0.166666666666667</v>
      </c>
      <c r="I3622" s="29" t="n">
        <v>77</v>
      </c>
      <c r="K3622" s="30" t="s">
        <v>1222</v>
      </c>
      <c r="M3622" s="31" t="n">
        <f aca="false">SUM(P3622,R3622,T3622,V3622,X3622,Z3622,AB3622,AD3622,AF3622,AH3622,AJ3622,AL3622,AN3622,AP3622,AR3622,AT3622,AV3622,AX3622,AZ3622,BB3622)</f>
        <v>0</v>
      </c>
    </row>
    <row r="3623" customFormat="false" ht="18.75" hidden="false" customHeight="false" outlineLevel="0" collapsed="false">
      <c r="A3623" s="132"/>
      <c r="B3623" s="176"/>
      <c r="C3623" s="176"/>
      <c r="D3623" s="177"/>
      <c r="E3623" s="177"/>
      <c r="F3623" s="134"/>
      <c r="G3623" s="76" t="s">
        <v>1449</v>
      </c>
      <c r="H3623" s="134"/>
      <c r="I3623" s="136"/>
      <c r="J3623" s="136"/>
      <c r="K3623" s="134"/>
    </row>
    <row r="3624" customFormat="false" ht="15" hidden="false" customHeight="false" outlineLevel="0" collapsed="false">
      <c r="A3624" s="55" t="n">
        <v>40572</v>
      </c>
      <c r="B3624" s="152" t="s">
        <v>1173</v>
      </c>
      <c r="C3624" s="152" t="s">
        <v>1049</v>
      </c>
      <c r="D3624" s="72" t="n">
        <v>26499</v>
      </c>
      <c r="E3624" s="72"/>
      <c r="F3624" s="44" t="n">
        <v>0.666666666666667</v>
      </c>
      <c r="G3624" s="30"/>
      <c r="H3624" s="44" t="n">
        <v>0.333333333333333</v>
      </c>
      <c r="I3624" s="29" t="n">
        <v>136</v>
      </c>
      <c r="K3624" s="30" t="s">
        <v>1212</v>
      </c>
    </row>
    <row r="3625" customFormat="false" ht="15" hidden="false" customHeight="false" outlineLevel="0" collapsed="false">
      <c r="A3625" s="41"/>
      <c r="B3625" s="68"/>
      <c r="C3625" s="68"/>
      <c r="D3625" s="69"/>
      <c r="E3625" s="69"/>
    </row>
    <row r="3626" customFormat="false" ht="15" hidden="false" customHeight="false" outlineLevel="0" collapsed="false">
      <c r="A3626" s="132"/>
      <c r="B3626" s="176"/>
      <c r="C3626" s="176"/>
      <c r="D3626" s="177"/>
      <c r="E3626" s="177"/>
      <c r="F3626" s="134"/>
      <c r="G3626" s="134"/>
      <c r="H3626" s="134"/>
      <c r="I3626" s="136"/>
      <c r="J3626" s="136"/>
      <c r="K3626" s="134"/>
    </row>
    <row r="3627" customFormat="false" ht="18.75" hidden="false" customHeight="false" outlineLevel="0" collapsed="false">
      <c r="A3627" s="132"/>
      <c r="B3627" s="176"/>
      <c r="C3627" s="176"/>
      <c r="D3627" s="177"/>
      <c r="E3627" s="177"/>
      <c r="F3627" s="134"/>
      <c r="G3627" s="76" t="s">
        <v>1224</v>
      </c>
      <c r="H3627" s="134"/>
      <c r="I3627" s="136"/>
      <c r="J3627" s="136"/>
      <c r="K3627" s="134"/>
    </row>
    <row r="3628" customFormat="false" ht="15" hidden="false" customHeight="false" outlineLevel="0" collapsed="false">
      <c r="A3628" s="41" t="n">
        <v>40573</v>
      </c>
      <c r="B3628" s="152" t="s">
        <v>1745</v>
      </c>
      <c r="C3628" s="152" t="s">
        <v>490</v>
      </c>
      <c r="D3628" s="72" t="n">
        <v>26500</v>
      </c>
      <c r="E3628" s="72"/>
      <c r="F3628" s="44" t="n">
        <v>0.697916666666667</v>
      </c>
      <c r="G3628" s="30"/>
      <c r="H3628" s="44" t="n">
        <v>0.458333333333333</v>
      </c>
      <c r="I3628" s="29" t="n">
        <v>253</v>
      </c>
      <c r="K3628" s="30" t="s">
        <v>1766</v>
      </c>
    </row>
    <row r="3629" customFormat="false" ht="15" hidden="false" customHeight="false" outlineLevel="0" collapsed="false">
      <c r="A3629" s="55" t="n">
        <v>40573</v>
      </c>
      <c r="B3629" s="152" t="s">
        <v>1665</v>
      </c>
      <c r="C3629" s="152" t="s">
        <v>490</v>
      </c>
      <c r="D3629" s="72" t="n">
        <v>26501</v>
      </c>
      <c r="E3629" s="72"/>
      <c r="F3629" s="44" t="n">
        <v>0.680555555555555</v>
      </c>
      <c r="G3629" s="30"/>
      <c r="H3629" s="44" t="n">
        <v>0.4375</v>
      </c>
      <c r="I3629" s="29" t="n">
        <v>241.5</v>
      </c>
      <c r="K3629" s="30" t="s">
        <v>1714</v>
      </c>
    </row>
    <row r="3630" customFormat="false" ht="15" hidden="false" customHeight="false" outlineLevel="0" collapsed="false">
      <c r="A3630" s="55" t="n">
        <v>40573</v>
      </c>
      <c r="B3630" s="152" t="s">
        <v>1632</v>
      </c>
      <c r="C3630" s="152" t="s">
        <v>490</v>
      </c>
      <c r="D3630" s="72" t="n">
        <v>26502</v>
      </c>
      <c r="E3630" s="72"/>
      <c r="F3630" s="44" t="n">
        <v>0.75</v>
      </c>
      <c r="G3630" s="30"/>
      <c r="H3630" s="44" t="n">
        <v>0.458333333333333</v>
      </c>
      <c r="I3630" s="29" t="n">
        <v>253</v>
      </c>
      <c r="K3630" s="30" t="s">
        <v>1621</v>
      </c>
    </row>
    <row r="3631" customFormat="false" ht="15" hidden="false" customHeight="false" outlineLevel="0" collapsed="false">
      <c r="A3631" s="55" t="n">
        <v>40573</v>
      </c>
      <c r="B3631" s="152" t="s">
        <v>581</v>
      </c>
      <c r="C3631" s="152" t="s">
        <v>490</v>
      </c>
      <c r="D3631" s="72" t="n">
        <v>26503</v>
      </c>
      <c r="E3631" s="72"/>
      <c r="F3631" s="44" t="n">
        <v>0.854166666666667</v>
      </c>
      <c r="G3631" s="30"/>
      <c r="H3631" s="44" t="n">
        <v>0.5625</v>
      </c>
      <c r="I3631" s="29" t="n">
        <v>310.5</v>
      </c>
      <c r="K3631" s="30" t="s">
        <v>1243</v>
      </c>
    </row>
    <row r="3632" customFormat="false" ht="15" hidden="false" customHeight="false" outlineLevel="0" collapsed="false">
      <c r="A3632" s="41"/>
      <c r="B3632" s="68"/>
      <c r="C3632" s="68"/>
      <c r="D3632" s="69"/>
      <c r="E3632" s="69"/>
    </row>
    <row r="3633" customFormat="false" ht="15" hidden="false" customHeight="false" outlineLevel="0" collapsed="false">
      <c r="A3633" s="132"/>
      <c r="B3633" s="176"/>
      <c r="C3633" s="176"/>
      <c r="D3633" s="177"/>
      <c r="E3633" s="177"/>
      <c r="F3633" s="134"/>
      <c r="G3633" s="134"/>
      <c r="H3633" s="134"/>
      <c r="I3633" s="136"/>
      <c r="J3633" s="136"/>
      <c r="K3633" s="134"/>
    </row>
    <row r="3634" customFormat="false" ht="18.75" hidden="false" customHeight="false" outlineLevel="0" collapsed="false">
      <c r="A3634" s="132"/>
      <c r="B3634" s="176"/>
      <c r="C3634" s="176"/>
      <c r="D3634" s="177"/>
      <c r="E3634" s="177"/>
      <c r="F3634" s="134"/>
      <c r="G3634" s="76" t="s">
        <v>1624</v>
      </c>
      <c r="H3634" s="134"/>
      <c r="I3634" s="136"/>
      <c r="J3634" s="136"/>
      <c r="K3634" s="134"/>
    </row>
    <row r="3635" customFormat="false" ht="15" hidden="false" customHeight="false" outlineLevel="0" collapsed="false">
      <c r="A3635" s="157" t="n">
        <v>40574</v>
      </c>
      <c r="B3635" s="152" t="s">
        <v>679</v>
      </c>
      <c r="C3635" s="152" t="s">
        <v>1206</v>
      </c>
      <c r="D3635" s="72" t="n">
        <v>26504</v>
      </c>
      <c r="E3635" s="72"/>
      <c r="F3635" s="72" t="s">
        <v>1162</v>
      </c>
      <c r="G3635" s="72"/>
      <c r="H3635" s="72" t="s">
        <v>1162</v>
      </c>
      <c r="I3635" s="71" t="n">
        <v>184</v>
      </c>
      <c r="J3635" s="71"/>
      <c r="K3635" s="179" t="s">
        <v>1223</v>
      </c>
      <c r="L3635" s="167"/>
      <c r="M3635" s="31" t="n">
        <f aca="false">SUM(P3635,R3635,T3635,V3635,X3635,Z3635,AB3635,AD3635,AF3635,AH3635,AJ3635,AL3635,AN3635,AP3635,AR3635,AT3635,AV3635,AX3635,AZ3635,BB3635)</f>
        <v>11926.52</v>
      </c>
      <c r="O3635" s="0" t="n">
        <v>18901</v>
      </c>
      <c r="P3635" s="31" t="n">
        <v>1687.16</v>
      </c>
      <c r="Q3635" s="0" t="n">
        <v>18902</v>
      </c>
      <c r="R3635" s="31" t="n">
        <v>148.3</v>
      </c>
      <c r="S3635" s="47" t="n">
        <v>18897</v>
      </c>
      <c r="T3635" s="31" t="n">
        <v>723.32</v>
      </c>
      <c r="U3635" s="47" t="n">
        <v>18896</v>
      </c>
      <c r="V3635" s="31" t="n">
        <v>667.78</v>
      </c>
      <c r="W3635" s="47" t="n">
        <v>18895</v>
      </c>
      <c r="X3635" s="31" t="n">
        <v>554.96</v>
      </c>
      <c r="Y3635" s="47" t="n">
        <v>18916</v>
      </c>
      <c r="Z3635" s="31" t="n">
        <v>8145</v>
      </c>
    </row>
    <row r="3636" s="68" customFormat="true" ht="15" hidden="false" customHeight="false" outlineLevel="0" collapsed="false">
      <c r="A3636" s="117" t="n">
        <v>40574</v>
      </c>
      <c r="B3636" s="59" t="s">
        <v>1257</v>
      </c>
      <c r="C3636" s="59" t="s">
        <v>1257</v>
      </c>
      <c r="D3636" s="67" t="n">
        <v>26505</v>
      </c>
      <c r="E3636" s="67"/>
      <c r="F3636" s="60" t="s">
        <v>1257</v>
      </c>
      <c r="G3636" s="60" t="s">
        <v>1257</v>
      </c>
      <c r="H3636" s="60" t="s">
        <v>1257</v>
      </c>
      <c r="I3636" s="63" t="s">
        <v>1257</v>
      </c>
      <c r="J3636" s="63"/>
      <c r="K3636" s="72" t="s">
        <v>1232</v>
      </c>
      <c r="M3636" s="180" t="n">
        <f aca="false">SUM(P3636,R3636,T3636,V3636,X3636,Z3636,AB3636,AD3636,AF3636,AH3636,AJ3636,AL3636,AN3636,AP3636,AR3636,AT3636,AV3636,AX3636,AZ3636,BB3636)</f>
        <v>0</v>
      </c>
      <c r="N3636" s="181"/>
      <c r="P3636" s="180"/>
      <c r="R3636" s="180"/>
      <c r="T3636" s="180"/>
      <c r="V3636" s="180"/>
      <c r="X3636" s="180"/>
      <c r="Z3636" s="180"/>
      <c r="AB3636" s="180"/>
      <c r="AD3636" s="180"/>
      <c r="AF3636" s="180"/>
      <c r="AH3636" s="180"/>
      <c r="AJ3636" s="180"/>
      <c r="AL3636" s="180"/>
      <c r="AN3636" s="180"/>
      <c r="AP3636" s="180"/>
      <c r="AR3636" s="180"/>
      <c r="AT3636" s="180"/>
      <c r="AV3636" s="180"/>
      <c r="AX3636" s="180"/>
      <c r="AZ3636" s="180"/>
      <c r="BB3636" s="168"/>
      <c r="BD3636" s="168"/>
      <c r="BF3636" s="168"/>
      <c r="BH3636" s="168"/>
      <c r="BJ3636" s="168"/>
      <c r="BL3636" s="168"/>
      <c r="BN3636" s="168"/>
      <c r="BP3636" s="168"/>
    </row>
    <row r="3637" customFormat="false" ht="15" hidden="false" customHeight="false" outlineLevel="0" collapsed="false">
      <c r="A3637" s="157" t="n">
        <v>40574</v>
      </c>
      <c r="B3637" s="152" t="s">
        <v>1165</v>
      </c>
      <c r="C3637" s="152" t="s">
        <v>1206</v>
      </c>
      <c r="D3637" s="72" t="n">
        <v>26506</v>
      </c>
      <c r="E3637" s="72"/>
      <c r="F3637" s="72" t="s">
        <v>1162</v>
      </c>
      <c r="G3637" s="72" t="s">
        <v>1820</v>
      </c>
      <c r="H3637" s="72" t="s">
        <v>1162</v>
      </c>
      <c r="I3637" s="71" t="n">
        <v>296.75</v>
      </c>
      <c r="J3637" s="71"/>
      <c r="K3637" s="72" t="s">
        <v>1233</v>
      </c>
      <c r="L3637" s="167"/>
      <c r="M3637" s="31" t="n">
        <f aca="false">SUM(P3637,R3637,T3637,V3637,X3637,Z3637,AB3637,AD3637,AF3637,AH3637,AJ3637,AL3637,AN3637,AP3637,AR3637,AT3637,AV3637,AX3637,AZ3637,BB3637)</f>
        <v>12948.63</v>
      </c>
      <c r="O3637" s="0" t="n">
        <v>18929</v>
      </c>
      <c r="P3637" s="31" t="n">
        <v>7437.5</v>
      </c>
      <c r="Q3637" s="0" t="n">
        <v>18919</v>
      </c>
      <c r="R3637" s="31" t="n">
        <v>450</v>
      </c>
      <c r="S3637" s="47" t="n">
        <v>18900</v>
      </c>
      <c r="T3637" s="31" t="n">
        <v>505.86</v>
      </c>
      <c r="U3637" s="47" t="n">
        <v>18899</v>
      </c>
      <c r="V3637" s="31" t="n">
        <v>184.88</v>
      </c>
      <c r="W3637" s="47" t="n">
        <v>18890</v>
      </c>
      <c r="X3637" s="31" t="n">
        <v>963.67</v>
      </c>
      <c r="Y3637" s="47" t="n">
        <v>18893</v>
      </c>
      <c r="Z3637" s="31" t="n">
        <v>72.68</v>
      </c>
      <c r="AA3637" s="47" t="n">
        <v>18889</v>
      </c>
      <c r="AB3637" s="31" t="n">
        <v>253.72</v>
      </c>
      <c r="AC3637" s="47" t="n">
        <v>18887</v>
      </c>
      <c r="AD3637" s="31" t="n">
        <v>6.63</v>
      </c>
      <c r="AE3637" s="47" t="n">
        <v>18878</v>
      </c>
      <c r="AF3637" s="31" t="n">
        <v>78.03</v>
      </c>
      <c r="AG3637" s="47" t="n">
        <v>18888</v>
      </c>
      <c r="AH3637" s="31" t="n">
        <v>148.38</v>
      </c>
      <c r="AI3637" s="47" t="n">
        <v>18886</v>
      </c>
      <c r="AJ3637" s="31" t="n">
        <v>380.69</v>
      </c>
      <c r="AK3637" s="47" t="n">
        <v>18877</v>
      </c>
      <c r="AL3637" s="31" t="n">
        <v>293.03</v>
      </c>
      <c r="AM3637" s="47" t="n">
        <v>18876</v>
      </c>
      <c r="AN3637" s="31" t="n">
        <v>149.73</v>
      </c>
      <c r="AO3637" s="47" t="n">
        <v>18885</v>
      </c>
      <c r="AP3637" s="31" t="n">
        <v>453.32</v>
      </c>
      <c r="AQ3637" s="47" t="n">
        <v>18883</v>
      </c>
      <c r="AR3637" s="31" t="n">
        <v>602.2</v>
      </c>
      <c r="AS3637" s="47" t="n">
        <v>18891</v>
      </c>
      <c r="AT3637" s="31" t="n">
        <v>968.31</v>
      </c>
    </row>
    <row r="3638" customFormat="false" ht="15" hidden="false" customHeight="false" outlineLevel="0" collapsed="false">
      <c r="A3638" s="55" t="n">
        <v>40574</v>
      </c>
      <c r="B3638" s="152" t="s">
        <v>627</v>
      </c>
      <c r="C3638" s="152" t="s">
        <v>1206</v>
      </c>
      <c r="D3638" s="72" t="n">
        <v>26507</v>
      </c>
      <c r="E3638" s="72"/>
      <c r="F3638" s="72" t="s">
        <v>1162</v>
      </c>
      <c r="G3638" s="30"/>
      <c r="H3638" s="72" t="s">
        <v>1162</v>
      </c>
      <c r="I3638" s="29" t="n">
        <v>184</v>
      </c>
      <c r="J3638" s="71"/>
      <c r="K3638" s="30" t="s">
        <v>1303</v>
      </c>
      <c r="M3638" s="31" t="n">
        <f aca="false">SUM(P3638,R3638,T3638,V3638,X3638,Z3638,AB3638,AD3638,AF3638,AH3638,AJ3638,AL3638,AN3638,AP3638,AR3638,AT3638,AV3638,AX3638,AZ3638,BB3638)</f>
        <v>2529.36</v>
      </c>
      <c r="O3638" s="0" t="n">
        <v>18912</v>
      </c>
      <c r="P3638" s="31" t="n">
        <v>225</v>
      </c>
      <c r="Q3638" s="0" t="n">
        <v>18894</v>
      </c>
      <c r="R3638" s="31" t="n">
        <v>1682.93</v>
      </c>
      <c r="S3638" s="47" t="n">
        <v>18904</v>
      </c>
      <c r="T3638" s="31" t="n">
        <v>621.43</v>
      </c>
    </row>
    <row r="3639" customFormat="false" ht="15" hidden="false" customHeight="false" outlineLevel="0" collapsed="false">
      <c r="A3639" s="41" t="n">
        <v>40574</v>
      </c>
      <c r="B3639" s="152" t="s">
        <v>1205</v>
      </c>
      <c r="C3639" s="152" t="s">
        <v>1206</v>
      </c>
      <c r="D3639" s="72" t="n">
        <v>26508</v>
      </c>
      <c r="E3639" s="72"/>
      <c r="F3639" s="72" t="s">
        <v>1162</v>
      </c>
      <c r="G3639" s="30"/>
      <c r="H3639" s="72" t="s">
        <v>1162</v>
      </c>
      <c r="I3639" s="29" t="n">
        <v>384</v>
      </c>
      <c r="J3639" s="71"/>
      <c r="K3639" s="30" t="s">
        <v>1249</v>
      </c>
      <c r="M3639" s="31" t="n">
        <f aca="false">SUM(P3639,R3639,T3639,V3639,X3639,Z3639,AB3639,AD3639,AF3639,AH3639,AJ3639,AL3639,AN3639,AP3639,AR3639,AT3639,AV3639,AX3639,AZ3639,BB3639)</f>
        <v>5237.61</v>
      </c>
      <c r="O3639" s="0" t="n">
        <v>18798</v>
      </c>
      <c r="P3639" s="31" t="n">
        <v>750</v>
      </c>
      <c r="Q3639" s="0" t="n">
        <v>18729</v>
      </c>
      <c r="R3639" s="31" t="n">
        <v>4487.61</v>
      </c>
    </row>
    <row r="3640" customFormat="false" ht="15" hidden="false" customHeight="false" outlineLevel="0" collapsed="false">
      <c r="A3640" s="55" t="n">
        <v>40574</v>
      </c>
      <c r="B3640" s="152" t="s">
        <v>1173</v>
      </c>
      <c r="C3640" s="152" t="s">
        <v>1049</v>
      </c>
      <c r="D3640" s="72" t="n">
        <v>26509</v>
      </c>
      <c r="E3640" s="72"/>
      <c r="F3640" s="44" t="n">
        <v>0.708333333333333</v>
      </c>
      <c r="G3640" s="30"/>
      <c r="H3640" s="44" t="n">
        <v>0.395833333333333</v>
      </c>
      <c r="I3640" s="29" t="n">
        <v>161.5</v>
      </c>
      <c r="K3640" s="30" t="s">
        <v>1212</v>
      </c>
      <c r="M3640" s="31" t="n">
        <f aca="false">SUM(P3640,R3640,T3640,V3640,X3640,Z3640,AB3640,AD3640,AF3640,AH3640,AJ3640,AL3640,AN3640,AP3640,AR3640,AT3640,AV3640,AX3640,AZ3640,BB3640)</f>
        <v>0</v>
      </c>
    </row>
    <row r="3641" customFormat="false" ht="15" hidden="false" customHeight="false" outlineLevel="0" collapsed="false">
      <c r="A3641" s="55" t="n">
        <v>40574</v>
      </c>
      <c r="B3641" s="152" t="s">
        <v>901</v>
      </c>
      <c r="C3641" s="152" t="s">
        <v>1206</v>
      </c>
      <c r="D3641" s="72" t="n">
        <v>26510</v>
      </c>
      <c r="E3641" s="72"/>
      <c r="F3641" s="30" t="s">
        <v>1162</v>
      </c>
      <c r="G3641" s="30"/>
      <c r="H3641" s="30" t="s">
        <v>1162</v>
      </c>
      <c r="I3641" s="29" t="n">
        <v>184</v>
      </c>
      <c r="K3641" s="30" t="s">
        <v>1228</v>
      </c>
      <c r="M3641" s="31" t="n">
        <f aca="false">SUM(P3641,R3641,T3641,V3641,X3641,Z3641,AB3641,AD3641,AF3641,AH3641,AJ3641,AL3641,AN3641,AP3641,AR3641,AT3641,AV3641,AX3641,AZ3641,BB3641)</f>
        <v>35956.33</v>
      </c>
      <c r="O3641" s="0" t="n">
        <v>18924</v>
      </c>
      <c r="P3641" s="31" t="n">
        <v>8145</v>
      </c>
      <c r="Q3641" s="0" t="n">
        <v>18906</v>
      </c>
      <c r="R3641" s="31" t="n">
        <v>202.5</v>
      </c>
      <c r="S3641" s="47" t="n">
        <v>18930</v>
      </c>
      <c r="T3641" s="31" t="n">
        <v>7525</v>
      </c>
      <c r="U3641" s="47" t="n">
        <v>18931</v>
      </c>
      <c r="V3641" s="31" t="n">
        <v>350.01</v>
      </c>
      <c r="W3641" s="47" t="n">
        <v>18917</v>
      </c>
      <c r="X3641" s="31" t="n">
        <v>12550</v>
      </c>
      <c r="Y3641" s="47" t="n">
        <v>18898</v>
      </c>
      <c r="Z3641" s="31" t="n">
        <v>313</v>
      </c>
      <c r="AA3641" s="47" t="n">
        <v>18933</v>
      </c>
      <c r="AB3641" s="31" t="n">
        <v>1215.82</v>
      </c>
      <c r="AC3641" s="47" t="n">
        <v>18872</v>
      </c>
      <c r="AD3641" s="31" t="n">
        <v>5445</v>
      </c>
      <c r="AE3641" s="47" t="n">
        <v>18911</v>
      </c>
      <c r="AF3641" s="31" t="n">
        <v>210</v>
      </c>
    </row>
    <row r="3642" customFormat="false" ht="15" hidden="false" customHeight="false" outlineLevel="0" collapsed="false">
      <c r="A3642" s="55" t="n">
        <v>40574</v>
      </c>
      <c r="B3642" s="152" t="s">
        <v>1176</v>
      </c>
      <c r="C3642" s="152" t="s">
        <v>1032</v>
      </c>
      <c r="D3642" s="72" t="n">
        <v>26511</v>
      </c>
      <c r="E3642" s="72"/>
      <c r="F3642" s="44" t="n">
        <v>0.527777777777778</v>
      </c>
      <c r="G3642" s="30"/>
      <c r="H3642" s="44" t="n">
        <v>0.1875</v>
      </c>
      <c r="I3642" s="29" t="n">
        <v>108.5</v>
      </c>
      <c r="K3642" s="30" t="s">
        <v>1222</v>
      </c>
      <c r="M3642" s="31" t="n">
        <f aca="false">SUM(P3642,R3642,T3642,V3642,X3642,Z3642,AB3642,AD3642,AF3642,AH3642,AJ3642,AL3642,AN3642,AP3642,AR3642,AT3642,AV3642,AX3642,AZ3642,BB3642)</f>
        <v>0</v>
      </c>
    </row>
    <row r="3643" customFormat="false" ht="15" hidden="false" customHeight="false" outlineLevel="0" collapsed="false">
      <c r="A3643" s="55" t="n">
        <v>40574</v>
      </c>
      <c r="B3643" s="152" t="s">
        <v>1745</v>
      </c>
      <c r="C3643" s="152" t="s">
        <v>387</v>
      </c>
      <c r="D3643" s="72" t="n">
        <v>26512</v>
      </c>
      <c r="E3643" s="72"/>
      <c r="F3643" s="44" t="n">
        <v>0.548611111111111</v>
      </c>
      <c r="G3643" s="30"/>
      <c r="H3643" s="44" t="n">
        <v>0.270833333333333</v>
      </c>
      <c r="I3643" s="29" t="n">
        <v>161</v>
      </c>
      <c r="K3643" s="30" t="s">
        <v>1766</v>
      </c>
      <c r="M3643" s="31" t="n">
        <f aca="false">SUM(P3643,R3643,T3643,V3643,X3643,Z3643,AB3643,AD3643,AF3643,AH3643,AJ3643,AL3643,AN3643,AP3643,AR3643,AT3643,AV3643,AX3643,AZ3643,BB3643)</f>
        <v>0</v>
      </c>
    </row>
    <row r="3644" customFormat="false" ht="15" hidden="false" customHeight="false" outlineLevel="0" collapsed="false">
      <c r="A3644" s="41" t="n">
        <v>40574</v>
      </c>
      <c r="B3644" s="152" t="s">
        <v>1745</v>
      </c>
      <c r="C3644" s="152" t="s">
        <v>490</v>
      </c>
      <c r="D3644" s="72" t="n">
        <v>26513</v>
      </c>
      <c r="E3644" s="72"/>
      <c r="F3644" s="44" t="n">
        <v>0.104166666666667</v>
      </c>
      <c r="G3644" s="30" t="s">
        <v>1821</v>
      </c>
      <c r="H3644" s="44" t="n">
        <v>0.166666666666667</v>
      </c>
      <c r="I3644" s="29" t="n">
        <v>92</v>
      </c>
      <c r="K3644" s="30" t="s">
        <v>1766</v>
      </c>
      <c r="M3644" s="31" t="n">
        <f aca="false">SUM(P3644,R3644,T3644,V3644,X3644,Z3644,AB3644,AD3644,AF3644,AH3644,AJ3644,AL3644,AN3644,AP3644,AR3644,AT3644,AV3644,AX3644,AZ3644,BB3644)</f>
        <v>0</v>
      </c>
    </row>
    <row r="3645" customFormat="false" ht="15" hidden="false" customHeight="false" outlineLevel="0" collapsed="false">
      <c r="A3645" s="55" t="n">
        <v>40574</v>
      </c>
      <c r="B3645" s="152" t="s">
        <v>96</v>
      </c>
      <c r="C3645" s="152" t="s">
        <v>892</v>
      </c>
      <c r="D3645" s="72" t="n">
        <v>26514</v>
      </c>
      <c r="E3645" s="72"/>
      <c r="F3645" s="44" t="n">
        <v>0.6875</v>
      </c>
      <c r="G3645" s="30"/>
      <c r="H3645" s="44" t="n">
        <v>0.302083333333333</v>
      </c>
      <c r="I3645" s="29" t="n">
        <v>118.9</v>
      </c>
      <c r="K3645" s="30" t="s">
        <v>1237</v>
      </c>
      <c r="M3645" s="31" t="n">
        <f aca="false">SUM(P3645,R3645,T3645,V3645,X3645,Z3645,AB3645,AD3645,AF3645,AH3645,AJ3645,AL3645,AN3645,AP3645,AR3645,AT3645,AV3645,AX3645,AZ3645,BB3645)</f>
        <v>0</v>
      </c>
    </row>
    <row r="3646" customFormat="false" ht="15" hidden="false" customHeight="false" outlineLevel="0" collapsed="false">
      <c r="A3646" s="41" t="n">
        <v>40574</v>
      </c>
      <c r="B3646" s="68" t="s">
        <v>1189</v>
      </c>
      <c r="C3646" s="68" t="s">
        <v>640</v>
      </c>
      <c r="D3646" s="72" t="n">
        <v>26515</v>
      </c>
      <c r="E3646" s="72"/>
      <c r="F3646" s="42" t="n">
        <v>0.5625</v>
      </c>
      <c r="H3646" s="42" t="n">
        <v>0.166666666666667</v>
      </c>
      <c r="I3646" s="29" t="n">
        <v>73</v>
      </c>
      <c r="K3646" s="30" t="s">
        <v>1231</v>
      </c>
      <c r="M3646" s="31" t="n">
        <f aca="false">SUM(P3646,R3646,T3646,V3646,X3646,Z3646,AB3646,AD3646,AF3646,AH3646,AJ3646,AL3646,AN3646,AP3646,AR3646,AT3646,AV3646,AX3646,AZ3646,BB3646)</f>
        <v>0</v>
      </c>
    </row>
    <row r="3647" customFormat="false" ht="15" hidden="false" customHeight="false" outlineLevel="0" collapsed="false">
      <c r="A3647" s="55" t="n">
        <v>40574</v>
      </c>
      <c r="B3647" s="152" t="s">
        <v>1169</v>
      </c>
      <c r="C3647" s="152" t="s">
        <v>892</v>
      </c>
      <c r="D3647" s="72" t="n">
        <v>26516</v>
      </c>
      <c r="E3647" s="72"/>
      <c r="F3647" s="44" t="n">
        <v>0.6875</v>
      </c>
      <c r="G3647" s="30"/>
      <c r="H3647" s="44" t="n">
        <v>0.291666666666667</v>
      </c>
      <c r="I3647" s="29" t="n">
        <v>114.8</v>
      </c>
      <c r="K3647" s="30" t="s">
        <v>1214</v>
      </c>
      <c r="M3647" s="31" t="n">
        <f aca="false">SUM(P3647,R3647,T3647,V3647,X3647,Z3647,AB3647,AD3647,AF3647,AH3647,AJ3647,AL3647,AN3647,AP3647,AR3647,AT3647,AV3647,AX3647,AZ3647,BB3647)</f>
        <v>0</v>
      </c>
    </row>
    <row r="3648" customFormat="false" ht="15" hidden="false" customHeight="false" outlineLevel="0" collapsed="false">
      <c r="A3648" s="55" t="n">
        <v>40574</v>
      </c>
      <c r="B3648" s="152" t="s">
        <v>1195</v>
      </c>
      <c r="C3648" s="152" t="s">
        <v>557</v>
      </c>
      <c r="D3648" s="72" t="n">
        <v>26517</v>
      </c>
      <c r="E3648" s="72"/>
      <c r="F3648" s="44" t="n">
        <v>0.638888888888889</v>
      </c>
      <c r="G3648" s="30"/>
      <c r="H3648" s="44" t="n">
        <v>0.166666666666667</v>
      </c>
      <c r="I3648" s="29" t="n">
        <v>81</v>
      </c>
      <c r="K3648" s="30" t="s">
        <v>1217</v>
      </c>
      <c r="M3648" s="31" t="n">
        <f aca="false">SUM(P3648,R3648,T3648,V3648,X3648,Z3648,AB3648,AD3648,AF3648,AH3648,AJ3648,AL3648,AN3648,AP3648,AR3648,AT3648,AV3648,AX3648,AZ3648,BB3648)</f>
        <v>0</v>
      </c>
    </row>
    <row r="3649" customFormat="false" ht="15" hidden="false" customHeight="false" outlineLevel="0" collapsed="false">
      <c r="A3649" s="55" t="n">
        <v>40574</v>
      </c>
      <c r="B3649" s="152" t="s">
        <v>1208</v>
      </c>
      <c r="C3649" s="152" t="s">
        <v>1032</v>
      </c>
      <c r="D3649" s="72" t="n">
        <v>26518</v>
      </c>
      <c r="E3649" s="72"/>
      <c r="F3649" s="44" t="n">
        <v>0.5625</v>
      </c>
      <c r="G3649" s="30"/>
      <c r="H3649" s="44" t="n">
        <v>0.333333333333333</v>
      </c>
      <c r="I3649" s="29" t="n">
        <v>269</v>
      </c>
      <c r="K3649" s="30" t="s">
        <v>1238</v>
      </c>
      <c r="M3649" s="31" t="n">
        <f aca="false">SUM(P3649,R3649,T3649,V3649,X3649,Z3649,AB3649,AD3649,AF3649,AH3649,AJ3649,AL3649,AN3649,AP3649,AR3649,AT3649,AV3649,AX3649,AZ3649,BB3649)</f>
        <v>0</v>
      </c>
    </row>
    <row r="3650" customFormat="false" ht="15" hidden="false" customHeight="false" outlineLevel="0" collapsed="false">
      <c r="A3650" s="55" t="n">
        <v>40574</v>
      </c>
      <c r="B3650" s="152" t="s">
        <v>296</v>
      </c>
      <c r="C3650" s="152" t="s">
        <v>1330</v>
      </c>
      <c r="D3650" s="72" t="n">
        <v>26519</v>
      </c>
      <c r="E3650" s="72"/>
      <c r="F3650" s="44" t="n">
        <v>0.739583333333334</v>
      </c>
      <c r="G3650" s="30"/>
      <c r="H3650" s="44" t="n">
        <v>0.166666666666667</v>
      </c>
      <c r="I3650" s="29" t="n">
        <v>97</v>
      </c>
      <c r="K3650" s="30" t="s">
        <v>1235</v>
      </c>
      <c r="M3650" s="31" t="n">
        <f aca="false">SUM(P3650,R3650,T3650,V3650,X3650,Z3650,AB3650,AD3650,AF3650,AH3650,AJ3650,AL3650,AN3650,AP3650,AR3650,AT3650,AV3650,AX3650,AZ3650,BB3650)</f>
        <v>0</v>
      </c>
    </row>
    <row r="3651" customFormat="false" ht="15" hidden="false" customHeight="false" outlineLevel="0" collapsed="false">
      <c r="A3651" s="55"/>
      <c r="B3651" s="152"/>
      <c r="C3651" s="152"/>
      <c r="D3651" s="72"/>
      <c r="E3651" s="72"/>
      <c r="F3651" s="44"/>
      <c r="G3651" s="30"/>
      <c r="H3651" s="44"/>
    </row>
    <row r="3652" customFormat="false" ht="15" hidden="false" customHeight="false" outlineLevel="0" collapsed="false">
      <c r="B3652" s="152"/>
      <c r="C3652" s="152"/>
      <c r="D3652" s="72"/>
      <c r="E3652" s="72"/>
      <c r="F3652" s="44"/>
      <c r="G3652" s="30"/>
      <c r="H3652" s="44"/>
    </row>
    <row r="3653" customFormat="false" ht="15" hidden="false" customHeight="false" outlineLevel="0" collapsed="false">
      <c r="A3653" s="49"/>
      <c r="B3653" s="182"/>
      <c r="C3653" s="53"/>
      <c r="D3653" s="53"/>
      <c r="E3653" s="53"/>
      <c r="F3653" s="118"/>
      <c r="G3653" s="49"/>
      <c r="H3653" s="118"/>
      <c r="I3653" s="51"/>
      <c r="J3653" s="51"/>
      <c r="K3653" s="49"/>
    </row>
    <row r="3654" customFormat="false" ht="18.75" hidden="false" customHeight="false" outlineLevel="0" collapsed="false">
      <c r="A3654" s="53"/>
      <c r="B3654" s="50"/>
      <c r="C3654" s="81" t="s">
        <v>1822</v>
      </c>
      <c r="D3654" s="81"/>
      <c r="E3654" s="81"/>
      <c r="F3654" s="49"/>
      <c r="G3654" s="73" t="s">
        <v>1823</v>
      </c>
      <c r="H3654" s="49"/>
      <c r="I3654" s="51"/>
      <c r="J3654" s="51"/>
      <c r="K3654" s="49"/>
    </row>
    <row r="3655" customFormat="false" ht="15" hidden="false" customHeight="false" outlineLevel="0" collapsed="false">
      <c r="A3655" s="132"/>
      <c r="B3655" s="176"/>
      <c r="C3655" s="176"/>
      <c r="D3655" s="177"/>
      <c r="E3655" s="177"/>
      <c r="F3655" s="134"/>
      <c r="G3655" s="134"/>
      <c r="H3655" s="134"/>
      <c r="I3655" s="136"/>
      <c r="J3655" s="136"/>
      <c r="K3655" s="134"/>
    </row>
    <row r="3656" customFormat="false" ht="18.75" hidden="false" customHeight="false" outlineLevel="0" collapsed="false">
      <c r="A3656" s="132"/>
      <c r="B3656" s="176"/>
      <c r="C3656" s="176"/>
      <c r="D3656" s="177"/>
      <c r="E3656" s="177"/>
      <c r="F3656" s="134"/>
      <c r="G3656" s="76" t="s">
        <v>1782</v>
      </c>
      <c r="H3656" s="134"/>
      <c r="I3656" s="136"/>
      <c r="J3656" s="136"/>
      <c r="K3656" s="134"/>
    </row>
    <row r="3657" customFormat="false" ht="15" hidden="false" customHeight="false" outlineLevel="0" collapsed="false">
      <c r="A3657" s="41" t="n">
        <v>40575</v>
      </c>
      <c r="B3657" s="0" t="s">
        <v>679</v>
      </c>
      <c r="C3657" s="0" t="s">
        <v>1206</v>
      </c>
      <c r="D3657" s="3" t="n">
        <v>26520</v>
      </c>
      <c r="F3657" s="3" t="s">
        <v>1162</v>
      </c>
      <c r="H3657" s="3" t="s">
        <v>1162</v>
      </c>
      <c r="I3657" s="29" t="n">
        <v>184</v>
      </c>
      <c r="K3657" s="30" t="s">
        <v>1223</v>
      </c>
      <c r="M3657" s="31" t="n">
        <f aca="false">SUM(P3657,R3657,T3657,V3657,X3657,Z3657,AB3657,AD3657,AF3657,AH3657,AJ3657,AL3657,AN3657,AP3657,AR3657,AT3657,AV3657,AX3657,AZ3657,BB3657)</f>
        <v>250</v>
      </c>
      <c r="O3657" s="0" t="n">
        <v>19070</v>
      </c>
      <c r="P3657" s="31" t="n">
        <v>250</v>
      </c>
    </row>
    <row r="3658" customFormat="false" ht="15" hidden="false" customHeight="false" outlineLevel="0" collapsed="false">
      <c r="A3658" s="41" t="n">
        <v>40575</v>
      </c>
      <c r="B3658" s="0" t="s">
        <v>1165</v>
      </c>
      <c r="C3658" s="0" t="s">
        <v>1206</v>
      </c>
      <c r="D3658" s="3" t="n">
        <v>26521</v>
      </c>
      <c r="F3658" s="3" t="s">
        <v>1162</v>
      </c>
      <c r="G3658" s="3" t="s">
        <v>1615</v>
      </c>
      <c r="H3658" s="3" t="s">
        <v>1162</v>
      </c>
      <c r="I3658" s="29" t="n">
        <v>207.05</v>
      </c>
      <c r="K3658" s="30" t="s">
        <v>1233</v>
      </c>
      <c r="M3658" s="31" t="n">
        <f aca="false">SUM(P3658,R3658,T3658,V3658,X3658,Z3658,AB3658,AD3658,AF3658,AH3658,AJ3658,AL3658,AN3658,AP3658,AR3658,AT3658,AV3658,AX3658,AZ3658,BB3658)</f>
        <v>3748</v>
      </c>
      <c r="O3658" s="0" t="n">
        <v>19035</v>
      </c>
      <c r="P3658" s="31" t="n">
        <v>729</v>
      </c>
      <c r="Q3658" s="0" t="n">
        <v>18825</v>
      </c>
      <c r="R3658" s="31" t="n">
        <v>315</v>
      </c>
      <c r="S3658" s="47" t="n">
        <v>18969</v>
      </c>
      <c r="T3658" s="31" t="n">
        <v>454</v>
      </c>
      <c r="U3658" s="47" t="n">
        <v>19073</v>
      </c>
      <c r="V3658" s="31" t="n">
        <v>2250</v>
      </c>
    </row>
    <row r="3659" customFormat="false" ht="15" hidden="false" customHeight="false" outlineLevel="0" collapsed="false">
      <c r="A3659" s="117" t="n">
        <v>40575</v>
      </c>
      <c r="B3659" s="68" t="s">
        <v>627</v>
      </c>
      <c r="C3659" s="68" t="s">
        <v>1206</v>
      </c>
      <c r="D3659" s="3" t="n">
        <v>26522</v>
      </c>
      <c r="F3659" s="69" t="s">
        <v>1162</v>
      </c>
      <c r="G3659" s="3" t="s">
        <v>1557</v>
      </c>
      <c r="H3659" s="3" t="s">
        <v>1162</v>
      </c>
      <c r="I3659" s="29" t="n">
        <v>210.3</v>
      </c>
      <c r="K3659" s="30" t="s">
        <v>1303</v>
      </c>
      <c r="M3659" s="31" t="n">
        <f aca="false">SUM(P3659,R3659,T3659,V3659,X3659,Z3659,AB3659,AD3659,AF3659,AH3659,AJ3659,AL3659,AN3659,AP3659,AR3659,AT3659,AV3659,AX3659,AZ3659,BB3659)</f>
        <v>8314</v>
      </c>
      <c r="O3659" s="0" t="n">
        <v>18874</v>
      </c>
      <c r="P3659" s="31" t="n">
        <v>298</v>
      </c>
      <c r="Q3659" s="0" t="n">
        <v>1990</v>
      </c>
      <c r="R3659" s="31" t="n">
        <v>440</v>
      </c>
      <c r="S3659" s="47" t="n">
        <v>19036</v>
      </c>
      <c r="T3659" s="31" t="n">
        <v>1551</v>
      </c>
      <c r="U3659" s="47" t="n">
        <v>19074</v>
      </c>
      <c r="V3659" s="31" t="n">
        <v>6025</v>
      </c>
    </row>
    <row r="3660" customFormat="false" ht="15" hidden="false" customHeight="false" outlineLevel="0" collapsed="false">
      <c r="A3660" s="41" t="n">
        <v>40575</v>
      </c>
      <c r="B3660" s="0" t="s">
        <v>296</v>
      </c>
      <c r="C3660" s="0" t="s">
        <v>1206</v>
      </c>
      <c r="D3660" s="3" t="n">
        <v>26523</v>
      </c>
      <c r="F3660" s="3" t="s">
        <v>1162</v>
      </c>
      <c r="H3660" s="3" t="s">
        <v>1162</v>
      </c>
      <c r="I3660" s="29" t="n">
        <v>184</v>
      </c>
      <c r="K3660" s="30" t="s">
        <v>1235</v>
      </c>
      <c r="M3660" s="31" t="n">
        <f aca="false">SUM(P3660,R3660,T3660,V3660,X3660,Z3660,AB3660,AD3660,AF3660,AH3660,AJ3660,AL3660,AN3660,AP3660,AR3660,AT3660,AV3660,AX3660,AZ3660,BB3660)</f>
        <v>0</v>
      </c>
    </row>
    <row r="3661" customFormat="false" ht="15" hidden="false" customHeight="false" outlineLevel="0" collapsed="false">
      <c r="A3661" s="41" t="n">
        <v>40575</v>
      </c>
      <c r="B3661" s="0" t="s">
        <v>1205</v>
      </c>
      <c r="C3661" s="0" t="s">
        <v>1206</v>
      </c>
      <c r="D3661" s="3" t="n">
        <v>26524</v>
      </c>
      <c r="F3661" s="3" t="s">
        <v>1162</v>
      </c>
      <c r="H3661" s="3" t="s">
        <v>1162</v>
      </c>
      <c r="I3661" s="29" t="n">
        <v>388</v>
      </c>
      <c r="K3661" s="30" t="s">
        <v>1249</v>
      </c>
      <c r="M3661" s="31" t="n">
        <f aca="false">SUM(P3661,R3661,T3661,V3661,X3661,Z3661,AB3661,AD3661,AF3661,AH3661,AJ3661,AL3661,AN3661,AP3661,AR3661,AT3661,AV3661,AX3661,AZ3661,BB3661)</f>
        <v>9600</v>
      </c>
      <c r="O3661" s="0" t="n">
        <v>18914</v>
      </c>
      <c r="P3661" s="31" t="n">
        <v>9600</v>
      </c>
    </row>
    <row r="3662" customFormat="false" ht="15" hidden="false" customHeight="false" outlineLevel="0" collapsed="false">
      <c r="A3662" s="41" t="n">
        <v>40575</v>
      </c>
      <c r="B3662" s="0" t="s">
        <v>1176</v>
      </c>
      <c r="C3662" s="0" t="s">
        <v>1211</v>
      </c>
      <c r="D3662" s="3" t="n">
        <v>26525</v>
      </c>
      <c r="F3662" s="42" t="n">
        <v>0.5625</v>
      </c>
      <c r="G3662" s="3" t="s">
        <v>1229</v>
      </c>
      <c r="H3662" s="3" t="s">
        <v>1326</v>
      </c>
      <c r="I3662" s="29" t="n">
        <v>141</v>
      </c>
      <c r="K3662" s="30" t="s">
        <v>1222</v>
      </c>
      <c r="M3662" s="31" t="n">
        <f aca="false">SUM(P3662,R3662,T3662,V3662,X3662,Z3662,AB3662,AD3662,AF3662,AH3662,AJ3662,AL3662,AN3662,AP3662,AR3662,AT3662,AV3662,AX3662,AZ3662,BB3662)</f>
        <v>0</v>
      </c>
    </row>
    <row r="3663" customFormat="false" ht="15" hidden="false" customHeight="false" outlineLevel="0" collapsed="false">
      <c r="A3663" s="41" t="n">
        <v>40575</v>
      </c>
      <c r="B3663" s="0" t="s">
        <v>1189</v>
      </c>
      <c r="C3663" s="0" t="s">
        <v>925</v>
      </c>
      <c r="D3663" s="3" t="n">
        <v>26526</v>
      </c>
      <c r="F3663" s="42" t="n">
        <v>0.71875</v>
      </c>
      <c r="H3663" s="42" t="n">
        <v>0.416666666666667</v>
      </c>
      <c r="I3663" s="29" t="n">
        <v>219</v>
      </c>
      <c r="K3663" s="30" t="s">
        <v>1231</v>
      </c>
      <c r="M3663" s="31" t="n">
        <f aca="false">SUM(P3663,R3663,T3663,V3663,X3663,Z3663,AB3663,AD3663,AF3663,AH3663,AJ3663,AL3663,AN3663,AP3663,AR3663,AT3663,AV3663,AX3663,AZ3663,BB3663)</f>
        <v>0</v>
      </c>
    </row>
    <row r="3664" customFormat="false" ht="15" hidden="false" customHeight="false" outlineLevel="0" collapsed="false">
      <c r="A3664" s="41" t="n">
        <v>40575</v>
      </c>
      <c r="B3664" s="0" t="s">
        <v>1197</v>
      </c>
      <c r="C3664" s="0" t="s">
        <v>1215</v>
      </c>
      <c r="D3664" s="3" t="n">
        <v>26527</v>
      </c>
      <c r="F3664" s="42" t="n">
        <v>0.8125</v>
      </c>
      <c r="H3664" s="42" t="n">
        <v>0.479166666666667</v>
      </c>
      <c r="I3664" s="29" t="n">
        <v>206.8</v>
      </c>
      <c r="K3664" s="30" t="s">
        <v>1259</v>
      </c>
      <c r="M3664" s="31" t="n">
        <f aca="false">SUM(P3664,R3664,T3664,V3664,X3664,Z3664,AB3664,AD3664,AF3664,AH3664,AJ3664,AL3664,AN3664,AP3664,AR3664,AT3664,AV3664,AX3664,AZ3664,BB3664)</f>
        <v>0</v>
      </c>
    </row>
    <row r="3665" customFormat="false" ht="15" hidden="false" customHeight="false" outlineLevel="0" collapsed="false">
      <c r="A3665" s="41" t="n">
        <v>40575</v>
      </c>
      <c r="B3665" s="0" t="s">
        <v>1173</v>
      </c>
      <c r="C3665" s="0" t="s">
        <v>1049</v>
      </c>
      <c r="D3665" s="3" t="n">
        <v>26528</v>
      </c>
      <c r="F3665" s="42" t="n">
        <v>0.677083333333333</v>
      </c>
      <c r="H3665" s="42" t="n">
        <v>0.354166666666667</v>
      </c>
      <c r="I3665" s="29" t="n">
        <v>144.5</v>
      </c>
      <c r="K3665" s="30" t="s">
        <v>1212</v>
      </c>
      <c r="M3665" s="31" t="n">
        <f aca="false">SUM(P3665,R3665,T3665,V3665,X3665,Z3665,AB3665,AD3665,AF3665,AH3665,AJ3665,AL3665,AN3665,AP3665,AR3665,AT3665,AV3665,AX3665,AZ3665,BB3665)</f>
        <v>0</v>
      </c>
    </row>
    <row r="3666" customFormat="false" ht="15" hidden="false" customHeight="false" outlineLevel="0" collapsed="false">
      <c r="A3666" s="41" t="n">
        <v>40575</v>
      </c>
      <c r="B3666" s="0" t="s">
        <v>1169</v>
      </c>
      <c r="C3666" s="0" t="s">
        <v>1384</v>
      </c>
      <c r="D3666" s="3" t="n">
        <v>26529</v>
      </c>
      <c r="F3666" s="42" t="n">
        <v>0.5</v>
      </c>
      <c r="G3666" s="3" t="s">
        <v>1241</v>
      </c>
      <c r="H3666" s="42" t="s">
        <v>1308</v>
      </c>
      <c r="I3666" s="29" t="n">
        <v>90</v>
      </c>
      <c r="K3666" s="30" t="s">
        <v>1172</v>
      </c>
      <c r="M3666" s="31" t="n">
        <f aca="false">SUM(P3666,R3666,T3666,V3666,X3666,Z3666,AB3666,AD3666,AF3666,AH3666,AJ3666,AL3666,AN3666,AP3666,AR3666,AT3666,AV3666,AX3666,AZ3666,BB3666)</f>
        <v>0</v>
      </c>
    </row>
    <row r="3667" customFormat="false" ht="15" hidden="false" customHeight="false" outlineLevel="0" collapsed="false">
      <c r="A3667" s="41" t="n">
        <v>40575</v>
      </c>
      <c r="B3667" s="0" t="s">
        <v>96</v>
      </c>
      <c r="C3667" s="0" t="s">
        <v>892</v>
      </c>
      <c r="D3667" s="3" t="n">
        <v>26530</v>
      </c>
      <c r="F3667" s="42" t="n">
        <v>0.541666666666667</v>
      </c>
      <c r="H3667" s="42" t="n">
        <v>0.177083333333333</v>
      </c>
      <c r="I3667" s="29" t="n">
        <v>69.7</v>
      </c>
      <c r="K3667" s="30" t="s">
        <v>1237</v>
      </c>
      <c r="M3667" s="31" t="n">
        <f aca="false">SUM(P3667,R3667,T3667,V3667,X3667,Z3667,AB3667,AD3667,AF3667,AH3667,AJ3667,AL3667,AN3667,AP3667,AR3667,AT3667,AV3667,AX3667,AZ3667,BB3667)</f>
        <v>0</v>
      </c>
    </row>
    <row r="3668" customFormat="false" ht="15" hidden="false" customHeight="false" outlineLevel="0" collapsed="false">
      <c r="A3668" s="41" t="n">
        <v>40575</v>
      </c>
      <c r="B3668" s="0" t="s">
        <v>901</v>
      </c>
      <c r="C3668" s="0" t="s">
        <v>250</v>
      </c>
      <c r="D3668" s="3" t="n">
        <v>26531</v>
      </c>
      <c r="F3668" s="42" t="n">
        <v>0.729166666666667</v>
      </c>
      <c r="H3668" s="42" t="n">
        <v>0.375</v>
      </c>
      <c r="I3668" s="29" t="n">
        <v>162</v>
      </c>
      <c r="K3668" s="30" t="s">
        <v>1228</v>
      </c>
      <c r="M3668" s="31" t="n">
        <f aca="false">SUM(P3668,R3668,T3668,V3668,X3668,Z3668,AB3668,AD3668,AF3668,AH3668,AJ3668,AL3668,AN3668,AP3668,AR3668,AT3668,AV3668,AX3668,AZ3668,BB3668)</f>
        <v>0</v>
      </c>
    </row>
    <row r="3669" customFormat="false" ht="15" hidden="false" customHeight="false" outlineLevel="0" collapsed="false">
      <c r="A3669" s="41" t="n">
        <v>40575</v>
      </c>
      <c r="B3669" s="0" t="s">
        <v>1745</v>
      </c>
      <c r="C3669" s="0" t="s">
        <v>387</v>
      </c>
      <c r="D3669" s="3" t="n">
        <v>26532</v>
      </c>
      <c r="F3669" s="42" t="n">
        <v>0.666666666666667</v>
      </c>
      <c r="H3669" s="42" t="n">
        <v>0.291666666666667</v>
      </c>
      <c r="I3669" s="29" t="n">
        <v>173</v>
      </c>
      <c r="K3669" s="30" t="s">
        <v>1766</v>
      </c>
      <c r="M3669" s="31" t="n">
        <f aca="false">SUM(P3669,R3669,T3669,V3669,X3669,Z3669,AB3669,AD3669,AF3669,AH3669,AJ3669,AL3669,AN3669,AP3669,AR3669,AT3669,AV3669,AX3669,AZ3669,BB3669)</f>
        <v>0</v>
      </c>
    </row>
    <row r="3670" customFormat="false" ht="15" hidden="false" customHeight="false" outlineLevel="0" collapsed="false">
      <c r="A3670" s="41" t="n">
        <v>40575</v>
      </c>
      <c r="B3670" s="0" t="s">
        <v>1203</v>
      </c>
      <c r="C3670" s="0" t="s">
        <v>1000</v>
      </c>
      <c r="D3670" s="3" t="n">
        <v>26533</v>
      </c>
      <c r="F3670" s="42" t="n">
        <v>0.708333333333333</v>
      </c>
      <c r="G3670" s="3" t="s">
        <v>1791</v>
      </c>
      <c r="H3670" s="3" t="s">
        <v>1326</v>
      </c>
      <c r="I3670" s="29" t="n">
        <v>141</v>
      </c>
      <c r="K3670" s="30" t="s">
        <v>1244</v>
      </c>
      <c r="M3670" s="31" t="n">
        <f aca="false">SUM(P3670,R3670,T3670,V3670,X3670,Z3670,AB3670,AD3670,AF3670,AH3670,AJ3670,AL3670,AN3670,AP3670,AR3670,AT3670,AV3670,AX3670,AZ3670,BB3670)</f>
        <v>0</v>
      </c>
    </row>
    <row r="3671" customFormat="false" ht="15" hidden="false" customHeight="false" outlineLevel="0" collapsed="false">
      <c r="A3671" s="41" t="n">
        <v>40575</v>
      </c>
      <c r="B3671" s="0" t="s">
        <v>1665</v>
      </c>
      <c r="C3671" s="0" t="s">
        <v>925</v>
      </c>
      <c r="D3671" s="3" t="n">
        <v>26534</v>
      </c>
      <c r="F3671" s="42" t="n">
        <v>0.694444444444445</v>
      </c>
      <c r="H3671" s="42" t="n">
        <v>0.291666666666667</v>
      </c>
      <c r="I3671" s="29" t="n">
        <v>154.8</v>
      </c>
      <c r="K3671" s="30" t="s">
        <v>1714</v>
      </c>
      <c r="M3671" s="31" t="n">
        <f aca="false">SUM(P3671,R3671,T3671,V3671,X3671,Z3671,AB3671,AD3671,AF3671,AH3671,AJ3671,AL3671,AN3671,AP3671,AR3671,AT3671,AV3671,AX3671,AZ3671,BB3671)</f>
        <v>0</v>
      </c>
    </row>
    <row r="3672" customFormat="false" ht="15" hidden="false" customHeight="false" outlineLevel="0" collapsed="false">
      <c r="A3672" s="41" t="n">
        <v>40575</v>
      </c>
      <c r="B3672" s="0" t="s">
        <v>1199</v>
      </c>
      <c r="C3672" s="0" t="s">
        <v>307</v>
      </c>
      <c r="D3672" s="3" t="n">
        <v>26535</v>
      </c>
      <c r="F3672" s="42" t="n">
        <v>0.645833333333333</v>
      </c>
      <c r="H3672" s="42" t="n">
        <v>0.166666666666667</v>
      </c>
      <c r="I3672" s="29" t="n">
        <v>77</v>
      </c>
      <c r="K3672" s="30" t="s">
        <v>1253</v>
      </c>
      <c r="M3672" s="31" t="n">
        <f aca="false">SUM(P3672,R3672,T3672,V3672,X3672,Z3672,AB3672,AD3672,AF3672,AH3672,AJ3672,AL3672,AN3672,AP3672,AR3672,AT3672,AV3672,AX3672,AZ3672,BB3672)</f>
        <v>0</v>
      </c>
    </row>
    <row r="3673" customFormat="false" ht="15" hidden="false" customHeight="false" outlineLevel="0" collapsed="false">
      <c r="A3673" s="41" t="n">
        <v>40575</v>
      </c>
      <c r="B3673" s="0" t="s">
        <v>296</v>
      </c>
      <c r="C3673" s="0" t="s">
        <v>1728</v>
      </c>
      <c r="D3673" s="3" t="n">
        <v>26536</v>
      </c>
      <c r="F3673" s="42" t="n">
        <v>0.677083333333333</v>
      </c>
      <c r="H3673" s="42" t="n">
        <v>0.166666666666667</v>
      </c>
      <c r="I3673" s="29" t="n">
        <v>73</v>
      </c>
      <c r="K3673" s="30" t="s">
        <v>1235</v>
      </c>
      <c r="M3673" s="31" t="n">
        <f aca="false">SUM(P3673,R3673,T3673,V3673,X3673,Z3673,AB3673,AD3673,AF3673,AH3673,AJ3673,AL3673,AN3673,AP3673,AR3673,AT3673,AV3673,AX3673,AZ3673,BB3673)</f>
        <v>0</v>
      </c>
    </row>
    <row r="3674" customFormat="false" ht="15" hidden="false" customHeight="false" outlineLevel="0" collapsed="false">
      <c r="A3674" s="41" t="n">
        <v>40575</v>
      </c>
      <c r="B3674" s="0" t="s">
        <v>1208</v>
      </c>
      <c r="C3674" s="0" t="s">
        <v>1032</v>
      </c>
      <c r="D3674" s="3" t="n">
        <v>26537</v>
      </c>
      <c r="F3674" s="42" t="n">
        <v>0.6875</v>
      </c>
      <c r="H3674" s="42" t="n">
        <v>0.333333333333333</v>
      </c>
      <c r="I3674" s="29" t="n">
        <v>269</v>
      </c>
      <c r="K3674" s="30" t="s">
        <v>1238</v>
      </c>
      <c r="M3674" s="31" t="n">
        <f aca="false">SUM(P3674,R3674,T3674,V3674,X3674,Z3674,AB3674,AD3674,AF3674,AH3674,AJ3674,AL3674,AN3674,AP3674,AR3674,AT3674,AV3674,AX3674,AZ3674,BB3674)</f>
        <v>0</v>
      </c>
    </row>
    <row r="3675" customFormat="false" ht="15" hidden="false" customHeight="false" outlineLevel="0" collapsed="false">
      <c r="A3675" s="41"/>
    </row>
    <row r="3676" customFormat="false" ht="15" hidden="false" customHeight="false" outlineLevel="0" collapsed="false">
      <c r="A3676" s="132"/>
      <c r="B3676" s="176"/>
      <c r="C3676" s="176"/>
      <c r="D3676" s="177"/>
      <c r="E3676" s="177"/>
      <c r="F3676" s="134"/>
      <c r="G3676" s="134"/>
      <c r="H3676" s="134"/>
      <c r="I3676" s="136"/>
      <c r="J3676" s="136"/>
      <c r="K3676" s="134"/>
    </row>
    <row r="3677" customFormat="false" ht="18.75" hidden="false" customHeight="false" outlineLevel="0" collapsed="false">
      <c r="A3677" s="132"/>
      <c r="B3677" s="176"/>
      <c r="C3677" s="176"/>
      <c r="D3677" s="177"/>
      <c r="E3677" s="177"/>
      <c r="F3677" s="134"/>
      <c r="G3677" s="76" t="s">
        <v>1729</v>
      </c>
      <c r="H3677" s="134"/>
      <c r="I3677" s="136"/>
      <c r="J3677" s="136"/>
      <c r="K3677" s="134"/>
    </row>
    <row r="3678" customFormat="false" ht="15" hidden="false" customHeight="false" outlineLevel="0" collapsed="false">
      <c r="A3678" s="41" t="n">
        <v>40576</v>
      </c>
      <c r="B3678" s="0" t="s">
        <v>679</v>
      </c>
      <c r="C3678" s="0" t="s">
        <v>1206</v>
      </c>
      <c r="D3678" s="3" t="n">
        <v>26538</v>
      </c>
      <c r="F3678" s="3" t="s">
        <v>1162</v>
      </c>
      <c r="H3678" s="3" t="s">
        <v>1162</v>
      </c>
      <c r="I3678" s="29" t="n">
        <v>184</v>
      </c>
      <c r="K3678" s="30" t="s">
        <v>1223</v>
      </c>
      <c r="M3678" s="31" t="n">
        <f aca="false">SUM(P3678,R3678,T3678,V3678,X3678,Z3678,AB3678,AD3678,AF3678,AH3678,AJ3678,AL3678,AN3678,AP3678,AR3678,AT3678,AV3678,AX3678,AZ3678,BB3678)</f>
        <v>37579.66</v>
      </c>
      <c r="O3678" s="0" t="n">
        <v>19140</v>
      </c>
      <c r="P3678" s="31" t="n">
        <v>27000.8</v>
      </c>
      <c r="Q3678" s="0" t="n">
        <v>19131</v>
      </c>
      <c r="R3678" s="31" t="n">
        <v>8145</v>
      </c>
      <c r="S3678" s="47" t="n">
        <v>19126</v>
      </c>
      <c r="T3678" s="31" t="n">
        <v>1928</v>
      </c>
      <c r="U3678" s="47" t="n">
        <v>18900</v>
      </c>
      <c r="V3678" s="31" t="n">
        <v>505.86</v>
      </c>
    </row>
    <row r="3679" customFormat="false" ht="15" hidden="false" customHeight="false" outlineLevel="0" collapsed="false">
      <c r="A3679" s="41" t="n">
        <v>40576</v>
      </c>
      <c r="B3679" s="0" t="s">
        <v>1165</v>
      </c>
      <c r="C3679" s="0" t="s">
        <v>1206</v>
      </c>
      <c r="D3679" s="3" t="n">
        <v>26539</v>
      </c>
      <c r="F3679" s="3" t="s">
        <v>1162</v>
      </c>
      <c r="G3679" s="3" t="s">
        <v>1824</v>
      </c>
      <c r="H3679" s="3" t="s">
        <v>1162</v>
      </c>
      <c r="I3679" s="29" t="n">
        <v>228.75</v>
      </c>
      <c r="K3679" s="30" t="s">
        <v>1233</v>
      </c>
      <c r="M3679" s="31" t="n">
        <f aca="false">SUM(P3679,R3679,T3679,V3679,X3679,Z3679,AB3679,AD3679,AF3679,AH3679,AJ3679,AL3679,AN3679,AP3679,AR3679,AT3679,AV3679,AX3679,AZ3679,BB3679)</f>
        <v>6823.62</v>
      </c>
      <c r="O3679" s="0" t="n">
        <v>19129</v>
      </c>
      <c r="P3679" s="31" t="n">
        <v>205.93</v>
      </c>
      <c r="Q3679" s="0" t="n">
        <v>19136</v>
      </c>
      <c r="R3679" s="31" t="n">
        <v>4837.5</v>
      </c>
      <c r="S3679" s="47" t="n">
        <v>19135</v>
      </c>
      <c r="T3679" s="31" t="n">
        <v>334</v>
      </c>
      <c r="U3679" s="47" t="n">
        <v>19080</v>
      </c>
      <c r="V3679" s="31" t="n">
        <v>909.61</v>
      </c>
      <c r="W3679" s="47" t="n">
        <v>19037</v>
      </c>
      <c r="X3679" s="31" t="n">
        <v>442.85</v>
      </c>
      <c r="Y3679" s="47" t="n">
        <v>18975</v>
      </c>
      <c r="Z3679" s="31" t="n">
        <v>93.73</v>
      </c>
    </row>
    <row r="3680" customFormat="false" ht="15" hidden="false" customHeight="false" outlineLevel="0" collapsed="false">
      <c r="A3680" s="41" t="n">
        <v>40576</v>
      </c>
      <c r="B3680" s="0" t="s">
        <v>627</v>
      </c>
      <c r="C3680" s="0" t="s">
        <v>1206</v>
      </c>
      <c r="D3680" s="3" t="n">
        <v>26540</v>
      </c>
      <c r="F3680" s="3" t="s">
        <v>1162</v>
      </c>
      <c r="H3680" s="3" t="s">
        <v>1162</v>
      </c>
      <c r="I3680" s="29" t="n">
        <v>184</v>
      </c>
      <c r="K3680" s="30" t="s">
        <v>1303</v>
      </c>
      <c r="M3680" s="31" t="n">
        <f aca="false">SUM(P3680,R3680,T3680,V3680,X3680,Z3680,AB3680,AD3680,AF3680,AH3680,AJ3680,AL3680,AN3680,AP3680,AR3680,AT3680,AV3680,AX3680,AZ3680,BB3680)</f>
        <v>7710.01</v>
      </c>
      <c r="O3680" s="0" t="n">
        <v>19128</v>
      </c>
      <c r="P3680" s="31" t="n">
        <v>550</v>
      </c>
      <c r="Q3680" s="0" t="n">
        <v>19123</v>
      </c>
      <c r="R3680" s="31" t="n">
        <v>4800.01</v>
      </c>
      <c r="S3680" s="47" t="n">
        <v>19122</v>
      </c>
      <c r="T3680" s="31" t="n">
        <v>864</v>
      </c>
      <c r="U3680" s="47" t="n">
        <v>19116</v>
      </c>
      <c r="V3680" s="31" t="n">
        <v>192</v>
      </c>
      <c r="W3680" s="47" t="n">
        <v>19115</v>
      </c>
      <c r="X3680" s="31" t="n">
        <v>104</v>
      </c>
      <c r="Y3680" s="47" t="n">
        <v>19107</v>
      </c>
      <c r="Z3680" s="31" t="n">
        <v>1200</v>
      </c>
    </row>
    <row r="3681" customFormat="false" ht="15" hidden="false" customHeight="false" outlineLevel="0" collapsed="false">
      <c r="A3681" s="41" t="n">
        <v>40576</v>
      </c>
      <c r="B3681" s="0" t="s">
        <v>1205</v>
      </c>
      <c r="C3681" s="0" t="s">
        <v>1206</v>
      </c>
      <c r="D3681" s="3" t="n">
        <v>26541</v>
      </c>
      <c r="F3681" s="3" t="s">
        <v>1162</v>
      </c>
      <c r="H3681" s="3" t="s">
        <v>1162</v>
      </c>
      <c r="I3681" s="29" t="n">
        <v>380</v>
      </c>
      <c r="K3681" s="30" t="s">
        <v>1249</v>
      </c>
      <c r="M3681" s="31" t="n">
        <f aca="false">SUM(P3681,R3681,T3681,V3681,X3681,Z3681,AB3681,AD3681,AF3681,AH3681,AJ3681,AL3681,AN3681,AP3681,AR3681,AT3681,AV3681,AX3681,AZ3681,BB3681)</f>
        <v>0</v>
      </c>
    </row>
    <row r="3682" customFormat="false" ht="15" hidden="false" customHeight="false" outlineLevel="0" collapsed="false">
      <c r="A3682" s="55" t="n">
        <v>40576</v>
      </c>
      <c r="B3682" s="56" t="s">
        <v>1675</v>
      </c>
      <c r="C3682" s="56" t="s">
        <v>490</v>
      </c>
      <c r="D3682" s="3" t="n">
        <v>26542</v>
      </c>
      <c r="F3682" s="44" t="n">
        <v>0.6875</v>
      </c>
      <c r="G3682" s="30"/>
      <c r="H3682" s="44" t="n">
        <v>0.395833333333333</v>
      </c>
      <c r="I3682" s="29" t="n">
        <v>171</v>
      </c>
      <c r="K3682" s="30" t="s">
        <v>1375</v>
      </c>
      <c r="M3682" s="31" t="n">
        <f aca="false">SUM(P3682,R3682,T3682,V3682,X3682,Z3682,AB3682,AD3682,AF3682,AH3682,AJ3682,AL3682,AN3682,AP3682,AR3682,AT3682,AV3682,AX3682,AZ3682,BB3682)</f>
        <v>0</v>
      </c>
    </row>
    <row r="3683" customFormat="false" ht="15" hidden="false" customHeight="false" outlineLevel="0" collapsed="false">
      <c r="A3683" s="41" t="n">
        <v>40576</v>
      </c>
      <c r="B3683" s="0" t="s">
        <v>1632</v>
      </c>
      <c r="C3683" s="0" t="s">
        <v>490</v>
      </c>
      <c r="D3683" s="3" t="n">
        <v>26543</v>
      </c>
      <c r="F3683" s="42" t="n">
        <v>0.6875</v>
      </c>
      <c r="H3683" s="42" t="n">
        <v>0.395833333333333</v>
      </c>
      <c r="I3683" s="29" t="n">
        <v>171</v>
      </c>
      <c r="K3683" s="30" t="s">
        <v>1621</v>
      </c>
      <c r="M3683" s="31" t="n">
        <f aca="false">SUM(P3683,R3683,T3683,V3683,X3683,Z3683,AB3683,AD3683,AF3683,AH3683,AJ3683,AL3683,AN3683,AP3683,AR3683,AT3683,AV3683,AX3683,AZ3683,BB3683)</f>
        <v>0</v>
      </c>
    </row>
    <row r="3684" customFormat="false" ht="15" hidden="false" customHeight="false" outlineLevel="0" collapsed="false">
      <c r="A3684" s="41" t="n">
        <v>40576</v>
      </c>
      <c r="B3684" s="0" t="s">
        <v>1195</v>
      </c>
      <c r="C3684" s="0" t="s">
        <v>1049</v>
      </c>
      <c r="D3684" s="3" t="n">
        <v>26544</v>
      </c>
      <c r="F3684" s="42" t="n">
        <v>0.6875</v>
      </c>
      <c r="G3684" s="3" t="s">
        <v>1229</v>
      </c>
      <c r="H3684" s="42" t="n">
        <v>0.354166666666667</v>
      </c>
      <c r="I3684" s="29" t="n">
        <v>161.5</v>
      </c>
      <c r="K3684" s="30" t="s">
        <v>1217</v>
      </c>
      <c r="M3684" s="31" t="n">
        <f aca="false">SUM(P3684,R3684,T3684,V3684,X3684,Z3684,AB3684,AD3684,AF3684,AH3684,AJ3684,AL3684,AN3684,AP3684,AR3684,AT3684,AV3684,AX3684,AZ3684,BB3684)</f>
        <v>0</v>
      </c>
    </row>
    <row r="3685" customFormat="false" ht="15" hidden="false" customHeight="false" outlineLevel="0" collapsed="false">
      <c r="A3685" s="41" t="n">
        <v>40576</v>
      </c>
      <c r="B3685" s="0" t="s">
        <v>96</v>
      </c>
      <c r="C3685" s="0" t="s">
        <v>892</v>
      </c>
      <c r="D3685" s="3" t="n">
        <v>26545</v>
      </c>
      <c r="F3685" s="42" t="n">
        <v>0.715277777777778</v>
      </c>
      <c r="H3685" s="42" t="n">
        <v>0.371527777777778</v>
      </c>
      <c r="I3685" s="29" t="n">
        <v>146.25</v>
      </c>
      <c r="K3685" s="30" t="s">
        <v>1237</v>
      </c>
      <c r="M3685" s="31" t="n">
        <f aca="false">SUM(P3685,R3685,T3685,V3685,X3685,Z3685,AB3685,AD3685,AF3685,AH3685,AJ3685,AL3685,AN3685,AP3685,AR3685,AT3685,AV3685,AX3685,AZ3685,BB3685)</f>
        <v>0</v>
      </c>
    </row>
    <row r="3686" customFormat="false" ht="15" hidden="false" customHeight="false" outlineLevel="0" collapsed="false">
      <c r="A3686" s="41" t="n">
        <v>40576</v>
      </c>
      <c r="B3686" s="0" t="s">
        <v>296</v>
      </c>
      <c r="C3686" s="0" t="s">
        <v>892</v>
      </c>
      <c r="D3686" s="3" t="n">
        <v>26546</v>
      </c>
      <c r="F3686" s="42" t="n">
        <v>0.701388888888889</v>
      </c>
      <c r="H3686" s="42" t="n">
        <v>0.336805555555556</v>
      </c>
      <c r="I3686" s="29" t="n">
        <v>132.55</v>
      </c>
      <c r="K3686" s="30" t="s">
        <v>1235</v>
      </c>
      <c r="M3686" s="31" t="n">
        <f aca="false">SUM(P3686,R3686,T3686,V3686,X3686,Z3686,AB3686,AD3686,AF3686,AH3686,AJ3686,AL3686,AN3686,AP3686,AR3686,AT3686,AV3686,AX3686,AZ3686,BB3686)</f>
        <v>0</v>
      </c>
    </row>
    <row r="3687" customFormat="false" ht="15" hidden="false" customHeight="false" outlineLevel="0" collapsed="false">
      <c r="A3687" s="41" t="n">
        <v>40576</v>
      </c>
      <c r="B3687" s="0" t="s">
        <v>1745</v>
      </c>
      <c r="C3687" s="0" t="s">
        <v>387</v>
      </c>
      <c r="D3687" s="3" t="n">
        <v>26547</v>
      </c>
      <c r="F3687" s="42" t="n">
        <v>0.743055555555556</v>
      </c>
      <c r="H3687" s="42" t="n">
        <v>0.375</v>
      </c>
      <c r="I3687" s="29" t="n">
        <v>221</v>
      </c>
      <c r="K3687" s="30" t="s">
        <v>1766</v>
      </c>
      <c r="M3687" s="31" t="n">
        <f aca="false">SUM(P3687,R3687,T3687,V3687,X3687,Z3687,AB3687,AD3687,AF3687,AH3687,AJ3687,AL3687,AN3687,AP3687,AR3687,AT3687,AV3687,AX3687,AZ3687,BB3687)</f>
        <v>0</v>
      </c>
    </row>
    <row r="3688" customFormat="false" ht="15" hidden="false" customHeight="false" outlineLevel="0" collapsed="false">
      <c r="A3688" s="41" t="n">
        <v>40576</v>
      </c>
      <c r="B3688" s="0" t="s">
        <v>1189</v>
      </c>
      <c r="C3688" s="0" t="s">
        <v>925</v>
      </c>
      <c r="D3688" s="3" t="n">
        <v>26548</v>
      </c>
      <c r="F3688" s="42" t="n">
        <v>0.6875</v>
      </c>
      <c r="G3688" s="3" t="s">
        <v>1297</v>
      </c>
      <c r="H3688" s="3" t="s">
        <v>1326</v>
      </c>
      <c r="I3688" s="29" t="n">
        <v>171.2</v>
      </c>
      <c r="K3688" s="30" t="s">
        <v>1231</v>
      </c>
      <c r="M3688" s="31" t="n">
        <f aca="false">SUM(P3688,R3688,T3688,V3688,X3688,Z3688,AB3688,AD3688,AF3688,AH3688,AJ3688,AL3688,AN3688,AP3688,AR3688,AT3688,AV3688,AX3688,AZ3688,BB3688)</f>
        <v>0</v>
      </c>
    </row>
    <row r="3689" customFormat="false" ht="15" hidden="false" customHeight="false" outlineLevel="0" collapsed="false">
      <c r="A3689" s="41" t="n">
        <v>40576</v>
      </c>
      <c r="B3689" s="0" t="s">
        <v>901</v>
      </c>
      <c r="C3689" s="0" t="s">
        <v>1306</v>
      </c>
      <c r="D3689" s="3" t="n">
        <v>26549</v>
      </c>
      <c r="F3689" s="42" t="n">
        <v>0.708333333333333</v>
      </c>
      <c r="H3689" s="42" t="n">
        <v>0.333333333333333</v>
      </c>
      <c r="I3689" s="29" t="n">
        <v>149</v>
      </c>
      <c r="K3689" s="30" t="s">
        <v>1228</v>
      </c>
      <c r="M3689" s="31" t="n">
        <f aca="false">SUM(P3689,R3689,T3689,V3689,X3689,Z3689,AB3689,AD3689,AF3689,AH3689,AJ3689,AL3689,AN3689,AP3689,AR3689,AT3689,AV3689,AX3689,AZ3689,BB3689)</f>
        <v>0</v>
      </c>
    </row>
    <row r="3690" customFormat="false" ht="15" hidden="false" customHeight="false" outlineLevel="0" collapsed="false">
      <c r="A3690" s="55" t="n">
        <v>40576</v>
      </c>
      <c r="B3690" s="56" t="s">
        <v>1176</v>
      </c>
      <c r="C3690" s="56" t="s">
        <v>1324</v>
      </c>
      <c r="D3690" s="3" t="n">
        <v>26550</v>
      </c>
      <c r="F3690" s="44" t="n">
        <v>0.604166666666667</v>
      </c>
      <c r="G3690" s="30"/>
      <c r="H3690" s="44" t="n">
        <v>0.1875</v>
      </c>
      <c r="I3690" s="29" t="n">
        <v>86</v>
      </c>
      <c r="K3690" s="30" t="s">
        <v>1222</v>
      </c>
      <c r="M3690" s="31" t="n">
        <f aca="false">SUM(P3690,R3690,T3690,V3690,X3690,Z3690,AB3690,AD3690,AF3690,AH3690,AJ3690,AL3690,AN3690,AP3690,AR3690,AT3690,AV3690,AX3690,AZ3690,BB3690)</f>
        <v>0</v>
      </c>
    </row>
    <row r="3691" customFormat="false" ht="15" hidden="false" customHeight="false" outlineLevel="0" collapsed="false">
      <c r="A3691" s="41" t="n">
        <v>40576</v>
      </c>
      <c r="B3691" s="0" t="s">
        <v>1203</v>
      </c>
      <c r="C3691" s="0" t="s">
        <v>1215</v>
      </c>
      <c r="D3691" s="3" t="n">
        <v>26551</v>
      </c>
      <c r="F3691" s="42" t="n">
        <v>0.8125</v>
      </c>
      <c r="H3691" s="42" t="n">
        <v>0.229166666666667</v>
      </c>
      <c r="I3691" s="29" t="n">
        <v>98.5</v>
      </c>
      <c r="K3691" s="30" t="s">
        <v>1244</v>
      </c>
      <c r="M3691" s="31" t="n">
        <f aca="false">SUM(P3691,R3691,T3691,V3691,X3691,Z3691,AB3691,AD3691,AF3691,AH3691,AJ3691,AL3691,AN3691,AP3691,AR3691,AT3691,AV3691,AX3691,AZ3691,BB3691)</f>
        <v>0</v>
      </c>
    </row>
    <row r="3692" customFormat="false" ht="15" hidden="false" customHeight="false" outlineLevel="0" collapsed="false">
      <c r="A3692" s="41" t="n">
        <v>40576</v>
      </c>
      <c r="B3692" s="0" t="s">
        <v>1169</v>
      </c>
      <c r="C3692" s="0" t="s">
        <v>250</v>
      </c>
      <c r="D3692" s="3" t="n">
        <v>26552</v>
      </c>
      <c r="F3692" s="42" t="n">
        <v>0.666666666666667</v>
      </c>
      <c r="H3692" s="42" t="n">
        <v>0.166666666666667</v>
      </c>
      <c r="I3692" s="29" t="n">
        <v>77</v>
      </c>
      <c r="K3692" s="30" t="s">
        <v>1214</v>
      </c>
      <c r="M3692" s="31" t="n">
        <f aca="false">SUM(P3692,R3692,T3692,V3692,X3692,Z3692,AB3692,AD3692,AF3692,AH3692,AJ3692,AL3692,AN3692,AP3692,AR3692,AT3692,AV3692,AX3692,AZ3692,BB3692)</f>
        <v>0</v>
      </c>
    </row>
    <row r="3693" customFormat="false" ht="15" hidden="false" customHeight="false" outlineLevel="0" collapsed="false">
      <c r="A3693" s="41" t="n">
        <v>40576</v>
      </c>
      <c r="B3693" s="0" t="s">
        <v>1179</v>
      </c>
      <c r="C3693" s="0" t="s">
        <v>739</v>
      </c>
      <c r="D3693" s="3" t="n">
        <v>26553</v>
      </c>
      <c r="F3693" s="42" t="n">
        <v>0.71875</v>
      </c>
      <c r="H3693" s="42" t="n">
        <v>0.166666666666667</v>
      </c>
      <c r="I3693" s="29" t="n">
        <v>73</v>
      </c>
      <c r="K3693" s="30" t="s">
        <v>1242</v>
      </c>
      <c r="M3693" s="31" t="n">
        <f aca="false">SUM(P3693,R3693,T3693,V3693,X3693,Z3693,AB3693,AD3693,AF3693,AH3693,AJ3693,AL3693,AN3693,AP3693,AR3693,AT3693,AV3693,AX3693,AZ3693,BB3693)</f>
        <v>0</v>
      </c>
    </row>
    <row r="3694" customFormat="false" ht="15" hidden="false" customHeight="false" outlineLevel="0" collapsed="false">
      <c r="A3694" s="41" t="n">
        <v>40576</v>
      </c>
      <c r="B3694" s="0" t="s">
        <v>1199</v>
      </c>
      <c r="C3694" s="0" t="s">
        <v>1475</v>
      </c>
      <c r="D3694" s="3" t="n">
        <v>26554</v>
      </c>
      <c r="F3694" s="42" t="n">
        <v>0.854166666666667</v>
      </c>
      <c r="H3694" s="42" t="n">
        <v>0.291666666666667</v>
      </c>
      <c r="I3694" s="29" t="n">
        <v>140.75</v>
      </c>
      <c r="K3694" s="30" t="s">
        <v>1253</v>
      </c>
      <c r="M3694" s="31" t="n">
        <f aca="false">SUM(P3694,R3694,T3694,V3694,X3694,Z3694,AB3694,AD3694,AF3694,AH3694,AJ3694,AL3694,AN3694,AP3694,AR3694,AT3694,AV3694,AX3694,AZ3694,BB3694)</f>
        <v>0</v>
      </c>
    </row>
    <row r="3695" customFormat="false" ht="15" hidden="false" customHeight="false" outlineLevel="0" collapsed="false">
      <c r="A3695" s="41" t="n">
        <v>40576</v>
      </c>
      <c r="B3695" s="0" t="s">
        <v>581</v>
      </c>
      <c r="C3695" s="0" t="s">
        <v>1475</v>
      </c>
      <c r="D3695" s="3" t="n">
        <v>26555</v>
      </c>
      <c r="F3695" s="42" t="n">
        <v>0.854166666666667</v>
      </c>
      <c r="H3695" s="42" t="n">
        <v>0.291666666666667</v>
      </c>
      <c r="I3695" s="29" t="n">
        <v>144.75</v>
      </c>
      <c r="K3695" s="30" t="s">
        <v>1243</v>
      </c>
      <c r="M3695" s="31" t="n">
        <f aca="false">SUM(P3695,R3695,T3695,V3695,X3695,Z3695,AB3695,AD3695,AF3695,AH3695,AJ3695,AL3695,AN3695,AP3695,AR3695,AT3695,AV3695,AX3695,AZ3695,BB3695)</f>
        <v>0</v>
      </c>
    </row>
    <row r="3696" customFormat="false" ht="15" hidden="false" customHeight="false" outlineLevel="0" collapsed="false">
      <c r="A3696" s="41" t="n">
        <v>40576</v>
      </c>
      <c r="B3696" s="0" t="s">
        <v>1208</v>
      </c>
      <c r="C3696" s="0" t="s">
        <v>1032</v>
      </c>
      <c r="D3696" s="3" t="n">
        <v>26556</v>
      </c>
      <c r="F3696" s="42" t="n">
        <v>0.65625</v>
      </c>
      <c r="H3696" s="42" t="n">
        <v>0.333333333333333</v>
      </c>
      <c r="I3696" s="29" t="n">
        <v>269</v>
      </c>
      <c r="K3696" s="30" t="s">
        <v>1238</v>
      </c>
      <c r="M3696" s="31" t="n">
        <f aca="false">SUM(P3696,R3696,T3696,V3696,X3696,Z3696,AB3696,AD3696,AF3696,AH3696,AJ3696,AL3696,AN3696,AP3696,AR3696,AT3696,AV3696,AX3696,AZ3696,BB3696)</f>
        <v>0</v>
      </c>
    </row>
    <row r="3697" customFormat="false" ht="15" hidden="false" customHeight="false" outlineLevel="0" collapsed="false">
      <c r="A3697" s="41"/>
      <c r="M3697" s="31" t="n">
        <f aca="false">SUM(P3697,R3697,T3697,V3697,X3697,Z3697,AB3697,AD3697,AF3697,AH3697,AJ3697,AL3697,AN3697,AP3697,AR3697,AT3697,AV3697,AX3697,AZ3697,BB3697)</f>
        <v>0</v>
      </c>
    </row>
    <row r="3698" customFormat="false" ht="15" hidden="false" customHeight="false" outlineLevel="0" collapsed="false">
      <c r="A3698" s="132"/>
      <c r="B3698" s="176"/>
      <c r="C3698" s="176"/>
      <c r="D3698" s="177"/>
      <c r="E3698" s="177"/>
      <c r="F3698" s="134"/>
      <c r="G3698" s="134"/>
      <c r="H3698" s="134"/>
      <c r="I3698" s="136"/>
      <c r="J3698" s="136"/>
      <c r="K3698" s="134"/>
    </row>
    <row r="3699" customFormat="false" ht="18.75" hidden="false" customHeight="false" outlineLevel="0" collapsed="false">
      <c r="A3699" s="132"/>
      <c r="B3699" s="176"/>
      <c r="C3699" s="176"/>
      <c r="D3699" s="177"/>
      <c r="E3699" s="177"/>
      <c r="F3699" s="134"/>
      <c r="G3699" s="76" t="s">
        <v>1734</v>
      </c>
      <c r="H3699" s="134"/>
      <c r="I3699" s="136"/>
      <c r="J3699" s="136"/>
      <c r="K3699" s="134"/>
    </row>
    <row r="3700" customFormat="false" ht="15" hidden="false" customHeight="false" outlineLevel="0" collapsed="false">
      <c r="A3700" s="41" t="n">
        <v>40577</v>
      </c>
      <c r="B3700" s="0" t="s">
        <v>1632</v>
      </c>
      <c r="C3700" s="0" t="s">
        <v>490</v>
      </c>
      <c r="D3700" s="3" t="n">
        <v>26557</v>
      </c>
      <c r="F3700" s="42" t="n">
        <v>0.75</v>
      </c>
      <c r="H3700" s="42" t="n">
        <v>0.541666666666667</v>
      </c>
      <c r="I3700" s="29" t="n">
        <v>242</v>
      </c>
      <c r="K3700" s="30" t="s">
        <v>1621</v>
      </c>
      <c r="M3700" s="31" t="n">
        <f aca="false">SUM(P3700,R3700,T3700,V3700,X3700,Z3700,AB3700,AD3700,AF3700,AH3700,AJ3700,AL3700,AN3700,AP3700,AR3700,AT3700,AV3700,AX3700,AZ3700,BB3700)</f>
        <v>0</v>
      </c>
    </row>
    <row r="3701" customFormat="false" ht="15" hidden="false" customHeight="false" outlineLevel="0" collapsed="false">
      <c r="A3701" s="41" t="n">
        <v>40577</v>
      </c>
      <c r="B3701" s="0" t="s">
        <v>20</v>
      </c>
      <c r="C3701" s="0" t="s">
        <v>490</v>
      </c>
      <c r="D3701" s="3" t="n">
        <v>26558</v>
      </c>
      <c r="F3701" s="42" t="n">
        <v>0.708333333333333</v>
      </c>
      <c r="H3701" s="42" t="n">
        <v>0.5</v>
      </c>
      <c r="I3701" s="29" t="n">
        <v>220</v>
      </c>
      <c r="K3701" s="30" t="s">
        <v>1375</v>
      </c>
      <c r="M3701" s="31" t="n">
        <f aca="false">SUM(P3701,R3701,T3701,V3701,X3701,Z3701,AB3701,AD3701,AF3701,AH3701,AJ3701,AL3701,AN3701,AP3701,AR3701,AT3701,AV3701,AX3701,AZ3701,BB3701)</f>
        <v>0</v>
      </c>
    </row>
    <row r="3702" customFormat="false" ht="15" hidden="false" customHeight="false" outlineLevel="0" collapsed="false">
      <c r="A3702" s="41" t="n">
        <v>40577</v>
      </c>
      <c r="B3702" s="0" t="s">
        <v>1665</v>
      </c>
      <c r="C3702" s="0" t="s">
        <v>490</v>
      </c>
      <c r="D3702" s="3" t="n">
        <v>26559</v>
      </c>
      <c r="F3702" s="42" t="n">
        <v>0.708333333333333</v>
      </c>
      <c r="H3702" s="42" t="n">
        <v>0.479166666666667</v>
      </c>
      <c r="I3702" s="29" t="n">
        <v>207</v>
      </c>
      <c r="K3702" s="30" t="s">
        <v>1714</v>
      </c>
      <c r="M3702" s="31" t="n">
        <f aca="false">SUM(P3702,R3702,T3702,V3702,X3702,Z3702,AB3702,AD3702,AF3702,AH3702,AJ3702,AL3702,AN3702,AP3702,AR3702,AT3702,AV3702,AX3702,AZ3702,BB3702)</f>
        <v>0</v>
      </c>
    </row>
    <row r="3703" customFormat="false" ht="15" hidden="false" customHeight="false" outlineLevel="0" collapsed="false">
      <c r="A3703" s="41" t="n">
        <v>40577</v>
      </c>
      <c r="B3703" s="0" t="s">
        <v>679</v>
      </c>
      <c r="C3703" s="0" t="s">
        <v>1206</v>
      </c>
      <c r="D3703" s="3" t="n">
        <v>26560</v>
      </c>
      <c r="F3703" s="3" t="s">
        <v>1162</v>
      </c>
      <c r="H3703" s="3" t="s">
        <v>1162</v>
      </c>
      <c r="I3703" s="29" t="n">
        <v>208.6</v>
      </c>
      <c r="K3703" s="30" t="s">
        <v>1223</v>
      </c>
      <c r="M3703" s="31" t="n">
        <f aca="false">SUM(P3703,R3703,T3703,V3703,X3703,Z3703,AB3703,AD3703,AF3703,AH3703,AJ3703,AL3703,AN3703,AP3703,AR3703,AT3703,AV3703,AX3703,AZ3703,BB3703)</f>
        <v>1668.75</v>
      </c>
      <c r="O3703" s="0" t="n">
        <v>19006</v>
      </c>
      <c r="P3703" s="31" t="n">
        <v>44.2</v>
      </c>
      <c r="Q3703" s="0" t="n">
        <v>19227</v>
      </c>
      <c r="R3703" s="31" t="n">
        <v>945</v>
      </c>
      <c r="S3703" s="47" t="n">
        <v>19228</v>
      </c>
      <c r="T3703" s="31" t="n">
        <v>300</v>
      </c>
      <c r="U3703" s="47" t="n">
        <v>19010</v>
      </c>
      <c r="V3703" s="31" t="n">
        <v>379.55</v>
      </c>
      <c r="W3703" s="47" t="n">
        <v>19146</v>
      </c>
    </row>
    <row r="3704" customFormat="false" ht="15" hidden="false" customHeight="false" outlineLevel="0" collapsed="false">
      <c r="A3704" s="41" t="n">
        <v>40577</v>
      </c>
      <c r="B3704" s="0" t="s">
        <v>1165</v>
      </c>
      <c r="C3704" s="0" t="s">
        <v>1206</v>
      </c>
      <c r="D3704" s="3" t="n">
        <v>26561</v>
      </c>
      <c r="F3704" s="3" t="s">
        <v>1162</v>
      </c>
      <c r="G3704" s="3" t="s">
        <v>1755</v>
      </c>
      <c r="H3704" s="3" t="s">
        <v>1162</v>
      </c>
      <c r="I3704" s="29" t="n">
        <v>205.7</v>
      </c>
      <c r="K3704" s="30" t="s">
        <v>1233</v>
      </c>
      <c r="M3704" s="31" t="n">
        <f aca="false">SUM(P3704,R3704,T3704,V3704,X3704,Z3704,AB3704,AD3704,AF3704,AH3704,AJ3704,AL3704,AN3704,AP3704,AR3704,AT3704,AV3704,AX3704,AZ3704,BB3704)</f>
        <v>6155.14</v>
      </c>
      <c r="O3704" s="0" t="n">
        <v>19224</v>
      </c>
      <c r="P3704" s="31" t="n">
        <v>450</v>
      </c>
      <c r="Q3704" s="0" t="n">
        <v>19015</v>
      </c>
      <c r="R3704" s="31" t="n">
        <v>987.22</v>
      </c>
      <c r="S3704" s="47" t="n">
        <v>18999</v>
      </c>
      <c r="T3704" s="31" t="n">
        <v>102.88</v>
      </c>
      <c r="U3704" s="47" t="n">
        <v>18993</v>
      </c>
      <c r="V3704" s="31" t="n">
        <v>502.21</v>
      </c>
      <c r="W3704" s="47" t="n">
        <v>18994</v>
      </c>
      <c r="X3704" s="31" t="n">
        <v>949.4</v>
      </c>
      <c r="Y3704" s="47" t="n">
        <v>18992</v>
      </c>
      <c r="Z3704" s="31" t="n">
        <v>319.64</v>
      </c>
      <c r="AA3704" s="47" t="n">
        <v>18991</v>
      </c>
      <c r="AB3704" s="31" t="n">
        <v>247.91</v>
      </c>
      <c r="AC3704" s="47" t="n">
        <v>18995</v>
      </c>
      <c r="AD3704" s="31" t="n">
        <v>815.82</v>
      </c>
      <c r="AE3704" s="47" t="n">
        <v>18996</v>
      </c>
      <c r="AF3704" s="31" t="n">
        <v>69.95</v>
      </c>
      <c r="AG3704" s="47" t="n">
        <v>18997</v>
      </c>
      <c r="AH3704" s="31" t="n">
        <v>431.22</v>
      </c>
      <c r="AI3704" s="47" t="n">
        <v>18998</v>
      </c>
      <c r="AJ3704" s="31" t="n">
        <v>218.74</v>
      </c>
      <c r="AK3704" s="47" t="n">
        <v>19000</v>
      </c>
      <c r="AL3704" s="31" t="n">
        <v>292.89</v>
      </c>
      <c r="AM3704" s="47" t="n">
        <v>19012</v>
      </c>
      <c r="AN3704" s="31" t="n">
        <v>373.53</v>
      </c>
      <c r="AO3704" s="47" t="n">
        <v>19229</v>
      </c>
      <c r="AP3704" s="31" t="n">
        <v>300</v>
      </c>
      <c r="AQ3704" s="47" t="n">
        <v>18975</v>
      </c>
      <c r="AR3704" s="31" t="n">
        <v>93.73</v>
      </c>
    </row>
    <row r="3705" customFormat="false" ht="15" hidden="false" customHeight="false" outlineLevel="0" collapsed="false">
      <c r="A3705" s="41" t="n">
        <v>40577</v>
      </c>
      <c r="B3705" s="0" t="s">
        <v>627</v>
      </c>
      <c r="C3705" s="0" t="s">
        <v>1206</v>
      </c>
      <c r="D3705" s="3" t="n">
        <v>26562</v>
      </c>
      <c r="F3705" s="3" t="s">
        <v>1162</v>
      </c>
      <c r="G3705" s="3" t="s">
        <v>1602</v>
      </c>
      <c r="H3705" s="3" t="s">
        <v>1162</v>
      </c>
      <c r="I3705" s="29" t="n">
        <v>210.5</v>
      </c>
      <c r="K3705" s="30" t="s">
        <v>1303</v>
      </c>
      <c r="M3705" s="31" t="n">
        <f aca="false">SUM(P3705,R3705,T3705,V3705,X3705,Z3705,AB3705,AD3705,AF3705,AH3705,AJ3705,AL3705,AN3705,AP3705,AR3705,AT3705,AV3705,AX3705,AZ3705,BB3705)</f>
        <v>2529.29</v>
      </c>
      <c r="O3705" s="0" t="n">
        <v>19142</v>
      </c>
      <c r="P3705" s="31" t="n">
        <v>200</v>
      </c>
      <c r="Q3705" s="0" t="n">
        <v>19019</v>
      </c>
      <c r="R3705" s="31" t="n">
        <v>107.83</v>
      </c>
      <c r="S3705" s="47" t="n">
        <v>19141</v>
      </c>
      <c r="T3705" s="31" t="n">
        <v>225</v>
      </c>
      <c r="U3705" s="47" t="n">
        <v>19016</v>
      </c>
      <c r="V3705" s="31" t="n">
        <v>441.33</v>
      </c>
      <c r="W3705" s="47" t="n">
        <v>19017</v>
      </c>
      <c r="X3705" s="31" t="n">
        <v>204.05</v>
      </c>
      <c r="Y3705" s="47" t="n">
        <v>19018</v>
      </c>
      <c r="Z3705" s="31" t="n">
        <v>575.15</v>
      </c>
      <c r="AA3705" s="47" t="n">
        <v>19079</v>
      </c>
      <c r="AB3705" s="31" t="n">
        <v>775.93</v>
      </c>
      <c r="AC3705" s="47" t="n">
        <v>19265</v>
      </c>
    </row>
    <row r="3706" customFormat="false" ht="15" hidden="false" customHeight="false" outlineLevel="0" collapsed="false">
      <c r="A3706" s="41" t="n">
        <v>40577</v>
      </c>
      <c r="B3706" s="0" t="s">
        <v>1205</v>
      </c>
      <c r="C3706" s="0" t="s">
        <v>1206</v>
      </c>
      <c r="D3706" s="3" t="n">
        <v>26563</v>
      </c>
      <c r="F3706" s="3" t="s">
        <v>1162</v>
      </c>
      <c r="H3706" s="3" t="s">
        <v>1162</v>
      </c>
      <c r="I3706" s="29" t="n">
        <v>384</v>
      </c>
      <c r="K3706" s="30" t="s">
        <v>1249</v>
      </c>
      <c r="M3706" s="31" t="n">
        <f aca="false">SUM(P3706,R3706,T3706,V3706,X3706,Z3706,AB3706,AD3706,AF3706,AH3706,AJ3706,AL3706,AN3706,AP3706,AR3706,AT3706,AV3706,AX3706,AZ3706,BB3706)</f>
        <v>3038.73</v>
      </c>
      <c r="O3706" s="0" t="n">
        <v>19149</v>
      </c>
      <c r="P3706" s="31" t="n">
        <v>197.25</v>
      </c>
      <c r="Q3706" s="0" t="n">
        <v>19148</v>
      </c>
      <c r="R3706" s="31" t="n">
        <v>205.25</v>
      </c>
      <c r="S3706" s="47" t="n">
        <v>19011</v>
      </c>
      <c r="T3706" s="31" t="n">
        <v>2636.23</v>
      </c>
    </row>
    <row r="3707" customFormat="false" ht="15" hidden="false" customHeight="false" outlineLevel="0" collapsed="false">
      <c r="A3707" s="41" t="n">
        <v>40577</v>
      </c>
      <c r="B3707" s="0" t="s">
        <v>1203</v>
      </c>
      <c r="C3707" s="0" t="s">
        <v>1370</v>
      </c>
      <c r="D3707" s="3" t="n">
        <v>26564</v>
      </c>
      <c r="F3707" s="42" t="n">
        <v>0.40625</v>
      </c>
      <c r="H3707" s="42" t="n">
        <v>0.166666666666667</v>
      </c>
      <c r="I3707" s="29" t="n">
        <v>73</v>
      </c>
      <c r="K3707" s="30" t="s">
        <v>1244</v>
      </c>
      <c r="M3707" s="31" t="n">
        <f aca="false">SUM(P3707,R3707,T3707,V3707,X3707,Z3707,AB3707,AD3707,AF3707,AH3707,AJ3707,AL3707,AN3707,AP3707,AR3707,AT3707,AV3707,AX3707,AZ3707,BB3707)</f>
        <v>32340</v>
      </c>
      <c r="O3707" s="0" t="n">
        <v>174</v>
      </c>
      <c r="P3707" s="31" t="n">
        <v>32340</v>
      </c>
    </row>
    <row r="3708" customFormat="false" ht="15" hidden="false" customHeight="false" outlineLevel="0" collapsed="false">
      <c r="A3708" s="41" t="n">
        <v>40577</v>
      </c>
      <c r="B3708" s="0" t="s">
        <v>1179</v>
      </c>
      <c r="C3708" s="0" t="s">
        <v>1370</v>
      </c>
      <c r="D3708" s="3" t="n">
        <v>26565</v>
      </c>
      <c r="F3708" s="42" t="n">
        <v>0.59375</v>
      </c>
      <c r="H3708" s="42" t="n">
        <v>0.3125</v>
      </c>
      <c r="I3708" s="29" t="n">
        <v>132.5</v>
      </c>
      <c r="K3708" s="30" t="s">
        <v>1242</v>
      </c>
      <c r="M3708" s="31" t="n">
        <f aca="false">SUM(P3708,R3708,T3708,V3708,X3708,Z3708,AB3708,AD3708,AF3708,AH3708,AJ3708,AL3708,AN3708,AP3708,AR3708,AT3708,AV3708,AX3708,AZ3708,BB3708)</f>
        <v>0</v>
      </c>
    </row>
    <row r="3709" customFormat="false" ht="15" hidden="false" customHeight="false" outlineLevel="0" collapsed="false">
      <c r="A3709" s="41" t="n">
        <v>40577</v>
      </c>
      <c r="B3709" s="0" t="s">
        <v>1169</v>
      </c>
      <c r="C3709" s="0" t="s">
        <v>925</v>
      </c>
      <c r="D3709" s="3" t="n">
        <v>26566</v>
      </c>
      <c r="F3709" s="42" t="n">
        <v>0.739583333333334</v>
      </c>
      <c r="G3709" s="3" t="s">
        <v>1335</v>
      </c>
      <c r="H3709" s="3" t="s">
        <v>1321</v>
      </c>
      <c r="I3709" s="29" t="n">
        <v>257.6</v>
      </c>
      <c r="K3709" s="30" t="s">
        <v>1214</v>
      </c>
      <c r="M3709" s="31" t="n">
        <f aca="false">SUM(P3709,R3709,T3709,V3709,X3709,Z3709,AB3709,AD3709,AF3709,AH3709,AJ3709,AL3709,AN3709,AP3709,AR3709,AT3709,AV3709,AX3709,AZ3709,BB3709)</f>
        <v>0</v>
      </c>
    </row>
    <row r="3710" customFormat="false" ht="15" hidden="false" customHeight="false" outlineLevel="0" collapsed="false">
      <c r="A3710" s="41" t="n">
        <v>40577</v>
      </c>
      <c r="B3710" s="0" t="s">
        <v>581</v>
      </c>
      <c r="C3710" s="0" t="s">
        <v>925</v>
      </c>
      <c r="D3710" s="3" t="n">
        <v>26567</v>
      </c>
      <c r="F3710" s="42" t="n">
        <v>0.631944444444444</v>
      </c>
      <c r="H3710" s="42" t="n">
        <v>0.291666666666667</v>
      </c>
      <c r="I3710" s="29" t="n">
        <v>154.8</v>
      </c>
      <c r="K3710" s="30" t="s">
        <v>1243</v>
      </c>
      <c r="M3710" s="31" t="n">
        <f aca="false">SUM(P3710,R3710,T3710,V3710,X3710,Z3710,AB3710,AD3710,AF3710,AH3710,AJ3710,AL3710,AN3710,AP3710,AR3710,AT3710,AV3710,AX3710,AZ3710,BB3710)</f>
        <v>0</v>
      </c>
    </row>
    <row r="3711" customFormat="false" ht="15" hidden="false" customHeight="false" outlineLevel="0" collapsed="false">
      <c r="A3711" s="41" t="n">
        <v>40577</v>
      </c>
      <c r="B3711" s="0" t="s">
        <v>1176</v>
      </c>
      <c r="C3711" s="0" t="s">
        <v>739</v>
      </c>
      <c r="D3711" s="3" t="n">
        <v>26568</v>
      </c>
      <c r="F3711" s="42" t="n">
        <v>0.663194444444444</v>
      </c>
      <c r="G3711" s="3" t="s">
        <v>1825</v>
      </c>
      <c r="H3711" s="42" t="n">
        <v>0.3125</v>
      </c>
      <c r="I3711" s="29" t="n">
        <v>166.5</v>
      </c>
      <c r="K3711" s="30" t="s">
        <v>1222</v>
      </c>
      <c r="M3711" s="31" t="n">
        <f aca="false">SUM(P3711,R3711,T3711,V3711,X3711,Z3711,AB3711,AD3711,AF3711,AH3711,AJ3711,AL3711,AN3711,AP3711,AR3711,AT3711,AV3711,AX3711,AZ3711,BB3711)</f>
        <v>0</v>
      </c>
    </row>
    <row r="3712" customFormat="false" ht="15" hidden="false" customHeight="false" outlineLevel="0" collapsed="false">
      <c r="A3712" s="41" t="n">
        <v>40577</v>
      </c>
      <c r="B3712" s="0" t="s">
        <v>1197</v>
      </c>
      <c r="C3712" s="0" t="s">
        <v>1384</v>
      </c>
      <c r="D3712" s="3" t="n">
        <v>26569</v>
      </c>
      <c r="F3712" s="42" t="n">
        <v>0.4375</v>
      </c>
      <c r="G3712" s="3" t="s">
        <v>1241</v>
      </c>
      <c r="H3712" s="3" t="s">
        <v>1308</v>
      </c>
      <c r="I3712" s="29" t="n">
        <v>90</v>
      </c>
      <c r="K3712" s="30" t="s">
        <v>1259</v>
      </c>
      <c r="M3712" s="31" t="n">
        <f aca="false">SUM(P3712,R3712,T3712,V3712,X3712,Z3712,AB3712,AD3712,AF3712,AH3712,AJ3712,AL3712,AN3712,AP3712,AR3712,AT3712,AV3712,AX3712,AZ3712,BB3712)</f>
        <v>0</v>
      </c>
    </row>
    <row r="3713" customFormat="false" ht="15" hidden="false" customHeight="false" outlineLevel="0" collapsed="false">
      <c r="A3713" s="41" t="n">
        <v>40577</v>
      </c>
      <c r="B3713" s="0" t="s">
        <v>1173</v>
      </c>
      <c r="C3713" s="0" t="s">
        <v>1049</v>
      </c>
      <c r="D3713" s="3" t="n">
        <v>26570</v>
      </c>
      <c r="F3713" s="42" t="n">
        <v>0.739583333333334</v>
      </c>
      <c r="H3713" s="42" t="n">
        <v>0.395833333333333</v>
      </c>
      <c r="I3713" s="29" t="n">
        <v>161.5</v>
      </c>
      <c r="K3713" s="30" t="s">
        <v>1212</v>
      </c>
      <c r="M3713" s="31" t="n">
        <f aca="false">SUM(P3713,R3713,T3713,V3713,X3713,Z3713,AB3713,AD3713,AF3713,AH3713,AJ3713,AL3713,AN3713,AP3713,AR3713,AT3713,AV3713,AX3713,AZ3713,BB3713)</f>
        <v>0</v>
      </c>
    </row>
    <row r="3714" customFormat="false" ht="15" hidden="false" customHeight="false" outlineLevel="0" collapsed="false">
      <c r="A3714" s="41" t="n">
        <v>40577</v>
      </c>
      <c r="B3714" s="0" t="s">
        <v>1195</v>
      </c>
      <c r="C3714" s="0" t="s">
        <v>892</v>
      </c>
      <c r="D3714" s="3" t="n">
        <v>26571</v>
      </c>
      <c r="F3714" s="42" t="n">
        <v>0.690972222222222</v>
      </c>
      <c r="H3714" s="42" t="n">
        <v>0.305555555555555</v>
      </c>
      <c r="I3714" s="29" t="n">
        <v>120.25</v>
      </c>
      <c r="K3714" s="30" t="s">
        <v>1217</v>
      </c>
      <c r="M3714" s="31" t="n">
        <f aca="false">SUM(P3714,R3714,T3714,V3714,X3714,Z3714,AB3714,AD3714,AF3714,AH3714,AJ3714,AL3714,AN3714,AP3714,AR3714,AT3714,AV3714,AX3714,AZ3714,BB3714)</f>
        <v>0</v>
      </c>
    </row>
    <row r="3715" customFormat="false" ht="15" hidden="false" customHeight="false" outlineLevel="0" collapsed="false">
      <c r="A3715" s="41" t="n">
        <v>40577</v>
      </c>
      <c r="B3715" s="0" t="s">
        <v>1199</v>
      </c>
      <c r="C3715" s="0" t="s">
        <v>1384</v>
      </c>
      <c r="D3715" s="3" t="n">
        <v>26572</v>
      </c>
      <c r="F3715" s="42" t="n">
        <v>0.697916666666667</v>
      </c>
      <c r="G3715" s="3" t="s">
        <v>1241</v>
      </c>
      <c r="H3715" s="3" t="s">
        <v>1586</v>
      </c>
      <c r="I3715" s="29" t="n">
        <v>149.5</v>
      </c>
      <c r="K3715" s="30" t="s">
        <v>1253</v>
      </c>
      <c r="M3715" s="31" t="n">
        <f aca="false">SUM(P3715,R3715,T3715,V3715,X3715,Z3715,AB3715,AD3715,AF3715,AH3715,AJ3715,AL3715,AN3715,AP3715,AR3715,AT3715,AV3715,AX3715,AZ3715,BB3715)</f>
        <v>0</v>
      </c>
    </row>
    <row r="3716" customFormat="false" ht="15" hidden="false" customHeight="false" outlineLevel="0" collapsed="false">
      <c r="A3716" s="41" t="n">
        <v>40577</v>
      </c>
      <c r="B3716" s="0" t="s">
        <v>1203</v>
      </c>
      <c r="C3716" s="0" t="s">
        <v>925</v>
      </c>
      <c r="D3716" s="3" t="n">
        <v>26573</v>
      </c>
      <c r="F3716" s="42" t="n">
        <v>0.659722222222222</v>
      </c>
      <c r="H3716" s="42" t="n">
        <v>0.25</v>
      </c>
      <c r="I3716" s="29" t="n">
        <v>133.4</v>
      </c>
      <c r="K3716" s="30" t="s">
        <v>1244</v>
      </c>
      <c r="M3716" s="31" t="n">
        <f aca="false">SUM(P3716,R3716,T3716,V3716,X3716,Z3716,AB3716,AD3716,AF3716,AH3716,AJ3716,AL3716,AN3716,AP3716,AR3716,AT3716,AV3716,AX3716,AZ3716,BB3716)</f>
        <v>2600.46</v>
      </c>
      <c r="O3716" s="0" t="n">
        <v>4519</v>
      </c>
      <c r="P3716" s="31" t="n">
        <v>2600.46</v>
      </c>
    </row>
    <row r="3717" customFormat="false" ht="15" hidden="false" customHeight="false" outlineLevel="0" collapsed="false">
      <c r="A3717" s="41" t="n">
        <v>40577</v>
      </c>
      <c r="B3717" s="0" t="s">
        <v>1745</v>
      </c>
      <c r="C3717" s="0" t="s">
        <v>387</v>
      </c>
      <c r="D3717" s="3" t="n">
        <v>26574</v>
      </c>
      <c r="F3717" s="42" t="n">
        <v>0.677083333333333</v>
      </c>
      <c r="H3717" s="42" t="n">
        <v>0.25</v>
      </c>
      <c r="I3717" s="29" t="n">
        <v>157</v>
      </c>
      <c r="K3717" s="30" t="s">
        <v>1766</v>
      </c>
      <c r="M3717" s="31" t="n">
        <f aca="false">SUM(P3717,R3717,T3717,V3717,X3717,Z3717,AB3717,AD3717,AF3717,AH3717,AJ3717,AL3717,AN3717,AP3717,AR3717,AT3717,AV3717,AX3717,AZ3717,BB3717)</f>
        <v>0</v>
      </c>
    </row>
    <row r="3718" customFormat="false" ht="15" hidden="false" customHeight="false" outlineLevel="0" collapsed="false">
      <c r="A3718" s="41" t="n">
        <v>40577</v>
      </c>
      <c r="B3718" s="0" t="s">
        <v>1197</v>
      </c>
      <c r="C3718" s="0" t="s">
        <v>1306</v>
      </c>
      <c r="D3718" s="3" t="n">
        <v>26575</v>
      </c>
      <c r="F3718" s="42" t="n">
        <v>0.770833333333334</v>
      </c>
      <c r="H3718" s="42" t="n">
        <v>0.333333333333333</v>
      </c>
      <c r="I3718" s="29" t="n">
        <v>149</v>
      </c>
      <c r="K3718" s="30" t="s">
        <v>1259</v>
      </c>
      <c r="M3718" s="31" t="n">
        <f aca="false">SUM(P3718,R3718,T3718,V3718,X3718,Z3718,AB3718,AD3718,AF3718,AH3718,AJ3718,AL3718,AN3718,AP3718,AR3718,AT3718,AV3718,AX3718,AZ3718,BB3718)</f>
        <v>0</v>
      </c>
    </row>
    <row r="3719" customFormat="false" ht="15" hidden="false" customHeight="false" outlineLevel="0" collapsed="false">
      <c r="A3719" s="41" t="n">
        <v>40577</v>
      </c>
      <c r="B3719" s="0" t="s">
        <v>296</v>
      </c>
      <c r="C3719" s="0" t="s">
        <v>307</v>
      </c>
      <c r="D3719" s="3" t="n">
        <v>26576</v>
      </c>
      <c r="F3719" s="42" t="n">
        <v>0.708333333333333</v>
      </c>
      <c r="H3719" s="42" t="n">
        <v>0.25</v>
      </c>
      <c r="I3719" s="29" t="n">
        <v>113</v>
      </c>
      <c r="K3719" s="30" t="s">
        <v>1235</v>
      </c>
      <c r="M3719" s="31" t="n">
        <f aca="false">SUM(P3719,R3719,T3719,V3719,X3719,Z3719,AB3719,AD3719,AF3719,AH3719,AJ3719,AL3719,AN3719,AP3719,AR3719,AT3719,AV3719,AX3719,AZ3719,BB3719)</f>
        <v>0</v>
      </c>
    </row>
    <row r="3720" customFormat="false" ht="15" hidden="false" customHeight="false" outlineLevel="0" collapsed="false">
      <c r="A3720" s="41" t="n">
        <v>40577</v>
      </c>
      <c r="B3720" s="0" t="s">
        <v>1208</v>
      </c>
      <c r="C3720" s="0" t="s">
        <v>1032</v>
      </c>
      <c r="D3720" s="3" t="n">
        <v>26577</v>
      </c>
      <c r="F3720" s="42" t="n">
        <v>0.609027777777778</v>
      </c>
      <c r="H3720" s="42" t="n">
        <v>0.333333333333333</v>
      </c>
      <c r="I3720" s="29" t="n">
        <v>269</v>
      </c>
      <c r="K3720" s="30" t="s">
        <v>1238</v>
      </c>
      <c r="M3720" s="31" t="n">
        <f aca="false">SUM(P3720,R3720,T3720,V3720,X3720,Z3720,AB3720,AD3720,AF3720,AH3720,AJ3720,AL3720,AN3720,AP3720,AR3720,AT3720,AV3720,AX3720,AZ3720,BB3720)</f>
        <v>0</v>
      </c>
    </row>
    <row r="3721" customFormat="false" ht="15" hidden="false" customHeight="false" outlineLevel="0" collapsed="false">
      <c r="A3721" s="41" t="n">
        <v>40577</v>
      </c>
      <c r="B3721" s="0" t="s">
        <v>1179</v>
      </c>
      <c r="C3721" s="0" t="s">
        <v>640</v>
      </c>
      <c r="D3721" s="3" t="n">
        <v>26578</v>
      </c>
      <c r="F3721" s="42" t="n">
        <v>0.760416666666667</v>
      </c>
      <c r="G3721" s="3" t="s">
        <v>1241</v>
      </c>
      <c r="H3721" s="3" t="s">
        <v>1308</v>
      </c>
      <c r="I3721" s="29" t="n">
        <v>90</v>
      </c>
      <c r="K3721" s="30" t="s">
        <v>1243</v>
      </c>
      <c r="M3721" s="31" t="n">
        <f aca="false">SUM(P3721,R3721,T3721,V3721,X3721,Z3721,AB3721,AD3721,AF3721,AH3721,AJ3721,AL3721,AN3721,AP3721,AR3721,AT3721,AV3721,AX3721,AZ3721,BB3721)</f>
        <v>0</v>
      </c>
    </row>
    <row r="3722" customFormat="false" ht="15" hidden="false" customHeight="false" outlineLevel="0" collapsed="false">
      <c r="A3722" s="41" t="n">
        <v>40577</v>
      </c>
      <c r="B3722" s="0" t="s">
        <v>581</v>
      </c>
      <c r="C3722" s="0" t="s">
        <v>1807</v>
      </c>
      <c r="D3722" s="3" t="n">
        <v>26579</v>
      </c>
      <c r="F3722" s="42" t="n">
        <v>0.677083333333333</v>
      </c>
      <c r="H3722" s="42" t="n">
        <v>0.166666666666667</v>
      </c>
      <c r="I3722" s="29" t="n">
        <v>77</v>
      </c>
      <c r="K3722" s="30" t="s">
        <v>1243</v>
      </c>
      <c r="M3722" s="31" t="n">
        <f aca="false">SUM(P3722,R3722,T3722,V3722,X3722,Z3722,AB3722,AD3722,AF3722,AH3722,AJ3722,AL3722,AN3722,AP3722,AR3722,AT3722,AV3722,AX3722,AZ3722,BB3722)</f>
        <v>0</v>
      </c>
    </row>
    <row r="3723" customFormat="false" ht="15" hidden="false" customHeight="false" outlineLevel="0" collapsed="false">
      <c r="M3723" s="31" t="n">
        <f aca="false">SUM(P3723,R3723,T3723,V3723,X3723,Z3723,AB3723,AD3723,AF3723,AH3723,AJ3723,AL3723,AN3723,AP3723,AR3723,AT3723,AV3723,AX3723,AZ3723,BB3723)</f>
        <v>0</v>
      </c>
    </row>
    <row r="3724" customFormat="false" ht="15" hidden="false" customHeight="false" outlineLevel="0" collapsed="false">
      <c r="A3724" s="132"/>
      <c r="B3724" s="176"/>
      <c r="C3724" s="176"/>
      <c r="D3724" s="177"/>
      <c r="E3724" s="177"/>
      <c r="F3724" s="134"/>
      <c r="G3724" s="134"/>
      <c r="H3724" s="134"/>
      <c r="I3724" s="136"/>
      <c r="J3724" s="136"/>
      <c r="K3724" s="134"/>
    </row>
    <row r="3725" customFormat="false" ht="18.75" hidden="false" customHeight="false" outlineLevel="0" collapsed="false">
      <c r="A3725" s="132"/>
      <c r="B3725" s="176"/>
      <c r="C3725" s="176"/>
      <c r="D3725" s="177"/>
      <c r="E3725" s="177"/>
      <c r="F3725" s="134"/>
      <c r="G3725" s="76" t="s">
        <v>1741</v>
      </c>
      <c r="H3725" s="134"/>
      <c r="I3725" s="136"/>
      <c r="J3725" s="136"/>
      <c r="K3725" s="134"/>
    </row>
    <row r="3726" customFormat="false" ht="15" hidden="false" customHeight="false" outlineLevel="0" collapsed="false">
      <c r="A3726" s="41" t="n">
        <v>40578</v>
      </c>
      <c r="B3726" s="0" t="s">
        <v>1203</v>
      </c>
      <c r="C3726" s="0" t="s">
        <v>1000</v>
      </c>
      <c r="D3726" s="3" t="n">
        <v>26580</v>
      </c>
      <c r="F3726" s="42" t="n">
        <v>0.583333333333333</v>
      </c>
      <c r="G3726" s="3" t="s">
        <v>1229</v>
      </c>
      <c r="H3726" s="3" t="s">
        <v>1391</v>
      </c>
      <c r="I3726" s="29" t="n">
        <v>115.5</v>
      </c>
      <c r="K3726" s="30" t="s">
        <v>1244</v>
      </c>
      <c r="M3726" s="31" t="n">
        <f aca="false">SUM(P3726,R3726,T3726,V3726,X3726,Z3726,AB3726,AD3726,AF3726,AH3726,AJ3726,AL3726,AN3726,AP3726,AR3726,AT3726,AV3726,AX3726,AZ3726,BB3726)</f>
        <v>49178.71</v>
      </c>
      <c r="O3726" s="0" t="n">
        <v>5907</v>
      </c>
      <c r="P3726" s="31" t="n">
        <v>265</v>
      </c>
      <c r="Q3726" s="0" t="n">
        <v>5918</v>
      </c>
      <c r="R3726" s="31" t="n">
        <v>1409.28</v>
      </c>
      <c r="S3726" s="47" t="n">
        <v>5922</v>
      </c>
      <c r="T3726" s="31" t="n">
        <v>996.25</v>
      </c>
      <c r="U3726" s="47" t="n">
        <v>6020</v>
      </c>
      <c r="V3726" s="31" t="n">
        <v>503.26</v>
      </c>
      <c r="W3726" s="47" t="n">
        <v>6022</v>
      </c>
      <c r="X3726" s="31" t="n">
        <v>597.2</v>
      </c>
      <c r="Y3726" s="47" t="n">
        <v>6023</v>
      </c>
      <c r="Z3726" s="31" t="n">
        <v>602.43</v>
      </c>
      <c r="AA3726" s="47" t="n">
        <v>6024</v>
      </c>
      <c r="AB3726" s="31" t="n">
        <v>639.62</v>
      </c>
      <c r="AC3726" s="47" t="n">
        <v>6026</v>
      </c>
      <c r="AD3726" s="31" t="n">
        <v>24105.43</v>
      </c>
      <c r="AE3726" s="47" t="n">
        <v>6027</v>
      </c>
      <c r="AF3726" s="31" t="n">
        <v>19517.12</v>
      </c>
      <c r="AG3726" s="47" t="n">
        <v>6028</v>
      </c>
      <c r="AH3726" s="31" t="n">
        <v>245.83</v>
      </c>
      <c r="AI3726" s="47" t="n">
        <v>6050</v>
      </c>
      <c r="AJ3726" s="31" t="n">
        <v>297.29</v>
      </c>
    </row>
    <row r="3727" customFormat="false" ht="15" hidden="false" customHeight="false" outlineLevel="0" collapsed="false">
      <c r="A3727" s="41" t="n">
        <v>40578</v>
      </c>
      <c r="B3727" s="0" t="s">
        <v>1665</v>
      </c>
      <c r="C3727" s="0" t="s">
        <v>490</v>
      </c>
      <c r="D3727" s="3" t="n">
        <v>26581</v>
      </c>
      <c r="F3727" s="42" t="n">
        <v>0.666666666666667</v>
      </c>
      <c r="H3727" s="42" t="n">
        <v>0.395833333333333</v>
      </c>
      <c r="I3727" s="29" t="n">
        <v>171</v>
      </c>
      <c r="K3727" s="30" t="s">
        <v>1714</v>
      </c>
      <c r="M3727" s="31" t="n">
        <f aca="false">SUM(P3727,R3727,T3727,V3727,X3727,Z3727,AB3727,AD3727,AF3727,AH3727,AJ3727,AL3727,AN3727,AP3727,AR3727,AT3727,AV3727,AX3727,AZ3727,BB3727)</f>
        <v>0</v>
      </c>
    </row>
    <row r="3728" customFormat="false" ht="15" hidden="false" customHeight="false" outlineLevel="0" collapsed="false">
      <c r="A3728" s="41" t="n">
        <v>40578</v>
      </c>
      <c r="B3728" s="0" t="s">
        <v>1632</v>
      </c>
      <c r="C3728" s="0" t="s">
        <v>490</v>
      </c>
      <c r="D3728" s="3" t="n">
        <v>26582</v>
      </c>
      <c r="F3728" s="42" t="n">
        <v>0.645833333333333</v>
      </c>
      <c r="H3728" s="42" t="n">
        <v>0.375</v>
      </c>
      <c r="I3728" s="29" t="n">
        <v>166</v>
      </c>
      <c r="K3728" s="30" t="s">
        <v>1621</v>
      </c>
      <c r="M3728" s="31" t="n">
        <f aca="false">SUM(P3728,R3728,T3728,V3728,X3728,Z3728,AB3728,AD3728,AF3728,AH3728,AJ3728,AL3728,AN3728,AP3728,AR3728,AT3728,AV3728,AX3728,AZ3728,BB3728)</f>
        <v>0</v>
      </c>
    </row>
    <row r="3729" customFormat="false" ht="15" hidden="false" customHeight="false" outlineLevel="0" collapsed="false">
      <c r="A3729" s="41" t="n">
        <v>40578</v>
      </c>
      <c r="B3729" s="0" t="s">
        <v>1189</v>
      </c>
      <c r="C3729" s="0" t="s">
        <v>925</v>
      </c>
      <c r="D3729" s="3" t="n">
        <v>26583</v>
      </c>
      <c r="F3729" s="42" t="n">
        <v>0.677083333333333</v>
      </c>
      <c r="G3729" s="3" t="s">
        <v>1297</v>
      </c>
      <c r="H3729" s="3" t="s">
        <v>1302</v>
      </c>
      <c r="I3729" s="29" t="n">
        <v>214</v>
      </c>
      <c r="K3729" s="30" t="s">
        <v>1231</v>
      </c>
      <c r="M3729" s="31" t="n">
        <f aca="false">SUM(P3729,R3729,T3729,V3729,X3729,Z3729,AB3729,AD3729,AF3729,AH3729,AJ3729,AL3729,AN3729,AP3729,AR3729,AT3729,AV3729,AX3729,AZ3729,BB3729)</f>
        <v>0</v>
      </c>
    </row>
    <row r="3730" customFormat="false" ht="15" hidden="false" customHeight="false" outlineLevel="0" collapsed="false">
      <c r="A3730" s="41" t="n">
        <v>40578</v>
      </c>
      <c r="B3730" s="0" t="s">
        <v>581</v>
      </c>
      <c r="C3730" s="0" t="s">
        <v>925</v>
      </c>
      <c r="D3730" s="3" t="n">
        <v>26584</v>
      </c>
      <c r="F3730" s="42" t="n">
        <v>0.479166666666667</v>
      </c>
      <c r="H3730" s="42" t="n">
        <v>0.166666666666667</v>
      </c>
      <c r="I3730" s="29" t="n">
        <v>90.6</v>
      </c>
      <c r="K3730" s="30" t="s">
        <v>1243</v>
      </c>
      <c r="M3730" s="31" t="n">
        <f aca="false">SUM(P3730,R3730,T3730,V3730,X3730,Z3730,AB3730,AD3730,AF3730,AH3730,AJ3730,AL3730,AN3730,AP3730,AR3730,AT3730,AV3730,AX3730,AZ3730,BB3730)</f>
        <v>0</v>
      </c>
    </row>
    <row r="3731" customFormat="false" ht="15" hidden="false" customHeight="false" outlineLevel="0" collapsed="false">
      <c r="A3731" s="55" t="n">
        <v>40578</v>
      </c>
      <c r="B3731" s="56" t="s">
        <v>581</v>
      </c>
      <c r="C3731" s="56" t="s">
        <v>1330</v>
      </c>
      <c r="D3731" s="3" t="n">
        <v>26585</v>
      </c>
      <c r="F3731" s="44" t="n">
        <v>0.791666666666667</v>
      </c>
      <c r="G3731" s="183" t="s">
        <v>1826</v>
      </c>
      <c r="H3731" s="44" t="n">
        <v>0.166666666666667</v>
      </c>
      <c r="I3731" s="29" t="n">
        <v>98.1</v>
      </c>
      <c r="K3731" s="30" t="s">
        <v>1243</v>
      </c>
      <c r="M3731" s="31" t="n">
        <f aca="false">SUM(P3731,R3731,T3731,V3731,X3731,Z3731,AB3731,AD3731,AF3731,AH3731,AJ3731,AL3731,AN3731,AP3731,AR3731,AT3731,AV3731,AX3731,AZ3731,BB3731)</f>
        <v>0</v>
      </c>
    </row>
    <row r="3732" customFormat="false" ht="15" hidden="false" customHeight="false" outlineLevel="0" collapsed="false">
      <c r="A3732" s="41" t="n">
        <v>40578</v>
      </c>
      <c r="B3732" s="0" t="s">
        <v>1665</v>
      </c>
      <c r="C3732" s="0" t="s">
        <v>1215</v>
      </c>
      <c r="D3732" s="3" t="n">
        <v>26586</v>
      </c>
      <c r="F3732" s="42" t="n">
        <v>0.84375</v>
      </c>
      <c r="G3732" s="21" t="s">
        <v>1826</v>
      </c>
      <c r="H3732" s="42" t="n">
        <v>0.166666666666667</v>
      </c>
      <c r="I3732" s="29" t="n">
        <v>77</v>
      </c>
      <c r="K3732" s="30" t="s">
        <v>1714</v>
      </c>
      <c r="M3732" s="31" t="n">
        <f aca="false">SUM(P3732,R3732,T3732,V3732,X3732,Z3732,AB3732,AD3732,AF3732,AH3732,AJ3732,AL3732,AN3732,AP3732,AR3732,AT3732,AV3732,AX3732,AZ3732,BB3732)</f>
        <v>0</v>
      </c>
    </row>
    <row r="3733" customFormat="false" ht="15" hidden="false" customHeight="false" outlineLevel="0" collapsed="false">
      <c r="A3733" s="41" t="n">
        <v>40578</v>
      </c>
      <c r="B3733" s="68" t="s">
        <v>679</v>
      </c>
      <c r="C3733" s="68" t="s">
        <v>1206</v>
      </c>
      <c r="D3733" s="3" t="n">
        <v>26587</v>
      </c>
      <c r="F3733" s="3" t="s">
        <v>1162</v>
      </c>
      <c r="G3733" s="3" t="s">
        <v>1791</v>
      </c>
      <c r="H3733" s="3" t="s">
        <v>1162</v>
      </c>
      <c r="I3733" s="29" t="n">
        <v>209.95</v>
      </c>
      <c r="K3733" s="30" t="s">
        <v>1223</v>
      </c>
      <c r="M3733" s="31" t="n">
        <f aca="false">SUM(P3733,R3733,T3733,V3733,X3733,Z3733,AB3733,AD3733,AF3733,AH3733,AJ3733,AL3733,AN3733,AP3733,AR3733,AT3733,AV3733,AX3733,AZ3733,BB3733)</f>
        <v>2605.84</v>
      </c>
      <c r="O3733" s="0" t="n">
        <v>19186</v>
      </c>
      <c r="P3733" s="31" t="n">
        <v>376</v>
      </c>
      <c r="Q3733" s="0" t="n">
        <v>19246</v>
      </c>
      <c r="R3733" s="31" t="n">
        <v>24.6</v>
      </c>
      <c r="S3733" s="47" t="n">
        <v>19245</v>
      </c>
      <c r="T3733" s="31" t="n">
        <v>57.4</v>
      </c>
      <c r="U3733" s="47" t="n">
        <v>19243</v>
      </c>
      <c r="V3733" s="31" t="n">
        <v>246</v>
      </c>
      <c r="W3733" s="47" t="n">
        <v>19244</v>
      </c>
      <c r="X3733" s="31" t="n">
        <v>123</v>
      </c>
      <c r="Y3733" s="47" t="n">
        <v>19252</v>
      </c>
      <c r="Z3733" s="31" t="n">
        <v>82</v>
      </c>
      <c r="AA3733" s="47" t="n">
        <v>19253</v>
      </c>
      <c r="AB3733" s="31" t="n">
        <v>123</v>
      </c>
      <c r="AC3733" s="47" t="n">
        <v>19250</v>
      </c>
      <c r="AD3733" s="31" t="n">
        <v>82</v>
      </c>
      <c r="AE3733" s="47" t="n">
        <v>19254</v>
      </c>
      <c r="AF3733" s="31" t="n">
        <v>41</v>
      </c>
      <c r="AG3733" s="47" t="n">
        <v>19251</v>
      </c>
      <c r="AH3733" s="31" t="n">
        <v>82</v>
      </c>
      <c r="AI3733" s="47" t="n">
        <v>19249</v>
      </c>
      <c r="AJ3733" s="31" t="n">
        <v>82</v>
      </c>
      <c r="AK3733" s="47" t="n">
        <v>19248</v>
      </c>
      <c r="AL3733" s="31" t="n">
        <v>16.4</v>
      </c>
      <c r="AM3733" s="47" t="n">
        <v>19247</v>
      </c>
      <c r="AN3733" s="31" t="n">
        <v>16.4</v>
      </c>
      <c r="AO3733" s="47" t="n">
        <v>19179</v>
      </c>
      <c r="AP3733" s="31" t="n">
        <v>212</v>
      </c>
      <c r="AQ3733" s="47" t="n">
        <v>19239</v>
      </c>
      <c r="AR3733" s="31" t="n">
        <v>373.2</v>
      </c>
      <c r="AS3733" s="47" t="n">
        <v>19269</v>
      </c>
      <c r="AT3733" s="31" t="n">
        <v>668.84</v>
      </c>
    </row>
    <row r="3734" customFormat="false" ht="15" hidden="false" customHeight="false" outlineLevel="0" collapsed="false">
      <c r="A3734" s="117" t="n">
        <v>40578</v>
      </c>
      <c r="B3734" s="68" t="s">
        <v>1165</v>
      </c>
      <c r="C3734" s="68" t="s">
        <v>1206</v>
      </c>
      <c r="D3734" s="3" t="n">
        <v>26588</v>
      </c>
      <c r="F3734" s="3" t="s">
        <v>1162</v>
      </c>
      <c r="H3734" s="3" t="s">
        <v>1162</v>
      </c>
      <c r="I3734" s="29" t="n">
        <v>184</v>
      </c>
      <c r="K3734" s="30" t="s">
        <v>1233</v>
      </c>
      <c r="M3734" s="31" t="n">
        <f aca="false">SUM(P3734,R3734,T3734,V3734,X3734,Z3734,AB3734,AD3734,AF3734,AH3734,AJ3734,AL3734,AN3734,AP3734,AR3734,AT3734,AV3734,AX3734,AZ3734,BB3734)</f>
        <v>0</v>
      </c>
    </row>
    <row r="3735" customFormat="false" ht="15" hidden="false" customHeight="false" outlineLevel="0" collapsed="false">
      <c r="A3735" s="41" t="n">
        <v>40578</v>
      </c>
      <c r="B3735" s="0" t="s">
        <v>627</v>
      </c>
      <c r="C3735" s="0" t="s">
        <v>1206</v>
      </c>
      <c r="D3735" s="3" t="n">
        <v>26589</v>
      </c>
      <c r="F3735" s="3" t="s">
        <v>1162</v>
      </c>
      <c r="H3735" s="3" t="s">
        <v>1162</v>
      </c>
      <c r="I3735" s="29" t="n">
        <v>184</v>
      </c>
      <c r="K3735" s="30" t="s">
        <v>1303</v>
      </c>
      <c r="M3735" s="31" t="n">
        <f aca="false">SUM(P3735,R3735,T3735,V3735,X3735,Z3735,AB3735,AD3735,AF3735,AH3735,AJ3735,AL3735,AN3735,AP3735,AR3735,AT3735,AV3735,AX3735,AZ3735,BB3735)</f>
        <v>16785.3</v>
      </c>
      <c r="O3735" s="0" t="n">
        <v>19353</v>
      </c>
      <c r="P3735" s="31" t="n">
        <v>9220</v>
      </c>
      <c r="Q3735" s="0" t="n">
        <v>19379</v>
      </c>
      <c r="R3735" s="31" t="n">
        <v>200</v>
      </c>
      <c r="S3735" s="122" t="n">
        <v>19433</v>
      </c>
      <c r="T3735" s="31" t="n">
        <v>6025</v>
      </c>
      <c r="U3735" s="184" t="n">
        <v>19323</v>
      </c>
      <c r="V3735" s="31" t="n">
        <v>129.7</v>
      </c>
      <c r="W3735" s="184" t="n">
        <v>19326</v>
      </c>
      <c r="X3735" s="31" t="n">
        <v>259.4</v>
      </c>
      <c r="Y3735" s="184" t="n">
        <v>19256</v>
      </c>
      <c r="Z3735" s="31" t="n">
        <v>82</v>
      </c>
      <c r="AA3735" s="184" t="n">
        <v>19192</v>
      </c>
      <c r="AB3735" s="31" t="n">
        <v>869.2</v>
      </c>
    </row>
    <row r="3736" customFormat="false" ht="15" hidden="false" customHeight="false" outlineLevel="0" collapsed="false">
      <c r="A3736" s="41" t="n">
        <v>40578</v>
      </c>
      <c r="B3736" s="0" t="s">
        <v>1205</v>
      </c>
      <c r="C3736" s="0" t="s">
        <v>1206</v>
      </c>
      <c r="D3736" s="3" t="n">
        <v>26590</v>
      </c>
      <c r="F3736" s="3" t="s">
        <v>1162</v>
      </c>
      <c r="H3736" s="3" t="s">
        <v>1162</v>
      </c>
      <c r="I3736" s="29" t="n">
        <v>384</v>
      </c>
      <c r="K3736" s="30" t="s">
        <v>1249</v>
      </c>
      <c r="M3736" s="31" t="n">
        <f aca="false">SUM(P3736,R3736,T3736,V3736,X3736,Z3736,AB3736,AD3736,AF3736,AH3736,AJ3736,AL3736,AN3736,AP3736,AR3736,AT3736,AV3736,AX3736,AZ3736,BB3736)</f>
        <v>16748.49</v>
      </c>
      <c r="O3736" s="0" t="n">
        <v>19187</v>
      </c>
      <c r="P3736" s="31" t="n">
        <v>53</v>
      </c>
      <c r="Q3736" s="0" t="n">
        <v>19442</v>
      </c>
      <c r="R3736" s="31" t="n">
        <v>1320</v>
      </c>
      <c r="S3736" s="47" t="n">
        <v>19435</v>
      </c>
      <c r="T3736" s="31" t="n">
        <v>5100</v>
      </c>
      <c r="U3736" s="47" t="n">
        <v>19442</v>
      </c>
      <c r="V3736" s="31" t="n">
        <v>313.79</v>
      </c>
      <c r="W3736" s="47" t="n">
        <v>19188</v>
      </c>
      <c r="X3736" s="31" t="n">
        <v>85</v>
      </c>
      <c r="Y3736" s="47" t="n">
        <v>19392</v>
      </c>
      <c r="Z3736" s="31" t="n">
        <v>8145</v>
      </c>
      <c r="AA3736" s="47" t="n">
        <v>19275</v>
      </c>
      <c r="AB3736" s="31" t="n">
        <v>290.8</v>
      </c>
      <c r="AC3736" s="47" t="n">
        <v>19270</v>
      </c>
      <c r="AD3736" s="31" t="n">
        <v>639.6</v>
      </c>
      <c r="AE3736" s="47" t="n">
        <v>19378</v>
      </c>
      <c r="AF3736" s="31" t="n">
        <v>204.8</v>
      </c>
      <c r="AG3736" s="47" t="n">
        <v>19369</v>
      </c>
      <c r="AH3736" s="31" t="n">
        <v>302.5</v>
      </c>
      <c r="AI3736" s="47" t="n">
        <v>19255</v>
      </c>
      <c r="AJ3736" s="31" t="n">
        <v>82</v>
      </c>
      <c r="AK3736" s="47" t="n">
        <v>19190</v>
      </c>
      <c r="AL3736" s="31" t="n">
        <v>53</v>
      </c>
      <c r="AM3736" s="47" t="n">
        <v>19189</v>
      </c>
      <c r="AN3736" s="31" t="n">
        <v>106</v>
      </c>
      <c r="AO3736" s="47" t="n">
        <v>19185</v>
      </c>
      <c r="AP3736" s="31" t="n">
        <v>53</v>
      </c>
    </row>
    <row r="3737" customFormat="false" ht="15" hidden="false" customHeight="false" outlineLevel="0" collapsed="false">
      <c r="A3737" s="123" t="n">
        <v>40578</v>
      </c>
      <c r="B3737" s="125" t="s">
        <v>383</v>
      </c>
      <c r="C3737" s="125" t="s">
        <v>1206</v>
      </c>
      <c r="D3737" s="3" t="n">
        <v>26591</v>
      </c>
      <c r="F3737" s="84" t="s">
        <v>1162</v>
      </c>
      <c r="G3737" s="84"/>
      <c r="H3737" s="84" t="s">
        <v>1162</v>
      </c>
      <c r="I3737" s="83" t="n">
        <v>205.7</v>
      </c>
      <c r="J3737" s="83"/>
      <c r="K3737" s="30" t="s">
        <v>1232</v>
      </c>
      <c r="M3737" s="31" t="n">
        <f aca="false">SUM(P3737,R3737,T3737,V3737,X3737,Z3737,AB3737,AD3737,AF3737,AH3737,AJ3737,AL3737,AN3737,AP3737,AR3737,AT3737,AV3737,AX3737,AZ3737,BB3737)</f>
        <v>17913.82</v>
      </c>
      <c r="O3737" s="0" t="n">
        <v>19214</v>
      </c>
      <c r="P3737" s="31" t="n">
        <v>36.1</v>
      </c>
      <c r="Q3737" s="0" t="n">
        <v>19285</v>
      </c>
      <c r="R3737" s="31" t="n">
        <v>218.08</v>
      </c>
      <c r="S3737" s="47" t="n">
        <v>19357</v>
      </c>
      <c r="T3737" s="31" t="n">
        <v>10000</v>
      </c>
      <c r="U3737" s="47" t="n">
        <v>19235</v>
      </c>
      <c r="V3737" s="31" t="n">
        <v>2505.74</v>
      </c>
      <c r="W3737" s="47" t="n">
        <v>19330</v>
      </c>
      <c r="X3737" s="31" t="n">
        <v>129.7</v>
      </c>
      <c r="Y3737" s="47" t="n">
        <v>19242</v>
      </c>
      <c r="Z3737" s="31" t="n">
        <v>164</v>
      </c>
      <c r="AA3737" s="47" t="n">
        <v>19241</v>
      </c>
      <c r="AB3737" s="31" t="n">
        <v>164</v>
      </c>
      <c r="AC3737" s="47" t="n">
        <v>19386</v>
      </c>
      <c r="AD3737" s="31" t="n">
        <v>4260</v>
      </c>
      <c r="AE3737" s="47" t="n">
        <v>19191</v>
      </c>
      <c r="AF3737" s="31" t="n">
        <v>436.2</v>
      </c>
    </row>
    <row r="3738" customFormat="false" ht="15" hidden="false" customHeight="false" outlineLevel="0" collapsed="false">
      <c r="A3738" s="41" t="n">
        <v>40578</v>
      </c>
      <c r="B3738" s="0" t="s">
        <v>1169</v>
      </c>
      <c r="C3738" s="0" t="s">
        <v>11</v>
      </c>
      <c r="D3738" s="3" t="n">
        <v>26592</v>
      </c>
      <c r="F3738" s="42" t="n">
        <v>0.686805555555556</v>
      </c>
      <c r="G3738" s="3" t="s">
        <v>1241</v>
      </c>
      <c r="H3738" s="3" t="s">
        <v>1302</v>
      </c>
      <c r="I3738" s="29" t="n">
        <v>175</v>
      </c>
      <c r="K3738" s="30" t="s">
        <v>1214</v>
      </c>
      <c r="M3738" s="31" t="n">
        <f aca="false">SUM(P3738,R3738,T3738,V3738,X3738,Z3738,AB3738,AD3738,AF3738,AH3738,AJ3738,AL3738,AN3738,AP3738,AR3738,AT3738,AV3738,AX3738,AZ3738,BB3738)</f>
        <v>0</v>
      </c>
    </row>
    <row r="3739" customFormat="false" ht="15" hidden="false" customHeight="false" outlineLevel="0" collapsed="false">
      <c r="A3739" s="41" t="n">
        <v>40578</v>
      </c>
      <c r="B3739" s="68" t="s">
        <v>1173</v>
      </c>
      <c r="C3739" s="68" t="s">
        <v>1049</v>
      </c>
      <c r="D3739" s="3" t="n">
        <v>26593</v>
      </c>
      <c r="F3739" s="42" t="n">
        <v>0.71875</v>
      </c>
      <c r="G3739" s="3" t="s">
        <v>1827</v>
      </c>
      <c r="H3739" s="3" t="s">
        <v>1568</v>
      </c>
      <c r="I3739" s="29" t="n">
        <v>195.5</v>
      </c>
      <c r="K3739" s="30" t="s">
        <v>1212</v>
      </c>
      <c r="M3739" s="31" t="n">
        <f aca="false">SUM(P3739,R3739,T3739,V3739,X3739,Z3739,AB3739,AD3739,AF3739,AH3739,AJ3739,AL3739,AN3739,AP3739,AR3739,AT3739,AV3739,AX3739,AZ3739,BB3739)</f>
        <v>0</v>
      </c>
    </row>
    <row r="3740" customFormat="false" ht="15" hidden="false" customHeight="false" outlineLevel="0" collapsed="false">
      <c r="A3740" s="41" t="n">
        <v>40578</v>
      </c>
      <c r="B3740" s="68" t="s">
        <v>901</v>
      </c>
      <c r="C3740" s="68" t="s">
        <v>892</v>
      </c>
      <c r="D3740" s="3" t="n">
        <v>26594</v>
      </c>
      <c r="F3740" s="42" t="n">
        <v>0.614583333333333</v>
      </c>
      <c r="H3740" s="42" t="n">
        <v>0.270833333333333</v>
      </c>
      <c r="I3740" s="29" t="n">
        <v>106.6</v>
      </c>
      <c r="K3740" s="30" t="s">
        <v>1228</v>
      </c>
      <c r="M3740" s="31" t="n">
        <f aca="false">SUM(P3740,R3740,T3740,V3740,X3740,Z3740,AB3740,AD3740,AF3740,AH3740,AJ3740,AL3740,AN3740,AP3740,AR3740,AT3740,AV3740,AX3740,AZ3740,BB3740)</f>
        <v>0</v>
      </c>
    </row>
    <row r="3741" customFormat="false" ht="15" hidden="false" customHeight="false" outlineLevel="0" collapsed="false">
      <c r="A3741" s="157" t="n">
        <v>40578</v>
      </c>
      <c r="B3741" s="152" t="s">
        <v>1197</v>
      </c>
      <c r="C3741" s="152" t="s">
        <v>1828</v>
      </c>
      <c r="D3741" s="3" t="n">
        <v>26595</v>
      </c>
      <c r="F3741" s="158" t="n">
        <v>0.4375</v>
      </c>
      <c r="G3741" s="72"/>
      <c r="H3741" s="158" t="n">
        <v>0.375</v>
      </c>
      <c r="I3741" s="29" t="n">
        <v>41</v>
      </c>
      <c r="J3741" s="71"/>
      <c r="K3741" s="30" t="s">
        <v>1259</v>
      </c>
      <c r="M3741" s="31" t="n">
        <f aca="false">SUM(P3741,R3741,T3741,V3741,X3741,Z3741,AB3741,AD3741,AF3741,AH3741,AJ3741,AL3741,AN3741,AP3741,AR3741,AT3741,AV3741,AX3741,AZ3741,BB3741)</f>
        <v>0</v>
      </c>
    </row>
    <row r="3742" customFormat="false" ht="15" hidden="false" customHeight="false" outlineLevel="0" collapsed="false">
      <c r="A3742" s="41" t="n">
        <v>40578</v>
      </c>
      <c r="B3742" s="0" t="s">
        <v>296</v>
      </c>
      <c r="C3742" s="0" t="s">
        <v>892</v>
      </c>
      <c r="D3742" s="3" t="n">
        <v>26596</v>
      </c>
      <c r="F3742" s="42" t="n">
        <v>0.53125</v>
      </c>
      <c r="H3742" s="42" t="n">
        <v>0.166666666666667</v>
      </c>
      <c r="I3742" s="29" t="n">
        <v>65.6</v>
      </c>
      <c r="K3742" s="30" t="s">
        <v>1235</v>
      </c>
      <c r="M3742" s="31" t="n">
        <f aca="false">SUM(P3742,R3742,T3742,V3742,X3742,Z3742,AB3742,AD3742,AF3742,AH3742,AJ3742,AL3742,AN3742,AP3742,AR3742,AT3742,AV3742,AX3742,AZ3742,BB3742)</f>
        <v>0</v>
      </c>
    </row>
    <row r="3743" customFormat="false" ht="15" hidden="false" customHeight="false" outlineLevel="0" collapsed="false">
      <c r="A3743" s="41" t="n">
        <v>40578</v>
      </c>
      <c r="B3743" s="0" t="s">
        <v>1179</v>
      </c>
      <c r="C3743" s="0" t="s">
        <v>11</v>
      </c>
      <c r="D3743" s="3" t="n">
        <v>26597</v>
      </c>
      <c r="F3743" s="42" t="n">
        <v>0.791666666666667</v>
      </c>
      <c r="G3743" s="3" t="s">
        <v>1241</v>
      </c>
      <c r="H3743" s="3" t="s">
        <v>1440</v>
      </c>
      <c r="I3743" s="29" t="n">
        <v>188.6</v>
      </c>
      <c r="K3743" s="30" t="s">
        <v>1242</v>
      </c>
      <c r="M3743" s="31" t="n">
        <f aca="false">SUM(P3743,R3743,T3743,V3743,X3743,Z3743,AB3743,AD3743,AF3743,AH3743,AJ3743,AL3743,AN3743,AP3743,AR3743,AT3743,AV3743,AX3743,AZ3743,BB3743)</f>
        <v>0</v>
      </c>
    </row>
    <row r="3744" customFormat="false" ht="15" hidden="false" customHeight="false" outlineLevel="0" collapsed="false">
      <c r="A3744" s="41" t="n">
        <v>40578</v>
      </c>
      <c r="B3744" s="0" t="s">
        <v>1195</v>
      </c>
      <c r="C3744" s="0" t="s">
        <v>842</v>
      </c>
      <c r="D3744" s="3" t="n">
        <v>26598</v>
      </c>
      <c r="F3744" s="42" t="n">
        <v>0.635416666666667</v>
      </c>
      <c r="H3744" s="42" t="n">
        <v>0.25</v>
      </c>
      <c r="I3744" s="29" t="n">
        <v>107</v>
      </c>
      <c r="K3744" s="30" t="s">
        <v>1217</v>
      </c>
      <c r="M3744" s="31" t="n">
        <f aca="false">SUM(P3744,R3744,T3744,V3744,X3744,Z3744,AB3744,AD3744,AF3744,AH3744,AJ3744,AL3744,AN3744,AP3744,AR3744,AT3744,AV3744,AX3744,AZ3744,BB3744)</f>
        <v>0</v>
      </c>
    </row>
    <row r="3745" customFormat="false" ht="15" hidden="false" customHeight="false" outlineLevel="0" collapsed="false">
      <c r="A3745" s="41" t="n">
        <v>40578</v>
      </c>
      <c r="B3745" s="0" t="s">
        <v>1745</v>
      </c>
      <c r="C3745" s="0" t="s">
        <v>1829</v>
      </c>
      <c r="D3745" s="3" t="n">
        <v>26599</v>
      </c>
      <c r="F3745" s="42" t="n">
        <v>0.708333333333333</v>
      </c>
      <c r="H3745" s="42" t="n">
        <v>0.333333333333333</v>
      </c>
      <c r="I3745" s="29" t="n">
        <v>197</v>
      </c>
      <c r="K3745" s="30" t="s">
        <v>1766</v>
      </c>
      <c r="M3745" s="31" t="n">
        <f aca="false">SUM(P3745,R3745,T3745,V3745,X3745,Z3745,AB3745,AD3745,AF3745,AH3745,AJ3745,AL3745,AN3745,AP3745,AR3745,AT3745,AV3745,AX3745,AZ3745,BB3745)</f>
        <v>0</v>
      </c>
    </row>
    <row r="3746" customFormat="false" ht="15" hidden="false" customHeight="false" outlineLevel="0" collapsed="false">
      <c r="A3746" s="41" t="n">
        <v>40578</v>
      </c>
      <c r="B3746" s="0" t="s">
        <v>1199</v>
      </c>
      <c r="C3746" s="0" t="s">
        <v>307</v>
      </c>
      <c r="D3746" s="3" t="n">
        <v>26600</v>
      </c>
      <c r="F3746" s="42" t="n">
        <v>0.59375</v>
      </c>
      <c r="H3746" s="42" t="n">
        <v>0.208333333333333</v>
      </c>
      <c r="I3746" s="29" t="n">
        <v>95</v>
      </c>
      <c r="K3746" s="30" t="s">
        <v>1253</v>
      </c>
      <c r="M3746" s="31" t="n">
        <f aca="false">SUM(P3746,R3746,T3746,V3746,X3746,Z3746,AB3746,AD3746,AF3746,AH3746,AJ3746,AL3746,AN3746,AP3746,AR3746,AT3746,AV3746,AX3746,AZ3746,BB3746)</f>
        <v>0</v>
      </c>
    </row>
    <row r="3747" customFormat="false" ht="15" hidden="false" customHeight="false" outlineLevel="0" collapsed="false">
      <c r="A3747" s="41" t="n">
        <v>40578</v>
      </c>
      <c r="B3747" s="0" t="s">
        <v>1665</v>
      </c>
      <c r="C3747" s="0" t="s">
        <v>490</v>
      </c>
      <c r="D3747" s="3" t="n">
        <v>26601</v>
      </c>
      <c r="F3747" s="42" t="n">
        <v>0.0416666666666667</v>
      </c>
      <c r="G3747" s="21" t="s">
        <v>1826</v>
      </c>
      <c r="H3747" s="42" t="n">
        <v>0.166666666666667</v>
      </c>
      <c r="I3747" s="29" t="n">
        <v>92</v>
      </c>
      <c r="K3747" s="30" t="s">
        <v>1714</v>
      </c>
      <c r="M3747" s="31" t="n">
        <f aca="false">SUM(P3747,R3747,T3747,V3747,X3747,Z3747,AB3747,AD3747,AF3747,AH3747,AJ3747,AL3747,AN3747,AP3747,AR3747,AT3747,AV3747,AX3747,AZ3747,BB3747)</f>
        <v>0</v>
      </c>
    </row>
    <row r="3748" customFormat="false" ht="15" hidden="false" customHeight="false" outlineLevel="0" collapsed="false">
      <c r="A3748" s="41" t="n">
        <v>40578</v>
      </c>
      <c r="B3748" s="0" t="s">
        <v>1632</v>
      </c>
      <c r="C3748" s="0" t="s">
        <v>490</v>
      </c>
      <c r="D3748" s="3" t="n">
        <v>26602</v>
      </c>
      <c r="F3748" s="42" t="n">
        <v>0.0416666666666667</v>
      </c>
      <c r="G3748" s="21" t="s">
        <v>1826</v>
      </c>
      <c r="H3748" s="42" t="n">
        <v>0.166666666666667</v>
      </c>
      <c r="I3748" s="29" t="n">
        <v>92</v>
      </c>
      <c r="K3748" s="30" t="s">
        <v>1621</v>
      </c>
      <c r="M3748" s="31" t="n">
        <f aca="false">SUM(P3748,R3748,T3748,V3748,X3748,Z3748,AB3748,AD3748,AF3748,AH3748,AJ3748,AL3748,AN3748,AP3748,AR3748,AT3748,AV3748,AX3748,AZ3748,BB3748)</f>
        <v>0</v>
      </c>
    </row>
    <row r="3749" customFormat="false" ht="15" hidden="false" customHeight="false" outlineLevel="0" collapsed="false">
      <c r="A3749" s="41" t="n">
        <v>40578</v>
      </c>
      <c r="B3749" s="0" t="s">
        <v>1176</v>
      </c>
      <c r="C3749" s="0" t="s">
        <v>739</v>
      </c>
      <c r="D3749" s="3" t="n">
        <v>26603</v>
      </c>
      <c r="F3749" s="42" t="n">
        <v>0.604166666666667</v>
      </c>
      <c r="G3749" s="3" t="s">
        <v>1361</v>
      </c>
      <c r="H3749" s="3" t="s">
        <v>1299</v>
      </c>
      <c r="I3749" s="29" t="n">
        <v>136.5</v>
      </c>
      <c r="K3749" s="30" t="s">
        <v>1222</v>
      </c>
      <c r="M3749" s="31" t="n">
        <f aca="false">SUM(P3749,R3749,T3749,V3749,X3749,Z3749,AB3749,AD3749,AF3749,AH3749,AJ3749,AL3749,AN3749,AP3749,AR3749,AT3749,AV3749,AX3749,AZ3749,BB3749)</f>
        <v>0</v>
      </c>
    </row>
    <row r="3750" customFormat="false" ht="15" hidden="false" customHeight="false" outlineLevel="0" collapsed="false">
      <c r="A3750" s="41" t="n">
        <v>40578</v>
      </c>
      <c r="B3750" s="0" t="s">
        <v>1236</v>
      </c>
      <c r="C3750" s="0" t="s">
        <v>869</v>
      </c>
      <c r="D3750" s="3" t="n">
        <v>26604</v>
      </c>
      <c r="F3750" s="42" t="n">
        <v>0.625</v>
      </c>
      <c r="H3750" s="42" t="n">
        <v>0.166666666666667</v>
      </c>
      <c r="I3750" s="29" t="n">
        <v>72</v>
      </c>
      <c r="K3750" s="30" t="s">
        <v>1237</v>
      </c>
      <c r="M3750" s="31" t="n">
        <f aca="false">SUM(P3750,R3750,T3750,V3750,X3750,Z3750,AB3750,AD3750,AF3750,AH3750,AJ3750,AL3750,AN3750,AP3750,AR3750,AT3750,AV3750,AX3750,AZ3750,BB3750)</f>
        <v>0</v>
      </c>
    </row>
    <row r="3751" customFormat="false" ht="15" hidden="false" customHeight="false" outlineLevel="0" collapsed="false">
      <c r="A3751" s="41" t="n">
        <v>40578</v>
      </c>
      <c r="B3751" s="0" t="s">
        <v>1197</v>
      </c>
      <c r="C3751" s="0" t="s">
        <v>1817</v>
      </c>
      <c r="D3751" s="3" t="n">
        <v>26605</v>
      </c>
      <c r="F3751" s="42" t="n">
        <v>0.645833333333333</v>
      </c>
      <c r="H3751" s="42" t="n">
        <v>0.166666666666667</v>
      </c>
      <c r="I3751" s="29" t="n">
        <v>77</v>
      </c>
      <c r="K3751" s="30" t="s">
        <v>1259</v>
      </c>
      <c r="M3751" s="31" t="n">
        <f aca="false">SUM(P3751,R3751,T3751,V3751,X3751,Z3751,AB3751,AD3751,AF3751,AH3751,AJ3751,AL3751,AN3751,AP3751,AR3751,AT3751,AV3751,AX3751,AZ3751,BB3751)</f>
        <v>0</v>
      </c>
    </row>
    <row r="3752" customFormat="false" ht="15" hidden="false" customHeight="false" outlineLevel="0" collapsed="false">
      <c r="A3752" s="41" t="n">
        <v>40578</v>
      </c>
      <c r="B3752" s="0" t="s">
        <v>581</v>
      </c>
      <c r="C3752" s="0" t="s">
        <v>1370</v>
      </c>
      <c r="D3752" s="3" t="n">
        <v>26606</v>
      </c>
      <c r="F3752" s="42" t="n">
        <v>0.75</v>
      </c>
      <c r="H3752" s="42" t="n">
        <v>0.166666666666667</v>
      </c>
      <c r="I3752" s="29" t="n">
        <v>93</v>
      </c>
      <c r="K3752" s="30" t="s">
        <v>1235</v>
      </c>
      <c r="M3752" s="31" t="n">
        <f aca="false">SUM(P3752,R3752,T3752,V3752,X3752,Z3752,AB3752,AD3752,AF3752,AH3752,AJ3752,AL3752,AN3752,AP3752,AR3752,AT3752,AV3752,AX3752,AZ3752,BB3752)</f>
        <v>0</v>
      </c>
    </row>
    <row r="3753" customFormat="false" ht="15" hidden="false" customHeight="false" outlineLevel="0" collapsed="false">
      <c r="A3753" s="41"/>
      <c r="M3753" s="31" t="n">
        <f aca="false">SUM(P3753,R3753,T3753,V3753,X3753,Z3753,AB3753,AD3753,AF3753,AH3753,AJ3753,AL3753,AN3753,AP3753,AR3753,AT3753,AV3753,AX3753,AZ3753,BB3753)</f>
        <v>0</v>
      </c>
    </row>
    <row r="3754" customFormat="false" ht="15" hidden="false" customHeight="false" outlineLevel="0" collapsed="false">
      <c r="A3754" s="132"/>
      <c r="B3754" s="176"/>
      <c r="C3754" s="176"/>
      <c r="D3754" s="177"/>
      <c r="E3754" s="177"/>
      <c r="F3754" s="134"/>
      <c r="G3754" s="134"/>
      <c r="H3754" s="134"/>
      <c r="I3754" s="136"/>
      <c r="J3754" s="136"/>
      <c r="K3754" s="134"/>
    </row>
    <row r="3755" customFormat="false" ht="18.75" hidden="false" customHeight="false" outlineLevel="0" collapsed="false">
      <c r="A3755" s="132"/>
      <c r="B3755" s="176"/>
      <c r="C3755" s="176"/>
      <c r="D3755" s="177"/>
      <c r="E3755" s="177"/>
      <c r="F3755" s="134"/>
      <c r="G3755" s="76" t="s">
        <v>1592</v>
      </c>
      <c r="H3755" s="134"/>
      <c r="I3755" s="136"/>
      <c r="J3755" s="136"/>
      <c r="K3755" s="134"/>
    </row>
    <row r="3756" customFormat="false" ht="15" hidden="false" customHeight="false" outlineLevel="0" collapsed="false">
      <c r="A3756" s="41" t="n">
        <v>40579</v>
      </c>
      <c r="B3756" s="0" t="s">
        <v>1173</v>
      </c>
      <c r="C3756" s="0" t="s">
        <v>1049</v>
      </c>
      <c r="D3756" s="3" t="n">
        <v>26607</v>
      </c>
      <c r="F3756" s="42" t="n">
        <v>0.5</v>
      </c>
      <c r="H3756" s="42" t="n">
        <v>0.166666666666667</v>
      </c>
      <c r="I3756" s="29" t="n">
        <v>68</v>
      </c>
      <c r="K3756" s="30" t="s">
        <v>1212</v>
      </c>
      <c r="M3756" s="31" t="n">
        <f aca="false">SUM(P3756,R3756,T3756,V3756,X3756,Z3756,AB3756,AD3756,AF3756,AH3756,AJ3756,AL3756,AN3756,AP3756,AR3756,AT3756,AV3756,AX3756,AZ3756,BB3756)</f>
        <v>0</v>
      </c>
    </row>
    <row r="3758" customFormat="false" ht="15" hidden="false" customHeight="false" outlineLevel="0" collapsed="false">
      <c r="A3758" s="132"/>
      <c r="B3758" s="176"/>
      <c r="C3758" s="176"/>
      <c r="D3758" s="177"/>
      <c r="E3758" s="177"/>
      <c r="F3758" s="134"/>
      <c r="G3758" s="134"/>
      <c r="H3758" s="134"/>
      <c r="I3758" s="136"/>
      <c r="J3758" s="136"/>
      <c r="K3758" s="134"/>
    </row>
    <row r="3759" customFormat="false" ht="18.75" hidden="false" customHeight="false" outlineLevel="0" collapsed="false">
      <c r="A3759" s="132"/>
      <c r="B3759" s="176"/>
      <c r="C3759" s="176"/>
      <c r="D3759" s="177"/>
      <c r="E3759" s="177"/>
      <c r="F3759" s="134"/>
      <c r="G3759" s="76" t="s">
        <v>1224</v>
      </c>
      <c r="H3759" s="134"/>
      <c r="I3759" s="136"/>
      <c r="J3759" s="136"/>
      <c r="K3759" s="134"/>
    </row>
    <row r="3760" customFormat="false" ht="15" hidden="false" customHeight="false" outlineLevel="0" collapsed="false">
      <c r="A3760" s="41" t="n">
        <v>40580</v>
      </c>
      <c r="B3760" s="0" t="s">
        <v>1665</v>
      </c>
      <c r="C3760" s="0" t="s">
        <v>490</v>
      </c>
      <c r="D3760" s="3" t="n">
        <v>26608</v>
      </c>
      <c r="F3760" s="42" t="n">
        <v>0.479166666666667</v>
      </c>
      <c r="H3760" s="42" t="n">
        <v>0.1875</v>
      </c>
      <c r="I3760" s="29" t="n">
        <v>103.5</v>
      </c>
      <c r="K3760" s="30" t="s">
        <v>1714</v>
      </c>
      <c r="M3760" s="31" t="n">
        <f aca="false">SUM(P3760,R3760,T3760,V3760,X3760,Z3760,AB3760,AD3760,AF3760,AH3760,AJ3760,AL3760,AN3760,AP3760,AR3760,AT3760,AV3760,AX3760,AZ3760,BB3760)</f>
        <v>0</v>
      </c>
    </row>
    <row r="3761" customFormat="false" ht="15" hidden="false" customHeight="false" outlineLevel="0" collapsed="false">
      <c r="A3761" s="41" t="n">
        <v>40580</v>
      </c>
      <c r="B3761" s="0" t="s">
        <v>1745</v>
      </c>
      <c r="C3761" s="0" t="s">
        <v>490</v>
      </c>
      <c r="D3761" s="3" t="n">
        <v>26609</v>
      </c>
      <c r="F3761" s="42" t="n">
        <v>0.5</v>
      </c>
      <c r="H3761" s="42" t="n">
        <v>0.208333333333333</v>
      </c>
      <c r="I3761" s="29" t="n">
        <v>115</v>
      </c>
      <c r="K3761" s="30" t="s">
        <v>1766</v>
      </c>
      <c r="M3761" s="31" t="n">
        <f aca="false">SUM(P3761,R3761,T3761,V3761,X3761,Z3761,AB3761,AD3761,AF3761,AH3761,AJ3761,AL3761,AN3761,AP3761,AR3761,AT3761,AV3761,AX3761,AZ3761,BB3761)</f>
        <v>0</v>
      </c>
    </row>
    <row r="3762" customFormat="false" ht="15" hidden="false" customHeight="false" outlineLevel="0" collapsed="false">
      <c r="A3762" s="41" t="n">
        <v>40580</v>
      </c>
      <c r="B3762" s="0" t="s">
        <v>581</v>
      </c>
      <c r="C3762" s="0" t="s">
        <v>490</v>
      </c>
      <c r="D3762" s="3" t="n">
        <v>26610</v>
      </c>
      <c r="F3762" s="42" t="n">
        <v>0.5</v>
      </c>
      <c r="H3762" s="42" t="n">
        <v>0.166666666666667</v>
      </c>
      <c r="I3762" s="29" t="n">
        <v>92</v>
      </c>
      <c r="K3762" s="30" t="s">
        <v>1243</v>
      </c>
      <c r="M3762" s="31" t="n">
        <f aca="false">SUM(P3762,R3762,T3762,V3762,X3762,Z3762,AB3762,AD3762,AF3762,AH3762,AJ3762,AL3762,AN3762,AP3762,AR3762,AT3762,AV3762,AX3762,AZ3762,BB3762)</f>
        <v>0</v>
      </c>
    </row>
    <row r="3763" customFormat="false" ht="15" hidden="false" customHeight="false" outlineLevel="0" collapsed="false">
      <c r="A3763" s="41" t="n">
        <v>40580</v>
      </c>
      <c r="B3763" s="0" t="s">
        <v>901</v>
      </c>
      <c r="C3763" s="0" t="s">
        <v>490</v>
      </c>
      <c r="D3763" s="3" t="n">
        <v>26611</v>
      </c>
      <c r="F3763" s="42" t="n">
        <v>0.75</v>
      </c>
      <c r="H3763" s="42" t="n">
        <v>0.416666666666667</v>
      </c>
      <c r="I3763" s="29" t="n">
        <v>230</v>
      </c>
      <c r="K3763" s="30" t="s">
        <v>1228</v>
      </c>
      <c r="M3763" s="31" t="n">
        <f aca="false">SUM(P3763,R3763,T3763,V3763,X3763,Z3763,AB3763,AD3763,AF3763,AH3763,AJ3763,AL3763,AN3763,AP3763,AR3763,AT3763,AV3763,AX3763,AZ3763,BB3763)</f>
        <v>0</v>
      </c>
    </row>
    <row r="3764" customFormat="false" ht="15" hidden="false" customHeight="false" outlineLevel="0" collapsed="false">
      <c r="M3764" s="31" t="n">
        <f aca="false">SUM(P3764,R3764,T3764,V3764,X3764,Z3764,AB3764,AD3764,AF3764,AH3764,AJ3764,AL3764,AN3764,AP3764,AR3764,AT3764,AV3764,AX3764,AZ3764,BB3764)</f>
        <v>0</v>
      </c>
    </row>
    <row r="3765" customFormat="false" ht="15" hidden="false" customHeight="false" outlineLevel="0" collapsed="false">
      <c r="A3765" s="132"/>
      <c r="B3765" s="176"/>
      <c r="C3765" s="176"/>
      <c r="D3765" s="177"/>
      <c r="E3765" s="177"/>
      <c r="F3765" s="134"/>
      <c r="G3765" s="134"/>
      <c r="H3765" s="134"/>
      <c r="I3765" s="136"/>
      <c r="J3765" s="136"/>
      <c r="K3765" s="134"/>
    </row>
    <row r="3766" customFormat="false" ht="18.75" hidden="false" customHeight="false" outlineLevel="0" collapsed="false">
      <c r="A3766" s="132"/>
      <c r="B3766" s="176"/>
      <c r="C3766" s="176"/>
      <c r="D3766" s="177"/>
      <c r="E3766" s="177"/>
      <c r="F3766" s="134"/>
      <c r="G3766" s="76" t="s">
        <v>1624</v>
      </c>
      <c r="H3766" s="134"/>
      <c r="I3766" s="136"/>
      <c r="J3766" s="136"/>
      <c r="K3766" s="134"/>
    </row>
    <row r="3767" customFormat="false" ht="15" hidden="false" customHeight="false" outlineLevel="0" collapsed="false">
      <c r="A3767" s="117" t="n">
        <v>40581</v>
      </c>
      <c r="B3767" s="68" t="s">
        <v>679</v>
      </c>
      <c r="C3767" s="68" t="s">
        <v>1206</v>
      </c>
      <c r="D3767" s="69" t="n">
        <v>26612</v>
      </c>
      <c r="E3767" s="69"/>
      <c r="F3767" s="69" t="s">
        <v>1162</v>
      </c>
      <c r="H3767" s="3" t="s">
        <v>1162</v>
      </c>
      <c r="I3767" s="29" t="n">
        <v>184</v>
      </c>
      <c r="K3767" s="30" t="s">
        <v>1223</v>
      </c>
      <c r="M3767" s="31" t="n">
        <f aca="false">SUM(P3767,R3767,T3767,V3767,X3767,Z3767,AB3767,AD3767,AF3767,AH3767,AJ3767,AL3767,AN3767,AP3767,AR3767,AT3767,AV3767,AX3767,AZ3767,BB3767)</f>
        <v>8188.74</v>
      </c>
      <c r="O3767" s="0" t="n">
        <v>19410</v>
      </c>
      <c r="P3767" s="31" t="n">
        <v>1375.56</v>
      </c>
      <c r="Q3767" s="0" t="n">
        <v>19412</v>
      </c>
      <c r="R3767" s="31" t="n">
        <v>1730.36</v>
      </c>
      <c r="S3767" s="47" t="n">
        <v>19409</v>
      </c>
      <c r="T3767" s="31" t="n">
        <v>332.31</v>
      </c>
      <c r="U3767" s="47" t="n">
        <v>19416</v>
      </c>
      <c r="V3767" s="31" t="n">
        <v>130.09</v>
      </c>
      <c r="W3767" s="47" t="n">
        <v>19417</v>
      </c>
      <c r="X3767" s="31" t="n">
        <v>300.15</v>
      </c>
      <c r="Y3767" s="47" t="n">
        <v>19408</v>
      </c>
      <c r="Z3767" s="31" t="n">
        <v>245.35</v>
      </c>
      <c r="AA3767" s="47" t="n">
        <v>19415</v>
      </c>
      <c r="AB3767" s="31" t="n">
        <v>777.15</v>
      </c>
      <c r="AC3767" s="47" t="n">
        <v>19418</v>
      </c>
      <c r="AD3767" s="31" t="n">
        <v>1012.97</v>
      </c>
      <c r="AE3767" s="47" t="n">
        <v>19419</v>
      </c>
      <c r="AF3767" s="31" t="n">
        <v>1207.7</v>
      </c>
      <c r="AG3767" s="47" t="n">
        <v>19420</v>
      </c>
      <c r="AH3767" s="31" t="n">
        <v>1077.1</v>
      </c>
    </row>
    <row r="3768" customFormat="false" ht="15" hidden="false" customHeight="false" outlineLevel="0" collapsed="false">
      <c r="A3768" s="117" t="n">
        <v>40581</v>
      </c>
      <c r="B3768" s="68" t="s">
        <v>1176</v>
      </c>
      <c r="C3768" s="68" t="s">
        <v>1206</v>
      </c>
      <c r="D3768" s="69" t="n">
        <v>26613</v>
      </c>
      <c r="E3768" s="69"/>
      <c r="F3768" s="69" t="s">
        <v>1162</v>
      </c>
      <c r="H3768" s="3" t="s">
        <v>1162</v>
      </c>
      <c r="I3768" s="29" t="n">
        <v>184</v>
      </c>
      <c r="K3768" s="30" t="s">
        <v>1222</v>
      </c>
      <c r="M3768" s="31" t="n">
        <f aca="false">SUM(P3768,R3768,T3768,V3768,X3768,Z3768,AB3768,AD3768,AF3768,AH3768,AJ3768,AL3768,AN3768,AP3768,AR3768,AT3768,AV3768,AX3768,AZ3768,BB3768)</f>
        <v>38866.78</v>
      </c>
      <c r="O3768" s="0" t="n">
        <v>19327</v>
      </c>
      <c r="P3768" s="31" t="n">
        <v>129.7</v>
      </c>
      <c r="Q3768" s="0" t="n">
        <v>19334</v>
      </c>
      <c r="R3768" s="31" t="n">
        <v>64.85</v>
      </c>
      <c r="S3768" s="47" t="n">
        <v>19351</v>
      </c>
      <c r="T3768" s="31" t="n">
        <v>15720</v>
      </c>
      <c r="U3768" s="47" t="n">
        <v>19523</v>
      </c>
      <c r="V3768" s="31" t="n">
        <v>12150</v>
      </c>
      <c r="W3768" s="47" t="n">
        <v>19462</v>
      </c>
      <c r="X3768" s="31" t="n">
        <v>8145</v>
      </c>
      <c r="Y3768" s="47" t="n">
        <v>19427</v>
      </c>
      <c r="Z3768" s="31" t="n">
        <v>1036.72</v>
      </c>
      <c r="AA3768" s="47" t="n">
        <v>19428</v>
      </c>
      <c r="AB3768" s="31" t="n">
        <v>185.35</v>
      </c>
      <c r="AC3768" s="47" t="n">
        <v>19423</v>
      </c>
      <c r="AD3768" s="31" t="n">
        <v>265.59</v>
      </c>
      <c r="AE3768" s="47" t="n">
        <v>19422</v>
      </c>
      <c r="AF3768" s="31" t="n">
        <v>315.3</v>
      </c>
      <c r="AG3768" s="47" t="n">
        <v>19432</v>
      </c>
      <c r="AH3768" s="31" t="n">
        <v>227.34</v>
      </c>
      <c r="AI3768" s="47" t="n">
        <v>19431</v>
      </c>
      <c r="AJ3768" s="31" t="n">
        <v>137.21</v>
      </c>
      <c r="AK3768" s="47" t="n">
        <v>19430</v>
      </c>
      <c r="AL3768" s="31" t="n">
        <v>21.9</v>
      </c>
      <c r="AM3768" s="47" t="n">
        <v>19424</v>
      </c>
      <c r="AN3768" s="31" t="n">
        <v>87.6</v>
      </c>
      <c r="AO3768" s="47" t="n">
        <v>19335</v>
      </c>
      <c r="AP3768" s="31" t="n">
        <v>185.22</v>
      </c>
      <c r="AQ3768" s="47" t="n">
        <v>19520</v>
      </c>
      <c r="AR3768" s="31" t="n">
        <v>195</v>
      </c>
    </row>
    <row r="3769" customFormat="false" ht="15" hidden="false" customHeight="false" outlineLevel="0" collapsed="false">
      <c r="A3769" s="117" t="n">
        <v>40581</v>
      </c>
      <c r="B3769" s="68" t="s">
        <v>627</v>
      </c>
      <c r="C3769" s="68" t="s">
        <v>1206</v>
      </c>
      <c r="D3769" s="69" t="n">
        <v>26614</v>
      </c>
      <c r="E3769" s="69"/>
      <c r="F3769" s="69" t="s">
        <v>1162</v>
      </c>
      <c r="H3769" s="3" t="s">
        <v>1162</v>
      </c>
      <c r="I3769" s="29" t="n">
        <v>184</v>
      </c>
      <c r="K3769" s="30" t="s">
        <v>1303</v>
      </c>
      <c r="M3769" s="31" t="n">
        <f aca="false">SUM(P3769,R3769,T3769,V3769,X3769,Z3769,AB3769,AD3769,AF3769,AH3769,AJ3769,AL3769,AN3769,AP3769,AR3769,AT3769,AV3769,AX3769,AZ3769,BB3769)</f>
        <v>5915.85</v>
      </c>
      <c r="O3769" s="0" t="n">
        <v>19371</v>
      </c>
      <c r="P3769" s="31" t="n">
        <v>1944</v>
      </c>
      <c r="Q3769" s="0" t="n">
        <v>19373</v>
      </c>
      <c r="R3769" s="31" t="n">
        <v>326.5</v>
      </c>
      <c r="S3769" s="47" t="n">
        <v>19372</v>
      </c>
      <c r="T3769" s="31" t="n">
        <v>1272.01</v>
      </c>
      <c r="U3769" s="47" t="n">
        <v>19207</v>
      </c>
      <c r="V3769" s="31" t="n">
        <v>2.21</v>
      </c>
      <c r="W3769" s="47" t="n">
        <v>19204</v>
      </c>
      <c r="X3769" s="31" t="n">
        <v>175.02</v>
      </c>
      <c r="Y3769" s="47" t="n">
        <v>19203</v>
      </c>
      <c r="Z3769" s="31" t="n">
        <v>13.06</v>
      </c>
      <c r="AA3769" s="47" t="n">
        <v>19206</v>
      </c>
      <c r="AB3769" s="31" t="n">
        <v>13.06</v>
      </c>
      <c r="AC3769" s="47" t="n">
        <v>19205</v>
      </c>
      <c r="AD3769" s="31" t="n">
        <v>202.12</v>
      </c>
      <c r="AE3769" s="47" t="n">
        <v>19202</v>
      </c>
      <c r="AF3769" s="31" t="n">
        <v>264.43</v>
      </c>
      <c r="AG3769" s="47" t="n">
        <v>19201</v>
      </c>
      <c r="AH3769" s="31" t="n">
        <v>277.34</v>
      </c>
      <c r="AI3769" s="47" t="n">
        <v>19177</v>
      </c>
      <c r="AJ3769" s="31" t="n">
        <v>945.07</v>
      </c>
      <c r="AK3769" s="47" t="n">
        <v>19200</v>
      </c>
      <c r="AL3769" s="31" t="n">
        <v>72.1</v>
      </c>
      <c r="AM3769" s="47" t="n">
        <v>19324</v>
      </c>
      <c r="AN3769" s="31" t="n">
        <v>129.7</v>
      </c>
      <c r="AO3769" s="47" t="n">
        <v>19199</v>
      </c>
      <c r="AP3769" s="31" t="n">
        <v>84.33</v>
      </c>
      <c r="AQ3769" s="47" t="n">
        <v>19198</v>
      </c>
      <c r="AR3769" s="31" t="n">
        <v>47.67</v>
      </c>
      <c r="AS3769" s="47" t="n">
        <v>19194</v>
      </c>
      <c r="AT3769" s="31" t="n">
        <v>147.23</v>
      </c>
    </row>
    <row r="3770" customFormat="false" ht="15" hidden="false" customHeight="false" outlineLevel="0" collapsed="false">
      <c r="A3770" s="117" t="n">
        <v>40581</v>
      </c>
      <c r="B3770" s="68" t="s">
        <v>1205</v>
      </c>
      <c r="C3770" s="68" t="s">
        <v>1206</v>
      </c>
      <c r="D3770" s="69" t="n">
        <v>26615</v>
      </c>
      <c r="E3770" s="69"/>
      <c r="F3770" s="69" t="s">
        <v>1162</v>
      </c>
      <c r="H3770" s="3" t="s">
        <v>1162</v>
      </c>
      <c r="I3770" s="29" t="n">
        <v>392</v>
      </c>
      <c r="K3770" s="30" t="s">
        <v>1249</v>
      </c>
      <c r="M3770" s="31" t="n">
        <f aca="false">SUM(P3770,R3770,T3770,V3770,X3770,Z3770,AB3770,AD3770,AF3770,AH3770,AJ3770,AL3770,AN3770,AP3770,AR3770,AT3770,AV3770,AX3770,AZ3770,BB3770)</f>
        <v>24016.66</v>
      </c>
      <c r="O3770" s="0" t="n">
        <v>19468</v>
      </c>
      <c r="P3770" s="31" t="n">
        <v>9645</v>
      </c>
      <c r="Q3770" s="0" t="n">
        <v>19515</v>
      </c>
      <c r="R3770" s="31" t="n">
        <v>780</v>
      </c>
      <c r="S3770" s="47" t="n">
        <v>19406</v>
      </c>
      <c r="T3770" s="31" t="n">
        <v>719.06</v>
      </c>
      <c r="U3770" s="47" t="n">
        <v>19210</v>
      </c>
      <c r="V3770" s="31" t="n">
        <v>203.91</v>
      </c>
      <c r="W3770" s="47" t="n">
        <v>19407</v>
      </c>
      <c r="X3770" s="31" t="n">
        <v>4965.85</v>
      </c>
      <c r="Y3770" s="47" t="n">
        <v>19209</v>
      </c>
      <c r="Z3770" s="31" t="n">
        <v>4319.84</v>
      </c>
      <c r="AA3770" s="47" t="n">
        <v>19215</v>
      </c>
      <c r="AB3770" s="31" t="n">
        <v>26.4</v>
      </c>
      <c r="AC3770" s="47" t="n">
        <v>19208</v>
      </c>
      <c r="AD3770" s="31" t="n">
        <v>1248.02</v>
      </c>
      <c r="AE3770" s="47" t="n">
        <v>19211</v>
      </c>
      <c r="AF3770" s="31" t="n">
        <v>630.22</v>
      </c>
      <c r="AG3770" s="47" t="n">
        <v>19217</v>
      </c>
      <c r="AH3770" s="31" t="n">
        <v>5.7</v>
      </c>
      <c r="AI3770" s="47" t="n">
        <v>19212</v>
      </c>
      <c r="AJ3770" s="31" t="n">
        <v>289.32</v>
      </c>
      <c r="AK3770" s="47" t="n">
        <v>19461</v>
      </c>
      <c r="AL3770" s="31" t="n">
        <v>150</v>
      </c>
      <c r="AM3770" s="47" t="n">
        <v>19222</v>
      </c>
      <c r="AN3770" s="31" t="n">
        <v>60</v>
      </c>
      <c r="AO3770" s="47" t="n">
        <v>19519</v>
      </c>
      <c r="AP3770" s="31" t="n">
        <v>260</v>
      </c>
      <c r="AQ3770" s="47" t="n">
        <v>19322</v>
      </c>
      <c r="AR3770" s="31" t="n">
        <v>194.55</v>
      </c>
      <c r="AS3770" s="47" t="n">
        <v>19321</v>
      </c>
      <c r="AT3770" s="31" t="n">
        <v>315.24</v>
      </c>
      <c r="AU3770" s="47" t="n">
        <v>19329</v>
      </c>
      <c r="AV3770" s="31" t="n">
        <v>73.55</v>
      </c>
      <c r="AW3770" s="47" t="n">
        <v>19521</v>
      </c>
      <c r="AX3770" s="31" t="n">
        <v>130</v>
      </c>
    </row>
    <row r="3771" customFormat="false" ht="15" hidden="false" customHeight="false" outlineLevel="0" collapsed="false">
      <c r="A3771" s="117" t="n">
        <v>40581</v>
      </c>
      <c r="B3771" s="68" t="s">
        <v>383</v>
      </c>
      <c r="C3771" s="68" t="s">
        <v>1206</v>
      </c>
      <c r="D3771" s="69" t="n">
        <v>26616</v>
      </c>
      <c r="E3771" s="69"/>
      <c r="F3771" s="69" t="s">
        <v>1162</v>
      </c>
      <c r="H3771" s="3" t="s">
        <v>1162</v>
      </c>
      <c r="I3771" s="29" t="n">
        <v>184</v>
      </c>
      <c r="K3771" s="30" t="s">
        <v>1232</v>
      </c>
      <c r="M3771" s="31" t="n">
        <f aca="false">SUM(P3771,R3771,T3771,V3771,X3771,Z3771,AB3771,AD3771,AF3771,AH3771,AJ3771,AL3771,AN3771,AP3771,AR3771,AT3771,AV3771,AX3771,AZ3771,BB3771)</f>
        <v>3110.62</v>
      </c>
      <c r="O3771" s="0" t="n">
        <v>19318</v>
      </c>
      <c r="P3771" s="31" t="n">
        <v>141.3</v>
      </c>
      <c r="Q3771" s="0" t="n">
        <v>19195</v>
      </c>
      <c r="R3771" s="31" t="n">
        <v>333.67</v>
      </c>
      <c r="S3771" s="47" t="n">
        <v>19196</v>
      </c>
      <c r="T3771" s="31" t="n">
        <v>187.2</v>
      </c>
      <c r="U3771" s="47" t="n">
        <v>19412</v>
      </c>
      <c r="V3771" s="31" t="n">
        <v>297.47</v>
      </c>
      <c r="W3771" s="47" t="n">
        <v>19325</v>
      </c>
      <c r="X3771" s="31" t="n">
        <v>70.95</v>
      </c>
      <c r="Y3771" s="47" t="n">
        <v>19457</v>
      </c>
      <c r="Z3771" s="31" t="n">
        <v>450.85</v>
      </c>
      <c r="AA3771" s="47" t="n">
        <v>19458</v>
      </c>
      <c r="AB3771" s="31" t="n">
        <v>258.59</v>
      </c>
      <c r="AC3771" s="47" t="n">
        <v>19455</v>
      </c>
      <c r="AD3771" s="31" t="n">
        <v>784.53</v>
      </c>
      <c r="AE3771" s="47" t="n">
        <v>19344</v>
      </c>
      <c r="AF3771" s="31" t="n">
        <v>129.7</v>
      </c>
      <c r="AG3771" s="47" t="n">
        <v>19456</v>
      </c>
      <c r="AH3771" s="31" t="n">
        <v>456.36</v>
      </c>
    </row>
    <row r="3772" customFormat="false" ht="15" hidden="false" customHeight="false" outlineLevel="0" collapsed="false">
      <c r="A3772" s="117" t="n">
        <v>40581</v>
      </c>
      <c r="B3772" s="68" t="s">
        <v>901</v>
      </c>
      <c r="C3772" s="68" t="s">
        <v>1206</v>
      </c>
      <c r="D3772" s="69" t="n">
        <v>26617</v>
      </c>
      <c r="E3772" s="69"/>
      <c r="F3772" s="69" t="s">
        <v>1162</v>
      </c>
      <c r="H3772" s="3" t="s">
        <v>1162</v>
      </c>
      <c r="I3772" s="29" t="n">
        <v>184</v>
      </c>
      <c r="K3772" s="30" t="s">
        <v>1228</v>
      </c>
      <c r="M3772" s="31" t="n">
        <f aca="false">SUM(P3772,R3772,T3772,V3772,X3772,Z3772,AB3772,AD3772,AF3772,AH3772,AJ3772,AL3772,AN3772,AP3772,AR3772,AT3772,AV3772,AX3772,AZ3772,BB3772)</f>
        <v>25500.92</v>
      </c>
      <c r="O3772" s="0" t="n">
        <v>19403</v>
      </c>
      <c r="P3772" s="31" t="n">
        <v>185.09</v>
      </c>
      <c r="Q3772" s="0" t="n">
        <v>19402</v>
      </c>
      <c r="R3772" s="31" t="n">
        <v>87.77</v>
      </c>
      <c r="S3772" s="47" t="n">
        <v>19404</v>
      </c>
      <c r="T3772" s="31" t="n">
        <v>144.49</v>
      </c>
      <c r="U3772" s="47" t="n">
        <v>19405</v>
      </c>
      <c r="V3772" s="31" t="n">
        <v>870.87</v>
      </c>
      <c r="W3772" s="47" t="n">
        <v>19517</v>
      </c>
      <c r="X3772" s="31" t="n">
        <v>195</v>
      </c>
      <c r="Y3772" s="47" t="n">
        <v>19518</v>
      </c>
      <c r="Z3772" s="31" t="n">
        <v>130</v>
      </c>
      <c r="AA3772" s="47" t="n">
        <v>19429</v>
      </c>
      <c r="AB3772" s="31" t="n">
        <v>48.42</v>
      </c>
      <c r="AC3772" s="47" t="n">
        <v>19401</v>
      </c>
      <c r="AD3772" s="31" t="n">
        <v>87.08</v>
      </c>
      <c r="AE3772" s="47" t="n">
        <v>19320</v>
      </c>
      <c r="AF3772" s="31" t="n">
        <v>119.6</v>
      </c>
      <c r="AG3772" s="47" t="n">
        <v>19426</v>
      </c>
      <c r="AH3772" s="31" t="n">
        <v>90.71</v>
      </c>
      <c r="AI3772" s="47" t="n">
        <v>19216</v>
      </c>
      <c r="AJ3772" s="31" t="n">
        <v>793.19</v>
      </c>
      <c r="AK3772" s="47" t="n">
        <v>19333</v>
      </c>
      <c r="AL3772" s="31" t="n">
        <v>119</v>
      </c>
      <c r="AM3772" s="47" t="n">
        <v>19331</v>
      </c>
      <c r="AN3772" s="31" t="n">
        <v>129.7</v>
      </c>
      <c r="AO3772" s="47" t="n">
        <v>19460</v>
      </c>
      <c r="AP3772" s="31" t="n">
        <v>22500</v>
      </c>
    </row>
    <row r="3773" customFormat="false" ht="15" hidden="false" customHeight="false" outlineLevel="0" collapsed="false">
      <c r="A3773" s="117" t="n">
        <v>40581</v>
      </c>
      <c r="B3773" s="68" t="s">
        <v>296</v>
      </c>
      <c r="C3773" s="68" t="s">
        <v>1206</v>
      </c>
      <c r="D3773" s="69" t="n">
        <v>26618</v>
      </c>
      <c r="E3773" s="69"/>
      <c r="F3773" s="69" t="s">
        <v>1162</v>
      </c>
      <c r="G3773" s="3" t="s">
        <v>1422</v>
      </c>
      <c r="H3773" s="3" t="s">
        <v>1162</v>
      </c>
      <c r="I3773" s="29" t="n">
        <v>212.85</v>
      </c>
      <c r="K3773" s="30" t="s">
        <v>1235</v>
      </c>
      <c r="M3773" s="31" t="n">
        <f aca="false">SUM(P3773,R3773,T3773,V3773,X3773,Z3773,AB3773,AD3773,AF3773,AH3773,AJ3773,AL3773,AN3773,AP3773,AR3773,AT3773,AV3773,AX3773,AZ3773,BB3773)</f>
        <v>5465</v>
      </c>
      <c r="O3773" s="0" t="n">
        <v>19399</v>
      </c>
      <c r="P3773" s="31" t="n">
        <v>434.69</v>
      </c>
      <c r="Q3773" s="0" t="n">
        <v>19398</v>
      </c>
      <c r="R3773" s="31" t="n">
        <v>2064.33</v>
      </c>
      <c r="S3773" s="47" t="n">
        <v>19400</v>
      </c>
      <c r="T3773" s="31" t="n">
        <v>234.94</v>
      </c>
      <c r="U3773" s="47" t="n">
        <v>19411</v>
      </c>
      <c r="V3773" s="31" t="n">
        <v>129.92</v>
      </c>
      <c r="W3773" s="47" t="n">
        <v>19219</v>
      </c>
      <c r="X3773" s="31" t="n">
        <v>345.36</v>
      </c>
      <c r="Y3773" s="47" t="n">
        <v>19332</v>
      </c>
      <c r="Z3773" s="31" t="n">
        <v>129.7</v>
      </c>
      <c r="AA3773" s="47" t="n">
        <v>19318</v>
      </c>
      <c r="AB3773" s="31" t="n">
        <v>819.58</v>
      </c>
      <c r="AC3773" s="47" t="n">
        <v>19413</v>
      </c>
      <c r="AD3773" s="31" t="n">
        <v>437.81</v>
      </c>
      <c r="AE3773" s="47" t="n">
        <v>19414</v>
      </c>
      <c r="AF3773" s="31" t="n">
        <v>52.24</v>
      </c>
      <c r="AG3773" s="47" t="n">
        <v>19220</v>
      </c>
      <c r="AH3773" s="31" t="n">
        <v>194.43</v>
      </c>
      <c r="AI3773" s="47" t="n">
        <v>19221</v>
      </c>
      <c r="AJ3773" s="31" t="n">
        <v>622</v>
      </c>
    </row>
    <row r="3774" customFormat="false" ht="15" hidden="false" customHeight="false" outlineLevel="0" collapsed="false">
      <c r="A3774" s="41" t="n">
        <v>40581</v>
      </c>
      <c r="B3774" s="0" t="s">
        <v>1189</v>
      </c>
      <c r="C3774" s="0" t="s">
        <v>925</v>
      </c>
      <c r="D3774" s="69" t="n">
        <v>26619</v>
      </c>
      <c r="E3774" s="69"/>
      <c r="F3774" s="42" t="n">
        <v>0.614583333333333</v>
      </c>
      <c r="G3774" s="3" t="s">
        <v>1229</v>
      </c>
      <c r="H3774" s="3" t="s">
        <v>1586</v>
      </c>
      <c r="I3774" s="29" t="n">
        <v>187.7</v>
      </c>
      <c r="K3774" s="30" t="s">
        <v>1231</v>
      </c>
      <c r="M3774" s="31" t="n">
        <f aca="false">SUM(P3774,R3774,T3774,V3774,X3774,Z3774,AB3774,AD3774,AF3774,AH3774,AJ3774,AL3774,AN3774,AP3774,AR3774,AT3774,AV3774,AX3774,AZ3774,BB3774)</f>
        <v>0</v>
      </c>
    </row>
    <row r="3775" customFormat="false" ht="15" hidden="false" customHeight="false" outlineLevel="0" collapsed="false">
      <c r="A3775" s="41" t="n">
        <v>40581</v>
      </c>
      <c r="B3775" s="0" t="s">
        <v>1745</v>
      </c>
      <c r="C3775" s="0" t="s">
        <v>490</v>
      </c>
      <c r="D3775" s="69" t="n">
        <v>26620</v>
      </c>
      <c r="E3775" s="69"/>
      <c r="F3775" s="42" t="n">
        <v>0.791666666666667</v>
      </c>
      <c r="G3775" s="3" t="s">
        <v>1830</v>
      </c>
      <c r="H3775" s="42" t="n">
        <v>0.166666666666667</v>
      </c>
      <c r="I3775" s="29" t="n">
        <v>92</v>
      </c>
      <c r="K3775" s="30" t="s">
        <v>1766</v>
      </c>
      <c r="M3775" s="31" t="n">
        <f aca="false">SUM(P3775,R3775,T3775,V3775,X3775,Z3775,AB3775,AD3775,AF3775,AH3775,AJ3775,AL3775,AN3775,AP3775,AR3775,AT3775,AV3775,AX3775,AZ3775,BB3775)</f>
        <v>0</v>
      </c>
    </row>
    <row r="3776" customFormat="false" ht="15" hidden="false" customHeight="false" outlineLevel="0" collapsed="false">
      <c r="A3776" s="41" t="n">
        <v>40581</v>
      </c>
      <c r="B3776" s="0" t="s">
        <v>1193</v>
      </c>
      <c r="C3776" s="0" t="s">
        <v>387</v>
      </c>
      <c r="D3776" s="69" t="n">
        <v>26621</v>
      </c>
      <c r="E3776" s="69"/>
      <c r="F3776" s="42" t="n">
        <v>0.743055555555556</v>
      </c>
      <c r="G3776" s="3" t="s">
        <v>1241</v>
      </c>
      <c r="H3776" s="3" t="s">
        <v>1302</v>
      </c>
      <c r="I3776" s="29" t="n">
        <v>239</v>
      </c>
      <c r="K3776" s="30" t="s">
        <v>1766</v>
      </c>
      <c r="M3776" s="31" t="n">
        <f aca="false">SUM(P3776,R3776,T3776,V3776,X3776,Z3776,AB3776,AD3776,AF3776,AH3776,AJ3776,AL3776,AN3776,AP3776,AR3776,AT3776,AV3776,AX3776,AZ3776,BB3776)</f>
        <v>0</v>
      </c>
    </row>
    <row r="3777" customFormat="false" ht="15" hidden="false" customHeight="false" outlineLevel="0" collapsed="false">
      <c r="A3777" s="41" t="n">
        <v>40581</v>
      </c>
      <c r="B3777" s="0" t="s">
        <v>581</v>
      </c>
      <c r="C3777" s="0" t="s">
        <v>490</v>
      </c>
      <c r="D3777" s="69" t="n">
        <v>26622</v>
      </c>
      <c r="E3777" s="69"/>
      <c r="F3777" s="42" t="n">
        <v>0.791666666666667</v>
      </c>
      <c r="G3777" s="3" t="s">
        <v>1830</v>
      </c>
      <c r="H3777" s="42" t="n">
        <v>0.166666666666667</v>
      </c>
      <c r="I3777" s="29" t="n">
        <v>92</v>
      </c>
      <c r="K3777" s="30" t="s">
        <v>1243</v>
      </c>
      <c r="M3777" s="31" t="n">
        <f aca="false">SUM(P3777,R3777,T3777,V3777,X3777,Z3777,AB3777,AD3777,AF3777,AH3777,AJ3777,AL3777,AN3777,AP3777,AR3777,AT3777,AV3777,AX3777,AZ3777,BB3777)</f>
        <v>0</v>
      </c>
    </row>
    <row r="3778" customFormat="false" ht="15" hidden="false" customHeight="false" outlineLevel="0" collapsed="false">
      <c r="A3778" s="41" t="n">
        <v>40581</v>
      </c>
      <c r="B3778" s="0" t="s">
        <v>1173</v>
      </c>
      <c r="C3778" s="0" t="s">
        <v>595</v>
      </c>
      <c r="D3778" s="69" t="n">
        <v>26623</v>
      </c>
      <c r="E3778" s="69"/>
      <c r="F3778" s="42" t="n">
        <v>0.625</v>
      </c>
      <c r="H3778" s="42" t="n">
        <v>0.229166666666667</v>
      </c>
      <c r="I3778" s="29" t="n">
        <v>104</v>
      </c>
      <c r="K3778" s="30" t="s">
        <v>1214</v>
      </c>
      <c r="M3778" s="31" t="n">
        <f aca="false">SUM(P3778,R3778,T3778,V3778,X3778,Z3778,AB3778,AD3778,AF3778,AH3778,AJ3778,AL3778,AN3778,AP3778,AR3778,AT3778,AV3778,AX3778,AZ3778,BB3778)</f>
        <v>0</v>
      </c>
    </row>
    <row r="3779" customFormat="false" ht="15" hidden="false" customHeight="false" outlineLevel="0" collapsed="false">
      <c r="A3779" s="41" t="n">
        <v>40581</v>
      </c>
      <c r="B3779" s="0" t="s">
        <v>1169</v>
      </c>
      <c r="C3779" s="0" t="s">
        <v>1475</v>
      </c>
      <c r="D3779" s="69" t="n">
        <v>26624</v>
      </c>
      <c r="E3779" s="69"/>
      <c r="F3779" s="42" t="n">
        <v>0.597222222222222</v>
      </c>
      <c r="H3779" s="42" t="n">
        <v>0.166666666666667</v>
      </c>
      <c r="I3779" s="29" t="n">
        <v>73</v>
      </c>
      <c r="K3779" s="30" t="s">
        <v>1214</v>
      </c>
      <c r="M3779" s="31" t="n">
        <f aca="false">SUM(P3779,R3779,T3779,V3779,X3779,Z3779,AB3779,AD3779,AF3779,AH3779,AJ3779,AL3779,AN3779,AP3779,AR3779,AT3779,AV3779,AX3779,AZ3779,BB3779)</f>
        <v>0</v>
      </c>
    </row>
    <row r="3780" customFormat="false" ht="15" hidden="false" customHeight="false" outlineLevel="0" collapsed="false">
      <c r="A3780" s="41" t="n">
        <v>40581</v>
      </c>
      <c r="B3780" s="0" t="s">
        <v>1665</v>
      </c>
      <c r="C3780" s="0" t="s">
        <v>1805</v>
      </c>
      <c r="D3780" s="69" t="n">
        <v>26625</v>
      </c>
      <c r="E3780" s="69"/>
      <c r="F3780" s="42" t="n">
        <v>0.854166666666667</v>
      </c>
      <c r="G3780" s="3" t="s">
        <v>1229</v>
      </c>
      <c r="H3780" s="3" t="s">
        <v>1455</v>
      </c>
      <c r="I3780" s="29" t="n">
        <v>150.3</v>
      </c>
      <c r="K3780" s="30" t="s">
        <v>1714</v>
      </c>
      <c r="M3780" s="31" t="n">
        <f aca="false">SUM(P3780,R3780,T3780,V3780,X3780,Z3780,AB3780,AD3780,AF3780,AH3780,AJ3780,AL3780,AN3780,AP3780,AR3780,AT3780,AV3780,AX3780,AZ3780,BB3780)</f>
        <v>0</v>
      </c>
    </row>
    <row r="3781" customFormat="false" ht="15" hidden="false" customHeight="false" outlineLevel="0" collapsed="false">
      <c r="A3781" s="41" t="n">
        <v>40581</v>
      </c>
      <c r="B3781" s="0" t="s">
        <v>1208</v>
      </c>
      <c r="C3781" s="0" t="s">
        <v>1032</v>
      </c>
      <c r="D3781" s="69" t="n">
        <v>26626</v>
      </c>
      <c r="E3781" s="69"/>
      <c r="F3781" s="42" t="n">
        <v>0.635416666666667</v>
      </c>
      <c r="H3781" s="42" t="n">
        <v>0.333333333333333</v>
      </c>
      <c r="I3781" s="29" t="n">
        <v>228</v>
      </c>
      <c r="K3781" s="30" t="s">
        <v>1238</v>
      </c>
      <c r="M3781" s="31" t="n">
        <f aca="false">SUM(P3781,R3781,T3781,V3781,X3781,Z3781,AB3781,AD3781,AF3781,AH3781,AJ3781,AL3781,AN3781,AP3781,AR3781,AT3781,AV3781,AX3781,AZ3781,BB3781)</f>
        <v>0</v>
      </c>
    </row>
    <row r="3782" customFormat="false" ht="15" hidden="false" customHeight="false" outlineLevel="0" collapsed="false">
      <c r="A3782" s="55" t="n">
        <v>40581</v>
      </c>
      <c r="B3782" s="56" t="s">
        <v>1203</v>
      </c>
      <c r="C3782" s="56" t="s">
        <v>1475</v>
      </c>
      <c r="D3782" s="69" t="n">
        <v>26627</v>
      </c>
      <c r="E3782" s="69"/>
      <c r="F3782" s="44" t="n">
        <v>0.725694444444444</v>
      </c>
      <c r="G3782" s="30"/>
      <c r="H3782" s="44" t="n">
        <v>0.166666666666667</v>
      </c>
      <c r="I3782" s="29" t="n">
        <v>73</v>
      </c>
      <c r="K3782" s="30" t="s">
        <v>1244</v>
      </c>
      <c r="M3782" s="31" t="n">
        <f aca="false">SUM(P3782,R3782,T3782,V3782,X3782,Z3782,AB3782,AD3782,AF3782,AH3782,AJ3782,AL3782,AN3782,AP3782,AR3782,AT3782,AV3782,AX3782,AZ3782,BB3782)</f>
        <v>0</v>
      </c>
    </row>
    <row r="3783" customFormat="false" ht="15" hidden="false" customHeight="false" outlineLevel="0" collapsed="false">
      <c r="A3783" s="41"/>
    </row>
    <row r="3784" customFormat="false" ht="15" hidden="false" customHeight="false" outlineLevel="0" collapsed="false">
      <c r="A3784" s="132"/>
      <c r="B3784" s="133"/>
      <c r="C3784" s="133"/>
      <c r="D3784" s="134"/>
      <c r="E3784" s="134"/>
      <c r="F3784" s="134"/>
      <c r="G3784" s="134"/>
      <c r="H3784" s="134"/>
      <c r="I3784" s="136"/>
      <c r="J3784" s="136"/>
      <c r="K3784" s="134"/>
    </row>
    <row r="3785" customFormat="false" ht="18.75" hidden="false" customHeight="false" outlineLevel="0" collapsed="false">
      <c r="A3785" s="134"/>
      <c r="B3785" s="133"/>
      <c r="C3785" s="133"/>
      <c r="D3785" s="134"/>
      <c r="E3785" s="134"/>
      <c r="F3785" s="134"/>
      <c r="G3785" s="76" t="s">
        <v>1274</v>
      </c>
      <c r="H3785" s="134"/>
      <c r="I3785" s="136"/>
      <c r="J3785" s="136"/>
      <c r="K3785" s="134"/>
    </row>
    <row r="3786" customFormat="false" ht="15" hidden="false" customHeight="false" outlineLevel="0" collapsed="false">
      <c r="A3786" s="41" t="n">
        <v>40582</v>
      </c>
      <c r="B3786" s="0" t="s">
        <v>1203</v>
      </c>
      <c r="C3786" s="0" t="s">
        <v>1000</v>
      </c>
      <c r="D3786" s="3" t="n">
        <v>26628</v>
      </c>
      <c r="F3786" s="42" t="n">
        <v>0.708333333333333</v>
      </c>
      <c r="G3786" s="3" t="s">
        <v>1229</v>
      </c>
      <c r="H3786" s="3" t="s">
        <v>1296</v>
      </c>
      <c r="I3786" s="29" t="n">
        <v>166.5</v>
      </c>
      <c r="K3786" s="30" t="s">
        <v>1244</v>
      </c>
      <c r="M3786" s="31" t="n">
        <f aca="false">SUM(P3786,R3786,T3786,V3786,X3786,Z3786,AB3786,AD3786,AF3786,AH3786,AJ3786,AL3786,AN3786,AP3786,AR3786,AT3786,AV3786,AX3786,AZ3786,BB3786)</f>
        <v>15475.22</v>
      </c>
      <c r="O3786" s="0" t="n">
        <v>5893</v>
      </c>
      <c r="P3786" s="31" t="n">
        <v>9057.82</v>
      </c>
      <c r="Q3786" s="0" t="n">
        <v>6089</v>
      </c>
      <c r="R3786" s="31" t="n">
        <v>276.74</v>
      </c>
      <c r="S3786" s="47" t="n">
        <v>6097</v>
      </c>
      <c r="T3786" s="31" t="n">
        <v>640.04</v>
      </c>
      <c r="U3786" s="47" t="n">
        <v>6099</v>
      </c>
      <c r="V3786" s="31" t="n">
        <v>1082.09</v>
      </c>
      <c r="W3786" s="47" t="n">
        <v>6132</v>
      </c>
      <c r="X3786" s="31" t="n">
        <v>524.92</v>
      </c>
      <c r="Y3786" s="47" t="n">
        <v>6134</v>
      </c>
      <c r="Z3786" s="31" t="n">
        <v>762.19</v>
      </c>
      <c r="AA3786" s="47" t="n">
        <v>6136</v>
      </c>
      <c r="AB3786" s="31" t="n">
        <v>745.1</v>
      </c>
      <c r="AC3786" s="47" t="n">
        <v>6139</v>
      </c>
      <c r="AD3786" s="31" t="n">
        <v>792.59</v>
      </c>
      <c r="AE3786" s="47" t="n">
        <v>6146</v>
      </c>
      <c r="AF3786" s="31" t="n">
        <v>286.3</v>
      </c>
      <c r="AG3786" s="47" t="n">
        <v>6148</v>
      </c>
      <c r="AH3786" s="31" t="n">
        <v>246.37</v>
      </c>
      <c r="AI3786" s="47" t="n">
        <v>6149</v>
      </c>
      <c r="AJ3786" s="31" t="n">
        <v>262.62</v>
      </c>
      <c r="AK3786" s="47" t="n">
        <v>6153</v>
      </c>
      <c r="AL3786" s="31" t="n">
        <v>798.44</v>
      </c>
    </row>
    <row r="3787" customFormat="false" ht="15" hidden="false" customHeight="false" outlineLevel="0" collapsed="false">
      <c r="A3787" s="41" t="n">
        <v>40582</v>
      </c>
      <c r="B3787" s="68" t="s">
        <v>679</v>
      </c>
      <c r="C3787" s="68" t="s">
        <v>1206</v>
      </c>
      <c r="D3787" s="3" t="n">
        <v>26629</v>
      </c>
      <c r="F3787" s="3" t="s">
        <v>1162</v>
      </c>
      <c r="G3787" s="3" t="s">
        <v>1831</v>
      </c>
      <c r="H3787" s="3" t="s">
        <v>1162</v>
      </c>
      <c r="I3787" s="29" t="n">
        <v>236.65</v>
      </c>
      <c r="K3787" s="30" t="s">
        <v>1223</v>
      </c>
      <c r="M3787" s="31" t="n">
        <f aca="false">SUM(P3787,R3787,T3787,V3787,X3787,Z3787,AB3787,AD3787,AF3787,AH3787,AJ3787,AL3787,AN3787,AP3787,AR3787,AT3787,AV3787,AX3787,AZ3787,BB3787)</f>
        <v>3668.8</v>
      </c>
      <c r="O3787" s="0" t="n">
        <v>19472</v>
      </c>
      <c r="P3787" s="31" t="n">
        <v>344.24</v>
      </c>
      <c r="Q3787" s="0" t="n">
        <v>19471</v>
      </c>
      <c r="R3787" s="31" t="n">
        <v>145.36</v>
      </c>
      <c r="S3787" s="47" t="n">
        <v>19470</v>
      </c>
      <c r="T3787" s="31" t="n">
        <v>600.34</v>
      </c>
      <c r="U3787" s="47" t="n">
        <v>19473</v>
      </c>
      <c r="V3787" s="31" t="n">
        <v>1566.58</v>
      </c>
      <c r="W3787" s="47" t="n">
        <v>19476</v>
      </c>
      <c r="X3787" s="31" t="n">
        <v>23.7</v>
      </c>
      <c r="Y3787" s="47" t="n">
        <v>19481</v>
      </c>
      <c r="Z3787" s="31" t="n">
        <v>74.12</v>
      </c>
      <c r="AA3787" s="47" t="n">
        <v>19480</v>
      </c>
      <c r="AB3787" s="31" t="n">
        <v>93.13</v>
      </c>
      <c r="AC3787" s="47" t="n">
        <v>19482</v>
      </c>
      <c r="AD3787" s="31" t="n">
        <v>568.41</v>
      </c>
      <c r="AE3787" s="47" t="n">
        <v>19483</v>
      </c>
      <c r="AF3787" s="31" t="n">
        <v>198.14</v>
      </c>
      <c r="AG3787" s="47" t="n">
        <v>19478</v>
      </c>
      <c r="AH3787" s="31" t="n">
        <v>33.58</v>
      </c>
      <c r="AI3787" s="47" t="n">
        <v>19479</v>
      </c>
      <c r="AJ3787" s="31" t="n">
        <v>21.2</v>
      </c>
    </row>
    <row r="3788" customFormat="false" ht="15" hidden="false" customHeight="false" outlineLevel="0" collapsed="false">
      <c r="A3788" s="41" t="n">
        <v>40582</v>
      </c>
      <c r="B3788" s="68" t="s">
        <v>383</v>
      </c>
      <c r="C3788" s="68" t="s">
        <v>1206</v>
      </c>
      <c r="D3788" s="3" t="n">
        <v>26630</v>
      </c>
      <c r="F3788" s="3" t="s">
        <v>1162</v>
      </c>
      <c r="G3788" s="3" t="s">
        <v>1380</v>
      </c>
      <c r="H3788" s="3" t="s">
        <v>1162</v>
      </c>
      <c r="I3788" s="29" t="n">
        <v>205.7</v>
      </c>
      <c r="K3788" s="30" t="s">
        <v>1232</v>
      </c>
      <c r="M3788" s="31" t="n">
        <f aca="false">SUM(P3788,R3788,T3788,V3788,X3788,Z3788,AB3788,AD3788,AF3788,AH3788,AJ3788,AL3788,AN3788,AP3788,AR3788,AT3788,AV3788,AX3788,AZ3788,BB3788)</f>
        <v>16868.95</v>
      </c>
      <c r="O3788" s="0" t="n">
        <v>19998</v>
      </c>
      <c r="P3788" s="31" t="n">
        <v>10095</v>
      </c>
      <c r="Q3788" s="0" t="n">
        <v>19475</v>
      </c>
      <c r="R3788" s="31" t="n">
        <v>1515.64</v>
      </c>
      <c r="S3788" s="47" t="n">
        <v>19474</v>
      </c>
      <c r="T3788" s="31" t="n">
        <v>503.73</v>
      </c>
      <c r="U3788" s="47" t="n">
        <v>20026</v>
      </c>
      <c r="V3788" s="31" t="n">
        <v>202.4</v>
      </c>
      <c r="W3788" s="47" t="n">
        <v>20018</v>
      </c>
      <c r="X3788" s="31" t="n">
        <v>214.4</v>
      </c>
      <c r="Y3788" s="47" t="n">
        <v>19484</v>
      </c>
      <c r="Z3788" s="31" t="n">
        <v>1560.35</v>
      </c>
      <c r="AA3788" s="47" t="n">
        <v>19197</v>
      </c>
      <c r="AB3788" s="31" t="n">
        <v>187.07</v>
      </c>
      <c r="AC3788" s="47" t="n">
        <v>19196</v>
      </c>
      <c r="AD3788" s="31" t="n">
        <v>187.2</v>
      </c>
      <c r="AE3788" s="47" t="n">
        <v>20004</v>
      </c>
      <c r="AF3788" s="31" t="n">
        <v>1950</v>
      </c>
      <c r="AG3788" s="47" t="n">
        <v>20016</v>
      </c>
      <c r="AH3788" s="31" t="n">
        <v>225</v>
      </c>
      <c r="AI3788" s="47" t="n">
        <v>19489</v>
      </c>
      <c r="AJ3788" s="31" t="n">
        <v>228.16</v>
      </c>
    </row>
    <row r="3789" customFormat="false" ht="15" hidden="false" customHeight="false" outlineLevel="0" collapsed="false">
      <c r="A3789" s="41" t="n">
        <v>40582</v>
      </c>
      <c r="B3789" s="68" t="s">
        <v>1165</v>
      </c>
      <c r="C3789" s="68" t="s">
        <v>1206</v>
      </c>
      <c r="D3789" s="3" t="n">
        <v>26631</v>
      </c>
      <c r="F3789" s="3" t="s">
        <v>1162</v>
      </c>
      <c r="H3789" s="3" t="s">
        <v>1162</v>
      </c>
      <c r="I3789" s="29" t="n">
        <v>184</v>
      </c>
      <c r="K3789" s="30" t="s">
        <v>1233</v>
      </c>
      <c r="M3789" s="31" t="n">
        <f aca="false">SUM(P3789,R3789,T3789,V3789,X3789,Z3789,AB3789,AD3789,AF3789,AH3789,AJ3789,AL3789,AN3789,AP3789,AR3789,AT3789,AV3789,AX3789,AZ3789,BB3789)</f>
        <v>12350.48</v>
      </c>
      <c r="O3789" s="0" t="n">
        <v>19994</v>
      </c>
      <c r="P3789" s="31" t="n">
        <v>328</v>
      </c>
      <c r="Q3789" s="0" t="n">
        <v>20025</v>
      </c>
      <c r="R3789" s="31" t="n">
        <v>225</v>
      </c>
      <c r="S3789" s="47" t="n">
        <v>20001</v>
      </c>
      <c r="T3789" s="31" t="n">
        <v>3900</v>
      </c>
      <c r="U3789" s="47" t="n">
        <v>19487</v>
      </c>
      <c r="V3789" s="31" t="n">
        <v>150.62</v>
      </c>
      <c r="W3789" s="47" t="n">
        <v>19892</v>
      </c>
      <c r="X3789" s="31" t="n">
        <v>4837</v>
      </c>
      <c r="Y3789" s="47" t="n">
        <v>19488</v>
      </c>
      <c r="Z3789" s="31" t="n">
        <v>202.16</v>
      </c>
      <c r="AA3789" s="47" t="n">
        <v>19486</v>
      </c>
      <c r="AB3789" s="31" t="n">
        <v>328.94</v>
      </c>
      <c r="AC3789" s="47" t="n">
        <v>19485</v>
      </c>
      <c r="AD3789" s="31" t="n">
        <v>548.92</v>
      </c>
      <c r="AE3789" s="47" t="n">
        <v>19876</v>
      </c>
      <c r="AF3789" s="31" t="n">
        <v>329.84</v>
      </c>
      <c r="AG3789" s="47" t="n">
        <v>19491</v>
      </c>
      <c r="AH3789" s="31" t="n">
        <v>1500</v>
      </c>
    </row>
    <row r="3790" customFormat="false" ht="15" hidden="false" customHeight="false" outlineLevel="0" collapsed="false">
      <c r="A3790" s="41" t="n">
        <v>40582</v>
      </c>
      <c r="B3790" s="68" t="s">
        <v>627</v>
      </c>
      <c r="C3790" s="68" t="s">
        <v>1206</v>
      </c>
      <c r="D3790" s="3" t="n">
        <v>26632</v>
      </c>
      <c r="F3790" s="3" t="s">
        <v>1162</v>
      </c>
      <c r="H3790" s="3" t="s">
        <v>1162</v>
      </c>
      <c r="I3790" s="29" t="n">
        <v>190</v>
      </c>
      <c r="K3790" s="30" t="s">
        <v>1303</v>
      </c>
      <c r="M3790" s="31" t="n">
        <f aca="false">SUM(P3790,R3790,T3790,V3790,X3790,Z3790,AB3790,AD3790,AF3790,AH3790,AJ3790,AL3790,AN3790,AP3790,AR3790,AT3790,AV3790,AX3790,AZ3790,BB3790)</f>
        <v>30324.5</v>
      </c>
      <c r="O3790" s="0" t="n">
        <v>19468</v>
      </c>
      <c r="P3790" s="31" t="n">
        <v>9645</v>
      </c>
      <c r="Q3790" s="0" t="n">
        <v>19895</v>
      </c>
      <c r="R3790" s="31" t="n">
        <v>150</v>
      </c>
      <c r="S3790" s="47" t="n">
        <v>20031</v>
      </c>
      <c r="T3790" s="31" t="n">
        <v>10745</v>
      </c>
      <c r="U3790" s="47" t="n">
        <v>19875</v>
      </c>
      <c r="V3790" s="31" t="n">
        <v>108</v>
      </c>
      <c r="W3790" s="47" t="n">
        <v>19910</v>
      </c>
      <c r="X3790" s="31" t="n">
        <v>1500</v>
      </c>
      <c r="Y3790" s="47" t="n">
        <v>20029</v>
      </c>
      <c r="Z3790" s="31" t="n">
        <v>204</v>
      </c>
      <c r="AA3790" s="47" t="n">
        <v>19891</v>
      </c>
      <c r="AB3790" s="31" t="n">
        <v>6022.5</v>
      </c>
      <c r="AC3790" s="47" t="n">
        <v>20000</v>
      </c>
      <c r="AD3790" s="31" t="n">
        <v>1950</v>
      </c>
    </row>
    <row r="3791" customFormat="false" ht="15" hidden="false" customHeight="false" outlineLevel="0" collapsed="false">
      <c r="A3791" s="41" t="n">
        <v>40582</v>
      </c>
      <c r="B3791" s="0" t="s">
        <v>1189</v>
      </c>
      <c r="C3791" s="0" t="s">
        <v>925</v>
      </c>
      <c r="D3791" s="3" t="n">
        <v>26633</v>
      </c>
      <c r="F3791" s="42" t="n">
        <v>0.604166666666667</v>
      </c>
      <c r="G3791" s="3" t="s">
        <v>1241</v>
      </c>
      <c r="H3791" s="3" t="s">
        <v>1326</v>
      </c>
      <c r="I3791" s="29" t="n">
        <v>171.2</v>
      </c>
      <c r="K3791" s="30" t="s">
        <v>1231</v>
      </c>
      <c r="M3791" s="31" t="n">
        <f aca="false">SUM(P3791,R3791,T3791,V3791,X3791,Z3791,AB3791,AD3791,AF3791,AH3791,AJ3791,AL3791,AN3791,AP3791,AR3791,AT3791,AV3791,AX3791,AZ3791,BB3791)</f>
        <v>0</v>
      </c>
    </row>
    <row r="3792" customFormat="false" ht="15" hidden="false" customHeight="false" outlineLevel="0" collapsed="false">
      <c r="A3792" s="41" t="n">
        <v>40582</v>
      </c>
      <c r="B3792" s="0" t="s">
        <v>1199</v>
      </c>
      <c r="C3792" s="0" t="s">
        <v>979</v>
      </c>
      <c r="D3792" s="3" t="n">
        <v>26634</v>
      </c>
      <c r="F3792" s="42" t="n">
        <v>0.666666666666667</v>
      </c>
      <c r="G3792" s="3" t="s">
        <v>1247</v>
      </c>
      <c r="H3792" s="42" t="s">
        <v>1298</v>
      </c>
      <c r="I3792" s="29" t="n">
        <v>163.4</v>
      </c>
      <c r="K3792" s="30" t="s">
        <v>1253</v>
      </c>
      <c r="M3792" s="31" t="n">
        <f aca="false">SUM(P3792,R3792,T3792,V3792,X3792,Z3792,AB3792,AD3792,AF3792,AH3792,AJ3792,AL3792,AN3792,AP3792,AR3792,AT3792,AV3792,AX3792,AZ3792,BB3792)</f>
        <v>0</v>
      </c>
    </row>
    <row r="3793" customFormat="false" ht="15" hidden="false" customHeight="false" outlineLevel="0" collapsed="false">
      <c r="A3793" s="123" t="n">
        <v>40582</v>
      </c>
      <c r="B3793" s="125" t="s">
        <v>1173</v>
      </c>
      <c r="C3793" s="125" t="s">
        <v>1049</v>
      </c>
      <c r="D3793" s="3" t="n">
        <v>26635</v>
      </c>
      <c r="F3793" s="126" t="n">
        <v>0.760416666666667</v>
      </c>
      <c r="G3793" s="84" t="s">
        <v>1681</v>
      </c>
      <c r="H3793" s="84" t="s">
        <v>1287</v>
      </c>
      <c r="I3793" s="83" t="n">
        <v>212.5</v>
      </c>
      <c r="J3793" s="83"/>
      <c r="K3793" s="30" t="s">
        <v>1212</v>
      </c>
      <c r="M3793" s="31" t="n">
        <f aca="false">SUM(P3793,R3793,T3793,V3793,X3793,Z3793,AB3793,AD3793,AF3793,AH3793,AJ3793,AL3793,AN3793,AP3793,AR3793,AT3793,AV3793,AX3793,AZ3793,BB3793)</f>
        <v>0</v>
      </c>
    </row>
    <row r="3794" customFormat="false" ht="15" hidden="false" customHeight="false" outlineLevel="0" collapsed="false">
      <c r="A3794" s="41" t="n">
        <v>40582</v>
      </c>
      <c r="B3794" s="0" t="s">
        <v>1197</v>
      </c>
      <c r="C3794" s="0" t="s">
        <v>714</v>
      </c>
      <c r="D3794" s="3" t="n">
        <v>26636</v>
      </c>
      <c r="F3794" s="42" t="n">
        <v>0.520833333333333</v>
      </c>
      <c r="G3794" s="3" t="s">
        <v>1170</v>
      </c>
      <c r="H3794" s="3" t="s">
        <v>1308</v>
      </c>
      <c r="I3794" s="29" t="n">
        <v>87</v>
      </c>
      <c r="K3794" s="30" t="s">
        <v>1259</v>
      </c>
      <c r="M3794" s="31" t="n">
        <f aca="false">SUM(P3794,R3794,T3794,V3794,X3794,Z3794,AB3794,AD3794,AF3794,AH3794,AJ3794,AL3794,AN3794,AP3794,AR3794,AT3794,AV3794,AX3794,AZ3794,BB3794)</f>
        <v>6200</v>
      </c>
      <c r="O3794" s="0" t="n">
        <v>352</v>
      </c>
      <c r="P3794" s="31" t="n">
        <v>6200</v>
      </c>
    </row>
    <row r="3795" customFormat="false" ht="15" hidden="false" customHeight="false" outlineLevel="0" collapsed="false">
      <c r="A3795" s="41" t="n">
        <v>40582</v>
      </c>
      <c r="B3795" s="0" t="s">
        <v>1193</v>
      </c>
      <c r="C3795" s="0" t="s">
        <v>1494</v>
      </c>
      <c r="D3795" s="3" t="n">
        <v>26637</v>
      </c>
      <c r="F3795" s="42" t="n">
        <v>0.625</v>
      </c>
      <c r="H3795" s="42" t="n">
        <v>0.270833333333333</v>
      </c>
      <c r="I3795" s="29" t="n">
        <v>115.5</v>
      </c>
      <c r="K3795" s="30" t="s">
        <v>1216</v>
      </c>
      <c r="M3795" s="31" t="n">
        <f aca="false">SUM(P3795,R3795,T3795,V3795,X3795,Z3795,AB3795,AD3795,AF3795,AH3795,AJ3795,AL3795,AN3795,AP3795,AR3795,AT3795,AV3795,AX3795,AZ3795,BB3795)</f>
        <v>0</v>
      </c>
    </row>
    <row r="3796" customFormat="false" ht="15" hidden="false" customHeight="false" outlineLevel="0" collapsed="false">
      <c r="A3796" s="41" t="n">
        <v>40582</v>
      </c>
      <c r="B3796" s="0" t="s">
        <v>1832</v>
      </c>
      <c r="C3796" s="0" t="s">
        <v>1494</v>
      </c>
      <c r="D3796" s="3" t="n">
        <v>26638</v>
      </c>
      <c r="F3796" s="42" t="n">
        <v>0.479166666666667</v>
      </c>
      <c r="H3796" s="42" t="n">
        <v>0.166666666666667</v>
      </c>
      <c r="I3796" s="29" t="n">
        <v>73</v>
      </c>
      <c r="K3796" s="30" t="s">
        <v>1833</v>
      </c>
      <c r="M3796" s="31" t="n">
        <f aca="false">SUM(P3796,R3796,T3796,V3796,X3796,Z3796,AB3796,AD3796,AF3796,AH3796,AJ3796,AL3796,AN3796,AP3796,AR3796,AT3796,AV3796,AX3796,AZ3796,BB3796)</f>
        <v>2088</v>
      </c>
      <c r="O3796" s="0" t="n">
        <v>2782</v>
      </c>
      <c r="P3796" s="31" t="n">
        <v>2088</v>
      </c>
    </row>
    <row r="3797" customFormat="false" ht="15" hidden="false" customHeight="false" outlineLevel="0" collapsed="false">
      <c r="A3797" s="41" t="n">
        <v>40582</v>
      </c>
      <c r="B3797" s="0" t="s">
        <v>1745</v>
      </c>
      <c r="C3797" s="0" t="s">
        <v>387</v>
      </c>
      <c r="D3797" s="3" t="n">
        <v>26639</v>
      </c>
      <c r="F3797" s="42" t="n">
        <v>0.604166666666667</v>
      </c>
      <c r="H3797" s="42" t="n">
        <v>0.229166666666667</v>
      </c>
      <c r="I3797" s="29" t="n">
        <v>137</v>
      </c>
      <c r="K3797" s="30" t="s">
        <v>1766</v>
      </c>
      <c r="M3797" s="31" t="n">
        <f aca="false">SUM(P3797,R3797,T3797,V3797,X3797,Z3797,AB3797,AD3797,AF3797,AH3797,AJ3797,AL3797,AN3797,AP3797,AR3797,AT3797,AV3797,AX3797,AZ3797,BB3797)</f>
        <v>0</v>
      </c>
    </row>
    <row r="3798" customFormat="false" ht="15" hidden="false" customHeight="false" outlineLevel="0" collapsed="false">
      <c r="A3798" s="41" t="n">
        <v>40582</v>
      </c>
      <c r="B3798" s="0" t="s">
        <v>296</v>
      </c>
      <c r="C3798" s="0" t="s">
        <v>892</v>
      </c>
      <c r="D3798" s="3" t="n">
        <v>26640</v>
      </c>
      <c r="F3798" s="42" t="n">
        <v>0.729166666666667</v>
      </c>
      <c r="H3798" s="42" t="n">
        <v>0.375</v>
      </c>
      <c r="I3798" s="29" t="n">
        <v>147.6</v>
      </c>
      <c r="K3798" s="30" t="s">
        <v>1235</v>
      </c>
      <c r="M3798" s="31" t="n">
        <f aca="false">SUM(P3798,R3798,T3798,V3798,X3798,Z3798,AB3798,AD3798,AF3798,AH3798,AJ3798,AL3798,AN3798,AP3798,AR3798,AT3798,AV3798,AX3798,AZ3798,BB3798)</f>
        <v>0</v>
      </c>
    </row>
    <row r="3799" customFormat="false" ht="15" hidden="false" customHeight="false" outlineLevel="0" collapsed="false">
      <c r="A3799" s="55" t="n">
        <v>40582</v>
      </c>
      <c r="B3799" s="56" t="s">
        <v>901</v>
      </c>
      <c r="C3799" s="56" t="s">
        <v>945</v>
      </c>
      <c r="D3799" s="3" t="n">
        <v>26641</v>
      </c>
      <c r="F3799" s="44" t="n">
        <v>0.604166666666667</v>
      </c>
      <c r="G3799" s="30"/>
      <c r="H3799" s="44" t="n">
        <v>0.229166666666667</v>
      </c>
      <c r="I3799" s="29" t="n">
        <v>104</v>
      </c>
      <c r="K3799" s="30" t="s">
        <v>1228</v>
      </c>
      <c r="M3799" s="31" t="n">
        <f aca="false">SUM(P3799,R3799,T3799,V3799,X3799,Z3799,AB3799,AD3799,AF3799,AH3799,AJ3799,AL3799,AN3799,AP3799,AR3799,AT3799,AV3799,AX3799,AZ3799,BB3799)</f>
        <v>0</v>
      </c>
    </row>
    <row r="3800" customFormat="false" ht="15" hidden="false" customHeight="false" outlineLevel="0" collapsed="false">
      <c r="A3800" s="41" t="n">
        <v>40582</v>
      </c>
      <c r="B3800" s="0" t="s">
        <v>1169</v>
      </c>
      <c r="C3800" s="0" t="s">
        <v>11</v>
      </c>
      <c r="D3800" s="3" t="n">
        <v>26642</v>
      </c>
      <c r="F3800" s="42" t="n">
        <v>0.506944444444444</v>
      </c>
      <c r="H3800" s="42" t="n">
        <v>0.166666666666667</v>
      </c>
      <c r="I3800" s="29" t="n">
        <v>73</v>
      </c>
      <c r="K3800" s="30" t="s">
        <v>1214</v>
      </c>
      <c r="M3800" s="31" t="n">
        <f aca="false">SUM(P3800,R3800,T3800,V3800,X3800,Z3800,AB3800,AD3800,AF3800,AH3800,AJ3800,AL3800,AN3800,AP3800,AR3800,AT3800,AV3800,AX3800,AZ3800,BB3800)</f>
        <v>0</v>
      </c>
    </row>
    <row r="3801" customFormat="false" ht="15" hidden="false" customHeight="false" outlineLevel="0" collapsed="false">
      <c r="A3801" s="41" t="n">
        <v>40582</v>
      </c>
      <c r="B3801" s="0" t="s">
        <v>1252</v>
      </c>
      <c r="C3801" s="0" t="s">
        <v>892</v>
      </c>
      <c r="D3801" s="3" t="n">
        <v>26643</v>
      </c>
      <c r="F3801" s="42" t="n">
        <v>0.715277777777778</v>
      </c>
      <c r="H3801" s="42" t="n">
        <v>0.329861111111111</v>
      </c>
      <c r="I3801" s="29" t="n">
        <v>129.85</v>
      </c>
      <c r="K3801" s="30" t="s">
        <v>1237</v>
      </c>
      <c r="M3801" s="31" t="n">
        <f aca="false">SUM(P3801,R3801,T3801,V3801,X3801,Z3801,AB3801,AD3801,AF3801,AH3801,AJ3801,AL3801,AN3801,AP3801,AR3801,AT3801,AV3801,AX3801,AZ3801,BB3801)</f>
        <v>0</v>
      </c>
    </row>
    <row r="3802" customFormat="false" ht="15" hidden="false" customHeight="false" outlineLevel="0" collapsed="false">
      <c r="A3802" s="41" t="n">
        <v>40582</v>
      </c>
      <c r="B3802" s="0" t="s">
        <v>1179</v>
      </c>
      <c r="C3802" s="0" t="s">
        <v>1475</v>
      </c>
      <c r="D3802" s="3" t="n">
        <v>26644</v>
      </c>
      <c r="F3802" s="42" t="n">
        <v>0.583333333333333</v>
      </c>
      <c r="H3802" s="42" t="n">
        <v>0.166666666666667</v>
      </c>
      <c r="I3802" s="29" t="n">
        <v>97</v>
      </c>
      <c r="K3802" s="30" t="s">
        <v>1242</v>
      </c>
      <c r="M3802" s="31" t="n">
        <f aca="false">SUM(P3802,R3802,T3802,V3802,X3802,Z3802,AB3802,AD3802,AF3802,AH3802,AJ3802,AL3802,AN3802,AP3802,AR3802,AT3802,AV3802,AX3802,AZ3802,BB3802)</f>
        <v>0</v>
      </c>
    </row>
    <row r="3803" customFormat="false" ht="15" hidden="false" customHeight="false" outlineLevel="0" collapsed="false">
      <c r="A3803" s="41" t="n">
        <v>40582</v>
      </c>
      <c r="B3803" s="0" t="s">
        <v>1197</v>
      </c>
      <c r="C3803" s="0" t="s">
        <v>631</v>
      </c>
      <c r="D3803" s="3" t="n">
        <v>26645</v>
      </c>
      <c r="F3803" s="42" t="n">
        <v>0.645833333333333</v>
      </c>
      <c r="H3803" s="42" t="n">
        <v>0.166666666666667</v>
      </c>
      <c r="I3803" s="29" t="n">
        <v>80</v>
      </c>
      <c r="K3803" s="30" t="s">
        <v>1259</v>
      </c>
      <c r="M3803" s="31" t="n">
        <f aca="false">SUM(P3803,R3803,T3803,V3803,X3803,Z3803,AB3803,AD3803,AF3803,AH3803,AJ3803,AL3803,AN3803,AP3803,AR3803,AT3803,AV3803,AX3803,AZ3803,BB3803)</f>
        <v>0</v>
      </c>
    </row>
    <row r="3804" customFormat="false" ht="15" hidden="false" customHeight="false" outlineLevel="0" collapsed="false">
      <c r="A3804" s="41" t="n">
        <v>40582</v>
      </c>
      <c r="B3804" s="0" t="s">
        <v>1632</v>
      </c>
      <c r="C3804" s="0" t="s">
        <v>631</v>
      </c>
      <c r="D3804" s="3" t="n">
        <v>26646</v>
      </c>
      <c r="F3804" s="42" t="n">
        <v>0.645833333333333</v>
      </c>
      <c r="H3804" s="42" t="n">
        <v>0.166666666666667</v>
      </c>
      <c r="I3804" s="29" t="n">
        <v>80</v>
      </c>
      <c r="K3804" s="30" t="s">
        <v>1621</v>
      </c>
      <c r="M3804" s="31" t="n">
        <f aca="false">SUM(P3804,R3804,T3804,V3804,X3804,Z3804,AB3804,AD3804,AF3804,AH3804,AJ3804,AL3804,AN3804,AP3804,AR3804,AT3804,AV3804,AX3804,AZ3804,BB3804)</f>
        <v>0</v>
      </c>
    </row>
    <row r="3805" customFormat="false" ht="15" hidden="false" customHeight="false" outlineLevel="0" collapsed="false">
      <c r="A3805" s="41" t="n">
        <v>40582</v>
      </c>
      <c r="B3805" s="0" t="s">
        <v>1176</v>
      </c>
      <c r="C3805" s="0" t="s">
        <v>1300</v>
      </c>
      <c r="D3805" s="3" t="n">
        <v>26647</v>
      </c>
      <c r="F3805" s="42" t="n">
        <v>0.694444444444445</v>
      </c>
      <c r="H3805" s="42" t="n">
        <v>0.166666666666667</v>
      </c>
      <c r="I3805" s="29" t="n">
        <v>77</v>
      </c>
      <c r="K3805" s="30" t="s">
        <v>1222</v>
      </c>
      <c r="M3805" s="31" t="n">
        <f aca="false">SUM(P3805,R3805,T3805,V3805,X3805,Z3805,AB3805,AD3805,AF3805,AH3805,AJ3805,AL3805,AN3805,AP3805,AR3805,AT3805,AV3805,AX3805,AZ3805,BB3805)</f>
        <v>0</v>
      </c>
    </row>
    <row r="3806" customFormat="false" ht="15" hidden="false" customHeight="false" outlineLevel="0" collapsed="false">
      <c r="A3806" s="41" t="n">
        <v>40582</v>
      </c>
      <c r="B3806" s="0" t="s">
        <v>1208</v>
      </c>
      <c r="C3806" s="0" t="s">
        <v>1032</v>
      </c>
      <c r="D3806" s="3" t="n">
        <v>26648</v>
      </c>
      <c r="F3806" s="42" t="n">
        <v>0.635416666666667</v>
      </c>
      <c r="H3806" s="42" t="n">
        <v>0.333333333333333</v>
      </c>
      <c r="I3806" s="29" t="n">
        <v>269</v>
      </c>
      <c r="K3806" s="30" t="s">
        <v>1238</v>
      </c>
      <c r="M3806" s="31" t="n">
        <f aca="false">SUM(P3806,R3806,T3806,V3806,X3806,Z3806,AB3806,AD3806,AF3806,AH3806,AJ3806,AL3806,AN3806,AP3806,AR3806,AT3806,AV3806,AX3806,AZ3806,BB3806)</f>
        <v>0</v>
      </c>
    </row>
    <row r="3807" customFormat="false" ht="15" hidden="false" customHeight="false" outlineLevel="0" collapsed="false">
      <c r="A3807" s="55" t="n">
        <v>40582</v>
      </c>
      <c r="B3807" s="56" t="s">
        <v>1169</v>
      </c>
      <c r="C3807" s="56" t="s">
        <v>307</v>
      </c>
      <c r="D3807" s="3" t="n">
        <v>26649</v>
      </c>
      <c r="F3807" s="44" t="n">
        <v>0.739583333333334</v>
      </c>
      <c r="G3807" s="30"/>
      <c r="H3807" s="44" t="n">
        <v>0.208333333333333</v>
      </c>
      <c r="I3807" s="29" t="n">
        <v>95</v>
      </c>
      <c r="K3807" s="30" t="s">
        <v>1214</v>
      </c>
      <c r="M3807" s="31" t="n">
        <f aca="false">SUM(P3807,R3807,T3807,V3807,X3807,Z3807,AB3807,AD3807,AF3807,AH3807,AJ3807,AL3807,AN3807,AP3807,AR3807,AT3807,AV3807,AX3807,AZ3807,BB3807)</f>
        <v>0</v>
      </c>
    </row>
    <row r="3808" customFormat="false" ht="15" hidden="false" customHeight="false" outlineLevel="0" collapsed="false">
      <c r="A3808" s="41" t="n">
        <v>40582</v>
      </c>
      <c r="B3808" s="0" t="s">
        <v>1205</v>
      </c>
      <c r="C3808" s="0" t="s">
        <v>1748</v>
      </c>
      <c r="D3808" s="3" t="n">
        <v>26650</v>
      </c>
      <c r="G3808" s="3" t="s">
        <v>1658</v>
      </c>
      <c r="I3808" s="29" t="n">
        <v>50</v>
      </c>
      <c r="K3808" s="30" t="s">
        <v>1249</v>
      </c>
      <c r="M3808" s="31" t="n">
        <f aca="false">SUM(P3808,R3808,T3808,V3808,X3808,Z3808,AB3808,AD3808,AF3808,AH3808,AJ3808,AL3808,AN3808,AP3808,AR3808,AT3808,AV3808,AX3808,AZ3808,BB3808)</f>
        <v>0</v>
      </c>
    </row>
    <row r="3809" customFormat="false" ht="15" hidden="false" customHeight="false" outlineLevel="0" collapsed="false">
      <c r="A3809" s="41"/>
    </row>
    <row r="3810" customFormat="false" ht="15" hidden="false" customHeight="false" outlineLevel="0" collapsed="false">
      <c r="A3810" s="132"/>
      <c r="B3810" s="133"/>
      <c r="C3810" s="133"/>
      <c r="D3810" s="134"/>
      <c r="E3810" s="134"/>
      <c r="F3810" s="134"/>
      <c r="G3810" s="134"/>
      <c r="H3810" s="134"/>
      <c r="I3810" s="136"/>
      <c r="J3810" s="136"/>
      <c r="K3810" s="134"/>
    </row>
    <row r="3811" customFormat="false" ht="18.75" hidden="false" customHeight="false" outlineLevel="0" collapsed="false">
      <c r="A3811" s="132"/>
      <c r="B3811" s="133"/>
      <c r="C3811" s="133"/>
      <c r="D3811" s="134"/>
      <c r="E3811" s="134"/>
      <c r="F3811" s="134"/>
      <c r="G3811" s="76" t="s">
        <v>1280</v>
      </c>
      <c r="H3811" s="134"/>
      <c r="I3811" s="136"/>
      <c r="J3811" s="136"/>
      <c r="K3811" s="134"/>
    </row>
    <row r="3812" customFormat="false" ht="15" hidden="false" customHeight="false" outlineLevel="0" collapsed="false">
      <c r="A3812" s="41" t="n">
        <v>40583</v>
      </c>
      <c r="B3812" s="152" t="s">
        <v>679</v>
      </c>
      <c r="C3812" s="152" t="s">
        <v>1206</v>
      </c>
      <c r="D3812" s="72" t="n">
        <v>26651</v>
      </c>
      <c r="E3812" s="72"/>
      <c r="F3812" s="3" t="s">
        <v>1162</v>
      </c>
      <c r="H3812" s="3" t="s">
        <v>1162</v>
      </c>
      <c r="I3812" s="29" t="n">
        <v>184</v>
      </c>
      <c r="K3812" s="30" t="s">
        <v>1223</v>
      </c>
      <c r="M3812" s="31" t="n">
        <f aca="false">SUM(P3812,R3812,T3812,V3812,X3812,Z3812,AB3812,AD3812,AF3812,AH3812,AJ3812,AL3812,AN3812,AP3812,AR3812,AT3812,AV3812,AX3812,AZ3812,BB3812)</f>
        <v>2398</v>
      </c>
      <c r="O3812" s="0" t="n">
        <v>20192</v>
      </c>
      <c r="P3812" s="31" t="n">
        <v>73.8</v>
      </c>
      <c r="Q3812" s="0" t="n">
        <v>20193</v>
      </c>
      <c r="R3812" s="31" t="n">
        <v>41</v>
      </c>
      <c r="S3812" s="47" t="n">
        <v>20190</v>
      </c>
      <c r="T3812" s="31" t="n">
        <v>82</v>
      </c>
      <c r="U3812" s="47" t="n">
        <v>20191</v>
      </c>
      <c r="V3812" s="31" t="n">
        <v>328</v>
      </c>
      <c r="W3812" s="47" t="n">
        <v>20200</v>
      </c>
      <c r="X3812" s="31" t="n">
        <v>624.4</v>
      </c>
      <c r="Y3812" s="47" t="n">
        <v>20199</v>
      </c>
      <c r="Z3812" s="31" t="n">
        <v>312.2</v>
      </c>
      <c r="AA3812" s="47" t="n">
        <v>20201</v>
      </c>
      <c r="AB3812" s="31" t="n">
        <v>936.6</v>
      </c>
      <c r="AC3812" s="47"/>
    </row>
    <row r="3813" customFormat="false" ht="15" hidden="false" customHeight="false" outlineLevel="0" collapsed="false">
      <c r="A3813" s="41" t="n">
        <v>40583</v>
      </c>
      <c r="B3813" s="152" t="s">
        <v>383</v>
      </c>
      <c r="C3813" s="152" t="s">
        <v>1206</v>
      </c>
      <c r="D3813" s="72" t="n">
        <v>26652</v>
      </c>
      <c r="E3813" s="72"/>
      <c r="F3813" s="3" t="s">
        <v>1162</v>
      </c>
      <c r="G3813" s="3" t="s">
        <v>1380</v>
      </c>
      <c r="H3813" s="3" t="s">
        <v>1162</v>
      </c>
      <c r="I3813" s="29" t="n">
        <v>205.7</v>
      </c>
      <c r="K3813" s="30" t="s">
        <v>1232</v>
      </c>
      <c r="M3813" s="31" t="n">
        <f aca="false">SUM(P3813,R3813,T3813,V3813,X3813,Z3813,AB3813,AD3813,AF3813,AH3813,AJ3813,AL3813,AN3813,AP3813,AR3813,AT3813,AV3813,AX3813,AZ3813,BB3813)</f>
        <v>15802.52</v>
      </c>
      <c r="O3813" s="0" t="n">
        <v>20209</v>
      </c>
      <c r="P3813" s="31" t="n">
        <v>82</v>
      </c>
      <c r="Q3813" s="0" t="n">
        <v>20116</v>
      </c>
      <c r="R3813" s="31" t="n">
        <v>1500</v>
      </c>
      <c r="S3813" s="47" t="n">
        <v>20054</v>
      </c>
      <c r="T3813" s="31" t="n">
        <v>204.36</v>
      </c>
      <c r="U3813" s="47" t="n">
        <v>20057</v>
      </c>
      <c r="V3813" s="31" t="n">
        <v>82</v>
      </c>
      <c r="W3813" s="47" t="n">
        <v>20061</v>
      </c>
      <c r="X3813" s="31" t="n">
        <v>160.72</v>
      </c>
      <c r="Y3813" s="47" t="n">
        <v>20056</v>
      </c>
      <c r="Z3813" s="31" t="n">
        <v>107.01</v>
      </c>
      <c r="AA3813" s="47" t="n">
        <v>19904</v>
      </c>
      <c r="AB3813" s="31" t="n">
        <v>128.24</v>
      </c>
      <c r="AC3813" s="47" t="n">
        <v>20029</v>
      </c>
      <c r="AD3813" s="31" t="n">
        <v>63.29</v>
      </c>
      <c r="AE3813" s="47" t="n">
        <v>20055</v>
      </c>
      <c r="AF3813" s="31" t="n">
        <v>457.5</v>
      </c>
      <c r="AG3813" s="47" t="n">
        <v>20212</v>
      </c>
      <c r="AH3813" s="31" t="n">
        <v>93.22</v>
      </c>
      <c r="AI3813" s="47" t="n">
        <v>20060</v>
      </c>
      <c r="AJ3813" s="31" t="n">
        <v>772.69</v>
      </c>
      <c r="AK3813" s="47" t="n">
        <v>20211</v>
      </c>
      <c r="AL3813" s="31" t="n">
        <v>41</v>
      </c>
      <c r="AM3813" s="47" t="n">
        <v>20133</v>
      </c>
      <c r="AN3813" s="31" t="n">
        <v>202.5</v>
      </c>
      <c r="AO3813" s="47" t="n">
        <v>20138</v>
      </c>
      <c r="AP3813" s="31" t="n">
        <v>243</v>
      </c>
      <c r="AQ3813" s="47" t="n">
        <v>2018</v>
      </c>
      <c r="AR3813" s="31" t="n">
        <v>8145</v>
      </c>
      <c r="AS3813" s="47" t="n">
        <v>20050</v>
      </c>
      <c r="AT3813" s="31" t="n">
        <v>2589.69</v>
      </c>
      <c r="AU3813" s="47" t="n">
        <v>20051</v>
      </c>
      <c r="AV3813" s="31" t="n">
        <v>766.3</v>
      </c>
      <c r="AW3813" s="47" t="n">
        <v>20058</v>
      </c>
      <c r="AX3813" s="31" t="n">
        <v>82</v>
      </c>
      <c r="AY3813" s="47" t="n">
        <v>20210</v>
      </c>
      <c r="AZ3813" s="31" t="n">
        <v>82</v>
      </c>
    </row>
    <row r="3814" customFormat="false" ht="15" hidden="false" customHeight="false" outlineLevel="0" collapsed="false">
      <c r="A3814" s="41" t="n">
        <v>40583</v>
      </c>
      <c r="B3814" s="152" t="s">
        <v>1165</v>
      </c>
      <c r="C3814" s="152" t="s">
        <v>1206</v>
      </c>
      <c r="D3814" s="72" t="n">
        <v>26653</v>
      </c>
      <c r="E3814" s="72"/>
      <c r="F3814" s="3" t="s">
        <v>1162</v>
      </c>
      <c r="H3814" s="3" t="s">
        <v>1162</v>
      </c>
      <c r="I3814" s="29" t="n">
        <v>184</v>
      </c>
      <c r="K3814" s="30" t="s">
        <v>1233</v>
      </c>
      <c r="M3814" s="31" t="n">
        <f aca="false">SUM(P3814,R3814,T3814,V3814,X3814,Z3814,AB3814,AD3814,AF3814,AH3814,AJ3814,AL3814,AN3814,AP3814,AR3814,AT3814,AV3814,AX3814,AZ3814,BB3814)</f>
        <v>18434.92</v>
      </c>
      <c r="O3814" s="0" t="n">
        <v>20198</v>
      </c>
      <c r="P3814" s="31" t="n">
        <v>194.6</v>
      </c>
      <c r="Q3814" s="0" t="n">
        <v>20197</v>
      </c>
      <c r="R3814" s="31" t="n">
        <v>116.32</v>
      </c>
      <c r="S3814" s="47" t="n">
        <v>20196</v>
      </c>
      <c r="T3814" s="31" t="n">
        <v>43.62</v>
      </c>
      <c r="U3814" s="47" t="n">
        <v>20127</v>
      </c>
      <c r="V3814" s="31" t="n">
        <v>146</v>
      </c>
      <c r="W3814" s="47" t="n">
        <v>20115</v>
      </c>
      <c r="X3814" s="31" t="n">
        <v>6022.5</v>
      </c>
      <c r="Y3814" s="47" t="n">
        <v>20194</v>
      </c>
      <c r="Z3814" s="31" t="n">
        <v>196.8</v>
      </c>
      <c r="AA3814" s="47" t="n">
        <v>20195</v>
      </c>
      <c r="AB3814" s="31" t="n">
        <v>140.16</v>
      </c>
      <c r="AC3814" s="47" t="n">
        <v>19901</v>
      </c>
      <c r="AD3814" s="31" t="n">
        <v>256.47</v>
      </c>
      <c r="AE3814" s="47" t="n">
        <v>20005</v>
      </c>
      <c r="AF3814" s="31" t="n">
        <v>128.24</v>
      </c>
      <c r="AG3814" s="47" t="n">
        <v>20112</v>
      </c>
      <c r="AH3814" s="31" t="n">
        <v>8700</v>
      </c>
      <c r="AI3814" s="47" t="n">
        <v>20113</v>
      </c>
      <c r="AJ3814" s="31" t="n">
        <v>75</v>
      </c>
      <c r="AK3814" s="47" t="n">
        <v>20143</v>
      </c>
      <c r="AL3814" s="31" t="n">
        <v>109.27</v>
      </c>
      <c r="AM3814" s="47" t="n">
        <v>20207</v>
      </c>
      <c r="AN3814" s="31" t="n">
        <v>57.47</v>
      </c>
      <c r="AO3814" s="47" t="n">
        <v>20208</v>
      </c>
      <c r="AP3814" s="31" t="n">
        <v>748.47</v>
      </c>
      <c r="AQ3814" s="47" t="n">
        <v>20049</v>
      </c>
      <c r="AR3814" s="31" t="n">
        <v>1336</v>
      </c>
      <c r="AS3814" s="47" t="n">
        <v>20145</v>
      </c>
      <c r="AT3814" s="31" t="n">
        <v>164</v>
      </c>
    </row>
    <row r="3815" customFormat="false" ht="15" hidden="false" customHeight="false" outlineLevel="0" collapsed="false">
      <c r="A3815" s="41" t="n">
        <v>40583</v>
      </c>
      <c r="B3815" s="152" t="s">
        <v>627</v>
      </c>
      <c r="C3815" s="152" t="s">
        <v>1206</v>
      </c>
      <c r="D3815" s="72" t="n">
        <v>26654</v>
      </c>
      <c r="E3815" s="72"/>
      <c r="F3815" s="3" t="s">
        <v>1162</v>
      </c>
      <c r="H3815" s="3" t="s">
        <v>1162</v>
      </c>
      <c r="I3815" s="29" t="n">
        <v>192</v>
      </c>
      <c r="K3815" s="30" t="s">
        <v>1303</v>
      </c>
      <c r="M3815" s="31" t="n">
        <f aca="false">SUM(P3815,R3815,T3815,V3815,X3815,Z3815,AB3815,AD3815,AF3815,AH3815,AJ3815,AL3815,AN3815,AP3815,AR3815,AT3815,AV3815,AX3815,AZ3815,BB3815)</f>
        <v>8066.09</v>
      </c>
      <c r="O3815" s="0" t="n">
        <v>20151</v>
      </c>
      <c r="P3815" s="31" t="n">
        <v>246</v>
      </c>
      <c r="Q3815" s="0" t="n">
        <v>20152</v>
      </c>
      <c r="R3815" s="31" t="n">
        <v>1082.4</v>
      </c>
      <c r="S3815" s="47" t="n">
        <v>20159</v>
      </c>
      <c r="T3815" s="31" t="n">
        <v>18</v>
      </c>
      <c r="U3815" s="47" t="n">
        <v>20125</v>
      </c>
      <c r="V3815" s="31" t="n">
        <v>122.28</v>
      </c>
      <c r="W3815" s="47" t="n">
        <v>19902</v>
      </c>
      <c r="X3815" s="31" t="n">
        <v>358.51</v>
      </c>
      <c r="Y3815" s="47" t="n">
        <v>20213</v>
      </c>
      <c r="Z3815" s="31" t="n">
        <v>64.75</v>
      </c>
      <c r="AA3815" s="47" t="n">
        <v>20052</v>
      </c>
      <c r="AB3815" s="31" t="n">
        <v>629.68</v>
      </c>
      <c r="AC3815" s="47" t="n">
        <v>20053</v>
      </c>
      <c r="AD3815" s="31" t="n">
        <v>698.88</v>
      </c>
      <c r="AE3815" s="47" t="n">
        <v>20173</v>
      </c>
      <c r="AF3815" s="31" t="n">
        <v>811.86</v>
      </c>
      <c r="AG3815" s="47" t="n">
        <v>20047</v>
      </c>
      <c r="AH3815" s="31" t="n">
        <v>1562.89</v>
      </c>
      <c r="AI3815" s="47" t="n">
        <v>20048</v>
      </c>
      <c r="AJ3815" s="31" t="n">
        <v>413.03</v>
      </c>
      <c r="AK3815" s="47" t="n">
        <v>20046</v>
      </c>
      <c r="AL3815" s="31" t="n">
        <v>651.31</v>
      </c>
      <c r="AM3815" s="47" t="n">
        <v>20062</v>
      </c>
      <c r="AN3815" s="31" t="n">
        <v>294.16</v>
      </c>
      <c r="AO3815" s="47" t="n">
        <v>20126</v>
      </c>
      <c r="AP3815" s="31" t="n">
        <v>122.28</v>
      </c>
      <c r="AQ3815" s="47" t="n">
        <v>20129</v>
      </c>
      <c r="AR3815" s="31" t="n">
        <v>495.52</v>
      </c>
      <c r="AS3815" s="47" t="n">
        <v>20215</v>
      </c>
      <c r="AT3815" s="31" t="n">
        <v>494.54</v>
      </c>
    </row>
    <row r="3816" customFormat="false" ht="15" hidden="false" customHeight="false" outlineLevel="0" collapsed="false">
      <c r="A3816" s="41" t="n">
        <v>40583</v>
      </c>
      <c r="B3816" s="152" t="s">
        <v>1205</v>
      </c>
      <c r="C3816" s="152" t="s">
        <v>1206</v>
      </c>
      <c r="D3816" s="72" t="n">
        <v>26655</v>
      </c>
      <c r="E3816" s="72"/>
      <c r="F3816" s="3" t="s">
        <v>1162</v>
      </c>
      <c r="G3816" s="154" t="s">
        <v>1834</v>
      </c>
      <c r="H3816" s="3" t="s">
        <v>1162</v>
      </c>
      <c r="I3816" s="29" t="n">
        <v>469.7</v>
      </c>
      <c r="K3816" s="30" t="s">
        <v>1249</v>
      </c>
      <c r="M3816" s="31" t="n">
        <f aca="false">SUM(P3816,R3816,T3816,V3816,X3816,Z3816,AB3816,AD3816,AF3816,AH3816,AJ3816,AL3816,AN3816,AP3816,AR3816,AT3816,AV3816,AX3816,AZ3816,BB3816)</f>
        <v>11324.69</v>
      </c>
      <c r="O3816" s="0" t="n">
        <v>20214</v>
      </c>
      <c r="P3816" s="31" t="n">
        <v>1385.39</v>
      </c>
      <c r="Q3816" s="0" t="n">
        <v>20218</v>
      </c>
      <c r="R3816" s="31" t="n">
        <v>7985</v>
      </c>
      <c r="S3816" s="47" t="n">
        <v>20124</v>
      </c>
      <c r="T3816" s="31" t="n">
        <v>370.5</v>
      </c>
      <c r="U3816" s="47" t="n">
        <v>20205</v>
      </c>
      <c r="V3816" s="31" t="n">
        <v>16.4</v>
      </c>
      <c r="W3816" s="47" t="n">
        <v>20206</v>
      </c>
      <c r="X3816" s="31" t="n">
        <v>82</v>
      </c>
      <c r="Y3816" s="47" t="n">
        <v>19899</v>
      </c>
      <c r="Z3816" s="31" t="n">
        <v>13.8</v>
      </c>
      <c r="AA3816" s="47" t="n">
        <v>19479</v>
      </c>
      <c r="AB3816" s="31" t="n">
        <v>21.2</v>
      </c>
      <c r="AC3816" s="47" t="n">
        <v>20204</v>
      </c>
      <c r="AD3816" s="31" t="n">
        <v>262.4</v>
      </c>
      <c r="AE3816" s="47" t="n">
        <v>20140</v>
      </c>
      <c r="AF3816" s="31" t="n">
        <v>1188</v>
      </c>
    </row>
    <row r="3817" customFormat="false" ht="15" hidden="false" customHeight="false" outlineLevel="0" collapsed="false">
      <c r="A3817" s="41" t="n">
        <v>40583</v>
      </c>
      <c r="B3817" s="152" t="s">
        <v>901</v>
      </c>
      <c r="C3817" s="152" t="s">
        <v>1206</v>
      </c>
      <c r="D3817" s="72" t="n">
        <v>26656</v>
      </c>
      <c r="E3817" s="72"/>
      <c r="F3817" s="3" t="s">
        <v>1162</v>
      </c>
      <c r="G3817" s="3" t="s">
        <v>1602</v>
      </c>
      <c r="H3817" s="3" t="s">
        <v>1162</v>
      </c>
      <c r="I3817" s="29" t="n">
        <v>208.1</v>
      </c>
      <c r="K3817" s="30" t="s">
        <v>1228</v>
      </c>
      <c r="M3817" s="31" t="n">
        <f aca="false">SUM(P3817,R3817,T3817,V3817,X3817,Z3817,AB3817,AD3817,AF3817,AH3817,AJ3817,AL3817,AN3817,AP3817,AR3817,AT3817,AV3817,AX3817,AZ3817,BB3817)</f>
        <v>4373.77</v>
      </c>
      <c r="O3817" s="0" t="n">
        <v>20024</v>
      </c>
      <c r="P3817" s="31" t="n">
        <v>975</v>
      </c>
      <c r="Q3817" s="0" t="n">
        <v>20149</v>
      </c>
      <c r="R3817" s="31" t="n">
        <v>139.4</v>
      </c>
      <c r="S3817" s="47" t="n">
        <v>19997</v>
      </c>
      <c r="T3817" s="31" t="n">
        <v>163.98</v>
      </c>
      <c r="U3817" s="47" t="n">
        <v>20148</v>
      </c>
      <c r="V3817" s="31" t="n">
        <v>82</v>
      </c>
      <c r="W3817" s="47" t="n">
        <v>20150</v>
      </c>
      <c r="X3817" s="31" t="n">
        <v>114.8</v>
      </c>
      <c r="Y3817" s="47" t="n">
        <v>20202</v>
      </c>
      <c r="Z3817" s="31" t="n">
        <v>439.5</v>
      </c>
      <c r="AA3817" s="47" t="n">
        <v>20203</v>
      </c>
      <c r="AB3817" s="31" t="n">
        <v>885</v>
      </c>
      <c r="AC3817" s="47" t="n">
        <v>19903</v>
      </c>
      <c r="AD3817" s="31" t="n">
        <v>124.75</v>
      </c>
      <c r="AE3817" s="47" t="n">
        <v>20103</v>
      </c>
      <c r="AF3817" s="31" t="n">
        <v>364.5</v>
      </c>
      <c r="AG3817" s="47" t="n">
        <v>19900</v>
      </c>
      <c r="AH3817" s="31" t="n">
        <v>128.24</v>
      </c>
      <c r="AI3817" s="47" t="n">
        <v>19995</v>
      </c>
      <c r="AJ3817" s="31" t="n">
        <v>164</v>
      </c>
      <c r="AK3817" s="47" t="n">
        <v>19996</v>
      </c>
      <c r="AL3817" s="31" t="n">
        <v>164</v>
      </c>
      <c r="AM3817" s="47" t="n">
        <v>20139</v>
      </c>
      <c r="AN3817" s="31" t="n">
        <v>440</v>
      </c>
      <c r="AO3817" s="47" t="n">
        <v>20147</v>
      </c>
      <c r="AP3817" s="31" t="n">
        <v>188.6</v>
      </c>
    </row>
    <row r="3818" customFormat="false" ht="15" hidden="false" customHeight="false" outlineLevel="0" collapsed="false">
      <c r="A3818" s="41" t="n">
        <v>40583</v>
      </c>
      <c r="B3818" s="68" t="s">
        <v>1195</v>
      </c>
      <c r="C3818" s="68" t="s">
        <v>1049</v>
      </c>
      <c r="D3818" s="72" t="n">
        <v>26657</v>
      </c>
      <c r="E3818" s="72"/>
      <c r="F3818" s="42" t="n">
        <v>0.708333333333333</v>
      </c>
      <c r="G3818" s="3" t="s">
        <v>1229</v>
      </c>
      <c r="H3818" s="3" t="s">
        <v>1405</v>
      </c>
      <c r="I3818" s="29" t="n">
        <v>187</v>
      </c>
      <c r="K3818" s="30" t="s">
        <v>1217</v>
      </c>
      <c r="M3818" s="31" t="n">
        <f aca="false">SUM(P3818,R3818,T3818,V3818,X3818,Z3818,AB3818,AD3818,AF3818,AH3818,AJ3818,AL3818,AN3818,AP3818,AR3818,AT3818,AV3818,AX3818,AZ3818,BB3818)</f>
        <v>0</v>
      </c>
    </row>
    <row r="3819" customFormat="false" ht="15" hidden="false" customHeight="false" outlineLevel="0" collapsed="false">
      <c r="A3819" s="41" t="n">
        <v>40583</v>
      </c>
      <c r="B3819" s="68" t="s">
        <v>1193</v>
      </c>
      <c r="C3819" s="68" t="s">
        <v>925</v>
      </c>
      <c r="D3819" s="72" t="n">
        <v>26658</v>
      </c>
      <c r="E3819" s="72"/>
      <c r="F3819" s="42" t="n">
        <v>0.71875</v>
      </c>
      <c r="H3819" s="42" t="n">
        <v>0.416666666666667</v>
      </c>
      <c r="I3819" s="29" t="n">
        <v>219</v>
      </c>
      <c r="K3819" s="30" t="s">
        <v>1216</v>
      </c>
      <c r="M3819" s="31" t="n">
        <f aca="false">SUM(P3819,R3819,T3819,V3819,X3819,Z3819,AB3819,AD3819,AF3819,AH3819,AJ3819,AL3819,AN3819,AP3819,AR3819,AT3819,AV3819,AX3819,AZ3819,BB3819)</f>
        <v>10645.78</v>
      </c>
      <c r="O3819" s="0" t="n">
        <v>4533</v>
      </c>
      <c r="P3819" s="31" t="n">
        <v>8339.44</v>
      </c>
      <c r="Q3819" s="0" t="n">
        <v>4562</v>
      </c>
      <c r="R3819" s="31" t="n">
        <v>2306.34</v>
      </c>
    </row>
    <row r="3820" customFormat="false" ht="15" hidden="false" customHeight="false" outlineLevel="0" collapsed="false">
      <c r="A3820" s="55" t="n">
        <v>40583</v>
      </c>
      <c r="B3820" s="152" t="s">
        <v>1176</v>
      </c>
      <c r="C3820" s="152" t="s">
        <v>739</v>
      </c>
      <c r="D3820" s="72" t="n">
        <v>26659</v>
      </c>
      <c r="E3820" s="72"/>
      <c r="F3820" s="44" t="n">
        <v>0.659722222222222</v>
      </c>
      <c r="G3820" s="30" t="s">
        <v>1380</v>
      </c>
      <c r="H3820" s="30" t="s">
        <v>1455</v>
      </c>
      <c r="I3820" s="29" t="n">
        <v>124</v>
      </c>
      <c r="K3820" s="30" t="s">
        <v>1222</v>
      </c>
      <c r="M3820" s="31" t="n">
        <f aca="false">SUM(P3820,R3820,T3820,V3820,X3820,Z3820,AB3820,AD3820,AF3820,AH3820,AJ3820,AL3820,AN3820,AP3820,AR3820,AT3820,AV3820,AX3820,AZ3820,BB3820)</f>
        <v>0</v>
      </c>
    </row>
    <row r="3821" customFormat="false" ht="15" hidden="false" customHeight="false" outlineLevel="0" collapsed="false">
      <c r="A3821" s="55" t="n">
        <v>40583</v>
      </c>
      <c r="B3821" s="152" t="s">
        <v>581</v>
      </c>
      <c r="C3821" s="152" t="s">
        <v>925</v>
      </c>
      <c r="D3821" s="72" t="n">
        <v>26660</v>
      </c>
      <c r="E3821" s="72"/>
      <c r="F3821" s="44" t="n">
        <v>0.791666666666667</v>
      </c>
      <c r="G3821" s="30" t="s">
        <v>1835</v>
      </c>
      <c r="H3821" s="30" t="s">
        <v>1271</v>
      </c>
      <c r="I3821" s="29" t="n">
        <v>267.5</v>
      </c>
      <c r="K3821" s="30" t="s">
        <v>1243</v>
      </c>
      <c r="M3821" s="31" t="n">
        <f aca="false">SUM(P3821,R3821,T3821,V3821,X3821,Z3821,AB3821,AD3821,AF3821,AH3821,AJ3821,AL3821,AN3821,AP3821,AR3821,AT3821,AV3821,AX3821,AZ3821,BB3821)</f>
        <v>0</v>
      </c>
    </row>
    <row r="3822" customFormat="false" ht="15" hidden="false" customHeight="false" outlineLevel="0" collapsed="false">
      <c r="A3822" s="55" t="n">
        <v>40583</v>
      </c>
      <c r="B3822" s="68" t="s">
        <v>1179</v>
      </c>
      <c r="C3822" s="68" t="s">
        <v>1032</v>
      </c>
      <c r="D3822" s="72" t="n">
        <v>26661</v>
      </c>
      <c r="E3822" s="72"/>
      <c r="F3822" s="42" t="n">
        <v>0.701388888888889</v>
      </c>
      <c r="H3822" s="42" t="n">
        <v>0.354166666666667</v>
      </c>
      <c r="I3822" s="29" t="n">
        <v>200.5</v>
      </c>
      <c r="K3822" s="30" t="s">
        <v>1242</v>
      </c>
      <c r="M3822" s="31" t="n">
        <f aca="false">SUM(P3822,R3822,T3822,V3822,X3822,Z3822,AB3822,AD3822,AF3822,AH3822,AJ3822,AL3822,AN3822,AP3822,AR3822,AT3822,AV3822,AX3822,AZ3822,BB3822)</f>
        <v>0</v>
      </c>
    </row>
    <row r="3823" customFormat="false" ht="15" hidden="false" customHeight="false" outlineLevel="0" collapsed="false">
      <c r="A3823" s="41" t="n">
        <v>40583</v>
      </c>
      <c r="B3823" s="68" t="s">
        <v>1203</v>
      </c>
      <c r="C3823" s="68" t="s">
        <v>1807</v>
      </c>
      <c r="D3823" s="72" t="n">
        <v>26662</v>
      </c>
      <c r="E3823" s="72"/>
      <c r="F3823" s="42" t="n">
        <v>0.458333333333333</v>
      </c>
      <c r="H3823" s="42" t="n">
        <v>0.166666666666667</v>
      </c>
      <c r="I3823" s="29" t="n">
        <v>77</v>
      </c>
      <c r="K3823" s="30" t="s">
        <v>1244</v>
      </c>
      <c r="M3823" s="31" t="n">
        <f aca="false">SUM(P3823,R3823,T3823,V3823,X3823,Z3823,AB3823,AD3823,AF3823,AH3823,AJ3823,AL3823,AN3823,AP3823,AR3823,AT3823,AV3823,AX3823,AZ3823,BB3823)</f>
        <v>0</v>
      </c>
    </row>
    <row r="3824" customFormat="false" ht="15" hidden="false" customHeight="false" outlineLevel="0" collapsed="false">
      <c r="A3824" s="41" t="n">
        <v>40583</v>
      </c>
      <c r="B3824" s="68" t="s">
        <v>1632</v>
      </c>
      <c r="C3824" s="68" t="s">
        <v>250</v>
      </c>
      <c r="D3824" s="72" t="n">
        <v>26663</v>
      </c>
      <c r="E3824" s="72"/>
      <c r="F3824" s="42" t="n">
        <v>0.729166666666667</v>
      </c>
      <c r="G3824" s="3" t="s">
        <v>1170</v>
      </c>
      <c r="H3824" s="42" t="n">
        <v>0.395833333333333</v>
      </c>
      <c r="I3824" s="29" t="n">
        <v>187.5</v>
      </c>
      <c r="K3824" s="30" t="s">
        <v>1621</v>
      </c>
      <c r="M3824" s="31" t="n">
        <f aca="false">SUM(P3824,R3824,T3824,V3824,X3824,Z3824,AB3824,AD3824,AF3824,AH3824,AJ3824,AL3824,AN3824,AP3824,AR3824,AT3824,AV3824,AX3824,AZ3824,BB3824)</f>
        <v>0</v>
      </c>
    </row>
    <row r="3825" customFormat="false" ht="15" hidden="false" customHeight="false" outlineLevel="0" collapsed="false">
      <c r="A3825" s="55" t="n">
        <v>40583</v>
      </c>
      <c r="B3825" s="152" t="s">
        <v>296</v>
      </c>
      <c r="C3825" s="152" t="s">
        <v>892</v>
      </c>
      <c r="D3825" s="72" t="n">
        <v>26664</v>
      </c>
      <c r="E3825" s="72"/>
      <c r="F3825" s="44" t="n">
        <v>0.71875</v>
      </c>
      <c r="G3825" s="30"/>
      <c r="H3825" s="44" t="n">
        <v>0.375</v>
      </c>
      <c r="I3825" s="29" t="n">
        <v>147.6</v>
      </c>
      <c r="K3825" s="30" t="s">
        <v>1235</v>
      </c>
      <c r="M3825" s="31" t="n">
        <f aca="false">SUM(P3825,R3825,T3825,V3825,X3825,Z3825,AB3825,AD3825,AF3825,AH3825,AJ3825,AL3825,AN3825,AP3825,AR3825,AT3825,AV3825,AX3825,AZ3825,BB3825)</f>
        <v>0</v>
      </c>
    </row>
    <row r="3826" customFormat="false" ht="15" hidden="false" customHeight="false" outlineLevel="0" collapsed="false">
      <c r="A3826" s="41" t="n">
        <v>40583</v>
      </c>
      <c r="B3826" s="68" t="s">
        <v>1745</v>
      </c>
      <c r="C3826" s="68" t="s">
        <v>387</v>
      </c>
      <c r="D3826" s="72" t="n">
        <v>26665</v>
      </c>
      <c r="E3826" s="72"/>
      <c r="F3826" s="42" t="n">
        <v>0.729166666666667</v>
      </c>
      <c r="H3826" s="42" t="n">
        <v>0.354166666666667</v>
      </c>
      <c r="I3826" s="29" t="n">
        <v>213</v>
      </c>
      <c r="K3826" s="30" t="s">
        <v>1766</v>
      </c>
      <c r="M3826" s="31" t="n">
        <f aca="false">SUM(P3826,R3826,T3826,V3826,X3826,Z3826,AB3826,AD3826,AF3826,AH3826,AJ3826,AL3826,AN3826,AP3826,AR3826,AT3826,AV3826,AX3826,AZ3826,BB3826)</f>
        <v>0</v>
      </c>
    </row>
    <row r="3827" customFormat="false" ht="15" hidden="false" customHeight="false" outlineLevel="0" collapsed="false">
      <c r="A3827" s="41" t="n">
        <v>40583</v>
      </c>
      <c r="B3827" s="68" t="s">
        <v>1199</v>
      </c>
      <c r="C3827" s="68" t="s">
        <v>842</v>
      </c>
      <c r="D3827" s="72" t="n">
        <v>26666</v>
      </c>
      <c r="E3827" s="72"/>
      <c r="F3827" s="42" t="n">
        <v>0.666666666666667</v>
      </c>
      <c r="H3827" s="42" t="n">
        <v>0.270833333333333</v>
      </c>
      <c r="I3827" s="29" t="n">
        <v>115.5</v>
      </c>
      <c r="K3827" s="30" t="s">
        <v>1259</v>
      </c>
      <c r="M3827" s="31" t="n">
        <f aca="false">SUM(P3827,R3827,T3827,V3827,X3827,Z3827,AB3827,AD3827,AF3827,AH3827,AJ3827,AL3827,AN3827,AP3827,AR3827,AT3827,AV3827,AX3827,AZ3827,BB3827)</f>
        <v>0</v>
      </c>
    </row>
    <row r="3828" customFormat="false" ht="15" hidden="false" customHeight="false" outlineLevel="0" collapsed="false">
      <c r="A3828" s="55" t="n">
        <v>40583</v>
      </c>
      <c r="B3828" s="152" t="s">
        <v>96</v>
      </c>
      <c r="C3828" s="152" t="s">
        <v>892</v>
      </c>
      <c r="D3828" s="72" t="n">
        <v>26667</v>
      </c>
      <c r="E3828" s="72"/>
      <c r="F3828" s="44" t="n">
        <v>0.708333333333333</v>
      </c>
      <c r="G3828" s="30"/>
      <c r="H3828" s="44" t="n">
        <v>0.333333333333333</v>
      </c>
      <c r="I3828" s="29" t="n">
        <v>131.2</v>
      </c>
      <c r="K3828" s="30" t="s">
        <v>1237</v>
      </c>
      <c r="M3828" s="31" t="n">
        <f aca="false">SUM(P3828,R3828,T3828,V3828,X3828,Z3828,AB3828,AD3828,AF3828,AH3828,AJ3828,AL3828,AN3828,AP3828,AR3828,AT3828,AV3828,AX3828,AZ3828,BB3828)</f>
        <v>0</v>
      </c>
    </row>
    <row r="3829" customFormat="false" ht="15" hidden="false" customHeight="false" outlineLevel="0" collapsed="false">
      <c r="A3829" s="41" t="n">
        <v>40583</v>
      </c>
      <c r="B3829" s="68" t="s">
        <v>1169</v>
      </c>
      <c r="C3829" s="68" t="s">
        <v>135</v>
      </c>
      <c r="D3829" s="72" t="n">
        <v>26668</v>
      </c>
      <c r="E3829" s="72"/>
      <c r="F3829" s="42" t="n">
        <v>0.635416666666667</v>
      </c>
      <c r="H3829" s="42" t="n">
        <v>0.1875</v>
      </c>
      <c r="I3829" s="29" t="n">
        <v>90</v>
      </c>
      <c r="K3829" s="30" t="s">
        <v>1214</v>
      </c>
      <c r="M3829" s="31" t="n">
        <f aca="false">SUM(P3829,R3829,T3829,V3829,X3829,Z3829,AB3829,AD3829,AF3829,AH3829,AJ3829,AL3829,AN3829,AP3829,AR3829,AT3829,AV3829,AX3829,AZ3829,BB3829)</f>
        <v>0</v>
      </c>
    </row>
    <row r="3830" customFormat="false" ht="15" hidden="false" customHeight="false" outlineLevel="0" collapsed="false">
      <c r="A3830" s="41" t="n">
        <v>40583</v>
      </c>
      <c r="B3830" s="68" t="s">
        <v>1197</v>
      </c>
      <c r="C3830" s="68" t="s">
        <v>1255</v>
      </c>
      <c r="D3830" s="72" t="n">
        <v>26669</v>
      </c>
      <c r="E3830" s="72"/>
      <c r="F3830" s="42" t="n">
        <v>0.604166666666667</v>
      </c>
      <c r="H3830" s="42" t="n">
        <v>0.166666666666667</v>
      </c>
      <c r="I3830" s="29" t="n">
        <v>80</v>
      </c>
      <c r="K3830" s="30" t="s">
        <v>1259</v>
      </c>
      <c r="M3830" s="31" t="n">
        <f aca="false">SUM(P3830,R3830,T3830,V3830,X3830,Z3830,AB3830,AD3830,AF3830,AH3830,AJ3830,AL3830,AN3830,AP3830,AR3830,AT3830,AV3830,AX3830,AZ3830,BB3830)</f>
        <v>0</v>
      </c>
    </row>
    <row r="3831" customFormat="false" ht="15" hidden="false" customHeight="false" outlineLevel="0" collapsed="false">
      <c r="A3831" s="41" t="n">
        <v>40583</v>
      </c>
      <c r="B3831" s="68" t="s">
        <v>1208</v>
      </c>
      <c r="C3831" s="68" t="s">
        <v>1032</v>
      </c>
      <c r="D3831" s="72" t="n">
        <v>26670</v>
      </c>
      <c r="E3831" s="72"/>
      <c r="F3831" s="42" t="n">
        <v>0.625</v>
      </c>
      <c r="H3831" s="42" t="n">
        <v>0.333333333333333</v>
      </c>
      <c r="I3831" s="29" t="n">
        <v>229</v>
      </c>
      <c r="K3831" s="30" t="s">
        <v>1238</v>
      </c>
      <c r="M3831" s="31" t="n">
        <f aca="false">SUM(P3831,R3831,T3831,V3831,X3831,Z3831,AB3831,AD3831,AF3831,AH3831,AJ3831,AL3831,AN3831,AP3831,AR3831,AT3831,AV3831,AX3831,AZ3831,BB3831)</f>
        <v>0</v>
      </c>
    </row>
    <row r="3832" customFormat="false" ht="15" hidden="false" customHeight="false" outlineLevel="0" collapsed="false">
      <c r="A3832" s="55" t="n">
        <v>40583</v>
      </c>
      <c r="B3832" s="152" t="s">
        <v>1745</v>
      </c>
      <c r="C3832" s="152" t="s">
        <v>1215</v>
      </c>
      <c r="D3832" s="72" t="n">
        <v>26671</v>
      </c>
      <c r="E3832" s="72"/>
      <c r="F3832" s="44" t="n">
        <v>0.875</v>
      </c>
      <c r="G3832" s="30"/>
      <c r="H3832" s="44" t="n">
        <v>0.166666666666667</v>
      </c>
      <c r="I3832" s="29" t="n">
        <v>88.3</v>
      </c>
      <c r="K3832" s="30" t="s">
        <v>1766</v>
      </c>
    </row>
    <row r="3833" customFormat="false" ht="15" hidden="false" customHeight="false" outlineLevel="0" collapsed="false">
      <c r="A3833" s="41"/>
    </row>
    <row r="3834" customFormat="false" ht="15" hidden="false" customHeight="false" outlineLevel="0" collapsed="false">
      <c r="A3834" s="132"/>
      <c r="B3834" s="133"/>
      <c r="C3834" s="133"/>
      <c r="D3834" s="134"/>
      <c r="E3834" s="134"/>
      <c r="F3834" s="134"/>
      <c r="G3834" s="134"/>
      <c r="H3834" s="134"/>
      <c r="I3834" s="136"/>
      <c r="J3834" s="136"/>
      <c r="K3834" s="134"/>
    </row>
    <row r="3835" customFormat="false" ht="18.75" hidden="false" customHeight="false" outlineLevel="0" collapsed="false">
      <c r="A3835" s="132"/>
      <c r="B3835" s="133"/>
      <c r="C3835" s="133"/>
      <c r="D3835" s="134"/>
      <c r="E3835" s="134"/>
      <c r="F3835" s="134"/>
      <c r="G3835" s="76" t="s">
        <v>1734</v>
      </c>
      <c r="H3835" s="134"/>
      <c r="I3835" s="136"/>
      <c r="J3835" s="136"/>
      <c r="K3835" s="134"/>
    </row>
    <row r="3836" customFormat="false" ht="15" hidden="false" customHeight="false" outlineLevel="0" collapsed="false">
      <c r="A3836" s="41" t="n">
        <v>40584</v>
      </c>
      <c r="B3836" s="152" t="s">
        <v>679</v>
      </c>
      <c r="C3836" s="152" t="s">
        <v>1206</v>
      </c>
      <c r="D3836" s="72" t="n">
        <v>26672</v>
      </c>
      <c r="E3836" s="72"/>
      <c r="F3836" s="3" t="s">
        <v>1162</v>
      </c>
      <c r="H3836" s="3" t="s">
        <v>1162</v>
      </c>
      <c r="I3836" s="29" t="n">
        <v>188</v>
      </c>
      <c r="K3836" s="30" t="s">
        <v>1223</v>
      </c>
      <c r="M3836" s="31" t="n">
        <f aca="false">SUM(P3836,R3836,T3836,V3836,X3836,Z3836,AB3836,AD3836,AF3836,AH3836,AJ3836,AL3836,AN3836,AP3836,AR3836,AT3836,AV3836,AX3836,AZ3836,BB3836)</f>
        <v>10743.65</v>
      </c>
      <c r="O3836" s="0" t="n">
        <v>20184</v>
      </c>
      <c r="P3836" s="31" t="n">
        <v>85.18</v>
      </c>
      <c r="Q3836" s="0" t="n">
        <v>20185</v>
      </c>
      <c r="R3836" s="31" t="n">
        <v>429.29</v>
      </c>
      <c r="S3836" s="47" t="n">
        <v>20187</v>
      </c>
      <c r="T3836" s="31" t="n">
        <v>617.33</v>
      </c>
      <c r="U3836" s="47" t="n">
        <v>20186</v>
      </c>
      <c r="V3836" s="31" t="n">
        <v>384</v>
      </c>
      <c r="W3836" s="47" t="n">
        <v>20188</v>
      </c>
      <c r="X3836" s="31" t="n">
        <v>1399.39</v>
      </c>
      <c r="Y3836" s="47" t="n">
        <v>20177</v>
      </c>
      <c r="Z3836" s="31" t="n">
        <v>390.18</v>
      </c>
      <c r="AA3836" s="47" t="n">
        <v>20176</v>
      </c>
      <c r="AB3836" s="31" t="n">
        <v>587.78</v>
      </c>
      <c r="AC3836" s="47" t="n">
        <v>20309</v>
      </c>
      <c r="AD3836" s="31" t="n">
        <v>513</v>
      </c>
      <c r="AE3836" s="47" t="n">
        <v>20296</v>
      </c>
      <c r="AF3836" s="31" t="n">
        <v>6337.5</v>
      </c>
    </row>
    <row r="3837" customFormat="false" ht="15" hidden="false" customHeight="false" outlineLevel="0" collapsed="false">
      <c r="A3837" s="41" t="n">
        <v>40584</v>
      </c>
      <c r="B3837" s="152" t="s">
        <v>383</v>
      </c>
      <c r="C3837" s="152" t="s">
        <v>1206</v>
      </c>
      <c r="D3837" s="72" t="n">
        <v>26673</v>
      </c>
      <c r="E3837" s="72"/>
      <c r="F3837" s="3" t="s">
        <v>1162</v>
      </c>
      <c r="H3837" s="3" t="s">
        <v>1162</v>
      </c>
      <c r="I3837" s="29" t="n">
        <v>184</v>
      </c>
      <c r="K3837" s="30" t="s">
        <v>1232</v>
      </c>
      <c r="M3837" s="31" t="n">
        <f aca="false">SUM(P3837,R3837,T3837,V3837,X3837,Z3837,AB3837,AD3837,AF3837,AH3837,AJ3837,AL3837,AN3837,AP3837,AR3837,AT3837,AV3837,AX3837,AZ3837,BB3837)</f>
        <v>9507.89</v>
      </c>
      <c r="O3837" s="0" t="n">
        <v>20167</v>
      </c>
      <c r="P3837" s="31" t="n">
        <v>4099.52</v>
      </c>
      <c r="Q3837" s="0" t="n">
        <v>20298</v>
      </c>
      <c r="R3837" s="31" t="n">
        <v>4837.5</v>
      </c>
      <c r="S3837" s="47" t="n">
        <v>20316</v>
      </c>
      <c r="T3837" s="31" t="n">
        <v>262.01</v>
      </c>
      <c r="U3837" s="47" t="n">
        <v>20317</v>
      </c>
      <c r="V3837" s="31" t="n">
        <v>22.5</v>
      </c>
      <c r="W3837" s="47" t="n">
        <v>20054</v>
      </c>
      <c r="X3837" s="31" t="n">
        <v>204.36</v>
      </c>
      <c r="Y3837" s="47" t="n">
        <v>20058</v>
      </c>
      <c r="Z3837" s="31" t="n">
        <v>82</v>
      </c>
    </row>
    <row r="3838" customFormat="false" ht="15" hidden="false" customHeight="false" outlineLevel="0" collapsed="false">
      <c r="A3838" s="41" t="n">
        <v>40584</v>
      </c>
      <c r="B3838" s="152" t="s">
        <v>1165</v>
      </c>
      <c r="C3838" s="152" t="s">
        <v>1206</v>
      </c>
      <c r="D3838" s="72" t="n">
        <v>26674</v>
      </c>
      <c r="E3838" s="72"/>
      <c r="F3838" s="3" t="s">
        <v>1162</v>
      </c>
      <c r="H3838" s="3" t="s">
        <v>1162</v>
      </c>
      <c r="I3838" s="29" t="n">
        <v>184</v>
      </c>
      <c r="K3838" s="30" t="s">
        <v>1233</v>
      </c>
      <c r="M3838" s="31" t="n">
        <f aca="false">SUM(P3838,R3838,T3838,V3838,X3838,Z3838,AB3838,AD3838,AF3838,AH3838,AJ3838,AL3838,AN3838,AP3838,AR3838,AT3838,AV3838,AX3838,AZ3838,BB3838)</f>
        <v>27087.05</v>
      </c>
      <c r="O3838" s="0" t="n">
        <v>20319</v>
      </c>
      <c r="P3838" s="31" t="n">
        <v>250</v>
      </c>
      <c r="Q3838" s="0" t="n">
        <v>20320</v>
      </c>
      <c r="R3838" s="31" t="n">
        <v>729</v>
      </c>
      <c r="S3838" s="47" t="n">
        <v>20158</v>
      </c>
      <c r="T3838" s="31" t="n">
        <v>308.8</v>
      </c>
      <c r="U3838" s="47" t="n">
        <v>20159</v>
      </c>
      <c r="V3838" s="31" t="n">
        <v>254.2</v>
      </c>
      <c r="W3838" s="47" t="n">
        <v>20160</v>
      </c>
      <c r="X3838" s="31" t="n">
        <v>155.34</v>
      </c>
      <c r="Y3838" s="47" t="n">
        <v>20282</v>
      </c>
      <c r="Z3838" s="31" t="n">
        <v>8145</v>
      </c>
      <c r="AA3838" s="47" t="n">
        <v>20318</v>
      </c>
      <c r="AB3838" s="31" t="n">
        <v>58</v>
      </c>
      <c r="AC3838" s="47" t="n">
        <v>20315</v>
      </c>
      <c r="AD3838" s="31" t="n">
        <v>802.58</v>
      </c>
      <c r="AE3838" s="47" t="n">
        <v>20256</v>
      </c>
      <c r="AF3838" s="31" t="n">
        <v>350</v>
      </c>
      <c r="AG3838" s="47" t="n">
        <v>20142</v>
      </c>
      <c r="AH3838" s="31" t="n">
        <v>1061.48</v>
      </c>
      <c r="AI3838" s="47" t="n">
        <v>20155</v>
      </c>
      <c r="AJ3838" s="31" t="n">
        <v>320.55</v>
      </c>
      <c r="AK3838" s="47" t="n">
        <v>20144</v>
      </c>
      <c r="AL3838" s="31" t="n">
        <v>78.05</v>
      </c>
      <c r="AM3838" s="47" t="n">
        <v>20156</v>
      </c>
      <c r="AN3838" s="31" t="n">
        <v>326.6</v>
      </c>
      <c r="AO3838" s="47" t="n">
        <v>20154</v>
      </c>
      <c r="AP3838" s="31" t="n">
        <v>300.25</v>
      </c>
      <c r="AQ3838" s="47" t="n">
        <v>20153</v>
      </c>
      <c r="AR3838" s="31" t="n">
        <v>2011.71</v>
      </c>
      <c r="AS3838" s="47" t="n">
        <v>20303</v>
      </c>
      <c r="AT3838" s="31" t="n">
        <v>1928.02</v>
      </c>
      <c r="AU3838" s="47" t="n">
        <v>20163</v>
      </c>
      <c r="AV3838" s="31" t="n">
        <v>780.11</v>
      </c>
      <c r="AW3838" s="47" t="n">
        <v>20157</v>
      </c>
      <c r="AX3838" s="31" t="n">
        <v>3467.36</v>
      </c>
      <c r="AY3838" s="47" t="n">
        <v>20365</v>
      </c>
      <c r="AZ3838" s="31" t="n">
        <v>5760</v>
      </c>
    </row>
    <row r="3839" customFormat="false" ht="15" hidden="false" customHeight="false" outlineLevel="0" collapsed="false">
      <c r="A3839" s="41" t="n">
        <v>40584</v>
      </c>
      <c r="B3839" s="152" t="s">
        <v>627</v>
      </c>
      <c r="C3839" s="152" t="s">
        <v>1206</v>
      </c>
      <c r="D3839" s="72" t="n">
        <v>26675</v>
      </c>
      <c r="E3839" s="72"/>
      <c r="F3839" s="3" t="s">
        <v>1162</v>
      </c>
      <c r="H3839" s="3" t="s">
        <v>1162</v>
      </c>
      <c r="I3839" s="29" t="n">
        <v>191</v>
      </c>
      <c r="K3839" s="30" t="s">
        <v>1303</v>
      </c>
      <c r="M3839" s="31" t="n">
        <f aca="false">SUM(P3839,R3839,T3839,V3839,X3839,Z3839,AB3839,AD3839,AF3839,AH3839,AJ3839,AL3839,AN3839,AP3839,AR3839,AT3839,AV3839,AX3839,AZ3839,BB3839)</f>
        <v>14036.28</v>
      </c>
      <c r="O3839" s="0" t="n">
        <v>20169</v>
      </c>
      <c r="P3839" s="31" t="n">
        <v>183.47</v>
      </c>
      <c r="Q3839" s="0" t="n">
        <v>20168</v>
      </c>
      <c r="R3839" s="31" t="n">
        <v>382.36</v>
      </c>
      <c r="S3839" s="47" t="n">
        <v>20322</v>
      </c>
      <c r="T3839" s="31" t="n">
        <v>6500.5</v>
      </c>
      <c r="U3839" s="47" t="n">
        <v>20175</v>
      </c>
      <c r="V3839" s="31" t="n">
        <v>796.06</v>
      </c>
      <c r="W3839" s="47" t="n">
        <v>20172</v>
      </c>
      <c r="X3839" s="31" t="n">
        <v>252.42</v>
      </c>
      <c r="Y3839" s="47" t="n">
        <v>20174</v>
      </c>
      <c r="Z3839" s="31" t="n">
        <v>151.46</v>
      </c>
      <c r="AA3839" s="47" t="n">
        <v>20180</v>
      </c>
      <c r="AB3839" s="31" t="n">
        <v>600.97</v>
      </c>
      <c r="AC3839" s="47" t="n">
        <v>20179</v>
      </c>
      <c r="AD3839" s="31" t="n">
        <v>57.66</v>
      </c>
      <c r="AE3839" s="47" t="n">
        <v>20254</v>
      </c>
      <c r="AF3839" s="31" t="n">
        <v>300</v>
      </c>
      <c r="AG3839" s="47" t="n">
        <v>20178</v>
      </c>
      <c r="AH3839" s="31" t="n">
        <v>22.1</v>
      </c>
      <c r="AI3839" s="47" t="n">
        <v>20258</v>
      </c>
      <c r="AJ3839" s="31" t="n">
        <v>2950</v>
      </c>
      <c r="AK3839" s="47" t="n">
        <v>20166</v>
      </c>
      <c r="AL3839" s="31" t="n">
        <v>58.64</v>
      </c>
      <c r="AM3839" s="47" t="n">
        <v>20171</v>
      </c>
      <c r="AN3839" s="31" t="n">
        <v>228.29</v>
      </c>
      <c r="AO3839" s="47" t="n">
        <v>20162</v>
      </c>
      <c r="AP3839" s="31" t="n">
        <v>168.41</v>
      </c>
      <c r="AQ3839" s="47" t="n">
        <v>20161</v>
      </c>
      <c r="AR3839" s="31" t="n">
        <v>116.55</v>
      </c>
      <c r="AS3839" s="47" t="n">
        <v>20302</v>
      </c>
      <c r="AT3839" s="31" t="n">
        <v>246</v>
      </c>
      <c r="AU3839" s="47" t="n">
        <v>20182</v>
      </c>
      <c r="AV3839" s="31" t="n">
        <v>49.03</v>
      </c>
      <c r="AW3839" s="47" t="n">
        <v>20183</v>
      </c>
      <c r="AX3839" s="31" t="n">
        <v>45.41</v>
      </c>
      <c r="AY3839" s="47" t="n">
        <v>20301</v>
      </c>
      <c r="AZ3839" s="31" t="n">
        <v>660</v>
      </c>
      <c r="BA3839" s="47" t="n">
        <v>20170</v>
      </c>
      <c r="BB3839" s="33" t="n">
        <v>266.95</v>
      </c>
      <c r="BC3839" s="0" t="n">
        <v>20284</v>
      </c>
      <c r="BD3839" s="33" t="n">
        <v>618.13</v>
      </c>
      <c r="BE3839" s="0" t="n">
        <v>20297</v>
      </c>
      <c r="BF3839" s="31" t="n">
        <v>6000</v>
      </c>
    </row>
    <row r="3840" customFormat="false" ht="15" hidden="false" customHeight="false" outlineLevel="0" collapsed="false">
      <c r="A3840" s="41" t="n">
        <v>40584</v>
      </c>
      <c r="B3840" s="152" t="s">
        <v>1205</v>
      </c>
      <c r="C3840" s="152" t="s">
        <v>1206</v>
      </c>
      <c r="D3840" s="72" t="n">
        <v>26676</v>
      </c>
      <c r="E3840" s="72"/>
      <c r="F3840" s="3" t="s">
        <v>1162</v>
      </c>
      <c r="G3840" s="3" t="s">
        <v>1380</v>
      </c>
      <c r="H3840" s="3" t="s">
        <v>1162</v>
      </c>
      <c r="I3840" s="29" t="n">
        <v>401.7</v>
      </c>
      <c r="K3840" s="30" t="s">
        <v>1249</v>
      </c>
      <c r="M3840" s="31" t="n">
        <f aca="false">SUM(P3840,R3840,T3840,V3840,X3840,Z3840,AB3840,AD3840,AF3840,AH3840,AJ3840,AL3840,AN3840,AP3840,AR3840,AT3840,AV3840,AX3840,AZ3840,BB3840)</f>
        <v>17137.57</v>
      </c>
      <c r="O3840" s="0" t="n">
        <v>20164</v>
      </c>
      <c r="P3840" s="31" t="n">
        <v>1734.17</v>
      </c>
      <c r="Q3840" s="0" t="n">
        <v>20165</v>
      </c>
      <c r="R3840" s="31" t="n">
        <v>683.66</v>
      </c>
      <c r="S3840" s="47" t="n">
        <v>20181</v>
      </c>
      <c r="T3840" s="31" t="n">
        <v>1019.74</v>
      </c>
      <c r="U3840" s="47" t="n">
        <v>20283</v>
      </c>
      <c r="V3840" s="31" t="n">
        <v>4100</v>
      </c>
      <c r="W3840" s="47" t="n">
        <v>20323</v>
      </c>
      <c r="X3840" s="31" t="n">
        <v>9600</v>
      </c>
    </row>
    <row r="3841" customFormat="false" ht="15" hidden="false" customHeight="false" outlineLevel="0" collapsed="false">
      <c r="A3841" s="41" t="n">
        <v>40584</v>
      </c>
      <c r="B3841" s="152" t="s">
        <v>1675</v>
      </c>
      <c r="C3841" s="152" t="s">
        <v>490</v>
      </c>
      <c r="D3841" s="72" t="n">
        <v>26677</v>
      </c>
      <c r="E3841" s="72"/>
      <c r="F3841" s="42" t="n">
        <v>0.729166666666667</v>
      </c>
      <c r="H3841" s="42" t="n">
        <v>0.479166666666667</v>
      </c>
      <c r="I3841" s="29" t="n">
        <v>207</v>
      </c>
      <c r="K3841" s="30" t="s">
        <v>1375</v>
      </c>
      <c r="M3841" s="31" t="n">
        <f aca="false">SUM(P3841,R3841,T3841,V3841,X3841,Z3841,AB3841,AD3841,AF3841,AH3841,AJ3841,AL3841,AN3841,AP3841,AR3841,AT3841,AV3841,AX3841,AZ3841,BB3841)</f>
        <v>0</v>
      </c>
    </row>
    <row r="3842" customFormat="false" ht="15" hidden="false" customHeight="false" outlineLevel="0" collapsed="false">
      <c r="A3842" s="41" t="n">
        <v>40584</v>
      </c>
      <c r="B3842" s="152" t="s">
        <v>1665</v>
      </c>
      <c r="C3842" s="152" t="s">
        <v>490</v>
      </c>
      <c r="D3842" s="72" t="n">
        <v>26678</v>
      </c>
      <c r="E3842" s="72"/>
      <c r="F3842" s="44" t="n">
        <v>0.729166666666667</v>
      </c>
      <c r="G3842" s="30"/>
      <c r="H3842" s="44" t="n">
        <v>0.479166666666667</v>
      </c>
      <c r="I3842" s="29" t="n">
        <v>207</v>
      </c>
      <c r="K3842" s="30" t="s">
        <v>1714</v>
      </c>
      <c r="M3842" s="31" t="n">
        <f aca="false">SUM(P3842,R3842,T3842,V3842,X3842,Z3842,AB3842,AD3842,AF3842,AH3842,AJ3842,AL3842,AN3842,AP3842,AR3842,AT3842,AV3842,AX3842,AZ3842,BB3842)</f>
        <v>0</v>
      </c>
    </row>
    <row r="3843" customFormat="false" ht="15" hidden="false" customHeight="false" outlineLevel="0" collapsed="false">
      <c r="A3843" s="41" t="n">
        <v>40584</v>
      </c>
      <c r="B3843" s="152" t="s">
        <v>1197</v>
      </c>
      <c r="C3843" s="152" t="s">
        <v>1211</v>
      </c>
      <c r="D3843" s="72" t="n">
        <v>26679</v>
      </c>
      <c r="E3843" s="72"/>
      <c r="F3843" s="42" t="n">
        <v>0.618055555555556</v>
      </c>
      <c r="G3843" s="3" t="s">
        <v>1229</v>
      </c>
      <c r="H3843" s="42" t="n">
        <v>0.659722222222222</v>
      </c>
      <c r="I3843" s="29" t="s">
        <v>1298</v>
      </c>
      <c r="K3843" s="30" t="s">
        <v>1259</v>
      </c>
      <c r="M3843" s="31" t="n">
        <f aca="false">SUM(P3843,R3843,T3843,V3843,X3843,Z3843,AB3843,AD3843,AF3843,AH3843,AJ3843,AL3843,AN3843,AP3843,AR3843,AT3843,AV3843,AX3843,AZ3843,BB3843)</f>
        <v>0</v>
      </c>
    </row>
    <row r="3844" customFormat="false" ht="15" hidden="false" customHeight="false" outlineLevel="0" collapsed="false">
      <c r="A3844" s="41" t="n">
        <v>40584</v>
      </c>
      <c r="B3844" s="152" t="s">
        <v>1169</v>
      </c>
      <c r="C3844" s="152" t="s">
        <v>925</v>
      </c>
      <c r="D3844" s="72" t="n">
        <v>26680</v>
      </c>
      <c r="E3844" s="72"/>
      <c r="F3844" s="44" t="n">
        <v>0.697916666666667</v>
      </c>
      <c r="G3844" s="30" t="s">
        <v>1170</v>
      </c>
      <c r="H3844" s="30" t="s">
        <v>1440</v>
      </c>
      <c r="I3844" s="29" t="n">
        <v>224.7</v>
      </c>
      <c r="K3844" s="30" t="s">
        <v>1214</v>
      </c>
      <c r="M3844" s="31" t="n">
        <f aca="false">SUM(P3844,R3844,T3844,V3844,X3844,Z3844,AB3844,AD3844,AF3844,AH3844,AJ3844,AL3844,AN3844,AP3844,AR3844,AT3844,AV3844,AX3844,AZ3844,BB3844)</f>
        <v>0</v>
      </c>
    </row>
    <row r="3845" customFormat="false" ht="15" hidden="false" customHeight="false" outlineLevel="0" collapsed="false">
      <c r="A3845" s="41" t="n">
        <v>40584</v>
      </c>
      <c r="B3845" s="152" t="s">
        <v>1203</v>
      </c>
      <c r="C3845" s="152" t="s">
        <v>979</v>
      </c>
      <c r="D3845" s="72" t="n">
        <v>26681</v>
      </c>
      <c r="E3845" s="72"/>
      <c r="F3845" s="42" t="n">
        <v>0.631944444444444</v>
      </c>
      <c r="G3845" s="3" t="s">
        <v>1170</v>
      </c>
      <c r="H3845" s="42" t="s">
        <v>1586</v>
      </c>
      <c r="I3845" s="29" t="n">
        <v>159.2</v>
      </c>
      <c r="K3845" s="30" t="s">
        <v>1244</v>
      </c>
      <c r="M3845" s="31" t="n">
        <f aca="false">SUM(P3845,R3845,T3845,V3845,X3845,Z3845,AB3845,AD3845,AF3845,AH3845,AJ3845,AL3845,AN3845,AP3845,AR3845,AT3845,AV3845,AX3845,AZ3845,BB3845)</f>
        <v>9533.5</v>
      </c>
      <c r="O3845" s="0" t="n">
        <v>483</v>
      </c>
      <c r="P3845" s="31" t="n">
        <v>7675</v>
      </c>
      <c r="Q3845" s="0" t="n">
        <v>482</v>
      </c>
      <c r="R3845" s="31" t="n">
        <v>1858.5</v>
      </c>
    </row>
    <row r="3846" customFormat="false" ht="15" hidden="false" customHeight="false" outlineLevel="0" collapsed="false">
      <c r="A3846" s="41" t="n">
        <v>40584</v>
      </c>
      <c r="B3846" s="152" t="s">
        <v>1173</v>
      </c>
      <c r="C3846" s="152" t="s">
        <v>1049</v>
      </c>
      <c r="D3846" s="72" t="n">
        <v>26682</v>
      </c>
      <c r="E3846" s="72"/>
      <c r="F3846" s="42" t="n">
        <v>0.736111111111111</v>
      </c>
      <c r="H3846" s="42" t="n">
        <v>0.395833333333333</v>
      </c>
      <c r="I3846" s="29" t="n">
        <v>161.5</v>
      </c>
      <c r="K3846" s="30" t="s">
        <v>1212</v>
      </c>
      <c r="M3846" s="31" t="n">
        <f aca="false">SUM(P3846,R3846,T3846,V3846,X3846,Z3846,AB3846,AD3846,AF3846,AH3846,AJ3846,AL3846,AN3846,AP3846,AR3846,AT3846,AV3846,AX3846,AZ3846,BB3846)</f>
        <v>0</v>
      </c>
    </row>
    <row r="3847" customFormat="false" ht="15" hidden="false" customHeight="false" outlineLevel="0" collapsed="false">
      <c r="A3847" s="41" t="n">
        <v>40584</v>
      </c>
      <c r="B3847" s="152" t="s">
        <v>1176</v>
      </c>
      <c r="C3847" s="152" t="s">
        <v>892</v>
      </c>
      <c r="D3847" s="72" t="n">
        <v>26683</v>
      </c>
      <c r="E3847" s="72"/>
      <c r="F3847" s="42" t="n">
        <v>0.65625</v>
      </c>
      <c r="H3847" s="42" t="n">
        <v>0.3125</v>
      </c>
      <c r="I3847" s="29" t="n">
        <v>123</v>
      </c>
      <c r="K3847" s="30" t="s">
        <v>1222</v>
      </c>
      <c r="M3847" s="31" t="n">
        <f aca="false">SUM(P3847,R3847,T3847,V3847,X3847,Z3847,AB3847,AD3847,AF3847,AH3847,AJ3847,AL3847,AN3847,AP3847,AR3847,AT3847,AV3847,AX3847,AZ3847,BB3847)</f>
        <v>0</v>
      </c>
    </row>
    <row r="3848" customFormat="false" ht="15" hidden="false" customHeight="false" outlineLevel="0" collapsed="false">
      <c r="A3848" s="41" t="n">
        <v>40584</v>
      </c>
      <c r="B3848" s="152" t="s">
        <v>1199</v>
      </c>
      <c r="C3848" s="152" t="s">
        <v>739</v>
      </c>
      <c r="D3848" s="72" t="n">
        <v>26684</v>
      </c>
      <c r="E3848" s="72"/>
      <c r="F3848" s="42" t="n">
        <v>0.59375</v>
      </c>
      <c r="H3848" s="42" t="n">
        <v>0.229166666666667</v>
      </c>
      <c r="I3848" s="29" t="n">
        <v>98.5</v>
      </c>
      <c r="K3848" s="30" t="s">
        <v>1253</v>
      </c>
      <c r="M3848" s="31" t="n">
        <f aca="false">SUM(P3848,R3848,T3848,V3848,X3848,Z3848,AB3848,AD3848,AF3848,AH3848,AJ3848,AL3848,AN3848,AP3848,AR3848,AT3848,AV3848,AX3848,AZ3848,BB3848)</f>
        <v>0</v>
      </c>
    </row>
    <row r="3849" customFormat="false" ht="15" hidden="false" customHeight="false" outlineLevel="0" collapsed="false">
      <c r="A3849" s="41" t="n">
        <v>40584</v>
      </c>
      <c r="B3849" s="152" t="s">
        <v>387</v>
      </c>
      <c r="C3849" s="152" t="s">
        <v>1745</v>
      </c>
      <c r="D3849" s="72" t="n">
        <v>26685</v>
      </c>
      <c r="E3849" s="72"/>
      <c r="F3849" s="42" t="n">
        <v>0.701388888888889</v>
      </c>
      <c r="H3849" s="42" t="n">
        <v>0.291666666666667</v>
      </c>
      <c r="I3849" s="29" t="n">
        <v>173</v>
      </c>
      <c r="K3849" s="30" t="s">
        <v>1766</v>
      </c>
      <c r="M3849" s="31" t="n">
        <f aca="false">SUM(P3849,R3849,T3849,V3849,X3849,Z3849,AB3849,AD3849,AF3849,AH3849,AJ3849,AL3849,AN3849,AP3849,AR3849,AT3849,AV3849,AX3849,AZ3849,BB3849)</f>
        <v>0</v>
      </c>
    </row>
    <row r="3850" customFormat="false" ht="15" hidden="false" customHeight="false" outlineLevel="0" collapsed="false">
      <c r="A3850" s="55" t="n">
        <v>40584</v>
      </c>
      <c r="B3850" s="152" t="s">
        <v>1195</v>
      </c>
      <c r="C3850" s="152" t="s">
        <v>892</v>
      </c>
      <c r="D3850" s="72" t="n">
        <v>26686</v>
      </c>
      <c r="E3850" s="72"/>
      <c r="F3850" s="44" t="n">
        <v>0.739583333333334</v>
      </c>
      <c r="G3850" s="30"/>
      <c r="H3850" s="44" t="n">
        <v>0.322916666666667</v>
      </c>
      <c r="I3850" s="29" t="n">
        <v>127.1</v>
      </c>
      <c r="K3850" s="30" t="s">
        <v>1217</v>
      </c>
      <c r="M3850" s="31" t="n">
        <f aca="false">SUM(P3850,R3850,T3850,V3850,X3850,Z3850,AB3850,AD3850,AF3850,AH3850,AJ3850,AL3850,AN3850,AP3850,AR3850,AT3850,AV3850,AX3850,AZ3850,BB3850)</f>
        <v>0</v>
      </c>
    </row>
    <row r="3851" customFormat="false" ht="15" hidden="false" customHeight="false" outlineLevel="0" collapsed="false">
      <c r="A3851" s="41" t="n">
        <v>40584</v>
      </c>
      <c r="B3851" s="152" t="s">
        <v>1832</v>
      </c>
      <c r="C3851" s="152" t="s">
        <v>307</v>
      </c>
      <c r="D3851" s="72" t="n">
        <v>26687</v>
      </c>
      <c r="E3851" s="72"/>
      <c r="F3851" s="42" t="n">
        <v>0.75</v>
      </c>
      <c r="H3851" s="42" t="n">
        <v>0.3125</v>
      </c>
      <c r="I3851" s="29" t="n">
        <v>140</v>
      </c>
      <c r="K3851" s="30" t="s">
        <v>1833</v>
      </c>
      <c r="M3851" s="31" t="n">
        <f aca="false">SUM(P3851,R3851,T3851,V3851,X3851,Z3851,AB3851,AD3851,AF3851,AH3851,AJ3851,AL3851,AN3851,AP3851,AR3851,AT3851,AV3851,AX3851,AZ3851,BB3851)</f>
        <v>0</v>
      </c>
    </row>
    <row r="3852" customFormat="false" ht="15" hidden="false" customHeight="false" outlineLevel="0" collapsed="false">
      <c r="A3852" s="41" t="n">
        <v>40584</v>
      </c>
      <c r="B3852" s="152" t="s">
        <v>1179</v>
      </c>
      <c r="C3852" s="152" t="s">
        <v>11</v>
      </c>
      <c r="D3852" s="72" t="n">
        <v>26688</v>
      </c>
      <c r="E3852" s="72"/>
      <c r="F3852" s="42" t="n">
        <v>0.65625</v>
      </c>
      <c r="H3852" s="42" t="n">
        <v>0.166666666666667</v>
      </c>
      <c r="I3852" s="29" t="n">
        <v>73</v>
      </c>
      <c r="K3852" s="30" t="s">
        <v>1242</v>
      </c>
      <c r="M3852" s="31" t="n">
        <f aca="false">SUM(P3852,R3852,T3852,V3852,X3852,Z3852,AB3852,AD3852,AF3852,AH3852,AJ3852,AL3852,AN3852,AP3852,AR3852,AT3852,AV3852,AX3852,AZ3852,BB3852)</f>
        <v>0</v>
      </c>
    </row>
    <row r="3853" customFormat="false" ht="15" hidden="false" customHeight="false" outlineLevel="0" collapsed="false">
      <c r="A3853" s="55" t="n">
        <v>40584</v>
      </c>
      <c r="B3853" s="152" t="s">
        <v>581</v>
      </c>
      <c r="C3853" s="152" t="s">
        <v>925</v>
      </c>
      <c r="D3853" s="72" t="n">
        <v>26689</v>
      </c>
      <c r="E3853" s="72"/>
      <c r="F3853" s="44" t="n">
        <v>0.708333333333333</v>
      </c>
      <c r="G3853" s="30"/>
      <c r="H3853" s="44" t="n">
        <v>0.166666666666667</v>
      </c>
      <c r="I3853" s="29" t="n">
        <v>90.6</v>
      </c>
      <c r="K3853" s="30" t="s">
        <v>1243</v>
      </c>
      <c r="M3853" s="31" t="n">
        <f aca="false">SUM(P3853,R3853,T3853,V3853,X3853,Z3853,AB3853,AD3853,AF3853,AH3853,AJ3853,AL3853,AN3853,AP3853,AR3853,AT3853,AV3853,AX3853,AZ3853,BB3853)</f>
        <v>0</v>
      </c>
    </row>
    <row r="3854" customFormat="false" ht="15" hidden="false" customHeight="false" outlineLevel="0" collapsed="false">
      <c r="A3854" s="41" t="n">
        <v>40584</v>
      </c>
      <c r="B3854" s="152" t="s">
        <v>1632</v>
      </c>
      <c r="C3854" s="152" t="s">
        <v>250</v>
      </c>
      <c r="D3854" s="72" t="n">
        <v>26690</v>
      </c>
      <c r="E3854" s="72"/>
      <c r="F3854" s="42" t="n">
        <v>0.666666666666667</v>
      </c>
      <c r="H3854" s="42" t="n">
        <v>0.166666666666667</v>
      </c>
      <c r="I3854" s="29" t="n">
        <v>73</v>
      </c>
      <c r="K3854" s="30" t="s">
        <v>1621</v>
      </c>
      <c r="M3854" s="31" t="n">
        <f aca="false">SUM(P3854,R3854,T3854,V3854,X3854,Z3854,AB3854,AD3854,AF3854,AH3854,AJ3854,AL3854,AN3854,AP3854,AR3854,AT3854,AV3854,AX3854,AZ3854,BB3854)</f>
        <v>0</v>
      </c>
    </row>
    <row r="3855" customFormat="false" ht="15" hidden="false" customHeight="false" outlineLevel="0" collapsed="false">
      <c r="A3855" s="41" t="n">
        <v>40584</v>
      </c>
      <c r="B3855" s="152" t="s">
        <v>1208</v>
      </c>
      <c r="C3855" s="152" t="s">
        <v>1032</v>
      </c>
      <c r="D3855" s="72" t="n">
        <v>26691</v>
      </c>
      <c r="E3855" s="72"/>
      <c r="F3855" s="44" t="n">
        <v>0.625</v>
      </c>
      <c r="G3855" s="30"/>
      <c r="H3855" s="44" t="n">
        <v>0.333333333333333</v>
      </c>
      <c r="I3855" s="29" t="n">
        <v>269</v>
      </c>
      <c r="K3855" s="30" t="s">
        <v>1238</v>
      </c>
      <c r="M3855" s="31" t="n">
        <f aca="false">SUM(P3855,R3855,T3855,V3855,X3855,Z3855,AB3855,AD3855,AF3855,AH3855,AJ3855,AL3855,AN3855,AP3855,AR3855,AT3855,AV3855,AX3855,AZ3855,BB3855)</f>
        <v>0</v>
      </c>
    </row>
    <row r="3856" customFormat="false" ht="15" hidden="false" customHeight="false" outlineLevel="0" collapsed="false">
      <c r="A3856" s="41" t="n">
        <v>40584</v>
      </c>
      <c r="B3856" s="152" t="s">
        <v>1203</v>
      </c>
      <c r="C3856" s="152" t="s">
        <v>1836</v>
      </c>
      <c r="D3856" s="72" t="n">
        <v>26692</v>
      </c>
      <c r="E3856" s="72"/>
      <c r="F3856" s="42" t="n">
        <v>0.802083333333333</v>
      </c>
      <c r="H3856" s="42" t="n">
        <v>0.166666666666667</v>
      </c>
      <c r="I3856" s="29" t="n">
        <v>73</v>
      </c>
      <c r="K3856" s="30" t="s">
        <v>1253</v>
      </c>
      <c r="M3856" s="31" t="n">
        <f aca="false">SUM(P3856,R3856,T3856,V3856,X3856,Z3856,AB3856,AD3856,AF3856,AH3856,AJ3856,AL3856,AN3856,AP3856,AR3856,AT3856,AV3856,AX3856,AZ3856,BB3856)</f>
        <v>0</v>
      </c>
    </row>
    <row r="3857" customFormat="false" ht="15" hidden="false" customHeight="false" outlineLevel="0" collapsed="false">
      <c r="A3857" s="41"/>
    </row>
    <row r="3858" customFormat="false" ht="15" hidden="false" customHeight="false" outlineLevel="0" collapsed="false">
      <c r="A3858" s="132"/>
      <c r="B3858" s="133"/>
      <c r="C3858" s="133"/>
      <c r="D3858" s="134"/>
      <c r="E3858" s="134"/>
      <c r="F3858" s="134"/>
      <c r="G3858" s="134"/>
      <c r="H3858" s="134"/>
      <c r="I3858" s="136"/>
      <c r="J3858" s="136"/>
      <c r="K3858" s="134"/>
    </row>
    <row r="3859" customFormat="false" ht="18.75" hidden="false" customHeight="false" outlineLevel="0" collapsed="false">
      <c r="A3859" s="132"/>
      <c r="B3859" s="133"/>
      <c r="C3859" s="133"/>
      <c r="D3859" s="134"/>
      <c r="E3859" s="134"/>
      <c r="F3859" s="134"/>
      <c r="G3859" s="76" t="s">
        <v>1741</v>
      </c>
      <c r="H3859" s="134"/>
      <c r="I3859" s="136"/>
      <c r="J3859" s="136"/>
      <c r="K3859" s="134"/>
    </row>
    <row r="3860" customFormat="false" ht="15" hidden="false" customHeight="false" outlineLevel="0" collapsed="false">
      <c r="A3860" s="41" t="n">
        <v>40585</v>
      </c>
      <c r="B3860" s="152" t="s">
        <v>679</v>
      </c>
      <c r="C3860" s="152" t="s">
        <v>1206</v>
      </c>
      <c r="D3860" s="72" t="n">
        <v>26693</v>
      </c>
      <c r="E3860" s="72"/>
      <c r="F3860" s="3" t="s">
        <v>1162</v>
      </c>
      <c r="H3860" s="3" t="s">
        <v>1162</v>
      </c>
      <c r="I3860" s="29" t="n">
        <v>186.9</v>
      </c>
      <c r="K3860" s="30" t="s">
        <v>1223</v>
      </c>
      <c r="M3860" s="31" t="n">
        <f aca="false">SUM(P3860,R3860,T3860,V3860,X3860,Z3860,AB3860,AD3860,AF3860,AH3860,AJ3860,AL3860,AN3860,AP3860,AR3860,AT3860,AV3860,AX3860,AZ3860,BB3860)</f>
        <v>5535.42</v>
      </c>
      <c r="O3860" s="0" t="n">
        <v>20367</v>
      </c>
      <c r="P3860" s="31" t="n">
        <v>2702.34</v>
      </c>
      <c r="Q3860" s="0" t="n">
        <v>20366</v>
      </c>
      <c r="R3860" s="31" t="n">
        <v>675.95</v>
      </c>
      <c r="S3860" s="47" t="n">
        <v>20326</v>
      </c>
      <c r="T3860" s="31" t="n">
        <v>99.9</v>
      </c>
      <c r="U3860" s="47" t="n">
        <v>20329</v>
      </c>
      <c r="V3860" s="31" t="n">
        <v>37.38</v>
      </c>
      <c r="W3860" s="47" t="n">
        <v>20328</v>
      </c>
      <c r="X3860" s="31" t="n">
        <v>749.76</v>
      </c>
      <c r="Y3860" s="47" t="n">
        <v>20327</v>
      </c>
      <c r="Z3860" s="31" t="n">
        <v>886.36</v>
      </c>
      <c r="AA3860" s="47" t="n">
        <v>20325</v>
      </c>
      <c r="AB3860" s="31" t="n">
        <v>383.73</v>
      </c>
    </row>
    <row r="3861" customFormat="false" ht="15" hidden="false" customHeight="false" outlineLevel="0" collapsed="false">
      <c r="A3861" s="41" t="n">
        <v>40585</v>
      </c>
      <c r="B3861" s="152" t="s">
        <v>383</v>
      </c>
      <c r="C3861" s="152" t="s">
        <v>1206</v>
      </c>
      <c r="D3861" s="72" t="n">
        <v>26694</v>
      </c>
      <c r="E3861" s="72"/>
      <c r="F3861" s="3" t="s">
        <v>1162</v>
      </c>
      <c r="G3861" s="3" t="s">
        <v>1837</v>
      </c>
      <c r="H3861" s="3" t="s">
        <v>1162</v>
      </c>
      <c r="I3861" s="29" t="n">
        <v>490.4</v>
      </c>
      <c r="K3861" s="30" t="s">
        <v>1232</v>
      </c>
      <c r="M3861" s="31" t="n">
        <f aca="false">SUM(P3861,R3861,T3861,V3861,X3861,Z3861,AB3861,AD3861,AF3861,AH3861,AJ3861,AL3861,AN3861,AP3861,AR3861,AT3861,AV3861,AX3861,AZ3861,BB3861)</f>
        <v>5080.58</v>
      </c>
      <c r="O3861" s="0" t="n">
        <v>20408</v>
      </c>
      <c r="P3861" s="31" t="n">
        <v>4260</v>
      </c>
      <c r="Q3861" s="0" t="n">
        <v>20357</v>
      </c>
      <c r="R3861" s="31" t="n">
        <v>626.9</v>
      </c>
      <c r="S3861" s="47" t="n">
        <v>20355</v>
      </c>
      <c r="T3861" s="31" t="n">
        <v>193.68</v>
      </c>
    </row>
    <row r="3862" customFormat="false" ht="15" hidden="false" customHeight="false" outlineLevel="0" collapsed="false">
      <c r="A3862" s="117" t="n">
        <v>40585</v>
      </c>
      <c r="B3862" s="152" t="s">
        <v>1165</v>
      </c>
      <c r="C3862" s="152" t="s">
        <v>1206</v>
      </c>
      <c r="D3862" s="72" t="n">
        <v>26695</v>
      </c>
      <c r="E3862" s="72"/>
      <c r="F3862" s="69" t="s">
        <v>1162</v>
      </c>
      <c r="H3862" s="3" t="s">
        <v>1162</v>
      </c>
      <c r="I3862" s="29" t="n">
        <v>184</v>
      </c>
      <c r="K3862" s="30" t="s">
        <v>1233</v>
      </c>
      <c r="M3862" s="31" t="n">
        <f aca="false">SUM(P3862,R3862,T3862,V3862,X3862,Z3862,AB3862,AD3862,AF3862,AH3862,AJ3862,AL3862,AN3862,AP3862,AR3862,AT3862,AV3862,AX3862,AZ3862,BB3862)</f>
        <v>4802.31</v>
      </c>
      <c r="O3862" s="0" t="n">
        <v>20334</v>
      </c>
      <c r="P3862" s="31" t="n">
        <v>457.15</v>
      </c>
      <c r="Q3862" s="0" t="n">
        <v>20335</v>
      </c>
      <c r="R3862" s="31" t="n">
        <v>160.85</v>
      </c>
      <c r="S3862" s="47" t="n">
        <v>20332</v>
      </c>
      <c r="T3862" s="31" t="n">
        <v>37.32</v>
      </c>
      <c r="U3862" s="47" t="n">
        <v>20339</v>
      </c>
      <c r="V3862" s="31" t="n">
        <v>1493.56</v>
      </c>
      <c r="W3862" s="47" t="n">
        <v>20331</v>
      </c>
      <c r="X3862" s="31" t="n">
        <v>195.79</v>
      </c>
      <c r="Y3862" s="47" t="n">
        <v>20336</v>
      </c>
      <c r="Z3862" s="31" t="n">
        <v>1595.53</v>
      </c>
      <c r="AA3862" s="47" t="n">
        <v>20337</v>
      </c>
      <c r="AB3862" s="31" t="n">
        <v>156.75</v>
      </c>
      <c r="AC3862" s="47" t="n">
        <v>20338</v>
      </c>
      <c r="AD3862" s="31" t="n">
        <v>93.98</v>
      </c>
      <c r="AE3862" s="47" t="n">
        <v>20330</v>
      </c>
      <c r="AF3862" s="31" t="n">
        <v>430.48</v>
      </c>
      <c r="AG3862" s="47" t="n">
        <v>20333</v>
      </c>
      <c r="AH3862" s="31" t="n">
        <v>180.9</v>
      </c>
    </row>
    <row r="3863" customFormat="false" ht="15" hidden="false" customHeight="false" outlineLevel="0" collapsed="false">
      <c r="A3863" s="41" t="n">
        <v>40585</v>
      </c>
      <c r="B3863" s="152" t="s">
        <v>627</v>
      </c>
      <c r="C3863" s="152" t="s">
        <v>1206</v>
      </c>
      <c r="D3863" s="72" t="n">
        <v>26696</v>
      </c>
      <c r="E3863" s="72"/>
      <c r="F3863" s="3" t="s">
        <v>1162</v>
      </c>
      <c r="H3863" s="3" t="s">
        <v>1162</v>
      </c>
      <c r="I3863" s="29" t="n">
        <v>188</v>
      </c>
      <c r="K3863" s="30" t="s">
        <v>1303</v>
      </c>
      <c r="M3863" s="31" t="n">
        <f aca="false">SUM(P3863,R3863,T3863,V3863,X3863,Z3863,AB3863,AD3863,AF3863,AH3863,AJ3863,AL3863,AN3863,AP3863,AR3863,AT3863,AV3863,AX3863,AZ3863,BB3863)</f>
        <v>23085.21</v>
      </c>
      <c r="O3863" s="0" t="n">
        <v>20342</v>
      </c>
      <c r="P3863" s="31" t="n">
        <v>1420.61</v>
      </c>
      <c r="Q3863" s="0" t="n">
        <v>20354</v>
      </c>
      <c r="R3863" s="31" t="n">
        <v>1242.46</v>
      </c>
      <c r="S3863" s="47" t="n">
        <v>20170</v>
      </c>
      <c r="T3863" s="31" t="n">
        <v>265.93</v>
      </c>
      <c r="U3863" s="47" t="n">
        <v>20324</v>
      </c>
      <c r="V3863" s="31" t="n">
        <v>1333.79</v>
      </c>
      <c r="W3863" s="47" t="n">
        <v>20431</v>
      </c>
      <c r="X3863" s="31" t="n">
        <v>7850</v>
      </c>
      <c r="Y3863" s="47" t="n">
        <v>20429</v>
      </c>
      <c r="AA3863" s="47" t="n">
        <v>18458</v>
      </c>
      <c r="AB3863" s="31" t="n">
        <v>10720</v>
      </c>
      <c r="AC3863" s="47" t="n">
        <v>20172</v>
      </c>
      <c r="AD3863" s="31" t="n">
        <v>252.42</v>
      </c>
    </row>
    <row r="3864" customFormat="false" ht="15" hidden="false" customHeight="false" outlineLevel="0" collapsed="false">
      <c r="A3864" s="41" t="n">
        <v>40585</v>
      </c>
      <c r="B3864" s="152" t="s">
        <v>901</v>
      </c>
      <c r="C3864" s="152" t="s">
        <v>1206</v>
      </c>
      <c r="D3864" s="72" t="n">
        <v>26697</v>
      </c>
      <c r="E3864" s="72"/>
      <c r="F3864" s="3" t="s">
        <v>1162</v>
      </c>
      <c r="H3864" s="3" t="s">
        <v>1162</v>
      </c>
      <c r="I3864" s="29" t="n">
        <v>188</v>
      </c>
      <c r="K3864" s="30" t="s">
        <v>1228</v>
      </c>
      <c r="M3864" s="31" t="n">
        <f aca="false">SUM(P3864,R3864,T3864,V3864,X3864,Z3864,AB3864,AD3864,AF3864,AH3864,AJ3864,AL3864,AN3864,AP3864,AR3864,AT3864,AV3864,AX3864,AZ3864,BB3864)</f>
        <v>42264.48</v>
      </c>
      <c r="O3864" s="0" t="n">
        <v>20319</v>
      </c>
      <c r="P3864" s="31" t="n">
        <v>250</v>
      </c>
      <c r="Q3864" s="0" t="n">
        <v>20474</v>
      </c>
      <c r="R3864" s="31" t="n">
        <v>279.99</v>
      </c>
      <c r="S3864" s="47" t="n">
        <v>20409</v>
      </c>
      <c r="T3864" s="31" t="n">
        <v>10095</v>
      </c>
      <c r="U3864" s="47" t="n">
        <v>20341</v>
      </c>
      <c r="V3864" s="31" t="n">
        <v>912.77</v>
      </c>
      <c r="W3864" s="47" t="n">
        <v>20340</v>
      </c>
      <c r="X3864" s="31" t="n">
        <v>20006.72</v>
      </c>
      <c r="Y3864" s="47" t="n">
        <v>20401</v>
      </c>
      <c r="Z3864" s="31" t="n">
        <v>9220</v>
      </c>
      <c r="AA3864" s="47" t="n">
        <v>20398</v>
      </c>
      <c r="AB3864" s="31" t="n">
        <v>1500</v>
      </c>
    </row>
    <row r="3865" customFormat="false" ht="15" hidden="false" customHeight="false" outlineLevel="0" collapsed="false">
      <c r="A3865" s="41" t="n">
        <v>40585</v>
      </c>
      <c r="B3865" s="152" t="s">
        <v>1173</v>
      </c>
      <c r="C3865" s="152" t="s">
        <v>1049</v>
      </c>
      <c r="D3865" s="72" t="n">
        <v>26698</v>
      </c>
      <c r="E3865" s="72"/>
      <c r="F3865" s="42" t="n">
        <v>0.697916666666667</v>
      </c>
      <c r="H3865" s="42" t="n">
        <v>0.395833333333333</v>
      </c>
      <c r="I3865" s="29" t="n">
        <v>161.5</v>
      </c>
      <c r="K3865" s="30" t="s">
        <v>1212</v>
      </c>
      <c r="M3865" s="31" t="n">
        <f aca="false">SUM(P3865,R3865,T3865,V3865,X3865,Z3865,AB3865,AD3865,AF3865,AH3865,AJ3865,AL3865,AN3865,AP3865,AR3865,AT3865,AV3865,AX3865,AZ3865,BB3865)</f>
        <v>0</v>
      </c>
    </row>
    <row r="3866" customFormat="false" ht="15" hidden="false" customHeight="false" outlineLevel="0" collapsed="false">
      <c r="A3866" s="55" t="n">
        <v>40585</v>
      </c>
      <c r="B3866" s="152" t="s">
        <v>1832</v>
      </c>
      <c r="C3866" s="152" t="s">
        <v>945</v>
      </c>
      <c r="D3866" s="72" t="n">
        <v>26699</v>
      </c>
      <c r="E3866" s="72"/>
      <c r="F3866" s="44" t="n">
        <v>0.520833333333333</v>
      </c>
      <c r="G3866" s="30" t="s">
        <v>1247</v>
      </c>
      <c r="H3866" s="30" t="s">
        <v>1381</v>
      </c>
      <c r="I3866" s="29" t="n">
        <v>104</v>
      </c>
      <c r="K3866" s="30" t="s">
        <v>1833</v>
      </c>
      <c r="M3866" s="31" t="n">
        <f aca="false">SUM(P3866,R3866,T3866,V3866,X3866,Z3866,AB3866,AD3866,AF3866,AH3866,AJ3866,AL3866,AN3866,AP3866,AR3866,AT3866,AV3866,AX3866,AZ3866,BB3866)</f>
        <v>0</v>
      </c>
    </row>
    <row r="3867" customFormat="false" ht="15" hidden="false" customHeight="false" outlineLevel="0" collapsed="false">
      <c r="A3867" s="41" t="n">
        <v>40585</v>
      </c>
      <c r="B3867" s="152" t="s">
        <v>1205</v>
      </c>
      <c r="C3867" s="152" t="s">
        <v>739</v>
      </c>
      <c r="D3867" s="72" t="n">
        <v>26700</v>
      </c>
      <c r="E3867" s="72"/>
      <c r="G3867" s="3" t="s">
        <v>1838</v>
      </c>
      <c r="H3867" s="3" t="s">
        <v>1839</v>
      </c>
      <c r="I3867" s="29" t="n">
        <v>435</v>
      </c>
      <c r="K3867" s="30" t="s">
        <v>1249</v>
      </c>
      <c r="M3867" s="31" t="n">
        <f aca="false">SUM(P3867,R3867,T3867,V3867,X3867,Z3867,AB3867,AD3867,AF3867,AH3867,AJ3867,AL3867,AN3867,AP3867,AR3867,AT3867,AV3867,AX3867,AZ3867,BB3867)</f>
        <v>0</v>
      </c>
    </row>
    <row r="3868" customFormat="false" ht="15" hidden="false" customHeight="false" outlineLevel="0" collapsed="false">
      <c r="A3868" s="41" t="n">
        <v>40585</v>
      </c>
      <c r="B3868" s="152" t="s">
        <v>1195</v>
      </c>
      <c r="C3868" s="152" t="s">
        <v>842</v>
      </c>
      <c r="D3868" s="72" t="n">
        <v>26701</v>
      </c>
      <c r="E3868" s="72"/>
      <c r="F3868" s="42" t="n">
        <v>0.697916666666667</v>
      </c>
      <c r="G3868" s="3" t="s">
        <v>1840</v>
      </c>
      <c r="H3868" s="3" t="s">
        <v>1586</v>
      </c>
      <c r="I3868" s="29" t="n">
        <v>149.5</v>
      </c>
      <c r="K3868" s="30" t="s">
        <v>1217</v>
      </c>
      <c r="M3868" s="31" t="n">
        <f aca="false">SUM(P3868,R3868,T3868,V3868,X3868,Z3868,AB3868,AD3868,AF3868,AH3868,AJ3868,AL3868,AN3868,AP3868,AR3868,AT3868,AV3868,AX3868,AZ3868,BB3868)</f>
        <v>0</v>
      </c>
    </row>
    <row r="3869" customFormat="false" ht="15" hidden="false" customHeight="false" outlineLevel="0" collapsed="false">
      <c r="A3869" s="41" t="n">
        <v>40585</v>
      </c>
      <c r="B3869" s="152" t="s">
        <v>96</v>
      </c>
      <c r="C3869" s="152" t="s">
        <v>892</v>
      </c>
      <c r="D3869" s="72" t="n">
        <v>26702</v>
      </c>
      <c r="E3869" s="72"/>
      <c r="F3869" s="44" t="n">
        <v>0.666666666666667</v>
      </c>
      <c r="G3869" s="30"/>
      <c r="H3869" s="44" t="n">
        <v>0.3125</v>
      </c>
      <c r="I3869" s="29" t="n">
        <v>123</v>
      </c>
      <c r="K3869" s="30" t="s">
        <v>1237</v>
      </c>
      <c r="M3869" s="31" t="n">
        <f aca="false">SUM(P3869,R3869,T3869,V3869,X3869,Z3869,AB3869,AD3869,AF3869,AH3869,AJ3869,AL3869,AN3869,AP3869,AR3869,AT3869,AV3869,AX3869,AZ3869,BB3869)</f>
        <v>0</v>
      </c>
    </row>
    <row r="3870" customFormat="false" ht="15" hidden="false" customHeight="false" outlineLevel="0" collapsed="false">
      <c r="A3870" s="41" t="n">
        <v>40585</v>
      </c>
      <c r="B3870" s="152" t="s">
        <v>1193</v>
      </c>
      <c r="C3870" s="152" t="s">
        <v>892</v>
      </c>
      <c r="D3870" s="72" t="n">
        <v>26703</v>
      </c>
      <c r="E3870" s="72"/>
      <c r="F3870" s="42" t="n">
        <v>0.697916666666667</v>
      </c>
      <c r="H3870" s="42" t="n">
        <v>0.333333333333333</v>
      </c>
      <c r="I3870" s="29" t="n">
        <v>131.2</v>
      </c>
      <c r="K3870" s="30" t="s">
        <v>1216</v>
      </c>
      <c r="M3870" s="31" t="n">
        <f aca="false">SUM(P3870,R3870,T3870,V3870,X3870,Z3870,AB3870,AD3870,AF3870,AH3870,AJ3870,AL3870,AN3870,AP3870,AR3870,AT3870,AV3870,AX3870,AZ3870,BB3870)</f>
        <v>0</v>
      </c>
    </row>
    <row r="3871" customFormat="false" ht="15" hidden="false" customHeight="false" outlineLevel="0" collapsed="false">
      <c r="A3871" s="41" t="n">
        <v>40585</v>
      </c>
      <c r="B3871" s="152" t="s">
        <v>1745</v>
      </c>
      <c r="C3871" s="152" t="s">
        <v>387</v>
      </c>
      <c r="D3871" s="72" t="n">
        <v>26704</v>
      </c>
      <c r="E3871" s="72"/>
      <c r="F3871" s="42" t="n">
        <v>0.652777777777778</v>
      </c>
      <c r="H3871" s="42" t="n">
        <v>0.291666666666667</v>
      </c>
      <c r="I3871" s="29" t="n">
        <v>173</v>
      </c>
      <c r="K3871" s="30" t="s">
        <v>1766</v>
      </c>
      <c r="M3871" s="31" t="n">
        <f aca="false">SUM(P3871,R3871,T3871,V3871,X3871,Z3871,AB3871,AD3871,AF3871,AH3871,AJ3871,AL3871,AN3871,AP3871,AR3871,AT3871,AV3871,AX3871,AZ3871,BB3871)</f>
        <v>0</v>
      </c>
    </row>
    <row r="3872" customFormat="false" ht="15" hidden="false" customHeight="false" outlineLevel="0" collapsed="false">
      <c r="A3872" s="41" t="n">
        <v>40585</v>
      </c>
      <c r="B3872" s="152" t="s">
        <v>1169</v>
      </c>
      <c r="C3872" s="152" t="s">
        <v>11</v>
      </c>
      <c r="D3872" s="72" t="n">
        <v>26705</v>
      </c>
      <c r="E3872" s="72"/>
      <c r="F3872" s="42" t="n">
        <v>0.541666666666667</v>
      </c>
      <c r="G3872" s="3" t="s">
        <v>1241</v>
      </c>
      <c r="H3872" s="3" t="s">
        <v>1308</v>
      </c>
      <c r="I3872" s="29" t="n">
        <v>90</v>
      </c>
      <c r="K3872" s="30" t="s">
        <v>1214</v>
      </c>
      <c r="M3872" s="31" t="n">
        <f aca="false">SUM(P3872,R3872,T3872,V3872,X3872,Z3872,AB3872,AD3872,AF3872,AH3872,AJ3872,AL3872,AN3872,AP3872,AR3872,AT3872,AV3872,AX3872,AZ3872,BB3872)</f>
        <v>0</v>
      </c>
    </row>
    <row r="3873" customFormat="false" ht="15" hidden="false" customHeight="false" outlineLevel="0" collapsed="false">
      <c r="A3873" s="41" t="n">
        <v>40585</v>
      </c>
      <c r="B3873" s="152" t="s">
        <v>1675</v>
      </c>
      <c r="C3873" s="152" t="s">
        <v>490</v>
      </c>
      <c r="D3873" s="72" t="n">
        <v>26706</v>
      </c>
      <c r="E3873" s="72"/>
      <c r="F3873" s="42" t="n">
        <v>0.708333333333333</v>
      </c>
      <c r="H3873" s="42" t="n">
        <v>0.291666666666667</v>
      </c>
      <c r="I3873" s="29" t="n">
        <v>126</v>
      </c>
      <c r="K3873" s="30" t="s">
        <v>1375</v>
      </c>
      <c r="M3873" s="31" t="n">
        <f aca="false">SUM(P3873,R3873,T3873,V3873,X3873,Z3873,AB3873,AD3873,AF3873,AH3873,AJ3873,AL3873,AN3873,AP3873,AR3873,AT3873,AV3873,AX3873,AZ3873,BB3873)</f>
        <v>0</v>
      </c>
    </row>
    <row r="3874" customFormat="false" ht="15" hidden="false" customHeight="false" outlineLevel="0" collapsed="false">
      <c r="A3874" s="41" t="n">
        <v>40585</v>
      </c>
      <c r="B3874" s="152" t="s">
        <v>1665</v>
      </c>
      <c r="C3874" s="152" t="s">
        <v>490</v>
      </c>
      <c r="D3874" s="72" t="n">
        <v>26707</v>
      </c>
      <c r="E3874" s="72"/>
      <c r="F3874" s="44" t="n">
        <v>0.75</v>
      </c>
      <c r="G3874" s="30"/>
      <c r="H3874" s="44" t="n">
        <v>0.333333333333333</v>
      </c>
      <c r="I3874" s="29" t="n">
        <v>144</v>
      </c>
      <c r="K3874" s="30" t="s">
        <v>1714</v>
      </c>
      <c r="M3874" s="31" t="n">
        <f aca="false">SUM(P3874,R3874,T3874,V3874,X3874,Z3874,AB3874,AD3874,AF3874,AH3874,AJ3874,AL3874,AN3874,AP3874,AR3874,AT3874,AV3874,AX3874,AZ3874,BB3874)</f>
        <v>0</v>
      </c>
    </row>
    <row r="3875" customFormat="false" ht="15" hidden="false" customHeight="false" outlineLevel="0" collapsed="false">
      <c r="A3875" s="41" t="n">
        <v>40585</v>
      </c>
      <c r="B3875" s="152" t="s">
        <v>1632</v>
      </c>
      <c r="C3875" s="152" t="s">
        <v>925</v>
      </c>
      <c r="D3875" s="72" t="n">
        <v>26708</v>
      </c>
      <c r="E3875" s="72"/>
      <c r="F3875" s="44" t="n">
        <v>0.770833333333334</v>
      </c>
      <c r="G3875" s="30"/>
      <c r="H3875" s="44" t="n">
        <v>0.375</v>
      </c>
      <c r="I3875" s="29" t="n">
        <v>197.6</v>
      </c>
      <c r="K3875" s="30" t="s">
        <v>1621</v>
      </c>
      <c r="M3875" s="31" t="n">
        <f aca="false">SUM(P3875,R3875,T3875,V3875,X3875,Z3875,AB3875,AD3875,AF3875,AH3875,AJ3875,AL3875,AN3875,AP3875,AR3875,AT3875,AV3875,AX3875,AZ3875,BB3875)</f>
        <v>1522.94</v>
      </c>
      <c r="O3875" s="0" t="n">
        <v>4602</v>
      </c>
      <c r="P3875" s="31" t="n">
        <v>1010.95</v>
      </c>
      <c r="Q3875" s="0" t="n">
        <v>4604</v>
      </c>
      <c r="R3875" s="31" t="n">
        <v>511.99</v>
      </c>
    </row>
    <row r="3876" customFormat="false" ht="15" hidden="false" customHeight="false" outlineLevel="0" collapsed="false">
      <c r="A3876" s="41" t="n">
        <v>40585</v>
      </c>
      <c r="B3876" s="152" t="s">
        <v>1197</v>
      </c>
      <c r="C3876" s="152" t="s">
        <v>307</v>
      </c>
      <c r="D3876" s="72" t="n">
        <v>26709</v>
      </c>
      <c r="E3876" s="72"/>
      <c r="F3876" s="42" t="n">
        <v>0.583333333333333</v>
      </c>
      <c r="H3876" s="42" t="n">
        <v>0.166666666666667</v>
      </c>
      <c r="I3876" s="29" t="n">
        <v>77</v>
      </c>
      <c r="K3876" s="30" t="s">
        <v>1244</v>
      </c>
      <c r="M3876" s="31" t="n">
        <f aca="false">SUM(P3876,R3876,T3876,V3876,X3876,Z3876,AB3876,AD3876,AF3876,AH3876,AJ3876,AL3876,AN3876,AP3876,AR3876,AT3876,AV3876,AX3876,AZ3876,BB3876)</f>
        <v>0</v>
      </c>
    </row>
    <row r="3877" customFormat="false" ht="15" hidden="false" customHeight="false" outlineLevel="0" collapsed="false">
      <c r="A3877" s="41" t="n">
        <v>40585</v>
      </c>
      <c r="B3877" s="0" t="s">
        <v>581</v>
      </c>
      <c r="C3877" s="152" t="s">
        <v>307</v>
      </c>
      <c r="D3877" s="72" t="n">
        <v>26710</v>
      </c>
      <c r="E3877" s="72"/>
      <c r="F3877" s="42" t="n">
        <v>0.583333333333333</v>
      </c>
      <c r="H3877" s="42" t="n">
        <v>0.166666666666667</v>
      </c>
      <c r="I3877" s="29" t="n">
        <v>77</v>
      </c>
      <c r="K3877" s="30" t="s">
        <v>1243</v>
      </c>
      <c r="M3877" s="31" t="n">
        <f aca="false">SUM(P3877,R3877,T3877,V3877,X3877,Z3877,AB3877,AD3877,AF3877,AH3877,AJ3877,AL3877,AN3877,AP3877,AR3877,AT3877,AV3877,AX3877,AZ3877,BB3877)</f>
        <v>0</v>
      </c>
    </row>
    <row r="3878" customFormat="false" ht="15" hidden="false" customHeight="false" outlineLevel="0" collapsed="false">
      <c r="A3878" s="41" t="n">
        <v>40585</v>
      </c>
      <c r="B3878" s="152" t="s">
        <v>1203</v>
      </c>
      <c r="C3878" s="152" t="s">
        <v>1215</v>
      </c>
      <c r="D3878" s="72" t="n">
        <v>26711</v>
      </c>
      <c r="E3878" s="72"/>
      <c r="F3878" s="42" t="n">
        <v>0.736111111111111</v>
      </c>
      <c r="H3878" s="42" t="n">
        <v>0.291666666666667</v>
      </c>
      <c r="I3878" s="29" t="n">
        <v>124</v>
      </c>
      <c r="K3878" s="30" t="s">
        <v>1244</v>
      </c>
      <c r="M3878" s="31" t="n">
        <f aca="false">SUM(P3878,R3878,T3878,V3878,X3878,Z3878,AB3878,AD3878,AF3878,AH3878,AJ3878,AL3878,AN3878,AP3878,AR3878,AT3878,AV3878,AX3878,AZ3878,BB3878)</f>
        <v>11296</v>
      </c>
      <c r="O3878" s="0" t="n">
        <v>22</v>
      </c>
      <c r="P3878" s="31" t="n">
        <v>11296</v>
      </c>
    </row>
    <row r="3879" customFormat="false" ht="15" hidden="false" customHeight="false" outlineLevel="0" collapsed="false">
      <c r="A3879" s="41" t="n">
        <v>40585</v>
      </c>
      <c r="B3879" s="152" t="s">
        <v>1832</v>
      </c>
      <c r="C3879" s="152" t="s">
        <v>1306</v>
      </c>
      <c r="D3879" s="72" t="n">
        <v>26712</v>
      </c>
      <c r="E3879" s="72"/>
      <c r="F3879" s="44" t="n">
        <v>0.833333333333333</v>
      </c>
      <c r="G3879" s="30" t="s">
        <v>1229</v>
      </c>
      <c r="H3879" s="30" t="s">
        <v>1305</v>
      </c>
      <c r="I3879" s="29" t="n">
        <v>123.8</v>
      </c>
      <c r="K3879" s="30" t="s">
        <v>1833</v>
      </c>
      <c r="M3879" s="31" t="n">
        <f aca="false">SUM(P3879,R3879,T3879,V3879,X3879,Z3879,AB3879,AD3879,AF3879,AH3879,AJ3879,AL3879,AN3879,AP3879,AR3879,AT3879,AV3879,AX3879,AZ3879,BB3879)</f>
        <v>0</v>
      </c>
    </row>
    <row r="3880" customFormat="false" ht="15" hidden="false" customHeight="false" outlineLevel="0" collapsed="false">
      <c r="A3880" s="41" t="n">
        <v>40585</v>
      </c>
      <c r="B3880" s="152" t="s">
        <v>1176</v>
      </c>
      <c r="C3880" s="152" t="s">
        <v>1306</v>
      </c>
      <c r="D3880" s="72" t="n">
        <v>26713</v>
      </c>
      <c r="E3880" s="72"/>
      <c r="F3880" s="42" t="n">
        <v>0.833333333333333</v>
      </c>
      <c r="G3880" s="3" t="s">
        <v>1229</v>
      </c>
      <c r="H3880" s="3" t="s">
        <v>1305</v>
      </c>
      <c r="I3880" s="29" t="n">
        <v>129.6</v>
      </c>
      <c r="K3880" s="30" t="s">
        <v>1222</v>
      </c>
      <c r="M3880" s="31" t="n">
        <f aca="false">SUM(P3880,R3880,T3880,V3880,X3880,Z3880,AB3880,AD3880,AF3880,AH3880,AJ3880,AL3880,AN3880,AP3880,AR3880,AT3880,AV3880,AX3880,AZ3880,BB3880)</f>
        <v>0</v>
      </c>
    </row>
    <row r="3881" customFormat="false" ht="15" hidden="false" customHeight="false" outlineLevel="0" collapsed="false">
      <c r="A3881" s="41" t="n">
        <v>40585</v>
      </c>
      <c r="B3881" s="152" t="s">
        <v>1179</v>
      </c>
      <c r="C3881" s="152" t="s">
        <v>1475</v>
      </c>
      <c r="D3881" s="72" t="n">
        <v>26714</v>
      </c>
      <c r="E3881" s="72"/>
      <c r="F3881" s="42" t="n">
        <v>0.729166666666667</v>
      </c>
      <c r="H3881" s="42" t="n">
        <v>0.166666666666667</v>
      </c>
      <c r="I3881" s="29" t="n">
        <v>93</v>
      </c>
      <c r="K3881" s="30" t="s">
        <v>1242</v>
      </c>
      <c r="M3881" s="31" t="n">
        <f aca="false">SUM(P3881,R3881,T3881,V3881,X3881,Z3881,AB3881,AD3881,AF3881,AH3881,AJ3881,AL3881,AN3881,AP3881,AR3881,AT3881,AV3881,AX3881,AZ3881,BB3881)</f>
        <v>0</v>
      </c>
    </row>
    <row r="3882" customFormat="false" ht="15" hidden="false" customHeight="false" outlineLevel="0" collapsed="false">
      <c r="A3882" s="41"/>
    </row>
    <row r="3883" customFormat="false" ht="15" hidden="false" customHeight="false" outlineLevel="0" collapsed="false">
      <c r="A3883" s="132"/>
      <c r="B3883" s="133"/>
      <c r="C3883" s="133"/>
      <c r="D3883" s="134"/>
      <c r="E3883" s="134"/>
      <c r="F3883" s="134"/>
      <c r="G3883" s="134"/>
      <c r="H3883" s="134"/>
      <c r="I3883" s="136"/>
      <c r="J3883" s="136"/>
      <c r="K3883" s="134"/>
    </row>
    <row r="3884" customFormat="false" ht="18.75" hidden="false" customHeight="false" outlineLevel="0" collapsed="false">
      <c r="A3884" s="132"/>
      <c r="B3884" s="133"/>
      <c r="C3884" s="133"/>
      <c r="D3884" s="134"/>
      <c r="E3884" s="134"/>
      <c r="F3884" s="134"/>
      <c r="G3884" s="76" t="s">
        <v>1449</v>
      </c>
      <c r="H3884" s="134"/>
      <c r="I3884" s="136"/>
      <c r="J3884" s="136"/>
      <c r="K3884" s="134"/>
    </row>
    <row r="3885" customFormat="false" ht="15" hidden="false" customHeight="false" outlineLevel="0" collapsed="false">
      <c r="A3885" s="117" t="n">
        <v>40586</v>
      </c>
      <c r="B3885" s="68" t="s">
        <v>1205</v>
      </c>
      <c r="C3885" s="68" t="s">
        <v>1206</v>
      </c>
      <c r="D3885" s="69" t="n">
        <v>26715</v>
      </c>
      <c r="E3885" s="69"/>
      <c r="F3885" s="69" t="s">
        <v>1162</v>
      </c>
      <c r="H3885" s="3" t="s">
        <v>1162</v>
      </c>
      <c r="I3885" s="29" t="n">
        <v>380</v>
      </c>
      <c r="K3885" s="30" t="s">
        <v>1249</v>
      </c>
      <c r="M3885" s="31" t="n">
        <f aca="false">SUM(P3885,R3885,T3885,V3885,X3885,Z3885,AB3885,AD3885,AF3885,AH3885,AJ3885,AL3885,AN3885,AP3885,AR3885,AT3885,AV3885,AX3885,AZ3885,BB3885)</f>
        <v>0</v>
      </c>
    </row>
    <row r="3886" customFormat="false" ht="15" hidden="false" customHeight="false" outlineLevel="0" collapsed="false">
      <c r="A3886" s="117" t="n">
        <v>40586</v>
      </c>
      <c r="B3886" s="68" t="s">
        <v>1173</v>
      </c>
      <c r="C3886" s="68" t="s">
        <v>1049</v>
      </c>
      <c r="D3886" s="69" t="n">
        <v>26716</v>
      </c>
      <c r="E3886" s="69"/>
      <c r="F3886" s="42" t="n">
        <v>0.631944444444444</v>
      </c>
      <c r="H3886" s="42" t="n">
        <v>0.3125</v>
      </c>
      <c r="I3886" s="29" t="n">
        <v>127.5</v>
      </c>
      <c r="K3886" s="30" t="s">
        <v>1212</v>
      </c>
      <c r="M3886" s="31" t="n">
        <f aca="false">SUM(P3886,R3886,T3886,V3886,X3886,Z3886,AB3886,AD3886,AF3886,AH3886,AJ3886,AL3886,AN3886,AP3886,AR3886,AT3886,AV3886,AX3886,AZ3886,BB3886)</f>
        <v>0</v>
      </c>
    </row>
    <row r="3887" customFormat="false" ht="15" hidden="false" customHeight="false" outlineLevel="0" collapsed="false">
      <c r="A3887" s="41"/>
      <c r="M3887" s="31" t="n">
        <f aca="false">SUM(P3887,R3887,T3887,V3887,X3887,Z3887,AB3887,AD3887,AF3887,AH3887,AJ3887,AL3887,AN3887,AP3887,AR3887,AT3887,AV3887,AX3887,AZ3887,BB3887)</f>
        <v>0</v>
      </c>
    </row>
    <row r="3888" customFormat="false" ht="15" hidden="false" customHeight="false" outlineLevel="0" collapsed="false">
      <c r="A3888" s="132"/>
      <c r="B3888" s="133"/>
      <c r="C3888" s="133"/>
      <c r="D3888" s="134"/>
      <c r="E3888" s="134"/>
      <c r="F3888" s="134"/>
      <c r="G3888" s="134"/>
      <c r="H3888" s="134"/>
      <c r="I3888" s="136"/>
      <c r="J3888" s="136"/>
      <c r="K3888" s="134"/>
    </row>
    <row r="3889" customFormat="false" ht="18.75" hidden="false" customHeight="false" outlineLevel="0" collapsed="false">
      <c r="A3889" s="134"/>
      <c r="B3889" s="133"/>
      <c r="C3889" s="133"/>
      <c r="D3889" s="134"/>
      <c r="E3889" s="134"/>
      <c r="F3889" s="134"/>
      <c r="G3889" s="76" t="s">
        <v>1224</v>
      </c>
      <c r="H3889" s="134"/>
      <c r="I3889" s="136"/>
      <c r="J3889" s="136"/>
      <c r="K3889" s="134"/>
    </row>
    <row r="3890" customFormat="false" ht="15" hidden="false" customHeight="false" outlineLevel="0" collapsed="false">
      <c r="A3890" s="41" t="n">
        <v>40587</v>
      </c>
      <c r="B3890" s="56" t="s">
        <v>1745</v>
      </c>
      <c r="C3890" s="56" t="s">
        <v>490</v>
      </c>
      <c r="D3890" s="30" t="n">
        <v>26717</v>
      </c>
      <c r="E3890" s="30"/>
      <c r="F3890" s="44" t="n">
        <v>0.791666666666667</v>
      </c>
      <c r="G3890" s="30"/>
      <c r="H3890" s="44" t="n">
        <v>0.583333333333333</v>
      </c>
      <c r="I3890" s="29" t="n">
        <v>322</v>
      </c>
      <c r="K3890" s="30" t="s">
        <v>1766</v>
      </c>
    </row>
    <row r="3891" customFormat="false" ht="15" hidden="false" customHeight="false" outlineLevel="0" collapsed="false">
      <c r="M3891" s="31" t="n">
        <f aca="false">SUM(P3891,R3891,T3891,V3891,X3891,Z3891,AB3891,AD3891,AF3891,AH3891,AJ3891,AL3891,AN3891,AP3891,AR3891,AT3891,AV3891,AX3891,AZ3891,BB3891)</f>
        <v>0</v>
      </c>
    </row>
    <row r="3892" customFormat="false" ht="15" hidden="false" customHeight="false" outlineLevel="0" collapsed="false">
      <c r="A3892" s="134"/>
      <c r="B3892" s="133"/>
      <c r="C3892" s="133"/>
      <c r="D3892" s="134"/>
      <c r="E3892" s="134"/>
      <c r="F3892" s="134"/>
      <c r="G3892" s="134"/>
      <c r="H3892" s="134"/>
      <c r="I3892" s="136"/>
      <c r="J3892" s="136"/>
      <c r="K3892" s="134"/>
    </row>
    <row r="3893" customFormat="false" ht="18.75" hidden="false" customHeight="false" outlineLevel="0" collapsed="false">
      <c r="A3893" s="134"/>
      <c r="B3893" s="133"/>
      <c r="C3893" s="133"/>
      <c r="D3893" s="134"/>
      <c r="E3893" s="134"/>
      <c r="F3893" s="134"/>
      <c r="G3893" s="76" t="s">
        <v>1841</v>
      </c>
      <c r="H3893" s="134"/>
      <c r="I3893" s="136"/>
      <c r="J3893" s="136"/>
      <c r="K3893" s="134"/>
    </row>
    <row r="3894" customFormat="false" ht="15" hidden="false" customHeight="false" outlineLevel="0" collapsed="false">
      <c r="A3894" s="41" t="n">
        <v>40588</v>
      </c>
      <c r="B3894" s="152" t="s">
        <v>679</v>
      </c>
      <c r="C3894" s="152" t="s">
        <v>1206</v>
      </c>
      <c r="D3894" s="72" t="n">
        <v>26718</v>
      </c>
      <c r="E3894" s="72"/>
      <c r="F3894" s="30" t="s">
        <v>1162</v>
      </c>
      <c r="G3894" s="30"/>
      <c r="H3894" s="30" t="s">
        <v>1162</v>
      </c>
      <c r="I3894" s="29" t="n">
        <v>184</v>
      </c>
      <c r="K3894" s="30" t="s">
        <v>1223</v>
      </c>
      <c r="M3894" s="31" t="n">
        <f aca="false">SUM(P3894,R3894,T3894,V3894,X3894,Z3894,AB3894,AD3894,AF3894,AH3894,AJ3894,AL3894,AN3894,AP3894,AR3894,AT3894,AV3894,AX3894,AZ3894,BB3894)</f>
        <v>2178.2</v>
      </c>
      <c r="O3894" s="0" t="n">
        <v>20457</v>
      </c>
      <c r="P3894" s="31" t="n">
        <v>1130.26</v>
      </c>
      <c r="Q3894" s="0" t="n">
        <v>20458</v>
      </c>
      <c r="R3894" s="31" t="n">
        <v>136.44</v>
      </c>
      <c r="S3894" s="47" t="n">
        <v>20464</v>
      </c>
      <c r="T3894" s="31" t="n">
        <v>130</v>
      </c>
      <c r="U3894" s="47" t="n">
        <v>20524</v>
      </c>
      <c r="V3894" s="31" t="n">
        <v>202.5</v>
      </c>
      <c r="W3894" s="47" t="n">
        <v>20418</v>
      </c>
      <c r="X3894" s="31" t="n">
        <v>405</v>
      </c>
      <c r="Y3894" s="47" t="n">
        <v>20402</v>
      </c>
      <c r="Z3894" s="31" t="n">
        <v>174</v>
      </c>
    </row>
    <row r="3895" customFormat="false" ht="15" hidden="false" customHeight="false" outlineLevel="0" collapsed="false">
      <c r="A3895" s="41" t="n">
        <v>40588</v>
      </c>
      <c r="B3895" s="152" t="s">
        <v>383</v>
      </c>
      <c r="C3895" s="152" t="s">
        <v>1206</v>
      </c>
      <c r="D3895" s="72" t="n">
        <v>26719</v>
      </c>
      <c r="E3895" s="72"/>
      <c r="F3895" s="30" t="s">
        <v>1162</v>
      </c>
      <c r="G3895" s="30" t="s">
        <v>1842</v>
      </c>
      <c r="H3895" s="30" t="s">
        <v>1162</v>
      </c>
      <c r="I3895" s="29" t="n">
        <v>227.4</v>
      </c>
      <c r="K3895" s="30" t="s">
        <v>1232</v>
      </c>
      <c r="M3895" s="31" t="n">
        <f aca="false">SUM(P3895,R3895,T3895,V3895,X3895,Z3895,AB3895,AD3895,AF3895,AH3895,AJ3895,AL3895,AN3895,AP3895,AR3895,AT3895,AV3895,AX3895,AZ3895,BB3895)</f>
        <v>5418.22</v>
      </c>
      <c r="O3895" s="0" t="n">
        <v>20355</v>
      </c>
      <c r="P3895" s="31" t="n">
        <v>153.68</v>
      </c>
      <c r="Q3895" s="0" t="n">
        <v>20525</v>
      </c>
      <c r="R3895" s="31" t="n">
        <v>800</v>
      </c>
      <c r="S3895" s="47" t="n">
        <v>20453</v>
      </c>
      <c r="T3895" s="31" t="n">
        <v>29.4</v>
      </c>
      <c r="U3895" s="47" t="n">
        <v>20446</v>
      </c>
      <c r="V3895" s="31" t="n">
        <v>354.01</v>
      </c>
      <c r="W3895" s="47" t="n">
        <v>20462</v>
      </c>
      <c r="X3895" s="31" t="n">
        <v>1210</v>
      </c>
      <c r="Y3895" s="47" t="n">
        <v>20462</v>
      </c>
      <c r="Z3895" s="31" t="n">
        <v>209.55</v>
      </c>
      <c r="AA3895" s="47" t="n">
        <v>20459</v>
      </c>
      <c r="AB3895" s="31" t="n">
        <v>210.67</v>
      </c>
      <c r="AC3895" s="47" t="n">
        <v>20461</v>
      </c>
      <c r="AD3895" s="31" t="n">
        <v>143.08</v>
      </c>
      <c r="AE3895" s="47" t="n">
        <v>20463</v>
      </c>
      <c r="AF3895" s="31" t="n">
        <v>359.48</v>
      </c>
      <c r="AG3895" s="47" t="n">
        <v>20439</v>
      </c>
      <c r="AH3895" s="31" t="n">
        <v>602.61</v>
      </c>
      <c r="AI3895" s="47" t="n">
        <v>20438</v>
      </c>
      <c r="AJ3895" s="31" t="n">
        <v>27.83</v>
      </c>
      <c r="AK3895" s="47" t="n">
        <v>20445</v>
      </c>
      <c r="AL3895" s="31" t="n">
        <v>489.47</v>
      </c>
      <c r="AM3895" s="47" t="n">
        <v>20473</v>
      </c>
      <c r="AN3895" s="31" t="n">
        <v>450</v>
      </c>
      <c r="AO3895" s="47" t="n">
        <v>20434</v>
      </c>
      <c r="AP3895" s="31" t="n">
        <v>89.29</v>
      </c>
      <c r="AQ3895" s="47" t="n">
        <v>20433</v>
      </c>
      <c r="AR3895" s="31" t="n">
        <v>53.47</v>
      </c>
      <c r="AS3895" s="47" t="n">
        <v>20436</v>
      </c>
      <c r="AT3895" s="31" t="n">
        <v>235.68</v>
      </c>
    </row>
    <row r="3896" customFormat="false" ht="15" hidden="false" customHeight="false" outlineLevel="0" collapsed="false">
      <c r="A3896" s="41" t="n">
        <v>40588</v>
      </c>
      <c r="B3896" s="152" t="s">
        <v>1165</v>
      </c>
      <c r="C3896" s="152" t="s">
        <v>1206</v>
      </c>
      <c r="D3896" s="72" t="n">
        <v>26720</v>
      </c>
      <c r="E3896" s="72"/>
      <c r="F3896" s="30" t="s">
        <v>1162</v>
      </c>
      <c r="G3896" s="30"/>
      <c r="H3896" s="30" t="s">
        <v>1162</v>
      </c>
      <c r="I3896" s="29" t="n">
        <v>184</v>
      </c>
      <c r="K3896" s="30" t="s">
        <v>1233</v>
      </c>
      <c r="M3896" s="31" t="n">
        <f aca="false">SUM(P3896,R3896,T3896,V3896,X3896,Z3896,AB3896,AD3896,AF3896,AH3896,AJ3896,AL3896,AN3896,AP3896,AR3896,AT3896,AV3896,AX3896,AZ3896,BB3896)</f>
        <v>10339.76</v>
      </c>
      <c r="O3896" s="0" t="n">
        <v>20512</v>
      </c>
      <c r="P3896" s="31" t="n">
        <v>291.47</v>
      </c>
      <c r="Q3896" s="0" t="n">
        <v>20448</v>
      </c>
      <c r="R3896" s="31" t="n">
        <v>547.29</v>
      </c>
      <c r="S3896" s="47" t="n">
        <v>20416</v>
      </c>
      <c r="T3896" s="31" t="n">
        <v>225</v>
      </c>
      <c r="U3896" s="47" t="n">
        <v>20548</v>
      </c>
      <c r="V3896" s="31" t="n">
        <v>1950</v>
      </c>
      <c r="W3896" s="47" t="n">
        <v>20531</v>
      </c>
      <c r="X3896" s="31" t="n">
        <v>252</v>
      </c>
      <c r="Y3896" s="47" t="n">
        <v>20417</v>
      </c>
      <c r="Z3896" s="31" t="n">
        <v>738</v>
      </c>
      <c r="AA3896" s="47" t="n">
        <v>20465</v>
      </c>
      <c r="AB3896" s="31" t="n">
        <v>576</v>
      </c>
      <c r="AC3896" s="47" t="n">
        <v>20542</v>
      </c>
      <c r="AD3896" s="31" t="n">
        <v>5760</v>
      </c>
    </row>
    <row r="3897" customFormat="false" ht="15" hidden="false" customHeight="false" outlineLevel="0" collapsed="false">
      <c r="A3897" s="41" t="n">
        <v>40588</v>
      </c>
      <c r="B3897" s="152" t="s">
        <v>627</v>
      </c>
      <c r="C3897" s="152" t="s">
        <v>1206</v>
      </c>
      <c r="D3897" s="72" t="n">
        <v>26721</v>
      </c>
      <c r="E3897" s="72"/>
      <c r="F3897" s="30" t="s">
        <v>1162</v>
      </c>
      <c r="G3897" s="30" t="s">
        <v>1557</v>
      </c>
      <c r="H3897" s="30" t="s">
        <v>1162</v>
      </c>
      <c r="I3897" s="29" t="n">
        <v>210.3</v>
      </c>
      <c r="K3897" s="30" t="s">
        <v>1303</v>
      </c>
      <c r="M3897" s="31" t="n">
        <f aca="false">SUM(P3897,R3897,T3897,V3897,X3897,Z3897,AB3897,AD3897,AF3897,AH3897,AJ3897,AL3897,AN3897,AP3897,AR3897,AT3897,AV3897,AX3897,AZ3897,BB3897)</f>
        <v>7349.88</v>
      </c>
      <c r="O3897" s="0" t="n">
        <v>20535</v>
      </c>
      <c r="P3897" s="31" t="n">
        <v>504.9</v>
      </c>
      <c r="Q3897" s="0" t="n">
        <v>20455</v>
      </c>
      <c r="R3897" s="31" t="n">
        <v>1349.59</v>
      </c>
      <c r="S3897" s="47" t="n">
        <v>20549</v>
      </c>
      <c r="T3897" s="31" t="n">
        <v>1648.45</v>
      </c>
      <c r="U3897" s="47" t="n">
        <v>20442</v>
      </c>
      <c r="V3897" s="31" t="n">
        <v>396.47</v>
      </c>
      <c r="W3897" s="47" t="n">
        <v>20456</v>
      </c>
      <c r="X3897" s="31" t="n">
        <v>1267.96</v>
      </c>
      <c r="Y3897" s="47" t="n">
        <v>20440</v>
      </c>
      <c r="Z3897" s="31" t="n">
        <v>410.59</v>
      </c>
      <c r="AA3897" s="47" t="n">
        <v>20441</v>
      </c>
      <c r="AB3897" s="31" t="n">
        <v>509.48</v>
      </c>
      <c r="AC3897" s="47" t="n">
        <v>20435</v>
      </c>
      <c r="AD3897" s="31" t="n">
        <v>311.32</v>
      </c>
      <c r="AE3897" s="47" t="n">
        <v>20437</v>
      </c>
      <c r="AF3897" s="31" t="n">
        <v>951.12</v>
      </c>
    </row>
    <row r="3898" customFormat="false" ht="15" hidden="false" customHeight="false" outlineLevel="0" collapsed="false">
      <c r="A3898" s="41" t="n">
        <v>40588</v>
      </c>
      <c r="B3898" s="152" t="s">
        <v>901</v>
      </c>
      <c r="C3898" s="152" t="s">
        <v>1206</v>
      </c>
      <c r="D3898" s="72" t="n">
        <v>26722</v>
      </c>
      <c r="E3898" s="72"/>
      <c r="F3898" s="30" t="s">
        <v>1162</v>
      </c>
      <c r="G3898" s="30"/>
      <c r="H3898" s="30" t="s">
        <v>1162</v>
      </c>
      <c r="I3898" s="29" t="n">
        <v>184</v>
      </c>
      <c r="K3898" s="30" t="s">
        <v>1228</v>
      </c>
      <c r="M3898" s="31" t="n">
        <f aca="false">SUM(P3898,R3898,T3898,V3898,X3898,Z3898,AB3898,AD3898,AF3898,AH3898,AJ3898,AL3898,AN3898,AP3898,AR3898,AT3898,AV3898,AX3898,AZ3898,BB3898)</f>
        <v>3974.48</v>
      </c>
      <c r="O3898" s="0" t="n">
        <v>20356</v>
      </c>
      <c r="P3898" s="31" t="n">
        <v>202.5</v>
      </c>
      <c r="Q3898" s="0" t="n">
        <v>20414</v>
      </c>
      <c r="R3898" s="31" t="n">
        <v>260</v>
      </c>
      <c r="S3898" s="47" t="n">
        <v>20522</v>
      </c>
      <c r="T3898" s="31" t="n">
        <v>240</v>
      </c>
      <c r="U3898" s="47" t="n">
        <v>20450</v>
      </c>
      <c r="V3898" s="31" t="n">
        <v>179.68</v>
      </c>
      <c r="W3898" s="47" t="n">
        <v>20449</v>
      </c>
      <c r="X3898" s="31" t="n">
        <v>225.23</v>
      </c>
      <c r="Y3898" s="47" t="n">
        <v>20451</v>
      </c>
      <c r="Z3898" s="31" t="n">
        <v>137.45</v>
      </c>
      <c r="AA3898" s="47" t="n">
        <v>20452</v>
      </c>
      <c r="AB3898" s="31" t="n">
        <v>256.23</v>
      </c>
      <c r="AC3898" s="47" t="n">
        <v>20454</v>
      </c>
      <c r="AD3898" s="31" t="n">
        <v>172.5</v>
      </c>
      <c r="AE3898" s="47" t="n">
        <v>20444</v>
      </c>
      <c r="AF3898" s="31" t="n">
        <v>492.97</v>
      </c>
      <c r="AG3898" s="47" t="n">
        <v>20443</v>
      </c>
      <c r="AH3898" s="31" t="n">
        <v>342.57</v>
      </c>
      <c r="AI3898" s="47" t="n">
        <v>20447</v>
      </c>
      <c r="AJ3898" s="31" t="n">
        <v>66.35</v>
      </c>
      <c r="AK3898" s="47" t="n">
        <v>20017</v>
      </c>
      <c r="AL3898" s="31" t="n">
        <v>1399</v>
      </c>
    </row>
    <row r="3899" customFormat="false" ht="15" hidden="false" customHeight="false" outlineLevel="0" collapsed="false">
      <c r="A3899" s="55" t="n">
        <v>40588</v>
      </c>
      <c r="B3899" s="56" t="s">
        <v>1205</v>
      </c>
      <c r="C3899" s="56" t="s">
        <v>1211</v>
      </c>
      <c r="D3899" s="72" t="n">
        <v>26723</v>
      </c>
      <c r="E3899" s="72"/>
      <c r="F3899" s="44" t="n">
        <v>0.581944444444444</v>
      </c>
      <c r="G3899" s="30" t="s">
        <v>1229</v>
      </c>
      <c r="H3899" s="30" t="s">
        <v>1248</v>
      </c>
      <c r="I3899" s="29" t="n">
        <v>257</v>
      </c>
      <c r="K3899" s="30" t="s">
        <v>1249</v>
      </c>
      <c r="M3899" s="31" t="n">
        <f aca="false">SUM(P3899,R3899,T3899,V3899,X3899,Z3899,AB3899,AD3899,AF3899,AH3899,AJ3899,AL3899,AN3899,AP3899,AR3899,AT3899,AV3899,AX3899,AZ3899,BB3899)</f>
        <v>24393.84</v>
      </c>
      <c r="O3899" s="0" t="n">
        <v>264</v>
      </c>
      <c r="P3899" s="31" t="n">
        <v>24393.84</v>
      </c>
    </row>
    <row r="3900" customFormat="false" ht="15" hidden="false" customHeight="false" outlineLevel="0" collapsed="false">
      <c r="A3900" s="41" t="n">
        <v>40588</v>
      </c>
      <c r="B3900" s="152" t="s">
        <v>1176</v>
      </c>
      <c r="C3900" s="152" t="s">
        <v>1206</v>
      </c>
      <c r="D3900" s="72" t="n">
        <v>26724</v>
      </c>
      <c r="E3900" s="72"/>
      <c r="F3900" s="30" t="s">
        <v>1162</v>
      </c>
      <c r="G3900" s="30"/>
      <c r="H3900" s="30" t="s">
        <v>1162</v>
      </c>
      <c r="I3900" s="29" t="n">
        <v>189.8</v>
      </c>
      <c r="K3900" s="30" t="s">
        <v>1222</v>
      </c>
      <c r="M3900" s="31" t="n">
        <f aca="false">SUM(P3900,R3900,T3900,V3900,X3900,Z3900,AB3900,AD3900,AF3900,AH3900,AJ3900,AL3900,AN3900,AP3900,AR3900,AT3900,AV3900,AX3900,AZ3900,BB3900)</f>
        <v>15341.62</v>
      </c>
      <c r="O3900" s="0" t="n">
        <v>20519</v>
      </c>
      <c r="P3900" s="31" t="n">
        <v>11985</v>
      </c>
      <c r="Q3900" s="0" t="n">
        <v>20545</v>
      </c>
      <c r="R3900" s="31" t="n">
        <v>2409.52</v>
      </c>
      <c r="S3900" s="47" t="n">
        <v>20403</v>
      </c>
      <c r="T3900" s="31" t="n">
        <v>218.1</v>
      </c>
      <c r="U3900" s="47" t="n">
        <v>20415</v>
      </c>
      <c r="V3900" s="31" t="n">
        <v>729</v>
      </c>
    </row>
    <row r="3901" customFormat="false" ht="15" hidden="false" customHeight="false" outlineLevel="0" collapsed="false">
      <c r="A3901" s="41" t="n">
        <v>40588</v>
      </c>
      <c r="B3901" s="0" t="s">
        <v>1169</v>
      </c>
      <c r="C3901" s="0" t="s">
        <v>700</v>
      </c>
      <c r="D3901" s="72" t="n">
        <v>26725</v>
      </c>
      <c r="E3901" s="72"/>
      <c r="F3901" s="42" t="n">
        <v>0.451388888888889</v>
      </c>
      <c r="G3901" s="3" t="s">
        <v>1241</v>
      </c>
      <c r="H3901" s="42" t="n">
        <v>0.166666666666667</v>
      </c>
      <c r="I3901" s="29" t="n">
        <v>95</v>
      </c>
      <c r="K3901" s="30" t="s">
        <v>1214</v>
      </c>
      <c r="M3901" s="31" t="n">
        <f aca="false">SUM(P3901,R3901,T3901,V3901,X3901,Z3901,AB3901,AD3901,AF3901,AH3901,AJ3901,AL3901,AN3901,AP3901,AR3901,AT3901,AV3901,AX3901,AZ3901,BB3901)</f>
        <v>0</v>
      </c>
    </row>
    <row r="3902" customFormat="false" ht="15" hidden="false" customHeight="false" outlineLevel="0" collapsed="false">
      <c r="A3902" s="41" t="n">
        <v>40588</v>
      </c>
      <c r="B3902" s="56" t="s">
        <v>1189</v>
      </c>
      <c r="C3902" s="56" t="s">
        <v>925</v>
      </c>
      <c r="D3902" s="72" t="n">
        <v>26726</v>
      </c>
      <c r="E3902" s="72"/>
      <c r="F3902" s="44" t="n">
        <v>0.690972222222222</v>
      </c>
      <c r="G3902" s="30" t="s">
        <v>1170</v>
      </c>
      <c r="H3902" s="30" t="s">
        <v>1302</v>
      </c>
      <c r="I3902" s="29" t="n">
        <v>214</v>
      </c>
      <c r="K3902" s="30" t="s">
        <v>1231</v>
      </c>
      <c r="M3902" s="31" t="n">
        <f aca="false">SUM(P3902,R3902,T3902,V3902,X3902,Z3902,AB3902,AD3902,AF3902,AH3902,AJ3902,AL3902,AN3902,AP3902,AR3902,AT3902,AV3902,AX3902,AZ3902,BB3902)</f>
        <v>0</v>
      </c>
    </row>
    <row r="3903" customFormat="false" ht="15" hidden="false" customHeight="false" outlineLevel="0" collapsed="false">
      <c r="A3903" s="41" t="n">
        <v>40588</v>
      </c>
      <c r="B3903" s="56" t="s">
        <v>1173</v>
      </c>
      <c r="C3903" s="56" t="s">
        <v>1049</v>
      </c>
      <c r="D3903" s="72" t="n">
        <v>26727</v>
      </c>
      <c r="E3903" s="72"/>
      <c r="F3903" s="44" t="n">
        <v>0.774305555555556</v>
      </c>
      <c r="G3903" s="30" t="s">
        <v>1477</v>
      </c>
      <c r="H3903" s="30" t="s">
        <v>1483</v>
      </c>
      <c r="I3903" s="29" t="n">
        <v>204</v>
      </c>
      <c r="K3903" s="30" t="s">
        <v>1212</v>
      </c>
      <c r="M3903" s="31" t="n">
        <f aca="false">SUM(P3903,R3903,T3903,V3903,X3903,Z3903,AB3903,AD3903,AF3903,AH3903,AJ3903,AL3903,AN3903,AP3903,AR3903,AT3903,AV3903,AX3903,AZ3903,BB3903)</f>
        <v>0</v>
      </c>
    </row>
    <row r="3904" customFormat="false" ht="15" hidden="false" customHeight="false" outlineLevel="0" collapsed="false">
      <c r="A3904" s="41" t="n">
        <v>40588</v>
      </c>
      <c r="B3904" s="56" t="s">
        <v>1193</v>
      </c>
      <c r="C3904" s="56" t="s">
        <v>1032</v>
      </c>
      <c r="D3904" s="72" t="n">
        <v>26728</v>
      </c>
      <c r="E3904" s="72"/>
      <c r="F3904" s="44" t="n">
        <v>0.722222222222222</v>
      </c>
      <c r="G3904" s="30"/>
      <c r="H3904" s="44" t="n">
        <v>0.375</v>
      </c>
      <c r="I3904" s="29" t="n">
        <v>212</v>
      </c>
      <c r="K3904" s="30" t="s">
        <v>1216</v>
      </c>
      <c r="M3904" s="31" t="n">
        <f aca="false">SUM(P3904,R3904,T3904,V3904,X3904,Z3904,AB3904,AD3904,AF3904,AH3904,AJ3904,AL3904,AN3904,AP3904,AR3904,AT3904,AV3904,AX3904,AZ3904,BB3904)</f>
        <v>0</v>
      </c>
    </row>
    <row r="3905" customFormat="false" ht="15" hidden="false" customHeight="false" outlineLevel="0" collapsed="false">
      <c r="A3905" s="41" t="n">
        <v>40588</v>
      </c>
      <c r="B3905" s="0" t="s">
        <v>581</v>
      </c>
      <c r="C3905" s="0" t="s">
        <v>1807</v>
      </c>
      <c r="D3905" s="72" t="n">
        <v>26729</v>
      </c>
      <c r="E3905" s="72"/>
      <c r="F3905" s="42" t="n">
        <v>0.5</v>
      </c>
      <c r="G3905" s="3" t="s">
        <v>1170</v>
      </c>
      <c r="H3905" s="42" t="n">
        <v>0.166666666666667</v>
      </c>
      <c r="I3905" s="29" t="n">
        <v>95</v>
      </c>
      <c r="K3905" s="30" t="s">
        <v>1243</v>
      </c>
      <c r="M3905" s="31" t="n">
        <f aca="false">SUM(P3905,R3905,T3905,V3905,X3905,Z3905,AB3905,AD3905,AF3905,AH3905,AJ3905,AL3905,AN3905,AP3905,AR3905,AT3905,AV3905,AX3905,AZ3905,BB3905)</f>
        <v>0</v>
      </c>
    </row>
    <row r="3906" customFormat="false" ht="15" hidden="false" customHeight="false" outlineLevel="0" collapsed="false">
      <c r="A3906" s="41" t="n">
        <v>40588</v>
      </c>
      <c r="B3906" s="56" t="s">
        <v>1195</v>
      </c>
      <c r="C3906" s="56" t="s">
        <v>892</v>
      </c>
      <c r="D3906" s="72" t="n">
        <v>26730</v>
      </c>
      <c r="E3906" s="72"/>
      <c r="F3906" s="44" t="n">
        <v>0.708333333333333</v>
      </c>
      <c r="G3906" s="30"/>
      <c r="H3906" s="44" t="n">
        <v>0.333333333333333</v>
      </c>
      <c r="I3906" s="29" t="n">
        <v>131.2</v>
      </c>
      <c r="K3906" s="30" t="s">
        <v>1217</v>
      </c>
      <c r="M3906" s="31" t="n">
        <f aca="false">SUM(P3906,R3906,T3906,V3906,X3906,Z3906,AB3906,AD3906,AF3906,AH3906,AJ3906,AL3906,AN3906,AP3906,AR3906,AT3906,AV3906,AX3906,AZ3906,BB3906)</f>
        <v>0</v>
      </c>
    </row>
    <row r="3907" customFormat="false" ht="15" hidden="false" customHeight="false" outlineLevel="0" collapsed="false">
      <c r="A3907" s="117" t="n">
        <v>40588</v>
      </c>
      <c r="B3907" s="152" t="s">
        <v>96</v>
      </c>
      <c r="C3907" s="152" t="s">
        <v>892</v>
      </c>
      <c r="D3907" s="72" t="n">
        <v>26731</v>
      </c>
      <c r="E3907" s="72"/>
      <c r="F3907" s="158" t="n">
        <v>0.677083333333333</v>
      </c>
      <c r="G3907" s="72"/>
      <c r="H3907" s="44" t="n">
        <v>0.260416666666667</v>
      </c>
      <c r="I3907" s="29" t="n">
        <v>102.5</v>
      </c>
      <c r="K3907" s="30" t="s">
        <v>1237</v>
      </c>
      <c r="M3907" s="31" t="n">
        <f aca="false">SUM(P3907,R3907,T3907,V3907,X3907,Z3907,AB3907,AD3907,AF3907,AH3907,AJ3907,AL3907,AN3907,AP3907,AR3907,AT3907,AV3907,AX3907,AZ3907,BB3907)</f>
        <v>0</v>
      </c>
    </row>
    <row r="3908" customFormat="false" ht="15" hidden="false" customHeight="false" outlineLevel="0" collapsed="false">
      <c r="A3908" s="41" t="n">
        <v>40588</v>
      </c>
      <c r="B3908" s="56" t="s">
        <v>1675</v>
      </c>
      <c r="C3908" s="56" t="s">
        <v>1340</v>
      </c>
      <c r="D3908" s="72" t="n">
        <v>26732</v>
      </c>
      <c r="E3908" s="72"/>
      <c r="F3908" s="44" t="n">
        <v>0.625</v>
      </c>
      <c r="G3908" s="30" t="s">
        <v>1229</v>
      </c>
      <c r="H3908" s="44" t="s">
        <v>1305</v>
      </c>
      <c r="I3908" s="29" t="n">
        <v>112.8</v>
      </c>
      <c r="K3908" s="30" t="s">
        <v>1375</v>
      </c>
      <c r="M3908" s="31" t="n">
        <f aca="false">SUM(P3908,R3908,T3908,V3908,X3908,Z3908,AB3908,AD3908,AF3908,AH3908,AJ3908,AL3908,AN3908,AP3908,AR3908,AT3908,AV3908,AX3908,AZ3908,BB3908)</f>
        <v>0</v>
      </c>
    </row>
    <row r="3909" customFormat="false" ht="15" hidden="false" customHeight="false" outlineLevel="0" collapsed="false">
      <c r="A3909" s="41" t="n">
        <v>40588</v>
      </c>
      <c r="B3909" s="56" t="s">
        <v>1203</v>
      </c>
      <c r="C3909" s="56" t="s">
        <v>387</v>
      </c>
      <c r="D3909" s="72" t="n">
        <v>26733</v>
      </c>
      <c r="E3909" s="72"/>
      <c r="F3909" s="44" t="n">
        <v>0.708333333333333</v>
      </c>
      <c r="G3909" s="30"/>
      <c r="H3909" s="44" t="n">
        <v>0.270833333333333</v>
      </c>
      <c r="I3909" s="29" t="n">
        <v>161</v>
      </c>
      <c r="K3909" s="30" t="s">
        <v>1244</v>
      </c>
      <c r="M3909" s="31" t="n">
        <f aca="false">SUM(P3909,R3909,T3909,V3909,X3909,Z3909,AB3909,AD3909,AF3909,AH3909,AJ3909,AL3909,AN3909,AP3909,AR3909,AT3909,AV3909,AX3909,AZ3909,BB3909)</f>
        <v>0</v>
      </c>
    </row>
    <row r="3910" customFormat="false" ht="15" hidden="false" customHeight="false" outlineLevel="0" collapsed="false">
      <c r="A3910" s="41" t="n">
        <v>40588</v>
      </c>
      <c r="B3910" s="56" t="s">
        <v>1169</v>
      </c>
      <c r="C3910" s="56" t="s">
        <v>1330</v>
      </c>
      <c r="D3910" s="72" t="n">
        <v>26734</v>
      </c>
      <c r="E3910" s="72"/>
      <c r="F3910" s="44" t="n">
        <v>0.583333333333333</v>
      </c>
      <c r="G3910" s="30"/>
      <c r="H3910" s="44" t="n">
        <v>0.166666666666667</v>
      </c>
      <c r="I3910" s="29" t="n">
        <v>97</v>
      </c>
      <c r="K3910" s="30" t="s">
        <v>1214</v>
      </c>
      <c r="M3910" s="31" t="n">
        <f aca="false">SUM(P3910,R3910,T3910,V3910,X3910,Z3910,AB3910,AD3910,AF3910,AH3910,AJ3910,AL3910,AN3910,AP3910,AR3910,AT3910,AV3910,AX3910,AZ3910,BB3910)</f>
        <v>0</v>
      </c>
    </row>
    <row r="3911" customFormat="false" ht="15" hidden="false" customHeight="false" outlineLevel="0" collapsed="false">
      <c r="A3911" s="41" t="n">
        <v>40588</v>
      </c>
      <c r="B3911" s="56" t="s">
        <v>581</v>
      </c>
      <c r="C3911" s="56" t="s">
        <v>250</v>
      </c>
      <c r="D3911" s="72" t="n">
        <v>26735</v>
      </c>
      <c r="E3911" s="72"/>
      <c r="F3911" s="44" t="n">
        <v>0.729166666666667</v>
      </c>
      <c r="G3911" s="30"/>
      <c r="H3911" s="44" t="n">
        <v>0.166666666666667</v>
      </c>
      <c r="I3911" s="29" t="n">
        <v>73</v>
      </c>
      <c r="K3911" s="30" t="s">
        <v>1243</v>
      </c>
      <c r="M3911" s="31" t="n">
        <f aca="false">SUM(P3911,R3911,T3911,V3911,X3911,Z3911,AB3911,AD3911,AF3911,AH3911,AJ3911,AL3911,AN3911,AP3911,AR3911,AT3911,AV3911,AX3911,AZ3911,BB3911)</f>
        <v>0</v>
      </c>
    </row>
    <row r="3912" customFormat="false" ht="15" hidden="false" customHeight="false" outlineLevel="0" collapsed="false">
      <c r="A3912" s="41" t="n">
        <v>40588</v>
      </c>
      <c r="B3912" s="56" t="s">
        <v>1208</v>
      </c>
      <c r="C3912" s="56" t="s">
        <v>1032</v>
      </c>
      <c r="D3912" s="72" t="n">
        <v>26736</v>
      </c>
      <c r="E3912" s="72"/>
      <c r="F3912" s="30"/>
      <c r="G3912" s="30"/>
      <c r="H3912" s="44" t="n">
        <v>0.333333333333333</v>
      </c>
      <c r="I3912" s="29" t="n">
        <v>229</v>
      </c>
      <c r="K3912" s="30" t="s">
        <v>1238</v>
      </c>
      <c r="M3912" s="31" t="n">
        <f aca="false">SUM(P3912,R3912,T3912,V3912,X3912,Z3912,AB3912,AD3912,AF3912,AH3912,AJ3912,AL3912,AN3912,AP3912,AR3912,AT3912,AV3912,AX3912,AZ3912,BB3912)</f>
        <v>0</v>
      </c>
    </row>
    <row r="3913" customFormat="false" ht="15" hidden="false" customHeight="false" outlineLevel="0" collapsed="false">
      <c r="A3913" s="41" t="n">
        <v>40588</v>
      </c>
      <c r="B3913" s="56" t="s">
        <v>901</v>
      </c>
      <c r="C3913" s="56" t="s">
        <v>1206</v>
      </c>
      <c r="D3913" s="72" t="n">
        <v>26737</v>
      </c>
      <c r="E3913" s="72"/>
      <c r="F3913" s="30" t="s">
        <v>1162</v>
      </c>
      <c r="G3913" s="30"/>
      <c r="H3913" s="30" t="s">
        <v>1162</v>
      </c>
      <c r="I3913" s="29" t="n">
        <v>184</v>
      </c>
      <c r="K3913" s="30" t="s">
        <v>1228</v>
      </c>
      <c r="M3913" s="31" t="n">
        <f aca="false">SUM(P3913,R3913,T3913,V3913,X3913,Z3913,AB3913,AD3913,AF3913,AH3913,AJ3913,AL3913,AN3913,AP3913,AR3913,AT3913,AV3913,AX3913,AZ3913,BB3913)</f>
        <v>0</v>
      </c>
    </row>
    <row r="3914" customFormat="false" ht="15" hidden="false" customHeight="false" outlineLevel="0" collapsed="false">
      <c r="A3914" s="41"/>
    </row>
    <row r="3915" customFormat="false" ht="15" hidden="false" customHeight="false" outlineLevel="0" collapsed="false">
      <c r="A3915" s="134"/>
      <c r="B3915" s="133"/>
      <c r="C3915" s="133"/>
      <c r="D3915" s="134"/>
      <c r="E3915" s="134"/>
      <c r="F3915" s="134"/>
      <c r="G3915" s="134"/>
      <c r="H3915" s="134"/>
      <c r="I3915" s="136"/>
      <c r="J3915" s="136"/>
      <c r="K3915" s="134"/>
    </row>
    <row r="3916" customFormat="false" ht="18.75" hidden="false" customHeight="false" outlineLevel="0" collapsed="false">
      <c r="A3916" s="134"/>
      <c r="B3916" s="133"/>
      <c r="C3916" s="133"/>
      <c r="D3916" s="134"/>
      <c r="E3916" s="134"/>
      <c r="F3916" s="134"/>
      <c r="G3916" s="76" t="s">
        <v>1843</v>
      </c>
      <c r="H3916" s="134"/>
      <c r="I3916" s="136"/>
      <c r="J3916" s="136"/>
      <c r="K3916" s="134"/>
    </row>
    <row r="3917" customFormat="false" ht="15" hidden="false" customHeight="false" outlineLevel="0" collapsed="false">
      <c r="A3917" s="55" t="n">
        <v>40589</v>
      </c>
      <c r="B3917" s="152" t="s">
        <v>679</v>
      </c>
      <c r="C3917" s="152" t="s">
        <v>1206</v>
      </c>
      <c r="D3917" s="72" t="n">
        <v>26738</v>
      </c>
      <c r="E3917" s="72"/>
      <c r="F3917" s="30" t="s">
        <v>1162</v>
      </c>
      <c r="G3917" s="30"/>
      <c r="H3917" s="30" t="s">
        <v>1162</v>
      </c>
      <c r="I3917" s="29" t="n">
        <v>184</v>
      </c>
      <c r="K3917" s="30" t="s">
        <v>1223</v>
      </c>
      <c r="M3917" s="31" t="n">
        <f aca="false">SUM(P3917,R3917,T3917,V3917,X3917,Z3917,AB3917,AD3917,AF3917,AH3917,AJ3917,AL3917,AN3917,AP3917,AR3917,AT3917,AV3917,AX3917,AZ3917,BB3917)</f>
        <v>1913.02</v>
      </c>
      <c r="O3917" s="0" t="n">
        <v>20600</v>
      </c>
      <c r="P3917" s="31" t="n">
        <v>48.62</v>
      </c>
      <c r="Q3917" s="0" t="n">
        <v>20621</v>
      </c>
      <c r="R3917" s="31" t="n">
        <v>237</v>
      </c>
      <c r="S3917" s="47" t="n">
        <v>20651</v>
      </c>
      <c r="T3917" s="31" t="n">
        <v>42.5</v>
      </c>
      <c r="U3917" s="47" t="n">
        <v>20606</v>
      </c>
      <c r="V3917" s="31" t="n">
        <v>869.4</v>
      </c>
      <c r="W3917" s="47" t="n">
        <v>20607</v>
      </c>
      <c r="X3917" s="31" t="n">
        <v>715.5</v>
      </c>
    </row>
    <row r="3918" customFormat="false" ht="15" hidden="false" customHeight="false" outlineLevel="0" collapsed="false">
      <c r="A3918" s="55" t="n">
        <v>40589</v>
      </c>
      <c r="B3918" s="152" t="s">
        <v>383</v>
      </c>
      <c r="C3918" s="152" t="s">
        <v>1206</v>
      </c>
      <c r="D3918" s="72" t="n">
        <v>26739</v>
      </c>
      <c r="E3918" s="72"/>
      <c r="F3918" s="30" t="s">
        <v>1162</v>
      </c>
      <c r="G3918" s="30"/>
      <c r="H3918" s="30" t="s">
        <v>1162</v>
      </c>
      <c r="I3918" s="29" t="n">
        <v>210.3</v>
      </c>
      <c r="K3918" s="30" t="s">
        <v>1232</v>
      </c>
      <c r="M3918" s="31" t="n">
        <f aca="false">SUM(P3918,R3918,T3918,V3918,X3918,Z3918,AB3918,AD3918,AF3918,AH3918,AJ3918,AL3918,AN3918,AP3918,AR3918,AT3918,AV3918,AX3918,AZ3918,BB3918)</f>
        <v>19659.54</v>
      </c>
      <c r="O3918" s="0" t="n">
        <v>20598</v>
      </c>
      <c r="P3918" s="31" t="n">
        <v>1496.88</v>
      </c>
      <c r="Q3918" s="0" t="n">
        <v>20603</v>
      </c>
      <c r="R3918" s="31" t="n">
        <v>21.9</v>
      </c>
      <c r="S3918" s="47" t="n">
        <v>20584</v>
      </c>
      <c r="T3918" s="31" t="n">
        <v>85</v>
      </c>
      <c r="U3918" s="47" t="n">
        <v>20618</v>
      </c>
      <c r="V3918" s="31" t="n">
        <v>394.5</v>
      </c>
      <c r="W3918" s="47" t="n">
        <v>20619</v>
      </c>
      <c r="X3918" s="31" t="n">
        <v>225</v>
      </c>
      <c r="Y3918" s="47" t="n">
        <v>20633</v>
      </c>
      <c r="Z3918" s="31" t="n">
        <v>2250</v>
      </c>
      <c r="AA3918" s="47" t="n">
        <v>20030</v>
      </c>
      <c r="AB3918" s="31" t="n">
        <v>480</v>
      </c>
      <c r="AC3918" s="47" t="n">
        <v>20638</v>
      </c>
      <c r="AD3918" s="31" t="n">
        <v>5151.9</v>
      </c>
      <c r="AE3918" s="47" t="n">
        <v>20437</v>
      </c>
      <c r="AF3918" s="31" t="n">
        <v>951.12</v>
      </c>
      <c r="AG3918" s="47" t="n">
        <v>20636</v>
      </c>
      <c r="AH3918" s="31" t="n">
        <v>7985</v>
      </c>
      <c r="AI3918" s="47" t="n">
        <v>20637</v>
      </c>
      <c r="AJ3918" s="31" t="n">
        <v>618.24</v>
      </c>
    </row>
    <row r="3919" customFormat="false" ht="15" hidden="false" customHeight="false" outlineLevel="0" collapsed="false">
      <c r="A3919" s="55" t="n">
        <v>40589</v>
      </c>
      <c r="B3919" s="152" t="s">
        <v>1165</v>
      </c>
      <c r="C3919" s="152" t="s">
        <v>1206</v>
      </c>
      <c r="D3919" s="72" t="n">
        <v>26740</v>
      </c>
      <c r="E3919" s="72"/>
      <c r="F3919" s="30" t="s">
        <v>1162</v>
      </c>
      <c r="G3919" s="30"/>
      <c r="H3919" s="30" t="s">
        <v>1162</v>
      </c>
      <c r="I3919" s="29" t="n">
        <v>184</v>
      </c>
      <c r="K3919" s="30" t="s">
        <v>1233</v>
      </c>
      <c r="M3919" s="31" t="n">
        <f aca="false">SUM(P3919,R3919,T3919,V3919,X3919,Z3919,AB3919,AD3919,AF3919,AH3919,AJ3919,AL3919,AN3919,AP3919,AR3919,AT3919,AV3919,AX3919,AZ3919,BB3919)</f>
        <v>7967.89</v>
      </c>
      <c r="O3919" s="0" t="n">
        <v>20567</v>
      </c>
      <c r="P3919" s="31" t="n">
        <v>320.25</v>
      </c>
      <c r="Q3919" s="0" t="n">
        <v>20620</v>
      </c>
      <c r="R3919" s="31" t="n">
        <v>225</v>
      </c>
      <c r="S3919" s="47" t="n">
        <v>20613</v>
      </c>
      <c r="T3919" s="31" t="n">
        <v>204</v>
      </c>
      <c r="U3919" s="47" t="n">
        <v>20581</v>
      </c>
      <c r="V3919" s="31" t="n">
        <v>2139.14</v>
      </c>
      <c r="W3919" s="47" t="n">
        <v>20585</v>
      </c>
      <c r="X3919" s="31" t="n">
        <v>114.32</v>
      </c>
      <c r="Y3919" s="47" t="n">
        <v>20574</v>
      </c>
      <c r="Z3919" s="31" t="n">
        <v>73.3</v>
      </c>
      <c r="AA3919" s="47" t="n">
        <v>20575</v>
      </c>
      <c r="AB3919" s="31" t="n">
        <v>107.78</v>
      </c>
      <c r="AC3919" s="47" t="n">
        <v>20579</v>
      </c>
      <c r="AD3919" s="31" t="n">
        <v>170.84</v>
      </c>
      <c r="AE3919" s="47" t="n">
        <v>20580</v>
      </c>
      <c r="AF3919" s="31" t="n">
        <v>384.04</v>
      </c>
      <c r="AG3919" s="47" t="n">
        <v>20577</v>
      </c>
      <c r="AH3919" s="31" t="n">
        <v>63.83</v>
      </c>
      <c r="AI3919" s="47" t="n">
        <v>20578</v>
      </c>
      <c r="AJ3919" s="31" t="n">
        <v>562.47</v>
      </c>
      <c r="AK3919" s="47" t="n">
        <v>20576</v>
      </c>
      <c r="AL3919" s="31" t="n">
        <v>712.81</v>
      </c>
      <c r="AM3919" s="47" t="n">
        <v>20596</v>
      </c>
      <c r="AN3919" s="31" t="n">
        <v>1207.5</v>
      </c>
      <c r="AO3919" s="47" t="n">
        <v>20596</v>
      </c>
      <c r="AP3919" s="31" t="n">
        <v>1192.61</v>
      </c>
      <c r="AQ3919" s="47" t="n">
        <v>20616</v>
      </c>
      <c r="AR3919" s="31" t="n">
        <v>490</v>
      </c>
    </row>
    <row r="3920" customFormat="false" ht="15" hidden="false" customHeight="false" outlineLevel="0" collapsed="false">
      <c r="A3920" s="55" t="n">
        <v>40589</v>
      </c>
      <c r="B3920" s="152" t="s">
        <v>627</v>
      </c>
      <c r="C3920" s="152" t="s">
        <v>1206</v>
      </c>
      <c r="D3920" s="72" t="n">
        <v>26741</v>
      </c>
      <c r="E3920" s="72"/>
      <c r="F3920" s="30" t="s">
        <v>1162</v>
      </c>
      <c r="G3920" s="30"/>
      <c r="H3920" s="30" t="s">
        <v>1162</v>
      </c>
      <c r="I3920" s="29" t="n">
        <v>189.8</v>
      </c>
      <c r="K3920" s="30" t="s">
        <v>1303</v>
      </c>
      <c r="M3920" s="31" t="n">
        <f aca="false">SUM(P3920,R3920,T3920,V3920,X3920,Z3920,AB3920,AD3920,AF3920,AH3920,AJ3920,AL3920,AN3920,AP3920,AR3920,AT3920,AV3920,AX3920,AZ3920,BB3920)</f>
        <v>3453.56</v>
      </c>
      <c r="O3920" s="0" t="n">
        <v>20623</v>
      </c>
      <c r="P3920" s="31" t="n">
        <v>540.01</v>
      </c>
      <c r="Q3920" s="0" t="n">
        <v>20582</v>
      </c>
      <c r="R3920" s="31" t="n">
        <v>1714.36</v>
      </c>
      <c r="S3920" s="47" t="n">
        <v>20569</v>
      </c>
      <c r="T3920" s="31" t="n">
        <v>189.22</v>
      </c>
      <c r="U3920" s="47" t="n">
        <v>20568</v>
      </c>
      <c r="V3920" s="31" t="n">
        <v>358.6</v>
      </c>
      <c r="W3920" s="47" t="n">
        <v>20570</v>
      </c>
      <c r="X3920" s="31" t="n">
        <v>281.4</v>
      </c>
      <c r="Y3920" s="47" t="n">
        <v>20605</v>
      </c>
      <c r="Z3920" s="31" t="n">
        <v>369.97</v>
      </c>
    </row>
    <row r="3921" customFormat="false" ht="15" hidden="false" customHeight="false" outlineLevel="0" collapsed="false">
      <c r="A3921" s="55" t="n">
        <v>40589</v>
      </c>
      <c r="B3921" s="152" t="s">
        <v>901</v>
      </c>
      <c r="C3921" s="152" t="s">
        <v>1206</v>
      </c>
      <c r="D3921" s="72" t="n">
        <v>26742</v>
      </c>
      <c r="E3921" s="72"/>
      <c r="F3921" s="30" t="s">
        <v>1162</v>
      </c>
      <c r="G3921" s="30"/>
      <c r="H3921" s="30" t="s">
        <v>1162</v>
      </c>
      <c r="I3921" s="29" t="n">
        <v>184</v>
      </c>
      <c r="K3921" s="30" t="s">
        <v>1228</v>
      </c>
      <c r="M3921" s="31" t="n">
        <f aca="false">SUM(P3921,R3921,T3921,V3921,X3921,Z3921,AB3921,AD3921,AF3921,AH3921,AJ3921,AL3921,AN3921,AP3921,AR3921,AT3921,AV3921,AX3921,AZ3921,BB3921)</f>
        <v>10208.8</v>
      </c>
      <c r="O3921" s="0" t="n">
        <v>20595</v>
      </c>
      <c r="P3921" s="31" t="n">
        <v>511.75</v>
      </c>
      <c r="Q3921" s="0" t="n">
        <v>20594</v>
      </c>
      <c r="R3921" s="31" t="n">
        <v>841.26</v>
      </c>
      <c r="S3921" s="47" t="n">
        <v>20587</v>
      </c>
      <c r="T3921" s="31" t="n">
        <v>66.3</v>
      </c>
      <c r="U3921" s="47" t="n">
        <v>20588</v>
      </c>
      <c r="V3921" s="31" t="n">
        <v>445.48</v>
      </c>
      <c r="W3921" s="47" t="n">
        <v>20589</v>
      </c>
      <c r="X3921" s="31" t="n">
        <v>81.32</v>
      </c>
      <c r="Y3921" s="47" t="n">
        <v>20652</v>
      </c>
      <c r="Z3921" s="31" t="n">
        <v>58.16</v>
      </c>
      <c r="AA3921" s="47" t="n">
        <v>20593</v>
      </c>
      <c r="AB3921" s="31" t="n">
        <v>550.23</v>
      </c>
      <c r="AC3921" s="47" t="n">
        <v>20592</v>
      </c>
      <c r="AD3921" s="31" t="n">
        <v>500.08</v>
      </c>
      <c r="AE3921" s="47" t="n">
        <v>20591</v>
      </c>
      <c r="AF3921" s="31" t="n">
        <v>213.84</v>
      </c>
      <c r="AG3921" s="47" t="n">
        <v>20590</v>
      </c>
      <c r="AH3921" s="31" t="n">
        <v>152.88</v>
      </c>
      <c r="AI3921" s="47" t="n">
        <v>20628</v>
      </c>
      <c r="AJ3921" s="31" t="n">
        <v>6337.5</v>
      </c>
      <c r="AK3921" s="47" t="n">
        <v>20629</v>
      </c>
      <c r="AL3921" s="31" t="n">
        <v>450</v>
      </c>
    </row>
    <row r="3922" customFormat="false" ht="15" hidden="false" customHeight="false" outlineLevel="0" collapsed="false">
      <c r="A3922" s="55" t="n">
        <v>40589</v>
      </c>
      <c r="B3922" s="68" t="s">
        <v>1205</v>
      </c>
      <c r="C3922" s="68" t="s">
        <v>1206</v>
      </c>
      <c r="D3922" s="72" t="n">
        <v>26743</v>
      </c>
      <c r="E3922" s="72"/>
      <c r="F3922" s="3" t="s">
        <v>1162</v>
      </c>
      <c r="H3922" s="3" t="s">
        <v>1162</v>
      </c>
      <c r="I3922" s="29" t="n">
        <v>382.9</v>
      </c>
      <c r="K3922" s="30" t="s">
        <v>1249</v>
      </c>
      <c r="M3922" s="31" t="n">
        <f aca="false">SUM(P3922,R3922,T3922,V3922,X3922,Z3922,AB3922,AD3922,AF3922,AH3922,AJ3922,AL3922,AN3922,AP3922,AR3922,AT3922,AV3922,AX3922,AZ3922,BB3922)</f>
        <v>24791.79</v>
      </c>
      <c r="O3922" s="0" t="n">
        <v>20566</v>
      </c>
      <c r="P3922" s="31" t="n">
        <v>1791.79</v>
      </c>
      <c r="Q3922" s="0" t="n">
        <v>20655</v>
      </c>
      <c r="R3922" s="31" t="n">
        <v>11500</v>
      </c>
      <c r="S3922" s="47" t="n">
        <v>20634</v>
      </c>
      <c r="T3922" s="31" t="n">
        <v>11500</v>
      </c>
    </row>
    <row r="3923" customFormat="false" ht="15" hidden="false" customHeight="false" outlineLevel="0" collapsed="false">
      <c r="A3923" s="55" t="n">
        <v>40589</v>
      </c>
      <c r="B3923" s="56" t="s">
        <v>1189</v>
      </c>
      <c r="C3923" s="56" t="s">
        <v>925</v>
      </c>
      <c r="D3923" s="72" t="n">
        <v>26744</v>
      </c>
      <c r="E3923" s="72"/>
      <c r="F3923" s="44" t="n">
        <v>0.802083333333333</v>
      </c>
      <c r="G3923" s="30" t="s">
        <v>1229</v>
      </c>
      <c r="H3923" s="30" t="s">
        <v>1687</v>
      </c>
      <c r="I3923" s="29" t="n">
        <v>290.15</v>
      </c>
      <c r="K3923" s="30" t="s">
        <v>1231</v>
      </c>
      <c r="M3923" s="31" t="n">
        <f aca="false">SUM(P3923,R3923,T3923,V3923,X3923,Z3923,AB3923,AD3923,AF3923,AH3923,AJ3923,AL3923,AN3923,AP3923,AR3923,AT3923,AV3923,AX3923,AZ3923,BB3923)</f>
        <v>0</v>
      </c>
    </row>
    <row r="3924" customFormat="false" ht="15" hidden="false" customHeight="false" outlineLevel="0" collapsed="false">
      <c r="A3924" s="55" t="n">
        <v>40589</v>
      </c>
      <c r="B3924" s="0" t="s">
        <v>1832</v>
      </c>
      <c r="C3924" s="0" t="s">
        <v>1384</v>
      </c>
      <c r="D3924" s="72" t="n">
        <v>26745</v>
      </c>
      <c r="E3924" s="72"/>
      <c r="F3924" s="42" t="n">
        <v>0.548611111111111</v>
      </c>
      <c r="H3924" s="42" t="n">
        <v>0.229166666666667</v>
      </c>
      <c r="I3924" s="29" t="n">
        <v>98.5</v>
      </c>
      <c r="K3924" s="30" t="s">
        <v>1833</v>
      </c>
      <c r="M3924" s="31" t="n">
        <f aca="false">SUM(P3924,R3924,T3924,V3924,X3924,Z3924,AB3924,AD3924,AF3924,AH3924,AJ3924,AL3924,AN3924,AP3924,AR3924,AT3924,AV3924,AX3924,AZ3924,BB3924)</f>
        <v>0</v>
      </c>
    </row>
    <row r="3925" customFormat="false" ht="15" hidden="false" customHeight="false" outlineLevel="0" collapsed="false">
      <c r="A3925" s="55" t="n">
        <v>40589</v>
      </c>
      <c r="B3925" s="0" t="s">
        <v>1193</v>
      </c>
      <c r="C3925" s="0" t="s">
        <v>1844</v>
      </c>
      <c r="D3925" s="72" t="n">
        <v>26746</v>
      </c>
      <c r="E3925" s="72"/>
      <c r="F3925" s="42" t="n">
        <v>0.416666666666667</v>
      </c>
      <c r="G3925" s="156" t="s">
        <v>1845</v>
      </c>
      <c r="H3925" s="42" t="n">
        <v>0.166666666666667</v>
      </c>
      <c r="I3925" s="29" t="n">
        <v>72</v>
      </c>
      <c r="K3925" s="30" t="s">
        <v>1216</v>
      </c>
      <c r="M3925" s="31" t="n">
        <f aca="false">SUM(P3925,R3925,T3925,V3925,X3925,Z3925,AB3925,AD3925,AF3925,AH3925,AJ3925,AL3925,AN3925,AP3925,AR3925,AT3925,AV3925,AX3925,AZ3925,BB3925)</f>
        <v>0</v>
      </c>
    </row>
    <row r="3926" customFormat="false" ht="15" hidden="false" customHeight="false" outlineLevel="0" collapsed="false">
      <c r="A3926" s="55" t="n">
        <v>40589</v>
      </c>
      <c r="B3926" s="56" t="s">
        <v>1169</v>
      </c>
      <c r="C3926" s="56" t="s">
        <v>640</v>
      </c>
      <c r="D3926" s="72" t="n">
        <v>26747</v>
      </c>
      <c r="E3926" s="72"/>
      <c r="F3926" s="44" t="n">
        <v>0.611111111111111</v>
      </c>
      <c r="G3926" s="30" t="s">
        <v>1241</v>
      </c>
      <c r="H3926" s="44" t="n">
        <v>0.25</v>
      </c>
      <c r="I3926" s="29" t="n">
        <v>144</v>
      </c>
      <c r="K3926" s="30" t="s">
        <v>1214</v>
      </c>
      <c r="M3926" s="31" t="n">
        <f aca="false">SUM(P3926,R3926,T3926,V3926,X3926,Z3926,AB3926,AD3926,AF3926,AH3926,AJ3926,AL3926,AN3926,AP3926,AR3926,AT3926,AV3926,AX3926,AZ3926,BB3926)</f>
        <v>0</v>
      </c>
    </row>
    <row r="3927" customFormat="false" ht="15" hidden="false" customHeight="false" outlineLevel="0" collapsed="false">
      <c r="A3927" s="55" t="n">
        <v>40589</v>
      </c>
      <c r="B3927" s="56" t="s">
        <v>1176</v>
      </c>
      <c r="C3927" s="56" t="s">
        <v>739</v>
      </c>
      <c r="D3927" s="72" t="n">
        <v>26748</v>
      </c>
      <c r="E3927" s="72"/>
      <c r="F3927" s="44" t="n">
        <v>0.729166666666667</v>
      </c>
      <c r="G3927" s="30" t="s">
        <v>1380</v>
      </c>
      <c r="H3927" s="44" t="n">
        <v>0.395833333333333</v>
      </c>
      <c r="I3927" s="29" t="n">
        <v>198</v>
      </c>
      <c r="K3927" s="30" t="s">
        <v>1222</v>
      </c>
      <c r="M3927" s="31" t="n">
        <f aca="false">SUM(P3927,R3927,T3927,V3927,X3927,Z3927,AB3927,AD3927,AF3927,AH3927,AJ3927,AL3927,AN3927,AP3927,AR3927,AT3927,AV3927,AX3927,AZ3927,BB3927)</f>
        <v>0</v>
      </c>
    </row>
    <row r="3928" customFormat="false" ht="15" hidden="false" customHeight="false" outlineLevel="0" collapsed="false">
      <c r="A3928" s="55" t="n">
        <v>40589</v>
      </c>
      <c r="B3928" s="0" t="s">
        <v>1197</v>
      </c>
      <c r="C3928" s="0" t="s">
        <v>82</v>
      </c>
      <c r="D3928" s="72" t="n">
        <v>26749</v>
      </c>
      <c r="E3928" s="72"/>
      <c r="F3928" s="42" t="n">
        <v>0.510416666666667</v>
      </c>
      <c r="G3928" s="156" t="s">
        <v>1845</v>
      </c>
      <c r="H3928" s="42" t="n">
        <v>0.166666666666667</v>
      </c>
      <c r="I3928" s="29" t="n">
        <v>75</v>
      </c>
      <c r="K3928" s="30" t="s">
        <v>1259</v>
      </c>
      <c r="M3928" s="31" t="n">
        <f aca="false">SUM(P3928,R3928,T3928,V3928,X3928,Z3928,AB3928,AD3928,AF3928,AH3928,AJ3928,AL3928,AN3928,AP3928,AR3928,AT3928,AV3928,AX3928,AZ3928,BB3928)</f>
        <v>0</v>
      </c>
    </row>
    <row r="3929" customFormat="false" ht="15" hidden="false" customHeight="false" outlineLevel="0" collapsed="false">
      <c r="A3929" s="55" t="n">
        <v>40589</v>
      </c>
      <c r="B3929" s="0" t="s">
        <v>1179</v>
      </c>
      <c r="C3929" s="0" t="s">
        <v>869</v>
      </c>
      <c r="D3929" s="72" t="n">
        <v>26750</v>
      </c>
      <c r="E3929" s="72"/>
      <c r="F3929" s="42" t="n">
        <v>0.4375</v>
      </c>
      <c r="H3929" s="42" t="n">
        <v>0.166666666666667</v>
      </c>
      <c r="I3929" s="29" t="n">
        <v>72</v>
      </c>
      <c r="K3929" s="30" t="s">
        <v>1242</v>
      </c>
      <c r="M3929" s="31" t="n">
        <f aca="false">SUM(P3929,R3929,T3929,V3929,X3929,Z3929,AB3929,AD3929,AF3929,AH3929,AJ3929,AL3929,AN3929,AP3929,AR3929,AT3929,AV3929,AX3929,AZ3929,BB3929)</f>
        <v>0</v>
      </c>
    </row>
    <row r="3930" customFormat="false" ht="15" hidden="false" customHeight="false" outlineLevel="0" collapsed="false">
      <c r="A3930" s="55" t="n">
        <v>40589</v>
      </c>
      <c r="B3930" s="56" t="s">
        <v>1173</v>
      </c>
      <c r="C3930" s="56" t="s">
        <v>1049</v>
      </c>
      <c r="D3930" s="72" t="n">
        <v>26751</v>
      </c>
      <c r="E3930" s="72"/>
      <c r="F3930" s="44" t="n">
        <v>0.690972222222222</v>
      </c>
      <c r="G3930" s="30"/>
      <c r="H3930" s="44" t="n">
        <v>0.375</v>
      </c>
      <c r="I3930" s="29" t="n">
        <v>153</v>
      </c>
      <c r="K3930" s="30" t="s">
        <v>1212</v>
      </c>
      <c r="M3930" s="31" t="n">
        <f aca="false">SUM(P3930,R3930,T3930,V3930,X3930,Z3930,AB3930,AD3930,AF3930,AH3930,AJ3930,AL3930,AN3930,AP3930,AR3930,AT3930,AV3930,AX3930,AZ3930,BB3930)</f>
        <v>0</v>
      </c>
    </row>
    <row r="3931" customFormat="false" ht="15" hidden="false" customHeight="false" outlineLevel="0" collapsed="false">
      <c r="A3931" s="55" t="n">
        <v>40589</v>
      </c>
      <c r="B3931" s="56" t="s">
        <v>1745</v>
      </c>
      <c r="C3931" s="56" t="s">
        <v>387</v>
      </c>
      <c r="D3931" s="72" t="n">
        <v>26752</v>
      </c>
      <c r="E3931" s="72"/>
      <c r="F3931" s="44" t="n">
        <v>0.645833333333333</v>
      </c>
      <c r="G3931" s="30"/>
      <c r="H3931" s="44" t="n">
        <v>0.270833333333333</v>
      </c>
      <c r="I3931" s="29" t="n">
        <f aca="false">117+5+39</f>
        <v>161</v>
      </c>
      <c r="K3931" s="30" t="s">
        <v>1766</v>
      </c>
      <c r="M3931" s="31" t="n">
        <f aca="false">SUM(P3931,R3931,T3931,V3931,X3931,Z3931,AB3931,AD3931,AF3931,AH3931,AJ3931,AL3931,AN3931,AP3931,AR3931,AT3931,AV3931,AX3931,AZ3931,BB3931)</f>
        <v>0</v>
      </c>
    </row>
    <row r="3932" customFormat="false" ht="15" hidden="false" customHeight="false" outlineLevel="0" collapsed="false">
      <c r="A3932" s="55" t="n">
        <v>40589</v>
      </c>
      <c r="B3932" s="56" t="s">
        <v>96</v>
      </c>
      <c r="C3932" s="56" t="s">
        <v>892</v>
      </c>
      <c r="D3932" s="72" t="n">
        <v>26753</v>
      </c>
      <c r="E3932" s="72"/>
      <c r="F3932" s="44" t="n">
        <v>0.715277777777778</v>
      </c>
      <c r="G3932" s="30"/>
      <c r="H3932" s="44" t="n">
        <v>0.354166666666667</v>
      </c>
      <c r="I3932" s="29" t="n">
        <v>139.4</v>
      </c>
      <c r="K3932" s="30" t="s">
        <v>1237</v>
      </c>
      <c r="M3932" s="31" t="n">
        <f aca="false">SUM(P3932,R3932,T3932,V3932,X3932,Z3932,AB3932,AD3932,AF3932,AH3932,AJ3932,AL3932,AN3932,AP3932,AR3932,AT3932,AV3932,AX3932,AZ3932,BB3932)</f>
        <v>0</v>
      </c>
    </row>
    <row r="3933" customFormat="false" ht="15" hidden="false" customHeight="false" outlineLevel="0" collapsed="false">
      <c r="A3933" s="55" t="n">
        <v>40589</v>
      </c>
      <c r="B3933" s="56" t="s">
        <v>1208</v>
      </c>
      <c r="C3933" s="56" t="s">
        <v>1032</v>
      </c>
      <c r="D3933" s="72" t="n">
        <v>26754</v>
      </c>
      <c r="E3933" s="72"/>
      <c r="F3933" s="44" t="n">
        <v>0.642361111111111</v>
      </c>
      <c r="G3933" s="30"/>
      <c r="H3933" s="44" t="n">
        <v>0.333333333333333</v>
      </c>
      <c r="I3933" s="29" t="n">
        <v>269</v>
      </c>
      <c r="K3933" s="30" t="s">
        <v>1238</v>
      </c>
      <c r="M3933" s="31" t="n">
        <f aca="false">SUM(P3933,R3933,T3933,V3933,X3933,Z3933,AB3933,AD3933,AF3933,AH3933,AJ3933,AL3933,AN3933,AP3933,AR3933,AT3933,AV3933,AX3933,AZ3933,BB3933)</f>
        <v>0</v>
      </c>
    </row>
    <row r="3934" customFormat="false" ht="15" hidden="false" customHeight="false" outlineLevel="0" collapsed="false">
      <c r="A3934" s="55" t="n">
        <v>40589</v>
      </c>
      <c r="B3934" s="152" t="s">
        <v>1203</v>
      </c>
      <c r="C3934" s="152" t="s">
        <v>1000</v>
      </c>
      <c r="D3934" s="72" t="n">
        <v>26755</v>
      </c>
      <c r="E3934" s="72"/>
      <c r="F3934" s="44" t="n">
        <v>0.65625</v>
      </c>
      <c r="G3934" s="30"/>
      <c r="H3934" s="44" t="n">
        <v>0.208333333333333</v>
      </c>
      <c r="I3934" s="29" t="n">
        <v>90</v>
      </c>
      <c r="K3934" s="30" t="s">
        <v>1244</v>
      </c>
      <c r="M3934" s="31" t="n">
        <f aca="false">SUM(P3934,R3934,T3934,V3934,X3934,Z3934,AB3934,AD3934,AF3934,AH3934,AJ3934,AL3934,AN3934,AP3934,AR3934,AT3934,AV3934,AX3934,AZ3934,BB3934)</f>
        <v>0</v>
      </c>
    </row>
    <row r="3935" customFormat="false" ht="15" hidden="false" customHeight="false" outlineLevel="0" collapsed="false">
      <c r="A3935" s="55" t="n">
        <v>40589</v>
      </c>
      <c r="B3935" s="56" t="s">
        <v>1199</v>
      </c>
      <c r="C3935" s="56" t="s">
        <v>1255</v>
      </c>
      <c r="D3935" s="72" t="n">
        <v>26756</v>
      </c>
      <c r="E3935" s="72"/>
      <c r="F3935" s="44" t="n">
        <v>0.689583333333333</v>
      </c>
      <c r="G3935" s="30"/>
      <c r="H3935" s="44" t="n">
        <v>0.166666666666667</v>
      </c>
      <c r="I3935" s="29" t="n">
        <v>80</v>
      </c>
      <c r="K3935" s="30" t="s">
        <v>1253</v>
      </c>
      <c r="M3935" s="31" t="n">
        <f aca="false">SUM(P3935,R3935,T3935,V3935,X3935,Z3935,AB3935,AD3935,AF3935,AH3935,AJ3935,AL3935,AN3935,AP3935,AR3935,AT3935,AV3935,AX3935,AZ3935,BB3935)</f>
        <v>0</v>
      </c>
    </row>
    <row r="3936" customFormat="false" ht="15" hidden="false" customHeight="false" outlineLevel="0" collapsed="false">
      <c r="A3936" s="55" t="n">
        <v>40589</v>
      </c>
      <c r="B3936" s="56" t="s">
        <v>1665</v>
      </c>
      <c r="C3936" s="56" t="s">
        <v>1255</v>
      </c>
      <c r="D3936" s="72" t="n">
        <v>26757</v>
      </c>
      <c r="E3936" s="72"/>
      <c r="F3936" s="44" t="n">
        <v>0.688888888888889</v>
      </c>
      <c r="G3936" s="30"/>
      <c r="H3936" s="44" t="n">
        <v>0.166666666666667</v>
      </c>
      <c r="I3936" s="29" t="n">
        <v>80</v>
      </c>
      <c r="K3936" s="30" t="s">
        <v>1714</v>
      </c>
      <c r="M3936" s="31" t="n">
        <f aca="false">SUM(P3936,R3936,T3936,V3936,X3936,Z3936,AB3936,AD3936,AF3936,AH3936,AJ3936,AL3936,AN3936,AP3936,AR3936,AT3936,AV3936,AX3936,AZ3936,BB3936)</f>
        <v>0</v>
      </c>
    </row>
    <row r="3937" customFormat="false" ht="15" hidden="false" customHeight="false" outlineLevel="0" collapsed="false">
      <c r="A3937" s="55" t="n">
        <v>40589</v>
      </c>
      <c r="B3937" s="56" t="s">
        <v>1179</v>
      </c>
      <c r="C3937" s="56" t="s">
        <v>1330</v>
      </c>
      <c r="D3937" s="72" t="n">
        <v>26758</v>
      </c>
      <c r="E3937" s="72"/>
      <c r="F3937" s="44" t="n">
        <v>0.790277777777778</v>
      </c>
      <c r="G3937" s="30"/>
      <c r="H3937" s="44" t="n">
        <v>0.1875</v>
      </c>
      <c r="I3937" s="29" t="n">
        <v>109</v>
      </c>
      <c r="K3937" s="30" t="s">
        <v>1242</v>
      </c>
      <c r="M3937" s="31" t="n">
        <f aca="false">SUM(P3937,R3937,T3937,V3937,X3937,Z3937,AB3937,AD3937,AF3937,AH3937,AJ3937,AL3937,AN3937,AP3937,AR3937,AT3937,AV3937,AX3937,AZ3937,BB3937)</f>
        <v>0</v>
      </c>
    </row>
    <row r="3938" customFormat="false" ht="15" hidden="false" customHeight="false" outlineLevel="0" collapsed="false">
      <c r="A3938" s="55" t="n">
        <v>40589</v>
      </c>
      <c r="B3938" s="56" t="s">
        <v>1165</v>
      </c>
      <c r="C3938" s="56" t="s">
        <v>1206</v>
      </c>
      <c r="D3938" s="72" t="n">
        <v>26759</v>
      </c>
      <c r="E3938" s="72"/>
      <c r="F3938" s="30" t="s">
        <v>1162</v>
      </c>
      <c r="G3938" s="30"/>
      <c r="H3938" s="30" t="s">
        <v>1162</v>
      </c>
      <c r="I3938" s="29" t="n">
        <v>184</v>
      </c>
      <c r="K3938" s="30" t="s">
        <v>1233</v>
      </c>
      <c r="M3938" s="31" t="n">
        <f aca="false">SUM(P3938,R3938,T3938,V3938,X3938,Z3938,AB3938,AD3938,AF3938,AH3938,AJ3938,AL3938,AN3938,AP3938,AR3938,AT3938,AV3938,AX3938,AZ3938,BB3938)</f>
        <v>0</v>
      </c>
    </row>
    <row r="3939" customFormat="false" ht="15" hidden="false" customHeight="false" outlineLevel="0" collapsed="false">
      <c r="A3939" s="41"/>
      <c r="M3939" s="31" t="n">
        <f aca="false">SUM(P3939,R3939,T3939,V3939,X3939,Z3939,AB3939,AD3939,AF3939,AH3939,AJ3939,AL3939,AN3939,AP3939,AR3939,AT3939,AV3939,AX3939,AZ3939,BB3939)</f>
        <v>0</v>
      </c>
    </row>
    <row r="3940" customFormat="false" ht="15" hidden="false" customHeight="false" outlineLevel="0" collapsed="false">
      <c r="A3940" s="49"/>
      <c r="B3940" s="182"/>
      <c r="C3940" s="53"/>
      <c r="D3940" s="53"/>
      <c r="E3940" s="53"/>
      <c r="F3940" s="118"/>
      <c r="G3940" s="49"/>
      <c r="H3940" s="118"/>
      <c r="I3940" s="51"/>
      <c r="J3940" s="51"/>
      <c r="K3940" s="49"/>
    </row>
    <row r="3941" customFormat="false" ht="18.75" hidden="false" customHeight="false" outlineLevel="0" collapsed="false">
      <c r="A3941" s="53"/>
      <c r="B3941" s="50"/>
      <c r="C3941" s="81" t="s">
        <v>1846</v>
      </c>
      <c r="D3941" s="81"/>
      <c r="E3941" s="81"/>
      <c r="F3941" s="49"/>
      <c r="G3941" s="73" t="s">
        <v>1847</v>
      </c>
      <c r="H3941" s="49"/>
      <c r="I3941" s="51"/>
      <c r="J3941" s="51"/>
      <c r="K3941" s="49"/>
    </row>
    <row r="3942" customFormat="false" ht="15" hidden="false" customHeight="false" outlineLevel="0" collapsed="false">
      <c r="A3942" s="134"/>
      <c r="B3942" s="133"/>
      <c r="C3942" s="133"/>
      <c r="D3942" s="134"/>
      <c r="E3942" s="134"/>
      <c r="F3942" s="134"/>
      <c r="G3942" s="134"/>
      <c r="H3942" s="134"/>
      <c r="I3942" s="136"/>
      <c r="J3942" s="136"/>
      <c r="K3942" s="134"/>
    </row>
    <row r="3943" customFormat="false" ht="18.75" hidden="false" customHeight="false" outlineLevel="0" collapsed="false">
      <c r="A3943" s="134"/>
      <c r="B3943" s="133"/>
      <c r="C3943" s="185"/>
      <c r="D3943" s="185"/>
      <c r="E3943" s="185"/>
      <c r="F3943" s="134"/>
      <c r="G3943" s="76" t="s">
        <v>1848</v>
      </c>
      <c r="H3943" s="134"/>
      <c r="I3943" s="136"/>
      <c r="J3943" s="136"/>
      <c r="K3943" s="134"/>
    </row>
    <row r="3944" customFormat="false" ht="15" hidden="false" customHeight="false" outlineLevel="0" collapsed="false">
      <c r="A3944" s="41" t="n">
        <v>40590</v>
      </c>
      <c r="B3944" s="152" t="s">
        <v>679</v>
      </c>
      <c r="C3944" s="152" t="s">
        <v>1206</v>
      </c>
      <c r="D3944" s="72" t="n">
        <v>26760</v>
      </c>
      <c r="E3944" s="72"/>
      <c r="F3944" s="3" t="s">
        <v>1162</v>
      </c>
      <c r="H3944" s="3" t="s">
        <v>1162</v>
      </c>
      <c r="I3944" s="29" t="n">
        <v>184</v>
      </c>
      <c r="K3944" s="30" t="s">
        <v>1223</v>
      </c>
      <c r="M3944" s="31" t="n">
        <f aca="false">SUM(P3944,R3944,T3944,V3944,X3944,Z3944,AB3944,AD3944,AF3944,AH3944,AJ3944,AL3944,AN3944,AP3944,AR3944,AT3944,AV3944,AX3944,AZ3944,BB3944)</f>
        <v>7770.98</v>
      </c>
      <c r="O3944" s="0" t="n">
        <v>20600</v>
      </c>
      <c r="P3944" s="31" t="n">
        <v>48.62</v>
      </c>
      <c r="Q3944" s="0" t="n">
        <v>20752</v>
      </c>
      <c r="R3944" s="31" t="n">
        <v>706.36</v>
      </c>
      <c r="S3944" s="47" t="n">
        <v>20741</v>
      </c>
      <c r="T3944" s="31" t="n">
        <v>6337.5</v>
      </c>
      <c r="U3944" s="47" t="n">
        <v>20729</v>
      </c>
      <c r="V3944" s="31" t="n">
        <v>202.5</v>
      </c>
      <c r="W3944" s="47" t="n">
        <v>20714</v>
      </c>
      <c r="X3944" s="31" t="n">
        <v>276</v>
      </c>
      <c r="Y3944" s="47" t="n">
        <v>20736</v>
      </c>
      <c r="Z3944" s="31" t="n">
        <v>200</v>
      </c>
    </row>
    <row r="3945" customFormat="false" ht="15" hidden="false" customHeight="false" outlineLevel="0" collapsed="false">
      <c r="A3945" s="41" t="n">
        <v>40590</v>
      </c>
      <c r="B3945" s="152" t="s">
        <v>383</v>
      </c>
      <c r="C3945" s="152" t="s">
        <v>1206</v>
      </c>
      <c r="D3945" s="72" t="n">
        <v>26761</v>
      </c>
      <c r="E3945" s="72"/>
      <c r="F3945" s="3" t="s">
        <v>1162</v>
      </c>
      <c r="G3945" s="3" t="s">
        <v>1602</v>
      </c>
      <c r="H3945" s="3" t="s">
        <v>1162</v>
      </c>
      <c r="I3945" s="29" t="n">
        <v>208</v>
      </c>
      <c r="K3945" s="30" t="s">
        <v>1232</v>
      </c>
      <c r="M3945" s="31" t="n">
        <f aca="false">SUM(P3945,R3945,T3945,V3945,X3945,Z3945,AB3945,AD3945,AF3945,AH3945,AJ3945,AL3945,AN3945,AP3945,AR3945,AT3945,AV3945,AX3945,AZ3945,BB3945)</f>
        <v>45376.03</v>
      </c>
      <c r="O3945" s="0" t="n">
        <v>20769</v>
      </c>
      <c r="P3945" s="31" t="n">
        <v>150</v>
      </c>
      <c r="Q3945" s="0" t="n">
        <v>20738</v>
      </c>
      <c r="R3945" s="31" t="n">
        <v>7025</v>
      </c>
      <c r="S3945" s="47" t="n">
        <v>20757</v>
      </c>
      <c r="T3945" s="31" t="n">
        <v>335.5</v>
      </c>
      <c r="U3945" s="47" t="n">
        <v>20673</v>
      </c>
      <c r="V3945" s="31" t="n">
        <v>9839.5</v>
      </c>
      <c r="W3945" s="47" t="n">
        <v>20674</v>
      </c>
      <c r="X3945" s="31" t="n">
        <v>10250</v>
      </c>
      <c r="Y3945" s="47" t="n">
        <v>20611</v>
      </c>
      <c r="Z3945" s="31" t="n">
        <v>1008</v>
      </c>
      <c r="AA3945" s="47" t="n">
        <v>20419</v>
      </c>
      <c r="AB3945" s="31" t="n">
        <v>1398.03</v>
      </c>
      <c r="AC3945" s="47" t="n">
        <v>20740</v>
      </c>
      <c r="AD3945" s="31" t="n">
        <v>7975</v>
      </c>
      <c r="AE3945" s="47" t="n">
        <v>20739</v>
      </c>
      <c r="AF3945" s="31" t="n">
        <v>7395</v>
      </c>
    </row>
    <row r="3946" customFormat="false" ht="15" hidden="false" customHeight="false" outlineLevel="0" collapsed="false">
      <c r="A3946" s="41" t="n">
        <v>40590</v>
      </c>
      <c r="B3946" s="152" t="s">
        <v>1165</v>
      </c>
      <c r="C3946" s="152" t="s">
        <v>1206</v>
      </c>
      <c r="D3946" s="72" t="n">
        <v>26762</v>
      </c>
      <c r="E3946" s="72"/>
      <c r="F3946" s="3" t="s">
        <v>1162</v>
      </c>
      <c r="H3946" s="3" t="s">
        <v>1162</v>
      </c>
      <c r="I3946" s="29" t="n">
        <v>184</v>
      </c>
      <c r="K3946" s="30" t="s">
        <v>1233</v>
      </c>
      <c r="M3946" s="31" t="n">
        <f aca="false">SUM(P3946,R3946,T3946,V3946,X3946,Z3946,AB3946,AD3946,AF3946,AH3946,AJ3946,AL3946,AN3946,AP3946,AR3946,AT3946,AV3946,AX3946,AZ3946,BB3946)</f>
        <v>19165</v>
      </c>
      <c r="O3946" s="0" t="n">
        <v>20721</v>
      </c>
      <c r="P3946" s="31" t="n">
        <v>192</v>
      </c>
      <c r="Q3946" s="0" t="n">
        <v>20735</v>
      </c>
      <c r="R3946" s="31" t="n">
        <v>210</v>
      </c>
      <c r="S3946" s="47" t="n">
        <v>20730</v>
      </c>
      <c r="T3946" s="31" t="n">
        <v>252</v>
      </c>
      <c r="U3946" s="47" t="n">
        <v>20732</v>
      </c>
      <c r="V3946" s="31" t="n">
        <v>75</v>
      </c>
      <c r="W3946" s="47" t="n">
        <v>20731</v>
      </c>
      <c r="X3946" s="31" t="n">
        <v>130</v>
      </c>
      <c r="Y3946" s="47" t="n">
        <v>20650</v>
      </c>
      <c r="Z3946" s="31" t="n">
        <v>8145</v>
      </c>
      <c r="AA3946" s="47" t="n">
        <v>20720</v>
      </c>
      <c r="AB3946" s="31" t="n">
        <v>217.5</v>
      </c>
      <c r="AC3946" s="47" t="n">
        <v>20755</v>
      </c>
      <c r="AD3946" s="31" t="n">
        <v>9645</v>
      </c>
      <c r="AE3946" s="47" t="n">
        <v>20715</v>
      </c>
      <c r="AF3946" s="31" t="n">
        <v>298.5</v>
      </c>
    </row>
    <row r="3947" customFormat="false" ht="15" hidden="false" customHeight="false" outlineLevel="0" collapsed="false">
      <c r="A3947" s="117" t="n">
        <v>40590</v>
      </c>
      <c r="B3947" s="68" t="s">
        <v>1205</v>
      </c>
      <c r="C3947" s="68" t="s">
        <v>1206</v>
      </c>
      <c r="D3947" s="72" t="n">
        <v>26763</v>
      </c>
      <c r="E3947" s="72"/>
      <c r="F3947" s="3" t="s">
        <v>1162</v>
      </c>
      <c r="H3947" s="3" t="s">
        <v>1162</v>
      </c>
      <c r="I3947" s="29" t="n">
        <v>380</v>
      </c>
      <c r="K3947" s="30" t="s">
        <v>1249</v>
      </c>
      <c r="M3947" s="31" t="n">
        <f aca="false">SUM(P3947,R3947,T3947,V3947,X3947,Z3947,AB3947,AD3947,AF3947,AH3947,AJ3947,AL3947,AN3947,AP3947,AR3947,AT3947,AV3947,AX3947,AZ3947,BB3947)</f>
        <v>8918.88</v>
      </c>
      <c r="O3947" s="0" t="n">
        <v>20758</v>
      </c>
      <c r="P3947" s="31" t="n">
        <v>1000</v>
      </c>
      <c r="Q3947" s="0" t="n">
        <v>20713</v>
      </c>
      <c r="R3947" s="31" t="n">
        <v>3083.51</v>
      </c>
      <c r="S3947" s="47" t="n">
        <v>20753</v>
      </c>
      <c r="T3947" s="31" t="n">
        <v>894.66</v>
      </c>
      <c r="U3947" s="47" t="n">
        <v>20706</v>
      </c>
      <c r="V3947" s="31" t="n">
        <v>3940.71</v>
      </c>
    </row>
    <row r="3948" customFormat="false" ht="15" hidden="false" customHeight="false" outlineLevel="0" collapsed="false">
      <c r="A3948" s="41" t="n">
        <v>40590</v>
      </c>
      <c r="B3948" s="68" t="s">
        <v>1189</v>
      </c>
      <c r="C3948" s="68" t="s">
        <v>925</v>
      </c>
      <c r="D3948" s="72" t="n">
        <v>26764</v>
      </c>
      <c r="E3948" s="72"/>
      <c r="F3948" s="42" t="n">
        <v>0.71875</v>
      </c>
      <c r="H3948" s="42" t="n">
        <v>0.416666666666667</v>
      </c>
      <c r="I3948" s="29" t="n">
        <v>219</v>
      </c>
      <c r="K3948" s="30" t="s">
        <v>1231</v>
      </c>
      <c r="M3948" s="31" t="n">
        <f aca="false">SUM(P3948,R3948,T3948,V3948,X3948,Z3948,AB3948,AD3948,AF3948,AH3948,AJ3948,AL3948,AN3948,AP3948,AR3948,AT3948,AV3948,AX3948,AZ3948,BB3948)</f>
        <v>0</v>
      </c>
    </row>
    <row r="3949" customFormat="false" ht="15" hidden="false" customHeight="false" outlineLevel="0" collapsed="false">
      <c r="A3949" s="41" t="n">
        <v>40590</v>
      </c>
      <c r="B3949" s="68" t="s">
        <v>1203</v>
      </c>
      <c r="C3949" s="68" t="s">
        <v>979</v>
      </c>
      <c r="D3949" s="72" t="n">
        <v>26765</v>
      </c>
      <c r="E3949" s="72"/>
      <c r="F3949" s="42" t="n">
        <v>0.65625</v>
      </c>
      <c r="H3949" s="42" t="n">
        <v>0.333333333333333</v>
      </c>
      <c r="I3949" s="29" t="n">
        <v>145.8</v>
      </c>
      <c r="K3949" s="30" t="s">
        <v>1244</v>
      </c>
      <c r="M3949" s="31" t="n">
        <f aca="false">SUM(P3949,R3949,T3949,V3949,X3949,Z3949,AB3949,AD3949,AF3949,AH3949,AJ3949,AL3949,AN3949,AP3949,AR3949,AT3949,AV3949,AX3949,AZ3949,BB3949)</f>
        <v>0</v>
      </c>
    </row>
    <row r="3950" customFormat="false" ht="15" hidden="false" customHeight="false" outlineLevel="0" collapsed="false">
      <c r="A3950" s="41" t="n">
        <v>40590</v>
      </c>
      <c r="B3950" s="68" t="s">
        <v>1745</v>
      </c>
      <c r="C3950" s="68" t="s">
        <v>490</v>
      </c>
      <c r="D3950" s="72" t="n">
        <v>26766</v>
      </c>
      <c r="E3950" s="72"/>
      <c r="F3950" s="42" t="n">
        <v>0.677083333333333</v>
      </c>
      <c r="H3950" s="42" t="n">
        <v>0.354166666666667</v>
      </c>
      <c r="I3950" s="29" t="n">
        <v>158</v>
      </c>
      <c r="K3950" s="30" t="s">
        <v>1766</v>
      </c>
      <c r="M3950" s="31" t="n">
        <f aca="false">SUM(P3950,R3950,T3950,V3950,X3950,Z3950,AB3950,AD3950,AF3950,AH3950,AJ3950,AL3950,AN3950,AP3950,AR3950,AT3950,AV3950,AX3950,AZ3950,BB3950)</f>
        <v>0</v>
      </c>
    </row>
    <row r="3951" customFormat="false" ht="15" hidden="false" customHeight="false" outlineLevel="0" collapsed="false">
      <c r="A3951" s="41" t="n">
        <v>40590</v>
      </c>
      <c r="B3951" s="68" t="s">
        <v>1675</v>
      </c>
      <c r="C3951" s="68" t="s">
        <v>490</v>
      </c>
      <c r="D3951" s="72" t="n">
        <v>26767</v>
      </c>
      <c r="E3951" s="72"/>
      <c r="F3951" s="42" t="n">
        <v>0.684027777777778</v>
      </c>
      <c r="H3951" s="42" t="n">
        <v>0.354166666666667</v>
      </c>
      <c r="I3951" s="29" t="n">
        <v>153</v>
      </c>
      <c r="K3951" s="30" t="s">
        <v>1375</v>
      </c>
      <c r="M3951" s="31" t="n">
        <f aca="false">SUM(P3951,R3951,T3951,V3951,X3951,Z3951,AB3951,AD3951,AF3951,AH3951,AJ3951,AL3951,AN3951,AP3951,AR3951,AT3951,AV3951,AX3951,AZ3951,BB3951)</f>
        <v>0</v>
      </c>
    </row>
    <row r="3952" customFormat="false" ht="15" hidden="false" customHeight="false" outlineLevel="0" collapsed="false">
      <c r="A3952" s="41" t="n">
        <v>40590</v>
      </c>
      <c r="B3952" s="68" t="s">
        <v>1193</v>
      </c>
      <c r="C3952" s="68" t="s">
        <v>307</v>
      </c>
      <c r="D3952" s="72" t="n">
        <v>26768</v>
      </c>
      <c r="E3952" s="72"/>
      <c r="F3952" s="42" t="n">
        <v>0.520833333333333</v>
      </c>
      <c r="H3952" s="42" t="n">
        <v>0.166666666666667</v>
      </c>
      <c r="I3952" s="29" t="n">
        <v>77</v>
      </c>
      <c r="K3952" s="30" t="s">
        <v>1216</v>
      </c>
      <c r="M3952" s="31" t="n">
        <f aca="false">SUM(P3952,R3952,T3952,V3952,X3952,Z3952,AB3952,AD3952,AF3952,AH3952,AJ3952,AL3952,AN3952,AP3952,AR3952,AT3952,AV3952,AX3952,AZ3952,BB3952)</f>
        <v>0</v>
      </c>
    </row>
    <row r="3953" customFormat="false" ht="15" hidden="false" customHeight="false" outlineLevel="0" collapsed="false">
      <c r="A3953" s="41" t="n">
        <v>40590</v>
      </c>
      <c r="B3953" s="68" t="s">
        <v>1832</v>
      </c>
      <c r="C3953" s="68" t="s">
        <v>307</v>
      </c>
      <c r="D3953" s="72" t="n">
        <v>26769</v>
      </c>
      <c r="E3953" s="72"/>
      <c r="F3953" s="42" t="n">
        <v>0.645833333333333</v>
      </c>
      <c r="H3953" s="42" t="n">
        <v>0.291666666666667</v>
      </c>
      <c r="I3953" s="29" t="n">
        <v>131</v>
      </c>
      <c r="K3953" s="30" t="s">
        <v>1833</v>
      </c>
      <c r="M3953" s="31" t="n">
        <f aca="false">SUM(P3953,R3953,T3953,V3953,X3953,Z3953,AB3953,AD3953,AF3953,AH3953,AJ3953,AL3953,AN3953,AP3953,AR3953,AT3953,AV3953,AX3953,AZ3953,BB3953)</f>
        <v>0</v>
      </c>
    </row>
    <row r="3954" customFormat="false" ht="15" hidden="false" customHeight="false" outlineLevel="0" collapsed="false">
      <c r="A3954" s="41" t="n">
        <v>40590</v>
      </c>
      <c r="B3954" s="68" t="s">
        <v>1197</v>
      </c>
      <c r="C3954" s="68" t="s">
        <v>714</v>
      </c>
      <c r="D3954" s="72" t="n">
        <v>26770</v>
      </c>
      <c r="E3954" s="72"/>
      <c r="F3954" s="42" t="n">
        <v>0.5</v>
      </c>
      <c r="G3954" s="3" t="s">
        <v>1170</v>
      </c>
      <c r="H3954" s="3" t="s">
        <v>1308</v>
      </c>
      <c r="I3954" s="29" t="n">
        <v>87</v>
      </c>
      <c r="K3954" s="30" t="s">
        <v>1259</v>
      </c>
      <c r="M3954" s="31" t="n">
        <f aca="false">SUM(P3954,R3954,T3954,V3954,X3954,Z3954,AB3954,AD3954,AF3954,AH3954,AJ3954,AL3954,AN3954,AP3954,AR3954,AT3954,AV3954,AX3954,AZ3954,BB3954)</f>
        <v>0</v>
      </c>
    </row>
    <row r="3955" customFormat="false" ht="15" hidden="false" customHeight="false" outlineLevel="0" collapsed="false">
      <c r="A3955" s="41" t="n">
        <v>40590</v>
      </c>
      <c r="B3955" s="68" t="s">
        <v>1199</v>
      </c>
      <c r="C3955" s="68" t="s">
        <v>387</v>
      </c>
      <c r="D3955" s="72" t="n">
        <v>26771</v>
      </c>
      <c r="E3955" s="72"/>
      <c r="F3955" s="42" t="n">
        <v>0.645833333333333</v>
      </c>
      <c r="G3955" s="3" t="s">
        <v>1564</v>
      </c>
      <c r="H3955" s="3" t="s">
        <v>1299</v>
      </c>
      <c r="I3955" s="29" t="n">
        <v>179</v>
      </c>
      <c r="K3955" s="30" t="s">
        <v>1253</v>
      </c>
      <c r="M3955" s="31" t="n">
        <f aca="false">SUM(P3955,R3955,T3955,V3955,X3955,Z3955,AB3955,AD3955,AF3955,AH3955,AJ3955,AL3955,AN3955,AP3955,AR3955,AT3955,AV3955,AX3955,AZ3955,BB3955)</f>
        <v>0</v>
      </c>
    </row>
    <row r="3956" customFormat="false" ht="15" hidden="false" customHeight="false" outlineLevel="0" collapsed="false">
      <c r="A3956" s="41" t="n">
        <v>40590</v>
      </c>
      <c r="B3956" s="68" t="s">
        <v>96</v>
      </c>
      <c r="C3956" s="68" t="s">
        <v>892</v>
      </c>
      <c r="D3956" s="72" t="n">
        <v>26772</v>
      </c>
      <c r="E3956" s="72"/>
      <c r="F3956" s="42" t="n">
        <v>0.677083333333333</v>
      </c>
      <c r="H3956" s="42" t="n">
        <v>0.3125</v>
      </c>
      <c r="I3956" s="29" t="n">
        <v>123</v>
      </c>
      <c r="K3956" s="30" t="s">
        <v>1237</v>
      </c>
      <c r="M3956" s="31" t="n">
        <f aca="false">SUM(P3956,R3956,T3956,V3956,X3956,Z3956,AB3956,AD3956,AF3956,AH3956,AJ3956,AL3956,AN3956,AP3956,AR3956,AT3956,AV3956,AX3956,AZ3956,BB3956)</f>
        <v>0</v>
      </c>
    </row>
    <row r="3957" customFormat="false" ht="15" hidden="false" customHeight="false" outlineLevel="0" collapsed="false">
      <c r="A3957" s="41" t="n">
        <v>40590</v>
      </c>
      <c r="B3957" s="68" t="s">
        <v>1208</v>
      </c>
      <c r="C3957" s="68" t="s">
        <v>1032</v>
      </c>
      <c r="D3957" s="72" t="n">
        <v>26773</v>
      </c>
      <c r="E3957" s="72"/>
      <c r="F3957" s="42" t="n">
        <v>0.614583333333333</v>
      </c>
      <c r="H3957" s="42" t="n">
        <v>0.333333333333333</v>
      </c>
      <c r="I3957" s="29" t="n">
        <v>269</v>
      </c>
      <c r="K3957" s="30" t="s">
        <v>1238</v>
      </c>
      <c r="M3957" s="31" t="n">
        <f aca="false">SUM(P3957,R3957,T3957,V3957,X3957,Z3957,AB3957,AD3957,AF3957,AH3957,AJ3957,AL3957,AN3957,AP3957,AR3957,AT3957,AV3957,AX3957,AZ3957,BB3957)</f>
        <v>0</v>
      </c>
    </row>
    <row r="3958" customFormat="false" ht="15" hidden="false" customHeight="false" outlineLevel="0" collapsed="false">
      <c r="A3958" s="117" t="n">
        <v>40590</v>
      </c>
      <c r="B3958" s="68" t="s">
        <v>1195</v>
      </c>
      <c r="C3958" s="68" t="s">
        <v>1049</v>
      </c>
      <c r="D3958" s="72" t="n">
        <v>26774</v>
      </c>
      <c r="E3958" s="72"/>
      <c r="F3958" s="42" t="n">
        <v>0.71875</v>
      </c>
      <c r="H3958" s="42" t="n">
        <v>0.416666666666667</v>
      </c>
      <c r="I3958" s="29" t="n">
        <v>170</v>
      </c>
      <c r="K3958" s="30" t="s">
        <v>1217</v>
      </c>
      <c r="M3958" s="31" t="n">
        <f aca="false">SUM(P3958,R3958,T3958,V3958,X3958,Z3958,AB3958,AD3958,AF3958,AH3958,AJ3958,AL3958,AN3958,AP3958,AR3958,AT3958,AV3958,AX3958,AZ3958,BB3958)</f>
        <v>0</v>
      </c>
    </row>
    <row r="3959" customFormat="false" ht="15" hidden="false" customHeight="false" outlineLevel="0" collapsed="false">
      <c r="A3959" s="41" t="n">
        <v>40590</v>
      </c>
      <c r="B3959" s="68" t="s">
        <v>581</v>
      </c>
      <c r="C3959" s="68" t="s">
        <v>925</v>
      </c>
      <c r="D3959" s="72" t="n">
        <v>26775</v>
      </c>
      <c r="E3959" s="72"/>
      <c r="F3959" s="42" t="n">
        <v>0.722222222222222</v>
      </c>
      <c r="H3959" s="42" t="n">
        <v>0.166666666666667</v>
      </c>
      <c r="I3959" s="29" t="n">
        <v>90.6</v>
      </c>
      <c r="K3959" s="30" t="s">
        <v>1243</v>
      </c>
      <c r="M3959" s="31" t="n">
        <f aca="false">SUM(P3959,R3959,T3959,V3959,X3959,Z3959,AB3959,AD3959,AF3959,AH3959,AJ3959,AL3959,AN3959,AP3959,AR3959,AT3959,AV3959,AX3959,AZ3959,BB3959)</f>
        <v>0</v>
      </c>
    </row>
    <row r="3960" customFormat="false" ht="15" hidden="false" customHeight="false" outlineLevel="0" collapsed="false">
      <c r="A3960" s="41" t="n">
        <v>40590</v>
      </c>
      <c r="B3960" s="68" t="s">
        <v>1193</v>
      </c>
      <c r="C3960" s="68" t="s">
        <v>905</v>
      </c>
      <c r="D3960" s="72" t="n">
        <v>26776</v>
      </c>
      <c r="E3960" s="72"/>
      <c r="F3960" s="42" t="n">
        <v>0.6875</v>
      </c>
      <c r="H3960" s="42" t="n">
        <v>0.166666666666667</v>
      </c>
      <c r="I3960" s="29" t="n">
        <v>73</v>
      </c>
      <c r="K3960" s="30" t="s">
        <v>1216</v>
      </c>
      <c r="M3960" s="31" t="n">
        <f aca="false">SUM(P3960,R3960,T3960,V3960,X3960,Z3960,AB3960,AD3960,AF3960,AH3960,AJ3960,AL3960,AN3960,AP3960,AR3960,AT3960,AV3960,AX3960,AZ3960,BB3960)</f>
        <v>0</v>
      </c>
    </row>
    <row r="3961" customFormat="false" ht="15" hidden="false" customHeight="false" outlineLevel="0" collapsed="false">
      <c r="A3961" s="41"/>
      <c r="M3961" s="31" t="n">
        <f aca="false">SUM(P3961,R3961,T3961,V3961,X3961,Z3961,AB3961,AD3961,AF3961,AH3961,AJ3961,AL3961,AN3961,AP3961,AR3961,AT3961,AV3961,AX3961,AZ3961,BB3961)</f>
        <v>0</v>
      </c>
    </row>
    <row r="3962" customFormat="false" ht="15" hidden="false" customHeight="false" outlineLevel="0" collapsed="false">
      <c r="A3962" s="134"/>
      <c r="B3962" s="133"/>
      <c r="C3962" s="133"/>
      <c r="D3962" s="134"/>
      <c r="E3962" s="134"/>
      <c r="F3962" s="134"/>
      <c r="G3962" s="134"/>
      <c r="H3962" s="134"/>
      <c r="I3962" s="136"/>
      <c r="J3962" s="136"/>
      <c r="K3962" s="134"/>
    </row>
    <row r="3963" customFormat="false" ht="18.75" hidden="false" customHeight="false" outlineLevel="0" collapsed="false">
      <c r="A3963" s="134"/>
      <c r="B3963" s="133"/>
      <c r="C3963" s="185"/>
      <c r="D3963" s="185"/>
      <c r="E3963" s="185"/>
      <c r="F3963" s="134"/>
      <c r="G3963" s="76" t="s">
        <v>1849</v>
      </c>
      <c r="H3963" s="134"/>
      <c r="I3963" s="136"/>
      <c r="J3963" s="136"/>
      <c r="K3963" s="134"/>
    </row>
    <row r="3964" customFormat="false" ht="15" hidden="false" customHeight="false" outlineLevel="0" collapsed="false">
      <c r="A3964" s="41" t="n">
        <v>40591</v>
      </c>
      <c r="B3964" s="68" t="s">
        <v>679</v>
      </c>
      <c r="C3964" s="68" t="s">
        <v>1206</v>
      </c>
      <c r="D3964" s="69" t="n">
        <v>26777</v>
      </c>
      <c r="E3964" s="69"/>
      <c r="F3964" s="3" t="s">
        <v>1162</v>
      </c>
      <c r="H3964" s="3" t="s">
        <v>1162</v>
      </c>
      <c r="I3964" s="29" t="n">
        <v>184</v>
      </c>
      <c r="K3964" s="30" t="s">
        <v>1223</v>
      </c>
      <c r="M3964" s="31" t="n">
        <f aca="false">SUM(P3964,R3964,T3964,V3964,X3964,Z3964,AB3964,AD3964,AF3964,AH3964,AJ3964,AL3964,AN3964,AP3964,AR3964,AT3964,AV3964,AX3964,AZ3964,BB3964)</f>
        <v>11227.11</v>
      </c>
      <c r="O3964" s="0" t="n">
        <v>20685</v>
      </c>
      <c r="P3964" s="31" t="n">
        <v>172.5</v>
      </c>
      <c r="Q3964" s="0" t="n">
        <v>20681</v>
      </c>
      <c r="R3964" s="31" t="n">
        <v>721.36</v>
      </c>
      <c r="S3964" s="47" t="n">
        <v>20847</v>
      </c>
      <c r="T3964" s="31" t="n">
        <v>308.25</v>
      </c>
      <c r="U3964" s="47" t="n">
        <v>20808</v>
      </c>
      <c r="V3964" s="31" t="n">
        <v>10025</v>
      </c>
    </row>
    <row r="3965" customFormat="false" ht="15" hidden="false" customHeight="false" outlineLevel="0" collapsed="false">
      <c r="A3965" s="41" t="n">
        <v>40591</v>
      </c>
      <c r="B3965" s="68" t="s">
        <v>383</v>
      </c>
      <c r="C3965" s="68" t="s">
        <v>1206</v>
      </c>
      <c r="D3965" s="69" t="n">
        <v>26778</v>
      </c>
      <c r="E3965" s="69"/>
      <c r="F3965" s="3" t="s">
        <v>1162</v>
      </c>
      <c r="H3965" s="3" t="s">
        <v>1162</v>
      </c>
      <c r="I3965" s="29" t="n">
        <v>184</v>
      </c>
      <c r="K3965" s="30" t="s">
        <v>1232</v>
      </c>
      <c r="M3965" s="31" t="n">
        <f aca="false">SUM(P3965,R3965,T3965,V3965,X3965,Z3965,AB3965,AD3965,AF3965,AH3965,AJ3965,AL3965,AN3965,AP3965,AR3965,AT3965,AV3965,AX3965,AZ3965,BB3965)</f>
        <v>35515.51</v>
      </c>
      <c r="O3965" s="0" t="n">
        <v>20858</v>
      </c>
      <c r="P3965" s="31" t="n">
        <v>80</v>
      </c>
      <c r="Q3965" s="0" t="n">
        <v>20842</v>
      </c>
      <c r="R3965" s="31" t="n">
        <v>231</v>
      </c>
      <c r="S3965" s="47" t="n">
        <v>20679</v>
      </c>
      <c r="T3965" s="31" t="n">
        <v>293.7</v>
      </c>
      <c r="U3965" s="47" t="n">
        <v>20678</v>
      </c>
      <c r="V3965" s="31" t="n">
        <v>494.89</v>
      </c>
      <c r="W3965" s="47" t="n">
        <v>20840</v>
      </c>
      <c r="X3965" s="31" t="n">
        <v>208</v>
      </c>
      <c r="Y3965" s="47" t="n">
        <v>20751</v>
      </c>
      <c r="Z3965" s="31" t="n">
        <v>1956.01</v>
      </c>
      <c r="AA3965" s="47" t="n">
        <v>20748</v>
      </c>
      <c r="AB3965" s="31" t="n">
        <v>51.32</v>
      </c>
      <c r="AC3965" s="47" t="n">
        <v>20686</v>
      </c>
      <c r="AD3965" s="31" t="n">
        <v>2986.61</v>
      </c>
      <c r="AE3965" s="47" t="n">
        <v>20680</v>
      </c>
      <c r="AF3965" s="31" t="n">
        <v>803.98</v>
      </c>
      <c r="AG3965" s="47" t="n">
        <v>20830</v>
      </c>
      <c r="AH3965" s="31" t="n">
        <v>5940</v>
      </c>
      <c r="AI3965" s="47" t="n">
        <v>20856</v>
      </c>
      <c r="AJ3965" s="31" t="n">
        <v>9645</v>
      </c>
      <c r="AK3965" s="47" t="n">
        <v>20810</v>
      </c>
      <c r="AL3965" s="31" t="n">
        <v>12825</v>
      </c>
    </row>
    <row r="3966" customFormat="false" ht="15" hidden="false" customHeight="false" outlineLevel="0" collapsed="false">
      <c r="A3966" s="41" t="n">
        <v>40591</v>
      </c>
      <c r="B3966" s="68" t="s">
        <v>1165</v>
      </c>
      <c r="C3966" s="68" t="s">
        <v>1206</v>
      </c>
      <c r="D3966" s="69" t="n">
        <v>26779</v>
      </c>
      <c r="E3966" s="69"/>
      <c r="F3966" s="3" t="s">
        <v>1162</v>
      </c>
      <c r="H3966" s="3" t="s">
        <v>1162</v>
      </c>
      <c r="I3966" s="29" t="n">
        <v>184</v>
      </c>
      <c r="K3966" s="30" t="s">
        <v>1233</v>
      </c>
      <c r="M3966" s="31" t="n">
        <f aca="false">SUM(P3966,R3966,T3966,V3966,X3966,Z3966,AB3966,AD3966,AF3966,AH3966,AJ3966,AL3966,AN3966,AP3966,AR3966,AT3966,AV3966,AX3966,AZ3966,BB3966)</f>
        <v>30266.08</v>
      </c>
      <c r="O3966" s="0" t="n">
        <v>20704</v>
      </c>
      <c r="P3966" s="31" t="n">
        <v>316.26</v>
      </c>
      <c r="Q3966" s="0" t="n">
        <v>20703</v>
      </c>
      <c r="R3966" s="31" t="n">
        <v>35.71</v>
      </c>
      <c r="S3966" s="47" t="n">
        <v>20705</v>
      </c>
      <c r="T3966" s="31" t="n">
        <v>281.91</v>
      </c>
      <c r="U3966" s="47" t="n">
        <v>20616</v>
      </c>
      <c r="V3966" s="31" t="n">
        <v>490</v>
      </c>
      <c r="W3966" s="47" t="n">
        <v>20684</v>
      </c>
      <c r="X3966" s="31" t="n">
        <v>4100.91</v>
      </c>
      <c r="Y3966" s="47" t="n">
        <v>20812</v>
      </c>
      <c r="Z3966" s="31" t="n">
        <v>8000</v>
      </c>
      <c r="AA3966" s="47" t="n">
        <v>20825</v>
      </c>
      <c r="AB3966" s="31" t="n">
        <v>7000</v>
      </c>
      <c r="AC3966" s="47" t="n">
        <v>20650</v>
      </c>
      <c r="AD3966" s="31" t="n">
        <v>8145</v>
      </c>
      <c r="AE3966" s="47" t="n">
        <v>20682</v>
      </c>
      <c r="AF3966" s="31" t="n">
        <v>765.57</v>
      </c>
      <c r="AG3966" s="47" t="n">
        <v>20715</v>
      </c>
      <c r="AH3966" s="31" t="n">
        <v>298.5</v>
      </c>
      <c r="AI3966" s="47" t="n">
        <v>20677</v>
      </c>
      <c r="AJ3966" s="31" t="n">
        <v>832.22</v>
      </c>
    </row>
    <row r="3967" customFormat="false" ht="15" hidden="false" customHeight="false" outlineLevel="0" collapsed="false">
      <c r="A3967" s="41" t="n">
        <v>40591</v>
      </c>
      <c r="B3967" s="68" t="s">
        <v>627</v>
      </c>
      <c r="C3967" s="68" t="s">
        <v>1206</v>
      </c>
      <c r="D3967" s="69" t="n">
        <v>26780</v>
      </c>
      <c r="E3967" s="69"/>
      <c r="F3967" s="3" t="s">
        <v>1162</v>
      </c>
      <c r="G3967" s="3" t="s">
        <v>1850</v>
      </c>
      <c r="H3967" s="3" t="s">
        <v>1162</v>
      </c>
      <c r="I3967" s="29" t="n">
        <v>238.8</v>
      </c>
      <c r="K3967" s="30" t="s">
        <v>1303</v>
      </c>
      <c r="M3967" s="31" t="n">
        <f aca="false">SUM(P3967,R3967,T3967,V3967,X3967,Z3967,AB3967,AD3967,AF3967,AH3967,AJ3967,AL3967,AN3967,AP3967,AR3967,AT3967,AV3967,AX3967,AZ3967,BB3967)</f>
        <v>4372.77</v>
      </c>
      <c r="O3967" s="0" t="n">
        <v>20689</v>
      </c>
      <c r="P3967" s="31" t="n">
        <v>846.88</v>
      </c>
      <c r="Q3967" s="0" t="n">
        <v>20690</v>
      </c>
      <c r="R3967" s="31" t="n">
        <v>246.26</v>
      </c>
      <c r="S3967" s="47" t="n">
        <v>20688</v>
      </c>
      <c r="T3967" s="31" t="n">
        <v>80.5</v>
      </c>
      <c r="U3967" s="47" t="n">
        <v>20687</v>
      </c>
      <c r="V3967" s="31" t="n">
        <v>1167.52</v>
      </c>
      <c r="W3967" s="47" t="n">
        <v>20691</v>
      </c>
      <c r="X3967" s="31" t="n">
        <v>391.2</v>
      </c>
      <c r="Y3967" s="47" t="n">
        <v>20692</v>
      </c>
      <c r="Z3967" s="31" t="n">
        <v>36.61</v>
      </c>
      <c r="AA3967" s="47" t="n">
        <v>20829</v>
      </c>
      <c r="AB3967" s="31" t="n">
        <v>1603.8</v>
      </c>
    </row>
    <row r="3968" customFormat="false" ht="15" hidden="false" customHeight="false" outlineLevel="0" collapsed="false">
      <c r="A3968" s="41" t="n">
        <v>40591</v>
      </c>
      <c r="B3968" s="68" t="s">
        <v>901</v>
      </c>
      <c r="C3968" s="68" t="s">
        <v>1206</v>
      </c>
      <c r="D3968" s="69" t="n">
        <v>26781</v>
      </c>
      <c r="E3968" s="69"/>
      <c r="F3968" s="3" t="s">
        <v>1162</v>
      </c>
      <c r="H3968" s="3" t="s">
        <v>1162</v>
      </c>
      <c r="I3968" s="29" t="n">
        <v>184</v>
      </c>
      <c r="K3968" s="30" t="s">
        <v>1228</v>
      </c>
      <c r="M3968" s="31" t="n">
        <f aca="false">SUM(P3968,R3968,T3968,V3968,X3968,Z3968,AB3968,AD3968,AF3968,AH3968,AJ3968,AL3968,AN3968,AP3968,AR3968,AT3968,AV3968,AX3968,AZ3968,BB3968)</f>
        <v>33914.16</v>
      </c>
      <c r="O3968" s="0" t="n">
        <v>20835</v>
      </c>
      <c r="P3968" s="31" t="n">
        <v>250</v>
      </c>
      <c r="Q3968" s="0" t="n">
        <v>20857</v>
      </c>
      <c r="R3968" s="31" t="n">
        <v>2106.82</v>
      </c>
      <c r="S3968" s="47" t="n">
        <v>20817</v>
      </c>
      <c r="T3968" s="31" t="n">
        <v>10095</v>
      </c>
      <c r="U3968" s="47" t="n">
        <v>20818</v>
      </c>
      <c r="V3968" s="31" t="n">
        <v>475</v>
      </c>
      <c r="W3968" s="47" t="n">
        <v>20816</v>
      </c>
      <c r="X3968" s="31" t="n">
        <v>7975</v>
      </c>
      <c r="Y3968" s="47" t="n">
        <v>20809</v>
      </c>
      <c r="Z3968" s="31" t="n">
        <v>1500</v>
      </c>
      <c r="AA3968" s="47" t="n">
        <v>20683</v>
      </c>
      <c r="AB3968" s="31" t="n">
        <v>700.6</v>
      </c>
      <c r="AC3968" s="47" t="n">
        <v>20701</v>
      </c>
      <c r="AD3968" s="31" t="n">
        <v>163.71</v>
      </c>
      <c r="AE3968" s="47" t="n">
        <v>20702</v>
      </c>
      <c r="AF3968" s="31" t="n">
        <v>343.03</v>
      </c>
      <c r="AG3968" s="47" t="n">
        <v>20819</v>
      </c>
      <c r="AH3968" s="31" t="n">
        <v>10095</v>
      </c>
      <c r="AI3968" s="47" t="n">
        <v>20735</v>
      </c>
      <c r="AJ3968" s="31" t="n">
        <v>210</v>
      </c>
    </row>
    <row r="3969" customFormat="false" ht="15" hidden="false" customHeight="false" outlineLevel="0" collapsed="false">
      <c r="A3969" s="41" t="n">
        <v>40591</v>
      </c>
      <c r="B3969" s="0" t="s">
        <v>1173</v>
      </c>
      <c r="C3969" s="0" t="s">
        <v>1049</v>
      </c>
      <c r="D3969" s="69" t="n">
        <v>26782</v>
      </c>
      <c r="E3969" s="69"/>
      <c r="F3969" s="42" t="n">
        <v>0.697916666666667</v>
      </c>
      <c r="H3969" s="42" t="n">
        <v>0.395833333333333</v>
      </c>
      <c r="I3969" s="29" t="n">
        <v>161.5</v>
      </c>
      <c r="K3969" s="30" t="s">
        <v>1212</v>
      </c>
      <c r="M3969" s="31" t="n">
        <f aca="false">SUM(P3969,R3969,T3969,V3969,X3969,Z3969,AB3969,AD3969,AF3969,AH3969,AJ3969,AL3969,AN3969,AP3969,AR3969,AT3969,AV3969,AX3969,AZ3969,BB3969)</f>
        <v>0</v>
      </c>
    </row>
    <row r="3970" customFormat="false" ht="15" hidden="false" customHeight="false" outlineLevel="0" collapsed="false">
      <c r="A3970" s="41" t="n">
        <v>40591</v>
      </c>
      <c r="B3970" s="0" t="s">
        <v>1832</v>
      </c>
      <c r="C3970" s="0" t="s">
        <v>925</v>
      </c>
      <c r="D3970" s="69" t="n">
        <v>26783</v>
      </c>
      <c r="E3970" s="69"/>
      <c r="F3970" s="42" t="n">
        <v>0.625</v>
      </c>
      <c r="G3970" s="3" t="s">
        <v>1851</v>
      </c>
      <c r="H3970" s="3" t="s">
        <v>1586</v>
      </c>
      <c r="I3970" s="29" t="n">
        <v>181.9</v>
      </c>
      <c r="K3970" s="30" t="s">
        <v>1833</v>
      </c>
      <c r="M3970" s="31" t="n">
        <f aca="false">SUM(P3970,R3970,T3970,V3970,X3970,Z3970,AB3970,AD3970,AF3970,AH3970,AJ3970,AL3970,AN3970,AP3970,AR3970,AT3970,AV3970,AX3970,AZ3970,BB3970)</f>
        <v>0</v>
      </c>
    </row>
    <row r="3971" customFormat="false" ht="15" hidden="false" customHeight="false" outlineLevel="0" collapsed="false">
      <c r="A3971" s="41" t="n">
        <v>40591</v>
      </c>
      <c r="B3971" s="0" t="s">
        <v>581</v>
      </c>
      <c r="C3971" s="0" t="s">
        <v>925</v>
      </c>
      <c r="D3971" s="69" t="n">
        <v>26784</v>
      </c>
      <c r="E3971" s="69"/>
      <c r="F3971" s="42" t="n">
        <v>0.6</v>
      </c>
      <c r="H3971" s="42" t="n">
        <v>0.270833333333333</v>
      </c>
      <c r="I3971" s="29" t="n">
        <v>144.1</v>
      </c>
      <c r="K3971" s="30" t="s">
        <v>1243</v>
      </c>
      <c r="M3971" s="31" t="n">
        <f aca="false">SUM(P3971,R3971,T3971,V3971,X3971,Z3971,AB3971,AD3971,AF3971,AH3971,AJ3971,AL3971,AN3971,AP3971,AR3971,AT3971,AV3971,AX3971,AZ3971,BB3971)</f>
        <v>0</v>
      </c>
    </row>
    <row r="3972" customFormat="false" ht="15" hidden="false" customHeight="false" outlineLevel="0" collapsed="false">
      <c r="A3972" s="41" t="n">
        <v>40591</v>
      </c>
      <c r="B3972" s="0" t="s">
        <v>1176</v>
      </c>
      <c r="C3972" s="0" t="s">
        <v>892</v>
      </c>
      <c r="D3972" s="69" t="n">
        <v>26785</v>
      </c>
      <c r="E3972" s="69"/>
      <c r="F3972" s="42" t="n">
        <v>0.666666666666667</v>
      </c>
      <c r="H3972" s="42" t="n">
        <v>0.302083333333333</v>
      </c>
      <c r="I3972" s="29" t="n">
        <v>118.9</v>
      </c>
      <c r="K3972" s="30" t="s">
        <v>1222</v>
      </c>
      <c r="M3972" s="31" t="n">
        <f aca="false">SUM(P3972,R3972,T3972,V3972,X3972,Z3972,AB3972,AD3972,AF3972,AH3972,AJ3972,AL3972,AN3972,AP3972,AR3972,AT3972,AV3972,AX3972,AZ3972,BB3972)</f>
        <v>0</v>
      </c>
    </row>
    <row r="3973" customFormat="false" ht="15" hidden="false" customHeight="false" outlineLevel="0" collapsed="false">
      <c r="A3973" s="41" t="n">
        <v>40591</v>
      </c>
      <c r="B3973" s="0" t="s">
        <v>1710</v>
      </c>
      <c r="C3973" s="0" t="s">
        <v>387</v>
      </c>
      <c r="D3973" s="69" t="n">
        <v>26786</v>
      </c>
      <c r="E3973" s="69"/>
      <c r="F3973" s="42" t="n">
        <v>0.6875</v>
      </c>
      <c r="H3973" s="42" t="n">
        <v>0.291666666666667</v>
      </c>
      <c r="I3973" s="29" t="n">
        <v>185</v>
      </c>
      <c r="K3973" s="30" t="s">
        <v>1621</v>
      </c>
      <c r="M3973" s="31" t="n">
        <f aca="false">SUM(P3973,R3973,T3973,V3973,X3973,Z3973,AB3973,AD3973,AF3973,AH3973,AJ3973,AL3973,AN3973,AP3973,AR3973,AT3973,AV3973,AX3973,AZ3973,BB3973)</f>
        <v>0</v>
      </c>
    </row>
    <row r="3974" customFormat="false" ht="15" hidden="false" customHeight="false" outlineLevel="0" collapsed="false">
      <c r="A3974" s="41" t="n">
        <v>40591</v>
      </c>
      <c r="B3974" s="0" t="s">
        <v>1179</v>
      </c>
      <c r="C3974" s="0" t="s">
        <v>1306</v>
      </c>
      <c r="D3974" s="69" t="n">
        <v>26787</v>
      </c>
      <c r="E3974" s="69"/>
      <c r="F3974" s="42" t="n">
        <v>0.6875</v>
      </c>
      <c r="H3974" s="42" t="n">
        <v>0.291666666666667</v>
      </c>
      <c r="I3974" s="29" t="n">
        <v>131</v>
      </c>
      <c r="K3974" s="30" t="s">
        <v>1242</v>
      </c>
      <c r="M3974" s="31" t="n">
        <f aca="false">SUM(P3974,R3974,T3974,V3974,X3974,Z3974,AB3974,AD3974,AF3974,AH3974,AJ3974,AL3974,AN3974,AP3974,AR3974,AT3974,AV3974,AX3974,AZ3974,BB3974)</f>
        <v>0</v>
      </c>
    </row>
    <row r="3975" customFormat="false" ht="15" hidden="false" customHeight="false" outlineLevel="0" collapsed="false">
      <c r="A3975" s="41" t="n">
        <v>40591</v>
      </c>
      <c r="B3975" s="0" t="s">
        <v>1193</v>
      </c>
      <c r="C3975" s="0" t="s">
        <v>307</v>
      </c>
      <c r="D3975" s="69" t="n">
        <v>26788</v>
      </c>
      <c r="E3975" s="69"/>
      <c r="F3975" s="42" t="n">
        <v>0.604166666666667</v>
      </c>
      <c r="H3975" s="42" t="n">
        <v>0.1875</v>
      </c>
      <c r="I3975" s="29" t="n">
        <v>86</v>
      </c>
      <c r="K3975" s="30" t="s">
        <v>1216</v>
      </c>
      <c r="M3975" s="31" t="n">
        <f aca="false">SUM(P3975,R3975,T3975,V3975,X3975,Z3975,AB3975,AD3975,AF3975,AH3975,AJ3975,AL3975,AN3975,AP3975,AR3975,AT3975,AV3975,AX3975,AZ3975,BB3975)</f>
        <v>0</v>
      </c>
    </row>
    <row r="3976" customFormat="false" ht="15" hidden="false" customHeight="false" outlineLevel="0" collapsed="false">
      <c r="A3976" s="41" t="n">
        <v>40591</v>
      </c>
      <c r="B3976" s="0" t="s">
        <v>1203</v>
      </c>
      <c r="C3976" s="0" t="s">
        <v>1513</v>
      </c>
      <c r="D3976" s="69" t="n">
        <v>26789</v>
      </c>
      <c r="E3976" s="69"/>
      <c r="F3976" s="42" t="n">
        <v>0.604166666666667</v>
      </c>
      <c r="H3976" s="42" t="n">
        <v>0.166666666666667</v>
      </c>
      <c r="I3976" s="29" t="n">
        <v>77</v>
      </c>
      <c r="K3976" s="30" t="s">
        <v>1244</v>
      </c>
      <c r="M3976" s="31" t="n">
        <f aca="false">SUM(P3976,R3976,T3976,V3976,X3976,Z3976,AB3976,AD3976,AF3976,AH3976,AJ3976,AL3976,AN3976,AP3976,AR3976,AT3976,AV3976,AX3976,AZ3976,BB3976)</f>
        <v>0</v>
      </c>
    </row>
    <row r="3977" customFormat="false" ht="15" hidden="false" customHeight="false" outlineLevel="0" collapsed="false">
      <c r="A3977" s="41" t="n">
        <v>40591</v>
      </c>
      <c r="B3977" s="0" t="s">
        <v>20</v>
      </c>
      <c r="C3977" s="0" t="s">
        <v>490</v>
      </c>
      <c r="D3977" s="69" t="n">
        <v>26790</v>
      </c>
      <c r="E3977" s="69"/>
      <c r="F3977" s="42" t="n">
        <v>0.75</v>
      </c>
      <c r="H3977" s="42" t="n">
        <v>0.270833333333333</v>
      </c>
      <c r="I3977" s="29" t="n">
        <v>117</v>
      </c>
      <c r="K3977" s="30" t="s">
        <v>1375</v>
      </c>
      <c r="M3977" s="31" t="n">
        <f aca="false">SUM(P3977,R3977,T3977,V3977,X3977,Z3977,AB3977,AD3977,AF3977,AH3977,AJ3977,AL3977,AN3977,AP3977,AR3977,AT3977,AV3977,AX3977,AZ3977,BB3977)</f>
        <v>0</v>
      </c>
    </row>
    <row r="3978" customFormat="false" ht="15" hidden="false" customHeight="false" outlineLevel="0" collapsed="false">
      <c r="A3978" s="41" t="n">
        <v>40591</v>
      </c>
      <c r="B3978" s="0" t="s">
        <v>1195</v>
      </c>
      <c r="C3978" s="0" t="s">
        <v>490</v>
      </c>
      <c r="D3978" s="69" t="n">
        <v>26791</v>
      </c>
      <c r="E3978" s="69"/>
      <c r="F3978" s="42" t="n">
        <v>0.694444444444445</v>
      </c>
      <c r="H3978" s="42" t="n">
        <v>0.208333333333333</v>
      </c>
      <c r="I3978" s="29" t="n">
        <v>99</v>
      </c>
      <c r="K3978" s="30" t="s">
        <v>1217</v>
      </c>
      <c r="M3978" s="31" t="n">
        <f aca="false">SUM(P3978,R3978,T3978,V3978,X3978,Z3978,AB3978,AD3978,AF3978,AH3978,AJ3978,AL3978,AN3978,AP3978,AR3978,AT3978,AV3978,AX3978,AZ3978,BB3978)</f>
        <v>0</v>
      </c>
    </row>
    <row r="3979" customFormat="false" ht="15" hidden="false" customHeight="false" outlineLevel="0" collapsed="false">
      <c r="A3979" s="41" t="n">
        <v>40591</v>
      </c>
      <c r="B3979" s="0" t="s">
        <v>1199</v>
      </c>
      <c r="C3979" s="0" t="s">
        <v>1852</v>
      </c>
      <c r="D3979" s="69" t="n">
        <v>26792</v>
      </c>
      <c r="E3979" s="69"/>
      <c r="F3979" s="42" t="n">
        <v>0.583333333333333</v>
      </c>
      <c r="H3979" s="42" t="n">
        <v>0.166666666666667</v>
      </c>
      <c r="I3979" s="29" t="n">
        <v>93</v>
      </c>
      <c r="K3979" s="30" t="s">
        <v>1253</v>
      </c>
      <c r="M3979" s="31" t="n">
        <f aca="false">SUM(P3979,R3979,T3979,V3979,X3979,Z3979,AB3979,AD3979,AF3979,AH3979,AJ3979,AL3979,AN3979,AP3979,AR3979,AT3979,AV3979,AX3979,AZ3979,BB3979)</f>
        <v>0</v>
      </c>
    </row>
    <row r="3980" customFormat="false" ht="15" hidden="false" customHeight="false" outlineLevel="0" collapsed="false">
      <c r="A3980" s="41" t="n">
        <v>40591</v>
      </c>
      <c r="B3980" s="0" t="s">
        <v>1197</v>
      </c>
      <c r="C3980" s="0" t="s">
        <v>11</v>
      </c>
      <c r="D3980" s="69" t="n">
        <v>26793</v>
      </c>
      <c r="E3980" s="69"/>
      <c r="F3980" s="42" t="n">
        <v>0.645833333333333</v>
      </c>
      <c r="H3980" s="42" t="n">
        <v>0.166666666666667</v>
      </c>
      <c r="I3980" s="29" t="n">
        <v>73</v>
      </c>
      <c r="K3980" s="30" t="s">
        <v>1259</v>
      </c>
      <c r="M3980" s="31" t="n">
        <f aca="false">SUM(P3980,R3980,T3980,V3980,X3980,Z3980,AB3980,AD3980,AF3980,AH3980,AJ3980,AL3980,AN3980,AP3980,AR3980,AT3980,AV3980,AX3980,AZ3980,BB3980)</f>
        <v>0</v>
      </c>
    </row>
    <row r="3981" customFormat="false" ht="15" hidden="false" customHeight="false" outlineLevel="0" collapsed="false">
      <c r="A3981" s="41" t="n">
        <v>40591</v>
      </c>
      <c r="B3981" s="0" t="s">
        <v>1208</v>
      </c>
      <c r="C3981" s="0" t="s">
        <v>1032</v>
      </c>
      <c r="D3981" s="69" t="n">
        <v>26794</v>
      </c>
      <c r="E3981" s="69"/>
      <c r="F3981" s="42" t="n">
        <v>0.694444444444445</v>
      </c>
      <c r="H3981" s="42" t="n">
        <v>0.354166666666667</v>
      </c>
      <c r="I3981" s="29" t="n">
        <v>285.5</v>
      </c>
      <c r="K3981" s="30" t="s">
        <v>1238</v>
      </c>
      <c r="M3981" s="31" t="n">
        <f aca="false">SUM(P3981,R3981,T3981,V3981,X3981,Z3981,AB3981,AD3981,AF3981,AH3981,AJ3981,AL3981,AN3981,AP3981,AR3981,AT3981,AV3981,AX3981,AZ3981,BB3981)</f>
        <v>0</v>
      </c>
    </row>
    <row r="3982" customFormat="false" ht="15" hidden="false" customHeight="false" outlineLevel="0" collapsed="false">
      <c r="A3982" s="41" t="n">
        <v>40591</v>
      </c>
      <c r="B3982" s="0" t="s">
        <v>1195</v>
      </c>
      <c r="C3982" s="0" t="s">
        <v>1215</v>
      </c>
      <c r="D3982" s="69" t="n">
        <v>26795</v>
      </c>
      <c r="E3982" s="69"/>
      <c r="F3982" s="42" t="n">
        <v>0.875</v>
      </c>
      <c r="H3982" s="42" t="n">
        <v>0.166666666666667</v>
      </c>
      <c r="I3982" s="29" t="n">
        <v>88.3</v>
      </c>
      <c r="K3982" s="30" t="s">
        <v>1217</v>
      </c>
      <c r="M3982" s="31" t="n">
        <f aca="false">SUM(P3982,R3982,T3982,V3982,X3982,Z3982,AB3982,AD3982,AF3982,AH3982,AJ3982,AL3982,AN3982,AP3982,AR3982,AT3982,AV3982,AX3982,AZ3982,BB3982)</f>
        <v>0</v>
      </c>
    </row>
    <row r="3983" customFormat="false" ht="15" hidden="false" customHeight="false" outlineLevel="0" collapsed="false">
      <c r="A3983" s="41"/>
    </row>
    <row r="3984" customFormat="false" ht="15" hidden="false" customHeight="false" outlineLevel="0" collapsed="false">
      <c r="A3984" s="134"/>
      <c r="B3984" s="133"/>
      <c r="C3984" s="133"/>
      <c r="D3984" s="134"/>
      <c r="E3984" s="134"/>
      <c r="F3984" s="134"/>
      <c r="G3984" s="134"/>
      <c r="H3984" s="134"/>
      <c r="I3984" s="136"/>
      <c r="J3984" s="136"/>
      <c r="K3984" s="134"/>
    </row>
    <row r="3985" customFormat="false" ht="18.75" hidden="false" customHeight="false" outlineLevel="0" collapsed="false">
      <c r="A3985" s="134"/>
      <c r="B3985" s="133"/>
      <c r="C3985" s="185"/>
      <c r="D3985" s="185"/>
      <c r="E3985" s="185"/>
      <c r="F3985" s="134"/>
      <c r="G3985" s="76" t="s">
        <v>1853</v>
      </c>
      <c r="H3985" s="134"/>
      <c r="I3985" s="136"/>
      <c r="J3985" s="136"/>
      <c r="K3985" s="134"/>
    </row>
    <row r="3986" customFormat="false" ht="15" hidden="false" customHeight="false" outlineLevel="0" collapsed="false">
      <c r="A3986" s="41" t="n">
        <v>40592</v>
      </c>
      <c r="B3986" s="68" t="s">
        <v>679</v>
      </c>
      <c r="C3986" s="68" t="s">
        <v>1206</v>
      </c>
      <c r="D3986" s="69" t="n">
        <v>26796</v>
      </c>
      <c r="E3986" s="69"/>
      <c r="F3986" s="3" t="s">
        <v>1162</v>
      </c>
      <c r="H3986" s="3" t="s">
        <v>1162</v>
      </c>
      <c r="I3986" s="29" t="n">
        <v>184</v>
      </c>
      <c r="K3986" s="30" t="s">
        <v>1223</v>
      </c>
      <c r="M3986" s="31" t="n">
        <f aca="false">SUM(P3986,R3986,T3986,V3986,X3986,Z3986,AB3986,AD3986,AF3986,AH3986,AJ3986,AL3986,AN3986,AP3986,AR3986,AT3986,AV3986,AX3986,AZ3986,BB3986)</f>
        <v>0</v>
      </c>
    </row>
    <row r="3987" customFormat="false" ht="15" hidden="false" customHeight="false" outlineLevel="0" collapsed="false">
      <c r="A3987" s="41" t="n">
        <v>40592</v>
      </c>
      <c r="B3987" s="68" t="s">
        <v>383</v>
      </c>
      <c r="C3987" s="68" t="s">
        <v>1206</v>
      </c>
      <c r="D3987" s="69" t="n">
        <v>26797</v>
      </c>
      <c r="E3987" s="69"/>
      <c r="F3987" s="3" t="s">
        <v>1162</v>
      </c>
      <c r="H3987" s="3" t="s">
        <v>1162</v>
      </c>
      <c r="I3987" s="29" t="n">
        <v>184</v>
      </c>
      <c r="K3987" s="30" t="s">
        <v>1232</v>
      </c>
      <c r="M3987" s="31" t="n">
        <f aca="false">SUM(P3987,R3987,T3987,V3987,X3987,Z3987,AB3987,AD3987,AF3987,AH3987,AJ3987,AL3987,AN3987,AP3987,AR3987,AT3987,AV3987,AX3987,AZ3987,BB3987)</f>
        <v>5680.74</v>
      </c>
      <c r="O3987" s="0" t="n">
        <v>20803</v>
      </c>
      <c r="P3987" s="31" t="n">
        <v>203.56</v>
      </c>
      <c r="Q3987" s="0" t="n">
        <v>20927</v>
      </c>
      <c r="R3987" s="31" t="n">
        <v>202.05</v>
      </c>
      <c r="S3987" s="47" t="n">
        <v>20751</v>
      </c>
      <c r="T3987" s="31" t="n">
        <v>1956.01</v>
      </c>
      <c r="U3987" s="47" t="n">
        <v>20805</v>
      </c>
      <c r="V3987" s="31" t="n">
        <v>1549.7</v>
      </c>
      <c r="W3987" s="47" t="n">
        <v>20804</v>
      </c>
      <c r="X3987" s="31" t="n">
        <v>1769.42</v>
      </c>
    </row>
    <row r="3988" customFormat="false" ht="15" hidden="false" customHeight="false" outlineLevel="0" collapsed="false">
      <c r="A3988" s="41" t="n">
        <v>40592</v>
      </c>
      <c r="B3988" s="68" t="s">
        <v>1165</v>
      </c>
      <c r="C3988" s="68" t="s">
        <v>1206</v>
      </c>
      <c r="D3988" s="69" t="n">
        <v>26798</v>
      </c>
      <c r="E3988" s="69"/>
      <c r="F3988" s="3" t="s">
        <v>1162</v>
      </c>
      <c r="G3988" s="3" t="s">
        <v>1854</v>
      </c>
      <c r="H3988" s="3" t="s">
        <v>1162</v>
      </c>
      <c r="I3988" s="29" t="n">
        <v>254.7</v>
      </c>
      <c r="K3988" s="30" t="s">
        <v>1233</v>
      </c>
      <c r="M3988" s="31" t="n">
        <f aca="false">SUM(P3988,R3988,T3988,V3988,X3988,Z3988,AB3988,AD3988,AF3988,AH3988,AJ3988,AL3988,AN3988,AP3988,AR3988,AT3988,AV3988,AX3988,AZ3988,BB3988)</f>
        <v>0</v>
      </c>
    </row>
    <row r="3989" customFormat="false" ht="15" hidden="false" customHeight="false" outlineLevel="0" collapsed="false">
      <c r="A3989" s="41" t="n">
        <v>40592</v>
      </c>
      <c r="B3989" s="68" t="s">
        <v>627</v>
      </c>
      <c r="C3989" s="68" t="s">
        <v>1206</v>
      </c>
      <c r="D3989" s="69" t="n">
        <v>26799</v>
      </c>
      <c r="E3989" s="69"/>
      <c r="F3989" s="3" t="s">
        <v>1162</v>
      </c>
      <c r="H3989" s="3" t="s">
        <v>1162</v>
      </c>
      <c r="I3989" s="29" t="n">
        <v>184</v>
      </c>
      <c r="K3989" s="30" t="s">
        <v>1303</v>
      </c>
      <c r="M3989" s="31" t="n">
        <f aca="false">SUM(P3989,R3989,T3989,V3989,X3989,Z3989,AB3989,AD3989,AF3989,AH3989,AJ3989,AL3989,AN3989,AP3989,AR3989,AT3989,AV3989,AX3989,AZ3989,BB3989)</f>
        <v>19911.48</v>
      </c>
      <c r="O3989" s="0" t="n">
        <v>20800</v>
      </c>
      <c r="P3989" s="31" t="n">
        <v>4.42</v>
      </c>
      <c r="Q3989" s="0" t="n">
        <v>20799</v>
      </c>
      <c r="R3989" s="31" t="n">
        <v>236.31</v>
      </c>
      <c r="S3989" s="47" t="n">
        <v>20796</v>
      </c>
      <c r="T3989" s="31" t="n">
        <v>184.11</v>
      </c>
      <c r="U3989" s="47" t="n">
        <v>20792</v>
      </c>
      <c r="V3989" s="31" t="n">
        <v>87.08</v>
      </c>
      <c r="W3989" s="47" t="n">
        <v>20791</v>
      </c>
      <c r="X3989" s="31" t="n">
        <v>396.88</v>
      </c>
      <c r="Y3989" s="47" t="n">
        <v>20945</v>
      </c>
      <c r="Z3989" s="31" t="n">
        <v>6050</v>
      </c>
      <c r="AA3989" s="47" t="n">
        <v>20790</v>
      </c>
      <c r="AB3989" s="31" t="n">
        <v>527.33</v>
      </c>
      <c r="AC3989" s="47" t="n">
        <v>20900</v>
      </c>
      <c r="AD3989" s="31" t="n">
        <v>989.99</v>
      </c>
      <c r="AE3989" s="47" t="n">
        <v>20798</v>
      </c>
      <c r="AF3989" s="31" t="n">
        <v>169.86</v>
      </c>
      <c r="AG3989" s="47" t="n">
        <v>20793</v>
      </c>
      <c r="AH3989" s="31" t="n">
        <v>136.41</v>
      </c>
      <c r="AI3989" s="47" t="n">
        <v>20794</v>
      </c>
      <c r="AJ3989" s="31" t="n">
        <v>332.1</v>
      </c>
      <c r="AK3989" s="47" t="n">
        <v>20795</v>
      </c>
      <c r="AL3989" s="31" t="n">
        <v>596.16</v>
      </c>
      <c r="AM3989" s="47" t="n">
        <v>20797</v>
      </c>
      <c r="AN3989" s="31" t="n">
        <v>105.83</v>
      </c>
      <c r="AO3989" s="47" t="n">
        <v>20952</v>
      </c>
      <c r="AP3989" s="31" t="n">
        <v>9645</v>
      </c>
      <c r="AQ3989" s="47" t="n">
        <v>20953</v>
      </c>
      <c r="AR3989" s="31" t="n">
        <v>450</v>
      </c>
    </row>
    <row r="3990" customFormat="false" ht="15" hidden="false" customHeight="false" outlineLevel="0" collapsed="false">
      <c r="A3990" s="41" t="n">
        <v>40592</v>
      </c>
      <c r="B3990" s="68" t="s">
        <v>1205</v>
      </c>
      <c r="C3990" s="68" t="s">
        <v>1206</v>
      </c>
      <c r="D3990" s="69" t="n">
        <v>26800</v>
      </c>
      <c r="E3990" s="69"/>
      <c r="F3990" s="3" t="s">
        <v>1162</v>
      </c>
      <c r="G3990" s="3" t="s">
        <v>1855</v>
      </c>
      <c r="H3990" s="3" t="s">
        <v>1162</v>
      </c>
      <c r="I3990" s="29" t="n">
        <v>436.6</v>
      </c>
      <c r="K3990" s="30" t="s">
        <v>1249</v>
      </c>
      <c r="M3990" s="31" t="n">
        <f aca="false">SUM(P3990,R3990,T3990,V3990,X3990,Z3990,AB3990,AD3990,AF3990,AH3990,AJ3990,AL3990,AN3990,AP3990,AR3990,AT3990,AV3990,AX3990,AZ3990,BB3990)</f>
        <v>29304.23</v>
      </c>
      <c r="O3990" s="0" t="n">
        <v>20965</v>
      </c>
      <c r="P3990" s="31" t="n">
        <v>9970</v>
      </c>
      <c r="Q3990" s="0" t="n">
        <v>20964</v>
      </c>
      <c r="R3990" s="31" t="n">
        <v>11500</v>
      </c>
      <c r="S3990" s="47" t="n">
        <v>20392</v>
      </c>
      <c r="T3990" s="31" t="n">
        <v>7750</v>
      </c>
      <c r="U3990" s="47" t="n">
        <v>20919</v>
      </c>
      <c r="V3990" s="31" t="n">
        <v>84.23</v>
      </c>
    </row>
    <row r="3991" customFormat="false" ht="15" hidden="false" customHeight="false" outlineLevel="0" collapsed="false">
      <c r="A3991" s="41" t="n">
        <v>40592</v>
      </c>
      <c r="B3991" s="68" t="s">
        <v>901</v>
      </c>
      <c r="C3991" s="68" t="s">
        <v>1211</v>
      </c>
      <c r="D3991" s="69" t="n">
        <v>26801</v>
      </c>
      <c r="E3991" s="69"/>
      <c r="F3991" s="42" t="n">
        <v>0.53125</v>
      </c>
      <c r="G3991" s="3" t="s">
        <v>1341</v>
      </c>
      <c r="H3991" s="3" t="s">
        <v>1326</v>
      </c>
      <c r="I3991" s="29" t="n">
        <v>141</v>
      </c>
      <c r="K3991" s="30" t="s">
        <v>1228</v>
      </c>
      <c r="M3991" s="31" t="n">
        <f aca="false">SUM(P3991,R3991,T3991,V3991,X3991,Z3991,AB3991,AD3991,AF3991,AH3991,AJ3991,AL3991,AN3991,AP3991,AR3991,AT3991,AV3991,AX3991,AZ3991,BB3991)</f>
        <v>0</v>
      </c>
    </row>
    <row r="3992" customFormat="false" ht="15" hidden="false" customHeight="false" outlineLevel="0" collapsed="false">
      <c r="A3992" s="41" t="n">
        <v>40592</v>
      </c>
      <c r="B3992" s="68" t="s">
        <v>581</v>
      </c>
      <c r="C3992" s="68" t="s">
        <v>925</v>
      </c>
      <c r="D3992" s="69" t="n">
        <v>26802</v>
      </c>
      <c r="E3992" s="69"/>
      <c r="F3992" s="42" t="n">
        <v>0.493055555555556</v>
      </c>
      <c r="H3992" s="42" t="n">
        <v>0.1875</v>
      </c>
      <c r="I3992" s="29" t="n">
        <v>105.3</v>
      </c>
      <c r="K3992" s="30" t="s">
        <v>1243</v>
      </c>
      <c r="M3992" s="31" t="n">
        <f aca="false">SUM(P3992,R3992,T3992,V3992,X3992,Z3992,AB3992,AD3992,AF3992,AH3992,AJ3992,AL3992,AN3992,AP3992,AR3992,AT3992,AV3992,AX3992,AZ3992,BB3992)</f>
        <v>0</v>
      </c>
    </row>
    <row r="3993" customFormat="false" ht="15" hidden="false" customHeight="false" outlineLevel="0" collapsed="false">
      <c r="A3993" s="41" t="n">
        <v>40592</v>
      </c>
      <c r="B3993" s="68" t="s">
        <v>1193</v>
      </c>
      <c r="C3993" s="68" t="s">
        <v>925</v>
      </c>
      <c r="D3993" s="69" t="n">
        <v>26803</v>
      </c>
      <c r="E3993" s="69"/>
      <c r="F3993" s="42" t="n">
        <v>0.493055555555556</v>
      </c>
      <c r="H3993" s="42" t="n">
        <v>0.1875</v>
      </c>
      <c r="I3993" s="29" t="n">
        <v>101.3</v>
      </c>
      <c r="K3993" s="30" t="s">
        <v>1216</v>
      </c>
      <c r="M3993" s="31" t="n">
        <f aca="false">SUM(P3993,R3993,T3993,V3993,X3993,Z3993,AB3993,AD3993,AF3993,AH3993,AJ3993,AL3993,AN3993,AP3993,AR3993,AT3993,AV3993,AX3993,AZ3993,BB3993)</f>
        <v>0</v>
      </c>
    </row>
    <row r="3994" customFormat="false" ht="15" hidden="false" customHeight="false" outlineLevel="0" collapsed="false">
      <c r="A3994" s="41" t="n">
        <v>40592</v>
      </c>
      <c r="B3994" s="68" t="s">
        <v>1173</v>
      </c>
      <c r="C3994" s="68" t="s">
        <v>1049</v>
      </c>
      <c r="D3994" s="69" t="n">
        <v>26804</v>
      </c>
      <c r="E3994" s="69"/>
      <c r="F3994" s="42" t="n">
        <v>0.708333333333333</v>
      </c>
      <c r="H3994" s="42" t="n">
        <v>0.395833333333333</v>
      </c>
      <c r="I3994" s="29" t="n">
        <v>161.5</v>
      </c>
      <c r="K3994" s="30" t="s">
        <v>1212</v>
      </c>
      <c r="M3994" s="31" t="n">
        <f aca="false">SUM(P3994,R3994,T3994,V3994,X3994,Z3994,AB3994,AD3994,AF3994,AH3994,AJ3994,AL3994,AN3994,AP3994,AR3994,AT3994,AV3994,AX3994,AZ3994,BB3994)</f>
        <v>0</v>
      </c>
    </row>
    <row r="3995" customFormat="false" ht="15" hidden="false" customHeight="false" outlineLevel="0" collapsed="false">
      <c r="A3995" s="41" t="n">
        <v>40592</v>
      </c>
      <c r="B3995" s="68" t="s">
        <v>96</v>
      </c>
      <c r="C3995" s="68" t="s">
        <v>892</v>
      </c>
      <c r="D3995" s="69" t="n">
        <v>26805</v>
      </c>
      <c r="E3995" s="69"/>
      <c r="F3995" s="42" t="n">
        <v>0.670138888888889</v>
      </c>
      <c r="H3995" s="42" t="n">
        <v>0.326388888888889</v>
      </c>
      <c r="I3995" s="29" t="n">
        <v>128.45</v>
      </c>
      <c r="K3995" s="30" t="s">
        <v>1237</v>
      </c>
      <c r="M3995" s="31" t="n">
        <f aca="false">SUM(P3995,R3995,T3995,V3995,X3995,Z3995,AB3995,AD3995,AF3995,AH3995,AJ3995,AL3995,AN3995,AP3995,AR3995,AT3995,AV3995,AX3995,AZ3995,BB3995)</f>
        <v>0</v>
      </c>
    </row>
    <row r="3996" customFormat="false" ht="15" hidden="false" customHeight="false" outlineLevel="0" collapsed="false">
      <c r="A3996" s="55" t="n">
        <v>40592</v>
      </c>
      <c r="B3996" s="152" t="s">
        <v>1832</v>
      </c>
      <c r="C3996" s="152" t="s">
        <v>1579</v>
      </c>
      <c r="D3996" s="69" t="n">
        <v>26806</v>
      </c>
      <c r="E3996" s="69"/>
      <c r="F3996" s="44" t="n">
        <v>0.708333333333333</v>
      </c>
      <c r="G3996" s="30" t="s">
        <v>1818</v>
      </c>
      <c r="H3996" s="30" t="s">
        <v>1262</v>
      </c>
      <c r="I3996" s="29" t="n">
        <v>189.3</v>
      </c>
      <c r="K3996" s="30" t="s">
        <v>1833</v>
      </c>
      <c r="M3996" s="31" t="n">
        <f aca="false">SUM(P3996,R3996,T3996,V3996,X3996,Z3996,AB3996,AD3996,AF3996,AH3996,AJ3996,AL3996,AN3996,AP3996,AR3996,AT3996,AV3996,AX3996,AZ3996,BB3996)</f>
        <v>0</v>
      </c>
    </row>
    <row r="3997" customFormat="false" ht="15" hidden="false" customHeight="false" outlineLevel="0" collapsed="false">
      <c r="A3997" s="41" t="n">
        <v>40592</v>
      </c>
      <c r="B3997" s="68" t="s">
        <v>1745</v>
      </c>
      <c r="C3997" s="68" t="s">
        <v>490</v>
      </c>
      <c r="D3997" s="69" t="n">
        <v>26807</v>
      </c>
      <c r="E3997" s="69"/>
      <c r="F3997" s="42" t="n">
        <v>0.177083333333333</v>
      </c>
      <c r="G3997" s="3" t="s">
        <v>1856</v>
      </c>
      <c r="H3997" s="42" t="n">
        <v>0.25</v>
      </c>
      <c r="I3997" s="29" t="n">
        <v>138</v>
      </c>
      <c r="K3997" s="30" t="s">
        <v>1766</v>
      </c>
      <c r="M3997" s="31" t="n">
        <f aca="false">SUM(P3997,R3997,T3997,V3997,X3997,Z3997,AB3997,AD3997,AF3997,AH3997,AJ3997,AL3997,AN3997,AP3997,AR3997,AT3997,AV3997,AX3997,AZ3997,BB3997)</f>
        <v>0</v>
      </c>
    </row>
    <row r="3998" customFormat="false" ht="15" hidden="false" customHeight="false" outlineLevel="0" collapsed="false">
      <c r="A3998" s="41" t="n">
        <v>40592</v>
      </c>
      <c r="B3998" s="68" t="s">
        <v>1195</v>
      </c>
      <c r="C3998" s="68" t="s">
        <v>490</v>
      </c>
      <c r="D3998" s="69" t="n">
        <v>26808</v>
      </c>
      <c r="E3998" s="69"/>
      <c r="F3998" s="42" t="n">
        <v>0.197916666666667</v>
      </c>
      <c r="G3998" s="3" t="s">
        <v>1856</v>
      </c>
      <c r="H3998" s="42" t="n">
        <v>0.270833333333333</v>
      </c>
      <c r="I3998" s="29" t="n">
        <v>149.5</v>
      </c>
      <c r="K3998" s="30" t="s">
        <v>1375</v>
      </c>
      <c r="M3998" s="31" t="n">
        <f aca="false">SUM(P3998,R3998,T3998,V3998,X3998,Z3998,AB3998,AD3998,AF3998,AH3998,AJ3998,AL3998,AN3998,AP3998,AR3998,AT3998,AV3998,AX3998,AZ3998,BB3998)</f>
        <v>0</v>
      </c>
    </row>
    <row r="3999" customFormat="false" ht="15" hidden="false" customHeight="false" outlineLevel="0" collapsed="false">
      <c r="A3999" s="41" t="n">
        <v>40592</v>
      </c>
      <c r="B3999" s="68" t="s">
        <v>1197</v>
      </c>
      <c r="C3999" s="68" t="s">
        <v>307</v>
      </c>
      <c r="D3999" s="69" t="n">
        <v>26809</v>
      </c>
      <c r="E3999" s="69"/>
      <c r="F3999" s="42" t="n">
        <v>0.708333333333333</v>
      </c>
      <c r="H3999" s="42" t="n">
        <v>0.354166666666667</v>
      </c>
      <c r="I3999" s="29" t="n">
        <v>158</v>
      </c>
      <c r="K3999" s="30" t="s">
        <v>1259</v>
      </c>
      <c r="M3999" s="31" t="n">
        <f aca="false">SUM(P3999,R3999,T3999,V3999,X3999,Z3999,AB3999,AD3999,AF3999,AH3999,AJ3999,AL3999,AN3999,AP3999,AR3999,AT3999,AV3999,AX3999,AZ3999,BB3999)</f>
        <v>0</v>
      </c>
    </row>
    <row r="4000" customFormat="false" ht="15" hidden="false" customHeight="false" outlineLevel="0" collapsed="false">
      <c r="A4000" s="41" t="n">
        <v>40592</v>
      </c>
      <c r="B4000" s="68" t="s">
        <v>1745</v>
      </c>
      <c r="C4000" s="68" t="s">
        <v>490</v>
      </c>
      <c r="D4000" s="69" t="n">
        <v>26810</v>
      </c>
      <c r="E4000" s="69"/>
      <c r="F4000" s="42" t="n">
        <v>0.458333333333333</v>
      </c>
      <c r="H4000" s="42" t="n">
        <v>0.166666666666667</v>
      </c>
      <c r="I4000" s="29" t="n">
        <v>72</v>
      </c>
      <c r="K4000" s="30" t="s">
        <v>1766</v>
      </c>
      <c r="M4000" s="31" t="n">
        <f aca="false">SUM(P4000,R4000,T4000,V4000,X4000,Z4000,AB4000,AD4000,AF4000,AH4000,AJ4000,AL4000,AN4000,AP4000,AR4000,AT4000,AV4000,AX4000,AZ4000,BB4000)</f>
        <v>0</v>
      </c>
    </row>
    <row r="4001" customFormat="false" ht="15" hidden="false" customHeight="false" outlineLevel="0" collapsed="false">
      <c r="A4001" s="41" t="n">
        <v>40592</v>
      </c>
      <c r="B4001" s="68" t="s">
        <v>1675</v>
      </c>
      <c r="C4001" s="68" t="s">
        <v>490</v>
      </c>
      <c r="D4001" s="69" t="n">
        <v>26811</v>
      </c>
      <c r="E4001" s="69"/>
      <c r="F4001" s="42" t="n">
        <v>0.555555555555556</v>
      </c>
      <c r="H4001" s="42" t="n">
        <v>0.1875</v>
      </c>
      <c r="I4001" s="29" t="n">
        <v>81</v>
      </c>
      <c r="K4001" s="30" t="s">
        <v>1375</v>
      </c>
      <c r="M4001" s="31" t="n">
        <f aca="false">SUM(P4001,R4001,T4001,V4001,X4001,Z4001,AB4001,AD4001,AF4001,AH4001,AJ4001,AL4001,AN4001,AP4001,AR4001,AT4001,AV4001,AX4001,AZ4001,BB4001)</f>
        <v>0</v>
      </c>
    </row>
    <row r="4002" customFormat="false" ht="15" hidden="false" customHeight="false" outlineLevel="0" collapsed="false">
      <c r="A4002" s="41" t="n">
        <v>40592</v>
      </c>
      <c r="B4002" s="68" t="s">
        <v>1195</v>
      </c>
      <c r="C4002" s="68" t="s">
        <v>842</v>
      </c>
      <c r="D4002" s="69" t="n">
        <v>26812</v>
      </c>
      <c r="E4002" s="69"/>
      <c r="F4002" s="42" t="n">
        <v>0.732638888888889</v>
      </c>
      <c r="H4002" s="42" t="n">
        <v>0.333333333333333</v>
      </c>
      <c r="I4002" s="29" t="n">
        <v>141</v>
      </c>
      <c r="K4002" s="30" t="s">
        <v>1217</v>
      </c>
      <c r="M4002" s="31" t="n">
        <f aca="false">SUM(P4002,R4002,T4002,V4002,X4002,Z4002,AB4002,AD4002,AF4002,AH4002,AJ4002,AL4002,AN4002,AP4002,AR4002,AT4002,AV4002,AX4002,AZ4002,BB4002)</f>
        <v>0</v>
      </c>
    </row>
    <row r="4003" customFormat="false" ht="15" hidden="false" customHeight="false" outlineLevel="0" collapsed="false">
      <c r="A4003" s="41" t="n">
        <v>40592</v>
      </c>
      <c r="B4003" s="68" t="s">
        <v>1169</v>
      </c>
      <c r="C4003" s="68" t="s">
        <v>387</v>
      </c>
      <c r="D4003" s="69" t="n">
        <v>26813</v>
      </c>
      <c r="E4003" s="69"/>
      <c r="F4003" s="42" t="n">
        <v>0.604166666666667</v>
      </c>
      <c r="H4003" s="42" t="n">
        <v>0.229166666666667</v>
      </c>
      <c r="I4003" s="29" t="n">
        <v>137</v>
      </c>
      <c r="K4003" s="30" t="s">
        <v>1214</v>
      </c>
      <c r="M4003" s="31" t="n">
        <f aca="false">SUM(P4003,R4003,T4003,V4003,X4003,Z4003,AB4003,AD4003,AF4003,AH4003,AJ4003,AL4003,AN4003,AP4003,AR4003,AT4003,AV4003,AX4003,AZ4003,BB4003)</f>
        <v>0</v>
      </c>
    </row>
    <row r="4004" customFormat="false" ht="15" hidden="false" customHeight="false" outlineLevel="0" collapsed="false">
      <c r="A4004" s="41" t="n">
        <v>40592</v>
      </c>
      <c r="B4004" s="68" t="s">
        <v>1176</v>
      </c>
      <c r="C4004" s="68" t="s">
        <v>11</v>
      </c>
      <c r="D4004" s="69" t="n">
        <v>26814</v>
      </c>
      <c r="E4004" s="69"/>
      <c r="F4004" s="42" t="n">
        <v>0.541666666666667</v>
      </c>
      <c r="G4004" s="3" t="s">
        <v>1241</v>
      </c>
      <c r="H4004" s="3" t="s">
        <v>1308</v>
      </c>
      <c r="I4004" s="29" t="n">
        <v>90</v>
      </c>
      <c r="K4004" s="30" t="s">
        <v>1222</v>
      </c>
      <c r="M4004" s="31" t="n">
        <f aca="false">SUM(P4004,R4004,T4004,V4004,X4004,Z4004,AB4004,AD4004,AF4004,AH4004,AJ4004,AL4004,AN4004,AP4004,AR4004,AT4004,AV4004,AX4004,AZ4004,BB4004)</f>
        <v>0</v>
      </c>
    </row>
    <row r="4005" customFormat="false" ht="15" hidden="false" customHeight="false" outlineLevel="0" collapsed="false">
      <c r="A4005" s="55" t="n">
        <v>40592</v>
      </c>
      <c r="B4005" s="152" t="s">
        <v>1203</v>
      </c>
      <c r="C4005" s="152" t="s">
        <v>1387</v>
      </c>
      <c r="D4005" s="69" t="n">
        <v>26815</v>
      </c>
      <c r="E4005" s="69"/>
      <c r="F4005" s="44" t="n">
        <v>0.75</v>
      </c>
      <c r="G4005" s="30"/>
      <c r="H4005" s="44" t="n">
        <v>0.333333333333333</v>
      </c>
      <c r="I4005" s="29" t="n">
        <v>145</v>
      </c>
      <c r="K4005" s="30" t="s">
        <v>1244</v>
      </c>
      <c r="M4005" s="31" t="n">
        <f aca="false">SUM(P4005,R4005,T4005,V4005,X4005,Z4005,AB4005,AD4005,AF4005,AH4005,AJ4005,AL4005,AN4005,AP4005,AR4005,AT4005,AV4005,AX4005,AZ4005,BB4005)</f>
        <v>0</v>
      </c>
    </row>
    <row r="4006" customFormat="false" ht="15" hidden="false" customHeight="false" outlineLevel="0" collapsed="false">
      <c r="A4006" s="41" t="n">
        <v>40592</v>
      </c>
      <c r="B4006" s="68" t="s">
        <v>1179</v>
      </c>
      <c r="C4006" s="68" t="s">
        <v>1384</v>
      </c>
      <c r="D4006" s="69" t="n">
        <v>26816</v>
      </c>
      <c r="E4006" s="69"/>
      <c r="F4006" s="42" t="n">
        <v>0.611111111111111</v>
      </c>
      <c r="G4006" s="3" t="s">
        <v>1241</v>
      </c>
      <c r="H4006" s="3" t="s">
        <v>1308</v>
      </c>
      <c r="I4006" s="29" t="n">
        <v>90</v>
      </c>
      <c r="K4006" s="30" t="s">
        <v>1242</v>
      </c>
      <c r="M4006" s="31" t="n">
        <f aca="false">SUM(P4006,R4006,T4006,V4006,X4006,Z4006,AB4006,AD4006,AF4006,AH4006,AJ4006,AL4006,AN4006,AP4006,AR4006,AT4006,AV4006,AX4006,AZ4006,BB4006)</f>
        <v>0</v>
      </c>
    </row>
    <row r="4007" customFormat="false" ht="15" hidden="false" customHeight="false" outlineLevel="0" collapsed="false">
      <c r="A4007" s="41" t="n">
        <v>40592</v>
      </c>
      <c r="B4007" s="68" t="s">
        <v>1199</v>
      </c>
      <c r="C4007" s="68" t="s">
        <v>1475</v>
      </c>
      <c r="D4007" s="69" t="n">
        <v>26817</v>
      </c>
      <c r="E4007" s="69"/>
      <c r="F4007" s="42" t="n">
        <v>0.791666666666667</v>
      </c>
      <c r="H4007" s="42" t="n">
        <v>0.291666666666667</v>
      </c>
      <c r="I4007" s="29" t="n">
        <v>164.1</v>
      </c>
      <c r="K4007" s="30" t="s">
        <v>1253</v>
      </c>
      <c r="M4007" s="31" t="n">
        <f aca="false">SUM(P4007,R4007,T4007,V4007,X4007,Z4007,AB4007,AD4007,AF4007,AH4007,AJ4007,AL4007,AN4007,AP4007,AR4007,AT4007,AV4007,AX4007,AZ4007,BB4007)</f>
        <v>0</v>
      </c>
    </row>
    <row r="4008" customFormat="false" ht="15" hidden="false" customHeight="false" outlineLevel="0" collapsed="false">
      <c r="A4008" s="41" t="n">
        <v>40592</v>
      </c>
      <c r="B4008" s="68" t="s">
        <v>1665</v>
      </c>
      <c r="C4008" s="68" t="s">
        <v>595</v>
      </c>
      <c r="D4008" s="69" t="n">
        <v>26818</v>
      </c>
      <c r="E4008" s="69"/>
      <c r="F4008" s="42" t="n">
        <v>0.666666666666667</v>
      </c>
      <c r="H4008" s="42" t="n">
        <v>0.166666666666667</v>
      </c>
      <c r="I4008" s="29" t="n">
        <v>97</v>
      </c>
      <c r="K4008" s="30" t="s">
        <v>1714</v>
      </c>
      <c r="M4008" s="31" t="n">
        <f aca="false">SUM(P4008,R4008,T4008,V4008,X4008,Z4008,AB4008,AD4008,AF4008,AH4008,AJ4008,AL4008,AN4008,AP4008,AR4008,AT4008,AV4008,AX4008,AZ4008,BB4008)</f>
        <v>0</v>
      </c>
    </row>
    <row r="4009" customFormat="false" ht="15" hidden="false" customHeight="false" outlineLevel="0" collapsed="false">
      <c r="A4009" s="41" t="n">
        <v>40592</v>
      </c>
      <c r="B4009" s="68" t="s">
        <v>1176</v>
      </c>
      <c r="C4009" s="68" t="s">
        <v>739</v>
      </c>
      <c r="D4009" s="69" t="n">
        <v>26819</v>
      </c>
      <c r="E4009" s="69"/>
      <c r="F4009" s="42" t="n">
        <v>0.666666666666667</v>
      </c>
      <c r="H4009" s="42" t="n">
        <v>0.166666666666667</v>
      </c>
      <c r="I4009" s="29" t="n">
        <v>77</v>
      </c>
      <c r="K4009" s="30" t="s">
        <v>1222</v>
      </c>
      <c r="M4009" s="31" t="n">
        <f aca="false">SUM(P4009,R4009,T4009,V4009,X4009,Z4009,AB4009,AD4009,AF4009,AH4009,AJ4009,AL4009,AN4009,AP4009,AR4009,AT4009,AV4009,AX4009,AZ4009,BB4009)</f>
        <v>0</v>
      </c>
    </row>
    <row r="4010" customFormat="false" ht="15" hidden="false" customHeight="false" outlineLevel="0" collapsed="false">
      <c r="A4010" s="41"/>
    </row>
    <row r="4011" customFormat="false" ht="15" hidden="false" customHeight="false" outlineLevel="0" collapsed="false">
      <c r="A4011" s="134"/>
      <c r="B4011" s="133"/>
      <c r="C4011" s="133"/>
      <c r="D4011" s="134"/>
      <c r="E4011" s="134"/>
      <c r="F4011" s="134"/>
      <c r="G4011" s="134"/>
      <c r="H4011" s="134"/>
      <c r="I4011" s="136"/>
      <c r="J4011" s="136"/>
      <c r="K4011" s="134"/>
    </row>
    <row r="4012" customFormat="false" ht="18.75" hidden="false" customHeight="false" outlineLevel="0" collapsed="false">
      <c r="A4012" s="134"/>
      <c r="B4012" s="133"/>
      <c r="C4012" s="133"/>
      <c r="D4012" s="134"/>
      <c r="E4012" s="134"/>
      <c r="F4012" s="134"/>
      <c r="G4012" s="76" t="s">
        <v>1449</v>
      </c>
      <c r="H4012" s="134"/>
      <c r="I4012" s="136"/>
      <c r="J4012" s="136"/>
      <c r="K4012" s="134"/>
    </row>
    <row r="4013" customFormat="false" ht="15" hidden="false" customHeight="false" outlineLevel="0" collapsed="false">
      <c r="A4013" s="41" t="n">
        <v>40593</v>
      </c>
      <c r="B4013" s="0" t="s">
        <v>1173</v>
      </c>
      <c r="C4013" s="0" t="s">
        <v>1049</v>
      </c>
      <c r="D4013" s="3" t="n">
        <v>26820</v>
      </c>
      <c r="F4013" s="42" t="n">
        <v>0.53125</v>
      </c>
      <c r="H4013" s="42" t="n">
        <v>0.229166666666667</v>
      </c>
      <c r="I4013" s="29" t="n">
        <v>93.5</v>
      </c>
      <c r="K4013" s="30" t="s">
        <v>1212</v>
      </c>
      <c r="M4013" s="31" t="n">
        <f aca="false">SUM(P4013,R4013,T4013,V4013,X4013,Z4013,AB4013,AD4013,AF4013,AH4013,AJ4013,AL4013,AN4013,AP4013,AR4013,AT4013,AV4013,AX4013,AZ4013,BB4013)</f>
        <v>0</v>
      </c>
    </row>
    <row r="4015" customFormat="false" ht="15" hidden="false" customHeight="false" outlineLevel="0" collapsed="false">
      <c r="A4015" s="134"/>
      <c r="B4015" s="133"/>
      <c r="C4015" s="133"/>
      <c r="D4015" s="134"/>
      <c r="E4015" s="134"/>
      <c r="F4015" s="134"/>
      <c r="G4015" s="134"/>
      <c r="H4015" s="134"/>
      <c r="I4015" s="136"/>
      <c r="J4015" s="136"/>
      <c r="K4015" s="134"/>
    </row>
    <row r="4016" customFormat="false" ht="18.75" hidden="false" customHeight="false" outlineLevel="0" collapsed="false">
      <c r="A4016" s="134"/>
      <c r="B4016" s="133"/>
      <c r="C4016" s="133"/>
      <c r="D4016" s="134"/>
      <c r="E4016" s="134"/>
      <c r="F4016" s="134"/>
      <c r="G4016" s="76" t="s">
        <v>1224</v>
      </c>
      <c r="H4016" s="134"/>
      <c r="I4016" s="136"/>
      <c r="J4016" s="136"/>
      <c r="K4016" s="134"/>
    </row>
    <row r="4017" customFormat="false" ht="15" hidden="false" customHeight="false" outlineLevel="0" collapsed="false">
      <c r="A4017" s="41" t="n">
        <v>40594</v>
      </c>
      <c r="B4017" s="0" t="s">
        <v>1195</v>
      </c>
      <c r="C4017" s="0" t="s">
        <v>490</v>
      </c>
      <c r="D4017" s="3" t="n">
        <v>26821</v>
      </c>
      <c r="F4017" s="42" t="n">
        <v>0.979166666666667</v>
      </c>
      <c r="H4017" s="42" t="n">
        <v>0.4375</v>
      </c>
      <c r="I4017" s="29" t="n">
        <v>241.5</v>
      </c>
      <c r="K4017" s="30" t="s">
        <v>1217</v>
      </c>
      <c r="M4017" s="31" t="n">
        <f aca="false">SUM(P4017,R4017,T4017,V4017,X4017,Z4017,AB4017,AD4017,AF4017,AH4017,AJ4017,AL4017,AN4017,AP4017,AR4017,AT4017,AV4017,AX4017,AZ4017,BB4017)</f>
        <v>0</v>
      </c>
    </row>
    <row r="4019" customFormat="false" ht="15" hidden="false" customHeight="false" outlineLevel="0" collapsed="false">
      <c r="A4019" s="134"/>
      <c r="B4019" s="133"/>
      <c r="C4019" s="133"/>
      <c r="D4019" s="134"/>
      <c r="E4019" s="134"/>
      <c r="F4019" s="134"/>
      <c r="G4019" s="134"/>
      <c r="H4019" s="134"/>
      <c r="I4019" s="136"/>
      <c r="J4019" s="136"/>
      <c r="K4019" s="134"/>
    </row>
    <row r="4020" customFormat="false" ht="18.75" hidden="false" customHeight="false" outlineLevel="0" collapsed="false">
      <c r="A4020" s="134"/>
      <c r="B4020" s="133"/>
      <c r="C4020" s="133"/>
      <c r="D4020" s="134"/>
      <c r="E4020" s="134"/>
      <c r="F4020" s="134"/>
      <c r="G4020" s="76" t="s">
        <v>1624</v>
      </c>
      <c r="H4020" s="134"/>
      <c r="I4020" s="136"/>
      <c r="J4020" s="136"/>
      <c r="K4020" s="134"/>
    </row>
    <row r="4021" customFormat="false" ht="15" hidden="false" customHeight="false" outlineLevel="0" collapsed="false">
      <c r="A4021" s="41" t="n">
        <v>40595</v>
      </c>
      <c r="B4021" s="68" t="s">
        <v>679</v>
      </c>
      <c r="C4021" s="68" t="s">
        <v>1206</v>
      </c>
      <c r="D4021" s="69" t="n">
        <v>26822</v>
      </c>
      <c r="E4021" s="69"/>
      <c r="F4021" s="3" t="s">
        <v>1162</v>
      </c>
      <c r="H4021" s="3" t="s">
        <v>1162</v>
      </c>
      <c r="I4021" s="29" t="n">
        <v>184</v>
      </c>
      <c r="K4021" s="30" t="s">
        <v>1223</v>
      </c>
      <c r="M4021" s="31" t="n">
        <f aca="false">SUM(P4021,R4021,T4021,V4021,X4021,Z4021,AB4021,AD4021,AF4021,AH4021,AJ4021,AL4021,AN4021,AP4021,AR4021,AT4021,AV4021,AX4021,AZ4021,BB4021)</f>
        <v>14272.27</v>
      </c>
      <c r="O4021" s="0" t="n">
        <v>20911</v>
      </c>
      <c r="P4021" s="31" t="n">
        <v>138.84</v>
      </c>
      <c r="Q4021" s="0" t="n">
        <v>20912</v>
      </c>
      <c r="R4021" s="31" t="n">
        <v>135.5</v>
      </c>
      <c r="S4021" s="47" t="n">
        <v>20910</v>
      </c>
      <c r="T4021" s="31" t="n">
        <v>1031.5</v>
      </c>
      <c r="U4021" s="47" t="n">
        <v>20909</v>
      </c>
      <c r="V4021" s="31" t="n">
        <v>280.35</v>
      </c>
      <c r="W4021" s="47" t="n">
        <v>20908</v>
      </c>
      <c r="X4021" s="31" t="n">
        <v>462.91</v>
      </c>
      <c r="Y4021" s="47" t="n">
        <v>20913</v>
      </c>
      <c r="Z4021" s="31" t="n">
        <v>216.94</v>
      </c>
      <c r="AA4021" s="47" t="n">
        <v>20998</v>
      </c>
      <c r="AB4021" s="31" t="n">
        <v>12006.23</v>
      </c>
    </row>
    <row r="4022" customFormat="false" ht="15" hidden="false" customHeight="false" outlineLevel="0" collapsed="false">
      <c r="A4022" s="41" t="n">
        <v>40595</v>
      </c>
      <c r="B4022" s="68" t="s">
        <v>383</v>
      </c>
      <c r="C4022" s="68" t="s">
        <v>1206</v>
      </c>
      <c r="D4022" s="69" t="n">
        <v>26823</v>
      </c>
      <c r="E4022" s="69"/>
      <c r="F4022" s="3" t="s">
        <v>1162</v>
      </c>
      <c r="H4022" s="3" t="s">
        <v>1162</v>
      </c>
      <c r="I4022" s="29" t="n">
        <v>184</v>
      </c>
      <c r="K4022" s="30" t="s">
        <v>1232</v>
      </c>
      <c r="M4022" s="31" t="n">
        <f aca="false">SUM(P4022,R4022,T4022,V4022,X4022,Z4022,AB4022,AD4022,AF4022,AH4022,AJ4022,AL4022,AN4022,AP4022,AR4022,AT4022,AV4022,AX4022,AZ4022,BB4022)</f>
        <v>1746</v>
      </c>
      <c r="O4022" s="0" t="n">
        <v>20929</v>
      </c>
      <c r="P4022" s="31" t="n">
        <v>612</v>
      </c>
      <c r="Q4022" s="0" t="n">
        <v>21020</v>
      </c>
      <c r="R4022" s="31" t="n">
        <v>729</v>
      </c>
      <c r="S4022" s="47" t="n">
        <v>20927</v>
      </c>
      <c r="T4022" s="31" t="n">
        <v>202.5</v>
      </c>
      <c r="U4022" s="47" t="n">
        <v>21022</v>
      </c>
      <c r="V4022" s="31" t="n">
        <v>202.5</v>
      </c>
    </row>
    <row r="4023" customFormat="false" ht="15" hidden="false" customHeight="false" outlineLevel="0" collapsed="false">
      <c r="A4023" s="41" t="n">
        <v>40595</v>
      </c>
      <c r="B4023" s="68" t="s">
        <v>1165</v>
      </c>
      <c r="C4023" s="68" t="s">
        <v>1206</v>
      </c>
      <c r="D4023" s="69" t="n">
        <v>26824</v>
      </c>
      <c r="E4023" s="69"/>
      <c r="F4023" s="3" t="s">
        <v>1162</v>
      </c>
      <c r="H4023" s="3" t="s">
        <v>1162</v>
      </c>
      <c r="I4023" s="29" t="n">
        <v>184</v>
      </c>
      <c r="K4023" s="30" t="s">
        <v>1233</v>
      </c>
      <c r="M4023" s="31" t="n">
        <f aca="false">SUM(P4023,R4023,T4023,V4023,X4023,Z4023,AB4023,AD4023,AF4023,AH4023,AJ4023,AL4023,AN4023,AP4023,AR4023,AT4023,AV4023,AX4023,AZ4023,BB4023)</f>
        <v>28519.47</v>
      </c>
      <c r="O4023" s="0" t="n">
        <v>20992</v>
      </c>
      <c r="P4023" s="31" t="n">
        <v>7500</v>
      </c>
      <c r="Q4023" s="0" t="n">
        <v>20917</v>
      </c>
      <c r="R4023" s="31" t="n">
        <v>186.6</v>
      </c>
      <c r="S4023" s="47" t="n">
        <v>20794</v>
      </c>
      <c r="T4023" s="31" t="n">
        <v>332.1</v>
      </c>
      <c r="U4023" s="47" t="n">
        <v>20795</v>
      </c>
      <c r="V4023" s="31" t="n">
        <v>596.16</v>
      </c>
      <c r="W4023" s="47" t="n">
        <v>20793</v>
      </c>
      <c r="X4023" s="31" t="n">
        <v>136.41</v>
      </c>
      <c r="Y4023" s="47" t="n">
        <v>20798</v>
      </c>
      <c r="Z4023" s="31" t="n">
        <v>169.86</v>
      </c>
      <c r="AA4023" s="47" t="n">
        <v>21030</v>
      </c>
      <c r="AB4023" s="31" t="n">
        <v>10400</v>
      </c>
      <c r="AC4023" s="47" t="n">
        <v>20997</v>
      </c>
      <c r="AD4023" s="31" t="n">
        <v>503.34</v>
      </c>
      <c r="AE4023" s="47" t="n">
        <v>20996</v>
      </c>
      <c r="AF4023" s="31" t="n">
        <v>8525</v>
      </c>
      <c r="AG4023" s="47" t="n">
        <v>20994</v>
      </c>
      <c r="AH4023" s="31" t="n">
        <v>170</v>
      </c>
    </row>
    <row r="4024" customFormat="false" ht="15" hidden="false" customHeight="false" outlineLevel="0" collapsed="false">
      <c r="A4024" s="41" t="n">
        <v>40595</v>
      </c>
      <c r="B4024" s="68" t="s">
        <v>627</v>
      </c>
      <c r="C4024" s="68" t="s">
        <v>1206</v>
      </c>
      <c r="D4024" s="69" t="n">
        <v>26825</v>
      </c>
      <c r="E4024" s="69"/>
      <c r="F4024" s="3" t="s">
        <v>1162</v>
      </c>
      <c r="H4024" s="3" t="s">
        <v>1162</v>
      </c>
      <c r="I4024" s="29" t="n">
        <v>184</v>
      </c>
      <c r="K4024" s="30" t="s">
        <v>1303</v>
      </c>
      <c r="M4024" s="31" t="n">
        <f aca="false">SUM(P4024,R4024,T4024,V4024,X4024,Z4024,AB4024,AD4024,AF4024,AH4024,AJ4024,AL4024,AN4024,AP4024,AR4024,AT4024,AV4024,AX4024,AZ4024,BB4024)</f>
        <v>6105.29</v>
      </c>
      <c r="O4024" s="0" t="n">
        <v>20915</v>
      </c>
      <c r="P4024" s="31" t="n">
        <v>790.38</v>
      </c>
      <c r="Q4024" s="0" t="n">
        <v>21016</v>
      </c>
      <c r="R4024" s="31" t="n">
        <v>382.75</v>
      </c>
      <c r="S4024" s="47" t="n">
        <v>20914</v>
      </c>
      <c r="T4024" s="31" t="n">
        <v>410.62</v>
      </c>
      <c r="U4024" s="47" t="n">
        <v>21023</v>
      </c>
      <c r="V4024" s="31" t="n">
        <v>202.5</v>
      </c>
      <c r="W4024" s="47" t="n">
        <v>20918</v>
      </c>
      <c r="X4024" s="31" t="n">
        <v>150</v>
      </c>
      <c r="Y4024" s="47" t="n">
        <v>20907</v>
      </c>
      <c r="Z4024" s="31" t="n">
        <v>2420.51</v>
      </c>
      <c r="AA4024" s="47" t="n">
        <v>20916</v>
      </c>
      <c r="AB4024" s="31" t="n">
        <v>1748.53</v>
      </c>
    </row>
    <row r="4025" customFormat="false" ht="15" hidden="false" customHeight="false" outlineLevel="0" collapsed="false">
      <c r="A4025" s="41" t="n">
        <v>40595</v>
      </c>
      <c r="B4025" s="68" t="s">
        <v>1205</v>
      </c>
      <c r="C4025" s="68" t="s">
        <v>1206</v>
      </c>
      <c r="D4025" s="69" t="n">
        <v>26826</v>
      </c>
      <c r="E4025" s="69"/>
      <c r="F4025" s="3" t="s">
        <v>1162</v>
      </c>
      <c r="H4025" s="3" t="s">
        <v>1162</v>
      </c>
      <c r="I4025" s="29" t="n">
        <v>380</v>
      </c>
      <c r="K4025" s="30" t="s">
        <v>1249</v>
      </c>
      <c r="M4025" s="31" t="n">
        <f aca="false">SUM(P4025,R4025,T4025,V4025,X4025,Z4025,AB4025,AD4025,AF4025,AH4025,AJ4025,AL4025,AN4025,AP4025,AR4025,AT4025,AV4025,AX4025,AZ4025,BB4025)</f>
        <v>2600</v>
      </c>
      <c r="O4025" s="0" t="n">
        <v>21052</v>
      </c>
      <c r="P4025" s="31" t="n">
        <v>1000</v>
      </c>
      <c r="Q4025" s="0" t="n">
        <v>440</v>
      </c>
      <c r="R4025" s="31" t="n">
        <v>1600</v>
      </c>
    </row>
    <row r="4026" customFormat="false" ht="15" hidden="false" customHeight="false" outlineLevel="0" collapsed="false">
      <c r="A4026" s="41" t="n">
        <v>40595</v>
      </c>
      <c r="B4026" s="0" t="s">
        <v>1189</v>
      </c>
      <c r="C4026" s="0" t="s">
        <v>925</v>
      </c>
      <c r="D4026" s="69" t="n">
        <v>26827</v>
      </c>
      <c r="E4026" s="69"/>
      <c r="F4026" s="42" t="n">
        <v>0.697916666666667</v>
      </c>
      <c r="G4026" s="3" t="s">
        <v>1229</v>
      </c>
      <c r="H4026" s="3" t="s">
        <v>1440</v>
      </c>
      <c r="I4026" s="29" t="n">
        <v>230.5</v>
      </c>
      <c r="K4026" s="30" t="s">
        <v>1231</v>
      </c>
      <c r="M4026" s="31" t="n">
        <f aca="false">SUM(P4026,R4026,T4026,V4026,X4026,Z4026,AB4026,AD4026,AF4026,AH4026,AJ4026,AL4026,AN4026,AP4026,AR4026,AT4026,AV4026,AX4026,AZ4026,BB4026)</f>
        <v>0</v>
      </c>
    </row>
    <row r="4027" customFormat="false" ht="15" hidden="false" customHeight="false" outlineLevel="0" collapsed="false">
      <c r="A4027" s="41" t="n">
        <v>40595</v>
      </c>
      <c r="B4027" s="0" t="s">
        <v>1169</v>
      </c>
      <c r="C4027" s="0" t="s">
        <v>11</v>
      </c>
      <c r="D4027" s="69" t="n">
        <v>26828</v>
      </c>
      <c r="E4027" s="69"/>
      <c r="F4027" s="42" t="n">
        <v>0.618055555555556</v>
      </c>
      <c r="G4027" s="3" t="s">
        <v>1241</v>
      </c>
      <c r="H4027" s="3" t="s">
        <v>1586</v>
      </c>
      <c r="I4027" s="29" t="n">
        <v>149.5</v>
      </c>
      <c r="K4027" s="30" t="s">
        <v>1214</v>
      </c>
      <c r="M4027" s="31" t="n">
        <f aca="false">SUM(P4027,R4027,T4027,V4027,X4027,Z4027,AB4027,AD4027,AF4027,AH4027,AJ4027,AL4027,AN4027,AP4027,AR4027,AT4027,AV4027,AX4027,AZ4027,BB4027)</f>
        <v>0</v>
      </c>
    </row>
    <row r="4028" customFormat="false" ht="15" hidden="false" customHeight="false" outlineLevel="0" collapsed="false">
      <c r="A4028" s="41" t="n">
        <v>40595</v>
      </c>
      <c r="B4028" s="0" t="s">
        <v>581</v>
      </c>
      <c r="C4028" s="0" t="s">
        <v>1807</v>
      </c>
      <c r="D4028" s="69" t="n">
        <v>26829</v>
      </c>
      <c r="E4028" s="69"/>
      <c r="F4028" s="42" t="n">
        <v>0.458333333333333</v>
      </c>
      <c r="H4028" s="42" t="n">
        <v>0.166666666666667</v>
      </c>
      <c r="I4028" s="29" t="n">
        <v>77</v>
      </c>
      <c r="K4028" s="30" t="s">
        <v>1243</v>
      </c>
      <c r="M4028" s="31" t="n">
        <f aca="false">SUM(P4028,R4028,T4028,V4028,X4028,Z4028,AB4028,AD4028,AF4028,AH4028,AJ4028,AL4028,AN4028,AP4028,AR4028,AT4028,AV4028,AX4028,AZ4028,BB4028)</f>
        <v>0</v>
      </c>
    </row>
    <row r="4029" customFormat="false" ht="15" hidden="false" customHeight="false" outlineLevel="0" collapsed="false">
      <c r="A4029" s="41" t="n">
        <v>40595</v>
      </c>
      <c r="B4029" s="0" t="s">
        <v>1193</v>
      </c>
      <c r="C4029" s="0" t="s">
        <v>1032</v>
      </c>
      <c r="D4029" s="69" t="n">
        <v>26830</v>
      </c>
      <c r="E4029" s="69"/>
      <c r="F4029" s="42" t="n">
        <v>0.65625</v>
      </c>
      <c r="H4029" s="42" t="n">
        <v>0.3125</v>
      </c>
      <c r="I4029" s="29" t="n">
        <v>177.5</v>
      </c>
      <c r="K4029" s="30" t="s">
        <v>1216</v>
      </c>
      <c r="M4029" s="31" t="n">
        <f aca="false">SUM(P4029,R4029,T4029,V4029,X4029,Z4029,AB4029,AD4029,AF4029,AH4029,AJ4029,AL4029,AN4029,AP4029,AR4029,AT4029,AV4029,AX4029,AZ4029,BB4029)</f>
        <v>0</v>
      </c>
    </row>
    <row r="4030" customFormat="false" ht="15" hidden="false" customHeight="false" outlineLevel="0" collapsed="false">
      <c r="A4030" s="41" t="n">
        <v>40595</v>
      </c>
      <c r="B4030" s="0" t="s">
        <v>1176</v>
      </c>
      <c r="C4030" s="0" t="s">
        <v>869</v>
      </c>
      <c r="D4030" s="69" t="n">
        <v>26831</v>
      </c>
      <c r="E4030" s="69"/>
      <c r="F4030" s="42" t="n">
        <v>0.416666666666667</v>
      </c>
      <c r="H4030" s="42" t="n">
        <v>0.166666666666667</v>
      </c>
      <c r="I4030" s="29" t="n">
        <v>72</v>
      </c>
      <c r="K4030" s="30" t="s">
        <v>1222</v>
      </c>
      <c r="M4030" s="31" t="n">
        <f aca="false">SUM(P4030,R4030,T4030,V4030,X4030,Z4030,AB4030,AD4030,AF4030,AH4030,AJ4030,AL4030,AN4030,AP4030,AR4030,AT4030,AV4030,AX4030,AZ4030,BB4030)</f>
        <v>0</v>
      </c>
    </row>
    <row r="4031" customFormat="false" ht="15" hidden="false" customHeight="false" outlineLevel="0" collapsed="false">
      <c r="A4031" s="41" t="n">
        <v>40595</v>
      </c>
      <c r="B4031" s="0" t="s">
        <v>1173</v>
      </c>
      <c r="C4031" s="0" t="s">
        <v>1049</v>
      </c>
      <c r="D4031" s="69" t="n">
        <v>26832</v>
      </c>
      <c r="E4031" s="69"/>
      <c r="F4031" s="42" t="n">
        <v>0.697916666666667</v>
      </c>
      <c r="H4031" s="42" t="n">
        <v>0.375</v>
      </c>
      <c r="I4031" s="29" t="n">
        <v>153</v>
      </c>
      <c r="K4031" s="30" t="s">
        <v>1212</v>
      </c>
      <c r="M4031" s="31" t="n">
        <f aca="false">SUM(P4031,R4031,T4031,V4031,X4031,Z4031,AB4031,AD4031,AF4031,AH4031,AJ4031,AL4031,AN4031,AP4031,AR4031,AT4031,AV4031,AX4031,AZ4031,BB4031)</f>
        <v>0</v>
      </c>
    </row>
    <row r="4032" customFormat="false" ht="15" hidden="false" customHeight="false" outlineLevel="0" collapsed="false">
      <c r="A4032" s="41" t="n">
        <v>40595</v>
      </c>
      <c r="B4032" s="0" t="s">
        <v>1745</v>
      </c>
      <c r="C4032" s="0" t="s">
        <v>387</v>
      </c>
      <c r="D4032" s="69" t="n">
        <v>26833</v>
      </c>
      <c r="E4032" s="69"/>
      <c r="F4032" s="42" t="n">
        <v>0.625</v>
      </c>
      <c r="H4032" s="42" t="n">
        <v>0.25</v>
      </c>
      <c r="I4032" s="29" t="n">
        <v>149</v>
      </c>
      <c r="K4032" s="30" t="s">
        <v>1766</v>
      </c>
      <c r="M4032" s="31" t="n">
        <f aca="false">SUM(P4032,R4032,T4032,V4032,X4032,Z4032,AB4032,AD4032,AF4032,AH4032,AJ4032,AL4032,AN4032,AP4032,AR4032,AT4032,AV4032,AX4032,AZ4032,BB4032)</f>
        <v>0</v>
      </c>
    </row>
    <row r="4033" customFormat="false" ht="15" hidden="false" customHeight="false" outlineLevel="0" collapsed="false">
      <c r="A4033" s="41" t="n">
        <v>40595</v>
      </c>
      <c r="B4033" s="0" t="s">
        <v>96</v>
      </c>
      <c r="C4033" s="0" t="s">
        <v>892</v>
      </c>
      <c r="D4033" s="69" t="n">
        <v>26834</v>
      </c>
      <c r="E4033" s="69"/>
      <c r="F4033" s="42" t="n">
        <v>0.694444444444445</v>
      </c>
      <c r="H4033" s="42" t="n">
        <v>0.319444444444444</v>
      </c>
      <c r="I4033" s="29" t="n">
        <v>125.75</v>
      </c>
      <c r="K4033" s="30" t="s">
        <v>1237</v>
      </c>
      <c r="M4033" s="31" t="n">
        <f aca="false">SUM(P4033,R4033,T4033,V4033,X4033,Z4033,AB4033,AD4033,AF4033,AH4033,AJ4033,AL4033,AN4033,AP4033,AR4033,AT4033,AV4033,AX4033,AZ4033,BB4033)</f>
        <v>0</v>
      </c>
    </row>
    <row r="4034" customFormat="false" ht="15" hidden="false" customHeight="false" outlineLevel="0" collapsed="false">
      <c r="A4034" s="55" t="n">
        <v>40595</v>
      </c>
      <c r="B4034" s="56" t="s">
        <v>1195</v>
      </c>
      <c r="C4034" s="56" t="s">
        <v>490</v>
      </c>
      <c r="D4034" s="69" t="n">
        <v>26835</v>
      </c>
      <c r="E4034" s="69"/>
      <c r="F4034" s="44" t="n">
        <v>0.677083333333333</v>
      </c>
      <c r="G4034" s="30"/>
      <c r="H4034" s="44" t="n">
        <v>0.270833333333333</v>
      </c>
      <c r="I4034" s="29" t="n">
        <v>117</v>
      </c>
      <c r="K4034" s="30" t="s">
        <v>1217</v>
      </c>
      <c r="M4034" s="31" t="n">
        <f aca="false">SUM(P4034,R4034,T4034,V4034,X4034,Z4034,AB4034,AD4034,AF4034,AH4034,AJ4034,AL4034,AN4034,AP4034,AR4034,AT4034,AV4034,AX4034,AZ4034,BB4034)</f>
        <v>0</v>
      </c>
    </row>
    <row r="4035" customFormat="false" ht="15" hidden="false" customHeight="false" outlineLevel="0" collapsed="false">
      <c r="A4035" s="41" t="n">
        <v>40595</v>
      </c>
      <c r="B4035" s="0" t="s">
        <v>901</v>
      </c>
      <c r="C4035" s="0" t="s">
        <v>925</v>
      </c>
      <c r="D4035" s="69" t="n">
        <v>26836</v>
      </c>
      <c r="E4035" s="69"/>
      <c r="F4035" s="42" t="n">
        <v>0.6875</v>
      </c>
      <c r="H4035" s="42" t="n">
        <v>0.291666666666667</v>
      </c>
      <c r="I4035" s="29" t="n">
        <v>119.8</v>
      </c>
      <c r="K4035" s="30" t="s">
        <v>1228</v>
      </c>
      <c r="M4035" s="31" t="n">
        <f aca="false">SUM(P4035,R4035,T4035,V4035,X4035,Z4035,AB4035,AD4035,AF4035,AH4035,AJ4035,AL4035,AN4035,AP4035,AR4035,AT4035,AV4035,AX4035,AZ4035,BB4035)</f>
        <v>0</v>
      </c>
    </row>
    <row r="4036" customFormat="false" ht="15" hidden="false" customHeight="false" outlineLevel="0" collapsed="false">
      <c r="A4036" s="41" t="n">
        <v>40595</v>
      </c>
      <c r="B4036" s="0" t="s">
        <v>1208</v>
      </c>
      <c r="C4036" s="0" t="s">
        <v>1032</v>
      </c>
      <c r="D4036" s="69" t="n">
        <v>26837</v>
      </c>
      <c r="E4036" s="69"/>
      <c r="F4036" s="42" t="n">
        <v>0.6875</v>
      </c>
      <c r="H4036" s="42" t="n">
        <v>0.333333333333333</v>
      </c>
      <c r="I4036" s="29" t="n">
        <v>269</v>
      </c>
      <c r="K4036" s="30" t="s">
        <v>1238</v>
      </c>
      <c r="M4036" s="31" t="n">
        <f aca="false">SUM(P4036,R4036,T4036,V4036,X4036,Z4036,AB4036,AD4036,AF4036,AH4036,AJ4036,AL4036,AN4036,AP4036,AR4036,AT4036,AV4036,AX4036,AZ4036,BB4036)</f>
        <v>0</v>
      </c>
    </row>
    <row r="4037" customFormat="false" ht="15" hidden="false" customHeight="false" outlineLevel="0" collapsed="false">
      <c r="A4037" s="41"/>
    </row>
    <row r="4038" customFormat="false" ht="15" hidden="false" customHeight="false" outlineLevel="0" collapsed="false">
      <c r="A4038" s="134"/>
      <c r="B4038" s="133"/>
      <c r="C4038" s="133"/>
      <c r="D4038" s="134"/>
      <c r="E4038" s="134"/>
      <c r="F4038" s="134"/>
      <c r="G4038" s="134"/>
      <c r="H4038" s="134"/>
      <c r="I4038" s="136"/>
      <c r="J4038" s="136"/>
      <c r="K4038" s="134"/>
    </row>
    <row r="4039" customFormat="false" ht="18.75" hidden="false" customHeight="false" outlineLevel="0" collapsed="false">
      <c r="A4039" s="134"/>
      <c r="B4039" s="133"/>
      <c r="C4039" s="133"/>
      <c r="D4039" s="134"/>
      <c r="E4039" s="134"/>
      <c r="F4039" s="134"/>
      <c r="G4039" s="76" t="s">
        <v>1782</v>
      </c>
      <c r="H4039" s="134"/>
      <c r="I4039" s="136"/>
      <c r="J4039" s="136"/>
      <c r="K4039" s="134"/>
    </row>
    <row r="4040" customFormat="false" ht="15" hidden="false" customHeight="false" outlineLevel="0" collapsed="false">
      <c r="A4040" s="41" t="n">
        <v>40596</v>
      </c>
      <c r="B4040" s="0" t="s">
        <v>1665</v>
      </c>
      <c r="C4040" s="0" t="s">
        <v>490</v>
      </c>
      <c r="D4040" s="3" t="n">
        <v>26838</v>
      </c>
      <c r="F4040" s="42" t="n">
        <v>0.666666666666667</v>
      </c>
      <c r="H4040" s="42" t="n">
        <v>0.416666666666667</v>
      </c>
      <c r="I4040" s="29" t="n">
        <v>180</v>
      </c>
      <c r="K4040" s="30" t="s">
        <v>1714</v>
      </c>
      <c r="M4040" s="31" t="n">
        <f aca="false">SUM(P4040,R4040,T4040,V4040,X4040,Z4040,AB4040,AD4040,AF4040,AH4040,AJ4040,AL4040,AN4040,AP4040,AR4040,AT4040,AV4040,AX4040,AZ4040,BB4040)</f>
        <v>0</v>
      </c>
    </row>
    <row r="4041" customFormat="false" ht="15" hidden="false" customHeight="false" outlineLevel="0" collapsed="false">
      <c r="A4041" s="41" t="n">
        <v>40596</v>
      </c>
      <c r="B4041" s="0" t="s">
        <v>1675</v>
      </c>
      <c r="C4041" s="0" t="s">
        <v>490</v>
      </c>
      <c r="D4041" s="3" t="n">
        <v>26839</v>
      </c>
      <c r="F4041" s="42" t="n">
        <v>0.638888888888889</v>
      </c>
      <c r="H4041" s="42" t="n">
        <v>0.395833333333333</v>
      </c>
      <c r="I4041" s="29" t="n">
        <v>171</v>
      </c>
      <c r="K4041" s="30" t="s">
        <v>1375</v>
      </c>
      <c r="M4041" s="31" t="n">
        <f aca="false">SUM(P4041,R4041,T4041,V4041,X4041,Z4041,AB4041,AD4041,AF4041,AH4041,AJ4041,AL4041,AN4041,AP4041,AR4041,AT4041,AV4041,AX4041,AZ4041,BB4041)</f>
        <v>0</v>
      </c>
    </row>
    <row r="4042" customFormat="false" ht="15" hidden="false" customHeight="false" outlineLevel="0" collapsed="false">
      <c r="A4042" s="41" t="n">
        <v>40596</v>
      </c>
      <c r="B4042" s="68" t="s">
        <v>679</v>
      </c>
      <c r="C4042" s="68" t="s">
        <v>1206</v>
      </c>
      <c r="D4042" s="3" t="n">
        <v>26840</v>
      </c>
      <c r="F4042" s="69" t="s">
        <v>1162</v>
      </c>
      <c r="H4042" s="3" t="s">
        <v>1162</v>
      </c>
      <c r="I4042" s="29" t="n">
        <v>184</v>
      </c>
      <c r="K4042" s="30" t="s">
        <v>1223</v>
      </c>
      <c r="M4042" s="31" t="n">
        <f aca="false">SUM(P4042,R4042,T4042,V4042,X4042,Z4042,AB4042,AD4042,AF4042,AH4042,AJ4042,AL4042,AN4042,AP4042,AR4042,AT4042,AV4042,AX4042,AZ4042,BB4042)</f>
        <v>23902.07</v>
      </c>
      <c r="O4042" s="0" t="n">
        <v>21004</v>
      </c>
      <c r="P4042" s="31" t="n">
        <v>468.64</v>
      </c>
      <c r="Q4042" s="0" t="n">
        <v>21005</v>
      </c>
      <c r="R4042" s="31" t="n">
        <v>465.93</v>
      </c>
      <c r="S4042" s="47" t="n">
        <v>21002</v>
      </c>
      <c r="T4042" s="31" t="n">
        <v>163.25</v>
      </c>
      <c r="U4042" s="47" t="n">
        <v>21115</v>
      </c>
      <c r="V4042" s="31" t="n">
        <v>4985</v>
      </c>
      <c r="W4042" s="0" t="n">
        <v>21119</v>
      </c>
      <c r="X4042" s="31" t="n">
        <v>616.28</v>
      </c>
      <c r="Y4042" s="0" t="n">
        <v>21006</v>
      </c>
      <c r="Z4042" s="31" t="n">
        <v>223.36</v>
      </c>
      <c r="AA4042" s="0" t="n">
        <v>21003</v>
      </c>
      <c r="AB4042" s="31" t="n">
        <v>219.61</v>
      </c>
      <c r="AC4042" s="0" t="n">
        <v>21112</v>
      </c>
      <c r="AD4042" s="31" t="n">
        <v>5445</v>
      </c>
      <c r="AE4042" s="0" t="n">
        <v>21113</v>
      </c>
      <c r="AF4042" s="31" t="n">
        <v>170</v>
      </c>
      <c r="AG4042" s="0" t="n">
        <v>2111</v>
      </c>
      <c r="AH4042" s="31" t="n">
        <v>10745</v>
      </c>
      <c r="AI4042" s="0" t="n">
        <v>21098</v>
      </c>
      <c r="AJ4042" s="31" t="n">
        <v>400</v>
      </c>
    </row>
    <row r="4043" customFormat="false" ht="15" hidden="false" customHeight="false" outlineLevel="0" collapsed="false">
      <c r="A4043" s="41" t="n">
        <v>40596</v>
      </c>
      <c r="B4043" s="68" t="s">
        <v>383</v>
      </c>
      <c r="C4043" s="68" t="s">
        <v>1206</v>
      </c>
      <c r="D4043" s="3" t="n">
        <v>26841</v>
      </c>
      <c r="F4043" s="69" t="s">
        <v>1162</v>
      </c>
      <c r="H4043" s="3" t="s">
        <v>1162</v>
      </c>
      <c r="I4043" s="29" t="n">
        <v>184</v>
      </c>
      <c r="K4043" s="30" t="s">
        <v>1232</v>
      </c>
      <c r="M4043" s="31" t="n">
        <f aca="false">SUM(P4043,R4043,T4043,V4043,X4043,Z4043,AB4043,AD4043,AF4043,AH4043,AJ4043,AL4043,AN4043,AP4043,AR4043,AT4043,AV4043,AX4043,AZ4043,BB4043)</f>
        <v>17601.84</v>
      </c>
      <c r="O4043" s="0" t="n">
        <v>21095</v>
      </c>
      <c r="P4043" s="31" t="n">
        <v>192</v>
      </c>
      <c r="Q4043" s="0" t="n">
        <v>21012</v>
      </c>
      <c r="R4043" s="31" t="n">
        <v>293.1</v>
      </c>
      <c r="S4043" s="47" t="n">
        <v>21055</v>
      </c>
      <c r="T4043" s="31" t="n">
        <v>949.06</v>
      </c>
      <c r="U4043" s="47" t="n">
        <v>21009</v>
      </c>
      <c r="V4043" s="31" t="n">
        <v>219.6</v>
      </c>
      <c r="W4043" s="47" t="n">
        <v>21010</v>
      </c>
      <c r="X4043" s="31" t="n">
        <v>156.96</v>
      </c>
      <c r="Y4043" s="47" t="n">
        <v>21013</v>
      </c>
      <c r="Z4043" s="31" t="n">
        <v>172.07</v>
      </c>
      <c r="AA4043" s="47" t="n">
        <v>21011</v>
      </c>
      <c r="AB4043" s="31" t="n">
        <v>1033.89</v>
      </c>
      <c r="AC4043" s="47" t="n">
        <v>21108</v>
      </c>
      <c r="AD4043" s="31" t="n">
        <v>4750</v>
      </c>
      <c r="AE4043" s="47" t="n">
        <v>21122</v>
      </c>
      <c r="AF4043" s="31" t="n">
        <v>69.05</v>
      </c>
      <c r="AG4043" s="47" t="n">
        <v>21091</v>
      </c>
      <c r="AH4043" s="31" t="n">
        <v>8145</v>
      </c>
      <c r="AI4043" s="47" t="n">
        <v>21073</v>
      </c>
      <c r="AJ4043" s="31" t="n">
        <v>121.11</v>
      </c>
      <c r="AK4043" s="47" t="n">
        <v>21128</v>
      </c>
      <c r="AL4043" s="31" t="n">
        <v>1500</v>
      </c>
    </row>
    <row r="4044" customFormat="false" ht="15" hidden="false" customHeight="false" outlineLevel="0" collapsed="false">
      <c r="A4044" s="41" t="n">
        <v>40596</v>
      </c>
      <c r="B4044" s="68" t="s">
        <v>1165</v>
      </c>
      <c r="C4044" s="68" t="s">
        <v>1206</v>
      </c>
      <c r="D4044" s="3" t="n">
        <v>26842</v>
      </c>
      <c r="F4044" s="69" t="s">
        <v>1162</v>
      </c>
      <c r="H4044" s="3" t="s">
        <v>1162</v>
      </c>
      <c r="I4044" s="29" t="n">
        <v>184</v>
      </c>
      <c r="K4044" s="30" t="s">
        <v>1233</v>
      </c>
      <c r="M4044" s="31" t="n">
        <f aca="false">SUM(P4044,R4044,T4044,V4044,X4044,Z4044,AB4044,AD4044,AF4044,AH4044,AJ4044,AL4044,AN4044,AP4044,AR4044,AT4044,AV4044,AX4044,AZ4044,BB4044)</f>
        <v>12491.28</v>
      </c>
      <c r="O4044" s="0" t="n">
        <v>21081</v>
      </c>
      <c r="P4044" s="31" t="n">
        <v>81.7</v>
      </c>
      <c r="Q4044" s="0" t="n">
        <v>21080</v>
      </c>
      <c r="R4044" s="31" t="n">
        <v>470.33</v>
      </c>
      <c r="S4044" s="47" t="n">
        <v>21074</v>
      </c>
      <c r="T4044" s="31" t="n">
        <v>1116.93</v>
      </c>
      <c r="U4044" s="47" t="n">
        <v>21123</v>
      </c>
      <c r="V4044" s="31" t="n">
        <v>8145</v>
      </c>
      <c r="W4044" s="47" t="n">
        <v>21072</v>
      </c>
      <c r="X4044" s="31" t="n">
        <v>488.15</v>
      </c>
      <c r="Y4044" s="47" t="n">
        <v>21078</v>
      </c>
      <c r="Z4044" s="31" t="n">
        <v>246.83</v>
      </c>
      <c r="AA4044" s="47" t="n">
        <v>21077</v>
      </c>
      <c r="AB4044" s="31" t="n">
        <v>142.53</v>
      </c>
      <c r="AC4044" s="47" t="n">
        <v>21076</v>
      </c>
      <c r="AD4044" s="31" t="n">
        <v>114.55</v>
      </c>
      <c r="AE4044" s="47" t="n">
        <v>21079</v>
      </c>
      <c r="AF4044" s="31" t="n">
        <v>365.7</v>
      </c>
      <c r="AG4044" s="47" t="n">
        <v>21082</v>
      </c>
      <c r="AH4044" s="31" t="n">
        <v>132.4</v>
      </c>
      <c r="AI4044" s="47" t="n">
        <v>21083</v>
      </c>
      <c r="AJ4044" s="31" t="n">
        <v>262.7</v>
      </c>
      <c r="AK4044" s="47" t="n">
        <v>21085</v>
      </c>
      <c r="AL4044" s="31" t="n">
        <v>924.46</v>
      </c>
    </row>
    <row r="4045" customFormat="false" ht="15" hidden="false" customHeight="false" outlineLevel="0" collapsed="false">
      <c r="A4045" s="117" t="n">
        <v>40596</v>
      </c>
      <c r="B4045" s="68" t="s">
        <v>627</v>
      </c>
      <c r="C4045" s="68" t="s">
        <v>1206</v>
      </c>
      <c r="D4045" s="3" t="n">
        <v>26843</v>
      </c>
      <c r="F4045" s="69" t="s">
        <v>1162</v>
      </c>
      <c r="H4045" s="3" t="s">
        <v>1162</v>
      </c>
      <c r="I4045" s="29" t="n">
        <v>184</v>
      </c>
      <c r="K4045" s="30" t="s">
        <v>1303</v>
      </c>
      <c r="M4045" s="31" t="n">
        <f aca="false">SUM(P4045,R4045,T4045,V4045,X4045,Z4045,AB4045,AD4045,AF4045,AH4045,AJ4045,AL4045,AN4045,AP4045,AR4045,AT4045,AV4045,AX4045,AZ4045,BB4045)</f>
        <v>21083.13</v>
      </c>
      <c r="O4045" s="0" t="n">
        <v>21061</v>
      </c>
      <c r="P4045" s="31" t="n">
        <v>4100</v>
      </c>
      <c r="Q4045" s="0" t="n">
        <v>21075</v>
      </c>
      <c r="R4045" s="31" t="n">
        <v>283.35</v>
      </c>
      <c r="S4045" s="47" t="n">
        <v>21084</v>
      </c>
      <c r="T4045" s="31" t="n">
        <v>98.05</v>
      </c>
      <c r="U4045" s="47" t="n">
        <v>21086</v>
      </c>
      <c r="V4045" s="31" t="n">
        <v>98.05</v>
      </c>
      <c r="W4045" s="47" t="n">
        <v>21056</v>
      </c>
      <c r="X4045" s="31" t="n">
        <v>11000</v>
      </c>
      <c r="Y4045" s="47" t="n">
        <v>21008</v>
      </c>
      <c r="Z4045" s="31" t="n">
        <v>2608.04</v>
      </c>
      <c r="AA4045" s="47" t="n">
        <v>21007</v>
      </c>
      <c r="AB4045" s="31" t="n">
        <v>1802.68</v>
      </c>
      <c r="AC4045" s="47" t="n">
        <v>21014</v>
      </c>
      <c r="AD4045" s="31" t="n">
        <v>1092.96</v>
      </c>
    </row>
    <row r="4046" customFormat="false" ht="15" hidden="false" customHeight="false" outlineLevel="0" collapsed="false">
      <c r="A4046" s="41" t="n">
        <v>40596</v>
      </c>
      <c r="B4046" s="68" t="s">
        <v>1193</v>
      </c>
      <c r="C4046" s="68" t="s">
        <v>1211</v>
      </c>
      <c r="D4046" s="3" t="n">
        <v>26844</v>
      </c>
      <c r="F4046" s="42" t="n">
        <v>0.625</v>
      </c>
      <c r="G4046" s="3" t="s">
        <v>1857</v>
      </c>
      <c r="H4046" s="3" t="s">
        <v>1858</v>
      </c>
      <c r="I4046" s="29" t="n">
        <v>183.5</v>
      </c>
      <c r="K4046" s="30" t="s">
        <v>1216</v>
      </c>
      <c r="M4046" s="31" t="n">
        <f aca="false">SUM(P4046,R4046,T4046,V4046,X4046,Z4046,AB4046,AD4046,AF4046,AH4046,AJ4046,AL4046,AN4046,AP4046,AR4046,AT4046,AV4046,AX4046,AZ4046,BB4046)</f>
        <v>0</v>
      </c>
    </row>
    <row r="4047" customFormat="false" ht="15" hidden="false" customHeight="false" outlineLevel="0" collapsed="false">
      <c r="A4047" s="41" t="n">
        <v>40596</v>
      </c>
      <c r="B4047" s="68" t="s">
        <v>1189</v>
      </c>
      <c r="C4047" s="68" t="s">
        <v>925</v>
      </c>
      <c r="D4047" s="3" t="n">
        <v>26845</v>
      </c>
      <c r="F4047" s="42" t="n">
        <v>0.677083333333333</v>
      </c>
      <c r="H4047" s="42" t="n">
        <v>0.375</v>
      </c>
      <c r="I4047" s="29" t="n">
        <v>201.6</v>
      </c>
      <c r="K4047" s="30" t="s">
        <v>1231</v>
      </c>
      <c r="M4047" s="31" t="n">
        <f aca="false">SUM(P4047,R4047,T4047,V4047,X4047,Z4047,AB4047,AD4047,AF4047,AH4047,AJ4047,AL4047,AN4047,AP4047,AR4047,AT4047,AV4047,AX4047,AZ4047,BB4047)</f>
        <v>0</v>
      </c>
    </row>
    <row r="4048" customFormat="false" ht="15" hidden="false" customHeight="false" outlineLevel="0" collapsed="false">
      <c r="A4048" s="41" t="n">
        <v>40596</v>
      </c>
      <c r="B4048" s="68" t="s">
        <v>1173</v>
      </c>
      <c r="C4048" s="68" t="s">
        <v>1049</v>
      </c>
      <c r="D4048" s="3" t="n">
        <v>26846</v>
      </c>
      <c r="F4048" s="42" t="n">
        <v>0.791666666666667</v>
      </c>
      <c r="H4048" s="42" t="n">
        <v>0.5</v>
      </c>
      <c r="I4048" s="29" t="n">
        <v>209.1</v>
      </c>
      <c r="K4048" s="30" t="s">
        <v>1272</v>
      </c>
      <c r="M4048" s="31" t="n">
        <f aca="false">SUM(P4048,R4048,T4048,V4048,X4048,Z4048,AB4048,AD4048,AF4048,AH4048,AJ4048,AL4048,AN4048,AP4048,AR4048,AT4048,AV4048,AX4048,AZ4048,BB4048)</f>
        <v>0</v>
      </c>
    </row>
    <row r="4049" customFormat="false" ht="15" hidden="false" customHeight="false" outlineLevel="0" collapsed="false">
      <c r="A4049" s="41" t="n">
        <v>40596</v>
      </c>
      <c r="B4049" s="68" t="s">
        <v>1832</v>
      </c>
      <c r="C4049" s="68" t="s">
        <v>1859</v>
      </c>
      <c r="D4049" s="3" t="n">
        <v>26847</v>
      </c>
      <c r="F4049" s="42" t="n">
        <v>0.489583333333333</v>
      </c>
      <c r="H4049" s="42" t="n">
        <v>0.166666666666667</v>
      </c>
      <c r="I4049" s="29" t="n">
        <v>73</v>
      </c>
      <c r="K4049" s="30" t="s">
        <v>1833</v>
      </c>
      <c r="M4049" s="31" t="n">
        <f aca="false">SUM(P4049,R4049,T4049,V4049,X4049,Z4049,AB4049,AD4049,AF4049,AH4049,AJ4049,AL4049,AN4049,AP4049,AR4049,AT4049,AV4049,AX4049,AZ4049,BB4049)</f>
        <v>0</v>
      </c>
    </row>
    <row r="4050" customFormat="false" ht="15" hidden="false" customHeight="false" outlineLevel="0" collapsed="false">
      <c r="A4050" s="41" t="n">
        <v>40596</v>
      </c>
      <c r="B4050" s="68" t="s">
        <v>1169</v>
      </c>
      <c r="C4050" s="68" t="s">
        <v>905</v>
      </c>
      <c r="D4050" s="3" t="n">
        <v>26848</v>
      </c>
      <c r="F4050" s="42" t="n">
        <v>0.458333333333333</v>
      </c>
      <c r="H4050" s="42" t="n">
        <v>0.166666666666667</v>
      </c>
      <c r="I4050" s="29" t="n">
        <v>73</v>
      </c>
      <c r="K4050" s="30" t="s">
        <v>1214</v>
      </c>
      <c r="M4050" s="31" t="n">
        <f aca="false">SUM(P4050,R4050,T4050,V4050,X4050,Z4050,AB4050,AD4050,AF4050,AH4050,AJ4050,AL4050,AN4050,AP4050,AR4050,AT4050,AV4050,AX4050,AZ4050,BB4050)</f>
        <v>0</v>
      </c>
    </row>
    <row r="4051" customFormat="false" ht="15" hidden="false" customHeight="false" outlineLevel="0" collapsed="false">
      <c r="A4051" s="41" t="n">
        <v>40596</v>
      </c>
      <c r="B4051" s="68" t="s">
        <v>1208</v>
      </c>
      <c r="C4051" s="68" t="s">
        <v>1032</v>
      </c>
      <c r="D4051" s="3" t="n">
        <v>26849</v>
      </c>
      <c r="F4051" s="42" t="n">
        <v>0.6875</v>
      </c>
      <c r="H4051" s="42" t="n">
        <v>0.333333333333333</v>
      </c>
      <c r="I4051" s="29" t="n">
        <v>269</v>
      </c>
      <c r="K4051" s="30" t="s">
        <v>1238</v>
      </c>
      <c r="M4051" s="31" t="n">
        <f aca="false">SUM(P4051,R4051,T4051,V4051,X4051,Z4051,AB4051,AD4051,AF4051,AH4051,AJ4051,AL4051,AN4051,AP4051,AR4051,AT4051,AV4051,AX4051,AZ4051,BB4051)</f>
        <v>0</v>
      </c>
    </row>
    <row r="4052" customFormat="false" ht="15" hidden="false" customHeight="false" outlineLevel="0" collapsed="false">
      <c r="A4052" s="41" t="n">
        <v>40596</v>
      </c>
      <c r="B4052" s="68" t="s">
        <v>96</v>
      </c>
      <c r="C4052" s="68" t="s">
        <v>892</v>
      </c>
      <c r="D4052" s="3" t="n">
        <v>26850</v>
      </c>
      <c r="F4052" s="42" t="n">
        <v>0.645833333333333</v>
      </c>
      <c r="H4052" s="42" t="n">
        <v>0.291666666666667</v>
      </c>
      <c r="I4052" s="29" t="n">
        <v>114.8</v>
      </c>
      <c r="K4052" s="30" t="s">
        <v>1237</v>
      </c>
      <c r="M4052" s="31" t="n">
        <f aca="false">SUM(P4052,R4052,T4052,V4052,X4052,Z4052,AB4052,AD4052,AF4052,AH4052,AJ4052,AL4052,AN4052,AP4052,AR4052,AT4052,AV4052,AX4052,AZ4052,BB4052)</f>
        <v>0</v>
      </c>
    </row>
    <row r="4053" customFormat="false" ht="15" hidden="false" customHeight="false" outlineLevel="0" collapsed="false">
      <c r="A4053" s="41" t="n">
        <v>40596</v>
      </c>
      <c r="B4053" s="68" t="s">
        <v>1176</v>
      </c>
      <c r="C4053" s="68" t="s">
        <v>1494</v>
      </c>
      <c r="D4053" s="3" t="n">
        <v>26851</v>
      </c>
      <c r="F4053" s="42" t="n">
        <v>0.583333333333333</v>
      </c>
      <c r="H4053" s="42" t="n">
        <v>0.166666666666667</v>
      </c>
      <c r="I4053" s="29" t="n">
        <v>73</v>
      </c>
      <c r="K4053" s="30" t="s">
        <v>1222</v>
      </c>
      <c r="M4053" s="31" t="n">
        <f aca="false">SUM(P4053,R4053,T4053,V4053,X4053,Z4053,AB4053,AD4053,AF4053,AH4053,AJ4053,AL4053,AN4053,AP4053,AR4053,AT4053,AV4053,AX4053,AZ4053,BB4053)</f>
        <v>0</v>
      </c>
    </row>
    <row r="4054" customFormat="false" ht="15" hidden="false" customHeight="false" outlineLevel="0" collapsed="false">
      <c r="A4054" s="41" t="n">
        <v>40596</v>
      </c>
      <c r="B4054" s="68" t="s">
        <v>1745</v>
      </c>
      <c r="C4054" s="68" t="s">
        <v>739</v>
      </c>
      <c r="D4054" s="3" t="n">
        <v>26852</v>
      </c>
      <c r="F4054" s="42" t="n">
        <v>0.628472222222222</v>
      </c>
      <c r="H4054" s="42" t="n">
        <v>0.166666666666667</v>
      </c>
      <c r="I4054" s="29" t="n">
        <v>77</v>
      </c>
      <c r="K4054" s="30" t="s">
        <v>1766</v>
      </c>
      <c r="M4054" s="31" t="n">
        <f aca="false">SUM(P4054,R4054,T4054,V4054,X4054,Z4054,AB4054,AD4054,AF4054,AH4054,AJ4054,AL4054,AN4054,AP4054,AR4054,AT4054,AV4054,AX4054,AZ4054,BB4054)</f>
        <v>0</v>
      </c>
    </row>
    <row r="4055" customFormat="false" ht="15" hidden="false" customHeight="false" outlineLevel="0" collapsed="false">
      <c r="A4055" s="41" t="n">
        <v>40596</v>
      </c>
      <c r="B4055" s="68" t="s">
        <v>1197</v>
      </c>
      <c r="C4055" s="68" t="s">
        <v>1300</v>
      </c>
      <c r="D4055" s="3" t="n">
        <v>26853</v>
      </c>
      <c r="F4055" s="42" t="n">
        <v>0.708333333333333</v>
      </c>
      <c r="H4055" s="42" t="n">
        <v>0.166666666666667</v>
      </c>
      <c r="I4055" s="29" t="n">
        <v>97</v>
      </c>
      <c r="K4055" s="30" t="s">
        <v>1259</v>
      </c>
      <c r="M4055" s="31" t="n">
        <f aca="false">SUM(P4055,R4055,T4055,V4055,X4055,Z4055,AB4055,AD4055,AF4055,AH4055,AJ4055,AL4055,AN4055,AP4055,AR4055,AT4055,AV4055,AX4055,AZ4055,BB4055)</f>
        <v>0</v>
      </c>
    </row>
    <row r="4056" customFormat="false" ht="15" hidden="false" customHeight="false" outlineLevel="0" collapsed="false">
      <c r="A4056" s="41" t="n">
        <v>40596</v>
      </c>
      <c r="B4056" s="68" t="s">
        <v>1199</v>
      </c>
      <c r="C4056" s="68" t="s">
        <v>1255</v>
      </c>
      <c r="D4056" s="3" t="n">
        <v>26854</v>
      </c>
      <c r="F4056" s="42" t="n">
        <v>0.711805555555555</v>
      </c>
      <c r="H4056" s="42" t="n">
        <v>0.166666666666667</v>
      </c>
      <c r="I4056" s="29" t="n">
        <v>80</v>
      </c>
      <c r="K4056" s="30" t="s">
        <v>1253</v>
      </c>
      <c r="M4056" s="31" t="n">
        <f aca="false">SUM(P4056,R4056,T4056,V4056,X4056,Z4056,AB4056,AD4056,AF4056,AH4056,AJ4056,AL4056,AN4056,AP4056,AR4056,AT4056,AV4056,AX4056,AZ4056,BB4056)</f>
        <v>0</v>
      </c>
    </row>
    <row r="4057" customFormat="false" ht="15" hidden="false" customHeight="false" outlineLevel="0" collapsed="false">
      <c r="A4057" s="41" t="n">
        <v>40596</v>
      </c>
      <c r="B4057" s="68" t="s">
        <v>1832</v>
      </c>
      <c r="C4057" s="68" t="s">
        <v>1255</v>
      </c>
      <c r="D4057" s="3" t="n">
        <v>26855</v>
      </c>
      <c r="F4057" s="42" t="n">
        <v>0.6875</v>
      </c>
      <c r="H4057" s="42" t="n">
        <v>0.166666666666667</v>
      </c>
      <c r="I4057" s="29" t="n">
        <v>80</v>
      </c>
      <c r="K4057" s="30" t="s">
        <v>1833</v>
      </c>
      <c r="M4057" s="31" t="n">
        <f aca="false">SUM(P4057,R4057,T4057,V4057,X4057,Z4057,AB4057,AD4057,AF4057,AH4057,AJ4057,AL4057,AN4057,AP4057,AR4057,AT4057,AV4057,AX4057,AZ4057,BB4057)</f>
        <v>0</v>
      </c>
    </row>
    <row r="4058" customFormat="false" ht="15" hidden="false" customHeight="false" outlineLevel="0" collapsed="false">
      <c r="A4058" s="55" t="n">
        <v>40596</v>
      </c>
      <c r="B4058" s="152" t="s">
        <v>1176</v>
      </c>
      <c r="C4058" s="152" t="s">
        <v>1324</v>
      </c>
      <c r="D4058" s="3" t="n">
        <v>26856</v>
      </c>
      <c r="F4058" s="44" t="n">
        <v>0.708333333333333</v>
      </c>
      <c r="G4058" s="30"/>
      <c r="H4058" s="44" t="n">
        <v>0.166666666666667</v>
      </c>
      <c r="I4058" s="29" t="n">
        <v>77</v>
      </c>
      <c r="K4058" s="30" t="s">
        <v>1222</v>
      </c>
      <c r="M4058" s="31" t="n">
        <f aca="false">SUM(P4058,R4058,T4058,V4058,X4058,Z4058,AB4058,AD4058,AF4058,AH4058,AJ4058,AL4058,AN4058,AP4058,AR4058,AT4058,AV4058,AX4058,AZ4058,BB4058)</f>
        <v>0</v>
      </c>
    </row>
    <row r="4059" customFormat="false" ht="15" hidden="false" customHeight="false" outlineLevel="0" collapsed="false">
      <c r="A4059" s="41"/>
      <c r="M4059" s="31" t="n">
        <f aca="false">SUM(P4059,R4059,T4059,V4059,X4059,Z4059,AB4059,AD4059,AF4059,AH4059,AJ4059,AL4059,AN4059,AP4059,AR4059,AT4059,AV4059,AX4059,AZ4059,BB4059)</f>
        <v>0</v>
      </c>
    </row>
    <row r="4060" customFormat="false" ht="15" hidden="false" customHeight="false" outlineLevel="0" collapsed="false">
      <c r="A4060" s="134"/>
      <c r="B4060" s="133"/>
      <c r="C4060" s="133"/>
      <c r="D4060" s="134"/>
      <c r="E4060" s="134"/>
      <c r="F4060" s="134"/>
      <c r="G4060" s="134"/>
      <c r="H4060" s="134"/>
      <c r="I4060" s="136"/>
      <c r="J4060" s="136"/>
      <c r="K4060" s="134"/>
    </row>
    <row r="4061" customFormat="false" ht="18.75" hidden="false" customHeight="false" outlineLevel="0" collapsed="false">
      <c r="A4061" s="134"/>
      <c r="B4061" s="133"/>
      <c r="C4061" s="133"/>
      <c r="D4061" s="134"/>
      <c r="E4061" s="134"/>
      <c r="F4061" s="134"/>
      <c r="G4061" s="76" t="s">
        <v>1729</v>
      </c>
      <c r="H4061" s="134"/>
      <c r="I4061" s="136"/>
      <c r="J4061" s="136"/>
      <c r="K4061" s="134"/>
    </row>
    <row r="4062" customFormat="false" ht="15" hidden="false" customHeight="false" outlineLevel="0" collapsed="false">
      <c r="A4062" s="117" t="n">
        <v>40597</v>
      </c>
      <c r="B4062" s="68" t="s">
        <v>679</v>
      </c>
      <c r="C4062" s="68" t="s">
        <v>1206</v>
      </c>
      <c r="D4062" s="69" t="n">
        <v>26857</v>
      </c>
      <c r="E4062" s="69"/>
      <c r="F4062" s="69" t="s">
        <v>1162</v>
      </c>
      <c r="G4062" s="3" t="s">
        <v>1247</v>
      </c>
      <c r="H4062" s="69" t="s">
        <v>1162</v>
      </c>
      <c r="I4062" s="29" t="n">
        <v>211.5</v>
      </c>
      <c r="J4062" s="71"/>
      <c r="K4062" s="30" t="s">
        <v>1223</v>
      </c>
      <c r="M4062" s="31" t="n">
        <f aca="false">SUM(P4062,R4062,T4062,V4062,X4062,Z4062,AB4062,AD4062,AF4062,AH4062,AJ4062,AL4062,AN4062,AP4062,AR4062,AT4062,AV4062,AX4062,AZ4062,BB4062)</f>
        <v>9653.2</v>
      </c>
      <c r="O4062" s="0" t="n">
        <v>21107</v>
      </c>
      <c r="P4062" s="31" t="n">
        <v>58</v>
      </c>
      <c r="Q4062" s="0" t="n">
        <v>21127</v>
      </c>
      <c r="R4062" s="31" t="n">
        <v>436.2</v>
      </c>
      <c r="S4062" s="47" t="n">
        <v>21203</v>
      </c>
      <c r="T4062" s="31" t="n">
        <v>666</v>
      </c>
      <c r="U4062" s="47" t="n">
        <v>21201</v>
      </c>
      <c r="V4062" s="31" t="n">
        <v>348</v>
      </c>
      <c r="W4062" s="47" t="n">
        <v>21114</v>
      </c>
      <c r="X4062" s="31" t="n">
        <v>8145</v>
      </c>
    </row>
    <row r="4063" customFormat="false" ht="15" hidden="false" customHeight="false" outlineLevel="0" collapsed="false">
      <c r="A4063" s="117" t="n">
        <v>40597</v>
      </c>
      <c r="B4063" s="68" t="s">
        <v>383</v>
      </c>
      <c r="C4063" s="68" t="s">
        <v>1206</v>
      </c>
      <c r="D4063" s="69" t="n">
        <v>26858</v>
      </c>
      <c r="E4063" s="69"/>
      <c r="F4063" s="69" t="s">
        <v>1162</v>
      </c>
      <c r="G4063" s="3" t="s">
        <v>1602</v>
      </c>
      <c r="H4063" s="69" t="s">
        <v>1162</v>
      </c>
      <c r="I4063" s="29" t="n">
        <v>205.7</v>
      </c>
      <c r="J4063" s="71"/>
      <c r="K4063" s="30" t="s">
        <v>1232</v>
      </c>
      <c r="M4063" s="31" t="n">
        <f aca="false">SUM(P4063,R4063,T4063,V4063,X4063,Z4063,AB4063,AD4063,AF4063,AH4063,AJ4063,AL4063,AN4063,AP4063,AR4063,AT4063,AV4063,AX4063,AZ4063,BB4063)</f>
        <v>7853.79</v>
      </c>
      <c r="O4063" s="0" t="n">
        <v>21069</v>
      </c>
      <c r="P4063" s="31" t="n">
        <v>918.99</v>
      </c>
      <c r="Q4063" s="0" t="n">
        <v>21193</v>
      </c>
      <c r="R4063" s="31" t="n">
        <v>192</v>
      </c>
      <c r="S4063" s="47" t="n">
        <v>21227</v>
      </c>
      <c r="T4063" s="31" t="n">
        <v>6025</v>
      </c>
      <c r="U4063" s="47" t="n">
        <v>21073</v>
      </c>
      <c r="V4063" s="31" t="n">
        <v>121.11</v>
      </c>
      <c r="W4063" s="47" t="n">
        <v>21071</v>
      </c>
      <c r="X4063" s="31" t="n">
        <v>399.44</v>
      </c>
      <c r="Y4063" s="47" t="n">
        <v>21198</v>
      </c>
      <c r="Z4063" s="31" t="n">
        <v>197.25</v>
      </c>
    </row>
    <row r="4064" customFormat="false" ht="15" hidden="false" customHeight="false" outlineLevel="0" collapsed="false">
      <c r="A4064" s="117" t="n">
        <v>40597</v>
      </c>
      <c r="B4064" s="68" t="s">
        <v>1165</v>
      </c>
      <c r="C4064" s="68" t="s">
        <v>1206</v>
      </c>
      <c r="D4064" s="69" t="n">
        <v>26859</v>
      </c>
      <c r="E4064" s="69"/>
      <c r="F4064" s="69" t="s">
        <v>1162</v>
      </c>
      <c r="H4064" s="69" t="s">
        <v>1162</v>
      </c>
      <c r="I4064" s="29" t="n">
        <v>184</v>
      </c>
      <c r="J4064" s="71"/>
      <c r="K4064" s="30" t="s">
        <v>1233</v>
      </c>
      <c r="M4064" s="31" t="n">
        <f aca="false">SUM(P4064,R4064,T4064,V4064,X4064,Z4064,AB4064,AD4064,AF4064,AH4064,AJ4064,AL4064,AN4064,AP4064,AR4064,AT4064,AV4064,AX4064,AZ4064,BB4064)</f>
        <v>19711.29</v>
      </c>
      <c r="O4064" s="0" t="n">
        <v>21067</v>
      </c>
      <c r="P4064" s="31" t="n">
        <v>1046.01</v>
      </c>
      <c r="Q4064" s="0" t="n">
        <v>21066</v>
      </c>
      <c r="R4064" s="31" t="n">
        <v>1306.24</v>
      </c>
      <c r="S4064" s="47" t="n">
        <v>21087</v>
      </c>
      <c r="T4064" s="31" t="n">
        <v>802.53</v>
      </c>
      <c r="U4064" s="47" t="n">
        <v>21153</v>
      </c>
      <c r="V4064" s="31" t="n">
        <v>9950</v>
      </c>
      <c r="W4064" s="47" t="n">
        <v>21108</v>
      </c>
      <c r="X4064" s="31" t="n">
        <v>4750</v>
      </c>
      <c r="Y4064" s="47" t="n">
        <v>21202</v>
      </c>
      <c r="Z4064" s="31" t="n">
        <v>202.5</v>
      </c>
      <c r="AA4064" s="47" t="n">
        <v>21126</v>
      </c>
      <c r="AB4064" s="31" t="n">
        <v>55.25</v>
      </c>
      <c r="AC4064" s="47" t="n">
        <v>21200</v>
      </c>
      <c r="AD4064" s="31" t="n">
        <v>208.5</v>
      </c>
      <c r="AE4064" s="47" t="n">
        <v>21204</v>
      </c>
      <c r="AF4064" s="31" t="n">
        <v>225</v>
      </c>
      <c r="AG4064" s="47" t="n">
        <v>21068</v>
      </c>
      <c r="AH4064" s="31" t="n">
        <v>947.76</v>
      </c>
      <c r="AI4064" s="47" t="n">
        <v>21192</v>
      </c>
      <c r="AJ4064" s="31" t="n">
        <v>217.5</v>
      </c>
    </row>
    <row r="4065" customFormat="false" ht="15" hidden="false" customHeight="false" outlineLevel="0" collapsed="false">
      <c r="A4065" s="117" t="n">
        <v>40597</v>
      </c>
      <c r="B4065" s="68" t="s">
        <v>627</v>
      </c>
      <c r="C4065" s="68" t="s">
        <v>1206</v>
      </c>
      <c r="D4065" s="69" t="n">
        <v>26860</v>
      </c>
      <c r="E4065" s="69"/>
      <c r="F4065" s="69" t="s">
        <v>1162</v>
      </c>
      <c r="H4065" s="69" t="s">
        <v>1162</v>
      </c>
      <c r="I4065" s="29" t="n">
        <v>188</v>
      </c>
      <c r="J4065" s="71"/>
      <c r="K4065" s="30" t="s">
        <v>1303</v>
      </c>
      <c r="M4065" s="31" t="n">
        <f aca="false">SUM(P4065,R4065,T4065,V4065,X4065,Z4065,AB4065,AD4065,AF4065,AH4065,AJ4065,AL4065,AN4065,AP4065,AR4065,AT4065,AV4065,AX4065,AZ4065,BB4065)</f>
        <v>39386.96</v>
      </c>
      <c r="O4065" s="0" t="n">
        <v>21063</v>
      </c>
      <c r="P4065" s="31" t="n">
        <v>202.56</v>
      </c>
      <c r="Q4065" s="0" t="n">
        <v>21208</v>
      </c>
      <c r="R4065" s="31" t="n">
        <v>1200</v>
      </c>
      <c r="S4065" s="47" t="n">
        <v>21090</v>
      </c>
      <c r="T4065" s="31" t="n">
        <v>8145</v>
      </c>
      <c r="U4065" s="47" t="n">
        <v>21157</v>
      </c>
      <c r="V4065" s="31" t="n">
        <v>10270</v>
      </c>
      <c r="W4065" s="47" t="n">
        <v>21196</v>
      </c>
      <c r="X4065" s="31" t="n">
        <v>16</v>
      </c>
      <c r="Y4065" s="47" t="n">
        <v>21064</v>
      </c>
      <c r="Z4065" s="31" t="n">
        <v>16</v>
      </c>
      <c r="AA4065" s="47" t="n">
        <v>21065</v>
      </c>
      <c r="AB4065" s="31" t="n">
        <v>882</v>
      </c>
      <c r="AC4065" s="47" t="n">
        <v>21149</v>
      </c>
      <c r="AD4065" s="31" t="n">
        <v>865.4</v>
      </c>
      <c r="AE4065" s="47" t="n">
        <v>21209</v>
      </c>
      <c r="AF4065" s="31" t="n">
        <v>9645</v>
      </c>
      <c r="AG4065" s="47" t="n">
        <v>21217</v>
      </c>
      <c r="AH4065" s="31" t="n">
        <v>8145</v>
      </c>
    </row>
    <row r="4066" customFormat="false" ht="15" hidden="false" customHeight="false" outlineLevel="0" collapsed="false">
      <c r="A4066" s="117" t="n">
        <v>40597</v>
      </c>
      <c r="B4066" s="68" t="s">
        <v>1205</v>
      </c>
      <c r="C4066" s="68" t="s">
        <v>1206</v>
      </c>
      <c r="D4066" s="69" t="n">
        <v>26861</v>
      </c>
      <c r="E4066" s="69"/>
      <c r="F4066" s="69" t="s">
        <v>1162</v>
      </c>
      <c r="H4066" s="69" t="s">
        <v>1162</v>
      </c>
      <c r="I4066" s="29" t="n">
        <v>380</v>
      </c>
      <c r="J4066" s="71"/>
      <c r="K4066" s="30" t="s">
        <v>1249</v>
      </c>
      <c r="M4066" s="31" t="n">
        <f aca="false">SUM(P4066,R4066,T4066,V4066,X4066,Z4066,AB4066,AD4066,AF4066,AH4066,AJ4066,AL4066,AN4066,AP4066,AR4066,AT4066,AV4066,AX4066,AZ4066,BB4066)</f>
        <v>46350</v>
      </c>
      <c r="O4066" s="0" t="n">
        <v>21213</v>
      </c>
      <c r="P4066" s="31" t="n">
        <v>7750</v>
      </c>
      <c r="Q4066" s="0" t="n">
        <v>21214</v>
      </c>
      <c r="R4066" s="31" t="n">
        <v>23000</v>
      </c>
      <c r="S4066" s="47" t="n">
        <v>21215</v>
      </c>
      <c r="T4066" s="31" t="n">
        <v>11500</v>
      </c>
      <c r="U4066" s="47" t="n">
        <v>21061</v>
      </c>
      <c r="V4066" s="31" t="n">
        <v>4100</v>
      </c>
    </row>
    <row r="4067" customFormat="false" ht="15" hidden="false" customHeight="false" outlineLevel="0" collapsed="false">
      <c r="A4067" s="41" t="n">
        <v>40597</v>
      </c>
      <c r="B4067" s="68" t="s">
        <v>1193</v>
      </c>
      <c r="C4067" s="68" t="s">
        <v>1049</v>
      </c>
      <c r="D4067" s="69" t="n">
        <v>26862</v>
      </c>
      <c r="E4067" s="69"/>
      <c r="F4067" s="42" t="n">
        <v>0.732638888888889</v>
      </c>
      <c r="H4067" s="42" t="n">
        <v>0.416666666666667</v>
      </c>
      <c r="I4067" s="29" t="n">
        <v>170</v>
      </c>
      <c r="K4067" s="30" t="s">
        <v>1216</v>
      </c>
      <c r="M4067" s="31" t="n">
        <f aca="false">SUM(P4067,R4067,T4067,V4067,X4067,Z4067,AB4067,AD4067,AF4067,AH4067,AJ4067,AL4067,AN4067,AP4067,AR4067,AT4067,AV4067,AX4067,AZ4067,BB4067)</f>
        <v>0</v>
      </c>
    </row>
    <row r="4068" customFormat="false" ht="15" hidden="false" customHeight="false" outlineLevel="0" collapsed="false">
      <c r="A4068" s="41" t="n">
        <v>40597</v>
      </c>
      <c r="B4068" s="68" t="s">
        <v>1197</v>
      </c>
      <c r="C4068" s="68" t="s">
        <v>714</v>
      </c>
      <c r="D4068" s="69" t="n">
        <v>26863</v>
      </c>
      <c r="E4068" s="69"/>
      <c r="F4068" s="42" t="n">
        <v>0.520833333333333</v>
      </c>
      <c r="G4068" s="3" t="s">
        <v>1170</v>
      </c>
      <c r="H4068" s="3" t="s">
        <v>1308</v>
      </c>
      <c r="I4068" s="29" t="n">
        <v>87</v>
      </c>
      <c r="K4068" s="30" t="s">
        <v>1259</v>
      </c>
      <c r="M4068" s="31" t="n">
        <f aca="false">SUM(P4068,R4068,T4068,V4068,X4068,Z4068,AB4068,AD4068,AF4068,AH4068,AJ4068,AL4068,AN4068,AP4068,AR4068,AT4068,AV4068,AX4068,AZ4068,BB4068)</f>
        <v>12400</v>
      </c>
      <c r="O4068" s="0" t="n">
        <v>356</v>
      </c>
      <c r="P4068" s="31" t="n">
        <v>6200</v>
      </c>
      <c r="Q4068" s="0" t="n">
        <v>357</v>
      </c>
      <c r="R4068" s="31" t="n">
        <v>6200</v>
      </c>
    </row>
    <row r="4069" customFormat="false" ht="15" hidden="false" customHeight="false" outlineLevel="0" collapsed="false">
      <c r="A4069" s="41" t="n">
        <v>40597</v>
      </c>
      <c r="B4069" s="68" t="s">
        <v>1189</v>
      </c>
      <c r="C4069" s="68" t="s">
        <v>925</v>
      </c>
      <c r="D4069" s="69" t="n">
        <v>26864</v>
      </c>
      <c r="E4069" s="69"/>
      <c r="F4069" s="42" t="n">
        <v>0.760416666666667</v>
      </c>
      <c r="G4069" s="3" t="s">
        <v>1170</v>
      </c>
      <c r="H4069" s="3" t="s">
        <v>1483</v>
      </c>
      <c r="I4069" s="29" t="n">
        <v>256.8</v>
      </c>
      <c r="K4069" s="30" t="s">
        <v>1231</v>
      </c>
      <c r="M4069" s="31" t="n">
        <f aca="false">SUM(P4069,R4069,T4069,V4069,X4069,Z4069,AB4069,AD4069,AF4069,AH4069,AJ4069,AL4069,AN4069,AP4069,AR4069,AT4069,AV4069,AX4069,AZ4069,BB4069)</f>
        <v>0</v>
      </c>
    </row>
    <row r="4070" customFormat="false" ht="15" hidden="false" customHeight="false" outlineLevel="0" collapsed="false">
      <c r="A4070" s="41" t="n">
        <v>40597</v>
      </c>
      <c r="B4070" s="68" t="s">
        <v>1745</v>
      </c>
      <c r="C4070" s="68" t="s">
        <v>387</v>
      </c>
      <c r="D4070" s="69" t="n">
        <v>26865</v>
      </c>
      <c r="E4070" s="69"/>
      <c r="F4070" s="42" t="n">
        <v>0.677083333333333</v>
      </c>
      <c r="H4070" s="42" t="n">
        <v>0.3125</v>
      </c>
      <c r="I4070" s="29" t="n">
        <v>189</v>
      </c>
      <c r="K4070" s="30" t="s">
        <v>1766</v>
      </c>
      <c r="M4070" s="31" t="n">
        <f aca="false">SUM(P4070,R4070,T4070,V4070,X4070,Z4070,AB4070,AD4070,AF4070,AH4070,AJ4070,AL4070,AN4070,AP4070,AR4070,AT4070,AV4070,AX4070,AZ4070,BB4070)</f>
        <v>0</v>
      </c>
    </row>
    <row r="4071" customFormat="false" ht="15" hidden="false" customHeight="false" outlineLevel="0" collapsed="false">
      <c r="A4071" s="41" t="n">
        <v>40597</v>
      </c>
      <c r="B4071" s="68" t="s">
        <v>96</v>
      </c>
      <c r="C4071" s="68" t="s">
        <v>892</v>
      </c>
      <c r="D4071" s="69" t="n">
        <v>26866</v>
      </c>
      <c r="E4071" s="69"/>
      <c r="F4071" s="42" t="n">
        <v>0.6875</v>
      </c>
      <c r="H4071" s="42" t="n">
        <v>0.333333333333333</v>
      </c>
      <c r="I4071" s="29" t="n">
        <v>131.2</v>
      </c>
      <c r="K4071" s="30" t="s">
        <v>1237</v>
      </c>
      <c r="M4071" s="31" t="n">
        <f aca="false">SUM(P4071,R4071,T4071,V4071,X4071,Z4071,AB4071,AD4071,AF4071,AH4071,AJ4071,AL4071,AN4071,AP4071,AR4071,AT4071,AV4071,AX4071,AZ4071,BB4071)</f>
        <v>0</v>
      </c>
    </row>
    <row r="4072" customFormat="false" ht="15" hidden="false" customHeight="false" outlineLevel="0" collapsed="false">
      <c r="A4072" s="41" t="n">
        <v>40597</v>
      </c>
      <c r="B4072" s="68" t="s">
        <v>1632</v>
      </c>
      <c r="C4072" s="68" t="s">
        <v>940</v>
      </c>
      <c r="D4072" s="69" t="n">
        <v>26867</v>
      </c>
      <c r="E4072" s="69"/>
      <c r="F4072" s="42" t="n">
        <v>0.75</v>
      </c>
      <c r="G4072" s="3" t="s">
        <v>1685</v>
      </c>
      <c r="H4072" s="3" t="s">
        <v>1492</v>
      </c>
      <c r="I4072" s="29" t="n">
        <v>166.5</v>
      </c>
      <c r="K4072" s="30" t="s">
        <v>1621</v>
      </c>
      <c r="M4072" s="31" t="n">
        <f aca="false">SUM(P4072,R4072,T4072,V4072,X4072,Z4072,AB4072,AD4072,AF4072,AH4072,AJ4072,AL4072,AN4072,AP4072,AR4072,AT4072,AV4072,AX4072,AZ4072,BB4072)</f>
        <v>0</v>
      </c>
    </row>
    <row r="4073" customFormat="false" ht="15" hidden="false" customHeight="false" outlineLevel="0" collapsed="false">
      <c r="A4073" s="41" t="n">
        <v>40597</v>
      </c>
      <c r="B4073" s="68" t="s">
        <v>1832</v>
      </c>
      <c r="C4073" s="68" t="s">
        <v>319</v>
      </c>
      <c r="D4073" s="69" t="n">
        <v>26868</v>
      </c>
      <c r="E4073" s="69"/>
      <c r="F4073" s="42" t="n">
        <v>0.579861111111111</v>
      </c>
      <c r="H4073" s="42" t="n">
        <v>0.166666666666667</v>
      </c>
      <c r="I4073" s="29" t="n">
        <v>77</v>
      </c>
      <c r="K4073" s="30" t="s">
        <v>1833</v>
      </c>
      <c r="M4073" s="31" t="n">
        <f aca="false">SUM(P4073,R4073,T4073,V4073,X4073,Z4073,AB4073,AD4073,AF4073,AH4073,AJ4073,AL4073,AN4073,AP4073,AR4073,AT4073,AV4073,AX4073,AZ4073,BB4073)</f>
        <v>0</v>
      </c>
    </row>
    <row r="4074" customFormat="false" ht="15" hidden="false" customHeight="false" outlineLevel="0" collapsed="false">
      <c r="A4074" s="41" t="n">
        <v>40597</v>
      </c>
      <c r="B4074" s="68" t="s">
        <v>581</v>
      </c>
      <c r="C4074" s="68" t="s">
        <v>1860</v>
      </c>
      <c r="D4074" s="69" t="n">
        <v>26869</v>
      </c>
      <c r="E4074" s="69"/>
      <c r="F4074" s="42" t="n">
        <v>0.479166666666667</v>
      </c>
      <c r="H4074" s="42" t="n">
        <v>0.166666666666667</v>
      </c>
      <c r="I4074" s="29" t="n">
        <v>72</v>
      </c>
      <c r="K4074" s="30" t="s">
        <v>1243</v>
      </c>
      <c r="M4074" s="31" t="n">
        <f aca="false">SUM(P4074,R4074,T4074,V4074,X4074,Z4074,AB4074,AD4074,AF4074,AH4074,AJ4074,AL4074,AN4074,AP4074,AR4074,AT4074,AV4074,AX4074,AZ4074,BB4074)</f>
        <v>0</v>
      </c>
    </row>
    <row r="4075" customFormat="false" ht="15" hidden="false" customHeight="false" outlineLevel="0" collapsed="false">
      <c r="A4075" s="41" t="n">
        <v>40597</v>
      </c>
      <c r="B4075" s="68" t="s">
        <v>1195</v>
      </c>
      <c r="C4075" s="68" t="s">
        <v>557</v>
      </c>
      <c r="D4075" s="69" t="n">
        <v>26870</v>
      </c>
      <c r="E4075" s="69"/>
      <c r="F4075" s="42" t="n">
        <v>0.6875</v>
      </c>
      <c r="H4075" s="42" t="n">
        <v>0.166666666666667</v>
      </c>
      <c r="I4075" s="29" t="n">
        <v>77</v>
      </c>
      <c r="K4075" s="30" t="s">
        <v>1217</v>
      </c>
      <c r="M4075" s="31" t="n">
        <f aca="false">SUM(P4075,R4075,T4075,V4075,X4075,Z4075,AB4075,AD4075,AF4075,AH4075,AJ4075,AL4075,AN4075,AP4075,AR4075,AT4075,AV4075,AX4075,AZ4075,BB4075)</f>
        <v>45480</v>
      </c>
      <c r="O4075" s="0" t="n">
        <v>2380</v>
      </c>
      <c r="P4075" s="31" t="n">
        <v>45480</v>
      </c>
    </row>
    <row r="4076" customFormat="false" ht="15" hidden="false" customHeight="false" outlineLevel="0" collapsed="false">
      <c r="A4076" s="41" t="n">
        <v>40597</v>
      </c>
      <c r="B4076" s="68" t="s">
        <v>1203</v>
      </c>
      <c r="C4076" s="68" t="s">
        <v>1387</v>
      </c>
      <c r="D4076" s="69" t="n">
        <v>26871</v>
      </c>
      <c r="E4076" s="69"/>
      <c r="F4076" s="42" t="n">
        <v>0.833333333333333</v>
      </c>
      <c r="H4076" s="42" t="n">
        <v>0.291666666666667</v>
      </c>
      <c r="I4076" s="29" t="n">
        <v>141.8</v>
      </c>
      <c r="K4076" s="30" t="s">
        <v>1244</v>
      </c>
      <c r="M4076" s="31" t="n">
        <f aca="false">SUM(P4076,R4076,T4076,V4076,X4076,Z4076,AB4076,AD4076,AF4076,AH4076,AJ4076,AL4076,AN4076,AP4076,AR4076,AT4076,AV4076,AX4076,AZ4076,BB4076)</f>
        <v>0</v>
      </c>
    </row>
    <row r="4077" customFormat="false" ht="15" hidden="false" customHeight="false" outlineLevel="0" collapsed="false">
      <c r="A4077" s="41" t="n">
        <v>40597</v>
      </c>
      <c r="B4077" s="68" t="s">
        <v>1199</v>
      </c>
      <c r="C4077" s="68" t="s">
        <v>760</v>
      </c>
      <c r="D4077" s="69" t="n">
        <v>26872</v>
      </c>
      <c r="E4077" s="69"/>
      <c r="F4077" s="42" t="n">
        <v>0.75</v>
      </c>
      <c r="H4077" s="42" t="n">
        <v>0.208333333333333</v>
      </c>
      <c r="I4077" s="29" t="n">
        <v>94</v>
      </c>
      <c r="K4077" s="30" t="s">
        <v>1253</v>
      </c>
      <c r="M4077" s="31" t="n">
        <f aca="false">SUM(P4077,R4077,T4077,V4077,X4077,Z4077,AB4077,AD4077,AF4077,AH4077,AJ4077,AL4077,AN4077,AP4077,AR4077,AT4077,AV4077,AX4077,AZ4077,BB4077)</f>
        <v>0</v>
      </c>
    </row>
    <row r="4078" customFormat="false" ht="15" hidden="false" customHeight="false" outlineLevel="0" collapsed="false">
      <c r="A4078" s="41" t="n">
        <v>40597</v>
      </c>
      <c r="B4078" s="68" t="s">
        <v>1197</v>
      </c>
      <c r="C4078" s="68" t="s">
        <v>1215</v>
      </c>
      <c r="D4078" s="69" t="n">
        <v>26873</v>
      </c>
      <c r="E4078" s="69"/>
      <c r="F4078" s="42" t="n">
        <v>0.708333333333333</v>
      </c>
      <c r="G4078" s="3" t="s">
        <v>1170</v>
      </c>
      <c r="H4078" s="3" t="s">
        <v>1308</v>
      </c>
      <c r="I4078" s="29" t="n">
        <v>94</v>
      </c>
      <c r="K4078" s="30" t="s">
        <v>1259</v>
      </c>
      <c r="M4078" s="31" t="n">
        <f aca="false">SUM(P4078,R4078,T4078,V4078,X4078,Z4078,AB4078,AD4078,AF4078,AH4078,AJ4078,AL4078,AN4078,AP4078,AR4078,AT4078,AV4078,AX4078,AZ4078,BB4078)</f>
        <v>0</v>
      </c>
    </row>
    <row r="4079" customFormat="false" ht="15" hidden="false" customHeight="false" outlineLevel="0" collapsed="false">
      <c r="A4079" s="41" t="n">
        <v>40597</v>
      </c>
      <c r="B4079" s="68" t="s">
        <v>581</v>
      </c>
      <c r="C4079" s="68" t="s">
        <v>925</v>
      </c>
      <c r="D4079" s="69" t="n">
        <v>26874</v>
      </c>
      <c r="E4079" s="69"/>
      <c r="F4079" s="42" t="n">
        <v>0.784722222222222</v>
      </c>
      <c r="H4079" s="42" t="n">
        <v>0.208333333333333</v>
      </c>
      <c r="I4079" s="29" t="n">
        <v>112</v>
      </c>
      <c r="K4079" s="30" t="s">
        <v>1243</v>
      </c>
      <c r="M4079" s="31" t="n">
        <f aca="false">SUM(P4079,R4079,T4079,V4079,X4079,Z4079,AB4079,AD4079,AF4079,AH4079,AJ4079,AL4079,AN4079,AP4079,AR4079,AT4079,AV4079,AX4079,AZ4079,BB4079)</f>
        <v>0</v>
      </c>
    </row>
    <row r="4080" customFormat="false" ht="15" hidden="false" customHeight="false" outlineLevel="0" collapsed="false">
      <c r="A4080" s="41" t="n">
        <v>40597</v>
      </c>
      <c r="B4080" s="68" t="s">
        <v>1832</v>
      </c>
      <c r="C4080" s="68" t="s">
        <v>307</v>
      </c>
      <c r="D4080" s="69" t="n">
        <v>26875</v>
      </c>
      <c r="E4080" s="69"/>
      <c r="F4080" s="42" t="n">
        <v>0.770833333333334</v>
      </c>
      <c r="H4080" s="42" t="n">
        <v>0.166666666666667</v>
      </c>
      <c r="I4080" s="29" t="n">
        <v>77</v>
      </c>
      <c r="K4080" s="30" t="s">
        <v>1833</v>
      </c>
      <c r="M4080" s="31" t="n">
        <f aca="false">SUM(P4080,R4080,T4080,V4080,X4080,Z4080,AB4080,AD4080,AF4080,AH4080,AJ4080,AL4080,AN4080,AP4080,AR4080,AT4080,AV4080,AX4080,AZ4080,BB4080)</f>
        <v>0</v>
      </c>
    </row>
    <row r="4081" customFormat="false" ht="15" hidden="false" customHeight="false" outlineLevel="0" collapsed="false">
      <c r="A4081" s="41" t="n">
        <v>40597</v>
      </c>
      <c r="B4081" s="68" t="s">
        <v>1208</v>
      </c>
      <c r="C4081" s="68" t="s">
        <v>1032</v>
      </c>
      <c r="D4081" s="69" t="n">
        <v>26876</v>
      </c>
      <c r="E4081" s="69"/>
      <c r="F4081" s="42" t="n">
        <v>0.642361111111111</v>
      </c>
      <c r="H4081" s="42" t="n">
        <v>0.333333333333333</v>
      </c>
      <c r="I4081" s="29" t="n">
        <v>229</v>
      </c>
      <c r="K4081" s="30" t="s">
        <v>1238</v>
      </c>
      <c r="M4081" s="31" t="n">
        <f aca="false">SUM(P4081,R4081,T4081,V4081,X4081,Z4081,AB4081,AD4081,AF4081,AH4081,AJ4081,AL4081,AN4081,AP4081,AR4081,AT4081,AV4081,AX4081,AZ4081,BB4081)</f>
        <v>0</v>
      </c>
    </row>
    <row r="4082" customFormat="false" ht="15" hidden="false" customHeight="false" outlineLevel="0" collapsed="false">
      <c r="A4082" s="41"/>
      <c r="M4082" s="31" t="n">
        <f aca="false">SUM(P4082,R4082,T4082,V4082,X4082,Z4082,AB4082,AD4082,AF4082,AH4082,AJ4082,AL4082,AN4082,AP4082,AR4082,AT4082,AV4082,AX4082,AZ4082,BB4082)</f>
        <v>0</v>
      </c>
    </row>
    <row r="4083" customFormat="false" ht="15" hidden="false" customHeight="false" outlineLevel="0" collapsed="false">
      <c r="A4083" s="134"/>
      <c r="B4083" s="133"/>
      <c r="C4083" s="133"/>
      <c r="D4083" s="134"/>
      <c r="E4083" s="134"/>
      <c r="F4083" s="134"/>
      <c r="G4083" s="134"/>
      <c r="H4083" s="134"/>
      <c r="I4083" s="136"/>
      <c r="J4083" s="136"/>
      <c r="K4083" s="134"/>
    </row>
    <row r="4084" customFormat="false" ht="18.75" hidden="false" customHeight="false" outlineLevel="0" collapsed="false">
      <c r="A4084" s="134"/>
      <c r="B4084" s="133"/>
      <c r="C4084" s="133"/>
      <c r="D4084" s="134"/>
      <c r="E4084" s="134"/>
      <c r="F4084" s="134"/>
      <c r="G4084" s="76" t="s">
        <v>1734</v>
      </c>
      <c r="H4084" s="134"/>
      <c r="I4084" s="136"/>
      <c r="J4084" s="136"/>
      <c r="K4084" s="134"/>
    </row>
    <row r="4085" customFormat="false" ht="15" hidden="false" customHeight="false" outlineLevel="0" collapsed="false">
      <c r="A4085" s="117" t="n">
        <v>40598</v>
      </c>
      <c r="B4085" s="68" t="s">
        <v>679</v>
      </c>
      <c r="C4085" s="68" t="s">
        <v>1206</v>
      </c>
      <c r="D4085" s="69" t="n">
        <v>26877</v>
      </c>
      <c r="E4085" s="69"/>
      <c r="F4085" s="69" t="s">
        <v>1162</v>
      </c>
      <c r="H4085" s="69" t="s">
        <v>1162</v>
      </c>
      <c r="I4085" s="29" t="n">
        <v>184</v>
      </c>
      <c r="J4085" s="71"/>
      <c r="K4085" s="30" t="s">
        <v>1223</v>
      </c>
      <c r="M4085" s="31" t="n">
        <f aca="false">SUM(P4085,R4085,T4085,V4085,X4085,Z4085,AB4085,AD4085,AF4085,AH4085,AJ4085,AL4085,AN4085,AP4085,AR4085,AT4085,AV4085,AX4085,AZ4085,BB4085)</f>
        <v>47264.2</v>
      </c>
      <c r="O4085" s="0" t="n">
        <v>21160</v>
      </c>
      <c r="P4085" s="31" t="n">
        <v>2642.95</v>
      </c>
      <c r="Q4085" s="0" t="n">
        <v>21162</v>
      </c>
      <c r="R4085" s="31" t="n">
        <v>262.69</v>
      </c>
      <c r="S4085" s="47" t="n">
        <v>21163</v>
      </c>
      <c r="T4085" s="31" t="n">
        <v>545.37</v>
      </c>
      <c r="U4085" s="47" t="n">
        <v>21164</v>
      </c>
      <c r="V4085" s="31" t="n">
        <v>763.58</v>
      </c>
      <c r="W4085" s="47" t="n">
        <v>21165</v>
      </c>
      <c r="X4085" s="31" t="n">
        <v>149.41</v>
      </c>
      <c r="Y4085" s="47" t="n">
        <v>21168</v>
      </c>
      <c r="Z4085" s="31" t="n">
        <v>167.1</v>
      </c>
      <c r="AA4085" s="47" t="n">
        <v>21302</v>
      </c>
      <c r="AB4085" s="31" t="n">
        <v>10025</v>
      </c>
      <c r="AC4085" s="47" t="n">
        <v>21303</v>
      </c>
      <c r="AD4085" s="31" t="n">
        <v>520.01</v>
      </c>
      <c r="AE4085" s="47" t="n">
        <v>21336</v>
      </c>
      <c r="AF4085" s="31" t="n">
        <v>500.01</v>
      </c>
      <c r="AG4085" s="47" t="n">
        <v>21335</v>
      </c>
      <c r="AH4085" s="31" t="n">
        <v>8525</v>
      </c>
      <c r="AI4085" s="47" t="n">
        <v>21322</v>
      </c>
      <c r="AJ4085" s="31" t="n">
        <v>254.04</v>
      </c>
      <c r="AK4085" s="47" t="n">
        <v>21317</v>
      </c>
      <c r="AL4085" s="31" t="n">
        <v>202.5</v>
      </c>
      <c r="AM4085" s="47" t="n">
        <v>21309</v>
      </c>
      <c r="AN4085" s="31" t="n">
        <v>756.2</v>
      </c>
      <c r="AO4085" s="47" t="n">
        <v>21315</v>
      </c>
      <c r="AP4085" s="31" t="n">
        <v>1226.49</v>
      </c>
      <c r="AQ4085" s="47" t="n">
        <v>21320</v>
      </c>
      <c r="AR4085" s="31" t="n">
        <v>20723.85</v>
      </c>
    </row>
    <row r="4086" customFormat="false" ht="15" hidden="false" customHeight="false" outlineLevel="0" collapsed="false">
      <c r="A4086" s="117" t="n">
        <v>40598</v>
      </c>
      <c r="B4086" s="68" t="s">
        <v>383</v>
      </c>
      <c r="C4086" s="68" t="s">
        <v>1206</v>
      </c>
      <c r="D4086" s="69" t="n">
        <v>26878</v>
      </c>
      <c r="E4086" s="69"/>
      <c r="F4086" s="69" t="s">
        <v>1162</v>
      </c>
      <c r="G4086" s="3" t="s">
        <v>1602</v>
      </c>
      <c r="H4086" s="69" t="s">
        <v>1162</v>
      </c>
      <c r="I4086" s="29" t="n">
        <v>208</v>
      </c>
      <c r="J4086" s="71"/>
      <c r="K4086" s="30" t="s">
        <v>1232</v>
      </c>
      <c r="M4086" s="31" t="n">
        <f aca="false">SUM(P4086,R4086,T4086,V4086,X4086,Z4086,AB4086,AD4086,AF4086,AH4086,AJ4086,AL4086,AN4086,AP4086,AR4086,AT4086,AV4086,AX4086,AZ4086,BB4086)</f>
        <v>16038.67</v>
      </c>
      <c r="O4086" s="0" t="n">
        <v>21304</v>
      </c>
      <c r="P4086" s="31" t="n">
        <v>1772</v>
      </c>
      <c r="Q4086" s="0" t="n">
        <v>21161</v>
      </c>
      <c r="R4086" s="31" t="n">
        <v>3847.68</v>
      </c>
      <c r="S4086" s="47" t="n">
        <v>21069</v>
      </c>
      <c r="T4086" s="31" t="n">
        <v>918.99</v>
      </c>
      <c r="U4086" s="47" t="n">
        <v>21328</v>
      </c>
      <c r="V4086" s="31" t="n">
        <v>9500</v>
      </c>
    </row>
    <row r="4087" customFormat="false" ht="15" hidden="false" customHeight="false" outlineLevel="0" collapsed="false">
      <c r="A4087" s="117" t="n">
        <v>40598</v>
      </c>
      <c r="B4087" s="68" t="s">
        <v>1165</v>
      </c>
      <c r="C4087" s="68" t="s">
        <v>1206</v>
      </c>
      <c r="D4087" s="69" t="n">
        <v>26879</v>
      </c>
      <c r="E4087" s="69"/>
      <c r="F4087" s="69" t="s">
        <v>1162</v>
      </c>
      <c r="H4087" s="69" t="s">
        <v>1162</v>
      </c>
      <c r="I4087" s="29" t="n">
        <v>184</v>
      </c>
      <c r="J4087" s="71"/>
      <c r="K4087" s="30" t="s">
        <v>1233</v>
      </c>
      <c r="M4087" s="31" t="n">
        <f aca="false">SUM(P4087,R4087,T4087,V4087,X4087,Z4087,AB4087,AD4087,AF4087,AH4087,AJ4087,AL4087,AN4087,AP4087,AR4087,AT4087,AV4087,AX4087,AZ4087,BB4087)</f>
        <v>26278.68</v>
      </c>
      <c r="O4087" s="0" t="n">
        <v>21166</v>
      </c>
      <c r="P4087" s="31" t="n">
        <v>1546</v>
      </c>
      <c r="Q4087" s="0" t="n">
        <v>21167</v>
      </c>
      <c r="R4087" s="31" t="n">
        <v>562.59</v>
      </c>
      <c r="S4087" s="47" t="n">
        <v>21169</v>
      </c>
      <c r="T4087" s="31" t="n">
        <v>452.65</v>
      </c>
      <c r="U4087" s="47" t="n">
        <v>21170</v>
      </c>
      <c r="V4087" s="31" t="n">
        <v>348.25</v>
      </c>
      <c r="W4087" s="47" t="n">
        <v>21262</v>
      </c>
      <c r="X4087" s="31" t="n">
        <v>4260</v>
      </c>
      <c r="Y4087" s="47" t="n">
        <v>21254</v>
      </c>
      <c r="Z4087" s="31" t="n">
        <v>7525</v>
      </c>
      <c r="AA4087" s="47" t="n">
        <v>21296</v>
      </c>
      <c r="AB4087" s="31" t="n">
        <v>1500</v>
      </c>
      <c r="AC4087" s="47" t="n">
        <v>21337</v>
      </c>
      <c r="AD4087" s="31" t="n">
        <v>8145</v>
      </c>
      <c r="AE4087" s="47" t="n">
        <v>21308</v>
      </c>
      <c r="AF4087" s="31" t="n">
        <v>211.2</v>
      </c>
      <c r="AG4087" s="47" t="n">
        <v>21321</v>
      </c>
      <c r="AH4087" s="31" t="n">
        <v>1727.99</v>
      </c>
    </row>
    <row r="4088" customFormat="false" ht="15" hidden="false" customHeight="false" outlineLevel="0" collapsed="false">
      <c r="A4088" s="117" t="n">
        <v>40598</v>
      </c>
      <c r="B4088" s="68" t="s">
        <v>627</v>
      </c>
      <c r="C4088" s="68" t="s">
        <v>1206</v>
      </c>
      <c r="D4088" s="69" t="n">
        <v>26880</v>
      </c>
      <c r="E4088" s="69"/>
      <c r="F4088" s="3" t="s">
        <v>1162</v>
      </c>
      <c r="G4088" s="3" t="s">
        <v>1861</v>
      </c>
      <c r="H4088" s="3" t="s">
        <v>1162</v>
      </c>
      <c r="I4088" s="29" t="n">
        <v>236.1</v>
      </c>
      <c r="K4088" s="30" t="s">
        <v>1249</v>
      </c>
      <c r="M4088" s="31" t="n">
        <f aca="false">SUM(P4088,R4088,T4088,V4088,X4088,Z4088,AB4088,AD4088,AF4088,AH4088,AJ4088,AL4088,AN4088,AP4088,AR4088,AT4088,AV4088,AX4088,AZ4088,BB4088)</f>
        <v>6098.95</v>
      </c>
      <c r="O4088" s="0" t="n">
        <v>21171</v>
      </c>
      <c r="P4088" s="31" t="n">
        <v>216.47</v>
      </c>
      <c r="Q4088" s="0" t="n">
        <v>21172</v>
      </c>
      <c r="R4088" s="31" t="n">
        <v>1953.59</v>
      </c>
      <c r="S4088" s="47" t="n">
        <v>21173</v>
      </c>
      <c r="T4088" s="31" t="n">
        <v>1232.57</v>
      </c>
      <c r="U4088" s="47" t="n">
        <v>21174</v>
      </c>
      <c r="V4088" s="31" t="n">
        <v>360.45</v>
      </c>
      <c r="W4088" s="47" t="n">
        <v>21175</v>
      </c>
      <c r="X4088" s="31" t="n">
        <v>83.75</v>
      </c>
      <c r="Y4088" s="47" t="n">
        <v>21176</v>
      </c>
      <c r="Z4088" s="31" t="n">
        <v>101.21</v>
      </c>
      <c r="AA4088" s="47" t="n">
        <v>21177</v>
      </c>
      <c r="AB4088" s="31" t="n">
        <v>310.19</v>
      </c>
      <c r="AC4088" s="47" t="n">
        <v>21178</v>
      </c>
      <c r="AD4088" s="31" t="n">
        <v>73.3</v>
      </c>
      <c r="AE4088" s="47" t="n">
        <v>21179</v>
      </c>
      <c r="AF4088" s="31" t="n">
        <v>260.75</v>
      </c>
      <c r="AG4088" s="47" t="n">
        <v>21180</v>
      </c>
      <c r="AH4088" s="31" t="n">
        <v>164.35</v>
      </c>
      <c r="AI4088" s="47" t="n">
        <v>21181</v>
      </c>
      <c r="AJ4088" s="31" t="n">
        <v>114.1</v>
      </c>
      <c r="AK4088" s="47" t="n">
        <v>21182</v>
      </c>
      <c r="AL4088" s="31" t="n">
        <v>167.89</v>
      </c>
      <c r="AM4088" s="47" t="n">
        <v>21183</v>
      </c>
      <c r="AN4088" s="31" t="n">
        <v>788.96</v>
      </c>
      <c r="AO4088" s="47" t="n">
        <v>21184</v>
      </c>
      <c r="AP4088" s="31" t="n">
        <v>213.37</v>
      </c>
      <c r="AQ4088" s="47" t="n">
        <v>21107</v>
      </c>
      <c r="AR4088" s="31" t="n">
        <v>58</v>
      </c>
    </row>
    <row r="4089" customFormat="false" ht="15" hidden="false" customHeight="false" outlineLevel="0" collapsed="false">
      <c r="A4089" s="117" t="n">
        <v>40598</v>
      </c>
      <c r="B4089" s="68" t="s">
        <v>1665</v>
      </c>
      <c r="C4089" s="68" t="s">
        <v>1211</v>
      </c>
      <c r="D4089" s="69" t="n">
        <v>26881</v>
      </c>
      <c r="E4089" s="69"/>
      <c r="F4089" s="42" t="n">
        <v>0.625</v>
      </c>
      <c r="G4089" s="3" t="s">
        <v>1229</v>
      </c>
      <c r="H4089" s="3" t="s">
        <v>1298</v>
      </c>
      <c r="I4089" s="29" t="n">
        <v>158</v>
      </c>
      <c r="K4089" s="30" t="s">
        <v>1714</v>
      </c>
      <c r="M4089" s="31" t="n">
        <f aca="false">SUM(P4089,R4089,T4089,V4089,X4089,Z4089,AB4089,AD4089,AF4089,AH4089,AJ4089,AL4089,AN4089,AP4089,AR4089,AT4089,AV4089,AX4089,AZ4089,BB4089)</f>
        <v>0</v>
      </c>
    </row>
    <row r="4090" customFormat="false" ht="15" hidden="false" customHeight="false" outlineLevel="0" collapsed="false">
      <c r="A4090" s="117" t="n">
        <v>40598</v>
      </c>
      <c r="B4090" s="68" t="s">
        <v>1169</v>
      </c>
      <c r="C4090" s="68" t="s">
        <v>925</v>
      </c>
      <c r="D4090" s="69" t="n">
        <v>26882</v>
      </c>
      <c r="E4090" s="69"/>
      <c r="F4090" s="42" t="n">
        <v>0.71875</v>
      </c>
      <c r="G4090" s="3" t="s">
        <v>1549</v>
      </c>
      <c r="H4090" s="3" t="s">
        <v>1321</v>
      </c>
      <c r="I4090" s="29" t="n">
        <v>257.6</v>
      </c>
      <c r="K4090" s="30" t="s">
        <v>1214</v>
      </c>
      <c r="M4090" s="31" t="n">
        <f aca="false">SUM(P4090,R4090,T4090,V4090,X4090,Z4090,AB4090,AD4090,AF4090,AH4090,AJ4090,AL4090,AN4090,AP4090,AR4090,AT4090,AV4090,AX4090,AZ4090,BB4090)</f>
        <v>0</v>
      </c>
    </row>
    <row r="4091" customFormat="false" ht="15" hidden="false" customHeight="false" outlineLevel="0" collapsed="false">
      <c r="A4091" s="117" t="n">
        <v>40598</v>
      </c>
      <c r="B4091" s="68" t="s">
        <v>1203</v>
      </c>
      <c r="C4091" s="68" t="s">
        <v>925</v>
      </c>
      <c r="D4091" s="69" t="n">
        <v>26883</v>
      </c>
      <c r="E4091" s="69"/>
      <c r="F4091" s="42" t="n">
        <v>0.711805555555555</v>
      </c>
      <c r="H4091" s="42" t="n">
        <v>0.375</v>
      </c>
      <c r="I4091" s="29" t="n">
        <v>197.6</v>
      </c>
      <c r="K4091" s="30" t="s">
        <v>1244</v>
      </c>
      <c r="M4091" s="31" t="n">
        <f aca="false">SUM(P4091,R4091,T4091,V4091,X4091,Z4091,AB4091,AD4091,AF4091,AH4091,AJ4091,AL4091,AN4091,AP4091,AR4091,AT4091,AV4091,AX4091,AZ4091,BB4091)</f>
        <v>4610.46</v>
      </c>
      <c r="O4091" s="0" t="n">
        <v>4694</v>
      </c>
      <c r="P4091" s="31" t="n">
        <v>1965.96</v>
      </c>
      <c r="Q4091" s="0" t="n">
        <v>4690</v>
      </c>
      <c r="R4091" s="31" t="n">
        <v>1528.13</v>
      </c>
      <c r="S4091" s="47" t="n">
        <v>4689</v>
      </c>
      <c r="T4091" s="31" t="n">
        <v>1116.37</v>
      </c>
    </row>
    <row r="4092" customFormat="false" ht="15" hidden="false" customHeight="false" outlineLevel="0" collapsed="false">
      <c r="A4092" s="117" t="n">
        <v>40598</v>
      </c>
      <c r="B4092" s="68" t="s">
        <v>581</v>
      </c>
      <c r="C4092" s="68" t="s">
        <v>925</v>
      </c>
      <c r="D4092" s="69" t="n">
        <v>26884</v>
      </c>
      <c r="E4092" s="69"/>
      <c r="F4092" s="42" t="n">
        <v>0.760416666666667</v>
      </c>
      <c r="H4092" s="42" t="n">
        <v>0.416666666666667</v>
      </c>
      <c r="I4092" s="29" t="n">
        <v>219</v>
      </c>
      <c r="K4092" s="30" t="s">
        <v>1243</v>
      </c>
      <c r="M4092" s="31" t="n">
        <f aca="false">SUM(P4092,R4092,T4092,V4092,X4092,Z4092,AB4092,AD4092,AF4092,AH4092,AJ4092,AL4092,AN4092,AP4092,AR4092,AT4092,AV4092,AX4092,AZ4092,BB4092)</f>
        <v>0</v>
      </c>
    </row>
    <row r="4093" customFormat="false" ht="15" hidden="false" customHeight="false" outlineLevel="0" collapsed="false">
      <c r="A4093" s="117" t="n">
        <v>40598</v>
      </c>
      <c r="B4093" s="68" t="s">
        <v>1197</v>
      </c>
      <c r="C4093" s="68" t="s">
        <v>714</v>
      </c>
      <c r="D4093" s="69" t="n">
        <v>26885</v>
      </c>
      <c r="E4093" s="69"/>
      <c r="F4093" s="42" t="n">
        <v>0.552083333333333</v>
      </c>
      <c r="G4093" s="3" t="s">
        <v>1170</v>
      </c>
      <c r="H4093" s="3" t="s">
        <v>1305</v>
      </c>
      <c r="I4093" s="29" t="n">
        <v>103.4</v>
      </c>
      <c r="K4093" s="30" t="s">
        <v>1259</v>
      </c>
      <c r="M4093" s="31" t="n">
        <f aca="false">SUM(P4093,R4093,T4093,V4093,X4093,Z4093,AB4093,AD4093,AF4093,AH4093,AJ4093,AL4093,AN4093,AP4093,AR4093,AT4093,AV4093,AX4093,AZ4093,BB4093)</f>
        <v>3100</v>
      </c>
      <c r="O4093" s="0" t="n">
        <v>358</v>
      </c>
      <c r="P4093" s="31" t="n">
        <v>3100</v>
      </c>
    </row>
    <row r="4094" customFormat="false" ht="15" hidden="false" customHeight="false" outlineLevel="0" collapsed="false">
      <c r="A4094" s="157" t="n">
        <v>40598</v>
      </c>
      <c r="B4094" s="152" t="s">
        <v>1199</v>
      </c>
      <c r="C4094" s="152" t="s">
        <v>925</v>
      </c>
      <c r="D4094" s="69" t="n">
        <v>26886</v>
      </c>
      <c r="E4094" s="69"/>
      <c r="F4094" s="44" t="n">
        <v>0.78125</v>
      </c>
      <c r="G4094" s="30"/>
      <c r="H4094" s="44" t="n">
        <v>0.416666666666667</v>
      </c>
      <c r="I4094" s="29" t="n">
        <v>219</v>
      </c>
      <c r="K4094" s="30" t="s">
        <v>1253</v>
      </c>
      <c r="M4094" s="31" t="n">
        <f aca="false">SUM(P4094,R4094,T4094,V4094,X4094,Z4094,AB4094,AD4094,AF4094,AH4094,AJ4094,AL4094,AN4094,AP4094,AR4094,AT4094,AV4094,AX4094,AZ4094,BB4094)</f>
        <v>0</v>
      </c>
    </row>
    <row r="4095" customFormat="false" ht="15" hidden="false" customHeight="false" outlineLevel="0" collapsed="false">
      <c r="A4095" s="117" t="n">
        <v>40598</v>
      </c>
      <c r="B4095" s="68" t="s">
        <v>1832</v>
      </c>
      <c r="C4095" s="68" t="s">
        <v>1032</v>
      </c>
      <c r="D4095" s="69" t="n">
        <v>26887</v>
      </c>
      <c r="E4095" s="69"/>
      <c r="F4095" s="42" t="n">
        <v>0.527777777777778</v>
      </c>
      <c r="H4095" s="42" t="n">
        <v>0.1875</v>
      </c>
      <c r="I4095" s="29" t="n">
        <v>108.5</v>
      </c>
      <c r="K4095" s="30" t="s">
        <v>1833</v>
      </c>
      <c r="M4095" s="31" t="n">
        <f aca="false">SUM(P4095,R4095,T4095,V4095,X4095,Z4095,AB4095,AD4095,AF4095,AH4095,AJ4095,AL4095,AN4095,AP4095,AR4095,AT4095,AV4095,AX4095,AZ4095,BB4095)</f>
        <v>0</v>
      </c>
    </row>
    <row r="4096" customFormat="false" ht="15" hidden="false" customHeight="false" outlineLevel="0" collapsed="false">
      <c r="A4096" s="117" t="n">
        <v>40598</v>
      </c>
      <c r="B4096" s="68" t="s">
        <v>1205</v>
      </c>
      <c r="C4096" s="68" t="s">
        <v>408</v>
      </c>
      <c r="D4096" s="69" t="n">
        <v>26888</v>
      </c>
      <c r="E4096" s="69"/>
      <c r="I4096" s="29" t="n">
        <v>144</v>
      </c>
      <c r="K4096" s="30" t="s">
        <v>1249</v>
      </c>
      <c r="M4096" s="31" t="n">
        <f aca="false">SUM(P4096,R4096,T4096,V4096,X4096,Z4096,AB4096,AD4096,AF4096,AH4096,AJ4096,AL4096,AN4096,AP4096,AR4096,AT4096,AV4096,AX4096,AZ4096,BB4096)</f>
        <v>0</v>
      </c>
    </row>
    <row r="4097" customFormat="false" ht="15" hidden="false" customHeight="false" outlineLevel="0" collapsed="false">
      <c r="A4097" s="117" t="n">
        <v>40598</v>
      </c>
      <c r="B4097" s="68" t="s">
        <v>1176</v>
      </c>
      <c r="C4097" s="68" t="s">
        <v>739</v>
      </c>
      <c r="D4097" s="69" t="n">
        <v>26889</v>
      </c>
      <c r="E4097" s="69"/>
      <c r="F4097" s="42" t="n">
        <v>0.743055555555556</v>
      </c>
      <c r="G4097" s="3" t="s">
        <v>1361</v>
      </c>
      <c r="H4097" s="3" t="s">
        <v>1405</v>
      </c>
      <c r="I4097" s="29" t="n">
        <v>203</v>
      </c>
      <c r="K4097" s="30" t="s">
        <v>1222</v>
      </c>
      <c r="M4097" s="31" t="n">
        <f aca="false">SUM(P4097,R4097,T4097,V4097,X4097,Z4097,AB4097,AD4097,AF4097,AH4097,AJ4097,AL4097,AN4097,AP4097,AR4097,AT4097,AV4097,AX4097,AZ4097,BB4097)</f>
        <v>0</v>
      </c>
    </row>
    <row r="4098" customFormat="false" ht="15" hidden="false" customHeight="false" outlineLevel="0" collapsed="false">
      <c r="A4098" s="117" t="n">
        <v>40598</v>
      </c>
      <c r="B4098" s="68" t="s">
        <v>1195</v>
      </c>
      <c r="C4098" s="68" t="s">
        <v>1049</v>
      </c>
      <c r="D4098" s="69" t="n">
        <v>26890</v>
      </c>
      <c r="E4098" s="69"/>
      <c r="F4098" s="42" t="n">
        <v>0.708333333333333</v>
      </c>
      <c r="H4098" s="42" t="n">
        <v>0.395833333333333</v>
      </c>
      <c r="I4098" s="29" t="n">
        <v>161.5</v>
      </c>
      <c r="K4098" s="30" t="s">
        <v>1217</v>
      </c>
      <c r="M4098" s="31" t="n">
        <f aca="false">SUM(P4098,R4098,T4098,V4098,X4098,Z4098,AB4098,AD4098,AF4098,AH4098,AJ4098,AL4098,AN4098,AP4098,AR4098,AT4098,AV4098,AX4098,AZ4098,BB4098)</f>
        <v>0</v>
      </c>
    </row>
    <row r="4099" customFormat="false" ht="15" hidden="false" customHeight="false" outlineLevel="0" collapsed="false">
      <c r="A4099" s="117" t="n">
        <v>40598</v>
      </c>
      <c r="B4099" s="68" t="s">
        <v>1632</v>
      </c>
      <c r="C4099" s="68" t="s">
        <v>892</v>
      </c>
      <c r="D4099" s="69" t="n">
        <v>26891</v>
      </c>
      <c r="E4099" s="69"/>
      <c r="F4099" s="42" t="n">
        <v>0.5625</v>
      </c>
      <c r="H4099" s="42" t="n">
        <v>0.21875</v>
      </c>
      <c r="I4099" s="29" t="n">
        <v>86.1</v>
      </c>
      <c r="K4099" s="30" t="s">
        <v>1621</v>
      </c>
      <c r="M4099" s="31" t="n">
        <f aca="false">SUM(P4099,R4099,T4099,V4099,X4099,Z4099,AB4099,AD4099,AF4099,AH4099,AJ4099,AL4099,AN4099,AP4099,AR4099,AT4099,AV4099,AX4099,AZ4099,BB4099)</f>
        <v>0</v>
      </c>
    </row>
    <row r="4100" customFormat="false" ht="15" hidden="false" customHeight="false" outlineLevel="0" collapsed="false">
      <c r="A4100" s="117" t="n">
        <v>40598</v>
      </c>
      <c r="B4100" s="68" t="s">
        <v>1193</v>
      </c>
      <c r="C4100" s="68" t="s">
        <v>892</v>
      </c>
      <c r="D4100" s="69" t="n">
        <v>26892</v>
      </c>
      <c r="E4100" s="69"/>
      <c r="F4100" s="42" t="n">
        <v>0.645833333333333</v>
      </c>
      <c r="H4100" s="42" t="n">
        <v>0.229166666666667</v>
      </c>
      <c r="I4100" s="29" t="n">
        <v>90.2</v>
      </c>
      <c r="K4100" s="30" t="s">
        <v>1216</v>
      </c>
      <c r="M4100" s="31" t="n">
        <f aca="false">SUM(P4100,R4100,T4100,V4100,X4100,Z4100,AB4100,AD4100,AF4100,AH4100,AJ4100,AL4100,AN4100,AP4100,AR4100,AT4100,AV4100,AX4100,AZ4100,BB4100)</f>
        <v>0</v>
      </c>
    </row>
    <row r="4101" customFormat="false" ht="15" hidden="false" customHeight="false" outlineLevel="0" collapsed="false">
      <c r="A4101" s="117" t="n">
        <v>40598</v>
      </c>
      <c r="B4101" s="68" t="s">
        <v>20</v>
      </c>
      <c r="C4101" s="68" t="s">
        <v>905</v>
      </c>
      <c r="D4101" s="69" t="n">
        <v>26893</v>
      </c>
      <c r="E4101" s="69"/>
      <c r="F4101" s="42" t="n">
        <v>0.489583333333333</v>
      </c>
      <c r="H4101" s="42" t="n">
        <v>0.166666666666667</v>
      </c>
      <c r="I4101" s="29" t="n">
        <v>77</v>
      </c>
      <c r="K4101" s="30" t="s">
        <v>1375</v>
      </c>
      <c r="M4101" s="31" t="n">
        <f aca="false">SUM(P4101,R4101,T4101,V4101,X4101,Z4101,AB4101,AD4101,AF4101,AH4101,AJ4101,AL4101,AN4101,AP4101,AR4101,AT4101,AV4101,AX4101,AZ4101,BB4101)</f>
        <v>0</v>
      </c>
    </row>
    <row r="4102" customFormat="false" ht="15" hidden="false" customHeight="false" outlineLevel="0" collapsed="false">
      <c r="A4102" s="117" t="n">
        <v>40598</v>
      </c>
      <c r="B4102" s="68" t="s">
        <v>1745</v>
      </c>
      <c r="C4102" s="68" t="s">
        <v>387</v>
      </c>
      <c r="D4102" s="69" t="n">
        <v>26894</v>
      </c>
      <c r="E4102" s="69"/>
      <c r="F4102" s="42" t="n">
        <v>0.708333333333333</v>
      </c>
      <c r="H4102" s="42" t="n">
        <v>0.291666666666667</v>
      </c>
      <c r="I4102" s="29" t="n">
        <v>173</v>
      </c>
      <c r="K4102" s="30" t="s">
        <v>1766</v>
      </c>
      <c r="M4102" s="31" t="n">
        <f aca="false">SUM(P4102,R4102,T4102,V4102,X4102,Z4102,AB4102,AD4102,AF4102,AH4102,AJ4102,AL4102,AN4102,AP4102,AR4102,AT4102,AV4102,AX4102,AZ4102,BB4102)</f>
        <v>0</v>
      </c>
    </row>
    <row r="4103" customFormat="false" ht="15" hidden="false" customHeight="false" outlineLevel="0" collapsed="false">
      <c r="A4103" s="117" t="n">
        <v>40598</v>
      </c>
      <c r="B4103" s="68" t="s">
        <v>1675</v>
      </c>
      <c r="C4103" s="68" t="s">
        <v>1330</v>
      </c>
      <c r="D4103" s="69" t="n">
        <v>26895</v>
      </c>
      <c r="E4103" s="69"/>
      <c r="F4103" s="42" t="n">
        <v>0.677083333333333</v>
      </c>
      <c r="H4103" s="42" t="n">
        <v>0.166666666666667</v>
      </c>
      <c r="I4103" s="29" t="n">
        <v>97</v>
      </c>
      <c r="K4103" s="30" t="s">
        <v>1375</v>
      </c>
      <c r="M4103" s="31" t="n">
        <f aca="false">SUM(P4103,R4103,T4103,V4103,X4103,Z4103,AB4103,AD4103,AF4103,AH4103,AJ4103,AL4103,AN4103,AP4103,AR4103,AT4103,AV4103,AX4103,AZ4103,BB4103)</f>
        <v>0</v>
      </c>
    </row>
    <row r="4104" customFormat="false" ht="15" hidden="false" customHeight="false" outlineLevel="0" collapsed="false">
      <c r="A4104" s="117" t="n">
        <v>40598</v>
      </c>
      <c r="B4104" s="68" t="s">
        <v>1205</v>
      </c>
      <c r="C4104" s="68" t="s">
        <v>1494</v>
      </c>
      <c r="D4104" s="69" t="n">
        <v>26896</v>
      </c>
      <c r="E4104" s="69"/>
      <c r="F4104" s="42" t="n">
        <v>0.618055555555556</v>
      </c>
      <c r="H4104" s="42" t="n">
        <v>0.166666666666667</v>
      </c>
      <c r="I4104" s="29" t="n">
        <v>73</v>
      </c>
      <c r="K4104" s="30" t="s">
        <v>1249</v>
      </c>
      <c r="M4104" s="31" t="n">
        <f aca="false">SUM(P4104,R4104,T4104,V4104,X4104,Z4104,AB4104,AD4104,AF4104,AH4104,AJ4104,AL4104,AN4104,AP4104,AR4104,AT4104,AV4104,AX4104,AZ4104,BB4104)</f>
        <v>0</v>
      </c>
    </row>
    <row r="4105" customFormat="false" ht="15" hidden="false" customHeight="false" outlineLevel="0" collapsed="false">
      <c r="A4105" s="117" t="n">
        <v>40598</v>
      </c>
      <c r="B4105" s="68" t="s">
        <v>1832</v>
      </c>
      <c r="C4105" s="68" t="s">
        <v>301</v>
      </c>
      <c r="D4105" s="69" t="n">
        <v>26897</v>
      </c>
      <c r="E4105" s="69"/>
      <c r="F4105" s="42" t="n">
        <v>0.736111111111111</v>
      </c>
      <c r="G4105" s="3" t="s">
        <v>1170</v>
      </c>
      <c r="H4105" s="3" t="s">
        <v>1308</v>
      </c>
      <c r="I4105" s="29" t="n">
        <v>95</v>
      </c>
      <c r="K4105" s="30" t="s">
        <v>1833</v>
      </c>
      <c r="M4105" s="31" t="n">
        <f aca="false">SUM(P4105,R4105,T4105,V4105,X4105,Z4105,AB4105,AD4105,AF4105,AH4105,AJ4105,AL4105,AN4105,AP4105,AR4105,AT4105,AV4105,AX4105,AZ4105,BB4105)</f>
        <v>22305.04</v>
      </c>
      <c r="O4105" s="0" t="n">
        <v>2903</v>
      </c>
      <c r="P4105" s="31" t="n">
        <v>11152.52</v>
      </c>
      <c r="Q4105" s="0" t="n">
        <v>2903</v>
      </c>
      <c r="R4105" s="31" t="n">
        <v>11152.52</v>
      </c>
    </row>
    <row r="4106" customFormat="false" ht="15" hidden="false" customHeight="false" outlineLevel="0" collapsed="false">
      <c r="A4106" s="157" t="n">
        <v>40598</v>
      </c>
      <c r="B4106" s="152" t="s">
        <v>1208</v>
      </c>
      <c r="C4106" s="152" t="s">
        <v>1032</v>
      </c>
      <c r="D4106" s="69" t="n">
        <v>26898</v>
      </c>
      <c r="E4106" s="69"/>
      <c r="F4106" s="44" t="n">
        <v>0.677083333333333</v>
      </c>
      <c r="G4106" s="30"/>
      <c r="H4106" s="44" t="n">
        <v>0.333333333333333</v>
      </c>
      <c r="I4106" s="29" t="n">
        <v>269</v>
      </c>
      <c r="K4106" s="30" t="s">
        <v>1238</v>
      </c>
      <c r="M4106" s="31" t="n">
        <f aca="false">SUM(P4106,R4106,T4106,V4106,X4106,Z4106,AB4106,AD4106,AF4106,AH4106,AJ4106,AL4106,AN4106,AP4106,AR4106,AT4106,AV4106,AX4106,AZ4106,BB4106)</f>
        <v>0</v>
      </c>
    </row>
    <row r="4107" customFormat="false" ht="15" hidden="false" customHeight="false" outlineLevel="0" collapsed="false">
      <c r="A4107" s="117" t="n">
        <v>40598</v>
      </c>
      <c r="B4107" s="68" t="s">
        <v>1197</v>
      </c>
      <c r="C4107" s="68" t="s">
        <v>11</v>
      </c>
      <c r="D4107" s="69" t="n">
        <v>26899</v>
      </c>
      <c r="E4107" s="69"/>
      <c r="F4107" s="42" t="n">
        <v>0.75</v>
      </c>
      <c r="H4107" s="42" t="n">
        <v>0.166666666666667</v>
      </c>
      <c r="I4107" s="29" t="n">
        <v>73</v>
      </c>
      <c r="K4107" s="30" t="s">
        <v>1259</v>
      </c>
      <c r="M4107" s="31" t="n">
        <f aca="false">SUM(P4107,R4107,T4107,V4107,X4107,Z4107,AB4107,AD4107,AF4107,AH4107,AJ4107,AL4107,AN4107,AP4107,AR4107,AT4107,AV4107,AX4107,AZ4107,BB4107)</f>
        <v>0</v>
      </c>
    </row>
    <row r="4108" customFormat="false" ht="15" hidden="false" customHeight="false" outlineLevel="0" collapsed="false">
      <c r="A4108" s="117" t="n">
        <v>40598</v>
      </c>
      <c r="B4108" s="68" t="s">
        <v>1665</v>
      </c>
      <c r="C4108" s="68" t="s">
        <v>760</v>
      </c>
      <c r="D4108" s="69" t="n">
        <v>26900</v>
      </c>
      <c r="E4108" s="69"/>
      <c r="F4108" s="42" t="n">
        <v>0.84375</v>
      </c>
      <c r="H4108" s="42" t="n">
        <v>0.166666666666667</v>
      </c>
      <c r="I4108" s="29" t="n">
        <v>73</v>
      </c>
      <c r="K4108" s="30" t="s">
        <v>1714</v>
      </c>
      <c r="M4108" s="31" t="n">
        <f aca="false">SUM(P4108,R4108,T4108,V4108,X4108,Z4108,AB4108,AD4108,AF4108,AH4108,AJ4108,AL4108,AN4108,AP4108,AR4108,AT4108,AV4108,AX4108,AZ4108,BB4108)</f>
        <v>0</v>
      </c>
    </row>
    <row r="4109" customFormat="false" ht="15" hidden="false" customHeight="false" outlineLevel="0" collapsed="false">
      <c r="A4109" s="117"/>
      <c r="B4109" s="68"/>
      <c r="C4109" s="68"/>
      <c r="D4109" s="69"/>
      <c r="E4109" s="69"/>
    </row>
    <row r="4110" customFormat="false" ht="15" hidden="false" customHeight="false" outlineLevel="0" collapsed="false">
      <c r="A4110" s="186"/>
      <c r="B4110" s="133"/>
      <c r="C4110" s="133"/>
      <c r="D4110" s="134"/>
      <c r="E4110" s="134"/>
      <c r="F4110" s="134"/>
      <c r="G4110" s="134"/>
      <c r="H4110" s="134"/>
      <c r="I4110" s="136"/>
      <c r="J4110" s="136"/>
      <c r="K4110" s="134"/>
    </row>
    <row r="4111" customFormat="false" ht="18.75" hidden="false" customHeight="false" outlineLevel="0" collapsed="false">
      <c r="A4111" s="134"/>
      <c r="B4111" s="133"/>
      <c r="C4111" s="133"/>
      <c r="D4111" s="134"/>
      <c r="E4111" s="134"/>
      <c r="F4111" s="134"/>
      <c r="G4111" s="76" t="s">
        <v>1295</v>
      </c>
      <c r="H4111" s="134"/>
      <c r="I4111" s="136"/>
      <c r="J4111" s="136"/>
      <c r="K4111" s="134"/>
    </row>
    <row r="4112" customFormat="false" ht="15" hidden="false" customHeight="false" outlineLevel="0" collapsed="false">
      <c r="A4112" s="117" t="n">
        <v>40599</v>
      </c>
      <c r="B4112" s="68" t="s">
        <v>679</v>
      </c>
      <c r="C4112" s="68" t="s">
        <v>1206</v>
      </c>
      <c r="D4112" s="69" t="n">
        <v>26901</v>
      </c>
      <c r="E4112" s="69"/>
      <c r="F4112" s="3" t="s">
        <v>1162</v>
      </c>
      <c r="H4112" s="3" t="s">
        <v>1162</v>
      </c>
      <c r="I4112" s="29" t="n">
        <v>184</v>
      </c>
      <c r="K4112" s="30" t="s">
        <v>1223</v>
      </c>
      <c r="M4112" s="31" t="n">
        <f aca="false">SUM(P4112,R4112,T4112,V4112,X4112,Z4112,AB4112,AD4112,AF4112,AH4112,AJ4112,AL4112,AN4112,AP4112,AR4112,AT4112,AV4112,AX4112,AZ4112,BB4112)</f>
        <v>16735.31</v>
      </c>
      <c r="O4112" s="0" t="n">
        <v>21261</v>
      </c>
      <c r="P4112" s="31" t="n">
        <v>1852.58</v>
      </c>
      <c r="Q4112" s="0" t="n">
        <v>21289</v>
      </c>
      <c r="R4112" s="31" t="n">
        <v>339.72</v>
      </c>
      <c r="S4112" s="47" t="n">
        <v>21434</v>
      </c>
      <c r="T4112" s="31" t="n">
        <v>2250</v>
      </c>
      <c r="U4112" s="47" t="n">
        <v>21449</v>
      </c>
      <c r="V4112" s="31" t="n">
        <v>9645</v>
      </c>
      <c r="W4112" s="47" t="n">
        <v>21450</v>
      </c>
      <c r="X4112" s="31" t="n">
        <v>300</v>
      </c>
      <c r="Y4112" s="0" t="n">
        <v>21391</v>
      </c>
      <c r="Z4112" s="31" t="n">
        <v>1100</v>
      </c>
      <c r="AA4112" s="0" t="n">
        <v>21454</v>
      </c>
      <c r="AB4112" s="31" t="n">
        <v>350</v>
      </c>
      <c r="AC4112" s="0" t="n">
        <v>21432</v>
      </c>
      <c r="AD4112" s="31" t="n">
        <v>376.01</v>
      </c>
      <c r="AE4112" s="0" t="n">
        <v>21433</v>
      </c>
      <c r="AF4112" s="31" t="n">
        <v>522</v>
      </c>
    </row>
    <row r="4113" customFormat="false" ht="15" hidden="false" customHeight="false" outlineLevel="0" collapsed="false">
      <c r="A4113" s="41" t="n">
        <v>40599</v>
      </c>
      <c r="B4113" s="68" t="s">
        <v>383</v>
      </c>
      <c r="C4113" s="68" t="s">
        <v>1206</v>
      </c>
      <c r="D4113" s="69" t="n">
        <v>26902</v>
      </c>
      <c r="E4113" s="69"/>
      <c r="F4113" s="3" t="s">
        <v>1162</v>
      </c>
      <c r="H4113" s="3" t="s">
        <v>1162</v>
      </c>
      <c r="I4113" s="29" t="n">
        <v>184</v>
      </c>
      <c r="K4113" s="30" t="s">
        <v>1232</v>
      </c>
      <c r="M4113" s="31" t="n">
        <f aca="false">SUM(P4113,R4113,T4113,V4113,X4113,Z4113,AB4113,AD4113,AF4113,AH4113,AJ4113,AL4113,AN4113,AP4113,AR4113,AT4113,AV4113,AX4113,AZ4113,BB4113)</f>
        <v>25974.49</v>
      </c>
      <c r="O4113" s="0" t="n">
        <v>21275</v>
      </c>
      <c r="P4113" s="31" t="n">
        <v>702.93</v>
      </c>
      <c r="Q4113" s="0" t="n">
        <v>21276</v>
      </c>
      <c r="R4113" s="31" t="n">
        <v>441.33</v>
      </c>
      <c r="S4113" s="47" t="n">
        <v>21277</v>
      </c>
      <c r="T4113" s="31" t="n">
        <v>254.73</v>
      </c>
      <c r="U4113" s="47" t="n">
        <v>21401</v>
      </c>
      <c r="V4113" s="31" t="n">
        <v>6025</v>
      </c>
      <c r="W4113" s="47" t="n">
        <v>21424</v>
      </c>
      <c r="X4113" s="31" t="n">
        <v>9850</v>
      </c>
      <c r="Y4113" s="47" t="n">
        <v>21407</v>
      </c>
      <c r="Z4113" s="31" t="n">
        <v>220</v>
      </c>
      <c r="AA4113" s="47" t="n">
        <v>21456</v>
      </c>
      <c r="AB4113" s="31" t="n">
        <v>8145</v>
      </c>
      <c r="AC4113" s="47" t="n">
        <v>21403</v>
      </c>
      <c r="AD4113" s="31" t="n">
        <v>335.5</v>
      </c>
    </row>
    <row r="4114" customFormat="false" ht="15" hidden="false" customHeight="false" outlineLevel="0" collapsed="false">
      <c r="A4114" s="157" t="n">
        <v>40599</v>
      </c>
      <c r="B4114" s="152" t="s">
        <v>1165</v>
      </c>
      <c r="C4114" s="152" t="s">
        <v>1206</v>
      </c>
      <c r="D4114" s="69" t="n">
        <v>26903</v>
      </c>
      <c r="E4114" s="69"/>
      <c r="F4114" s="72" t="s">
        <v>1162</v>
      </c>
      <c r="G4114" s="72"/>
      <c r="H4114" s="72" t="s">
        <v>1162</v>
      </c>
      <c r="I4114" s="71" t="n">
        <v>256.25</v>
      </c>
      <c r="J4114" s="71"/>
      <c r="K4114" s="30" t="s">
        <v>1233</v>
      </c>
      <c r="M4114" s="31" t="n">
        <f aca="false">SUM(P4114,R4114,T4114,V4114,X4114,Z4114,AB4114,AD4114,AF4114,AH4114,AJ4114,AL4114,AN4114,AP4114,AR4114,AT4114,AV4114,AX4114,AZ4114,BB4114)</f>
        <v>15638.18</v>
      </c>
      <c r="O4114" s="0" t="n">
        <v>21264</v>
      </c>
      <c r="P4114" s="31" t="n">
        <v>901.37</v>
      </c>
      <c r="Q4114" s="0" t="n">
        <v>21265</v>
      </c>
      <c r="R4114" s="31" t="n">
        <v>565.27</v>
      </c>
      <c r="S4114" s="47" t="n">
        <v>21266</v>
      </c>
      <c r="T4114" s="31" t="n">
        <v>65.73</v>
      </c>
      <c r="U4114" s="47" t="n">
        <v>21272</v>
      </c>
      <c r="V4114" s="31" t="n">
        <v>387.4</v>
      </c>
      <c r="W4114" s="47" t="n">
        <v>21273</v>
      </c>
      <c r="X4114" s="31" t="n">
        <v>598.36</v>
      </c>
      <c r="Y4114" s="47" t="n">
        <v>21274</v>
      </c>
      <c r="Z4114" s="31" t="n">
        <v>213.56</v>
      </c>
      <c r="AA4114" s="47" t="n">
        <v>21448</v>
      </c>
      <c r="AB4114" s="31" t="n">
        <v>10095</v>
      </c>
      <c r="AC4114" s="47" t="n">
        <v>21451</v>
      </c>
      <c r="AD4114" s="31" t="n">
        <v>350.01</v>
      </c>
      <c r="AE4114" s="47" t="n">
        <v>21418</v>
      </c>
      <c r="AF4114" s="31" t="n">
        <v>211.48</v>
      </c>
      <c r="AG4114" s="47" t="n">
        <v>21460</v>
      </c>
      <c r="AH4114" s="31" t="n">
        <v>2250</v>
      </c>
    </row>
    <row r="4115" customFormat="false" ht="15" hidden="false" customHeight="false" outlineLevel="0" collapsed="false">
      <c r="A4115" s="41" t="n">
        <v>40599</v>
      </c>
      <c r="B4115" s="68" t="s">
        <v>627</v>
      </c>
      <c r="C4115" s="68" t="s">
        <v>1206</v>
      </c>
      <c r="D4115" s="69" t="n">
        <v>26904</v>
      </c>
      <c r="E4115" s="69"/>
      <c r="F4115" s="3" t="s">
        <v>1162</v>
      </c>
      <c r="G4115" s="3" t="s">
        <v>1247</v>
      </c>
      <c r="H4115" s="3" t="s">
        <v>1162</v>
      </c>
      <c r="I4115" s="29" t="n">
        <v>211.3</v>
      </c>
      <c r="K4115" s="30" t="s">
        <v>1303</v>
      </c>
      <c r="M4115" s="31" t="n">
        <f aca="false">SUM(P4115,R4115,T4115,V4115,X4115,Z4115,AB4115,AD4115,AF4115,AH4115,AJ4115,AL4115,AN4115,AP4115,AR4115,AT4115,AV4115,AX4115,AZ4115,BB4115)</f>
        <v>3111.47</v>
      </c>
      <c r="O4115" s="0" t="n">
        <v>21279</v>
      </c>
      <c r="P4115" s="31" t="n">
        <v>508.71</v>
      </c>
      <c r="Q4115" s="0" t="n">
        <v>21278</v>
      </c>
      <c r="R4115" s="31" t="n">
        <v>151.8</v>
      </c>
      <c r="S4115" s="47" t="n">
        <v>21280</v>
      </c>
      <c r="T4115" s="31" t="n">
        <v>238.83</v>
      </c>
      <c r="U4115" s="47" t="n">
        <v>21281</v>
      </c>
      <c r="V4115" s="31" t="n">
        <v>596.7</v>
      </c>
      <c r="W4115" s="47" t="n">
        <v>21282</v>
      </c>
      <c r="X4115" s="31" t="n">
        <v>477.38</v>
      </c>
      <c r="Y4115" s="47" t="n">
        <v>21283</v>
      </c>
      <c r="Z4115" s="31" t="n">
        <v>78.05</v>
      </c>
      <c r="AA4115" s="47" t="n">
        <v>21284</v>
      </c>
      <c r="AB4115" s="31" t="n">
        <v>202.23</v>
      </c>
      <c r="AC4115" s="47" t="n">
        <v>21285</v>
      </c>
      <c r="AD4115" s="31" t="n">
        <v>46.83</v>
      </c>
      <c r="AE4115" s="47" t="n">
        <v>21286</v>
      </c>
      <c r="AF4115" s="31" t="n">
        <v>446.11</v>
      </c>
      <c r="AG4115" s="47" t="n">
        <v>21287</v>
      </c>
      <c r="AH4115" s="31" t="n">
        <v>44.21</v>
      </c>
      <c r="AI4115" s="47" t="n">
        <v>21288</v>
      </c>
      <c r="AJ4115" s="31" t="n">
        <v>97.54</v>
      </c>
      <c r="AK4115" s="47" t="n">
        <v>21290</v>
      </c>
      <c r="AL4115" s="31" t="n">
        <v>111.54</v>
      </c>
      <c r="AM4115" s="47" t="n">
        <v>21435</v>
      </c>
      <c r="AN4115" s="31" t="n">
        <v>111.54</v>
      </c>
    </row>
    <row r="4116" customFormat="false" ht="15" hidden="false" customHeight="false" outlineLevel="0" collapsed="false">
      <c r="A4116" s="41" t="n">
        <v>40599</v>
      </c>
      <c r="B4116" s="68" t="s">
        <v>1176</v>
      </c>
      <c r="C4116" s="68" t="s">
        <v>1206</v>
      </c>
      <c r="D4116" s="69" t="n">
        <v>26905</v>
      </c>
      <c r="E4116" s="69"/>
      <c r="F4116" s="3" t="s">
        <v>1162</v>
      </c>
      <c r="H4116" s="3" t="s">
        <v>1162</v>
      </c>
      <c r="I4116" s="29" t="n">
        <v>184</v>
      </c>
      <c r="K4116" s="30" t="s">
        <v>1222</v>
      </c>
      <c r="M4116" s="31" t="n">
        <f aca="false">SUM(P4116,R4116,T4116,V4116,X4116,Z4116,AB4116,AD4116,AF4116,AH4116,AJ4116,AL4116,AN4116,AP4116,AR4116,AT4116,AV4116,AX4116,AZ4116,BB4116)</f>
        <v>14483.6</v>
      </c>
      <c r="O4116" s="0" t="n">
        <v>21267</v>
      </c>
      <c r="P4116" s="31" t="n">
        <v>1138.66</v>
      </c>
      <c r="Q4116" s="0" t="n">
        <v>21268</v>
      </c>
      <c r="R4116" s="31" t="n">
        <v>371.68</v>
      </c>
      <c r="S4116" s="47" t="n">
        <v>21269</v>
      </c>
      <c r="T4116" s="31" t="n">
        <v>201.06</v>
      </c>
      <c r="U4116" s="47" t="n">
        <v>21270</v>
      </c>
      <c r="V4116" s="31" t="n">
        <v>268.35</v>
      </c>
      <c r="W4116" s="47" t="n">
        <v>21271</v>
      </c>
      <c r="X4116" s="31" t="n">
        <v>912.48</v>
      </c>
      <c r="Y4116" s="47" t="n">
        <v>21402</v>
      </c>
      <c r="Z4116" s="31" t="n">
        <v>10400</v>
      </c>
      <c r="AA4116" s="47" t="n">
        <v>21413</v>
      </c>
      <c r="AB4116" s="31" t="n">
        <v>170</v>
      </c>
      <c r="AC4116" s="47" t="n">
        <v>21411</v>
      </c>
      <c r="AD4116" s="31" t="n">
        <v>296.01</v>
      </c>
      <c r="AE4116" s="47" t="n">
        <v>21409</v>
      </c>
      <c r="AF4116" s="31" t="n">
        <v>517.51</v>
      </c>
      <c r="AG4116" s="47" t="n">
        <v>21431</v>
      </c>
      <c r="AH4116" s="31" t="n">
        <v>207.85</v>
      </c>
    </row>
    <row r="4117" customFormat="false" ht="15" hidden="false" customHeight="false" outlineLevel="0" collapsed="false">
      <c r="A4117" s="41" t="n">
        <v>40599</v>
      </c>
      <c r="B4117" s="0" t="s">
        <v>1675</v>
      </c>
      <c r="C4117" s="0" t="s">
        <v>490</v>
      </c>
      <c r="D4117" s="69" t="n">
        <v>26906</v>
      </c>
      <c r="E4117" s="69"/>
      <c r="F4117" s="42" t="n">
        <v>0.756944444444444</v>
      </c>
      <c r="H4117" s="42" t="n">
        <v>0.520833333333333</v>
      </c>
      <c r="I4117" s="29" t="n">
        <v>229</v>
      </c>
      <c r="K4117" s="30" t="s">
        <v>1375</v>
      </c>
      <c r="M4117" s="31" t="n">
        <f aca="false">SUM(P4117,R4117,T4117,V4117,X4117,Z4117,AB4117,AD4117,AF4117,AH4117,AJ4117,AL4117,AN4117,AP4117,AR4117,AT4117,AV4117,AX4117,AZ4117,BB4117)</f>
        <v>0</v>
      </c>
    </row>
    <row r="4118" customFormat="false" ht="15" hidden="false" customHeight="false" outlineLevel="0" collapsed="false">
      <c r="A4118" s="41" t="n">
        <v>40599</v>
      </c>
      <c r="B4118" s="0" t="s">
        <v>1665</v>
      </c>
      <c r="C4118" s="0" t="s">
        <v>1370</v>
      </c>
      <c r="D4118" s="69" t="n">
        <v>26907</v>
      </c>
      <c r="E4118" s="69"/>
      <c r="F4118" s="42" t="n">
        <v>0.447916666666667</v>
      </c>
      <c r="H4118" s="42" t="n">
        <v>0.166666666666667</v>
      </c>
      <c r="I4118" s="29" t="n">
        <v>95.8</v>
      </c>
      <c r="K4118" s="30" t="s">
        <v>1714</v>
      </c>
      <c r="M4118" s="31" t="n">
        <f aca="false">SUM(P4118,R4118,T4118,V4118,X4118,Z4118,AB4118,AD4118,AF4118,AH4118,AJ4118,AL4118,AN4118,AP4118,AR4118,AT4118,AV4118,AX4118,AZ4118,BB4118)</f>
        <v>36795</v>
      </c>
      <c r="O4118" s="0" t="n">
        <v>1612</v>
      </c>
      <c r="P4118" s="31" t="n">
        <v>36795</v>
      </c>
    </row>
    <row r="4119" customFormat="false" ht="15" hidden="false" customHeight="false" outlineLevel="0" collapsed="false">
      <c r="A4119" s="41" t="n">
        <v>40599</v>
      </c>
      <c r="B4119" s="0" t="s">
        <v>1189</v>
      </c>
      <c r="C4119" s="0" t="s">
        <v>925</v>
      </c>
      <c r="D4119" s="69" t="n">
        <v>26908</v>
      </c>
      <c r="E4119" s="69"/>
      <c r="F4119" s="42" t="n">
        <v>0.678472222222222</v>
      </c>
      <c r="H4119" s="42" t="n">
        <v>0.375</v>
      </c>
      <c r="I4119" s="29" t="n">
        <v>197.6</v>
      </c>
      <c r="K4119" s="30" t="s">
        <v>1231</v>
      </c>
      <c r="M4119" s="31" t="n">
        <f aca="false">SUM(P4119,R4119,T4119,V4119,X4119,Z4119,AB4119,AD4119,AF4119,AH4119,AJ4119,AL4119,AN4119,AP4119,AR4119,AT4119,AV4119,AX4119,AZ4119,BB4119)</f>
        <v>0</v>
      </c>
    </row>
    <row r="4120" customFormat="false" ht="15" hidden="false" customHeight="false" outlineLevel="0" collapsed="false">
      <c r="A4120" s="55" t="n">
        <v>40599</v>
      </c>
      <c r="B4120" s="56" t="s">
        <v>1199</v>
      </c>
      <c r="C4120" s="56" t="s">
        <v>979</v>
      </c>
      <c r="D4120" s="69" t="n">
        <v>26909</v>
      </c>
      <c r="E4120" s="69"/>
      <c r="F4120" s="44" t="n">
        <v>0.680555555555555</v>
      </c>
      <c r="G4120" s="30"/>
      <c r="H4120" s="44" t="n">
        <v>0.354166666666667</v>
      </c>
      <c r="I4120" s="29" t="n">
        <v>154.6</v>
      </c>
      <c r="K4120" s="30" t="s">
        <v>1253</v>
      </c>
      <c r="M4120" s="31" t="n">
        <f aca="false">SUM(P4120,R4120,T4120,V4120,X4120,Z4120,AB4120,AD4120,AF4120,AH4120,AJ4120,AL4120,AN4120,AP4120,AR4120,AT4120,AV4120,AX4120,AZ4120,BB4120)</f>
        <v>0</v>
      </c>
    </row>
    <row r="4121" customFormat="false" ht="15" hidden="false" customHeight="false" outlineLevel="0" collapsed="false">
      <c r="A4121" s="41" t="n">
        <v>40599</v>
      </c>
      <c r="B4121" s="0" t="s">
        <v>1203</v>
      </c>
      <c r="C4121" s="0" t="s">
        <v>979</v>
      </c>
      <c r="D4121" s="69" t="n">
        <v>26910</v>
      </c>
      <c r="E4121" s="69"/>
      <c r="F4121" s="42" t="n">
        <v>0.635416666666667</v>
      </c>
      <c r="H4121" s="42" t="n">
        <v>0.3125</v>
      </c>
      <c r="I4121" s="29" t="n">
        <v>137</v>
      </c>
      <c r="K4121" s="30" t="s">
        <v>1244</v>
      </c>
      <c r="M4121" s="31" t="n">
        <f aca="false">SUM(P4121,R4121,T4121,V4121,X4121,Z4121,AB4121,AD4121,AF4121,AH4121,AJ4121,AL4121,AN4121,AP4121,AR4121,AT4121,AV4121,AX4121,AZ4121,BB4121)</f>
        <v>0</v>
      </c>
    </row>
    <row r="4122" customFormat="false" ht="15" hidden="false" customHeight="false" outlineLevel="0" collapsed="false">
      <c r="A4122" s="55" t="n">
        <v>40599</v>
      </c>
      <c r="B4122" s="152" t="s">
        <v>1193</v>
      </c>
      <c r="C4122" s="152" t="s">
        <v>739</v>
      </c>
      <c r="D4122" s="69" t="n">
        <v>26911</v>
      </c>
      <c r="E4122" s="69"/>
      <c r="F4122" s="44" t="n">
        <v>0.701388888888889</v>
      </c>
      <c r="G4122" s="30" t="s">
        <v>1170</v>
      </c>
      <c r="H4122" s="30" t="s">
        <v>1296</v>
      </c>
      <c r="I4122" s="29" t="n">
        <v>176</v>
      </c>
      <c r="K4122" s="30" t="s">
        <v>1216</v>
      </c>
      <c r="M4122" s="31" t="n">
        <f aca="false">SUM(P4122,R4122,T4122,V4122,X4122,Z4122,AB4122,AD4122,AF4122,AH4122,AJ4122,AL4122,AN4122,AP4122,AR4122,AT4122,AV4122,AX4122,AZ4122,BB4122)</f>
        <v>0</v>
      </c>
    </row>
    <row r="4123" customFormat="false" ht="15" hidden="false" customHeight="false" outlineLevel="0" collapsed="false">
      <c r="A4123" s="41" t="n">
        <v>40599</v>
      </c>
      <c r="B4123" s="0" t="s">
        <v>1745</v>
      </c>
      <c r="C4123" s="0" t="s">
        <v>387</v>
      </c>
      <c r="D4123" s="69" t="n">
        <v>26912</v>
      </c>
      <c r="E4123" s="69"/>
      <c r="F4123" s="42" t="n">
        <v>0.708333333333333</v>
      </c>
      <c r="H4123" s="42" t="n">
        <v>0.375</v>
      </c>
      <c r="I4123" s="29" t="n">
        <v>216</v>
      </c>
      <c r="K4123" s="30" t="s">
        <v>1766</v>
      </c>
      <c r="M4123" s="31" t="n">
        <f aca="false">SUM(P4123,R4123,T4123,V4123,X4123,Z4123,AB4123,AD4123,AF4123,AH4123,AJ4123,AL4123,AN4123,AP4123,AR4123,AT4123,AV4123,AX4123,AZ4123,BB4123)</f>
        <v>0</v>
      </c>
    </row>
    <row r="4124" customFormat="false" ht="15" hidden="false" customHeight="false" outlineLevel="0" collapsed="false">
      <c r="A4124" s="41" t="n">
        <v>40599</v>
      </c>
      <c r="B4124" s="68" t="s">
        <v>1205</v>
      </c>
      <c r="C4124" s="68" t="s">
        <v>1206</v>
      </c>
      <c r="D4124" s="69" t="n">
        <v>26913</v>
      </c>
      <c r="E4124" s="69"/>
      <c r="F4124" s="3" t="s">
        <v>1162</v>
      </c>
      <c r="H4124" s="3" t="s">
        <v>1162</v>
      </c>
      <c r="I4124" s="29" t="n">
        <v>385.8</v>
      </c>
      <c r="K4124" s="30" t="s">
        <v>1249</v>
      </c>
      <c r="M4124" s="31" t="n">
        <f aca="false">SUM(P4124,R4124,T4124,V4124,X4124,Z4124,AB4124,AD4124,AF4124,AH4124,AJ4124,AL4124,AN4124,AP4124,AR4124,AT4124,AV4124,AX4124,AZ4124,BB4124)</f>
        <v>29650.52</v>
      </c>
      <c r="O4124" s="0" t="n">
        <v>21430</v>
      </c>
      <c r="P4124" s="31" t="n">
        <v>11735</v>
      </c>
      <c r="Q4124" s="0" t="n">
        <v>21429</v>
      </c>
      <c r="R4124" s="31" t="n">
        <v>11735</v>
      </c>
      <c r="S4124" s="47" t="n">
        <v>21428</v>
      </c>
      <c r="T4124" s="31" t="n">
        <v>5170</v>
      </c>
      <c r="U4124" s="47" t="n">
        <v>21458</v>
      </c>
      <c r="V4124" s="31" t="n">
        <v>484.01</v>
      </c>
      <c r="W4124" s="47" t="n">
        <v>21459</v>
      </c>
      <c r="X4124" s="31" t="n">
        <v>526.51</v>
      </c>
    </row>
    <row r="4125" customFormat="false" ht="15" hidden="false" customHeight="false" outlineLevel="0" collapsed="false">
      <c r="A4125" s="55" t="n">
        <v>40599</v>
      </c>
      <c r="B4125" s="56" t="s">
        <v>1203</v>
      </c>
      <c r="C4125" s="56" t="s">
        <v>1862</v>
      </c>
      <c r="D4125" s="69" t="n">
        <v>26914</v>
      </c>
      <c r="E4125" s="69"/>
      <c r="F4125" s="44" t="n">
        <v>0.875</v>
      </c>
      <c r="G4125" s="30"/>
      <c r="H4125" s="44" t="n">
        <v>0.166666666666667</v>
      </c>
      <c r="I4125" s="29" t="n">
        <v>88.3</v>
      </c>
      <c r="K4125" s="30" t="s">
        <v>1244</v>
      </c>
      <c r="M4125" s="31" t="n">
        <f aca="false">SUM(P4125,R4125,T4125,V4125,X4125,Z4125,AB4125,AD4125,AF4125,AH4125,AJ4125,AL4125,AN4125,AP4125,AR4125,AT4125,AV4125,AX4125,AZ4125,BB4125)</f>
        <v>0</v>
      </c>
    </row>
    <row r="4126" customFormat="false" ht="15" hidden="false" customHeight="false" outlineLevel="0" collapsed="false">
      <c r="A4126" s="41" t="n">
        <v>40599</v>
      </c>
      <c r="B4126" s="68" t="s">
        <v>1197</v>
      </c>
      <c r="C4126" s="68" t="s">
        <v>1215</v>
      </c>
      <c r="D4126" s="69" t="n">
        <v>26915</v>
      </c>
      <c r="E4126" s="69"/>
      <c r="F4126" s="42" t="n">
        <v>0.583333333333333</v>
      </c>
      <c r="H4126" s="42" t="n">
        <v>0.25</v>
      </c>
      <c r="I4126" s="29" t="n">
        <v>107</v>
      </c>
      <c r="K4126" s="30" t="s">
        <v>1259</v>
      </c>
      <c r="M4126" s="31" t="n">
        <f aca="false">SUM(P4126,R4126,T4126,V4126,X4126,Z4126,AB4126,AD4126,AF4126,AH4126,AJ4126,AL4126,AN4126,AP4126,AR4126,AT4126,AV4126,AX4126,AZ4126,BB4126)</f>
        <v>0</v>
      </c>
    </row>
    <row r="4127" customFormat="false" ht="15" hidden="false" customHeight="false" outlineLevel="0" collapsed="false">
      <c r="A4127" s="41" t="n">
        <v>40599</v>
      </c>
      <c r="B4127" s="0" t="s">
        <v>1195</v>
      </c>
      <c r="C4127" s="0" t="s">
        <v>842</v>
      </c>
      <c r="D4127" s="69" t="n">
        <v>26916</v>
      </c>
      <c r="E4127" s="69"/>
      <c r="F4127" s="42" t="n">
        <v>0.6875</v>
      </c>
      <c r="G4127" s="3" t="s">
        <v>1478</v>
      </c>
      <c r="H4127" s="3" t="s">
        <v>1326</v>
      </c>
      <c r="I4127" s="29" t="n">
        <v>141</v>
      </c>
      <c r="K4127" s="30" t="s">
        <v>1217</v>
      </c>
      <c r="M4127" s="31" t="n">
        <f aca="false">SUM(P4127,R4127,T4127,V4127,X4127,Z4127,AB4127,AD4127,AF4127,AH4127,AJ4127,AL4127,AN4127,AP4127,AR4127,AT4127,AV4127,AX4127,AZ4127,BB4127)</f>
        <v>0</v>
      </c>
    </row>
    <row r="4128" customFormat="false" ht="15" hidden="false" customHeight="false" outlineLevel="0" collapsed="false">
      <c r="A4128" s="41" t="n">
        <v>40599</v>
      </c>
      <c r="B4128" s="68" t="s">
        <v>96</v>
      </c>
      <c r="C4128" s="68" t="s">
        <v>892</v>
      </c>
      <c r="D4128" s="69" t="n">
        <v>26917</v>
      </c>
      <c r="E4128" s="69"/>
      <c r="F4128" s="42" t="n">
        <v>0.6875</v>
      </c>
      <c r="H4128" s="42" t="n">
        <v>0.333333333333333</v>
      </c>
      <c r="I4128" s="29" t="n">
        <v>131.2</v>
      </c>
      <c r="K4128" s="30" t="s">
        <v>1237</v>
      </c>
      <c r="M4128" s="31" t="n">
        <f aca="false">SUM(P4128,R4128,T4128,V4128,X4128,Z4128,AB4128,AD4128,AF4128,AH4128,AJ4128,AL4128,AN4128,AP4128,AR4128,AT4128,AV4128,AX4128,AZ4128,BB4128)</f>
        <v>0</v>
      </c>
    </row>
    <row r="4129" customFormat="false" ht="15" hidden="false" customHeight="false" outlineLevel="0" collapsed="false">
      <c r="A4129" s="41" t="n">
        <v>40599</v>
      </c>
      <c r="B4129" s="0" t="s">
        <v>1173</v>
      </c>
      <c r="C4129" s="0" t="s">
        <v>1049</v>
      </c>
      <c r="D4129" s="69" t="n">
        <v>26918</v>
      </c>
      <c r="E4129" s="69"/>
      <c r="F4129" s="42" t="n">
        <v>0.708333333333333</v>
      </c>
      <c r="H4129" s="42" t="n">
        <v>0.354166666666667</v>
      </c>
      <c r="I4129" s="29" t="n">
        <v>144.5</v>
      </c>
      <c r="K4129" s="30" t="s">
        <v>1212</v>
      </c>
      <c r="M4129" s="31" t="n">
        <f aca="false">SUM(P4129,R4129,T4129,V4129,X4129,Z4129,AB4129,AD4129,AF4129,AH4129,AJ4129,AL4129,AN4129,AP4129,AR4129,AT4129,AV4129,AX4129,AZ4129,BB4129)</f>
        <v>0</v>
      </c>
    </row>
    <row r="4130" customFormat="false" ht="15" hidden="false" customHeight="false" outlineLevel="0" collapsed="false">
      <c r="A4130" s="41" t="n">
        <v>40599</v>
      </c>
      <c r="B4130" s="68" t="s">
        <v>1169</v>
      </c>
      <c r="C4130" s="68" t="s">
        <v>11</v>
      </c>
      <c r="D4130" s="69" t="n">
        <v>26919</v>
      </c>
      <c r="E4130" s="69"/>
      <c r="F4130" s="42" t="n">
        <v>0.496527777777778</v>
      </c>
      <c r="G4130" s="3" t="s">
        <v>1241</v>
      </c>
      <c r="H4130" s="3" t="s">
        <v>1308</v>
      </c>
      <c r="I4130" s="29" t="n">
        <v>90</v>
      </c>
      <c r="K4130" s="30" t="s">
        <v>1214</v>
      </c>
      <c r="M4130" s="31" t="n">
        <f aca="false">SUM(P4130,R4130,T4130,V4130,X4130,Z4130,AB4130,AD4130,AF4130,AH4130,AJ4130,AL4130,AN4130,AP4130,AR4130,AT4130,AV4130,AX4130,AZ4130,BB4130)</f>
        <v>0</v>
      </c>
    </row>
    <row r="4131" customFormat="false" ht="15" hidden="false" customHeight="false" outlineLevel="0" collapsed="false">
      <c r="A4131" s="41" t="n">
        <v>40599</v>
      </c>
      <c r="B4131" s="0" t="s">
        <v>581</v>
      </c>
      <c r="C4131" s="0" t="s">
        <v>640</v>
      </c>
      <c r="D4131" s="69" t="n">
        <v>26920</v>
      </c>
      <c r="E4131" s="69"/>
      <c r="F4131" s="42" t="n">
        <v>0.423611111111111</v>
      </c>
      <c r="H4131" s="42" t="n">
        <v>0.166666666666667</v>
      </c>
      <c r="I4131" s="29" t="n">
        <v>73</v>
      </c>
      <c r="K4131" s="30" t="s">
        <v>1243</v>
      </c>
      <c r="M4131" s="31" t="n">
        <f aca="false">SUM(P4131,R4131,T4131,V4131,X4131,Z4131,AB4131,AD4131,AF4131,AH4131,AJ4131,AL4131,AN4131,AP4131,AR4131,AT4131,AV4131,AX4131,AZ4131,BB4131)</f>
        <v>0</v>
      </c>
    </row>
    <row r="4132" customFormat="false" ht="15" hidden="false" customHeight="false" outlineLevel="0" collapsed="false">
      <c r="A4132" s="41" t="n">
        <v>40599</v>
      </c>
      <c r="B4132" s="68" t="s">
        <v>1832</v>
      </c>
      <c r="C4132" s="68" t="s">
        <v>11</v>
      </c>
      <c r="D4132" s="69" t="n">
        <v>26921</v>
      </c>
      <c r="E4132" s="69"/>
      <c r="F4132" s="42" t="n">
        <v>0.53125</v>
      </c>
      <c r="G4132" s="3" t="s">
        <v>1241</v>
      </c>
      <c r="H4132" s="3" t="s">
        <v>1308</v>
      </c>
      <c r="I4132" s="29" t="n">
        <v>90</v>
      </c>
      <c r="K4132" s="30" t="s">
        <v>1833</v>
      </c>
      <c r="M4132" s="31" t="n">
        <f aca="false">SUM(P4132,R4132,T4132,V4132,X4132,Z4132,AB4132,AD4132,AF4132,AH4132,AJ4132,AL4132,AN4132,AP4132,AR4132,AT4132,AV4132,AX4132,AZ4132,BB4132)</f>
        <v>0</v>
      </c>
    </row>
    <row r="4133" customFormat="false" ht="15" hidden="false" customHeight="false" outlineLevel="0" collapsed="false">
      <c r="A4133" s="55" t="n">
        <v>40599</v>
      </c>
      <c r="B4133" s="56" t="s">
        <v>1665</v>
      </c>
      <c r="C4133" s="56" t="s">
        <v>760</v>
      </c>
      <c r="D4133" s="69" t="n">
        <v>26922</v>
      </c>
      <c r="E4133" s="69"/>
      <c r="F4133" s="44" t="n">
        <v>0.666666666666667</v>
      </c>
      <c r="G4133" s="30" t="s">
        <v>1380</v>
      </c>
      <c r="H4133" s="30" t="s">
        <v>1391</v>
      </c>
      <c r="I4133" s="29" t="n">
        <v>115.5</v>
      </c>
      <c r="K4133" s="30" t="s">
        <v>1714</v>
      </c>
      <c r="M4133" s="31" t="n">
        <f aca="false">SUM(P4133,R4133,T4133,V4133,X4133,Z4133,AB4133,AD4133,AF4133,AH4133,AJ4133,AL4133,AN4133,AP4133,AR4133,AT4133,AV4133,AX4133,AZ4133,BB4133)</f>
        <v>0</v>
      </c>
    </row>
    <row r="4134" customFormat="false" ht="15" hidden="false" customHeight="false" outlineLevel="0" collapsed="false">
      <c r="A4134" s="55" t="n">
        <v>40599</v>
      </c>
      <c r="B4134" s="152" t="s">
        <v>1632</v>
      </c>
      <c r="C4134" s="152" t="s">
        <v>490</v>
      </c>
      <c r="D4134" s="69" t="n">
        <v>26923</v>
      </c>
      <c r="E4134" s="69"/>
      <c r="F4134" s="44" t="n">
        <v>0.75</v>
      </c>
      <c r="G4134" s="30"/>
      <c r="H4134" s="44" t="n">
        <v>0.25</v>
      </c>
      <c r="I4134" s="29" t="n">
        <v>116</v>
      </c>
      <c r="K4134" s="30" t="s">
        <v>1621</v>
      </c>
      <c r="M4134" s="31" t="n">
        <f aca="false">SUM(P4134,R4134,T4134,V4134,X4134,Z4134,AB4134,AD4134,AF4134,AH4134,AJ4134,AL4134,AN4134,AP4134,AR4134,AT4134,AV4134,AX4134,AZ4134,BB4134)</f>
        <v>0</v>
      </c>
    </row>
    <row r="4135" customFormat="false" ht="15" hidden="false" customHeight="false" outlineLevel="0" collapsed="false">
      <c r="A4135" s="55" t="n">
        <v>40599</v>
      </c>
      <c r="B4135" s="56" t="s">
        <v>581</v>
      </c>
      <c r="C4135" s="56" t="s">
        <v>490</v>
      </c>
      <c r="D4135" s="69" t="n">
        <v>26924</v>
      </c>
      <c r="E4135" s="69"/>
      <c r="F4135" s="44" t="n">
        <v>0.791666666666667</v>
      </c>
      <c r="G4135" s="30"/>
      <c r="H4135" s="44" t="n">
        <v>0.291666666666667</v>
      </c>
      <c r="I4135" s="29" t="n">
        <v>135.4</v>
      </c>
      <c r="K4135" s="30" t="s">
        <v>1243</v>
      </c>
      <c r="M4135" s="31" t="n">
        <f aca="false">SUM(P4135,R4135,T4135,V4135,X4135,Z4135,AB4135,AD4135,AF4135,AH4135,AJ4135,AL4135,AN4135,AP4135,AR4135,AT4135,AV4135,AX4135,AZ4135,BB4135)</f>
        <v>0</v>
      </c>
    </row>
    <row r="4136" customFormat="false" ht="15" hidden="false" customHeight="false" outlineLevel="0" collapsed="false">
      <c r="A4136" s="41" t="n">
        <v>40599</v>
      </c>
      <c r="B4136" s="68" t="s">
        <v>1832</v>
      </c>
      <c r="C4136" s="68" t="s">
        <v>1300</v>
      </c>
      <c r="D4136" s="69" t="n">
        <v>26925</v>
      </c>
      <c r="E4136" s="69"/>
      <c r="F4136" s="42" t="n">
        <v>0.708333333333333</v>
      </c>
      <c r="H4136" s="42" t="n">
        <v>0.166666666666667</v>
      </c>
      <c r="I4136" s="29" t="n">
        <v>77</v>
      </c>
      <c r="K4136" s="30" t="s">
        <v>1833</v>
      </c>
      <c r="M4136" s="31" t="n">
        <f aca="false">SUM(P4136,R4136,T4136,V4136,X4136,Z4136,AB4136,AD4136,AF4136,AH4136,AJ4136,AL4136,AN4136,AP4136,AR4136,AT4136,AV4136,AX4136,AZ4136,BB4136)</f>
        <v>0</v>
      </c>
    </row>
    <row r="4137" customFormat="false" ht="15" hidden="false" customHeight="false" outlineLevel="0" collapsed="false">
      <c r="A4137" s="55" t="n">
        <v>40599</v>
      </c>
      <c r="B4137" s="56" t="s">
        <v>1169</v>
      </c>
      <c r="C4137" s="56" t="s">
        <v>739</v>
      </c>
      <c r="D4137" s="69" t="n">
        <v>26926</v>
      </c>
      <c r="E4137" s="69"/>
      <c r="F4137" s="44" t="n">
        <v>0.722222222222222</v>
      </c>
      <c r="G4137" s="30"/>
      <c r="H4137" s="44" t="n">
        <v>0.166666666666667</v>
      </c>
      <c r="I4137" s="29" t="n">
        <v>77</v>
      </c>
      <c r="K4137" s="30" t="s">
        <v>1214</v>
      </c>
      <c r="M4137" s="31" t="n">
        <f aca="false">SUM(P4137,R4137,T4137,V4137,X4137,Z4137,AB4137,AD4137,AF4137,AH4137,AJ4137,AL4137,AN4137,AP4137,AR4137,AT4137,AV4137,AX4137,AZ4137,BB4137)</f>
        <v>0</v>
      </c>
    </row>
    <row r="4138" customFormat="false" ht="15" hidden="false" customHeight="false" outlineLevel="0" collapsed="false">
      <c r="A4138" s="97" t="n">
        <v>40599</v>
      </c>
      <c r="B4138" s="98" t="s">
        <v>1203</v>
      </c>
      <c r="C4138" s="98" t="s">
        <v>1370</v>
      </c>
      <c r="D4138" s="60" t="n">
        <v>26927</v>
      </c>
      <c r="E4138" s="60"/>
      <c r="F4138" s="44" t="n">
        <v>0.875</v>
      </c>
      <c r="G4138" s="30"/>
      <c r="H4138" s="44" t="n">
        <v>0.166666666666667</v>
      </c>
      <c r="I4138" s="29" t="n">
        <v>108.3</v>
      </c>
      <c r="K4138" s="30" t="s">
        <v>1244</v>
      </c>
      <c r="M4138" s="31" t="n">
        <f aca="false">SUM(P4138,R4138,T4138,V4138,X4138,Z4138,AB4138,AD4138,AF4138,AH4138,AJ4138,AL4138,AN4138,AP4138,AR4138,AT4138,AV4138,AX4138,AZ4138,BB4138)</f>
        <v>0</v>
      </c>
    </row>
    <row r="4139" customFormat="false" ht="15" hidden="false" customHeight="false" outlineLevel="0" collapsed="false">
      <c r="A4139" s="186"/>
      <c r="B4139" s="133"/>
      <c r="C4139" s="133"/>
      <c r="D4139" s="134"/>
      <c r="E4139" s="134"/>
      <c r="F4139" s="134"/>
      <c r="G4139" s="134"/>
      <c r="H4139" s="134"/>
      <c r="I4139" s="136"/>
      <c r="J4139" s="136"/>
      <c r="K4139" s="134"/>
    </row>
    <row r="4140" customFormat="false" ht="18.75" hidden="false" customHeight="false" outlineLevel="0" collapsed="false">
      <c r="A4140" s="134"/>
      <c r="B4140" s="133"/>
      <c r="C4140" s="133"/>
      <c r="D4140" s="134"/>
      <c r="E4140" s="134"/>
      <c r="F4140" s="134"/>
      <c r="G4140" s="76" t="s">
        <v>1592</v>
      </c>
      <c r="H4140" s="134"/>
      <c r="I4140" s="136"/>
      <c r="J4140" s="136"/>
      <c r="K4140" s="134"/>
    </row>
    <row r="4141" customFormat="false" ht="15" hidden="false" customHeight="false" outlineLevel="0" collapsed="false">
      <c r="A4141" s="41" t="n">
        <v>40600</v>
      </c>
      <c r="B4141" s="0" t="s">
        <v>1205</v>
      </c>
      <c r="C4141" s="0" t="s">
        <v>1863</v>
      </c>
      <c r="D4141" s="3" t="n">
        <v>26927</v>
      </c>
      <c r="F4141" s="3" t="s">
        <v>1162</v>
      </c>
      <c r="H4141" s="3" t="s">
        <v>1162</v>
      </c>
      <c r="I4141" s="29" t="n">
        <v>380</v>
      </c>
      <c r="K4141" s="30" t="s">
        <v>1249</v>
      </c>
      <c r="M4141" s="31" t="n">
        <f aca="false">SUM(P4141,R4141,T4141,V4141,X4141,Z4141,AB4141,AD4141,AF4141,AH4141,AJ4141,AL4141,AN4141,AP4141,AR4141,AT4141,AV4141,AX4141,AZ4141,BB4141)</f>
        <v>1711.28</v>
      </c>
      <c r="O4141" s="0" t="n">
        <v>21542</v>
      </c>
      <c r="P4141" s="31" t="n">
        <v>209.4</v>
      </c>
      <c r="Q4141" s="0" t="n">
        <v>21550</v>
      </c>
      <c r="R4141" s="31" t="n">
        <v>1501.88</v>
      </c>
    </row>
    <row r="4142" customFormat="false" ht="15" hidden="false" customHeight="false" outlineLevel="0" collapsed="false">
      <c r="A4142" s="117" t="n">
        <v>40600</v>
      </c>
      <c r="B4142" s="68" t="s">
        <v>1173</v>
      </c>
      <c r="C4142" s="68" t="s">
        <v>1049</v>
      </c>
      <c r="D4142" s="3" t="n">
        <v>26928</v>
      </c>
      <c r="F4142" s="42" t="n">
        <v>0.645833333333333</v>
      </c>
      <c r="H4142" s="42" t="n">
        <v>0.3125</v>
      </c>
      <c r="I4142" s="29" t="n">
        <v>127.5</v>
      </c>
      <c r="K4142" s="30" t="s">
        <v>1212</v>
      </c>
      <c r="M4142" s="31" t="n">
        <f aca="false">SUM(P4142,R4142,T4142,V4142,X4142,Z4142,AB4142,AD4142,AF4142,AH4142,AJ4142,AL4142,AN4142,AP4142,AR4142,AT4142,AV4142,AX4142,AZ4142,BB4142)</f>
        <v>0</v>
      </c>
    </row>
    <row r="4143" customFormat="false" ht="15" hidden="false" customHeight="false" outlineLevel="0" collapsed="false">
      <c r="A4143" s="55" t="n">
        <v>40600</v>
      </c>
      <c r="B4143" s="56" t="s">
        <v>1665</v>
      </c>
      <c r="C4143" s="56" t="s">
        <v>490</v>
      </c>
      <c r="D4143" s="3" t="n">
        <v>26929</v>
      </c>
      <c r="F4143" s="44" t="n">
        <v>0.958333333333333</v>
      </c>
      <c r="G4143" s="30"/>
      <c r="H4143" s="44" t="n">
        <v>0.166666666666667</v>
      </c>
      <c r="I4143" s="29" t="n">
        <v>92</v>
      </c>
      <c r="K4143" s="30" t="s">
        <v>1714</v>
      </c>
      <c r="M4143" s="31" t="n">
        <f aca="false">SUM(P4143,R4143,T4143,V4143,X4143,Z4143,AB4143,AD4143,AF4143,AH4143,AJ4143,AL4143,AN4143,AP4143,AR4143,AT4143,AV4143,AX4143,AZ4143,BB4143)</f>
        <v>0</v>
      </c>
    </row>
    <row r="4144" customFormat="false" ht="15" hidden="false" customHeight="false" outlineLevel="0" collapsed="false">
      <c r="A4144" s="41" t="n">
        <v>40600</v>
      </c>
      <c r="B4144" s="0" t="s">
        <v>1195</v>
      </c>
      <c r="C4144" s="0" t="s">
        <v>490</v>
      </c>
      <c r="D4144" s="3" t="n">
        <v>26930</v>
      </c>
      <c r="F4144" s="42" t="n">
        <v>0.958333333333333</v>
      </c>
      <c r="H4144" s="42" t="n">
        <v>0.166666666666667</v>
      </c>
      <c r="I4144" s="29" t="n">
        <v>92</v>
      </c>
      <c r="K4144" s="30" t="s">
        <v>1217</v>
      </c>
      <c r="M4144" s="31" t="n">
        <f aca="false">SUM(P4144,R4144,T4144,V4144,X4144,Z4144,AB4144,AD4144,AF4144,AH4144,AJ4144,AL4144,AN4144,AP4144,AR4144,AT4144,AV4144,AX4144,AZ4144,BB4144)</f>
        <v>0</v>
      </c>
    </row>
    <row r="4145" customFormat="false" ht="15" hidden="false" customHeight="false" outlineLevel="0" collapsed="false">
      <c r="A4145" s="55" t="n">
        <v>40600</v>
      </c>
      <c r="B4145" s="56" t="s">
        <v>1745</v>
      </c>
      <c r="C4145" s="56" t="s">
        <v>490</v>
      </c>
      <c r="D4145" s="3" t="n">
        <v>26931</v>
      </c>
      <c r="F4145" s="44" t="n">
        <v>0.916666666666667</v>
      </c>
      <c r="G4145" s="30"/>
      <c r="H4145" s="44" t="n">
        <v>0.166666666666667</v>
      </c>
      <c r="I4145" s="29" t="n">
        <v>92</v>
      </c>
      <c r="K4145" s="30" t="s">
        <v>1766</v>
      </c>
      <c r="M4145" s="31" t="n">
        <f aca="false">SUM(P4145,R4145,T4145,V4145,X4145,Z4145,AB4145,AD4145,AF4145,AH4145,AJ4145,AL4145,AN4145,AP4145,AR4145,AT4145,AV4145,AX4145,AZ4145,BB4145)</f>
        <v>0</v>
      </c>
    </row>
    <row r="4146" customFormat="false" ht="15" hidden="false" customHeight="false" outlineLevel="0" collapsed="false">
      <c r="A4146" s="55" t="n">
        <v>40600</v>
      </c>
      <c r="B4146" s="56" t="s">
        <v>1632</v>
      </c>
      <c r="C4146" s="56" t="s">
        <v>490</v>
      </c>
      <c r="D4146" s="3" t="n">
        <v>26932</v>
      </c>
      <c r="F4146" s="44" t="n">
        <v>0</v>
      </c>
      <c r="G4146" s="30"/>
      <c r="H4146" s="44" t="n">
        <v>0.208333333333333</v>
      </c>
      <c r="I4146" s="29" t="n">
        <v>115</v>
      </c>
      <c r="K4146" s="30" t="s">
        <v>1621</v>
      </c>
      <c r="M4146" s="31" t="n">
        <f aca="false">SUM(P4146,R4146,T4146,V4146,X4146,Z4146,AB4146,AD4146,AF4146,AH4146,AJ4146,AL4146,AN4146,AP4146,AR4146,AT4146,AV4146,AX4146,AZ4146,BB4146)</f>
        <v>0</v>
      </c>
    </row>
    <row r="4147" customFormat="false" ht="15" hidden="false" customHeight="false" outlineLevel="0" collapsed="false">
      <c r="A4147" s="41"/>
      <c r="M4147" s="31" t="n">
        <f aca="false">SUM(P4147,R4147,T4147,V4147,X4147,Z4147,AB4147,AD4147,AF4147,AH4147,AJ4147,AL4147,AN4147,AP4147,AR4147,AT4147,AV4147,AX4147,AZ4147,BB4147)</f>
        <v>0</v>
      </c>
    </row>
    <row r="4148" customFormat="false" ht="15" hidden="false" customHeight="false" outlineLevel="0" collapsed="false">
      <c r="A4148" s="186"/>
      <c r="B4148" s="133"/>
      <c r="C4148" s="133"/>
      <c r="D4148" s="134"/>
      <c r="E4148" s="134"/>
      <c r="F4148" s="134"/>
      <c r="G4148" s="134"/>
      <c r="H4148" s="134"/>
      <c r="I4148" s="136"/>
      <c r="J4148" s="136"/>
      <c r="K4148" s="134"/>
    </row>
    <row r="4149" customFormat="false" ht="18.75" hidden="false" customHeight="false" outlineLevel="0" collapsed="false">
      <c r="A4149" s="134"/>
      <c r="B4149" s="133"/>
      <c r="C4149" s="133"/>
      <c r="D4149" s="134"/>
      <c r="E4149" s="134"/>
      <c r="F4149" s="134"/>
      <c r="G4149" s="76" t="s">
        <v>1224</v>
      </c>
      <c r="H4149" s="134"/>
      <c r="I4149" s="136"/>
      <c r="J4149" s="136"/>
      <c r="K4149" s="134"/>
    </row>
    <row r="4150" customFormat="false" ht="15" hidden="false" customHeight="false" outlineLevel="0" collapsed="false">
      <c r="A4150" s="55" t="n">
        <v>40601</v>
      </c>
      <c r="B4150" s="56" t="s">
        <v>1195</v>
      </c>
      <c r="C4150" s="56" t="s">
        <v>490</v>
      </c>
      <c r="D4150" s="30" t="n">
        <v>26933</v>
      </c>
      <c r="E4150" s="30"/>
      <c r="F4150" s="44" t="n">
        <v>0.75</v>
      </c>
      <c r="G4150" s="30"/>
      <c r="H4150" s="44" t="n">
        <v>0.458333333333333</v>
      </c>
      <c r="I4150" s="29" t="n">
        <v>253</v>
      </c>
      <c r="K4150" s="30" t="s">
        <v>1217</v>
      </c>
      <c r="M4150" s="31" t="n">
        <f aca="false">SUM(P4150,R4150,T4150,V4150,X4150,Z4150,AB4150,AD4150,AF4150,AH4150,AJ4150,AL4150,AN4150,AP4150,AR4150,AT4150,AV4150,AX4150,AZ4150,BB4150)</f>
        <v>0</v>
      </c>
    </row>
    <row r="4151" customFormat="false" ht="15" hidden="false" customHeight="false" outlineLevel="0" collapsed="false">
      <c r="A4151" s="55" t="n">
        <v>40601</v>
      </c>
      <c r="B4151" s="56" t="s">
        <v>20</v>
      </c>
      <c r="C4151" s="56" t="s">
        <v>490</v>
      </c>
      <c r="D4151" s="30" t="n">
        <v>26934</v>
      </c>
      <c r="E4151" s="30"/>
      <c r="F4151" s="44" t="n">
        <v>0.75</v>
      </c>
      <c r="G4151" s="30"/>
      <c r="H4151" s="44" t="n">
        <v>0.458333333333333</v>
      </c>
      <c r="I4151" s="29" t="n">
        <v>253</v>
      </c>
      <c r="K4151" s="30" t="s">
        <v>1375</v>
      </c>
      <c r="M4151" s="31" t="n">
        <f aca="false">SUM(P4151,R4151,T4151,V4151,X4151,Z4151,AB4151,AD4151,AF4151,AH4151,AJ4151,AL4151,AN4151,AP4151,AR4151,AT4151,AV4151,AX4151,AZ4151,BB4151)</f>
        <v>0</v>
      </c>
    </row>
    <row r="4152" customFormat="false" ht="15" hidden="false" customHeight="false" outlineLevel="0" collapsed="false">
      <c r="A4152" s="41"/>
      <c r="M4152" s="31" t="n">
        <f aca="false">SUM(P4152,R4152,T4152,V4152,X4152,Z4152,AB4152,AD4152,AF4152,AH4152,AJ4152,AL4152,AN4152,AP4152,AR4152,AT4152,AV4152,AX4152,AZ4152,BB4152)</f>
        <v>0</v>
      </c>
    </row>
    <row r="4153" customFormat="false" ht="15" hidden="false" customHeight="false" outlineLevel="0" collapsed="false">
      <c r="A4153" s="186"/>
      <c r="B4153" s="133"/>
      <c r="C4153" s="133"/>
      <c r="D4153" s="134"/>
      <c r="E4153" s="134"/>
      <c r="F4153" s="134"/>
      <c r="G4153" s="134"/>
      <c r="H4153" s="134"/>
      <c r="I4153" s="136"/>
      <c r="J4153" s="136"/>
      <c r="K4153" s="134"/>
    </row>
    <row r="4154" customFormat="false" ht="18.75" hidden="false" customHeight="false" outlineLevel="0" collapsed="false">
      <c r="A4154" s="134"/>
      <c r="B4154" s="133"/>
      <c r="C4154" s="133"/>
      <c r="D4154" s="134"/>
      <c r="E4154" s="134"/>
      <c r="F4154" s="134"/>
      <c r="G4154" s="76" t="s">
        <v>1624</v>
      </c>
      <c r="H4154" s="134"/>
      <c r="I4154" s="136"/>
      <c r="J4154" s="136"/>
      <c r="K4154" s="134"/>
    </row>
    <row r="4155" customFormat="false" ht="15" hidden="false" customHeight="false" outlineLevel="0" collapsed="false">
      <c r="A4155" s="55" t="n">
        <v>40602</v>
      </c>
      <c r="B4155" s="152" t="s">
        <v>679</v>
      </c>
      <c r="C4155" s="152" t="s">
        <v>1206</v>
      </c>
      <c r="D4155" s="72" t="n">
        <v>26935</v>
      </c>
      <c r="E4155" s="72"/>
      <c r="F4155" s="30" t="s">
        <v>1162</v>
      </c>
      <c r="G4155" s="30"/>
      <c r="H4155" s="30" t="s">
        <v>1162</v>
      </c>
      <c r="I4155" s="29" t="n">
        <v>184</v>
      </c>
      <c r="K4155" s="30" t="s">
        <v>1223</v>
      </c>
      <c r="M4155" s="31" t="n">
        <f aca="false">SUM(P4155,R4155,T4155,V4155,X4155,Z4155,AB4155,AD4155,AF4155,AH4155,AJ4155,AL4155,AN4155,AP4155,AR4155,AT4155,AV4155,AX4155,AZ4155,BB4155)</f>
        <v>15054.94</v>
      </c>
      <c r="O4155" s="0" t="n">
        <v>21381</v>
      </c>
      <c r="P4155" s="31" t="n">
        <v>672.83</v>
      </c>
      <c r="Q4155" s="0" t="n">
        <v>21382</v>
      </c>
      <c r="R4155" s="31" t="n">
        <v>151.76</v>
      </c>
      <c r="S4155" s="47" t="n">
        <v>21383</v>
      </c>
      <c r="T4155" s="31" t="n">
        <v>1055.13</v>
      </c>
      <c r="U4155" s="47" t="n">
        <v>21387</v>
      </c>
      <c r="V4155" s="31" t="n">
        <v>398.51</v>
      </c>
      <c r="W4155" s="47" t="n">
        <v>21519</v>
      </c>
      <c r="X4155" s="31" t="n">
        <v>435.71</v>
      </c>
      <c r="Y4155" s="47" t="n">
        <v>21524</v>
      </c>
      <c r="Z4155" s="31" t="n">
        <v>202.5</v>
      </c>
      <c r="AA4155" s="47" t="n">
        <v>21539</v>
      </c>
      <c r="AB4155" s="31" t="n">
        <v>9820</v>
      </c>
      <c r="AC4155" s="47" t="n">
        <v>21543</v>
      </c>
      <c r="AD4155" s="31" t="n">
        <v>75</v>
      </c>
      <c r="AE4155" s="47" t="n">
        <v>21457</v>
      </c>
      <c r="AF4155" s="31" t="n">
        <v>2243.5</v>
      </c>
    </row>
    <row r="4156" customFormat="false" ht="15" hidden="false" customHeight="false" outlineLevel="0" collapsed="false">
      <c r="A4156" s="55" t="n">
        <v>40602</v>
      </c>
      <c r="B4156" s="152" t="s">
        <v>383</v>
      </c>
      <c r="C4156" s="152" t="s">
        <v>1206</v>
      </c>
      <c r="D4156" s="72" t="n">
        <v>26936</v>
      </c>
      <c r="E4156" s="72"/>
      <c r="F4156" s="30" t="s">
        <v>1162</v>
      </c>
      <c r="G4156" s="30"/>
      <c r="H4156" s="30" t="s">
        <v>1162</v>
      </c>
      <c r="I4156" s="29" t="n">
        <v>184</v>
      </c>
      <c r="K4156" s="30" t="s">
        <v>1232</v>
      </c>
      <c r="M4156" s="31" t="n">
        <f aca="false">SUM(P4156,R4156,T4156,V4156,X4156,Z4156,AB4156,AD4156,AF4156,AH4156,AJ4156,AL4156,AN4156,AP4156,AR4156,AT4156,AV4156,AX4156,AZ4156,BB4156)</f>
        <v>8415.22</v>
      </c>
      <c r="O4156" s="0" t="n">
        <v>21361</v>
      </c>
      <c r="P4156" s="31" t="n">
        <v>730.86</v>
      </c>
      <c r="Q4156" s="0" t="n">
        <v>21362</v>
      </c>
      <c r="R4156" s="31" t="n">
        <v>647.94</v>
      </c>
      <c r="S4156" s="47" t="n">
        <v>21363</v>
      </c>
      <c r="T4156" s="31" t="n">
        <v>1096.7</v>
      </c>
      <c r="U4156" s="47" t="n">
        <v>21364</v>
      </c>
      <c r="V4156" s="31" t="n">
        <v>443.88</v>
      </c>
      <c r="W4156" s="47" t="n">
        <v>21365</v>
      </c>
      <c r="X4156" s="31" t="n">
        <v>2160</v>
      </c>
      <c r="Y4156" s="47" t="n">
        <v>21369</v>
      </c>
      <c r="Z4156" s="31" t="n">
        <v>847.36</v>
      </c>
      <c r="AA4156" s="47" t="n">
        <v>21547</v>
      </c>
      <c r="AB4156" s="31" t="n">
        <v>2350</v>
      </c>
      <c r="AC4156" s="47" t="n">
        <v>21544</v>
      </c>
      <c r="AD4156" s="31" t="n">
        <v>138.48</v>
      </c>
    </row>
    <row r="4157" customFormat="false" ht="15" hidden="false" customHeight="false" outlineLevel="0" collapsed="false">
      <c r="A4157" s="55" t="n">
        <v>40602</v>
      </c>
      <c r="B4157" s="152" t="s">
        <v>1165</v>
      </c>
      <c r="C4157" s="152" t="s">
        <v>1206</v>
      </c>
      <c r="D4157" s="72" t="n">
        <v>26937</v>
      </c>
      <c r="E4157" s="72"/>
      <c r="F4157" s="30" t="s">
        <v>1162</v>
      </c>
      <c r="G4157" s="30"/>
      <c r="H4157" s="30" t="s">
        <v>1162</v>
      </c>
      <c r="I4157" s="29" t="n">
        <v>184</v>
      </c>
      <c r="K4157" s="30" t="s">
        <v>1233</v>
      </c>
      <c r="M4157" s="31" t="n">
        <f aca="false">SUM(P4157,R4157,T4157,V4157,X4157,Z4157,AB4157,AD4157,AF4157,AH4157,AJ4157,AL4157,AN4157,AP4157,AR4157,AT4157,AV4157,AX4157,AZ4157,BB4157)</f>
        <v>8180.89</v>
      </c>
      <c r="O4157" s="0" t="n">
        <v>21388</v>
      </c>
      <c r="P4157" s="31" t="n">
        <v>47.88</v>
      </c>
      <c r="Q4157" s="0" t="n">
        <v>21372</v>
      </c>
      <c r="R4157" s="31" t="n">
        <v>1975.08</v>
      </c>
      <c r="S4157" s="47" t="n">
        <v>21371</v>
      </c>
      <c r="T4157" s="31" t="n">
        <v>1140.08</v>
      </c>
      <c r="U4157" s="47" t="n">
        <v>21370</v>
      </c>
      <c r="V4157" s="31" t="n">
        <v>725.11</v>
      </c>
      <c r="W4157" s="47" t="n">
        <v>21366</v>
      </c>
      <c r="X4157" s="31" t="n">
        <v>377.57</v>
      </c>
      <c r="Y4157" s="47" t="n">
        <v>21367</v>
      </c>
      <c r="Z4157" s="31" t="n">
        <v>420.34</v>
      </c>
      <c r="AA4157" s="47" t="n">
        <v>21368</v>
      </c>
      <c r="AB4157" s="31" t="n">
        <v>894.83</v>
      </c>
      <c r="AC4157" s="47" t="n">
        <v>21516</v>
      </c>
      <c r="AD4157" s="31" t="n">
        <v>2600</v>
      </c>
    </row>
    <row r="4158" customFormat="false" ht="15" hidden="false" customHeight="false" outlineLevel="0" collapsed="false">
      <c r="A4158" s="55" t="n">
        <v>40602</v>
      </c>
      <c r="B4158" s="152" t="s">
        <v>1176</v>
      </c>
      <c r="C4158" s="152" t="s">
        <v>1206</v>
      </c>
      <c r="D4158" s="72" t="n">
        <v>26938</v>
      </c>
      <c r="E4158" s="72"/>
      <c r="F4158" s="30" t="s">
        <v>1162</v>
      </c>
      <c r="G4158" s="30"/>
      <c r="H4158" s="30" t="s">
        <v>1162</v>
      </c>
      <c r="I4158" s="29" t="n">
        <v>218.4</v>
      </c>
      <c r="K4158" s="30" t="s">
        <v>1222</v>
      </c>
      <c r="M4158" s="31" t="n">
        <f aca="false">SUM(P4158,R4158,T4158,V4158,X4158,Z4158,AB4158,AD4158,AF4158,AH4158,AJ4158,AL4158,AN4158,AP4158,AR4158,AT4158,AV4158,AX4158,AZ4158,BB4158)</f>
        <v>5288.13</v>
      </c>
      <c r="O4158" s="0" t="n">
        <v>21374</v>
      </c>
      <c r="P4158" s="31" t="n">
        <v>349.57</v>
      </c>
      <c r="Q4158" s="0" t="n">
        <v>21373</v>
      </c>
      <c r="R4158" s="31" t="n">
        <v>149.6</v>
      </c>
      <c r="S4158" s="47" t="n">
        <v>21375</v>
      </c>
      <c r="T4158" s="31" t="n">
        <v>532.28</v>
      </c>
      <c r="U4158" s="47" t="n">
        <v>21376</v>
      </c>
      <c r="V4158" s="31" t="n">
        <v>505.12</v>
      </c>
      <c r="W4158" s="47" t="n">
        <v>21377</v>
      </c>
      <c r="X4158" s="31" t="n">
        <v>180.53</v>
      </c>
      <c r="Y4158" s="47" t="n">
        <v>21378</v>
      </c>
      <c r="Z4158" s="31" t="n">
        <v>158.35</v>
      </c>
      <c r="AA4158" s="47" t="n">
        <v>21379</v>
      </c>
      <c r="AB4158" s="31" t="n">
        <v>203.3</v>
      </c>
      <c r="AC4158" s="47" t="n">
        <v>21380</v>
      </c>
      <c r="AD4158" s="31" t="n">
        <v>222.7</v>
      </c>
      <c r="AE4158" s="47" t="n">
        <v>21384</v>
      </c>
      <c r="AF4158" s="31" t="n">
        <v>277.7</v>
      </c>
      <c r="AG4158" s="47" t="n">
        <v>21385</v>
      </c>
      <c r="AH4158" s="31" t="n">
        <v>225.13</v>
      </c>
      <c r="AI4158" s="47" t="n">
        <v>21386</v>
      </c>
      <c r="AJ4158" s="31" t="n">
        <v>233.85</v>
      </c>
      <c r="AK4158" s="47" t="n">
        <v>21451</v>
      </c>
      <c r="AL4158" s="31" t="n">
        <v>2250</v>
      </c>
    </row>
    <row r="4159" customFormat="false" ht="15" hidden="false" customHeight="false" outlineLevel="0" collapsed="false">
      <c r="A4159" s="55" t="n">
        <v>40602</v>
      </c>
      <c r="B4159" s="152" t="s">
        <v>1632</v>
      </c>
      <c r="C4159" s="152" t="s">
        <v>1206</v>
      </c>
      <c r="D4159" s="72" t="n">
        <v>26939</v>
      </c>
      <c r="E4159" s="72"/>
      <c r="F4159" s="30" t="s">
        <v>1162</v>
      </c>
      <c r="G4159" s="30"/>
      <c r="H4159" s="30" t="s">
        <v>1162</v>
      </c>
      <c r="I4159" s="29" t="n">
        <v>184</v>
      </c>
      <c r="K4159" s="30" t="s">
        <v>1621</v>
      </c>
      <c r="M4159" s="31" t="n">
        <f aca="false">SUM(P4159,R4159,T4159,V4159,X4159,Z4159,AB4159,AD4159,AF4159,AH4159,AJ4159,AL4159,AN4159,AP4159,AR4159,AT4159,AV4159,AX4159,AZ4159,BB4159)</f>
        <v>0</v>
      </c>
    </row>
    <row r="4160" customFormat="false" ht="15" hidden="false" customHeight="false" outlineLevel="0" collapsed="false">
      <c r="A4160" s="55" t="n">
        <v>40602</v>
      </c>
      <c r="B4160" s="56" t="s">
        <v>1173</v>
      </c>
      <c r="C4160" s="56" t="s">
        <v>1049</v>
      </c>
      <c r="D4160" s="72" t="n">
        <v>26940</v>
      </c>
      <c r="E4160" s="72"/>
      <c r="F4160" s="44" t="n">
        <v>0.666666666666667</v>
      </c>
      <c r="G4160" s="30"/>
      <c r="H4160" s="44" t="n">
        <v>0.375</v>
      </c>
      <c r="I4160" s="29" t="n">
        <v>153</v>
      </c>
      <c r="K4160" s="30" t="s">
        <v>1212</v>
      </c>
      <c r="M4160" s="31" t="n">
        <f aca="false">SUM(P4160,R4160,T4160,V4160,X4160,Z4160,AB4160,AD4160,AF4160,AH4160,AJ4160,AL4160,AN4160,AP4160,AR4160,AT4160,AV4160,AX4160,AZ4160,BB4160)</f>
        <v>0</v>
      </c>
    </row>
    <row r="4161" customFormat="false" ht="15" hidden="false" customHeight="false" outlineLevel="0" collapsed="false">
      <c r="A4161" s="55" t="n">
        <v>40602</v>
      </c>
      <c r="B4161" s="56" t="s">
        <v>1189</v>
      </c>
      <c r="C4161" s="56" t="s">
        <v>925</v>
      </c>
      <c r="D4161" s="72" t="n">
        <v>26941</v>
      </c>
      <c r="E4161" s="72"/>
      <c r="F4161" s="44" t="n">
        <v>0.708333333333333</v>
      </c>
      <c r="G4161" s="30"/>
      <c r="H4161" s="44" t="n">
        <v>0.395833333333333</v>
      </c>
      <c r="I4161" s="29" t="n">
        <v>208.3</v>
      </c>
      <c r="K4161" s="30" t="s">
        <v>1231</v>
      </c>
      <c r="M4161" s="31" t="n">
        <f aca="false">SUM(P4161,R4161,T4161,V4161,X4161,Z4161,AB4161,AD4161,AF4161,AH4161,AJ4161,AL4161,AN4161,AP4161,AR4161,AT4161,AV4161,AX4161,AZ4161,BB4161)</f>
        <v>0</v>
      </c>
    </row>
    <row r="4162" customFormat="false" ht="15" hidden="false" customHeight="false" outlineLevel="0" collapsed="false">
      <c r="A4162" s="41" t="n">
        <v>40602</v>
      </c>
      <c r="B4162" s="0" t="s">
        <v>1169</v>
      </c>
      <c r="C4162" s="0" t="s">
        <v>1384</v>
      </c>
      <c r="D4162" s="72" t="n">
        <v>26942</v>
      </c>
      <c r="E4162" s="72"/>
      <c r="F4162" s="42" t="n">
        <v>0.479166666666667</v>
      </c>
      <c r="G4162" s="3" t="s">
        <v>1241</v>
      </c>
      <c r="H4162" s="3" t="s">
        <v>1308</v>
      </c>
      <c r="I4162" s="29" t="n">
        <v>90</v>
      </c>
      <c r="K4162" s="30" t="s">
        <v>1214</v>
      </c>
      <c r="M4162" s="31" t="n">
        <f aca="false">SUM(P4162,R4162,T4162,V4162,X4162,Z4162,AB4162,AD4162,AF4162,AH4162,AJ4162,AL4162,AN4162,AP4162,AR4162,AT4162,AV4162,AX4162,AZ4162,BB4162)</f>
        <v>0</v>
      </c>
    </row>
    <row r="4163" customFormat="false" ht="15" hidden="false" customHeight="false" outlineLevel="0" collapsed="false">
      <c r="A4163" s="55" t="n">
        <v>40602</v>
      </c>
      <c r="B4163" s="56" t="s">
        <v>1195</v>
      </c>
      <c r="C4163" s="56" t="s">
        <v>490</v>
      </c>
      <c r="D4163" s="72" t="n">
        <v>26943</v>
      </c>
      <c r="E4163" s="72"/>
      <c r="F4163" s="44" t="n">
        <v>0.583333333333333</v>
      </c>
      <c r="G4163" s="30"/>
      <c r="H4163" s="44" t="n">
        <v>0.25</v>
      </c>
      <c r="I4163" s="29" t="n">
        <v>108</v>
      </c>
      <c r="K4163" s="30" t="s">
        <v>1217</v>
      </c>
      <c r="M4163" s="31" t="n">
        <f aca="false">SUM(P4163,R4163,T4163,V4163,X4163,Z4163,AB4163,AD4163,AF4163,AH4163,AJ4163,AL4163,AN4163,AP4163,AR4163,AT4163,AV4163,AX4163,AZ4163,BB4163)</f>
        <v>0</v>
      </c>
    </row>
    <row r="4164" customFormat="false" ht="15" hidden="false" customHeight="false" outlineLevel="0" collapsed="false">
      <c r="A4164" s="55" t="n">
        <v>40602</v>
      </c>
      <c r="B4164" s="56" t="s">
        <v>1632</v>
      </c>
      <c r="C4164" s="56" t="s">
        <v>1864</v>
      </c>
      <c r="D4164" s="72" t="n">
        <v>26944</v>
      </c>
      <c r="E4164" s="72"/>
      <c r="F4164" s="44" t="n">
        <v>0.614583333333333</v>
      </c>
      <c r="G4164" s="30"/>
      <c r="H4164" s="44" t="n">
        <v>0.541666666666667</v>
      </c>
      <c r="I4164" s="29" t="n">
        <v>299</v>
      </c>
      <c r="K4164" s="30" t="s">
        <v>1621</v>
      </c>
      <c r="M4164" s="31" t="n">
        <f aca="false">SUM(P4164,R4164,T4164,V4164,X4164,Z4164,AB4164,AD4164,AF4164,AH4164,AJ4164,AL4164,AN4164,AP4164,AR4164,AT4164,AV4164,AX4164,AZ4164,BB4164)</f>
        <v>0</v>
      </c>
    </row>
    <row r="4165" customFormat="false" ht="15" hidden="false" customHeight="false" outlineLevel="0" collapsed="false">
      <c r="A4165" s="55" t="n">
        <v>40602</v>
      </c>
      <c r="B4165" s="56" t="s">
        <v>1745</v>
      </c>
      <c r="C4165" s="56" t="s">
        <v>387</v>
      </c>
      <c r="D4165" s="72" t="n">
        <v>26945</v>
      </c>
      <c r="E4165" s="72"/>
      <c r="F4165" s="44" t="n">
        <v>0.729166666666667</v>
      </c>
      <c r="G4165" s="30"/>
      <c r="H4165" s="44" t="n">
        <v>0.354166666666667</v>
      </c>
      <c r="I4165" s="29" t="n">
        <v>209</v>
      </c>
      <c r="K4165" s="30" t="s">
        <v>1766</v>
      </c>
      <c r="M4165" s="31" t="n">
        <f aca="false">SUM(P4165,R4165,T4165,V4165,X4165,Z4165,AB4165,AD4165,AF4165,AH4165,AJ4165,AL4165,AN4165,AP4165,AR4165,AT4165,AV4165,AX4165,AZ4165,BB4165)</f>
        <v>0</v>
      </c>
    </row>
    <row r="4166" customFormat="false" ht="15" hidden="false" customHeight="false" outlineLevel="0" collapsed="false">
      <c r="A4166" s="55" t="n">
        <v>40602</v>
      </c>
      <c r="B4166" s="56" t="s">
        <v>96</v>
      </c>
      <c r="C4166" s="56" t="s">
        <v>892</v>
      </c>
      <c r="D4166" s="72" t="n">
        <v>26946</v>
      </c>
      <c r="E4166" s="72"/>
      <c r="F4166" s="44" t="n">
        <v>0.53125</v>
      </c>
      <c r="G4166" s="30"/>
      <c r="H4166" s="44" t="n">
        <v>0.166666666666667</v>
      </c>
      <c r="I4166" s="29" t="n">
        <v>65.6</v>
      </c>
      <c r="K4166" s="30" t="s">
        <v>1237</v>
      </c>
      <c r="M4166" s="31" t="n">
        <f aca="false">SUM(P4166,R4166,T4166,V4166,X4166,Z4166,AB4166,AD4166,AF4166,AH4166,AJ4166,AL4166,AN4166,AP4166,AR4166,AT4166,AV4166,AX4166,AZ4166,BB4166)</f>
        <v>0</v>
      </c>
    </row>
    <row r="4167" customFormat="false" ht="15" hidden="false" customHeight="false" outlineLevel="0" collapsed="false">
      <c r="A4167" s="55" t="n">
        <v>40602</v>
      </c>
      <c r="B4167" s="56" t="s">
        <v>1745</v>
      </c>
      <c r="C4167" s="56" t="s">
        <v>1864</v>
      </c>
      <c r="D4167" s="72" t="n">
        <v>26947</v>
      </c>
      <c r="E4167" s="72"/>
      <c r="F4167" s="44" t="n">
        <v>0.489583333333333</v>
      </c>
      <c r="G4167" s="30"/>
      <c r="H4167" s="44" t="n">
        <v>0.416666666666667</v>
      </c>
      <c r="I4167" s="29" t="n">
        <v>230</v>
      </c>
      <c r="K4167" s="30" t="s">
        <v>1766</v>
      </c>
      <c r="M4167" s="31" t="n">
        <f aca="false">SUM(P4167,R4167,T4167,V4167,X4167,Z4167,AB4167,AD4167,AF4167,AH4167,AJ4167,AL4167,AN4167,AP4167,AR4167,AT4167,AV4167,AX4167,AZ4167,BB4167)</f>
        <v>0</v>
      </c>
    </row>
    <row r="4168" customFormat="false" ht="15" hidden="false" customHeight="false" outlineLevel="0" collapsed="false">
      <c r="A4168" s="55" t="n">
        <v>40602</v>
      </c>
      <c r="B4168" s="56" t="s">
        <v>1205</v>
      </c>
      <c r="C4168" s="56" t="s">
        <v>940</v>
      </c>
      <c r="D4168" s="72" t="n">
        <v>26948</v>
      </c>
      <c r="E4168" s="72"/>
      <c r="F4168" s="44" t="n">
        <v>0.708333333333333</v>
      </c>
      <c r="G4168" s="30"/>
      <c r="H4168" s="44" t="n">
        <v>0.333333333333333</v>
      </c>
      <c r="I4168" s="29" t="n">
        <v>229</v>
      </c>
      <c r="K4168" s="30" t="s">
        <v>1249</v>
      </c>
      <c r="M4168" s="31" t="n">
        <f aca="false">SUM(P4168,R4168,T4168,V4168,X4168,Z4168,AB4168,AD4168,AF4168,AH4168,AJ4168,AL4168,AN4168,AP4168,AR4168,AT4168,AV4168,AX4168,AZ4168,BB4168)</f>
        <v>34944</v>
      </c>
      <c r="O4168" s="0" t="n">
        <v>293</v>
      </c>
      <c r="P4168" s="31" t="n">
        <v>2016</v>
      </c>
      <c r="Q4168" s="0" t="n">
        <v>292</v>
      </c>
      <c r="R4168" s="31" t="n">
        <v>4032</v>
      </c>
      <c r="S4168" s="47" t="n">
        <v>291</v>
      </c>
      <c r="T4168" s="31" t="n">
        <v>2016</v>
      </c>
      <c r="U4168" s="47" t="n">
        <v>290</v>
      </c>
      <c r="V4168" s="31" t="n">
        <v>2016</v>
      </c>
      <c r="W4168" s="47" t="n">
        <v>289</v>
      </c>
      <c r="X4168" s="31" t="n">
        <v>3360</v>
      </c>
      <c r="Y4168" s="47" t="n">
        <v>288</v>
      </c>
      <c r="Z4168" s="31" t="n">
        <v>2016</v>
      </c>
      <c r="AA4168" s="47" t="n">
        <v>287</v>
      </c>
      <c r="AB4168" s="31" t="n">
        <v>2016</v>
      </c>
      <c r="AC4168" s="47" t="n">
        <v>286</v>
      </c>
      <c r="AD4168" s="31" t="n">
        <v>5376</v>
      </c>
      <c r="AE4168" s="47" t="n">
        <v>285</v>
      </c>
      <c r="AF4168" s="31" t="n">
        <v>3360</v>
      </c>
      <c r="AG4168" s="47" t="n">
        <v>284</v>
      </c>
      <c r="AH4168" s="31" t="n">
        <v>3360</v>
      </c>
      <c r="AI4168" s="47" t="n">
        <v>283</v>
      </c>
      <c r="AJ4168" s="31" t="n">
        <v>2016</v>
      </c>
      <c r="AK4168" s="47" t="n">
        <v>282</v>
      </c>
      <c r="AL4168" s="31" t="n">
        <v>3360</v>
      </c>
    </row>
    <row r="4169" customFormat="false" ht="15" hidden="false" customHeight="false" outlineLevel="0" collapsed="false">
      <c r="A4169" s="55" t="n">
        <v>40602</v>
      </c>
      <c r="B4169" s="56" t="s">
        <v>1193</v>
      </c>
      <c r="C4169" s="56" t="s">
        <v>1384</v>
      </c>
      <c r="D4169" s="72" t="n">
        <v>26949</v>
      </c>
      <c r="E4169" s="72"/>
      <c r="F4169" s="44" t="n">
        <v>0.520833333333333</v>
      </c>
      <c r="G4169" s="30"/>
      <c r="H4169" s="44" t="n">
        <v>0.166666666666667</v>
      </c>
      <c r="I4169" s="29" t="n">
        <v>73</v>
      </c>
      <c r="K4169" s="30" t="s">
        <v>1216</v>
      </c>
      <c r="M4169" s="31" t="n">
        <f aca="false">SUM(P4169,R4169,T4169,V4169,X4169,Z4169,AB4169,AD4169,AF4169,AH4169,AJ4169,AL4169,AN4169,AP4169,AR4169,AT4169,AV4169,AX4169,AZ4169,BB4169)</f>
        <v>0</v>
      </c>
    </row>
    <row r="4170" customFormat="false" ht="15" hidden="false" customHeight="false" outlineLevel="0" collapsed="false">
      <c r="A4170" s="55" t="n">
        <v>40602</v>
      </c>
      <c r="B4170" s="56" t="s">
        <v>581</v>
      </c>
      <c r="C4170" s="56" t="s">
        <v>631</v>
      </c>
      <c r="D4170" s="72" t="n">
        <v>26950</v>
      </c>
      <c r="E4170" s="72"/>
      <c r="F4170" s="44" t="n">
        <v>0.572916666666667</v>
      </c>
      <c r="G4170" s="30"/>
      <c r="H4170" s="44" t="n">
        <v>0.166666666666667</v>
      </c>
      <c r="I4170" s="29" t="n">
        <v>80</v>
      </c>
      <c r="K4170" s="30" t="s">
        <v>1243</v>
      </c>
      <c r="M4170" s="31" t="n">
        <f aca="false">SUM(P4170,R4170,T4170,V4170,X4170,Z4170,AB4170,AD4170,AF4170,AH4170,AJ4170,AL4170,AN4170,AP4170,AR4170,AT4170,AV4170,AX4170,AZ4170,BB4170)</f>
        <v>0</v>
      </c>
    </row>
    <row r="4171" customFormat="false" ht="15" hidden="false" customHeight="false" outlineLevel="0" collapsed="false">
      <c r="A4171" s="55" t="n">
        <v>40602</v>
      </c>
      <c r="B4171" s="56" t="s">
        <v>1203</v>
      </c>
      <c r="C4171" s="56" t="s">
        <v>1104</v>
      </c>
      <c r="D4171" s="72" t="n">
        <v>26951</v>
      </c>
      <c r="E4171" s="72"/>
      <c r="F4171" s="44" t="n">
        <v>0.541666666666667</v>
      </c>
      <c r="G4171" s="30"/>
      <c r="H4171" s="44" t="n">
        <v>0.166666666666667</v>
      </c>
      <c r="I4171" s="29" t="n">
        <v>73</v>
      </c>
      <c r="K4171" s="30" t="s">
        <v>1244</v>
      </c>
      <c r="M4171" s="31" t="n">
        <f aca="false">SUM(P4171,R4171,T4171,V4171,X4171,Z4171,AB4171,AD4171,AF4171,AH4171,AJ4171,AL4171,AN4171,AP4171,AR4171,AT4171,AV4171,AX4171,AZ4171,BB4171)</f>
        <v>0</v>
      </c>
    </row>
    <row r="4172" customFormat="false" ht="15" hidden="false" customHeight="false" outlineLevel="0" collapsed="false">
      <c r="A4172" s="157" t="n">
        <v>40602</v>
      </c>
      <c r="B4172" s="152" t="s">
        <v>1665</v>
      </c>
      <c r="C4172" s="152" t="s">
        <v>1300</v>
      </c>
      <c r="D4172" s="72" t="n">
        <v>26952</v>
      </c>
      <c r="E4172" s="72"/>
      <c r="F4172" s="44" t="n">
        <v>0.625</v>
      </c>
      <c r="G4172" s="30" t="s">
        <v>1865</v>
      </c>
      <c r="H4172" s="30" t="s">
        <v>1308</v>
      </c>
      <c r="I4172" s="29" t="n">
        <v>95</v>
      </c>
      <c r="K4172" s="30" t="s">
        <v>1714</v>
      </c>
      <c r="M4172" s="31" t="n">
        <f aca="false">SUM(P4172,R4172,T4172,V4172,X4172,Z4172,AB4172,AD4172,AF4172,AH4172,AJ4172,AL4172,AN4172,AP4172,AR4172,AT4172,AV4172,AX4172,AZ4172,BB4172)</f>
        <v>0</v>
      </c>
    </row>
    <row r="4173" customFormat="false" ht="15" hidden="false" customHeight="false" outlineLevel="0" collapsed="false">
      <c r="A4173" s="55" t="n">
        <v>40602</v>
      </c>
      <c r="B4173" s="56" t="s">
        <v>1675</v>
      </c>
      <c r="C4173" s="56" t="s">
        <v>1864</v>
      </c>
      <c r="D4173" s="72" t="n">
        <v>26953</v>
      </c>
      <c r="E4173" s="72"/>
      <c r="F4173" s="44" t="n">
        <v>0</v>
      </c>
      <c r="G4173" s="30"/>
      <c r="H4173" s="44" t="n">
        <v>0.25</v>
      </c>
      <c r="I4173" s="29" t="n">
        <v>138</v>
      </c>
      <c r="K4173" s="30" t="s">
        <v>1375</v>
      </c>
      <c r="M4173" s="31" t="n">
        <f aca="false">SUM(P4173,R4173,T4173,V4173,X4173,Z4173,AB4173,AD4173,AF4173,AH4173,AJ4173,AL4173,AN4173,AP4173,AR4173,AT4173,AV4173,AX4173,AZ4173,BB4173)</f>
        <v>0</v>
      </c>
    </row>
    <row r="4174" customFormat="false" ht="15" hidden="false" customHeight="false" outlineLevel="0" collapsed="false">
      <c r="A4174" s="55" t="n">
        <v>40602</v>
      </c>
      <c r="B4174" s="56" t="s">
        <v>1169</v>
      </c>
      <c r="C4174" s="56" t="s">
        <v>869</v>
      </c>
      <c r="D4174" s="72" t="n">
        <v>26954</v>
      </c>
      <c r="E4174" s="72"/>
      <c r="F4174" s="44" t="n">
        <v>0.791666666666667</v>
      </c>
      <c r="G4174" s="30"/>
      <c r="H4174" s="44" t="n">
        <v>0.166666666666667</v>
      </c>
      <c r="I4174" s="29" t="n">
        <v>72</v>
      </c>
      <c r="K4174" s="30" t="s">
        <v>1216</v>
      </c>
      <c r="M4174" s="31" t="n">
        <f aca="false">SUM(P4174,R4174,T4174,V4174,X4174,Z4174,AB4174,AD4174,AF4174,AH4174,AJ4174,AL4174,AN4174,AP4174,AR4174,AT4174,AV4174,AX4174,AZ4174,BB4174)</f>
        <v>0</v>
      </c>
    </row>
    <row r="4175" customFormat="false" ht="15" hidden="false" customHeight="false" outlineLevel="0" collapsed="false">
      <c r="A4175" s="55" t="n">
        <v>40602</v>
      </c>
      <c r="B4175" s="56" t="s">
        <v>1195</v>
      </c>
      <c r="C4175" s="56" t="s">
        <v>1864</v>
      </c>
      <c r="D4175" s="72" t="n">
        <v>26955</v>
      </c>
      <c r="E4175" s="72"/>
      <c r="F4175" s="44" t="n">
        <v>0</v>
      </c>
      <c r="G4175" s="30"/>
      <c r="H4175" s="44" t="n">
        <v>0.25</v>
      </c>
      <c r="I4175" s="29" t="n">
        <v>138</v>
      </c>
      <c r="K4175" s="30" t="s">
        <v>1217</v>
      </c>
      <c r="M4175" s="31" t="n">
        <f aca="false">SUM(P4175,R4175,T4175,V4175,X4175,Z4175,AB4175,AD4175,AF4175,AH4175,AJ4175,AL4175,AN4175,AP4175,AR4175,AT4175,AV4175,AX4175,AZ4175,BB4175)</f>
        <v>0</v>
      </c>
    </row>
    <row r="4176" customFormat="false" ht="15" hidden="false" customHeight="false" outlineLevel="0" collapsed="false">
      <c r="A4176" s="55" t="n">
        <v>40602</v>
      </c>
      <c r="B4176" s="56" t="s">
        <v>1193</v>
      </c>
      <c r="C4176" s="56" t="s">
        <v>301</v>
      </c>
      <c r="D4176" s="72" t="n">
        <v>26956</v>
      </c>
      <c r="E4176" s="72"/>
      <c r="F4176" s="44" t="n">
        <v>0.909722222222222</v>
      </c>
      <c r="G4176" s="30" t="s">
        <v>1170</v>
      </c>
      <c r="H4176" s="30" t="s">
        <v>1299</v>
      </c>
      <c r="I4176" s="29" t="n">
        <v>160.25</v>
      </c>
      <c r="K4176" s="30" t="s">
        <v>1216</v>
      </c>
      <c r="M4176" s="31" t="n">
        <f aca="false">SUM(P4176,R4176,T4176,V4176,X4176,Z4176,AB4176,AD4176,AF4176,AH4176,AJ4176,AL4176,AN4176,AP4176,AR4176,AT4176,AV4176,AX4176,AZ4176,BB4176)</f>
        <v>0</v>
      </c>
    </row>
    <row r="4177" customFormat="false" ht="15" hidden="false" customHeight="false" outlineLevel="0" collapsed="false">
      <c r="A4177" s="55" t="n">
        <v>40602</v>
      </c>
      <c r="B4177" s="56" t="s">
        <v>1665</v>
      </c>
      <c r="C4177" s="56" t="s">
        <v>1864</v>
      </c>
      <c r="D4177" s="72" t="n">
        <v>26957</v>
      </c>
      <c r="E4177" s="72"/>
      <c r="F4177" s="44" t="n">
        <v>0.333333333333333</v>
      </c>
      <c r="G4177" s="30"/>
      <c r="H4177" s="44" t="n">
        <v>0.25</v>
      </c>
      <c r="I4177" s="29" t="n">
        <v>138</v>
      </c>
      <c r="K4177" s="30" t="s">
        <v>1714</v>
      </c>
      <c r="M4177" s="31" t="n">
        <f aca="false">SUM(P4177,R4177,T4177,V4177,X4177,Z4177,AB4177,AD4177,AF4177,AH4177,AJ4177,AL4177,AN4177,AP4177,AR4177,AT4177,AV4177,AX4177,AZ4177,BB4177)</f>
        <v>0</v>
      </c>
    </row>
    <row r="4178" customFormat="false" ht="15" hidden="false" customHeight="false" outlineLevel="0" collapsed="false">
      <c r="A4178" s="55" t="n">
        <v>40602</v>
      </c>
      <c r="B4178" s="56" t="s">
        <v>1208</v>
      </c>
      <c r="C4178" s="56" t="s">
        <v>1032</v>
      </c>
      <c r="D4178" s="72" t="n">
        <v>26958</v>
      </c>
      <c r="E4178" s="72"/>
      <c r="F4178" s="44" t="n">
        <v>0.666666666666667</v>
      </c>
      <c r="G4178" s="30"/>
      <c r="H4178" s="44" t="n">
        <v>0.333333333333333</v>
      </c>
      <c r="I4178" s="29" t="n">
        <v>229</v>
      </c>
      <c r="K4178" s="30" t="s">
        <v>1866</v>
      </c>
      <c r="M4178" s="31" t="n">
        <f aca="false">SUM(P4178,R4178,T4178,V4178,X4178,Z4178,AB4178,AD4178,AF4178,AH4178,AJ4178,AL4178,AN4178,AP4178,AR4178,AT4178,AV4178,AX4178,AZ4178,BB4178)</f>
        <v>0</v>
      </c>
    </row>
    <row r="4179" s="56" customFormat="true" ht="15" hidden="false" customHeight="false" outlineLevel="0" collapsed="false">
      <c r="A4179" s="55"/>
      <c r="D4179" s="30"/>
      <c r="E4179" s="30"/>
      <c r="F4179" s="30"/>
      <c r="G4179" s="30"/>
      <c r="H4179" s="30"/>
      <c r="I4179" s="29"/>
      <c r="J4179" s="29"/>
      <c r="K4179" s="30"/>
      <c r="M4179" s="31" t="n">
        <f aca="false">SUM(P4179,R4179,T4179,V4179,X4179,Z4179,AB4179,AD4179,AF4179,AH4179,AJ4179,AL4179,AN4179,AP4179,AR4179,AT4179,AV4179,AX4179,AZ4179,BB4179)</f>
        <v>0</v>
      </c>
      <c r="N4179" s="32"/>
      <c r="P4179" s="31"/>
      <c r="Q4179" s="0"/>
      <c r="R4179" s="31"/>
      <c r="S4179" s="0"/>
      <c r="T4179" s="31"/>
      <c r="U4179" s="0"/>
      <c r="V4179" s="31"/>
      <c r="W4179" s="0"/>
      <c r="X4179" s="31"/>
      <c r="Y4179" s="0"/>
      <c r="Z4179" s="31"/>
      <c r="AA4179" s="0"/>
      <c r="AB4179" s="31"/>
      <c r="AC4179" s="0"/>
      <c r="AD4179" s="31"/>
      <c r="AE4179" s="0"/>
      <c r="AF4179" s="31"/>
      <c r="AG4179" s="0"/>
      <c r="AH4179" s="31"/>
      <c r="AI4179" s="0"/>
      <c r="AJ4179" s="31"/>
      <c r="AK4179" s="0"/>
      <c r="AL4179" s="31"/>
      <c r="AM4179" s="0"/>
      <c r="AN4179" s="31"/>
      <c r="AO4179" s="0"/>
      <c r="AP4179" s="31"/>
      <c r="AQ4179" s="0"/>
      <c r="AR4179" s="31"/>
      <c r="AS4179" s="0"/>
      <c r="AT4179" s="31"/>
      <c r="AU4179" s="0"/>
      <c r="AV4179" s="31"/>
      <c r="AW4179" s="0"/>
      <c r="AX4179" s="31"/>
      <c r="AY4179" s="0"/>
      <c r="AZ4179" s="31"/>
      <c r="BA4179" s="0"/>
      <c r="BB4179" s="33"/>
      <c r="BC4179" s="0"/>
      <c r="BD4179" s="33"/>
      <c r="BE4179" s="0"/>
      <c r="BF4179" s="33"/>
      <c r="BG4179" s="0"/>
      <c r="BH4179" s="33"/>
      <c r="BI4179" s="0"/>
      <c r="BJ4179" s="33"/>
      <c r="BK4179" s="0"/>
      <c r="BL4179" s="33"/>
      <c r="BM4179" s="0"/>
      <c r="BN4179" s="33"/>
      <c r="BO4179" s="0"/>
      <c r="BP4179" s="33"/>
    </row>
    <row r="4180" customFormat="false" ht="15" hidden="false" customHeight="false" outlineLevel="0" collapsed="false">
      <c r="A4180" s="41"/>
    </row>
    <row r="4181" customFormat="false" ht="15" hidden="false" customHeight="false" outlineLevel="0" collapsed="false">
      <c r="A4181" s="49"/>
      <c r="B4181" s="182"/>
      <c r="C4181" s="53"/>
      <c r="D4181" s="53"/>
      <c r="E4181" s="53"/>
      <c r="F4181" s="118"/>
      <c r="G4181" s="49"/>
      <c r="H4181" s="118"/>
      <c r="I4181" s="51"/>
      <c r="J4181" s="51"/>
      <c r="K4181" s="49"/>
    </row>
    <row r="4182" customFormat="false" ht="18.75" hidden="false" customHeight="false" outlineLevel="0" collapsed="false">
      <c r="A4182" s="53"/>
      <c r="B4182" s="50"/>
      <c r="C4182" s="81" t="s">
        <v>1867</v>
      </c>
      <c r="D4182" s="81"/>
      <c r="E4182" s="81"/>
      <c r="F4182" s="49"/>
      <c r="G4182" s="81" t="s">
        <v>1867</v>
      </c>
      <c r="H4182" s="49"/>
      <c r="I4182" s="51"/>
      <c r="J4182" s="51"/>
      <c r="K4182" s="49"/>
    </row>
    <row r="4183" customFormat="false" ht="15" hidden="false" customHeight="false" outlineLevel="0" collapsed="false">
      <c r="A4183" s="186"/>
      <c r="B4183" s="133"/>
      <c r="C4183" s="133"/>
      <c r="D4183" s="134"/>
      <c r="E4183" s="134"/>
      <c r="F4183" s="134"/>
      <c r="G4183" s="134"/>
      <c r="H4183" s="134"/>
      <c r="I4183" s="136"/>
      <c r="J4183" s="136"/>
      <c r="K4183" s="134"/>
    </row>
    <row r="4184" customFormat="false" ht="18.75" hidden="false" customHeight="false" outlineLevel="0" collapsed="false">
      <c r="A4184" s="134"/>
      <c r="B4184" s="133"/>
      <c r="C4184" s="133"/>
      <c r="D4184" s="134"/>
      <c r="E4184" s="134"/>
      <c r="F4184" s="134"/>
      <c r="G4184" s="76" t="s">
        <v>1782</v>
      </c>
      <c r="H4184" s="134"/>
      <c r="I4184" s="136"/>
      <c r="J4184" s="136"/>
      <c r="K4184" s="134"/>
    </row>
    <row r="4185" customFormat="false" ht="15" hidden="false" customHeight="false" outlineLevel="0" collapsed="false">
      <c r="A4185" s="41" t="n">
        <v>40603</v>
      </c>
      <c r="B4185" s="68" t="s">
        <v>679</v>
      </c>
      <c r="C4185" s="152" t="s">
        <v>1206</v>
      </c>
      <c r="D4185" s="72" t="n">
        <v>26959</v>
      </c>
      <c r="E4185" s="72"/>
      <c r="F4185" s="30" t="s">
        <v>1162</v>
      </c>
      <c r="H4185" s="30" t="s">
        <v>1162</v>
      </c>
      <c r="I4185" s="29" t="n">
        <v>184</v>
      </c>
      <c r="K4185" s="30" t="s">
        <v>1223</v>
      </c>
      <c r="M4185" s="31" t="n">
        <f aca="false">SUM(P4185,R4185,T4185,V4185,X4185,Z4185,AB4185,AD4185,AF4185,AH4185,AJ4185,AL4185,AN4185,AP4185,AR4185,AT4185,AV4185,AX4185,AZ4185,BB4185)</f>
        <v>7266.93</v>
      </c>
      <c r="O4185" s="0" t="n">
        <v>21508</v>
      </c>
      <c r="P4185" s="31" t="n">
        <v>859.21</v>
      </c>
      <c r="Q4185" s="0" t="n">
        <v>21490</v>
      </c>
      <c r="R4185" s="31" t="n">
        <v>205.15</v>
      </c>
      <c r="S4185" s="47" t="n">
        <v>21489</v>
      </c>
      <c r="T4185" s="31" t="n">
        <v>658.32</v>
      </c>
      <c r="U4185" s="47" t="n">
        <v>21482</v>
      </c>
      <c r="V4185" s="31" t="n">
        <v>210.68</v>
      </c>
      <c r="W4185" s="47" t="n">
        <v>21481</v>
      </c>
      <c r="X4185" s="31" t="n">
        <v>27.83</v>
      </c>
      <c r="Y4185" s="47" t="n">
        <v>21480</v>
      </c>
      <c r="Z4185" s="31" t="n">
        <v>116.57</v>
      </c>
      <c r="AA4185" s="47" t="n">
        <v>21488</v>
      </c>
      <c r="AB4185" s="31" t="n">
        <v>263.14</v>
      </c>
      <c r="AC4185" s="47" t="n">
        <v>21487</v>
      </c>
      <c r="AD4185" s="31" t="n">
        <v>718.59</v>
      </c>
      <c r="AE4185" s="47" t="n">
        <v>21486</v>
      </c>
      <c r="AF4185" s="31" t="n">
        <v>129</v>
      </c>
      <c r="AG4185" s="47" t="n">
        <v>21485</v>
      </c>
      <c r="AH4185" s="31" t="n">
        <v>129.35</v>
      </c>
      <c r="AI4185" s="47" t="n">
        <v>21484</v>
      </c>
      <c r="AJ4185" s="31" t="n">
        <v>202.72</v>
      </c>
      <c r="AK4185" s="47" t="n">
        <v>21483</v>
      </c>
      <c r="AL4185" s="31" t="n">
        <v>272.91</v>
      </c>
      <c r="AM4185" s="47" t="n">
        <v>21477</v>
      </c>
      <c r="AN4185" s="31" t="n">
        <v>992.67</v>
      </c>
      <c r="AO4185" s="47" t="n">
        <v>21478</v>
      </c>
      <c r="AP4185" s="31" t="n">
        <v>688.26</v>
      </c>
      <c r="AQ4185" s="47" t="n">
        <v>21479</v>
      </c>
      <c r="AR4185" s="31" t="n">
        <v>64.53</v>
      </c>
      <c r="AS4185" s="47" t="n">
        <v>21622</v>
      </c>
      <c r="AT4185" s="31" t="n">
        <v>1296</v>
      </c>
      <c r="AU4185" s="47" t="n">
        <v>21621</v>
      </c>
      <c r="AV4185" s="31" t="n">
        <v>432</v>
      </c>
    </row>
    <row r="4186" customFormat="false" ht="15" hidden="false" customHeight="false" outlineLevel="0" collapsed="false">
      <c r="A4186" s="41" t="n">
        <v>40603</v>
      </c>
      <c r="B4186" s="68" t="s">
        <v>383</v>
      </c>
      <c r="C4186" s="152" t="s">
        <v>1206</v>
      </c>
      <c r="D4186" s="72" t="n">
        <v>26960</v>
      </c>
      <c r="E4186" s="72"/>
      <c r="F4186" s="30" t="s">
        <v>1162</v>
      </c>
      <c r="H4186" s="30" t="s">
        <v>1162</v>
      </c>
      <c r="I4186" s="29" t="n">
        <v>184</v>
      </c>
      <c r="K4186" s="30" t="s">
        <v>1232</v>
      </c>
      <c r="M4186" s="31" t="n">
        <f aca="false">SUM(P4186,R4186,T4186,V4186,X4186,Z4186,AB4186,AD4186,AF4186,AH4186,AJ4186,AL4186,AN4186,AP4186,AR4186,AT4186,AV4186,AX4186,AZ4186,BB4186)</f>
        <v>13949.7</v>
      </c>
      <c r="O4186" s="0" t="n">
        <v>21628</v>
      </c>
      <c r="P4186" s="31" t="n">
        <v>10875</v>
      </c>
      <c r="Q4186" s="0" t="n">
        <v>21502</v>
      </c>
      <c r="R4186" s="31" t="n">
        <v>180.15</v>
      </c>
      <c r="S4186" s="47" t="n">
        <v>21495</v>
      </c>
      <c r="T4186" s="31" t="n">
        <v>215.89</v>
      </c>
      <c r="U4186" s="47" t="n">
        <v>21494</v>
      </c>
      <c r="V4186" s="31" t="n">
        <v>679.78</v>
      </c>
      <c r="W4186" s="47" t="n">
        <v>21499</v>
      </c>
      <c r="X4186" s="31" t="n">
        <v>424.52</v>
      </c>
      <c r="Y4186" s="47" t="n">
        <v>21496</v>
      </c>
      <c r="Z4186" s="31" t="n">
        <v>492.3</v>
      </c>
      <c r="AA4186" s="47" t="n">
        <v>21497</v>
      </c>
      <c r="AB4186" s="31" t="n">
        <v>154.55</v>
      </c>
      <c r="AC4186" s="47" t="n">
        <v>21492</v>
      </c>
      <c r="AD4186" s="31" t="n">
        <v>212.04</v>
      </c>
      <c r="AE4186" s="47" t="n">
        <v>21491</v>
      </c>
      <c r="AF4186" s="31" t="n">
        <v>186.37</v>
      </c>
      <c r="AG4186" s="47" t="n">
        <v>21473</v>
      </c>
      <c r="AH4186" s="31" t="n">
        <v>259.1</v>
      </c>
      <c r="AI4186" s="47" t="n">
        <v>21620</v>
      </c>
      <c r="AJ4186" s="31" t="n">
        <v>270</v>
      </c>
    </row>
    <row r="4187" customFormat="false" ht="15" hidden="false" customHeight="false" outlineLevel="0" collapsed="false">
      <c r="A4187" s="41" t="n">
        <v>40603</v>
      </c>
      <c r="B4187" s="152" t="s">
        <v>1165</v>
      </c>
      <c r="C4187" s="152" t="s">
        <v>1206</v>
      </c>
      <c r="D4187" s="72" t="n">
        <v>26961</v>
      </c>
      <c r="E4187" s="72"/>
      <c r="F4187" s="30" t="s">
        <v>1162</v>
      </c>
      <c r="H4187" s="30" t="s">
        <v>1162</v>
      </c>
      <c r="I4187" s="29" t="n">
        <v>184</v>
      </c>
      <c r="K4187" s="30" t="s">
        <v>1233</v>
      </c>
      <c r="M4187" s="31" t="n">
        <f aca="false">SUM(P4187,R4187,T4187,V4187,X4187,Z4187,AB4187,AD4187,AF4187,AH4187,AJ4187,AL4187,AN4187,AP4187,AR4187,AT4187,AV4187,AX4187,AZ4187,BB4187)</f>
        <v>30342.38</v>
      </c>
      <c r="O4187" s="0" t="n">
        <v>21633</v>
      </c>
      <c r="P4187" s="31" t="n">
        <v>6945</v>
      </c>
      <c r="Q4187" s="0" t="n">
        <v>21629</v>
      </c>
      <c r="R4187" s="31" t="n">
        <v>450</v>
      </c>
      <c r="S4187" s="47" t="n">
        <v>21576</v>
      </c>
      <c r="T4187" s="31" t="n">
        <v>450</v>
      </c>
      <c r="U4187" s="47" t="n">
        <v>21575</v>
      </c>
      <c r="V4187" s="31" t="n">
        <v>9860</v>
      </c>
      <c r="W4187" s="47" t="n">
        <v>21498</v>
      </c>
      <c r="X4187" s="31" t="n">
        <v>297.02</v>
      </c>
      <c r="Y4187" s="47" t="n">
        <v>21493</v>
      </c>
      <c r="Z4187" s="31" t="n">
        <v>729.21</v>
      </c>
      <c r="AA4187" s="47" t="n">
        <v>21471</v>
      </c>
      <c r="AB4187" s="31" t="n">
        <v>1030.2</v>
      </c>
      <c r="AC4187" s="47" t="n">
        <v>21511</v>
      </c>
      <c r="AD4187" s="31" t="n">
        <v>254.14</v>
      </c>
      <c r="AE4187" s="47" t="n">
        <v>21510</v>
      </c>
      <c r="AF4187" s="31" t="n">
        <v>2852.09</v>
      </c>
      <c r="AG4187" s="47" t="n">
        <v>21509</v>
      </c>
      <c r="AH4187" s="31" t="n">
        <v>1827.22</v>
      </c>
      <c r="AI4187" s="47" t="n">
        <v>21637</v>
      </c>
      <c r="AJ4187" s="31" t="n">
        <v>5445</v>
      </c>
      <c r="AK4187" s="47" t="n">
        <v>21623</v>
      </c>
      <c r="AL4187" s="31" t="n">
        <v>202.5</v>
      </c>
    </row>
    <row r="4188" customFormat="false" ht="15" hidden="false" customHeight="false" outlineLevel="0" collapsed="false">
      <c r="A4188" s="41" t="n">
        <v>40603</v>
      </c>
      <c r="B4188" s="68" t="s">
        <v>627</v>
      </c>
      <c r="C4188" s="152" t="s">
        <v>1206</v>
      </c>
      <c r="D4188" s="72" t="n">
        <v>26962</v>
      </c>
      <c r="E4188" s="72"/>
      <c r="F4188" s="30" t="s">
        <v>1162</v>
      </c>
      <c r="G4188" s="3" t="s">
        <v>1868</v>
      </c>
      <c r="H4188" s="30" t="s">
        <v>1162</v>
      </c>
      <c r="I4188" s="29" t="n">
        <v>275.5</v>
      </c>
      <c r="K4188" s="30" t="s">
        <v>1303</v>
      </c>
      <c r="M4188" s="31" t="n">
        <f aca="false">SUM(P4188,R4188,T4188,V4188,X4188,Z4188,AB4188,AD4188,AF4188,AH4188,AJ4188,AL4188,AN4188,AP4188,AR4188,AT4188,AV4188,AX4188,AZ4188,BB4188)</f>
        <v>8007.82</v>
      </c>
      <c r="O4188" s="0" t="n">
        <v>21501</v>
      </c>
      <c r="P4188" s="31" t="n">
        <v>288.6</v>
      </c>
      <c r="Q4188" s="0" t="n">
        <v>21500</v>
      </c>
      <c r="R4188" s="31" t="n">
        <v>161.98</v>
      </c>
      <c r="S4188" s="47" t="n">
        <v>21472</v>
      </c>
      <c r="T4188" s="31" t="n">
        <v>3163.29</v>
      </c>
      <c r="U4188" s="47" t="n">
        <v>21474</v>
      </c>
      <c r="V4188" s="31" t="n">
        <v>871.63</v>
      </c>
      <c r="W4188" s="47" t="n">
        <v>21475</v>
      </c>
      <c r="X4188" s="31" t="n">
        <v>2880.02</v>
      </c>
      <c r="Y4188" s="47" t="n">
        <v>21476</v>
      </c>
      <c r="Z4188" s="31" t="n">
        <v>6.3</v>
      </c>
      <c r="AA4188" s="47" t="n">
        <v>21616</v>
      </c>
      <c r="AB4188" s="31" t="n">
        <v>486</v>
      </c>
      <c r="AC4188" s="47" t="n">
        <v>21625</v>
      </c>
      <c r="AD4188" s="31" t="n">
        <v>150</v>
      </c>
    </row>
    <row r="4189" customFormat="false" ht="15" hidden="false" customHeight="false" outlineLevel="0" collapsed="false">
      <c r="A4189" s="41" t="n">
        <v>40603</v>
      </c>
      <c r="B4189" s="68" t="s">
        <v>1176</v>
      </c>
      <c r="C4189" s="152" t="s">
        <v>1206</v>
      </c>
      <c r="D4189" s="72" t="n">
        <v>26963</v>
      </c>
      <c r="E4189" s="72"/>
      <c r="F4189" s="30" t="s">
        <v>1162</v>
      </c>
      <c r="G4189" s="3" t="s">
        <v>1548</v>
      </c>
      <c r="H4189" s="30" t="s">
        <v>1162</v>
      </c>
      <c r="I4189" s="29" t="n">
        <v>205.7</v>
      </c>
      <c r="K4189" s="30" t="s">
        <v>1222</v>
      </c>
      <c r="M4189" s="31" t="n">
        <f aca="false">SUM(P4189,R4189,T4189,V4189,X4189,Z4189,AB4189,AD4189,AF4189,AH4189,AJ4189,AL4189,AN4189,AP4189,AR4189,AT4189,AV4189,AX4189,AZ4189,BB4189)</f>
        <v>23944.01</v>
      </c>
      <c r="O4189" s="0" t="n">
        <v>21577</v>
      </c>
      <c r="P4189" s="31" t="n">
        <v>9220</v>
      </c>
      <c r="Q4189" s="0" t="n">
        <v>21503</v>
      </c>
      <c r="R4189" s="31" t="n">
        <v>888.12</v>
      </c>
      <c r="S4189" s="47" t="n">
        <v>21504</v>
      </c>
      <c r="T4189" s="31" t="n">
        <v>380.06</v>
      </c>
      <c r="U4189" s="47" t="n">
        <v>21505</v>
      </c>
      <c r="V4189" s="31" t="n">
        <v>235.18</v>
      </c>
      <c r="W4189" s="47" t="n">
        <v>21507</v>
      </c>
      <c r="X4189" s="31" t="n">
        <v>229.74</v>
      </c>
      <c r="Y4189" s="47" t="n">
        <v>21506</v>
      </c>
      <c r="Z4189" s="31" t="n">
        <v>732.91</v>
      </c>
      <c r="AA4189" s="47" t="n">
        <v>21614</v>
      </c>
      <c r="AB4189" s="31" t="n">
        <v>486</v>
      </c>
      <c r="AC4189" s="47" t="n">
        <v>21619</v>
      </c>
      <c r="AD4189" s="31" t="n">
        <v>1512</v>
      </c>
      <c r="AE4189" s="47" t="n">
        <v>21618</v>
      </c>
      <c r="AF4189" s="31" t="n">
        <v>170</v>
      </c>
      <c r="AG4189" s="47" t="n">
        <v>21457</v>
      </c>
      <c r="AH4189" s="31" t="n">
        <v>270</v>
      </c>
      <c r="AI4189" s="47" t="n">
        <v>21663</v>
      </c>
      <c r="AJ4189" s="31" t="n">
        <v>9820</v>
      </c>
    </row>
    <row r="4190" customFormat="false" ht="15" hidden="false" customHeight="false" outlineLevel="0" collapsed="false">
      <c r="A4190" s="41" t="n">
        <v>40603</v>
      </c>
      <c r="B4190" s="68" t="s">
        <v>1205</v>
      </c>
      <c r="C4190" s="152" t="s">
        <v>1206</v>
      </c>
      <c r="D4190" s="72" t="n">
        <v>26964</v>
      </c>
      <c r="E4190" s="72"/>
      <c r="F4190" s="30" t="s">
        <v>1162</v>
      </c>
      <c r="H4190" s="30" t="s">
        <v>1162</v>
      </c>
      <c r="I4190" s="29" t="n">
        <v>380</v>
      </c>
      <c r="K4190" s="30" t="s">
        <v>1249</v>
      </c>
      <c r="M4190" s="31" t="n">
        <f aca="false">SUM(P4190,R4190,T4190,V4190,X4190,Z4190,AB4190,AD4190,AF4190,AH4190,AJ4190,AL4190,AN4190,AP4190,AR4190,AT4190,AV4190,AX4190,AZ4190,BB4190)</f>
        <v>700</v>
      </c>
      <c r="O4190" s="0" t="n">
        <v>21667</v>
      </c>
      <c r="P4190" s="31" t="n">
        <v>700</v>
      </c>
    </row>
    <row r="4191" customFormat="false" ht="15" hidden="false" customHeight="false" outlineLevel="0" collapsed="false">
      <c r="A4191" s="41" t="n">
        <v>40603</v>
      </c>
      <c r="B4191" s="68" t="s">
        <v>1193</v>
      </c>
      <c r="C4191" s="152" t="s">
        <v>940</v>
      </c>
      <c r="D4191" s="72" t="n">
        <v>26965</v>
      </c>
      <c r="E4191" s="72"/>
      <c r="F4191" s="42" t="n">
        <v>0.506944444444444</v>
      </c>
      <c r="G4191" s="3" t="s">
        <v>1341</v>
      </c>
      <c r="H4191" s="3" t="s">
        <v>1455</v>
      </c>
      <c r="I4191" s="29" t="n">
        <v>131</v>
      </c>
      <c r="K4191" s="30" t="s">
        <v>1216</v>
      </c>
      <c r="M4191" s="31" t="n">
        <f aca="false">SUM(P4191,R4191,T4191,V4191,X4191,Z4191,AB4191,AD4191,AF4191,AH4191,AJ4191,AL4191,AN4191,AP4191,AR4191,AT4191,AV4191,AX4191,AZ4191,BB4191)</f>
        <v>0</v>
      </c>
    </row>
    <row r="4192" customFormat="false" ht="15" hidden="false" customHeight="false" outlineLevel="0" collapsed="false">
      <c r="A4192" s="41" t="n">
        <v>40603</v>
      </c>
      <c r="B4192" s="68" t="s">
        <v>1189</v>
      </c>
      <c r="C4192" s="152" t="s">
        <v>925</v>
      </c>
      <c r="D4192" s="72" t="n">
        <v>26966</v>
      </c>
      <c r="E4192" s="72"/>
      <c r="F4192" s="42" t="n">
        <v>0.71875</v>
      </c>
      <c r="H4192" s="42" t="n">
        <v>0.416666666666667</v>
      </c>
      <c r="I4192" s="29" t="n">
        <v>239</v>
      </c>
      <c r="K4192" s="30" t="s">
        <v>1231</v>
      </c>
      <c r="M4192" s="31" t="n">
        <f aca="false">SUM(P4192,R4192,T4192,V4192,X4192,Z4192,AB4192,AD4192,AF4192,AH4192,AJ4192,AL4192,AN4192,AP4192,AR4192,AT4192,AV4192,AX4192,AZ4192,BB4192)</f>
        <v>0</v>
      </c>
    </row>
    <row r="4193" customFormat="false" ht="15" hidden="false" customHeight="false" outlineLevel="0" collapsed="false">
      <c r="A4193" s="41" t="n">
        <v>40603</v>
      </c>
      <c r="B4193" s="68" t="s">
        <v>1169</v>
      </c>
      <c r="C4193" s="152" t="s">
        <v>739</v>
      </c>
      <c r="D4193" s="72" t="n">
        <v>26967</v>
      </c>
      <c r="E4193" s="72"/>
      <c r="F4193" s="42" t="n">
        <v>0.6875</v>
      </c>
      <c r="H4193" s="42" t="n">
        <v>0.375</v>
      </c>
      <c r="I4193" s="29" t="n">
        <v>167</v>
      </c>
      <c r="K4193" s="30" t="s">
        <v>1214</v>
      </c>
      <c r="M4193" s="31" t="n">
        <f aca="false">SUM(P4193,R4193,T4193,V4193,X4193,Z4193,AB4193,AD4193,AF4193,AH4193,AJ4193,AL4193,AN4193,AP4193,AR4193,AT4193,AV4193,AX4193,AZ4193,BB4193)</f>
        <v>0</v>
      </c>
    </row>
    <row r="4194" customFormat="false" ht="15" hidden="false" customHeight="false" outlineLevel="0" collapsed="false">
      <c r="A4194" s="41" t="n">
        <v>40603</v>
      </c>
      <c r="B4194" s="68" t="s">
        <v>1173</v>
      </c>
      <c r="C4194" s="152" t="s">
        <v>1049</v>
      </c>
      <c r="D4194" s="72" t="n">
        <v>26968</v>
      </c>
      <c r="E4194" s="72"/>
      <c r="F4194" s="42" t="n">
        <v>0.739583333333334</v>
      </c>
      <c r="H4194" s="42" t="n">
        <v>0.416666666666667</v>
      </c>
      <c r="I4194" s="29" t="n">
        <v>180</v>
      </c>
      <c r="K4194" s="30" t="s">
        <v>1212</v>
      </c>
      <c r="M4194" s="31" t="n">
        <f aca="false">SUM(P4194,R4194,T4194,V4194,X4194,Z4194,AB4194,AD4194,AF4194,AH4194,AJ4194,AL4194,AN4194,AP4194,AR4194,AT4194,AV4194,AX4194,AZ4194,BB4194)</f>
        <v>0</v>
      </c>
    </row>
    <row r="4195" customFormat="false" ht="15" hidden="false" customHeight="false" outlineLevel="0" collapsed="false">
      <c r="A4195" s="41" t="n">
        <v>40603</v>
      </c>
      <c r="B4195" s="68" t="s">
        <v>1832</v>
      </c>
      <c r="C4195" s="152" t="s">
        <v>1807</v>
      </c>
      <c r="D4195" s="72" t="n">
        <v>26969</v>
      </c>
      <c r="E4195" s="72"/>
      <c r="F4195" s="42" t="n">
        <v>0.65625</v>
      </c>
      <c r="G4195" s="3" t="s">
        <v>1170</v>
      </c>
      <c r="H4195" s="3" t="s">
        <v>1298</v>
      </c>
      <c r="I4195" s="29" t="n">
        <v>167</v>
      </c>
      <c r="K4195" s="30" t="s">
        <v>1833</v>
      </c>
      <c r="M4195" s="31" t="n">
        <f aca="false">SUM(P4195,R4195,T4195,V4195,X4195,Z4195,AB4195,AD4195,AF4195,AH4195,AJ4195,AL4195,AN4195,AP4195,AR4195,AT4195,AV4195,AX4195,AZ4195,BB4195)</f>
        <v>14480</v>
      </c>
      <c r="O4195" s="0" t="n">
        <v>362</v>
      </c>
      <c r="P4195" s="31" t="n">
        <v>14480</v>
      </c>
    </row>
    <row r="4196" customFormat="false" ht="15" hidden="false" customHeight="false" outlineLevel="0" collapsed="false">
      <c r="A4196" s="41" t="n">
        <v>40603</v>
      </c>
      <c r="B4196" s="68" t="s">
        <v>1639</v>
      </c>
      <c r="C4196" s="152" t="s">
        <v>1384</v>
      </c>
      <c r="D4196" s="72" t="n">
        <v>26970</v>
      </c>
      <c r="E4196" s="72"/>
      <c r="F4196" s="42" t="n">
        <v>0.548611111111111</v>
      </c>
      <c r="G4196" s="3" t="s">
        <v>1241</v>
      </c>
      <c r="H4196" s="3" t="s">
        <v>1305</v>
      </c>
      <c r="I4196" s="29" t="n">
        <v>113</v>
      </c>
      <c r="K4196" s="30" t="s">
        <v>1621</v>
      </c>
      <c r="M4196" s="31" t="n">
        <f aca="false">SUM(P4196,R4196,T4196,V4196,X4196,Z4196,AB4196,AD4196,AF4196,AH4196,AJ4196,AL4196,AN4196,AP4196,AR4196,AT4196,AV4196,AX4196,AZ4196,BB4196)</f>
        <v>0</v>
      </c>
    </row>
    <row r="4197" customFormat="false" ht="15" hidden="false" customHeight="false" outlineLevel="0" collapsed="false">
      <c r="A4197" s="41" t="n">
        <v>40603</v>
      </c>
      <c r="B4197" s="68" t="s">
        <v>1675</v>
      </c>
      <c r="C4197" s="152" t="s">
        <v>700</v>
      </c>
      <c r="D4197" s="72" t="n">
        <v>26971</v>
      </c>
      <c r="E4197" s="72"/>
      <c r="F4197" s="42" t="n">
        <v>0.704861111111111</v>
      </c>
      <c r="H4197" s="42" t="n">
        <v>0.333333333333333</v>
      </c>
      <c r="I4197" s="29" t="n">
        <v>149</v>
      </c>
      <c r="K4197" s="30" t="s">
        <v>1375</v>
      </c>
      <c r="M4197" s="31" t="n">
        <f aca="false">SUM(P4197,R4197,T4197,V4197,X4197,Z4197,AB4197,AD4197,AF4197,AH4197,AJ4197,AL4197,AN4197,AP4197,AR4197,AT4197,AV4197,AX4197,AZ4197,BB4197)</f>
        <v>74605</v>
      </c>
      <c r="O4197" s="0" t="n">
        <v>866</v>
      </c>
      <c r="P4197" s="31" t="n">
        <v>63933</v>
      </c>
      <c r="Q4197" s="0" t="n">
        <v>872</v>
      </c>
      <c r="R4197" s="31" t="n">
        <v>1856</v>
      </c>
      <c r="S4197" s="47" t="n">
        <v>871</v>
      </c>
      <c r="T4197" s="31" t="n">
        <v>1160</v>
      </c>
      <c r="U4197" s="47" t="n">
        <v>870</v>
      </c>
      <c r="V4197" s="31" t="n">
        <v>2320</v>
      </c>
      <c r="W4197" s="47" t="n">
        <v>869</v>
      </c>
      <c r="X4197" s="31" t="n">
        <v>3712</v>
      </c>
      <c r="Y4197" s="47" t="n">
        <v>863</v>
      </c>
      <c r="Z4197" s="31" t="n">
        <v>1624</v>
      </c>
    </row>
    <row r="4198" customFormat="false" ht="15" hidden="false" customHeight="false" outlineLevel="0" collapsed="false">
      <c r="A4198" s="55" t="n">
        <v>40603</v>
      </c>
      <c r="B4198" s="152" t="s">
        <v>96</v>
      </c>
      <c r="C4198" s="152" t="s">
        <v>892</v>
      </c>
      <c r="D4198" s="72" t="n">
        <v>26972</v>
      </c>
      <c r="E4198" s="72"/>
      <c r="F4198" s="44" t="n">
        <v>0.631944444444444</v>
      </c>
      <c r="G4198" s="30" t="s">
        <v>1241</v>
      </c>
      <c r="H4198" s="30" t="s">
        <v>1869</v>
      </c>
      <c r="I4198" s="29" t="n">
        <v>113.1</v>
      </c>
      <c r="K4198" s="30" t="s">
        <v>1237</v>
      </c>
      <c r="M4198" s="31" t="n">
        <f aca="false">SUM(P4198,R4198,T4198,V4198,X4198,Z4198,AB4198,AD4198,AF4198,AH4198,AJ4198,AL4198,AN4198,AP4198,AR4198,AT4198,AV4198,AX4198,AZ4198,BB4198)</f>
        <v>0</v>
      </c>
    </row>
    <row r="4199" customFormat="false" ht="15" hidden="false" customHeight="false" outlineLevel="0" collapsed="false">
      <c r="A4199" s="41" t="n">
        <v>40603</v>
      </c>
      <c r="B4199" s="68" t="s">
        <v>1199</v>
      </c>
      <c r="C4199" s="152" t="s">
        <v>836</v>
      </c>
      <c r="D4199" s="72" t="n">
        <v>26973</v>
      </c>
      <c r="E4199" s="72"/>
      <c r="F4199" s="42" t="n">
        <v>0.6875</v>
      </c>
      <c r="H4199" s="42" t="n">
        <v>0.3125</v>
      </c>
      <c r="I4199" s="29" t="n">
        <v>140</v>
      </c>
      <c r="K4199" s="30" t="s">
        <v>1253</v>
      </c>
      <c r="M4199" s="31" t="n">
        <f aca="false">SUM(P4199,R4199,T4199,V4199,X4199,Z4199,AB4199,AD4199,AF4199,AH4199,AJ4199,AL4199,AN4199,AP4199,AR4199,AT4199,AV4199,AX4199,AZ4199,BB4199)</f>
        <v>0</v>
      </c>
    </row>
    <row r="4200" customFormat="false" ht="15" hidden="false" customHeight="false" outlineLevel="0" collapsed="false">
      <c r="A4200" s="41" t="n">
        <v>40603</v>
      </c>
      <c r="B4200" s="68" t="s">
        <v>1745</v>
      </c>
      <c r="C4200" s="152" t="s">
        <v>387</v>
      </c>
      <c r="D4200" s="72" t="n">
        <v>26974</v>
      </c>
      <c r="E4200" s="72"/>
      <c r="F4200" s="42" t="n">
        <v>0.6875</v>
      </c>
      <c r="H4200" s="42" t="n">
        <v>0.270833333333333</v>
      </c>
      <c r="I4200" s="29" t="n">
        <v>161</v>
      </c>
      <c r="K4200" s="30" t="s">
        <v>1766</v>
      </c>
      <c r="M4200" s="31" t="n">
        <f aca="false">SUM(P4200,R4200,T4200,V4200,X4200,Z4200,AB4200,AD4200,AF4200,AH4200,AJ4200,AL4200,AN4200,AP4200,AR4200,AT4200,AV4200,AX4200,AZ4200,BB4200)</f>
        <v>0</v>
      </c>
    </row>
    <row r="4201" customFormat="false" ht="15" hidden="false" customHeight="false" outlineLevel="0" collapsed="false">
      <c r="A4201" s="41" t="n">
        <v>40603</v>
      </c>
      <c r="B4201" s="68" t="s">
        <v>1203</v>
      </c>
      <c r="C4201" s="152" t="s">
        <v>307</v>
      </c>
      <c r="D4201" s="72" t="n">
        <v>26975</v>
      </c>
      <c r="E4201" s="72"/>
      <c r="F4201" s="42" t="n">
        <v>0.666666666666667</v>
      </c>
      <c r="H4201" s="42" t="n">
        <v>0.25</v>
      </c>
      <c r="I4201" s="29" t="n">
        <v>113</v>
      </c>
      <c r="K4201" s="30" t="s">
        <v>1244</v>
      </c>
      <c r="M4201" s="31" t="n">
        <f aca="false">SUM(P4201,R4201,T4201,V4201,X4201,Z4201,AB4201,AD4201,AF4201,AH4201,AJ4201,AL4201,AN4201,AP4201,AR4201,AT4201,AV4201,AX4201,AZ4201,BB4201)</f>
        <v>0</v>
      </c>
    </row>
    <row r="4202" customFormat="false" ht="15" hidden="false" customHeight="false" outlineLevel="0" collapsed="false">
      <c r="A4202" s="41" t="n">
        <v>40603</v>
      </c>
      <c r="B4202" s="68" t="s">
        <v>1665</v>
      </c>
      <c r="C4202" s="152" t="s">
        <v>905</v>
      </c>
      <c r="D4202" s="72" t="n">
        <v>26976</v>
      </c>
      <c r="E4202" s="72"/>
      <c r="F4202" s="42" t="n">
        <v>0.673611111111111</v>
      </c>
      <c r="H4202" s="42" t="n">
        <v>0.166666666666667</v>
      </c>
      <c r="I4202" s="29" t="n">
        <v>77</v>
      </c>
      <c r="K4202" s="30" t="s">
        <v>1714</v>
      </c>
      <c r="M4202" s="31" t="n">
        <f aca="false">SUM(P4202,R4202,T4202,V4202,X4202,Z4202,AB4202,AD4202,AF4202,AH4202,AJ4202,AL4202,AN4202,AP4202,AR4202,AT4202,AV4202,AX4202,AZ4202,BB4202)</f>
        <v>0</v>
      </c>
    </row>
    <row r="4203" customFormat="false" ht="15" hidden="false" customHeight="false" outlineLevel="0" collapsed="false">
      <c r="A4203" s="41" t="n">
        <v>40603</v>
      </c>
      <c r="B4203" s="68" t="s">
        <v>1193</v>
      </c>
      <c r="C4203" s="152" t="s">
        <v>1300</v>
      </c>
      <c r="D4203" s="72" t="n">
        <v>26977</v>
      </c>
      <c r="E4203" s="72"/>
      <c r="F4203" s="42" t="n">
        <v>0.729166666666667</v>
      </c>
      <c r="H4203" s="42" t="n">
        <v>0.166666666666667</v>
      </c>
      <c r="I4203" s="29" t="n">
        <v>77</v>
      </c>
      <c r="K4203" s="30" t="s">
        <v>1216</v>
      </c>
      <c r="M4203" s="31" t="n">
        <f aca="false">SUM(P4203,R4203,T4203,V4203,X4203,Z4203,AB4203,AD4203,AF4203,AH4203,AJ4203,AL4203,AN4203,AP4203,AR4203,AT4203,AV4203,AX4203,AZ4203,BB4203)</f>
        <v>0</v>
      </c>
    </row>
    <row r="4204" customFormat="false" ht="15" hidden="false" customHeight="false" outlineLevel="0" collapsed="false">
      <c r="A4204" s="41" t="n">
        <v>40603</v>
      </c>
      <c r="B4204" s="68" t="s">
        <v>581</v>
      </c>
      <c r="C4204" s="152" t="s">
        <v>1255</v>
      </c>
      <c r="D4204" s="72" t="n">
        <v>26978</v>
      </c>
      <c r="E4204" s="72"/>
      <c r="F4204" s="42" t="n">
        <v>0.625</v>
      </c>
      <c r="H4204" s="42" t="n">
        <v>0.625</v>
      </c>
      <c r="I4204" s="29" t="n">
        <v>80</v>
      </c>
      <c r="K4204" s="30" t="s">
        <v>1243</v>
      </c>
      <c r="M4204" s="31" t="n">
        <f aca="false">SUM(P4204,R4204,T4204,V4204,X4204,Z4204,AB4204,AD4204,AF4204,AH4204,AJ4204,AL4204,AN4204,AP4204,AR4204,AT4204,AV4204,AX4204,AZ4204,BB4204)</f>
        <v>0</v>
      </c>
    </row>
    <row r="4205" customFormat="false" ht="15" hidden="false" customHeight="false" outlineLevel="0" collapsed="false">
      <c r="A4205" s="41" t="n">
        <v>40603</v>
      </c>
      <c r="B4205" s="68" t="s">
        <v>1208</v>
      </c>
      <c r="C4205" s="152" t="s">
        <v>1032</v>
      </c>
      <c r="D4205" s="72" t="n">
        <v>26979</v>
      </c>
      <c r="E4205" s="72"/>
      <c r="F4205" s="42" t="n">
        <v>0.649305555555556</v>
      </c>
      <c r="H4205" s="42" t="n">
        <v>0.333333333333333</v>
      </c>
      <c r="I4205" s="29" t="n">
        <v>301</v>
      </c>
      <c r="K4205" s="30" t="s">
        <v>1238</v>
      </c>
      <c r="M4205" s="31" t="n">
        <f aca="false">SUM(P4205,R4205,T4205,V4205,X4205,Z4205,AB4205,AD4205,AF4205,AH4205,AJ4205,AL4205,AN4205,AP4205,AR4205,AT4205,AV4205,AX4205,AZ4205,BB4205)</f>
        <v>0</v>
      </c>
    </row>
    <row r="4206" customFormat="false" ht="15" hidden="false" customHeight="false" outlineLevel="0" collapsed="false">
      <c r="A4206" s="41" t="n">
        <v>40603</v>
      </c>
      <c r="B4206" s="68" t="s">
        <v>1665</v>
      </c>
      <c r="C4206" s="152" t="s">
        <v>1330</v>
      </c>
      <c r="D4206" s="72" t="n">
        <v>26980</v>
      </c>
      <c r="E4206" s="72"/>
      <c r="F4206" s="42" t="n">
        <v>0.770833333333334</v>
      </c>
      <c r="H4206" s="42" t="n">
        <v>0.166666666666667</v>
      </c>
      <c r="I4206" s="29" t="n">
        <v>101</v>
      </c>
      <c r="K4206" s="30" t="s">
        <v>1714</v>
      </c>
      <c r="M4206" s="31" t="n">
        <f aca="false">SUM(P4206,R4206,T4206,V4206,X4206,Z4206,AB4206,AD4206,AF4206,AH4206,AJ4206,AL4206,AN4206,AP4206,AR4206,AT4206,AV4206,AX4206,AZ4206,BB4206)</f>
        <v>0</v>
      </c>
    </row>
    <row r="4207" customFormat="false" ht="15" hidden="false" customHeight="false" outlineLevel="0" collapsed="false">
      <c r="M4207" s="31" t="n">
        <f aca="false">SUM(P4207,R4207,T4207,V4207,X4207,Z4207,AB4207,AD4207,AF4207,AH4207,AJ4207,AL4207,AN4207,AP4207,AR4207,AT4207,AV4207,AX4207,AZ4207,BB4207)</f>
        <v>0</v>
      </c>
    </row>
    <row r="4208" customFormat="false" ht="15" hidden="false" customHeight="false" outlineLevel="0" collapsed="false">
      <c r="A4208" s="186"/>
      <c r="B4208" s="133"/>
      <c r="C4208" s="133"/>
      <c r="D4208" s="134"/>
      <c r="E4208" s="134"/>
      <c r="F4208" s="134"/>
      <c r="G4208" s="134"/>
      <c r="H4208" s="134"/>
      <c r="I4208" s="136"/>
      <c r="J4208" s="136"/>
      <c r="K4208" s="134"/>
    </row>
    <row r="4209" customFormat="false" ht="18.75" hidden="false" customHeight="false" outlineLevel="0" collapsed="false">
      <c r="A4209" s="134"/>
      <c r="B4209" s="133"/>
      <c r="C4209" s="133"/>
      <c r="D4209" s="134"/>
      <c r="E4209" s="134"/>
      <c r="F4209" s="134"/>
      <c r="G4209" s="76" t="s">
        <v>1729</v>
      </c>
      <c r="H4209" s="134"/>
      <c r="I4209" s="136"/>
      <c r="J4209" s="136"/>
      <c r="K4209" s="134"/>
    </row>
    <row r="4210" customFormat="false" ht="15" hidden="false" customHeight="false" outlineLevel="0" collapsed="false">
      <c r="A4210" s="41" t="n">
        <v>40604</v>
      </c>
      <c r="B4210" s="68" t="s">
        <v>679</v>
      </c>
      <c r="C4210" s="152" t="s">
        <v>1206</v>
      </c>
      <c r="D4210" s="72" t="n">
        <v>26981</v>
      </c>
      <c r="E4210" s="72"/>
      <c r="F4210" s="30" t="s">
        <v>1162</v>
      </c>
      <c r="H4210" s="30" t="s">
        <v>1162</v>
      </c>
      <c r="I4210" s="29" t="n">
        <v>188.4</v>
      </c>
      <c r="K4210" s="30" t="s">
        <v>1223</v>
      </c>
      <c r="M4210" s="31" t="n">
        <f aca="false">SUM(P4210,R4210,T4210,V4210,X4210,Z4210,AB4210,AD4210,AF4210,AH4210,AJ4210,AL4210,AN4210,AP4210,AR4210,AT4210,AV4210,AX4210,AZ4210,BB4210)</f>
        <v>6218.03</v>
      </c>
      <c r="O4210" s="0" t="n">
        <v>21590</v>
      </c>
      <c r="P4210" s="31" t="n">
        <v>102.73</v>
      </c>
      <c r="Q4210" s="0" t="n">
        <v>21589</v>
      </c>
      <c r="R4210" s="31" t="n">
        <v>257.62</v>
      </c>
      <c r="S4210" s="47" t="n">
        <v>21588</v>
      </c>
      <c r="T4210" s="31" t="n">
        <v>368.86</v>
      </c>
      <c r="U4210" s="47" t="n">
        <v>21584</v>
      </c>
      <c r="V4210" s="31" t="n">
        <v>140.87</v>
      </c>
      <c r="W4210" s="47" t="n">
        <v>21583</v>
      </c>
      <c r="X4210" s="31" t="n">
        <v>945.28</v>
      </c>
      <c r="Y4210" s="47" t="n">
        <v>21582</v>
      </c>
      <c r="Z4210" s="31" t="n">
        <v>310.88</v>
      </c>
      <c r="AA4210" s="47" t="n">
        <v>21581</v>
      </c>
      <c r="AB4210" s="31" t="n">
        <v>712.08</v>
      </c>
      <c r="AC4210" s="47" t="n">
        <v>21597</v>
      </c>
      <c r="AD4210" s="31" t="n">
        <v>852.4</v>
      </c>
      <c r="AE4210" s="47" t="n">
        <v>21596</v>
      </c>
      <c r="AF4210" s="31" t="n">
        <v>711.81</v>
      </c>
      <c r="AG4210" s="47" t="n">
        <v>21661</v>
      </c>
      <c r="AH4210" s="31" t="n">
        <v>792</v>
      </c>
      <c r="AI4210" s="47" t="n">
        <v>21744</v>
      </c>
      <c r="AJ4210" s="31" t="n">
        <v>224</v>
      </c>
      <c r="AK4210" s="47" t="n">
        <v>21668</v>
      </c>
      <c r="AL4210" s="31" t="n">
        <v>394.5</v>
      </c>
      <c r="AM4210" s="47" t="n">
        <v>21666</v>
      </c>
      <c r="AN4210" s="31" t="n">
        <v>202.5</v>
      </c>
      <c r="AO4210" s="47" t="n">
        <v>21666</v>
      </c>
      <c r="AP4210" s="31" t="n">
        <v>202.5</v>
      </c>
    </row>
    <row r="4211" customFormat="false" ht="15" hidden="false" customHeight="false" outlineLevel="0" collapsed="false">
      <c r="A4211" s="41" t="n">
        <v>40604</v>
      </c>
      <c r="B4211" s="68" t="s">
        <v>383</v>
      </c>
      <c r="C4211" s="152" t="s">
        <v>1206</v>
      </c>
      <c r="D4211" s="72" t="n">
        <v>26982</v>
      </c>
      <c r="E4211" s="72"/>
      <c r="F4211" s="30" t="s">
        <v>1162</v>
      </c>
      <c r="G4211" s="3" t="s">
        <v>1396</v>
      </c>
      <c r="H4211" s="30" t="s">
        <v>1162</v>
      </c>
      <c r="I4211" s="29" t="n">
        <v>208.3</v>
      </c>
      <c r="K4211" s="30" t="s">
        <v>1232</v>
      </c>
      <c r="M4211" s="31" t="n">
        <f aca="false">SUM(P4211,R4211,T4211,V4211,X4211,Z4211,AB4211,AD4211,AF4211,AH4211,AJ4211,AL4211,AN4211,AP4211,AR4211,AT4211,AV4211,AX4211,AZ4211,BB4211)</f>
        <v>5700.84</v>
      </c>
      <c r="O4211" s="0" t="n">
        <v>21587</v>
      </c>
      <c r="P4211" s="31" t="n">
        <v>189.6</v>
      </c>
      <c r="Q4211" s="0" t="n">
        <v>21586</v>
      </c>
      <c r="R4211" s="31" t="n">
        <v>257.68</v>
      </c>
      <c r="S4211" s="47" t="n">
        <v>21585</v>
      </c>
      <c r="T4211" s="31" t="n">
        <v>2488.56</v>
      </c>
      <c r="U4211" s="47" t="n">
        <v>21654</v>
      </c>
      <c r="V4211" s="31" t="n">
        <v>222.5</v>
      </c>
      <c r="W4211" s="47" t="n">
        <v>21656</v>
      </c>
      <c r="X4211" s="31" t="n">
        <v>202.5</v>
      </c>
      <c r="Y4211" s="47" t="n">
        <v>21523</v>
      </c>
      <c r="Z4211" s="31" t="n">
        <v>2340</v>
      </c>
    </row>
    <row r="4212" customFormat="false" ht="15" hidden="false" customHeight="false" outlineLevel="0" collapsed="false">
      <c r="A4212" s="41" t="n">
        <v>40604</v>
      </c>
      <c r="B4212" s="152" t="s">
        <v>1165</v>
      </c>
      <c r="C4212" s="152" t="s">
        <v>1206</v>
      </c>
      <c r="D4212" s="72" t="n">
        <v>26983</v>
      </c>
      <c r="E4212" s="72"/>
      <c r="F4212" s="30" t="s">
        <v>1162</v>
      </c>
      <c r="H4212" s="30" t="s">
        <v>1162</v>
      </c>
      <c r="I4212" s="29" t="n">
        <v>184</v>
      </c>
      <c r="K4212" s="30" t="s">
        <v>1233</v>
      </c>
      <c r="M4212" s="31" t="n">
        <f aca="false">SUM(P4212,R4212,T4212,V4212,X4212,Z4212,AB4212,AD4212,AF4212,AH4212,AJ4212,AL4212,AN4212,AP4212,AR4212,AT4212,AV4212,AX4212,AZ4212,BB4212)</f>
        <v>6506.3</v>
      </c>
      <c r="O4212" s="0" t="n">
        <v>21610</v>
      </c>
      <c r="P4212" s="31" t="n">
        <v>1216.46</v>
      </c>
      <c r="Q4212" s="0" t="n">
        <v>21609</v>
      </c>
      <c r="R4212" s="31" t="n">
        <v>111.69</v>
      </c>
      <c r="S4212" s="47" t="n">
        <v>21608</v>
      </c>
      <c r="T4212" s="31" t="n">
        <v>514.2</v>
      </c>
      <c r="U4212" s="47" t="n">
        <v>21607</v>
      </c>
      <c r="V4212" s="31" t="n">
        <v>242.17</v>
      </c>
      <c r="W4212" s="47" t="n">
        <v>21606</v>
      </c>
      <c r="X4212" s="31" t="n">
        <v>216.6</v>
      </c>
      <c r="Y4212" s="47" t="n">
        <v>21605</v>
      </c>
      <c r="Z4212" s="31" t="n">
        <v>311.1</v>
      </c>
      <c r="AA4212" s="47" t="n">
        <v>21604</v>
      </c>
      <c r="AB4212" s="31" t="n">
        <v>1031.71</v>
      </c>
      <c r="AC4212" s="47" t="n">
        <v>21603</v>
      </c>
      <c r="AD4212" s="31" t="n">
        <v>131.1</v>
      </c>
      <c r="AE4212" s="47" t="n">
        <v>21602</v>
      </c>
      <c r="AF4212" s="31" t="n">
        <v>538</v>
      </c>
      <c r="AG4212" s="47" t="n">
        <v>21601</v>
      </c>
      <c r="AH4212" s="31" t="n">
        <v>515.99</v>
      </c>
      <c r="AI4212" s="47" t="n">
        <v>21600</v>
      </c>
      <c r="AJ4212" s="31" t="n">
        <v>198.35</v>
      </c>
      <c r="AK4212" s="47" t="n">
        <v>21805</v>
      </c>
      <c r="AL4212" s="31" t="n">
        <v>947.15</v>
      </c>
      <c r="AM4212" s="47" t="n">
        <v>21653</v>
      </c>
      <c r="AN4212" s="31" t="n">
        <v>122.28</v>
      </c>
      <c r="AO4212" s="47" t="n">
        <v>21746</v>
      </c>
      <c r="AP4212" s="31" t="n">
        <v>208.5</v>
      </c>
      <c r="AQ4212" s="47" t="n">
        <v>21745</v>
      </c>
      <c r="AR4212" s="31" t="n">
        <v>201</v>
      </c>
    </row>
    <row r="4213" customFormat="false" ht="15" hidden="false" customHeight="false" outlineLevel="0" collapsed="false">
      <c r="A4213" s="41" t="n">
        <v>40604</v>
      </c>
      <c r="B4213" s="68" t="s">
        <v>627</v>
      </c>
      <c r="C4213" s="152" t="s">
        <v>1206</v>
      </c>
      <c r="D4213" s="72" t="n">
        <v>26984</v>
      </c>
      <c r="E4213" s="72"/>
      <c r="F4213" s="30" t="s">
        <v>1162</v>
      </c>
      <c r="G4213" s="3" t="s">
        <v>1247</v>
      </c>
      <c r="H4213" s="30" t="s">
        <v>1162</v>
      </c>
      <c r="I4213" s="29" t="n">
        <v>215.75</v>
      </c>
      <c r="K4213" s="30" t="s">
        <v>1303</v>
      </c>
      <c r="M4213" s="31" t="n">
        <f aca="false">SUM(P4213,R4213,T4213,V4213,X4213,Z4213,AB4213,AD4213,AF4213,AH4213,AJ4213,AL4213,AN4213,AP4213,AR4213,AT4213,AV4213,AX4213,AZ4213,BB4213)</f>
        <v>44380.5</v>
      </c>
      <c r="O4213" s="0" t="n">
        <v>21710</v>
      </c>
      <c r="P4213" s="31" t="n">
        <v>75</v>
      </c>
      <c r="Q4213" s="0" t="n">
        <v>21709</v>
      </c>
      <c r="R4213" s="31" t="n">
        <v>8145</v>
      </c>
      <c r="S4213" s="47" t="n">
        <v>21711</v>
      </c>
      <c r="T4213" s="31" t="n">
        <v>1300</v>
      </c>
      <c r="U4213" s="47" t="n">
        <v>21636</v>
      </c>
      <c r="V4213" s="31" t="n">
        <v>8145</v>
      </c>
      <c r="W4213" s="47" t="n">
        <v>21708</v>
      </c>
      <c r="X4213" s="31" t="n">
        <v>10475</v>
      </c>
      <c r="Y4213" s="47" t="n">
        <v>21655</v>
      </c>
      <c r="Z4213" s="31" t="n">
        <v>202.5</v>
      </c>
      <c r="AA4213" s="47" t="n">
        <v>21652</v>
      </c>
      <c r="AB4213" s="31" t="n">
        <v>16038</v>
      </c>
    </row>
    <row r="4214" customFormat="false" ht="15" hidden="false" customHeight="false" outlineLevel="0" collapsed="false">
      <c r="A4214" s="41" t="n">
        <v>40604</v>
      </c>
      <c r="B4214" s="68" t="s">
        <v>1205</v>
      </c>
      <c r="C4214" s="152" t="s">
        <v>1206</v>
      </c>
      <c r="D4214" s="72" t="n">
        <v>26985</v>
      </c>
      <c r="E4214" s="72"/>
      <c r="F4214" s="30" t="s">
        <v>1162</v>
      </c>
      <c r="H4214" s="30" t="s">
        <v>1162</v>
      </c>
      <c r="I4214" s="29" t="n">
        <v>388</v>
      </c>
      <c r="K4214" s="30" t="s">
        <v>1249</v>
      </c>
      <c r="M4214" s="31" t="n">
        <f aca="false">SUM(P4214,R4214,T4214,V4214,X4214,Z4214,AB4214,AD4214,AF4214,AH4214,AJ4214,AL4214,AN4214,AP4214,AR4214,AT4214,AV4214,AX4214,AZ4214,BB4214)</f>
        <v>35668.85</v>
      </c>
      <c r="O4214" s="0" t="n">
        <v>21740</v>
      </c>
      <c r="P4214" s="31" t="n">
        <v>23200</v>
      </c>
      <c r="Q4214" s="0" t="n">
        <v>21804</v>
      </c>
      <c r="R4214" s="31" t="n">
        <v>2250</v>
      </c>
      <c r="S4214" s="47" t="n">
        <v>21595</v>
      </c>
      <c r="T4214" s="31" t="n">
        <v>4184.5</v>
      </c>
      <c r="U4214" s="47" t="n">
        <v>21593</v>
      </c>
      <c r="V4214" s="31" t="n">
        <v>417.09</v>
      </c>
      <c r="W4214" s="47" t="n">
        <v>21594</v>
      </c>
      <c r="X4214" s="31" t="n">
        <v>635.47</v>
      </c>
      <c r="Y4214" s="47" t="n">
        <v>21592</v>
      </c>
      <c r="Z4214" s="31" t="n">
        <v>532.98</v>
      </c>
      <c r="AA4214" s="47" t="n">
        <v>21591</v>
      </c>
      <c r="AB4214" s="31" t="n">
        <v>273.66</v>
      </c>
      <c r="AC4214" s="47" t="n">
        <v>21599</v>
      </c>
      <c r="AD4214" s="31" t="n">
        <v>1477.93</v>
      </c>
      <c r="AE4214" s="47" t="n">
        <v>21598</v>
      </c>
      <c r="AF4214" s="31" t="n">
        <v>1264.86</v>
      </c>
      <c r="AG4214" s="47" t="n">
        <v>21809</v>
      </c>
      <c r="AH4214" s="31" t="n">
        <v>1432.36</v>
      </c>
    </row>
    <row r="4215" customFormat="false" ht="15" hidden="false" customHeight="false" outlineLevel="0" collapsed="false">
      <c r="A4215" s="41" t="n">
        <v>40604</v>
      </c>
      <c r="B4215" s="68" t="s">
        <v>1189</v>
      </c>
      <c r="C4215" s="152" t="s">
        <v>925</v>
      </c>
      <c r="D4215" s="72" t="n">
        <v>26986</v>
      </c>
      <c r="E4215" s="72"/>
      <c r="F4215" s="44" t="n">
        <v>0.666666666666667</v>
      </c>
      <c r="H4215" s="44" t="n">
        <v>0.354166666666667</v>
      </c>
      <c r="I4215" s="29" t="n">
        <v>202.9</v>
      </c>
      <c r="K4215" s="30" t="s">
        <v>1231</v>
      </c>
      <c r="M4215" s="31" t="n">
        <f aca="false">SUM(P4215,R4215,T4215,V4215,X4215,Z4215,AB4215,AD4215,AF4215,AH4215,AJ4215,AL4215,AN4215,AP4215,AR4215,AT4215,AV4215,AX4215,AZ4215,BB4215)</f>
        <v>0</v>
      </c>
    </row>
    <row r="4216" customFormat="false" ht="15" hidden="false" customHeight="false" outlineLevel="0" collapsed="false">
      <c r="A4216" s="41" t="n">
        <v>40604</v>
      </c>
      <c r="B4216" s="68" t="s">
        <v>1195</v>
      </c>
      <c r="C4216" s="152" t="s">
        <v>1049</v>
      </c>
      <c r="D4216" s="72" t="n">
        <v>26987</v>
      </c>
      <c r="E4216" s="72"/>
      <c r="F4216" s="42" t="n">
        <v>0.763888888888889</v>
      </c>
      <c r="H4216" s="42" t="n">
        <v>0.4375</v>
      </c>
      <c r="I4216" s="29" t="n">
        <v>189</v>
      </c>
      <c r="K4216" s="30" t="s">
        <v>1217</v>
      </c>
      <c r="M4216" s="31" t="n">
        <f aca="false">SUM(P4216,R4216,T4216,V4216,X4216,Z4216,AB4216,AD4216,AF4216,AH4216,AJ4216,AL4216,AN4216,AP4216,AR4216,AT4216,AV4216,AX4216,AZ4216,BB4216)</f>
        <v>0</v>
      </c>
    </row>
    <row r="4217" customFormat="false" ht="15" hidden="false" customHeight="false" outlineLevel="0" collapsed="false">
      <c r="A4217" s="41" t="n">
        <v>40604</v>
      </c>
      <c r="B4217" s="68" t="s">
        <v>1193</v>
      </c>
      <c r="C4217" s="152" t="s">
        <v>461</v>
      </c>
      <c r="D4217" s="72" t="n">
        <v>26988</v>
      </c>
      <c r="E4217" s="72"/>
      <c r="F4217" s="42" t="n">
        <v>0.611111111111111</v>
      </c>
      <c r="H4217" s="42" t="n">
        <v>0.291666666666667</v>
      </c>
      <c r="I4217" s="29" t="n">
        <v>131</v>
      </c>
      <c r="K4217" s="30" t="s">
        <v>1216</v>
      </c>
      <c r="M4217" s="31" t="n">
        <f aca="false">SUM(P4217,R4217,T4217,V4217,X4217,Z4217,AB4217,AD4217,AF4217,AH4217,AJ4217,AL4217,AN4217,AP4217,AR4217,AT4217,AV4217,AX4217,AZ4217,BB4217)</f>
        <v>0</v>
      </c>
    </row>
    <row r="4218" customFormat="false" ht="15" hidden="false" customHeight="false" outlineLevel="0" collapsed="false">
      <c r="A4218" s="41" t="n">
        <v>40604</v>
      </c>
      <c r="B4218" s="68" t="s">
        <v>1675</v>
      </c>
      <c r="C4218" s="152" t="s">
        <v>490</v>
      </c>
      <c r="D4218" s="72" t="n">
        <v>26989</v>
      </c>
      <c r="E4218" s="72"/>
      <c r="F4218" s="42" t="n">
        <v>0.625</v>
      </c>
      <c r="H4218" s="42" t="n">
        <v>0.291666666666667</v>
      </c>
      <c r="I4218" s="29" t="n">
        <v>133</v>
      </c>
      <c r="K4218" s="30" t="s">
        <v>1375</v>
      </c>
      <c r="M4218" s="31" t="n">
        <f aca="false">SUM(P4218,R4218,T4218,V4218,X4218,Z4218,AB4218,AD4218,AF4218,AH4218,AJ4218,AL4218,AN4218,AP4218,AR4218,AT4218,AV4218,AX4218,AZ4218,BB4218)</f>
        <v>0</v>
      </c>
    </row>
    <row r="4219" customFormat="false" ht="15" hidden="false" customHeight="false" outlineLevel="0" collapsed="false">
      <c r="A4219" s="41" t="n">
        <v>40604</v>
      </c>
      <c r="B4219" s="68" t="s">
        <v>1832</v>
      </c>
      <c r="C4219" s="152" t="s">
        <v>925</v>
      </c>
      <c r="D4219" s="72" t="n">
        <v>26990</v>
      </c>
      <c r="E4219" s="72"/>
      <c r="F4219" s="42" t="n">
        <v>0.715277777777778</v>
      </c>
      <c r="H4219" s="42" t="n">
        <v>0.375</v>
      </c>
      <c r="I4219" s="29" t="n">
        <v>161.6</v>
      </c>
      <c r="K4219" s="30" t="s">
        <v>1833</v>
      </c>
      <c r="M4219" s="31" t="n">
        <f aca="false">SUM(P4219,R4219,T4219,V4219,X4219,Z4219,AB4219,AD4219,AF4219,AH4219,AJ4219,AL4219,AN4219,AP4219,AR4219,AT4219,AV4219,AX4219,AZ4219,BB4219)</f>
        <v>0</v>
      </c>
    </row>
    <row r="4220" customFormat="false" ht="15" hidden="false" customHeight="false" outlineLevel="0" collapsed="false">
      <c r="A4220" s="41" t="n">
        <v>40604</v>
      </c>
      <c r="B4220" s="68" t="s">
        <v>1197</v>
      </c>
      <c r="C4220" s="152" t="s">
        <v>739</v>
      </c>
      <c r="D4220" s="72" t="n">
        <v>26991</v>
      </c>
      <c r="E4220" s="72"/>
      <c r="F4220" s="3" t="n">
        <v>49508</v>
      </c>
      <c r="G4220" s="3" t="s">
        <v>1721</v>
      </c>
      <c r="H4220" s="3" t="n">
        <v>270</v>
      </c>
      <c r="I4220" s="29" t="n">
        <v>464.2</v>
      </c>
      <c r="K4220" s="30" t="s">
        <v>1259</v>
      </c>
      <c r="M4220" s="31" t="n">
        <f aca="false">SUM(P4220,R4220,T4220,V4220,X4220,Z4220,AB4220,AD4220,AF4220,AH4220,AJ4220,AL4220,AN4220,AP4220,AR4220,AT4220,AV4220,AX4220,AZ4220,BB4220)</f>
        <v>0</v>
      </c>
    </row>
    <row r="4221" customFormat="false" ht="15" hidden="false" customHeight="false" outlineLevel="0" collapsed="false">
      <c r="A4221" s="41" t="n">
        <v>40604</v>
      </c>
      <c r="B4221" s="68" t="s">
        <v>1870</v>
      </c>
      <c r="C4221" s="152" t="s">
        <v>1384</v>
      </c>
      <c r="D4221" s="72" t="n">
        <v>26992</v>
      </c>
      <c r="E4221" s="72"/>
      <c r="F4221" s="42" t="n">
        <v>0.628472222222222</v>
      </c>
      <c r="G4221" s="3" t="s">
        <v>1241</v>
      </c>
      <c r="H4221" s="3" t="s">
        <v>1299</v>
      </c>
      <c r="I4221" s="29" t="n">
        <v>140</v>
      </c>
      <c r="K4221" s="30" t="s">
        <v>1621</v>
      </c>
      <c r="M4221" s="31" t="n">
        <f aca="false">SUM(P4221,R4221,T4221,V4221,X4221,Z4221,AB4221,AD4221,AF4221,AH4221,AJ4221,AL4221,AN4221,AP4221,AR4221,AT4221,AV4221,AX4221,AZ4221,BB4221)</f>
        <v>0</v>
      </c>
    </row>
    <row r="4222" customFormat="false" ht="15" hidden="false" customHeight="false" outlineLevel="0" collapsed="false">
      <c r="A4222" s="41" t="n">
        <v>40604</v>
      </c>
      <c r="B4222" s="68" t="s">
        <v>1745</v>
      </c>
      <c r="C4222" s="152" t="s">
        <v>387</v>
      </c>
      <c r="D4222" s="72" t="n">
        <v>26993</v>
      </c>
      <c r="E4222" s="72"/>
      <c r="F4222" s="42" t="n">
        <v>0.645833333333333</v>
      </c>
      <c r="G4222" s="3" t="s">
        <v>1241</v>
      </c>
      <c r="H4222" s="3" t="s">
        <v>1299</v>
      </c>
      <c r="I4222" s="29" t="n">
        <v>179</v>
      </c>
      <c r="K4222" s="30" t="s">
        <v>1766</v>
      </c>
      <c r="M4222" s="31" t="n">
        <f aca="false">SUM(P4222,R4222,T4222,V4222,X4222,Z4222,AB4222,AD4222,AF4222,AH4222,AJ4222,AL4222,AN4222,AP4222,AR4222,AT4222,AV4222,AX4222,AZ4222,BB4222)</f>
        <v>0</v>
      </c>
    </row>
    <row r="4223" customFormat="false" ht="15" hidden="false" customHeight="false" outlineLevel="0" collapsed="false">
      <c r="A4223" s="41" t="n">
        <v>40604</v>
      </c>
      <c r="B4223" s="68" t="s">
        <v>96</v>
      </c>
      <c r="C4223" s="152" t="s">
        <v>892</v>
      </c>
      <c r="D4223" s="72" t="n">
        <v>26994</v>
      </c>
      <c r="E4223" s="72"/>
      <c r="F4223" s="42" t="n">
        <v>0.708333333333333</v>
      </c>
      <c r="H4223" s="42" t="n">
        <v>0.34375</v>
      </c>
      <c r="I4223" s="29" t="n">
        <v>143.55</v>
      </c>
      <c r="K4223" s="30" t="s">
        <v>1237</v>
      </c>
      <c r="M4223" s="31" t="n">
        <f aca="false">SUM(P4223,R4223,T4223,V4223,X4223,Z4223,AB4223,AD4223,AF4223,AH4223,AJ4223,AL4223,AN4223,AP4223,AR4223,AT4223,AV4223,AX4223,AZ4223,BB4223)</f>
        <v>0</v>
      </c>
    </row>
    <row r="4224" customFormat="false" ht="15" hidden="false" customHeight="false" outlineLevel="0" collapsed="false">
      <c r="A4224" s="41" t="n">
        <v>40604</v>
      </c>
      <c r="B4224" s="68" t="s">
        <v>1203</v>
      </c>
      <c r="C4224" s="152" t="s">
        <v>1032</v>
      </c>
      <c r="D4224" s="72" t="n">
        <v>26995</v>
      </c>
      <c r="E4224" s="72"/>
      <c r="F4224" s="42" t="n">
        <v>0.670138888888889</v>
      </c>
      <c r="H4224" s="42" t="n">
        <v>0.291666666666667</v>
      </c>
      <c r="I4224" s="29" t="n">
        <v>173</v>
      </c>
      <c r="K4224" s="30" t="s">
        <v>1244</v>
      </c>
      <c r="M4224" s="31" t="n">
        <f aca="false">SUM(P4224,R4224,T4224,V4224,X4224,Z4224,AB4224,AD4224,AF4224,AH4224,AJ4224,AL4224,AN4224,AP4224,AR4224,AT4224,AV4224,AX4224,AZ4224,BB4224)</f>
        <v>0</v>
      </c>
    </row>
    <row r="4225" customFormat="false" ht="15" hidden="false" customHeight="false" outlineLevel="0" collapsed="false">
      <c r="A4225" s="41" t="n">
        <v>40604</v>
      </c>
      <c r="B4225" s="68" t="s">
        <v>581</v>
      </c>
      <c r="C4225" s="152" t="s">
        <v>700</v>
      </c>
      <c r="D4225" s="72" t="n">
        <v>26996</v>
      </c>
      <c r="E4225" s="72"/>
      <c r="F4225" s="42" t="n">
        <v>0.6875</v>
      </c>
      <c r="H4225" s="42" t="n">
        <v>0.3125</v>
      </c>
      <c r="I4225" s="29" t="n">
        <v>140</v>
      </c>
      <c r="K4225" s="30" t="s">
        <v>1243</v>
      </c>
      <c r="M4225" s="31" t="n">
        <f aca="false">SUM(P4225,R4225,T4225,V4225,X4225,Z4225,AB4225,AD4225,AF4225,AH4225,AJ4225,AL4225,AN4225,AP4225,AR4225,AT4225,AV4225,AX4225,AZ4225,BB4225)</f>
        <v>11136</v>
      </c>
      <c r="O4225" s="0" t="n">
        <v>873</v>
      </c>
      <c r="P4225" s="31" t="n">
        <v>928</v>
      </c>
      <c r="Q4225" s="0" t="n">
        <v>874</v>
      </c>
      <c r="R4225" s="31" t="n">
        <v>2784</v>
      </c>
      <c r="S4225" s="47" t="n">
        <v>875</v>
      </c>
      <c r="T4225" s="31" t="n">
        <v>1624</v>
      </c>
      <c r="U4225" s="47" t="n">
        <v>876</v>
      </c>
      <c r="V4225" s="31" t="n">
        <v>1160</v>
      </c>
      <c r="W4225" s="47" t="n">
        <v>877</v>
      </c>
      <c r="X4225" s="31" t="n">
        <v>4640</v>
      </c>
    </row>
    <row r="4226" customFormat="false" ht="15" hidden="false" customHeight="false" outlineLevel="0" collapsed="false">
      <c r="A4226" s="41" t="n">
        <v>40604</v>
      </c>
      <c r="B4226" s="68" t="s">
        <v>1199</v>
      </c>
      <c r="C4226" s="152" t="s">
        <v>836</v>
      </c>
      <c r="D4226" s="72" t="n">
        <v>26997</v>
      </c>
      <c r="E4226" s="72"/>
      <c r="F4226" s="3" t="n">
        <v>22630</v>
      </c>
      <c r="G4226" s="3" t="s">
        <v>1871</v>
      </c>
      <c r="H4226" s="3" t="n">
        <v>191</v>
      </c>
      <c r="I4226" s="29" t="n">
        <v>336.3</v>
      </c>
      <c r="K4226" s="30" t="s">
        <v>1253</v>
      </c>
      <c r="M4226" s="31" t="n">
        <f aca="false">SUM(P4226,R4226,T4226,V4226,X4226,Z4226,AB4226,AD4226,AF4226,AH4226,AJ4226,AL4226,AN4226,AP4226,AR4226,AT4226,AV4226,AX4226,AZ4226,BB4226)</f>
        <v>0</v>
      </c>
    </row>
    <row r="4227" customFormat="false" ht="15" hidden="false" customHeight="false" outlineLevel="0" collapsed="false">
      <c r="A4227" s="41" t="n">
        <v>40604</v>
      </c>
      <c r="B4227" s="68" t="s">
        <v>1169</v>
      </c>
      <c r="C4227" s="152" t="s">
        <v>869</v>
      </c>
      <c r="D4227" s="72" t="n">
        <v>26998</v>
      </c>
      <c r="E4227" s="72"/>
      <c r="F4227" s="42" t="n">
        <v>0.645833333333333</v>
      </c>
      <c r="H4227" s="42" t="n">
        <v>0.166666666666667</v>
      </c>
      <c r="I4227" s="29" t="n">
        <v>72</v>
      </c>
      <c r="K4227" s="30" t="s">
        <v>1214</v>
      </c>
      <c r="M4227" s="31" t="n">
        <f aca="false">SUM(P4227,R4227,T4227,V4227,X4227,Z4227,AB4227,AD4227,AF4227,AH4227,AJ4227,AL4227,AN4227,AP4227,AR4227,AT4227,AV4227,AX4227,AZ4227,BB4227)</f>
        <v>0</v>
      </c>
    </row>
    <row r="4228" customFormat="false" ht="15" hidden="false" customHeight="false" outlineLevel="0" collapsed="false">
      <c r="A4228" s="41" t="n">
        <v>40604</v>
      </c>
      <c r="B4228" s="68" t="s">
        <v>581</v>
      </c>
      <c r="C4228" s="152" t="s">
        <v>739</v>
      </c>
      <c r="D4228" s="72" t="n">
        <v>26999</v>
      </c>
      <c r="E4228" s="72"/>
      <c r="F4228" s="42" t="n">
        <v>0.75</v>
      </c>
      <c r="H4228" s="42" t="n">
        <v>0.166666666666667</v>
      </c>
      <c r="I4228" s="29" t="n">
        <v>77</v>
      </c>
      <c r="K4228" s="30" t="s">
        <v>1243</v>
      </c>
      <c r="M4228" s="31" t="n">
        <f aca="false">SUM(P4228,R4228,T4228,V4228,X4228,Z4228,AB4228,AD4228,AF4228,AH4228,AJ4228,AL4228,AN4228,AP4228,AR4228,AT4228,AV4228,AX4228,AZ4228,BB4228)</f>
        <v>0</v>
      </c>
    </row>
    <row r="4229" customFormat="false" ht="15" hidden="false" customHeight="false" outlineLevel="0" collapsed="false">
      <c r="A4229" s="41" t="n">
        <v>40604</v>
      </c>
      <c r="B4229" s="68" t="s">
        <v>1208</v>
      </c>
      <c r="C4229" s="152" t="s">
        <v>1032</v>
      </c>
      <c r="D4229" s="72" t="n">
        <v>27000</v>
      </c>
      <c r="E4229" s="72"/>
      <c r="F4229" s="42" t="n">
        <v>0.649305555555556</v>
      </c>
      <c r="H4229" s="42" t="n">
        <v>0.333333333333333</v>
      </c>
      <c r="I4229" s="29" t="n">
        <v>253</v>
      </c>
      <c r="K4229" s="30" t="s">
        <v>1238</v>
      </c>
      <c r="M4229" s="31" t="n">
        <f aca="false">SUM(P4229,R4229,T4229,V4229,X4229,Z4229,AB4229,AD4229,AF4229,AH4229,AJ4229,AL4229,AN4229,AP4229,AR4229,AT4229,AV4229,AX4229,AZ4229,BB4229)</f>
        <v>0</v>
      </c>
    </row>
    <row r="4231" customFormat="false" ht="15" hidden="false" customHeight="false" outlineLevel="0" collapsed="false">
      <c r="A4231" s="186"/>
      <c r="B4231" s="133"/>
      <c r="C4231" s="133"/>
      <c r="D4231" s="134"/>
      <c r="E4231" s="134"/>
      <c r="F4231" s="134"/>
      <c r="G4231" s="134"/>
      <c r="H4231" s="134"/>
      <c r="I4231" s="136"/>
      <c r="J4231" s="136"/>
      <c r="K4231" s="134"/>
    </row>
    <row r="4232" customFormat="false" ht="18.75" hidden="false" customHeight="false" outlineLevel="0" collapsed="false">
      <c r="A4232" s="134"/>
      <c r="B4232" s="133"/>
      <c r="C4232" s="133"/>
      <c r="D4232" s="134"/>
      <c r="E4232" s="134"/>
      <c r="F4232" s="134"/>
      <c r="G4232" s="76" t="s">
        <v>1734</v>
      </c>
      <c r="H4232" s="134"/>
      <c r="I4232" s="136"/>
      <c r="J4232" s="136"/>
      <c r="K4232" s="134"/>
    </row>
    <row r="4233" customFormat="false" ht="15" hidden="false" customHeight="false" outlineLevel="0" collapsed="false">
      <c r="A4233" s="55" t="n">
        <v>40605</v>
      </c>
      <c r="B4233" s="56" t="s">
        <v>1832</v>
      </c>
      <c r="C4233" s="56" t="s">
        <v>1330</v>
      </c>
      <c r="D4233" s="30" t="n">
        <v>27001</v>
      </c>
      <c r="E4233" s="30"/>
      <c r="F4233" s="44" t="n">
        <v>0.75</v>
      </c>
      <c r="G4233" s="30"/>
      <c r="H4233" s="44" t="n">
        <v>0.208333333333333</v>
      </c>
      <c r="I4233" s="29" t="n">
        <v>95</v>
      </c>
      <c r="K4233" s="30" t="s">
        <v>1833</v>
      </c>
      <c r="M4233" s="31" t="n">
        <f aca="false">SUM(P4233,R4233,T4233,V4233,X4233,Z4233,AB4233,AD4233,AF4233,AH4233,AJ4233,AL4233,AN4233,AP4233,AR4233,AT4233,AV4233,AX4233,AZ4233,BB4233)</f>
        <v>3440</v>
      </c>
      <c r="O4233" s="0" t="n">
        <v>1683</v>
      </c>
      <c r="P4233" s="31" t="n">
        <v>3440</v>
      </c>
    </row>
    <row r="4234" customFormat="false" ht="15" hidden="false" customHeight="false" outlineLevel="0" collapsed="false">
      <c r="A4234" s="41" t="n">
        <v>40605</v>
      </c>
      <c r="B4234" s="68" t="s">
        <v>679</v>
      </c>
      <c r="C4234" s="152" t="s">
        <v>1206</v>
      </c>
      <c r="D4234" s="30" t="n">
        <v>27002</v>
      </c>
      <c r="E4234" s="30"/>
      <c r="F4234" s="30" t="s">
        <v>1162</v>
      </c>
      <c r="H4234" s="30" t="s">
        <v>1162</v>
      </c>
      <c r="I4234" s="29" t="n">
        <v>184</v>
      </c>
      <c r="K4234" s="30" t="s">
        <v>1223</v>
      </c>
      <c r="M4234" s="31" t="n">
        <f aca="false">SUM(P4234,R4234,T4234,V4234,X4234,Z4234,AB4234,AD4234,AF4234,AH4234,AJ4234,AL4234,AN4234,AP4234,AR4234,AT4234,AV4234,AX4234,AZ4234,BB4234)</f>
        <v>15474.21</v>
      </c>
      <c r="O4234" s="0" t="n">
        <v>21782</v>
      </c>
      <c r="P4234" s="31" t="n">
        <v>29.38</v>
      </c>
      <c r="Q4234" s="0" t="n">
        <v>21774</v>
      </c>
      <c r="R4234" s="31" t="n">
        <v>763.58</v>
      </c>
      <c r="S4234" s="47" t="n">
        <v>21910</v>
      </c>
      <c r="T4234" s="31" t="n">
        <v>1500</v>
      </c>
      <c r="U4234" s="47" t="n">
        <v>21960</v>
      </c>
      <c r="V4234" s="31" t="n">
        <v>11425</v>
      </c>
      <c r="W4234" s="47" t="n">
        <v>21965</v>
      </c>
      <c r="X4234" s="31" t="n">
        <v>375</v>
      </c>
      <c r="Y4234" s="47" t="n">
        <v>21943</v>
      </c>
      <c r="Z4234" s="31" t="n">
        <v>230</v>
      </c>
      <c r="AA4234" s="47" t="n">
        <v>21948</v>
      </c>
      <c r="AB4234" s="31" t="n">
        <v>130</v>
      </c>
      <c r="AC4234" s="47" t="n">
        <v>21949</v>
      </c>
      <c r="AD4234" s="31" t="n">
        <v>260</v>
      </c>
      <c r="AE4234" s="47" t="n">
        <v>21957</v>
      </c>
      <c r="AF4234" s="31" t="n">
        <v>256</v>
      </c>
      <c r="AG4234" s="47" t="n">
        <v>21959</v>
      </c>
      <c r="AH4234" s="31" t="n">
        <v>300</v>
      </c>
      <c r="AI4234" s="47" t="n">
        <v>21951</v>
      </c>
      <c r="AJ4234" s="31" t="n">
        <v>205.25</v>
      </c>
    </row>
    <row r="4235" customFormat="false" ht="15" hidden="false" customHeight="false" outlineLevel="0" collapsed="false">
      <c r="A4235" s="41" t="n">
        <v>40605</v>
      </c>
      <c r="B4235" s="68" t="s">
        <v>383</v>
      </c>
      <c r="C4235" s="152" t="s">
        <v>1206</v>
      </c>
      <c r="D4235" s="30" t="n">
        <v>27003</v>
      </c>
      <c r="E4235" s="30"/>
      <c r="F4235" s="30" t="s">
        <v>1162</v>
      </c>
      <c r="G4235" s="3" t="s">
        <v>1872</v>
      </c>
      <c r="H4235" s="30" t="s">
        <v>1162</v>
      </c>
      <c r="I4235" s="29" t="n">
        <v>227.4</v>
      </c>
      <c r="K4235" s="30" t="s">
        <v>1232</v>
      </c>
      <c r="M4235" s="31" t="n">
        <f aca="false">SUM(P4235,R4235,T4235,V4235,X4235,Z4235,AB4235,AD4235,AF4235,AH4235,AJ4235,AL4235,AN4235,AP4235,AR4235,AT4235,AV4235,AX4235,AZ4235,BB4235)</f>
        <v>0</v>
      </c>
    </row>
    <row r="4236" customFormat="false" ht="15" hidden="false" customHeight="false" outlineLevel="0" collapsed="false">
      <c r="A4236" s="41" t="n">
        <v>40605</v>
      </c>
      <c r="B4236" s="152" t="s">
        <v>1165</v>
      </c>
      <c r="C4236" s="152" t="s">
        <v>1206</v>
      </c>
      <c r="D4236" s="30" t="n">
        <v>27004</v>
      </c>
      <c r="E4236" s="30"/>
      <c r="F4236" s="30" t="s">
        <v>1162</v>
      </c>
      <c r="H4236" s="30" t="s">
        <v>1162</v>
      </c>
      <c r="I4236" s="29" t="n">
        <v>184</v>
      </c>
      <c r="K4236" s="30" t="s">
        <v>1233</v>
      </c>
      <c r="M4236" s="31" t="n">
        <f aca="false">SUM(P4236,R4236,T4236,V4236,X4236,Z4236,AB4236,AD4236,AF4236,AH4236,AJ4236,AL4236,AN4236,AP4236,AR4236,AT4236,AV4236,AX4236,AZ4236,BB4236)</f>
        <v>14373.11</v>
      </c>
      <c r="O4236" s="0" t="n">
        <v>21781</v>
      </c>
      <c r="P4236" s="31" t="n">
        <v>43.38</v>
      </c>
      <c r="Q4236" s="0" t="n">
        <v>21779</v>
      </c>
      <c r="R4236" s="31" t="n">
        <v>1299.76</v>
      </c>
      <c r="S4236" s="47" t="n">
        <v>21778</v>
      </c>
      <c r="T4236" s="31" t="n">
        <v>1032.41</v>
      </c>
      <c r="U4236" s="47" t="n">
        <v>21760</v>
      </c>
      <c r="V4236" s="31" t="n">
        <v>272.39</v>
      </c>
      <c r="W4236" s="47" t="n">
        <v>21759</v>
      </c>
      <c r="X4236" s="31" t="n">
        <v>559.46</v>
      </c>
      <c r="Y4236" s="47" t="n">
        <v>21756</v>
      </c>
      <c r="Z4236" s="31" t="n">
        <v>133.97</v>
      </c>
      <c r="AA4236" s="47" t="n">
        <v>21755</v>
      </c>
      <c r="AB4236" s="31" t="n">
        <v>183.68</v>
      </c>
      <c r="AC4236" s="47" t="n">
        <v>21754</v>
      </c>
      <c r="AD4236" s="31" t="n">
        <v>216.51</v>
      </c>
      <c r="AE4236" s="47" t="n">
        <v>21751</v>
      </c>
      <c r="AF4236" s="31" t="n">
        <v>74.35</v>
      </c>
      <c r="AG4236" s="47" t="n">
        <v>21749</v>
      </c>
      <c r="AH4236" s="31" t="n">
        <v>1560.96</v>
      </c>
      <c r="AI4236" s="47" t="n">
        <v>21753</v>
      </c>
      <c r="AJ4236" s="31" t="n">
        <v>187.34</v>
      </c>
      <c r="AK4236" s="47" t="n">
        <v>21695</v>
      </c>
      <c r="AL4236" s="31" t="n">
        <v>119.9</v>
      </c>
      <c r="AM4236" s="47" t="n">
        <v>21918</v>
      </c>
      <c r="AN4236" s="31" t="n">
        <v>4260</v>
      </c>
      <c r="AO4236" s="47" t="n">
        <v>21947</v>
      </c>
      <c r="AP4236" s="31" t="n">
        <v>104</v>
      </c>
      <c r="AQ4236" s="47" t="n">
        <v>21946</v>
      </c>
      <c r="AR4236" s="31" t="n">
        <v>65</v>
      </c>
      <c r="AS4236" s="47" t="n">
        <v>21918</v>
      </c>
      <c r="AT4236" s="31" t="n">
        <v>4260</v>
      </c>
    </row>
    <row r="4237" customFormat="false" ht="15" hidden="false" customHeight="false" outlineLevel="0" collapsed="false">
      <c r="A4237" s="41" t="n">
        <v>40605</v>
      </c>
      <c r="B4237" s="68" t="s">
        <v>627</v>
      </c>
      <c r="C4237" s="152" t="s">
        <v>1206</v>
      </c>
      <c r="D4237" s="30" t="n">
        <v>27005</v>
      </c>
      <c r="E4237" s="30"/>
      <c r="F4237" s="30" t="s">
        <v>1162</v>
      </c>
      <c r="H4237" s="30" t="s">
        <v>1162</v>
      </c>
      <c r="I4237" s="29" t="n">
        <v>184</v>
      </c>
      <c r="K4237" s="30" t="s">
        <v>1303</v>
      </c>
      <c r="M4237" s="31" t="n">
        <f aca="false">SUM(P4237,R4237,T4237,V4237,X4237,Z4237,AB4237,AD4237,AF4237,AH4237,AJ4237,AL4237,AN4237,AP4237,AR4237,AT4237,AV4237,AX4237,AZ4237,BB4237)</f>
        <v>15557.03</v>
      </c>
      <c r="O4237" s="0" t="n">
        <v>21752</v>
      </c>
      <c r="P4237" s="31" t="n">
        <v>930.21</v>
      </c>
      <c r="Q4237" s="0" t="n">
        <v>21750</v>
      </c>
      <c r="R4237" s="31" t="n">
        <v>1024.01</v>
      </c>
      <c r="S4237" s="47" t="n">
        <v>21757</v>
      </c>
      <c r="T4237" s="31" t="n">
        <v>425.31</v>
      </c>
      <c r="U4237" s="47" t="n">
        <v>21953</v>
      </c>
      <c r="V4237" s="31" t="n">
        <v>202.5</v>
      </c>
      <c r="W4237" s="47" t="n">
        <v>21981</v>
      </c>
      <c r="X4237" s="31" t="n">
        <v>12975</v>
      </c>
    </row>
    <row r="4238" customFormat="false" ht="15" hidden="false" customHeight="false" outlineLevel="0" collapsed="false">
      <c r="A4238" s="41" t="n">
        <v>40605</v>
      </c>
      <c r="B4238" s="68" t="s">
        <v>1205</v>
      </c>
      <c r="C4238" s="152" t="s">
        <v>1206</v>
      </c>
      <c r="D4238" s="30" t="n">
        <v>27006</v>
      </c>
      <c r="E4238" s="30"/>
      <c r="F4238" s="30" t="s">
        <v>1162</v>
      </c>
      <c r="G4238" s="3" t="s">
        <v>1873</v>
      </c>
      <c r="H4238" s="30" t="s">
        <v>1162</v>
      </c>
      <c r="I4238" s="29" t="n">
        <v>481.65</v>
      </c>
      <c r="K4238" s="30" t="s">
        <v>1249</v>
      </c>
      <c r="M4238" s="31" t="n">
        <f aca="false">SUM(P4238,R4238,T4238,V4238,X4238,Z4238,AB4238,AD4238,AF4238,AH4238,AJ4238,AL4238,AN4238,AP4238,AR4238,AT4238,AV4238,AX4238,AZ4238,BB4238)</f>
        <v>22135.72</v>
      </c>
      <c r="O4238" s="0" t="n">
        <v>21761</v>
      </c>
      <c r="P4238" s="31" t="n">
        <v>2516.5</v>
      </c>
      <c r="Q4238" s="0" t="n">
        <v>21768</v>
      </c>
      <c r="R4238" s="31" t="n">
        <v>282.04</v>
      </c>
      <c r="S4238" s="47" t="n">
        <v>21767</v>
      </c>
      <c r="T4238" s="31" t="n">
        <v>270.67</v>
      </c>
      <c r="U4238" s="47" t="n">
        <v>21766</v>
      </c>
      <c r="V4238" s="31" t="n">
        <v>241.62</v>
      </c>
      <c r="W4238" s="47" t="n">
        <v>21765</v>
      </c>
      <c r="X4238" s="31" t="n">
        <v>285.23</v>
      </c>
      <c r="Y4238" s="47" t="n">
        <v>21764</v>
      </c>
      <c r="Z4238" s="31" t="n">
        <v>535.48</v>
      </c>
      <c r="AA4238" s="47" t="n">
        <v>21763</v>
      </c>
      <c r="AB4238" s="31" t="n">
        <v>1055.99</v>
      </c>
      <c r="AC4238" s="47" t="n">
        <v>21762</v>
      </c>
      <c r="AD4238" s="31" t="n">
        <v>554.08</v>
      </c>
      <c r="AE4238" s="47" t="n">
        <v>21786</v>
      </c>
      <c r="AF4238" s="31" t="n">
        <v>819.31</v>
      </c>
      <c r="AG4238" s="47" t="n">
        <v>21785</v>
      </c>
      <c r="AH4238" s="31" t="n">
        <v>2112.47</v>
      </c>
      <c r="AI4238" s="47" t="n">
        <v>21772</v>
      </c>
      <c r="AJ4238" s="31" t="n">
        <v>981.61</v>
      </c>
      <c r="AK4238" s="47" t="n">
        <v>21771</v>
      </c>
      <c r="AL4238" s="31" t="n">
        <v>333.78</v>
      </c>
      <c r="AM4238" s="47" t="n">
        <v>21770</v>
      </c>
      <c r="AN4238" s="31" t="n">
        <v>858.71</v>
      </c>
      <c r="AO4238" s="47" t="n">
        <v>21769</v>
      </c>
      <c r="AP4238" s="31" t="n">
        <v>240.58</v>
      </c>
      <c r="AQ4238" s="47" t="n">
        <v>21748</v>
      </c>
      <c r="AR4238" s="31" t="n">
        <v>209.15</v>
      </c>
      <c r="AS4238" s="47" t="n">
        <v>21917</v>
      </c>
      <c r="AT4238" s="31" t="n">
        <v>9200</v>
      </c>
      <c r="AU4238" s="47" t="n">
        <v>21912</v>
      </c>
      <c r="AV4238" s="31" t="n">
        <v>1300</v>
      </c>
      <c r="AW4238" s="47" t="n">
        <v>21950</v>
      </c>
      <c r="AX4238" s="31" t="n">
        <v>130</v>
      </c>
      <c r="AY4238" s="47" t="n">
        <v>21945</v>
      </c>
      <c r="AZ4238" s="31" t="n">
        <v>208.5</v>
      </c>
    </row>
    <row r="4239" customFormat="false" ht="15" hidden="false" customHeight="false" outlineLevel="0" collapsed="false">
      <c r="A4239" s="41" t="n">
        <v>40605</v>
      </c>
      <c r="B4239" s="68" t="s">
        <v>1675</v>
      </c>
      <c r="C4239" s="152" t="s">
        <v>490</v>
      </c>
      <c r="D4239" s="30" t="n">
        <v>27007</v>
      </c>
      <c r="E4239" s="30"/>
      <c r="F4239" s="42" t="n">
        <v>0.722222222222222</v>
      </c>
      <c r="H4239" s="42" t="n">
        <v>0.5</v>
      </c>
      <c r="I4239" s="29" t="n">
        <v>228</v>
      </c>
      <c r="K4239" s="30" t="s">
        <v>1375</v>
      </c>
      <c r="M4239" s="31" t="n">
        <f aca="false">SUM(P4239,R4239,T4239,V4239,X4239,Z4239,AB4239,AD4239,AF4239,AH4239,AJ4239,AL4239,AN4239,AP4239,AR4239,AT4239,AV4239,AX4239,AZ4239,BB4239)</f>
        <v>0</v>
      </c>
    </row>
    <row r="4240" customFormat="false" ht="15" hidden="false" customHeight="false" outlineLevel="0" collapsed="false">
      <c r="A4240" s="41" t="n">
        <v>40605</v>
      </c>
      <c r="B4240" s="68" t="s">
        <v>1169</v>
      </c>
      <c r="C4240" s="152" t="s">
        <v>925</v>
      </c>
      <c r="D4240" s="30" t="n">
        <v>27008</v>
      </c>
      <c r="E4240" s="30"/>
      <c r="F4240" s="42" t="n">
        <v>0.722222222222222</v>
      </c>
      <c r="G4240" s="3" t="s">
        <v>1297</v>
      </c>
      <c r="H4240" s="3" t="s">
        <v>1440</v>
      </c>
      <c r="I4240" s="29" t="n">
        <v>244.7</v>
      </c>
      <c r="K4240" s="30" t="s">
        <v>1214</v>
      </c>
      <c r="M4240" s="31" t="n">
        <f aca="false">SUM(P4240,R4240,T4240,V4240,X4240,Z4240,AB4240,AD4240,AF4240,AH4240,AJ4240,AL4240,AN4240,AP4240,AR4240,AT4240,AV4240,AX4240,AZ4240,BB4240)</f>
        <v>0</v>
      </c>
    </row>
    <row r="4241" customFormat="false" ht="15" hidden="false" customHeight="false" outlineLevel="0" collapsed="false">
      <c r="A4241" s="41" t="n">
        <v>40605</v>
      </c>
      <c r="B4241" s="68" t="s">
        <v>1199</v>
      </c>
      <c r="C4241" s="152" t="s">
        <v>979</v>
      </c>
      <c r="D4241" s="30" t="n">
        <v>27009</v>
      </c>
      <c r="E4241" s="30"/>
      <c r="F4241" s="42" t="n">
        <v>0.763888888888889</v>
      </c>
      <c r="H4241" s="42" t="n">
        <v>0.416666666666667</v>
      </c>
      <c r="I4241" s="29" t="n">
        <v>181</v>
      </c>
      <c r="K4241" s="30" t="s">
        <v>1253</v>
      </c>
      <c r="M4241" s="31" t="n">
        <f aca="false">SUM(P4241,R4241,T4241,V4241,X4241,Z4241,AB4241,AD4241,AF4241,AH4241,AJ4241,AL4241,AN4241,AP4241,AR4241,AT4241,AV4241,AX4241,AZ4241,BB4241)</f>
        <v>0</v>
      </c>
    </row>
    <row r="4242" customFormat="false" ht="15" hidden="false" customHeight="false" outlineLevel="0" collapsed="false">
      <c r="A4242" s="41" t="n">
        <v>40605</v>
      </c>
      <c r="B4242" s="68" t="s">
        <v>1176</v>
      </c>
      <c r="C4242" s="152" t="s">
        <v>739</v>
      </c>
      <c r="D4242" s="30" t="n">
        <v>27010</v>
      </c>
      <c r="E4242" s="30"/>
      <c r="F4242" s="42" t="n">
        <v>0.625</v>
      </c>
      <c r="G4242" s="3" t="s">
        <v>1361</v>
      </c>
      <c r="H4242" s="3" t="s">
        <v>1326</v>
      </c>
      <c r="I4242" s="29" t="n">
        <v>149</v>
      </c>
      <c r="K4242" s="30" t="s">
        <v>1222</v>
      </c>
      <c r="M4242" s="31" t="n">
        <f aca="false">SUM(P4242,R4242,T4242,V4242,X4242,Z4242,AB4242,AD4242,AF4242,AH4242,AJ4242,AL4242,AN4242,AP4242,AR4242,AT4242,AV4242,AX4242,AZ4242,BB4242)</f>
        <v>0</v>
      </c>
    </row>
    <row r="4243" customFormat="false" ht="15" hidden="false" customHeight="false" outlineLevel="0" collapsed="false">
      <c r="A4243" s="41" t="n">
        <v>40605</v>
      </c>
      <c r="B4243" s="68" t="s">
        <v>1173</v>
      </c>
      <c r="C4243" s="152" t="s">
        <v>1049</v>
      </c>
      <c r="D4243" s="30" t="n">
        <v>27011</v>
      </c>
      <c r="E4243" s="30"/>
      <c r="F4243" s="42" t="n">
        <v>0.6875</v>
      </c>
      <c r="H4243" s="42" t="n">
        <v>0.395833333333333</v>
      </c>
      <c r="I4243" s="29" t="n">
        <v>171</v>
      </c>
      <c r="K4243" s="30" t="s">
        <v>1212</v>
      </c>
      <c r="M4243" s="31" t="n">
        <f aca="false">SUM(P4243,R4243,T4243,V4243,X4243,Z4243,AB4243,AD4243,AF4243,AH4243,AJ4243,AL4243,AN4243,AP4243,AR4243,AT4243,AV4243,AX4243,AZ4243,BB4243)</f>
        <v>0</v>
      </c>
    </row>
    <row r="4244" customFormat="false" ht="15" hidden="false" customHeight="false" outlineLevel="0" collapsed="false">
      <c r="A4244" s="41" t="n">
        <v>40605</v>
      </c>
      <c r="B4244" s="68" t="s">
        <v>1632</v>
      </c>
      <c r="C4244" s="152" t="s">
        <v>1807</v>
      </c>
      <c r="D4244" s="30" t="n">
        <v>27012</v>
      </c>
      <c r="E4244" s="30"/>
      <c r="F4244" s="42" t="n">
        <v>0.395833333333333</v>
      </c>
      <c r="H4244" s="42" t="n">
        <v>0.166666666666667</v>
      </c>
      <c r="I4244" s="29" t="n">
        <v>77</v>
      </c>
      <c r="K4244" s="30" t="s">
        <v>1621</v>
      </c>
      <c r="M4244" s="31" t="n">
        <f aca="false">SUM(P4244,R4244,T4244,V4244,X4244,Z4244,AB4244,AD4244,AF4244,AH4244,AJ4244,AL4244,AN4244,AP4244,AR4244,AT4244,AV4244,AX4244,AZ4244,BB4244)</f>
        <v>0</v>
      </c>
    </row>
    <row r="4245" customFormat="false" ht="15" hidden="false" customHeight="false" outlineLevel="0" collapsed="false">
      <c r="A4245" s="41" t="n">
        <v>40605</v>
      </c>
      <c r="B4245" s="68" t="s">
        <v>1195</v>
      </c>
      <c r="C4245" s="152" t="s">
        <v>892</v>
      </c>
      <c r="D4245" s="30" t="n">
        <v>27013</v>
      </c>
      <c r="E4245" s="30"/>
      <c r="F4245" s="42" t="n">
        <v>0.708333333333333</v>
      </c>
      <c r="H4245" s="42" t="n">
        <v>0.333333333333333</v>
      </c>
      <c r="I4245" s="29" t="n">
        <v>139.2</v>
      </c>
      <c r="K4245" s="30" t="s">
        <v>1217</v>
      </c>
      <c r="M4245" s="31" t="n">
        <f aca="false">SUM(P4245,R4245,T4245,V4245,X4245,Z4245,AB4245,AD4245,AF4245,AH4245,AJ4245,AL4245,AN4245,AP4245,AR4245,AT4245,AV4245,AX4245,AZ4245,BB4245)</f>
        <v>0</v>
      </c>
    </row>
    <row r="4246" customFormat="false" ht="15" hidden="false" customHeight="false" outlineLevel="0" collapsed="false">
      <c r="A4246" s="41" t="n">
        <v>40605</v>
      </c>
      <c r="B4246" s="68" t="s">
        <v>1208</v>
      </c>
      <c r="C4246" s="152" t="s">
        <v>1032</v>
      </c>
      <c r="D4246" s="30" t="n">
        <v>27014</v>
      </c>
      <c r="E4246" s="30"/>
      <c r="F4246" s="42" t="n">
        <v>0.704861111111111</v>
      </c>
      <c r="H4246" s="42" t="n">
        <v>0.354166666666667</v>
      </c>
      <c r="I4246" s="29" t="n">
        <f aca="false">212.5+5+102</f>
        <v>319.5</v>
      </c>
      <c r="K4246" s="30" t="s">
        <v>1238</v>
      </c>
      <c r="M4246" s="31" t="n">
        <f aca="false">SUM(P4246,R4246,T4246,V4246,X4246,Z4246,AB4246,AD4246,AF4246,AH4246,AJ4246,AL4246,AN4246,AP4246,AR4246,AT4246,AV4246,AX4246,AZ4246,BB4246)</f>
        <v>0</v>
      </c>
    </row>
    <row r="4247" customFormat="false" ht="15" hidden="false" customHeight="false" outlineLevel="0" collapsed="false">
      <c r="A4247" s="41" t="n">
        <v>40605</v>
      </c>
      <c r="B4247" s="68" t="s">
        <v>1665</v>
      </c>
      <c r="C4247" s="152" t="s">
        <v>836</v>
      </c>
      <c r="D4247" s="30" t="n">
        <v>27015</v>
      </c>
      <c r="E4247" s="30"/>
      <c r="F4247" s="42" t="n">
        <v>0.5625</v>
      </c>
      <c r="H4247" s="42" t="n">
        <v>0.1875</v>
      </c>
      <c r="I4247" s="29" t="n">
        <v>86</v>
      </c>
      <c r="K4247" s="30" t="s">
        <v>1714</v>
      </c>
      <c r="M4247" s="31" t="n">
        <f aca="false">SUM(P4247,R4247,T4247,V4247,X4247,Z4247,AB4247,AD4247,AF4247,AH4247,AJ4247,AL4247,AN4247,AP4247,AR4247,AT4247,AV4247,AX4247,AZ4247,BB4247)</f>
        <v>0</v>
      </c>
    </row>
    <row r="4248" customFormat="false" ht="15" hidden="false" customHeight="false" outlineLevel="0" collapsed="false">
      <c r="A4248" s="41" t="n">
        <v>40605</v>
      </c>
      <c r="B4248" s="68" t="s">
        <v>1745</v>
      </c>
      <c r="C4248" s="152" t="s">
        <v>387</v>
      </c>
      <c r="D4248" s="30" t="n">
        <v>27016</v>
      </c>
      <c r="E4248" s="30"/>
      <c r="F4248" s="42" t="n">
        <v>0.666666666666667</v>
      </c>
      <c r="H4248" s="3" t="s">
        <v>1455</v>
      </c>
      <c r="I4248" s="29" t="n">
        <v>167</v>
      </c>
      <c r="K4248" s="30" t="s">
        <v>1766</v>
      </c>
      <c r="M4248" s="31" t="n">
        <f aca="false">SUM(P4248,R4248,T4248,V4248,X4248,Z4248,AB4248,AD4248,AF4248,AH4248,AJ4248,AL4248,AN4248,AP4248,AR4248,AT4248,AV4248,AX4248,AZ4248,BB4248)</f>
        <v>0</v>
      </c>
    </row>
    <row r="4249" customFormat="false" ht="15" hidden="false" customHeight="false" outlineLevel="0" collapsed="false">
      <c r="A4249" s="41" t="n">
        <v>40605</v>
      </c>
      <c r="B4249" s="68" t="s">
        <v>1197</v>
      </c>
      <c r="C4249" s="152" t="s">
        <v>700</v>
      </c>
      <c r="D4249" s="30" t="n">
        <v>27017</v>
      </c>
      <c r="E4249" s="30"/>
      <c r="F4249" s="42" t="n">
        <v>0.708333333333333</v>
      </c>
      <c r="H4249" s="42" t="n">
        <v>0.166666666666667</v>
      </c>
      <c r="I4249" s="29" t="n">
        <v>77</v>
      </c>
      <c r="K4249" s="30" t="s">
        <v>1259</v>
      </c>
      <c r="M4249" s="31" t="n">
        <f aca="false">SUM(P4249,R4249,T4249,V4249,X4249,Z4249,AB4249,AD4249,AF4249,AH4249,AJ4249,AL4249,AN4249,AP4249,AR4249,AT4249,AV4249,AX4249,AZ4249,BB4249)</f>
        <v>0</v>
      </c>
    </row>
    <row r="4250" customFormat="false" ht="15" hidden="false" customHeight="false" outlineLevel="0" collapsed="false">
      <c r="A4250" s="41" t="n">
        <v>40605</v>
      </c>
      <c r="B4250" s="68" t="s">
        <v>1203</v>
      </c>
      <c r="C4250" s="152" t="s">
        <v>244</v>
      </c>
      <c r="D4250" s="30" t="n">
        <v>27018</v>
      </c>
      <c r="E4250" s="30"/>
      <c r="F4250" s="42" t="n">
        <v>0.645833333333333</v>
      </c>
      <c r="H4250" s="42" t="n">
        <v>0.375</v>
      </c>
      <c r="I4250" s="29" t="n">
        <v>167</v>
      </c>
      <c r="K4250" s="30" t="s">
        <v>1244</v>
      </c>
      <c r="M4250" s="31" t="n">
        <f aca="false">SUM(P4250,R4250,T4250,V4250,X4250,Z4250,AB4250,AD4250,AF4250,AH4250,AJ4250,AL4250,AN4250,AP4250,AR4250,AT4250,AV4250,AX4250,AZ4250,BB4250)</f>
        <v>0</v>
      </c>
    </row>
    <row r="4251" customFormat="false" ht="15" hidden="false" customHeight="false" outlineLevel="0" collapsed="false">
      <c r="A4251" s="41" t="n">
        <v>40605</v>
      </c>
      <c r="B4251" s="68" t="s">
        <v>581</v>
      </c>
      <c r="C4251" s="152" t="s">
        <v>1728</v>
      </c>
      <c r="D4251" s="30" t="n">
        <v>27019</v>
      </c>
      <c r="E4251" s="30"/>
      <c r="F4251" s="42" t="n">
        <v>0.6875</v>
      </c>
      <c r="H4251" s="42" t="n">
        <v>0.166666666666667</v>
      </c>
      <c r="I4251" s="29" t="n">
        <v>81</v>
      </c>
      <c r="K4251" s="30" t="s">
        <v>1243</v>
      </c>
      <c r="M4251" s="31" t="n">
        <f aca="false">SUM(P4251,R4251,T4251,V4251,X4251,Z4251,AB4251,AD4251,AF4251,AH4251,AJ4251,AL4251,AN4251,AP4251,AR4251,AT4251,AV4251,AX4251,AZ4251,BB4251)</f>
        <v>0</v>
      </c>
    </row>
    <row r="4252" customFormat="false" ht="15" hidden="false" customHeight="false" outlineLevel="0" collapsed="false">
      <c r="A4252" s="41" t="n">
        <v>40605</v>
      </c>
      <c r="B4252" s="68" t="s">
        <v>1632</v>
      </c>
      <c r="C4252" s="152" t="s">
        <v>11</v>
      </c>
      <c r="D4252" s="30" t="n">
        <v>27020</v>
      </c>
      <c r="E4252" s="30"/>
      <c r="F4252" s="42" t="n">
        <v>0.729166666666667</v>
      </c>
      <c r="H4252" s="42" t="n">
        <v>0.166666666666667</v>
      </c>
      <c r="I4252" s="29" t="n">
        <v>77</v>
      </c>
      <c r="K4252" s="30" t="s">
        <v>1214</v>
      </c>
      <c r="M4252" s="31" t="n">
        <f aca="false">SUM(P4252,R4252,T4252,V4252,X4252,Z4252,AB4252,AD4252,AF4252,AH4252,AJ4252,AL4252,AN4252,AP4252,AR4252,AT4252,AV4252,AX4252,AZ4252,BB4252)</f>
        <v>0</v>
      </c>
    </row>
    <row r="4253" customFormat="false" ht="15" hidden="false" customHeight="false" outlineLevel="0" collapsed="false">
      <c r="A4253" s="41" t="n">
        <v>40605</v>
      </c>
      <c r="B4253" s="68" t="s">
        <v>1665</v>
      </c>
      <c r="C4253" s="152" t="s">
        <v>1104</v>
      </c>
      <c r="D4253" s="30" t="n">
        <v>27021</v>
      </c>
      <c r="E4253" s="30"/>
      <c r="F4253" s="42" t="n">
        <v>0.767361111111111</v>
      </c>
      <c r="G4253" s="60" t="s">
        <v>1874</v>
      </c>
      <c r="H4253" s="42" t="n">
        <v>0.166666666666667</v>
      </c>
      <c r="I4253" s="29" t="n">
        <v>77</v>
      </c>
      <c r="K4253" s="30" t="s">
        <v>1714</v>
      </c>
      <c r="M4253" s="31" t="n">
        <f aca="false">SUM(P4253,R4253,T4253,V4253,X4253,Z4253,AB4253,AD4253,AF4253,AH4253,AJ4253,AL4253,AN4253,AP4253,AR4253,AT4253,AV4253,AX4253,AZ4253,BB4253)</f>
        <v>0</v>
      </c>
    </row>
    <row r="4254" customFormat="false" ht="15" hidden="false" customHeight="false" outlineLevel="0" collapsed="false">
      <c r="A4254" s="41"/>
    </row>
    <row r="4255" customFormat="false" ht="15" hidden="false" customHeight="false" outlineLevel="0" collapsed="false">
      <c r="A4255" s="186"/>
      <c r="B4255" s="133"/>
      <c r="C4255" s="133"/>
      <c r="D4255" s="134"/>
      <c r="E4255" s="134"/>
      <c r="F4255" s="134"/>
      <c r="G4255" s="134"/>
      <c r="H4255" s="134"/>
      <c r="I4255" s="136"/>
      <c r="J4255" s="136"/>
      <c r="K4255" s="134"/>
    </row>
    <row r="4256" customFormat="false" ht="18.75" hidden="false" customHeight="false" outlineLevel="0" collapsed="false">
      <c r="A4256" s="134"/>
      <c r="B4256" s="133"/>
      <c r="C4256" s="133"/>
      <c r="D4256" s="134"/>
      <c r="E4256" s="134"/>
      <c r="F4256" s="134"/>
      <c r="G4256" s="76" t="s">
        <v>1741</v>
      </c>
      <c r="H4256" s="134"/>
      <c r="I4256" s="136"/>
      <c r="J4256" s="136"/>
      <c r="K4256" s="134"/>
    </row>
    <row r="4257" customFormat="false" ht="15" hidden="false" customHeight="false" outlineLevel="0" collapsed="false">
      <c r="A4257" s="41" t="n">
        <v>40606</v>
      </c>
      <c r="B4257" s="68" t="s">
        <v>679</v>
      </c>
      <c r="C4257" s="152" t="s">
        <v>1206</v>
      </c>
      <c r="D4257" s="72" t="n">
        <v>27022</v>
      </c>
      <c r="E4257" s="72"/>
      <c r="F4257" s="30" t="s">
        <v>1162</v>
      </c>
      <c r="H4257" s="30" t="s">
        <v>1162</v>
      </c>
      <c r="I4257" s="29" t="n">
        <v>189.8</v>
      </c>
      <c r="K4257" s="30" t="s">
        <v>1223</v>
      </c>
      <c r="M4257" s="31" t="n">
        <f aca="false">SUM(P4257,R4257,T4257,V4257,X4257,Z4257,AB4257,AD4257,AF4257,AH4257,AJ4257,AL4257,AN4257,AP4257,AR4257,AT4257,AV4257,AX4257,AZ4257,BB4257)</f>
        <v>0</v>
      </c>
    </row>
    <row r="4258" customFormat="false" ht="15" hidden="false" customHeight="false" outlineLevel="0" collapsed="false">
      <c r="A4258" s="41" t="n">
        <v>40606</v>
      </c>
      <c r="B4258" s="68" t="s">
        <v>383</v>
      </c>
      <c r="C4258" s="152" t="s">
        <v>1206</v>
      </c>
      <c r="D4258" s="72" t="n">
        <v>27023</v>
      </c>
      <c r="E4258" s="72"/>
      <c r="F4258" s="30" t="s">
        <v>1162</v>
      </c>
      <c r="G4258" s="3" t="s">
        <v>1220</v>
      </c>
      <c r="H4258" s="30" t="s">
        <v>1162</v>
      </c>
      <c r="I4258" s="29" t="n">
        <v>205.7</v>
      </c>
      <c r="K4258" s="30" t="s">
        <v>1232</v>
      </c>
      <c r="M4258" s="31" t="n">
        <f aca="false">SUM(P4258,R4258,T4258,V4258,X4258,Z4258,AB4258,AD4258,AF4258,AH4258,AJ4258,AL4258,AN4258,AP4258,AR4258,AT4258,AV4258,AX4258,AZ4258,BB4258)</f>
        <v>23606.34</v>
      </c>
      <c r="O4258" s="0" t="n">
        <v>21726</v>
      </c>
      <c r="P4258" s="31" t="n">
        <v>128.24</v>
      </c>
      <c r="Q4258" s="0" t="n">
        <v>21724</v>
      </c>
      <c r="R4258" s="31" t="n">
        <v>64.12</v>
      </c>
      <c r="S4258" s="47" t="n">
        <v>21727</v>
      </c>
      <c r="T4258" s="31" t="n">
        <v>128.24</v>
      </c>
      <c r="U4258" s="47" t="n">
        <v>21715</v>
      </c>
      <c r="V4258" s="31" t="n">
        <v>144.64</v>
      </c>
      <c r="W4258" s="47" t="n">
        <v>21723</v>
      </c>
      <c r="X4258" s="31" t="n">
        <v>128.24</v>
      </c>
      <c r="Y4258" s="47" t="n">
        <v>21714</v>
      </c>
      <c r="Z4258" s="31" t="n">
        <v>1025.87</v>
      </c>
      <c r="AA4258" s="47" t="n">
        <v>21704</v>
      </c>
      <c r="AB4258" s="31" t="n">
        <v>124.75</v>
      </c>
      <c r="AC4258" s="47" t="n">
        <v>21719</v>
      </c>
      <c r="AD4258" s="31" t="n">
        <v>128.24</v>
      </c>
      <c r="AE4258" s="47" t="n">
        <v>22032</v>
      </c>
      <c r="AF4258" s="31" t="n">
        <v>11450</v>
      </c>
      <c r="AG4258" s="47" t="n">
        <v>22067</v>
      </c>
      <c r="AH4258" s="31" t="n">
        <v>10284</v>
      </c>
    </row>
    <row r="4259" customFormat="false" ht="15" hidden="false" customHeight="false" outlineLevel="0" collapsed="false">
      <c r="A4259" s="41" t="n">
        <v>40606</v>
      </c>
      <c r="B4259" s="152" t="s">
        <v>1165</v>
      </c>
      <c r="C4259" s="152" t="s">
        <v>1206</v>
      </c>
      <c r="D4259" s="72" t="n">
        <v>27024</v>
      </c>
      <c r="E4259" s="72"/>
      <c r="F4259" s="30" t="s">
        <v>1162</v>
      </c>
      <c r="G4259" s="3" t="s">
        <v>1875</v>
      </c>
      <c r="H4259" s="30" t="s">
        <v>1162</v>
      </c>
      <c r="I4259" s="29" t="n">
        <v>256.8</v>
      </c>
      <c r="K4259" s="30" t="s">
        <v>1233</v>
      </c>
      <c r="M4259" s="31" t="n">
        <f aca="false">SUM(P4259,R4259,T4259,V4259,X4259,Z4259,AB4259,AD4259,AF4259,AH4259,AJ4259,AL4259,AN4259,AP4259,AR4259,AT4259,AV4259,AX4259,AZ4259,BB4259)</f>
        <v>0</v>
      </c>
    </row>
    <row r="4260" customFormat="false" ht="15" hidden="false" customHeight="false" outlineLevel="0" collapsed="false">
      <c r="A4260" s="41" t="n">
        <v>40606</v>
      </c>
      <c r="B4260" s="68" t="s">
        <v>627</v>
      </c>
      <c r="C4260" s="152" t="s">
        <v>1206</v>
      </c>
      <c r="D4260" s="72" t="n">
        <v>27025</v>
      </c>
      <c r="E4260" s="72"/>
      <c r="F4260" s="30" t="s">
        <v>1162</v>
      </c>
      <c r="H4260" s="30" t="s">
        <v>1162</v>
      </c>
      <c r="I4260" s="29" t="n">
        <v>184</v>
      </c>
      <c r="K4260" s="30" t="s">
        <v>1303</v>
      </c>
      <c r="M4260" s="31" t="n">
        <f aca="false">SUM(P4260,R4260,T4260,V4260,X4260,Z4260,AB4260,AD4260,AF4260,AH4260,AJ4260,AL4260,AN4260,AP4260,AR4260,AT4260,AV4260,AX4260,AZ4260,BB4260)</f>
        <v>13020.94</v>
      </c>
      <c r="O4260" s="0" t="n">
        <v>21725</v>
      </c>
      <c r="P4260" s="31" t="n">
        <v>128.24</v>
      </c>
      <c r="Q4260" s="0" t="n">
        <v>21713</v>
      </c>
      <c r="R4260" s="31" t="n">
        <v>128.24</v>
      </c>
      <c r="S4260" s="47" t="n">
        <v>21697</v>
      </c>
      <c r="T4260" s="31" t="n">
        <v>64.12</v>
      </c>
      <c r="U4260" s="47" t="n">
        <v>21722</v>
      </c>
      <c r="V4260" s="31" t="n">
        <v>128.24</v>
      </c>
      <c r="W4260" s="47" t="n">
        <v>21734</v>
      </c>
      <c r="X4260" s="31" t="n">
        <v>128.24</v>
      </c>
      <c r="Y4260" s="47" t="n">
        <v>21922</v>
      </c>
      <c r="Z4260" s="31" t="n">
        <v>2093.86</v>
      </c>
      <c r="AA4260" s="47" t="n">
        <v>22070</v>
      </c>
      <c r="AB4260" s="31" t="n">
        <v>300</v>
      </c>
      <c r="AC4260" s="47" t="n">
        <v>22026</v>
      </c>
      <c r="AD4260" s="31" t="n">
        <v>202.5</v>
      </c>
      <c r="AE4260" s="47" t="n">
        <v>22020</v>
      </c>
      <c r="AF4260" s="31" t="n">
        <v>202.5</v>
      </c>
      <c r="AG4260" s="47" t="n">
        <v>22031</v>
      </c>
      <c r="AH4260" s="31" t="n">
        <v>9645</v>
      </c>
    </row>
    <row r="4261" customFormat="false" ht="15" hidden="false" customHeight="false" outlineLevel="0" collapsed="false">
      <c r="A4261" s="41" t="n">
        <v>40606</v>
      </c>
      <c r="B4261" s="68" t="s">
        <v>1205</v>
      </c>
      <c r="C4261" s="152" t="s">
        <v>1206</v>
      </c>
      <c r="D4261" s="72" t="n">
        <v>27026</v>
      </c>
      <c r="E4261" s="72"/>
      <c r="F4261" s="30" t="s">
        <v>1162</v>
      </c>
      <c r="H4261" s="30" t="s">
        <v>1162</v>
      </c>
      <c r="I4261" s="29" t="n">
        <v>388</v>
      </c>
      <c r="K4261" s="30" t="s">
        <v>1249</v>
      </c>
      <c r="M4261" s="31" t="n">
        <f aca="false">SUM(P4261,R4261,T4261,V4261,X4261,Z4261,AB4261,AD4261,AF4261,AH4261,AJ4261,AL4261,AN4261,AP4261,AR4261,AT4261,AV4261,AX4261,AZ4261,BB4261)</f>
        <v>1144.86</v>
      </c>
      <c r="O4261" s="0" t="n">
        <v>21772</v>
      </c>
      <c r="P4261" s="31" t="n">
        <v>981.61</v>
      </c>
      <c r="Q4261" s="0" t="n">
        <v>21923</v>
      </c>
      <c r="R4261" s="31" t="n">
        <v>163.25</v>
      </c>
    </row>
    <row r="4262" customFormat="false" ht="15" hidden="false" customHeight="false" outlineLevel="0" collapsed="false">
      <c r="A4262" s="41" t="n">
        <v>40606</v>
      </c>
      <c r="B4262" s="68" t="s">
        <v>1189</v>
      </c>
      <c r="C4262" s="152" t="s">
        <v>925</v>
      </c>
      <c r="D4262" s="72" t="n">
        <v>27027</v>
      </c>
      <c r="E4262" s="72"/>
      <c r="F4262" s="42" t="n">
        <v>0.697916666666667</v>
      </c>
      <c r="H4262" s="3" t="s">
        <v>1568</v>
      </c>
      <c r="I4262" s="29" t="n">
        <v>265</v>
      </c>
      <c r="K4262" s="30" t="s">
        <v>1231</v>
      </c>
      <c r="M4262" s="31" t="n">
        <f aca="false">SUM(P4262,R4262,T4262,V4262,X4262,Z4262,AB4262,AD4262,AF4262,AH4262,AJ4262,AL4262,AN4262,AP4262,AR4262,AT4262,AV4262,AX4262,AZ4262,BB4262)</f>
        <v>0</v>
      </c>
    </row>
    <row r="4263" customFormat="false" ht="15" hidden="false" customHeight="false" outlineLevel="0" collapsed="false">
      <c r="A4263" s="41" t="n">
        <v>40606</v>
      </c>
      <c r="B4263" s="68" t="s">
        <v>1193</v>
      </c>
      <c r="C4263" s="152" t="s">
        <v>905</v>
      </c>
      <c r="D4263" s="72" t="n">
        <v>27028</v>
      </c>
      <c r="E4263" s="72"/>
      <c r="F4263" s="42" t="n">
        <v>0.385416666666667</v>
      </c>
      <c r="H4263" s="42" t="n">
        <v>0.166666666666667</v>
      </c>
      <c r="I4263" s="29" t="n">
        <v>77</v>
      </c>
      <c r="K4263" s="30" t="s">
        <v>1216</v>
      </c>
      <c r="M4263" s="31" t="n">
        <f aca="false">SUM(P4263,R4263,T4263,V4263,X4263,Z4263,AB4263,AD4263,AF4263,AH4263,AJ4263,AL4263,AN4263,AP4263,AR4263,AT4263,AV4263,AX4263,AZ4263,BB4263)</f>
        <v>0</v>
      </c>
    </row>
    <row r="4264" customFormat="false" ht="15" hidden="false" customHeight="false" outlineLevel="0" collapsed="false">
      <c r="A4264" s="41" t="n">
        <v>40606</v>
      </c>
      <c r="B4264" s="68" t="s">
        <v>1169</v>
      </c>
      <c r="C4264" s="152" t="s">
        <v>925</v>
      </c>
      <c r="D4264" s="72" t="n">
        <v>27029</v>
      </c>
      <c r="E4264" s="72"/>
      <c r="F4264" s="42" t="n">
        <v>0.71875</v>
      </c>
      <c r="H4264" s="42" t="n">
        <v>0.416666666666667</v>
      </c>
      <c r="I4264" s="29" t="n">
        <v>239</v>
      </c>
      <c r="K4264" s="30" t="s">
        <v>1172</v>
      </c>
      <c r="M4264" s="31" t="n">
        <f aca="false">SUM(P4264,R4264,T4264,V4264,X4264,Z4264,AB4264,AD4264,AF4264,AH4264,AJ4264,AL4264,AN4264,AP4264,AR4264,AT4264,AV4264,AX4264,AZ4264,BB4264)</f>
        <v>0</v>
      </c>
    </row>
    <row r="4265" customFormat="false" ht="15" hidden="false" customHeight="false" outlineLevel="0" collapsed="false">
      <c r="A4265" s="41" t="n">
        <v>40606</v>
      </c>
      <c r="B4265" s="68" t="s">
        <v>1203</v>
      </c>
      <c r="C4265" s="152" t="s">
        <v>925</v>
      </c>
      <c r="D4265" s="72" t="n">
        <v>27030</v>
      </c>
      <c r="E4265" s="72"/>
      <c r="F4265" s="42" t="n">
        <v>0.701388888888889</v>
      </c>
      <c r="H4265" s="42" t="n">
        <v>0.375</v>
      </c>
      <c r="I4265" s="29" t="n">
        <v>215</v>
      </c>
      <c r="K4265" s="30" t="s">
        <v>1244</v>
      </c>
      <c r="M4265" s="31" t="n">
        <f aca="false">SUM(P4265,R4265,T4265,V4265,X4265,Z4265,AB4265,AD4265,AF4265,AH4265,AJ4265,AL4265,AN4265,AP4265,AR4265,AT4265,AV4265,AX4265,AZ4265,BB4265)</f>
        <v>0</v>
      </c>
    </row>
    <row r="4266" customFormat="false" ht="15" hidden="false" customHeight="false" outlineLevel="0" collapsed="false">
      <c r="A4266" s="41" t="n">
        <v>40606</v>
      </c>
      <c r="B4266" s="68" t="s">
        <v>581</v>
      </c>
      <c r="C4266" s="152" t="s">
        <v>925</v>
      </c>
      <c r="D4266" s="72" t="n">
        <v>27031</v>
      </c>
      <c r="E4266" s="72"/>
      <c r="F4266" s="42" t="n">
        <v>0.666666666666667</v>
      </c>
      <c r="H4266" s="42" t="n">
        <v>0.3125</v>
      </c>
      <c r="I4266" s="29" t="n">
        <v>180.5</v>
      </c>
      <c r="K4266" s="30" t="s">
        <v>1243</v>
      </c>
      <c r="M4266" s="31" t="n">
        <f aca="false">SUM(P4266,R4266,T4266,V4266,X4266,Z4266,AB4266,AD4266,AF4266,AH4266,AJ4266,AL4266,AN4266,AP4266,AR4266,AT4266,AV4266,AX4266,AZ4266,BB4266)</f>
        <v>0</v>
      </c>
    </row>
    <row r="4267" customFormat="false" ht="15" hidden="false" customHeight="false" outlineLevel="0" collapsed="false">
      <c r="A4267" s="41" t="n">
        <v>40606</v>
      </c>
      <c r="B4267" s="68" t="s">
        <v>1639</v>
      </c>
      <c r="C4267" s="152" t="s">
        <v>11</v>
      </c>
      <c r="D4267" s="72" t="n">
        <v>27032</v>
      </c>
      <c r="E4267" s="72"/>
      <c r="F4267" s="42" t="n">
        <v>0.4375</v>
      </c>
      <c r="H4267" s="42" t="n">
        <v>0.166666666666667</v>
      </c>
      <c r="I4267" s="29" t="n">
        <v>77</v>
      </c>
      <c r="K4267" s="30" t="s">
        <v>1621</v>
      </c>
      <c r="M4267" s="31" t="n">
        <f aca="false">SUM(P4267,R4267,T4267,V4267,X4267,Z4267,AB4267,AD4267,AF4267,AH4267,AJ4267,AL4267,AN4267,AP4267,AR4267,AT4267,AV4267,AX4267,AZ4267,BB4267)</f>
        <v>0</v>
      </c>
    </row>
    <row r="4268" customFormat="false" ht="15" hidden="false" customHeight="false" outlineLevel="0" collapsed="false">
      <c r="A4268" s="41" t="n">
        <v>40606</v>
      </c>
      <c r="B4268" s="68" t="s">
        <v>1832</v>
      </c>
      <c r="C4268" s="152" t="s">
        <v>307</v>
      </c>
      <c r="D4268" s="72" t="n">
        <v>27033</v>
      </c>
      <c r="E4268" s="72"/>
      <c r="F4268" s="42" t="n">
        <v>0.458333333333333</v>
      </c>
      <c r="H4268" s="42" t="n">
        <v>0.166666666666667</v>
      </c>
      <c r="I4268" s="29" t="n">
        <v>77</v>
      </c>
      <c r="K4268" s="30" t="s">
        <v>1833</v>
      </c>
      <c r="M4268" s="31" t="n">
        <f aca="false">SUM(P4268,R4268,T4268,V4268,X4268,Z4268,AB4268,AD4268,AF4268,AH4268,AJ4268,AL4268,AN4268,AP4268,AR4268,AT4268,AV4268,AX4268,AZ4268,BB4268)</f>
        <v>0</v>
      </c>
    </row>
    <row r="4269" customFormat="false" ht="15" hidden="false" customHeight="false" outlineLevel="0" collapsed="false">
      <c r="A4269" s="41" t="n">
        <v>40606</v>
      </c>
      <c r="B4269" s="68" t="s">
        <v>1197</v>
      </c>
      <c r="C4269" s="152" t="s">
        <v>1215</v>
      </c>
      <c r="D4269" s="72" t="n">
        <v>27034</v>
      </c>
      <c r="E4269" s="72"/>
      <c r="F4269" s="42" t="n">
        <v>0.583333333333333</v>
      </c>
      <c r="H4269" s="42" t="n">
        <v>0.166666666666667</v>
      </c>
      <c r="I4269" s="29" t="n">
        <v>77</v>
      </c>
      <c r="K4269" s="30" t="s">
        <v>1259</v>
      </c>
      <c r="M4269" s="31" t="n">
        <f aca="false">SUM(P4269,R4269,T4269,V4269,X4269,Z4269,AB4269,AD4269,AF4269,AH4269,AJ4269,AL4269,AN4269,AP4269,AR4269,AT4269,AV4269,AX4269,AZ4269,BB4269)</f>
        <v>0</v>
      </c>
    </row>
    <row r="4270" customFormat="false" ht="15" hidden="false" customHeight="false" outlineLevel="0" collapsed="false">
      <c r="A4270" s="41" t="n">
        <v>40606</v>
      </c>
      <c r="B4270" s="68" t="s">
        <v>1745</v>
      </c>
      <c r="C4270" s="152" t="s">
        <v>1032</v>
      </c>
      <c r="D4270" s="72" t="n">
        <v>27035</v>
      </c>
      <c r="E4270" s="72"/>
      <c r="F4270" s="42" t="n">
        <v>0.547222222222222</v>
      </c>
      <c r="H4270" s="42" t="n">
        <v>0.1875</v>
      </c>
      <c r="I4270" s="29" t="n">
        <v>86</v>
      </c>
      <c r="K4270" s="30" t="s">
        <v>1766</v>
      </c>
      <c r="M4270" s="31" t="n">
        <f aca="false">SUM(P4270,R4270,T4270,V4270,X4270,Z4270,AB4270,AD4270,AF4270,AH4270,AJ4270,AL4270,AN4270,AP4270,AR4270,AT4270,AV4270,AX4270,AZ4270,BB4270)</f>
        <v>0</v>
      </c>
    </row>
    <row r="4271" customFormat="false" ht="15" hidden="false" customHeight="false" outlineLevel="0" collapsed="false">
      <c r="A4271" s="41" t="n">
        <v>40606</v>
      </c>
      <c r="B4271" s="68" t="s">
        <v>1176</v>
      </c>
      <c r="C4271" s="152" t="s">
        <v>1300</v>
      </c>
      <c r="D4271" s="72" t="n">
        <v>27036</v>
      </c>
      <c r="E4271" s="72"/>
      <c r="F4271" s="42" t="n">
        <v>0.677083333333333</v>
      </c>
      <c r="H4271" s="42" t="n">
        <v>0.3125</v>
      </c>
      <c r="I4271" s="29" t="n">
        <v>140</v>
      </c>
      <c r="K4271" s="30" t="s">
        <v>1222</v>
      </c>
      <c r="M4271" s="31" t="n">
        <f aca="false">SUM(P4271,R4271,T4271,V4271,X4271,Z4271,AB4271,AD4271,AF4271,AH4271,AJ4271,AL4271,AN4271,AP4271,AR4271,AT4271,AV4271,AX4271,AZ4271,BB4271)</f>
        <v>0</v>
      </c>
    </row>
    <row r="4272" customFormat="false" ht="15" hidden="false" customHeight="false" outlineLevel="0" collapsed="false">
      <c r="A4272" s="41" t="n">
        <v>40606</v>
      </c>
      <c r="B4272" s="68" t="s">
        <v>96</v>
      </c>
      <c r="C4272" s="152" t="s">
        <v>892</v>
      </c>
      <c r="D4272" s="72" t="n">
        <v>27037</v>
      </c>
      <c r="E4272" s="72"/>
      <c r="F4272" s="42" t="n">
        <v>0.715277777777778</v>
      </c>
      <c r="G4272" s="3" t="s">
        <v>1241</v>
      </c>
      <c r="H4272" s="3" t="s">
        <v>1876</v>
      </c>
      <c r="I4272" s="29" t="n">
        <v>150.8</v>
      </c>
      <c r="K4272" s="30" t="s">
        <v>1237</v>
      </c>
      <c r="M4272" s="31" t="n">
        <f aca="false">SUM(P4272,R4272,T4272,V4272,X4272,Z4272,AB4272,AD4272,AF4272,AH4272,AJ4272,AL4272,AN4272,AP4272,AR4272,AT4272,AV4272,AX4272,AZ4272,BB4272)</f>
        <v>0</v>
      </c>
    </row>
    <row r="4273" customFormat="false" ht="15" hidden="false" customHeight="false" outlineLevel="0" collapsed="false">
      <c r="A4273" s="41" t="n">
        <v>40606</v>
      </c>
      <c r="B4273" s="68" t="s">
        <v>1195</v>
      </c>
      <c r="C4273" s="152" t="s">
        <v>842</v>
      </c>
      <c r="D4273" s="72" t="n">
        <v>27038</v>
      </c>
      <c r="E4273" s="72"/>
      <c r="F4273" s="42" t="n">
        <v>0.736111111111111</v>
      </c>
      <c r="G4273" s="3" t="s">
        <v>1478</v>
      </c>
      <c r="H4273" s="3" t="s">
        <v>1296</v>
      </c>
      <c r="I4273" s="29" t="n">
        <v>176</v>
      </c>
      <c r="K4273" s="30" t="s">
        <v>1217</v>
      </c>
      <c r="M4273" s="31" t="n">
        <f aca="false">SUM(P4273,R4273,T4273,V4273,X4273,Z4273,AB4273,AD4273,AF4273,AH4273,AJ4273,AL4273,AN4273,AP4273,AR4273,AT4273,AV4273,AX4273,AZ4273,BB4273)</f>
        <v>0</v>
      </c>
    </row>
    <row r="4274" customFormat="false" ht="15" hidden="false" customHeight="false" outlineLevel="0" collapsed="false">
      <c r="A4274" s="41" t="n">
        <v>40606</v>
      </c>
      <c r="B4274" s="68" t="s">
        <v>1173</v>
      </c>
      <c r="C4274" s="152" t="s">
        <v>1049</v>
      </c>
      <c r="D4274" s="72" t="n">
        <v>27039</v>
      </c>
      <c r="E4274" s="72"/>
      <c r="F4274" s="42" t="n">
        <v>0.677083333333333</v>
      </c>
      <c r="H4274" s="42" t="n">
        <v>0.291666666666667</v>
      </c>
      <c r="I4274" s="29" t="n">
        <v>126</v>
      </c>
      <c r="K4274" s="30" t="s">
        <v>1212</v>
      </c>
      <c r="M4274" s="31" t="n">
        <f aca="false">SUM(P4274,R4274,T4274,V4274,X4274,Z4274,AB4274,AD4274,AF4274,AH4274,AJ4274,AL4274,AN4274,AP4274,AR4274,AT4274,AV4274,AX4274,AZ4274,BB4274)</f>
        <v>0</v>
      </c>
    </row>
    <row r="4275" customFormat="false" ht="15" hidden="false" customHeight="false" outlineLevel="0" collapsed="false">
      <c r="A4275" s="41" t="n">
        <v>40606</v>
      </c>
      <c r="B4275" s="68" t="s">
        <v>1199</v>
      </c>
      <c r="C4275" s="152" t="s">
        <v>1306</v>
      </c>
      <c r="D4275" s="72" t="n">
        <v>27040</v>
      </c>
      <c r="E4275" s="72"/>
      <c r="F4275" s="42" t="n">
        <v>0.736111111111111</v>
      </c>
      <c r="G4275" s="3" t="s">
        <v>1170</v>
      </c>
      <c r="H4275" s="3" t="s">
        <v>1298</v>
      </c>
      <c r="I4275" s="29" t="n">
        <v>167</v>
      </c>
      <c r="K4275" s="30" t="s">
        <v>1253</v>
      </c>
      <c r="M4275" s="31" t="n">
        <f aca="false">SUM(P4275,R4275,T4275,V4275,X4275,Z4275,AB4275,AD4275,AF4275,AH4275,AJ4275,AL4275,AN4275,AP4275,AR4275,AT4275,AV4275,AX4275,AZ4275,BB4275)</f>
        <v>0</v>
      </c>
    </row>
    <row r="4276" customFormat="false" ht="15" hidden="false" customHeight="false" outlineLevel="0" collapsed="false">
      <c r="A4276" s="41" t="n">
        <v>40606</v>
      </c>
      <c r="B4276" s="68" t="s">
        <v>1639</v>
      </c>
      <c r="C4276" s="152" t="s">
        <v>1206</v>
      </c>
      <c r="D4276" s="72" t="n">
        <v>27041</v>
      </c>
      <c r="E4276" s="72"/>
      <c r="F4276" s="69" t="s">
        <v>1162</v>
      </c>
      <c r="G4276" s="69"/>
      <c r="H4276" s="69" t="s">
        <v>1162</v>
      </c>
      <c r="I4276" s="71" t="n">
        <v>184</v>
      </c>
      <c r="J4276" s="71"/>
      <c r="K4276" s="72" t="s">
        <v>1172</v>
      </c>
      <c r="M4276" s="31" t="n">
        <f aca="false">SUM(P4276,R4276,T4276,V4276,X4276,Z4276,AB4276,AD4276,AF4276,AH4276,AJ4276,AL4276,AN4276,AP4276,AR4276,AT4276,AV4276,AX4276,AZ4276,BB4276)</f>
        <v>15495.2</v>
      </c>
      <c r="O4276" s="0" t="n">
        <v>22384</v>
      </c>
      <c r="P4276" s="31" t="n">
        <v>9700</v>
      </c>
      <c r="Q4276" s="0" t="n">
        <v>22077</v>
      </c>
      <c r="R4276" s="31" t="n">
        <v>3271.39</v>
      </c>
      <c r="S4276" s="47" t="n">
        <v>22076</v>
      </c>
      <c r="T4276" s="31" t="n">
        <v>2465.41</v>
      </c>
      <c r="U4276" s="47" t="n">
        <v>22034</v>
      </c>
      <c r="V4276" s="31" t="n">
        <v>48.4</v>
      </c>
      <c r="W4276" s="47" t="n">
        <v>22036</v>
      </c>
      <c r="X4276" s="31" t="n">
        <v>10</v>
      </c>
    </row>
    <row r="4277" customFormat="false" ht="15" hidden="false" customHeight="false" outlineLevel="0" collapsed="false">
      <c r="A4277" s="41" t="n">
        <v>40606</v>
      </c>
      <c r="B4277" s="68" t="s">
        <v>1665</v>
      </c>
      <c r="C4277" s="152" t="s">
        <v>760</v>
      </c>
      <c r="D4277" s="72" t="n">
        <v>27042</v>
      </c>
      <c r="E4277" s="72"/>
      <c r="F4277" s="42" t="n">
        <v>0.6875</v>
      </c>
      <c r="H4277" s="42" t="n">
        <v>0.166666666666667</v>
      </c>
      <c r="I4277" s="29" t="n">
        <v>77</v>
      </c>
      <c r="K4277" s="30" t="s">
        <v>1714</v>
      </c>
      <c r="M4277" s="31" t="n">
        <f aca="false">SUM(P4277,R4277,T4277,V4277,X4277,Z4277,AB4277,AD4277,AF4277,AH4277,AJ4277,AL4277,AN4277,AP4277,AR4277,AT4277,AV4277,AX4277,AZ4277,BB4277)</f>
        <v>0</v>
      </c>
    </row>
    <row r="4278" customFormat="false" ht="15" hidden="false" customHeight="false" outlineLevel="0" collapsed="false">
      <c r="A4278" s="41" t="n">
        <v>40606</v>
      </c>
      <c r="B4278" s="68" t="s">
        <v>1197</v>
      </c>
      <c r="C4278" s="152" t="s">
        <v>1370</v>
      </c>
      <c r="D4278" s="72" t="n">
        <v>27043</v>
      </c>
      <c r="E4278" s="72"/>
      <c r="F4278" s="42" t="n">
        <v>0.895833333333333</v>
      </c>
      <c r="H4278" s="42" t="n">
        <v>0.208333333333333</v>
      </c>
      <c r="I4278" s="29" t="n">
        <v>113.9</v>
      </c>
      <c r="K4278" s="30" t="s">
        <v>1259</v>
      </c>
      <c r="M4278" s="31" t="n">
        <f aca="false">SUM(P4278,R4278,T4278,V4278,X4278,Z4278,AB4278,AD4278,AF4278,AH4278,AJ4278,AL4278,AN4278,AP4278,AR4278,AT4278,AV4278,AX4278,AZ4278,BB4278)</f>
        <v>0</v>
      </c>
    </row>
    <row r="4279" customFormat="false" ht="15" hidden="false" customHeight="false" outlineLevel="0" collapsed="false">
      <c r="A4279" s="41"/>
      <c r="M4279" s="31" t="n">
        <f aca="false">SUM(P4279,R4279,T4279,V4279,X4279,Z4279,AB4279,AD4279,AF4279,AH4279,AJ4279,AL4279,AN4279,AP4279,AR4279,AT4279,AV4279,AX4279,AZ4279,BB4279)</f>
        <v>0</v>
      </c>
    </row>
    <row r="4280" customFormat="false" ht="15" hidden="false" customHeight="false" outlineLevel="0" collapsed="false">
      <c r="A4280" s="132"/>
      <c r="B4280" s="133"/>
      <c r="C4280" s="133"/>
      <c r="D4280" s="134"/>
      <c r="E4280" s="134"/>
      <c r="F4280" s="134"/>
      <c r="G4280" s="134"/>
      <c r="H4280" s="134"/>
      <c r="I4280" s="136"/>
      <c r="J4280" s="136"/>
      <c r="K4280" s="134"/>
    </row>
    <row r="4281" customFormat="false" ht="18.75" hidden="false" customHeight="false" outlineLevel="0" collapsed="false">
      <c r="A4281" s="132"/>
      <c r="B4281" s="133"/>
      <c r="C4281" s="133"/>
      <c r="D4281" s="134"/>
      <c r="E4281" s="134"/>
      <c r="F4281" s="134"/>
      <c r="G4281" s="76" t="s">
        <v>1270</v>
      </c>
      <c r="H4281" s="134"/>
      <c r="I4281" s="136"/>
      <c r="J4281" s="136"/>
      <c r="K4281" s="134"/>
    </row>
    <row r="4282" customFormat="false" ht="15" hidden="false" customHeight="false" outlineLevel="0" collapsed="false">
      <c r="A4282" s="41" t="n">
        <v>40607</v>
      </c>
      <c r="B4282" s="0" t="s">
        <v>1195</v>
      </c>
      <c r="C4282" s="0" t="s">
        <v>1049</v>
      </c>
      <c r="D4282" s="3" t="n">
        <v>27044</v>
      </c>
      <c r="F4282" s="42" t="n">
        <v>0.645833333333333</v>
      </c>
      <c r="H4282" s="42" t="n">
        <v>0.270833333333333</v>
      </c>
      <c r="I4282" s="29" t="n">
        <v>117</v>
      </c>
      <c r="K4282" s="30" t="s">
        <v>1217</v>
      </c>
      <c r="M4282" s="31" t="n">
        <f aca="false">SUM(P4282,R4282,T4282,V4282,X4282,Z4282,AB4282,AD4282,AF4282,AH4282,AJ4282,AL4282,AN4282,AP4282,AR4282,AT4282,AV4282,AX4282,AZ4282,BB4282)</f>
        <v>0</v>
      </c>
    </row>
    <row r="4284" customFormat="false" ht="15" hidden="false" customHeight="false" outlineLevel="0" collapsed="false">
      <c r="A4284" s="134"/>
      <c r="B4284" s="133"/>
      <c r="C4284" s="133"/>
      <c r="D4284" s="134"/>
      <c r="E4284" s="134"/>
      <c r="F4284" s="134"/>
      <c r="G4284" s="134"/>
      <c r="H4284" s="134"/>
      <c r="I4284" s="136"/>
      <c r="J4284" s="136"/>
      <c r="K4284" s="134"/>
    </row>
    <row r="4285" customFormat="false" ht="18.75" hidden="false" customHeight="false" outlineLevel="0" collapsed="false">
      <c r="A4285" s="134"/>
      <c r="B4285" s="133"/>
      <c r="C4285" s="133"/>
      <c r="D4285" s="134"/>
      <c r="E4285" s="134"/>
      <c r="F4285" s="134"/>
      <c r="G4285" s="76" t="s">
        <v>1841</v>
      </c>
      <c r="H4285" s="134"/>
      <c r="I4285" s="136"/>
      <c r="J4285" s="136"/>
      <c r="K4285" s="134"/>
    </row>
    <row r="4286" customFormat="false" ht="15" hidden="false" customHeight="false" outlineLevel="0" collapsed="false">
      <c r="A4286" s="41" t="n">
        <v>40609</v>
      </c>
      <c r="B4286" s="0" t="s">
        <v>1189</v>
      </c>
      <c r="C4286" s="0" t="s">
        <v>869</v>
      </c>
      <c r="D4286" s="3" t="n">
        <v>27045</v>
      </c>
      <c r="F4286" s="42" t="n">
        <v>0.40625</v>
      </c>
      <c r="H4286" s="42" t="n">
        <v>0.166666666666667</v>
      </c>
      <c r="I4286" s="29" t="n">
        <v>72</v>
      </c>
      <c r="K4286" s="30" t="s">
        <v>1231</v>
      </c>
      <c r="M4286" s="31" t="n">
        <f aca="false">SUM(P4286,R4286,T4286,V4286,X4286,Z4286,AB4286,AD4286,AF4286,AH4286,AJ4286,AL4286,AN4286,AP4286,AR4286,AT4286,AV4286,AX4286,AZ4286,BB4286)</f>
        <v>0</v>
      </c>
    </row>
    <row r="4288" customFormat="false" ht="15" hidden="false" customHeight="false" outlineLevel="0" collapsed="false">
      <c r="A4288" s="134"/>
      <c r="B4288" s="133"/>
      <c r="C4288" s="187"/>
      <c r="D4288" s="188"/>
      <c r="E4288" s="188"/>
      <c r="F4288" s="134"/>
      <c r="G4288" s="134"/>
      <c r="H4288" s="134"/>
      <c r="I4288" s="136"/>
      <c r="J4288" s="136"/>
      <c r="K4288" s="134"/>
    </row>
    <row r="4289" customFormat="false" ht="18.75" hidden="false" customHeight="false" outlineLevel="0" collapsed="false">
      <c r="A4289" s="134"/>
      <c r="B4289" s="133"/>
      <c r="C4289" s="133"/>
      <c r="D4289" s="134"/>
      <c r="E4289" s="134"/>
      <c r="F4289" s="134"/>
      <c r="G4289" s="76" t="s">
        <v>1848</v>
      </c>
      <c r="H4289" s="134"/>
      <c r="I4289" s="136"/>
      <c r="J4289" s="136"/>
      <c r="K4289" s="134"/>
    </row>
    <row r="4290" customFormat="false" ht="15" hidden="false" customHeight="false" outlineLevel="0" collapsed="false">
      <c r="A4290" s="41" t="n">
        <v>40611</v>
      </c>
      <c r="B4290" s="0" t="s">
        <v>1189</v>
      </c>
      <c r="C4290" s="0" t="s">
        <v>925</v>
      </c>
      <c r="D4290" s="3" t="n">
        <v>27046</v>
      </c>
      <c r="F4290" s="42" t="n">
        <v>0.569444444444444</v>
      </c>
      <c r="H4290" s="3" t="s">
        <v>1299</v>
      </c>
      <c r="I4290" s="29" t="n">
        <v>174.5</v>
      </c>
      <c r="K4290" s="30" t="s">
        <v>1231</v>
      </c>
      <c r="M4290" s="31" t="n">
        <f aca="false">SUM(P4290,R4290,T4290,V4290,X4290,Z4290,AB4290,AD4290,AF4290,AH4290,AJ4290,AL4290,AN4290,AP4290,AR4290,AT4290,AV4290,AX4290,AZ4290,BB4290)</f>
        <v>0</v>
      </c>
    </row>
    <row r="4291" customFormat="false" ht="15" hidden="false" customHeight="false" outlineLevel="0" collapsed="false">
      <c r="A4291" s="41" t="n">
        <v>40611</v>
      </c>
      <c r="B4291" s="0" t="s">
        <v>1169</v>
      </c>
      <c r="C4291" s="0" t="s">
        <v>1817</v>
      </c>
      <c r="D4291" s="3" t="n">
        <v>27047</v>
      </c>
      <c r="F4291" s="42" t="n">
        <v>0.461805555555556</v>
      </c>
      <c r="H4291" s="42" t="n">
        <v>0.166666666666667</v>
      </c>
      <c r="I4291" s="29" t="n">
        <v>77</v>
      </c>
      <c r="K4291" s="30" t="s">
        <v>1214</v>
      </c>
      <c r="M4291" s="31" t="n">
        <f aca="false">SUM(P4291,R4291,T4291,V4291,X4291,Z4291,AB4291,AD4291,AF4291,AH4291,AJ4291,AL4291,AN4291,AP4291,AR4291,AT4291,AV4291,AX4291,AZ4291,BB4291)</f>
        <v>0</v>
      </c>
    </row>
    <row r="4292" customFormat="false" ht="15" hidden="false" customHeight="false" outlineLevel="0" collapsed="false">
      <c r="A4292" s="41" t="n">
        <v>40611</v>
      </c>
      <c r="B4292" s="0" t="s">
        <v>1832</v>
      </c>
      <c r="C4292" s="0" t="s">
        <v>557</v>
      </c>
      <c r="D4292" s="3" t="n">
        <v>27048</v>
      </c>
      <c r="F4292" s="42" t="n">
        <v>0.395833333333333</v>
      </c>
      <c r="H4292" s="42" t="n">
        <v>0.166666666666667</v>
      </c>
      <c r="I4292" s="29" t="n">
        <v>77</v>
      </c>
      <c r="K4292" s="30" t="s">
        <v>1833</v>
      </c>
      <c r="M4292" s="31" t="n">
        <f aca="false">SUM(P4292,R4292,T4292,V4292,X4292,Z4292,AB4292,AD4292,AF4292,AH4292,AJ4292,AL4292,AN4292,AP4292,AR4292,AT4292,AV4292,AX4292,AZ4292,BB4292)</f>
        <v>28470</v>
      </c>
      <c r="O4292" s="0" t="n">
        <v>2518</v>
      </c>
      <c r="P4292" s="31" t="n">
        <v>28470</v>
      </c>
    </row>
    <row r="4293" customFormat="false" ht="15" hidden="false" customHeight="false" outlineLevel="0" collapsed="false">
      <c r="A4293" s="41" t="n">
        <v>40611</v>
      </c>
      <c r="B4293" s="0" t="s">
        <v>1195</v>
      </c>
      <c r="C4293" s="0" t="s">
        <v>1049</v>
      </c>
      <c r="D4293" s="3" t="n">
        <v>27049</v>
      </c>
      <c r="F4293" s="42" t="n">
        <v>0.701388888888889</v>
      </c>
      <c r="G4293" s="3" t="s">
        <v>1877</v>
      </c>
      <c r="H4293" s="3" t="s">
        <v>1572</v>
      </c>
      <c r="I4293" s="29" t="n">
        <v>198</v>
      </c>
      <c r="K4293" s="30" t="s">
        <v>1217</v>
      </c>
      <c r="M4293" s="31" t="n">
        <f aca="false">SUM(P4293,R4293,T4293,V4293,X4293,Z4293,AB4293,AD4293,AF4293,AH4293,AJ4293,AL4293,AN4293,AP4293,AR4293,AT4293,AV4293,AX4293,AZ4293,BB4293)</f>
        <v>0</v>
      </c>
    </row>
    <row r="4294" customFormat="false" ht="15" hidden="false" customHeight="false" outlineLevel="0" collapsed="false">
      <c r="A4294" s="41" t="n">
        <v>40611</v>
      </c>
      <c r="B4294" s="0" t="s">
        <v>1675</v>
      </c>
      <c r="C4294" s="0" t="s">
        <v>490</v>
      </c>
      <c r="D4294" s="3" t="n">
        <v>27050</v>
      </c>
      <c r="F4294" s="42" t="n">
        <v>0.555555555555556</v>
      </c>
      <c r="H4294" s="42" t="n">
        <v>0.229166666666667</v>
      </c>
      <c r="I4294" s="29" t="n">
        <v>104.5</v>
      </c>
      <c r="K4294" s="30" t="s">
        <v>1375</v>
      </c>
      <c r="M4294" s="31" t="n">
        <f aca="false">SUM(P4294,R4294,T4294,V4294,X4294,Z4294,AB4294,AD4294,AF4294,AH4294,AJ4294,AL4294,AN4294,AP4294,AR4294,AT4294,AV4294,AX4294,AZ4294,BB4294)</f>
        <v>0</v>
      </c>
    </row>
    <row r="4295" customFormat="false" ht="15" hidden="false" customHeight="false" outlineLevel="0" collapsed="false">
      <c r="A4295" s="41" t="n">
        <v>40611</v>
      </c>
      <c r="B4295" s="0" t="s">
        <v>1199</v>
      </c>
      <c r="C4295" s="0" t="s">
        <v>1215</v>
      </c>
      <c r="D4295" s="3" t="n">
        <v>27051</v>
      </c>
      <c r="F4295" s="42" t="n">
        <v>0.625</v>
      </c>
      <c r="H4295" s="42" t="n">
        <v>0.166666666666667</v>
      </c>
      <c r="I4295" s="29" t="n">
        <v>77</v>
      </c>
      <c r="K4295" s="30" t="s">
        <v>1253</v>
      </c>
      <c r="M4295" s="31" t="n">
        <f aca="false">SUM(P4295,R4295,T4295,V4295,X4295,Z4295,AB4295,AD4295,AF4295,AH4295,AJ4295,AL4295,AN4295,AP4295,AR4295,AT4295,AV4295,AX4295,AZ4295,BB4295)</f>
        <v>0</v>
      </c>
    </row>
    <row r="4296" customFormat="false" ht="15" hidden="false" customHeight="false" outlineLevel="0" collapsed="false">
      <c r="A4296" s="41" t="n">
        <v>40611</v>
      </c>
      <c r="B4296" s="68" t="s">
        <v>383</v>
      </c>
      <c r="C4296" s="152" t="s">
        <v>1206</v>
      </c>
      <c r="D4296" s="3" t="n">
        <v>27052</v>
      </c>
      <c r="F4296" s="30" t="s">
        <v>1162</v>
      </c>
      <c r="G4296" s="3" t="s">
        <v>1778</v>
      </c>
      <c r="H4296" s="30" t="s">
        <v>1162</v>
      </c>
      <c r="I4296" s="29" t="n">
        <v>208</v>
      </c>
      <c r="K4296" s="30" t="s">
        <v>1232</v>
      </c>
      <c r="M4296" s="31" t="n">
        <f aca="false">SUM(P4296,R4296,T4296,V4296,X4296,Z4296,AB4296,AD4296,AF4296,AH4296,AJ4296,AL4296,AN4296,AP4296,AR4296,AT4296,AV4296,AX4296,AZ4296,BB4296)</f>
        <v>0</v>
      </c>
    </row>
    <row r="4297" customFormat="false" ht="15" hidden="false" customHeight="false" outlineLevel="0" collapsed="false">
      <c r="A4297" s="41" t="n">
        <v>40611</v>
      </c>
      <c r="B4297" s="68" t="s">
        <v>1165</v>
      </c>
      <c r="C4297" s="152" t="s">
        <v>1206</v>
      </c>
      <c r="D4297" s="3" t="n">
        <v>27053</v>
      </c>
      <c r="F4297" s="30" t="s">
        <v>1162</v>
      </c>
      <c r="H4297" s="30" t="s">
        <v>1162</v>
      </c>
      <c r="I4297" s="29" t="n">
        <v>184</v>
      </c>
      <c r="K4297" s="30" t="s">
        <v>1233</v>
      </c>
      <c r="M4297" s="31" t="n">
        <f aca="false">SUM(P4297,R4297,T4297,V4297,X4297,Z4297,AB4297,AD4297,AF4297,AH4297,AJ4297,AL4297,AN4297,AP4297,AR4297,AT4297,AV4297,AX4297,AZ4297,BB4297)</f>
        <v>0</v>
      </c>
    </row>
    <row r="4298" customFormat="false" ht="15" hidden="false" customHeight="false" outlineLevel="0" collapsed="false">
      <c r="A4298" s="41" t="n">
        <v>40611</v>
      </c>
      <c r="B4298" s="0" t="s">
        <v>1176</v>
      </c>
      <c r="C4298" s="152" t="s">
        <v>1206</v>
      </c>
      <c r="D4298" s="3" t="n">
        <v>27054</v>
      </c>
      <c r="F4298" s="30" t="s">
        <v>1162</v>
      </c>
      <c r="G4298" s="3" t="s">
        <v>1247</v>
      </c>
      <c r="H4298" s="30" t="s">
        <v>1162</v>
      </c>
      <c r="I4298" s="29" t="n">
        <v>209.95</v>
      </c>
      <c r="K4298" s="30" t="s">
        <v>1222</v>
      </c>
      <c r="M4298" s="31" t="n">
        <f aca="false">SUM(P4298,R4298,T4298,V4298,X4298,Z4298,AB4298,AD4298,AF4298,AH4298,AJ4298,AL4298,AN4298,AP4298,AR4298,AT4298,AV4298,AX4298,AZ4298,BB4298)</f>
        <v>3400.32</v>
      </c>
      <c r="O4298" s="0" t="n">
        <v>22054</v>
      </c>
      <c r="P4298" s="31" t="n">
        <v>250.39</v>
      </c>
      <c r="Q4298" s="0" t="n">
        <v>22053</v>
      </c>
      <c r="R4298" s="31" t="n">
        <v>666.43</v>
      </c>
      <c r="S4298" s="47" t="n">
        <v>22051</v>
      </c>
      <c r="T4298" s="31" t="n">
        <v>551.91</v>
      </c>
      <c r="U4298" s="47" t="n">
        <v>22052</v>
      </c>
      <c r="V4298" s="31" t="n">
        <v>372.58</v>
      </c>
      <c r="W4298" s="47" t="n">
        <v>22445</v>
      </c>
      <c r="X4298" s="31" t="n">
        <v>202.5</v>
      </c>
      <c r="Y4298" s="47" t="n">
        <v>22449</v>
      </c>
      <c r="Z4298" s="31" t="n">
        <v>606.51</v>
      </c>
      <c r="AA4298" s="47" t="n">
        <v>22522</v>
      </c>
      <c r="AB4298" s="31" t="n">
        <v>750</v>
      </c>
    </row>
    <row r="4299" customFormat="false" ht="15" hidden="false" customHeight="false" outlineLevel="0" collapsed="false">
      <c r="A4299" s="41" t="n">
        <v>40611</v>
      </c>
      <c r="B4299" s="0" t="s">
        <v>1665</v>
      </c>
      <c r="C4299" s="152" t="s">
        <v>1206</v>
      </c>
      <c r="D4299" s="3" t="n">
        <v>27055</v>
      </c>
      <c r="F4299" s="30" t="s">
        <v>1162</v>
      </c>
      <c r="G4299" s="3" t="s">
        <v>1386</v>
      </c>
      <c r="H4299" s="30" t="s">
        <v>1162</v>
      </c>
      <c r="I4299" s="29" t="n">
        <v>210.3</v>
      </c>
      <c r="K4299" s="30" t="s">
        <v>1714</v>
      </c>
      <c r="M4299" s="31" t="n">
        <f aca="false">SUM(P4299,R4299,T4299,V4299,X4299,Z4299,AB4299,AD4299,AF4299,AH4299,AJ4299,AL4299,AN4299,AP4299,AR4299,AT4299,AV4299,AX4299,AZ4299,BB4299)</f>
        <v>0</v>
      </c>
    </row>
    <row r="4300" customFormat="false" ht="15" hidden="false" customHeight="false" outlineLevel="0" collapsed="false">
      <c r="A4300" s="41"/>
      <c r="M4300" s="31" t="n">
        <f aca="false">SUM(P4300,R4300,T4300,V4300,X4300,Z4300,AB4300,AD4300,AF4300,AH4300,AJ4300,AL4300,AN4300,AP4300,AR4300,AT4300,AV4300,AX4300,AZ4300,BB4300)</f>
        <v>0</v>
      </c>
    </row>
    <row r="4301" customFormat="false" ht="15" hidden="false" customHeight="false" outlineLevel="0" collapsed="false">
      <c r="A4301" s="134"/>
      <c r="B4301" s="133"/>
      <c r="C4301" s="187"/>
      <c r="D4301" s="188"/>
      <c r="E4301" s="188"/>
      <c r="F4301" s="134"/>
      <c r="G4301" s="134"/>
      <c r="H4301" s="134"/>
      <c r="I4301" s="136"/>
      <c r="J4301" s="136"/>
      <c r="K4301" s="134"/>
    </row>
    <row r="4302" customFormat="false" ht="18.75" hidden="false" customHeight="false" outlineLevel="0" collapsed="false">
      <c r="A4302" s="134"/>
      <c r="B4302" s="133"/>
      <c r="C4302" s="133"/>
      <c r="D4302" s="134"/>
      <c r="E4302" s="134"/>
      <c r="F4302" s="134"/>
      <c r="G4302" s="76" t="s">
        <v>1849</v>
      </c>
      <c r="H4302" s="134"/>
      <c r="I4302" s="136"/>
      <c r="J4302" s="136"/>
      <c r="K4302" s="134"/>
    </row>
    <row r="4303" customFormat="false" ht="15" hidden="false" customHeight="false" outlineLevel="0" collapsed="false">
      <c r="A4303" s="41" t="n">
        <v>40612</v>
      </c>
      <c r="B4303" s="152" t="s">
        <v>1675</v>
      </c>
      <c r="C4303" s="152" t="s">
        <v>490</v>
      </c>
      <c r="D4303" s="72" t="n">
        <v>27056</v>
      </c>
      <c r="E4303" s="72"/>
      <c r="F4303" s="42" t="n">
        <v>0.708333333333333</v>
      </c>
      <c r="H4303" s="42" t="n">
        <v>0.458333333333333</v>
      </c>
      <c r="I4303" s="29" t="n">
        <v>209</v>
      </c>
      <c r="K4303" s="30" t="s">
        <v>1375</v>
      </c>
      <c r="M4303" s="31" t="n">
        <f aca="false">SUM(P4303,R4303,T4303,V4303,X4303,Z4303,AB4303,AD4303,AF4303,AH4303,AJ4303,AL4303,AN4303,AP4303,AR4303,AT4303,AV4303,AX4303,AZ4303,BB4303)</f>
        <v>0</v>
      </c>
    </row>
    <row r="4304" customFormat="false" ht="15" hidden="false" customHeight="false" outlineLevel="0" collapsed="false">
      <c r="A4304" s="41" t="n">
        <v>40612</v>
      </c>
      <c r="B4304" s="152" t="s">
        <v>1632</v>
      </c>
      <c r="C4304" s="152" t="s">
        <v>490</v>
      </c>
      <c r="D4304" s="72" t="n">
        <v>27057</v>
      </c>
      <c r="E4304" s="72"/>
      <c r="F4304" s="42" t="n">
        <v>0.708333333333333</v>
      </c>
      <c r="H4304" s="42" t="n">
        <v>0.458333333333333</v>
      </c>
      <c r="I4304" s="29" t="n">
        <v>213</v>
      </c>
      <c r="K4304" s="30" t="s">
        <v>1621</v>
      </c>
      <c r="M4304" s="31" t="n">
        <f aca="false">SUM(P4304,R4304,T4304,V4304,X4304,Z4304,AB4304,AD4304,AF4304,AH4304,AJ4304,AL4304,AN4304,AP4304,AR4304,AT4304,AV4304,AX4304,AZ4304,BB4304)</f>
        <v>0</v>
      </c>
    </row>
    <row r="4305" customFormat="false" ht="15" hidden="false" customHeight="false" outlineLevel="0" collapsed="false">
      <c r="A4305" s="41" t="n">
        <v>40612</v>
      </c>
      <c r="B4305" s="152" t="s">
        <v>679</v>
      </c>
      <c r="C4305" s="152" t="s">
        <v>1206</v>
      </c>
      <c r="D4305" s="72" t="n">
        <v>27058</v>
      </c>
      <c r="E4305" s="72"/>
      <c r="F4305" s="3" t="s">
        <v>1162</v>
      </c>
      <c r="H4305" s="3" t="s">
        <v>1162</v>
      </c>
      <c r="I4305" s="29" t="n">
        <v>184</v>
      </c>
      <c r="K4305" s="30" t="s">
        <v>1223</v>
      </c>
      <c r="M4305" s="31" t="n">
        <f aca="false">SUM(P4305,R4305,T4305,V4305,X4305,Z4305,AB4305,AD4305,AF4305,AH4305,AJ4305,AL4305,AN4305,AP4305,AR4305,AT4305,AV4305,AX4305,AZ4305,BB4305)</f>
        <v>29899.08</v>
      </c>
      <c r="O4305" s="0" t="n">
        <v>22440</v>
      </c>
      <c r="P4305" s="31" t="n">
        <v>6022.5</v>
      </c>
      <c r="Q4305" s="0" t="n">
        <v>22441</v>
      </c>
      <c r="R4305" s="31" t="n">
        <v>7522</v>
      </c>
      <c r="S4305" s="47" t="n">
        <v>22646</v>
      </c>
      <c r="T4305" s="31" t="n">
        <v>200</v>
      </c>
      <c r="U4305" s="47" t="n">
        <v>22650</v>
      </c>
      <c r="V4305" s="31" t="n">
        <v>2064</v>
      </c>
      <c r="W4305" s="47" t="n">
        <v>22643</v>
      </c>
      <c r="X4305" s="31" t="n">
        <v>199</v>
      </c>
      <c r="Y4305" s="47" t="n">
        <v>22639</v>
      </c>
      <c r="Z4305" s="31" t="n">
        <v>381</v>
      </c>
      <c r="AA4305" s="47" t="n">
        <v>22638</v>
      </c>
      <c r="AB4305" s="31" t="n">
        <v>381</v>
      </c>
      <c r="AC4305" s="47" t="n">
        <v>22638</v>
      </c>
      <c r="AD4305" s="31" t="n">
        <v>217.5</v>
      </c>
      <c r="AE4305" s="47" t="n">
        <v>22637</v>
      </c>
      <c r="AF4305" s="31" t="n">
        <v>217.08</v>
      </c>
      <c r="AG4305" s="47" t="n">
        <v>22626</v>
      </c>
      <c r="AH4305" s="31" t="n">
        <v>2600</v>
      </c>
      <c r="AI4305" s="47" t="n">
        <v>22603</v>
      </c>
      <c r="AJ4305" s="31" t="n">
        <v>9645</v>
      </c>
      <c r="AK4305" s="47" t="n">
        <v>22604</v>
      </c>
      <c r="AL4305" s="31" t="n">
        <v>450</v>
      </c>
    </row>
    <row r="4306" customFormat="false" ht="15" hidden="false" customHeight="false" outlineLevel="0" collapsed="false">
      <c r="A4306" s="41" t="n">
        <v>40612</v>
      </c>
      <c r="B4306" s="152" t="s">
        <v>383</v>
      </c>
      <c r="C4306" s="152" t="s">
        <v>1206</v>
      </c>
      <c r="D4306" s="72" t="n">
        <v>27059</v>
      </c>
      <c r="E4306" s="72"/>
      <c r="F4306" s="3" t="s">
        <v>1162</v>
      </c>
      <c r="G4306" s="3" t="s">
        <v>1386</v>
      </c>
      <c r="H4306" s="3" t="s">
        <v>1162</v>
      </c>
      <c r="I4306" s="29" t="n">
        <v>205.7</v>
      </c>
      <c r="K4306" s="30" t="s">
        <v>1232</v>
      </c>
      <c r="M4306" s="31" t="n">
        <f aca="false">SUM(P4306,R4306,T4306,V4306,X4306,Z4306,AB4306,AD4306,AF4306,AH4306,AJ4306,AL4306,AN4306,AP4306,AR4306,AT4306,AV4306,AX4306,AZ4306,BB4306)</f>
        <v>12712.27</v>
      </c>
      <c r="O4306" s="0" t="n">
        <v>22493</v>
      </c>
      <c r="P4306" s="31" t="n">
        <v>2138.5</v>
      </c>
      <c r="Q4306" s="0" t="n">
        <v>22494</v>
      </c>
      <c r="R4306" s="31" t="n">
        <v>170.9</v>
      </c>
      <c r="S4306" s="47" t="n">
        <v>22495</v>
      </c>
      <c r="T4306" s="31" t="n">
        <v>393</v>
      </c>
      <c r="U4306" s="47" t="n">
        <v>22462</v>
      </c>
      <c r="V4306" s="31" t="n">
        <v>8145</v>
      </c>
      <c r="W4306" s="47" t="n">
        <v>22655</v>
      </c>
      <c r="X4306" s="31" t="n">
        <v>1500</v>
      </c>
      <c r="Y4306" s="47" t="n">
        <v>22465</v>
      </c>
      <c r="Z4306" s="31" t="n">
        <v>300.75</v>
      </c>
      <c r="AA4306" s="47" t="n">
        <v>21738</v>
      </c>
      <c r="AB4306" s="31" t="n">
        <v>64.12</v>
      </c>
    </row>
    <row r="4307" customFormat="false" ht="15" hidden="false" customHeight="false" outlineLevel="0" collapsed="false">
      <c r="A4307" s="41" t="n">
        <v>40612</v>
      </c>
      <c r="B4307" s="152" t="s">
        <v>1165</v>
      </c>
      <c r="C4307" s="152" t="s">
        <v>1206</v>
      </c>
      <c r="D4307" s="72" t="n">
        <v>27060</v>
      </c>
      <c r="E4307" s="72"/>
      <c r="F4307" s="3" t="s">
        <v>1162</v>
      </c>
      <c r="G4307" s="3" t="s">
        <v>1341</v>
      </c>
      <c r="H4307" s="3" t="s">
        <v>1162</v>
      </c>
      <c r="I4307" s="29" t="n">
        <v>211.5</v>
      </c>
      <c r="K4307" s="30" t="s">
        <v>1233</v>
      </c>
      <c r="M4307" s="31" t="n">
        <f aca="false">SUM(P4307,R4307,T4307,V4307,X4307,Z4307,AB4307,AD4307,AF4307,AH4307,AJ4307,AL4307,AN4307,AP4307,AR4307,AT4307,AV4307,AX4307,AZ4307,BB4307)</f>
        <v>23796.26</v>
      </c>
      <c r="O4307" s="0" t="n">
        <v>22081</v>
      </c>
      <c r="P4307" s="31" t="n">
        <v>4131.31</v>
      </c>
      <c r="Q4307" s="0" t="n">
        <v>22057</v>
      </c>
      <c r="R4307" s="31" t="n">
        <v>989.04</v>
      </c>
      <c r="S4307" s="47" t="n">
        <v>22058</v>
      </c>
      <c r="T4307" s="31" t="n">
        <v>249.87</v>
      </c>
      <c r="U4307" s="47" t="n">
        <v>22037</v>
      </c>
      <c r="V4307" s="31" t="n">
        <v>1405.64</v>
      </c>
      <c r="W4307" s="47" t="n">
        <v>22055</v>
      </c>
      <c r="X4307" s="31" t="n">
        <v>125.4</v>
      </c>
      <c r="Y4307" s="47" t="n">
        <v>22438</v>
      </c>
      <c r="Z4307" s="31" t="n">
        <v>9220</v>
      </c>
      <c r="AA4307" s="47" t="n">
        <v>22439</v>
      </c>
      <c r="AB4307" s="31" t="n">
        <v>7025</v>
      </c>
      <c r="AC4307" s="47" t="n">
        <v>22623</v>
      </c>
      <c r="AD4307" s="31" t="n">
        <v>500</v>
      </c>
      <c r="AE4307" s="47" t="n">
        <v>22605</v>
      </c>
      <c r="AF4307" s="31" t="n">
        <v>150</v>
      </c>
    </row>
    <row r="4308" customFormat="false" ht="15" hidden="false" customHeight="false" outlineLevel="0" collapsed="false">
      <c r="A4308" s="41" t="n">
        <v>40612</v>
      </c>
      <c r="B4308" s="152" t="s">
        <v>1173</v>
      </c>
      <c r="C4308" s="152" t="s">
        <v>1049</v>
      </c>
      <c r="D4308" s="72" t="n">
        <v>27061</v>
      </c>
      <c r="E4308" s="72"/>
      <c r="F4308" s="42" t="n">
        <v>0.708333333333333</v>
      </c>
      <c r="G4308" s="3" t="s">
        <v>1878</v>
      </c>
      <c r="H4308" s="3" t="s">
        <v>1321</v>
      </c>
      <c r="I4308" s="29" t="n">
        <v>198</v>
      </c>
      <c r="K4308" s="30" t="s">
        <v>1212</v>
      </c>
      <c r="M4308" s="31" t="n">
        <f aca="false">SUM(P4308,R4308,T4308,V4308,X4308,Z4308,AB4308,AD4308,AF4308,AH4308,AJ4308,AL4308,AN4308,AP4308,AR4308,AT4308,AV4308,AX4308,AZ4308,BB4308)</f>
        <v>0</v>
      </c>
    </row>
    <row r="4309" customFormat="false" ht="15" hidden="false" customHeight="false" outlineLevel="0" collapsed="false">
      <c r="A4309" s="41" t="n">
        <v>40612</v>
      </c>
      <c r="B4309" s="0" t="s">
        <v>1832</v>
      </c>
      <c r="C4309" s="0" t="s">
        <v>940</v>
      </c>
      <c r="D4309" s="72" t="n">
        <v>27062</v>
      </c>
      <c r="E4309" s="72"/>
      <c r="F4309" s="42" t="n">
        <v>0.541666666666667</v>
      </c>
      <c r="H4309" s="42" t="n">
        <v>0.25</v>
      </c>
      <c r="I4309" s="29" t="n">
        <v>113</v>
      </c>
      <c r="K4309" s="30" t="s">
        <v>1833</v>
      </c>
      <c r="M4309" s="31" t="n">
        <f aca="false">SUM(P4309,R4309,T4309,V4309,X4309,Z4309,AB4309,AD4309,AF4309,AH4309,AJ4309,AL4309,AN4309,AP4309,AR4309,AT4309,AV4309,AX4309,AZ4309,BB4309)</f>
        <v>0</v>
      </c>
    </row>
    <row r="4310" customFormat="false" ht="15" hidden="false" customHeight="false" outlineLevel="0" collapsed="false">
      <c r="A4310" s="41" t="n">
        <v>40612</v>
      </c>
      <c r="B4310" s="152" t="s">
        <v>1169</v>
      </c>
      <c r="C4310" s="152" t="s">
        <v>925</v>
      </c>
      <c r="D4310" s="72" t="n">
        <v>27063</v>
      </c>
      <c r="E4310" s="72"/>
      <c r="F4310" s="42" t="n">
        <v>0.770833333333334</v>
      </c>
      <c r="G4310" s="3" t="s">
        <v>1879</v>
      </c>
      <c r="H4310" s="3" t="s">
        <v>1378</v>
      </c>
      <c r="I4310" s="29" t="n">
        <v>297.2</v>
      </c>
      <c r="K4310" s="30" t="s">
        <v>1214</v>
      </c>
      <c r="M4310" s="31" t="n">
        <f aca="false">SUM(P4310,R4310,T4310,V4310,X4310,Z4310,AB4310,AD4310,AF4310,AH4310,AJ4310,AL4310,AN4310,AP4310,AR4310,AT4310,AV4310,AX4310,AZ4310,BB4310)</f>
        <v>0</v>
      </c>
    </row>
    <row r="4311" customFormat="false" ht="15" hidden="false" customHeight="false" outlineLevel="0" collapsed="false">
      <c r="A4311" s="41" t="n">
        <v>40612</v>
      </c>
      <c r="B4311" s="0" t="s">
        <v>1197</v>
      </c>
      <c r="C4311" s="0" t="s">
        <v>940</v>
      </c>
      <c r="D4311" s="72" t="n">
        <v>27064</v>
      </c>
      <c r="E4311" s="72"/>
      <c r="F4311" s="42" t="n">
        <v>0.677083333333333</v>
      </c>
      <c r="H4311" s="42" t="n">
        <v>0.375</v>
      </c>
      <c r="I4311" s="29" t="n">
        <v>167</v>
      </c>
      <c r="K4311" s="30" t="s">
        <v>1259</v>
      </c>
      <c r="M4311" s="31" t="n">
        <f aca="false">SUM(P4311,R4311,T4311,V4311,X4311,Z4311,AB4311,AD4311,AF4311,AH4311,AJ4311,AL4311,AN4311,AP4311,AR4311,AT4311,AV4311,AX4311,AZ4311,BB4311)</f>
        <v>0</v>
      </c>
    </row>
    <row r="4312" customFormat="false" ht="15" hidden="false" customHeight="false" outlineLevel="0" collapsed="false">
      <c r="A4312" s="41" t="n">
        <v>40612</v>
      </c>
      <c r="B4312" s="0" t="s">
        <v>1176</v>
      </c>
      <c r="C4312" s="0" t="s">
        <v>1300</v>
      </c>
      <c r="D4312" s="72" t="n">
        <v>27065</v>
      </c>
      <c r="E4312" s="72"/>
      <c r="F4312" s="42" t="n">
        <v>0.795138888888889</v>
      </c>
      <c r="H4312" s="42" t="n">
        <v>0.458333333333333</v>
      </c>
      <c r="I4312" s="29" t="n">
        <v>208.4</v>
      </c>
      <c r="K4312" s="30" t="s">
        <v>1222</v>
      </c>
      <c r="M4312" s="31" t="n">
        <f aca="false">SUM(P4312,R4312,T4312,V4312,X4312,Z4312,AB4312,AD4312,AF4312,AH4312,AJ4312,AL4312,AN4312,AP4312,AR4312,AT4312,AV4312,AX4312,AZ4312,BB4312)</f>
        <v>0</v>
      </c>
    </row>
    <row r="4313" customFormat="false" ht="15" hidden="false" customHeight="false" outlineLevel="0" collapsed="false">
      <c r="A4313" s="55" t="n">
        <v>40612</v>
      </c>
      <c r="B4313" s="56" t="s">
        <v>581</v>
      </c>
      <c r="C4313" s="56" t="s">
        <v>739</v>
      </c>
      <c r="D4313" s="72" t="n">
        <v>27066</v>
      </c>
      <c r="E4313" s="72"/>
      <c r="F4313" s="44" t="n">
        <v>0.770833333333334</v>
      </c>
      <c r="G4313" s="30" t="s">
        <v>1380</v>
      </c>
      <c r="H4313" s="30" t="s">
        <v>1287</v>
      </c>
      <c r="I4313" s="29" t="n">
        <v>212</v>
      </c>
      <c r="K4313" s="30" t="s">
        <v>1243</v>
      </c>
      <c r="M4313" s="31" t="n">
        <f aca="false">SUM(P4313,R4313,T4313,V4313,X4313,Z4313,AB4313,AD4313,AF4313,AH4313,AJ4313,AL4313,AN4313,AP4313,AR4313,AT4313,AV4313,AX4313,AZ4313,BB4313)</f>
        <v>0</v>
      </c>
    </row>
    <row r="4314" customFormat="false" ht="15" hidden="false" customHeight="false" outlineLevel="0" collapsed="false">
      <c r="A4314" s="41" t="n">
        <v>40612</v>
      </c>
      <c r="B4314" s="0" t="s">
        <v>1195</v>
      </c>
      <c r="C4314" s="0" t="s">
        <v>892</v>
      </c>
      <c r="D4314" s="72" t="n">
        <v>27067</v>
      </c>
      <c r="E4314" s="72"/>
      <c r="F4314" s="42" t="n">
        <v>0.743055555555556</v>
      </c>
      <c r="H4314" s="42" t="n">
        <v>0.399305555555556</v>
      </c>
      <c r="I4314" s="29" t="n">
        <v>166.75</v>
      </c>
      <c r="K4314" s="30" t="s">
        <v>1217</v>
      </c>
      <c r="M4314" s="31" t="n">
        <f aca="false">SUM(P4314,R4314,T4314,V4314,X4314,Z4314,AB4314,AD4314,AF4314,AH4314,AJ4314,AL4314,AN4314,AP4314,AR4314,AT4314,AV4314,AX4314,AZ4314,BB4314)</f>
        <v>0</v>
      </c>
    </row>
    <row r="4315" customFormat="false" ht="15" hidden="false" customHeight="false" outlineLevel="0" collapsed="false">
      <c r="A4315" s="41" t="n">
        <v>40612</v>
      </c>
      <c r="B4315" s="0" t="s">
        <v>1665</v>
      </c>
      <c r="C4315" s="0" t="s">
        <v>836</v>
      </c>
      <c r="D4315" s="72" t="n">
        <v>27068</v>
      </c>
      <c r="E4315" s="72"/>
      <c r="F4315" s="42" t="n">
        <v>0.520833333333333</v>
      </c>
      <c r="G4315" s="3" t="s">
        <v>1241</v>
      </c>
      <c r="H4315" s="3" t="s">
        <v>1308</v>
      </c>
      <c r="I4315" s="29" t="n">
        <v>95</v>
      </c>
      <c r="K4315" s="30" t="s">
        <v>1714</v>
      </c>
      <c r="M4315" s="31" t="n">
        <f aca="false">SUM(P4315,R4315,T4315,V4315,X4315,Z4315,AB4315,AD4315,AF4315,AH4315,AJ4315,AL4315,AN4315,AP4315,AR4315,AT4315,AV4315,AX4315,AZ4315,BB4315)</f>
        <v>0</v>
      </c>
    </row>
    <row r="4316" customFormat="false" ht="15" hidden="false" customHeight="false" outlineLevel="0" collapsed="false">
      <c r="A4316" s="41" t="n">
        <v>40612</v>
      </c>
      <c r="B4316" s="0" t="s">
        <v>1199</v>
      </c>
      <c r="C4316" s="0" t="s">
        <v>1807</v>
      </c>
      <c r="D4316" s="72" t="n">
        <v>27069</v>
      </c>
      <c r="E4316" s="72"/>
      <c r="F4316" s="42" t="n">
        <v>0.534722222222222</v>
      </c>
      <c r="H4316" s="42" t="n">
        <v>0.166666666666667</v>
      </c>
      <c r="I4316" s="29" t="n">
        <v>77</v>
      </c>
      <c r="K4316" s="30" t="s">
        <v>1253</v>
      </c>
      <c r="M4316" s="31" t="n">
        <f aca="false">SUM(P4316,R4316,T4316,V4316,X4316,Z4316,AB4316,AD4316,AF4316,AH4316,AJ4316,AL4316,AN4316,AP4316,AR4316,AT4316,AV4316,AX4316,AZ4316,BB4316)</f>
        <v>0</v>
      </c>
    </row>
    <row r="4317" customFormat="false" ht="15" hidden="false" customHeight="false" outlineLevel="0" collapsed="false">
      <c r="A4317" s="55" t="n">
        <v>40612</v>
      </c>
      <c r="B4317" s="56" t="s">
        <v>1203</v>
      </c>
      <c r="C4317" s="56" t="s">
        <v>278</v>
      </c>
      <c r="D4317" s="72" t="n">
        <v>27070</v>
      </c>
      <c r="E4317" s="72"/>
      <c r="F4317" s="44" t="n">
        <v>0.760416666666667</v>
      </c>
      <c r="G4317" s="30" t="s">
        <v>1609</v>
      </c>
      <c r="H4317" s="30" t="s">
        <v>1298</v>
      </c>
      <c r="I4317" s="29" t="n">
        <v>179.7</v>
      </c>
      <c r="K4317" s="30" t="s">
        <v>1244</v>
      </c>
      <c r="M4317" s="31" t="n">
        <f aca="false">SUM(P4317,R4317,T4317,V4317,X4317,Z4317,AB4317,AD4317,AF4317,AH4317,AJ4317,AL4317,AN4317,AP4317,AR4317,AT4317,AV4317,AX4317,AZ4317,BB4317)</f>
        <v>0</v>
      </c>
    </row>
    <row r="4318" customFormat="false" ht="15" hidden="false" customHeight="false" outlineLevel="0" collapsed="false">
      <c r="A4318" s="55" t="n">
        <v>40612</v>
      </c>
      <c r="B4318" s="152" t="s">
        <v>627</v>
      </c>
      <c r="C4318" s="152" t="s">
        <v>1206</v>
      </c>
      <c r="D4318" s="72" t="n">
        <v>27071</v>
      </c>
      <c r="E4318" s="72"/>
      <c r="F4318" s="44" t="s">
        <v>1162</v>
      </c>
      <c r="G4318" s="30"/>
      <c r="H4318" s="30" t="s">
        <v>1162</v>
      </c>
      <c r="I4318" s="29" t="n">
        <v>184</v>
      </c>
      <c r="K4318" s="30" t="s">
        <v>1303</v>
      </c>
      <c r="M4318" s="31" t="n">
        <f aca="false">SUM(P4318,R4318,T4318,V4318,X4318,Z4318,AB4318,AD4318,AF4318,AH4318,AJ4318,AL4318,AN4318,AP4318,AR4318,AT4318,AV4318,AX4318,AZ4318,BB4318)</f>
        <v>0</v>
      </c>
    </row>
    <row r="4319" customFormat="false" ht="15" hidden="false" customHeight="false" outlineLevel="0" collapsed="false">
      <c r="A4319" s="41" t="n">
        <v>40612</v>
      </c>
      <c r="B4319" s="0" t="s">
        <v>1205</v>
      </c>
      <c r="C4319" s="0" t="s">
        <v>1384</v>
      </c>
      <c r="D4319" s="72" t="n">
        <v>27072</v>
      </c>
      <c r="E4319" s="72"/>
      <c r="F4319" s="42" t="n">
        <v>0.736111111111111</v>
      </c>
      <c r="H4319" s="42" t="n">
        <v>0.333333333333333</v>
      </c>
      <c r="I4319" s="29" t="n">
        <v>229</v>
      </c>
      <c r="K4319" s="30" t="s">
        <v>1249</v>
      </c>
      <c r="M4319" s="31" t="n">
        <f aca="false">SUM(P4319,R4319,T4319,V4319,X4319,Z4319,AB4319,AD4319,AF4319,AH4319,AJ4319,AL4319,AN4319,AP4319,AR4319,AT4319,AV4319,AX4319,AZ4319,BB4319)</f>
        <v>0</v>
      </c>
    </row>
    <row r="4320" customFormat="false" ht="15" hidden="false" customHeight="false" outlineLevel="0" collapsed="false">
      <c r="A4320" s="41" t="n">
        <v>40612</v>
      </c>
      <c r="B4320" s="0" t="s">
        <v>1189</v>
      </c>
      <c r="C4320" s="0" t="s">
        <v>557</v>
      </c>
      <c r="D4320" s="72" t="n">
        <v>27073</v>
      </c>
      <c r="E4320" s="72"/>
      <c r="F4320" s="42" t="n">
        <v>0.635416666666667</v>
      </c>
      <c r="H4320" s="42" t="n">
        <v>0.166666666666667</v>
      </c>
      <c r="I4320" s="29" t="n">
        <v>77</v>
      </c>
      <c r="K4320" s="30" t="s">
        <v>1231</v>
      </c>
      <c r="M4320" s="31" t="n">
        <f aca="false">SUM(P4320,R4320,T4320,V4320,X4320,Z4320,AB4320,AD4320,AF4320,AH4320,AJ4320,AL4320,AN4320,AP4320,AR4320,AT4320,AV4320,AX4320,AZ4320,BB4320)</f>
        <v>0</v>
      </c>
    </row>
    <row r="4321" customFormat="false" ht="15" hidden="false" customHeight="false" outlineLevel="0" collapsed="false">
      <c r="A4321" s="41" t="n">
        <v>40612</v>
      </c>
      <c r="B4321" s="0" t="s">
        <v>1665</v>
      </c>
      <c r="C4321" s="0" t="s">
        <v>557</v>
      </c>
      <c r="D4321" s="72" t="n">
        <v>27074</v>
      </c>
      <c r="E4321" s="72"/>
      <c r="F4321" s="42" t="n">
        <v>0.635416666666667</v>
      </c>
      <c r="H4321" s="42" t="n">
        <v>0.166666666666667</v>
      </c>
      <c r="I4321" s="29" t="n">
        <v>77</v>
      </c>
      <c r="K4321" s="30" t="s">
        <v>1714</v>
      </c>
      <c r="M4321" s="31" t="n">
        <f aca="false">SUM(P4321,R4321,T4321,V4321,X4321,Z4321,AB4321,AD4321,AF4321,AH4321,AJ4321,AL4321,AN4321,AP4321,AR4321,AT4321,AV4321,AX4321,AZ4321,BB4321)</f>
        <v>0</v>
      </c>
    </row>
    <row r="4322" customFormat="false" ht="15" hidden="false" customHeight="false" outlineLevel="0" collapsed="false">
      <c r="A4322" s="41" t="n">
        <v>40612</v>
      </c>
      <c r="B4322" s="68" t="s">
        <v>1832</v>
      </c>
      <c r="C4322" s="68" t="s">
        <v>1215</v>
      </c>
      <c r="D4322" s="72" t="n">
        <v>27075</v>
      </c>
      <c r="E4322" s="72"/>
      <c r="F4322" s="42" t="n">
        <v>0.875</v>
      </c>
      <c r="H4322" s="42" t="n">
        <v>0.25</v>
      </c>
      <c r="I4322" s="29" t="n">
        <v>129.2</v>
      </c>
      <c r="K4322" s="30" t="s">
        <v>1833</v>
      </c>
      <c r="M4322" s="31" t="n">
        <f aca="false">SUM(P4322,R4322,T4322,V4322,X4322,Z4322,AB4322,AD4322,AF4322,AH4322,AJ4322,AL4322,AN4322,AP4322,AR4322,AT4322,AV4322,AX4322,AZ4322,BB4322)</f>
        <v>0</v>
      </c>
    </row>
    <row r="4323" customFormat="false" ht="15" hidden="false" customHeight="false" outlineLevel="0" collapsed="false">
      <c r="A4323" s="41" t="n">
        <v>40612</v>
      </c>
      <c r="B4323" s="0" t="s">
        <v>1208</v>
      </c>
      <c r="C4323" s="0" t="s">
        <v>1032</v>
      </c>
      <c r="D4323" s="72" t="n">
        <v>27076</v>
      </c>
      <c r="E4323" s="72"/>
      <c r="F4323" s="42" t="n">
        <v>0.666666666666667</v>
      </c>
      <c r="H4323" s="42" t="n">
        <v>0.333333333333333</v>
      </c>
      <c r="I4323" s="29" t="n">
        <v>301</v>
      </c>
      <c r="K4323" s="30" t="s">
        <v>1238</v>
      </c>
      <c r="M4323" s="31" t="n">
        <f aca="false">SUM(P4323,R4323,T4323,V4323,X4323,Z4323,AB4323,AD4323,AF4323,AH4323,AJ4323,AL4323,AN4323,AP4323,AR4323,AT4323,AV4323,AX4323,AZ4323,BB4323)</f>
        <v>0</v>
      </c>
    </row>
    <row r="4324" customFormat="false" ht="15" hidden="false" customHeight="false" outlineLevel="0" collapsed="false">
      <c r="A4324" s="41"/>
      <c r="M4324" s="31" t="n">
        <f aca="false">SUM(P4324,R4324,T4324,V4324,X4324,Z4324,AB4324,AD4324,AF4324,AH4324,AJ4324,AL4324,AN4324,AP4324,AR4324,AT4324,AV4324,AX4324,AZ4324,BB4324)</f>
        <v>0</v>
      </c>
    </row>
    <row r="4325" customFormat="false" ht="15" hidden="false" customHeight="false" outlineLevel="0" collapsed="false">
      <c r="A4325" s="134"/>
      <c r="B4325" s="133"/>
      <c r="C4325" s="187"/>
      <c r="D4325" s="188"/>
      <c r="E4325" s="188"/>
      <c r="F4325" s="134"/>
      <c r="G4325" s="134"/>
      <c r="H4325" s="134"/>
      <c r="I4325" s="136"/>
      <c r="J4325" s="136"/>
      <c r="K4325" s="134"/>
    </row>
    <row r="4326" customFormat="false" ht="18.75" hidden="false" customHeight="false" outlineLevel="0" collapsed="false">
      <c r="A4326" s="134"/>
      <c r="B4326" s="133"/>
      <c r="C4326" s="133"/>
      <c r="D4326" s="134"/>
      <c r="E4326" s="134"/>
      <c r="F4326" s="134"/>
      <c r="G4326" s="76" t="s">
        <v>1853</v>
      </c>
      <c r="H4326" s="134"/>
      <c r="I4326" s="136"/>
      <c r="J4326" s="136"/>
      <c r="K4326" s="134"/>
    </row>
    <row r="4327" customFormat="false" ht="15" hidden="false" customHeight="false" outlineLevel="0" collapsed="false">
      <c r="A4327" s="41" t="n">
        <v>40613</v>
      </c>
      <c r="B4327" s="0" t="s">
        <v>1675</v>
      </c>
      <c r="C4327" s="0" t="s">
        <v>490</v>
      </c>
      <c r="D4327" s="3" t="n">
        <v>27077</v>
      </c>
      <c r="F4327" s="42" t="n">
        <v>0.645833333333333</v>
      </c>
      <c r="H4327" s="42" t="n">
        <v>0.4375</v>
      </c>
      <c r="I4327" s="29" t="n">
        <v>203.5</v>
      </c>
      <c r="K4327" s="30" t="s">
        <v>1375</v>
      </c>
      <c r="M4327" s="31" t="n">
        <f aca="false">SUM(P4327,R4327,T4327,V4327,X4327,Z4327,AB4327,AD4327,AF4327,AH4327,AJ4327,AL4327,AN4327,AP4327,AR4327,AT4327,AV4327,AX4327,AZ4327,BB4327)</f>
        <v>0</v>
      </c>
    </row>
    <row r="4328" customFormat="false" ht="15" hidden="false" customHeight="false" outlineLevel="0" collapsed="false">
      <c r="A4328" s="41" t="n">
        <v>40613</v>
      </c>
      <c r="B4328" s="0" t="s">
        <v>1193</v>
      </c>
      <c r="C4328" s="0" t="s">
        <v>1211</v>
      </c>
      <c r="D4328" s="3" t="n">
        <v>27078</v>
      </c>
      <c r="F4328" s="42" t="n">
        <v>0.513888888888889</v>
      </c>
      <c r="G4328" s="3" t="s">
        <v>1229</v>
      </c>
      <c r="H4328" s="3" t="s">
        <v>1391</v>
      </c>
      <c r="I4328" s="29" t="n">
        <v>127.8</v>
      </c>
      <c r="K4328" s="30" t="s">
        <v>1216</v>
      </c>
      <c r="M4328" s="31" t="n">
        <f aca="false">SUM(P4328,R4328,T4328,V4328,X4328,Z4328,AB4328,AD4328,AF4328,AH4328,AJ4328,AL4328,AN4328,AP4328,AR4328,AT4328,AV4328,AX4328,AZ4328,BB4328)</f>
        <v>0</v>
      </c>
    </row>
    <row r="4329" customFormat="false" ht="15" hidden="false" customHeight="false" outlineLevel="0" collapsed="false">
      <c r="A4329" s="41" t="n">
        <v>40613</v>
      </c>
      <c r="B4329" s="0" t="s">
        <v>1189</v>
      </c>
      <c r="C4329" s="0" t="s">
        <v>925</v>
      </c>
      <c r="D4329" s="3" t="n">
        <v>27079</v>
      </c>
      <c r="F4329" s="42" t="n">
        <v>0.71875</v>
      </c>
      <c r="G4329" s="3" t="s">
        <v>1880</v>
      </c>
      <c r="H4329" s="3" t="s">
        <v>1321</v>
      </c>
      <c r="I4329" s="29" t="n">
        <v>280.6</v>
      </c>
      <c r="K4329" s="30" t="s">
        <v>1231</v>
      </c>
      <c r="M4329" s="31" t="n">
        <f aca="false">SUM(P4329,R4329,T4329,V4329,X4329,Z4329,AB4329,AD4329,AF4329,AH4329,AJ4329,AL4329,AN4329,AP4329,AR4329,AT4329,AV4329,AX4329,AZ4329,BB4329)</f>
        <v>0</v>
      </c>
    </row>
    <row r="4330" customFormat="false" ht="15" hidden="false" customHeight="false" outlineLevel="0" collapsed="false">
      <c r="A4330" s="41" t="n">
        <v>40613</v>
      </c>
      <c r="B4330" s="68" t="s">
        <v>679</v>
      </c>
      <c r="C4330" s="68" t="s">
        <v>1309</v>
      </c>
      <c r="D4330" s="3" t="n">
        <v>27080</v>
      </c>
      <c r="F4330" s="3" t="s">
        <v>1162</v>
      </c>
      <c r="H4330" s="3" t="s">
        <v>1162</v>
      </c>
      <c r="I4330" s="29" t="n">
        <v>184</v>
      </c>
      <c r="K4330" s="30" t="s">
        <v>1223</v>
      </c>
      <c r="M4330" s="31" t="n">
        <f aca="false">SUM(P4330,R4330,T4330,V4330,X4330,Z4330,AB4330,AD4330,AF4330,AH4330,AJ4330,AL4330,AN4330,AP4330,AR4330,AT4330,AV4330,AX4330,AZ4330,BB4330)</f>
        <v>13927.63</v>
      </c>
      <c r="O4330" s="0" t="n">
        <v>22631</v>
      </c>
      <c r="P4330" s="31" t="n">
        <v>663.68</v>
      </c>
      <c r="Q4330" s="0" t="n">
        <v>22630</v>
      </c>
      <c r="R4330" s="31" t="n">
        <v>686.31</v>
      </c>
      <c r="S4330" s="47" t="n">
        <v>22610</v>
      </c>
      <c r="T4330" s="31" t="n">
        <v>822.96</v>
      </c>
      <c r="U4330" s="47" t="n">
        <v>22611</v>
      </c>
      <c r="V4330" s="31" t="n">
        <v>264.65</v>
      </c>
      <c r="W4330" s="47" t="n">
        <v>22504</v>
      </c>
      <c r="X4330" s="31" t="n">
        <v>1867.69</v>
      </c>
      <c r="Y4330" s="47" t="n">
        <v>22505</v>
      </c>
      <c r="Z4330" s="31" t="n">
        <v>937.34</v>
      </c>
      <c r="AA4330" s="47" t="n">
        <v>22704</v>
      </c>
      <c r="AB4330" s="31" t="n">
        <v>217.5</v>
      </c>
      <c r="AC4330" s="47" t="n">
        <v>22703</v>
      </c>
      <c r="AD4330" s="31" t="n">
        <v>364.5</v>
      </c>
      <c r="AE4330" s="47" t="n">
        <v>22701</v>
      </c>
      <c r="AF4330" s="31" t="n">
        <v>225.5</v>
      </c>
      <c r="AG4330" s="47" t="n">
        <v>22697</v>
      </c>
      <c r="AH4330" s="31" t="n">
        <v>225</v>
      </c>
      <c r="AI4330" s="47" t="n">
        <v>22694</v>
      </c>
      <c r="AJ4330" s="31" t="n">
        <v>202.5</v>
      </c>
      <c r="AK4330" s="47" t="n">
        <v>22711</v>
      </c>
      <c r="AL4330" s="31" t="n">
        <v>450</v>
      </c>
      <c r="AM4330" s="47" t="n">
        <v>22712</v>
      </c>
      <c r="AN4330" s="31" t="n">
        <v>7000</v>
      </c>
    </row>
    <row r="4331" customFormat="false" ht="15" hidden="false" customHeight="false" outlineLevel="0" collapsed="false">
      <c r="A4331" s="41" t="n">
        <v>40613</v>
      </c>
      <c r="B4331" s="68" t="s">
        <v>383</v>
      </c>
      <c r="C4331" s="68" t="s">
        <v>1309</v>
      </c>
      <c r="D4331" s="3" t="n">
        <v>27081</v>
      </c>
      <c r="F4331" s="3" t="s">
        <v>1162</v>
      </c>
      <c r="G4331" s="3" t="s">
        <v>1220</v>
      </c>
      <c r="H4331" s="3" t="s">
        <v>1162</v>
      </c>
      <c r="I4331" s="29" t="n">
        <v>210</v>
      </c>
      <c r="K4331" s="30" t="s">
        <v>1232</v>
      </c>
      <c r="M4331" s="31" t="n">
        <f aca="false">SUM(P4331,R4331,T4331,V4331,X4331,Z4331,AB4331,AD4331,AF4331,AH4331,AJ4331,AL4331,AN4331,AP4331,AR4331,AT4331,AV4331,AX4331,AZ4331,BB4331)</f>
        <v>31770.54</v>
      </c>
      <c r="O4331" s="0" t="n">
        <v>22612</v>
      </c>
      <c r="P4331" s="31" t="n">
        <v>163.25</v>
      </c>
      <c r="Q4331" s="0" t="n">
        <v>2613</v>
      </c>
      <c r="R4331" s="31" t="n">
        <v>269.25</v>
      </c>
      <c r="S4331" s="47" t="n">
        <v>22614</v>
      </c>
      <c r="T4331" s="31" t="n">
        <v>3259.65</v>
      </c>
      <c r="U4331" s="47" t="n">
        <v>22615</v>
      </c>
      <c r="V4331" s="31" t="n">
        <v>22616</v>
      </c>
      <c r="W4331" s="47" t="n">
        <v>22496</v>
      </c>
      <c r="X4331" s="31" t="n">
        <v>844.89</v>
      </c>
      <c r="Y4331" s="47" t="n">
        <v>22683</v>
      </c>
      <c r="Z4331" s="31" t="n">
        <v>367.5</v>
      </c>
      <c r="AA4331" s="47" t="n">
        <v>2706</v>
      </c>
      <c r="AB4331" s="31" t="n">
        <v>2000</v>
      </c>
      <c r="AC4331" s="47" t="n">
        <v>22649</v>
      </c>
      <c r="AD4331" s="31" t="n">
        <v>2250</v>
      </c>
    </row>
    <row r="4332" customFormat="false" ht="15" hidden="false" customHeight="false" outlineLevel="0" collapsed="false">
      <c r="A4332" s="55" t="n">
        <v>40613</v>
      </c>
      <c r="B4332" s="152" t="s">
        <v>1165</v>
      </c>
      <c r="C4332" s="152" t="s">
        <v>1309</v>
      </c>
      <c r="D4332" s="3" t="n">
        <v>27082</v>
      </c>
      <c r="F4332" s="72" t="s">
        <v>1162</v>
      </c>
      <c r="G4332" s="30" t="s">
        <v>1881</v>
      </c>
      <c r="H4332" s="30" t="s">
        <v>1162</v>
      </c>
      <c r="I4332" s="29" t="n">
        <v>231.65</v>
      </c>
      <c r="K4332" s="30" t="s">
        <v>1233</v>
      </c>
      <c r="M4332" s="31" t="n">
        <f aca="false">SUM(P4332,R4332,T4332,V4332,X4332,Z4332,AB4332,AD4332,AF4332,AH4332,AJ4332,AL4332,AN4332,AP4332,AR4332,AT4332,AV4332,AX4332,AZ4332,BB4332)</f>
        <v>32008.12</v>
      </c>
      <c r="O4332" s="0" t="n">
        <v>22618</v>
      </c>
      <c r="P4332" s="31" t="n">
        <v>840.99</v>
      </c>
      <c r="Q4332" s="0" t="n">
        <v>22617</v>
      </c>
      <c r="R4332" s="31" t="n">
        <v>345.32</v>
      </c>
      <c r="S4332" s="47" t="n">
        <v>22691</v>
      </c>
      <c r="T4332" s="31" t="n">
        <v>8550</v>
      </c>
      <c r="U4332" s="47" t="n">
        <v>22709</v>
      </c>
      <c r="V4332" s="31" t="n">
        <v>500.01</v>
      </c>
      <c r="W4332" s="47" t="n">
        <v>22702</v>
      </c>
      <c r="X4332" s="31" t="n">
        <v>3330.04</v>
      </c>
      <c r="Y4332" s="47" t="n">
        <v>22656</v>
      </c>
      <c r="Z4332" s="31" t="n">
        <v>368.26</v>
      </c>
      <c r="AA4332" s="47" t="n">
        <v>22732</v>
      </c>
      <c r="AB4332" s="31" t="n">
        <v>9645</v>
      </c>
      <c r="AC4332" s="47" t="n">
        <v>22636</v>
      </c>
      <c r="AD4332" s="31" t="n">
        <v>208.5</v>
      </c>
      <c r="AE4332" s="47" t="n">
        <v>22728</v>
      </c>
      <c r="AF4332" s="31" t="n">
        <v>8145</v>
      </c>
      <c r="AG4332" s="47" t="n">
        <v>22729</v>
      </c>
      <c r="AH4332" s="31" t="n">
        <v>75</v>
      </c>
    </row>
    <row r="4333" customFormat="false" ht="15" hidden="false" customHeight="false" outlineLevel="0" collapsed="false">
      <c r="A4333" s="41" t="n">
        <v>40613</v>
      </c>
      <c r="B4333" s="68" t="s">
        <v>1205</v>
      </c>
      <c r="C4333" s="68" t="s">
        <v>1309</v>
      </c>
      <c r="D4333" s="3" t="n">
        <v>27083</v>
      </c>
      <c r="F4333" s="3" t="s">
        <v>1162</v>
      </c>
      <c r="H4333" s="3" t="s">
        <v>1162</v>
      </c>
      <c r="I4333" s="29" t="n">
        <v>384</v>
      </c>
      <c r="K4333" s="30" t="s">
        <v>1249</v>
      </c>
      <c r="M4333" s="31" t="n">
        <f aca="false">SUM(P4333,R4333,T4333,V4333,X4333,Z4333,AB4333,AD4333,AF4333,AH4333,AJ4333,AL4333,AN4333,AP4333,AR4333,AT4333,AV4333,AX4333,AZ4333,BB4333)</f>
        <v>37320.84</v>
      </c>
      <c r="O4333" s="0" t="n">
        <v>22688</v>
      </c>
      <c r="P4333" s="31" t="n">
        <v>700</v>
      </c>
      <c r="Q4333" s="0" t="n">
        <v>22736</v>
      </c>
      <c r="R4333" s="31" t="n">
        <v>251.2</v>
      </c>
      <c r="S4333" s="47" t="n">
        <v>22718</v>
      </c>
      <c r="T4333" s="31" t="n">
        <v>11500</v>
      </c>
      <c r="U4333" s="47" t="n">
        <v>22731</v>
      </c>
      <c r="V4333" s="31" t="n">
        <v>22500</v>
      </c>
      <c r="W4333" s="47" t="n">
        <v>22609</v>
      </c>
      <c r="X4333" s="31" t="n">
        <v>1819.64</v>
      </c>
      <c r="Y4333" s="47" t="n">
        <v>22701</v>
      </c>
      <c r="Z4333" s="31" t="n">
        <v>225.5</v>
      </c>
      <c r="AA4333" s="47" t="n">
        <v>22703</v>
      </c>
      <c r="AB4333" s="31" t="n">
        <v>324.5</v>
      </c>
    </row>
    <row r="4334" customFormat="false" ht="15" hidden="false" customHeight="false" outlineLevel="0" collapsed="false">
      <c r="A4334" s="41" t="n">
        <v>40613</v>
      </c>
      <c r="B4334" s="68" t="s">
        <v>1632</v>
      </c>
      <c r="C4334" s="68" t="s">
        <v>905</v>
      </c>
      <c r="D4334" s="3" t="n">
        <v>27084</v>
      </c>
      <c r="F4334" s="42" t="n">
        <v>0.458333333333333</v>
      </c>
      <c r="H4334" s="42" t="n">
        <v>0.166666666666667</v>
      </c>
      <c r="I4334" s="29" t="n">
        <v>81</v>
      </c>
      <c r="K4334" s="30" t="s">
        <v>1621</v>
      </c>
      <c r="M4334" s="31" t="n">
        <f aca="false">SUM(P4334,R4334,T4334,V4334,X4334,Z4334,AB4334,AD4334,AF4334,AH4334,AJ4334,AL4334,AN4334,AP4334,AR4334,AT4334,AV4334,AX4334,AZ4334,BB4334)</f>
        <v>0</v>
      </c>
    </row>
    <row r="4335" customFormat="false" ht="15" hidden="false" customHeight="false" outlineLevel="0" collapsed="false">
      <c r="A4335" s="41" t="n">
        <v>40613</v>
      </c>
      <c r="B4335" s="68" t="s">
        <v>1169</v>
      </c>
      <c r="C4335" s="68" t="s">
        <v>925</v>
      </c>
      <c r="D4335" s="3" t="n">
        <v>27085</v>
      </c>
      <c r="F4335" s="42" t="n">
        <v>0.729166666666667</v>
      </c>
      <c r="G4335" s="3" t="s">
        <v>1241</v>
      </c>
      <c r="H4335" s="3" t="s">
        <v>1440</v>
      </c>
      <c r="I4335" s="29" t="n">
        <v>244.7</v>
      </c>
      <c r="K4335" s="30" t="s">
        <v>1214</v>
      </c>
      <c r="M4335" s="31" t="n">
        <f aca="false">SUM(P4335,R4335,T4335,V4335,X4335,Z4335,AB4335,AD4335,AF4335,AH4335,AJ4335,AL4335,AN4335,AP4335,AR4335,AT4335,AV4335,AX4335,AZ4335,BB4335)</f>
        <v>0</v>
      </c>
    </row>
    <row r="4336" customFormat="false" ht="15" hidden="false" customHeight="false" outlineLevel="0" collapsed="false">
      <c r="A4336" s="41" t="n">
        <v>40613</v>
      </c>
      <c r="B4336" s="68" t="s">
        <v>1203</v>
      </c>
      <c r="C4336" s="68" t="s">
        <v>925</v>
      </c>
      <c r="D4336" s="3" t="n">
        <v>27086</v>
      </c>
      <c r="F4336" s="42" t="n">
        <v>0.729166666666667</v>
      </c>
      <c r="G4336" s="69" t="s">
        <v>1380</v>
      </c>
      <c r="H4336" s="3" t="s">
        <v>1302</v>
      </c>
      <c r="I4336" s="29" t="n">
        <v>233</v>
      </c>
      <c r="K4336" s="30" t="s">
        <v>1244</v>
      </c>
      <c r="M4336" s="31" t="n">
        <f aca="false">SUM(P4336,R4336,T4336,V4336,X4336,Z4336,AB4336,AD4336,AF4336,AH4336,AJ4336,AL4336,AN4336,AP4336,AR4336,AT4336,AV4336,AX4336,AZ4336,BB4336)</f>
        <v>3098.67</v>
      </c>
      <c r="O4336" s="0" t="n">
        <v>2891</v>
      </c>
      <c r="P4336" s="31" t="n">
        <v>1403.21</v>
      </c>
      <c r="Q4336" s="0" t="n">
        <v>4886</v>
      </c>
      <c r="R4336" s="31" t="n">
        <v>1695.46</v>
      </c>
      <c r="S4336" s="47"/>
    </row>
    <row r="4337" customFormat="false" ht="15" hidden="false" customHeight="false" outlineLevel="0" collapsed="false">
      <c r="A4337" s="41" t="n">
        <v>40613</v>
      </c>
      <c r="B4337" s="68" t="s">
        <v>1195</v>
      </c>
      <c r="C4337" s="68" t="s">
        <v>842</v>
      </c>
      <c r="D4337" s="3" t="n">
        <v>27087</v>
      </c>
      <c r="F4337" s="42" t="n">
        <v>0.65625</v>
      </c>
      <c r="G4337" s="3" t="s">
        <v>1478</v>
      </c>
      <c r="H4337" s="3" t="s">
        <v>1298</v>
      </c>
      <c r="I4337" s="29" t="n">
        <v>167</v>
      </c>
      <c r="K4337" s="30" t="s">
        <v>1217</v>
      </c>
      <c r="M4337" s="31" t="n">
        <f aca="false">SUM(P4337,R4337,T4337,V4337,X4337,Z4337,AB4337,AD4337,AF4337,AH4337,AJ4337,AL4337,AN4337,AP4337,AR4337,AT4337,AV4337,AX4337,AZ4337,BB4337)</f>
        <v>0</v>
      </c>
    </row>
    <row r="4338" customFormat="false" ht="15" hidden="false" customHeight="false" outlineLevel="0" collapsed="false">
      <c r="A4338" s="41" t="n">
        <v>40613</v>
      </c>
      <c r="B4338" s="68" t="s">
        <v>1832</v>
      </c>
      <c r="C4338" s="68" t="s">
        <v>1384</v>
      </c>
      <c r="D4338" s="3" t="n">
        <v>27088</v>
      </c>
      <c r="F4338" s="42" t="n">
        <v>0.621527777777778</v>
      </c>
      <c r="G4338" s="3" t="s">
        <v>1241</v>
      </c>
      <c r="H4338" s="3" t="s">
        <v>1298</v>
      </c>
      <c r="I4338" s="29" t="n">
        <v>167</v>
      </c>
      <c r="K4338" s="30" t="s">
        <v>1833</v>
      </c>
      <c r="M4338" s="31" t="n">
        <f aca="false">SUM(P4338,R4338,T4338,V4338,X4338,Z4338,AB4338,AD4338,AF4338,AH4338,AJ4338,AL4338,AN4338,AP4338,AR4338,AT4338,AV4338,AX4338,AZ4338,BB4338)</f>
        <v>0</v>
      </c>
    </row>
    <row r="4339" customFormat="false" ht="15" hidden="false" customHeight="false" outlineLevel="0" collapsed="false">
      <c r="A4339" s="41" t="n">
        <v>40613</v>
      </c>
      <c r="B4339" s="68" t="s">
        <v>1173</v>
      </c>
      <c r="C4339" s="68" t="s">
        <v>1049</v>
      </c>
      <c r="D4339" s="3" t="n">
        <v>27089</v>
      </c>
      <c r="F4339" s="42" t="n">
        <v>0.666666666666667</v>
      </c>
      <c r="H4339" s="42" t="n">
        <v>0.375</v>
      </c>
      <c r="I4339" s="29" t="n">
        <v>162</v>
      </c>
      <c r="K4339" s="30" t="s">
        <v>1212</v>
      </c>
      <c r="M4339" s="31" t="n">
        <f aca="false">SUM(P4339,R4339,T4339,V4339,X4339,Z4339,AB4339,AD4339,AF4339,AH4339,AJ4339,AL4339,AN4339,AP4339,AR4339,AT4339,AV4339,AX4339,AZ4339,BB4339)</f>
        <v>0</v>
      </c>
    </row>
    <row r="4340" customFormat="false" ht="15" hidden="false" customHeight="false" outlineLevel="0" collapsed="false">
      <c r="A4340" s="41" t="n">
        <v>40613</v>
      </c>
      <c r="B4340" s="68" t="s">
        <v>1745</v>
      </c>
      <c r="C4340" s="68" t="s">
        <v>1306</v>
      </c>
      <c r="D4340" s="3" t="n">
        <v>27090</v>
      </c>
      <c r="F4340" s="42" t="n">
        <v>0.6875</v>
      </c>
      <c r="G4340" s="3" t="s">
        <v>1229</v>
      </c>
      <c r="H4340" s="3" t="s">
        <v>1298</v>
      </c>
      <c r="I4340" s="29" t="n">
        <v>167</v>
      </c>
      <c r="K4340" s="30" t="s">
        <v>1766</v>
      </c>
      <c r="M4340" s="31" t="n">
        <f aca="false">SUM(P4340,R4340,T4340,V4340,X4340,Z4340,AB4340,AD4340,AF4340,AH4340,AJ4340,AL4340,AN4340,AP4340,AR4340,AT4340,AV4340,AX4340,AZ4340,BB4340)</f>
        <v>0</v>
      </c>
    </row>
    <row r="4341" customFormat="false" ht="15" hidden="false" customHeight="false" outlineLevel="0" collapsed="false">
      <c r="A4341" s="41" t="n">
        <v>40613</v>
      </c>
      <c r="B4341" s="68" t="s">
        <v>627</v>
      </c>
      <c r="C4341" s="68" t="s">
        <v>945</v>
      </c>
      <c r="D4341" s="3" t="n">
        <v>27091</v>
      </c>
      <c r="F4341" s="42" t="n">
        <v>0.645833333333333</v>
      </c>
      <c r="H4341" s="42" t="n">
        <v>0.291666666666667</v>
      </c>
      <c r="I4341" s="29" t="n">
        <v>135</v>
      </c>
      <c r="K4341" s="30" t="s">
        <v>1882</v>
      </c>
      <c r="M4341" s="31" t="n">
        <f aca="false">SUM(P4341,R4341,T4341,V4341,X4341,Z4341,AB4341,AD4341,AF4341,AH4341,AJ4341,AL4341,AN4341,AP4341,AR4341,AT4341,AV4341,AX4341,AZ4341,BB4341)</f>
        <v>0</v>
      </c>
    </row>
    <row r="4342" customFormat="false" ht="15" hidden="false" customHeight="false" outlineLevel="0" collapsed="false">
      <c r="A4342" s="41" t="n">
        <v>40613</v>
      </c>
      <c r="B4342" s="68" t="s">
        <v>1176</v>
      </c>
      <c r="C4342" s="68" t="s">
        <v>278</v>
      </c>
      <c r="D4342" s="3" t="n">
        <v>27092</v>
      </c>
      <c r="F4342" s="42" t="n">
        <v>0.715277777777778</v>
      </c>
      <c r="H4342" s="42" t="n">
        <v>0.375</v>
      </c>
      <c r="I4342" s="29" t="n">
        <v>171</v>
      </c>
      <c r="K4342" s="30" t="s">
        <v>1259</v>
      </c>
      <c r="M4342" s="31" t="n">
        <f aca="false">SUM(P4342,R4342,T4342,V4342,X4342,Z4342,AB4342,AD4342,AF4342,AH4342,AJ4342,AL4342,AN4342,AP4342,AR4342,AT4342,AV4342,AX4342,AZ4342,BB4342)</f>
        <v>0</v>
      </c>
    </row>
    <row r="4343" customFormat="false" ht="15" hidden="false" customHeight="false" outlineLevel="0" collapsed="false">
      <c r="A4343" s="55" t="n">
        <v>40613</v>
      </c>
      <c r="B4343" s="152" t="s">
        <v>1197</v>
      </c>
      <c r="C4343" s="152" t="s">
        <v>925</v>
      </c>
      <c r="D4343" s="3" t="n">
        <v>27093</v>
      </c>
      <c r="F4343" s="44" t="n">
        <v>0.65625</v>
      </c>
      <c r="G4343" s="30" t="s">
        <v>1548</v>
      </c>
      <c r="H4343" s="30" t="s">
        <v>1326</v>
      </c>
      <c r="I4343" s="29" t="n">
        <v>189.6</v>
      </c>
      <c r="K4343" s="30" t="s">
        <v>1259</v>
      </c>
      <c r="M4343" s="31" t="n">
        <f aca="false">SUM(P4343,R4343,T4343,V4343,X4343,Z4343,AB4343,AD4343,AF4343,AH4343,AJ4343,AL4343,AN4343,AP4343,AR4343,AT4343,AV4343,AX4343,AZ4343,BB4343)</f>
        <v>1680.6</v>
      </c>
      <c r="O4343" s="0" t="n">
        <v>4884</v>
      </c>
      <c r="P4343" s="31" t="n">
        <v>1680.6</v>
      </c>
    </row>
    <row r="4344" customFormat="false" ht="15" hidden="false" customHeight="false" outlineLevel="0" collapsed="false">
      <c r="A4344" s="41" t="n">
        <v>40613</v>
      </c>
      <c r="B4344" s="68" t="s">
        <v>1252</v>
      </c>
      <c r="C4344" s="68" t="s">
        <v>892</v>
      </c>
      <c r="D4344" s="3" t="n">
        <v>27094</v>
      </c>
      <c r="F4344" s="42" t="n">
        <v>0.6875</v>
      </c>
      <c r="H4344" s="42" t="n">
        <v>0.322916666666667</v>
      </c>
      <c r="I4344" s="29" t="n">
        <v>134.85</v>
      </c>
      <c r="K4344" s="30" t="s">
        <v>1237</v>
      </c>
      <c r="M4344" s="31" t="n">
        <f aca="false">SUM(P4344,R4344,T4344,V4344,X4344,Z4344,AB4344,AD4344,AF4344,AH4344,AJ4344,AL4344,AN4344,AP4344,AR4344,AT4344,AV4344,AX4344,AZ4344,BB4344)</f>
        <v>0</v>
      </c>
    </row>
    <row r="4345" customFormat="false" ht="15" hidden="false" customHeight="false" outlineLevel="0" collapsed="false">
      <c r="A4345" s="55" t="n">
        <v>40613</v>
      </c>
      <c r="B4345" s="152" t="s">
        <v>581</v>
      </c>
      <c r="C4345" s="152" t="s">
        <v>739</v>
      </c>
      <c r="D4345" s="3" t="n">
        <v>27095</v>
      </c>
      <c r="F4345" s="44" t="n">
        <v>0.5</v>
      </c>
      <c r="G4345" s="30" t="s">
        <v>1786</v>
      </c>
      <c r="H4345" s="30" t="s">
        <v>1308</v>
      </c>
      <c r="I4345" s="29" t="n">
        <v>95</v>
      </c>
      <c r="K4345" s="30" t="s">
        <v>1243</v>
      </c>
      <c r="M4345" s="31" t="n">
        <f aca="false">SUM(P4345,R4345,T4345,V4345,X4345,Z4345,AB4345,AD4345,AF4345,AH4345,AJ4345,AL4345,AN4345,AP4345,AR4345,AT4345,AV4345,AX4345,AZ4345,BB4345)</f>
        <v>0</v>
      </c>
    </row>
    <row r="4346" customFormat="false" ht="15" hidden="false" customHeight="false" outlineLevel="0" collapsed="false">
      <c r="A4346" s="55" t="n">
        <v>40613</v>
      </c>
      <c r="B4346" s="152" t="s">
        <v>1199</v>
      </c>
      <c r="C4346" s="152" t="s">
        <v>278</v>
      </c>
      <c r="D4346" s="3" t="n">
        <v>27096</v>
      </c>
      <c r="F4346" s="44" t="n">
        <v>0.708333333333333</v>
      </c>
      <c r="G4346" s="30"/>
      <c r="H4346" s="44" t="n">
        <v>0.333333333333333</v>
      </c>
      <c r="I4346" s="29" t="n">
        <v>149</v>
      </c>
      <c r="K4346" s="30" t="s">
        <v>1253</v>
      </c>
      <c r="M4346" s="31" t="n">
        <f aca="false">SUM(P4346,R4346,T4346,V4346,X4346,Z4346,AB4346,AD4346,AF4346,AH4346,AJ4346,AL4346,AN4346,AP4346,AR4346,AT4346,AV4346,AX4346,AZ4346,BB4346)</f>
        <v>3776.75</v>
      </c>
      <c r="O4346" s="0" t="n">
        <v>846</v>
      </c>
      <c r="P4346" s="31" t="n">
        <v>734.55</v>
      </c>
      <c r="Q4346" s="0" t="n">
        <v>851</v>
      </c>
      <c r="R4346" s="31" t="n">
        <v>1436.1</v>
      </c>
      <c r="S4346" s="47" t="n">
        <v>841</v>
      </c>
      <c r="T4346" s="31" t="n">
        <v>571.1</v>
      </c>
      <c r="U4346" s="47" t="n">
        <v>852</v>
      </c>
      <c r="V4346" s="31" t="n">
        <v>1035</v>
      </c>
    </row>
    <row r="4347" customFormat="false" ht="15" hidden="false" customHeight="false" outlineLevel="0" collapsed="false">
      <c r="A4347" s="55" t="n">
        <v>40613</v>
      </c>
      <c r="B4347" s="152" t="s">
        <v>1632</v>
      </c>
      <c r="C4347" s="152" t="s">
        <v>490</v>
      </c>
      <c r="D4347" s="3" t="n">
        <v>27097</v>
      </c>
      <c r="F4347" s="30" t="n">
        <v>6823</v>
      </c>
      <c r="G4347" s="30" t="s">
        <v>1883</v>
      </c>
      <c r="H4347" s="30" t="n">
        <v>249</v>
      </c>
      <c r="I4347" s="29" t="n">
        <v>428.6</v>
      </c>
      <c r="K4347" s="30" t="s">
        <v>1621</v>
      </c>
      <c r="M4347" s="31" t="n">
        <f aca="false">SUM(P4347,R4347,T4347,V4347,X4347,Z4347,AB4347,AD4347,AF4347,AH4347,AJ4347,AL4347,AN4347,AP4347,AR4347,AT4347,AV4347,AX4347,AZ4347,BB4347)</f>
        <v>0</v>
      </c>
    </row>
    <row r="4348" customFormat="false" ht="15" hidden="false" customHeight="false" outlineLevel="0" collapsed="false">
      <c r="A4348" s="41" t="n">
        <v>40613</v>
      </c>
      <c r="B4348" s="68" t="s">
        <v>1193</v>
      </c>
      <c r="C4348" s="68" t="s">
        <v>1790</v>
      </c>
      <c r="D4348" s="3" t="n">
        <v>27098</v>
      </c>
      <c r="F4348" s="42" t="n">
        <v>0.635416666666667</v>
      </c>
      <c r="H4348" s="42" t="n">
        <v>0.166666666666667</v>
      </c>
      <c r="I4348" s="29" t="n">
        <v>81</v>
      </c>
      <c r="K4348" s="30" t="s">
        <v>1216</v>
      </c>
      <c r="M4348" s="31" t="n">
        <f aca="false">SUM(P4348,R4348,T4348,V4348,X4348,Z4348,AB4348,AD4348,AF4348,AH4348,AJ4348,AL4348,AN4348,AP4348,AR4348,AT4348,AV4348,AX4348,AZ4348,BB4348)</f>
        <v>0</v>
      </c>
    </row>
    <row r="4349" customFormat="false" ht="15" hidden="false" customHeight="false" outlineLevel="0" collapsed="false">
      <c r="A4349" s="41" t="n">
        <v>40613</v>
      </c>
      <c r="B4349" s="68" t="s">
        <v>581</v>
      </c>
      <c r="C4349" s="68" t="s">
        <v>1384</v>
      </c>
      <c r="D4349" s="3" t="n">
        <v>27099</v>
      </c>
      <c r="F4349" s="42" t="n">
        <v>0.770833333333334</v>
      </c>
      <c r="H4349" s="42" t="n">
        <v>0.229166666666667</v>
      </c>
      <c r="I4349" s="29" t="n">
        <v>104</v>
      </c>
      <c r="K4349" s="30" t="s">
        <v>1243</v>
      </c>
      <c r="M4349" s="31" t="n">
        <f aca="false">SUM(P4349,R4349,T4349,V4349,X4349,Z4349,AB4349,AD4349,AF4349,AH4349,AJ4349,AL4349,AN4349,AP4349,AR4349,AT4349,AV4349,AX4349,AZ4349,BB4349)</f>
        <v>0</v>
      </c>
    </row>
    <row r="4350" customFormat="false" ht="15" hidden="false" customHeight="false" outlineLevel="0" collapsed="false">
      <c r="A4350" s="41" t="n">
        <v>40613</v>
      </c>
      <c r="B4350" s="68" t="s">
        <v>1208</v>
      </c>
      <c r="C4350" s="68" t="s">
        <v>1384</v>
      </c>
      <c r="D4350" s="3" t="n">
        <v>27100</v>
      </c>
      <c r="F4350" s="42" t="n">
        <v>0.677083333333333</v>
      </c>
      <c r="G4350" s="3" t="s">
        <v>1884</v>
      </c>
      <c r="H4350" s="3" t="s">
        <v>1438</v>
      </c>
      <c r="I4350" s="29" t="n">
        <v>290.8</v>
      </c>
      <c r="K4350" s="30" t="s">
        <v>1238</v>
      </c>
      <c r="M4350" s="31" t="n">
        <f aca="false">SUM(P4350,R4350,T4350,V4350,X4350,Z4350,AB4350,AD4350,AF4350,AH4350,AJ4350,AL4350,AN4350,AP4350,AR4350,AT4350,AV4350,AX4350,AZ4350,BB4350)</f>
        <v>0</v>
      </c>
    </row>
    <row r="4351" customFormat="false" ht="15" hidden="false" customHeight="false" outlineLevel="0" collapsed="false">
      <c r="A4351" s="41" t="n">
        <v>40613</v>
      </c>
      <c r="B4351" s="68" t="s">
        <v>1176</v>
      </c>
      <c r="C4351" s="68" t="s">
        <v>869</v>
      </c>
      <c r="D4351" s="3" t="n">
        <v>27101</v>
      </c>
      <c r="F4351" s="42" t="n">
        <v>0.666666666666667</v>
      </c>
      <c r="H4351" s="42" t="n">
        <v>0.166666666666667</v>
      </c>
      <c r="I4351" s="29" t="n">
        <v>72</v>
      </c>
      <c r="K4351" s="30" t="s">
        <v>1222</v>
      </c>
      <c r="M4351" s="31" t="n">
        <f aca="false">SUM(P4351,R4351,T4351,V4351,X4351,Z4351,AB4351,AD4351,AF4351,AH4351,AJ4351,AL4351,AN4351,AP4351,AR4351,AT4351,AV4351,AX4351,AZ4351,BB4351)</f>
        <v>0</v>
      </c>
    </row>
    <row r="4352" customFormat="false" ht="15" hidden="false" customHeight="false" outlineLevel="0" collapsed="false">
      <c r="A4352" s="41" t="n">
        <v>40613</v>
      </c>
      <c r="B4352" s="68" t="s">
        <v>1176</v>
      </c>
      <c r="C4352" s="68" t="s">
        <v>1330</v>
      </c>
      <c r="D4352" s="3" t="n">
        <v>27102</v>
      </c>
      <c r="F4352" s="42" t="n">
        <v>0.833333333333333</v>
      </c>
      <c r="H4352" s="42" t="n">
        <v>0.166666666666667</v>
      </c>
      <c r="I4352" s="29" t="n">
        <v>87.8</v>
      </c>
      <c r="K4352" s="30" t="s">
        <v>1222</v>
      </c>
      <c r="M4352" s="31" t="n">
        <f aca="false">SUM(P4352,R4352,T4352,V4352,X4352,Z4352,AB4352,AD4352,AF4352,AH4352,AJ4352,AL4352,AN4352,AP4352,AR4352,AT4352,AV4352,AX4352,AZ4352,BB4352)</f>
        <v>0</v>
      </c>
    </row>
    <row r="4353" customFormat="false" ht="15" hidden="false" customHeight="false" outlineLevel="0" collapsed="false">
      <c r="A4353" s="55" t="n">
        <v>40613</v>
      </c>
      <c r="B4353" s="98" t="s">
        <v>1832</v>
      </c>
      <c r="C4353" s="98" t="s">
        <v>1370</v>
      </c>
      <c r="D4353" s="3" t="n">
        <v>27102</v>
      </c>
      <c r="F4353" s="99" t="n">
        <v>0.75</v>
      </c>
      <c r="G4353" s="67"/>
      <c r="H4353" s="99" t="n">
        <v>0.166666666666667</v>
      </c>
      <c r="I4353" s="63" t="n">
        <v>77</v>
      </c>
      <c r="J4353" s="63"/>
      <c r="K4353" s="67" t="s">
        <v>1833</v>
      </c>
    </row>
    <row r="4355" customFormat="false" ht="15" hidden="false" customHeight="false" outlineLevel="0" collapsed="false">
      <c r="A4355" s="134"/>
      <c r="B4355" s="133"/>
      <c r="C4355" s="133"/>
      <c r="D4355" s="134"/>
      <c r="E4355" s="134"/>
      <c r="F4355" s="134"/>
      <c r="G4355" s="134"/>
      <c r="H4355" s="134"/>
      <c r="I4355" s="136"/>
      <c r="J4355" s="136"/>
      <c r="K4355" s="134"/>
    </row>
    <row r="4356" customFormat="false" ht="18.75" hidden="false" customHeight="false" outlineLevel="0" collapsed="false">
      <c r="A4356" s="134"/>
      <c r="B4356" s="133"/>
      <c r="C4356" s="133"/>
      <c r="D4356" s="134"/>
      <c r="E4356" s="134"/>
      <c r="F4356" s="134"/>
      <c r="G4356" s="76" t="s">
        <v>1449</v>
      </c>
      <c r="H4356" s="134"/>
      <c r="I4356" s="136"/>
      <c r="J4356" s="136"/>
      <c r="K4356" s="134"/>
    </row>
    <row r="4357" customFormat="false" ht="15" hidden="false" customHeight="false" outlineLevel="0" collapsed="false">
      <c r="A4357" s="55" t="n">
        <v>40614</v>
      </c>
      <c r="B4357" s="56" t="s">
        <v>1632</v>
      </c>
      <c r="C4357" s="56" t="s">
        <v>490</v>
      </c>
      <c r="D4357" s="30" t="n">
        <v>27103</v>
      </c>
      <c r="E4357" s="30"/>
      <c r="F4357" s="44" t="n">
        <v>0.166666666666667</v>
      </c>
      <c r="G4357" s="30"/>
      <c r="H4357" s="44" t="n">
        <v>0.375</v>
      </c>
      <c r="I4357" s="29" t="n">
        <v>225</v>
      </c>
      <c r="K4357" s="30" t="s">
        <v>1621</v>
      </c>
      <c r="M4357" s="31" t="n">
        <f aca="false">SUM(P4357,R4357,T4357,V4357,X4357,Z4357,AB4357,AD4357,AF4357,AH4357,AJ4357,AL4357,AN4357,AP4357,AR4357,AT4357,AV4357,AX4357,AZ4357,BB4357)</f>
        <v>0</v>
      </c>
    </row>
    <row r="4358" customFormat="false" ht="15" hidden="false" customHeight="false" outlineLevel="0" collapsed="false">
      <c r="A4358" s="41" t="n">
        <v>40614</v>
      </c>
      <c r="B4358" s="0" t="s">
        <v>1745</v>
      </c>
      <c r="C4358" s="0" t="s">
        <v>490</v>
      </c>
      <c r="D4358" s="30" t="n">
        <v>27104</v>
      </c>
      <c r="E4358" s="30"/>
      <c r="F4358" s="42" t="n">
        <v>0.416666666666667</v>
      </c>
      <c r="H4358" s="42" t="n">
        <v>0.625</v>
      </c>
      <c r="I4358" s="29" t="n">
        <v>375</v>
      </c>
      <c r="K4358" s="30" t="s">
        <v>1766</v>
      </c>
      <c r="M4358" s="31" t="n">
        <f aca="false">SUM(P4358,R4358,T4358,V4358,X4358,Z4358,AB4358,AD4358,AF4358,AH4358,AJ4358,AL4358,AN4358,AP4358,AR4358,AT4358,AV4358,AX4358,AZ4358,BB4358)</f>
        <v>0</v>
      </c>
    </row>
    <row r="4359" customFormat="false" ht="15" hidden="false" customHeight="false" outlineLevel="0" collapsed="false">
      <c r="A4359" s="41" t="n">
        <v>40614</v>
      </c>
      <c r="B4359" s="0" t="s">
        <v>1665</v>
      </c>
      <c r="C4359" s="0" t="s">
        <v>490</v>
      </c>
      <c r="D4359" s="30" t="n">
        <v>27105</v>
      </c>
      <c r="E4359" s="30"/>
      <c r="F4359" s="42" t="n">
        <v>0.416666666666667</v>
      </c>
      <c r="H4359" s="42" t="n">
        <v>0.625</v>
      </c>
      <c r="I4359" s="29" t="n">
        <v>375</v>
      </c>
      <c r="K4359" s="30" t="s">
        <v>1714</v>
      </c>
      <c r="M4359" s="31" t="n">
        <f aca="false">SUM(P4359,R4359,T4359,V4359,X4359,Z4359,AB4359,AD4359,AF4359,AH4359,AJ4359,AL4359,AN4359,AP4359,AR4359,AT4359,AV4359,AX4359,AZ4359,BB4359)</f>
        <v>0</v>
      </c>
    </row>
    <row r="4360" customFormat="false" ht="15" hidden="false" customHeight="false" outlineLevel="0" collapsed="false">
      <c r="A4360" s="41" t="n">
        <v>40614</v>
      </c>
      <c r="B4360" s="0" t="s">
        <v>1195</v>
      </c>
      <c r="C4360" s="0" t="s">
        <v>490</v>
      </c>
      <c r="D4360" s="30" t="n">
        <v>27106</v>
      </c>
      <c r="E4360" s="30"/>
      <c r="F4360" s="42" t="n">
        <v>0.375</v>
      </c>
      <c r="H4360" s="42" t="n">
        <v>0.583333333333333</v>
      </c>
      <c r="I4360" s="29" t="n">
        <v>350</v>
      </c>
      <c r="K4360" s="30" t="s">
        <v>1217</v>
      </c>
      <c r="M4360" s="31" t="n">
        <f aca="false">SUM(P4360,R4360,T4360,V4360,X4360,Z4360,AB4360,AD4360,AF4360,AH4360,AJ4360,AL4360,AN4360,AP4360,AR4360,AT4360,AV4360,AX4360,AZ4360,BB4360)</f>
        <v>0</v>
      </c>
    </row>
    <row r="4361" customFormat="false" ht="15" hidden="false" customHeight="false" outlineLevel="0" collapsed="false">
      <c r="A4361" s="157" t="n">
        <v>40614</v>
      </c>
      <c r="B4361" s="152" t="s">
        <v>1165</v>
      </c>
      <c r="C4361" s="152" t="s">
        <v>1206</v>
      </c>
      <c r="D4361" s="30" t="n">
        <v>27107</v>
      </c>
      <c r="E4361" s="30"/>
      <c r="F4361" s="72" t="s">
        <v>1162</v>
      </c>
      <c r="G4361" s="72"/>
      <c r="H4361" s="72" t="s">
        <v>1162</v>
      </c>
      <c r="I4361" s="71" t="n">
        <v>184</v>
      </c>
      <c r="J4361" s="71"/>
      <c r="K4361" s="72" t="s">
        <v>1233</v>
      </c>
      <c r="M4361" s="31" t="n">
        <f aca="false">SUM(P4361,R4361,T4361,V4361,X4361,Z4361,AB4361,AD4361,AF4361,AH4361,AJ4361,AL4361,AN4361,AP4361,AR4361,AT4361,AV4361,AX4361,AZ4361,BB4361)</f>
        <v>22807.59</v>
      </c>
      <c r="O4361" s="0" t="n">
        <v>22711</v>
      </c>
      <c r="P4361" s="31" t="n">
        <v>450</v>
      </c>
      <c r="Q4361" s="0" t="n">
        <v>22904</v>
      </c>
      <c r="R4361" s="31" t="n">
        <v>1119.03</v>
      </c>
      <c r="S4361" s="47" t="n">
        <v>22942</v>
      </c>
      <c r="T4361" s="31" t="n">
        <v>566.7</v>
      </c>
      <c r="U4361" s="47" t="n">
        <v>22943</v>
      </c>
      <c r="V4361" s="31" t="n">
        <v>150</v>
      </c>
      <c r="W4361" s="47" t="n">
        <v>22933</v>
      </c>
      <c r="X4361" s="31" t="n">
        <v>17935.6</v>
      </c>
      <c r="Y4361" s="47" t="n">
        <v>22923</v>
      </c>
      <c r="Z4361" s="31" t="n">
        <v>540</v>
      </c>
      <c r="AA4361" s="47" t="n">
        <v>22924</v>
      </c>
      <c r="AB4361" s="31" t="n">
        <v>380</v>
      </c>
      <c r="AC4361" s="47" t="n">
        <v>22912</v>
      </c>
      <c r="AD4361" s="31" t="n">
        <v>321</v>
      </c>
      <c r="AE4361" s="47" t="n">
        <v>22915</v>
      </c>
      <c r="AF4361" s="31" t="n">
        <v>221.25</v>
      </c>
      <c r="AG4361" s="47" t="n">
        <v>22905</v>
      </c>
      <c r="AH4361" s="31" t="n">
        <v>298.5</v>
      </c>
      <c r="AI4361" s="47" t="n">
        <v>22908</v>
      </c>
      <c r="AJ4361" s="31" t="n">
        <v>368.01</v>
      </c>
      <c r="AK4361" s="47" t="n">
        <v>22930</v>
      </c>
      <c r="AL4361" s="31" t="n">
        <v>202.5</v>
      </c>
      <c r="AM4361" s="47" t="n">
        <v>22913</v>
      </c>
      <c r="AN4361" s="31" t="n">
        <v>255</v>
      </c>
    </row>
    <row r="4362" customFormat="false" ht="15" hidden="false" customHeight="false" outlineLevel="0" collapsed="false">
      <c r="A4362" s="132"/>
      <c r="B4362" s="133"/>
      <c r="C4362" s="133"/>
      <c r="D4362" s="134"/>
      <c r="E4362" s="134"/>
      <c r="F4362" s="134"/>
      <c r="G4362" s="134"/>
      <c r="H4362" s="134"/>
      <c r="I4362" s="136"/>
      <c r="J4362" s="136"/>
      <c r="K4362" s="134"/>
    </row>
    <row r="4363" customFormat="false" ht="18.75" hidden="false" customHeight="false" outlineLevel="0" collapsed="false">
      <c r="A4363" s="132"/>
      <c r="B4363" s="133"/>
      <c r="C4363" s="133"/>
      <c r="D4363" s="134"/>
      <c r="E4363" s="134"/>
      <c r="F4363" s="134"/>
      <c r="G4363" s="76" t="s">
        <v>1224</v>
      </c>
      <c r="H4363" s="134"/>
      <c r="I4363" s="136"/>
      <c r="J4363" s="136"/>
      <c r="K4363" s="134"/>
    </row>
    <row r="4364" customFormat="false" ht="15" hidden="false" customHeight="false" outlineLevel="0" collapsed="false">
      <c r="A4364" s="55" t="n">
        <v>40615</v>
      </c>
      <c r="B4364" s="56" t="s">
        <v>1675</v>
      </c>
      <c r="C4364" s="56" t="s">
        <v>490</v>
      </c>
      <c r="D4364" s="30" t="n">
        <v>27108</v>
      </c>
      <c r="E4364" s="30"/>
      <c r="F4364" s="30" t="s">
        <v>1885</v>
      </c>
      <c r="G4364" s="30" t="s">
        <v>1886</v>
      </c>
      <c r="H4364" s="30"/>
      <c r="I4364" s="29" t="n">
        <v>827.3</v>
      </c>
      <c r="K4364" s="30" t="s">
        <v>1375</v>
      </c>
      <c r="M4364" s="31" t="n">
        <f aca="false">SUM(P4364,R4364,T4364,V4364,X4364,Z4364,AB4364,AD4364,AF4364,AH4364,AJ4364,AL4364,AN4364,AP4364,AR4364,AT4364,AV4364,AX4364,AZ4364,BB4364)</f>
        <v>0</v>
      </c>
    </row>
    <row r="4365" customFormat="false" ht="15" hidden="false" customHeight="false" outlineLevel="0" collapsed="false">
      <c r="A4365" s="55" t="n">
        <v>40615</v>
      </c>
      <c r="B4365" s="98" t="s">
        <v>1870</v>
      </c>
      <c r="C4365" s="98" t="s">
        <v>490</v>
      </c>
      <c r="D4365" s="67" t="n">
        <v>27109</v>
      </c>
      <c r="E4365" s="67"/>
      <c r="F4365" s="30" t="n">
        <v>7109</v>
      </c>
      <c r="G4365" s="30"/>
      <c r="H4365" s="30" t="n">
        <v>249</v>
      </c>
      <c r="I4365" s="29" t="n">
        <f aca="false">423.3+1.3</f>
        <v>424.6</v>
      </c>
      <c r="K4365" s="30" t="s">
        <v>1621</v>
      </c>
    </row>
    <row r="4367" customFormat="false" ht="15" hidden="false" customHeight="false" outlineLevel="0" collapsed="false">
      <c r="A4367" s="134"/>
      <c r="B4367" s="133"/>
      <c r="C4367" s="133"/>
      <c r="D4367" s="134"/>
      <c r="E4367" s="134"/>
      <c r="F4367" s="134"/>
      <c r="G4367" s="134"/>
      <c r="H4367" s="134"/>
      <c r="I4367" s="136"/>
      <c r="J4367" s="136"/>
      <c r="K4367" s="134"/>
    </row>
    <row r="4368" customFormat="false" ht="18.75" hidden="false" customHeight="false" outlineLevel="0" collapsed="false">
      <c r="A4368" s="134"/>
      <c r="B4368" s="133"/>
      <c r="C4368" s="133"/>
      <c r="D4368" s="134"/>
      <c r="E4368" s="134"/>
      <c r="F4368" s="134"/>
      <c r="G4368" s="76" t="s">
        <v>1624</v>
      </c>
      <c r="H4368" s="134"/>
      <c r="I4368" s="136"/>
      <c r="J4368" s="136"/>
      <c r="K4368" s="134"/>
    </row>
    <row r="4369" customFormat="false" ht="15" hidden="false" customHeight="false" outlineLevel="0" collapsed="false">
      <c r="A4369" s="55" t="n">
        <v>40616</v>
      </c>
      <c r="B4369" s="152" t="s">
        <v>679</v>
      </c>
      <c r="C4369" s="152" t="s">
        <v>1206</v>
      </c>
      <c r="D4369" s="72" t="n">
        <v>27109</v>
      </c>
      <c r="E4369" s="72"/>
      <c r="F4369" s="30" t="s">
        <v>1162</v>
      </c>
      <c r="G4369" s="30"/>
      <c r="H4369" s="30" t="s">
        <v>1162</v>
      </c>
      <c r="I4369" s="29" t="n">
        <v>184</v>
      </c>
      <c r="K4369" s="30" t="s">
        <v>1223</v>
      </c>
      <c r="M4369" s="31" t="n">
        <f aca="false">SUM(P4369,R4369,T4369,V4369,X4369,Z4369,AB4369,AD4369,AF4369,AH4369,AJ4369,AL4369,AN4369,AP4369,AR4369,AT4369,AV4369,AX4369,AZ4369,BB4369)</f>
        <v>13073.5</v>
      </c>
      <c r="O4369" s="0" t="n">
        <v>22761</v>
      </c>
      <c r="P4369" s="31" t="n">
        <v>1500</v>
      </c>
      <c r="Q4369" s="0" t="n">
        <v>22802</v>
      </c>
      <c r="R4369" s="31" t="n">
        <v>8145</v>
      </c>
      <c r="S4369" s="47" t="n">
        <v>22803</v>
      </c>
      <c r="T4369" s="31" t="n">
        <v>602</v>
      </c>
      <c r="U4369" s="47" t="n">
        <v>22789</v>
      </c>
      <c r="V4369" s="31" t="n">
        <v>394.5</v>
      </c>
      <c r="W4369" s="47" t="n">
        <v>22787</v>
      </c>
      <c r="X4369" s="31" t="n">
        <v>130</v>
      </c>
      <c r="Y4369" s="47" t="n">
        <v>22785</v>
      </c>
      <c r="Z4369" s="31" t="n">
        <v>130</v>
      </c>
      <c r="AA4369" s="47" t="n">
        <v>22783</v>
      </c>
      <c r="AB4369" s="31" t="n">
        <v>202.5</v>
      </c>
      <c r="AC4369" s="47" t="n">
        <v>22815</v>
      </c>
      <c r="AD4369" s="31" t="n">
        <v>517.5</v>
      </c>
      <c r="AE4369" s="47" t="n">
        <v>22801</v>
      </c>
      <c r="AF4369" s="31" t="n">
        <v>450</v>
      </c>
      <c r="AG4369" s="47" t="n">
        <v>22457</v>
      </c>
      <c r="AH4369" s="31" t="n">
        <v>1002</v>
      </c>
    </row>
    <row r="4370" customFormat="false" ht="15" hidden="false" customHeight="false" outlineLevel="0" collapsed="false">
      <c r="A4370" s="55" t="n">
        <v>40616</v>
      </c>
      <c r="B4370" s="152" t="s">
        <v>383</v>
      </c>
      <c r="C4370" s="152" t="s">
        <v>1206</v>
      </c>
      <c r="D4370" s="72" t="n">
        <v>27110</v>
      </c>
      <c r="E4370" s="72"/>
      <c r="F4370" s="30" t="s">
        <v>1162</v>
      </c>
      <c r="G4370" s="30"/>
      <c r="H4370" s="30" t="s">
        <v>1162</v>
      </c>
      <c r="I4370" s="29" t="n">
        <v>186</v>
      </c>
      <c r="K4370" s="30" t="s">
        <v>1232</v>
      </c>
      <c r="M4370" s="31" t="n">
        <f aca="false">SUM(P4370,R4370,T4370,V4370,X4370,Z4370,AB4370,AD4370,AF4370,AH4370,AJ4370,AL4370,AN4370,AP4370,AR4370,AT4370,AV4370,AX4370,AZ4370,BB4370)</f>
        <v>13408.81</v>
      </c>
      <c r="O4370" s="0" t="n">
        <v>22794</v>
      </c>
      <c r="P4370" s="31" t="n">
        <v>684</v>
      </c>
      <c r="Q4370" s="0" t="n">
        <v>22780</v>
      </c>
      <c r="R4370" s="31" t="n">
        <v>417</v>
      </c>
      <c r="S4370" s="47" t="n">
        <v>22793</v>
      </c>
      <c r="T4370" s="31" t="n">
        <v>243</v>
      </c>
      <c r="U4370" s="47" t="n">
        <v>22770</v>
      </c>
      <c r="V4370" s="31" t="n">
        <v>198.4</v>
      </c>
      <c r="W4370" s="47" t="n">
        <v>22769</v>
      </c>
      <c r="X4370" s="31" t="n">
        <v>92.4</v>
      </c>
      <c r="Y4370" s="47" t="n">
        <v>22817</v>
      </c>
      <c r="Z4370" s="31" t="n">
        <v>9645</v>
      </c>
      <c r="AA4370" s="47" t="n">
        <v>22818</v>
      </c>
      <c r="AB4370" s="31" t="n">
        <v>350.01</v>
      </c>
      <c r="AC4370" s="47" t="n">
        <v>22822</v>
      </c>
      <c r="AD4370" s="31" t="n">
        <v>579</v>
      </c>
      <c r="AE4370" s="47" t="n">
        <v>22782</v>
      </c>
      <c r="AF4370" s="31" t="n">
        <v>1200</v>
      </c>
    </row>
    <row r="4371" customFormat="false" ht="15" hidden="false" customHeight="false" outlineLevel="0" collapsed="false">
      <c r="A4371" s="41" t="n">
        <v>40616</v>
      </c>
      <c r="B4371" s="0" t="s">
        <v>1189</v>
      </c>
      <c r="C4371" s="0" t="s">
        <v>925</v>
      </c>
      <c r="D4371" s="72" t="n">
        <v>27111</v>
      </c>
      <c r="E4371" s="72"/>
      <c r="F4371" s="42" t="n">
        <v>0.760416666666667</v>
      </c>
      <c r="G4371" s="3" t="s">
        <v>1887</v>
      </c>
      <c r="H4371" s="3" t="s">
        <v>1378</v>
      </c>
      <c r="I4371" s="29" t="n">
        <v>303</v>
      </c>
      <c r="K4371" s="30" t="s">
        <v>1231</v>
      </c>
      <c r="M4371" s="31" t="n">
        <f aca="false">SUM(P4371,R4371,T4371,V4371,X4371,Z4371,AB4371,AD4371,AF4371,AH4371,AJ4371,AL4371,AN4371,AP4371,AR4371,AT4371,AV4371,AX4371,AZ4371,BB4371)</f>
        <v>0</v>
      </c>
    </row>
    <row r="4372" customFormat="false" ht="15" hidden="false" customHeight="false" outlineLevel="0" collapsed="false">
      <c r="A4372" s="41" t="n">
        <v>40616</v>
      </c>
      <c r="B4372" s="0" t="s">
        <v>1173</v>
      </c>
      <c r="C4372" s="0" t="s">
        <v>1049</v>
      </c>
      <c r="D4372" s="72" t="n">
        <v>27112</v>
      </c>
      <c r="E4372" s="72"/>
      <c r="F4372" s="42" t="n">
        <v>0.739583333333334</v>
      </c>
      <c r="H4372" s="42" t="n">
        <v>0.395833333333333</v>
      </c>
      <c r="I4372" s="29" t="n">
        <v>171</v>
      </c>
      <c r="K4372" s="30" t="s">
        <v>1212</v>
      </c>
      <c r="M4372" s="31" t="n">
        <f aca="false">SUM(P4372,R4372,T4372,V4372,X4372,Z4372,AB4372,AD4372,AF4372,AH4372,AJ4372,AL4372,AN4372,AP4372,AR4372,AT4372,AV4372,AX4372,AZ4372,BB4372)</f>
        <v>0</v>
      </c>
    </row>
    <row r="4373" customFormat="false" ht="15" hidden="false" customHeight="false" outlineLevel="0" collapsed="false">
      <c r="A4373" s="41" t="n">
        <v>40616</v>
      </c>
      <c r="B4373" s="0" t="s">
        <v>96</v>
      </c>
      <c r="C4373" s="0" t="s">
        <v>892</v>
      </c>
      <c r="D4373" s="72" t="n">
        <v>27113</v>
      </c>
      <c r="E4373" s="72"/>
      <c r="F4373" s="42" t="n">
        <v>0.604166666666667</v>
      </c>
      <c r="H4373" s="42" t="n">
        <v>0.25</v>
      </c>
      <c r="I4373" s="29" t="n">
        <v>104.4</v>
      </c>
      <c r="K4373" s="30" t="s">
        <v>1237</v>
      </c>
      <c r="M4373" s="31" t="n">
        <f aca="false">SUM(P4373,R4373,T4373,V4373,X4373,Z4373,AB4373,AD4373,AF4373,AH4373,AJ4373,AL4373,AN4373,AP4373,AR4373,AT4373,AV4373,AX4373,AZ4373,BB4373)</f>
        <v>0</v>
      </c>
    </row>
    <row r="4374" customFormat="false" ht="15" hidden="false" customHeight="false" outlineLevel="0" collapsed="false">
      <c r="A4374" s="41" t="n">
        <v>40616</v>
      </c>
      <c r="B4374" s="0" t="s">
        <v>1745</v>
      </c>
      <c r="C4374" s="0" t="s">
        <v>490</v>
      </c>
      <c r="D4374" s="72" t="n">
        <v>27114</v>
      </c>
      <c r="E4374" s="72"/>
      <c r="F4374" s="3" t="n">
        <v>70341</v>
      </c>
      <c r="G4374" s="3" t="s">
        <v>1888</v>
      </c>
      <c r="H4374" s="3" t="n">
        <v>227</v>
      </c>
      <c r="I4374" s="29" t="n">
        <v>288.5</v>
      </c>
      <c r="K4374" s="30" t="s">
        <v>1766</v>
      </c>
      <c r="M4374" s="31" t="n">
        <f aca="false">SUM(P4374,R4374,T4374,V4374,X4374,Z4374,AB4374,AD4374,AF4374,AH4374,AJ4374,AL4374,AN4374,AP4374,AR4374,AT4374,AV4374,AX4374,AZ4374,BB4374)</f>
        <v>0</v>
      </c>
    </row>
    <row r="4375" customFormat="false" ht="15" hidden="false" customHeight="false" outlineLevel="0" collapsed="false">
      <c r="A4375" s="41" t="n">
        <v>40616</v>
      </c>
      <c r="B4375" s="0" t="s">
        <v>1193</v>
      </c>
      <c r="C4375" s="0" t="s">
        <v>1384</v>
      </c>
      <c r="D4375" s="72" t="n">
        <v>27115</v>
      </c>
      <c r="E4375" s="72"/>
      <c r="F4375" s="42" t="n">
        <v>0.548611111111111</v>
      </c>
      <c r="H4375" s="3" t="s">
        <v>1381</v>
      </c>
      <c r="I4375" s="29" t="n">
        <v>104</v>
      </c>
      <c r="K4375" s="30" t="s">
        <v>1216</v>
      </c>
      <c r="M4375" s="31" t="n">
        <f aca="false">SUM(P4375,R4375,T4375,V4375,X4375,Z4375,AB4375,AD4375,AF4375,AH4375,AJ4375,AL4375,AN4375,AP4375,AR4375,AT4375,AV4375,AX4375,AZ4375,BB4375)</f>
        <v>0</v>
      </c>
    </row>
    <row r="4376" customFormat="false" ht="15" hidden="false" customHeight="false" outlineLevel="0" collapsed="false">
      <c r="A4376" s="41" t="n">
        <v>40616</v>
      </c>
      <c r="B4376" s="0" t="s">
        <v>1169</v>
      </c>
      <c r="C4376" s="0" t="s">
        <v>307</v>
      </c>
      <c r="D4376" s="72" t="n">
        <v>27116</v>
      </c>
      <c r="E4376" s="72"/>
      <c r="F4376" s="42" t="n">
        <v>0.604166666666667</v>
      </c>
      <c r="H4376" s="42" t="n">
        <v>0.208333333333333</v>
      </c>
      <c r="I4376" s="29" t="n">
        <v>95</v>
      </c>
      <c r="K4376" s="30" t="s">
        <v>1214</v>
      </c>
      <c r="M4376" s="31" t="n">
        <f aca="false">SUM(P4376,R4376,T4376,V4376,X4376,Z4376,AB4376,AD4376,AF4376,AH4376,AJ4376,AL4376,AN4376,AP4376,AR4376,AT4376,AV4376,AX4376,AZ4376,BB4376)</f>
        <v>0</v>
      </c>
    </row>
    <row r="4377" customFormat="false" ht="15" hidden="false" customHeight="false" outlineLevel="0" collapsed="false">
      <c r="A4377" s="55" t="n">
        <v>40616</v>
      </c>
      <c r="B4377" s="56" t="s">
        <v>1176</v>
      </c>
      <c r="C4377" s="56" t="s">
        <v>1513</v>
      </c>
      <c r="D4377" s="72" t="n">
        <v>27117</v>
      </c>
      <c r="E4377" s="72"/>
      <c r="F4377" s="44" t="n">
        <v>0.583333333333333</v>
      </c>
      <c r="G4377" s="30"/>
      <c r="H4377" s="44" t="n">
        <v>0.166666666666667</v>
      </c>
      <c r="I4377" s="29" t="n">
        <v>81</v>
      </c>
      <c r="K4377" s="30" t="s">
        <v>1222</v>
      </c>
      <c r="M4377" s="31" t="n">
        <f aca="false">SUM(P4377,R4377,T4377,V4377,X4377,Z4377,AB4377,AD4377,AF4377,AH4377,AJ4377,AL4377,AN4377,AP4377,AR4377,AT4377,AV4377,AX4377,AZ4377,BB4377)</f>
        <v>0</v>
      </c>
    </row>
    <row r="4378" customFormat="false" ht="15" hidden="false" customHeight="false" outlineLevel="0" collapsed="false">
      <c r="A4378" s="41" t="n">
        <v>40616</v>
      </c>
      <c r="B4378" s="0" t="s">
        <v>1195</v>
      </c>
      <c r="C4378" s="0" t="s">
        <v>278</v>
      </c>
      <c r="D4378" s="72" t="n">
        <v>27118</v>
      </c>
      <c r="E4378" s="72"/>
      <c r="F4378" s="42" t="n">
        <v>0.708333333333333</v>
      </c>
      <c r="G4378" s="3" t="s">
        <v>1549</v>
      </c>
      <c r="H4378" s="3" t="s">
        <v>1718</v>
      </c>
      <c r="I4378" s="29" t="n">
        <v>149</v>
      </c>
      <c r="K4378" s="30" t="s">
        <v>1217</v>
      </c>
      <c r="M4378" s="31" t="n">
        <f aca="false">SUM(P4378,R4378,T4378,V4378,X4378,Z4378,AB4378,AD4378,AF4378,AH4378,AJ4378,AL4378,AN4378,AP4378,AR4378,AT4378,AV4378,AX4378,AZ4378,BB4378)</f>
        <v>829</v>
      </c>
      <c r="O4378" s="0" t="n">
        <v>853</v>
      </c>
      <c r="P4378" s="31" t="n">
        <v>689</v>
      </c>
      <c r="Q4378" s="0" t="n">
        <v>848</v>
      </c>
      <c r="R4378" s="31" t="n">
        <v>140</v>
      </c>
    </row>
    <row r="4379" customFormat="false" ht="15" hidden="false" customHeight="false" outlineLevel="0" collapsed="false">
      <c r="A4379" s="41" t="n">
        <v>40616</v>
      </c>
      <c r="B4379" s="0" t="s">
        <v>1665</v>
      </c>
      <c r="C4379" s="0" t="s">
        <v>278</v>
      </c>
      <c r="D4379" s="72" t="n">
        <v>27119</v>
      </c>
      <c r="E4379" s="72"/>
      <c r="F4379" s="42" t="n">
        <v>0.8125</v>
      </c>
      <c r="G4379" s="3" t="s">
        <v>1345</v>
      </c>
      <c r="H4379" s="3" t="s">
        <v>1296</v>
      </c>
      <c r="I4379" s="29" t="n">
        <v>184.1</v>
      </c>
      <c r="K4379" s="30" t="s">
        <v>1714</v>
      </c>
      <c r="M4379" s="31" t="n">
        <f aca="false">SUM(P4379,R4379,T4379,V4379,X4379,Z4379,AB4379,AD4379,AF4379,AH4379,AJ4379,AL4379,AN4379,AP4379,AR4379,AT4379,AV4379,AX4379,AZ4379,BB4379)</f>
        <v>0</v>
      </c>
    </row>
    <row r="4380" customFormat="false" ht="15" hidden="false" customHeight="false" outlineLevel="0" collapsed="false">
      <c r="A4380" s="55" t="n">
        <v>40616</v>
      </c>
      <c r="B4380" s="56" t="s">
        <v>1203</v>
      </c>
      <c r="C4380" s="56" t="s">
        <v>836</v>
      </c>
      <c r="D4380" s="72" t="n">
        <v>27120</v>
      </c>
      <c r="E4380" s="72"/>
      <c r="F4380" s="44" t="n">
        <v>0.868055555555556</v>
      </c>
      <c r="G4380" s="30" t="s">
        <v>1345</v>
      </c>
      <c r="H4380" s="30" t="s">
        <v>1483</v>
      </c>
      <c r="I4380" s="29" t="n">
        <v>301.85</v>
      </c>
      <c r="K4380" s="30" t="s">
        <v>1244</v>
      </c>
      <c r="M4380" s="31" t="n">
        <f aca="false">SUM(P4380,R4380,T4380,V4380,X4380,Z4380,AB4380,AD4380,AF4380,AH4380,AJ4380,AL4380,AN4380,AP4380,AR4380,AT4380,AV4380,AX4380,AZ4380,BB4380)</f>
        <v>0</v>
      </c>
    </row>
    <row r="4381" customFormat="false" ht="15" hidden="false" customHeight="false" outlineLevel="0" collapsed="false">
      <c r="A4381" s="41" t="n">
        <v>40616</v>
      </c>
      <c r="B4381" s="0" t="s">
        <v>1176</v>
      </c>
      <c r="C4381" s="0" t="s">
        <v>1300</v>
      </c>
      <c r="D4381" s="72" t="n">
        <v>27121</v>
      </c>
      <c r="E4381" s="72"/>
      <c r="F4381" s="42" t="n">
        <v>0.6875</v>
      </c>
      <c r="H4381" s="42" t="n">
        <v>0.166666666666667</v>
      </c>
      <c r="I4381" s="29" t="n">
        <v>77</v>
      </c>
      <c r="K4381" s="30" t="s">
        <v>1222</v>
      </c>
      <c r="M4381" s="31" t="n">
        <f aca="false">SUM(P4381,R4381,T4381,V4381,X4381,Z4381,AB4381,AD4381,AF4381,AH4381,AJ4381,AL4381,AN4381,AP4381,AR4381,AT4381,AV4381,AX4381,AZ4381,BB4381)</f>
        <v>7964.88</v>
      </c>
      <c r="O4381" s="0" t="n">
        <v>4626</v>
      </c>
      <c r="P4381" s="31" t="n">
        <v>2722.5</v>
      </c>
      <c r="Q4381" s="0" t="n">
        <v>4628</v>
      </c>
      <c r="R4381" s="31" t="n">
        <v>1956.45</v>
      </c>
      <c r="S4381" s="47" t="n">
        <v>4625</v>
      </c>
      <c r="T4381" s="31" t="n">
        <v>2916.93</v>
      </c>
      <c r="U4381" s="47" t="n">
        <v>4592</v>
      </c>
      <c r="V4381" s="31" t="n">
        <v>369</v>
      </c>
    </row>
    <row r="4382" customFormat="false" ht="15" hidden="false" customHeight="false" outlineLevel="0" collapsed="false">
      <c r="A4382" s="41" t="n">
        <v>40616</v>
      </c>
      <c r="B4382" s="0" t="s">
        <v>581</v>
      </c>
      <c r="C4382" s="0" t="s">
        <v>700</v>
      </c>
      <c r="D4382" s="72" t="n">
        <v>27122</v>
      </c>
      <c r="E4382" s="72"/>
      <c r="F4382" s="42" t="n">
        <v>0.65625</v>
      </c>
      <c r="H4382" s="42" t="n">
        <v>0.166666666666667</v>
      </c>
      <c r="I4382" s="29" t="n">
        <v>77</v>
      </c>
      <c r="K4382" s="30" t="s">
        <v>1243</v>
      </c>
      <c r="M4382" s="31" t="n">
        <f aca="false">SUM(P4382,R4382,T4382,V4382,X4382,Z4382,AB4382,AD4382,AF4382,AH4382,AJ4382,AL4382,AN4382,AP4382,AR4382,AT4382,AV4382,AX4382,AZ4382,BB4382)</f>
        <v>0</v>
      </c>
    </row>
    <row r="4383" customFormat="false" ht="15" hidden="false" customHeight="false" outlineLevel="0" collapsed="false">
      <c r="A4383" s="41" t="n">
        <v>40616</v>
      </c>
      <c r="B4383" s="0" t="s">
        <v>1205</v>
      </c>
      <c r="C4383" s="0" t="s">
        <v>905</v>
      </c>
      <c r="D4383" s="72" t="n">
        <v>27123</v>
      </c>
      <c r="E4383" s="72"/>
      <c r="F4383" s="42" t="n">
        <v>0.75</v>
      </c>
      <c r="H4383" s="42" t="n">
        <v>0.166666666666667</v>
      </c>
      <c r="I4383" s="29" t="n">
        <v>77</v>
      </c>
      <c r="K4383" s="30" t="s">
        <v>1249</v>
      </c>
      <c r="M4383" s="31" t="n">
        <f aca="false">SUM(P4383,R4383,T4383,V4383,X4383,Z4383,AB4383,AD4383,AF4383,AH4383,AJ4383,AL4383,AN4383,AP4383,AR4383,AT4383,AV4383,AX4383,AZ4383,BB4383)</f>
        <v>7595.88</v>
      </c>
      <c r="O4383" s="0" t="n">
        <v>4626</v>
      </c>
      <c r="P4383" s="31" t="n">
        <v>2722.5</v>
      </c>
      <c r="Q4383" s="0" t="n">
        <v>4628</v>
      </c>
      <c r="R4383" s="31" t="n">
        <v>1956.45</v>
      </c>
      <c r="S4383" s="47" t="n">
        <v>4625</v>
      </c>
      <c r="T4383" s="31" t="n">
        <v>2916.93</v>
      </c>
    </row>
    <row r="4384" customFormat="false" ht="15" hidden="false" customHeight="false" outlineLevel="0" collapsed="false">
      <c r="A4384" s="55" t="n">
        <v>40616</v>
      </c>
      <c r="B4384" s="56" t="s">
        <v>1193</v>
      </c>
      <c r="C4384" s="56" t="s">
        <v>1330</v>
      </c>
      <c r="D4384" s="72" t="n">
        <v>27124</v>
      </c>
      <c r="E4384" s="72"/>
      <c r="F4384" s="44" t="n">
        <v>0.8125</v>
      </c>
      <c r="G4384" s="30"/>
      <c r="H4384" s="44" t="n">
        <v>0.25</v>
      </c>
      <c r="I4384" s="29" t="n">
        <v>121.1</v>
      </c>
      <c r="K4384" s="30" t="s">
        <v>1216</v>
      </c>
      <c r="M4384" s="31" t="n">
        <f aca="false">SUM(P4384,R4384,T4384,V4384,X4384,Z4384,AB4384,AD4384,AF4384,AH4384,AJ4384,AL4384,AN4384,AP4384,AR4384,AT4384,AV4384,AX4384,AZ4384,BB4384)</f>
        <v>27451.2</v>
      </c>
      <c r="O4384" s="0" t="n">
        <v>190</v>
      </c>
      <c r="P4384" s="31" t="n">
        <v>27451.2</v>
      </c>
    </row>
    <row r="4385" customFormat="false" ht="15" hidden="false" customHeight="false" outlineLevel="0" collapsed="false">
      <c r="A4385" s="41" t="n">
        <v>40616</v>
      </c>
      <c r="B4385" s="0" t="s">
        <v>1208</v>
      </c>
      <c r="C4385" s="0" t="s">
        <v>1032</v>
      </c>
      <c r="D4385" s="72" t="n">
        <v>27125</v>
      </c>
      <c r="E4385" s="72"/>
      <c r="F4385" s="42" t="n">
        <v>0.645833333333333</v>
      </c>
      <c r="H4385" s="42" t="n">
        <v>0.333333333333333</v>
      </c>
      <c r="I4385" s="29" t="n">
        <v>301</v>
      </c>
      <c r="K4385" s="30" t="s">
        <v>1238</v>
      </c>
      <c r="M4385" s="31" t="n">
        <f aca="false">SUM(P4385,R4385,T4385,V4385,X4385,Z4385,AB4385,AD4385,AF4385,AH4385,AJ4385,AL4385,AN4385,AP4385,AR4385,AT4385,AV4385,AX4385,AZ4385,BB4385)</f>
        <v>0</v>
      </c>
    </row>
    <row r="4386" customFormat="false" ht="15" hidden="false" customHeight="false" outlineLevel="0" collapsed="false">
      <c r="A4386" s="41" t="n">
        <v>40616</v>
      </c>
      <c r="B4386" s="0" t="s">
        <v>1176</v>
      </c>
      <c r="C4386" s="0" t="s">
        <v>1370</v>
      </c>
      <c r="D4386" s="72" t="n">
        <v>27126</v>
      </c>
      <c r="E4386" s="72"/>
      <c r="F4386" s="42" t="n">
        <v>0.875</v>
      </c>
      <c r="G4386" s="3" t="s">
        <v>1241</v>
      </c>
      <c r="H4386" s="3" t="s">
        <v>1381</v>
      </c>
      <c r="I4386" s="29" t="n">
        <v>147.2</v>
      </c>
      <c r="K4386" s="30" t="s">
        <v>1222</v>
      </c>
      <c r="M4386" s="31" t="n">
        <f aca="false">SUM(P4386,R4386,T4386,V4386,X4386,Z4386,AB4386,AD4386,AF4386,AH4386,AJ4386,AL4386,AN4386,AP4386,AR4386,AT4386,AV4386,AX4386,AZ4386,BB4386)</f>
        <v>0</v>
      </c>
    </row>
    <row r="4387" customFormat="false" ht="15" hidden="false" customHeight="false" outlineLevel="0" collapsed="false">
      <c r="A4387" s="41"/>
    </row>
    <row r="4388" customFormat="false" ht="15" hidden="false" customHeight="false" outlineLevel="0" collapsed="false">
      <c r="A4388" s="134"/>
      <c r="B4388" s="133"/>
      <c r="C4388" s="133"/>
      <c r="D4388" s="134"/>
      <c r="E4388" s="134"/>
      <c r="F4388" s="134"/>
      <c r="G4388" s="134"/>
      <c r="H4388" s="134"/>
      <c r="I4388" s="136"/>
      <c r="J4388" s="136"/>
      <c r="K4388" s="134"/>
    </row>
    <row r="4389" customFormat="false" ht="18.75" hidden="false" customHeight="false" outlineLevel="0" collapsed="false">
      <c r="A4389" s="134"/>
      <c r="B4389" s="133"/>
      <c r="C4389" s="133"/>
      <c r="D4389" s="134"/>
      <c r="E4389" s="134"/>
      <c r="F4389" s="134"/>
      <c r="G4389" s="76" t="s">
        <v>1782</v>
      </c>
      <c r="H4389" s="134"/>
      <c r="I4389" s="136"/>
      <c r="J4389" s="136"/>
      <c r="K4389" s="134"/>
    </row>
    <row r="4390" customFormat="false" ht="15" hidden="false" customHeight="false" outlineLevel="0" collapsed="false">
      <c r="A4390" s="41" t="n">
        <v>40617</v>
      </c>
      <c r="B4390" s="68" t="s">
        <v>679</v>
      </c>
      <c r="C4390" s="68" t="s">
        <v>1206</v>
      </c>
      <c r="D4390" s="69" t="n">
        <v>27127</v>
      </c>
      <c r="E4390" s="69"/>
      <c r="F4390" s="3" t="s">
        <v>1162</v>
      </c>
      <c r="H4390" s="3" t="s">
        <v>1162</v>
      </c>
      <c r="I4390" s="29" t="n">
        <v>184</v>
      </c>
      <c r="K4390" s="30" t="s">
        <v>1223</v>
      </c>
      <c r="M4390" s="31" t="n">
        <f aca="false">SUM(P4390,R4390,T4390,V4390,X4390,Z4390,AB4390,AD4390,AF4390,AH4390,AJ4390,AL4390,AN4390,AP4390,AR4390,AT4390,AV4390,AX4390,AZ4390,BB4390)</f>
        <v>25948.06</v>
      </c>
      <c r="O4390" s="0" t="n">
        <v>22875</v>
      </c>
      <c r="P4390" s="31" t="n">
        <v>3280.45</v>
      </c>
      <c r="Q4390" s="0" t="n">
        <v>22857</v>
      </c>
      <c r="R4390" s="31" t="n">
        <v>11191.5</v>
      </c>
      <c r="S4390" s="47" t="n">
        <v>22847</v>
      </c>
      <c r="T4390" s="31" t="n">
        <v>700.01</v>
      </c>
      <c r="U4390" s="47" t="n">
        <v>22846</v>
      </c>
      <c r="V4390" s="31" t="n">
        <v>8550</v>
      </c>
      <c r="W4390" s="47" t="n">
        <v>22858</v>
      </c>
      <c r="X4390" s="31" t="n">
        <v>1500</v>
      </c>
      <c r="Y4390" s="47" t="n">
        <v>22815</v>
      </c>
      <c r="Z4390" s="31" t="n">
        <v>517.5</v>
      </c>
      <c r="AA4390" s="47" t="n">
        <v>22911</v>
      </c>
      <c r="AB4390" s="31" t="n">
        <v>208.6</v>
      </c>
    </row>
    <row r="4391" customFormat="false" ht="15" hidden="false" customHeight="false" outlineLevel="0" collapsed="false">
      <c r="A4391" s="41" t="n">
        <v>40617</v>
      </c>
      <c r="B4391" s="68" t="s">
        <v>383</v>
      </c>
      <c r="C4391" s="68" t="s">
        <v>1206</v>
      </c>
      <c r="D4391" s="69" t="n">
        <v>27128</v>
      </c>
      <c r="E4391" s="69"/>
      <c r="F4391" s="3" t="s">
        <v>1162</v>
      </c>
      <c r="H4391" s="3" t="s">
        <v>1162</v>
      </c>
      <c r="I4391" s="29" t="n">
        <v>184</v>
      </c>
      <c r="K4391" s="30" t="s">
        <v>1232</v>
      </c>
      <c r="M4391" s="31" t="n">
        <f aca="false">SUM(P4391,R4391,T4391,V4391,X4391,Z4391,AB4391,AD4391,AF4391,AH4391,AJ4391,AL4391,AN4391,AP4391,AR4391,AT4391,AV4391,AX4391,AZ4391,BB4391)</f>
        <v>12389.53</v>
      </c>
      <c r="O4391" s="0" t="n">
        <v>22919</v>
      </c>
      <c r="P4391" s="31" t="n">
        <v>720.03</v>
      </c>
      <c r="Q4391" s="0" t="n">
        <v>22916</v>
      </c>
      <c r="R4391" s="31" t="n">
        <v>141</v>
      </c>
      <c r="S4391" s="47" t="n">
        <v>22950</v>
      </c>
      <c r="T4391" s="31" t="n">
        <v>1476</v>
      </c>
      <c r="U4391" s="47" t="n">
        <v>22938</v>
      </c>
      <c r="V4391" s="31" t="n">
        <v>9645</v>
      </c>
      <c r="W4391" s="47" t="n">
        <v>22935</v>
      </c>
      <c r="X4391" s="31" t="n">
        <v>205</v>
      </c>
      <c r="Y4391" s="47" t="n">
        <v>22914</v>
      </c>
      <c r="Z4391" s="31" t="n">
        <v>202.5</v>
      </c>
    </row>
    <row r="4392" customFormat="false" ht="15" hidden="false" customHeight="false" outlineLevel="0" collapsed="false">
      <c r="A4392" s="41" t="n">
        <v>40617</v>
      </c>
      <c r="B4392" s="68" t="s">
        <v>1165</v>
      </c>
      <c r="C4392" s="68" t="s">
        <v>1206</v>
      </c>
      <c r="D4392" s="69" t="n">
        <v>27129</v>
      </c>
      <c r="E4392" s="69"/>
      <c r="F4392" s="3" t="s">
        <v>1162</v>
      </c>
      <c r="H4392" s="3" t="s">
        <v>1162</v>
      </c>
      <c r="I4392" s="29" t="n">
        <v>227.4</v>
      </c>
      <c r="K4392" s="30" t="s">
        <v>1233</v>
      </c>
      <c r="M4392" s="31" t="n">
        <f aca="false">SUM(P4392,R4392,T4392,V4392,X4392,Z4392,AB4392,AD4392,AF4392,AH4392,AJ4392,AL4392,AN4392,AP4392,AR4392,AT4392,AV4392,AX4392,AZ4392,BB4392)</f>
        <v>8841.39</v>
      </c>
      <c r="O4392" s="0" t="n">
        <v>22671</v>
      </c>
      <c r="P4392" s="31" t="n">
        <v>2500</v>
      </c>
      <c r="Q4392" s="0" t="n">
        <v>22725</v>
      </c>
      <c r="R4392" s="31" t="n">
        <v>1644.37</v>
      </c>
      <c r="S4392" s="47" t="n">
        <v>22724</v>
      </c>
      <c r="T4392" s="31" t="n">
        <v>772</v>
      </c>
      <c r="U4392" s="47" t="n">
        <v>22686</v>
      </c>
      <c r="V4392" s="31" t="n">
        <v>750</v>
      </c>
      <c r="W4392" s="47" t="n">
        <v>22727</v>
      </c>
      <c r="X4392" s="31" t="n">
        <v>1398.53</v>
      </c>
      <c r="Y4392" s="47" t="n">
        <v>22726</v>
      </c>
      <c r="Z4392" s="31" t="n">
        <v>526.49</v>
      </c>
      <c r="AA4392" s="47" t="n">
        <v>22672</v>
      </c>
      <c r="AB4392" s="31" t="n">
        <v>1250</v>
      </c>
    </row>
    <row r="4393" customFormat="false" ht="15" hidden="false" customHeight="false" outlineLevel="0" collapsed="false">
      <c r="A4393" s="41" t="n">
        <v>40617</v>
      </c>
      <c r="B4393" s="0" t="s">
        <v>1193</v>
      </c>
      <c r="C4393" s="0" t="s">
        <v>1211</v>
      </c>
      <c r="D4393" s="69" t="n">
        <v>27130</v>
      </c>
      <c r="E4393" s="69"/>
      <c r="F4393" s="42" t="n">
        <v>0.708333333333333</v>
      </c>
      <c r="G4393" s="3" t="s">
        <v>1889</v>
      </c>
      <c r="H4393" s="3" t="s">
        <v>1446</v>
      </c>
      <c r="I4393" s="29" t="n">
        <v>230</v>
      </c>
      <c r="K4393" s="30" t="s">
        <v>1216</v>
      </c>
      <c r="M4393" s="31" t="n">
        <f aca="false">SUM(P4393,R4393,T4393,V4393,X4393,Z4393,AB4393,AD4393,AF4393,AH4393,AJ4393,AL4393,AN4393,AP4393,AR4393,AT4393,AV4393,AX4393,AZ4393,BB4393)</f>
        <v>0</v>
      </c>
    </row>
    <row r="4394" customFormat="false" ht="15" hidden="false" customHeight="false" outlineLevel="0" collapsed="false">
      <c r="A4394" s="55" t="n">
        <v>40617</v>
      </c>
      <c r="B4394" s="56" t="s">
        <v>1189</v>
      </c>
      <c r="C4394" s="56" t="s">
        <v>925</v>
      </c>
      <c r="D4394" s="69" t="n">
        <v>27131</v>
      </c>
      <c r="E4394" s="69"/>
      <c r="F4394" s="44" t="n">
        <v>0.71875</v>
      </c>
      <c r="G4394" s="30" t="s">
        <v>1170</v>
      </c>
      <c r="H4394" s="30" t="s">
        <v>1405</v>
      </c>
      <c r="I4394" s="29" t="n">
        <v>256.4</v>
      </c>
      <c r="K4394" s="30" t="s">
        <v>1231</v>
      </c>
      <c r="M4394" s="31" t="n">
        <f aca="false">SUM(P4394,R4394,T4394,V4394,X4394,Z4394,AB4394,AD4394,AF4394,AH4394,AJ4394,AL4394,AN4394,AP4394,AR4394,AT4394,AV4394,AX4394,AZ4394,BB4394)</f>
        <v>0</v>
      </c>
    </row>
    <row r="4395" customFormat="false" ht="15" hidden="false" customHeight="false" outlineLevel="0" collapsed="false">
      <c r="A4395" s="55" t="n">
        <v>40617</v>
      </c>
      <c r="B4395" s="152" t="s">
        <v>1832</v>
      </c>
      <c r="C4395" s="152" t="s">
        <v>1805</v>
      </c>
      <c r="D4395" s="69" t="n">
        <v>27132</v>
      </c>
      <c r="E4395" s="69"/>
      <c r="F4395" s="44" t="n">
        <v>0.833333333333333</v>
      </c>
      <c r="G4395" s="30"/>
      <c r="H4395" s="30" t="s">
        <v>1597</v>
      </c>
      <c r="I4395" s="29" t="n">
        <v>249.8</v>
      </c>
      <c r="K4395" s="30" t="s">
        <v>1833</v>
      </c>
      <c r="M4395" s="31" t="n">
        <f aca="false">SUM(P4395,R4395,T4395,V4395,X4395,Z4395,AB4395,AD4395,AF4395,AH4395,AJ4395,AL4395,AN4395,AP4395,AR4395,AT4395,AV4395,AX4395,AZ4395,BB4395)</f>
        <v>0</v>
      </c>
    </row>
    <row r="4396" customFormat="false" ht="15" hidden="false" customHeight="false" outlineLevel="0" collapsed="false">
      <c r="A4396" s="41" t="n">
        <v>40617</v>
      </c>
      <c r="B4396" s="0" t="s">
        <v>1639</v>
      </c>
      <c r="C4396" s="0" t="s">
        <v>1032</v>
      </c>
      <c r="D4396" s="69" t="n">
        <v>27133</v>
      </c>
      <c r="E4396" s="69"/>
      <c r="F4396" s="42" t="n">
        <v>0.673611111111111</v>
      </c>
      <c r="H4396" s="42" t="n">
        <v>0.333333333333333</v>
      </c>
      <c r="I4396" s="29" t="n">
        <v>197</v>
      </c>
      <c r="K4396" s="30" t="s">
        <v>1621</v>
      </c>
      <c r="M4396" s="31" t="n">
        <f aca="false">SUM(P4396,R4396,T4396,V4396,X4396,Z4396,AB4396,AD4396,AF4396,AH4396,AJ4396,AL4396,AN4396,AP4396,AR4396,AT4396,AV4396,AX4396,AZ4396,BB4396)</f>
        <v>0</v>
      </c>
    </row>
    <row r="4397" customFormat="false" ht="15" hidden="false" customHeight="false" outlineLevel="0" collapsed="false">
      <c r="A4397" s="41" t="n">
        <v>40617</v>
      </c>
      <c r="B4397" s="0" t="s">
        <v>1173</v>
      </c>
      <c r="C4397" s="0" t="s">
        <v>1049</v>
      </c>
      <c r="D4397" s="69" t="n">
        <v>27134</v>
      </c>
      <c r="E4397" s="69"/>
      <c r="F4397" s="42" t="n">
        <v>0.708333333333333</v>
      </c>
      <c r="H4397" s="42" t="n">
        <v>0.375</v>
      </c>
      <c r="I4397" s="29" t="n">
        <v>162</v>
      </c>
      <c r="K4397" s="30" t="s">
        <v>1212</v>
      </c>
      <c r="M4397" s="31" t="n">
        <f aca="false">SUM(P4397,R4397,T4397,V4397,X4397,Z4397,AB4397,AD4397,AF4397,AH4397,AJ4397,AL4397,AN4397,AP4397,AR4397,AT4397,AV4397,AX4397,AZ4397,BB4397)</f>
        <v>0</v>
      </c>
    </row>
    <row r="4398" customFormat="false" ht="15" hidden="false" customHeight="false" outlineLevel="0" collapsed="false">
      <c r="A4398" s="41" t="n">
        <v>40617</v>
      </c>
      <c r="B4398" s="0" t="s">
        <v>1169</v>
      </c>
      <c r="C4398" s="0" t="s">
        <v>307</v>
      </c>
      <c r="D4398" s="69" t="n">
        <v>27135</v>
      </c>
      <c r="E4398" s="69"/>
      <c r="F4398" s="42" t="n">
        <v>0.604166666666667</v>
      </c>
      <c r="H4398" s="42" t="n">
        <v>0.270833333333333</v>
      </c>
      <c r="I4398" s="29" t="n">
        <v>122</v>
      </c>
      <c r="K4398" s="30" t="s">
        <v>1214</v>
      </c>
      <c r="M4398" s="31" t="n">
        <f aca="false">SUM(P4398,R4398,T4398,V4398,X4398,Z4398,AB4398,AD4398,AF4398,AH4398,AJ4398,AL4398,AN4398,AP4398,AR4398,AT4398,AV4398,AX4398,AZ4398,BB4398)</f>
        <v>0</v>
      </c>
    </row>
    <row r="4399" customFormat="false" ht="15" hidden="false" customHeight="false" outlineLevel="0" collapsed="false">
      <c r="A4399" s="41" t="n">
        <v>40617</v>
      </c>
      <c r="B4399" s="0" t="s">
        <v>1197</v>
      </c>
      <c r="C4399" s="0" t="s">
        <v>609</v>
      </c>
      <c r="D4399" s="69" t="n">
        <v>27136</v>
      </c>
      <c r="E4399" s="69"/>
      <c r="F4399" s="42" t="n">
        <v>0.447916666666667</v>
      </c>
      <c r="H4399" s="42" t="n">
        <v>0.166666666666667</v>
      </c>
      <c r="I4399" s="29" t="n">
        <v>77</v>
      </c>
      <c r="K4399" s="30" t="s">
        <v>1259</v>
      </c>
      <c r="M4399" s="31" t="n">
        <f aca="false">SUM(P4399,R4399,T4399,V4399,X4399,Z4399,AB4399,AD4399,AF4399,AH4399,AJ4399,AL4399,AN4399,AP4399,AR4399,AT4399,AV4399,AX4399,AZ4399,BB4399)</f>
        <v>0</v>
      </c>
    </row>
    <row r="4400" customFormat="false" ht="15" hidden="false" customHeight="false" outlineLevel="0" collapsed="false">
      <c r="A4400" s="55" t="n">
        <v>40617</v>
      </c>
      <c r="B4400" s="56" t="s">
        <v>1745</v>
      </c>
      <c r="C4400" s="56" t="s">
        <v>387</v>
      </c>
      <c r="D4400" s="69" t="n">
        <v>27137</v>
      </c>
      <c r="E4400" s="69"/>
      <c r="F4400" s="44" t="n">
        <v>0.715277777777778</v>
      </c>
      <c r="G4400" s="30"/>
      <c r="H4400" s="44" t="n">
        <v>0.354166666666667</v>
      </c>
      <c r="I4400" s="29" t="n">
        <v>213</v>
      </c>
      <c r="K4400" s="30" t="s">
        <v>1766</v>
      </c>
      <c r="M4400" s="31" t="n">
        <f aca="false">SUM(P4400,R4400,T4400,V4400,X4400,Z4400,AB4400,AD4400,AF4400,AH4400,AJ4400,AL4400,AN4400,AP4400,AR4400,AT4400,AV4400,AX4400,AZ4400,BB4400)</f>
        <v>0</v>
      </c>
    </row>
    <row r="4401" customFormat="false" ht="15" hidden="false" customHeight="false" outlineLevel="0" collapsed="false">
      <c r="A4401" s="55" t="n">
        <v>40617</v>
      </c>
      <c r="B4401" s="56" t="s">
        <v>1675</v>
      </c>
      <c r="C4401" s="56" t="s">
        <v>490</v>
      </c>
      <c r="D4401" s="69" t="n">
        <v>27138</v>
      </c>
      <c r="E4401" s="69"/>
      <c r="F4401" s="44" t="n">
        <v>0.666666666666667</v>
      </c>
      <c r="G4401" s="30"/>
      <c r="H4401" s="44" t="n">
        <v>0.291666666666667</v>
      </c>
      <c r="I4401" s="29" t="n">
        <v>133</v>
      </c>
      <c r="K4401" s="30" t="s">
        <v>1375</v>
      </c>
      <c r="M4401" s="31" t="n">
        <f aca="false">SUM(P4401,R4401,T4401,V4401,X4401,Z4401,AB4401,AD4401,AF4401,AH4401,AJ4401,AL4401,AN4401,AP4401,AR4401,AT4401,AV4401,AX4401,AZ4401,BB4401)</f>
        <v>0</v>
      </c>
    </row>
    <row r="4402" customFormat="false" ht="15" hidden="false" customHeight="false" outlineLevel="0" collapsed="false">
      <c r="A4402" s="55" t="n">
        <v>40617</v>
      </c>
      <c r="B4402" s="56" t="s">
        <v>1448</v>
      </c>
      <c r="C4402" s="56" t="s">
        <v>892</v>
      </c>
      <c r="D4402" s="69" t="n">
        <v>27139</v>
      </c>
      <c r="E4402" s="69"/>
      <c r="F4402" s="44" t="n">
        <v>0.645833333333333</v>
      </c>
      <c r="G4402" s="30"/>
      <c r="H4402" s="44" t="n">
        <v>0.28125</v>
      </c>
      <c r="I4402" s="29" t="n">
        <v>117.45</v>
      </c>
      <c r="K4402" s="30" t="s">
        <v>1237</v>
      </c>
      <c r="M4402" s="31" t="n">
        <f aca="false">SUM(P4402,R4402,T4402,V4402,X4402,Z4402,AB4402,AD4402,AF4402,AH4402,AJ4402,AL4402,AN4402,AP4402,AR4402,AT4402,AV4402,AX4402,AZ4402,BB4402)</f>
        <v>0</v>
      </c>
    </row>
    <row r="4403" customFormat="false" ht="15" hidden="false" customHeight="false" outlineLevel="0" collapsed="false">
      <c r="A4403" s="41" t="n">
        <v>40617</v>
      </c>
      <c r="B4403" s="0" t="s">
        <v>581</v>
      </c>
      <c r="C4403" s="0" t="s">
        <v>1340</v>
      </c>
      <c r="D4403" s="69" t="n">
        <v>27140</v>
      </c>
      <c r="E4403" s="69"/>
      <c r="F4403" s="42" t="n">
        <v>0.597222222222222</v>
      </c>
      <c r="H4403" s="42" t="n">
        <v>0.1875</v>
      </c>
      <c r="I4403" s="29" t="n">
        <v>86</v>
      </c>
      <c r="K4403" s="30" t="s">
        <v>1243</v>
      </c>
      <c r="M4403" s="31" t="n">
        <f aca="false">SUM(P4403,R4403,T4403,V4403,X4403,Z4403,AB4403,AD4403,AF4403,AH4403,AJ4403,AL4403,AN4403,AP4403,AR4403,AT4403,AV4403,AX4403,AZ4403,BB4403)</f>
        <v>0</v>
      </c>
    </row>
    <row r="4404" customFormat="false" ht="15" hidden="false" customHeight="false" outlineLevel="0" collapsed="false">
      <c r="A4404" s="55" t="n">
        <v>40617</v>
      </c>
      <c r="B4404" s="56" t="s">
        <v>1176</v>
      </c>
      <c r="C4404" s="56" t="s">
        <v>1300</v>
      </c>
      <c r="D4404" s="69" t="n">
        <v>27141</v>
      </c>
      <c r="E4404" s="69"/>
      <c r="F4404" s="44" t="n">
        <v>0.736111111111111</v>
      </c>
      <c r="G4404" s="30" t="s">
        <v>1170</v>
      </c>
      <c r="H4404" s="30" t="s">
        <v>1337</v>
      </c>
      <c r="I4404" s="29" t="n">
        <v>149</v>
      </c>
      <c r="K4404" s="30" t="s">
        <v>1222</v>
      </c>
      <c r="M4404" s="31" t="n">
        <f aca="false">SUM(P4404,R4404,T4404,V4404,X4404,Z4404,AB4404,AD4404,AF4404,AH4404,AJ4404,AL4404,AN4404,AP4404,AR4404,AT4404,AV4404,AX4404,AZ4404,BB4404)</f>
        <v>0</v>
      </c>
    </row>
    <row r="4405" customFormat="false" ht="15" hidden="false" customHeight="false" outlineLevel="0" collapsed="false">
      <c r="A4405" s="41" t="n">
        <v>40617</v>
      </c>
      <c r="B4405" s="0" t="s">
        <v>1197</v>
      </c>
      <c r="C4405" s="0" t="s">
        <v>1255</v>
      </c>
      <c r="D4405" s="69" t="n">
        <v>27142</v>
      </c>
      <c r="E4405" s="69"/>
      <c r="F4405" s="42" t="n">
        <v>0.65625</v>
      </c>
      <c r="H4405" s="42" t="n">
        <v>0.166666666666667</v>
      </c>
      <c r="I4405" s="29" t="n">
        <v>80</v>
      </c>
      <c r="K4405" s="30" t="s">
        <v>1259</v>
      </c>
      <c r="M4405" s="31" t="n">
        <f aca="false">SUM(P4405,R4405,T4405,V4405,X4405,Z4405,AB4405,AD4405,AF4405,AH4405,AJ4405,AL4405,AN4405,AP4405,AR4405,AT4405,AV4405,AX4405,AZ4405,BB4405)</f>
        <v>0</v>
      </c>
    </row>
    <row r="4406" customFormat="false" ht="15" hidden="false" customHeight="false" outlineLevel="0" collapsed="false">
      <c r="A4406" s="55" t="n">
        <v>40617</v>
      </c>
      <c r="B4406" s="56" t="s">
        <v>1203</v>
      </c>
      <c r="C4406" s="56" t="s">
        <v>1330</v>
      </c>
      <c r="D4406" s="69" t="n">
        <v>27143</v>
      </c>
      <c r="E4406" s="69"/>
      <c r="F4406" s="44" t="n">
        <v>0.666666666666667</v>
      </c>
      <c r="G4406" s="30"/>
      <c r="H4406" s="44" t="n">
        <v>0.166666666666667</v>
      </c>
      <c r="I4406" s="29" t="n">
        <v>77</v>
      </c>
      <c r="K4406" s="30" t="s">
        <v>1244</v>
      </c>
      <c r="M4406" s="31" t="n">
        <f aca="false">SUM(P4406,R4406,T4406,V4406,X4406,Z4406,AB4406,AD4406,AF4406,AH4406,AJ4406,AL4406,AN4406,AP4406,AR4406,AT4406,AV4406,AX4406,AZ4406,BB4406)</f>
        <v>0</v>
      </c>
    </row>
    <row r="4407" customFormat="false" ht="15" hidden="false" customHeight="false" outlineLevel="0" collapsed="false">
      <c r="A4407" s="55" t="n">
        <v>40617</v>
      </c>
      <c r="B4407" s="56" t="s">
        <v>1665</v>
      </c>
      <c r="C4407" s="56" t="s">
        <v>1330</v>
      </c>
      <c r="D4407" s="69" t="n">
        <v>27144</v>
      </c>
      <c r="E4407" s="69"/>
      <c r="F4407" s="44" t="n">
        <v>0.760416666666667</v>
      </c>
      <c r="G4407" s="30"/>
      <c r="H4407" s="44" t="n">
        <v>0.166666666666667</v>
      </c>
      <c r="I4407" s="29" t="n">
        <v>77</v>
      </c>
      <c r="K4407" s="30" t="s">
        <v>1714</v>
      </c>
      <c r="M4407" s="31" t="n">
        <f aca="false">SUM(P4407,R4407,T4407,V4407,X4407,Z4407,AB4407,AD4407,AF4407,AH4407,AJ4407,AL4407,AN4407,AP4407,AR4407,AT4407,AV4407,AX4407,AZ4407,BB4407)</f>
        <v>0</v>
      </c>
    </row>
    <row r="4408" customFormat="false" ht="15" hidden="false" customHeight="false" outlineLevel="0" collapsed="false">
      <c r="A4408" s="55" t="n">
        <v>40617</v>
      </c>
      <c r="B4408" s="56" t="s">
        <v>1665</v>
      </c>
      <c r="C4408" s="56" t="s">
        <v>836</v>
      </c>
      <c r="D4408" s="69" t="n">
        <v>27145</v>
      </c>
      <c r="E4408" s="69"/>
      <c r="F4408" s="44" t="n">
        <v>0.791666666666667</v>
      </c>
      <c r="G4408" s="30"/>
      <c r="H4408" s="44" t="n">
        <v>0.166666666666667</v>
      </c>
      <c r="I4408" s="29" t="n">
        <v>77</v>
      </c>
      <c r="K4408" s="30" t="s">
        <v>1714</v>
      </c>
      <c r="M4408" s="31" t="n">
        <f aca="false">SUM(P4408,R4408,T4408,V4408,X4408,Z4408,AB4408,AD4408,AF4408,AH4408,AJ4408,AL4408,AN4408,AP4408,AR4408,AT4408,AV4408,AX4408,AZ4408,BB4408)</f>
        <v>0</v>
      </c>
    </row>
    <row r="4409" customFormat="false" ht="15" hidden="false" customHeight="false" outlineLevel="0" collapsed="false">
      <c r="A4409" s="55" t="n">
        <v>40617</v>
      </c>
      <c r="B4409" s="56" t="s">
        <v>1208</v>
      </c>
      <c r="C4409" s="56" t="s">
        <v>1032</v>
      </c>
      <c r="D4409" s="69" t="n">
        <v>27146</v>
      </c>
      <c r="E4409" s="69"/>
      <c r="F4409" s="44" t="n">
        <v>0.645833333333333</v>
      </c>
      <c r="G4409" s="30"/>
      <c r="H4409" s="44" t="n">
        <v>0.333333333333333</v>
      </c>
      <c r="I4409" s="29" t="n">
        <v>301</v>
      </c>
      <c r="K4409" s="30" t="s">
        <v>1238</v>
      </c>
      <c r="M4409" s="31" t="n">
        <f aca="false">SUM(P4409,R4409,T4409,V4409,X4409,Z4409,AB4409,AD4409,AF4409,AH4409,AJ4409,AL4409,AN4409,AP4409,AR4409,AT4409,AV4409,AX4409,AZ4409,BB4409)</f>
        <v>0</v>
      </c>
    </row>
    <row r="4410" customFormat="false" ht="15" hidden="false" customHeight="false" outlineLevel="0" collapsed="false">
      <c r="A4410" s="41" t="n">
        <v>40617</v>
      </c>
      <c r="B4410" s="68" t="s">
        <v>1169</v>
      </c>
      <c r="C4410" s="68" t="s">
        <v>869</v>
      </c>
      <c r="D4410" s="69" t="n">
        <v>27147</v>
      </c>
      <c r="E4410" s="69"/>
      <c r="F4410" s="42" t="n">
        <v>0.71875</v>
      </c>
      <c r="H4410" s="42" t="n">
        <v>0.166666666666667</v>
      </c>
      <c r="I4410" s="29" t="n">
        <v>72</v>
      </c>
      <c r="K4410" s="30" t="s">
        <v>1214</v>
      </c>
      <c r="M4410" s="31" t="n">
        <f aca="false">SUM(P4410,R4410,T4410,V4410,X4410,Z4410,AB4410,AD4410,AF4410,AH4410,AJ4410,AL4410,AN4410,AP4410,AR4410,AT4410,AV4410,AX4410,AZ4410,BB4410)</f>
        <v>0</v>
      </c>
    </row>
    <row r="4411" customFormat="false" ht="15" hidden="false" customHeight="false" outlineLevel="0" collapsed="false">
      <c r="A4411" s="55" t="n">
        <v>40617</v>
      </c>
      <c r="B4411" s="56" t="s">
        <v>1197</v>
      </c>
      <c r="C4411" s="56" t="s">
        <v>739</v>
      </c>
      <c r="D4411" s="69" t="n">
        <v>27148</v>
      </c>
      <c r="E4411" s="69"/>
      <c r="F4411" s="44" t="n">
        <v>0.75</v>
      </c>
      <c r="G4411" s="30"/>
      <c r="H4411" s="44" t="n">
        <v>0.166666666666667</v>
      </c>
      <c r="I4411" s="29" t="n">
        <v>77</v>
      </c>
      <c r="K4411" s="30" t="s">
        <v>1259</v>
      </c>
      <c r="M4411" s="31" t="n">
        <f aca="false">SUM(P4411,R4411,T4411,V4411,X4411,Z4411,AB4411,AD4411,AF4411,AH4411,AJ4411,AL4411,AN4411,AP4411,AR4411,AT4411,AV4411,AX4411,AZ4411,BB4411)</f>
        <v>0</v>
      </c>
    </row>
    <row r="4412" customFormat="false" ht="15" hidden="false" customHeight="false" outlineLevel="0" collapsed="false">
      <c r="A4412" s="55" t="n">
        <v>40617</v>
      </c>
      <c r="B4412" s="56" t="s">
        <v>1745</v>
      </c>
      <c r="C4412" s="56" t="s">
        <v>490</v>
      </c>
      <c r="D4412" s="69" t="n">
        <v>27149</v>
      </c>
      <c r="E4412" s="69"/>
      <c r="F4412" s="44" t="n">
        <v>0.875</v>
      </c>
      <c r="G4412" s="30"/>
      <c r="H4412" s="44" t="n">
        <v>0.166666666666667</v>
      </c>
      <c r="I4412" s="29" t="n">
        <v>100</v>
      </c>
      <c r="K4412" s="30" t="s">
        <v>1766</v>
      </c>
      <c r="M4412" s="31" t="n">
        <f aca="false">SUM(P4412,R4412,T4412,V4412,X4412,Z4412,AB4412,AD4412,AF4412,AH4412,AJ4412,AL4412,AN4412,AP4412,AR4412,AT4412,AV4412,AX4412,AZ4412,BB4412)</f>
        <v>0</v>
      </c>
    </row>
    <row r="4413" customFormat="false" ht="15" hidden="false" customHeight="false" outlineLevel="0" collapsed="false">
      <c r="A4413" s="41"/>
      <c r="M4413" s="31" t="n">
        <f aca="false">SUM(P4413,R4413,T4413,V4413,X4413,Z4413,AB4413,AD4413,AF4413,AH4413,AJ4413,AL4413,AN4413,AP4413,AR4413,AT4413,AV4413,AX4413,AZ4413,BB4413)</f>
        <v>0</v>
      </c>
    </row>
    <row r="4414" customFormat="false" ht="15" hidden="false" customHeight="false" outlineLevel="0" collapsed="false">
      <c r="A4414" s="134"/>
      <c r="B4414" s="133"/>
      <c r="C4414" s="133"/>
      <c r="D4414" s="134"/>
      <c r="E4414" s="134"/>
      <c r="F4414" s="134"/>
      <c r="G4414" s="134"/>
      <c r="H4414" s="134"/>
      <c r="I4414" s="136"/>
      <c r="J4414" s="136"/>
      <c r="K4414" s="134"/>
    </row>
    <row r="4415" customFormat="false" ht="18.75" hidden="false" customHeight="false" outlineLevel="0" collapsed="false">
      <c r="A4415" s="134"/>
      <c r="B4415" s="189" t="s">
        <v>1890</v>
      </c>
      <c r="C4415" s="189"/>
      <c r="D4415" s="114"/>
      <c r="E4415" s="114"/>
      <c r="F4415" s="134"/>
      <c r="G4415" s="76" t="s">
        <v>1729</v>
      </c>
      <c r="H4415" s="134"/>
      <c r="I4415" s="136"/>
      <c r="J4415" s="136"/>
      <c r="K4415" s="134"/>
    </row>
    <row r="4416" customFormat="false" ht="15" hidden="false" customHeight="false" outlineLevel="0" collapsed="false">
      <c r="A4416" s="41" t="n">
        <v>40618</v>
      </c>
      <c r="B4416" s="68" t="s">
        <v>679</v>
      </c>
      <c r="C4416" s="68" t="s">
        <v>1206</v>
      </c>
      <c r="D4416" s="69" t="n">
        <v>27150</v>
      </c>
      <c r="E4416" s="69"/>
      <c r="F4416" s="3" t="s">
        <v>1162</v>
      </c>
      <c r="H4416" s="3" t="s">
        <v>1162</v>
      </c>
      <c r="I4416" s="29" t="n">
        <v>206.25</v>
      </c>
      <c r="K4416" s="30" t="s">
        <v>1223</v>
      </c>
      <c r="M4416" s="31" t="n">
        <f aca="false">SUM(P4416,R4416,T4416,V4416,X4416,Z4416,AB4416,AD4416,AF4416,AH4416,AJ4416,AL4416,AN4416,AP4416,AR4416,AT4416,AV4416,AX4416,AZ4416,BB4416)</f>
        <v>1361.15</v>
      </c>
      <c r="O4416" s="0" t="n">
        <v>22878</v>
      </c>
      <c r="P4416" s="31" t="n">
        <v>391.54</v>
      </c>
      <c r="Q4416" s="0" t="n">
        <v>22874</v>
      </c>
      <c r="R4416" s="31" t="n">
        <v>205.83</v>
      </c>
      <c r="S4416" s="47" t="n">
        <v>22877</v>
      </c>
      <c r="T4416" s="31" t="n">
        <v>2.5</v>
      </c>
      <c r="U4416" s="47" t="n">
        <v>22876</v>
      </c>
      <c r="V4416" s="31" t="n">
        <v>761.28</v>
      </c>
    </row>
    <row r="4417" customFormat="false" ht="15" hidden="false" customHeight="false" outlineLevel="0" collapsed="false">
      <c r="A4417" s="41" t="n">
        <v>40618</v>
      </c>
      <c r="B4417" s="68" t="s">
        <v>383</v>
      </c>
      <c r="C4417" s="68" t="s">
        <v>1206</v>
      </c>
      <c r="D4417" s="69" t="n">
        <v>27151</v>
      </c>
      <c r="E4417" s="69"/>
      <c r="F4417" s="3" t="s">
        <v>1162</v>
      </c>
      <c r="H4417" s="3" t="s">
        <v>1162</v>
      </c>
      <c r="I4417" s="29" t="n">
        <v>202</v>
      </c>
      <c r="K4417" s="30" t="s">
        <v>1232</v>
      </c>
      <c r="M4417" s="31" t="n">
        <f aca="false">SUM(P4417,R4417,T4417,V4417,X4417,Z4417,AB4417,AD4417,AF4417,AH4417,AJ4417,AL4417,AN4417,AP4417,AR4417,AT4417,AV4417,AX4417,AZ4417,BB4417)</f>
        <v>11403.37</v>
      </c>
      <c r="O4417" s="0" t="n">
        <v>22883</v>
      </c>
      <c r="P4417" s="31" t="n">
        <v>937.52</v>
      </c>
      <c r="Q4417" s="0" t="n">
        <v>22882</v>
      </c>
      <c r="R4417" s="31" t="n">
        <v>573.51</v>
      </c>
      <c r="S4417" s="47" t="n">
        <v>22886</v>
      </c>
      <c r="T4417" s="31" t="n">
        <v>935.46</v>
      </c>
      <c r="U4417" s="47" t="n">
        <v>22985</v>
      </c>
      <c r="V4417" s="31" t="n">
        <v>8750</v>
      </c>
      <c r="W4417" s="47" t="n">
        <v>22897</v>
      </c>
      <c r="X4417" s="31" t="n">
        <v>206.88</v>
      </c>
    </row>
    <row r="4418" customFormat="false" ht="15" hidden="false" customHeight="false" outlineLevel="0" collapsed="false">
      <c r="A4418" s="41" t="n">
        <v>40618</v>
      </c>
      <c r="B4418" s="68" t="s">
        <v>1165</v>
      </c>
      <c r="C4418" s="68" t="s">
        <v>1206</v>
      </c>
      <c r="D4418" s="69" t="n">
        <v>27152</v>
      </c>
      <c r="E4418" s="69"/>
      <c r="F4418" s="3" t="s">
        <v>1162</v>
      </c>
      <c r="H4418" s="3" t="s">
        <v>1162</v>
      </c>
      <c r="I4418" s="29" t="n">
        <v>202</v>
      </c>
      <c r="K4418" s="30" t="s">
        <v>1233</v>
      </c>
      <c r="M4418" s="31" t="n">
        <f aca="false">SUM(P4418,R4418,T4418,V4418,X4418,Z4418,AB4418,AD4418,AF4418,AH4418,AJ4418,AL4418,AN4418,AP4418,AR4418,AT4418,AV4418,AX4418,AZ4418,BB4418)</f>
        <v>49205.51</v>
      </c>
      <c r="O4418" s="0" t="n">
        <v>22885</v>
      </c>
      <c r="P4418" s="31" t="n">
        <v>2081.14</v>
      </c>
      <c r="Q4418" s="0" t="n">
        <v>22884</v>
      </c>
      <c r="R4418" s="31" t="n">
        <v>378.38</v>
      </c>
      <c r="S4418" s="47" t="n">
        <v>23029</v>
      </c>
      <c r="T4418" s="31" t="n">
        <v>8145</v>
      </c>
      <c r="U4418" s="47" t="n">
        <v>23011</v>
      </c>
      <c r="V4418" s="31" t="n">
        <v>12805.01</v>
      </c>
      <c r="W4418" s="47" t="n">
        <v>23027</v>
      </c>
      <c r="X4418" s="31" t="n">
        <v>4837.5</v>
      </c>
      <c r="Y4418" s="47" t="n">
        <v>22714</v>
      </c>
      <c r="Z4418" s="31" t="n">
        <v>9500</v>
      </c>
      <c r="AA4418" s="47" t="n">
        <v>23012</v>
      </c>
      <c r="AB4418" s="31" t="n">
        <v>1500</v>
      </c>
      <c r="AC4418" s="47" t="n">
        <v>23017</v>
      </c>
      <c r="AD4418" s="31" t="n">
        <v>202.5</v>
      </c>
      <c r="AE4418" s="47" t="n">
        <v>23033</v>
      </c>
      <c r="AF4418" s="31" t="n">
        <v>141.48</v>
      </c>
      <c r="AG4418" s="47" t="n">
        <v>23037</v>
      </c>
      <c r="AH4418" s="31" t="n">
        <v>394.5</v>
      </c>
      <c r="AI4418" s="47" t="n">
        <v>23045</v>
      </c>
      <c r="AJ4418" s="31" t="n">
        <v>9220</v>
      </c>
    </row>
    <row r="4419" customFormat="false" ht="15" hidden="false" customHeight="false" outlineLevel="0" collapsed="false">
      <c r="A4419" s="41" t="n">
        <v>40618</v>
      </c>
      <c r="B4419" s="68" t="s">
        <v>1632</v>
      </c>
      <c r="C4419" s="68" t="s">
        <v>1206</v>
      </c>
      <c r="D4419" s="69" t="n">
        <v>27153</v>
      </c>
      <c r="E4419" s="69"/>
      <c r="F4419" s="3" t="s">
        <v>1162</v>
      </c>
      <c r="H4419" s="3" t="s">
        <v>1162</v>
      </c>
      <c r="I4419" s="29" t="n">
        <v>202</v>
      </c>
      <c r="K4419" s="30" t="s">
        <v>1621</v>
      </c>
      <c r="M4419" s="31" t="n">
        <f aca="false">SUM(P4419,R4419,T4419,V4419,X4419,Z4419,AB4419,AD4419,AF4419,AH4419,AJ4419,AL4419,AN4419,AP4419,AR4419,AT4419,AV4419,AX4419,AZ4419,BB4419)</f>
        <v>8638.49</v>
      </c>
      <c r="O4419" s="0" t="n">
        <v>22987</v>
      </c>
      <c r="P4419" s="31" t="n">
        <v>5760</v>
      </c>
      <c r="Q4419" s="0" t="n">
        <v>23036</v>
      </c>
      <c r="R4419" s="31" t="n">
        <v>261</v>
      </c>
      <c r="S4419" s="47" t="n">
        <v>23025</v>
      </c>
      <c r="T4419" s="31" t="n">
        <v>220.5</v>
      </c>
      <c r="U4419" s="47" t="n">
        <v>23035</v>
      </c>
      <c r="V4419" s="31" t="n">
        <v>202.5</v>
      </c>
      <c r="W4419" s="47" t="n">
        <v>23032</v>
      </c>
      <c r="X4419" s="31" t="n">
        <v>475</v>
      </c>
      <c r="Y4419" s="47" t="n">
        <v>23034</v>
      </c>
      <c r="Z4419" s="31" t="n">
        <v>1578.01</v>
      </c>
      <c r="AA4419" s="47" t="n">
        <v>23024</v>
      </c>
      <c r="AB4419" s="31" t="n">
        <v>141.48</v>
      </c>
    </row>
    <row r="4420" customFormat="false" ht="15" hidden="false" customHeight="false" outlineLevel="0" collapsed="false">
      <c r="A4420" s="41" t="n">
        <v>40618</v>
      </c>
      <c r="B4420" s="0" t="s">
        <v>1203</v>
      </c>
      <c r="C4420" s="0" t="s">
        <v>979</v>
      </c>
      <c r="D4420" s="69" t="n">
        <v>27154</v>
      </c>
      <c r="E4420" s="69"/>
      <c r="F4420" s="42" t="n">
        <v>0.763888888888889</v>
      </c>
      <c r="H4420" s="42" t="n">
        <v>0.4375</v>
      </c>
      <c r="I4420" s="29" t="n">
        <v>189.8</v>
      </c>
      <c r="K4420" s="30" t="s">
        <v>1244</v>
      </c>
      <c r="M4420" s="31" t="n">
        <f aca="false">SUM(P4420,R4420,T4420,V4420,X4420,Z4420,AB4420,AD4420,AF4420,AH4420,AJ4420,AL4420,AN4420,AP4420,AR4420,AT4420,AV4420,AX4420,AZ4420,BB4420)</f>
        <v>0</v>
      </c>
    </row>
    <row r="4421" customFormat="false" ht="15" hidden="false" customHeight="false" outlineLevel="0" collapsed="false">
      <c r="A4421" s="41" t="n">
        <v>40618</v>
      </c>
      <c r="B4421" s="68" t="s">
        <v>1195</v>
      </c>
      <c r="C4421" s="68" t="s">
        <v>1049</v>
      </c>
      <c r="D4421" s="69" t="n">
        <v>27155</v>
      </c>
      <c r="E4421" s="69"/>
      <c r="F4421" s="42" t="n">
        <v>0.770833333333334</v>
      </c>
      <c r="H4421" s="42" t="n">
        <v>0.4375</v>
      </c>
      <c r="I4421" s="29" t="n">
        <v>189</v>
      </c>
      <c r="K4421" s="30" t="s">
        <v>1217</v>
      </c>
      <c r="M4421" s="31" t="n">
        <f aca="false">SUM(P4421,R4421,T4421,V4421,X4421,Z4421,AB4421,AD4421,AF4421,AH4421,AJ4421,AL4421,AN4421,AP4421,AR4421,AT4421,AV4421,AX4421,AZ4421,BB4421)</f>
        <v>0</v>
      </c>
    </row>
    <row r="4422" customFormat="false" ht="15" hidden="false" customHeight="false" outlineLevel="0" collapsed="false">
      <c r="A4422" s="41" t="n">
        <v>40618</v>
      </c>
      <c r="B4422" s="68" t="s">
        <v>1832</v>
      </c>
      <c r="C4422" s="68" t="s">
        <v>1807</v>
      </c>
      <c r="D4422" s="69" t="n">
        <v>27156</v>
      </c>
      <c r="E4422" s="69"/>
      <c r="F4422" s="42" t="n">
        <v>0.465277777777778</v>
      </c>
      <c r="H4422" s="42" t="n">
        <v>0.166666666666667</v>
      </c>
      <c r="I4422" s="29" t="n">
        <v>77</v>
      </c>
      <c r="K4422" s="30" t="s">
        <v>1833</v>
      </c>
      <c r="M4422" s="31" t="n">
        <f aca="false">SUM(P4422,R4422,T4422,V4422,X4422,Z4422,AB4422,AD4422,AF4422,AH4422,AJ4422,AL4422,AN4422,AP4422,AR4422,AT4422,AV4422,AX4422,AZ4422,BB4422)</f>
        <v>0</v>
      </c>
    </row>
    <row r="4423" customFormat="false" ht="15" hidden="false" customHeight="false" outlineLevel="0" collapsed="false">
      <c r="A4423" s="41" t="n">
        <v>40618</v>
      </c>
      <c r="B4423" s="0" t="s">
        <v>1193</v>
      </c>
      <c r="C4423" s="0" t="s">
        <v>1032</v>
      </c>
      <c r="D4423" s="69" t="n">
        <v>27157</v>
      </c>
      <c r="E4423" s="69"/>
      <c r="F4423" s="42" t="n">
        <v>0.618055555555556</v>
      </c>
      <c r="H4423" s="42" t="n">
        <v>0.270833333333333</v>
      </c>
      <c r="I4423" s="29" t="n">
        <v>161</v>
      </c>
      <c r="K4423" s="30" t="s">
        <v>1216</v>
      </c>
      <c r="M4423" s="31" t="n">
        <f aca="false">SUM(P4423,R4423,T4423,V4423,X4423,Z4423,AB4423,AD4423,AF4423,AH4423,AJ4423,AL4423,AN4423,AP4423,AR4423,AT4423,AV4423,AX4423,AZ4423,BB4423)</f>
        <v>0</v>
      </c>
    </row>
    <row r="4424" customFormat="false" ht="15" hidden="false" customHeight="false" outlineLevel="0" collapsed="false">
      <c r="A4424" s="41" t="n">
        <v>40618</v>
      </c>
      <c r="B4424" s="0" t="s">
        <v>1189</v>
      </c>
      <c r="C4424" s="0" t="s">
        <v>461</v>
      </c>
      <c r="D4424" s="69" t="n">
        <v>27158</v>
      </c>
      <c r="E4424" s="69"/>
      <c r="F4424" s="42" t="n">
        <v>0.670138888888889</v>
      </c>
      <c r="H4424" s="42" t="n">
        <v>0.333333333333333</v>
      </c>
      <c r="I4424" s="29" t="n">
        <v>149</v>
      </c>
      <c r="K4424" s="30" t="s">
        <v>1231</v>
      </c>
      <c r="M4424" s="31" t="n">
        <f aca="false">SUM(P4424,R4424,T4424,V4424,X4424,Z4424,AB4424,AD4424,AF4424,AH4424,AJ4424,AL4424,AN4424,AP4424,AR4424,AT4424,AV4424,AX4424,AZ4424,BB4424)</f>
        <v>0</v>
      </c>
    </row>
    <row r="4425" customFormat="false" ht="15" hidden="false" customHeight="false" outlineLevel="0" collapsed="false">
      <c r="A4425" s="41" t="n">
        <v>40618</v>
      </c>
      <c r="B4425" s="0" t="s">
        <v>1745</v>
      </c>
      <c r="C4425" s="0" t="s">
        <v>387</v>
      </c>
      <c r="D4425" s="69" t="n">
        <v>27159</v>
      </c>
      <c r="E4425" s="69"/>
      <c r="F4425" s="42" t="n">
        <v>0.743055555555556</v>
      </c>
      <c r="H4425" s="42" t="n">
        <v>0.375</v>
      </c>
      <c r="I4425" s="29" t="n">
        <v>221</v>
      </c>
      <c r="K4425" s="30" t="s">
        <v>1766</v>
      </c>
      <c r="M4425" s="31" t="n">
        <f aca="false">SUM(P4425,R4425,T4425,V4425,X4425,Z4425,AB4425,AD4425,AF4425,AH4425,AJ4425,AL4425,AN4425,AP4425,AR4425,AT4425,AV4425,AX4425,AZ4425,BB4425)</f>
        <v>0</v>
      </c>
    </row>
    <row r="4426" customFormat="false" ht="15" hidden="false" customHeight="false" outlineLevel="0" collapsed="false">
      <c r="A4426" s="41" t="n">
        <v>40618</v>
      </c>
      <c r="B4426" s="0" t="s">
        <v>1199</v>
      </c>
      <c r="C4426" s="0" t="s">
        <v>1300</v>
      </c>
      <c r="D4426" s="69" t="n">
        <v>27160</v>
      </c>
      <c r="E4426" s="69"/>
      <c r="F4426" s="42" t="n">
        <v>0.78125</v>
      </c>
      <c r="H4426" s="42" t="n">
        <v>0.416666666666667</v>
      </c>
      <c r="I4426" s="29" t="n">
        <v>185</v>
      </c>
      <c r="K4426" s="30" t="s">
        <v>1253</v>
      </c>
      <c r="M4426" s="31" t="n">
        <f aca="false">SUM(P4426,R4426,T4426,V4426,X4426,Z4426,AB4426,AD4426,AF4426,AH4426,AJ4426,AL4426,AN4426,AP4426,AR4426,AT4426,AV4426,AX4426,AZ4426,BB4426)</f>
        <v>0</v>
      </c>
    </row>
    <row r="4427" customFormat="false" ht="15" hidden="false" customHeight="false" outlineLevel="0" collapsed="false">
      <c r="A4427" s="41" t="n">
        <v>40618</v>
      </c>
      <c r="B4427" s="0" t="s">
        <v>581</v>
      </c>
      <c r="C4427" s="0" t="s">
        <v>278</v>
      </c>
      <c r="D4427" s="69" t="n">
        <v>27161</v>
      </c>
      <c r="E4427" s="69"/>
      <c r="F4427" s="42" t="n">
        <v>0.770833333333334</v>
      </c>
      <c r="G4427" s="3" t="s">
        <v>1891</v>
      </c>
      <c r="H4427" s="3" t="s">
        <v>1572</v>
      </c>
      <c r="I4427" s="29" t="n">
        <v>207.8</v>
      </c>
      <c r="K4427" s="30" t="s">
        <v>1243</v>
      </c>
      <c r="M4427" s="31" t="n">
        <f aca="false">SUM(P4427,R4427,T4427,V4427,X4427,Z4427,AB4427,AD4427,AF4427,AH4427,AJ4427,AL4427,AN4427,AP4427,AR4427,AT4427,AV4427,AX4427,AZ4427,BB4427)</f>
        <v>0</v>
      </c>
    </row>
    <row r="4428" customFormat="false" ht="15" hidden="false" customHeight="false" outlineLevel="0" collapsed="false">
      <c r="A4428" s="41" t="n">
        <v>40618</v>
      </c>
      <c r="B4428" s="0" t="s">
        <v>1208</v>
      </c>
      <c r="C4428" s="0" t="s">
        <v>1032</v>
      </c>
      <c r="D4428" s="69" t="n">
        <v>27162</v>
      </c>
      <c r="E4428" s="69"/>
      <c r="F4428" s="42" t="n">
        <v>0.649305555555556</v>
      </c>
      <c r="H4428" s="42" t="n">
        <v>0.333333333333333</v>
      </c>
      <c r="I4428" s="29" t="n">
        <v>301</v>
      </c>
      <c r="K4428" s="30" t="s">
        <v>1238</v>
      </c>
      <c r="M4428" s="31" t="n">
        <f aca="false">SUM(P4428,R4428,T4428,V4428,X4428,Z4428,AB4428,AD4428,AF4428,AH4428,AJ4428,AL4428,AN4428,AP4428,AR4428,AT4428,AV4428,AX4428,AZ4428,BB4428)</f>
        <v>0</v>
      </c>
    </row>
    <row r="4429" customFormat="false" ht="15" hidden="false" customHeight="false" outlineLevel="0" collapsed="false">
      <c r="A4429" s="41" t="n">
        <v>40618</v>
      </c>
      <c r="B4429" s="0" t="s">
        <v>1197</v>
      </c>
      <c r="C4429" s="0" t="s">
        <v>760</v>
      </c>
      <c r="D4429" s="69" t="n">
        <v>27163</v>
      </c>
      <c r="E4429" s="69"/>
      <c r="F4429" s="42" t="n">
        <v>0.71875</v>
      </c>
      <c r="H4429" s="42" t="n">
        <v>0.1875</v>
      </c>
      <c r="I4429" s="29" t="n">
        <v>90</v>
      </c>
      <c r="K4429" s="30" t="s">
        <v>1259</v>
      </c>
      <c r="M4429" s="31" t="n">
        <f aca="false">SUM(P4429,R4429,T4429,V4429,X4429,Z4429,AB4429,AD4429,AF4429,AH4429,AJ4429,AL4429,AN4429,AP4429,AR4429,AT4429,AV4429,AX4429,AZ4429,BB4429)</f>
        <v>0</v>
      </c>
    </row>
    <row r="4430" customFormat="false" ht="15" hidden="false" customHeight="false" outlineLevel="0" collapsed="false">
      <c r="A4430" s="41" t="n">
        <v>40618</v>
      </c>
      <c r="B4430" s="0" t="s">
        <v>1355</v>
      </c>
      <c r="C4430" s="0" t="s">
        <v>892</v>
      </c>
      <c r="D4430" s="69" t="n">
        <v>27164</v>
      </c>
      <c r="E4430" s="69"/>
      <c r="F4430" s="42" t="n">
        <v>0.739583333333334</v>
      </c>
      <c r="H4430" s="42" t="n">
        <v>0.197916666666667</v>
      </c>
      <c r="I4430" s="29" t="n">
        <v>82.65</v>
      </c>
      <c r="K4430" s="30" t="s">
        <v>1237</v>
      </c>
      <c r="M4430" s="31" t="n">
        <f aca="false">SUM(P4430,R4430,T4430,V4430,X4430,Z4430,AB4430,AD4430,AF4430,AH4430,AJ4430,AL4430,AN4430,AP4430,AR4430,AT4430,AV4430,AX4430,AZ4430,BB4430)</f>
        <v>0</v>
      </c>
    </row>
    <row r="4431" customFormat="false" ht="15" hidden="false" customHeight="false" outlineLevel="0" collapsed="false">
      <c r="A4431" s="41" t="n">
        <v>40618</v>
      </c>
      <c r="B4431" s="0" t="s">
        <v>1665</v>
      </c>
      <c r="C4431" s="0" t="s">
        <v>1494</v>
      </c>
      <c r="D4431" s="69" t="n">
        <v>27165</v>
      </c>
      <c r="E4431" s="69"/>
      <c r="F4431" s="42" t="n">
        <v>0.666666666666667</v>
      </c>
      <c r="H4431" s="42" t="n">
        <v>0.166666666666667</v>
      </c>
      <c r="I4431" s="29" t="n">
        <v>77</v>
      </c>
      <c r="K4431" s="30" t="s">
        <v>1714</v>
      </c>
      <c r="M4431" s="31" t="n">
        <f aca="false">SUM(P4431,R4431,T4431,V4431,X4431,Z4431,AB4431,AD4431,AF4431,AH4431,AJ4431,AL4431,AN4431,AP4431,AR4431,AT4431,AV4431,AX4431,AZ4431,BB4431)</f>
        <v>0</v>
      </c>
    </row>
    <row r="4432" customFormat="false" ht="15" hidden="false" customHeight="false" outlineLevel="0" collapsed="false">
      <c r="A4432" s="55" t="n">
        <v>40618</v>
      </c>
      <c r="B4432" s="56" t="s">
        <v>1832</v>
      </c>
      <c r="C4432" s="56" t="s">
        <v>1324</v>
      </c>
      <c r="D4432" s="69" t="n">
        <v>27166</v>
      </c>
      <c r="E4432" s="69"/>
      <c r="F4432" s="44" t="n">
        <v>0.763888888888889</v>
      </c>
      <c r="G4432" s="30"/>
      <c r="H4432" s="44" t="n">
        <v>0.166666666666667</v>
      </c>
      <c r="I4432" s="29" t="n">
        <v>77</v>
      </c>
      <c r="K4432" s="30" t="s">
        <v>1833</v>
      </c>
      <c r="M4432" s="31" t="n">
        <f aca="false">SUM(P4432,R4432,T4432,V4432,X4432,Z4432,AB4432,AD4432,AF4432,AH4432,AJ4432,AL4432,AN4432,AP4432,AR4432,AT4432,AV4432,AX4432,AZ4432,BB4432)</f>
        <v>0</v>
      </c>
    </row>
    <row r="4433" customFormat="false" ht="15" hidden="false" customHeight="false" outlineLevel="0" collapsed="false">
      <c r="A4433" s="41" t="n">
        <v>40618</v>
      </c>
      <c r="B4433" s="0" t="s">
        <v>1193</v>
      </c>
      <c r="C4433" s="0" t="s">
        <v>836</v>
      </c>
      <c r="D4433" s="69" t="n">
        <v>27167</v>
      </c>
      <c r="E4433" s="69"/>
      <c r="F4433" s="42" t="n">
        <v>0.697916666666667</v>
      </c>
      <c r="H4433" s="42" t="n">
        <v>0.166666666666667</v>
      </c>
      <c r="I4433" s="29" t="n">
        <v>77</v>
      </c>
      <c r="K4433" s="30" t="s">
        <v>1216</v>
      </c>
      <c r="M4433" s="31" t="n">
        <f aca="false">SUM(P4433,R4433,T4433,V4433,X4433,Z4433,AB4433,AD4433,AF4433,AH4433,AJ4433,AL4433,AN4433,AP4433,AR4433,AT4433,AV4433,AX4433,AZ4433,BB4433)</f>
        <v>0</v>
      </c>
    </row>
    <row r="4434" customFormat="false" ht="15" hidden="false" customHeight="false" outlineLevel="0" collapsed="false">
      <c r="A4434" s="117" t="n">
        <v>40618</v>
      </c>
      <c r="B4434" s="68" t="s">
        <v>1745</v>
      </c>
      <c r="C4434" s="68" t="s">
        <v>490</v>
      </c>
      <c r="D4434" s="69" t="n">
        <v>27168</v>
      </c>
      <c r="E4434" s="69"/>
      <c r="F4434" s="70" t="n">
        <v>0.875</v>
      </c>
      <c r="G4434" s="69"/>
      <c r="H4434" s="42" t="n">
        <v>0.166666666666667</v>
      </c>
      <c r="I4434" s="29" t="n">
        <v>76</v>
      </c>
      <c r="K4434" s="30" t="s">
        <v>1766</v>
      </c>
      <c r="M4434" s="31" t="n">
        <f aca="false">SUM(P4434,R4434,T4434,V4434,X4434,Z4434,AB4434,AD4434,AF4434,AH4434,AJ4434,AL4434,AN4434,AP4434,AR4434,AT4434,AV4434,AX4434,AZ4434,BB4434)</f>
        <v>0</v>
      </c>
    </row>
    <row r="4435" customFormat="false" ht="15" hidden="false" customHeight="false" outlineLevel="0" collapsed="false">
      <c r="A4435" s="117" t="n">
        <v>40618</v>
      </c>
      <c r="B4435" s="68" t="s">
        <v>1193</v>
      </c>
      <c r="C4435" s="68" t="s">
        <v>1370</v>
      </c>
      <c r="D4435" s="69" t="n">
        <v>27169</v>
      </c>
      <c r="E4435" s="69"/>
      <c r="F4435" s="70" t="n">
        <v>0.4375</v>
      </c>
      <c r="G4435" s="69"/>
      <c r="H4435" s="42" t="n">
        <v>0.166666666666667</v>
      </c>
      <c r="I4435" s="29" t="n">
        <v>77</v>
      </c>
      <c r="K4435" s="30" t="s">
        <v>1216</v>
      </c>
      <c r="M4435" s="31" t="n">
        <f aca="false">SUM(P4435,R4435,T4435,V4435,X4435,Z4435,AB4435,AD4435,AF4435,AH4435,AJ4435,AL4435,AN4435,AP4435,AR4435,AT4435,AV4435,AX4435,AZ4435,BB4435)</f>
        <v>0</v>
      </c>
    </row>
    <row r="4436" customFormat="false" ht="15" hidden="false" customHeight="false" outlineLevel="0" collapsed="false">
      <c r="A4436" s="41"/>
    </row>
    <row r="4437" customFormat="false" ht="15" hidden="false" customHeight="false" outlineLevel="0" collapsed="false">
      <c r="A4437" s="134"/>
      <c r="B4437" s="133"/>
      <c r="C4437" s="133"/>
      <c r="D4437" s="134"/>
      <c r="E4437" s="134"/>
      <c r="F4437" s="134"/>
      <c r="G4437" s="134"/>
      <c r="H4437" s="134"/>
      <c r="I4437" s="136"/>
      <c r="J4437" s="136"/>
      <c r="K4437" s="134"/>
    </row>
    <row r="4438" customFormat="false" ht="18.75" hidden="false" customHeight="false" outlineLevel="0" collapsed="false">
      <c r="A4438" s="134"/>
      <c r="B4438" s="133"/>
      <c r="C4438" s="133"/>
      <c r="D4438" s="134"/>
      <c r="E4438" s="134"/>
      <c r="F4438" s="134"/>
      <c r="G4438" s="76" t="s">
        <v>1734</v>
      </c>
      <c r="H4438" s="134"/>
      <c r="I4438" s="136"/>
      <c r="J4438" s="136"/>
      <c r="K4438" s="134"/>
    </row>
    <row r="4439" customFormat="false" ht="15" hidden="false" customHeight="false" outlineLevel="0" collapsed="false">
      <c r="A4439" s="41" t="n">
        <v>40619</v>
      </c>
      <c r="B4439" s="68" t="s">
        <v>679</v>
      </c>
      <c r="C4439" s="68" t="s">
        <v>1206</v>
      </c>
      <c r="D4439" s="69" t="n">
        <v>27170</v>
      </c>
      <c r="E4439" s="69"/>
      <c r="F4439" s="3" t="s">
        <v>1162</v>
      </c>
      <c r="H4439" s="3" t="s">
        <v>1162</v>
      </c>
      <c r="I4439" s="29" t="n">
        <v>202</v>
      </c>
      <c r="K4439" s="30" t="s">
        <v>1223</v>
      </c>
      <c r="M4439" s="31" t="n">
        <f aca="false">SUM(P4439,R4439,T4439,V4439,X4439,Z4439,AB4439,AD4439,AF4439,AH4439,AJ4439,AL4439,AN4439,AP4439,AR4439,AT4439,AV4439,AX4439,AZ4439,BB4439)</f>
        <v>15603.89</v>
      </c>
      <c r="O4439" s="0" t="n">
        <v>22993</v>
      </c>
      <c r="P4439" s="31" t="n">
        <v>1282.06</v>
      </c>
      <c r="Q4439" s="0" t="n">
        <v>22992</v>
      </c>
      <c r="R4439" s="31" t="n">
        <v>910.4</v>
      </c>
      <c r="S4439" s="47" t="n">
        <v>23005</v>
      </c>
      <c r="T4439" s="31" t="n">
        <v>187.34</v>
      </c>
      <c r="U4439" s="47" t="n">
        <v>23052</v>
      </c>
      <c r="V4439" s="31" t="n">
        <v>36</v>
      </c>
      <c r="W4439" s="47" t="n">
        <v>23009</v>
      </c>
      <c r="X4439" s="31" t="n">
        <v>370.01</v>
      </c>
      <c r="Y4439" s="47" t="n">
        <v>23006</v>
      </c>
      <c r="Z4439" s="31" t="n">
        <v>400.53</v>
      </c>
      <c r="AA4439" s="47" t="n">
        <v>23000</v>
      </c>
      <c r="AB4439" s="31" t="n">
        <v>267.4</v>
      </c>
      <c r="AC4439" s="47" t="n">
        <v>23999</v>
      </c>
      <c r="AD4439" s="31" t="n">
        <v>204.72</v>
      </c>
      <c r="AE4439" s="47" t="n">
        <v>23080</v>
      </c>
      <c r="AF4439" s="31" t="n">
        <v>35.78</v>
      </c>
      <c r="AG4439" s="47" t="n">
        <v>23107</v>
      </c>
      <c r="AH4439" s="31" t="n">
        <v>1758.32</v>
      </c>
      <c r="AI4439" s="47" t="n">
        <v>23081</v>
      </c>
      <c r="AJ4439" s="31" t="n">
        <v>217.5</v>
      </c>
      <c r="AK4439" s="47" t="n">
        <v>23131</v>
      </c>
      <c r="AL4439" s="31" t="n">
        <v>5760</v>
      </c>
      <c r="AM4439" s="47" t="n">
        <v>23091</v>
      </c>
      <c r="AN4439" s="31" t="n">
        <v>410</v>
      </c>
      <c r="AO4439" s="47" t="n">
        <v>23099</v>
      </c>
      <c r="AP4439" s="31" t="n">
        <v>270</v>
      </c>
      <c r="AQ4439" s="47" t="n">
        <v>23098</v>
      </c>
      <c r="AR4439" s="31" t="n">
        <v>108.75</v>
      </c>
      <c r="AS4439" s="47" t="n">
        <v>23097</v>
      </c>
      <c r="AT4439" s="31" t="n">
        <v>608.76</v>
      </c>
      <c r="AU4439" s="47" t="n">
        <v>23095</v>
      </c>
      <c r="AV4439" s="31" t="n">
        <v>1524.98</v>
      </c>
      <c r="AW4439" s="47" t="n">
        <v>23105</v>
      </c>
      <c r="AX4439" s="31" t="n">
        <v>1251.34</v>
      </c>
    </row>
    <row r="4440" customFormat="false" ht="15" hidden="false" customHeight="false" outlineLevel="0" collapsed="false">
      <c r="A4440" s="41" t="n">
        <v>40619</v>
      </c>
      <c r="B4440" s="68" t="s">
        <v>383</v>
      </c>
      <c r="C4440" s="68" t="s">
        <v>1206</v>
      </c>
      <c r="D4440" s="69" t="n">
        <v>27171</v>
      </c>
      <c r="E4440" s="69"/>
      <c r="F4440" s="3" t="s">
        <v>1162</v>
      </c>
      <c r="G4440" s="3" t="s">
        <v>1380</v>
      </c>
      <c r="H4440" s="3" t="s">
        <v>1162</v>
      </c>
      <c r="I4440" s="29" t="n">
        <v>225.8</v>
      </c>
      <c r="K4440" s="30" t="s">
        <v>1232</v>
      </c>
      <c r="M4440" s="31" t="n">
        <f aca="false">SUM(P4440,R4440,T4440,V4440,X4440,Z4440,AB4440,AD4440,AF4440,AH4440,AJ4440,AL4440,AN4440,AP4440,AR4440,AT4440,AV4440,AX4440,AZ4440,BB4440)</f>
        <v>18843.4</v>
      </c>
      <c r="O4440" s="0" t="n">
        <v>23074</v>
      </c>
      <c r="P4440" s="31" t="n">
        <v>7750</v>
      </c>
      <c r="Q4440" s="0" t="n">
        <v>23069</v>
      </c>
      <c r="R4440" s="31" t="n">
        <v>9645</v>
      </c>
      <c r="S4440" s="47" t="n">
        <v>23066</v>
      </c>
      <c r="T4440" s="31" t="n">
        <v>517.5</v>
      </c>
      <c r="U4440" s="47" t="n">
        <v>23070</v>
      </c>
      <c r="V4440" s="31" t="n">
        <v>508.9</v>
      </c>
      <c r="W4440" s="47" t="n">
        <v>23094</v>
      </c>
      <c r="X4440" s="31" t="n">
        <v>202.5</v>
      </c>
      <c r="Y4440" s="47" t="n">
        <v>23025</v>
      </c>
      <c r="Z4440" s="31" t="n">
        <v>219.5</v>
      </c>
    </row>
    <row r="4441" customFormat="false" ht="15" hidden="false" customHeight="false" outlineLevel="0" collapsed="false">
      <c r="A4441" s="41" t="n">
        <v>40619</v>
      </c>
      <c r="B4441" s="68" t="s">
        <v>1165</v>
      </c>
      <c r="C4441" s="68" t="s">
        <v>1206</v>
      </c>
      <c r="D4441" s="69" t="n">
        <v>27172</v>
      </c>
      <c r="E4441" s="69"/>
      <c r="F4441" s="3" t="s">
        <v>1162</v>
      </c>
      <c r="H4441" s="3" t="s">
        <v>1162</v>
      </c>
      <c r="I4441" s="29" t="n">
        <v>202</v>
      </c>
      <c r="K4441" s="30" t="s">
        <v>1233</v>
      </c>
      <c r="M4441" s="31" t="n">
        <f aca="false">SUM(P4441,R4441,T4441,V4441,X4441,Z4441,AB4441,AD4441,AF4441,AH4441,AJ4441,AL4441,AN4441,AP4441,AR4441,AT4441,AV4441,AX4441,AZ4441,BB4441)</f>
        <v>11917.01</v>
      </c>
      <c r="O4441" s="0" t="n">
        <v>23008</v>
      </c>
      <c r="P4441" s="31" t="n">
        <v>245.25</v>
      </c>
      <c r="Q4441" s="0" t="n">
        <v>23007</v>
      </c>
      <c r="R4441" s="31" t="n">
        <v>363.77</v>
      </c>
      <c r="S4441" s="47" t="n">
        <v>23004</v>
      </c>
      <c r="T4441" s="31" t="n">
        <v>326.38</v>
      </c>
      <c r="U4441" s="47" t="n">
        <v>23003</v>
      </c>
      <c r="V4441" s="31" t="n">
        <v>177.2</v>
      </c>
      <c r="W4441" s="47" t="n">
        <v>23002</v>
      </c>
      <c r="X4441" s="31" t="n">
        <v>192.15</v>
      </c>
      <c r="Y4441" s="47" t="n">
        <v>23001</v>
      </c>
      <c r="Z4441" s="31" t="n">
        <v>542.21</v>
      </c>
      <c r="AA4441" s="47" t="n">
        <v>23087</v>
      </c>
      <c r="AB4441" s="31" t="n">
        <v>273</v>
      </c>
      <c r="AC4441" s="47" t="n">
        <v>23089</v>
      </c>
      <c r="AD4441" s="31" t="n">
        <v>204.8</v>
      </c>
      <c r="AE4441" s="47" t="n">
        <v>23102</v>
      </c>
      <c r="AF4441" s="31" t="n">
        <v>225</v>
      </c>
      <c r="AG4441" s="47" t="n">
        <v>23101</v>
      </c>
      <c r="AH4441" s="31" t="n">
        <v>225</v>
      </c>
      <c r="AI4441" s="47" t="n">
        <v>23096</v>
      </c>
      <c r="AJ4441" s="31" t="n">
        <v>204.75</v>
      </c>
      <c r="AK4441" s="47" t="n">
        <v>23133</v>
      </c>
      <c r="AL4441" s="31" t="n">
        <v>6337.5</v>
      </c>
      <c r="AM4441" s="47" t="n">
        <v>23067</v>
      </c>
      <c r="AN4441" s="31" t="n">
        <v>2600</v>
      </c>
    </row>
    <row r="4442" customFormat="false" ht="15" hidden="false" customHeight="false" outlineLevel="0" collapsed="false">
      <c r="A4442" s="41" t="n">
        <v>40619</v>
      </c>
      <c r="B4442" s="68" t="s">
        <v>1176</v>
      </c>
      <c r="C4442" s="68" t="s">
        <v>1206</v>
      </c>
      <c r="D4442" s="69" t="n">
        <v>27173</v>
      </c>
      <c r="E4442" s="69"/>
      <c r="F4442" s="3" t="s">
        <v>1162</v>
      </c>
      <c r="G4442" s="3" t="s">
        <v>1892</v>
      </c>
      <c r="H4442" s="3" t="s">
        <v>1162</v>
      </c>
      <c r="I4442" s="29" t="n">
        <v>301.9</v>
      </c>
      <c r="K4442" s="30" t="s">
        <v>1222</v>
      </c>
      <c r="M4442" s="31" t="n">
        <f aca="false">SUM(P4442,R4442,T4442,V4442,X4442,Z4442,AB4442,AD4442,AF4442,AH4442,AJ4442,AL4442,AN4442,AP4442,AR4442,AT4442,AV4442,AX4442,AZ4442,BB4442)</f>
        <v>6980.976</v>
      </c>
      <c r="O4442" s="0" t="n">
        <v>22998</v>
      </c>
      <c r="P4442" s="31" t="n">
        <v>202.49</v>
      </c>
      <c r="Q4442" s="0" t="n">
        <v>22997</v>
      </c>
      <c r="R4442" s="31" t="n">
        <v>257.16</v>
      </c>
      <c r="S4442" s="47" t="n">
        <v>22996</v>
      </c>
      <c r="T4442" s="31" t="n">
        <v>252.1</v>
      </c>
      <c r="U4442" s="47" t="n">
        <v>22994</v>
      </c>
      <c r="V4442" s="31" t="n">
        <v>4265.72</v>
      </c>
      <c r="W4442" s="47" t="n">
        <v>23056</v>
      </c>
      <c r="X4442" s="31" t="n">
        <v>934.35</v>
      </c>
      <c r="Y4442" s="47" t="n">
        <v>23079</v>
      </c>
      <c r="Z4442" s="31" t="n">
        <v>201.156</v>
      </c>
      <c r="AA4442" s="47" t="n">
        <v>23090</v>
      </c>
      <c r="AB4442" s="31" t="n">
        <v>220</v>
      </c>
      <c r="AC4442" s="47" t="n">
        <v>23100</v>
      </c>
      <c r="AD4442" s="31" t="n">
        <v>648</v>
      </c>
    </row>
    <row r="4443" customFormat="false" ht="15" hidden="false" customHeight="false" outlineLevel="0" collapsed="false">
      <c r="A4443" s="41" t="n">
        <v>40619</v>
      </c>
      <c r="B4443" s="68" t="s">
        <v>1203</v>
      </c>
      <c r="C4443" s="68" t="s">
        <v>1319</v>
      </c>
      <c r="D4443" s="69" t="n">
        <v>27174</v>
      </c>
      <c r="E4443" s="69"/>
      <c r="F4443" s="42" t="n">
        <v>0.458333333333333</v>
      </c>
      <c r="G4443" s="3" t="s">
        <v>1170</v>
      </c>
      <c r="H4443" s="3" t="s">
        <v>1381</v>
      </c>
      <c r="I4443" s="29" t="n">
        <v>104</v>
      </c>
      <c r="K4443" s="30" t="s">
        <v>1244</v>
      </c>
      <c r="M4443" s="31" t="n">
        <f aca="false">SUM(P4443,R4443,T4443,V4443,X4443,Z4443,AB4443,AD4443,AF4443,AH4443,AJ4443,AL4443,AN4443,AP4443,AR4443,AT4443,AV4443,AX4443,AZ4443,BB4443)</f>
        <v>0</v>
      </c>
    </row>
    <row r="4444" customFormat="false" ht="15" hidden="false" customHeight="false" outlineLevel="0" collapsed="false">
      <c r="A4444" s="41" t="n">
        <v>40619</v>
      </c>
      <c r="B4444" s="68" t="s">
        <v>1173</v>
      </c>
      <c r="C4444" s="68" t="s">
        <v>1049</v>
      </c>
      <c r="D4444" s="69" t="n">
        <v>27175</v>
      </c>
      <c r="E4444" s="69"/>
      <c r="F4444" s="70" t="n">
        <v>0.833333333333333</v>
      </c>
      <c r="G4444" s="69"/>
      <c r="H4444" s="70" t="n">
        <v>0.541666666666667</v>
      </c>
      <c r="I4444" s="71" t="n">
        <v>234</v>
      </c>
      <c r="J4444" s="71"/>
      <c r="K4444" s="30" t="s">
        <v>1212</v>
      </c>
      <c r="M4444" s="31" t="n">
        <f aca="false">SUM(P4444,R4444,T4444,V4444,X4444,Z4444,AB4444,AD4444,AF4444,AH4444,AJ4444,AL4444,AN4444,AP4444,AR4444,AT4444,AV4444,AX4444,AZ4444,BB4444)</f>
        <v>0</v>
      </c>
    </row>
    <row r="4445" customFormat="false" ht="15" hidden="false" customHeight="false" outlineLevel="0" collapsed="false">
      <c r="A4445" s="41" t="n">
        <v>40619</v>
      </c>
      <c r="B4445" s="68" t="s">
        <v>1665</v>
      </c>
      <c r="C4445" s="68" t="s">
        <v>490</v>
      </c>
      <c r="D4445" s="69" t="n">
        <v>27176</v>
      </c>
      <c r="E4445" s="69"/>
      <c r="F4445" s="42" t="n">
        <v>0.875</v>
      </c>
      <c r="H4445" s="42" t="n">
        <v>0.625</v>
      </c>
      <c r="I4445" s="29" t="n">
        <v>306.1</v>
      </c>
      <c r="K4445" s="30" t="s">
        <v>1375</v>
      </c>
      <c r="M4445" s="31" t="n">
        <f aca="false">SUM(P4445,R4445,T4445,V4445,X4445,Z4445,AB4445,AD4445,AF4445,AH4445,AJ4445,AL4445,AN4445,AP4445,AR4445,AT4445,AV4445,AX4445,AZ4445,BB4445)</f>
        <v>0</v>
      </c>
    </row>
    <row r="4446" customFormat="false" ht="15" hidden="false" customHeight="false" outlineLevel="0" collapsed="false">
      <c r="A4446" s="41" t="n">
        <v>40619</v>
      </c>
      <c r="B4446" s="68" t="s">
        <v>1197</v>
      </c>
      <c r="C4446" s="68" t="s">
        <v>714</v>
      </c>
      <c r="D4446" s="69" t="n">
        <v>27177</v>
      </c>
      <c r="E4446" s="69"/>
      <c r="F4446" s="42" t="n">
        <v>0.520833333333333</v>
      </c>
      <c r="G4446" s="3" t="s">
        <v>1170</v>
      </c>
      <c r="H4446" s="3" t="s">
        <v>1308</v>
      </c>
      <c r="I4446" s="29" t="n">
        <v>92</v>
      </c>
      <c r="K4446" s="30" t="s">
        <v>1259</v>
      </c>
      <c r="M4446" s="31" t="n">
        <f aca="false">SUM(P4446,R4446,T4446,V4446,X4446,Z4446,AB4446,AD4446,AF4446,AH4446,AJ4446,AL4446,AN4446,AP4446,AR4446,AT4446,AV4446,AX4446,AZ4446,BB4446)</f>
        <v>12400</v>
      </c>
      <c r="O4446" s="0" t="n">
        <v>363</v>
      </c>
      <c r="P4446" s="31" t="n">
        <v>6200</v>
      </c>
      <c r="Q4446" s="0" t="n">
        <v>364</v>
      </c>
      <c r="R4446" s="31" t="n">
        <v>6200</v>
      </c>
    </row>
    <row r="4447" customFormat="false" ht="15" hidden="false" customHeight="false" outlineLevel="0" collapsed="false">
      <c r="A4447" s="41" t="n">
        <v>40619</v>
      </c>
      <c r="B4447" s="68" t="s">
        <v>1169</v>
      </c>
      <c r="C4447" s="68" t="s">
        <v>11</v>
      </c>
      <c r="D4447" s="69" t="n">
        <v>27178</v>
      </c>
      <c r="E4447" s="69"/>
      <c r="F4447" s="42" t="n">
        <v>0.5625</v>
      </c>
      <c r="G4447" s="3" t="s">
        <v>1241</v>
      </c>
      <c r="H4447" s="3" t="s">
        <v>1391</v>
      </c>
      <c r="I4447" s="29" t="n">
        <v>122</v>
      </c>
      <c r="K4447" s="30" t="s">
        <v>1214</v>
      </c>
      <c r="M4447" s="31" t="n">
        <f aca="false">SUM(P4447,R4447,T4447,V4447,X4447,Z4447,AB4447,AD4447,AF4447,AH4447,AJ4447,AL4447,AN4447,AP4447,AR4447,AT4447,AV4447,AX4447,AZ4447,BB4447)</f>
        <v>0</v>
      </c>
    </row>
    <row r="4448" customFormat="false" ht="15" hidden="false" customHeight="false" outlineLevel="0" collapsed="false">
      <c r="A4448" s="41" t="n">
        <v>40619</v>
      </c>
      <c r="B4448" s="68" t="s">
        <v>1832</v>
      </c>
      <c r="C4448" s="68" t="s">
        <v>250</v>
      </c>
      <c r="D4448" s="69" t="n">
        <v>27179</v>
      </c>
      <c r="E4448" s="69"/>
      <c r="F4448" s="42" t="n">
        <v>0.680555555555555</v>
      </c>
      <c r="H4448" s="42" t="n">
        <v>0.354166666666667</v>
      </c>
      <c r="I4448" s="29" t="n">
        <v>162</v>
      </c>
      <c r="K4448" s="30" t="s">
        <v>1833</v>
      </c>
      <c r="M4448" s="31" t="n">
        <f aca="false">SUM(P4448,R4448,T4448,V4448,X4448,Z4448,AB4448,AD4448,AF4448,AH4448,AJ4448,AL4448,AN4448,AP4448,AR4448,AT4448,AV4448,AX4448,AZ4448,BB4448)</f>
        <v>0</v>
      </c>
    </row>
    <row r="4449" customFormat="false" ht="15" hidden="false" customHeight="false" outlineLevel="0" collapsed="false">
      <c r="A4449" s="41" t="n">
        <v>40619</v>
      </c>
      <c r="B4449" s="68" t="s">
        <v>1199</v>
      </c>
      <c r="C4449" s="68" t="s">
        <v>1000</v>
      </c>
      <c r="D4449" s="69" t="n">
        <v>27180</v>
      </c>
      <c r="E4449" s="69"/>
      <c r="F4449" s="42" t="n">
        <v>0.666666666666667</v>
      </c>
      <c r="G4449" s="3" t="s">
        <v>1229</v>
      </c>
      <c r="H4449" s="3" t="s">
        <v>1326</v>
      </c>
      <c r="I4449" s="29" t="n">
        <v>149</v>
      </c>
      <c r="K4449" s="30" t="s">
        <v>1253</v>
      </c>
      <c r="M4449" s="31" t="n">
        <f aca="false">SUM(P4449,R4449,T4449,V4449,X4449,Z4449,AB4449,AD4449,AF4449,AH4449,AJ4449,AL4449,AN4449,AP4449,AR4449,AT4449,AV4449,AX4449,AZ4449,BB4449)</f>
        <v>23281.72</v>
      </c>
      <c r="O4449" s="0" t="n">
        <v>7000</v>
      </c>
      <c r="P4449" s="31" t="n">
        <v>935.63</v>
      </c>
      <c r="Q4449" s="0" t="n">
        <v>7014</v>
      </c>
      <c r="R4449" s="31" t="n">
        <v>909.19</v>
      </c>
      <c r="S4449" s="47" t="n">
        <v>7015</v>
      </c>
      <c r="T4449" s="31" t="n">
        <v>892.36</v>
      </c>
      <c r="U4449" s="47" t="n">
        <v>7017</v>
      </c>
      <c r="V4449" s="31" t="n">
        <v>1254.59</v>
      </c>
      <c r="W4449" s="47" t="n">
        <v>7018</v>
      </c>
      <c r="X4449" s="31" t="n">
        <v>858.07</v>
      </c>
      <c r="Y4449" s="47" t="n">
        <v>7019</v>
      </c>
      <c r="Z4449" s="31" t="n">
        <v>92.05</v>
      </c>
      <c r="AA4449" s="47" t="n">
        <v>2021</v>
      </c>
      <c r="AB4449" s="31" t="n">
        <v>1037.14</v>
      </c>
      <c r="AC4449" s="47" t="n">
        <v>7026</v>
      </c>
      <c r="AD4449" s="31" t="n">
        <v>490.28</v>
      </c>
      <c r="AE4449" s="47" t="n">
        <v>7030</v>
      </c>
      <c r="AF4449" s="31" t="n">
        <v>299.29</v>
      </c>
      <c r="AG4449" s="47" t="n">
        <v>7031</v>
      </c>
      <c r="AH4449" s="31" t="n">
        <v>930.4</v>
      </c>
      <c r="AI4449" s="47" t="n">
        <v>7032</v>
      </c>
      <c r="AJ4449" s="31" t="n">
        <v>409.1</v>
      </c>
      <c r="AK4449" s="47" t="n">
        <v>7054</v>
      </c>
      <c r="AL4449" s="31" t="n">
        <v>1957.82</v>
      </c>
      <c r="AM4449" s="47" t="n">
        <v>7060</v>
      </c>
      <c r="AN4449" s="31" t="n">
        <v>1530.08</v>
      </c>
      <c r="AO4449" s="47" t="n">
        <v>7059</v>
      </c>
      <c r="AP4449" s="31" t="n">
        <v>2904.63</v>
      </c>
      <c r="AQ4449" s="47" t="n">
        <v>7062</v>
      </c>
      <c r="AR4449" s="31" t="n">
        <v>2080.07</v>
      </c>
      <c r="AS4449" s="47" t="n">
        <v>7065</v>
      </c>
      <c r="AT4449" s="31" t="n">
        <v>2438.66</v>
      </c>
      <c r="AU4449" s="47" t="n">
        <v>7066</v>
      </c>
      <c r="AV4449" s="31" t="n">
        <v>1007.15</v>
      </c>
      <c r="AW4449" s="47" t="n">
        <v>7067</v>
      </c>
      <c r="AX4449" s="31" t="n">
        <v>1521.22</v>
      </c>
      <c r="AY4449" s="47" t="n">
        <v>7069</v>
      </c>
      <c r="AZ4449" s="31" t="n">
        <v>862.84</v>
      </c>
      <c r="BA4449" s="47" t="n">
        <v>7070</v>
      </c>
      <c r="BB4449" s="33" t="n">
        <v>871.15</v>
      </c>
      <c r="BC4449" s="0" t="n">
        <v>7071</v>
      </c>
      <c r="BD4449" s="33" t="n">
        <v>1277.57</v>
      </c>
      <c r="BE4449" s="0" t="n">
        <v>7072</v>
      </c>
      <c r="BF4449" s="33" t="n">
        <v>1632.87</v>
      </c>
      <c r="BG4449" s="0" t="n">
        <v>7074</v>
      </c>
      <c r="BH4449" s="33" t="n">
        <v>1532.45</v>
      </c>
      <c r="BI4449" s="0" t="n">
        <v>7076</v>
      </c>
      <c r="BJ4449" s="33" t="n">
        <v>1790.91</v>
      </c>
      <c r="BK4449" s="0" t="n">
        <v>7077</v>
      </c>
      <c r="BL4449" s="33" t="n">
        <v>175.17</v>
      </c>
      <c r="BM4449" s="0" t="n">
        <v>7091</v>
      </c>
      <c r="BN4449" s="33" t="n">
        <v>398.37</v>
      </c>
    </row>
    <row r="4450" customFormat="false" ht="15" hidden="false" customHeight="false" outlineLevel="0" collapsed="false">
      <c r="A4450" s="41" t="n">
        <v>40619</v>
      </c>
      <c r="B4450" s="68" t="s">
        <v>1195</v>
      </c>
      <c r="C4450" s="68" t="s">
        <v>892</v>
      </c>
      <c r="D4450" s="69" t="n">
        <v>27181</v>
      </c>
      <c r="E4450" s="69"/>
      <c r="F4450" s="42" t="n">
        <v>0.708333333333333</v>
      </c>
      <c r="H4450" s="42" t="n">
        <v>0.34375</v>
      </c>
      <c r="I4450" s="29" t="n">
        <v>143.55</v>
      </c>
      <c r="K4450" s="30" t="s">
        <v>1217</v>
      </c>
      <c r="M4450" s="31" t="n">
        <f aca="false">SUM(P4450,R4450,T4450,V4450,X4450,Z4450,AB4450,AD4450,AF4450,AH4450,AJ4450,AL4450,AN4450,AP4450,AR4450,AT4450,AV4450,AX4450,AZ4450,BB4450)</f>
        <v>0</v>
      </c>
    </row>
    <row r="4451" customFormat="false" ht="15" hidden="false" customHeight="false" outlineLevel="0" collapsed="false">
      <c r="A4451" s="41" t="n">
        <v>40619</v>
      </c>
      <c r="B4451" s="68" t="s">
        <v>1208</v>
      </c>
      <c r="C4451" s="68" t="s">
        <v>1032</v>
      </c>
      <c r="D4451" s="69" t="n">
        <v>27182</v>
      </c>
      <c r="E4451" s="69"/>
      <c r="F4451" s="42" t="n">
        <v>0.708333333333333</v>
      </c>
      <c r="H4451" s="42" t="n">
        <v>0.333333333333333</v>
      </c>
      <c r="I4451" s="29" t="n">
        <v>301</v>
      </c>
      <c r="K4451" s="30" t="s">
        <v>1238</v>
      </c>
      <c r="M4451" s="31" t="n">
        <f aca="false">SUM(P4451,R4451,T4451,V4451,X4451,Z4451,AB4451,AD4451,AF4451,AH4451,AJ4451,AL4451,AN4451,AP4451,AR4451,AT4451,AV4451,AX4451,AZ4451,BB4451)</f>
        <v>0</v>
      </c>
    </row>
    <row r="4452" customFormat="false" ht="15" hidden="false" customHeight="false" outlineLevel="0" collapsed="false">
      <c r="A4452" s="41" t="n">
        <v>40619</v>
      </c>
      <c r="B4452" s="68" t="s">
        <v>1205</v>
      </c>
      <c r="C4452" s="68" t="s">
        <v>925</v>
      </c>
      <c r="D4452" s="69" t="n">
        <v>27183</v>
      </c>
      <c r="E4452" s="69"/>
      <c r="F4452" s="42" t="n">
        <v>0.715277777777778</v>
      </c>
      <c r="G4452" s="3" t="s">
        <v>1170</v>
      </c>
      <c r="H4452" s="3" t="s">
        <v>1298</v>
      </c>
      <c r="I4452" s="29" t="n">
        <v>209.6</v>
      </c>
      <c r="K4452" s="30" t="s">
        <v>1249</v>
      </c>
      <c r="M4452" s="31" t="n">
        <f aca="false">SUM(P4452,R4452,T4452,V4452,X4452,Z4452,AB4452,AD4452,AF4452,AH4452,AJ4452,AL4452,AN4452,AP4452,AR4452,AT4452,AV4452,AX4452,AZ4452,BB4452)</f>
        <v>0</v>
      </c>
    </row>
    <row r="4453" customFormat="false" ht="15" hidden="false" customHeight="false" outlineLevel="0" collapsed="false">
      <c r="A4453" s="41" t="n">
        <v>40619</v>
      </c>
      <c r="B4453" s="68" t="s">
        <v>581</v>
      </c>
      <c r="C4453" s="68" t="s">
        <v>760</v>
      </c>
      <c r="D4453" s="69" t="n">
        <v>27184</v>
      </c>
      <c r="E4453" s="69"/>
      <c r="F4453" s="42" t="n">
        <v>0.697916666666667</v>
      </c>
      <c r="G4453" s="3" t="s">
        <v>1380</v>
      </c>
      <c r="H4453" s="42" t="n">
        <v>0.354166666666667</v>
      </c>
      <c r="I4453" s="29" t="n">
        <v>184</v>
      </c>
      <c r="K4453" s="30" t="s">
        <v>1243</v>
      </c>
      <c r="M4453" s="31" t="n">
        <f aca="false">SUM(P4453,R4453,T4453,V4453,X4453,Z4453,AB4453,AD4453,AF4453,AH4453,AJ4453,AL4453,AN4453,AP4453,AR4453,AT4453,AV4453,AX4453,AZ4453,BB4453)</f>
        <v>0</v>
      </c>
    </row>
    <row r="4454" customFormat="false" ht="15" hidden="false" customHeight="false" outlineLevel="0" collapsed="false">
      <c r="A4454" s="41" t="n">
        <v>40619</v>
      </c>
      <c r="B4454" s="68" t="s">
        <v>1193</v>
      </c>
      <c r="C4454" s="68" t="s">
        <v>760</v>
      </c>
      <c r="D4454" s="69" t="n">
        <v>27185</v>
      </c>
      <c r="E4454" s="69"/>
      <c r="F4454" s="42" t="n">
        <v>0.635416666666667</v>
      </c>
      <c r="H4454" s="42" t="n">
        <v>0.208333333333333</v>
      </c>
      <c r="I4454" s="29" t="n">
        <v>95</v>
      </c>
      <c r="K4454" s="30" t="s">
        <v>1216</v>
      </c>
      <c r="M4454" s="31" t="n">
        <f aca="false">SUM(P4454,R4454,T4454,V4454,X4454,Z4454,AB4454,AD4454,AF4454,AH4454,AJ4454,AL4454,AN4454,AP4454,AR4454,AT4454,AV4454,AX4454,AZ4454,BB4454)</f>
        <v>0</v>
      </c>
    </row>
    <row r="4455" customFormat="false" ht="15" hidden="false" customHeight="false" outlineLevel="0" collapsed="false">
      <c r="A4455" s="41" t="n">
        <v>40619</v>
      </c>
      <c r="B4455" s="68" t="s">
        <v>1169</v>
      </c>
      <c r="C4455" s="68" t="s">
        <v>892</v>
      </c>
      <c r="D4455" s="69" t="n">
        <v>27186</v>
      </c>
      <c r="E4455" s="69"/>
      <c r="F4455" s="42" t="n">
        <v>0.708333333333333</v>
      </c>
      <c r="H4455" s="42" t="n">
        <v>0.166666666666667</v>
      </c>
      <c r="I4455" s="29" t="n">
        <v>69.6</v>
      </c>
      <c r="K4455" s="30" t="s">
        <v>1214</v>
      </c>
      <c r="M4455" s="31" t="n">
        <f aca="false">SUM(P4455,R4455,T4455,V4455,X4455,Z4455,AB4455,AD4455,AF4455,AH4455,AJ4455,AL4455,AN4455,AP4455,AR4455,AT4455,AV4455,AX4455,AZ4455,BB4455)</f>
        <v>0</v>
      </c>
    </row>
    <row r="4456" customFormat="false" ht="15" hidden="false" customHeight="false" outlineLevel="0" collapsed="false">
      <c r="A4456" s="41" t="n">
        <v>40619</v>
      </c>
      <c r="B4456" s="68" t="s">
        <v>1197</v>
      </c>
      <c r="C4456" s="68" t="s">
        <v>1817</v>
      </c>
      <c r="D4456" s="69" t="n">
        <v>27187</v>
      </c>
      <c r="E4456" s="69"/>
      <c r="F4456" s="42" t="n">
        <v>0.6875</v>
      </c>
      <c r="H4456" s="42" t="n">
        <v>0.166666666666667</v>
      </c>
      <c r="I4456" s="29" t="n">
        <v>77</v>
      </c>
      <c r="K4456" s="30" t="s">
        <v>1259</v>
      </c>
      <c r="M4456" s="31" t="n">
        <f aca="false">SUM(P4456,R4456,T4456,V4456,X4456,Z4456,AB4456,AD4456,AF4456,AH4456,AJ4456,AL4456,AN4456,AP4456,AR4456,AT4456,AV4456,AX4456,AZ4456,BB4456)</f>
        <v>0</v>
      </c>
    </row>
    <row r="4457" customFormat="false" ht="15" hidden="false" customHeight="false" outlineLevel="0" collapsed="false">
      <c r="A4457" s="41"/>
      <c r="B4457" s="68"/>
      <c r="C4457" s="68"/>
      <c r="D4457" s="69"/>
      <c r="E4457" s="69"/>
      <c r="M4457" s="31" t="n">
        <f aca="false">SUM(P4457,R4457,T4457,V4457,X4457,Z4457,AB4457,AD4457,AF4457,AH4457,AJ4457,AL4457,AN4457,AP4457,AR4457,AT4457,AV4457,AX4457,AZ4457,BB4457)</f>
        <v>0</v>
      </c>
    </row>
    <row r="4458" customFormat="false" ht="15" hidden="false" customHeight="false" outlineLevel="0" collapsed="false">
      <c r="A4458" s="134"/>
      <c r="B4458" s="133"/>
      <c r="C4458" s="133"/>
      <c r="D4458" s="134"/>
      <c r="E4458" s="134"/>
      <c r="F4458" s="134"/>
      <c r="G4458" s="134"/>
      <c r="H4458" s="134"/>
      <c r="I4458" s="136"/>
      <c r="J4458" s="136"/>
      <c r="K4458" s="134"/>
    </row>
    <row r="4459" customFormat="false" ht="18.75" hidden="false" customHeight="false" outlineLevel="0" collapsed="false">
      <c r="A4459" s="134"/>
      <c r="B4459" s="133"/>
      <c r="C4459" s="133"/>
      <c r="D4459" s="134"/>
      <c r="E4459" s="134"/>
      <c r="F4459" s="134"/>
      <c r="G4459" s="76" t="s">
        <v>1741</v>
      </c>
      <c r="H4459" s="134"/>
      <c r="I4459" s="136"/>
      <c r="J4459" s="136"/>
      <c r="K4459" s="134"/>
    </row>
    <row r="4460" customFormat="false" ht="15" hidden="false" customHeight="false" outlineLevel="0" collapsed="false">
      <c r="A4460" s="41" t="n">
        <v>40620</v>
      </c>
      <c r="B4460" s="68" t="s">
        <v>679</v>
      </c>
      <c r="C4460" s="68" t="s">
        <v>1206</v>
      </c>
      <c r="D4460" s="69" t="n">
        <v>27188</v>
      </c>
      <c r="E4460" s="69"/>
      <c r="F4460" s="3" t="s">
        <v>1893</v>
      </c>
      <c r="H4460" s="3" t="s">
        <v>1162</v>
      </c>
      <c r="I4460" s="29" t="n">
        <v>202</v>
      </c>
      <c r="K4460" s="30" t="s">
        <v>1223</v>
      </c>
      <c r="M4460" s="31" t="n">
        <f aca="false">SUM(P4460,R4460,T4460,V4460,X4460,Z4460,AB4460,AD4460,AF4460,AH4460,AJ4460,AL4460,AN4460,AP4460,AR4460,AT4460,AV4460,AX4460,AZ4460,BB4460)</f>
        <v>16109.42</v>
      </c>
      <c r="O4460" s="0" t="n">
        <v>23121</v>
      </c>
      <c r="P4460" s="31" t="n">
        <v>741.52</v>
      </c>
      <c r="Q4460" s="0" t="n">
        <v>23115</v>
      </c>
      <c r="R4460" s="31" t="n">
        <v>1356.42</v>
      </c>
      <c r="S4460" s="47" t="n">
        <v>23114</v>
      </c>
      <c r="T4460" s="31" t="n">
        <v>39.98</v>
      </c>
      <c r="U4460" s="47" t="n">
        <v>23188</v>
      </c>
      <c r="V4460" s="31" t="n">
        <v>328</v>
      </c>
      <c r="W4460" s="47" t="n">
        <v>23184</v>
      </c>
      <c r="X4460" s="31" t="n">
        <v>100</v>
      </c>
      <c r="Y4460" s="47" t="n">
        <v>23180</v>
      </c>
      <c r="Z4460" s="31" t="n">
        <v>252</v>
      </c>
      <c r="AA4460" s="47" t="n">
        <v>23170</v>
      </c>
      <c r="AB4460" s="31" t="n">
        <v>1650</v>
      </c>
      <c r="AC4460" s="47" t="n">
        <v>23190</v>
      </c>
      <c r="AD4460" s="31" t="n">
        <v>11641.5</v>
      </c>
    </row>
    <row r="4461" customFormat="false" ht="15" hidden="false" customHeight="false" outlineLevel="0" collapsed="false">
      <c r="A4461" s="41" t="n">
        <v>40620</v>
      </c>
      <c r="B4461" s="68" t="s">
        <v>383</v>
      </c>
      <c r="C4461" s="68" t="s">
        <v>1206</v>
      </c>
      <c r="D4461" s="69" t="n">
        <v>27189</v>
      </c>
      <c r="E4461" s="69"/>
      <c r="F4461" s="3" t="s">
        <v>1893</v>
      </c>
      <c r="G4461" s="3" t="s">
        <v>1894</v>
      </c>
      <c r="H4461" s="3" t="s">
        <v>1162</v>
      </c>
      <c r="I4461" s="29" t="n">
        <v>254.2</v>
      </c>
      <c r="K4461" s="30" t="s">
        <v>1232</v>
      </c>
      <c r="M4461" s="31" t="n">
        <f aca="false">SUM(P4461,R4461,T4461,V4461,X4461,Z4461,AB4461,AD4461,AF4461,AH4461,AJ4461,AL4461,AN4461,AP4461,AR4461,AT4461,AV4461,AX4461,AZ4461,BB4461)</f>
        <v>16026.42</v>
      </c>
      <c r="O4461" s="0" t="n">
        <v>23113</v>
      </c>
      <c r="P4461" s="31" t="n">
        <v>464.68</v>
      </c>
      <c r="Q4461" s="0" t="n">
        <v>23119</v>
      </c>
      <c r="R4461" s="31" t="n">
        <v>1269</v>
      </c>
      <c r="S4461" s="47" t="n">
        <v>23129</v>
      </c>
      <c r="T4461" s="31" t="n">
        <v>702.74</v>
      </c>
      <c r="U4461" s="47" t="n">
        <v>23163</v>
      </c>
      <c r="V4461" s="31" t="n">
        <v>8145</v>
      </c>
      <c r="W4461" s="47" t="n">
        <v>23166</v>
      </c>
      <c r="X4461" s="31" t="n">
        <v>5445</v>
      </c>
    </row>
    <row r="4462" customFormat="false" ht="15" hidden="false" customHeight="false" outlineLevel="0" collapsed="false">
      <c r="A4462" s="41" t="n">
        <v>40620</v>
      </c>
      <c r="B4462" s="68" t="s">
        <v>1165</v>
      </c>
      <c r="C4462" s="68" t="s">
        <v>1206</v>
      </c>
      <c r="D4462" s="69" t="n">
        <v>27190</v>
      </c>
      <c r="E4462" s="69"/>
      <c r="F4462" s="3" t="s">
        <v>1893</v>
      </c>
      <c r="G4462" s="3" t="s">
        <v>1895</v>
      </c>
      <c r="H4462" s="3" t="s">
        <v>1162</v>
      </c>
      <c r="I4462" s="29" t="n">
        <v>256.75</v>
      </c>
      <c r="K4462" s="30" t="s">
        <v>1233</v>
      </c>
      <c r="M4462" s="31" t="n">
        <f aca="false">SUM(P4462,R4462,T4462,V4462,X4462,Z4462,AB4462,AD4462,AF4462,AH4462,AJ4462,AL4462,AN4462,AP4462,AR4462,AT4462,AV4462,AX4462,AZ4462,BB4462)</f>
        <v>7916.79</v>
      </c>
      <c r="O4462" s="0" t="n">
        <v>23128</v>
      </c>
      <c r="P4462" s="31" t="n">
        <v>257.95</v>
      </c>
      <c r="Q4462" s="0" t="n">
        <v>23127</v>
      </c>
      <c r="R4462" s="31" t="n">
        <v>276</v>
      </c>
      <c r="S4462" s="47" t="n">
        <v>23124</v>
      </c>
      <c r="T4462" s="31" t="n">
        <v>842.99</v>
      </c>
      <c r="U4462" s="47" t="n">
        <v>23125</v>
      </c>
      <c r="V4462" s="31" t="n">
        <v>365.38</v>
      </c>
      <c r="W4462" s="47" t="n">
        <v>23126</v>
      </c>
      <c r="X4462" s="31" t="n">
        <v>414.47</v>
      </c>
      <c r="Y4462" s="47" t="n">
        <v>23197</v>
      </c>
      <c r="Z4462" s="31" t="n">
        <v>5760</v>
      </c>
    </row>
    <row r="4463" customFormat="false" ht="15" hidden="false" customHeight="false" outlineLevel="0" collapsed="false">
      <c r="A4463" s="41" t="n">
        <v>40620</v>
      </c>
      <c r="B4463" s="68" t="s">
        <v>1205</v>
      </c>
      <c r="C4463" s="68" t="s">
        <v>1206</v>
      </c>
      <c r="D4463" s="69" t="n">
        <v>27191</v>
      </c>
      <c r="E4463" s="69"/>
      <c r="F4463" s="3" t="s">
        <v>1893</v>
      </c>
      <c r="H4463" s="3" t="s">
        <v>1162</v>
      </c>
      <c r="I4463" s="29" t="n">
        <v>416</v>
      </c>
      <c r="K4463" s="30" t="s">
        <v>1249</v>
      </c>
      <c r="M4463" s="31" t="n">
        <f aca="false">SUM(P4463,R4463,T4463,V4463,X4463,Z4463,AB4463,AD4463,AF4463,AH4463,AJ4463,AL4463,AN4463,AP4463,AR4463,AT4463,AV4463,AX4463,AZ4463,BB4463)</f>
        <v>5129.33</v>
      </c>
      <c r="O4463" s="0" t="n">
        <v>23116</v>
      </c>
      <c r="P4463" s="31" t="n">
        <v>1291.42</v>
      </c>
      <c r="Q4463" s="0" t="n">
        <v>23118</v>
      </c>
      <c r="R4463" s="31" t="n">
        <v>1850</v>
      </c>
      <c r="S4463" s="47" t="n">
        <v>23117</v>
      </c>
      <c r="T4463" s="31" t="n">
        <v>1237.91</v>
      </c>
      <c r="U4463" s="47" t="n">
        <v>23137</v>
      </c>
      <c r="V4463" s="31" t="n">
        <v>750</v>
      </c>
    </row>
    <row r="4464" customFormat="false" ht="15" hidden="false" customHeight="false" outlineLevel="0" collapsed="false">
      <c r="A4464" s="41" t="n">
        <v>40620</v>
      </c>
      <c r="B4464" s="0" t="s">
        <v>1675</v>
      </c>
      <c r="C4464" s="0" t="s">
        <v>490</v>
      </c>
      <c r="D4464" s="69" t="n">
        <v>27192</v>
      </c>
      <c r="E4464" s="69"/>
      <c r="F4464" s="42" t="n">
        <v>0.815972222222222</v>
      </c>
      <c r="H4464" s="42" t="n">
        <v>0.5625</v>
      </c>
      <c r="I4464" s="29" t="n">
        <v>265.05</v>
      </c>
      <c r="K4464" s="30" t="s">
        <v>1375</v>
      </c>
      <c r="M4464" s="31" t="n">
        <f aca="false">SUM(P4464,R4464,T4464,V4464,X4464,Z4464,AB4464,AD4464,AF4464,AH4464,AJ4464,AL4464,AN4464,AP4464,AR4464,AT4464,AV4464,AX4464,AZ4464,BB4464)</f>
        <v>0</v>
      </c>
    </row>
    <row r="4465" customFormat="false" ht="15" hidden="false" customHeight="false" outlineLevel="0" collapsed="false">
      <c r="A4465" s="41" t="n">
        <v>40620</v>
      </c>
      <c r="B4465" s="0" t="s">
        <v>1193</v>
      </c>
      <c r="C4465" s="0" t="s">
        <v>278</v>
      </c>
      <c r="D4465" s="69" t="n">
        <v>27193</v>
      </c>
      <c r="E4465" s="69"/>
      <c r="F4465" s="42" t="n">
        <v>0.677083333333333</v>
      </c>
      <c r="G4465" s="3" t="s">
        <v>1341</v>
      </c>
      <c r="H4465" s="42" t="s">
        <v>1296</v>
      </c>
      <c r="I4465" s="29" t="n">
        <v>178.9</v>
      </c>
      <c r="K4465" s="30" t="s">
        <v>1216</v>
      </c>
      <c r="M4465" s="31" t="n">
        <f aca="false">SUM(P4465,R4465,T4465,V4465,X4465,Z4465,AB4465,AD4465,AF4465,AH4465,AJ4465,AL4465,AN4465,AP4465,AR4465,AT4465,AV4465,AX4465,AZ4465,BB4465)</f>
        <v>1182.9</v>
      </c>
      <c r="O4465" s="0" t="n">
        <v>834</v>
      </c>
      <c r="P4465" s="31" t="n">
        <v>1182.9</v>
      </c>
    </row>
    <row r="4466" customFormat="false" ht="15" hidden="false" customHeight="false" outlineLevel="0" collapsed="false">
      <c r="A4466" s="41" t="n">
        <v>40620</v>
      </c>
      <c r="B4466" s="0" t="s">
        <v>1173</v>
      </c>
      <c r="C4466" s="0" t="s">
        <v>1049</v>
      </c>
      <c r="D4466" s="69" t="n">
        <v>27194</v>
      </c>
      <c r="E4466" s="69"/>
      <c r="F4466" s="42" t="n">
        <v>0.75</v>
      </c>
      <c r="H4466" s="42" t="n">
        <v>0.4375</v>
      </c>
      <c r="I4466" s="29" t="n">
        <v>189</v>
      </c>
      <c r="K4466" s="30" t="s">
        <v>1212</v>
      </c>
      <c r="M4466" s="31" t="n">
        <f aca="false">SUM(P4466,R4466,T4466,V4466,X4466,Z4466,AB4466,AD4466,AF4466,AH4466,AJ4466,AL4466,AN4466,AP4466,AR4466,AT4466,AV4466,AX4466,AZ4466,BB4466)</f>
        <v>0</v>
      </c>
    </row>
    <row r="4467" customFormat="false" ht="15" hidden="false" customHeight="false" outlineLevel="0" collapsed="false">
      <c r="A4467" s="41" t="n">
        <v>40620</v>
      </c>
      <c r="B4467" s="0" t="s">
        <v>1189</v>
      </c>
      <c r="C4467" s="0" t="s">
        <v>925</v>
      </c>
      <c r="D4467" s="69" t="n">
        <v>27195</v>
      </c>
      <c r="E4467" s="69"/>
      <c r="F4467" s="42" t="n">
        <v>0.677083333333333</v>
      </c>
      <c r="H4467" s="42" t="n">
        <v>0.375</v>
      </c>
      <c r="I4467" s="29" t="n">
        <v>215.6</v>
      </c>
      <c r="K4467" s="30" t="s">
        <v>1231</v>
      </c>
      <c r="M4467" s="31" t="n">
        <f aca="false">SUM(P4467,R4467,T4467,V4467,X4467,Z4467,AB4467,AD4467,AF4467,AH4467,AJ4467,AL4467,AN4467,AP4467,AR4467,AT4467,AV4467,AX4467,AZ4467,BB4467)</f>
        <v>5561</v>
      </c>
      <c r="O4467" s="0" t="n">
        <v>4945</v>
      </c>
      <c r="P4467" s="31" t="n">
        <v>536</v>
      </c>
      <c r="Q4467" s="0" t="n">
        <v>4947</v>
      </c>
      <c r="R4467" s="31" t="n">
        <v>1065</v>
      </c>
      <c r="S4467" s="47" t="n">
        <v>4949</v>
      </c>
      <c r="T4467" s="31" t="n">
        <v>1751</v>
      </c>
      <c r="U4467" s="47" t="n">
        <v>4951</v>
      </c>
      <c r="V4467" s="31" t="n">
        <v>790</v>
      </c>
      <c r="W4467" s="47" t="n">
        <v>4952</v>
      </c>
      <c r="X4467" s="31" t="n">
        <v>1419</v>
      </c>
    </row>
    <row r="4468" customFormat="false" ht="15" hidden="false" customHeight="false" outlineLevel="0" collapsed="false">
      <c r="A4468" s="41" t="n">
        <v>40620</v>
      </c>
      <c r="B4468" s="0" t="s">
        <v>1169</v>
      </c>
      <c r="C4468" s="0" t="s">
        <v>925</v>
      </c>
      <c r="D4468" s="69" t="n">
        <v>27196</v>
      </c>
      <c r="E4468" s="69"/>
      <c r="F4468" s="42" t="n">
        <v>0.625</v>
      </c>
      <c r="H4468" s="42" t="n">
        <v>0.291666666666667</v>
      </c>
      <c r="I4468" s="29" t="n">
        <v>168.8</v>
      </c>
      <c r="K4468" s="30" t="s">
        <v>1214</v>
      </c>
      <c r="M4468" s="31" t="n">
        <f aca="false">SUM(P4468,R4468,T4468,V4468,X4468,Z4468,AB4468,AD4468,AF4468,AH4468,AJ4468,AL4468,AN4468,AP4468,AR4468,AT4468,AV4468,AX4468,AZ4468,BB4468)</f>
        <v>10566</v>
      </c>
      <c r="O4468" s="0" t="n">
        <v>4897</v>
      </c>
      <c r="P4468" s="31" t="n">
        <v>10566</v>
      </c>
    </row>
    <row r="4469" customFormat="false" ht="15" hidden="false" customHeight="false" outlineLevel="0" collapsed="false">
      <c r="A4469" s="41" t="n">
        <v>40620</v>
      </c>
      <c r="B4469" s="0" t="s">
        <v>1832</v>
      </c>
      <c r="C4469" s="0" t="s">
        <v>11</v>
      </c>
      <c r="D4469" s="69" t="n">
        <v>27197</v>
      </c>
      <c r="E4469" s="69"/>
      <c r="F4469" s="42" t="n">
        <v>0.524305555555556</v>
      </c>
      <c r="H4469" s="42" t="n">
        <v>0.1875</v>
      </c>
      <c r="I4469" s="29" t="n">
        <v>104</v>
      </c>
      <c r="K4469" s="30" t="s">
        <v>1833</v>
      </c>
      <c r="M4469" s="31" t="n">
        <f aca="false">SUM(P4469,R4469,T4469,V4469,X4469,Z4469,AB4469,AD4469,AF4469,AH4469,AJ4469,AL4469,AN4469,AP4469,AR4469,AT4469,AV4469,AX4469,AZ4469,BB4469)</f>
        <v>0</v>
      </c>
    </row>
    <row r="4470" customFormat="false" ht="15" hidden="false" customHeight="false" outlineLevel="0" collapsed="false">
      <c r="A4470" s="41" t="n">
        <v>40620</v>
      </c>
      <c r="B4470" s="0" t="s">
        <v>1197</v>
      </c>
      <c r="C4470" s="0" t="s">
        <v>11</v>
      </c>
      <c r="D4470" s="69" t="n">
        <v>27198</v>
      </c>
      <c r="E4470" s="69"/>
      <c r="F4470" s="42" t="n">
        <v>0.625</v>
      </c>
      <c r="G4470" s="3" t="s">
        <v>1241</v>
      </c>
      <c r="H4470" s="3" t="s">
        <v>1326</v>
      </c>
      <c r="I4470" s="29" t="n">
        <v>149</v>
      </c>
      <c r="K4470" s="30" t="s">
        <v>1259</v>
      </c>
      <c r="M4470" s="31" t="n">
        <f aca="false">SUM(P4470,R4470,T4470,V4470,X4470,Z4470,AB4470,AD4470,AF4470,AH4470,AJ4470,AL4470,AN4470,AP4470,AR4470,AT4470,AV4470,AX4470,AZ4470,BB4470)</f>
        <v>0</v>
      </c>
    </row>
    <row r="4471" customFormat="false" ht="15" hidden="false" customHeight="false" outlineLevel="0" collapsed="false">
      <c r="A4471" s="41" t="n">
        <v>40620</v>
      </c>
      <c r="B4471" s="0" t="s">
        <v>1176</v>
      </c>
      <c r="C4471" s="0" t="s">
        <v>905</v>
      </c>
      <c r="D4471" s="69" t="n">
        <v>27199</v>
      </c>
      <c r="E4471" s="69"/>
      <c r="F4471" s="42" t="n">
        <v>0.409722222222222</v>
      </c>
      <c r="H4471" s="42" t="n">
        <v>0.166666666666667</v>
      </c>
      <c r="I4471" s="29" t="n">
        <v>77</v>
      </c>
      <c r="K4471" s="30" t="s">
        <v>1222</v>
      </c>
      <c r="M4471" s="31" t="n">
        <f aca="false">SUM(P4471,R4471,T4471,V4471,X4471,Z4471,AB4471,AD4471,AF4471,AH4471,AJ4471,AL4471,AN4471,AP4471,AR4471,AT4471,AV4471,AX4471,AZ4471,BB4471)</f>
        <v>0</v>
      </c>
    </row>
    <row r="4472" customFormat="false" ht="15" hidden="false" customHeight="false" outlineLevel="0" collapsed="false">
      <c r="A4472" s="41" t="n">
        <v>40620</v>
      </c>
      <c r="B4472" s="0" t="s">
        <v>96</v>
      </c>
      <c r="C4472" s="0" t="s">
        <v>892</v>
      </c>
      <c r="D4472" s="69" t="n">
        <v>27200</v>
      </c>
      <c r="E4472" s="69"/>
      <c r="F4472" s="42" t="n">
        <v>0.680555555555555</v>
      </c>
      <c r="H4472" s="42" t="n">
        <v>0.336805555555556</v>
      </c>
      <c r="I4472" s="29" t="n">
        <v>140.65</v>
      </c>
      <c r="K4472" s="30" t="s">
        <v>1237</v>
      </c>
      <c r="M4472" s="31" t="n">
        <f aca="false">SUM(P4472,R4472,T4472,V4472,X4472,Z4472,AB4472,AD4472,AF4472,AH4472,AJ4472,AL4472,AN4472,AP4472,AR4472,AT4472,AV4472,AX4472,AZ4472,BB4472)</f>
        <v>0</v>
      </c>
    </row>
    <row r="4473" customFormat="false" ht="15" hidden="false" customHeight="false" outlineLevel="0" collapsed="false">
      <c r="A4473" s="41" t="n">
        <v>40620</v>
      </c>
      <c r="B4473" s="0" t="s">
        <v>1195</v>
      </c>
      <c r="C4473" s="0" t="s">
        <v>842</v>
      </c>
      <c r="D4473" s="69" t="n">
        <v>27201</v>
      </c>
      <c r="E4473" s="69"/>
      <c r="F4473" s="42" t="n">
        <v>0.6875</v>
      </c>
      <c r="H4473" s="42" t="n">
        <v>0.3125</v>
      </c>
      <c r="I4473" s="29" t="n">
        <v>140</v>
      </c>
      <c r="K4473" s="30" t="s">
        <v>1217</v>
      </c>
      <c r="M4473" s="31" t="n">
        <f aca="false">SUM(P4473,R4473,T4473,V4473,X4473,Z4473,AB4473,AD4473,AF4473,AH4473,AJ4473,AL4473,AN4473,AP4473,AR4473,AT4473,AV4473,AX4473,AZ4473,BB4473)</f>
        <v>0</v>
      </c>
    </row>
    <row r="4474" customFormat="false" ht="15" hidden="false" customHeight="false" outlineLevel="0" collapsed="false">
      <c r="A4474" s="41" t="n">
        <v>40620</v>
      </c>
      <c r="B4474" s="0" t="s">
        <v>1745</v>
      </c>
      <c r="C4474" s="0" t="s">
        <v>250</v>
      </c>
      <c r="D4474" s="69" t="n">
        <v>27202</v>
      </c>
      <c r="E4474" s="69"/>
      <c r="F4474" s="42" t="n">
        <v>0.5</v>
      </c>
      <c r="H4474" s="42" t="n">
        <v>0.166666666666667</v>
      </c>
      <c r="I4474" s="29" t="n">
        <v>81</v>
      </c>
      <c r="K4474" s="30" t="s">
        <v>1766</v>
      </c>
      <c r="M4474" s="31" t="n">
        <f aca="false">SUM(P4474,R4474,T4474,V4474,X4474,Z4474,AB4474,AD4474,AF4474,AH4474,AJ4474,AL4474,AN4474,AP4474,AR4474,AT4474,AV4474,AX4474,AZ4474,BB4474)</f>
        <v>0</v>
      </c>
    </row>
    <row r="4475" customFormat="false" ht="15" hidden="false" customHeight="false" outlineLevel="0" collapsed="false">
      <c r="A4475" s="55" t="n">
        <v>40620</v>
      </c>
      <c r="B4475" s="56" t="s">
        <v>1199</v>
      </c>
      <c r="C4475" s="56" t="s">
        <v>307</v>
      </c>
      <c r="D4475" s="69" t="n">
        <v>27203</v>
      </c>
      <c r="E4475" s="69"/>
      <c r="F4475" s="44" t="n">
        <v>0.520833333333333</v>
      </c>
      <c r="G4475" s="30"/>
      <c r="H4475" s="44" t="n">
        <v>0.166666666666667</v>
      </c>
      <c r="I4475" s="29" t="n">
        <v>77</v>
      </c>
      <c r="K4475" s="30" t="s">
        <v>1253</v>
      </c>
      <c r="M4475" s="31" t="n">
        <f aca="false">SUM(P4475,R4475,T4475,V4475,X4475,Z4475,AB4475,AD4475,AF4475,AH4475,AJ4475,AL4475,AN4475,AP4475,AR4475,AT4475,AV4475,AX4475,AZ4475,BB4475)</f>
        <v>0</v>
      </c>
    </row>
    <row r="4476" customFormat="false" ht="15" hidden="false" customHeight="false" outlineLevel="0" collapsed="false">
      <c r="A4476" s="41" t="n">
        <v>40620</v>
      </c>
      <c r="B4476" s="0" t="s">
        <v>1665</v>
      </c>
      <c r="C4476" s="0" t="s">
        <v>490</v>
      </c>
      <c r="D4476" s="69" t="n">
        <v>27204</v>
      </c>
      <c r="E4476" s="69"/>
      <c r="F4476" s="42" t="n">
        <v>0.75</v>
      </c>
      <c r="H4476" s="42" t="n">
        <v>0.333333333333333</v>
      </c>
      <c r="I4476" s="29" t="n">
        <v>152</v>
      </c>
      <c r="K4476" s="30" t="s">
        <v>1714</v>
      </c>
      <c r="M4476" s="31" t="n">
        <f aca="false">SUM(P4476,R4476,T4476,V4476,X4476,Z4476,AB4476,AD4476,AF4476,AH4476,AJ4476,AL4476,AN4476,AP4476,AR4476,AT4476,AV4476,AX4476,AZ4476,BB4476)</f>
        <v>0</v>
      </c>
    </row>
    <row r="4477" customFormat="false" ht="15" hidden="false" customHeight="false" outlineLevel="0" collapsed="false">
      <c r="A4477" s="41" t="n">
        <v>40620</v>
      </c>
      <c r="B4477" s="0" t="s">
        <v>1176</v>
      </c>
      <c r="C4477" s="0" t="s">
        <v>869</v>
      </c>
      <c r="D4477" s="69" t="n">
        <v>27205</v>
      </c>
      <c r="E4477" s="69"/>
      <c r="F4477" s="42" t="n">
        <v>0.583333333333333</v>
      </c>
      <c r="H4477" s="42" t="n">
        <v>0.166666666666667</v>
      </c>
      <c r="I4477" s="29" t="n">
        <v>72</v>
      </c>
      <c r="K4477" s="30" t="s">
        <v>1222</v>
      </c>
      <c r="M4477" s="31" t="n">
        <f aca="false">SUM(P4477,R4477,T4477,V4477,X4477,Z4477,AB4477,AD4477,AF4477,AH4477,AJ4477,AL4477,AN4477,AP4477,AR4477,AT4477,AV4477,AX4477,AZ4477,BB4477)</f>
        <v>0</v>
      </c>
    </row>
    <row r="4478" customFormat="false" ht="15" hidden="false" customHeight="false" outlineLevel="0" collapsed="false">
      <c r="A4478" s="55" t="n">
        <v>40620</v>
      </c>
      <c r="B4478" s="56" t="s">
        <v>581</v>
      </c>
      <c r="C4478" s="56" t="s">
        <v>1896</v>
      </c>
      <c r="D4478" s="69" t="n">
        <v>27206</v>
      </c>
      <c r="E4478" s="69"/>
      <c r="F4478" s="44" t="n">
        <v>0.59375</v>
      </c>
      <c r="G4478" s="30" t="s">
        <v>1241</v>
      </c>
      <c r="H4478" s="30" t="s">
        <v>1308</v>
      </c>
      <c r="I4478" s="29" t="n">
        <v>119</v>
      </c>
      <c r="K4478" s="30" t="s">
        <v>1243</v>
      </c>
      <c r="M4478" s="31" t="n">
        <f aca="false">SUM(P4478,R4478,T4478,V4478,X4478,Z4478,AB4478,AD4478,AF4478,AH4478,AJ4478,AL4478,AN4478,AP4478,AR4478,AT4478,AV4478,AX4478,AZ4478,BB4478)</f>
        <v>0</v>
      </c>
    </row>
    <row r="4479" customFormat="false" ht="15" hidden="false" customHeight="false" outlineLevel="0" collapsed="false">
      <c r="A4479" s="41" t="n">
        <v>40620</v>
      </c>
      <c r="B4479" s="0" t="s">
        <v>1176</v>
      </c>
      <c r="C4479" s="0" t="s">
        <v>1300</v>
      </c>
      <c r="D4479" s="69" t="n">
        <v>27207</v>
      </c>
      <c r="E4479" s="69"/>
      <c r="F4479" s="42" t="n">
        <v>0.708333333333333</v>
      </c>
      <c r="H4479" s="42" t="n">
        <v>0.25</v>
      </c>
      <c r="I4479" s="29" t="n">
        <v>113</v>
      </c>
      <c r="K4479" s="30" t="s">
        <v>1222</v>
      </c>
      <c r="M4479" s="31" t="n">
        <f aca="false">SUM(P4479,R4479,T4479,V4479,X4479,Z4479,AB4479,AD4479,AF4479,AH4479,AJ4479,AL4479,AN4479,AP4479,AR4479,AT4479,AV4479,AX4479,AZ4479,BB4479)</f>
        <v>0</v>
      </c>
    </row>
    <row r="4480" customFormat="false" ht="15" hidden="false" customHeight="false" outlineLevel="0" collapsed="false">
      <c r="A4480" s="55" t="n">
        <v>40620</v>
      </c>
      <c r="B4480" s="56" t="s">
        <v>1832</v>
      </c>
      <c r="C4480" s="56" t="s">
        <v>1513</v>
      </c>
      <c r="D4480" s="69" t="n">
        <v>27208</v>
      </c>
      <c r="E4480" s="69"/>
      <c r="F4480" s="44" t="n">
        <v>0.729166666666667</v>
      </c>
      <c r="G4480" s="30"/>
      <c r="H4480" s="44" t="n">
        <v>0.166666666666667</v>
      </c>
      <c r="I4480" s="29" t="n">
        <v>77</v>
      </c>
      <c r="K4480" s="30" t="s">
        <v>1833</v>
      </c>
      <c r="M4480" s="31" t="n">
        <f aca="false">SUM(P4480,R4480,T4480,V4480,X4480,Z4480,AB4480,AD4480,AF4480,AH4480,AJ4480,AL4480,AN4480,AP4480,AR4480,AT4480,AV4480,AX4480,AZ4480,BB4480)</f>
        <v>0</v>
      </c>
    </row>
    <row r="4481" customFormat="false" ht="15" hidden="false" customHeight="false" outlineLevel="0" collapsed="false">
      <c r="A4481" s="55" t="n">
        <v>40620</v>
      </c>
      <c r="B4481" s="56" t="s">
        <v>1203</v>
      </c>
      <c r="C4481" s="56" t="s">
        <v>739</v>
      </c>
      <c r="D4481" s="69" t="n">
        <v>27209</v>
      </c>
      <c r="E4481" s="69"/>
      <c r="F4481" s="44" t="n">
        <v>0.791666666666667</v>
      </c>
      <c r="G4481" s="30"/>
      <c r="H4481" s="44" t="n">
        <v>0.166666666666667</v>
      </c>
      <c r="I4481" s="29" t="n">
        <v>77</v>
      </c>
      <c r="K4481" s="30" t="s">
        <v>1244</v>
      </c>
      <c r="M4481" s="31" t="n">
        <f aca="false">SUM(P4481,R4481,T4481,V4481,X4481,Z4481,AB4481,AD4481,AF4481,AH4481,AJ4481,AL4481,AN4481,AP4481,AR4481,AT4481,AV4481,AX4481,AZ4481,BB4481)</f>
        <v>0</v>
      </c>
    </row>
    <row r="4482" customFormat="false" ht="15" hidden="false" customHeight="false" outlineLevel="0" collapsed="false">
      <c r="A4482" s="41"/>
      <c r="M4482" s="31" t="n">
        <f aca="false">SUM(P4482,R4482,T4482,V4482,X4482,Z4482,AB4482,AD4482,AF4482,AH4482,AJ4482,AL4482,AN4482,AP4482,AR4482,AT4482,AV4482,AX4482,AZ4482,BB4482)</f>
        <v>0</v>
      </c>
    </row>
    <row r="4483" customFormat="false" ht="15" hidden="false" customHeight="false" outlineLevel="0" collapsed="false">
      <c r="A4483" s="134"/>
      <c r="B4483" s="133"/>
      <c r="C4483" s="133"/>
      <c r="D4483" s="134"/>
      <c r="E4483" s="134"/>
      <c r="F4483" s="134"/>
      <c r="G4483" s="134"/>
      <c r="H4483" s="134"/>
      <c r="I4483" s="136"/>
      <c r="J4483" s="136"/>
      <c r="K4483" s="134"/>
    </row>
    <row r="4484" customFormat="false" ht="18.75" hidden="false" customHeight="false" outlineLevel="0" collapsed="false">
      <c r="A4484" s="134"/>
      <c r="B4484" s="133"/>
      <c r="C4484" s="133"/>
      <c r="D4484" s="134"/>
      <c r="E4484" s="134"/>
      <c r="F4484" s="134"/>
      <c r="G4484" s="76" t="s">
        <v>1592</v>
      </c>
      <c r="H4484" s="134"/>
      <c r="I4484" s="136"/>
      <c r="J4484" s="136"/>
      <c r="K4484" s="134"/>
    </row>
    <row r="4485" customFormat="false" ht="15" hidden="false" customHeight="false" outlineLevel="0" collapsed="false">
      <c r="A4485" s="41" t="n">
        <v>40621</v>
      </c>
      <c r="B4485" s="0" t="s">
        <v>1173</v>
      </c>
      <c r="C4485" s="0" t="s">
        <v>1049</v>
      </c>
      <c r="D4485" s="3" t="n">
        <v>27210</v>
      </c>
      <c r="F4485" s="42" t="n">
        <v>0.645833333333333</v>
      </c>
      <c r="H4485" s="42" t="n">
        <v>0.3125</v>
      </c>
      <c r="I4485" s="29" t="n">
        <v>135</v>
      </c>
      <c r="K4485" s="30" t="s">
        <v>1212</v>
      </c>
      <c r="M4485" s="31" t="n">
        <f aca="false">SUM(P4485,R4485,T4485,V4485,X4485,Z4485,AB4485,AD4485,AF4485,AH4485,AJ4485,AL4485,AN4485,AP4485,AR4485,AT4485,AV4485,AX4485,AZ4485,BB4485)</f>
        <v>0</v>
      </c>
    </row>
    <row r="4486" customFormat="false" ht="15" hidden="false" customHeight="false" outlineLevel="0" collapsed="false">
      <c r="A4486" s="55" t="n">
        <v>40621</v>
      </c>
      <c r="B4486" s="56" t="s">
        <v>1195</v>
      </c>
      <c r="C4486" s="56" t="s">
        <v>82</v>
      </c>
      <c r="D4486" s="3" t="n">
        <v>27211</v>
      </c>
      <c r="F4486" s="44" t="n">
        <v>0.458333333333333</v>
      </c>
      <c r="G4486" s="30"/>
      <c r="H4486" s="44" t="n">
        <v>0.166666666666667</v>
      </c>
      <c r="I4486" s="29" t="n">
        <v>80</v>
      </c>
      <c r="K4486" s="30" t="s">
        <v>1217</v>
      </c>
      <c r="M4486" s="31" t="n">
        <f aca="false">SUM(P4486,R4486,T4486,V4486,X4486,Z4486,AB4486,AD4486,AF4486,AH4486,AJ4486,AL4486,AN4486,AP4486,AR4486,AT4486,AV4486,AX4486,AZ4486,BB4486)</f>
        <v>5885.1</v>
      </c>
      <c r="O4486" s="0" t="n">
        <v>571</v>
      </c>
      <c r="P4486" s="31" t="n">
        <v>5885.1</v>
      </c>
    </row>
    <row r="4487" customFormat="false" ht="15" hidden="false" customHeight="false" outlineLevel="0" collapsed="false">
      <c r="A4487" s="41" t="n">
        <v>40621</v>
      </c>
      <c r="B4487" s="0" t="s">
        <v>1195</v>
      </c>
      <c r="C4487" s="0" t="s">
        <v>490</v>
      </c>
      <c r="D4487" s="3" t="n">
        <v>27212</v>
      </c>
      <c r="F4487" s="42" t="n">
        <v>0.947916666666667</v>
      </c>
      <c r="H4487" s="42" t="n">
        <v>0.166666666666667</v>
      </c>
      <c r="I4487" s="29" t="n">
        <v>100</v>
      </c>
      <c r="K4487" s="30" t="s">
        <v>1217</v>
      </c>
      <c r="M4487" s="31" t="n">
        <f aca="false">SUM(P4487,R4487,T4487,V4487,X4487,Z4487,AB4487,AD4487,AF4487,AH4487,AJ4487,AL4487,AN4487,AP4487,AR4487,AT4487,AV4487,AX4487,AZ4487,BB4487)</f>
        <v>0</v>
      </c>
    </row>
    <row r="4488" customFormat="false" ht="15" hidden="false" customHeight="false" outlineLevel="0" collapsed="false">
      <c r="A4488" s="41" t="n">
        <v>40621</v>
      </c>
      <c r="B4488" s="0" t="s">
        <v>1665</v>
      </c>
      <c r="C4488" s="0" t="s">
        <v>490</v>
      </c>
      <c r="D4488" s="3" t="n">
        <v>27213</v>
      </c>
      <c r="F4488" s="42" t="n">
        <v>0.919444444444444</v>
      </c>
      <c r="H4488" s="42" t="n">
        <v>0.166666666666667</v>
      </c>
      <c r="I4488" s="29" t="n">
        <v>100</v>
      </c>
      <c r="K4488" s="30" t="s">
        <v>1714</v>
      </c>
      <c r="M4488" s="31" t="n">
        <f aca="false">SUM(P4488,R4488,T4488,V4488,X4488,Z4488,AB4488,AD4488,AF4488,AH4488,AJ4488,AL4488,AN4488,AP4488,AR4488,AT4488,AV4488,AX4488,AZ4488,BB4488)</f>
        <v>0</v>
      </c>
    </row>
    <row r="4490" customFormat="false" ht="15" hidden="false" customHeight="false" outlineLevel="0" collapsed="false">
      <c r="A4490" s="134"/>
      <c r="B4490" s="133"/>
      <c r="C4490" s="133"/>
      <c r="D4490" s="134"/>
      <c r="E4490" s="134"/>
      <c r="F4490" s="134"/>
      <c r="G4490" s="134"/>
      <c r="H4490" s="134"/>
      <c r="I4490" s="136"/>
      <c r="J4490" s="136"/>
      <c r="K4490" s="134"/>
    </row>
    <row r="4491" customFormat="false" ht="18.75" hidden="false" customHeight="false" outlineLevel="0" collapsed="false">
      <c r="A4491" s="134"/>
      <c r="B4491" s="133"/>
      <c r="C4491" s="133"/>
      <c r="D4491" s="134"/>
      <c r="E4491" s="134"/>
      <c r="F4491" s="134"/>
      <c r="G4491" s="76" t="s">
        <v>1224</v>
      </c>
      <c r="H4491" s="134"/>
      <c r="I4491" s="136"/>
      <c r="J4491" s="136"/>
      <c r="K4491" s="134"/>
    </row>
    <row r="4492" customFormat="false" ht="15" hidden="false" customHeight="false" outlineLevel="0" collapsed="false">
      <c r="A4492" s="117" t="n">
        <v>40622</v>
      </c>
      <c r="B4492" s="68" t="s">
        <v>1632</v>
      </c>
      <c r="C4492" s="0" t="s">
        <v>490</v>
      </c>
      <c r="D4492" s="3" t="n">
        <v>27214</v>
      </c>
      <c r="F4492" s="42" t="n">
        <v>0.8125</v>
      </c>
      <c r="H4492" s="42" t="n">
        <v>0.479166666666667</v>
      </c>
      <c r="I4492" s="29" t="n">
        <v>287.5</v>
      </c>
      <c r="K4492" s="30" t="s">
        <v>1697</v>
      </c>
      <c r="M4492" s="31" t="n">
        <f aca="false">SUM(P4492,R4492,T4492,V4492,X4492,Z4492,AB4492,AD4492,AF4492,AH4492,AJ4492,AL4492,AN4492,AP4492,AR4492,AT4492,AV4492,AX4492,AZ4492,BB4492)</f>
        <v>0</v>
      </c>
    </row>
    <row r="4493" customFormat="false" ht="15" hidden="false" customHeight="false" outlineLevel="0" collapsed="false">
      <c r="A4493" s="117" t="n">
        <v>40622</v>
      </c>
      <c r="B4493" s="0" t="s">
        <v>1745</v>
      </c>
      <c r="C4493" s="0" t="s">
        <v>490</v>
      </c>
      <c r="D4493" s="3" t="n">
        <v>27215</v>
      </c>
      <c r="F4493" s="42" t="n">
        <v>0.614583333333333</v>
      </c>
      <c r="H4493" s="42" t="n">
        <v>0.25</v>
      </c>
      <c r="I4493" s="29" t="n">
        <v>150</v>
      </c>
      <c r="K4493" s="30" t="s">
        <v>1897</v>
      </c>
      <c r="M4493" s="31" t="n">
        <f aca="false">SUM(P4493,R4493,T4493,V4493,X4493,Z4493,AB4493,AD4493,AF4493,AH4493,AJ4493,AL4493,AN4493,AP4493,AR4493,AT4493,AV4493,AX4493,AZ4493,BB4493)</f>
        <v>0</v>
      </c>
    </row>
    <row r="4494" customFormat="false" ht="15" hidden="false" customHeight="false" outlineLevel="0" collapsed="false">
      <c r="A4494" s="117" t="n">
        <v>40622</v>
      </c>
      <c r="B4494" s="0" t="s">
        <v>1665</v>
      </c>
      <c r="C4494" s="0" t="s">
        <v>490</v>
      </c>
      <c r="D4494" s="3" t="n">
        <v>27216</v>
      </c>
      <c r="F4494" s="42" t="n">
        <v>0.166666666666667</v>
      </c>
      <c r="H4494" s="42" t="n">
        <v>0.166666666666667</v>
      </c>
      <c r="I4494" s="29" t="n">
        <v>100</v>
      </c>
      <c r="K4494" s="30" t="s">
        <v>1898</v>
      </c>
      <c r="M4494" s="31" t="n">
        <f aca="false">SUM(P4494,R4494,T4494,V4494,X4494,Z4494,AB4494,AD4494,AF4494,AH4494,AJ4494,AL4494,AN4494,AP4494,AR4494,AT4494,AV4494,AX4494,AZ4494,BB4494)</f>
        <v>0</v>
      </c>
    </row>
    <row r="4496" customFormat="false" ht="15" hidden="false" customHeight="false" outlineLevel="0" collapsed="false">
      <c r="A4496" s="134"/>
      <c r="B4496" s="133"/>
      <c r="C4496" s="133"/>
      <c r="D4496" s="134"/>
      <c r="E4496" s="134"/>
      <c r="F4496" s="134"/>
      <c r="G4496" s="134"/>
      <c r="H4496" s="134"/>
      <c r="I4496" s="136"/>
      <c r="J4496" s="136"/>
      <c r="K4496" s="134"/>
    </row>
    <row r="4497" customFormat="false" ht="18.75" hidden="false" customHeight="false" outlineLevel="0" collapsed="false">
      <c r="A4497" s="134"/>
      <c r="B4497" s="133"/>
      <c r="C4497" s="133"/>
      <c r="D4497" s="134"/>
      <c r="E4497" s="134"/>
      <c r="F4497" s="134"/>
      <c r="G4497" s="76" t="s">
        <v>1899</v>
      </c>
      <c r="H4497" s="134"/>
      <c r="I4497" s="136"/>
      <c r="J4497" s="136"/>
      <c r="K4497" s="134"/>
    </row>
    <row r="4498" customFormat="false" ht="15" hidden="false" customHeight="false" outlineLevel="0" collapsed="false">
      <c r="A4498" s="41" t="n">
        <v>40623</v>
      </c>
      <c r="B4498" s="68" t="s">
        <v>679</v>
      </c>
      <c r="C4498" s="68" t="s">
        <v>1206</v>
      </c>
      <c r="D4498" s="69" t="n">
        <v>27217</v>
      </c>
      <c r="E4498" s="69"/>
      <c r="F4498" s="3" t="s">
        <v>1162</v>
      </c>
      <c r="H4498" s="3" t="s">
        <v>1162</v>
      </c>
      <c r="I4498" s="29" t="n">
        <v>202</v>
      </c>
      <c r="K4498" s="30" t="s">
        <v>1223</v>
      </c>
      <c r="M4498" s="31" t="n">
        <f aca="false">SUM(P4498,R4498,T4498,V4498,X4498,Z4498,AB4498,AD4498,AF4498,AH4498,AJ4498,AL4498,AN4498,AP4498,AR4498,AT4498,AV4498,AX4498,AZ4498,BB4498)</f>
        <v>12236.5</v>
      </c>
      <c r="O4498" s="0" t="n">
        <v>23232</v>
      </c>
      <c r="P4498" s="31" t="n">
        <v>362.5</v>
      </c>
      <c r="Q4498" s="0" t="n">
        <v>23228</v>
      </c>
      <c r="R4498" s="31" t="n">
        <v>232.5</v>
      </c>
      <c r="S4498" s="47" t="n">
        <v>23224</v>
      </c>
      <c r="T4498" s="31" t="n">
        <v>11641.5</v>
      </c>
    </row>
    <row r="4499" customFormat="false" ht="15" hidden="false" customHeight="false" outlineLevel="0" collapsed="false">
      <c r="A4499" s="41" t="n">
        <v>40623</v>
      </c>
      <c r="B4499" s="68" t="s">
        <v>383</v>
      </c>
      <c r="C4499" s="68" t="s">
        <v>1206</v>
      </c>
      <c r="D4499" s="69" t="n">
        <v>27218</v>
      </c>
      <c r="E4499" s="69"/>
      <c r="F4499" s="3" t="s">
        <v>1162</v>
      </c>
      <c r="H4499" s="3" t="s">
        <v>1162</v>
      </c>
      <c r="I4499" s="29" t="n">
        <v>206</v>
      </c>
      <c r="K4499" s="30" t="s">
        <v>1232</v>
      </c>
      <c r="M4499" s="31" t="n">
        <f aca="false">SUM(P4499,R4499,T4499,V4499,X4499,Z4499,AB4499,AD4499,AF4499,AH4499,AJ4499,AL4499,AN4499,AP4499,AR4499,AT4499,AV4499,AX4499,AZ4499,BB4499)</f>
        <v>19453</v>
      </c>
      <c r="O4499" s="0" t="n">
        <v>23244</v>
      </c>
      <c r="P4499" s="31" t="n">
        <v>396</v>
      </c>
      <c r="Q4499" s="0" t="n">
        <v>23241</v>
      </c>
      <c r="R4499" s="31" t="n">
        <v>200</v>
      </c>
      <c r="S4499" s="47" t="n">
        <v>23234</v>
      </c>
      <c r="T4499" s="31" t="n">
        <v>3712</v>
      </c>
      <c r="U4499" s="47" t="n">
        <v>23220</v>
      </c>
      <c r="V4499" s="31" t="n">
        <v>5000</v>
      </c>
      <c r="W4499" s="47" t="n">
        <v>23270</v>
      </c>
      <c r="X4499" s="31" t="n">
        <v>500</v>
      </c>
      <c r="Y4499" s="47" t="n">
        <v>23266</v>
      </c>
      <c r="Z4499" s="31" t="n">
        <v>9645</v>
      </c>
    </row>
    <row r="4500" customFormat="false" ht="15" hidden="false" customHeight="false" outlineLevel="0" collapsed="false">
      <c r="A4500" s="41" t="n">
        <v>40623</v>
      </c>
      <c r="B4500" s="68" t="s">
        <v>1165</v>
      </c>
      <c r="C4500" s="68" t="s">
        <v>1206</v>
      </c>
      <c r="D4500" s="69" t="n">
        <v>27219</v>
      </c>
      <c r="E4500" s="69"/>
      <c r="F4500" s="3" t="s">
        <v>1162</v>
      </c>
      <c r="H4500" s="3" t="s">
        <v>1162</v>
      </c>
      <c r="I4500" s="29" t="n">
        <v>202</v>
      </c>
      <c r="K4500" s="30" t="s">
        <v>1233</v>
      </c>
      <c r="M4500" s="31" t="n">
        <f aca="false">SUM(P4500,R4500,T4500,V4500,X4500,Z4500,AB4500,AD4500,AF4500,AH4500,AJ4500,AL4500,AN4500,AP4500,AR4500,AT4500,AV4500,AX4500,AZ4500,BB4500)</f>
        <v>28662.64</v>
      </c>
      <c r="O4500" s="0" t="n">
        <v>23221</v>
      </c>
      <c r="P4500" s="31" t="n">
        <v>7850</v>
      </c>
      <c r="Q4500" s="0" t="n">
        <v>23235</v>
      </c>
      <c r="R4500" s="31" t="n">
        <v>250</v>
      </c>
      <c r="S4500" s="47" t="n">
        <v>23268</v>
      </c>
      <c r="T4500" s="31" t="n">
        <v>10040.01</v>
      </c>
      <c r="U4500" s="47" t="n">
        <v>23268</v>
      </c>
      <c r="V4500" s="31" t="n">
        <v>610.63</v>
      </c>
      <c r="W4500" s="47" t="n">
        <v>23247</v>
      </c>
      <c r="X4500" s="31" t="n">
        <v>9912</v>
      </c>
    </row>
    <row r="4501" customFormat="false" ht="15" hidden="false" customHeight="false" outlineLevel="0" collapsed="false">
      <c r="A4501" s="41" t="n">
        <v>40623</v>
      </c>
      <c r="B4501" s="0" t="s">
        <v>1173</v>
      </c>
      <c r="C4501" s="0" t="s">
        <v>1049</v>
      </c>
      <c r="D4501" s="69" t="n">
        <v>27220</v>
      </c>
      <c r="E4501" s="69"/>
      <c r="F4501" s="42" t="n">
        <v>0.722222222222222</v>
      </c>
      <c r="G4501" s="3" t="s">
        <v>1477</v>
      </c>
      <c r="H4501" s="3" t="s">
        <v>1287</v>
      </c>
      <c r="I4501" s="29" t="n">
        <v>207</v>
      </c>
      <c r="K4501" s="30" t="s">
        <v>1212</v>
      </c>
      <c r="M4501" s="31" t="n">
        <f aca="false">SUM(P4501,R4501,T4501,V4501,X4501,Z4501,AB4501,AD4501,AF4501,AH4501,AJ4501,AL4501,AN4501,AP4501,AR4501,AT4501,AV4501,AX4501,AZ4501,BB4501)</f>
        <v>0</v>
      </c>
    </row>
    <row r="4502" customFormat="false" ht="15" hidden="false" customHeight="false" outlineLevel="0" collapsed="false">
      <c r="A4502" s="55" t="n">
        <v>40623</v>
      </c>
      <c r="B4502" s="56" t="s">
        <v>1169</v>
      </c>
      <c r="C4502" s="56" t="s">
        <v>700</v>
      </c>
      <c r="D4502" s="69" t="n">
        <v>27221</v>
      </c>
      <c r="E4502" s="69"/>
      <c r="F4502" s="44" t="n">
        <v>0.5</v>
      </c>
      <c r="G4502" s="30"/>
      <c r="H4502" s="44" t="n">
        <v>0.1875</v>
      </c>
      <c r="I4502" s="29" t="n">
        <v>86</v>
      </c>
      <c r="K4502" s="30" t="s">
        <v>1214</v>
      </c>
      <c r="M4502" s="31" t="n">
        <f aca="false">SUM(P4502,R4502,T4502,V4502,X4502,Z4502,AB4502,AD4502,AF4502,AH4502,AJ4502,AL4502,AN4502,AP4502,AR4502,AT4502,AV4502,AX4502,AZ4502,BB4502)</f>
        <v>28956</v>
      </c>
      <c r="O4502" s="0" t="n">
        <v>926</v>
      </c>
      <c r="P4502" s="31" t="n">
        <v>28956</v>
      </c>
    </row>
    <row r="4503" customFormat="false" ht="15" hidden="false" customHeight="false" outlineLevel="0" collapsed="false">
      <c r="A4503" s="41" t="n">
        <v>40623</v>
      </c>
      <c r="B4503" s="0" t="s">
        <v>1189</v>
      </c>
      <c r="C4503" s="0" t="s">
        <v>925</v>
      </c>
      <c r="D4503" s="69" t="n">
        <v>27222</v>
      </c>
      <c r="E4503" s="69"/>
      <c r="F4503" s="42" t="n">
        <v>0.71875</v>
      </c>
      <c r="G4503" s="3" t="s">
        <v>1170</v>
      </c>
      <c r="H4503" s="3" t="s">
        <v>1405</v>
      </c>
      <c r="I4503" s="29" t="n">
        <v>256.4</v>
      </c>
      <c r="K4503" s="30" t="s">
        <v>1231</v>
      </c>
      <c r="M4503" s="31" t="n">
        <f aca="false">SUM(P4503,R4503,T4503,V4503,X4503,Z4503,AB4503,AD4503,AF4503,AH4503,AJ4503,AL4503,AN4503,AP4503,AR4503,AT4503,AV4503,AX4503,AZ4503,BB4503)</f>
        <v>21967</v>
      </c>
      <c r="O4503" s="0" t="n">
        <v>4970</v>
      </c>
      <c r="P4503" s="31" t="n">
        <v>17042</v>
      </c>
      <c r="Q4503" s="0" t="n">
        <v>4985</v>
      </c>
      <c r="R4503" s="31" t="n">
        <v>1571</v>
      </c>
      <c r="S4503" s="47" t="n">
        <v>5003</v>
      </c>
      <c r="T4503" s="31" t="n">
        <v>2078</v>
      </c>
      <c r="U4503" s="47" t="n">
        <v>5004</v>
      </c>
      <c r="V4503" s="31" t="n">
        <v>1276</v>
      </c>
    </row>
    <row r="4504" customFormat="false" ht="15" hidden="false" customHeight="false" outlineLevel="0" collapsed="false">
      <c r="A4504" s="55" t="n">
        <v>40623</v>
      </c>
      <c r="B4504" s="56" t="s">
        <v>1193</v>
      </c>
      <c r="C4504" s="56" t="s">
        <v>484</v>
      </c>
      <c r="D4504" s="69" t="n">
        <v>27223</v>
      </c>
      <c r="E4504" s="69"/>
      <c r="F4504" s="44" t="n">
        <v>0.486111111111111</v>
      </c>
      <c r="G4504" s="30"/>
      <c r="H4504" s="44" t="n">
        <v>0.166666666666667</v>
      </c>
      <c r="I4504" s="29" t="n">
        <v>77</v>
      </c>
      <c r="K4504" s="30" t="s">
        <v>1216</v>
      </c>
      <c r="M4504" s="31" t="n">
        <f aca="false">SUM(P4504,R4504,T4504,V4504,X4504,Z4504,AB4504,AD4504,AF4504,AH4504,AJ4504,AL4504,AN4504,AP4504,AR4504,AT4504,AV4504,AX4504,AZ4504,BB4504)</f>
        <v>0</v>
      </c>
    </row>
    <row r="4505" customFormat="false" ht="15" hidden="false" customHeight="false" outlineLevel="0" collapsed="false">
      <c r="A4505" s="41" t="n">
        <v>40623</v>
      </c>
      <c r="B4505" s="0" t="s">
        <v>1176</v>
      </c>
      <c r="C4505" s="0" t="s">
        <v>925</v>
      </c>
      <c r="D4505" s="69" t="n">
        <v>27224</v>
      </c>
      <c r="E4505" s="69"/>
      <c r="F4505" s="42" t="n">
        <v>0.767361111111111</v>
      </c>
      <c r="H4505" s="42" t="n">
        <v>0.4375</v>
      </c>
      <c r="I4505" s="29" t="n">
        <v>254.7</v>
      </c>
      <c r="K4505" s="30" t="s">
        <v>1222</v>
      </c>
      <c r="M4505" s="31" t="n">
        <f aca="false">SUM(P4505,R4505,T4505,V4505,X4505,Z4505,AB4505,AD4505,AF4505,AH4505,AJ4505,AL4505,AN4505,AP4505,AR4505,AT4505,AV4505,AX4505,AZ4505,BB4505)</f>
        <v>3267</v>
      </c>
      <c r="O4505" s="0" t="n">
        <v>4996</v>
      </c>
      <c r="P4505" s="31" t="n">
        <v>1997</v>
      </c>
      <c r="Q4505" s="0" t="n">
        <v>4997</v>
      </c>
      <c r="R4505" s="31" t="n">
        <v>1270</v>
      </c>
    </row>
    <row r="4506" customFormat="false" ht="15" hidden="false" customHeight="false" outlineLevel="0" collapsed="false">
      <c r="A4506" s="41" t="n">
        <v>40623</v>
      </c>
      <c r="B4506" s="0" t="s">
        <v>1197</v>
      </c>
      <c r="C4506" s="0" t="s">
        <v>714</v>
      </c>
      <c r="D4506" s="69" t="n">
        <v>27225</v>
      </c>
      <c r="E4506" s="69"/>
      <c r="F4506" s="42" t="n">
        <v>0.520833333333333</v>
      </c>
      <c r="G4506" s="3" t="s">
        <v>1170</v>
      </c>
      <c r="H4506" s="3" t="s">
        <v>1308</v>
      </c>
      <c r="I4506" s="29" t="n">
        <v>92</v>
      </c>
      <c r="K4506" s="30" t="s">
        <v>1259</v>
      </c>
      <c r="M4506" s="31" t="n">
        <f aca="false">SUM(P4506,R4506,T4506,V4506,X4506,Z4506,AB4506,AD4506,AF4506,AH4506,AJ4506,AL4506,AN4506,AP4506,AR4506,AT4506,AV4506,AX4506,AZ4506,BB4506)</f>
        <v>12400</v>
      </c>
      <c r="O4506" s="0" t="n">
        <v>365</v>
      </c>
      <c r="P4506" s="31" t="n">
        <v>6200</v>
      </c>
      <c r="Q4506" s="0" t="n">
        <v>366</v>
      </c>
      <c r="R4506" s="31" t="n">
        <v>6200</v>
      </c>
    </row>
    <row r="4507" customFormat="false" ht="15" hidden="false" customHeight="false" outlineLevel="0" collapsed="false">
      <c r="A4507" s="41" t="n">
        <v>40623</v>
      </c>
      <c r="B4507" s="0" t="s">
        <v>1745</v>
      </c>
      <c r="C4507" s="0" t="s">
        <v>1807</v>
      </c>
      <c r="D4507" s="69" t="n">
        <v>27226</v>
      </c>
      <c r="E4507" s="69"/>
      <c r="F4507" s="42" t="n">
        <v>0.583333333333333</v>
      </c>
      <c r="H4507" s="42" t="n">
        <v>0.229166666666667</v>
      </c>
      <c r="I4507" s="29" t="n">
        <v>104</v>
      </c>
      <c r="K4507" s="30" t="s">
        <v>1766</v>
      </c>
      <c r="M4507" s="31" t="n">
        <f aca="false">SUM(P4507,R4507,T4507,V4507,X4507,Z4507,AB4507,AD4507,AF4507,AH4507,AJ4507,AL4507,AN4507,AP4507,AR4507,AT4507,AV4507,AX4507,AZ4507,BB4507)</f>
        <v>0</v>
      </c>
    </row>
    <row r="4508" customFormat="false" ht="15" hidden="false" customHeight="false" outlineLevel="0" collapsed="false">
      <c r="A4508" s="41" t="n">
        <v>40623</v>
      </c>
      <c r="B4508" s="0" t="s">
        <v>1203</v>
      </c>
      <c r="C4508" s="0" t="s">
        <v>979</v>
      </c>
      <c r="D4508" s="69" t="n">
        <v>27227</v>
      </c>
      <c r="E4508" s="69"/>
      <c r="F4508" s="42" t="n">
        <v>0.666666666666667</v>
      </c>
      <c r="H4508" s="42" t="n">
        <v>0.291666666666667</v>
      </c>
      <c r="I4508" s="29" t="n">
        <v>128.2</v>
      </c>
      <c r="K4508" s="30" t="s">
        <v>1244</v>
      </c>
      <c r="M4508" s="31" t="n">
        <f aca="false">SUM(P4508,R4508,T4508,V4508,X4508,Z4508,AB4508,AD4508,AF4508,AH4508,AJ4508,AL4508,AN4508,AP4508,AR4508,AT4508,AV4508,AX4508,AZ4508,BB4508)</f>
        <v>0</v>
      </c>
    </row>
    <row r="4509" customFormat="false" ht="15" hidden="false" customHeight="false" outlineLevel="0" collapsed="false">
      <c r="A4509" s="41" t="n">
        <v>40623</v>
      </c>
      <c r="B4509" s="0" t="s">
        <v>1665</v>
      </c>
      <c r="C4509" s="0" t="s">
        <v>490</v>
      </c>
      <c r="D4509" s="69" t="n">
        <v>27228</v>
      </c>
      <c r="E4509" s="69"/>
      <c r="F4509" s="42" t="n">
        <v>0.972222222222222</v>
      </c>
      <c r="H4509" s="42" t="n">
        <v>0.645833333333333</v>
      </c>
      <c r="I4509" s="29" t="n">
        <v>333.85</v>
      </c>
      <c r="K4509" s="30" t="s">
        <v>1714</v>
      </c>
      <c r="M4509" s="31" t="n">
        <f aca="false">SUM(P4509,R4509,T4509,V4509,X4509,Z4509,AB4509,AD4509,AF4509,AH4509,AJ4509,AL4509,AN4509,AP4509,AR4509,AT4509,AV4509,AX4509,AZ4509,BB4509)</f>
        <v>0</v>
      </c>
    </row>
    <row r="4510" customFormat="false" ht="15" hidden="false" customHeight="false" outlineLevel="0" collapsed="false">
      <c r="A4510" s="41" t="n">
        <v>40623</v>
      </c>
      <c r="B4510" s="0" t="s">
        <v>96</v>
      </c>
      <c r="C4510" s="0" t="s">
        <v>892</v>
      </c>
      <c r="D4510" s="69" t="n">
        <v>27229</v>
      </c>
      <c r="E4510" s="69"/>
      <c r="F4510" s="42" t="n">
        <v>0.697916666666667</v>
      </c>
      <c r="G4510" s="3" t="s">
        <v>1241</v>
      </c>
      <c r="H4510" s="42" t="s">
        <v>1587</v>
      </c>
      <c r="I4510" s="29" t="n">
        <v>143.55</v>
      </c>
      <c r="K4510" s="30" t="s">
        <v>1237</v>
      </c>
      <c r="M4510" s="31" t="n">
        <f aca="false">SUM(P4510,R4510,T4510,V4510,X4510,Z4510,AB4510,AD4510,AF4510,AH4510,AJ4510,AL4510,AN4510,AP4510,AR4510,AT4510,AV4510,AX4510,AZ4510,BB4510)</f>
        <v>0</v>
      </c>
    </row>
    <row r="4511" customFormat="false" ht="15" hidden="false" customHeight="false" outlineLevel="0" collapsed="false">
      <c r="A4511" s="41" t="n">
        <v>40623</v>
      </c>
      <c r="B4511" s="0" t="s">
        <v>1195</v>
      </c>
      <c r="C4511" s="0" t="s">
        <v>1032</v>
      </c>
      <c r="D4511" s="69" t="n">
        <v>27230</v>
      </c>
      <c r="E4511" s="69"/>
      <c r="F4511" s="42" t="n">
        <v>0.59375</v>
      </c>
      <c r="H4511" s="42" t="n">
        <v>0.229166666666667</v>
      </c>
      <c r="I4511" s="29" t="n">
        <v>137</v>
      </c>
      <c r="K4511" s="30" t="s">
        <v>1217</v>
      </c>
      <c r="M4511" s="31" t="n">
        <f aca="false">SUM(P4511,R4511,T4511,V4511,X4511,Z4511,AB4511,AD4511,AF4511,AH4511,AJ4511,AL4511,AN4511,AP4511,AR4511,AT4511,AV4511,AX4511,AZ4511,BB4511)</f>
        <v>0</v>
      </c>
    </row>
    <row r="4512" customFormat="false" ht="15" hidden="false" customHeight="false" outlineLevel="0" collapsed="false">
      <c r="A4512" s="55" t="n">
        <v>40623</v>
      </c>
      <c r="B4512" s="56" t="s">
        <v>1193</v>
      </c>
      <c r="C4512" s="56" t="s">
        <v>307</v>
      </c>
      <c r="D4512" s="69" t="n">
        <v>27231</v>
      </c>
      <c r="E4512" s="69"/>
      <c r="F4512" s="44" t="n">
        <v>0.6875</v>
      </c>
      <c r="G4512" s="30"/>
      <c r="H4512" s="44" t="n">
        <v>0.166666666666667</v>
      </c>
      <c r="I4512" s="29" t="n">
        <v>77</v>
      </c>
      <c r="K4512" s="30" t="s">
        <v>1216</v>
      </c>
      <c r="M4512" s="31" t="n">
        <f aca="false">SUM(P4512,R4512,T4512,V4512,X4512,Z4512,AB4512,AD4512,AF4512,AH4512,AJ4512,AL4512,AN4512,AP4512,AR4512,AT4512,AV4512,AX4512,AZ4512,BB4512)</f>
        <v>0</v>
      </c>
    </row>
    <row r="4513" customFormat="false" ht="15" hidden="false" customHeight="false" outlineLevel="0" collapsed="false">
      <c r="A4513" s="55" t="n">
        <v>40623</v>
      </c>
      <c r="B4513" s="56" t="s">
        <v>1169</v>
      </c>
      <c r="C4513" s="56" t="s">
        <v>1340</v>
      </c>
      <c r="D4513" s="69" t="n">
        <v>27232</v>
      </c>
      <c r="E4513" s="69"/>
      <c r="F4513" s="44" t="n">
        <v>0.647222222222222</v>
      </c>
      <c r="G4513" s="30" t="s">
        <v>1229</v>
      </c>
      <c r="H4513" s="30" t="s">
        <v>1308</v>
      </c>
      <c r="I4513" s="29" t="n">
        <v>100.8</v>
      </c>
      <c r="K4513" s="30" t="s">
        <v>1214</v>
      </c>
      <c r="M4513" s="31" t="n">
        <f aca="false">SUM(P4513,R4513,T4513,V4513,X4513,Z4513,AB4513,AD4513,AF4513,AH4513,AJ4513,AL4513,AN4513,AP4513,AR4513,AT4513,AV4513,AX4513,AZ4513,BB4513)</f>
        <v>0</v>
      </c>
    </row>
    <row r="4514" customFormat="false" ht="15" hidden="false" customHeight="false" outlineLevel="0" collapsed="false">
      <c r="A4514" s="41" t="n">
        <v>40623</v>
      </c>
      <c r="B4514" s="0" t="s">
        <v>1205</v>
      </c>
      <c r="C4514" s="0" t="s">
        <v>1753</v>
      </c>
      <c r="D4514" s="69" t="n">
        <v>27233</v>
      </c>
      <c r="E4514" s="69"/>
      <c r="F4514" s="42" t="n">
        <v>0.625</v>
      </c>
      <c r="H4514" s="42" t="n">
        <v>0.166666666666667</v>
      </c>
      <c r="I4514" s="29" t="n">
        <v>77</v>
      </c>
      <c r="K4514" s="30" t="s">
        <v>1249</v>
      </c>
      <c r="M4514" s="31" t="n">
        <f aca="false">SUM(P4514,R4514,T4514,V4514,X4514,Z4514,AB4514,AD4514,AF4514,AH4514,AJ4514,AL4514,AN4514,AP4514,AR4514,AT4514,AV4514,AX4514,AZ4514,BB4514)</f>
        <v>0</v>
      </c>
    </row>
    <row r="4515" customFormat="false" ht="15" hidden="false" customHeight="false" outlineLevel="0" collapsed="false">
      <c r="A4515" s="41" t="n">
        <v>40623</v>
      </c>
      <c r="B4515" s="0" t="s">
        <v>1208</v>
      </c>
      <c r="C4515" s="0" t="s">
        <v>1032</v>
      </c>
      <c r="D4515" s="69" t="n">
        <v>27234</v>
      </c>
      <c r="E4515" s="69"/>
      <c r="F4515" s="42" t="n">
        <v>0.666666666666667</v>
      </c>
      <c r="H4515" s="42" t="n">
        <v>0.333333333333333</v>
      </c>
      <c r="I4515" s="29" t="n">
        <v>253</v>
      </c>
      <c r="K4515" s="30" t="s">
        <v>1238</v>
      </c>
      <c r="M4515" s="31" t="n">
        <f aca="false">SUM(P4515,R4515,T4515,V4515,X4515,Z4515,AB4515,AD4515,AF4515,AH4515,AJ4515,AL4515,AN4515,AP4515,AR4515,AT4515,AV4515,AX4515,AZ4515,BB4515)</f>
        <v>0</v>
      </c>
    </row>
    <row r="4516" customFormat="false" ht="15" hidden="false" customHeight="false" outlineLevel="0" collapsed="false">
      <c r="A4516" s="41"/>
    </row>
    <row r="4517" customFormat="false" ht="15" hidden="false" customHeight="false" outlineLevel="0" collapsed="false">
      <c r="A4517" s="134"/>
      <c r="B4517" s="133"/>
      <c r="C4517" s="133"/>
      <c r="D4517" s="134"/>
      <c r="E4517" s="134"/>
      <c r="F4517" s="134"/>
      <c r="G4517" s="134"/>
      <c r="H4517" s="134"/>
      <c r="I4517" s="136"/>
      <c r="J4517" s="136"/>
      <c r="K4517" s="134"/>
    </row>
    <row r="4518" customFormat="false" ht="18.75" hidden="false" customHeight="false" outlineLevel="0" collapsed="false">
      <c r="A4518" s="134"/>
      <c r="B4518" s="133"/>
      <c r="C4518" s="133"/>
      <c r="D4518" s="134"/>
      <c r="E4518" s="134"/>
      <c r="F4518" s="134"/>
      <c r="G4518" s="76" t="s">
        <v>1900</v>
      </c>
      <c r="H4518" s="134"/>
      <c r="I4518" s="136"/>
      <c r="J4518" s="136"/>
      <c r="K4518" s="134"/>
    </row>
    <row r="4519" customFormat="false" ht="15" hidden="false" customHeight="false" outlineLevel="0" collapsed="false">
      <c r="A4519" s="41" t="n">
        <v>40624</v>
      </c>
      <c r="B4519" s="68" t="s">
        <v>1665</v>
      </c>
      <c r="C4519" s="68" t="s">
        <v>490</v>
      </c>
      <c r="D4519" s="69" t="n">
        <v>27235</v>
      </c>
      <c r="E4519" s="69"/>
      <c r="F4519" s="42" t="n">
        <v>0.895833333333333</v>
      </c>
      <c r="H4519" s="42" t="n">
        <v>0.6875</v>
      </c>
      <c r="I4519" s="29" t="n">
        <v>333.45</v>
      </c>
      <c r="K4519" s="30" t="s">
        <v>1714</v>
      </c>
      <c r="M4519" s="31" t="n">
        <f aca="false">SUM(P4519,R4519,T4519,V4519,X4519,Z4519,AB4519,AD4519,AF4519,AH4519,AJ4519,AL4519,AN4519,AP4519,AR4519,AT4519,AV4519,AX4519,AZ4519,BB4519)</f>
        <v>0</v>
      </c>
    </row>
    <row r="4520" customFormat="false" ht="15" hidden="false" customHeight="false" outlineLevel="0" collapsed="false">
      <c r="A4520" s="41" t="n">
        <v>40624</v>
      </c>
      <c r="B4520" s="68" t="s">
        <v>679</v>
      </c>
      <c r="C4520" s="68" t="s">
        <v>1206</v>
      </c>
      <c r="D4520" s="69" t="n">
        <v>27236</v>
      </c>
      <c r="E4520" s="69"/>
      <c r="F4520" s="3" t="s">
        <v>1162</v>
      </c>
      <c r="H4520" s="3" t="s">
        <v>1162</v>
      </c>
      <c r="I4520" s="29" t="n">
        <v>202</v>
      </c>
      <c r="K4520" s="30" t="s">
        <v>1223</v>
      </c>
      <c r="M4520" s="31" t="n">
        <f aca="false">SUM(P4520,R4520,T4520,V4520,X4520,Z4520,AB4520,AD4520,AF4520,AH4520,AJ4520,AL4520,AN4520,AP4520,AR4520,AT4520,AV4520,AX4520,AZ4520,BB4520)</f>
        <v>2549.03</v>
      </c>
      <c r="O4520" s="0" t="n">
        <v>23280</v>
      </c>
      <c r="P4520" s="31" t="n">
        <v>606.25</v>
      </c>
      <c r="Q4520" s="0" t="n">
        <v>23276</v>
      </c>
      <c r="R4520" s="31" t="n">
        <v>247.66</v>
      </c>
      <c r="S4520" s="47" t="n">
        <v>23277</v>
      </c>
      <c r="T4520" s="31" t="n">
        <v>172.73</v>
      </c>
      <c r="U4520" s="47" t="n">
        <v>23278</v>
      </c>
      <c r="V4520" s="31" t="n">
        <v>99.88</v>
      </c>
      <c r="W4520" s="47" t="n">
        <v>23279</v>
      </c>
      <c r="X4520" s="31" t="n">
        <v>129.88</v>
      </c>
      <c r="Y4520" s="47" t="n">
        <v>23281</v>
      </c>
      <c r="Z4520" s="31" t="n">
        <v>165.63</v>
      </c>
      <c r="AA4520" s="47" t="n">
        <v>23290</v>
      </c>
      <c r="AB4520" s="31" t="n">
        <v>902</v>
      </c>
      <c r="AC4520" s="47" t="n">
        <v>23373</v>
      </c>
      <c r="AD4520" s="31" t="n">
        <v>225</v>
      </c>
    </row>
    <row r="4521" customFormat="false" ht="15" hidden="false" customHeight="false" outlineLevel="0" collapsed="false">
      <c r="A4521" s="41" t="n">
        <v>40624</v>
      </c>
      <c r="B4521" s="68" t="s">
        <v>383</v>
      </c>
      <c r="C4521" s="68" t="s">
        <v>1206</v>
      </c>
      <c r="D4521" s="69" t="n">
        <v>27237</v>
      </c>
      <c r="E4521" s="69"/>
      <c r="F4521" s="3" t="s">
        <v>1162</v>
      </c>
      <c r="G4521" s="3" t="s">
        <v>1602</v>
      </c>
      <c r="H4521" s="3" t="s">
        <v>1162</v>
      </c>
      <c r="I4521" s="29" t="n">
        <v>228.1</v>
      </c>
      <c r="K4521" s="30" t="s">
        <v>1232</v>
      </c>
      <c r="M4521" s="31" t="n">
        <f aca="false">SUM(P4521,R4521,T4521,V4521,X4521,Z4521,AB4521,AD4521,AF4521,AH4521,AJ4521,AL4521,AN4521,AP4521,AR4521,AT4521,AV4521,AX4521,AZ4521,BB4521)</f>
        <v>21936.86</v>
      </c>
      <c r="O4521" s="0" t="n">
        <v>23282</v>
      </c>
      <c r="P4521" s="31" t="n">
        <v>1518.38</v>
      </c>
      <c r="Q4521" s="0" t="n">
        <v>23283</v>
      </c>
      <c r="R4521" s="31" t="n">
        <v>2418.78</v>
      </c>
      <c r="S4521" s="47" t="n">
        <v>23250</v>
      </c>
      <c r="T4521" s="31" t="n">
        <v>82</v>
      </c>
      <c r="U4521" s="47" t="n">
        <v>23249</v>
      </c>
      <c r="V4521" s="31" t="n">
        <v>335.86</v>
      </c>
      <c r="W4521" s="47" t="n">
        <v>23258</v>
      </c>
      <c r="X4521" s="31" t="n">
        <v>132</v>
      </c>
      <c r="Y4521" s="47" t="n">
        <v>23275</v>
      </c>
      <c r="Z4521" s="31" t="n">
        <v>147.84</v>
      </c>
      <c r="AA4521" s="47" t="n">
        <v>23325</v>
      </c>
      <c r="AB4521" s="31" t="n">
        <v>150</v>
      </c>
      <c r="AC4521" s="47" t="n">
        <v>23324</v>
      </c>
      <c r="AD4521" s="31" t="n">
        <v>9645</v>
      </c>
      <c r="AE4521" s="47" t="n">
        <v>23360</v>
      </c>
      <c r="AF4521" s="31" t="n">
        <v>1172.5</v>
      </c>
      <c r="AG4521" s="47" t="n">
        <v>23368</v>
      </c>
      <c r="AH4521" s="31" t="n">
        <v>5940</v>
      </c>
      <c r="AI4521" s="47" t="n">
        <v>23375</v>
      </c>
      <c r="AJ4521" s="31" t="n">
        <v>394.5</v>
      </c>
    </row>
    <row r="4522" customFormat="false" ht="15" hidden="false" customHeight="false" outlineLevel="0" collapsed="false">
      <c r="A4522" s="41" t="n">
        <v>40624</v>
      </c>
      <c r="B4522" s="68" t="s">
        <v>1165</v>
      </c>
      <c r="C4522" s="68" t="s">
        <v>1206</v>
      </c>
      <c r="D4522" s="69" t="n">
        <v>27238</v>
      </c>
      <c r="E4522" s="69"/>
      <c r="F4522" s="3" t="s">
        <v>1162</v>
      </c>
      <c r="H4522" s="3" t="s">
        <v>1162</v>
      </c>
      <c r="I4522" s="29" t="n">
        <v>202</v>
      </c>
      <c r="K4522" s="30" t="s">
        <v>1233</v>
      </c>
      <c r="M4522" s="31" t="n">
        <f aca="false">SUM(P4522,R4522,T4522,V4522,X4522,Z4522,AB4522,AD4522,AF4522,AH4522,AJ4522,AL4522,AN4522,AP4522,AR4522,AT4522,AV4522,AX4522,AZ4522,BB4522)</f>
        <v>33983.46</v>
      </c>
      <c r="O4522" s="0" t="n">
        <v>23191</v>
      </c>
      <c r="P4522" s="31" t="n">
        <v>147.84</v>
      </c>
      <c r="Q4522" s="0" t="n">
        <v>23248</v>
      </c>
      <c r="R4522" s="31" t="n">
        <v>323.34</v>
      </c>
      <c r="S4522" s="47" t="n">
        <v>23321</v>
      </c>
      <c r="T4522" s="31" t="n">
        <v>7750</v>
      </c>
      <c r="U4522" s="47" t="n">
        <v>23361</v>
      </c>
      <c r="V4522" s="31" t="n">
        <v>11400</v>
      </c>
      <c r="W4522" s="47" t="n">
        <v>23357</v>
      </c>
      <c r="X4522" s="31" t="n">
        <v>7100</v>
      </c>
      <c r="Y4522" s="47" t="n">
        <v>23403</v>
      </c>
      <c r="Z4522" s="31" t="n">
        <v>315</v>
      </c>
      <c r="AA4522" s="47" t="n">
        <v>23184</v>
      </c>
      <c r="AB4522" s="31" t="n">
        <v>100</v>
      </c>
      <c r="AC4522" s="47" t="n">
        <v>23389</v>
      </c>
      <c r="AD4522" s="31" t="n">
        <v>624</v>
      </c>
      <c r="AE4522" s="47" t="n">
        <v>23358</v>
      </c>
      <c r="AF4522" s="31" t="n">
        <v>202.5</v>
      </c>
      <c r="AG4522" s="47" t="n">
        <v>23372</v>
      </c>
      <c r="AH4522" s="31" t="n">
        <v>225</v>
      </c>
      <c r="AI4522" s="47" t="n">
        <v>23386</v>
      </c>
      <c r="AJ4522" s="31" t="n">
        <v>5760</v>
      </c>
      <c r="AK4522" s="47" t="n">
        <v>23080</v>
      </c>
      <c r="AL4522" s="31" t="n">
        <v>35.78</v>
      </c>
    </row>
    <row r="4523" customFormat="false" ht="15" hidden="false" customHeight="false" outlineLevel="0" collapsed="false">
      <c r="A4523" s="41" t="n">
        <v>40624</v>
      </c>
      <c r="B4523" s="68" t="s">
        <v>1205</v>
      </c>
      <c r="C4523" s="68" t="s">
        <v>1206</v>
      </c>
      <c r="D4523" s="69" t="n">
        <v>27239</v>
      </c>
      <c r="E4523" s="69"/>
      <c r="F4523" s="3" t="s">
        <v>1162</v>
      </c>
      <c r="H4523" s="3" t="s">
        <v>1162</v>
      </c>
      <c r="I4523" s="29" t="n">
        <v>420</v>
      </c>
      <c r="K4523" s="30" t="s">
        <v>1249</v>
      </c>
      <c r="M4523" s="31" t="n">
        <f aca="false">SUM(P4523,R4523,T4523,V4523,X4523,Z4523,AB4523,AD4523,AF4523,AH4523,AJ4523,AL4523,AN4523,AP4523,AR4523,AT4523,AV4523,AX4523,AZ4523,BB4523)</f>
        <v>1250</v>
      </c>
      <c r="O4523" s="0" t="n">
        <v>23399</v>
      </c>
      <c r="P4523" s="31" t="n">
        <v>500</v>
      </c>
      <c r="Q4523" s="0" t="n">
        <v>23398</v>
      </c>
      <c r="R4523" s="31" t="n">
        <v>750</v>
      </c>
    </row>
    <row r="4524" customFormat="false" ht="15" hidden="false" customHeight="false" outlineLevel="0" collapsed="false">
      <c r="A4524" s="41" t="n">
        <v>40624</v>
      </c>
      <c r="B4524" s="68" t="s">
        <v>1189</v>
      </c>
      <c r="C4524" s="68" t="s">
        <v>925</v>
      </c>
      <c r="D4524" s="69" t="n">
        <v>27240</v>
      </c>
      <c r="E4524" s="69"/>
      <c r="F4524" s="42" t="n">
        <v>0.739583333333334</v>
      </c>
      <c r="G4524" s="3" t="s">
        <v>1901</v>
      </c>
      <c r="H4524" s="3" t="s">
        <v>1446</v>
      </c>
      <c r="I4524" s="29" t="n">
        <v>291.3</v>
      </c>
      <c r="K4524" s="30" t="s">
        <v>1231</v>
      </c>
      <c r="M4524" s="31" t="n">
        <f aca="false">SUM(P4524,R4524,T4524,V4524,X4524,Z4524,AB4524,AD4524,AF4524,AH4524,AJ4524,AL4524,AN4524,AP4524,AR4524,AT4524,AV4524,AX4524,AZ4524,BB4524)</f>
        <v>5919</v>
      </c>
      <c r="O4524" s="0" t="n">
        <v>4988</v>
      </c>
      <c r="P4524" s="31" t="n">
        <v>5919</v>
      </c>
    </row>
    <row r="4525" customFormat="false" ht="15" hidden="false" customHeight="false" outlineLevel="0" collapsed="false">
      <c r="A4525" s="41" t="n">
        <v>40624</v>
      </c>
      <c r="B4525" s="68" t="s">
        <v>1169</v>
      </c>
      <c r="C4525" s="68" t="s">
        <v>925</v>
      </c>
      <c r="D4525" s="69" t="n">
        <v>27241</v>
      </c>
      <c r="E4525" s="69"/>
      <c r="F4525" s="42" t="n">
        <v>0.729166666666667</v>
      </c>
      <c r="G4525" s="3" t="s">
        <v>1681</v>
      </c>
      <c r="H4525" s="3" t="s">
        <v>1440</v>
      </c>
      <c r="I4525" s="29" t="n">
        <v>244.7</v>
      </c>
      <c r="K4525" s="30" t="s">
        <v>1214</v>
      </c>
      <c r="M4525" s="31" t="n">
        <f aca="false">SUM(P4525,R4525,T4525,V4525,X4525,Z4525,AB4525,AD4525,AF4525,AH4525,AJ4525,AL4525,AN4525,AP4525,AR4525,AT4525,AV4525,AX4525,AZ4525,BB4525)</f>
        <v>4003</v>
      </c>
      <c r="O4525" s="0" t="n">
        <v>4987</v>
      </c>
      <c r="P4525" s="31" t="n">
        <v>4003</v>
      </c>
    </row>
    <row r="4526" customFormat="false" ht="15" hidden="false" customHeight="false" outlineLevel="0" collapsed="false">
      <c r="A4526" s="55" t="n">
        <v>40624</v>
      </c>
      <c r="B4526" s="152" t="s">
        <v>1193</v>
      </c>
      <c r="C4526" s="152" t="s">
        <v>700</v>
      </c>
      <c r="D4526" s="69" t="n">
        <v>27242</v>
      </c>
      <c r="E4526" s="69"/>
      <c r="F4526" s="44" t="n">
        <v>0.427083333333333</v>
      </c>
      <c r="G4526" s="30"/>
      <c r="H4526" s="44" t="n">
        <v>0.166666666666667</v>
      </c>
      <c r="I4526" s="29" t="n">
        <v>77</v>
      </c>
      <c r="K4526" s="30" t="s">
        <v>1216</v>
      </c>
      <c r="M4526" s="31" t="n">
        <f aca="false">SUM(P4526,R4526,T4526,V4526,X4526,Z4526,AB4526,AD4526,AF4526,AH4526,AJ4526,AL4526,AN4526,AP4526,AR4526,AT4526,AV4526,AX4526,AZ4526,BB4526)</f>
        <v>18304</v>
      </c>
      <c r="O4526" s="0" t="n">
        <v>928</v>
      </c>
      <c r="P4526" s="31" t="n">
        <v>18304</v>
      </c>
    </row>
    <row r="4527" customFormat="false" ht="15" hidden="false" customHeight="false" outlineLevel="0" collapsed="false">
      <c r="A4527" s="41" t="n">
        <v>40624</v>
      </c>
      <c r="B4527" s="68" t="s">
        <v>1832</v>
      </c>
      <c r="C4527" s="68" t="s">
        <v>11</v>
      </c>
      <c r="D4527" s="69" t="n">
        <v>27243</v>
      </c>
      <c r="E4527" s="69"/>
      <c r="F4527" s="42" t="n">
        <v>0.444444444444444</v>
      </c>
      <c r="G4527" s="3" t="s">
        <v>1241</v>
      </c>
      <c r="H4527" s="42" t="s">
        <v>1308</v>
      </c>
      <c r="I4527" s="29" t="n">
        <v>95</v>
      </c>
      <c r="K4527" s="30" t="s">
        <v>1833</v>
      </c>
      <c r="M4527" s="31" t="n">
        <f aca="false">SUM(P4527,R4527,T4527,V4527,X4527,Z4527,AB4527,AD4527,AF4527,AH4527,AJ4527,AL4527,AN4527,AP4527,AR4527,AT4527,AV4527,AX4527,AZ4527,BB4527)</f>
        <v>0</v>
      </c>
    </row>
    <row r="4528" customFormat="false" ht="15" hidden="false" customHeight="false" outlineLevel="0" collapsed="false">
      <c r="A4528" s="41" t="n">
        <v>40624</v>
      </c>
      <c r="B4528" s="68" t="s">
        <v>1173</v>
      </c>
      <c r="C4528" s="68" t="s">
        <v>1049</v>
      </c>
      <c r="D4528" s="69" t="n">
        <v>27244</v>
      </c>
      <c r="E4528" s="69"/>
      <c r="F4528" s="42" t="n">
        <v>0.614583333333333</v>
      </c>
      <c r="H4528" s="42" t="n">
        <v>0.291666666666667</v>
      </c>
      <c r="I4528" s="29" t="n">
        <v>126</v>
      </c>
      <c r="K4528" s="30" t="s">
        <v>1212</v>
      </c>
      <c r="M4528" s="31" t="n">
        <f aca="false">SUM(P4528,R4528,T4528,V4528,X4528,Z4528,AB4528,AD4528,AF4528,AH4528,AJ4528,AL4528,AN4528,AP4528,AR4528,AT4528,AV4528,AX4528,AZ4528,BB4528)</f>
        <v>0</v>
      </c>
    </row>
    <row r="4529" customFormat="false" ht="15" hidden="false" customHeight="false" outlineLevel="0" collapsed="false">
      <c r="A4529" s="41" t="n">
        <v>40624</v>
      </c>
      <c r="B4529" s="68" t="s">
        <v>96</v>
      </c>
      <c r="C4529" s="68" t="s">
        <v>892</v>
      </c>
      <c r="D4529" s="69" t="n">
        <v>27245</v>
      </c>
      <c r="E4529" s="69"/>
      <c r="F4529" s="42" t="n">
        <v>0.527777777777778</v>
      </c>
      <c r="H4529" s="42" t="n">
        <v>0.173611111111111</v>
      </c>
      <c r="I4529" s="29" t="n">
        <v>72.5</v>
      </c>
      <c r="K4529" s="30" t="s">
        <v>1237</v>
      </c>
      <c r="M4529" s="31" t="n">
        <f aca="false">SUM(P4529,R4529,T4529,V4529,X4529,Z4529,AB4529,AD4529,AF4529,AH4529,AJ4529,AL4529,AN4529,AP4529,AR4529,AT4529,AV4529,AX4529,AZ4529,BB4529)</f>
        <v>0</v>
      </c>
    </row>
    <row r="4530" customFormat="false" ht="15" hidden="false" customHeight="false" outlineLevel="0" collapsed="false">
      <c r="A4530" s="41" t="n">
        <v>40624</v>
      </c>
      <c r="B4530" s="68" t="s">
        <v>1176</v>
      </c>
      <c r="C4530" s="68" t="s">
        <v>1807</v>
      </c>
      <c r="D4530" s="69" t="n">
        <v>27246</v>
      </c>
      <c r="E4530" s="69"/>
      <c r="F4530" s="42" t="n">
        <v>0.659722222222222</v>
      </c>
      <c r="H4530" s="42" t="n">
        <v>0.270833333333333</v>
      </c>
      <c r="I4530" s="29" t="n">
        <v>122</v>
      </c>
      <c r="K4530" s="30" t="s">
        <v>1222</v>
      </c>
      <c r="M4530" s="31" t="n">
        <f aca="false">SUM(P4530,R4530,T4530,V4530,X4530,Z4530,AB4530,AD4530,AF4530,AH4530,AJ4530,AL4530,AN4530,AP4530,AR4530,AT4530,AV4530,AX4530,AZ4530,BB4530)</f>
        <v>14400</v>
      </c>
      <c r="O4530" s="0" t="n">
        <v>399</v>
      </c>
      <c r="P4530" s="31" t="n">
        <v>14400</v>
      </c>
    </row>
    <row r="4531" customFormat="false" ht="15" hidden="false" customHeight="false" outlineLevel="0" collapsed="false">
      <c r="A4531" s="157" t="n">
        <v>40624</v>
      </c>
      <c r="B4531" s="152" t="s">
        <v>1745</v>
      </c>
      <c r="C4531" s="152" t="s">
        <v>301</v>
      </c>
      <c r="D4531" s="69" t="n">
        <v>27247</v>
      </c>
      <c r="E4531" s="69"/>
      <c r="F4531" s="158" t="n">
        <v>0.708333333333333</v>
      </c>
      <c r="G4531" s="72"/>
      <c r="H4531" s="158" t="n">
        <v>0.291666666666667</v>
      </c>
      <c r="I4531" s="71" t="n">
        <v>131</v>
      </c>
      <c r="J4531" s="71"/>
      <c r="K4531" s="30" t="s">
        <v>1766</v>
      </c>
      <c r="M4531" s="31" t="n">
        <f aca="false">SUM(P4531,R4531,T4531,V4531,X4531,Z4531,AB4531,AD4531,AF4531,AH4531,AJ4531,AL4531,AN4531,AP4531,AR4531,AT4531,AV4531,AX4531,AZ4531,BB4531)</f>
        <v>0</v>
      </c>
    </row>
    <row r="4532" customFormat="false" ht="15" hidden="false" customHeight="false" outlineLevel="0" collapsed="false">
      <c r="A4532" s="41" t="n">
        <v>40624</v>
      </c>
      <c r="B4532" s="68" t="s">
        <v>1197</v>
      </c>
      <c r="C4532" s="68" t="s">
        <v>1475</v>
      </c>
      <c r="D4532" s="69" t="n">
        <v>27248</v>
      </c>
      <c r="E4532" s="69"/>
      <c r="F4532" s="42" t="n">
        <v>0.6875</v>
      </c>
      <c r="H4532" s="42" t="n">
        <v>0.229166666666667</v>
      </c>
      <c r="I4532" s="29" t="n">
        <v>104</v>
      </c>
      <c r="K4532" s="30" t="s">
        <v>1259</v>
      </c>
      <c r="M4532" s="31" t="n">
        <f aca="false">SUM(P4532,R4532,T4532,V4532,X4532,Z4532,AB4532,AD4532,AF4532,AH4532,AJ4532,AL4532,AN4532,AP4532,AR4532,AT4532,AV4532,AX4532,AZ4532,BB4532)</f>
        <v>0</v>
      </c>
    </row>
    <row r="4533" customFormat="false" ht="15" hidden="false" customHeight="false" outlineLevel="0" collapsed="false">
      <c r="A4533" s="41" t="n">
        <v>40624</v>
      </c>
      <c r="B4533" s="68" t="s">
        <v>1193</v>
      </c>
      <c r="C4533" s="68" t="s">
        <v>250</v>
      </c>
      <c r="D4533" s="69" t="n">
        <v>27249</v>
      </c>
      <c r="E4533" s="69"/>
      <c r="F4533" s="42" t="n">
        <v>0.697916666666667</v>
      </c>
      <c r="H4533" s="42" t="n">
        <v>0.166666666666667</v>
      </c>
      <c r="I4533" s="29" t="n">
        <v>77</v>
      </c>
      <c r="K4533" s="30" t="s">
        <v>1216</v>
      </c>
      <c r="M4533" s="31" t="n">
        <f aca="false">SUM(P4533,R4533,T4533,V4533,X4533,Z4533,AB4533,AD4533,AF4533,AH4533,AJ4533,AL4533,AN4533,AP4533,AR4533,AT4533,AV4533,AX4533,AZ4533,BB4533)</f>
        <v>0</v>
      </c>
    </row>
    <row r="4534" customFormat="false" ht="15" hidden="false" customHeight="false" outlineLevel="0" collapsed="false">
      <c r="A4534" s="41" t="n">
        <v>40624</v>
      </c>
      <c r="B4534" s="68" t="s">
        <v>1208</v>
      </c>
      <c r="C4534" s="68" t="s">
        <v>1032</v>
      </c>
      <c r="D4534" s="69" t="n">
        <v>27250</v>
      </c>
      <c r="E4534" s="69"/>
      <c r="F4534" s="42" t="n">
        <v>0.694444444444445</v>
      </c>
      <c r="H4534" s="42" t="n">
        <v>0.354166666666667</v>
      </c>
      <c r="I4534" s="29" t="n">
        <v>319.5</v>
      </c>
      <c r="K4534" s="30" t="s">
        <v>1238</v>
      </c>
      <c r="M4534" s="31" t="n">
        <f aca="false">SUM(P4534,R4534,T4534,V4534,X4534,Z4534,AB4534,AD4534,AF4534,AH4534,AJ4534,AL4534,AN4534,AP4534,AR4534,AT4534,AV4534,AX4534,AZ4534,BB4534)</f>
        <v>0</v>
      </c>
    </row>
    <row r="4535" customFormat="false" ht="15" hidden="false" customHeight="false" outlineLevel="0" collapsed="false">
      <c r="A4535" s="41"/>
      <c r="B4535" s="68"/>
      <c r="C4535" s="68"/>
      <c r="D4535" s="69"/>
      <c r="E4535" s="69"/>
    </row>
    <row r="4536" customFormat="false" ht="15" hidden="false" customHeight="false" outlineLevel="0" collapsed="false">
      <c r="A4536" s="134"/>
      <c r="B4536" s="133"/>
      <c r="C4536" s="133"/>
      <c r="D4536" s="134"/>
      <c r="E4536" s="134"/>
      <c r="F4536" s="134"/>
      <c r="G4536" s="134"/>
      <c r="H4536" s="134"/>
      <c r="I4536" s="136"/>
      <c r="J4536" s="136"/>
      <c r="K4536" s="134"/>
    </row>
    <row r="4537" customFormat="false" ht="18.75" hidden="false" customHeight="false" outlineLevel="0" collapsed="false">
      <c r="A4537" s="134"/>
      <c r="B4537" s="133"/>
      <c r="C4537" s="133"/>
      <c r="D4537" s="134"/>
      <c r="E4537" s="134"/>
      <c r="F4537" s="134"/>
      <c r="G4537" s="76" t="s">
        <v>1902</v>
      </c>
      <c r="H4537" s="134"/>
      <c r="I4537" s="136"/>
      <c r="J4537" s="136"/>
      <c r="K4537" s="134"/>
    </row>
    <row r="4538" customFormat="false" ht="15" hidden="false" customHeight="false" outlineLevel="0" collapsed="false">
      <c r="A4538" s="41" t="n">
        <v>40625</v>
      </c>
      <c r="B4538" s="68" t="s">
        <v>1193</v>
      </c>
      <c r="C4538" s="68" t="s">
        <v>940</v>
      </c>
      <c r="D4538" s="69" t="n">
        <v>27251</v>
      </c>
      <c r="E4538" s="69"/>
      <c r="F4538" s="42" t="n">
        <v>0.743055555555556</v>
      </c>
      <c r="G4538" s="3" t="s">
        <v>1229</v>
      </c>
      <c r="H4538" s="42" t="s">
        <v>1483</v>
      </c>
      <c r="I4538" s="29" t="n">
        <v>230.8</v>
      </c>
      <c r="K4538" s="30" t="s">
        <v>1216</v>
      </c>
      <c r="M4538" s="31" t="n">
        <f aca="false">SUM(P4538,R4538,T4538,V4538,X4538,Z4538,AB4538,AD4538,AF4538,AH4538,AJ4538,AL4538,AN4538,AP4538,AR4538,AT4538,AV4538,AX4538,AZ4538,BB4538)</f>
        <v>0</v>
      </c>
    </row>
    <row r="4539" customFormat="false" ht="15" hidden="false" customHeight="false" outlineLevel="0" collapsed="false">
      <c r="A4539" s="41" t="n">
        <v>40625</v>
      </c>
      <c r="B4539" s="68" t="s">
        <v>1203</v>
      </c>
      <c r="C4539" s="68" t="s">
        <v>242</v>
      </c>
      <c r="D4539" s="69" t="n">
        <v>27252</v>
      </c>
      <c r="E4539" s="69"/>
      <c r="F4539" s="42" t="n">
        <v>0.479166666666667</v>
      </c>
      <c r="H4539" s="42" t="n">
        <v>0.229166666666667</v>
      </c>
      <c r="I4539" s="29" t="n">
        <v>104</v>
      </c>
      <c r="K4539" s="30" t="s">
        <v>1244</v>
      </c>
      <c r="M4539" s="31" t="n">
        <f aca="false">SUM(P4539,R4539,T4539,V4539,X4539,Z4539,AB4539,AD4539,AF4539,AH4539,AJ4539,AL4539,AN4539,AP4539,AR4539,AT4539,AV4539,AX4539,AZ4539,BB4539)</f>
        <v>0</v>
      </c>
    </row>
    <row r="4540" customFormat="false" ht="15" hidden="false" customHeight="false" outlineLevel="0" collapsed="false">
      <c r="A4540" s="41" t="n">
        <v>40625</v>
      </c>
      <c r="B4540" s="68" t="s">
        <v>383</v>
      </c>
      <c r="C4540" s="68" t="s">
        <v>1206</v>
      </c>
      <c r="D4540" s="69" t="n">
        <v>27253</v>
      </c>
      <c r="E4540" s="69"/>
      <c r="F4540" s="3" t="s">
        <v>1162</v>
      </c>
      <c r="G4540" s="3" t="s">
        <v>1602</v>
      </c>
      <c r="H4540" s="3" t="s">
        <v>1162</v>
      </c>
      <c r="I4540" s="29" t="n">
        <v>228.2</v>
      </c>
      <c r="K4540" s="30" t="s">
        <v>1232</v>
      </c>
      <c r="M4540" s="31" t="n">
        <f aca="false">SUM(P4540,R4540,T4540,V4540,X4540,Z4540,AB4540,AD4540,AF4540,AH4540,AJ4540,AL4540,AN4540,AP4540,AR4540,AT4540,AV4540,AX4540,AZ4540,BB4540)</f>
        <v>18960.33</v>
      </c>
      <c r="O4540" s="0" t="n">
        <v>23401</v>
      </c>
      <c r="P4540" s="31" t="n">
        <v>1129.83</v>
      </c>
      <c r="Q4540" s="0" t="n">
        <v>23467</v>
      </c>
      <c r="R4540" s="31" t="n">
        <v>8492.5</v>
      </c>
      <c r="S4540" s="47" t="n">
        <v>23486</v>
      </c>
      <c r="T4540" s="31" t="n">
        <v>243</v>
      </c>
      <c r="U4540" s="47" t="n">
        <v>23487</v>
      </c>
      <c r="V4540" s="31" t="n">
        <v>150</v>
      </c>
      <c r="W4540" s="47" t="n">
        <v>23473</v>
      </c>
      <c r="X4540" s="31" t="n">
        <v>800</v>
      </c>
      <c r="Y4540" s="47" t="n">
        <v>23515</v>
      </c>
      <c r="Z4540" s="31" t="n">
        <v>8145</v>
      </c>
    </row>
    <row r="4541" customFormat="false" ht="15" hidden="false" customHeight="false" outlineLevel="0" collapsed="false">
      <c r="A4541" s="117" t="n">
        <v>40625</v>
      </c>
      <c r="B4541" s="68" t="s">
        <v>679</v>
      </c>
      <c r="C4541" s="68" t="s">
        <v>1206</v>
      </c>
      <c r="D4541" s="69" t="n">
        <v>27254</v>
      </c>
      <c r="E4541" s="69"/>
      <c r="F4541" s="3" t="s">
        <v>1162</v>
      </c>
      <c r="H4541" s="3" t="s">
        <v>1162</v>
      </c>
      <c r="I4541" s="29" t="n">
        <v>202</v>
      </c>
      <c r="K4541" s="30" t="s">
        <v>1223</v>
      </c>
      <c r="M4541" s="31" t="n">
        <f aca="false">SUM(P4541,R4541,T4541,V4541,X4541,Z4541,AB4541,AD4541,AF4541,AH4541,AJ4541,AL4541,AN4541,AP4541,AR4541,AT4541,AV4541,AX4541,AZ4541,BB4541)</f>
        <v>2016.82</v>
      </c>
      <c r="O4541" s="0" t="n">
        <v>23329</v>
      </c>
      <c r="P4541" s="31" t="n">
        <v>1122.81</v>
      </c>
      <c r="Q4541" s="0" t="n">
        <v>23485</v>
      </c>
      <c r="R4541" s="31" t="n">
        <v>320.25</v>
      </c>
      <c r="S4541" s="47" t="n">
        <v>23472</v>
      </c>
      <c r="T4541" s="31" t="n">
        <v>141.48</v>
      </c>
      <c r="U4541" s="47" t="n">
        <v>23471</v>
      </c>
      <c r="V4541" s="31" t="n">
        <v>122.28</v>
      </c>
      <c r="W4541" s="47" t="n">
        <v>23046</v>
      </c>
      <c r="X4541" s="31" t="n">
        <v>100</v>
      </c>
      <c r="Y4541" s="47" t="n">
        <v>23475</v>
      </c>
      <c r="Z4541" s="31" t="n">
        <v>210</v>
      </c>
    </row>
    <row r="4542" customFormat="false" ht="15" hidden="false" customHeight="false" outlineLevel="0" collapsed="false">
      <c r="A4542" s="41" t="n">
        <v>40625</v>
      </c>
      <c r="B4542" s="68" t="s">
        <v>1165</v>
      </c>
      <c r="C4542" s="68" t="s">
        <v>1206</v>
      </c>
      <c r="D4542" s="69" t="n">
        <v>27255</v>
      </c>
      <c r="E4542" s="69"/>
      <c r="F4542" s="3" t="s">
        <v>1162</v>
      </c>
      <c r="H4542" s="3" t="s">
        <v>1162</v>
      </c>
      <c r="I4542" s="29" t="n">
        <v>202</v>
      </c>
      <c r="K4542" s="30" t="s">
        <v>1233</v>
      </c>
      <c r="M4542" s="31" t="n">
        <f aca="false">SUM(P4542,R4542,T4542,V4542,X4542,Z4542,AB4542,AD4542,AF4542,AH4542,AJ4542,AL4542,AN4542,AP4542,AR4542,AT4542,AV4542,AX4542,AZ4542,BB4542)</f>
        <v>27363.08</v>
      </c>
      <c r="O4542" s="0" t="n">
        <v>23348</v>
      </c>
      <c r="P4542" s="31" t="n">
        <v>2252.75</v>
      </c>
      <c r="Q4542" s="0" t="n">
        <v>23349</v>
      </c>
      <c r="R4542" s="31" t="n">
        <v>346.5</v>
      </c>
      <c r="S4542" s="47" t="n">
        <v>23350</v>
      </c>
      <c r="T4542" s="31" t="n">
        <v>146.01</v>
      </c>
      <c r="U4542" s="47" t="n">
        <v>23395</v>
      </c>
      <c r="V4542" s="31" t="n">
        <v>502.54</v>
      </c>
      <c r="W4542" s="47" t="n">
        <v>23346</v>
      </c>
      <c r="X4542" s="31" t="n">
        <v>1176.86</v>
      </c>
      <c r="Y4542" s="47" t="n">
        <v>23347</v>
      </c>
      <c r="Z4542" s="31" t="n">
        <v>877.6</v>
      </c>
      <c r="AA4542" s="47" t="n">
        <v>23460</v>
      </c>
      <c r="AB4542" s="31" t="n">
        <v>495</v>
      </c>
      <c r="AC4542" s="47" t="n">
        <v>23444</v>
      </c>
      <c r="AD4542" s="31" t="n">
        <v>166</v>
      </c>
      <c r="AE4542" s="47" t="n">
        <v>23480</v>
      </c>
      <c r="AF4542" s="31" t="n">
        <v>202.5</v>
      </c>
      <c r="AG4542" s="47" t="n">
        <v>23481</v>
      </c>
      <c r="AH4542" s="31" t="n">
        <v>202.5</v>
      </c>
      <c r="AI4542" s="47" t="n">
        <v>23482</v>
      </c>
      <c r="AJ4542" s="31" t="n">
        <v>122.28</v>
      </c>
      <c r="AK4542" s="47" t="n">
        <v>23494</v>
      </c>
      <c r="AL4542" s="31" t="n">
        <v>9691.5</v>
      </c>
      <c r="AM4542" s="47" t="n">
        <v>23504</v>
      </c>
      <c r="AN4542" s="31" t="n">
        <v>9645</v>
      </c>
      <c r="AO4542" s="47" t="n">
        <v>23508</v>
      </c>
      <c r="AP4542" s="31" t="n">
        <v>150</v>
      </c>
      <c r="AQ4542" s="47" t="n">
        <v>23469</v>
      </c>
      <c r="AR4542" s="31" t="n">
        <v>1386.04</v>
      </c>
    </row>
    <row r="4543" customFormat="false" ht="15" hidden="false" customHeight="false" outlineLevel="0" collapsed="false">
      <c r="A4543" s="41" t="n">
        <v>40625</v>
      </c>
      <c r="B4543" s="68" t="s">
        <v>1832</v>
      </c>
      <c r="C4543" s="68" t="s">
        <v>1807</v>
      </c>
      <c r="D4543" s="69" t="n">
        <v>27256</v>
      </c>
      <c r="E4543" s="69"/>
      <c r="F4543" s="42" t="n">
        <v>0.479166666666667</v>
      </c>
      <c r="H4543" s="42" t="n">
        <v>0.166666666666667</v>
      </c>
      <c r="I4543" s="29" t="n">
        <v>77</v>
      </c>
      <c r="K4543" s="30" t="s">
        <v>1833</v>
      </c>
      <c r="M4543" s="31" t="n">
        <f aca="false">SUM(P4543,R4543,T4543,V4543,X4543,Z4543,AB4543,AD4543,AF4543,AH4543,AJ4543,AL4543,AN4543,AP4543,AR4543,AT4543,AV4543,AX4543,AZ4543,BB4543)</f>
        <v>0</v>
      </c>
    </row>
    <row r="4544" customFormat="false" ht="15" hidden="false" customHeight="false" outlineLevel="0" collapsed="false">
      <c r="A4544" s="41" t="n">
        <v>40625</v>
      </c>
      <c r="B4544" s="68" t="s">
        <v>1252</v>
      </c>
      <c r="C4544" s="68" t="s">
        <v>892</v>
      </c>
      <c r="D4544" s="69" t="n">
        <v>27257</v>
      </c>
      <c r="E4544" s="69"/>
      <c r="F4544" s="42" t="n">
        <v>0.704861111111111</v>
      </c>
      <c r="H4544" s="42" t="n">
        <v>0.340277777777778</v>
      </c>
      <c r="I4544" s="29" t="n">
        <v>142.1</v>
      </c>
      <c r="K4544" s="30" t="s">
        <v>1237</v>
      </c>
      <c r="M4544" s="31" t="n">
        <f aca="false">SUM(P4544,R4544,T4544,V4544,X4544,Z4544,AB4544,AD4544,AF4544,AH4544,AJ4544,AL4544,AN4544,AP4544,AR4544,AT4544,AV4544,AX4544,AZ4544,BB4544)</f>
        <v>0</v>
      </c>
    </row>
    <row r="4545" customFormat="false" ht="15" hidden="false" customHeight="false" outlineLevel="0" collapsed="false">
      <c r="A4545" s="41" t="n">
        <v>40625</v>
      </c>
      <c r="B4545" s="68" t="s">
        <v>1195</v>
      </c>
      <c r="C4545" s="68" t="s">
        <v>1049</v>
      </c>
      <c r="D4545" s="69" t="n">
        <v>27258</v>
      </c>
      <c r="E4545" s="69"/>
      <c r="F4545" s="42" t="n">
        <v>0.729166666666667</v>
      </c>
      <c r="H4545" s="42" t="n">
        <v>0.354166666666667</v>
      </c>
      <c r="I4545" s="29" t="n">
        <v>153</v>
      </c>
      <c r="K4545" s="30" t="s">
        <v>1217</v>
      </c>
      <c r="M4545" s="31" t="n">
        <f aca="false">SUM(P4545,R4545,T4545,V4545,X4545,Z4545,AB4545,AD4545,AF4545,AH4545,AJ4545,AL4545,AN4545,AP4545,AR4545,AT4545,AV4545,AX4545,AZ4545,BB4545)</f>
        <v>0</v>
      </c>
    </row>
    <row r="4546" customFormat="false" ht="15" hidden="false" customHeight="false" outlineLevel="0" collapsed="false">
      <c r="A4546" s="41" t="n">
        <v>40625</v>
      </c>
      <c r="B4546" s="68" t="s">
        <v>1199</v>
      </c>
      <c r="C4546" s="68" t="s">
        <v>836</v>
      </c>
      <c r="D4546" s="69" t="n">
        <v>27259</v>
      </c>
      <c r="E4546" s="69"/>
      <c r="F4546" s="42" t="n">
        <v>0.743055555555556</v>
      </c>
      <c r="H4546" s="42" t="n">
        <v>0.333333333333333</v>
      </c>
      <c r="I4546" s="29" t="n">
        <v>197</v>
      </c>
      <c r="K4546" s="30" t="s">
        <v>1253</v>
      </c>
      <c r="M4546" s="31" t="n">
        <f aca="false">SUM(P4546,R4546,T4546,V4546,X4546,Z4546,AB4546,AD4546,AF4546,AH4546,AJ4546,AL4546,AN4546,AP4546,AR4546,AT4546,AV4546,AX4546,AZ4546,BB4546)</f>
        <v>0</v>
      </c>
    </row>
    <row r="4547" customFormat="false" ht="15" hidden="false" customHeight="false" outlineLevel="0" collapsed="false">
      <c r="A4547" s="41" t="n">
        <v>40625</v>
      </c>
      <c r="B4547" s="68" t="s">
        <v>1745</v>
      </c>
      <c r="C4547" s="68" t="s">
        <v>836</v>
      </c>
      <c r="D4547" s="69" t="n">
        <v>27260</v>
      </c>
      <c r="E4547" s="69"/>
      <c r="F4547" s="42" t="n">
        <v>0.75</v>
      </c>
      <c r="G4547" s="3" t="s">
        <v>1345</v>
      </c>
      <c r="H4547" s="42" t="n">
        <v>0.333333333333333</v>
      </c>
      <c r="I4547" s="29" t="n">
        <v>215</v>
      </c>
      <c r="K4547" s="30" t="s">
        <v>1766</v>
      </c>
      <c r="M4547" s="31" t="n">
        <f aca="false">SUM(P4547,R4547,T4547,V4547,X4547,Z4547,AB4547,AD4547,AF4547,AH4547,AJ4547,AL4547,AN4547,AP4547,AR4547,AT4547,AV4547,AX4547,AZ4547,BB4547)</f>
        <v>0</v>
      </c>
    </row>
    <row r="4548" customFormat="false" ht="15" hidden="false" customHeight="false" outlineLevel="0" collapsed="false">
      <c r="A4548" s="41" t="n">
        <v>40625</v>
      </c>
      <c r="B4548" s="68" t="s">
        <v>1189</v>
      </c>
      <c r="C4548" s="68" t="s">
        <v>1300</v>
      </c>
      <c r="D4548" s="69" t="n">
        <v>27261</v>
      </c>
      <c r="E4548" s="69"/>
      <c r="F4548" s="42" t="n">
        <v>0.638888888888889</v>
      </c>
      <c r="G4548" s="3" t="s">
        <v>1786</v>
      </c>
      <c r="H4548" s="3" t="s">
        <v>1381</v>
      </c>
      <c r="I4548" s="29" t="n">
        <v>131</v>
      </c>
      <c r="K4548" s="30" t="s">
        <v>1231</v>
      </c>
      <c r="M4548" s="31" t="n">
        <f aca="false">SUM(P4548,R4548,T4548,V4548,X4548,Z4548,AB4548,AD4548,AF4548,AH4548,AJ4548,AL4548,AN4548,AP4548,AR4548,AT4548,AV4548,AX4548,AZ4548,BB4548)</f>
        <v>0</v>
      </c>
    </row>
    <row r="4549" customFormat="false" ht="15" hidden="false" customHeight="false" outlineLevel="0" collapsed="false">
      <c r="A4549" s="55" t="n">
        <v>40625</v>
      </c>
      <c r="B4549" s="152" t="s">
        <v>1197</v>
      </c>
      <c r="C4549" s="152" t="s">
        <v>307</v>
      </c>
      <c r="D4549" s="69" t="n">
        <v>27262</v>
      </c>
      <c r="E4549" s="69"/>
      <c r="F4549" s="44" t="n">
        <v>0.75</v>
      </c>
      <c r="G4549" s="30"/>
      <c r="H4549" s="44" t="n">
        <v>0.208333333333333</v>
      </c>
      <c r="I4549" s="29" t="n">
        <v>95</v>
      </c>
      <c r="K4549" s="30" t="s">
        <v>1259</v>
      </c>
      <c r="M4549" s="31" t="n">
        <f aca="false">SUM(P4549,R4549,T4549,V4549,X4549,Z4549,AB4549,AD4549,AF4549,AH4549,AJ4549,AL4549,AN4549,AP4549,AR4549,AT4549,AV4549,AX4549,AZ4549,BB4549)</f>
        <v>0</v>
      </c>
    </row>
    <row r="4550" customFormat="false" ht="15" hidden="false" customHeight="false" outlineLevel="0" collapsed="false">
      <c r="A4550" s="41" t="n">
        <v>40625</v>
      </c>
      <c r="B4550" s="68" t="s">
        <v>1832</v>
      </c>
      <c r="C4550" s="68" t="s">
        <v>250</v>
      </c>
      <c r="D4550" s="69" t="n">
        <v>27263</v>
      </c>
      <c r="E4550" s="69"/>
      <c r="F4550" s="42" t="n">
        <v>0.701388888888889</v>
      </c>
      <c r="H4550" s="42" t="n">
        <v>0.166666666666667</v>
      </c>
      <c r="I4550" s="29" t="n">
        <v>85</v>
      </c>
      <c r="K4550" s="30" t="s">
        <v>1833</v>
      </c>
      <c r="M4550" s="31" t="n">
        <f aca="false">SUM(P4550,R4550,T4550,V4550,X4550,Z4550,AB4550,AD4550,AF4550,AH4550,AJ4550,AL4550,AN4550,AP4550,AR4550,AT4550,AV4550,AX4550,AZ4550,BB4550)</f>
        <v>0</v>
      </c>
    </row>
    <row r="4551" customFormat="false" ht="15" hidden="false" customHeight="false" outlineLevel="0" collapsed="false">
      <c r="A4551" s="41" t="n">
        <v>40625</v>
      </c>
      <c r="B4551" s="68" t="s">
        <v>1203</v>
      </c>
      <c r="C4551" s="68" t="s">
        <v>1300</v>
      </c>
      <c r="D4551" s="69" t="n">
        <v>27264</v>
      </c>
      <c r="E4551" s="69"/>
      <c r="F4551" s="42" t="n">
        <v>0.670138888888889</v>
      </c>
      <c r="H4551" s="42" t="n">
        <v>0.166666666666667</v>
      </c>
      <c r="I4551" s="29" t="n">
        <v>77</v>
      </c>
      <c r="K4551" s="30" t="s">
        <v>1244</v>
      </c>
      <c r="M4551" s="31" t="n">
        <f aca="false">SUM(P4551,R4551,T4551,V4551,X4551,Z4551,AB4551,AD4551,AF4551,AH4551,AJ4551,AL4551,AN4551,AP4551,AR4551,AT4551,AV4551,AX4551,AZ4551,BB4551)</f>
        <v>0</v>
      </c>
    </row>
    <row r="4552" customFormat="false" ht="15" hidden="false" customHeight="false" outlineLevel="0" collapsed="false">
      <c r="A4552" s="41" t="n">
        <v>40625</v>
      </c>
      <c r="B4552" s="68" t="s">
        <v>1208</v>
      </c>
      <c r="C4552" s="68" t="s">
        <v>1032</v>
      </c>
      <c r="D4552" s="69" t="n">
        <v>27265</v>
      </c>
      <c r="E4552" s="69"/>
      <c r="F4552" s="42" t="n">
        <v>0.579861111111111</v>
      </c>
      <c r="H4552" s="42" t="n">
        <v>0.333333333333333</v>
      </c>
      <c r="I4552" s="29" t="n">
        <v>301</v>
      </c>
      <c r="K4552" s="30" t="s">
        <v>1238</v>
      </c>
      <c r="M4552" s="31" t="n">
        <f aca="false">SUM(P4552,R4552,T4552,V4552,X4552,Z4552,AB4552,AD4552,AF4552,AH4552,AJ4552,AL4552,AN4552,AP4552,AR4552,AT4552,AV4552,AX4552,AZ4552,BB4552)</f>
        <v>0</v>
      </c>
    </row>
    <row r="4553" customFormat="false" ht="15" hidden="false" customHeight="false" outlineLevel="0" collapsed="false">
      <c r="A4553" s="41" t="n">
        <v>40625</v>
      </c>
      <c r="B4553" s="68" t="s">
        <v>1203</v>
      </c>
      <c r="C4553" s="68" t="s">
        <v>1475</v>
      </c>
      <c r="D4553" s="69" t="n">
        <v>27266</v>
      </c>
      <c r="E4553" s="69"/>
      <c r="F4553" s="42" t="n">
        <v>0.875</v>
      </c>
      <c r="H4553" s="42" t="n">
        <v>0.166666666666667</v>
      </c>
      <c r="I4553" s="29" t="n">
        <v>77</v>
      </c>
      <c r="K4553" s="30" t="s">
        <v>1244</v>
      </c>
      <c r="M4553" s="31" t="n">
        <f aca="false">SUM(P4553,R4553,T4553,V4553,X4553,Z4553,AB4553,AD4553,AF4553,AH4553,AJ4553,AL4553,AN4553,AP4553,AR4553,AT4553,AV4553,AX4553,AZ4553,BB4553)</f>
        <v>0</v>
      </c>
    </row>
    <row r="4555" customFormat="false" ht="15" hidden="false" customHeight="false" outlineLevel="0" collapsed="false">
      <c r="A4555" s="134"/>
      <c r="B4555" s="133"/>
      <c r="C4555" s="133"/>
      <c r="D4555" s="134"/>
      <c r="E4555" s="134"/>
      <c r="F4555" s="134"/>
      <c r="G4555" s="134"/>
      <c r="H4555" s="134"/>
      <c r="I4555" s="136"/>
      <c r="J4555" s="136"/>
      <c r="K4555" s="134"/>
    </row>
    <row r="4556" customFormat="false" ht="18.75" hidden="false" customHeight="false" outlineLevel="0" collapsed="false">
      <c r="A4556" s="134"/>
      <c r="B4556" s="133"/>
      <c r="C4556" s="133"/>
      <c r="D4556" s="134"/>
      <c r="E4556" s="134"/>
      <c r="F4556" s="134"/>
      <c r="G4556" s="76" t="s">
        <v>1903</v>
      </c>
      <c r="H4556" s="134"/>
      <c r="I4556" s="136"/>
      <c r="J4556" s="136"/>
      <c r="K4556" s="134"/>
    </row>
    <row r="4557" customFormat="false" ht="15" hidden="false" customHeight="false" outlineLevel="0" collapsed="false">
      <c r="A4557" s="41" t="n">
        <v>40626</v>
      </c>
      <c r="B4557" s="68" t="s">
        <v>679</v>
      </c>
      <c r="C4557" s="68" t="s">
        <v>1206</v>
      </c>
      <c r="D4557" s="69" t="n">
        <v>27267</v>
      </c>
      <c r="E4557" s="69"/>
      <c r="F4557" s="3" t="s">
        <v>1162</v>
      </c>
      <c r="H4557" s="3" t="s">
        <v>1162</v>
      </c>
      <c r="I4557" s="29" t="n">
        <v>206</v>
      </c>
      <c r="K4557" s="30" t="s">
        <v>1223</v>
      </c>
      <c r="M4557" s="31" t="n">
        <f aca="false">SUM(P4557,R4557,T4557,V4557,X4557,Z4557,AB4557,AD4557,AF4557,AH4557,AJ4557,AL4557,AN4557,AP4557,AR4557,AT4557,AV4557,AX4557,AZ4557,BB4557)</f>
        <v>10556.89</v>
      </c>
      <c r="O4557" s="0" t="n">
        <v>23425</v>
      </c>
      <c r="P4557" s="31" t="n">
        <v>1469.34</v>
      </c>
      <c r="Q4557" s="0" t="n">
        <v>23426</v>
      </c>
      <c r="R4557" s="31" t="n">
        <v>3338.45</v>
      </c>
      <c r="S4557" s="47" t="n">
        <v>23427</v>
      </c>
      <c r="T4557" s="31" t="n">
        <v>965.1</v>
      </c>
      <c r="U4557" s="47" t="n">
        <v>23589</v>
      </c>
      <c r="V4557" s="31" t="n">
        <v>501</v>
      </c>
      <c r="W4557" s="47" t="n">
        <v>23596</v>
      </c>
      <c r="X4557" s="31" t="n">
        <v>729</v>
      </c>
      <c r="Y4557" s="47" t="n">
        <v>23389</v>
      </c>
      <c r="Z4557" s="31" t="n">
        <v>624</v>
      </c>
      <c r="AA4557" s="47" t="n">
        <v>23498</v>
      </c>
      <c r="AB4557" s="31" t="n">
        <v>330</v>
      </c>
      <c r="AC4557" s="47" t="n">
        <v>23580</v>
      </c>
      <c r="AD4557" s="31" t="n">
        <v>2600</v>
      </c>
    </row>
    <row r="4558" customFormat="false" ht="15" hidden="false" customHeight="false" outlineLevel="0" collapsed="false">
      <c r="A4558" s="41" t="n">
        <v>40626</v>
      </c>
      <c r="B4558" s="68" t="s">
        <v>383</v>
      </c>
      <c r="C4558" s="68" t="s">
        <v>1206</v>
      </c>
      <c r="D4558" s="69" t="n">
        <v>27268</v>
      </c>
      <c r="E4558" s="69"/>
      <c r="F4558" s="3" t="s">
        <v>1162</v>
      </c>
      <c r="H4558" s="3" t="s">
        <v>1162</v>
      </c>
      <c r="I4558" s="29" t="n">
        <v>202</v>
      </c>
      <c r="K4558" s="30" t="s">
        <v>1232</v>
      </c>
      <c r="M4558" s="31" t="n">
        <f aca="false">SUM(P4558,R4558,T4558,V4558,X4558,Z4558,AB4558,AD4558,AF4558,AH4558,AJ4558,AL4558,AN4558,AP4558,AR4558,AT4558,AV4558,AX4558,AZ4558,BB4558)</f>
        <v>11946.63</v>
      </c>
      <c r="O4558" s="0" t="n">
        <v>23502</v>
      </c>
      <c r="P4558" s="31" t="n">
        <v>746.4</v>
      </c>
      <c r="Q4558" s="0" t="n">
        <v>23423</v>
      </c>
      <c r="R4558" s="31" t="n">
        <v>1980.23</v>
      </c>
      <c r="S4558" s="47" t="n">
        <v>23576</v>
      </c>
      <c r="T4558" s="31" t="n">
        <v>9220</v>
      </c>
    </row>
    <row r="4559" customFormat="false" ht="15" hidden="false" customHeight="false" outlineLevel="0" collapsed="false">
      <c r="A4559" s="41" t="n">
        <v>40626</v>
      </c>
      <c r="B4559" s="68" t="s">
        <v>1165</v>
      </c>
      <c r="C4559" s="68" t="s">
        <v>1206</v>
      </c>
      <c r="D4559" s="69" t="n">
        <v>27269</v>
      </c>
      <c r="E4559" s="69"/>
      <c r="F4559" s="3" t="s">
        <v>1162</v>
      </c>
      <c r="H4559" s="3" t="s">
        <v>1162</v>
      </c>
      <c r="I4559" s="29" t="n">
        <v>202</v>
      </c>
      <c r="K4559" s="30" t="s">
        <v>1233</v>
      </c>
      <c r="M4559" s="31" t="n">
        <f aca="false">SUM(P4559,R4559,T4559,V4559,X4559,Z4559,AB4559,AD4559,AF4559,AH4559,AJ4559,AL4559,AN4559,AP4559,AR4559,AT4559,AV4559,AX4559,AZ4559,BB4559)</f>
        <v>17337.81</v>
      </c>
      <c r="O4559" s="0" t="n">
        <v>23428</v>
      </c>
      <c r="P4559" s="31" t="n">
        <v>2425.65</v>
      </c>
      <c r="Q4559" s="0" t="n">
        <v>23592</v>
      </c>
      <c r="R4559" s="31" t="n">
        <v>202.5</v>
      </c>
      <c r="S4559" s="47" t="n">
        <v>23575</v>
      </c>
      <c r="T4559" s="31" t="n">
        <v>5760</v>
      </c>
      <c r="U4559" s="47" t="n">
        <v>23583</v>
      </c>
      <c r="V4559" s="31" t="n">
        <v>8699.66</v>
      </c>
      <c r="W4559" s="47" t="n">
        <v>23601</v>
      </c>
      <c r="X4559" s="31" t="n">
        <v>250</v>
      </c>
    </row>
    <row r="4560" customFormat="false" ht="15" hidden="false" customHeight="false" outlineLevel="0" collapsed="false">
      <c r="A4560" s="41" t="n">
        <v>40626</v>
      </c>
      <c r="B4560" s="68" t="s">
        <v>1203</v>
      </c>
      <c r="C4560" s="68" t="s">
        <v>242</v>
      </c>
      <c r="D4560" s="69" t="n">
        <v>27270</v>
      </c>
      <c r="E4560" s="69"/>
      <c r="F4560" s="42" t="n">
        <v>0.458333333333333</v>
      </c>
      <c r="H4560" s="42" t="n">
        <v>0.208333333333333</v>
      </c>
      <c r="I4560" s="29" t="n">
        <v>95</v>
      </c>
      <c r="K4560" s="30" t="s">
        <v>1244</v>
      </c>
      <c r="M4560" s="31" t="n">
        <f aca="false">SUM(P4560,R4560,T4560,V4560,X4560,Z4560,AB4560,AD4560,AF4560,AH4560,AJ4560,AL4560,AN4560,AP4560,AR4560,AT4560,AV4560,AX4560,AZ4560,BB4560)</f>
        <v>0</v>
      </c>
    </row>
    <row r="4561" customFormat="false" ht="15" hidden="false" customHeight="false" outlineLevel="0" collapsed="false">
      <c r="A4561" s="55" t="n">
        <v>40626</v>
      </c>
      <c r="B4561" s="152" t="s">
        <v>1205</v>
      </c>
      <c r="C4561" s="152" t="s">
        <v>1904</v>
      </c>
      <c r="D4561" s="69" t="n">
        <v>27271</v>
      </c>
      <c r="E4561" s="69"/>
      <c r="F4561" s="44" t="n">
        <v>0.479166666666667</v>
      </c>
      <c r="G4561" s="30"/>
      <c r="H4561" s="44" t="n">
        <v>0.166666666666667</v>
      </c>
      <c r="I4561" s="29" t="n">
        <v>77</v>
      </c>
      <c r="K4561" s="30" t="s">
        <v>1249</v>
      </c>
      <c r="M4561" s="31" t="n">
        <f aca="false">SUM(P4561,R4561,T4561,V4561,X4561,Z4561,AB4561,AD4561,AF4561,AH4561,AJ4561,AL4561,AN4561,AP4561,AR4561,AT4561,AV4561,AX4561,AZ4561,BB4561)</f>
        <v>0</v>
      </c>
    </row>
    <row r="4562" customFormat="false" ht="15" hidden="false" customHeight="false" outlineLevel="0" collapsed="false">
      <c r="A4562" s="41" t="n">
        <v>40626</v>
      </c>
      <c r="B4562" s="68" t="s">
        <v>1169</v>
      </c>
      <c r="C4562" s="68" t="s">
        <v>925</v>
      </c>
      <c r="D4562" s="69" t="n">
        <v>27272</v>
      </c>
      <c r="E4562" s="69"/>
      <c r="F4562" s="42" t="n">
        <v>0.760416666666667</v>
      </c>
      <c r="G4562" s="3" t="s">
        <v>1905</v>
      </c>
      <c r="H4562" s="3" t="s">
        <v>1906</v>
      </c>
      <c r="I4562" s="29" t="n">
        <v>314.6</v>
      </c>
      <c r="K4562" s="30" t="s">
        <v>1214</v>
      </c>
      <c r="M4562" s="31" t="n">
        <f aca="false">SUM(P4562,R4562,T4562,V4562,X4562,Z4562,AB4562,AD4562,AF4562,AH4562,AJ4562,AL4562,AN4562,AP4562,AR4562,AT4562,AV4562,AX4562,AZ4562,BB4562)</f>
        <v>3333</v>
      </c>
      <c r="O4562" s="0" t="n">
        <v>5068</v>
      </c>
      <c r="P4562" s="31" t="n">
        <v>1662</v>
      </c>
      <c r="Q4562" s="0" t="n">
        <v>5073</v>
      </c>
      <c r="R4562" s="31" t="n">
        <v>1671</v>
      </c>
    </row>
    <row r="4563" customFormat="false" ht="15" hidden="false" customHeight="false" outlineLevel="0" collapsed="false">
      <c r="A4563" s="41" t="n">
        <v>40626</v>
      </c>
      <c r="B4563" s="68" t="s">
        <v>1173</v>
      </c>
      <c r="C4563" s="68" t="s">
        <v>1049</v>
      </c>
      <c r="D4563" s="69" t="n">
        <v>27273</v>
      </c>
      <c r="E4563" s="69"/>
      <c r="F4563" s="42" t="n">
        <v>0.802083333333333</v>
      </c>
      <c r="G4563" s="3" t="s">
        <v>1907</v>
      </c>
      <c r="H4563" s="42" t="n">
        <v>0.520833333333333</v>
      </c>
      <c r="I4563" s="29" t="n">
        <v>261</v>
      </c>
      <c r="K4563" s="30" t="s">
        <v>1212</v>
      </c>
      <c r="M4563" s="31" t="n">
        <f aca="false">SUM(P4563,R4563,T4563,V4563,X4563,Z4563,AB4563,AD4563,AF4563,AH4563,AJ4563,AL4563,AN4563,AP4563,AR4563,AT4563,AV4563,AX4563,AZ4563,BB4563)</f>
        <v>0</v>
      </c>
    </row>
    <row r="4564" customFormat="false" ht="15" hidden="false" customHeight="false" outlineLevel="0" collapsed="false">
      <c r="A4564" s="41" t="n">
        <v>40626</v>
      </c>
      <c r="B4564" s="68" t="s">
        <v>1665</v>
      </c>
      <c r="C4564" s="68" t="s">
        <v>1322</v>
      </c>
      <c r="D4564" s="69" t="n">
        <v>27274</v>
      </c>
      <c r="E4564" s="69"/>
      <c r="F4564" s="42" t="n">
        <v>0.600694444444444</v>
      </c>
      <c r="G4564" s="3" t="s">
        <v>1601</v>
      </c>
      <c r="H4564" s="3" t="s">
        <v>1586</v>
      </c>
      <c r="I4564" s="29" t="n">
        <v>158</v>
      </c>
      <c r="K4564" s="30" t="s">
        <v>1714</v>
      </c>
      <c r="M4564" s="31" t="n">
        <f aca="false">SUM(P4564,R4564,T4564,V4564,X4564,Z4564,AB4564,AD4564,AF4564,AH4564,AJ4564,AL4564,AN4564,AP4564,AR4564,AT4564,AV4564,AX4564,AZ4564,BB4564)</f>
        <v>0</v>
      </c>
    </row>
    <row r="4565" customFormat="false" ht="15" hidden="false" customHeight="false" outlineLevel="0" collapsed="false">
      <c r="A4565" s="41" t="n">
        <v>40626</v>
      </c>
      <c r="B4565" s="68" t="s">
        <v>1832</v>
      </c>
      <c r="C4565" s="68" t="s">
        <v>11</v>
      </c>
      <c r="D4565" s="69" t="n">
        <v>27275</v>
      </c>
      <c r="E4565" s="69"/>
      <c r="F4565" s="42" t="n">
        <v>0.663194444444444</v>
      </c>
      <c r="G4565" s="3" t="s">
        <v>1241</v>
      </c>
      <c r="H4565" s="3" t="s">
        <v>1298</v>
      </c>
      <c r="I4565" s="29" t="n">
        <v>167</v>
      </c>
      <c r="K4565" s="30" t="s">
        <v>1833</v>
      </c>
      <c r="M4565" s="31" t="n">
        <f aca="false">SUM(P4565,R4565,T4565,V4565,X4565,Z4565,AB4565,AD4565,AF4565,AH4565,AJ4565,AL4565,AN4565,AP4565,AR4565,AT4565,AV4565,AX4565,AZ4565,BB4565)</f>
        <v>0</v>
      </c>
    </row>
    <row r="4566" customFormat="false" ht="15" hidden="false" customHeight="false" outlineLevel="0" collapsed="false">
      <c r="A4566" s="41" t="n">
        <v>40626</v>
      </c>
      <c r="B4566" s="68" t="s">
        <v>1639</v>
      </c>
      <c r="C4566" s="68" t="s">
        <v>1032</v>
      </c>
      <c r="D4566" s="69" t="n">
        <v>27276</v>
      </c>
      <c r="E4566" s="69"/>
      <c r="F4566" s="42" t="n">
        <v>0.5625</v>
      </c>
      <c r="H4566" s="42" t="n">
        <v>0.208333333333333</v>
      </c>
      <c r="I4566" s="29" t="n">
        <v>125</v>
      </c>
      <c r="K4566" s="30" t="s">
        <v>1621</v>
      </c>
      <c r="M4566" s="31" t="n">
        <f aca="false">SUM(P4566,R4566,T4566,V4566,X4566,Z4566,AB4566,AD4566,AF4566,AH4566,AJ4566,AL4566,AN4566,AP4566,AR4566,AT4566,AV4566,AX4566,AZ4566,BB4566)</f>
        <v>0</v>
      </c>
    </row>
    <row r="4567" customFormat="false" ht="15" hidden="false" customHeight="false" outlineLevel="0" collapsed="false">
      <c r="A4567" s="41" t="n">
        <v>40626</v>
      </c>
      <c r="B4567" s="68" t="s">
        <v>1176</v>
      </c>
      <c r="C4567" s="68" t="s">
        <v>892</v>
      </c>
      <c r="D4567" s="69" t="n">
        <v>27277</v>
      </c>
      <c r="E4567" s="69"/>
      <c r="F4567" s="42" t="n">
        <v>0.597222222222222</v>
      </c>
      <c r="H4567" s="42" t="n">
        <v>0.243055555555556</v>
      </c>
      <c r="I4567" s="29" t="n">
        <v>101.5</v>
      </c>
      <c r="K4567" s="30" t="s">
        <v>1222</v>
      </c>
      <c r="M4567" s="31" t="n">
        <f aca="false">SUM(P4567,R4567,T4567,V4567,X4567,Z4567,AB4567,AD4567,AF4567,AH4567,AJ4567,AL4567,AN4567,AP4567,AR4567,AT4567,AV4567,AX4567,AZ4567,BB4567)</f>
        <v>0</v>
      </c>
    </row>
    <row r="4568" customFormat="false" ht="15" hidden="false" customHeight="false" outlineLevel="0" collapsed="false">
      <c r="A4568" s="41" t="n">
        <v>40626</v>
      </c>
      <c r="B4568" s="68" t="s">
        <v>581</v>
      </c>
      <c r="C4568" s="68" t="s">
        <v>250</v>
      </c>
      <c r="D4568" s="69" t="n">
        <v>27278</v>
      </c>
      <c r="E4568" s="69"/>
      <c r="F4568" s="42" t="n">
        <v>0.666666666666667</v>
      </c>
      <c r="H4568" s="42" t="n">
        <v>0.3125</v>
      </c>
      <c r="I4568" s="29" t="n">
        <v>140</v>
      </c>
      <c r="K4568" s="30" t="s">
        <v>1243</v>
      </c>
      <c r="M4568" s="31" t="n">
        <f aca="false">SUM(P4568,R4568,T4568,V4568,X4568,Z4568,AB4568,AD4568,AF4568,AH4568,AJ4568,AL4568,AN4568,AP4568,AR4568,AT4568,AV4568,AX4568,AZ4568,BB4568)</f>
        <v>0</v>
      </c>
    </row>
    <row r="4569" customFormat="false" ht="15" hidden="false" customHeight="false" outlineLevel="0" collapsed="false">
      <c r="A4569" s="41" t="n">
        <v>40626</v>
      </c>
      <c r="B4569" s="68" t="s">
        <v>1197</v>
      </c>
      <c r="C4569" s="68" t="s">
        <v>869</v>
      </c>
      <c r="D4569" s="69" t="n">
        <v>27279</v>
      </c>
      <c r="E4569" s="69"/>
      <c r="F4569" s="42" t="n">
        <v>0.552083333333333</v>
      </c>
      <c r="H4569" s="42" t="n">
        <v>0.166666666666667</v>
      </c>
      <c r="I4569" s="29" t="n">
        <v>72</v>
      </c>
      <c r="K4569" s="30" t="s">
        <v>1259</v>
      </c>
      <c r="M4569" s="31" t="n">
        <f aca="false">SUM(P4569,R4569,T4569,V4569,X4569,Z4569,AB4569,AD4569,AF4569,AH4569,AJ4569,AL4569,AN4569,AP4569,AR4569,AT4569,AV4569,AX4569,AZ4569,BB4569)</f>
        <v>0</v>
      </c>
    </row>
    <row r="4570" customFormat="false" ht="15" hidden="false" customHeight="false" outlineLevel="0" collapsed="false">
      <c r="A4570" s="41" t="n">
        <v>40626</v>
      </c>
      <c r="B4570" s="68" t="s">
        <v>1195</v>
      </c>
      <c r="C4570" s="68" t="s">
        <v>892</v>
      </c>
      <c r="D4570" s="69" t="n">
        <v>27280</v>
      </c>
      <c r="E4570" s="69"/>
      <c r="F4570" s="42" t="n">
        <v>0.65625</v>
      </c>
      <c r="H4570" s="42" t="n">
        <v>0.291666666666667</v>
      </c>
      <c r="I4570" s="29" t="n">
        <v>121.8</v>
      </c>
      <c r="K4570" s="30" t="s">
        <v>1217</v>
      </c>
      <c r="M4570" s="31" t="n">
        <f aca="false">SUM(P4570,R4570,T4570,V4570,X4570,Z4570,AB4570,AD4570,AF4570,AH4570,AJ4570,AL4570,AN4570,AP4570,AR4570,AT4570,AV4570,AX4570,AZ4570,BB4570)</f>
        <v>0</v>
      </c>
    </row>
    <row r="4571" customFormat="false" ht="15" hidden="false" customHeight="false" outlineLevel="0" collapsed="false">
      <c r="A4571" s="41" t="n">
        <v>40626</v>
      </c>
      <c r="B4571" s="68" t="s">
        <v>20</v>
      </c>
      <c r="C4571" s="68" t="s">
        <v>490</v>
      </c>
      <c r="D4571" s="69" t="n">
        <v>27281</v>
      </c>
      <c r="E4571" s="69"/>
      <c r="F4571" s="42" t="n">
        <v>0.864583333333333</v>
      </c>
      <c r="H4571" s="42" t="n">
        <v>0.458333333333333</v>
      </c>
      <c r="I4571" s="29" t="n">
        <v>224.68</v>
      </c>
      <c r="K4571" s="30" t="s">
        <v>1375</v>
      </c>
      <c r="M4571" s="31" t="n">
        <f aca="false">SUM(P4571,R4571,T4571,V4571,X4571,Z4571,AB4571,AD4571,AF4571,AH4571,AJ4571,AL4571,AN4571,AP4571,AR4571,AT4571,AV4571,AX4571,AZ4571,BB4571)</f>
        <v>0</v>
      </c>
    </row>
    <row r="4572" customFormat="false" ht="15" hidden="false" customHeight="false" outlineLevel="0" collapsed="false">
      <c r="A4572" s="41" t="n">
        <v>40626</v>
      </c>
      <c r="B4572" s="68" t="s">
        <v>1199</v>
      </c>
      <c r="C4572" s="68" t="s">
        <v>1000</v>
      </c>
      <c r="D4572" s="69" t="n">
        <v>27282</v>
      </c>
      <c r="E4572" s="69"/>
      <c r="F4572" s="42" t="n">
        <v>0.638888888888889</v>
      </c>
      <c r="H4572" s="42" t="n">
        <v>0.25</v>
      </c>
      <c r="I4572" s="29" t="n">
        <v>113</v>
      </c>
      <c r="K4572" s="30" t="s">
        <v>1253</v>
      </c>
      <c r="M4572" s="31" t="n">
        <f aca="false">SUM(P4572,R4572,T4572,V4572,X4572,Z4572,AB4572,AD4572,AF4572,AH4572,AJ4572,AL4572,AN4572,AP4572,AR4572,AT4572,AV4572,AX4572,AZ4572,BB4572)</f>
        <v>0</v>
      </c>
    </row>
    <row r="4573" customFormat="false" ht="15" hidden="false" customHeight="false" outlineLevel="0" collapsed="false">
      <c r="A4573" s="41" t="n">
        <v>40626</v>
      </c>
      <c r="B4573" s="68" t="s">
        <v>1208</v>
      </c>
      <c r="C4573" s="68" t="s">
        <v>1032</v>
      </c>
      <c r="D4573" s="69" t="n">
        <v>27283</v>
      </c>
      <c r="E4573" s="69"/>
      <c r="F4573" s="42" t="n">
        <v>0.618055555555556</v>
      </c>
      <c r="H4573" s="42" t="n">
        <v>0.333333333333333</v>
      </c>
      <c r="I4573" s="29" t="n">
        <v>301</v>
      </c>
      <c r="K4573" s="30" t="s">
        <v>1238</v>
      </c>
      <c r="M4573" s="31" t="n">
        <f aca="false">SUM(P4573,R4573,T4573,V4573,X4573,Z4573,AB4573,AD4573,AF4573,AH4573,AJ4573,AL4573,AN4573,AP4573,AR4573,AT4573,AV4573,AX4573,AZ4573,BB4573)</f>
        <v>0</v>
      </c>
    </row>
    <row r="4574" customFormat="false" ht="15" hidden="false" customHeight="false" outlineLevel="0" collapsed="false">
      <c r="A4574" s="41" t="n">
        <v>40626</v>
      </c>
      <c r="B4574" s="68" t="s">
        <v>1197</v>
      </c>
      <c r="C4574" s="68" t="s">
        <v>278</v>
      </c>
      <c r="D4574" s="69" t="n">
        <v>27284</v>
      </c>
      <c r="E4574" s="69"/>
      <c r="F4574" s="42" t="n">
        <v>0.833333333333333</v>
      </c>
      <c r="G4574" s="3" t="s">
        <v>1170</v>
      </c>
      <c r="H4574" s="3" t="s">
        <v>1302</v>
      </c>
      <c r="I4574" s="29" t="n">
        <v>249.8</v>
      </c>
      <c r="K4574" s="30" t="s">
        <v>1259</v>
      </c>
      <c r="M4574" s="31" t="n">
        <f aca="false">SUM(P4574,R4574,T4574,V4574,X4574,Z4574,AB4574,AD4574,AF4574,AH4574,AJ4574,AL4574,AN4574,AP4574,AR4574,AT4574,AV4574,AX4574,AZ4574,BB4574)</f>
        <v>0</v>
      </c>
    </row>
    <row r="4575" customFormat="false" ht="15" hidden="false" customHeight="false" outlineLevel="0" collapsed="false">
      <c r="A4575" s="41" t="n">
        <v>40626</v>
      </c>
      <c r="B4575" s="68" t="s">
        <v>1205</v>
      </c>
      <c r="C4575" s="68" t="s">
        <v>1206</v>
      </c>
      <c r="D4575" s="69" t="n">
        <v>27285</v>
      </c>
      <c r="E4575" s="69"/>
      <c r="F4575" s="3" t="s">
        <v>1162</v>
      </c>
      <c r="G4575" s="69" t="s">
        <v>1609</v>
      </c>
      <c r="H4575" s="3" t="s">
        <v>1162</v>
      </c>
      <c r="I4575" s="29" t="n">
        <v>453.85</v>
      </c>
      <c r="K4575" s="30" t="s">
        <v>1249</v>
      </c>
      <c r="M4575" s="31" t="n">
        <f aca="false">SUM(P4575,R4575,T4575,V4575,X4575,Z4575,AB4575,AD4575,AF4575,AH4575,AJ4575,AL4575,AN4575,AP4575,AR4575,AT4575,AV4575,AX4575,AZ4575,BB4575)</f>
        <v>0</v>
      </c>
    </row>
    <row r="4576" customFormat="false" ht="15" hidden="false" customHeight="false" outlineLevel="0" collapsed="false">
      <c r="A4576" s="41" t="n">
        <v>40626</v>
      </c>
      <c r="B4576" s="68" t="s">
        <v>1203</v>
      </c>
      <c r="C4576" s="68" t="s">
        <v>278</v>
      </c>
      <c r="D4576" s="69" t="n">
        <v>27286</v>
      </c>
      <c r="E4576" s="69"/>
      <c r="F4576" s="42" t="n">
        <v>0.833333333333333</v>
      </c>
      <c r="G4576" s="3" t="s">
        <v>1170</v>
      </c>
      <c r="H4576" s="3" t="s">
        <v>1299</v>
      </c>
      <c r="I4576" s="29" t="n">
        <v>179</v>
      </c>
      <c r="K4576" s="30" t="s">
        <v>1232</v>
      </c>
      <c r="M4576" s="31" t="n">
        <f aca="false">SUM(P4576,R4576,T4576,V4576,X4576,Z4576,AB4576,AD4576,AF4576,AH4576,AJ4576,AL4576,AN4576,AP4576,AR4576,AT4576,AV4576,AX4576,AZ4576,BB4576)</f>
        <v>0</v>
      </c>
    </row>
    <row r="4577" customFormat="false" ht="15" hidden="false" customHeight="false" outlineLevel="0" collapsed="false">
      <c r="A4577" s="55" t="n">
        <v>40626</v>
      </c>
      <c r="B4577" s="152" t="s">
        <v>1632</v>
      </c>
      <c r="C4577" s="152" t="s">
        <v>700</v>
      </c>
      <c r="D4577" s="69" t="n">
        <v>27287</v>
      </c>
      <c r="E4577" s="69"/>
      <c r="F4577" s="44" t="n">
        <v>0.819444444444444</v>
      </c>
      <c r="G4577" s="30"/>
      <c r="H4577" s="44" t="n">
        <v>0.270833333333333</v>
      </c>
      <c r="I4577" s="29" t="n">
        <v>131.45</v>
      </c>
      <c r="K4577" s="30" t="s">
        <v>1621</v>
      </c>
      <c r="M4577" s="31" t="n">
        <f aca="false">SUM(P4577,R4577,T4577,V4577,X4577,Z4577,AB4577,AD4577,AF4577,AH4577,AJ4577,AL4577,AN4577,AP4577,AR4577,AT4577,AV4577,AX4577,AZ4577,BB4577)</f>
        <v>43341</v>
      </c>
      <c r="O4577" s="0" t="n">
        <v>963</v>
      </c>
      <c r="P4577" s="31" t="n">
        <v>2917</v>
      </c>
      <c r="Q4577" s="0" t="n">
        <v>962</v>
      </c>
      <c r="R4577" s="31" t="n">
        <v>1624</v>
      </c>
      <c r="S4577" s="47" t="n">
        <v>961</v>
      </c>
      <c r="T4577" s="31" t="n">
        <v>1358</v>
      </c>
      <c r="U4577" s="47" t="n">
        <v>960</v>
      </c>
      <c r="V4577" s="31" t="n">
        <v>1358</v>
      </c>
      <c r="W4577" s="47" t="n">
        <v>959</v>
      </c>
      <c r="X4577" s="31" t="n">
        <v>36084</v>
      </c>
    </row>
    <row r="4578" customFormat="false" ht="15" hidden="false" customHeight="false" outlineLevel="0" collapsed="false">
      <c r="A4578" s="41" t="n">
        <v>40626</v>
      </c>
      <c r="B4578" s="68" t="s">
        <v>1176</v>
      </c>
      <c r="C4578" s="68" t="s">
        <v>925</v>
      </c>
      <c r="D4578" s="69" t="n">
        <v>27288</v>
      </c>
      <c r="E4578" s="69"/>
      <c r="F4578" s="42" t="n">
        <v>0.767361111111111</v>
      </c>
      <c r="H4578" s="42" t="n">
        <v>0.1875</v>
      </c>
      <c r="I4578" s="29" t="n">
        <v>110.3</v>
      </c>
      <c r="K4578" s="30" t="s">
        <v>1222</v>
      </c>
      <c r="M4578" s="31" t="n">
        <f aca="false">SUM(P4578,R4578,T4578,V4578,X4578,Z4578,AB4578,AD4578,AF4578,AH4578,AJ4578,AL4578,AN4578,AP4578,AR4578,AT4578,AV4578,AX4578,AZ4578,BB4578)</f>
        <v>0</v>
      </c>
    </row>
    <row r="4579" customFormat="false" ht="15" hidden="false" customHeight="false" outlineLevel="0" collapsed="false">
      <c r="A4579" s="41" t="n">
        <v>40626</v>
      </c>
      <c r="B4579" s="68" t="s">
        <v>1665</v>
      </c>
      <c r="C4579" s="68" t="s">
        <v>1475</v>
      </c>
      <c r="D4579" s="69" t="n">
        <v>27289</v>
      </c>
      <c r="E4579" s="69"/>
      <c r="F4579" s="42" t="n">
        <v>0.770833333333334</v>
      </c>
      <c r="G4579" s="3" t="s">
        <v>1170</v>
      </c>
      <c r="H4579" s="3" t="s">
        <v>1308</v>
      </c>
      <c r="I4579" s="29" t="n">
        <v>95</v>
      </c>
      <c r="K4579" s="30" t="s">
        <v>1714</v>
      </c>
      <c r="M4579" s="31" t="n">
        <f aca="false">SUM(P4579,R4579,T4579,V4579,X4579,Z4579,AB4579,AD4579,AF4579,AH4579,AJ4579,AL4579,AN4579,AP4579,AR4579,AT4579,AV4579,AX4579,AZ4579,BB4579)</f>
        <v>0</v>
      </c>
    </row>
    <row r="4580" customFormat="false" ht="15" hidden="false" customHeight="false" outlineLevel="0" collapsed="false">
      <c r="A4580" s="117" t="n">
        <v>40626</v>
      </c>
      <c r="B4580" s="68" t="s">
        <v>20</v>
      </c>
      <c r="C4580" s="68" t="s">
        <v>490</v>
      </c>
      <c r="D4580" s="69" t="n">
        <v>27290</v>
      </c>
      <c r="E4580" s="69"/>
      <c r="F4580" s="42" t="n">
        <v>0.104166666666667</v>
      </c>
      <c r="H4580" s="42" t="n">
        <v>0.166666666666667</v>
      </c>
      <c r="I4580" s="29" t="n">
        <v>100</v>
      </c>
      <c r="K4580" s="30" t="s">
        <v>1375</v>
      </c>
      <c r="M4580" s="31" t="n">
        <f aca="false">SUM(P4580,R4580,T4580,V4580,X4580,Z4580,AB4580,AD4580,AF4580,AH4580,AJ4580,AL4580,AN4580,AP4580,AR4580,AT4580,AV4580,AX4580,AZ4580,BB4580)</f>
        <v>0</v>
      </c>
    </row>
    <row r="4581" customFormat="false" ht="15" hidden="false" customHeight="false" outlineLevel="0" collapsed="false">
      <c r="A4581" s="117" t="n">
        <v>40626</v>
      </c>
      <c r="B4581" s="68" t="s">
        <v>1632</v>
      </c>
      <c r="C4581" s="68" t="s">
        <v>490</v>
      </c>
      <c r="D4581" s="69" t="n">
        <v>27291</v>
      </c>
      <c r="E4581" s="69"/>
      <c r="F4581" s="42" t="n">
        <v>0.104166666666667</v>
      </c>
      <c r="H4581" s="42" t="n">
        <v>0.166666666666667</v>
      </c>
      <c r="I4581" s="29" t="n">
        <v>100</v>
      </c>
      <c r="K4581" s="30" t="s">
        <v>1621</v>
      </c>
      <c r="M4581" s="31" t="n">
        <f aca="false">SUM(P4581,R4581,T4581,V4581,X4581,Z4581,AB4581,AD4581,AF4581,AH4581,AJ4581,AL4581,AN4581,AP4581,AR4581,AT4581,AV4581,AX4581,AZ4581,BB4581)</f>
        <v>0</v>
      </c>
    </row>
    <row r="4582" customFormat="false" ht="15" hidden="false" customHeight="false" outlineLevel="0" collapsed="false">
      <c r="A4582" s="41"/>
      <c r="M4582" s="31" t="n">
        <f aca="false">SUM(P4582,R4582,T4582,V4582,X4582,Z4582,AB4582,AD4582,AF4582,AH4582,AJ4582,AL4582,AN4582,AP4582,AR4582,AT4582,AV4582,AX4582,AZ4582,BB4582)</f>
        <v>0</v>
      </c>
    </row>
    <row r="4583" customFormat="false" ht="15" hidden="false" customHeight="false" outlineLevel="0" collapsed="false">
      <c r="A4583" s="134"/>
      <c r="B4583" s="133"/>
      <c r="C4583" s="133"/>
      <c r="D4583" s="134"/>
      <c r="E4583" s="134"/>
      <c r="F4583" s="134"/>
      <c r="G4583" s="134"/>
      <c r="H4583" s="134"/>
      <c r="I4583" s="136"/>
      <c r="J4583" s="136"/>
      <c r="K4583" s="134"/>
    </row>
    <row r="4584" customFormat="false" ht="18.75" hidden="false" customHeight="false" outlineLevel="0" collapsed="false">
      <c r="A4584" s="134"/>
      <c r="B4584" s="133"/>
      <c r="C4584" s="133"/>
      <c r="D4584" s="134"/>
      <c r="E4584" s="134"/>
      <c r="F4584" s="134"/>
      <c r="G4584" s="76" t="s">
        <v>1908</v>
      </c>
      <c r="H4584" s="134"/>
      <c r="I4584" s="136"/>
      <c r="J4584" s="136"/>
      <c r="K4584" s="134"/>
    </row>
    <row r="4585" customFormat="false" ht="15" hidden="false" customHeight="false" outlineLevel="0" collapsed="false">
      <c r="A4585" s="41" t="n">
        <v>40627</v>
      </c>
      <c r="B4585" s="68" t="s">
        <v>679</v>
      </c>
      <c r="C4585" s="68" t="s">
        <v>1206</v>
      </c>
      <c r="D4585" s="69" t="n">
        <v>27292</v>
      </c>
      <c r="E4585" s="69"/>
      <c r="F4585" s="3" t="s">
        <v>1162</v>
      </c>
      <c r="H4585" s="3" t="s">
        <v>1162</v>
      </c>
      <c r="I4585" s="29" t="n">
        <v>202</v>
      </c>
      <c r="K4585" s="30" t="s">
        <v>1223</v>
      </c>
      <c r="M4585" s="31" t="n">
        <f aca="false">SUM(P4585,R4585,T4585,V4585,X4585,Z4585,AB4585,AD4585,AF4585,AH4585,AJ4585,AL4585,AN4585,AP4585,AR4585,AT4585,AV4585,AX4585,AZ4585,BB4585)</f>
        <v>14803.53</v>
      </c>
      <c r="O4585" s="0" t="n">
        <v>23566</v>
      </c>
      <c r="P4585" s="31" t="n">
        <v>228.93</v>
      </c>
      <c r="Q4585" s="0" t="n">
        <v>23557</v>
      </c>
      <c r="R4585" s="31" t="n">
        <v>338.84</v>
      </c>
      <c r="S4585" s="47" t="n">
        <v>23555</v>
      </c>
      <c r="T4585" s="31" t="n">
        <v>72.63</v>
      </c>
      <c r="U4585" s="47" t="n">
        <v>23556</v>
      </c>
      <c r="V4585" s="31" t="n">
        <v>244.03</v>
      </c>
      <c r="W4585" s="47" t="n">
        <v>23552</v>
      </c>
      <c r="X4585" s="31" t="n">
        <v>2549.08</v>
      </c>
      <c r="Y4585" s="47" t="n">
        <v>23634</v>
      </c>
      <c r="Z4585" s="31" t="n">
        <v>1950</v>
      </c>
      <c r="AA4585" s="47" t="n">
        <v>23652</v>
      </c>
      <c r="AB4585" s="31" t="n">
        <v>900.02</v>
      </c>
      <c r="AC4585" s="47" t="n">
        <v>23674</v>
      </c>
      <c r="AD4585" s="31" t="n">
        <v>8000</v>
      </c>
      <c r="AE4585" s="47" t="n">
        <v>23675</v>
      </c>
      <c r="AF4585" s="31" t="n">
        <v>520</v>
      </c>
    </row>
    <row r="4586" customFormat="false" ht="15" hidden="false" customHeight="false" outlineLevel="0" collapsed="false">
      <c r="A4586" s="41" t="n">
        <v>40627</v>
      </c>
      <c r="B4586" s="68" t="s">
        <v>383</v>
      </c>
      <c r="C4586" s="68" t="s">
        <v>1206</v>
      </c>
      <c r="D4586" s="69" t="n">
        <v>27293</v>
      </c>
      <c r="E4586" s="69"/>
      <c r="F4586" s="3" t="s">
        <v>1162</v>
      </c>
      <c r="H4586" s="3" t="s">
        <v>1162</v>
      </c>
      <c r="I4586" s="29" t="n">
        <v>202</v>
      </c>
      <c r="K4586" s="30" t="s">
        <v>1232</v>
      </c>
      <c r="M4586" s="31" t="n">
        <f aca="false">SUM(P4586,R4586,T4586,V4586,X4586,Z4586,AB4586,AD4586,AF4586,AH4586,AJ4586,AL4586,AN4586,AP4586,AR4586,AT4586,AV4586,AX4586,AZ4586,BB4586)</f>
        <v>40035.71</v>
      </c>
      <c r="O4586" s="0" t="n">
        <v>23618</v>
      </c>
      <c r="P4586" s="31" t="n">
        <v>523.21</v>
      </c>
      <c r="Q4586" s="0" t="n">
        <v>23578</v>
      </c>
      <c r="R4586" s="31" t="n">
        <v>12375</v>
      </c>
      <c r="S4586" s="47" t="n">
        <v>23639</v>
      </c>
      <c r="T4586" s="31" t="n">
        <v>6022.5</v>
      </c>
      <c r="U4586" s="47" t="n">
        <v>23666</v>
      </c>
      <c r="V4586" s="31" t="n">
        <v>450</v>
      </c>
      <c r="W4586" s="47" t="n">
        <v>23662</v>
      </c>
      <c r="X4586" s="31" t="n">
        <v>9645</v>
      </c>
      <c r="Y4586" s="47" t="n">
        <v>23657</v>
      </c>
      <c r="Z4586" s="31" t="n">
        <v>9645</v>
      </c>
      <c r="AA4586" s="47" t="n">
        <v>23550</v>
      </c>
      <c r="AB4586" s="31" t="n">
        <v>1375</v>
      </c>
    </row>
    <row r="4587" customFormat="false" ht="15" hidden="false" customHeight="false" outlineLevel="0" collapsed="false">
      <c r="A4587" s="117" t="n">
        <v>40627</v>
      </c>
      <c r="B4587" s="68" t="s">
        <v>1165</v>
      </c>
      <c r="C4587" s="68" t="s">
        <v>1206</v>
      </c>
      <c r="D4587" s="69" t="n">
        <v>27294</v>
      </c>
      <c r="E4587" s="69"/>
      <c r="F4587" s="3" t="s">
        <v>1162</v>
      </c>
      <c r="H4587" s="3" t="s">
        <v>1162</v>
      </c>
      <c r="I4587" s="29" t="n">
        <v>209.15</v>
      </c>
      <c r="K4587" s="30" t="s">
        <v>1233</v>
      </c>
      <c r="M4587" s="31" t="n">
        <f aca="false">SUM(P4587,R4587,T4587,V4587,X4587,Z4587,AB4587,AD4587,AF4587,AH4587,AJ4587,AL4587,AN4587,AP4587,AR4587,AT4587,AV4587,AX4587,AZ4587,BB4587)</f>
        <v>6919.85</v>
      </c>
      <c r="O4587" s="0" t="n">
        <v>23570</v>
      </c>
      <c r="P4587" s="31" t="n">
        <v>695.01</v>
      </c>
      <c r="Q4587" s="0" t="n">
        <v>23571</v>
      </c>
      <c r="R4587" s="31" t="n">
        <v>888.54</v>
      </c>
      <c r="S4587" s="47" t="n">
        <v>23589</v>
      </c>
      <c r="T4587" s="31" t="n">
        <v>813.39</v>
      </c>
      <c r="U4587" s="47" t="n">
        <v>23568</v>
      </c>
      <c r="V4587" s="31" t="n">
        <v>121.69</v>
      </c>
      <c r="W4587" s="47" t="n">
        <v>23567</v>
      </c>
      <c r="X4587" s="31" t="n">
        <v>260.36</v>
      </c>
      <c r="Y4587" s="47" t="n">
        <v>23554</v>
      </c>
      <c r="Z4587" s="31" t="n">
        <v>684.08</v>
      </c>
      <c r="AA4587" s="47" t="n">
        <v>23565</v>
      </c>
      <c r="AB4587" s="31" t="n">
        <v>1029.35</v>
      </c>
      <c r="AC4587" s="47" t="n">
        <v>23563</v>
      </c>
      <c r="AD4587" s="31" t="n">
        <v>358.47</v>
      </c>
      <c r="AE4587" s="47" t="n">
        <v>23562</v>
      </c>
      <c r="AF4587" s="31" t="n">
        <v>280.23</v>
      </c>
      <c r="AG4587" s="47" t="n">
        <v>23561</v>
      </c>
      <c r="AH4587" s="31" t="n">
        <v>416.65</v>
      </c>
      <c r="AI4587" s="47" t="n">
        <v>23558</v>
      </c>
      <c r="AJ4587" s="31" t="n">
        <v>382.88</v>
      </c>
      <c r="AK4587" s="47" t="n">
        <v>23559</v>
      </c>
      <c r="AL4587" s="31" t="n">
        <v>275.43</v>
      </c>
      <c r="AM4587" s="47" t="n">
        <v>23560</v>
      </c>
      <c r="AN4587" s="31" t="n">
        <v>241.65</v>
      </c>
      <c r="AO4587" s="47" t="n">
        <v>23564</v>
      </c>
      <c r="AP4587" s="31" t="n">
        <v>472.12</v>
      </c>
    </row>
    <row r="4588" customFormat="false" ht="15" hidden="false" customHeight="false" outlineLevel="0" collapsed="false">
      <c r="A4588" s="41" t="n">
        <v>40627</v>
      </c>
      <c r="B4588" s="68" t="s">
        <v>1176</v>
      </c>
      <c r="C4588" s="68" t="s">
        <v>1206</v>
      </c>
      <c r="D4588" s="69" t="n">
        <v>27295</v>
      </c>
      <c r="E4588" s="69"/>
      <c r="F4588" s="3" t="s">
        <v>1162</v>
      </c>
      <c r="G4588" s="3" t="s">
        <v>1557</v>
      </c>
      <c r="H4588" s="3" t="s">
        <v>1162</v>
      </c>
      <c r="I4588" s="29" t="n">
        <v>230.4</v>
      </c>
      <c r="K4588" s="30" t="s">
        <v>1222</v>
      </c>
      <c r="M4588" s="31" t="n">
        <f aca="false">SUM(P4588,R4588,T4588,V4588,X4588,Z4588,AB4588,AD4588,AF4588,AH4588,AJ4588,AL4588,AN4588,AP4588,AR4588,AT4588,AV4588,AX4588,AZ4588,BB4588)</f>
        <v>6694.92</v>
      </c>
      <c r="O4588" s="0" t="n">
        <v>23646</v>
      </c>
      <c r="P4588" s="31" t="n">
        <v>2340</v>
      </c>
      <c r="Q4588" s="0" t="n">
        <v>23709</v>
      </c>
      <c r="R4588" s="31" t="n">
        <v>1081</v>
      </c>
      <c r="S4588" s="47" t="n">
        <v>23553</v>
      </c>
      <c r="T4588" s="31" t="n">
        <v>3273.92</v>
      </c>
    </row>
    <row r="4589" customFormat="false" ht="15" hidden="false" customHeight="false" outlineLevel="0" collapsed="false">
      <c r="A4589" s="41" t="n">
        <v>40627</v>
      </c>
      <c r="B4589" s="0" t="s">
        <v>1203</v>
      </c>
      <c r="C4589" s="0" t="s">
        <v>242</v>
      </c>
      <c r="D4589" s="69" t="n">
        <v>27296</v>
      </c>
      <c r="E4589" s="69"/>
      <c r="F4589" s="42" t="n">
        <v>0.65625</v>
      </c>
      <c r="H4589" s="42" t="n">
        <v>0.416666666666667</v>
      </c>
      <c r="I4589" s="29" t="n">
        <v>185</v>
      </c>
      <c r="K4589" s="30" t="s">
        <v>1244</v>
      </c>
      <c r="M4589" s="31" t="n">
        <f aca="false">SUM(P4589,R4589,T4589,V4589,X4589,Z4589,AB4589,AD4589,AF4589,AH4589,AJ4589,AL4589,AN4589,AP4589,AR4589,AT4589,AV4589,AX4589,AZ4589,BB4589)</f>
        <v>0</v>
      </c>
    </row>
    <row r="4590" customFormat="false" ht="15" hidden="false" customHeight="false" outlineLevel="0" collapsed="false">
      <c r="A4590" s="41" t="n">
        <v>40627</v>
      </c>
      <c r="B4590" s="0" t="s">
        <v>1189</v>
      </c>
      <c r="C4590" s="0" t="s">
        <v>925</v>
      </c>
      <c r="D4590" s="69" t="n">
        <v>27297</v>
      </c>
      <c r="E4590" s="69"/>
      <c r="F4590" s="42" t="n">
        <v>0.71875</v>
      </c>
      <c r="G4590" s="3" t="s">
        <v>1549</v>
      </c>
      <c r="H4590" s="3" t="s">
        <v>1321</v>
      </c>
      <c r="I4590" s="29" t="n">
        <v>279.6</v>
      </c>
      <c r="K4590" s="30" t="s">
        <v>1231</v>
      </c>
      <c r="M4590" s="31" t="n">
        <f aca="false">SUM(P4590,R4590,T4590,V4590,X4590,Z4590,AB4590,AD4590,AF4590,AH4590,AJ4590,AL4590,AN4590,AP4590,AR4590,AT4590,AV4590,AX4590,AZ4590,BB4590)</f>
        <v>0</v>
      </c>
    </row>
    <row r="4591" customFormat="false" ht="15" hidden="false" customHeight="false" outlineLevel="0" collapsed="false">
      <c r="A4591" s="41" t="n">
        <v>40627</v>
      </c>
      <c r="B4591" s="0" t="s">
        <v>1173</v>
      </c>
      <c r="C4591" s="0" t="s">
        <v>1049</v>
      </c>
      <c r="D4591" s="69" t="n">
        <v>27298</v>
      </c>
      <c r="E4591" s="69"/>
      <c r="F4591" s="42" t="n">
        <v>0.770833333333334</v>
      </c>
      <c r="H4591" s="42" t="n">
        <v>0.479166666666667</v>
      </c>
      <c r="I4591" s="29" t="n">
        <v>207</v>
      </c>
      <c r="K4591" s="30" t="s">
        <v>1212</v>
      </c>
      <c r="M4591" s="31" t="n">
        <f aca="false">SUM(P4591,R4591,T4591,V4591,X4591,Z4591,AB4591,AD4591,AF4591,AH4591,AJ4591,AL4591,AN4591,AP4591,AR4591,AT4591,AV4591,AX4591,AZ4591,BB4591)</f>
        <v>0</v>
      </c>
    </row>
    <row r="4592" customFormat="false" ht="15" hidden="false" customHeight="false" outlineLevel="0" collapsed="false">
      <c r="A4592" s="41" t="n">
        <v>40627</v>
      </c>
      <c r="B4592" s="0" t="s">
        <v>1169</v>
      </c>
      <c r="C4592" s="0" t="s">
        <v>925</v>
      </c>
      <c r="D4592" s="69" t="n">
        <v>27299</v>
      </c>
      <c r="E4592" s="69"/>
      <c r="F4592" s="42" t="n">
        <v>0.666666666666667</v>
      </c>
      <c r="G4592" s="3" t="s">
        <v>1170</v>
      </c>
      <c r="H4592" s="3" t="s">
        <v>1298</v>
      </c>
      <c r="I4592" s="29" t="n">
        <v>209.6</v>
      </c>
      <c r="K4592" s="30" t="s">
        <v>1214</v>
      </c>
      <c r="M4592" s="31" t="n">
        <f aca="false">SUM(P4592,R4592,T4592,V4592,X4592,Z4592,AB4592,AD4592,AF4592,AH4592,AJ4592,AL4592,AN4592,AP4592,AR4592,AT4592,AV4592,AX4592,AZ4592,BB4592)</f>
        <v>0</v>
      </c>
    </row>
    <row r="4593" customFormat="false" ht="15" hidden="false" customHeight="false" outlineLevel="0" collapsed="false">
      <c r="A4593" s="41" t="n">
        <v>40627</v>
      </c>
      <c r="B4593" s="0" t="s">
        <v>383</v>
      </c>
      <c r="C4593" s="0" t="s">
        <v>1206</v>
      </c>
      <c r="D4593" s="69" t="n">
        <v>27300</v>
      </c>
      <c r="E4593" s="69"/>
      <c r="F4593" s="3" t="s">
        <v>1162</v>
      </c>
      <c r="G4593" s="3" t="s">
        <v>1909</v>
      </c>
      <c r="H4593" s="3" t="s">
        <v>1162</v>
      </c>
      <c r="I4593" s="29" t="n">
        <v>229</v>
      </c>
      <c r="K4593" s="30" t="s">
        <v>1232</v>
      </c>
      <c r="M4593" s="31" t="n">
        <f aca="false">SUM(P4593,R4593,T4593,V4593,X4593,Z4593,AB4593,AD4593,AF4593,AH4593,AJ4593,AL4593,AN4593,AP4593,AR4593,AT4593,AV4593,AX4593,AZ4593,BB4593)</f>
        <v>0</v>
      </c>
    </row>
    <row r="4594" customFormat="false" ht="15" hidden="false" customHeight="false" outlineLevel="0" collapsed="false">
      <c r="A4594" s="41" t="n">
        <v>40627</v>
      </c>
      <c r="B4594" s="0" t="s">
        <v>96</v>
      </c>
      <c r="C4594" s="0" t="s">
        <v>892</v>
      </c>
      <c r="D4594" s="69" t="n">
        <v>27301</v>
      </c>
      <c r="E4594" s="69"/>
      <c r="F4594" s="42" t="n">
        <v>0.666666666666667</v>
      </c>
      <c r="H4594" s="42" t="n">
        <v>0.291666666666667</v>
      </c>
      <c r="I4594" s="29" t="n">
        <v>121.8</v>
      </c>
      <c r="K4594" s="30" t="s">
        <v>1237</v>
      </c>
      <c r="M4594" s="31" t="n">
        <f aca="false">SUM(P4594,R4594,T4594,V4594,X4594,Z4594,AB4594,AD4594,AF4594,AH4594,AJ4594,AL4594,AN4594,AP4594,AR4594,AT4594,AV4594,AX4594,AZ4594,BB4594)</f>
        <v>0</v>
      </c>
    </row>
    <row r="4595" customFormat="false" ht="15" hidden="false" customHeight="false" outlineLevel="0" collapsed="false">
      <c r="A4595" s="41" t="n">
        <v>40627</v>
      </c>
      <c r="B4595" s="0" t="s">
        <v>1193</v>
      </c>
      <c r="C4595" s="0" t="s">
        <v>11</v>
      </c>
      <c r="D4595" s="69" t="n">
        <v>27302</v>
      </c>
      <c r="E4595" s="69"/>
      <c r="F4595" s="42" t="n">
        <v>0.659722222222222</v>
      </c>
      <c r="G4595" s="3" t="s">
        <v>1445</v>
      </c>
      <c r="H4595" s="42" t="n">
        <v>0.270833333333333</v>
      </c>
      <c r="I4595" s="29" t="n">
        <v>158</v>
      </c>
      <c r="K4595" s="30" t="s">
        <v>1216</v>
      </c>
      <c r="M4595" s="31" t="n">
        <f aca="false">SUM(P4595,R4595,T4595,V4595,X4595,Z4595,AB4595,AD4595,AF4595,AH4595,AJ4595,AL4595,AN4595,AP4595,AR4595,AT4595,AV4595,AX4595,AZ4595,BB4595)</f>
        <v>0</v>
      </c>
    </row>
    <row r="4596" customFormat="false" ht="15" hidden="false" customHeight="false" outlineLevel="0" collapsed="false">
      <c r="A4596" s="41" t="n">
        <v>40627</v>
      </c>
      <c r="B4596" s="0" t="s">
        <v>1665</v>
      </c>
      <c r="C4596" s="0" t="s">
        <v>1793</v>
      </c>
      <c r="D4596" s="69" t="n">
        <v>27303</v>
      </c>
      <c r="E4596" s="69"/>
      <c r="F4596" s="42" t="n">
        <v>0.618055555555556</v>
      </c>
      <c r="G4596" s="3" t="s">
        <v>1628</v>
      </c>
      <c r="H4596" s="3" t="s">
        <v>1391</v>
      </c>
      <c r="I4596" s="29" t="n">
        <v>122</v>
      </c>
      <c r="K4596" s="30" t="s">
        <v>1714</v>
      </c>
      <c r="M4596" s="31" t="n">
        <f aca="false">SUM(P4596,R4596,T4596,V4596,X4596,Z4596,AB4596,AD4596,AF4596,AH4596,AJ4596,AL4596,AN4596,AP4596,AR4596,AT4596,AV4596,AX4596,AZ4596,BB4596)</f>
        <v>0</v>
      </c>
    </row>
    <row r="4597" customFormat="false" ht="15" hidden="false" customHeight="false" outlineLevel="0" collapsed="false">
      <c r="A4597" s="41" t="n">
        <v>40627</v>
      </c>
      <c r="B4597" s="0" t="s">
        <v>1195</v>
      </c>
      <c r="C4597" s="0" t="s">
        <v>842</v>
      </c>
      <c r="D4597" s="69" t="n">
        <v>27304</v>
      </c>
      <c r="E4597" s="69"/>
      <c r="F4597" s="42" t="n">
        <v>0.6875</v>
      </c>
      <c r="H4597" s="42" t="n">
        <v>0.291666666666667</v>
      </c>
      <c r="I4597" s="29" t="n">
        <v>131</v>
      </c>
      <c r="K4597" s="30" t="s">
        <v>1217</v>
      </c>
      <c r="M4597" s="31" t="n">
        <f aca="false">SUM(P4597,R4597,T4597,V4597,X4597,Z4597,AB4597,AD4597,AF4597,AH4597,AJ4597,AL4597,AN4597,AP4597,AR4597,AT4597,AV4597,AX4597,AZ4597,BB4597)</f>
        <v>0</v>
      </c>
    </row>
    <row r="4598" customFormat="false" ht="15" hidden="false" customHeight="false" outlineLevel="0" collapsed="false">
      <c r="A4598" s="41" t="n">
        <v>40627</v>
      </c>
      <c r="B4598" s="0" t="s">
        <v>1197</v>
      </c>
      <c r="C4598" s="0" t="s">
        <v>278</v>
      </c>
      <c r="D4598" s="69" t="n">
        <v>27305</v>
      </c>
      <c r="E4598" s="69"/>
      <c r="F4598" s="42" t="n">
        <v>0.770833333333334</v>
      </c>
      <c r="G4598" s="3" t="s">
        <v>1170</v>
      </c>
      <c r="H4598" s="3" t="s">
        <v>1296</v>
      </c>
      <c r="I4598" s="29" t="n">
        <v>227</v>
      </c>
      <c r="K4598" s="30" t="s">
        <v>1259</v>
      </c>
      <c r="M4598" s="31" t="n">
        <f aca="false">SUM(P4598,R4598,T4598,V4598,X4598,Z4598,AB4598,AD4598,AF4598,AH4598,AJ4598,AL4598,AN4598,AP4598,AR4598,AT4598,AV4598,AX4598,AZ4598,BB4598)</f>
        <v>0</v>
      </c>
    </row>
    <row r="4599" customFormat="false" ht="15" hidden="false" customHeight="false" outlineLevel="0" collapsed="false">
      <c r="A4599" s="41" t="n">
        <v>40627</v>
      </c>
      <c r="B4599" s="0" t="s">
        <v>1832</v>
      </c>
      <c r="C4599" s="0" t="s">
        <v>278</v>
      </c>
      <c r="D4599" s="69" t="n">
        <v>27306</v>
      </c>
      <c r="E4599" s="69"/>
      <c r="F4599" s="42" t="n">
        <v>0.833333333333333</v>
      </c>
      <c r="G4599" s="3" t="s">
        <v>1170</v>
      </c>
      <c r="H4599" s="3" t="s">
        <v>1405</v>
      </c>
      <c r="I4599" s="29" t="n">
        <v>213.8</v>
      </c>
      <c r="K4599" s="30" t="s">
        <v>1833</v>
      </c>
      <c r="M4599" s="31" t="n">
        <f aca="false">SUM(P4599,R4599,T4599,V4599,X4599,Z4599,AB4599,AD4599,AF4599,AH4599,AJ4599,AL4599,AN4599,AP4599,AR4599,AT4599,AV4599,AX4599,AZ4599,BB4599)</f>
        <v>0</v>
      </c>
    </row>
    <row r="4600" customFormat="false" ht="15" hidden="false" customHeight="false" outlineLevel="0" collapsed="false">
      <c r="A4600" s="41" t="n">
        <v>40627</v>
      </c>
      <c r="B4600" s="0" t="s">
        <v>1199</v>
      </c>
      <c r="C4600" s="0" t="s">
        <v>1300</v>
      </c>
      <c r="D4600" s="69" t="n">
        <v>27307</v>
      </c>
      <c r="E4600" s="69"/>
      <c r="F4600" s="42" t="n">
        <v>0.71875</v>
      </c>
      <c r="H4600" s="42" t="n">
        <v>0.291666666666667</v>
      </c>
      <c r="I4600" s="29" t="n">
        <v>131</v>
      </c>
      <c r="K4600" s="30" t="s">
        <v>1253</v>
      </c>
      <c r="M4600" s="31" t="n">
        <f aca="false">SUM(P4600,R4600,T4600,V4600,X4600,Z4600,AB4600,AD4600,AF4600,AH4600,AJ4600,AL4600,AN4600,AP4600,AR4600,AT4600,AV4600,AX4600,AZ4600,BB4600)</f>
        <v>0</v>
      </c>
    </row>
    <row r="4601" customFormat="false" ht="15" hidden="false" customHeight="false" outlineLevel="0" collapsed="false">
      <c r="A4601" s="55" t="n">
        <v>40627</v>
      </c>
      <c r="B4601" s="56" t="s">
        <v>581</v>
      </c>
      <c r="C4601" s="56" t="s">
        <v>307</v>
      </c>
      <c r="D4601" s="69" t="n">
        <v>27308</v>
      </c>
      <c r="E4601" s="69"/>
      <c r="F4601" s="44" t="n">
        <v>0.770833333333334</v>
      </c>
      <c r="G4601" s="30"/>
      <c r="H4601" s="44" t="n">
        <v>0.333333333333333</v>
      </c>
      <c r="I4601" s="29" t="n">
        <v>149</v>
      </c>
      <c r="K4601" s="30" t="s">
        <v>1243</v>
      </c>
      <c r="M4601" s="31" t="n">
        <f aca="false">SUM(P4601,R4601,T4601,V4601,X4601,Z4601,AB4601,AD4601,AF4601,AH4601,AJ4601,AL4601,AN4601,AP4601,AR4601,AT4601,AV4601,AX4601,AZ4601,BB4601)</f>
        <v>0</v>
      </c>
    </row>
    <row r="4602" customFormat="false" ht="15" hidden="false" customHeight="false" outlineLevel="0" collapsed="false">
      <c r="A4602" s="41" t="n">
        <v>40627</v>
      </c>
      <c r="B4602" s="0" t="s">
        <v>1205</v>
      </c>
      <c r="C4602" s="0" t="s">
        <v>940</v>
      </c>
      <c r="D4602" s="69" t="n">
        <v>27309</v>
      </c>
      <c r="E4602" s="69"/>
      <c r="F4602" s="42" t="n">
        <v>0.729166666666667</v>
      </c>
      <c r="H4602" s="42" t="n">
        <v>0.333333333333333</v>
      </c>
      <c r="I4602" s="29" t="n">
        <v>233</v>
      </c>
      <c r="K4602" s="30" t="s">
        <v>1249</v>
      </c>
      <c r="M4602" s="31" t="n">
        <f aca="false">SUM(P4602,R4602,T4602,V4602,X4602,Z4602,AB4602,AD4602,AF4602,AH4602,AJ4602,AL4602,AN4602,AP4602,AR4602,AT4602,AV4602,AX4602,AZ4602,BB4602)</f>
        <v>0</v>
      </c>
    </row>
    <row r="4603" customFormat="false" ht="15" hidden="false" customHeight="false" outlineLevel="0" collapsed="false">
      <c r="A4603" s="41" t="n">
        <v>40627</v>
      </c>
      <c r="B4603" s="0" t="s">
        <v>1665</v>
      </c>
      <c r="C4603" s="0" t="s">
        <v>739</v>
      </c>
      <c r="D4603" s="69" t="n">
        <v>27310</v>
      </c>
      <c r="E4603" s="69"/>
      <c r="F4603" s="42" t="n">
        <v>0.875</v>
      </c>
      <c r="H4603" s="42" t="n">
        <v>0.166666666666667</v>
      </c>
      <c r="I4603" s="29" t="n">
        <v>77</v>
      </c>
      <c r="K4603" s="30" t="s">
        <v>1714</v>
      </c>
      <c r="M4603" s="31" t="n">
        <f aca="false">SUM(P4603,R4603,T4603,V4603,X4603,Z4603,AB4603,AD4603,AF4603,AH4603,AJ4603,AL4603,AN4603,AP4603,AR4603,AT4603,AV4603,AX4603,AZ4603,BB4603)</f>
        <v>0</v>
      </c>
    </row>
    <row r="4604" customFormat="false" ht="15" hidden="false" customHeight="false" outlineLevel="0" collapsed="false">
      <c r="A4604" s="97" t="n">
        <v>40627</v>
      </c>
      <c r="B4604" s="98" t="s">
        <v>1665</v>
      </c>
      <c r="C4604" s="98" t="s">
        <v>1330</v>
      </c>
      <c r="D4604" s="69" t="n">
        <v>27311</v>
      </c>
      <c r="E4604" s="69"/>
      <c r="F4604" s="44" t="n">
        <v>0.791666666666667</v>
      </c>
      <c r="G4604" s="30"/>
      <c r="H4604" s="44" t="n">
        <v>0.166666666666667</v>
      </c>
      <c r="I4604" s="29" t="n">
        <v>77</v>
      </c>
      <c r="K4604" s="30" t="s">
        <v>1714</v>
      </c>
      <c r="M4604" s="31" t="n">
        <f aca="false">SUM(P4604,R4604,T4604,V4604,X4604,Z4604,AB4604,AD4604,AF4604,AH4604,AJ4604,AL4604,AN4604,AP4604,AR4604,AT4604,AV4604,AX4604,AZ4604,BB4604)</f>
        <v>0</v>
      </c>
    </row>
    <row r="4605" customFormat="false" ht="15" hidden="false" customHeight="false" outlineLevel="0" collapsed="false">
      <c r="A4605" s="41"/>
    </row>
    <row r="4606" customFormat="false" ht="15" hidden="false" customHeight="false" outlineLevel="0" collapsed="false">
      <c r="A4606" s="134"/>
      <c r="B4606" s="133"/>
      <c r="C4606" s="133"/>
      <c r="D4606" s="134"/>
      <c r="E4606" s="134"/>
      <c r="F4606" s="134"/>
      <c r="G4606" s="134"/>
      <c r="H4606" s="134"/>
      <c r="I4606" s="136"/>
      <c r="J4606" s="136"/>
      <c r="K4606" s="134"/>
    </row>
    <row r="4607" customFormat="false" ht="18.75" hidden="false" customHeight="false" outlineLevel="0" collapsed="false">
      <c r="A4607" s="134"/>
      <c r="B4607" s="133"/>
      <c r="C4607" s="133"/>
      <c r="D4607" s="134"/>
      <c r="E4607" s="134"/>
      <c r="F4607" s="134"/>
      <c r="G4607" s="76" t="s">
        <v>1592</v>
      </c>
      <c r="H4607" s="134"/>
      <c r="I4607" s="136"/>
      <c r="J4607" s="136"/>
      <c r="K4607" s="134"/>
    </row>
    <row r="4608" customFormat="false" ht="15" hidden="false" customHeight="false" outlineLevel="0" collapsed="false">
      <c r="A4608" s="55" t="n">
        <v>40628</v>
      </c>
      <c r="B4608" s="152" t="s">
        <v>1195</v>
      </c>
      <c r="C4608" s="152" t="s">
        <v>490</v>
      </c>
      <c r="D4608" s="72" t="n">
        <v>27312</v>
      </c>
      <c r="E4608" s="72"/>
      <c r="F4608" s="44" t="n">
        <v>0.958333333333333</v>
      </c>
      <c r="G4608" s="190"/>
      <c r="H4608" s="44" t="n">
        <v>0.166666666666667</v>
      </c>
      <c r="I4608" s="29" t="n">
        <v>100</v>
      </c>
      <c r="K4608" s="30" t="s">
        <v>1217</v>
      </c>
      <c r="M4608" s="31" t="n">
        <f aca="false">SUM(P4608,R4608,T4608,V4608,X4608,Z4608,AB4608,AD4608,AF4608,AH4608,AJ4608,AL4608,AN4608,AP4608,AR4608,AT4608,AV4608,AX4608,AZ4608,BB4608)</f>
        <v>0</v>
      </c>
    </row>
    <row r="4609" customFormat="false" ht="15" hidden="false" customHeight="false" outlineLevel="0" collapsed="false">
      <c r="A4609" s="41" t="n">
        <v>40628</v>
      </c>
      <c r="B4609" s="68" t="s">
        <v>1632</v>
      </c>
      <c r="C4609" s="68" t="s">
        <v>490</v>
      </c>
      <c r="D4609" s="72" t="n">
        <v>27313</v>
      </c>
      <c r="E4609" s="72"/>
      <c r="F4609" s="42" t="n">
        <v>0.958333333333333</v>
      </c>
      <c r="H4609" s="42" t="n">
        <v>0.166666666666667</v>
      </c>
      <c r="I4609" s="29" t="n">
        <v>100</v>
      </c>
      <c r="K4609" s="30" t="s">
        <v>1621</v>
      </c>
      <c r="M4609" s="31" t="n">
        <f aca="false">SUM(P4609,R4609,T4609,V4609,X4609,Z4609,AB4609,AD4609,AF4609,AH4609,AJ4609,AL4609,AN4609,AP4609,AR4609,AT4609,AV4609,AX4609,AZ4609,BB4609)</f>
        <v>0</v>
      </c>
    </row>
    <row r="4610" customFormat="false" ht="15" hidden="false" customHeight="false" outlineLevel="0" collapsed="false">
      <c r="A4610" s="117" t="n">
        <v>40628</v>
      </c>
      <c r="B4610" s="68" t="s">
        <v>1173</v>
      </c>
      <c r="C4610" s="68" t="s">
        <v>1049</v>
      </c>
      <c r="D4610" s="72" t="n">
        <v>27314</v>
      </c>
      <c r="E4610" s="72"/>
      <c r="F4610" s="42" t="n">
        <v>0.729166666666667</v>
      </c>
      <c r="H4610" s="42" t="n">
        <v>0.416666666666667</v>
      </c>
      <c r="I4610" s="29" t="n">
        <v>180</v>
      </c>
      <c r="K4610" s="30" t="s">
        <v>1212</v>
      </c>
      <c r="M4610" s="31" t="n">
        <f aca="false">SUM(P4610,R4610,T4610,V4610,X4610,Z4610,AB4610,AD4610,AF4610,AH4610,AJ4610,AL4610,AN4610,AP4610,AR4610,AT4610,AV4610,AX4610,AZ4610,BB4610)</f>
        <v>0</v>
      </c>
    </row>
    <row r="4611" customFormat="false" ht="15" hidden="false" customHeight="false" outlineLevel="0" collapsed="false">
      <c r="A4611" s="41"/>
    </row>
    <row r="4612" customFormat="false" ht="15" hidden="false" customHeight="false" outlineLevel="0" collapsed="false">
      <c r="A4612" s="132"/>
      <c r="B4612" s="133"/>
      <c r="C4612" s="133"/>
      <c r="D4612" s="134"/>
      <c r="E4612" s="134"/>
      <c r="F4612" s="134"/>
      <c r="G4612" s="134"/>
      <c r="H4612" s="134"/>
      <c r="I4612" s="136"/>
      <c r="J4612" s="136"/>
      <c r="K4612" s="134"/>
    </row>
    <row r="4613" customFormat="false" ht="18.75" hidden="false" customHeight="false" outlineLevel="0" collapsed="false">
      <c r="A4613" s="132"/>
      <c r="B4613" s="133"/>
      <c r="C4613" s="133"/>
      <c r="D4613" s="134"/>
      <c r="E4613" s="134"/>
      <c r="F4613" s="134"/>
      <c r="G4613" s="76" t="s">
        <v>1624</v>
      </c>
      <c r="H4613" s="134"/>
      <c r="I4613" s="136"/>
      <c r="J4613" s="136"/>
      <c r="K4613" s="134"/>
    </row>
    <row r="4614" customFormat="false" ht="15" hidden="false" customHeight="false" outlineLevel="0" collapsed="false">
      <c r="A4614" s="41" t="n">
        <v>40630</v>
      </c>
      <c r="B4614" s="68" t="s">
        <v>383</v>
      </c>
      <c r="C4614" s="68" t="s">
        <v>1206</v>
      </c>
      <c r="D4614" s="69" t="n">
        <v>27315</v>
      </c>
      <c r="E4614" s="69"/>
      <c r="F4614" s="3" t="s">
        <v>1162</v>
      </c>
      <c r="G4614" s="3" t="s">
        <v>1910</v>
      </c>
      <c r="H4614" s="3" t="s">
        <v>1162</v>
      </c>
      <c r="I4614" s="29" t="n">
        <v>278.1</v>
      </c>
      <c r="K4614" s="30" t="s">
        <v>1232</v>
      </c>
      <c r="M4614" s="31" t="n">
        <f aca="false">SUM(P4614,R4614,T4614,V4614,X4614,Z4614,AB4614,AD4614,AF4614,AH4614,AJ4614,AL4614,AN4614,AP4614,AR4614,AT4614,AV4614,AX4614,AZ4614,BB4614)</f>
        <v>24697.94</v>
      </c>
      <c r="O4614" s="0" t="n">
        <v>23687</v>
      </c>
      <c r="P4614" s="31" t="n">
        <v>126.13</v>
      </c>
      <c r="Q4614" s="0" t="n">
        <v>23686</v>
      </c>
      <c r="R4614" s="31" t="n">
        <v>233.7</v>
      </c>
      <c r="S4614" s="47" t="n">
        <v>23685</v>
      </c>
      <c r="T4614" s="31" t="n">
        <v>181.08</v>
      </c>
      <c r="U4614" s="47" t="n">
        <v>23684</v>
      </c>
      <c r="V4614" s="31" t="n">
        <v>291.53</v>
      </c>
      <c r="W4614" s="47" t="n">
        <v>23785</v>
      </c>
      <c r="X4614" s="31" t="n">
        <v>9645</v>
      </c>
      <c r="Y4614" s="47" t="n">
        <v>23767</v>
      </c>
      <c r="Z4614" s="31" t="n">
        <v>1500</v>
      </c>
      <c r="AA4614" s="47" t="n">
        <v>23748</v>
      </c>
      <c r="AB4614" s="31" t="n">
        <v>6337</v>
      </c>
      <c r="AC4614" s="47" t="n">
        <v>23788</v>
      </c>
      <c r="AD4614" s="31" t="n">
        <v>2700</v>
      </c>
      <c r="AE4614" s="47" t="n">
        <v>23795</v>
      </c>
      <c r="AF4614" s="31" t="n">
        <v>1081</v>
      </c>
      <c r="AG4614" s="47" t="n">
        <v>23779</v>
      </c>
      <c r="AH4614" s="31" t="n">
        <v>2200</v>
      </c>
      <c r="AI4614" s="47" t="n">
        <v>23775</v>
      </c>
      <c r="AJ4614" s="31" t="n">
        <v>200</v>
      </c>
      <c r="AK4614" s="47" t="n">
        <v>23770</v>
      </c>
      <c r="AL4614" s="31" t="n">
        <v>202.5</v>
      </c>
    </row>
    <row r="4615" customFormat="false" ht="15" hidden="false" customHeight="false" outlineLevel="0" collapsed="false">
      <c r="A4615" s="41" t="n">
        <v>40630</v>
      </c>
      <c r="B4615" s="68" t="s">
        <v>1165</v>
      </c>
      <c r="C4615" s="68" t="s">
        <v>1206</v>
      </c>
      <c r="D4615" s="69" t="n">
        <v>27316</v>
      </c>
      <c r="E4615" s="69"/>
      <c r="F4615" s="3" t="s">
        <v>1162</v>
      </c>
      <c r="H4615" s="3" t="s">
        <v>1162</v>
      </c>
      <c r="I4615" s="29" t="n">
        <v>202</v>
      </c>
      <c r="K4615" s="30" t="s">
        <v>1233</v>
      </c>
      <c r="M4615" s="31" t="n">
        <f aca="false">SUM(P4615,R4615,T4615,V4615,X4615,Z4615,AB4615,AD4615,AF4615,AH4615,AJ4615,AL4615,AN4615,AP4615,AR4615,AT4615,AV4615,AX4615,AZ4615,BB4615)</f>
        <v>37530.98</v>
      </c>
      <c r="O4615" s="0" t="n">
        <v>23705</v>
      </c>
      <c r="P4615" s="31" t="n">
        <v>1392.44</v>
      </c>
      <c r="Q4615" s="0" t="n">
        <v>23704</v>
      </c>
      <c r="R4615" s="31" t="n">
        <v>1521.04</v>
      </c>
      <c r="S4615" s="47" t="n">
        <v>23743</v>
      </c>
      <c r="T4615" s="31" t="n">
        <v>2600</v>
      </c>
      <c r="U4615" s="47" t="n">
        <v>23744</v>
      </c>
      <c r="V4615" s="31" t="n">
        <v>2600</v>
      </c>
      <c r="W4615" s="47" t="n">
        <v>23789</v>
      </c>
      <c r="X4615" s="31" t="n">
        <v>7522.5</v>
      </c>
      <c r="Y4615" s="47" t="n">
        <v>23739</v>
      </c>
      <c r="Z4615" s="31" t="n">
        <v>9860</v>
      </c>
      <c r="AA4615" s="47" t="n">
        <v>23659</v>
      </c>
      <c r="AB4615" s="31" t="n">
        <v>11125</v>
      </c>
      <c r="AC4615" s="47" t="n">
        <v>23778</v>
      </c>
      <c r="AD4615" s="31" t="n">
        <v>205</v>
      </c>
      <c r="AE4615" s="47" t="n">
        <v>23780</v>
      </c>
      <c r="AF4615" s="31" t="n">
        <v>405</v>
      </c>
      <c r="AG4615" s="47" t="n">
        <v>23791</v>
      </c>
      <c r="AH4615" s="31" t="n">
        <v>300</v>
      </c>
    </row>
    <row r="4616" customFormat="false" ht="15" hidden="false" customHeight="false" outlineLevel="0" collapsed="false">
      <c r="A4616" s="41" t="n">
        <v>40630</v>
      </c>
      <c r="B4616" s="68" t="s">
        <v>1176</v>
      </c>
      <c r="C4616" s="68" t="s">
        <v>1206</v>
      </c>
      <c r="D4616" s="69" t="n">
        <v>27317</v>
      </c>
      <c r="E4616" s="69"/>
      <c r="F4616" s="3" t="s">
        <v>1162</v>
      </c>
      <c r="G4616" s="3" t="s">
        <v>1247</v>
      </c>
      <c r="H4616" s="3" t="s">
        <v>1162</v>
      </c>
      <c r="I4616" s="29" t="n">
        <v>225.8</v>
      </c>
      <c r="K4616" s="30" t="s">
        <v>1222</v>
      </c>
      <c r="M4616" s="31" t="n">
        <f aca="false">SUM(P4616,R4616,T4616,V4616,X4616,Z4616,AB4616,AD4616,AF4616,AH4616,AJ4616,AL4616,AN4616,AP4616,AR4616,AT4616,AV4616,AX4616,AZ4616,BB4616)</f>
        <v>27319.12</v>
      </c>
      <c r="O4616" s="0" t="n">
        <v>23703</v>
      </c>
      <c r="P4616" s="31" t="n">
        <v>580.95</v>
      </c>
      <c r="Q4616" s="0" t="n">
        <v>23700</v>
      </c>
      <c r="R4616" s="31" t="n">
        <v>588.52</v>
      </c>
      <c r="S4616" s="47" t="n">
        <v>23701</v>
      </c>
      <c r="T4616" s="31" t="n">
        <v>501.38</v>
      </c>
      <c r="U4616" s="47" t="n">
        <v>23702</v>
      </c>
      <c r="V4616" s="31" t="n">
        <v>585.27</v>
      </c>
      <c r="W4616" s="47" t="n">
        <v>23747</v>
      </c>
      <c r="X4616" s="31" t="n">
        <v>7522.5</v>
      </c>
      <c r="Y4616" s="47" t="n">
        <v>23749</v>
      </c>
      <c r="Z4616" s="31" t="n">
        <v>520</v>
      </c>
      <c r="AA4616" s="47" t="n">
        <v>23664</v>
      </c>
      <c r="AB4616" s="31" t="n">
        <v>15550</v>
      </c>
      <c r="AC4616" s="47" t="n">
        <v>23637</v>
      </c>
      <c r="AD4616" s="31" t="n">
        <v>120</v>
      </c>
      <c r="AE4616" s="47" t="n">
        <v>23673</v>
      </c>
      <c r="AF4616" s="31" t="n">
        <v>1000</v>
      </c>
      <c r="AG4616" s="47" t="n">
        <v>23783</v>
      </c>
      <c r="AH4616" s="31" t="n">
        <v>161.75</v>
      </c>
      <c r="AI4616" s="47" t="n">
        <v>23774</v>
      </c>
      <c r="AJ4616" s="31" t="n">
        <v>32</v>
      </c>
      <c r="AK4616" s="47" t="n">
        <v>23773</v>
      </c>
      <c r="AL4616" s="31" t="n">
        <v>156.75</v>
      </c>
    </row>
    <row r="4617" customFormat="false" ht="15" hidden="false" customHeight="false" outlineLevel="0" collapsed="false">
      <c r="A4617" s="55" t="n">
        <v>40630</v>
      </c>
      <c r="B4617" s="56" t="s">
        <v>1193</v>
      </c>
      <c r="C4617" s="56" t="s">
        <v>700</v>
      </c>
      <c r="D4617" s="69" t="n">
        <v>27318</v>
      </c>
      <c r="E4617" s="69"/>
      <c r="F4617" s="44" t="n">
        <v>0.493055555555556</v>
      </c>
      <c r="G4617" s="30"/>
      <c r="H4617" s="44" t="n">
        <v>0.1875</v>
      </c>
      <c r="I4617" s="29" t="n">
        <v>86</v>
      </c>
      <c r="K4617" s="30" t="s">
        <v>1216</v>
      </c>
      <c r="M4617" s="31" t="n">
        <f aca="false">SUM(P4617,R4617,T4617,V4617,X4617,Z4617,AB4617,AD4617,AF4617,AH4617,AJ4617,AL4617,AN4617,AP4617,AR4617,AT4617,AV4617,AX4617,AZ4617,BB4617)</f>
        <v>36285</v>
      </c>
      <c r="O4617" s="0" t="n">
        <v>972</v>
      </c>
      <c r="P4617" s="31" t="n">
        <v>17169</v>
      </c>
      <c r="Q4617" s="0" t="n">
        <v>982</v>
      </c>
      <c r="R4617" s="31" t="n">
        <v>19116</v>
      </c>
    </row>
    <row r="4618" customFormat="false" ht="15" hidden="false" customHeight="false" outlineLevel="0" collapsed="false">
      <c r="A4618" s="41" t="n">
        <v>40630</v>
      </c>
      <c r="B4618" s="0" t="s">
        <v>1189</v>
      </c>
      <c r="C4618" s="0" t="s">
        <v>925</v>
      </c>
      <c r="D4618" s="69" t="n">
        <v>27319</v>
      </c>
      <c r="E4618" s="69"/>
      <c r="F4618" s="42" t="n">
        <v>0.618055555555556</v>
      </c>
      <c r="H4618" s="42" t="n">
        <v>0.3125</v>
      </c>
      <c r="I4618" s="29" t="n">
        <v>180.5</v>
      </c>
      <c r="K4618" s="30" t="s">
        <v>1231</v>
      </c>
      <c r="M4618" s="31" t="n">
        <f aca="false">SUM(P4618,R4618,T4618,V4618,X4618,Z4618,AB4618,AD4618,AF4618,AH4618,AJ4618,AL4618,AN4618,AP4618,AR4618,AT4618,AV4618,AX4618,AZ4618,BB4618)</f>
        <v>0</v>
      </c>
    </row>
    <row r="4619" customFormat="false" ht="15" hidden="false" customHeight="false" outlineLevel="0" collapsed="false">
      <c r="A4619" s="41" t="n">
        <v>40630</v>
      </c>
      <c r="B4619" s="68" t="s">
        <v>1169</v>
      </c>
      <c r="C4619" s="68" t="s">
        <v>925</v>
      </c>
      <c r="D4619" s="69" t="n">
        <v>27320</v>
      </c>
      <c r="E4619" s="69"/>
      <c r="F4619" s="42" t="n">
        <v>0.65625</v>
      </c>
      <c r="G4619" s="3" t="s">
        <v>1453</v>
      </c>
      <c r="H4619" s="3" t="s">
        <v>1298</v>
      </c>
      <c r="I4619" s="29" t="n">
        <v>216.15</v>
      </c>
      <c r="K4619" s="30" t="s">
        <v>1214</v>
      </c>
      <c r="M4619" s="31" t="n">
        <f aca="false">SUM(P4619,R4619,T4619,V4619,X4619,Z4619,AB4619,AD4619,AF4619,AH4619,AJ4619,AL4619,AN4619,AP4619,AR4619,AT4619,AV4619,AX4619,AZ4619,BB4619)</f>
        <v>0</v>
      </c>
    </row>
    <row r="4620" customFormat="false" ht="15" hidden="false" customHeight="false" outlineLevel="0" collapsed="false">
      <c r="A4620" s="41" t="n">
        <v>40630</v>
      </c>
      <c r="B4620" s="0" t="s">
        <v>1173</v>
      </c>
      <c r="C4620" s="0" t="s">
        <v>1049</v>
      </c>
      <c r="D4620" s="69" t="n">
        <v>27321</v>
      </c>
      <c r="E4620" s="69"/>
      <c r="F4620" s="42" t="n">
        <v>0.84375</v>
      </c>
      <c r="H4620" s="42" t="n">
        <v>0.541666666666667</v>
      </c>
      <c r="I4620" s="29" t="n">
        <v>234</v>
      </c>
      <c r="K4620" s="30" t="s">
        <v>1212</v>
      </c>
      <c r="M4620" s="31" t="n">
        <f aca="false">SUM(P4620,R4620,T4620,V4620,X4620,Z4620,AB4620,AD4620,AF4620,AH4620,AJ4620,AL4620,AN4620,AP4620,AR4620,AT4620,AV4620,AX4620,AZ4620,BB4620)</f>
        <v>0</v>
      </c>
    </row>
    <row r="4621" customFormat="false" ht="15" hidden="false" customHeight="false" outlineLevel="0" collapsed="false">
      <c r="A4621" s="41" t="n">
        <v>40630</v>
      </c>
      <c r="B4621" s="0" t="s">
        <v>1195</v>
      </c>
      <c r="C4621" s="0" t="s">
        <v>940</v>
      </c>
      <c r="D4621" s="69" t="n">
        <v>27322</v>
      </c>
      <c r="E4621" s="69"/>
      <c r="F4621" s="42" t="n">
        <v>0.6875</v>
      </c>
      <c r="G4621" s="3" t="s">
        <v>1911</v>
      </c>
      <c r="H4621" s="3" t="s">
        <v>1858</v>
      </c>
      <c r="I4621" s="29" t="n">
        <v>194</v>
      </c>
      <c r="K4621" s="30" t="s">
        <v>1217</v>
      </c>
      <c r="M4621" s="31" t="n">
        <f aca="false">SUM(P4621,R4621,T4621,V4621,X4621,Z4621,AB4621,AD4621,AF4621,AH4621,AJ4621,AL4621,AN4621,AP4621,AR4621,AT4621,AV4621,AX4621,AZ4621,BB4621)</f>
        <v>0</v>
      </c>
    </row>
    <row r="4622" customFormat="false" ht="15" hidden="false" customHeight="false" outlineLevel="0" collapsed="false">
      <c r="A4622" s="41" t="n">
        <v>40630</v>
      </c>
      <c r="B4622" s="0" t="s">
        <v>1665</v>
      </c>
      <c r="C4622" s="0" t="s">
        <v>1817</v>
      </c>
      <c r="D4622" s="69" t="n">
        <v>27323</v>
      </c>
      <c r="E4622" s="69"/>
      <c r="F4622" s="42" t="n">
        <v>0.590277777777778</v>
      </c>
      <c r="G4622" s="3" t="s">
        <v>1170</v>
      </c>
      <c r="H4622" s="3" t="s">
        <v>1391</v>
      </c>
      <c r="I4622" s="29" t="n">
        <v>126</v>
      </c>
      <c r="K4622" s="30" t="s">
        <v>1714</v>
      </c>
      <c r="M4622" s="31" t="n">
        <f aca="false">SUM(P4622,R4622,T4622,V4622,X4622,Z4622,AB4622,AD4622,AF4622,AH4622,AJ4622,AL4622,AN4622,AP4622,AR4622,AT4622,AV4622,AX4622,AZ4622,BB4622)</f>
        <v>0</v>
      </c>
    </row>
    <row r="4623" customFormat="false" ht="15" hidden="false" customHeight="false" outlineLevel="0" collapsed="false">
      <c r="A4623" s="55" t="n">
        <v>40630</v>
      </c>
      <c r="B4623" s="56" t="s">
        <v>1745</v>
      </c>
      <c r="C4623" s="56" t="s">
        <v>739</v>
      </c>
      <c r="D4623" s="69" t="n">
        <v>27324</v>
      </c>
      <c r="E4623" s="69"/>
      <c r="F4623" s="158" t="n">
        <v>0.604166666666667</v>
      </c>
      <c r="G4623" s="30"/>
      <c r="H4623" s="44" t="n">
        <v>0.229166666666667</v>
      </c>
      <c r="I4623" s="29" t="n">
        <v>104</v>
      </c>
      <c r="K4623" s="30" t="s">
        <v>1766</v>
      </c>
      <c r="M4623" s="31" t="n">
        <f aca="false">SUM(P4623,R4623,T4623,V4623,X4623,Z4623,AB4623,AD4623,AF4623,AH4623,AJ4623,AL4623,AN4623,AP4623,AR4623,AT4623,AV4623,AX4623,AZ4623,BB4623)</f>
        <v>0</v>
      </c>
    </row>
    <row r="4624" customFormat="false" ht="15" hidden="false" customHeight="false" outlineLevel="0" collapsed="false">
      <c r="A4624" s="41" t="n">
        <v>40630</v>
      </c>
      <c r="B4624" s="0" t="s">
        <v>96</v>
      </c>
      <c r="C4624" s="0" t="s">
        <v>892</v>
      </c>
      <c r="D4624" s="69" t="n">
        <v>27325</v>
      </c>
      <c r="E4624" s="69"/>
      <c r="F4624" s="42" t="n">
        <v>0.736111111111111</v>
      </c>
      <c r="H4624" s="42" t="n">
        <v>0.361111111111111</v>
      </c>
      <c r="I4624" s="29" t="n">
        <v>150.8</v>
      </c>
      <c r="K4624" s="30" t="s">
        <v>1237</v>
      </c>
      <c r="M4624" s="31" t="n">
        <f aca="false">SUM(P4624,R4624,T4624,V4624,X4624,Z4624,AB4624,AD4624,AF4624,AH4624,AJ4624,AL4624,AN4624,AP4624,AR4624,AT4624,AV4624,AX4624,AZ4624,BB4624)</f>
        <v>0</v>
      </c>
    </row>
    <row r="4625" customFormat="false" ht="15" hidden="false" customHeight="false" outlineLevel="0" collapsed="false">
      <c r="A4625" s="41" t="n">
        <v>40630</v>
      </c>
      <c r="B4625" s="0" t="s">
        <v>1208</v>
      </c>
      <c r="C4625" s="0" t="s">
        <v>1032</v>
      </c>
      <c r="D4625" s="69" t="n">
        <v>27326</v>
      </c>
      <c r="E4625" s="69"/>
      <c r="F4625" s="42" t="n">
        <v>0.649305555555556</v>
      </c>
      <c r="H4625" s="42" t="n">
        <v>0.333333333333333</v>
      </c>
      <c r="I4625" s="29" t="n">
        <v>253</v>
      </c>
      <c r="K4625" s="30" t="s">
        <v>1238</v>
      </c>
      <c r="M4625" s="31" t="n">
        <f aca="false">SUM(P4625,R4625,T4625,V4625,X4625,Z4625,AB4625,AD4625,AF4625,AH4625,AJ4625,AL4625,AN4625,AP4625,AR4625,AT4625,AV4625,AX4625,AZ4625,BB4625)</f>
        <v>0</v>
      </c>
    </row>
    <row r="4626" customFormat="false" ht="15" hidden="false" customHeight="false" outlineLevel="0" collapsed="false">
      <c r="A4626" s="55" t="n">
        <v>40630</v>
      </c>
      <c r="B4626" s="56" t="s">
        <v>581</v>
      </c>
      <c r="C4626" s="56" t="s">
        <v>490</v>
      </c>
      <c r="D4626" s="69" t="n">
        <v>27327</v>
      </c>
      <c r="E4626" s="69"/>
      <c r="F4626" s="44" t="n">
        <v>0.739583333333334</v>
      </c>
      <c r="G4626" s="30"/>
      <c r="H4626" s="44" t="n">
        <v>0.291666666666667</v>
      </c>
      <c r="I4626" s="29" t="n">
        <v>137</v>
      </c>
      <c r="K4626" s="30" t="s">
        <v>1243</v>
      </c>
      <c r="M4626" s="31" t="n">
        <f aca="false">SUM(P4626,R4626,T4626,V4626,X4626,Z4626,AB4626,AD4626,AF4626,AH4626,AJ4626,AL4626,AN4626,AP4626,AR4626,AT4626,AV4626,AX4626,AZ4626,BB4626)</f>
        <v>0</v>
      </c>
    </row>
    <row r="4627" customFormat="false" ht="15" hidden="false" customHeight="false" outlineLevel="0" collapsed="false">
      <c r="A4627" s="41" t="n">
        <v>40630</v>
      </c>
      <c r="B4627" s="0" t="s">
        <v>1197</v>
      </c>
      <c r="C4627" s="0" t="s">
        <v>714</v>
      </c>
      <c r="D4627" s="69" t="n">
        <v>27328</v>
      </c>
      <c r="E4627" s="69"/>
      <c r="F4627" s="42" t="n">
        <v>0.520833333333333</v>
      </c>
      <c r="G4627" s="3" t="s">
        <v>1170</v>
      </c>
      <c r="H4627" s="3" t="s">
        <v>1308</v>
      </c>
      <c r="I4627" s="29" t="n">
        <v>92</v>
      </c>
      <c r="K4627" s="30" t="s">
        <v>1259</v>
      </c>
      <c r="M4627" s="31" t="n">
        <f aca="false">SUM(P4627,R4627,T4627,V4627,X4627,Z4627,AB4627,AD4627,AF4627,AH4627,AJ4627,AL4627,AN4627,AP4627,AR4627,AT4627,AV4627,AX4627,AZ4627,BB4627)</f>
        <v>0</v>
      </c>
    </row>
    <row r="4628" customFormat="false" ht="15" hidden="false" customHeight="false" outlineLevel="0" collapsed="false">
      <c r="A4628" s="41" t="n">
        <v>40630</v>
      </c>
      <c r="B4628" s="0" t="s">
        <v>1203</v>
      </c>
      <c r="C4628" s="0" t="s">
        <v>979</v>
      </c>
      <c r="D4628" s="69" t="n">
        <v>27329</v>
      </c>
      <c r="E4628" s="69"/>
      <c r="F4628" s="42" t="n">
        <v>0.708333333333333</v>
      </c>
      <c r="G4628" s="3" t="s">
        <v>1241</v>
      </c>
      <c r="H4628" s="3" t="s">
        <v>1326</v>
      </c>
      <c r="I4628" s="29" t="n">
        <v>145.8</v>
      </c>
      <c r="K4628" s="30" t="s">
        <v>1244</v>
      </c>
      <c r="M4628" s="31" t="n">
        <f aca="false">SUM(P4628,R4628,T4628,V4628,X4628,Z4628,AB4628,AD4628,AF4628,AH4628,AJ4628,AL4628,AN4628,AP4628,AR4628,AT4628,AV4628,AX4628,AZ4628,BB4628)</f>
        <v>0</v>
      </c>
    </row>
    <row r="4629" customFormat="false" ht="15" hidden="false" customHeight="false" outlineLevel="0" collapsed="false">
      <c r="A4629" s="41" t="n">
        <v>40630</v>
      </c>
      <c r="B4629" s="0" t="s">
        <v>1193</v>
      </c>
      <c r="C4629" s="0" t="s">
        <v>557</v>
      </c>
      <c r="D4629" s="69" t="n">
        <v>27330</v>
      </c>
      <c r="E4629" s="69"/>
      <c r="F4629" s="42" t="n">
        <v>0.760416666666667</v>
      </c>
      <c r="H4629" s="42" t="n">
        <v>0.166666666666667</v>
      </c>
      <c r="I4629" s="29" t="n">
        <v>81</v>
      </c>
      <c r="K4629" s="30" t="s">
        <v>1216</v>
      </c>
      <c r="M4629" s="31" t="n">
        <f aca="false">SUM(P4629,R4629,T4629,V4629,X4629,Z4629,AB4629,AD4629,AF4629,AH4629,AJ4629,AL4629,AN4629,AP4629,AR4629,AT4629,AV4629,AX4629,AZ4629,BB4629)</f>
        <v>0</v>
      </c>
    </row>
    <row r="4630" customFormat="false" ht="15" hidden="false" customHeight="false" outlineLevel="0" collapsed="false">
      <c r="A4630" s="41" t="n">
        <v>40630</v>
      </c>
      <c r="B4630" s="0" t="s">
        <v>1665</v>
      </c>
      <c r="C4630" s="0" t="s">
        <v>557</v>
      </c>
      <c r="D4630" s="69" t="n">
        <v>27331</v>
      </c>
      <c r="E4630" s="69"/>
      <c r="F4630" s="42" t="n">
        <v>0.760416666666667</v>
      </c>
      <c r="H4630" s="42" t="n">
        <v>0.166666666666667</v>
      </c>
      <c r="I4630" s="29" t="n">
        <v>77</v>
      </c>
      <c r="K4630" s="30" t="s">
        <v>1714</v>
      </c>
      <c r="M4630" s="31" t="n">
        <f aca="false">SUM(P4630,R4630,T4630,V4630,X4630,Z4630,AB4630,AD4630,AF4630,AH4630,AJ4630,AL4630,AN4630,AP4630,AR4630,AT4630,AV4630,AX4630,AZ4630,BB4630)</f>
        <v>0</v>
      </c>
    </row>
    <row r="4631" customFormat="false" ht="15" hidden="false" customHeight="false" outlineLevel="0" collapsed="false">
      <c r="A4631" s="41" t="n">
        <v>40630</v>
      </c>
      <c r="B4631" s="0" t="s">
        <v>1745</v>
      </c>
      <c r="C4631" s="0" t="s">
        <v>1300</v>
      </c>
      <c r="D4631" s="69" t="n">
        <v>27332</v>
      </c>
      <c r="E4631" s="69"/>
      <c r="F4631" s="42" t="n">
        <v>0.854166666666667</v>
      </c>
      <c r="G4631" s="3" t="s">
        <v>1912</v>
      </c>
      <c r="H4631" s="3" t="s">
        <v>1391</v>
      </c>
      <c r="I4631" s="29" t="n">
        <v>135.5</v>
      </c>
      <c r="K4631" s="30" t="s">
        <v>1766</v>
      </c>
      <c r="M4631" s="31" t="n">
        <f aca="false">SUM(P4631,R4631,T4631,V4631,X4631,Z4631,AB4631,AD4631,AF4631,AH4631,AJ4631,AL4631,AN4631,AP4631,AR4631,AT4631,AV4631,AX4631,AZ4631,BB4631)</f>
        <v>0</v>
      </c>
    </row>
    <row r="4632" customFormat="false" ht="15" hidden="false" customHeight="false" outlineLevel="0" collapsed="false">
      <c r="A4632" s="157" t="n">
        <v>40630</v>
      </c>
      <c r="B4632" s="152" t="s">
        <v>1195</v>
      </c>
      <c r="C4632" s="152" t="s">
        <v>490</v>
      </c>
      <c r="D4632" s="69" t="n">
        <v>27333</v>
      </c>
      <c r="E4632" s="69"/>
      <c r="F4632" s="44" t="n">
        <v>0.125</v>
      </c>
      <c r="G4632" s="30"/>
      <c r="H4632" s="44" t="n">
        <v>0.166666666666667</v>
      </c>
      <c r="I4632" s="29" t="n">
        <v>100</v>
      </c>
      <c r="K4632" s="30" t="s">
        <v>1217</v>
      </c>
      <c r="M4632" s="31" t="n">
        <f aca="false">SUM(P4632,R4632,T4632,V4632,X4632,Z4632,AB4632,AD4632,AF4632,AH4632,AJ4632,AL4632,AN4632,AP4632,AR4632,AT4632,AV4632,AX4632,AZ4632,BB4632)</f>
        <v>0</v>
      </c>
    </row>
    <row r="4633" customFormat="false" ht="15" hidden="false" customHeight="false" outlineLevel="0" collapsed="false">
      <c r="A4633" s="117"/>
      <c r="B4633" s="68"/>
      <c r="C4633" s="68"/>
      <c r="D4633" s="69"/>
      <c r="E4633" s="69"/>
    </row>
    <row r="4634" customFormat="false" ht="15" hidden="false" customHeight="false" outlineLevel="0" collapsed="false">
      <c r="A4634" s="132"/>
      <c r="B4634" s="133"/>
      <c r="C4634" s="133"/>
      <c r="D4634" s="134"/>
      <c r="E4634" s="134"/>
      <c r="F4634" s="134"/>
      <c r="G4634" s="134"/>
      <c r="H4634" s="134"/>
      <c r="I4634" s="136"/>
      <c r="J4634" s="136"/>
      <c r="K4634" s="134"/>
    </row>
    <row r="4635" customFormat="false" ht="18.75" hidden="false" customHeight="false" outlineLevel="0" collapsed="false">
      <c r="A4635" s="132"/>
      <c r="B4635" s="133"/>
      <c r="C4635" s="133"/>
      <c r="D4635" s="134"/>
      <c r="E4635" s="134"/>
      <c r="F4635" s="134"/>
      <c r="G4635" s="76" t="s">
        <v>1782</v>
      </c>
      <c r="H4635" s="134"/>
      <c r="I4635" s="136"/>
      <c r="J4635" s="136"/>
      <c r="K4635" s="134"/>
    </row>
    <row r="4636" customFormat="false" ht="15" hidden="false" customHeight="false" outlineLevel="0" collapsed="false">
      <c r="A4636" s="117" t="n">
        <v>40631</v>
      </c>
      <c r="B4636" s="68" t="s">
        <v>383</v>
      </c>
      <c r="C4636" s="68" t="s">
        <v>1215</v>
      </c>
      <c r="D4636" s="69" t="n">
        <v>27334</v>
      </c>
      <c r="E4636" s="69"/>
      <c r="F4636" s="42" t="n">
        <v>0.666666666666667</v>
      </c>
      <c r="H4636" s="42" t="n">
        <v>0.166666666666667</v>
      </c>
      <c r="I4636" s="29" t="n">
        <v>77</v>
      </c>
      <c r="K4636" s="30" t="s">
        <v>1232</v>
      </c>
      <c r="M4636" s="31" t="n">
        <f aca="false">SUM(P4636,R4636,T4636,V4636,X4636,Z4636,AB4636,AD4636,AF4636,AH4636,AJ4636,AL4636,AN4636,AP4636,AR4636,AT4636,AV4636,AX4636,AZ4636,BB4636)</f>
        <v>0</v>
      </c>
    </row>
    <row r="4637" customFormat="false" ht="15" hidden="false" customHeight="false" outlineLevel="0" collapsed="false">
      <c r="A4637" s="117" t="n">
        <v>40631</v>
      </c>
      <c r="B4637" s="68" t="s">
        <v>1165</v>
      </c>
      <c r="C4637" s="68" t="s">
        <v>1206</v>
      </c>
      <c r="D4637" s="69" t="n">
        <v>27335</v>
      </c>
      <c r="E4637" s="69"/>
      <c r="F4637" s="3" t="s">
        <v>1162</v>
      </c>
      <c r="H4637" s="3" t="s">
        <v>1162</v>
      </c>
      <c r="I4637" s="29" t="n">
        <v>202</v>
      </c>
      <c r="K4637" s="30" t="s">
        <v>1233</v>
      </c>
      <c r="M4637" s="31" t="n">
        <f aca="false">SUM(P4637,R4637,T4637,V4637,X4637,Z4637,AB4637,AD4637,AF4637,AH4637,AJ4637,AL4637,AN4637,AP4637,AR4637,AT4637,AV4637,AX4637,AZ4637,BB4637)</f>
        <v>9645</v>
      </c>
      <c r="O4637" s="0" t="n">
        <v>23886</v>
      </c>
      <c r="P4637" s="31" t="n">
        <v>9645</v>
      </c>
    </row>
    <row r="4638" customFormat="false" ht="15" hidden="false" customHeight="false" outlineLevel="0" collapsed="false">
      <c r="A4638" s="117" t="n">
        <v>40631</v>
      </c>
      <c r="B4638" s="68" t="s">
        <v>1832</v>
      </c>
      <c r="C4638" s="68" t="s">
        <v>1913</v>
      </c>
      <c r="D4638" s="69" t="n">
        <v>27336</v>
      </c>
      <c r="E4638" s="69"/>
      <c r="F4638" s="42" t="n">
        <v>0.833333333333333</v>
      </c>
      <c r="H4638" s="42" t="n">
        <v>0.291666666666667</v>
      </c>
      <c r="I4638" s="29" t="n">
        <v>141.8</v>
      </c>
      <c r="K4638" s="30" t="s">
        <v>1833</v>
      </c>
      <c r="M4638" s="31" t="n">
        <f aca="false">SUM(P4638,R4638,T4638,V4638,X4638,Z4638,AB4638,AD4638,AF4638,AH4638,AJ4638,AL4638,AN4638,AP4638,AR4638,AT4638,AV4638,AX4638,AZ4638,BB4638)</f>
        <v>0</v>
      </c>
    </row>
    <row r="4639" customFormat="false" ht="15" hidden="false" customHeight="false" outlineLevel="0" collapsed="false">
      <c r="A4639" s="41" t="n">
        <v>40631</v>
      </c>
      <c r="B4639" s="0" t="s">
        <v>1675</v>
      </c>
      <c r="C4639" s="0" t="s">
        <v>490</v>
      </c>
      <c r="D4639" s="69" t="n">
        <v>27337</v>
      </c>
      <c r="E4639" s="69"/>
      <c r="F4639" s="42" t="n">
        <v>0.854166666666667</v>
      </c>
      <c r="H4639" s="42" t="n">
        <v>0.5625</v>
      </c>
      <c r="I4639" s="29" t="n">
        <v>270.75</v>
      </c>
      <c r="K4639" s="30" t="s">
        <v>1375</v>
      </c>
      <c r="M4639" s="31" t="n">
        <f aca="false">SUM(P4639,R4639,T4639,V4639,X4639,Z4639,AB4639,AD4639,AF4639,AH4639,AJ4639,AL4639,AN4639,AP4639,AR4639,AT4639,AV4639,AX4639,AZ4639,BB4639)</f>
        <v>0</v>
      </c>
    </row>
    <row r="4640" customFormat="false" ht="15" hidden="false" customHeight="false" outlineLevel="0" collapsed="false">
      <c r="A4640" s="41" t="n">
        <v>40631</v>
      </c>
      <c r="B4640" s="0" t="s">
        <v>1665</v>
      </c>
      <c r="C4640" s="0" t="s">
        <v>490</v>
      </c>
      <c r="D4640" s="69" t="n">
        <v>27338</v>
      </c>
      <c r="E4640" s="69"/>
      <c r="F4640" s="42" t="n">
        <v>0.958333333333333</v>
      </c>
      <c r="H4640" s="42" t="n">
        <v>0.666666666666667</v>
      </c>
      <c r="I4640" s="29" t="n">
        <v>332.5</v>
      </c>
      <c r="K4640" s="30" t="s">
        <v>1714</v>
      </c>
      <c r="M4640" s="31" t="n">
        <f aca="false">SUM(P4640,R4640,T4640,V4640,X4640,Z4640,AB4640,AD4640,AF4640,AH4640,AJ4640,AL4640,AN4640,AP4640,AR4640,AT4640,AV4640,AX4640,AZ4640,BB4640)</f>
        <v>0</v>
      </c>
    </row>
    <row r="4641" customFormat="false" ht="15" hidden="false" customHeight="false" outlineLevel="0" collapsed="false">
      <c r="A4641" s="55" t="n">
        <v>40631</v>
      </c>
      <c r="B4641" s="56" t="s">
        <v>1189</v>
      </c>
      <c r="C4641" s="56" t="s">
        <v>925</v>
      </c>
      <c r="D4641" s="69" t="n">
        <v>27339</v>
      </c>
      <c r="E4641" s="69"/>
      <c r="F4641" s="44" t="n">
        <v>0.6875</v>
      </c>
      <c r="G4641" s="30" t="s">
        <v>1914</v>
      </c>
      <c r="H4641" s="30" t="s">
        <v>1816</v>
      </c>
      <c r="I4641" s="29" t="n">
        <v>256.2</v>
      </c>
      <c r="K4641" s="30" t="s">
        <v>1231</v>
      </c>
      <c r="M4641" s="31" t="n">
        <f aca="false">SUM(P4641,R4641,T4641,V4641,X4641,Z4641,AB4641,AD4641,AF4641,AH4641,AJ4641,AL4641,AN4641,AP4641,AR4641,AT4641,AV4641,AX4641,AZ4641,BB4641)</f>
        <v>0</v>
      </c>
    </row>
    <row r="4642" customFormat="false" ht="15" hidden="false" customHeight="false" outlineLevel="0" collapsed="false">
      <c r="A4642" s="55" t="n">
        <v>40631</v>
      </c>
      <c r="B4642" s="56" t="s">
        <v>1632</v>
      </c>
      <c r="C4642" s="152" t="s">
        <v>490</v>
      </c>
      <c r="D4642" s="69" t="n">
        <v>27340</v>
      </c>
      <c r="E4642" s="69"/>
      <c r="F4642" s="44" t="n">
        <v>0.770833333333334</v>
      </c>
      <c r="G4642" s="30"/>
      <c r="H4642" s="44" t="n">
        <v>0.4375</v>
      </c>
      <c r="I4642" s="29" t="n">
        <v>199.5</v>
      </c>
      <c r="K4642" s="30" t="s">
        <v>1621</v>
      </c>
      <c r="M4642" s="31" t="n">
        <f aca="false">SUM(P4642,R4642,T4642,V4642,X4642,Z4642,AB4642,AD4642,AF4642,AH4642,AJ4642,AL4642,AN4642,AP4642,AR4642,AT4642,AV4642,AX4642,AZ4642,BB4642)</f>
        <v>0</v>
      </c>
    </row>
    <row r="4643" customFormat="false" ht="15" hidden="false" customHeight="false" outlineLevel="0" collapsed="false">
      <c r="A4643" s="41" t="n">
        <v>40631</v>
      </c>
      <c r="B4643" s="0" t="s">
        <v>1745</v>
      </c>
      <c r="C4643" s="0" t="s">
        <v>490</v>
      </c>
      <c r="D4643" s="69" t="n">
        <v>27341</v>
      </c>
      <c r="E4643" s="69"/>
      <c r="F4643" s="42" t="n">
        <v>0.770833333333334</v>
      </c>
      <c r="H4643" s="42" t="n">
        <v>0.4375</v>
      </c>
      <c r="I4643" s="29" t="n">
        <v>199.5</v>
      </c>
      <c r="K4643" s="30" t="s">
        <v>1766</v>
      </c>
      <c r="M4643" s="31" t="n">
        <f aca="false">SUM(P4643,R4643,T4643,V4643,X4643,Z4643,AB4643,AD4643,AF4643,AH4643,AJ4643,AL4643,AN4643,AP4643,AR4643,AT4643,AV4643,AX4643,AZ4643,BB4643)</f>
        <v>0</v>
      </c>
    </row>
    <row r="4644" customFormat="false" ht="15" hidden="false" customHeight="false" outlineLevel="0" collapsed="false">
      <c r="A4644" s="41" t="n">
        <v>40631</v>
      </c>
      <c r="B4644" s="0" t="s">
        <v>1208</v>
      </c>
      <c r="C4644" s="0" t="s">
        <v>1032</v>
      </c>
      <c r="D4644" s="69" t="n">
        <v>27342</v>
      </c>
      <c r="E4644" s="69"/>
      <c r="F4644" s="42" t="n">
        <v>0.631944444444444</v>
      </c>
      <c r="G4644" s="69"/>
      <c r="H4644" s="42" t="n">
        <v>0.333333333333333</v>
      </c>
      <c r="I4644" s="29" t="n">
        <v>301</v>
      </c>
      <c r="K4644" s="30" t="s">
        <v>1915</v>
      </c>
      <c r="M4644" s="31" t="n">
        <f aca="false">SUM(P4644,R4644,T4644,V4644,X4644,Z4644,AB4644,AD4644,AF4644,AH4644,AJ4644,AL4644,AN4644,AP4644,AR4644,AT4644,AV4644,AX4644,AZ4644,BB4644)</f>
        <v>0</v>
      </c>
    </row>
    <row r="4645" customFormat="false" ht="15" hidden="false" customHeight="false" outlineLevel="0" collapsed="false">
      <c r="A4645" s="41" t="n">
        <v>40631</v>
      </c>
      <c r="B4645" s="0" t="s">
        <v>1169</v>
      </c>
      <c r="C4645" s="0" t="s">
        <v>250</v>
      </c>
      <c r="D4645" s="69" t="n">
        <v>27343</v>
      </c>
      <c r="E4645" s="69"/>
      <c r="F4645" s="42" t="n">
        <v>0.732638888888889</v>
      </c>
      <c r="H4645" s="42" t="n">
        <v>0.395833333333333</v>
      </c>
      <c r="I4645" s="29" t="n">
        <v>180</v>
      </c>
      <c r="K4645" s="30" t="s">
        <v>1214</v>
      </c>
      <c r="M4645" s="31" t="n">
        <f aca="false">SUM(P4645,R4645,T4645,V4645,X4645,Z4645,AB4645,AD4645,AF4645,AH4645,AJ4645,AL4645,AN4645,AP4645,AR4645,AT4645,AV4645,AX4645,AZ4645,BB4645)</f>
        <v>0</v>
      </c>
    </row>
    <row r="4646" customFormat="false" ht="15" hidden="false" customHeight="false" outlineLevel="0" collapsed="false">
      <c r="A4646" s="41" t="n">
        <v>40631</v>
      </c>
      <c r="B4646" s="0" t="s">
        <v>1193</v>
      </c>
      <c r="C4646" s="0" t="s">
        <v>836</v>
      </c>
      <c r="D4646" s="69" t="n">
        <v>27344</v>
      </c>
      <c r="E4646" s="69"/>
      <c r="F4646" s="42" t="n">
        <v>0.625</v>
      </c>
      <c r="G4646" s="3" t="s">
        <v>1241</v>
      </c>
      <c r="H4646" s="3" t="s">
        <v>1299</v>
      </c>
      <c r="I4646" s="29" t="n">
        <v>140</v>
      </c>
      <c r="K4646" s="30" t="s">
        <v>1216</v>
      </c>
      <c r="M4646" s="31" t="n">
        <f aca="false">SUM(P4646,R4646,T4646,V4646,X4646,Z4646,AB4646,AD4646,AF4646,AH4646,AJ4646,AL4646,AN4646,AP4646,AR4646,AT4646,AV4646,AX4646,AZ4646,BB4646)</f>
        <v>0</v>
      </c>
    </row>
    <row r="4647" customFormat="false" ht="15" hidden="false" customHeight="false" outlineLevel="0" collapsed="false">
      <c r="A4647" s="97" t="n">
        <v>40631</v>
      </c>
      <c r="B4647" s="98" t="s">
        <v>627</v>
      </c>
      <c r="C4647" s="98" t="s">
        <v>836</v>
      </c>
      <c r="D4647" s="69" t="n">
        <v>27345</v>
      </c>
      <c r="E4647" s="69"/>
      <c r="F4647" s="67"/>
      <c r="G4647" s="67" t="s">
        <v>1916</v>
      </c>
      <c r="H4647" s="67"/>
      <c r="I4647" s="63"/>
      <c r="J4647" s="63"/>
      <c r="K4647" s="67" t="s">
        <v>1303</v>
      </c>
      <c r="M4647" s="31" t="n">
        <f aca="false">SUM(P4647,R4647,T4647,V4647,X4647,Z4647,AB4647,AD4647,AF4647,AH4647,AJ4647,AL4647,AN4647,AP4647,AR4647,AT4647,AV4647,AX4647,AZ4647,BB4647)</f>
        <v>0</v>
      </c>
    </row>
    <row r="4648" customFormat="false" ht="15" hidden="false" customHeight="false" outlineLevel="0" collapsed="false">
      <c r="A4648" s="41" t="n">
        <v>40631</v>
      </c>
      <c r="B4648" s="0" t="s">
        <v>1173</v>
      </c>
      <c r="C4648" s="0" t="s">
        <v>1049</v>
      </c>
      <c r="D4648" s="69" t="n">
        <v>27346</v>
      </c>
      <c r="E4648" s="69"/>
      <c r="F4648" s="42" t="n">
        <v>0.791666666666667</v>
      </c>
      <c r="H4648" s="42" t="n">
        <v>0.4375</v>
      </c>
      <c r="I4648" s="29" t="n">
        <v>189</v>
      </c>
      <c r="K4648" s="30" t="s">
        <v>1212</v>
      </c>
      <c r="M4648" s="31" t="n">
        <f aca="false">SUM(P4648,R4648,T4648,V4648,X4648,Z4648,AB4648,AD4648,AF4648,AH4648,AJ4648,AL4648,AN4648,AP4648,AR4648,AT4648,AV4648,AX4648,AZ4648,BB4648)</f>
        <v>0</v>
      </c>
    </row>
    <row r="4649" customFormat="false" ht="15" hidden="false" customHeight="false" outlineLevel="0" collapsed="false">
      <c r="A4649" s="41" t="n">
        <v>40631</v>
      </c>
      <c r="B4649" s="0" t="s">
        <v>96</v>
      </c>
      <c r="C4649" s="0" t="s">
        <v>892</v>
      </c>
      <c r="D4649" s="69" t="n">
        <v>27347</v>
      </c>
      <c r="E4649" s="69"/>
      <c r="F4649" s="42" t="n">
        <v>0.65625</v>
      </c>
      <c r="H4649" s="42" t="n">
        <v>0.291666666666667</v>
      </c>
      <c r="I4649" s="29" t="n">
        <v>121.8</v>
      </c>
      <c r="K4649" s="30" t="s">
        <v>1237</v>
      </c>
      <c r="M4649" s="31" t="n">
        <f aca="false">SUM(P4649,R4649,T4649,V4649,X4649,Z4649,AB4649,AD4649,AF4649,AH4649,AJ4649,AL4649,AN4649,AP4649,AR4649,AT4649,AV4649,AX4649,AZ4649,BB4649)</f>
        <v>0</v>
      </c>
    </row>
    <row r="4650" customFormat="false" ht="15" hidden="false" customHeight="false" outlineLevel="0" collapsed="false">
      <c r="A4650" s="41" t="n">
        <v>40631</v>
      </c>
      <c r="B4650" s="0" t="s">
        <v>1199</v>
      </c>
      <c r="C4650" s="0" t="s">
        <v>1000</v>
      </c>
      <c r="D4650" s="69" t="n">
        <v>27348</v>
      </c>
      <c r="E4650" s="69"/>
      <c r="F4650" s="42" t="n">
        <v>0.708333333333333</v>
      </c>
      <c r="H4650" s="42" t="n">
        <v>0.375</v>
      </c>
      <c r="I4650" s="29" t="n">
        <v>167</v>
      </c>
      <c r="K4650" s="30" t="s">
        <v>1253</v>
      </c>
      <c r="M4650" s="31" t="n">
        <f aca="false">SUM(P4650,R4650,T4650,V4650,X4650,Z4650,AB4650,AD4650,AF4650,AH4650,AJ4650,AL4650,AN4650,AP4650,AR4650,AT4650,AV4650,AX4650,AZ4650,BB4650)</f>
        <v>0</v>
      </c>
    </row>
    <row r="4651" customFormat="false" ht="15" hidden="false" customHeight="false" outlineLevel="0" collapsed="false">
      <c r="A4651" s="41" t="n">
        <v>40631</v>
      </c>
      <c r="B4651" s="0" t="s">
        <v>1197</v>
      </c>
      <c r="C4651" s="0" t="s">
        <v>940</v>
      </c>
      <c r="D4651" s="69" t="n">
        <v>27349</v>
      </c>
      <c r="E4651" s="69"/>
      <c r="F4651" s="42" t="n">
        <v>0.583333333333333</v>
      </c>
      <c r="H4651" s="42" t="n">
        <v>0.166666666666667</v>
      </c>
      <c r="I4651" s="29" t="n">
        <v>77</v>
      </c>
      <c r="K4651" s="30" t="s">
        <v>1259</v>
      </c>
      <c r="M4651" s="31" t="n">
        <f aca="false">SUM(P4651,R4651,T4651,V4651,X4651,Z4651,AB4651,AD4651,AF4651,AH4651,AJ4651,AL4651,AN4651,AP4651,AR4651,AT4651,AV4651,AX4651,AZ4651,BB4651)</f>
        <v>0</v>
      </c>
    </row>
    <row r="4652" customFormat="false" ht="15" hidden="false" customHeight="false" outlineLevel="0" collapsed="false">
      <c r="A4652" s="41" t="n">
        <v>40631</v>
      </c>
      <c r="B4652" s="0" t="s">
        <v>1176</v>
      </c>
      <c r="C4652" s="0" t="s">
        <v>760</v>
      </c>
      <c r="D4652" s="69" t="n">
        <v>27350</v>
      </c>
      <c r="E4652" s="69"/>
      <c r="F4652" s="42" t="n">
        <v>0.590277777777778</v>
      </c>
      <c r="H4652" s="42" t="n">
        <v>0.166666666666667</v>
      </c>
      <c r="I4652" s="29" t="n">
        <v>81</v>
      </c>
      <c r="K4652" s="30" t="s">
        <v>1222</v>
      </c>
      <c r="M4652" s="31" t="n">
        <f aca="false">SUM(P4652,R4652,T4652,V4652,X4652,Z4652,AB4652,AD4652,AF4652,AH4652,AJ4652,AL4652,AN4652,AP4652,AR4652,AT4652,AV4652,AX4652,AZ4652,BB4652)</f>
        <v>0</v>
      </c>
    </row>
    <row r="4653" customFormat="false" ht="15" hidden="false" customHeight="false" outlineLevel="0" collapsed="false">
      <c r="A4653" s="55" t="n">
        <v>40631</v>
      </c>
      <c r="B4653" s="56" t="s">
        <v>581</v>
      </c>
      <c r="C4653" s="56" t="s">
        <v>1006</v>
      </c>
      <c r="D4653" s="69" t="n">
        <v>27351</v>
      </c>
      <c r="E4653" s="69"/>
      <c r="F4653" s="44" t="n">
        <v>0.770833333333334</v>
      </c>
      <c r="G4653" s="30"/>
      <c r="H4653" s="44" t="n">
        <v>0.208333333333333</v>
      </c>
      <c r="I4653" s="29" t="n">
        <v>95</v>
      </c>
      <c r="K4653" s="30" t="s">
        <v>1243</v>
      </c>
      <c r="M4653" s="31" t="n">
        <f aca="false">SUM(P4653,R4653,T4653,V4653,X4653,Z4653,AB4653,AD4653,AF4653,AH4653,AJ4653,AL4653,AN4653,AP4653,AR4653,AT4653,AV4653,AX4653,AZ4653,BB4653)</f>
        <v>0</v>
      </c>
    </row>
    <row r="4654" customFormat="false" ht="15" hidden="false" customHeight="false" outlineLevel="0" collapsed="false">
      <c r="A4654" s="41" t="n">
        <v>40631</v>
      </c>
      <c r="B4654" s="0" t="s">
        <v>1197</v>
      </c>
      <c r="C4654" s="0" t="s">
        <v>1494</v>
      </c>
      <c r="D4654" s="69" t="n">
        <v>27352</v>
      </c>
      <c r="E4654" s="69"/>
      <c r="F4654" s="42" t="n">
        <v>0.6875</v>
      </c>
      <c r="H4654" s="42" t="n">
        <v>0.166666666666667</v>
      </c>
      <c r="I4654" s="29" t="n">
        <v>77</v>
      </c>
      <c r="K4654" s="30" t="s">
        <v>1259</v>
      </c>
      <c r="M4654" s="31" t="n">
        <f aca="false">SUM(P4654,R4654,T4654,V4654,X4654,Z4654,AB4654,AD4654,AF4654,AH4654,AJ4654,AL4654,AN4654,AP4654,AR4654,AT4654,AV4654,AX4654,AZ4654,BB4654)</f>
        <v>0</v>
      </c>
    </row>
    <row r="4655" customFormat="false" ht="15" hidden="false" customHeight="false" outlineLevel="0" collapsed="false">
      <c r="A4655" s="41" t="n">
        <v>40631</v>
      </c>
      <c r="B4655" s="0" t="s">
        <v>1176</v>
      </c>
      <c r="C4655" s="0" t="s">
        <v>1807</v>
      </c>
      <c r="D4655" s="69" t="n">
        <v>27353</v>
      </c>
      <c r="E4655" s="69"/>
      <c r="F4655" s="42" t="n">
        <v>0.670138888888889</v>
      </c>
      <c r="H4655" s="42" t="n">
        <v>0.166666666666667</v>
      </c>
      <c r="I4655" s="29" t="n">
        <v>77</v>
      </c>
      <c r="K4655" s="30" t="s">
        <v>1222</v>
      </c>
      <c r="M4655" s="31" t="n">
        <f aca="false">SUM(P4655,R4655,T4655,V4655,X4655,Z4655,AB4655,AD4655,AF4655,AH4655,AJ4655,AL4655,AN4655,AP4655,AR4655,AT4655,AV4655,AX4655,AZ4655,BB4655)</f>
        <v>0</v>
      </c>
    </row>
    <row r="4656" customFormat="false" ht="15" hidden="false" customHeight="false" outlineLevel="0" collapsed="false">
      <c r="A4656" s="41" t="n">
        <v>40631</v>
      </c>
      <c r="B4656" s="0" t="s">
        <v>627</v>
      </c>
      <c r="C4656" s="0" t="s">
        <v>869</v>
      </c>
      <c r="D4656" s="69" t="n">
        <v>27354</v>
      </c>
      <c r="E4656" s="69"/>
      <c r="F4656" s="42" t="n">
        <v>0.729166666666667</v>
      </c>
      <c r="H4656" s="42" t="n">
        <v>0.166666666666667</v>
      </c>
      <c r="I4656" s="29" t="n">
        <v>72</v>
      </c>
      <c r="K4656" s="30" t="s">
        <v>1303</v>
      </c>
      <c r="M4656" s="31" t="n">
        <f aca="false">SUM(P4656,R4656,T4656,V4656,X4656,Z4656,AB4656,AD4656,AF4656,AH4656,AJ4656,AL4656,AN4656,AP4656,AR4656,AT4656,AV4656,AX4656,AZ4656,BB4656)</f>
        <v>0</v>
      </c>
    </row>
    <row r="4657" customFormat="false" ht="15" hidden="false" customHeight="false" outlineLevel="0" collapsed="false">
      <c r="A4657" s="55" t="n">
        <v>40631</v>
      </c>
      <c r="B4657" s="56" t="s">
        <v>1639</v>
      </c>
      <c r="C4657" s="56" t="s">
        <v>490</v>
      </c>
      <c r="D4657" s="69" t="n">
        <v>27355</v>
      </c>
      <c r="E4657" s="69"/>
      <c r="F4657" s="44" t="n">
        <v>0.145833333333333</v>
      </c>
      <c r="G4657" s="30"/>
      <c r="H4657" s="44" t="n">
        <v>0.166666666666667</v>
      </c>
      <c r="I4657" s="29" t="n">
        <v>104</v>
      </c>
      <c r="K4657" s="30" t="s">
        <v>1621</v>
      </c>
      <c r="M4657" s="31" t="n">
        <f aca="false">SUM(P4657,R4657,T4657,V4657,X4657,Z4657,AB4657,AD4657,AF4657,AH4657,AJ4657,AL4657,AN4657,AP4657,AR4657,AT4657,AV4657,AX4657,AZ4657,BB4657)</f>
        <v>0</v>
      </c>
    </row>
    <row r="4658" customFormat="false" ht="15" hidden="false" customHeight="false" outlineLevel="0" collapsed="false">
      <c r="A4658" s="55" t="n">
        <v>40631</v>
      </c>
      <c r="B4658" s="56" t="s">
        <v>1745</v>
      </c>
      <c r="C4658" s="56" t="s">
        <v>490</v>
      </c>
      <c r="D4658" s="69" t="n">
        <v>27356</v>
      </c>
      <c r="E4658" s="69"/>
      <c r="F4658" s="44" t="n">
        <v>0.1875</v>
      </c>
      <c r="G4658" s="30"/>
      <c r="H4658" s="44" t="n">
        <v>0.208333333333333</v>
      </c>
      <c r="I4658" s="29" t="n">
        <v>125</v>
      </c>
      <c r="K4658" s="30" t="s">
        <v>1766</v>
      </c>
      <c r="M4658" s="31" t="n">
        <f aca="false">SUM(P4658,R4658,T4658,V4658,X4658,Z4658,AB4658,AD4658,AF4658,AH4658,AJ4658,AL4658,AN4658,AP4658,AR4658,AT4658,AV4658,AX4658,AZ4658,BB4658)</f>
        <v>0</v>
      </c>
    </row>
    <row r="4659" customFormat="false" ht="15" hidden="false" customHeight="false" outlineLevel="0" collapsed="false">
      <c r="A4659" s="41"/>
    </row>
    <row r="4660" customFormat="false" ht="15" hidden="false" customHeight="false" outlineLevel="0" collapsed="false">
      <c r="A4660" s="132"/>
      <c r="B4660" s="133"/>
      <c r="C4660" s="133"/>
      <c r="D4660" s="134"/>
      <c r="E4660" s="134"/>
      <c r="F4660" s="134"/>
      <c r="G4660" s="134"/>
      <c r="H4660" s="134"/>
      <c r="I4660" s="136"/>
      <c r="J4660" s="136"/>
      <c r="K4660" s="134"/>
    </row>
    <row r="4661" customFormat="false" ht="18.75" hidden="false" customHeight="false" outlineLevel="0" collapsed="false">
      <c r="A4661" s="132"/>
      <c r="B4661" s="133"/>
      <c r="C4661" s="133"/>
      <c r="D4661" s="134"/>
      <c r="E4661" s="134"/>
      <c r="F4661" s="134"/>
      <c r="G4661" s="76" t="s">
        <v>1729</v>
      </c>
      <c r="H4661" s="134"/>
      <c r="I4661" s="136"/>
      <c r="J4661" s="136"/>
      <c r="K4661" s="134"/>
    </row>
    <row r="4662" customFormat="false" ht="15" hidden="false" customHeight="false" outlineLevel="0" collapsed="false">
      <c r="A4662" s="41" t="n">
        <v>40632</v>
      </c>
      <c r="B4662" s="68" t="s">
        <v>383</v>
      </c>
      <c r="C4662" s="68" t="s">
        <v>1206</v>
      </c>
      <c r="D4662" s="69" t="n">
        <v>27357</v>
      </c>
      <c r="E4662" s="69"/>
      <c r="F4662" s="3" t="s">
        <v>1162</v>
      </c>
      <c r="H4662" s="3" t="s">
        <v>1162</v>
      </c>
      <c r="I4662" s="29" t="n">
        <v>202</v>
      </c>
      <c r="K4662" s="30" t="s">
        <v>1232</v>
      </c>
      <c r="M4662" s="31" t="n">
        <f aca="false">SUM(P4662,R4662,T4662,V4662,X4662,Z4662,AB4662,AD4662,AF4662,AH4662,AJ4662,AL4662,AN4662,AP4662,AR4662,AT4662,AV4662,AX4662,AZ4662,BB4662)</f>
        <v>4792.27</v>
      </c>
      <c r="O4662" s="0" t="n">
        <v>23850</v>
      </c>
      <c r="P4662" s="31" t="n">
        <v>856.66</v>
      </c>
      <c r="Q4662" s="0" t="n">
        <v>23849</v>
      </c>
      <c r="R4662" s="31" t="n">
        <v>382.22</v>
      </c>
      <c r="S4662" s="47" t="n">
        <v>23848</v>
      </c>
      <c r="T4662" s="31" t="n">
        <v>178.88</v>
      </c>
      <c r="U4662" s="47" t="n">
        <v>23847</v>
      </c>
      <c r="V4662" s="31" t="n">
        <v>290.74</v>
      </c>
      <c r="W4662" s="47" t="n">
        <v>23846</v>
      </c>
      <c r="X4662" s="31" t="n">
        <v>462.7</v>
      </c>
      <c r="Y4662" s="47" t="n">
        <v>23845</v>
      </c>
      <c r="Z4662" s="31" t="n">
        <v>226.76</v>
      </c>
      <c r="AA4662" s="47" t="n">
        <v>23862</v>
      </c>
      <c r="AB4662" s="31" t="n">
        <v>451.07</v>
      </c>
      <c r="AC4662" s="47" t="n">
        <v>23861</v>
      </c>
      <c r="AD4662" s="31" t="n">
        <v>157.29</v>
      </c>
      <c r="AE4662" s="47" t="n">
        <v>23851</v>
      </c>
      <c r="AF4662" s="31" t="n">
        <v>323.48</v>
      </c>
      <c r="AG4662" s="47" t="n">
        <v>23844</v>
      </c>
      <c r="AH4662" s="31" t="n">
        <v>385.73</v>
      </c>
      <c r="AI4662" s="47" t="n">
        <v>23843</v>
      </c>
      <c r="AJ4662" s="31" t="n">
        <v>161.48</v>
      </c>
      <c r="AK4662" s="47" t="n">
        <v>23882</v>
      </c>
      <c r="AL4662" s="31" t="n">
        <v>915.26</v>
      </c>
    </row>
    <row r="4663" customFormat="false" ht="15" hidden="false" customHeight="false" outlineLevel="0" collapsed="false">
      <c r="A4663" s="41" t="n">
        <v>40632</v>
      </c>
      <c r="B4663" s="68" t="s">
        <v>1165</v>
      </c>
      <c r="C4663" s="68" t="s">
        <v>1206</v>
      </c>
      <c r="D4663" s="69" t="n">
        <v>27358</v>
      </c>
      <c r="E4663" s="69"/>
      <c r="F4663" s="3" t="s">
        <v>1162</v>
      </c>
      <c r="H4663" s="3" t="s">
        <v>1162</v>
      </c>
      <c r="I4663" s="29" t="n">
        <v>202</v>
      </c>
      <c r="K4663" s="30" t="s">
        <v>1233</v>
      </c>
      <c r="M4663" s="31" t="n">
        <f aca="false">SUM(P4663,R4663,T4663,V4663,X4663,Z4663,AB4663,AD4663,AF4663,AH4663,AJ4663,AL4663,AN4663,AP4663,AR4663,AT4663,AV4663,AX4663,AZ4663,BB4663)</f>
        <v>8122.16</v>
      </c>
      <c r="O4663" s="0" t="n">
        <v>23874</v>
      </c>
      <c r="P4663" s="31" t="n">
        <v>807.63</v>
      </c>
      <c r="Q4663" s="0" t="n">
        <v>23869</v>
      </c>
      <c r="R4663" s="31" t="n">
        <v>575.5</v>
      </c>
      <c r="S4663" s="47" t="n">
        <v>23868</v>
      </c>
      <c r="T4663" s="31" t="n">
        <v>279.28</v>
      </c>
      <c r="U4663" s="47" t="n">
        <v>23867</v>
      </c>
      <c r="V4663" s="31" t="n">
        <v>384.71</v>
      </c>
      <c r="W4663" s="47" t="n">
        <v>23866</v>
      </c>
      <c r="X4663" s="31" t="n">
        <v>611.4</v>
      </c>
      <c r="Y4663" s="47" t="n">
        <v>23865</v>
      </c>
      <c r="Z4663" s="31" t="n">
        <v>979.58</v>
      </c>
      <c r="AA4663" s="47" t="n">
        <v>23864</v>
      </c>
      <c r="AB4663" s="31" t="n">
        <v>107.78</v>
      </c>
      <c r="AC4663" s="47" t="n">
        <v>23863</v>
      </c>
      <c r="AD4663" s="31" t="n">
        <v>2030.99</v>
      </c>
      <c r="AE4663" s="47" t="n">
        <v>23842</v>
      </c>
      <c r="AF4663" s="31" t="n">
        <v>1292.9</v>
      </c>
      <c r="AG4663" s="47" t="n">
        <v>23841</v>
      </c>
      <c r="AH4663" s="31" t="n">
        <v>37.88</v>
      </c>
      <c r="AI4663" s="47" t="n">
        <v>23840</v>
      </c>
      <c r="AJ4663" s="31" t="n">
        <v>1014.51</v>
      </c>
    </row>
    <row r="4664" customFormat="false" ht="15" hidden="false" customHeight="false" outlineLevel="0" collapsed="false">
      <c r="A4664" s="41" t="n">
        <v>40632</v>
      </c>
      <c r="B4664" s="68" t="s">
        <v>627</v>
      </c>
      <c r="C4664" s="68" t="s">
        <v>1206</v>
      </c>
      <c r="D4664" s="69" t="n">
        <v>27359</v>
      </c>
      <c r="E4664" s="69"/>
      <c r="F4664" s="3" t="s">
        <v>1162</v>
      </c>
      <c r="H4664" s="3" t="s">
        <v>1162</v>
      </c>
      <c r="I4664" s="29" t="n">
        <v>202</v>
      </c>
      <c r="K4664" s="30" t="s">
        <v>1303</v>
      </c>
      <c r="M4664" s="31" t="n">
        <f aca="false">SUM(P4664,R4664,T4664,V4664,X4664,Z4664,AB4664,AD4664,AF4664,AH4664,AJ4664,AL4664,AN4664,AP4664,AR4664,AT4664,AV4664,AX4664,AZ4664,BB4664)</f>
        <v>34673.74</v>
      </c>
      <c r="O4664" s="0" t="n">
        <v>23872</v>
      </c>
      <c r="P4664" s="31" t="n">
        <v>1184.8</v>
      </c>
      <c r="Q4664" s="0" t="n">
        <v>23871</v>
      </c>
      <c r="R4664" s="31" t="n">
        <v>962.7</v>
      </c>
      <c r="S4664" s="47" t="n">
        <v>23870</v>
      </c>
      <c r="T4664" s="31" t="n">
        <v>491.13</v>
      </c>
      <c r="U4664" s="47" t="n">
        <v>23839</v>
      </c>
      <c r="V4664" s="31" t="n">
        <v>565.17</v>
      </c>
      <c r="W4664" s="47" t="n">
        <v>23838</v>
      </c>
      <c r="X4664" s="31" t="n">
        <v>531.29</v>
      </c>
      <c r="Y4664" s="47" t="n">
        <v>23837</v>
      </c>
      <c r="Z4664" s="31" t="n">
        <v>928.65</v>
      </c>
      <c r="AA4664" s="47" t="n">
        <v>23891</v>
      </c>
      <c r="AB4664" s="31" t="n">
        <v>9645</v>
      </c>
      <c r="AC4664" s="47" t="n">
        <v>23890</v>
      </c>
      <c r="AD4664" s="31" t="n">
        <v>9645</v>
      </c>
      <c r="AE4664" s="47" t="n">
        <v>23893</v>
      </c>
      <c r="AF4664" s="31" t="n">
        <v>1075</v>
      </c>
      <c r="AG4664" s="47" t="n">
        <v>23889</v>
      </c>
      <c r="AH4664" s="31" t="n">
        <v>9645</v>
      </c>
    </row>
    <row r="4665" customFormat="false" ht="15" hidden="false" customHeight="false" outlineLevel="0" collapsed="false">
      <c r="A4665" s="41" t="n">
        <v>40632</v>
      </c>
      <c r="B4665" s="68" t="s">
        <v>1176</v>
      </c>
      <c r="C4665" s="68" t="s">
        <v>1206</v>
      </c>
      <c r="D4665" s="69" t="n">
        <v>27360</v>
      </c>
      <c r="E4665" s="69"/>
      <c r="F4665" s="3" t="s">
        <v>1162</v>
      </c>
      <c r="H4665" s="3" t="s">
        <v>1162</v>
      </c>
      <c r="I4665" s="29" t="n">
        <v>202</v>
      </c>
      <c r="K4665" s="30" t="s">
        <v>1222</v>
      </c>
      <c r="M4665" s="31" t="n">
        <f aca="false">SUM(P4665,R4665,T4665,V4665,X4665,Z4665,AB4665,AD4665,AF4665,AH4665,AJ4665,AL4665,AN4665,AP4665,AR4665,AT4665,AV4665,AX4665,AZ4665,BB4665)</f>
        <v>2845.95</v>
      </c>
      <c r="O4665" s="0" t="n">
        <v>23857</v>
      </c>
      <c r="P4665" s="31" t="n">
        <v>534.88</v>
      </c>
      <c r="Q4665" s="0" t="n">
        <v>23856</v>
      </c>
      <c r="R4665" s="31" t="n">
        <v>534.88</v>
      </c>
      <c r="S4665" s="47" t="n">
        <v>23855</v>
      </c>
      <c r="T4665" s="31" t="n">
        <v>614.03</v>
      </c>
      <c r="U4665" s="47" t="n">
        <v>23854</v>
      </c>
      <c r="V4665" s="31" t="n">
        <v>269.55</v>
      </c>
      <c r="W4665" s="47" t="n">
        <v>23853</v>
      </c>
      <c r="X4665" s="31" t="n">
        <v>337.13</v>
      </c>
      <c r="Y4665" s="47" t="n">
        <v>23852</v>
      </c>
      <c r="Z4665" s="31" t="n">
        <v>555.48</v>
      </c>
    </row>
    <row r="4666" customFormat="false" ht="15" hidden="false" customHeight="false" outlineLevel="0" collapsed="false">
      <c r="A4666" s="41" t="n">
        <v>40632</v>
      </c>
      <c r="B4666" s="68" t="s">
        <v>1205</v>
      </c>
      <c r="C4666" s="68" t="s">
        <v>1206</v>
      </c>
      <c r="D4666" s="69" t="n">
        <v>27361</v>
      </c>
      <c r="E4666" s="69"/>
      <c r="F4666" s="3" t="s">
        <v>1162</v>
      </c>
      <c r="G4666" s="3" t="s">
        <v>1247</v>
      </c>
      <c r="H4666" s="3" t="s">
        <v>1162</v>
      </c>
      <c r="I4666" s="29" t="n">
        <v>441.15</v>
      </c>
      <c r="K4666" s="30" t="s">
        <v>1249</v>
      </c>
      <c r="M4666" s="31" t="n">
        <f aca="false">SUM(P4666,R4666,T4666,V4666,X4666,Z4666,AB4666,AD4666,AF4666,AH4666,AJ4666,AL4666,AN4666,AP4666,AR4666,AT4666,AV4666,AX4666,AZ4666,BB4666)</f>
        <v>13920</v>
      </c>
      <c r="O4666" s="0" t="n">
        <v>23894</v>
      </c>
      <c r="P4666" s="31" t="n">
        <v>11670</v>
      </c>
      <c r="Q4666" s="0" t="n">
        <v>23896</v>
      </c>
      <c r="R4666" s="31" t="n">
        <v>2250</v>
      </c>
    </row>
    <row r="4667" customFormat="false" ht="15" hidden="false" customHeight="false" outlineLevel="0" collapsed="false">
      <c r="A4667" s="55" t="n">
        <v>40632</v>
      </c>
      <c r="B4667" s="152" t="s">
        <v>1189</v>
      </c>
      <c r="C4667" s="152" t="s">
        <v>925</v>
      </c>
      <c r="D4667" s="69" t="n">
        <v>27362</v>
      </c>
      <c r="E4667" s="69"/>
      <c r="F4667" s="44" t="n">
        <v>0.78125</v>
      </c>
      <c r="G4667" s="30"/>
      <c r="H4667" s="44" t="n">
        <v>0.479166666666667</v>
      </c>
      <c r="I4667" s="29" t="n">
        <v>264</v>
      </c>
      <c r="K4667" s="30" t="s">
        <v>1231</v>
      </c>
      <c r="M4667" s="31" t="n">
        <f aca="false">SUM(P4667,R4667,T4667,V4667,X4667,Z4667,AB4667,AD4667,AF4667,AH4667,AJ4667,AL4667,AN4667,AP4667,AR4667,AT4667,AV4667,AX4667,AZ4667,BB4667)</f>
        <v>0</v>
      </c>
    </row>
    <row r="4668" customFormat="false" ht="15" hidden="false" customHeight="false" outlineLevel="0" collapsed="false">
      <c r="A4668" s="41" t="n">
        <v>40632</v>
      </c>
      <c r="B4668" s="68" t="s">
        <v>1195</v>
      </c>
      <c r="C4668" s="68" t="s">
        <v>1049</v>
      </c>
      <c r="D4668" s="69" t="n">
        <v>27363</v>
      </c>
      <c r="E4668" s="69"/>
      <c r="F4668" s="42" t="n">
        <v>0.763888888888889</v>
      </c>
      <c r="G4668" s="3" t="s">
        <v>1917</v>
      </c>
      <c r="H4668" s="3" t="s">
        <v>1446</v>
      </c>
      <c r="I4668" s="29" t="n">
        <v>225</v>
      </c>
      <c r="K4668" s="30" t="s">
        <v>1217</v>
      </c>
      <c r="M4668" s="31" t="n">
        <f aca="false">SUM(P4668,R4668,T4668,V4668,X4668,Z4668,AB4668,AD4668,AF4668,AH4668,AJ4668,AL4668,AN4668,AP4668,AR4668,AT4668,AV4668,AX4668,AZ4668,BB4668)</f>
        <v>0</v>
      </c>
    </row>
    <row r="4669" customFormat="false" ht="15" hidden="false" customHeight="false" outlineLevel="0" collapsed="false">
      <c r="A4669" s="41" t="n">
        <v>40632</v>
      </c>
      <c r="B4669" s="68" t="s">
        <v>1832</v>
      </c>
      <c r="C4669" s="68" t="s">
        <v>11</v>
      </c>
      <c r="D4669" s="69" t="n">
        <v>27364</v>
      </c>
      <c r="E4669" s="69"/>
      <c r="F4669" s="42" t="n">
        <v>0.4375</v>
      </c>
      <c r="G4669" s="3" t="s">
        <v>1241</v>
      </c>
      <c r="H4669" s="3" t="s">
        <v>1308</v>
      </c>
      <c r="I4669" s="29" t="n">
        <v>95</v>
      </c>
      <c r="K4669" s="30" t="s">
        <v>1833</v>
      </c>
      <c r="M4669" s="31" t="n">
        <f aca="false">SUM(P4669,R4669,T4669,V4669,X4669,Z4669,AB4669,AD4669,AF4669,AH4669,AJ4669,AL4669,AN4669,AP4669,AR4669,AT4669,AV4669,AX4669,AZ4669,BB4669)</f>
        <v>0</v>
      </c>
    </row>
    <row r="4670" customFormat="false" ht="15" hidden="false" customHeight="false" outlineLevel="0" collapsed="false">
      <c r="A4670" s="41" t="n">
        <v>40632</v>
      </c>
      <c r="B4670" s="68" t="s">
        <v>1193</v>
      </c>
      <c r="C4670" s="68" t="s">
        <v>1032</v>
      </c>
      <c r="D4670" s="69" t="n">
        <v>27365</v>
      </c>
      <c r="E4670" s="69"/>
      <c r="F4670" s="42" t="n">
        <v>0.631944444444444</v>
      </c>
      <c r="H4670" s="42" t="n">
        <v>0.291666666666667</v>
      </c>
      <c r="I4670" s="29" t="n">
        <v>173</v>
      </c>
      <c r="K4670" s="30" t="s">
        <v>1216</v>
      </c>
      <c r="M4670" s="31" t="n">
        <f aca="false">SUM(P4670,R4670,T4670,V4670,X4670,Z4670,AB4670,AD4670,AF4670,AH4670,AJ4670,AL4670,AN4670,AP4670,AR4670,AT4670,AV4670,AX4670,AZ4670,BB4670)</f>
        <v>0</v>
      </c>
    </row>
    <row r="4671" customFormat="false" ht="15" hidden="false" customHeight="false" outlineLevel="0" collapsed="false">
      <c r="A4671" s="55" t="n">
        <v>40632</v>
      </c>
      <c r="B4671" s="152" t="s">
        <v>581</v>
      </c>
      <c r="C4671" s="152" t="s">
        <v>925</v>
      </c>
      <c r="D4671" s="69" t="n">
        <v>27366</v>
      </c>
      <c r="E4671" s="69"/>
      <c r="F4671" s="44" t="n">
        <v>0.75</v>
      </c>
      <c r="G4671" s="30"/>
      <c r="H4671" s="44" t="n">
        <v>0.416666666666667</v>
      </c>
      <c r="I4671" s="29" t="n">
        <v>239</v>
      </c>
      <c r="K4671" s="30" t="s">
        <v>1243</v>
      </c>
      <c r="M4671" s="31" t="n">
        <f aca="false">SUM(P4671,R4671,T4671,V4671,X4671,Z4671,AB4671,AD4671,AF4671,AH4671,AJ4671,AL4671,AN4671,AP4671,AR4671,AT4671,AV4671,AX4671,AZ4671,BB4671)</f>
        <v>0</v>
      </c>
    </row>
    <row r="4672" customFormat="false" ht="15" hidden="false" customHeight="false" outlineLevel="0" collapsed="false">
      <c r="A4672" s="55" t="n">
        <v>40632</v>
      </c>
      <c r="B4672" s="152" t="s">
        <v>96</v>
      </c>
      <c r="C4672" s="152" t="s">
        <v>892</v>
      </c>
      <c r="D4672" s="69" t="n">
        <v>27367</v>
      </c>
      <c r="E4672" s="69"/>
      <c r="F4672" s="44" t="n">
        <v>0.6875</v>
      </c>
      <c r="G4672" s="30"/>
      <c r="H4672" s="44" t="n">
        <v>0.3125</v>
      </c>
      <c r="I4672" s="29" t="n">
        <v>130.5</v>
      </c>
      <c r="K4672" s="30" t="s">
        <v>1237</v>
      </c>
      <c r="M4672" s="31" t="n">
        <f aca="false">SUM(P4672,R4672,T4672,V4672,X4672,Z4672,AB4672,AD4672,AF4672,AH4672,AJ4672,AL4672,AN4672,AP4672,AR4672,AT4672,AV4672,AX4672,AZ4672,BB4672)</f>
        <v>0</v>
      </c>
    </row>
    <row r="4673" customFormat="false" ht="15" hidden="false" customHeight="false" outlineLevel="0" collapsed="false">
      <c r="A4673" s="41" t="n">
        <v>40632</v>
      </c>
      <c r="B4673" s="68" t="s">
        <v>1203</v>
      </c>
      <c r="C4673" s="68" t="s">
        <v>836</v>
      </c>
      <c r="D4673" s="69" t="n">
        <v>27368</v>
      </c>
      <c r="E4673" s="69"/>
      <c r="F4673" s="42" t="n">
        <v>0.541666666666667</v>
      </c>
      <c r="H4673" s="42" t="n">
        <v>0.166666666666667</v>
      </c>
      <c r="I4673" s="29" t="n">
        <v>77</v>
      </c>
      <c r="K4673" s="30" t="s">
        <v>1244</v>
      </c>
      <c r="M4673" s="31" t="n">
        <f aca="false">SUM(P4673,R4673,T4673,V4673,X4673,Z4673,AB4673,AD4673,AF4673,AH4673,AJ4673,AL4673,AN4673,AP4673,AR4673,AT4673,AV4673,AX4673,AZ4673,BB4673)</f>
        <v>0</v>
      </c>
    </row>
    <row r="4674" customFormat="false" ht="15" hidden="false" customHeight="false" outlineLevel="0" collapsed="false">
      <c r="A4674" s="41" t="n">
        <v>40632</v>
      </c>
      <c r="B4674" s="68" t="s">
        <v>1197</v>
      </c>
      <c r="C4674" s="68" t="s">
        <v>1918</v>
      </c>
      <c r="D4674" s="69" t="n">
        <v>27369</v>
      </c>
      <c r="E4674" s="69"/>
      <c r="F4674" s="42" t="n">
        <v>0.71875</v>
      </c>
      <c r="H4674" s="42" t="n">
        <v>0.3125</v>
      </c>
      <c r="I4674" s="29" t="n">
        <v>140</v>
      </c>
      <c r="K4674" s="30" t="s">
        <v>1259</v>
      </c>
      <c r="M4674" s="31" t="n">
        <f aca="false">SUM(P4674,R4674,T4674,V4674,X4674,Z4674,AB4674,AD4674,AF4674,AH4674,AJ4674,AL4674,AN4674,AP4674,AR4674,AT4674,AV4674,AX4674,AZ4674,BB4674)</f>
        <v>0</v>
      </c>
    </row>
    <row r="4675" customFormat="false" ht="15" hidden="false" customHeight="false" outlineLevel="0" collapsed="false">
      <c r="A4675" s="41" t="n">
        <v>40632</v>
      </c>
      <c r="B4675" s="68" t="s">
        <v>1199</v>
      </c>
      <c r="C4675" s="68" t="s">
        <v>1000</v>
      </c>
      <c r="D4675" s="69" t="n">
        <v>27370</v>
      </c>
      <c r="E4675" s="69"/>
      <c r="F4675" s="42" t="n">
        <v>0.541666666666667</v>
      </c>
      <c r="H4675" s="42" t="n">
        <v>0.208333333333333</v>
      </c>
      <c r="I4675" s="29" t="n">
        <v>95</v>
      </c>
      <c r="K4675" s="30" t="s">
        <v>1253</v>
      </c>
      <c r="M4675" s="31" t="n">
        <f aca="false">SUM(P4675,R4675,T4675,V4675,X4675,Z4675,AB4675,AD4675,AF4675,AH4675,AJ4675,AL4675,AN4675,AP4675,AR4675,AT4675,AV4675,AX4675,AZ4675,BB4675)</f>
        <v>0</v>
      </c>
    </row>
    <row r="4676" customFormat="false" ht="15" hidden="false" customHeight="false" outlineLevel="0" collapsed="false">
      <c r="A4676" s="55" t="n">
        <v>40632</v>
      </c>
      <c r="B4676" s="152" t="s">
        <v>1745</v>
      </c>
      <c r="C4676" s="152" t="s">
        <v>1215</v>
      </c>
      <c r="D4676" s="69" t="n">
        <v>27371</v>
      </c>
      <c r="E4676" s="69"/>
      <c r="F4676" s="44" t="n">
        <v>0.6875</v>
      </c>
      <c r="G4676" s="30"/>
      <c r="H4676" s="44" t="n">
        <v>0.1875</v>
      </c>
      <c r="I4676" s="29" t="n">
        <v>86</v>
      </c>
      <c r="K4676" s="30" t="s">
        <v>1766</v>
      </c>
      <c r="M4676" s="31" t="n">
        <f aca="false">SUM(P4676,R4676,T4676,V4676,X4676,Z4676,AB4676,AD4676,AF4676,AH4676,AJ4676,AL4676,AN4676,AP4676,AR4676,AT4676,AV4676,AX4676,AZ4676,BB4676)</f>
        <v>0</v>
      </c>
    </row>
    <row r="4677" customFormat="false" ht="15" hidden="false" customHeight="false" outlineLevel="0" collapsed="false">
      <c r="A4677" s="41" t="n">
        <v>40632</v>
      </c>
      <c r="B4677" s="68" t="s">
        <v>1832</v>
      </c>
      <c r="C4677" s="68" t="s">
        <v>1215</v>
      </c>
      <c r="D4677" s="69" t="n">
        <v>27372</v>
      </c>
      <c r="E4677" s="69"/>
      <c r="F4677" s="42" t="n">
        <v>0.666666666666667</v>
      </c>
      <c r="H4677" s="42" t="n">
        <v>0.166666666666667</v>
      </c>
      <c r="I4677" s="29" t="n">
        <v>77</v>
      </c>
      <c r="K4677" s="30" t="s">
        <v>1833</v>
      </c>
      <c r="M4677" s="31" t="n">
        <f aca="false">SUM(P4677,R4677,T4677,V4677,X4677,Z4677,AB4677,AD4677,AF4677,AH4677,AJ4677,AL4677,AN4677,AP4677,AR4677,AT4677,AV4677,AX4677,AZ4677,BB4677)</f>
        <v>0</v>
      </c>
    </row>
    <row r="4678" customFormat="false" ht="15" hidden="false" customHeight="false" outlineLevel="0" collapsed="false">
      <c r="A4678" s="41" t="n">
        <v>40632</v>
      </c>
      <c r="B4678" s="68" t="s">
        <v>1169</v>
      </c>
      <c r="C4678" s="68" t="s">
        <v>905</v>
      </c>
      <c r="D4678" s="69" t="n">
        <v>27373</v>
      </c>
      <c r="E4678" s="69"/>
      <c r="F4678" s="42" t="n">
        <v>0.635416666666667</v>
      </c>
      <c r="H4678" s="42" t="n">
        <v>0.166666666666667</v>
      </c>
      <c r="I4678" s="29" t="n">
        <v>81</v>
      </c>
      <c r="K4678" s="30" t="s">
        <v>1214</v>
      </c>
      <c r="M4678" s="31" t="n">
        <f aca="false">SUM(P4678,R4678,T4678,V4678,X4678,Z4678,AB4678,AD4678,AF4678,AH4678,AJ4678,AL4678,AN4678,AP4678,AR4678,AT4678,AV4678,AX4678,AZ4678,BB4678)</f>
        <v>0</v>
      </c>
    </row>
    <row r="4679" customFormat="false" ht="15" hidden="false" customHeight="false" outlineLevel="0" collapsed="false">
      <c r="A4679" s="41" t="n">
        <v>40632</v>
      </c>
      <c r="B4679" s="68" t="s">
        <v>1199</v>
      </c>
      <c r="C4679" s="68" t="s">
        <v>557</v>
      </c>
      <c r="D4679" s="69" t="n">
        <v>27374</v>
      </c>
      <c r="E4679" s="69"/>
      <c r="F4679" s="42" t="n">
        <v>0.71875</v>
      </c>
      <c r="H4679" s="42" t="n">
        <v>0.166666666666667</v>
      </c>
      <c r="I4679" s="29" t="n">
        <v>77</v>
      </c>
      <c r="K4679" s="30" t="s">
        <v>1253</v>
      </c>
      <c r="M4679" s="31" t="n">
        <f aca="false">SUM(P4679,R4679,T4679,V4679,X4679,Z4679,AB4679,AD4679,AF4679,AH4679,AJ4679,AL4679,AN4679,AP4679,AR4679,AT4679,AV4679,AX4679,AZ4679,BB4679)</f>
        <v>0</v>
      </c>
    </row>
    <row r="4680" customFormat="false" ht="15" hidden="false" customHeight="false" outlineLevel="0" collapsed="false">
      <c r="A4680" s="41" t="n">
        <v>40632</v>
      </c>
      <c r="B4680" s="68" t="s">
        <v>1208</v>
      </c>
      <c r="C4680" s="68" t="s">
        <v>1032</v>
      </c>
      <c r="D4680" s="69" t="n">
        <v>27375</v>
      </c>
      <c r="E4680" s="69"/>
      <c r="F4680" s="42" t="n">
        <v>0.614583333333333</v>
      </c>
      <c r="H4680" s="42" t="n">
        <v>0.333333333333333</v>
      </c>
      <c r="I4680" s="29" t="n">
        <v>301</v>
      </c>
      <c r="K4680" s="30" t="s">
        <v>1238</v>
      </c>
      <c r="M4680" s="31" t="n">
        <f aca="false">SUM(P4680,R4680,T4680,V4680,X4680,Z4680,AB4680,AD4680,AF4680,AH4680,AJ4680,AL4680,AN4680,AP4680,AR4680,AT4680,AV4680,AX4680,AZ4680,BB4680)</f>
        <v>0</v>
      </c>
    </row>
    <row r="4681" customFormat="false" ht="15" hidden="false" customHeight="false" outlineLevel="0" collapsed="false">
      <c r="A4681" s="41" t="n">
        <v>40632</v>
      </c>
      <c r="B4681" s="68" t="s">
        <v>1193</v>
      </c>
      <c r="C4681" s="68" t="s">
        <v>1919</v>
      </c>
      <c r="D4681" s="69" t="n">
        <v>27376</v>
      </c>
      <c r="E4681" s="69"/>
      <c r="F4681" s="42" t="n">
        <v>0.8125</v>
      </c>
      <c r="H4681" s="42" t="n">
        <v>0.166666666666667</v>
      </c>
      <c r="I4681" s="29" t="n">
        <v>77</v>
      </c>
      <c r="K4681" s="30" t="s">
        <v>1216</v>
      </c>
      <c r="M4681" s="31" t="n">
        <f aca="false">SUM(P4681,R4681,T4681,V4681,X4681,Z4681,AB4681,AD4681,AF4681,AH4681,AJ4681,AL4681,AN4681,AP4681,AR4681,AT4681,AV4681,AX4681,AZ4681,BB4681)</f>
        <v>0</v>
      </c>
    </row>
    <row r="4682" customFormat="false" ht="15" hidden="false" customHeight="false" outlineLevel="0" collapsed="false">
      <c r="A4682" s="41" t="n">
        <v>40632</v>
      </c>
      <c r="B4682" s="68" t="s">
        <v>1208</v>
      </c>
      <c r="C4682" s="68" t="s">
        <v>438</v>
      </c>
      <c r="D4682" s="69" t="n">
        <v>27377</v>
      </c>
      <c r="E4682" s="69"/>
      <c r="F4682" s="42" t="n">
        <v>0.760416666666667</v>
      </c>
      <c r="H4682" s="42" t="n">
        <v>0.333333333333333</v>
      </c>
      <c r="I4682" s="29" t="n">
        <v>277</v>
      </c>
      <c r="K4682" s="30" t="s">
        <v>1238</v>
      </c>
      <c r="M4682" s="31" t="n">
        <f aca="false">SUM(P4682,R4682,T4682,V4682,X4682,Z4682,AB4682,AD4682,AF4682,AH4682,AJ4682,AL4682,AN4682,AP4682,AR4682,AT4682,AV4682,AX4682,AZ4682,BB4682)</f>
        <v>0</v>
      </c>
    </row>
    <row r="4683" customFormat="false" ht="15" hidden="false" customHeight="false" outlineLevel="0" collapsed="false">
      <c r="A4683" s="41" t="n">
        <v>40632</v>
      </c>
      <c r="B4683" s="59" t="s">
        <v>1203</v>
      </c>
      <c r="C4683" s="59" t="s">
        <v>836</v>
      </c>
      <c r="D4683" s="69" t="n">
        <v>27378</v>
      </c>
      <c r="E4683" s="69"/>
      <c r="F4683" s="3" t="n">
        <v>8753</v>
      </c>
      <c r="G4683" s="3" t="s">
        <v>1920</v>
      </c>
      <c r="H4683" s="3" t="n">
        <v>163</v>
      </c>
      <c r="I4683" s="29" t="n">
        <v>291.25</v>
      </c>
      <c r="K4683" s="30" t="s">
        <v>1244</v>
      </c>
      <c r="M4683" s="31" t="n">
        <f aca="false">SUM(P4683,R4683,T4683,V4683,X4683,Z4683,AB4683,AD4683,AF4683,AH4683,AJ4683,AL4683,AN4683,AP4683,AR4683,AT4683,AV4683,AX4683,AZ4683,BB4683)</f>
        <v>0</v>
      </c>
    </row>
    <row r="4684" customFormat="false" ht="15" hidden="false" customHeight="false" outlineLevel="0" collapsed="false">
      <c r="A4684" s="41"/>
      <c r="B4684" s="59"/>
      <c r="C4684" s="59"/>
      <c r="D4684" s="60"/>
      <c r="E4684" s="60"/>
    </row>
    <row r="4685" customFormat="false" ht="15" hidden="false" customHeight="false" outlineLevel="0" collapsed="false">
      <c r="A4685" s="132"/>
      <c r="B4685" s="133"/>
      <c r="C4685" s="133"/>
      <c r="D4685" s="134"/>
      <c r="E4685" s="134"/>
      <c r="F4685" s="134"/>
      <c r="G4685" s="134"/>
      <c r="H4685" s="134"/>
      <c r="I4685" s="136"/>
      <c r="J4685" s="136"/>
      <c r="K4685" s="134"/>
    </row>
    <row r="4686" customFormat="false" ht="18.75" hidden="false" customHeight="false" outlineLevel="0" collapsed="false">
      <c r="A4686" s="132"/>
      <c r="B4686" s="191"/>
      <c r="C4686" s="191"/>
      <c r="D4686" s="185"/>
      <c r="E4686" s="185"/>
      <c r="F4686" s="134"/>
      <c r="G4686" s="76" t="s">
        <v>1734</v>
      </c>
      <c r="H4686" s="134"/>
      <c r="I4686" s="136"/>
      <c r="J4686" s="136"/>
      <c r="K4686" s="134"/>
    </row>
    <row r="4687" customFormat="false" ht="15" hidden="false" customHeight="false" outlineLevel="0" collapsed="false">
      <c r="A4687" s="55" t="n">
        <v>40633</v>
      </c>
      <c r="B4687" s="152" t="s">
        <v>679</v>
      </c>
      <c r="C4687" s="152" t="s">
        <v>1206</v>
      </c>
      <c r="D4687" s="72" t="n">
        <v>27379</v>
      </c>
      <c r="E4687" s="72"/>
      <c r="F4687" s="30" t="s">
        <v>1162</v>
      </c>
      <c r="G4687" s="30"/>
      <c r="H4687" s="30" t="s">
        <v>1162</v>
      </c>
      <c r="I4687" s="29" t="n">
        <v>202</v>
      </c>
      <c r="K4687" s="30" t="s">
        <v>1223</v>
      </c>
      <c r="M4687" s="31" t="n">
        <f aca="false">SUM(P4687,R4687,T4687,V4687,X4687,Z4687,AB4687,AD4687,AF4687,AH4687,AJ4687,AL4687,AN4687,AP4687,AR4687,AT4687,AV4687,AX4687,AZ4687,BB4687)</f>
        <v>9155.95</v>
      </c>
      <c r="O4687" s="0" t="n">
        <v>23912</v>
      </c>
      <c r="P4687" s="31" t="n">
        <v>160</v>
      </c>
      <c r="Q4687" s="0" t="n">
        <v>23911</v>
      </c>
      <c r="R4687" s="31" t="n">
        <v>202.5</v>
      </c>
      <c r="S4687" s="47" t="n">
        <v>23913</v>
      </c>
      <c r="T4687" s="31" t="n">
        <v>202.5</v>
      </c>
      <c r="U4687" s="47" t="n">
        <v>23953</v>
      </c>
      <c r="V4687" s="31" t="n">
        <v>1500.04</v>
      </c>
      <c r="W4687" s="47" t="n">
        <v>23954</v>
      </c>
      <c r="X4687" s="31" t="n">
        <v>1500.04</v>
      </c>
      <c r="Y4687" s="47" t="n">
        <v>23951</v>
      </c>
      <c r="Z4687" s="31" t="n">
        <v>1500.04</v>
      </c>
      <c r="AA4687" s="47" t="n">
        <v>23952</v>
      </c>
      <c r="AB4687" s="31" t="n">
        <v>1500.04</v>
      </c>
      <c r="AC4687" s="47" t="n">
        <v>23909</v>
      </c>
      <c r="AD4687" s="31" t="n">
        <v>1603.8</v>
      </c>
      <c r="AE4687" s="47" t="n">
        <v>23922</v>
      </c>
      <c r="AF4687" s="31" t="n">
        <v>986.99</v>
      </c>
    </row>
    <row r="4688" customFormat="false" ht="15" hidden="false" customHeight="false" outlineLevel="0" collapsed="false">
      <c r="A4688" s="55" t="n">
        <v>40633</v>
      </c>
      <c r="B4688" s="152" t="s">
        <v>383</v>
      </c>
      <c r="C4688" s="152" t="s">
        <v>1206</v>
      </c>
      <c r="D4688" s="72" t="n">
        <v>27380</v>
      </c>
      <c r="E4688" s="72"/>
      <c r="F4688" s="30" t="s">
        <v>1162</v>
      </c>
      <c r="G4688" s="30" t="s">
        <v>1386</v>
      </c>
      <c r="H4688" s="30" t="s">
        <v>1162</v>
      </c>
      <c r="I4688" s="29" t="n">
        <v>230.4</v>
      </c>
      <c r="K4688" s="30" t="s">
        <v>1232</v>
      </c>
      <c r="M4688" s="31" t="n">
        <f aca="false">SUM(P4688,R4688,T4688,V4688,X4688,Z4688,AB4688,AD4688,AF4688,AH4688,AJ4688,AL4688,AN4688,AP4688,AR4688,AT4688,AV4688,AX4688,AZ4688,BB4688)</f>
        <v>3580.25</v>
      </c>
      <c r="O4688" s="0" t="n">
        <v>23901</v>
      </c>
      <c r="P4688" s="31" t="n">
        <v>164</v>
      </c>
      <c r="Q4688" s="0" t="n">
        <v>23907</v>
      </c>
      <c r="R4688" s="31" t="n">
        <v>237.75</v>
      </c>
      <c r="S4688" s="47" t="n">
        <v>23939</v>
      </c>
      <c r="T4688" s="31" t="n">
        <v>80</v>
      </c>
      <c r="U4688" s="47" t="n">
        <v>23942</v>
      </c>
      <c r="V4688" s="31" t="n">
        <v>1152</v>
      </c>
      <c r="W4688" s="47" t="n">
        <v>23943</v>
      </c>
      <c r="X4688" s="31" t="n">
        <v>202.5</v>
      </c>
      <c r="Y4688" s="47" t="n">
        <v>23948</v>
      </c>
      <c r="Z4688" s="31" t="n">
        <v>1080</v>
      </c>
      <c r="AA4688" s="47" t="n">
        <v>23917</v>
      </c>
      <c r="AB4688" s="31" t="n">
        <v>314</v>
      </c>
      <c r="AC4688" s="47" t="n">
        <v>23916</v>
      </c>
      <c r="AD4688" s="31" t="n">
        <v>350</v>
      </c>
    </row>
    <row r="4689" customFormat="false" ht="15" hidden="false" customHeight="false" outlineLevel="0" collapsed="false">
      <c r="A4689" s="55" t="n">
        <v>40633</v>
      </c>
      <c r="B4689" s="152" t="s">
        <v>1165</v>
      </c>
      <c r="C4689" s="152" t="s">
        <v>1206</v>
      </c>
      <c r="D4689" s="72" t="n">
        <v>27381</v>
      </c>
      <c r="E4689" s="72"/>
      <c r="F4689" s="30" t="s">
        <v>1162</v>
      </c>
      <c r="G4689" s="30"/>
      <c r="H4689" s="30" t="s">
        <v>1162</v>
      </c>
      <c r="I4689" s="29" t="n">
        <v>202</v>
      </c>
      <c r="K4689" s="30" t="s">
        <v>1233</v>
      </c>
      <c r="M4689" s="31" t="n">
        <f aca="false">SUM(P4689,R4689,T4689,V4689,X4689,Z4689,AB4689,AD4689,AF4689,AH4689,AJ4689,AL4689,AN4689,AP4689,AR4689,AT4689,AV4689,AX4689,AZ4689,BB4689)</f>
        <v>6748.25</v>
      </c>
      <c r="O4689" s="0" t="n">
        <v>23831</v>
      </c>
      <c r="P4689" s="31" t="n">
        <v>320.53</v>
      </c>
      <c r="Q4689" s="0" t="n">
        <v>23832</v>
      </c>
      <c r="R4689" s="31" t="n">
        <v>590.57</v>
      </c>
      <c r="S4689" s="47" t="n">
        <v>23833</v>
      </c>
      <c r="T4689" s="31" t="n">
        <v>532.47</v>
      </c>
      <c r="U4689" s="47" t="n">
        <v>23834</v>
      </c>
      <c r="V4689" s="31" t="n">
        <v>355.58</v>
      </c>
      <c r="W4689" s="47" t="n">
        <v>23815</v>
      </c>
      <c r="X4689" s="31" t="n">
        <v>2134.47</v>
      </c>
      <c r="Y4689" s="47" t="n">
        <v>23816</v>
      </c>
      <c r="Z4689" s="31" t="n">
        <v>2049.05</v>
      </c>
      <c r="AA4689" s="47" t="n">
        <v>23923</v>
      </c>
      <c r="AB4689" s="31" t="n">
        <v>517.4</v>
      </c>
      <c r="AC4689" s="47" t="n">
        <v>23924</v>
      </c>
      <c r="AD4689" s="31" t="n">
        <v>36.68</v>
      </c>
      <c r="AE4689" s="47" t="n">
        <v>23938</v>
      </c>
      <c r="AF4689" s="31" t="n">
        <v>211.5</v>
      </c>
    </row>
    <row r="4690" customFormat="false" ht="15" hidden="false" customHeight="false" outlineLevel="0" collapsed="false">
      <c r="A4690" s="41" t="n">
        <v>40633</v>
      </c>
      <c r="B4690" s="68" t="s">
        <v>1176</v>
      </c>
      <c r="C4690" s="68" t="s">
        <v>940</v>
      </c>
      <c r="D4690" s="72" t="n">
        <v>27382</v>
      </c>
      <c r="E4690" s="72"/>
      <c r="F4690" s="42" t="n">
        <v>0.5</v>
      </c>
      <c r="G4690" s="3" t="s">
        <v>1229</v>
      </c>
      <c r="H4690" s="3" t="s">
        <v>1391</v>
      </c>
      <c r="I4690" s="29" t="n">
        <v>122</v>
      </c>
      <c r="K4690" s="30" t="s">
        <v>1222</v>
      </c>
      <c r="M4690" s="31" t="n">
        <f aca="false">SUM(P4690,R4690,T4690,V4690,X4690,Z4690,AB4690,AD4690,AF4690,AH4690,AJ4690,AL4690,AN4690,AP4690,AR4690,AT4690,AV4690,AX4690,AZ4690,BB4690)</f>
        <v>0</v>
      </c>
      <c r="S4690" s="47"/>
      <c r="U4690" s="47"/>
    </row>
    <row r="4691" customFormat="false" ht="15" hidden="false" customHeight="false" outlineLevel="0" collapsed="false">
      <c r="A4691" s="55" t="n">
        <v>40633</v>
      </c>
      <c r="B4691" s="152" t="s">
        <v>1205</v>
      </c>
      <c r="C4691" s="152" t="s">
        <v>925</v>
      </c>
      <c r="D4691" s="72" t="n">
        <v>27383</v>
      </c>
      <c r="E4691" s="72"/>
      <c r="F4691" s="44" t="n">
        <v>0.743055555555556</v>
      </c>
      <c r="G4691" s="30"/>
      <c r="H4691" s="44" t="n">
        <v>0.4375</v>
      </c>
      <c r="I4691" s="29" t="n">
        <v>366</v>
      </c>
      <c r="K4691" s="30" t="s">
        <v>1249</v>
      </c>
      <c r="M4691" s="31" t="n">
        <f aca="false">SUM(P4691,R4691,T4691,V4691,X4691,Z4691,AB4691,AD4691,AF4691,AH4691,AJ4691,AL4691,AN4691,AP4691,AR4691,AT4691,AV4691,AX4691,AZ4691,BB4691)</f>
        <v>0</v>
      </c>
    </row>
    <row r="4692" customFormat="false" ht="15" hidden="false" customHeight="false" outlineLevel="0" collapsed="false">
      <c r="A4692" s="55" t="n">
        <v>40633</v>
      </c>
      <c r="B4692" s="152" t="s">
        <v>581</v>
      </c>
      <c r="C4692" s="152" t="s">
        <v>925</v>
      </c>
      <c r="D4692" s="72" t="n">
        <v>27384</v>
      </c>
      <c r="E4692" s="72"/>
      <c r="F4692" s="44" t="n">
        <v>0.760416666666667</v>
      </c>
      <c r="G4692" s="30"/>
      <c r="H4692" s="44" t="n">
        <v>0.416666666666667</v>
      </c>
      <c r="I4692" s="29" t="n">
        <v>239</v>
      </c>
      <c r="K4692" s="30" t="s">
        <v>1243</v>
      </c>
      <c r="M4692" s="31" t="n">
        <f aca="false">SUM(P4692,R4692,T4692,V4692,X4692,Z4692,AB4692,AD4692,AF4692,AH4692,AJ4692,AL4692,AN4692,AP4692,AR4692,AT4692,AV4692,AX4692,AZ4692,BB4692)</f>
        <v>0</v>
      </c>
    </row>
    <row r="4693" customFormat="false" ht="15" hidden="false" customHeight="false" outlineLevel="0" collapsed="false">
      <c r="A4693" s="55" t="n">
        <v>40633</v>
      </c>
      <c r="B4693" s="152" t="s">
        <v>1189</v>
      </c>
      <c r="C4693" s="152" t="s">
        <v>925</v>
      </c>
      <c r="D4693" s="72" t="n">
        <v>27385</v>
      </c>
      <c r="E4693" s="72"/>
      <c r="F4693" s="44" t="n">
        <v>0.677083333333333</v>
      </c>
      <c r="G4693" s="30" t="s">
        <v>1921</v>
      </c>
      <c r="H4693" s="30" t="s">
        <v>1770</v>
      </c>
      <c r="I4693" s="29" t="n">
        <v>158</v>
      </c>
      <c r="K4693" s="30" t="s">
        <v>1231</v>
      </c>
      <c r="M4693" s="31" t="n">
        <f aca="false">SUM(P4693,R4693,T4693,V4693,X4693,Z4693,AB4693,AD4693,AF4693,AH4693,AJ4693,AL4693,AN4693,AP4693,AR4693,AT4693,AV4693,AX4693,AZ4693,BB4693)</f>
        <v>0</v>
      </c>
    </row>
    <row r="4694" customFormat="false" ht="15" hidden="false" customHeight="false" outlineLevel="0" collapsed="false">
      <c r="A4694" s="55" t="n">
        <v>40633</v>
      </c>
      <c r="B4694" s="152" t="s">
        <v>627</v>
      </c>
      <c r="C4694" s="152" t="s">
        <v>1206</v>
      </c>
      <c r="D4694" s="72" t="n">
        <v>27386</v>
      </c>
      <c r="E4694" s="72"/>
      <c r="F4694" s="30" t="s">
        <v>1162</v>
      </c>
      <c r="G4694" s="30" t="s">
        <v>1220</v>
      </c>
      <c r="H4694" s="30" t="s">
        <v>1162</v>
      </c>
      <c r="I4694" s="29" t="n">
        <v>225.8</v>
      </c>
      <c r="K4694" s="30" t="s">
        <v>1303</v>
      </c>
      <c r="M4694" s="31" t="n">
        <f aca="false">SUM(P4694,R4694,T4694,V4694,X4694,Z4694,AB4694,AD4694,AF4694,AH4694,AJ4694,AL4694,AN4694,AP4694,AR4694,AT4694,AV4694,AX4694,AZ4694,BB4694)</f>
        <v>22020</v>
      </c>
      <c r="O4694" s="0" t="n">
        <v>24002</v>
      </c>
      <c r="P4694" s="31" t="n">
        <v>9645</v>
      </c>
      <c r="Q4694" s="0" t="n">
        <v>24003</v>
      </c>
      <c r="R4694" s="31" t="n">
        <v>12375</v>
      </c>
    </row>
    <row r="4695" customFormat="false" ht="15" hidden="false" customHeight="false" outlineLevel="0" collapsed="false">
      <c r="A4695" s="55" t="n">
        <v>40633</v>
      </c>
      <c r="B4695" s="152" t="s">
        <v>1173</v>
      </c>
      <c r="C4695" s="152" t="s">
        <v>1049</v>
      </c>
      <c r="D4695" s="72" t="n">
        <v>27387</v>
      </c>
      <c r="E4695" s="72"/>
      <c r="F4695" s="44" t="n">
        <v>0.802083333333333</v>
      </c>
      <c r="G4695" s="30"/>
      <c r="H4695" s="44" t="n">
        <v>0.5</v>
      </c>
      <c r="I4695" s="29" t="n">
        <v>216</v>
      </c>
      <c r="K4695" s="30" t="s">
        <v>1212</v>
      </c>
      <c r="M4695" s="31" t="n">
        <f aca="false">SUM(P4695,R4695,T4695,V4695,X4695,Z4695,AB4695,AD4695,AF4695,AH4695,AJ4695,AL4695,AN4695,AP4695,AR4695,AT4695,AV4695,AX4695,AZ4695,BB4695)</f>
        <v>0</v>
      </c>
    </row>
    <row r="4696" customFormat="false" ht="15" hidden="false" customHeight="false" outlineLevel="0" collapsed="false">
      <c r="A4696" s="55" t="n">
        <v>40633</v>
      </c>
      <c r="B4696" s="152" t="s">
        <v>1203</v>
      </c>
      <c r="C4696" s="152" t="s">
        <v>739</v>
      </c>
      <c r="D4696" s="72" t="n">
        <v>27388</v>
      </c>
      <c r="E4696" s="72"/>
      <c r="F4696" s="44" t="n">
        <v>0.625</v>
      </c>
      <c r="G4696" s="30"/>
      <c r="H4696" s="44" t="n">
        <v>0.291666666666667</v>
      </c>
      <c r="I4696" s="29" t="n">
        <v>131</v>
      </c>
      <c r="K4696" s="30" t="s">
        <v>1244</v>
      </c>
      <c r="M4696" s="31" t="n">
        <f aca="false">SUM(P4696,R4696,T4696,V4696,X4696,Z4696,AB4696,AD4696,AF4696,AH4696,AJ4696,AL4696,AN4696,AP4696,AR4696,AT4696,AV4696,AX4696,AZ4696,BB4696)</f>
        <v>0</v>
      </c>
    </row>
    <row r="4697" customFormat="false" ht="15" hidden="false" customHeight="false" outlineLevel="0" collapsed="false">
      <c r="A4697" s="55" t="n">
        <v>40633</v>
      </c>
      <c r="B4697" s="152" t="s">
        <v>1169</v>
      </c>
      <c r="C4697" s="152" t="s">
        <v>250</v>
      </c>
      <c r="D4697" s="72" t="n">
        <v>27389</v>
      </c>
      <c r="E4697" s="72"/>
      <c r="F4697" s="44" t="n">
        <v>0.701388888888889</v>
      </c>
      <c r="G4697" s="30"/>
      <c r="H4697" s="44" t="n">
        <v>0.375</v>
      </c>
      <c r="I4697" s="29" t="n">
        <v>167</v>
      </c>
      <c r="K4697" s="30" t="s">
        <v>1214</v>
      </c>
      <c r="M4697" s="31" t="n">
        <f aca="false">SUM(P4697,R4697,T4697,V4697,X4697,Z4697,AB4697,AD4697,AF4697,AH4697,AJ4697,AL4697,AN4697,AP4697,AR4697,AT4697,AV4697,AX4697,AZ4697,BB4697)</f>
        <v>0</v>
      </c>
    </row>
    <row r="4698" customFormat="false" ht="15" hidden="false" customHeight="false" outlineLevel="0" collapsed="false">
      <c r="A4698" s="55" t="n">
        <v>40633</v>
      </c>
      <c r="B4698" s="152" t="s">
        <v>1832</v>
      </c>
      <c r="C4698" s="152" t="s">
        <v>11</v>
      </c>
      <c r="D4698" s="72" t="n">
        <v>27390</v>
      </c>
      <c r="E4698" s="72"/>
      <c r="F4698" s="44" t="n">
        <v>0.694444444444445</v>
      </c>
      <c r="G4698" s="30"/>
      <c r="H4698" s="44" t="n">
        <v>0.375</v>
      </c>
      <c r="I4698" s="29" t="n">
        <v>167</v>
      </c>
      <c r="K4698" s="30" t="s">
        <v>1833</v>
      </c>
      <c r="M4698" s="31" t="n">
        <f aca="false">SUM(P4698,R4698,T4698,V4698,X4698,Z4698,AB4698,AD4698,AF4698,AH4698,AJ4698,AL4698,AN4698,AP4698,AR4698,AT4698,AV4698,AX4698,AZ4698,BB4698)</f>
        <v>0</v>
      </c>
    </row>
    <row r="4699" customFormat="false" ht="15" hidden="false" customHeight="false" outlineLevel="0" collapsed="false">
      <c r="A4699" s="41" t="n">
        <v>40633</v>
      </c>
      <c r="B4699" s="68" t="s">
        <v>1675</v>
      </c>
      <c r="C4699" s="68" t="s">
        <v>1793</v>
      </c>
      <c r="D4699" s="72" t="n">
        <v>27391</v>
      </c>
      <c r="E4699" s="72"/>
      <c r="F4699" s="42" t="n">
        <v>0.508333333333333</v>
      </c>
      <c r="H4699" s="42" t="n">
        <v>0.1875</v>
      </c>
      <c r="I4699" s="29" t="n">
        <v>86</v>
      </c>
      <c r="K4699" s="30" t="s">
        <v>1375</v>
      </c>
      <c r="M4699" s="31" t="n">
        <f aca="false">SUM(P4699,R4699,T4699,V4699,X4699,Z4699,AB4699,AD4699,AF4699,AH4699,AJ4699,AL4699,AN4699,AP4699,AR4699,AT4699,AV4699,AX4699,AZ4699,BB4699)</f>
        <v>0</v>
      </c>
    </row>
    <row r="4700" customFormat="false" ht="15" hidden="false" customHeight="false" outlineLevel="0" collapsed="false">
      <c r="A4700" s="55" t="n">
        <v>40633</v>
      </c>
      <c r="B4700" s="152" t="s">
        <v>1639</v>
      </c>
      <c r="C4700" s="152" t="s">
        <v>1032</v>
      </c>
      <c r="D4700" s="72" t="n">
        <v>27392</v>
      </c>
      <c r="E4700" s="72"/>
      <c r="F4700" s="44" t="n">
        <v>0.631944444444444</v>
      </c>
      <c r="G4700" s="30"/>
      <c r="H4700" s="44" t="n">
        <v>0.291666666666667</v>
      </c>
      <c r="I4700" s="29" t="n">
        <v>173</v>
      </c>
      <c r="K4700" s="30" t="s">
        <v>1621</v>
      </c>
      <c r="M4700" s="31" t="n">
        <f aca="false">SUM(P4700,R4700,T4700,V4700,X4700,Z4700,AB4700,AD4700,AF4700,AH4700,AJ4700,AL4700,AN4700,AP4700,AR4700,AT4700,AV4700,AX4700,AZ4700,BB4700)</f>
        <v>0</v>
      </c>
    </row>
    <row r="4701" customFormat="false" ht="15" hidden="false" customHeight="false" outlineLevel="0" collapsed="false">
      <c r="A4701" s="41" t="n">
        <v>40633</v>
      </c>
      <c r="B4701" s="68" t="s">
        <v>1197</v>
      </c>
      <c r="C4701" s="68" t="s">
        <v>1475</v>
      </c>
      <c r="D4701" s="72" t="n">
        <v>27393</v>
      </c>
      <c r="E4701" s="72"/>
      <c r="F4701" s="42" t="n">
        <v>0.510416666666667</v>
      </c>
      <c r="H4701" s="42" t="n">
        <v>0.166666666666667</v>
      </c>
      <c r="I4701" s="29" t="n">
        <v>105</v>
      </c>
      <c r="K4701" s="30" t="s">
        <v>1259</v>
      </c>
      <c r="M4701" s="31" t="n">
        <f aca="false">SUM(P4701,R4701,T4701,V4701,X4701,Z4701,AB4701,AD4701,AF4701,AH4701,AJ4701,AL4701,AN4701,AP4701,AR4701,AT4701,AV4701,AX4701,AZ4701,BB4701)</f>
        <v>0</v>
      </c>
    </row>
    <row r="4702" customFormat="false" ht="15" hidden="false" customHeight="false" outlineLevel="0" collapsed="false">
      <c r="A4702" s="55" t="n">
        <v>40633</v>
      </c>
      <c r="B4702" s="152" t="s">
        <v>1195</v>
      </c>
      <c r="C4702" s="152" t="s">
        <v>892</v>
      </c>
      <c r="D4702" s="72" t="n">
        <v>27394</v>
      </c>
      <c r="E4702" s="72"/>
      <c r="F4702" s="44" t="n">
        <v>0.708333333333333</v>
      </c>
      <c r="G4702" s="30"/>
      <c r="H4702" s="44" t="n">
        <v>0.333333333333333</v>
      </c>
      <c r="I4702" s="29" t="n">
        <v>139.2</v>
      </c>
      <c r="K4702" s="30" t="s">
        <v>1217</v>
      </c>
      <c r="M4702" s="31" t="n">
        <f aca="false">SUM(P4702,R4702,T4702,V4702,X4702,Z4702,AB4702,AD4702,AF4702,AH4702,AJ4702,AL4702,AN4702,AP4702,AR4702,AT4702,AV4702,AX4702,AZ4702,BB4702)</f>
        <v>0</v>
      </c>
    </row>
    <row r="4703" customFormat="false" ht="15" hidden="false" customHeight="false" outlineLevel="0" collapsed="false">
      <c r="A4703" s="55" t="n">
        <v>40633</v>
      </c>
      <c r="B4703" s="152" t="s">
        <v>1665</v>
      </c>
      <c r="C4703" s="152" t="s">
        <v>1306</v>
      </c>
      <c r="D4703" s="72" t="n">
        <v>27395</v>
      </c>
      <c r="E4703" s="72"/>
      <c r="F4703" s="44" t="n">
        <v>0.729166666666667</v>
      </c>
      <c r="G4703" s="30"/>
      <c r="H4703" s="44" t="n">
        <v>0.3125</v>
      </c>
      <c r="I4703" s="29" t="n">
        <v>140</v>
      </c>
      <c r="K4703" s="30" t="s">
        <v>1714</v>
      </c>
      <c r="M4703" s="31" t="n">
        <f aca="false">SUM(P4703,R4703,T4703,V4703,X4703,Z4703,AB4703,AD4703,AF4703,AH4703,AJ4703,AL4703,AN4703,AP4703,AR4703,AT4703,AV4703,AX4703,AZ4703,BB4703)</f>
        <v>0</v>
      </c>
    </row>
    <row r="4704" customFormat="false" ht="15" hidden="false" customHeight="false" outlineLevel="0" collapsed="false">
      <c r="A4704" s="55" t="n">
        <v>40633</v>
      </c>
      <c r="B4704" s="152" t="s">
        <v>1199</v>
      </c>
      <c r="C4704" s="152" t="s">
        <v>925</v>
      </c>
      <c r="D4704" s="72" t="n">
        <v>27396</v>
      </c>
      <c r="E4704" s="72"/>
      <c r="F4704" s="44" t="n">
        <v>0.736111111111111</v>
      </c>
      <c r="G4704" s="30"/>
      <c r="H4704" s="44" t="n">
        <v>0.333333333333333</v>
      </c>
      <c r="I4704" s="29" t="n">
        <v>192.2</v>
      </c>
      <c r="K4704" s="30" t="s">
        <v>1253</v>
      </c>
      <c r="M4704" s="31" t="n">
        <f aca="false">SUM(P4704,R4704,T4704,V4704,X4704,Z4704,AB4704,AD4704,AF4704,AH4704,AJ4704,AL4704,AN4704,AP4704,AR4704,AT4704,AV4704,AX4704,AZ4704,BB4704)</f>
        <v>0</v>
      </c>
    </row>
    <row r="4705" customFormat="false" ht="15" hidden="false" customHeight="false" outlineLevel="0" collapsed="false">
      <c r="A4705" s="55" t="n">
        <v>40633</v>
      </c>
      <c r="B4705" s="152" t="s">
        <v>1193</v>
      </c>
      <c r="C4705" s="152" t="s">
        <v>760</v>
      </c>
      <c r="D4705" s="72" t="n">
        <v>27397</v>
      </c>
      <c r="E4705" s="72"/>
      <c r="F4705" s="44" t="n">
        <v>0.666666666666667</v>
      </c>
      <c r="G4705" s="30"/>
      <c r="H4705" s="44" t="n">
        <v>0.166666666666667</v>
      </c>
      <c r="I4705" s="29" t="n">
        <v>77</v>
      </c>
      <c r="K4705" s="30" t="s">
        <v>1216</v>
      </c>
      <c r="M4705" s="31" t="n">
        <f aca="false">SUM(P4705,R4705,T4705,V4705,X4705,Z4705,AB4705,AD4705,AF4705,AH4705,AJ4705,AL4705,AN4705,AP4705,AR4705,AT4705,AV4705,AX4705,AZ4705,BB4705)</f>
        <v>0</v>
      </c>
    </row>
    <row r="4706" customFormat="false" ht="15" hidden="false" customHeight="false" outlineLevel="0" collapsed="false">
      <c r="A4706" s="41" t="n">
        <v>40633</v>
      </c>
      <c r="B4706" s="68" t="s">
        <v>1208</v>
      </c>
      <c r="C4706" s="68" t="s">
        <v>1032</v>
      </c>
      <c r="D4706" s="72" t="n">
        <v>27398</v>
      </c>
      <c r="E4706" s="72"/>
      <c r="F4706" s="42" t="n">
        <v>0.618055555555556</v>
      </c>
      <c r="H4706" s="42" t="n">
        <v>0.333333333333333</v>
      </c>
      <c r="I4706" s="29" t="n">
        <v>301</v>
      </c>
      <c r="K4706" s="30" t="s">
        <v>1238</v>
      </c>
      <c r="M4706" s="31" t="n">
        <f aca="false">SUM(P4706,R4706,T4706,V4706,X4706,Z4706,AB4706,AD4706,AF4706,AH4706,AJ4706,AL4706,AN4706,AP4706,AR4706,AT4706,AV4706,AX4706,AZ4706,BB4706)</f>
        <v>0</v>
      </c>
    </row>
    <row r="4707" customFormat="false" ht="15" hidden="false" customHeight="false" outlineLevel="0" collapsed="false">
      <c r="A4707" s="55" t="n">
        <v>40633</v>
      </c>
      <c r="B4707" s="152" t="s">
        <v>1832</v>
      </c>
      <c r="C4707" s="152" t="s">
        <v>1475</v>
      </c>
      <c r="D4707" s="72" t="n">
        <v>27399</v>
      </c>
      <c r="E4707" s="72"/>
      <c r="F4707" s="44" t="n">
        <v>0.75</v>
      </c>
      <c r="G4707" s="30"/>
      <c r="H4707" s="44" t="n">
        <v>0.166666666666667</v>
      </c>
      <c r="I4707" s="29" t="n">
        <v>77</v>
      </c>
      <c r="K4707" s="30" t="s">
        <v>1833</v>
      </c>
      <c r="M4707" s="31" t="n">
        <f aca="false">SUM(P4707,R4707,T4707,V4707,X4707,Z4707,AB4707,AD4707,AF4707,AH4707,AJ4707,AL4707,AN4707,AP4707,AR4707,AT4707,AV4707,AX4707,AZ4707,BB4707)</f>
        <v>1441.88</v>
      </c>
      <c r="O4707" s="0" t="n">
        <v>1882</v>
      </c>
      <c r="P4707" s="31" t="n">
        <v>803.84</v>
      </c>
      <c r="Q4707" s="0" t="n">
        <v>1885</v>
      </c>
      <c r="R4707" s="31" t="n">
        <v>319.02</v>
      </c>
      <c r="S4707" s="47" t="n">
        <v>1884</v>
      </c>
      <c r="T4707" s="31" t="n">
        <v>319.02</v>
      </c>
    </row>
    <row r="4708" customFormat="false" ht="15" hidden="false" customHeight="false" outlineLevel="0" collapsed="false">
      <c r="A4708" s="157" t="n">
        <v>40633</v>
      </c>
      <c r="B4708" s="152" t="s">
        <v>627</v>
      </c>
      <c r="C4708" s="152" t="s">
        <v>1206</v>
      </c>
      <c r="D4708" s="72" t="n">
        <v>27400</v>
      </c>
      <c r="E4708" s="72"/>
      <c r="F4708" s="72" t="s">
        <v>1162</v>
      </c>
      <c r="G4708" s="72" t="s">
        <v>1922</v>
      </c>
      <c r="H4708" s="72" t="s">
        <v>1162</v>
      </c>
      <c r="I4708" s="71" t="n">
        <v>202</v>
      </c>
      <c r="J4708" s="71"/>
      <c r="K4708" s="30" t="s">
        <v>1303</v>
      </c>
      <c r="M4708" s="31" t="n">
        <f aca="false">SUM(P4708,R4708,T4708,V4708,X4708,Z4708,AB4708,AD4708,AF4708,AH4708,AJ4708,AL4708,AN4708,AP4708,AR4708,AT4708,AV4708,AX4708,AZ4708,BB4708)</f>
        <v>0</v>
      </c>
    </row>
    <row r="4709" customFormat="false" ht="15" hidden="false" customHeight="false" outlineLevel="0" collapsed="false">
      <c r="A4709" s="41" t="s">
        <v>1923</v>
      </c>
    </row>
    <row r="4710" customFormat="false" ht="15" hidden="false" customHeight="false" outlineLevel="0" collapsed="false">
      <c r="A4710" s="132"/>
      <c r="B4710" s="101"/>
      <c r="C4710" s="101"/>
      <c r="D4710" s="100"/>
      <c r="E4710" s="100"/>
      <c r="F4710" s="134"/>
      <c r="G4710" s="134"/>
      <c r="H4710" s="134"/>
      <c r="I4710" s="136"/>
      <c r="J4710" s="136"/>
      <c r="K4710" s="134"/>
    </row>
    <row r="4711" customFormat="false" ht="18.75" hidden="false" customHeight="false" outlineLevel="0" collapsed="false">
      <c r="A4711" s="132"/>
      <c r="B4711" s="189" t="s">
        <v>1924</v>
      </c>
      <c r="C4711" s="189"/>
      <c r="D4711" s="114"/>
      <c r="E4711" s="114"/>
      <c r="F4711" s="134"/>
      <c r="G4711" s="76" t="s">
        <v>1741</v>
      </c>
      <c r="H4711" s="134"/>
      <c r="I4711" s="136"/>
      <c r="J4711" s="136"/>
      <c r="K4711" s="134"/>
    </row>
    <row r="4712" customFormat="false" ht="15" hidden="false" customHeight="false" outlineLevel="0" collapsed="false">
      <c r="A4712" s="41" t="n">
        <v>40634</v>
      </c>
      <c r="B4712" s="0" t="s">
        <v>1665</v>
      </c>
      <c r="C4712" s="0" t="s">
        <v>1805</v>
      </c>
      <c r="D4712" s="3" t="n">
        <v>27401</v>
      </c>
      <c r="F4712" s="42" t="n">
        <v>0.694444444444445</v>
      </c>
      <c r="G4712" s="3" t="s">
        <v>1755</v>
      </c>
      <c r="H4712" s="3" t="s">
        <v>1440</v>
      </c>
      <c r="I4712" s="29" t="n">
        <v>194</v>
      </c>
      <c r="K4712" s="30" t="s">
        <v>1714</v>
      </c>
      <c r="M4712" s="31" t="n">
        <f aca="false">SUM(P4712,R4712,T4712,V4712,X4712,Z4712,AB4712,AD4712,AF4712,AH4712,AJ4712,AL4712,AN4712,AP4712,AR4712,AT4712,AV4712,AX4712,AZ4712,BB4712)</f>
        <v>0</v>
      </c>
    </row>
    <row r="4713" customFormat="false" ht="15" hidden="false" customHeight="false" outlineLevel="0" collapsed="false">
      <c r="A4713" s="41" t="n">
        <v>40634</v>
      </c>
      <c r="B4713" s="68" t="s">
        <v>679</v>
      </c>
      <c r="C4713" s="68" t="s">
        <v>1206</v>
      </c>
      <c r="D4713" s="3" t="n">
        <v>27402</v>
      </c>
      <c r="F4713" s="3" t="s">
        <v>1162</v>
      </c>
      <c r="H4713" s="3" t="s">
        <v>1162</v>
      </c>
      <c r="I4713" s="29" t="n">
        <v>239.75</v>
      </c>
      <c r="K4713" s="30" t="s">
        <v>1223</v>
      </c>
      <c r="M4713" s="31" t="n">
        <f aca="false">SUM(P4713,R4713,T4713,V4713,X4713,Z4713,AB4713,AD4713,AF4713,AH4713,AJ4713,AL4713,AN4713,AP4713,AR4713,AT4713,AV4713,AX4713,AZ4713,BB4713)</f>
        <v>8435.87</v>
      </c>
      <c r="O4713" s="0" t="n">
        <v>23968</v>
      </c>
      <c r="P4713" s="31" t="n">
        <v>122.4</v>
      </c>
      <c r="Q4713" s="0" t="n">
        <v>23986</v>
      </c>
      <c r="R4713" s="31" t="n">
        <v>34.48</v>
      </c>
      <c r="S4713" s="47" t="n">
        <v>23995</v>
      </c>
      <c r="T4713" s="31" t="n">
        <v>1170.11</v>
      </c>
      <c r="U4713" s="47" t="n">
        <v>23994</v>
      </c>
      <c r="V4713" s="31" t="n">
        <v>450.45</v>
      </c>
      <c r="W4713" s="47" t="n">
        <v>23991</v>
      </c>
      <c r="X4713" s="31" t="n">
        <v>6455.93</v>
      </c>
      <c r="Y4713" s="47" t="n">
        <v>23963</v>
      </c>
      <c r="Z4713" s="31" t="n">
        <v>202.5</v>
      </c>
    </row>
    <row r="4714" customFormat="false" ht="15" hidden="false" customHeight="false" outlineLevel="0" collapsed="false">
      <c r="A4714" s="41" t="n">
        <v>40634</v>
      </c>
      <c r="B4714" s="68" t="s">
        <v>383</v>
      </c>
      <c r="C4714" s="68" t="s">
        <v>1206</v>
      </c>
      <c r="D4714" s="3" t="n">
        <v>27403</v>
      </c>
      <c r="F4714" s="3" t="s">
        <v>1162</v>
      </c>
      <c r="G4714" s="3" t="s">
        <v>1894</v>
      </c>
      <c r="H4714" s="3" t="s">
        <v>1162</v>
      </c>
      <c r="I4714" s="29" t="n">
        <v>254.2</v>
      </c>
      <c r="K4714" s="30" t="s">
        <v>1232</v>
      </c>
      <c r="M4714" s="31" t="n">
        <f aca="false">SUM(P4714,R4714,T4714,V4714,X4714,Z4714,AB4714,AD4714,AF4714,AH4714,AJ4714,AL4714,AN4714,AP4714,AR4714,AT4714,AV4714,AX4714,AZ4714,BB4714)</f>
        <v>3633.49</v>
      </c>
      <c r="O4714" s="0" t="n">
        <v>23991</v>
      </c>
      <c r="P4714" s="31" t="n">
        <v>3304.69</v>
      </c>
      <c r="Q4714" s="0" t="n">
        <v>23972</v>
      </c>
      <c r="R4714" s="31" t="n">
        <v>328.8</v>
      </c>
    </row>
    <row r="4715" customFormat="false" ht="15" hidden="false" customHeight="false" outlineLevel="0" collapsed="false">
      <c r="A4715" s="41" t="n">
        <v>40634</v>
      </c>
      <c r="B4715" s="0" t="s">
        <v>1199</v>
      </c>
      <c r="C4715" s="0" t="s">
        <v>1300</v>
      </c>
      <c r="D4715" s="3" t="n">
        <v>27404</v>
      </c>
      <c r="F4715" s="42" t="n">
        <v>0.6875</v>
      </c>
      <c r="H4715" s="42" t="n">
        <v>0.354166666666667</v>
      </c>
      <c r="I4715" s="29" t="n">
        <v>158</v>
      </c>
      <c r="K4715" s="30" t="s">
        <v>1253</v>
      </c>
      <c r="M4715" s="31" t="n">
        <f aca="false">SUM(P4715,R4715,T4715,V4715,X4715,Z4715,AB4715,AD4715,AF4715,AH4715,AJ4715,AL4715,AN4715,AP4715,AR4715,AT4715,AV4715,AX4715,AZ4715,BB4715)</f>
        <v>0</v>
      </c>
    </row>
    <row r="4716" customFormat="false" ht="15" hidden="false" customHeight="false" outlineLevel="0" collapsed="false">
      <c r="A4716" s="41" t="n">
        <v>40634</v>
      </c>
      <c r="B4716" s="0" t="s">
        <v>1176</v>
      </c>
      <c r="C4716" s="0" t="s">
        <v>739</v>
      </c>
      <c r="D4716" s="3" t="n">
        <v>27405</v>
      </c>
      <c r="F4716" s="42" t="n">
        <v>0.690972222222222</v>
      </c>
      <c r="H4716" s="42" t="n">
        <v>0.354166666666667</v>
      </c>
      <c r="I4716" s="29" t="n">
        <v>158</v>
      </c>
      <c r="K4716" s="30" t="s">
        <v>1222</v>
      </c>
      <c r="M4716" s="31" t="n">
        <f aca="false">SUM(P4716,R4716,T4716,V4716,X4716,Z4716,AB4716,AD4716,AF4716,AH4716,AJ4716,AL4716,AN4716,AP4716,AR4716,AT4716,AV4716,AX4716,AZ4716,BB4716)</f>
        <v>0</v>
      </c>
    </row>
    <row r="4717" customFormat="false" ht="15" hidden="false" customHeight="false" outlineLevel="0" collapsed="false">
      <c r="A4717" s="41" t="n">
        <v>40634</v>
      </c>
      <c r="B4717" s="0" t="s">
        <v>1189</v>
      </c>
      <c r="C4717" s="0" t="s">
        <v>925</v>
      </c>
      <c r="D4717" s="3" t="n">
        <v>27406</v>
      </c>
      <c r="F4717" s="42" t="n">
        <v>0.71875</v>
      </c>
      <c r="G4717" s="3" t="s">
        <v>1170</v>
      </c>
      <c r="H4717" s="3" t="s">
        <v>1405</v>
      </c>
      <c r="I4717" s="29" t="n">
        <v>256.4</v>
      </c>
      <c r="K4717" s="30" t="s">
        <v>1231</v>
      </c>
      <c r="M4717" s="31" t="n">
        <f aca="false">SUM(P4717,R4717,T4717,V4717,X4717,Z4717,AB4717,AD4717,AF4717,AH4717,AJ4717,AL4717,AN4717,AP4717,AR4717,AT4717,AV4717,AX4717,AZ4717,BB4717)</f>
        <v>0</v>
      </c>
    </row>
    <row r="4718" customFormat="false" ht="15" hidden="false" customHeight="false" outlineLevel="0" collapsed="false">
      <c r="A4718" s="41" t="n">
        <v>40634</v>
      </c>
      <c r="B4718" s="0" t="s">
        <v>1205</v>
      </c>
      <c r="C4718" s="0" t="s">
        <v>925</v>
      </c>
      <c r="D4718" s="3" t="n">
        <v>27407</v>
      </c>
      <c r="F4718" s="42" t="n">
        <v>0.753472222222222</v>
      </c>
      <c r="H4718" s="42" t="n">
        <v>0.4375</v>
      </c>
      <c r="I4718" s="29" t="n">
        <v>366</v>
      </c>
      <c r="K4718" s="30" t="s">
        <v>1249</v>
      </c>
      <c r="M4718" s="31" t="n">
        <f aca="false">SUM(P4718,R4718,T4718,V4718,X4718,Z4718,AB4718,AD4718,AF4718,AH4718,AJ4718,AL4718,AN4718,AP4718,AR4718,AT4718,AV4718,AX4718,AZ4718,BB4718)</f>
        <v>0</v>
      </c>
    </row>
    <row r="4719" customFormat="false" ht="15" hidden="false" customHeight="false" outlineLevel="0" collapsed="false">
      <c r="A4719" s="41" t="n">
        <v>40634</v>
      </c>
      <c r="B4719" s="0" t="s">
        <v>1173</v>
      </c>
      <c r="C4719" s="0" t="s">
        <v>1049</v>
      </c>
      <c r="D4719" s="3" t="n">
        <v>27408</v>
      </c>
      <c r="F4719" s="42" t="n">
        <v>0.763888888888889</v>
      </c>
      <c r="H4719" s="42" t="n">
        <v>0.416666666666667</v>
      </c>
      <c r="I4719" s="29" t="n">
        <v>180</v>
      </c>
      <c r="K4719" s="30" t="s">
        <v>1212</v>
      </c>
      <c r="M4719" s="31" t="n">
        <f aca="false">SUM(P4719,R4719,T4719,V4719,X4719,Z4719,AB4719,AD4719,AF4719,AH4719,AJ4719,AL4719,AN4719,AP4719,AR4719,AT4719,AV4719,AX4719,AZ4719,BB4719)</f>
        <v>0</v>
      </c>
    </row>
    <row r="4720" customFormat="false" ht="15" hidden="false" customHeight="false" outlineLevel="0" collapsed="false">
      <c r="A4720" s="41" t="n">
        <v>40634</v>
      </c>
      <c r="B4720" s="0" t="s">
        <v>1832</v>
      </c>
      <c r="C4720" s="0" t="s">
        <v>1807</v>
      </c>
      <c r="D4720" s="3" t="n">
        <v>27409</v>
      </c>
      <c r="F4720" s="42" t="n">
        <v>0.677083333333333</v>
      </c>
      <c r="H4720" s="42" t="n">
        <v>0.333333333333333</v>
      </c>
      <c r="I4720" s="29" t="n">
        <v>149</v>
      </c>
      <c r="K4720" s="30" t="s">
        <v>1833</v>
      </c>
      <c r="M4720" s="31" t="n">
        <f aca="false">SUM(P4720,R4720,T4720,V4720,X4720,Z4720,AB4720,AD4720,AF4720,AH4720,AJ4720,AL4720,AN4720,AP4720,AR4720,AT4720,AV4720,AX4720,AZ4720,BB4720)</f>
        <v>0</v>
      </c>
    </row>
    <row r="4721" customFormat="false" ht="15" hidden="false" customHeight="false" outlineLevel="0" collapsed="false">
      <c r="A4721" s="41" t="n">
        <v>40634</v>
      </c>
      <c r="B4721" s="0" t="s">
        <v>1639</v>
      </c>
      <c r="C4721" s="0" t="s">
        <v>490</v>
      </c>
      <c r="D4721" s="3" t="n">
        <v>27410</v>
      </c>
      <c r="F4721" s="42" t="n">
        <v>0.625</v>
      </c>
      <c r="H4721" s="42" t="n">
        <v>0.270833333333333</v>
      </c>
      <c r="I4721" s="29" t="n">
        <v>123.5</v>
      </c>
      <c r="K4721" s="30" t="s">
        <v>1621</v>
      </c>
      <c r="M4721" s="31" t="n">
        <f aca="false">SUM(P4721,R4721,T4721,V4721,X4721,Z4721,AB4721,AD4721,AF4721,AH4721,AJ4721,AL4721,AN4721,AP4721,AR4721,AT4721,AV4721,AX4721,AZ4721,BB4721)</f>
        <v>0</v>
      </c>
    </row>
    <row r="4722" customFormat="false" ht="15" hidden="false" customHeight="false" outlineLevel="0" collapsed="false">
      <c r="A4722" s="41" t="n">
        <v>40634</v>
      </c>
      <c r="B4722" s="0" t="s">
        <v>1193</v>
      </c>
      <c r="C4722" s="0" t="s">
        <v>905</v>
      </c>
      <c r="D4722" s="3" t="n">
        <v>27411</v>
      </c>
      <c r="F4722" s="42" t="n">
        <v>0.53125</v>
      </c>
      <c r="H4722" s="42" t="n">
        <v>0.166666666666667</v>
      </c>
      <c r="I4722" s="29" t="n">
        <v>77</v>
      </c>
      <c r="K4722" s="30" t="s">
        <v>1216</v>
      </c>
      <c r="M4722" s="31" t="n">
        <f aca="false">SUM(P4722,R4722,T4722,V4722,X4722,Z4722,AB4722,AD4722,AF4722,AH4722,AJ4722,AL4722,AN4722,AP4722,AR4722,AT4722,AV4722,AX4722,AZ4722,BB4722)</f>
        <v>0</v>
      </c>
    </row>
    <row r="4723" customFormat="false" ht="15" hidden="false" customHeight="false" outlineLevel="0" collapsed="false">
      <c r="A4723" s="41" t="n">
        <v>40634</v>
      </c>
      <c r="B4723" s="0" t="s">
        <v>96</v>
      </c>
      <c r="C4723" s="0" t="s">
        <v>892</v>
      </c>
      <c r="D4723" s="3" t="n">
        <v>27412</v>
      </c>
      <c r="F4723" s="42" t="n">
        <v>0.65625</v>
      </c>
      <c r="H4723" s="42" t="n">
        <v>0.28125</v>
      </c>
      <c r="I4723" s="29" t="n">
        <v>114.75</v>
      </c>
      <c r="K4723" s="30" t="s">
        <v>1237</v>
      </c>
      <c r="M4723" s="31" t="n">
        <f aca="false">SUM(P4723,R4723,T4723,V4723,X4723,Z4723,AB4723,AD4723,AF4723,AH4723,AJ4723,AL4723,AN4723,AP4723,AR4723,AT4723,AV4723,AX4723,AZ4723,BB4723)</f>
        <v>0</v>
      </c>
    </row>
    <row r="4724" customFormat="false" ht="15" hidden="false" customHeight="false" outlineLevel="0" collapsed="false">
      <c r="A4724" s="41" t="n">
        <v>40634</v>
      </c>
      <c r="B4724" s="0" t="s">
        <v>1197</v>
      </c>
      <c r="C4724" s="0" t="s">
        <v>11</v>
      </c>
      <c r="D4724" s="3" t="n">
        <v>27413</v>
      </c>
      <c r="F4724" s="42" t="n">
        <v>0.763888888888889</v>
      </c>
      <c r="G4724" s="3" t="s">
        <v>1241</v>
      </c>
      <c r="H4724" s="3" t="s">
        <v>1440</v>
      </c>
      <c r="I4724" s="29" t="n">
        <v>194</v>
      </c>
      <c r="K4724" s="30" t="s">
        <v>1259</v>
      </c>
      <c r="M4724" s="31" t="n">
        <f aca="false">SUM(P4724,R4724,T4724,V4724,X4724,Z4724,AB4724,AD4724,AF4724,AH4724,AJ4724,AL4724,AN4724,AP4724,AR4724,AT4724,AV4724,AX4724,AZ4724,BB4724)</f>
        <v>0</v>
      </c>
    </row>
    <row r="4725" customFormat="false" ht="15" hidden="false" customHeight="false" outlineLevel="0" collapsed="false">
      <c r="A4725" s="41" t="n">
        <v>40634</v>
      </c>
      <c r="B4725" s="0" t="s">
        <v>1195</v>
      </c>
      <c r="C4725" s="0" t="s">
        <v>307</v>
      </c>
      <c r="D4725" s="3" t="n">
        <v>27414</v>
      </c>
      <c r="F4725" s="42" t="n">
        <v>0.75</v>
      </c>
      <c r="H4725" s="42" t="n">
        <v>0.354166666666667</v>
      </c>
      <c r="I4725" s="29" t="n">
        <v>158</v>
      </c>
      <c r="K4725" s="30" t="s">
        <v>1217</v>
      </c>
      <c r="M4725" s="31" t="n">
        <f aca="false">SUM(P4725,R4725,T4725,V4725,X4725,Z4725,AB4725,AD4725,AF4725,AH4725,AJ4725,AL4725,AN4725,AP4725,AR4725,AT4725,AV4725,AX4725,AZ4725,BB4725)</f>
        <v>0</v>
      </c>
    </row>
    <row r="4726" customFormat="false" ht="15" hidden="false" customHeight="false" outlineLevel="0" collapsed="false">
      <c r="A4726" s="41" t="n">
        <v>40634</v>
      </c>
      <c r="B4726" s="0" t="s">
        <v>1203</v>
      </c>
      <c r="C4726" s="0" t="s">
        <v>979</v>
      </c>
      <c r="D4726" s="3" t="n">
        <v>27415</v>
      </c>
      <c r="F4726" s="42" t="n">
        <v>0.708333333333333</v>
      </c>
      <c r="H4726" s="42" t="n">
        <v>0.375</v>
      </c>
      <c r="I4726" s="29" t="n">
        <v>163.4</v>
      </c>
      <c r="K4726" s="30" t="s">
        <v>1244</v>
      </c>
      <c r="M4726" s="31" t="n">
        <f aca="false">SUM(P4726,R4726,T4726,V4726,X4726,Z4726,AB4726,AD4726,AF4726,AH4726,AJ4726,AL4726,AN4726,AP4726,AR4726,AT4726,AV4726,AX4726,AZ4726,BB4726)</f>
        <v>0</v>
      </c>
    </row>
    <row r="4727" customFormat="false" ht="15" hidden="false" customHeight="false" outlineLevel="0" collapsed="false">
      <c r="A4727" s="117" t="n">
        <v>40634</v>
      </c>
      <c r="B4727" s="68" t="s">
        <v>627</v>
      </c>
      <c r="C4727" s="68" t="s">
        <v>1206</v>
      </c>
      <c r="D4727" s="3" t="n">
        <v>27416</v>
      </c>
      <c r="F4727" s="3" t="s">
        <v>1162</v>
      </c>
      <c r="G4727" s="3" t="s">
        <v>1925</v>
      </c>
      <c r="H4727" s="3" t="s">
        <v>1162</v>
      </c>
      <c r="I4727" s="29" t="n">
        <v>231.6</v>
      </c>
      <c r="K4727" s="30" t="s">
        <v>1303</v>
      </c>
      <c r="M4727" s="31" t="n">
        <f aca="false">SUM(P4727,R4727,T4727,V4727,X4727,Z4727,AB4727,AD4727,AF4727,AH4727,AJ4727,AL4727,AN4727,AP4727,AR4727,AT4727,AV4727,AX4727,AZ4727,BB4727)</f>
        <v>12407.52</v>
      </c>
      <c r="O4727" s="0" t="n">
        <v>163243</v>
      </c>
      <c r="P4727" s="31" t="n">
        <v>8145</v>
      </c>
      <c r="Q4727" s="0" t="n">
        <v>23971</v>
      </c>
      <c r="R4727" s="31" t="n">
        <v>862.3</v>
      </c>
      <c r="S4727" s="47" t="n">
        <v>23970</v>
      </c>
      <c r="T4727" s="31" t="n">
        <v>114.68</v>
      </c>
      <c r="U4727" s="47" t="n">
        <v>23969</v>
      </c>
      <c r="V4727" s="31" t="n">
        <v>69.5</v>
      </c>
      <c r="W4727" s="47" t="n">
        <v>23988</v>
      </c>
      <c r="X4727" s="31" t="n">
        <v>381.76</v>
      </c>
      <c r="Y4727" s="47" t="n">
        <v>23987</v>
      </c>
      <c r="Z4727" s="31" t="n">
        <v>1454.9</v>
      </c>
      <c r="AA4727" s="47" t="n">
        <v>23985</v>
      </c>
      <c r="AB4727" s="31" t="n">
        <v>298.1</v>
      </c>
      <c r="AC4727" s="47" t="n">
        <v>23993</v>
      </c>
      <c r="AD4727" s="31" t="n">
        <v>510.88</v>
      </c>
      <c r="AE4727" s="47" t="n">
        <v>23989</v>
      </c>
      <c r="AF4727" s="31" t="n">
        <v>289.9</v>
      </c>
      <c r="AG4727" s="47" t="n">
        <v>23973</v>
      </c>
      <c r="AH4727" s="31" t="n">
        <v>280.5</v>
      </c>
    </row>
    <row r="4728" customFormat="false" ht="15" hidden="false" customHeight="false" outlineLevel="0" collapsed="false">
      <c r="A4728" s="41" t="n">
        <v>40634</v>
      </c>
      <c r="B4728" s="0" t="s">
        <v>1745</v>
      </c>
      <c r="C4728" s="0" t="s">
        <v>1384</v>
      </c>
      <c r="D4728" s="3" t="n">
        <v>27417</v>
      </c>
      <c r="F4728" s="42" t="n">
        <v>0.597222222222222</v>
      </c>
      <c r="G4728" s="3" t="s">
        <v>1241</v>
      </c>
      <c r="H4728" s="3" t="s">
        <v>1381</v>
      </c>
      <c r="I4728" s="29" t="n">
        <v>104</v>
      </c>
      <c r="K4728" s="30" t="s">
        <v>1766</v>
      </c>
      <c r="M4728" s="31" t="n">
        <f aca="false">SUM(P4728,R4728,T4728,V4728,X4728,Z4728,AB4728,AD4728,AF4728,AH4728,AJ4728,AL4728,AN4728,AP4728,AR4728,AT4728,AV4728,AX4728,AZ4728,BB4728)</f>
        <v>0</v>
      </c>
    </row>
    <row r="4729" customFormat="false" ht="15" hidden="false" customHeight="false" outlineLevel="0" collapsed="false">
      <c r="A4729" s="41" t="n">
        <v>40634</v>
      </c>
      <c r="B4729" s="0" t="s">
        <v>1169</v>
      </c>
      <c r="C4729" s="0" t="s">
        <v>11</v>
      </c>
      <c r="D4729" s="3" t="n">
        <v>27418</v>
      </c>
      <c r="F4729" s="42" t="n">
        <v>0.583333333333333</v>
      </c>
      <c r="G4729" s="3" t="s">
        <v>1241</v>
      </c>
      <c r="H4729" s="42" t="n">
        <v>0.166666666666667</v>
      </c>
      <c r="I4729" s="29" t="n">
        <v>95</v>
      </c>
      <c r="K4729" s="30" t="s">
        <v>1214</v>
      </c>
      <c r="M4729" s="31" t="n">
        <f aca="false">SUM(P4729,R4729,T4729,V4729,X4729,Z4729,AB4729,AD4729,AF4729,AH4729,AJ4729,AL4729,AN4729,AP4729,AR4729,AT4729,AV4729,AX4729,AZ4729,BB4729)</f>
        <v>0</v>
      </c>
    </row>
    <row r="4730" customFormat="false" ht="15" hidden="false" customHeight="false" outlineLevel="0" collapsed="false">
      <c r="A4730" s="41" t="n">
        <v>40634</v>
      </c>
      <c r="B4730" s="0" t="s">
        <v>581</v>
      </c>
      <c r="C4730" s="0" t="s">
        <v>1370</v>
      </c>
      <c r="D4730" s="3" t="n">
        <v>27419</v>
      </c>
      <c r="F4730" s="42" t="n">
        <v>0.645833333333333</v>
      </c>
      <c r="H4730" s="42" t="n">
        <v>0.166666666666667</v>
      </c>
      <c r="I4730" s="29" t="n">
        <v>81</v>
      </c>
      <c r="K4730" s="30" t="s">
        <v>1243</v>
      </c>
      <c r="M4730" s="31" t="n">
        <f aca="false">SUM(P4730,R4730,T4730,V4730,X4730,Z4730,AB4730,AD4730,AF4730,AH4730,AJ4730,AL4730,AN4730,AP4730,AR4730,AT4730,AV4730,AX4730,AZ4730,BB4730)</f>
        <v>0</v>
      </c>
    </row>
    <row r="4731" customFormat="false" ht="15" hidden="false" customHeight="false" outlineLevel="0" collapsed="false">
      <c r="A4731" s="41" t="n">
        <v>40634</v>
      </c>
      <c r="B4731" s="68" t="s">
        <v>1169</v>
      </c>
      <c r="C4731" s="68" t="s">
        <v>250</v>
      </c>
      <c r="D4731" s="3" t="n">
        <v>27420</v>
      </c>
      <c r="F4731" s="42" t="n">
        <v>0.652777777777778</v>
      </c>
      <c r="H4731" s="42" t="n">
        <v>0.166666666666667</v>
      </c>
      <c r="I4731" s="29" t="n">
        <v>81</v>
      </c>
      <c r="K4731" s="30" t="s">
        <v>1214</v>
      </c>
      <c r="M4731" s="31" t="n">
        <f aca="false">SUM(P4731,R4731,T4731,V4731,X4731,Z4731,AB4731,AD4731,AF4731,AH4731,AJ4731,AL4731,AN4731,AP4731,AR4731,AT4731,AV4731,AX4731,AZ4731,BB4731)</f>
        <v>0</v>
      </c>
    </row>
    <row r="4732" customFormat="false" ht="15" hidden="false" customHeight="false" outlineLevel="0" collapsed="false">
      <c r="A4732" s="41" t="n">
        <v>40634</v>
      </c>
      <c r="B4732" s="0" t="s">
        <v>1197</v>
      </c>
      <c r="C4732" s="0" t="s">
        <v>869</v>
      </c>
      <c r="D4732" s="3" t="n">
        <v>27421</v>
      </c>
      <c r="F4732" s="42" t="n">
        <v>0.708333333333333</v>
      </c>
      <c r="H4732" s="42" t="n">
        <v>0.166666666666667</v>
      </c>
      <c r="I4732" s="29" t="n">
        <v>72</v>
      </c>
      <c r="K4732" s="30" t="s">
        <v>1259</v>
      </c>
      <c r="M4732" s="31" t="n">
        <f aca="false">SUM(P4732,R4732,T4732,V4732,X4732,Z4732,AB4732,AD4732,AF4732,AH4732,AJ4732,AL4732,AN4732,AP4732,AR4732,AT4732,AV4732,AX4732,AZ4732,BB4732)</f>
        <v>0</v>
      </c>
    </row>
    <row r="4733" customFormat="false" ht="15" hidden="false" customHeight="false" outlineLevel="0" collapsed="false">
      <c r="A4733" s="41" t="n">
        <v>40634</v>
      </c>
      <c r="B4733" s="0" t="s">
        <v>581</v>
      </c>
      <c r="C4733" s="0" t="s">
        <v>925</v>
      </c>
      <c r="D4733" s="3" t="n">
        <v>27422</v>
      </c>
      <c r="F4733" s="42" t="n">
        <v>0.75</v>
      </c>
      <c r="H4733" s="42" t="n">
        <v>0.166666666666667</v>
      </c>
      <c r="I4733" s="29" t="n">
        <v>74.6</v>
      </c>
      <c r="K4733" s="30" t="s">
        <v>1243</v>
      </c>
      <c r="M4733" s="31" t="n">
        <f aca="false">SUM(P4733,R4733,T4733,V4733,X4733,Z4733,AB4733,AD4733,AF4733,AH4733,AJ4733,AL4733,AN4733,AP4733,AR4733,AT4733,AV4733,AX4733,AZ4733,BB4733)</f>
        <v>0</v>
      </c>
    </row>
    <row r="4734" customFormat="false" ht="15" hidden="false" customHeight="false" outlineLevel="0" collapsed="false">
      <c r="A4734" s="117" t="n">
        <v>40634</v>
      </c>
      <c r="B4734" s="68" t="s">
        <v>1165</v>
      </c>
      <c r="C4734" s="68" t="s">
        <v>1206</v>
      </c>
      <c r="D4734" s="3" t="n">
        <v>27423</v>
      </c>
      <c r="F4734" s="69" t="s">
        <v>1162</v>
      </c>
      <c r="H4734" s="3" t="s">
        <v>1162</v>
      </c>
      <c r="I4734" s="71" t="n">
        <v>202</v>
      </c>
      <c r="K4734" s="72" t="s">
        <v>1233</v>
      </c>
      <c r="M4734" s="31" t="n">
        <f aca="false">SUM(P4734,R4734,T4734,V4734,X4734,Z4734,AB4734,AD4734,AF4734,AH4734,AJ4734,AL4734,AN4734,AP4734,AR4734,AT4734,AV4734,AX4734,AZ4734,BB4734)</f>
        <v>28765</v>
      </c>
      <c r="O4734" s="0" t="n">
        <v>24032</v>
      </c>
      <c r="P4734" s="31" t="n">
        <v>9645</v>
      </c>
      <c r="Q4734" s="0" t="n">
        <v>24035</v>
      </c>
      <c r="R4734" s="31" t="n">
        <v>8525</v>
      </c>
      <c r="S4734" s="47" t="n">
        <v>24036</v>
      </c>
      <c r="T4734" s="31" t="n">
        <v>500</v>
      </c>
      <c r="U4734" s="47" t="n">
        <v>24029</v>
      </c>
      <c r="V4734" s="31" t="n">
        <v>10095</v>
      </c>
    </row>
    <row r="4735" customFormat="false" ht="15" hidden="false" customHeight="false" outlineLevel="0" collapsed="false">
      <c r="A4735" s="41"/>
    </row>
    <row r="4736" customFormat="false" ht="15" hidden="false" customHeight="false" outlineLevel="0" collapsed="false">
      <c r="A4736" s="132"/>
      <c r="B4736" s="133"/>
      <c r="C4736" s="133"/>
      <c r="D4736" s="134"/>
      <c r="E4736" s="134"/>
      <c r="F4736" s="134"/>
      <c r="G4736" s="134"/>
      <c r="H4736" s="134"/>
      <c r="I4736" s="136"/>
      <c r="J4736" s="136"/>
      <c r="K4736" s="134"/>
    </row>
    <row r="4737" customFormat="false" ht="18.75" hidden="false" customHeight="false" outlineLevel="0" collapsed="false">
      <c r="A4737" s="132"/>
      <c r="B4737" s="191"/>
      <c r="C4737" s="191"/>
      <c r="D4737" s="185"/>
      <c r="E4737" s="185"/>
      <c r="F4737" s="134"/>
      <c r="G4737" s="76" t="s">
        <v>1592</v>
      </c>
      <c r="H4737" s="134"/>
      <c r="I4737" s="136"/>
      <c r="J4737" s="136"/>
      <c r="K4737" s="134"/>
    </row>
    <row r="4738" customFormat="false" ht="15" hidden="false" customHeight="false" outlineLevel="0" collapsed="false">
      <c r="A4738" s="41" t="n">
        <v>40635</v>
      </c>
      <c r="B4738" s="0" t="s">
        <v>581</v>
      </c>
      <c r="C4738" s="0" t="s">
        <v>925</v>
      </c>
      <c r="D4738" s="3" t="n">
        <v>27424</v>
      </c>
      <c r="F4738" s="42" t="n">
        <v>0.4375</v>
      </c>
      <c r="H4738" s="42" t="n">
        <v>0.166666666666667</v>
      </c>
      <c r="I4738" s="29" t="n">
        <v>98.6</v>
      </c>
      <c r="K4738" s="30" t="s">
        <v>1243</v>
      </c>
      <c r="M4738" s="31" t="n">
        <f aca="false">SUM(P4738,R4738,T4738,V4738,X4738,Z4738,AB4738,AD4738,AF4738,AH4738,AJ4738,AL4738,AN4738,AP4738,AR4738,AT4738,AV4738,AX4738,AZ4738,BB4738)</f>
        <v>0</v>
      </c>
    </row>
    <row r="4739" customFormat="false" ht="15" hidden="false" customHeight="false" outlineLevel="0" collapsed="false">
      <c r="A4739" s="41" t="n">
        <v>40635</v>
      </c>
      <c r="B4739" s="0" t="s">
        <v>1189</v>
      </c>
      <c r="C4739" s="0" t="s">
        <v>925</v>
      </c>
      <c r="D4739" s="3" t="n">
        <v>27425</v>
      </c>
      <c r="F4739" s="42" t="n">
        <v>0.552083333333333</v>
      </c>
      <c r="H4739" s="42" t="n">
        <v>0.270833333333333</v>
      </c>
      <c r="I4739" s="29" t="n">
        <v>157.1</v>
      </c>
      <c r="K4739" s="30" t="s">
        <v>1231</v>
      </c>
      <c r="M4739" s="31" t="n">
        <f aca="false">SUM(P4739,R4739,T4739,V4739,X4739,Z4739,AB4739,AD4739,AF4739,AH4739,AJ4739,AL4739,AN4739,AP4739,AR4739,AT4739,AV4739,AX4739,AZ4739,BB4739)</f>
        <v>0</v>
      </c>
    </row>
    <row r="4740" customFormat="false" ht="15" hidden="false" customHeight="false" outlineLevel="0" collapsed="false">
      <c r="A4740" s="41" t="n">
        <v>40635</v>
      </c>
      <c r="B4740" s="0" t="s">
        <v>1173</v>
      </c>
      <c r="C4740" s="0" t="s">
        <v>1049</v>
      </c>
      <c r="D4740" s="3" t="n">
        <v>27426</v>
      </c>
      <c r="F4740" s="42" t="n">
        <v>0.604166666666667</v>
      </c>
      <c r="H4740" s="42" t="n">
        <v>0.270833333333333</v>
      </c>
      <c r="I4740" s="29" t="n">
        <v>117</v>
      </c>
      <c r="K4740" s="30" t="s">
        <v>1212</v>
      </c>
      <c r="M4740" s="31" t="n">
        <f aca="false">SUM(P4740,R4740,T4740,V4740,X4740,Z4740,AB4740,AD4740,AF4740,AH4740,AJ4740,AL4740,AN4740,AP4740,AR4740,AT4740,AV4740,AX4740,AZ4740,BB4740)</f>
        <v>0</v>
      </c>
    </row>
    <row r="4742" customFormat="false" ht="15" hidden="false" customHeight="false" outlineLevel="0" collapsed="false">
      <c r="A4742" s="134"/>
      <c r="B4742" s="133"/>
      <c r="C4742" s="133"/>
      <c r="D4742" s="134"/>
      <c r="E4742" s="134"/>
      <c r="F4742" s="134"/>
      <c r="G4742" s="134"/>
      <c r="H4742" s="134"/>
      <c r="I4742" s="136"/>
      <c r="J4742" s="136"/>
      <c r="K4742" s="134"/>
    </row>
    <row r="4743" customFormat="false" ht="18.75" hidden="false" customHeight="false" outlineLevel="0" collapsed="false">
      <c r="A4743" s="134"/>
      <c r="B4743" s="133"/>
      <c r="C4743" s="133"/>
      <c r="D4743" s="134"/>
      <c r="E4743" s="134"/>
      <c r="F4743" s="134"/>
      <c r="G4743" s="76" t="s">
        <v>1224</v>
      </c>
      <c r="H4743" s="134"/>
      <c r="I4743" s="136"/>
      <c r="J4743" s="136"/>
      <c r="K4743" s="134"/>
    </row>
    <row r="4744" customFormat="false" ht="15" hidden="false" customHeight="false" outlineLevel="0" collapsed="false">
      <c r="A4744" s="41" t="n">
        <v>40636</v>
      </c>
      <c r="B4744" s="0" t="s">
        <v>1195</v>
      </c>
      <c r="C4744" s="0" t="s">
        <v>490</v>
      </c>
      <c r="D4744" s="3" t="n">
        <v>27427</v>
      </c>
      <c r="F4744" s="42" t="n">
        <v>0.861111111111111</v>
      </c>
      <c r="H4744" s="42" t="n">
        <v>0.604166666666667</v>
      </c>
      <c r="I4744" s="29" t="n">
        <v>362.5</v>
      </c>
      <c r="K4744" s="30" t="s">
        <v>1217</v>
      </c>
      <c r="M4744" s="31" t="n">
        <f aca="false">SUM(P4744,R4744,T4744,V4744,X4744,Z4744,AB4744,AD4744,AF4744,AH4744,AJ4744,AL4744,AN4744,AP4744,AR4744,AT4744,AV4744,AX4744,AZ4744,BB4744)</f>
        <v>0</v>
      </c>
    </row>
    <row r="4746" customFormat="false" ht="15" hidden="false" customHeight="false" outlineLevel="0" collapsed="false">
      <c r="A4746" s="134"/>
      <c r="B4746" s="133"/>
      <c r="C4746" s="133"/>
      <c r="D4746" s="134"/>
      <c r="E4746" s="134"/>
      <c r="F4746" s="134"/>
      <c r="G4746" s="134"/>
      <c r="H4746" s="134"/>
      <c r="I4746" s="136"/>
      <c r="J4746" s="136"/>
      <c r="K4746" s="134"/>
    </row>
    <row r="4747" customFormat="false" ht="18.75" hidden="false" customHeight="false" outlineLevel="0" collapsed="false">
      <c r="A4747" s="134"/>
      <c r="B4747" s="133"/>
      <c r="C4747" s="133"/>
      <c r="D4747" s="134"/>
      <c r="E4747" s="134"/>
      <c r="F4747" s="134"/>
      <c r="G4747" s="76" t="s">
        <v>1841</v>
      </c>
      <c r="H4747" s="134"/>
      <c r="I4747" s="136"/>
      <c r="J4747" s="136"/>
      <c r="K4747" s="134"/>
    </row>
    <row r="4748" customFormat="false" ht="15" hidden="false" customHeight="false" outlineLevel="0" collapsed="false">
      <c r="A4748" s="41" t="n">
        <v>40637</v>
      </c>
      <c r="B4748" s="0" t="s">
        <v>1193</v>
      </c>
      <c r="C4748" s="0" t="s">
        <v>1322</v>
      </c>
      <c r="D4748" s="3" t="n">
        <v>27429</v>
      </c>
      <c r="F4748" s="42" t="n">
        <v>0.8125</v>
      </c>
      <c r="G4748" s="3" t="s">
        <v>1341</v>
      </c>
      <c r="H4748" s="3" t="s">
        <v>1317</v>
      </c>
      <c r="I4748" s="29" t="n">
        <v>256.1</v>
      </c>
      <c r="K4748" s="30" t="s">
        <v>1216</v>
      </c>
      <c r="M4748" s="31" t="n">
        <f aca="false">SUM(P4748,R4748,T4748,V4748,X4748,Z4748,AB4748,AD4748,AF4748,AH4748,AJ4748,AL4748,AN4748,AP4748,AR4748,AT4748,AV4748,AX4748,AZ4748,BB4748)</f>
        <v>0</v>
      </c>
    </row>
    <row r="4749" customFormat="false" ht="15" hidden="false" customHeight="false" outlineLevel="0" collapsed="false">
      <c r="A4749" s="41" t="n">
        <v>40637</v>
      </c>
      <c r="B4749" s="0" t="s">
        <v>1176</v>
      </c>
      <c r="C4749" s="0" t="s">
        <v>1300</v>
      </c>
      <c r="D4749" s="3" t="n">
        <v>27430</v>
      </c>
      <c r="F4749" s="42" t="n">
        <v>0.736111111111111</v>
      </c>
      <c r="H4749" s="42" t="n">
        <v>0.416666666666667</v>
      </c>
      <c r="I4749" s="29" t="n">
        <v>185</v>
      </c>
      <c r="K4749" s="30" t="s">
        <v>1222</v>
      </c>
      <c r="M4749" s="31" t="n">
        <f aca="false">SUM(P4749,R4749,T4749,V4749,X4749,Z4749,AB4749,AD4749,AF4749,AH4749,AJ4749,AL4749,AN4749,AP4749,AR4749,AT4749,AV4749,AX4749,AZ4749,BB4749)</f>
        <v>0</v>
      </c>
    </row>
    <row r="4750" customFormat="false" ht="15" hidden="false" customHeight="false" outlineLevel="0" collapsed="false">
      <c r="A4750" s="41" t="n">
        <v>40637</v>
      </c>
      <c r="B4750" s="0" t="s">
        <v>1189</v>
      </c>
      <c r="C4750" s="0" t="s">
        <v>925</v>
      </c>
      <c r="D4750" s="3" t="n">
        <v>27431</v>
      </c>
      <c r="F4750" s="42" t="n">
        <v>0.71875</v>
      </c>
      <c r="G4750" s="3" t="s">
        <v>1170</v>
      </c>
      <c r="H4750" s="42" t="n">
        <v>0.416666666666667</v>
      </c>
      <c r="I4750" s="29" t="n">
        <v>256.4</v>
      </c>
      <c r="K4750" s="30" t="s">
        <v>1231</v>
      </c>
      <c r="M4750" s="31" t="n">
        <f aca="false">SUM(P4750,R4750,T4750,V4750,X4750,Z4750,AB4750,AD4750,AF4750,AH4750,AJ4750,AL4750,AN4750,AP4750,AR4750,AT4750,AV4750,AX4750,AZ4750,BB4750)</f>
        <v>0</v>
      </c>
    </row>
    <row r="4751" customFormat="false" ht="15" hidden="false" customHeight="false" outlineLevel="0" collapsed="false">
      <c r="A4751" s="41" t="n">
        <v>40637</v>
      </c>
      <c r="B4751" s="0" t="s">
        <v>1205</v>
      </c>
      <c r="C4751" s="0" t="s">
        <v>925</v>
      </c>
      <c r="D4751" s="3" t="n">
        <v>27432</v>
      </c>
      <c r="F4751" s="42" t="n">
        <v>0.722222222222222</v>
      </c>
      <c r="H4751" s="42" t="n">
        <v>0.416666666666667</v>
      </c>
      <c r="I4751" s="29" t="n">
        <v>345</v>
      </c>
      <c r="K4751" s="30" t="s">
        <v>1249</v>
      </c>
      <c r="M4751" s="31" t="n">
        <f aca="false">SUM(P4751,R4751,T4751,V4751,X4751,Z4751,AB4751,AD4751,AF4751,AH4751,AJ4751,AL4751,AN4751,AP4751,AR4751,AT4751,AV4751,AX4751,AZ4751,BB4751)</f>
        <v>0</v>
      </c>
    </row>
    <row r="4752" customFormat="false" ht="15" hidden="false" customHeight="false" outlineLevel="0" collapsed="false">
      <c r="A4752" s="41" t="n">
        <v>40637</v>
      </c>
      <c r="B4752" s="0" t="s">
        <v>1745</v>
      </c>
      <c r="C4752" s="0" t="s">
        <v>307</v>
      </c>
      <c r="D4752" s="3" t="n">
        <v>27433</v>
      </c>
      <c r="F4752" s="42" t="n">
        <v>0.708333333333333</v>
      </c>
      <c r="H4752" s="42" t="n">
        <v>0.354166666666667</v>
      </c>
      <c r="I4752" s="29" t="n">
        <v>158</v>
      </c>
      <c r="K4752" s="30" t="s">
        <v>1766</v>
      </c>
      <c r="M4752" s="31" t="n">
        <f aca="false">SUM(P4752,R4752,T4752,V4752,X4752,Z4752,AB4752,AD4752,AF4752,AH4752,AJ4752,AL4752,AN4752,AP4752,AR4752,AT4752,AV4752,AX4752,AZ4752,BB4752)</f>
        <v>0</v>
      </c>
    </row>
    <row r="4753" customFormat="false" ht="15" hidden="false" customHeight="false" outlineLevel="0" collapsed="false">
      <c r="A4753" s="117" t="n">
        <v>40637</v>
      </c>
      <c r="B4753" s="68" t="s">
        <v>679</v>
      </c>
      <c r="C4753" s="68" t="s">
        <v>1206</v>
      </c>
      <c r="D4753" s="3" t="n">
        <v>27434</v>
      </c>
      <c r="F4753" s="3" t="s">
        <v>1162</v>
      </c>
      <c r="H4753" s="3" t="s">
        <v>1162</v>
      </c>
      <c r="I4753" s="29" t="n">
        <v>206</v>
      </c>
      <c r="K4753" s="30" t="s">
        <v>1223</v>
      </c>
      <c r="M4753" s="31" t="n">
        <f aca="false">SUM(P4753,R4753,T4753,V4753,X4753,Z4753,AB4753,AD4753,AF4753,AH4753,AJ4753,AL4753,AN4753,AP4753,AR4753,AT4753,AV4753,AX4753,AZ4753,BB4753)</f>
        <v>12242.5</v>
      </c>
      <c r="O4753" s="0" t="n">
        <v>24151</v>
      </c>
      <c r="P4753" s="31" t="n">
        <v>245</v>
      </c>
      <c r="Q4753" s="0" t="n">
        <v>24125</v>
      </c>
      <c r="R4753" s="31" t="n">
        <v>65</v>
      </c>
      <c r="S4753" s="47" t="n">
        <v>24141</v>
      </c>
      <c r="T4753" s="31" t="n">
        <v>130</v>
      </c>
      <c r="U4753" s="47" t="n">
        <v>24138</v>
      </c>
      <c r="V4753" s="31" t="n">
        <v>20</v>
      </c>
      <c r="W4753" s="47" t="n">
        <v>24095</v>
      </c>
      <c r="X4753" s="31" t="n">
        <v>6022.5</v>
      </c>
      <c r="Y4753" s="47" t="n">
        <v>24034</v>
      </c>
      <c r="Z4753" s="31" t="n">
        <v>5760</v>
      </c>
    </row>
    <row r="4754" customFormat="false" ht="15" hidden="false" customHeight="false" outlineLevel="0" collapsed="false">
      <c r="A4754" s="117" t="n">
        <v>40637</v>
      </c>
      <c r="B4754" s="68" t="s">
        <v>383</v>
      </c>
      <c r="C4754" s="68" t="s">
        <v>1206</v>
      </c>
      <c r="D4754" s="3" t="n">
        <v>27435</v>
      </c>
      <c r="F4754" s="3" t="s">
        <v>1162</v>
      </c>
      <c r="H4754" s="3" t="s">
        <v>1162</v>
      </c>
      <c r="I4754" s="29" t="n">
        <v>207</v>
      </c>
      <c r="K4754" s="30" t="s">
        <v>1232</v>
      </c>
      <c r="M4754" s="31" t="n">
        <f aca="false">SUM(P4754,R4754,T4754,V4754,X4754,Z4754,AB4754,AD4754,AF4754,AH4754,AJ4754,AL4754,AN4754,AP4754,AR4754,AT4754,AV4754,AX4754,AZ4754,BB4754)</f>
        <v>1858.5</v>
      </c>
      <c r="O4754" s="0" t="n">
        <v>24131</v>
      </c>
      <c r="P4754" s="31" t="n">
        <v>504</v>
      </c>
      <c r="Q4754" s="0" t="n">
        <v>24132</v>
      </c>
      <c r="R4754" s="31" t="n">
        <v>1152</v>
      </c>
      <c r="S4754" s="47" t="n">
        <v>24156</v>
      </c>
      <c r="T4754" s="31" t="n">
        <v>202.5</v>
      </c>
    </row>
    <row r="4755" customFormat="false" ht="15" hidden="false" customHeight="false" outlineLevel="0" collapsed="false">
      <c r="A4755" s="117" t="n">
        <v>40637</v>
      </c>
      <c r="B4755" s="68" t="s">
        <v>1165</v>
      </c>
      <c r="C4755" s="68" t="s">
        <v>1206</v>
      </c>
      <c r="D4755" s="3" t="n">
        <v>27436</v>
      </c>
      <c r="F4755" s="3" t="s">
        <v>1162</v>
      </c>
      <c r="H4755" s="3" t="s">
        <v>1162</v>
      </c>
      <c r="I4755" s="29" t="n">
        <v>202</v>
      </c>
      <c r="K4755" s="72" t="s">
        <v>1233</v>
      </c>
      <c r="M4755" s="31" t="n">
        <f aca="false">SUM(P4755,R4755,T4755,V4755,X4755,Z4755,AB4755,AD4755,AF4755,AH4755,AJ4755,AL4755,AN4755,AP4755,AR4755,AT4755,AV4755,AX4755,AZ4755,BB4755)</f>
        <v>24054</v>
      </c>
      <c r="O4755" s="0" t="n">
        <v>24134</v>
      </c>
      <c r="P4755" s="31" t="n">
        <v>156</v>
      </c>
      <c r="Q4755" s="0" t="n">
        <v>24133</v>
      </c>
      <c r="R4755" s="31" t="n">
        <v>130</v>
      </c>
      <c r="S4755" s="47" t="n">
        <v>24127</v>
      </c>
      <c r="T4755" s="31" t="n">
        <v>243</v>
      </c>
      <c r="U4755" s="47" t="n">
        <v>24159</v>
      </c>
      <c r="V4755" s="31" t="n">
        <v>15000</v>
      </c>
      <c r="W4755" s="47" t="n">
        <v>24033</v>
      </c>
      <c r="X4755" s="31" t="n">
        <v>8525</v>
      </c>
    </row>
    <row r="4756" customFormat="false" ht="15" hidden="false" customHeight="false" outlineLevel="0" collapsed="false">
      <c r="A4756" s="117" t="n">
        <v>40637</v>
      </c>
      <c r="B4756" s="68" t="s">
        <v>627</v>
      </c>
      <c r="C4756" s="68" t="s">
        <v>1206</v>
      </c>
      <c r="D4756" s="3" t="n">
        <v>27437</v>
      </c>
      <c r="F4756" s="3" t="s">
        <v>1162</v>
      </c>
      <c r="H4756" s="3" t="s">
        <v>1162</v>
      </c>
      <c r="I4756" s="29" t="n">
        <v>207.8</v>
      </c>
      <c r="K4756" s="30" t="s">
        <v>1303</v>
      </c>
      <c r="M4756" s="31" t="n">
        <f aca="false">SUM(P4756,R4756,T4756,V4756,X4756,Z4756,AB4756,AD4756,AF4756,AH4756,AJ4756,AL4756,AN4756,AP4756,AR4756,AT4756,AV4756,AX4756,AZ4756,BB4756)</f>
        <v>6896.75</v>
      </c>
      <c r="O4756" s="0" t="n">
        <v>24140</v>
      </c>
      <c r="P4756" s="31" t="n">
        <v>204.75</v>
      </c>
      <c r="Q4756" s="0" t="n">
        <v>24122</v>
      </c>
      <c r="R4756" s="31" t="n">
        <v>4560</v>
      </c>
      <c r="S4756" s="47" t="n">
        <v>24142</v>
      </c>
      <c r="T4756" s="31" t="n">
        <v>182</v>
      </c>
      <c r="U4756" s="47" t="n">
        <v>24172</v>
      </c>
      <c r="V4756" s="31" t="n">
        <v>1950</v>
      </c>
    </row>
    <row r="4757" customFormat="false" ht="15" hidden="false" customHeight="false" outlineLevel="0" collapsed="false">
      <c r="A4757" s="41" t="n">
        <v>40637</v>
      </c>
      <c r="B4757" s="68" t="s">
        <v>1195</v>
      </c>
      <c r="C4757" s="68" t="s">
        <v>892</v>
      </c>
      <c r="D4757" s="3" t="n">
        <v>27438</v>
      </c>
      <c r="F4757" s="42" t="n">
        <v>0.690972222222222</v>
      </c>
      <c r="H4757" s="42" t="n">
        <v>0.305555555555555</v>
      </c>
      <c r="I4757" s="29" t="n">
        <v>124.65</v>
      </c>
      <c r="K4757" s="30" t="s">
        <v>1217</v>
      </c>
      <c r="M4757" s="31" t="n">
        <f aca="false">SUM(P4757,R4757,T4757,V4757,X4757,Z4757,AB4757,AD4757,AF4757,AH4757,AJ4757,AL4757,AN4757,AP4757,AR4757,AT4757,AV4757,AX4757,AZ4757,BB4757)</f>
        <v>0</v>
      </c>
    </row>
    <row r="4758" customFormat="false" ht="15" hidden="false" customHeight="false" outlineLevel="0" collapsed="false">
      <c r="A4758" s="41" t="n">
        <v>40637</v>
      </c>
      <c r="B4758" s="68" t="s">
        <v>1208</v>
      </c>
      <c r="C4758" s="68" t="s">
        <v>1032</v>
      </c>
      <c r="D4758" s="3" t="n">
        <v>27439</v>
      </c>
      <c r="F4758" s="42" t="n">
        <v>0.631944444444444</v>
      </c>
      <c r="H4758" s="42" t="n">
        <v>0.333333333333333</v>
      </c>
      <c r="I4758" s="29" t="n">
        <v>253</v>
      </c>
      <c r="K4758" s="30" t="s">
        <v>1238</v>
      </c>
      <c r="M4758" s="31" t="n">
        <f aca="false">SUM(P4758,R4758,T4758,V4758,X4758,Z4758,AB4758,AD4758,AF4758,AH4758,AJ4758,AL4758,AN4758,AP4758,AR4758,AT4758,AV4758,AX4758,AZ4758,BB4758)</f>
        <v>0</v>
      </c>
    </row>
    <row r="4759" customFormat="false" ht="15" hidden="false" customHeight="false" outlineLevel="0" collapsed="false">
      <c r="A4759" s="41" t="n">
        <v>40637</v>
      </c>
      <c r="B4759" s="68" t="s">
        <v>1173</v>
      </c>
      <c r="C4759" s="68" t="s">
        <v>1049</v>
      </c>
      <c r="D4759" s="3" t="n">
        <v>27440</v>
      </c>
      <c r="F4759" s="42" t="n">
        <v>0.739583333333334</v>
      </c>
      <c r="H4759" s="42" t="n">
        <v>0.208333333333333</v>
      </c>
      <c r="I4759" s="29" t="n">
        <v>108</v>
      </c>
      <c r="K4759" s="30" t="s">
        <v>1212</v>
      </c>
      <c r="M4759" s="31" t="n">
        <f aca="false">SUM(P4759,R4759,T4759,V4759,X4759,Z4759,AB4759,AD4759,AF4759,AH4759,AJ4759,AL4759,AN4759,AP4759,AR4759,AT4759,AV4759,AX4759,AZ4759,BB4759)</f>
        <v>0</v>
      </c>
    </row>
    <row r="4760" customFormat="false" ht="15" hidden="false" customHeight="false" outlineLevel="0" collapsed="false">
      <c r="A4760" s="41" t="n">
        <v>40637</v>
      </c>
      <c r="B4760" s="68" t="s">
        <v>1169</v>
      </c>
      <c r="C4760" s="68" t="s">
        <v>11</v>
      </c>
      <c r="D4760" s="3" t="n">
        <v>27441</v>
      </c>
      <c r="F4760" s="42" t="n">
        <v>0.569444444444444</v>
      </c>
      <c r="H4760" s="42" t="n">
        <v>0.166666666666667</v>
      </c>
      <c r="I4760" s="29" t="n">
        <v>77</v>
      </c>
      <c r="K4760" s="30" t="s">
        <v>1214</v>
      </c>
      <c r="M4760" s="31" t="n">
        <f aca="false">SUM(P4760,R4760,T4760,V4760,X4760,Z4760,AB4760,AD4760,AF4760,AH4760,AJ4760,AL4760,AN4760,AP4760,AR4760,AT4760,AV4760,AX4760,AZ4760,BB4760)</f>
        <v>0</v>
      </c>
    </row>
    <row r="4761" customFormat="false" ht="15" hidden="false" customHeight="false" outlineLevel="0" collapsed="false">
      <c r="A4761" s="41" t="n">
        <v>40637</v>
      </c>
      <c r="B4761" s="68" t="s">
        <v>1665</v>
      </c>
      <c r="C4761" s="68" t="s">
        <v>1807</v>
      </c>
      <c r="D4761" s="3" t="n">
        <v>27442</v>
      </c>
      <c r="F4761" s="42" t="n">
        <v>0.629861111111111</v>
      </c>
      <c r="G4761" s="3" t="s">
        <v>1170</v>
      </c>
      <c r="H4761" s="3" t="s">
        <v>1305</v>
      </c>
      <c r="I4761" s="29" t="n">
        <v>113</v>
      </c>
      <c r="K4761" s="30" t="s">
        <v>1714</v>
      </c>
      <c r="M4761" s="31" t="n">
        <f aca="false">SUM(P4761,R4761,T4761,V4761,X4761,Z4761,AB4761,AD4761,AF4761,AH4761,AJ4761,AL4761,AN4761,AP4761,AR4761,AT4761,AV4761,AX4761,AZ4761,BB4761)</f>
        <v>0</v>
      </c>
    </row>
    <row r="4762" customFormat="false" ht="15" hidden="false" customHeight="false" outlineLevel="0" collapsed="false">
      <c r="A4762" s="41" t="n">
        <v>40637</v>
      </c>
      <c r="B4762" s="68" t="s">
        <v>1203</v>
      </c>
      <c r="C4762" s="68" t="s">
        <v>979</v>
      </c>
      <c r="D4762" s="3" t="n">
        <v>27443</v>
      </c>
      <c r="F4762" s="42" t="n">
        <v>0.6875</v>
      </c>
      <c r="H4762" s="42" t="n">
        <v>0.333333333333333</v>
      </c>
      <c r="I4762" s="29" t="n">
        <v>145.8</v>
      </c>
      <c r="K4762" s="30" t="s">
        <v>1244</v>
      </c>
      <c r="M4762" s="31" t="n">
        <f aca="false">SUM(P4762,R4762,T4762,V4762,X4762,Z4762,AB4762,AD4762,AF4762,AH4762,AJ4762,AL4762,AN4762,AP4762,AR4762,AT4762,AV4762,AX4762,AZ4762,BB4762)</f>
        <v>0</v>
      </c>
    </row>
    <row r="4763" customFormat="false" ht="15" hidden="false" customHeight="false" outlineLevel="0" collapsed="false">
      <c r="A4763" s="41" t="n">
        <v>40637</v>
      </c>
      <c r="B4763" s="68" t="s">
        <v>96</v>
      </c>
      <c r="C4763" s="68" t="s">
        <v>905</v>
      </c>
      <c r="D4763" s="3" t="n">
        <v>27444</v>
      </c>
      <c r="F4763" s="42" t="n">
        <v>0.625</v>
      </c>
      <c r="H4763" s="42" t="n">
        <v>0.166666666666667</v>
      </c>
      <c r="I4763" s="29" t="n">
        <v>81</v>
      </c>
      <c r="K4763" s="30" t="s">
        <v>1237</v>
      </c>
      <c r="M4763" s="31" t="n">
        <f aca="false">SUM(P4763,R4763,T4763,V4763,X4763,Z4763,AB4763,AD4763,AF4763,AH4763,AJ4763,AL4763,AN4763,AP4763,AR4763,AT4763,AV4763,AX4763,AZ4763,BB4763)</f>
        <v>0</v>
      </c>
    </row>
    <row r="4764" customFormat="false" ht="15" hidden="false" customHeight="false" outlineLevel="0" collapsed="false">
      <c r="A4764" s="55" t="n">
        <v>40637</v>
      </c>
      <c r="B4764" s="152" t="s">
        <v>1203</v>
      </c>
      <c r="C4764" s="152" t="s">
        <v>1370</v>
      </c>
      <c r="D4764" s="3" t="n">
        <v>27445</v>
      </c>
      <c r="F4764" s="44" t="n">
        <v>0.645833333333333</v>
      </c>
      <c r="G4764" s="30"/>
      <c r="H4764" s="44" t="n">
        <v>0.166666666666667</v>
      </c>
      <c r="I4764" s="29" t="n">
        <v>77</v>
      </c>
      <c r="K4764" s="30" t="s">
        <v>1244</v>
      </c>
      <c r="M4764" s="31" t="n">
        <f aca="false">SUM(P4764,R4764,T4764,V4764,X4764,Z4764,AB4764,AD4764,AF4764,AH4764,AJ4764,AL4764,AN4764,AP4764,AR4764,AT4764,AV4764,AX4764,AZ4764,BB4764)</f>
        <v>0</v>
      </c>
    </row>
    <row r="4765" customFormat="false" ht="15" hidden="false" customHeight="false" outlineLevel="0" collapsed="false">
      <c r="A4765" s="41"/>
      <c r="B4765" s="68"/>
      <c r="C4765" s="68"/>
      <c r="D4765" s="69"/>
      <c r="E4765" s="69"/>
    </row>
    <row r="4766" customFormat="false" ht="15" hidden="false" customHeight="false" outlineLevel="0" collapsed="false">
      <c r="A4766" s="134"/>
      <c r="B4766" s="133"/>
      <c r="C4766" s="133"/>
      <c r="D4766" s="134"/>
      <c r="E4766" s="134"/>
      <c r="F4766" s="134"/>
      <c r="G4766" s="134"/>
      <c r="H4766" s="134"/>
      <c r="I4766" s="136"/>
      <c r="J4766" s="136"/>
      <c r="K4766" s="134"/>
    </row>
    <row r="4767" customFormat="false" ht="18.75" hidden="false" customHeight="false" outlineLevel="0" collapsed="false">
      <c r="A4767" s="134"/>
      <c r="B4767" s="133"/>
      <c r="C4767" s="133"/>
      <c r="D4767" s="134"/>
      <c r="E4767" s="134"/>
      <c r="F4767" s="134"/>
      <c r="G4767" s="76" t="s">
        <v>1843</v>
      </c>
      <c r="H4767" s="134"/>
      <c r="I4767" s="136"/>
      <c r="J4767" s="136"/>
      <c r="K4767" s="134"/>
    </row>
    <row r="4768" customFormat="false" ht="15" hidden="false" customHeight="false" outlineLevel="0" collapsed="false">
      <c r="A4768" s="41" t="n">
        <v>40638</v>
      </c>
      <c r="B4768" s="68" t="s">
        <v>1193</v>
      </c>
      <c r="C4768" s="68" t="s">
        <v>940</v>
      </c>
      <c r="D4768" s="69" t="n">
        <v>27446</v>
      </c>
      <c r="E4768" s="69"/>
      <c r="F4768" s="42" t="n">
        <v>0.597222222222222</v>
      </c>
      <c r="G4768" s="3" t="s">
        <v>1926</v>
      </c>
      <c r="H4768" s="3" t="s">
        <v>1812</v>
      </c>
      <c r="I4768" s="29" t="n">
        <v>189</v>
      </c>
      <c r="K4768" s="30" t="s">
        <v>1216</v>
      </c>
      <c r="M4768" s="31" t="n">
        <f aca="false">SUM(P4768,R4768,T4768,V4768,X4768,Z4768,AB4768,AD4768,AF4768,AH4768,AJ4768,AL4768,AN4768,AP4768,AR4768,AT4768,AV4768,AX4768,AZ4768,BB4768)</f>
        <v>0</v>
      </c>
    </row>
    <row r="4769" customFormat="false" ht="15" hidden="false" customHeight="false" outlineLevel="0" collapsed="false">
      <c r="A4769" s="41" t="n">
        <v>40638</v>
      </c>
      <c r="B4769" s="68" t="s">
        <v>1675</v>
      </c>
      <c r="C4769" s="68" t="s">
        <v>490</v>
      </c>
      <c r="D4769" s="69" t="n">
        <v>27447</v>
      </c>
      <c r="E4769" s="69"/>
      <c r="F4769" s="42" t="n">
        <v>0.916666666666667</v>
      </c>
      <c r="H4769" s="42" t="n">
        <v>0.708333333333333</v>
      </c>
      <c r="I4769" s="29" t="n">
        <v>349.8</v>
      </c>
      <c r="K4769" s="30" t="s">
        <v>1375</v>
      </c>
      <c r="M4769" s="31" t="n">
        <f aca="false">SUM(P4769,R4769,T4769,V4769,X4769,Z4769,AB4769,AD4769,AF4769,AH4769,AJ4769,AL4769,AN4769,AP4769,AR4769,AT4769,AV4769,AX4769,AZ4769,BB4769)</f>
        <v>0</v>
      </c>
    </row>
    <row r="4770" customFormat="false" ht="15" hidden="false" customHeight="false" outlineLevel="0" collapsed="false">
      <c r="A4770" s="41" t="n">
        <v>40638</v>
      </c>
      <c r="B4770" s="68" t="s">
        <v>1632</v>
      </c>
      <c r="C4770" s="68" t="s">
        <v>490</v>
      </c>
      <c r="D4770" s="69" t="n">
        <v>27448</v>
      </c>
      <c r="E4770" s="69"/>
      <c r="F4770" s="42" t="n">
        <v>0.479166666666667</v>
      </c>
      <c r="H4770" s="42" t="n">
        <v>0.25</v>
      </c>
      <c r="I4770" s="29" t="n">
        <v>118</v>
      </c>
      <c r="K4770" s="30" t="s">
        <v>1621</v>
      </c>
      <c r="M4770" s="31" t="n">
        <f aca="false">SUM(P4770,R4770,T4770,V4770,X4770,Z4770,AB4770,AD4770,AF4770,AH4770,AJ4770,AL4770,AN4770,AP4770,AR4770,AT4770,AV4770,AX4770,AZ4770,BB4770)</f>
        <v>0</v>
      </c>
    </row>
    <row r="4771" customFormat="false" ht="15" hidden="false" customHeight="false" outlineLevel="0" collapsed="false">
      <c r="A4771" s="41" t="n">
        <v>40638</v>
      </c>
      <c r="B4771" s="68" t="s">
        <v>1205</v>
      </c>
      <c r="C4771" s="68" t="s">
        <v>925</v>
      </c>
      <c r="D4771" s="69" t="n">
        <v>27449</v>
      </c>
      <c r="E4771" s="69"/>
      <c r="F4771" s="42" t="n">
        <v>0.722222222222222</v>
      </c>
      <c r="H4771" s="42" t="n">
        <v>0.416666666666667</v>
      </c>
      <c r="I4771" s="29" t="n">
        <v>345</v>
      </c>
      <c r="K4771" s="30" t="s">
        <v>1249</v>
      </c>
      <c r="M4771" s="31" t="n">
        <f aca="false">SUM(P4771,R4771,T4771,V4771,X4771,Z4771,AB4771,AD4771,AF4771,AH4771,AJ4771,AL4771,AN4771,AP4771,AR4771,AT4771,AV4771,AX4771,AZ4771,BB4771)</f>
        <v>0</v>
      </c>
    </row>
    <row r="4772" customFormat="false" ht="15" hidden="false" customHeight="false" outlineLevel="0" collapsed="false">
      <c r="A4772" s="41" t="n">
        <v>40638</v>
      </c>
      <c r="B4772" s="68" t="s">
        <v>1189</v>
      </c>
      <c r="C4772" s="68" t="s">
        <v>925</v>
      </c>
      <c r="D4772" s="69" t="n">
        <v>27450</v>
      </c>
      <c r="E4772" s="69"/>
      <c r="F4772" s="42" t="n">
        <v>0.677083333333333</v>
      </c>
      <c r="G4772" s="3" t="s">
        <v>1241</v>
      </c>
      <c r="H4772" s="3" t="s">
        <v>1302</v>
      </c>
      <c r="I4772" s="29" t="n">
        <v>237</v>
      </c>
      <c r="K4772" s="30" t="s">
        <v>1231</v>
      </c>
      <c r="M4772" s="31" t="n">
        <f aca="false">SUM(P4772,R4772,T4772,V4772,X4772,Z4772,AB4772,AD4772,AF4772,AH4772,AJ4772,AL4772,AN4772,AP4772,AR4772,AT4772,AV4772,AX4772,AZ4772,BB4772)</f>
        <v>0</v>
      </c>
    </row>
    <row r="4773" customFormat="false" ht="15" hidden="false" customHeight="false" outlineLevel="0" collapsed="false">
      <c r="A4773" s="41" t="n">
        <v>40638</v>
      </c>
      <c r="B4773" s="68" t="s">
        <v>679</v>
      </c>
      <c r="C4773" s="68" t="s">
        <v>1206</v>
      </c>
      <c r="D4773" s="69" t="n">
        <v>27451</v>
      </c>
      <c r="E4773" s="69"/>
      <c r="F4773" s="3" t="s">
        <v>1162</v>
      </c>
      <c r="G4773" s="69"/>
      <c r="H4773" s="3" t="s">
        <v>1162</v>
      </c>
      <c r="I4773" s="29" t="n">
        <v>231.75</v>
      </c>
      <c r="K4773" s="30" t="s">
        <v>1223</v>
      </c>
      <c r="M4773" s="31" t="n">
        <f aca="false">SUM(P4773,R4773,T4773,V4773,X4773,Z4773,AB4773,AD4773,AF4773,AH4773,AJ4773,AL4773,AN4773,AP4773,AR4773,AT4773,AV4773,AX4773,AZ4773,BB4773)</f>
        <v>18700.02</v>
      </c>
      <c r="O4773" s="0" t="n">
        <v>24312</v>
      </c>
      <c r="P4773" s="31" t="n">
        <v>3673.2</v>
      </c>
      <c r="Q4773" s="0" t="n">
        <v>24311</v>
      </c>
      <c r="R4773" s="31" t="n">
        <v>284.98</v>
      </c>
      <c r="S4773" s="47" t="n">
        <v>24310</v>
      </c>
      <c r="T4773" s="31" t="n">
        <v>1168.26</v>
      </c>
      <c r="U4773" s="47" t="n">
        <v>24309</v>
      </c>
      <c r="V4773" s="31" t="n">
        <v>421.09</v>
      </c>
      <c r="W4773" s="47" t="n">
        <v>24292</v>
      </c>
      <c r="X4773" s="31" t="n">
        <v>500</v>
      </c>
      <c r="Y4773" s="47" t="n">
        <v>24291</v>
      </c>
      <c r="Z4773" s="31" t="n">
        <v>7522.5</v>
      </c>
      <c r="AA4773" s="47" t="n">
        <v>24397</v>
      </c>
      <c r="AB4773" s="31" t="n">
        <v>202.5</v>
      </c>
      <c r="AC4773" s="47" t="n">
        <v>24267</v>
      </c>
      <c r="AD4773" s="31" t="n">
        <v>150</v>
      </c>
      <c r="AE4773" s="47" t="n">
        <v>24265</v>
      </c>
      <c r="AF4773" s="31" t="n">
        <v>202.5</v>
      </c>
      <c r="AG4773" s="47" t="n">
        <v>24270</v>
      </c>
      <c r="AH4773" s="31" t="n">
        <v>1069.99</v>
      </c>
      <c r="AI4773" s="47" t="n">
        <v>24301</v>
      </c>
      <c r="AJ4773" s="31" t="n">
        <v>2600</v>
      </c>
      <c r="AK4773" s="47" t="n">
        <v>24414</v>
      </c>
      <c r="AL4773" s="31" t="n">
        <v>260</v>
      </c>
      <c r="AM4773" s="47" t="n">
        <v>24446</v>
      </c>
      <c r="AN4773" s="31" t="n">
        <v>645</v>
      </c>
    </row>
    <row r="4774" customFormat="false" ht="15" hidden="false" customHeight="false" outlineLevel="0" collapsed="false">
      <c r="A4774" s="41" t="n">
        <v>40638</v>
      </c>
      <c r="B4774" s="68" t="s">
        <v>383</v>
      </c>
      <c r="C4774" s="68" t="s">
        <v>1206</v>
      </c>
      <c r="D4774" s="69" t="n">
        <v>27452</v>
      </c>
      <c r="E4774" s="69"/>
      <c r="F4774" s="3" t="s">
        <v>1162</v>
      </c>
      <c r="G4774" s="3" t="s">
        <v>1927</v>
      </c>
      <c r="H4774" s="3" t="s">
        <v>1162</v>
      </c>
      <c r="I4774" s="29" t="n">
        <v>251.9</v>
      </c>
      <c r="K4774" s="30" t="s">
        <v>1232</v>
      </c>
      <c r="M4774" s="31" t="n">
        <f aca="false">SUM(P4774,R4774,T4774,V4774,X4774,Z4774,AB4774,AD4774,AF4774,AH4774,AJ4774,AL4774,AN4774,AP4774,AR4774,AT4774,AV4774,AX4774,AZ4774,BB4774)</f>
        <v>5752.26</v>
      </c>
      <c r="O4774" s="0" t="n">
        <v>24293</v>
      </c>
      <c r="P4774" s="31" t="n">
        <v>1342</v>
      </c>
      <c r="Q4774" s="0" t="n">
        <v>23553</v>
      </c>
      <c r="R4774" s="31" t="n">
        <v>107</v>
      </c>
      <c r="S4774" s="47" t="n">
        <v>24295</v>
      </c>
      <c r="T4774" s="31" t="n">
        <v>315</v>
      </c>
      <c r="U4774" s="47" t="n">
        <v>24263</v>
      </c>
      <c r="V4774" s="31" t="n">
        <v>2367.51</v>
      </c>
      <c r="W4774" s="47" t="n">
        <v>24396</v>
      </c>
      <c r="X4774" s="31" t="n">
        <v>200.75</v>
      </c>
      <c r="Y4774" s="47" t="n">
        <v>24318</v>
      </c>
      <c r="Z4774" s="31" t="n">
        <v>1270</v>
      </c>
      <c r="AA4774" s="47" t="n">
        <v>24398</v>
      </c>
      <c r="AB4774" s="31" t="n">
        <v>150</v>
      </c>
    </row>
    <row r="4775" customFormat="false" ht="15" hidden="false" customHeight="false" outlineLevel="0" collapsed="false">
      <c r="A4775" s="41" t="n">
        <v>40638</v>
      </c>
      <c r="B4775" s="68" t="s">
        <v>1173</v>
      </c>
      <c r="C4775" s="68" t="s">
        <v>1049</v>
      </c>
      <c r="D4775" s="69" t="n">
        <v>27453</v>
      </c>
      <c r="E4775" s="69"/>
      <c r="F4775" s="42" t="n">
        <v>0.802083333333333</v>
      </c>
      <c r="G4775" s="3" t="s">
        <v>1229</v>
      </c>
      <c r="H4775" s="42" t="n">
        <v>0.5</v>
      </c>
      <c r="I4775" s="29" t="n">
        <v>234</v>
      </c>
      <c r="K4775" s="30" t="s">
        <v>1212</v>
      </c>
      <c r="M4775" s="31" t="n">
        <f aca="false">SUM(P4775,R4775,T4775,V4775,X4775,Z4775,AB4775,AD4775,AF4775,AH4775,AJ4775,AL4775,AN4775,AP4775,AR4775,AT4775,AV4775,AX4775,AZ4775,BB4775)</f>
        <v>0</v>
      </c>
    </row>
    <row r="4776" customFormat="false" ht="15" hidden="false" customHeight="false" outlineLevel="0" collapsed="false">
      <c r="A4776" s="41" t="n">
        <v>40638</v>
      </c>
      <c r="B4776" s="68" t="s">
        <v>1169</v>
      </c>
      <c r="C4776" s="68" t="s">
        <v>925</v>
      </c>
      <c r="D4776" s="69" t="n">
        <v>27454</v>
      </c>
      <c r="E4776" s="69"/>
      <c r="F4776" s="42" t="n">
        <v>0.75</v>
      </c>
      <c r="G4776" s="3" t="s">
        <v>1170</v>
      </c>
      <c r="H4776" s="3" t="s">
        <v>1405</v>
      </c>
      <c r="I4776" s="29" t="n">
        <v>256.4</v>
      </c>
      <c r="K4776" s="30" t="s">
        <v>1214</v>
      </c>
      <c r="M4776" s="31" t="n">
        <f aca="false">SUM(P4776,R4776,T4776,V4776,X4776,Z4776,AB4776,AD4776,AF4776,AH4776,AJ4776,AL4776,AN4776,AP4776,AR4776,AT4776,AV4776,AX4776,AZ4776,BB4776)</f>
        <v>0</v>
      </c>
    </row>
    <row r="4777" customFormat="false" ht="15" hidden="false" customHeight="false" outlineLevel="0" collapsed="false">
      <c r="A4777" s="41" t="n">
        <v>40638</v>
      </c>
      <c r="B4777" s="68" t="s">
        <v>1832</v>
      </c>
      <c r="C4777" s="68" t="s">
        <v>1306</v>
      </c>
      <c r="D4777" s="69" t="n">
        <v>27455</v>
      </c>
      <c r="E4777" s="69"/>
      <c r="F4777" s="70" t="n">
        <v>0.770833333333334</v>
      </c>
      <c r="H4777" s="42" t="n">
        <v>0.4375</v>
      </c>
      <c r="I4777" s="29" t="n">
        <v>198</v>
      </c>
      <c r="K4777" s="30" t="s">
        <v>1833</v>
      </c>
      <c r="M4777" s="31" t="n">
        <f aca="false">SUM(P4777,R4777,T4777,V4777,X4777,Z4777,AB4777,AD4777,AF4777,AH4777,AJ4777,AL4777,AN4777,AP4777,AR4777,AT4777,AV4777,AX4777,AZ4777,BB4777)</f>
        <v>0</v>
      </c>
    </row>
    <row r="4778" customFormat="false" ht="15" hidden="false" customHeight="false" outlineLevel="0" collapsed="false">
      <c r="A4778" s="41" t="n">
        <v>40638</v>
      </c>
      <c r="B4778" s="68" t="s">
        <v>1176</v>
      </c>
      <c r="C4778" s="68" t="s">
        <v>925</v>
      </c>
      <c r="D4778" s="69" t="n">
        <v>27456</v>
      </c>
      <c r="E4778" s="69"/>
      <c r="F4778" s="42" t="n">
        <v>0.784722222222222</v>
      </c>
      <c r="G4778" s="3" t="s">
        <v>1928</v>
      </c>
      <c r="H4778" s="3" t="s">
        <v>1446</v>
      </c>
      <c r="I4778" s="29" t="n">
        <v>285.5</v>
      </c>
      <c r="K4778" s="30" t="s">
        <v>1222</v>
      </c>
      <c r="M4778" s="31" t="n">
        <f aca="false">SUM(P4778,R4778,T4778,V4778,X4778,Z4778,AB4778,AD4778,AF4778,AH4778,AJ4778,AL4778,AN4778,AP4778,AR4778,AT4778,AV4778,AX4778,AZ4778,BB4778)</f>
        <v>0</v>
      </c>
    </row>
    <row r="4779" customFormat="false" ht="15" hidden="false" customHeight="false" outlineLevel="0" collapsed="false">
      <c r="A4779" s="41" t="n">
        <v>40638</v>
      </c>
      <c r="B4779" s="68" t="s">
        <v>96</v>
      </c>
      <c r="C4779" s="68" t="s">
        <v>892</v>
      </c>
      <c r="D4779" s="69" t="n">
        <v>27457</v>
      </c>
      <c r="E4779" s="69"/>
      <c r="F4779" s="42" t="n">
        <v>0.53125</v>
      </c>
      <c r="H4779" s="42" t="n">
        <v>0.166666666666667</v>
      </c>
      <c r="I4779" s="29" t="n">
        <v>68</v>
      </c>
      <c r="K4779" s="30" t="s">
        <v>1237</v>
      </c>
      <c r="M4779" s="31" t="n">
        <f aca="false">SUM(P4779,R4779,T4779,V4779,X4779,Z4779,AB4779,AD4779,AF4779,AH4779,AJ4779,AL4779,AN4779,AP4779,AR4779,AT4779,AV4779,AX4779,AZ4779,BB4779)</f>
        <v>0</v>
      </c>
    </row>
    <row r="4780" customFormat="false" ht="15" hidden="false" customHeight="false" outlineLevel="0" collapsed="false">
      <c r="A4780" s="41" t="n">
        <v>40638</v>
      </c>
      <c r="B4780" s="68" t="s">
        <v>627</v>
      </c>
      <c r="C4780" s="68" t="s">
        <v>307</v>
      </c>
      <c r="D4780" s="69" t="n">
        <v>27458</v>
      </c>
      <c r="E4780" s="69"/>
      <c r="F4780" s="42" t="n">
        <v>0.729166666666667</v>
      </c>
      <c r="H4780" s="42" t="n">
        <v>0.354166666666667</v>
      </c>
      <c r="I4780" s="29" t="n">
        <v>158</v>
      </c>
      <c r="K4780" s="30" t="s">
        <v>1303</v>
      </c>
      <c r="M4780" s="31" t="n">
        <f aca="false">SUM(P4780,R4780,T4780,V4780,X4780,Z4780,AB4780,AD4780,AF4780,AH4780,AJ4780,AL4780,AN4780,AP4780,AR4780,AT4780,AV4780,AX4780,AZ4780,BB4780)</f>
        <v>22395</v>
      </c>
      <c r="O4780" s="0" t="n">
        <v>190</v>
      </c>
      <c r="P4780" s="31" t="n">
        <v>22395</v>
      </c>
    </row>
    <row r="4781" customFormat="false" ht="15" hidden="false" customHeight="false" outlineLevel="0" collapsed="false">
      <c r="A4781" s="41" t="n">
        <v>40638</v>
      </c>
      <c r="B4781" s="68" t="s">
        <v>1203</v>
      </c>
      <c r="C4781" s="68" t="s">
        <v>1319</v>
      </c>
      <c r="D4781" s="69" t="n">
        <v>27459</v>
      </c>
      <c r="E4781" s="69"/>
      <c r="F4781" s="42" t="n">
        <v>0.447916666666667</v>
      </c>
      <c r="H4781" s="42" t="n">
        <v>0.208333333333333</v>
      </c>
      <c r="I4781" s="29" t="n">
        <v>95</v>
      </c>
      <c r="K4781" s="30" t="s">
        <v>1244</v>
      </c>
      <c r="M4781" s="31" t="n">
        <f aca="false">SUM(P4781,R4781,T4781,V4781,X4781,Z4781,AB4781,AD4781,AF4781,AH4781,AJ4781,AL4781,AN4781,AP4781,AR4781,AT4781,AV4781,AX4781,AZ4781,BB4781)</f>
        <v>0</v>
      </c>
    </row>
    <row r="4782" customFormat="false" ht="15" hidden="false" customHeight="false" outlineLevel="0" collapsed="false">
      <c r="A4782" s="55" t="n">
        <v>40638</v>
      </c>
      <c r="B4782" s="152" t="s">
        <v>1203</v>
      </c>
      <c r="C4782" s="152" t="s">
        <v>1114</v>
      </c>
      <c r="D4782" s="69" t="n">
        <v>27460</v>
      </c>
      <c r="E4782" s="69"/>
      <c r="F4782" s="44" t="n">
        <v>0.635416666666667</v>
      </c>
      <c r="G4782" s="30" t="s">
        <v>1609</v>
      </c>
      <c r="H4782" s="30" t="s">
        <v>1308</v>
      </c>
      <c r="I4782" s="29" t="n">
        <v>95</v>
      </c>
      <c r="K4782" s="30" t="s">
        <v>1244</v>
      </c>
      <c r="M4782" s="31" t="n">
        <f aca="false">SUM(P4782,R4782,T4782,V4782,X4782,Z4782,AB4782,AD4782,AF4782,AH4782,AJ4782,AL4782,AN4782,AP4782,AR4782,AT4782,AV4782,AX4782,AZ4782,BB4782)</f>
        <v>0</v>
      </c>
    </row>
    <row r="4783" customFormat="false" ht="15" hidden="false" customHeight="false" outlineLevel="0" collapsed="false">
      <c r="A4783" s="41" t="n">
        <v>40638</v>
      </c>
      <c r="B4783" s="68" t="s">
        <v>1197</v>
      </c>
      <c r="C4783" s="68" t="s">
        <v>1215</v>
      </c>
      <c r="D4783" s="69" t="n">
        <v>27461</v>
      </c>
      <c r="E4783" s="69"/>
      <c r="F4783" s="42" t="n">
        <v>0.708333333333333</v>
      </c>
      <c r="H4783" s="42" t="n">
        <v>0.208333333333333</v>
      </c>
      <c r="I4783" s="29" t="n">
        <v>95</v>
      </c>
      <c r="K4783" s="30" t="s">
        <v>1259</v>
      </c>
      <c r="M4783" s="31" t="n">
        <f aca="false">SUM(P4783,R4783,T4783,V4783,X4783,Z4783,AB4783,AD4783,AF4783,AH4783,AJ4783,AL4783,AN4783,AP4783,AR4783,AT4783,AV4783,AX4783,AZ4783,BB4783)</f>
        <v>0</v>
      </c>
    </row>
    <row r="4784" customFormat="false" ht="15" hidden="false" customHeight="false" outlineLevel="0" collapsed="false">
      <c r="A4784" s="41" t="n">
        <v>40638</v>
      </c>
      <c r="B4784" s="68" t="s">
        <v>1199</v>
      </c>
      <c r="C4784" s="68" t="s">
        <v>250</v>
      </c>
      <c r="D4784" s="69" t="n">
        <v>27462</v>
      </c>
      <c r="E4784" s="69"/>
      <c r="F4784" s="42" t="n">
        <v>0.722222222222222</v>
      </c>
      <c r="H4784" s="42" t="n">
        <v>0.1875</v>
      </c>
      <c r="I4784" s="29" t="n">
        <v>86</v>
      </c>
      <c r="K4784" s="30" t="s">
        <v>1253</v>
      </c>
      <c r="M4784" s="31" t="n">
        <f aca="false">SUM(P4784,R4784,T4784,V4784,X4784,Z4784,AB4784,AD4784,AF4784,AH4784,AJ4784,AL4784,AN4784,AP4784,AR4784,AT4784,AV4784,AX4784,AZ4784,BB4784)</f>
        <v>0</v>
      </c>
    </row>
    <row r="4785" customFormat="false" ht="15" hidden="false" customHeight="false" outlineLevel="0" collapsed="false">
      <c r="A4785" s="41" t="n">
        <v>40638</v>
      </c>
      <c r="B4785" s="68" t="s">
        <v>1665</v>
      </c>
      <c r="C4785" s="68" t="s">
        <v>1387</v>
      </c>
      <c r="D4785" s="69" t="n">
        <v>27463</v>
      </c>
      <c r="E4785" s="69"/>
      <c r="F4785" s="42" t="n">
        <v>0.833333333333333</v>
      </c>
      <c r="H4785" s="42" t="n">
        <v>0.291666666666667</v>
      </c>
      <c r="I4785" s="29" t="n">
        <v>141.8</v>
      </c>
      <c r="K4785" s="30" t="s">
        <v>1714</v>
      </c>
      <c r="M4785" s="31" t="n">
        <f aca="false">SUM(P4785,R4785,T4785,V4785,X4785,Z4785,AB4785,AD4785,AF4785,AH4785,AJ4785,AL4785,AN4785,AP4785,AR4785,AT4785,AV4785,AX4785,AZ4785,BB4785)</f>
        <v>0</v>
      </c>
    </row>
    <row r="4786" customFormat="false" ht="15" hidden="false" customHeight="false" outlineLevel="0" collapsed="false">
      <c r="A4786" s="41" t="n">
        <v>40638</v>
      </c>
      <c r="B4786" s="68" t="s">
        <v>1632</v>
      </c>
      <c r="C4786" s="68" t="s">
        <v>836</v>
      </c>
      <c r="D4786" s="69" t="n">
        <v>27464</v>
      </c>
      <c r="E4786" s="69"/>
      <c r="F4786" s="42" t="n">
        <v>0.708333333333333</v>
      </c>
      <c r="H4786" s="42" t="n">
        <v>0.166666666666667</v>
      </c>
      <c r="I4786" s="29" t="n">
        <v>77</v>
      </c>
      <c r="K4786" s="30" t="s">
        <v>1621</v>
      </c>
      <c r="M4786" s="31" t="n">
        <f aca="false">SUM(P4786,R4786,T4786,V4786,X4786,Z4786,AB4786,AD4786,AF4786,AH4786,AJ4786,AL4786,AN4786,AP4786,AR4786,AT4786,AV4786,AX4786,AZ4786,BB4786)</f>
        <v>0</v>
      </c>
    </row>
    <row r="4787" customFormat="false" ht="15" hidden="false" customHeight="false" outlineLevel="0" collapsed="false">
      <c r="A4787" s="41" t="n">
        <v>40638</v>
      </c>
      <c r="B4787" s="68" t="s">
        <v>1208</v>
      </c>
      <c r="C4787" s="68" t="s">
        <v>1032</v>
      </c>
      <c r="D4787" s="69" t="n">
        <v>27465</v>
      </c>
      <c r="E4787" s="69"/>
      <c r="F4787" s="42" t="n">
        <v>0.59375</v>
      </c>
      <c r="H4787" s="42" t="n">
        <v>0.333333333333333</v>
      </c>
      <c r="I4787" s="29" t="n">
        <v>253</v>
      </c>
      <c r="K4787" s="30" t="s">
        <v>1238</v>
      </c>
      <c r="M4787" s="31" t="n">
        <f aca="false">SUM(P4787,R4787,T4787,V4787,X4787,Z4787,AB4787,AD4787,AF4787,AH4787,AJ4787,AL4787,AN4787,AP4787,AR4787,AT4787,AV4787,AX4787,AZ4787,BB4787)</f>
        <v>0</v>
      </c>
    </row>
    <row r="4788" customFormat="false" ht="15" hidden="false" customHeight="false" outlineLevel="0" collapsed="false">
      <c r="A4788" s="41" t="n">
        <v>40638</v>
      </c>
      <c r="B4788" s="68" t="s">
        <v>1193</v>
      </c>
      <c r="C4788" s="68" t="s">
        <v>739</v>
      </c>
      <c r="D4788" s="69" t="n">
        <v>27466</v>
      </c>
      <c r="E4788" s="69"/>
      <c r="F4788" s="42" t="n">
        <v>0.75</v>
      </c>
      <c r="G4788" s="3" t="s">
        <v>1247</v>
      </c>
      <c r="H4788" s="3" t="s">
        <v>1191</v>
      </c>
      <c r="I4788" s="29" t="n">
        <v>95</v>
      </c>
      <c r="K4788" s="30" t="s">
        <v>1216</v>
      </c>
      <c r="M4788" s="31" t="n">
        <f aca="false">SUM(P4788,R4788,T4788,V4788,X4788,Z4788,AB4788,AD4788,AF4788,AH4788,AJ4788,AL4788,AN4788,AP4788,AR4788,AT4788,AV4788,AX4788,AZ4788,BB4788)</f>
        <v>0</v>
      </c>
    </row>
    <row r="4789" customFormat="false" ht="15" hidden="false" customHeight="false" outlineLevel="0" collapsed="false">
      <c r="A4789" s="41"/>
    </row>
    <row r="4790" customFormat="false" ht="15" hidden="false" customHeight="false" outlineLevel="0" collapsed="false">
      <c r="A4790" s="134"/>
      <c r="B4790" s="133"/>
      <c r="C4790" s="133"/>
      <c r="D4790" s="134"/>
      <c r="E4790" s="134"/>
      <c r="F4790" s="134"/>
      <c r="G4790" s="134"/>
      <c r="H4790" s="134"/>
      <c r="I4790" s="136"/>
      <c r="J4790" s="136"/>
      <c r="K4790" s="134"/>
    </row>
    <row r="4791" customFormat="false" ht="18.75" hidden="false" customHeight="false" outlineLevel="0" collapsed="false">
      <c r="A4791" s="134"/>
      <c r="B4791" s="133"/>
      <c r="C4791" s="133"/>
      <c r="D4791" s="134"/>
      <c r="E4791" s="134"/>
      <c r="F4791" s="134"/>
      <c r="G4791" s="76" t="s">
        <v>1848</v>
      </c>
      <c r="H4791" s="134"/>
      <c r="I4791" s="136"/>
      <c r="J4791" s="136"/>
      <c r="K4791" s="134"/>
    </row>
    <row r="4792" customFormat="false" ht="15" hidden="false" customHeight="false" outlineLevel="0" collapsed="false">
      <c r="A4792" s="41" t="n">
        <v>40639</v>
      </c>
      <c r="B4792" s="68" t="s">
        <v>1639</v>
      </c>
      <c r="C4792" s="68" t="s">
        <v>490</v>
      </c>
      <c r="D4792" s="69" t="n">
        <v>27467</v>
      </c>
      <c r="E4792" s="69"/>
      <c r="F4792" s="42" t="n">
        <v>0.958333333333333</v>
      </c>
      <c r="H4792" s="42" t="n">
        <v>0.770833333333334</v>
      </c>
      <c r="I4792" s="29" t="n">
        <v>380</v>
      </c>
      <c r="K4792" s="30" t="s">
        <v>1621</v>
      </c>
      <c r="M4792" s="31" t="n">
        <f aca="false">SUM(P4792,R4792,T4792,V4792,X4792,Z4792,AB4792,AD4792,AF4792,AH4792,AJ4792,AL4792,AN4792,AP4792,AR4792,AT4792,AV4792,AX4792,AZ4792,BB4792)</f>
        <v>0</v>
      </c>
    </row>
    <row r="4793" customFormat="false" ht="15" hidden="false" customHeight="false" outlineLevel="0" collapsed="false">
      <c r="A4793" s="41" t="n">
        <v>40639</v>
      </c>
      <c r="B4793" s="68" t="s">
        <v>1675</v>
      </c>
      <c r="C4793" s="68" t="s">
        <v>490</v>
      </c>
      <c r="D4793" s="69" t="n">
        <v>27468</v>
      </c>
      <c r="E4793" s="69"/>
      <c r="F4793" s="42" t="n">
        <v>0.763888888888889</v>
      </c>
      <c r="H4793" s="42" t="n">
        <v>0.541666666666667</v>
      </c>
      <c r="I4793" s="29" t="n">
        <v>247</v>
      </c>
      <c r="K4793" s="30" t="s">
        <v>1375</v>
      </c>
      <c r="M4793" s="31" t="n">
        <f aca="false">SUM(P4793,R4793,T4793,V4793,X4793,Z4793,AB4793,AD4793,AF4793,AH4793,AJ4793,AL4793,AN4793,AP4793,AR4793,AT4793,AV4793,AX4793,AZ4793,BB4793)</f>
        <v>0</v>
      </c>
    </row>
    <row r="4794" customFormat="false" ht="15" hidden="false" customHeight="false" outlineLevel="0" collapsed="false">
      <c r="A4794" s="41" t="n">
        <v>40639</v>
      </c>
      <c r="B4794" s="68" t="s">
        <v>679</v>
      </c>
      <c r="C4794" s="68" t="s">
        <v>1206</v>
      </c>
      <c r="D4794" s="69" t="n">
        <v>27469</v>
      </c>
      <c r="E4794" s="69"/>
      <c r="F4794" s="3" t="s">
        <v>1162</v>
      </c>
      <c r="H4794" s="3" t="s">
        <v>1162</v>
      </c>
      <c r="I4794" s="29" t="n">
        <v>202</v>
      </c>
      <c r="K4794" s="30" t="s">
        <v>1223</v>
      </c>
      <c r="M4794" s="31" t="n">
        <f aca="false">SUM(P4794,R4794,T4794,V4794,X4794,Z4794,AB4794,AD4794,AF4794,AH4794,AJ4794,AL4794,AN4794,AP4794,AR4794,AT4794,AV4794,AX4794,AZ4794,BB4794)</f>
        <v>18703.3</v>
      </c>
      <c r="O4794" s="0" t="n">
        <v>24298</v>
      </c>
      <c r="P4794" s="31" t="n">
        <v>145.4</v>
      </c>
      <c r="Q4794" s="0" t="n">
        <v>24366</v>
      </c>
      <c r="R4794" s="31" t="n">
        <v>713.64</v>
      </c>
      <c r="S4794" s="47" t="n">
        <v>24355</v>
      </c>
      <c r="T4794" s="31" t="n">
        <v>46.3</v>
      </c>
      <c r="U4794" s="47" t="n">
        <v>24394</v>
      </c>
      <c r="V4794" s="31" t="n">
        <v>275.07</v>
      </c>
      <c r="W4794" s="47" t="n">
        <v>24466</v>
      </c>
      <c r="X4794" s="31" t="n">
        <v>1500</v>
      </c>
      <c r="Y4794" s="47" t="n">
        <v>24501</v>
      </c>
      <c r="Z4794" s="31" t="n">
        <v>10270</v>
      </c>
      <c r="AA4794" s="47" t="n">
        <v>24494</v>
      </c>
      <c r="AB4794" s="31" t="n">
        <v>2600</v>
      </c>
      <c r="AC4794" s="47" t="n">
        <v>24512</v>
      </c>
      <c r="AD4794" s="31" t="n">
        <v>225</v>
      </c>
      <c r="AE4794" s="47" t="n">
        <v>24509</v>
      </c>
      <c r="AF4794" s="31" t="n">
        <v>168</v>
      </c>
      <c r="AG4794" s="47" t="n">
        <v>24413</v>
      </c>
      <c r="AH4794" s="31" t="n">
        <v>237.75</v>
      </c>
      <c r="AI4794" s="47" t="n">
        <v>24417</v>
      </c>
      <c r="AJ4794" s="31" t="n">
        <v>922.74</v>
      </c>
      <c r="AK4794" s="47" t="n">
        <v>24468</v>
      </c>
      <c r="AL4794" s="31" t="n">
        <v>581.6</v>
      </c>
      <c r="AM4794" s="47" t="n">
        <v>24467</v>
      </c>
      <c r="AN4794" s="31" t="n">
        <v>363.5</v>
      </c>
      <c r="AO4794" s="47" t="n">
        <v>24476</v>
      </c>
      <c r="AP4794" s="31" t="n">
        <v>654.3</v>
      </c>
    </row>
    <row r="4795" customFormat="false" ht="15" hidden="false" customHeight="false" outlineLevel="0" collapsed="false">
      <c r="A4795" s="41" t="n">
        <v>40639</v>
      </c>
      <c r="B4795" s="68" t="s">
        <v>383</v>
      </c>
      <c r="C4795" s="68" t="s">
        <v>1206</v>
      </c>
      <c r="D4795" s="69" t="n">
        <v>27470</v>
      </c>
      <c r="E4795" s="69"/>
      <c r="F4795" s="3" t="s">
        <v>1162</v>
      </c>
      <c r="G4795" s="3" t="s">
        <v>1602</v>
      </c>
      <c r="H4795" s="3" t="s">
        <v>1162</v>
      </c>
      <c r="I4795" s="29" t="n">
        <v>225.8</v>
      </c>
      <c r="K4795" s="30" t="s">
        <v>1232</v>
      </c>
      <c r="M4795" s="31" t="n">
        <f aca="false">SUM(P4795,R4795,T4795,V4795,X4795,Z4795,AB4795,AD4795,AF4795,AH4795,AJ4795,AL4795,AN4795,AP4795,AR4795,AT4795,AV4795,AX4795,AZ4795,BB4795)</f>
        <v>13752.89</v>
      </c>
      <c r="O4795" s="0" t="n">
        <v>24368</v>
      </c>
      <c r="P4795" s="31" t="n">
        <v>1120.74</v>
      </c>
      <c r="Q4795" s="0" t="n">
        <v>24371</v>
      </c>
      <c r="R4795" s="31" t="n">
        <v>1975.62</v>
      </c>
      <c r="S4795" s="47" t="n">
        <v>24372</v>
      </c>
      <c r="T4795" s="31" t="n">
        <v>948.34</v>
      </c>
      <c r="U4795" s="47" t="n">
        <v>24496</v>
      </c>
      <c r="V4795" s="31" t="n">
        <v>7025</v>
      </c>
      <c r="W4795" s="47" t="n">
        <v>24145</v>
      </c>
      <c r="X4795" s="31" t="n">
        <v>330</v>
      </c>
      <c r="Y4795" s="47" t="n">
        <v>24514</v>
      </c>
      <c r="Z4795" s="31" t="n">
        <v>405</v>
      </c>
      <c r="AA4795" s="47" t="n">
        <v>24513</v>
      </c>
      <c r="AB4795" s="31" t="n">
        <v>200</v>
      </c>
      <c r="AC4795" s="47" t="n">
        <v>24440</v>
      </c>
      <c r="AD4795" s="31" t="n">
        <v>662.51</v>
      </c>
      <c r="AE4795" s="47" t="n">
        <v>24430</v>
      </c>
      <c r="AF4795" s="31" t="n">
        <v>122.28</v>
      </c>
      <c r="AG4795" s="47" t="n">
        <v>24474</v>
      </c>
      <c r="AH4795" s="31" t="n">
        <v>381.8</v>
      </c>
      <c r="AI4795" s="47" t="n">
        <v>24470</v>
      </c>
      <c r="AJ4795" s="31" t="n">
        <v>290.8</v>
      </c>
      <c r="AK4795" s="47" t="n">
        <v>24473</v>
      </c>
      <c r="AL4795" s="31" t="n">
        <v>290.8</v>
      </c>
    </row>
    <row r="4796" customFormat="false" ht="15" hidden="false" customHeight="false" outlineLevel="0" collapsed="false">
      <c r="A4796" s="41" t="n">
        <v>40639</v>
      </c>
      <c r="B4796" s="68" t="s">
        <v>1165</v>
      </c>
      <c r="C4796" s="68" t="s">
        <v>1206</v>
      </c>
      <c r="D4796" s="69" t="n">
        <v>27471</v>
      </c>
      <c r="E4796" s="69"/>
      <c r="F4796" s="3" t="s">
        <v>1162</v>
      </c>
      <c r="H4796" s="3" t="s">
        <v>1162</v>
      </c>
      <c r="I4796" s="29" t="n">
        <v>202</v>
      </c>
      <c r="K4796" s="30" t="s">
        <v>1233</v>
      </c>
      <c r="M4796" s="31" t="n">
        <f aca="false">SUM(P4796,R4796,T4796,V4796,X4796,Z4796,AB4796,AD4796,AF4796,AH4796,AJ4796,AL4796,AN4796,AP4796,AR4796,AT4796,AV4796,AX4796,AZ4796,BB4796)</f>
        <v>7444.34</v>
      </c>
      <c r="O4796" s="0" t="n">
        <v>24435</v>
      </c>
      <c r="P4796" s="31" t="n">
        <v>778.21</v>
      </c>
      <c r="Q4796" s="0" t="n">
        <v>24383</v>
      </c>
      <c r="R4796" s="31" t="n">
        <v>255.9</v>
      </c>
      <c r="S4796" s="47" t="n">
        <v>24382</v>
      </c>
      <c r="T4796" s="31" t="n">
        <v>394.18</v>
      </c>
      <c r="U4796" s="47" t="n">
        <v>24381</v>
      </c>
      <c r="V4796" s="31" t="n">
        <v>268.36</v>
      </c>
      <c r="W4796" s="47" t="n">
        <v>24380</v>
      </c>
      <c r="X4796" s="31" t="n">
        <v>246.33</v>
      </c>
      <c r="Y4796" s="47" t="n">
        <v>24378</v>
      </c>
      <c r="Z4796" s="31" t="n">
        <v>262.16</v>
      </c>
      <c r="AA4796" s="47" t="n">
        <v>24377</v>
      </c>
      <c r="AB4796" s="31" t="n">
        <v>472.48</v>
      </c>
      <c r="AC4796" s="47" t="n">
        <v>24376</v>
      </c>
      <c r="AD4796" s="31" t="n">
        <v>281.38</v>
      </c>
      <c r="AE4796" s="47" t="n">
        <v>24370</v>
      </c>
      <c r="AF4796" s="31" t="n">
        <v>1037.84</v>
      </c>
      <c r="AG4796" s="47" t="n">
        <v>24359</v>
      </c>
      <c r="AH4796" s="31" t="n">
        <v>74.08</v>
      </c>
      <c r="AI4796" s="47" t="n">
        <v>24358</v>
      </c>
      <c r="AJ4796" s="31" t="n">
        <v>37.04</v>
      </c>
      <c r="AK4796" s="47" t="n">
        <v>24375</v>
      </c>
      <c r="AL4796" s="31" t="n">
        <v>554.38</v>
      </c>
      <c r="AM4796" s="47" t="n">
        <v>24367</v>
      </c>
      <c r="AN4796" s="31" t="n">
        <v>1265</v>
      </c>
      <c r="AO4796" s="47" t="n">
        <v>24193</v>
      </c>
      <c r="AP4796" s="31" t="n">
        <v>63</v>
      </c>
      <c r="AQ4796" s="47" t="n">
        <v>24478</v>
      </c>
      <c r="AR4796" s="31" t="n">
        <v>145.4</v>
      </c>
      <c r="AS4796" s="47" t="n">
        <v>24484</v>
      </c>
      <c r="AT4796" s="31" t="n">
        <v>72.7</v>
      </c>
      <c r="AU4796" s="47" t="n">
        <v>24469</v>
      </c>
      <c r="AV4796" s="31" t="n">
        <v>727</v>
      </c>
      <c r="AW4796" s="47" t="n">
        <v>24477</v>
      </c>
      <c r="AX4796" s="31" t="n">
        <v>218.1</v>
      </c>
      <c r="AY4796" s="47" t="n">
        <v>24480</v>
      </c>
      <c r="AZ4796" s="31" t="n">
        <v>218.1</v>
      </c>
      <c r="BA4796" s="47" t="n">
        <v>24482</v>
      </c>
      <c r="BB4796" s="33" t="n">
        <v>72.7</v>
      </c>
      <c r="BC4796" s="0" t="n">
        <v>24483</v>
      </c>
      <c r="BD4796" s="33" t="n">
        <v>72.7</v>
      </c>
      <c r="BE4796" s="0" t="n">
        <v>24472</v>
      </c>
      <c r="BF4796" s="33" t="n">
        <v>290.8</v>
      </c>
      <c r="BG4796" s="0" t="n">
        <v>24479</v>
      </c>
      <c r="BH4796" s="33" t="n">
        <v>290.8</v>
      </c>
      <c r="BI4796" s="0" t="n">
        <v>24415</v>
      </c>
      <c r="BJ4796" s="33" t="n">
        <v>156.75</v>
      </c>
      <c r="BK4796" s="0" t="n">
        <v>24428</v>
      </c>
      <c r="BL4796" s="33" t="n">
        <v>202</v>
      </c>
    </row>
    <row r="4797" customFormat="false" ht="15" hidden="false" customHeight="false" outlineLevel="0" collapsed="false">
      <c r="A4797" s="41" t="n">
        <v>40639</v>
      </c>
      <c r="B4797" s="68" t="s">
        <v>627</v>
      </c>
      <c r="C4797" s="68" t="s">
        <v>1206</v>
      </c>
      <c r="D4797" s="69" t="n">
        <v>27472</v>
      </c>
      <c r="E4797" s="69"/>
      <c r="F4797" s="3" t="s">
        <v>1162</v>
      </c>
      <c r="H4797" s="3" t="s">
        <v>1162</v>
      </c>
      <c r="I4797" s="29" t="n">
        <v>202</v>
      </c>
      <c r="K4797" s="30" t="s">
        <v>1929</v>
      </c>
      <c r="M4797" s="31" t="n">
        <f aca="false">SUM(P4797,R4797,T4797,V4797,X4797,Z4797,AB4797,AD4797,AF4797,AH4797,AJ4797,AL4797,AN4797,AP4797,AR4797,AT4797,AV4797,AX4797,AZ4797,BB4797)</f>
        <v>10095</v>
      </c>
      <c r="O4797" s="0" t="n">
        <v>24493</v>
      </c>
      <c r="P4797" s="31" t="n">
        <v>7495</v>
      </c>
      <c r="Q4797" s="0" t="n">
        <v>24495</v>
      </c>
      <c r="R4797" s="31" t="n">
        <v>2600</v>
      </c>
    </row>
    <row r="4798" customFormat="false" ht="15" hidden="false" customHeight="false" outlineLevel="0" collapsed="false">
      <c r="A4798" s="41" t="n">
        <v>40639</v>
      </c>
      <c r="B4798" s="68" t="s">
        <v>1189</v>
      </c>
      <c r="C4798" s="68" t="s">
        <v>925</v>
      </c>
      <c r="D4798" s="69" t="n">
        <v>27473</v>
      </c>
      <c r="E4798" s="69"/>
      <c r="F4798" s="42" t="n">
        <v>0.760416666666667</v>
      </c>
      <c r="G4798" s="3" t="s">
        <v>1345</v>
      </c>
      <c r="H4798" s="42" t="n">
        <v>0.458333333333333</v>
      </c>
      <c r="I4798" s="29" t="n">
        <v>282.8</v>
      </c>
      <c r="K4798" s="30" t="s">
        <v>1231</v>
      </c>
      <c r="M4798" s="31" t="n">
        <f aca="false">SUM(P4798,R4798,T4798,V4798,X4798,Z4798,AB4798,AD4798,AF4798,AH4798,AJ4798,AL4798,AN4798,AP4798,AR4798,AT4798,AV4798,AX4798,AZ4798,BB4798)</f>
        <v>0</v>
      </c>
    </row>
    <row r="4799" customFormat="false" ht="15" hidden="false" customHeight="false" outlineLevel="0" collapsed="false">
      <c r="A4799" s="41" t="n">
        <v>40639</v>
      </c>
      <c r="B4799" s="68" t="s">
        <v>1193</v>
      </c>
      <c r="C4799" s="68" t="s">
        <v>1817</v>
      </c>
      <c r="D4799" s="69" t="n">
        <v>27474</v>
      </c>
      <c r="E4799" s="69"/>
      <c r="F4799" s="42" t="n">
        <v>0.677083333333333</v>
      </c>
      <c r="H4799" s="42" t="n">
        <v>0.375</v>
      </c>
      <c r="I4799" s="29" t="n">
        <v>167</v>
      </c>
      <c r="K4799" s="30" t="s">
        <v>1216</v>
      </c>
      <c r="M4799" s="31" t="n">
        <f aca="false">SUM(P4799,R4799,T4799,V4799,X4799,Z4799,AB4799,AD4799,AF4799,AH4799,AJ4799,AL4799,AN4799,AP4799,AR4799,AT4799,AV4799,AX4799,AZ4799,BB4799)</f>
        <v>0</v>
      </c>
    </row>
    <row r="4800" customFormat="false" ht="15" hidden="false" customHeight="false" outlineLevel="0" collapsed="false">
      <c r="A4800" s="41" t="n">
        <v>40639</v>
      </c>
      <c r="B4800" s="68" t="s">
        <v>1195</v>
      </c>
      <c r="C4800" s="68" t="s">
        <v>1049</v>
      </c>
      <c r="D4800" s="69" t="n">
        <v>27475</v>
      </c>
      <c r="E4800" s="69"/>
      <c r="F4800" s="42" t="n">
        <v>0.697916666666667</v>
      </c>
      <c r="H4800" s="42" t="n">
        <v>0.375</v>
      </c>
      <c r="I4800" s="29" t="n">
        <v>162</v>
      </c>
      <c r="K4800" s="30" t="s">
        <v>1217</v>
      </c>
      <c r="M4800" s="31" t="n">
        <f aca="false">SUM(P4800,R4800,T4800,V4800,X4800,Z4800,AB4800,AD4800,AF4800,AH4800,AJ4800,AL4800,AN4800,AP4800,AR4800,AT4800,AV4800,AX4800,AZ4800,BB4800)</f>
        <v>0</v>
      </c>
    </row>
    <row r="4801" customFormat="false" ht="15" hidden="false" customHeight="false" outlineLevel="0" collapsed="false">
      <c r="A4801" s="41" t="n">
        <v>40639</v>
      </c>
      <c r="B4801" s="68" t="s">
        <v>1199</v>
      </c>
      <c r="C4801" s="68" t="s">
        <v>1300</v>
      </c>
      <c r="D4801" s="69" t="n">
        <v>27476</v>
      </c>
      <c r="E4801" s="69"/>
      <c r="F4801" s="3" t="n">
        <v>687</v>
      </c>
      <c r="H4801" s="3" t="n">
        <v>248</v>
      </c>
      <c r="I4801" s="29" t="n">
        <v>444</v>
      </c>
      <c r="K4801" s="30" t="s">
        <v>1253</v>
      </c>
      <c r="M4801" s="31" t="n">
        <f aca="false">SUM(P4801,R4801,T4801,V4801,X4801,Z4801,AB4801,AD4801,AF4801,AH4801,AJ4801,AL4801,AN4801,AP4801,AR4801,AT4801,AV4801,AX4801,AZ4801,BB4801)</f>
        <v>0</v>
      </c>
    </row>
    <row r="4802" customFormat="false" ht="15" hidden="false" customHeight="false" outlineLevel="0" collapsed="false">
      <c r="A4802" s="41" t="n">
        <v>40639</v>
      </c>
      <c r="B4802" s="68" t="s">
        <v>1832</v>
      </c>
      <c r="C4802" s="68" t="s">
        <v>1306</v>
      </c>
      <c r="D4802" s="69" t="n">
        <v>27477</v>
      </c>
      <c r="E4802" s="69"/>
      <c r="F4802" s="42" t="n">
        <v>0.75</v>
      </c>
      <c r="H4802" s="42" t="n">
        <v>0.395833333333333</v>
      </c>
      <c r="I4802" s="29" t="n">
        <v>176</v>
      </c>
      <c r="K4802" s="30" t="s">
        <v>1833</v>
      </c>
      <c r="M4802" s="31" t="n">
        <f aca="false">SUM(P4802,R4802,T4802,V4802,X4802,Z4802,AB4802,AD4802,AF4802,AH4802,AJ4802,AL4802,AN4802,AP4802,AR4802,AT4802,AV4802,AX4802,AZ4802,BB4802)</f>
        <v>0</v>
      </c>
    </row>
    <row r="4803" customFormat="false" ht="15" hidden="false" customHeight="false" outlineLevel="0" collapsed="false">
      <c r="A4803" s="41" t="n">
        <v>40639</v>
      </c>
      <c r="B4803" s="68" t="s">
        <v>1203</v>
      </c>
      <c r="C4803" s="68" t="s">
        <v>925</v>
      </c>
      <c r="D4803" s="69" t="n">
        <v>27478</v>
      </c>
      <c r="E4803" s="69"/>
      <c r="F4803" s="42" t="n">
        <v>0.743055555555556</v>
      </c>
      <c r="G4803" s="3" t="s">
        <v>1229</v>
      </c>
      <c r="H4803" s="3" t="s">
        <v>1405</v>
      </c>
      <c r="I4803" s="29" t="n">
        <v>256.4</v>
      </c>
      <c r="K4803" s="30" t="s">
        <v>1244</v>
      </c>
      <c r="M4803" s="31" t="n">
        <f aca="false">SUM(P4803,R4803,T4803,V4803,X4803,Z4803,AB4803,AD4803,AF4803,AH4803,AJ4803,AL4803,AN4803,AP4803,AR4803,AT4803,AV4803,AX4803,AZ4803,BB4803)</f>
        <v>0</v>
      </c>
    </row>
    <row r="4804" customFormat="false" ht="15" hidden="false" customHeight="false" outlineLevel="0" collapsed="false">
      <c r="A4804" s="41" t="n">
        <v>40639</v>
      </c>
      <c r="B4804" s="68" t="s">
        <v>1197</v>
      </c>
      <c r="C4804" s="68" t="s">
        <v>557</v>
      </c>
      <c r="D4804" s="69" t="n">
        <v>27479</v>
      </c>
      <c r="E4804" s="69"/>
      <c r="F4804" s="42" t="n">
        <v>0.489583333333333</v>
      </c>
      <c r="H4804" s="42" t="n">
        <v>0.166666666666667</v>
      </c>
      <c r="I4804" s="29" t="n">
        <v>81</v>
      </c>
      <c r="K4804" s="30" t="s">
        <v>1259</v>
      </c>
      <c r="M4804" s="31" t="n">
        <f aca="false">SUM(P4804,R4804,T4804,V4804,X4804,Z4804,AB4804,AD4804,AF4804,AH4804,AJ4804,AL4804,AN4804,AP4804,AR4804,AT4804,AV4804,AX4804,AZ4804,BB4804)</f>
        <v>35820</v>
      </c>
      <c r="O4804" s="0" t="n">
        <v>2889</v>
      </c>
      <c r="P4804" s="31" t="n">
        <v>35820</v>
      </c>
    </row>
    <row r="4805" customFormat="false" ht="15" hidden="false" customHeight="false" outlineLevel="0" collapsed="false">
      <c r="A4805" s="41" t="n">
        <v>40639</v>
      </c>
      <c r="B4805" s="68" t="s">
        <v>96</v>
      </c>
      <c r="C4805" s="68" t="s">
        <v>892</v>
      </c>
      <c r="D4805" s="69" t="n">
        <v>27480</v>
      </c>
      <c r="E4805" s="69"/>
      <c r="F4805" s="42" t="n">
        <v>0.666666666666667</v>
      </c>
      <c r="H4805" s="42" t="n">
        <v>0.302083333333333</v>
      </c>
      <c r="I4805" s="29" t="n">
        <v>123.25</v>
      </c>
      <c r="K4805" s="30" t="s">
        <v>1237</v>
      </c>
      <c r="M4805" s="31" t="n">
        <f aca="false">SUM(P4805,R4805,T4805,V4805,X4805,Z4805,AB4805,AD4805,AF4805,AH4805,AJ4805,AL4805,AN4805,AP4805,AR4805,AT4805,AV4805,AX4805,AZ4805,BB4805)</f>
        <v>0</v>
      </c>
    </row>
    <row r="4806" customFormat="false" ht="15" hidden="false" customHeight="false" outlineLevel="0" collapsed="false">
      <c r="A4806" s="41" t="n">
        <v>40639</v>
      </c>
      <c r="B4806" s="68" t="s">
        <v>1169</v>
      </c>
      <c r="C4806" s="68" t="s">
        <v>925</v>
      </c>
      <c r="D4806" s="69" t="n">
        <v>27481</v>
      </c>
      <c r="E4806" s="69"/>
      <c r="F4806" s="42" t="n">
        <v>0.673611111111111</v>
      </c>
      <c r="H4806" s="42" t="n">
        <v>0.270833333333333</v>
      </c>
      <c r="I4806" s="29" t="n">
        <v>157.1</v>
      </c>
      <c r="K4806" s="30" t="s">
        <v>1214</v>
      </c>
      <c r="M4806" s="31" t="n">
        <f aca="false">SUM(P4806,R4806,T4806,V4806,X4806,Z4806,AB4806,AD4806,AF4806,AH4806,AJ4806,AL4806,AN4806,AP4806,AR4806,AT4806,AV4806,AX4806,AZ4806,BB4806)</f>
        <v>0</v>
      </c>
    </row>
    <row r="4807" customFormat="false" ht="15" hidden="false" customHeight="false" outlineLevel="0" collapsed="false">
      <c r="A4807" s="41" t="n">
        <v>40639</v>
      </c>
      <c r="B4807" s="68" t="s">
        <v>1176</v>
      </c>
      <c r="C4807" s="68" t="s">
        <v>1860</v>
      </c>
      <c r="D4807" s="69" t="n">
        <v>27482</v>
      </c>
      <c r="E4807" s="69"/>
      <c r="F4807" s="42" t="n">
        <v>0.583333333333333</v>
      </c>
      <c r="H4807" s="42" t="n">
        <v>0.166666666666667</v>
      </c>
      <c r="I4807" s="29" t="n">
        <v>72</v>
      </c>
      <c r="K4807" s="30" t="s">
        <v>1222</v>
      </c>
      <c r="M4807" s="31" t="n">
        <f aca="false">SUM(P4807,R4807,T4807,V4807,X4807,Z4807,AB4807,AD4807,AF4807,AH4807,AJ4807,AL4807,AN4807,AP4807,AR4807,AT4807,AV4807,AX4807,AZ4807,BB4807)</f>
        <v>0</v>
      </c>
    </row>
    <row r="4808" customFormat="false" ht="15" hidden="false" customHeight="false" outlineLevel="0" collapsed="false">
      <c r="A4808" s="41" t="n">
        <v>40639</v>
      </c>
      <c r="B4808" s="68" t="s">
        <v>1205</v>
      </c>
      <c r="C4808" s="68" t="s">
        <v>739</v>
      </c>
      <c r="D4808" s="69" t="n">
        <v>27483</v>
      </c>
      <c r="E4808" s="69"/>
      <c r="F4808" s="42" t="n">
        <v>0.75</v>
      </c>
      <c r="H4808" s="42" t="n">
        <v>0.333333333333333</v>
      </c>
      <c r="I4808" s="29" t="n">
        <v>277</v>
      </c>
      <c r="K4808" s="30" t="s">
        <v>1249</v>
      </c>
      <c r="M4808" s="31" t="n">
        <f aca="false">SUM(P4808,R4808,T4808,V4808,X4808,Z4808,AB4808,AD4808,AF4808,AH4808,AJ4808,AL4808,AN4808,AP4808,AR4808,AT4808,AV4808,AX4808,AZ4808,BB4808)</f>
        <v>0</v>
      </c>
    </row>
    <row r="4809" customFormat="false" ht="15" hidden="false" customHeight="false" outlineLevel="0" collapsed="false">
      <c r="A4809" s="41" t="n">
        <v>40639</v>
      </c>
      <c r="B4809" s="68" t="s">
        <v>1197</v>
      </c>
      <c r="C4809" s="68" t="s">
        <v>11</v>
      </c>
      <c r="D4809" s="69" t="n">
        <v>27484</v>
      </c>
      <c r="E4809" s="69"/>
      <c r="F4809" s="42" t="n">
        <v>0.701388888888889</v>
      </c>
      <c r="G4809" s="3" t="s">
        <v>1241</v>
      </c>
      <c r="H4809" s="42" t="n">
        <v>0.166666666666667</v>
      </c>
      <c r="I4809" s="29" t="n">
        <v>95</v>
      </c>
      <c r="K4809" s="30" t="s">
        <v>1259</v>
      </c>
      <c r="M4809" s="31" t="n">
        <f aca="false">SUM(P4809,R4809,T4809,V4809,X4809,Z4809,AB4809,AD4809,AF4809,AH4809,AJ4809,AL4809,AN4809,AP4809,AR4809,AT4809,AV4809,AX4809,AZ4809,BB4809)</f>
        <v>0</v>
      </c>
    </row>
    <row r="4810" customFormat="false" ht="15" hidden="false" customHeight="false" outlineLevel="0" collapsed="false">
      <c r="A4810" s="41" t="n">
        <v>40639</v>
      </c>
      <c r="B4810" s="68" t="s">
        <v>1176</v>
      </c>
      <c r="C4810" s="68" t="s">
        <v>82</v>
      </c>
      <c r="D4810" s="69" t="n">
        <v>27485</v>
      </c>
      <c r="E4810" s="69"/>
      <c r="F4810" s="42" t="n">
        <v>0.6875</v>
      </c>
      <c r="H4810" s="42" t="n">
        <v>0.166666666666667</v>
      </c>
      <c r="I4810" s="29" t="n">
        <v>105</v>
      </c>
      <c r="K4810" s="30" t="s">
        <v>1222</v>
      </c>
      <c r="M4810" s="31" t="n">
        <f aca="false">SUM(P4810,R4810,T4810,V4810,X4810,Z4810,AB4810,AD4810,AF4810,AH4810,AJ4810,AL4810,AN4810,AP4810,AR4810,AT4810,AV4810,AX4810,AZ4810,BB4810)</f>
        <v>0</v>
      </c>
    </row>
    <row r="4811" customFormat="false" ht="15" hidden="false" customHeight="false" outlineLevel="0" collapsed="false">
      <c r="A4811" s="41" t="n">
        <v>40639</v>
      </c>
      <c r="B4811" s="68" t="s">
        <v>1208</v>
      </c>
      <c r="C4811" s="68" t="s">
        <v>1032</v>
      </c>
      <c r="D4811" s="69" t="n">
        <v>27486</v>
      </c>
      <c r="E4811" s="69"/>
      <c r="F4811" s="42" t="n">
        <v>0.645833333333333</v>
      </c>
      <c r="H4811" s="42" t="n">
        <v>0.333333333333333</v>
      </c>
      <c r="I4811" s="29" t="n">
        <v>301</v>
      </c>
      <c r="K4811" s="30" t="s">
        <v>1238</v>
      </c>
      <c r="M4811" s="31" t="n">
        <f aca="false">SUM(P4811,R4811,T4811,V4811,X4811,Z4811,AB4811,AD4811,AF4811,AH4811,AJ4811,AL4811,AN4811,AP4811,AR4811,AT4811,AV4811,AX4811,AZ4811,BB4811)</f>
        <v>0</v>
      </c>
    </row>
    <row r="4812" customFormat="false" ht="15" hidden="false" customHeight="false" outlineLevel="0" collapsed="false">
      <c r="A4812" s="117" t="n">
        <v>40639</v>
      </c>
      <c r="B4812" s="68" t="s">
        <v>1193</v>
      </c>
      <c r="C4812" s="68" t="s">
        <v>1930</v>
      </c>
      <c r="D4812" s="69" t="n">
        <v>27487</v>
      </c>
      <c r="E4812" s="69"/>
      <c r="F4812" s="42" t="n">
        <v>0.798611111111111</v>
      </c>
      <c r="H4812" s="42" t="n">
        <v>0.166666666666667</v>
      </c>
      <c r="I4812" s="29" t="n">
        <v>83.75</v>
      </c>
      <c r="K4812" s="30" t="s">
        <v>1216</v>
      </c>
      <c r="M4812" s="31" t="n">
        <f aca="false">SUM(P4812,R4812,T4812,V4812,X4812,Z4812,AB4812,AD4812,AF4812,AH4812,AJ4812,AL4812,AN4812,AP4812,AR4812,AT4812,AV4812,AX4812,AZ4812,BB4812)</f>
        <v>0</v>
      </c>
    </row>
    <row r="4814" customFormat="false" ht="15" hidden="false" customHeight="false" outlineLevel="0" collapsed="false">
      <c r="A4814" s="134"/>
      <c r="B4814" s="133"/>
      <c r="C4814" s="133"/>
      <c r="D4814" s="134"/>
      <c r="E4814" s="134"/>
      <c r="F4814" s="134"/>
      <c r="G4814" s="134"/>
      <c r="H4814" s="134"/>
      <c r="I4814" s="136"/>
      <c r="J4814" s="136"/>
      <c r="K4814" s="134"/>
    </row>
    <row r="4815" customFormat="false" ht="18.75" hidden="false" customHeight="false" outlineLevel="0" collapsed="false">
      <c r="A4815" s="134"/>
      <c r="B4815" s="133"/>
      <c r="C4815" s="133"/>
      <c r="D4815" s="134"/>
      <c r="E4815" s="134"/>
      <c r="F4815" s="134"/>
      <c r="G4815" s="76" t="s">
        <v>1849</v>
      </c>
      <c r="H4815" s="134"/>
      <c r="I4815" s="136"/>
      <c r="J4815" s="136"/>
      <c r="K4815" s="134"/>
    </row>
    <row r="4816" customFormat="false" ht="15" hidden="false" customHeight="false" outlineLevel="0" collapsed="false">
      <c r="A4816" s="41" t="n">
        <v>40640</v>
      </c>
      <c r="B4816" s="0" t="s">
        <v>1639</v>
      </c>
      <c r="C4816" s="0" t="s">
        <v>490</v>
      </c>
      <c r="D4816" s="3" t="n">
        <v>27488</v>
      </c>
      <c r="F4816" s="42" t="n">
        <v>0.6875</v>
      </c>
      <c r="H4816" s="42" t="n">
        <v>0.4375</v>
      </c>
      <c r="I4816" s="29" t="n">
        <v>199.5</v>
      </c>
      <c r="K4816" s="30" t="s">
        <v>1621</v>
      </c>
      <c r="M4816" s="31" t="n">
        <f aca="false">SUM(P4816,R4816,T4816,V4816,X4816,Z4816,AB4816,AD4816,AF4816,AH4816,AJ4816,AL4816,AN4816,AP4816,AR4816,AT4816,AV4816,AX4816,AZ4816,BB4816)</f>
        <v>0</v>
      </c>
    </row>
    <row r="4817" customFormat="false" ht="15" hidden="false" customHeight="false" outlineLevel="0" collapsed="false">
      <c r="A4817" s="41" t="n">
        <v>40640</v>
      </c>
      <c r="B4817" s="0" t="s">
        <v>1675</v>
      </c>
      <c r="C4817" s="0" t="s">
        <v>490</v>
      </c>
      <c r="D4817" s="3" t="n">
        <v>27489</v>
      </c>
      <c r="F4817" s="42" t="n">
        <v>0.666666666666667</v>
      </c>
      <c r="H4817" s="42" t="n">
        <v>0.416666666666667</v>
      </c>
      <c r="I4817" s="29" t="n">
        <v>190</v>
      </c>
      <c r="K4817" s="30" t="s">
        <v>1375</v>
      </c>
      <c r="M4817" s="31" t="n">
        <f aca="false">SUM(P4817,R4817,T4817,V4817,X4817,Z4817,AB4817,AD4817,AF4817,AH4817,AJ4817,AL4817,AN4817,AP4817,AR4817,AT4817,AV4817,AX4817,AZ4817,BB4817)</f>
        <v>0</v>
      </c>
    </row>
    <row r="4818" customFormat="false" ht="15" hidden="false" customHeight="false" outlineLevel="0" collapsed="false">
      <c r="A4818" s="41" t="n">
        <v>40640</v>
      </c>
      <c r="B4818" s="68" t="s">
        <v>679</v>
      </c>
      <c r="C4818" s="68" t="s">
        <v>1206</v>
      </c>
      <c r="D4818" s="3" t="n">
        <v>27490</v>
      </c>
      <c r="F4818" s="3" t="s">
        <v>1162</v>
      </c>
      <c r="H4818" s="3" t="s">
        <v>1162</v>
      </c>
      <c r="I4818" s="29" t="n">
        <v>202</v>
      </c>
      <c r="K4818" s="30" t="s">
        <v>1223</v>
      </c>
      <c r="M4818" s="31" t="n">
        <f aca="false">SUM(P4818,R4818,T4818,V4818,X4818,Z4818,AB4818,AD4818,AF4818,AH4818,AJ4818,AL4818,AN4818,AP4818,AR4818,AT4818,AV4818,AX4818,AZ4818,BB4818)</f>
        <v>26163.07</v>
      </c>
      <c r="O4818" s="0" t="n">
        <v>24630</v>
      </c>
      <c r="P4818" s="31" t="n">
        <v>642.09</v>
      </c>
      <c r="Q4818" s="0" t="n">
        <v>24622</v>
      </c>
      <c r="R4818" s="31" t="n">
        <v>108</v>
      </c>
      <c r="S4818" s="47" t="n">
        <v>24647</v>
      </c>
      <c r="T4818" s="31" t="n">
        <v>221.75</v>
      </c>
      <c r="U4818" s="47" t="n">
        <v>24651</v>
      </c>
      <c r="V4818" s="31" t="n">
        <v>543.5</v>
      </c>
      <c r="W4818" s="47" t="n">
        <v>24655</v>
      </c>
      <c r="X4818" s="31" t="n">
        <v>62.92</v>
      </c>
      <c r="Y4818" s="47" t="n">
        <v>24658</v>
      </c>
      <c r="Z4818" s="31" t="n">
        <v>147.84</v>
      </c>
      <c r="AA4818" s="47" t="n">
        <v>24664</v>
      </c>
      <c r="AB4818" s="31" t="n">
        <v>329.43</v>
      </c>
      <c r="AC4818" s="47" t="n">
        <v>24676</v>
      </c>
      <c r="AD4818" s="31" t="n">
        <v>213.54</v>
      </c>
      <c r="AE4818" s="47" t="n">
        <v>24678</v>
      </c>
      <c r="AF4818" s="31" t="n">
        <v>202.5</v>
      </c>
      <c r="AG4818" s="47" t="n">
        <v>24301</v>
      </c>
      <c r="AH4818" s="31" t="n">
        <v>2600</v>
      </c>
      <c r="AI4818" s="47" t="n">
        <v>15982</v>
      </c>
      <c r="AJ4818" s="31" t="n">
        <v>9691.5</v>
      </c>
      <c r="AK4818" s="47" t="n">
        <v>24736</v>
      </c>
      <c r="AL4818" s="31" t="n">
        <v>11400</v>
      </c>
    </row>
    <row r="4819" customFormat="false" ht="15" hidden="false" customHeight="false" outlineLevel="0" collapsed="false">
      <c r="A4819" s="41" t="n">
        <v>40640</v>
      </c>
      <c r="B4819" s="68" t="s">
        <v>383</v>
      </c>
      <c r="C4819" s="68" t="s">
        <v>1206</v>
      </c>
      <c r="D4819" s="3" t="n">
        <v>27491</v>
      </c>
      <c r="F4819" s="3" t="s">
        <v>1162</v>
      </c>
      <c r="G4819" s="3" t="s">
        <v>1931</v>
      </c>
      <c r="H4819" s="3" t="s">
        <v>1162</v>
      </c>
      <c r="I4819" s="29" t="n">
        <v>253.9</v>
      </c>
      <c r="K4819" s="30" t="s">
        <v>1232</v>
      </c>
      <c r="M4819" s="31" t="n">
        <f aca="false">SUM(P4819,R4819,T4819,V4819,X4819,Z4819,AB4819,AD4819,AF4819,AH4819,AJ4819,AL4819,AN4819,AP4819,AR4819,AT4819,AV4819,AX4819,AZ4819,BB4819)</f>
        <v>21981.58</v>
      </c>
      <c r="O4819" s="0" t="n">
        <v>24670</v>
      </c>
      <c r="P4819" s="31" t="n">
        <v>9220</v>
      </c>
      <c r="Q4819" s="0" t="n">
        <v>24675</v>
      </c>
      <c r="R4819" s="31" t="n">
        <v>1500</v>
      </c>
      <c r="S4819" s="47" t="n">
        <v>24634</v>
      </c>
      <c r="T4819" s="31" t="n">
        <v>8145</v>
      </c>
      <c r="U4819" s="47" t="n">
        <v>24680</v>
      </c>
      <c r="V4819" s="31" t="n">
        <v>243</v>
      </c>
      <c r="W4819" s="47" t="n">
        <v>24431</v>
      </c>
      <c r="X4819" s="31" t="n">
        <v>787.99</v>
      </c>
      <c r="Y4819" s="47" t="n">
        <v>24643</v>
      </c>
      <c r="Z4819" s="31" t="n">
        <v>73.92</v>
      </c>
      <c r="AA4819" s="47" t="n">
        <v>24644</v>
      </c>
      <c r="AB4819" s="31" t="n">
        <v>147.84</v>
      </c>
      <c r="AC4819" s="47" t="n">
        <v>24645</v>
      </c>
      <c r="AD4819" s="31" t="n">
        <v>147.84</v>
      </c>
      <c r="AE4819" s="47" t="n">
        <v>24648</v>
      </c>
      <c r="AF4819" s="31" t="n">
        <v>147.84</v>
      </c>
      <c r="AG4819" s="47" t="n">
        <v>24652</v>
      </c>
      <c r="AH4819" s="31" t="n">
        <v>1182.67</v>
      </c>
      <c r="AI4819" s="47" t="n">
        <v>24654</v>
      </c>
      <c r="AJ4819" s="31" t="n">
        <v>73.92</v>
      </c>
      <c r="AK4819" s="47" t="n">
        <v>24660</v>
      </c>
      <c r="AL4819" s="31" t="n">
        <v>118.82</v>
      </c>
      <c r="AM4819" s="47" t="n">
        <v>24661</v>
      </c>
      <c r="AN4819" s="31" t="n">
        <v>118.82</v>
      </c>
      <c r="AO4819" s="47" t="n">
        <v>24470</v>
      </c>
      <c r="AP4819" s="31" t="n">
        <v>73.92</v>
      </c>
    </row>
    <row r="4820" customFormat="false" ht="15" hidden="false" customHeight="false" outlineLevel="0" collapsed="false">
      <c r="A4820" s="41" t="n">
        <v>40640</v>
      </c>
      <c r="B4820" s="68" t="s">
        <v>1165</v>
      </c>
      <c r="C4820" s="68" t="s">
        <v>1206</v>
      </c>
      <c r="D4820" s="3" t="n">
        <v>27492</v>
      </c>
      <c r="F4820" s="3" t="s">
        <v>1162</v>
      </c>
      <c r="H4820" s="3" t="s">
        <v>1162</v>
      </c>
      <c r="I4820" s="29" t="n">
        <v>202</v>
      </c>
      <c r="K4820" s="30" t="s">
        <v>1233</v>
      </c>
      <c r="M4820" s="31" t="n">
        <f aca="false">SUM(P4820,R4820,T4820,V4820,X4820,Z4820,AB4820,AD4820,AF4820,AH4820,AJ4820,AL4820,AN4820,AP4820,AR4820,AT4820,AV4820,AX4820,AZ4820,BB4820)</f>
        <v>81570.53</v>
      </c>
      <c r="O4820" s="0" t="n">
        <v>24646</v>
      </c>
      <c r="P4820" s="31" t="n">
        <v>295.67</v>
      </c>
      <c r="Q4820" s="0" t="n">
        <v>24653</v>
      </c>
      <c r="R4820" s="31" t="n">
        <v>147.84</v>
      </c>
      <c r="S4820" s="47" t="n">
        <v>24662</v>
      </c>
      <c r="T4820" s="31" t="n">
        <v>43275.2</v>
      </c>
      <c r="U4820" s="47" t="n">
        <v>24663</v>
      </c>
      <c r="V4820" s="31" t="n">
        <v>118.82</v>
      </c>
      <c r="W4820" s="47" t="n">
        <v>24621</v>
      </c>
      <c r="X4820" s="31" t="n">
        <v>450</v>
      </c>
      <c r="Y4820" s="47" t="n">
        <v>24620</v>
      </c>
      <c r="Z4820" s="31" t="n">
        <v>8145</v>
      </c>
      <c r="AA4820" s="47" t="n">
        <v>24632</v>
      </c>
      <c r="AB4820" s="31" t="n">
        <v>12291.5</v>
      </c>
      <c r="AC4820" s="47" t="n">
        <v>24738</v>
      </c>
      <c r="AD4820" s="31" t="n">
        <v>162</v>
      </c>
      <c r="AE4820" s="47" t="n">
        <v>24737</v>
      </c>
      <c r="AF4820" s="31" t="n">
        <v>162</v>
      </c>
      <c r="AG4820" s="47" t="n">
        <v>24671</v>
      </c>
      <c r="AH4820" s="31" t="n">
        <v>7522.5</v>
      </c>
      <c r="AI4820" s="47" t="n">
        <v>24674</v>
      </c>
      <c r="AJ4820" s="31" t="n">
        <v>9000</v>
      </c>
    </row>
    <row r="4821" customFormat="false" ht="15" hidden="false" customHeight="false" outlineLevel="0" collapsed="false">
      <c r="A4821" s="41" t="n">
        <v>40640</v>
      </c>
      <c r="B4821" s="68" t="s">
        <v>1205</v>
      </c>
      <c r="C4821" s="68" t="s">
        <v>925</v>
      </c>
      <c r="D4821" s="3" t="n">
        <v>27493</v>
      </c>
      <c r="F4821" s="42" t="n">
        <v>0.670138888888889</v>
      </c>
      <c r="H4821" s="42" t="n">
        <v>0.333333333333333</v>
      </c>
      <c r="I4821" s="29" t="n">
        <v>192.2</v>
      </c>
      <c r="K4821" s="30" t="s">
        <v>1249</v>
      </c>
      <c r="M4821" s="31" t="n">
        <f aca="false">SUM(P4821,R4821,T4821,V4821,X4821,Z4821,AB4821,AD4821,AF4821,AH4821,AJ4821,AL4821,AN4821,AP4821,AR4821,AT4821,AV4821,AX4821,AZ4821,BB4821)</f>
        <v>0</v>
      </c>
    </row>
    <row r="4822" customFormat="false" ht="15" hidden="false" customHeight="false" outlineLevel="0" collapsed="false">
      <c r="A4822" s="41" t="n">
        <v>40640</v>
      </c>
      <c r="B4822" s="68" t="s">
        <v>1203</v>
      </c>
      <c r="C4822" s="68" t="s">
        <v>242</v>
      </c>
      <c r="D4822" s="3" t="n">
        <v>27494</v>
      </c>
      <c r="F4822" s="42" t="n">
        <v>0.458333333333333</v>
      </c>
      <c r="H4822" s="42" t="n">
        <v>0.1875</v>
      </c>
      <c r="I4822" s="29" t="n">
        <v>86</v>
      </c>
      <c r="K4822" s="30" t="s">
        <v>1244</v>
      </c>
      <c r="M4822" s="31" t="n">
        <f aca="false">SUM(P4822,R4822,T4822,V4822,X4822,Z4822,AB4822,AD4822,AF4822,AH4822,AJ4822,AL4822,AN4822,AP4822,AR4822,AT4822,AV4822,AX4822,AZ4822,BB4822)</f>
        <v>0</v>
      </c>
    </row>
    <row r="4823" customFormat="false" ht="15" hidden="false" customHeight="false" outlineLevel="0" collapsed="false">
      <c r="A4823" s="41" t="n">
        <v>40640</v>
      </c>
      <c r="B4823" s="68" t="s">
        <v>1176</v>
      </c>
      <c r="C4823" s="68" t="s">
        <v>979</v>
      </c>
      <c r="D4823" s="3" t="n">
        <v>27495</v>
      </c>
      <c r="F4823" s="42" t="n">
        <v>0.541666666666667</v>
      </c>
      <c r="H4823" s="42" t="n">
        <v>0.208333333333333</v>
      </c>
      <c r="I4823" s="29" t="n">
        <v>93</v>
      </c>
      <c r="K4823" s="30" t="s">
        <v>1222</v>
      </c>
      <c r="M4823" s="31" t="n">
        <f aca="false">SUM(P4823,R4823,T4823,V4823,X4823,Z4823,AB4823,AD4823,AF4823,AH4823,AJ4823,AL4823,AN4823,AP4823,AR4823,AT4823,AV4823,AX4823,AZ4823,BB4823)</f>
        <v>0</v>
      </c>
    </row>
    <row r="4824" customFormat="false" ht="15" hidden="false" customHeight="false" outlineLevel="0" collapsed="false">
      <c r="A4824" s="41" t="n">
        <v>40640</v>
      </c>
      <c r="B4824" s="68" t="s">
        <v>627</v>
      </c>
      <c r="C4824" s="68" t="s">
        <v>1805</v>
      </c>
      <c r="D4824" s="3" t="n">
        <v>27496</v>
      </c>
      <c r="F4824" s="42" t="n">
        <v>0.625</v>
      </c>
      <c r="H4824" s="42" t="n">
        <v>0.291666666666667</v>
      </c>
      <c r="I4824" s="29" t="n">
        <v>131</v>
      </c>
      <c r="K4824" s="30" t="s">
        <v>1303</v>
      </c>
      <c r="M4824" s="31" t="n">
        <f aca="false">SUM(P4824,R4824,T4824,V4824,X4824,Z4824,AB4824,AD4824,AF4824,AH4824,AJ4824,AL4824,AN4824,AP4824,AR4824,AT4824,AV4824,AX4824,AZ4824,BB4824)</f>
        <v>0</v>
      </c>
    </row>
    <row r="4825" customFormat="false" ht="15" hidden="false" customHeight="false" outlineLevel="0" collapsed="false">
      <c r="A4825" s="41" t="n">
        <v>40640</v>
      </c>
      <c r="B4825" s="68" t="s">
        <v>1169</v>
      </c>
      <c r="C4825" s="68" t="s">
        <v>925</v>
      </c>
      <c r="D4825" s="3" t="n">
        <v>27497</v>
      </c>
      <c r="F4825" s="42" t="n">
        <v>0.659722222222222</v>
      </c>
      <c r="G4825" s="3" t="s">
        <v>1932</v>
      </c>
      <c r="H4825" s="3" t="s">
        <v>1858</v>
      </c>
      <c r="I4825" s="29" t="n">
        <v>241.6</v>
      </c>
      <c r="K4825" s="30" t="s">
        <v>1214</v>
      </c>
      <c r="M4825" s="31" t="n">
        <f aca="false">SUM(P4825,R4825,T4825,V4825,X4825,Z4825,AB4825,AD4825,AF4825,AH4825,AJ4825,AL4825,AN4825,AP4825,AR4825,AT4825,AV4825,AX4825,AZ4825,BB4825)</f>
        <v>0</v>
      </c>
    </row>
    <row r="4826" customFormat="false" ht="15" hidden="false" customHeight="false" outlineLevel="0" collapsed="false">
      <c r="A4826" s="41" t="n">
        <v>40640</v>
      </c>
      <c r="B4826" s="68" t="s">
        <v>1173</v>
      </c>
      <c r="C4826" s="68" t="s">
        <v>1049</v>
      </c>
      <c r="D4826" s="3" t="n">
        <v>27498</v>
      </c>
      <c r="F4826" s="42" t="n">
        <v>0.708333333333333</v>
      </c>
      <c r="H4826" s="42" t="n">
        <v>0.479166666666667</v>
      </c>
      <c r="I4826" s="29" t="n">
        <v>207</v>
      </c>
      <c r="K4826" s="30" t="s">
        <v>1212</v>
      </c>
      <c r="M4826" s="31" t="n">
        <f aca="false">SUM(P4826,R4826,T4826,V4826,X4826,Z4826,AB4826,AD4826,AF4826,AH4826,AJ4826,AL4826,AN4826,AP4826,AR4826,AT4826,AV4826,AX4826,AZ4826,BB4826)</f>
        <v>0</v>
      </c>
    </row>
    <row r="4827" customFormat="false" ht="15" hidden="false" customHeight="false" outlineLevel="0" collapsed="false">
      <c r="A4827" s="41" t="n">
        <v>40640</v>
      </c>
      <c r="B4827" s="68" t="s">
        <v>1197</v>
      </c>
      <c r="C4827" s="68" t="s">
        <v>925</v>
      </c>
      <c r="D4827" s="3" t="n">
        <v>27499</v>
      </c>
      <c r="F4827" s="42" t="n">
        <v>0.763888888888889</v>
      </c>
      <c r="H4827" s="42" t="n">
        <v>0.416666666666667</v>
      </c>
      <c r="I4827" s="29" t="n">
        <v>239</v>
      </c>
      <c r="K4827" s="30" t="s">
        <v>1259</v>
      </c>
      <c r="M4827" s="31" t="n">
        <f aca="false">SUM(P4827,R4827,T4827,V4827,X4827,Z4827,AB4827,AD4827,AF4827,AH4827,AJ4827,AL4827,AN4827,AP4827,AR4827,AT4827,AV4827,AX4827,AZ4827,BB4827)</f>
        <v>0</v>
      </c>
    </row>
    <row r="4828" customFormat="false" ht="15" hidden="false" customHeight="false" outlineLevel="0" collapsed="false">
      <c r="A4828" s="41" t="n">
        <v>40640</v>
      </c>
      <c r="B4828" s="68" t="s">
        <v>1665</v>
      </c>
      <c r="C4828" s="68" t="s">
        <v>1933</v>
      </c>
      <c r="D4828" s="3" t="n">
        <v>27500</v>
      </c>
      <c r="F4828" s="42" t="n">
        <v>0.5625</v>
      </c>
      <c r="H4828" s="42" t="n">
        <v>0.1875</v>
      </c>
      <c r="I4828" s="29" t="n">
        <v>117</v>
      </c>
      <c r="K4828" s="30" t="s">
        <v>1714</v>
      </c>
      <c r="M4828" s="31" t="n">
        <f aca="false">SUM(P4828,R4828,T4828,V4828,X4828,Z4828,AB4828,AD4828,AF4828,AH4828,AJ4828,AL4828,AN4828,AP4828,AR4828,AT4828,AV4828,AX4828,AZ4828,BB4828)</f>
        <v>0</v>
      </c>
    </row>
    <row r="4829" customFormat="false" ht="15" hidden="false" customHeight="false" outlineLevel="0" collapsed="false">
      <c r="A4829" s="41" t="n">
        <v>40640</v>
      </c>
      <c r="B4829" s="68" t="s">
        <v>1208</v>
      </c>
      <c r="C4829" s="68" t="s">
        <v>1032</v>
      </c>
      <c r="D4829" s="3" t="n">
        <v>27501</v>
      </c>
      <c r="F4829" s="42" t="n">
        <v>0.704861111111111</v>
      </c>
      <c r="H4829" s="42" t="n">
        <v>0.354166666666667</v>
      </c>
      <c r="I4829" s="29" t="n">
        <v>319.5</v>
      </c>
      <c r="K4829" s="30" t="s">
        <v>1238</v>
      </c>
      <c r="M4829" s="31" t="n">
        <f aca="false">SUM(P4829,R4829,T4829,V4829,X4829,Z4829,AB4829,AD4829,AF4829,AH4829,AJ4829,AL4829,AN4829,AP4829,AR4829,AT4829,AV4829,AX4829,AZ4829,BB4829)</f>
        <v>0</v>
      </c>
    </row>
    <row r="4830" customFormat="false" ht="15" hidden="false" customHeight="false" outlineLevel="0" collapsed="false">
      <c r="A4830" s="41" t="n">
        <v>40640</v>
      </c>
      <c r="B4830" s="68" t="s">
        <v>1195</v>
      </c>
      <c r="C4830" s="68" t="s">
        <v>892</v>
      </c>
      <c r="D4830" s="3" t="n">
        <v>27502</v>
      </c>
      <c r="F4830" s="42" t="n">
        <v>0.708333333333333</v>
      </c>
      <c r="H4830" s="42" t="n">
        <v>0.333333333333333</v>
      </c>
      <c r="I4830" s="29" t="n">
        <v>136</v>
      </c>
      <c r="K4830" s="30" t="s">
        <v>1217</v>
      </c>
      <c r="M4830" s="31" t="n">
        <f aca="false">SUM(P4830,R4830,T4830,V4830,X4830,Z4830,AB4830,AD4830,AF4830,AH4830,AJ4830,AL4830,AN4830,AP4830,AR4830,AT4830,AV4830,AX4830,AZ4830,BB4830)</f>
        <v>0</v>
      </c>
    </row>
    <row r="4831" customFormat="false" ht="15" hidden="false" customHeight="false" outlineLevel="0" collapsed="false">
      <c r="A4831" s="41" t="n">
        <v>40640</v>
      </c>
      <c r="B4831" s="68" t="s">
        <v>1189</v>
      </c>
      <c r="C4831" s="68" t="s">
        <v>925</v>
      </c>
      <c r="D4831" s="3" t="n">
        <v>27503</v>
      </c>
      <c r="F4831" s="42" t="n">
        <v>0.708333333333333</v>
      </c>
      <c r="H4831" s="42" t="n">
        <v>0.291666666666667</v>
      </c>
      <c r="I4831" s="29" t="n">
        <v>168.8</v>
      </c>
      <c r="K4831" s="30" t="s">
        <v>1231</v>
      </c>
      <c r="M4831" s="31" t="n">
        <f aca="false">SUM(P4831,R4831,T4831,V4831,X4831,Z4831,AB4831,AD4831,AF4831,AH4831,AJ4831,AL4831,AN4831,AP4831,AR4831,AT4831,AV4831,AX4831,AZ4831,BB4831)</f>
        <v>0</v>
      </c>
    </row>
    <row r="4832" customFormat="false" ht="15" hidden="false" customHeight="false" outlineLevel="0" collapsed="false">
      <c r="A4832" s="55" t="n">
        <v>40640</v>
      </c>
      <c r="B4832" s="152" t="s">
        <v>1193</v>
      </c>
      <c r="C4832" s="152" t="s">
        <v>1000</v>
      </c>
      <c r="D4832" s="3" t="n">
        <v>27504</v>
      </c>
      <c r="F4832" s="44" t="n">
        <v>0.701388888888889</v>
      </c>
      <c r="G4832" s="30" t="s">
        <v>1229</v>
      </c>
      <c r="H4832" s="44" t="s">
        <v>1326</v>
      </c>
      <c r="I4832" s="29" t="n">
        <v>149</v>
      </c>
      <c r="K4832" s="30" t="s">
        <v>1216</v>
      </c>
      <c r="M4832" s="31" t="n">
        <f aca="false">SUM(P4832,R4832,T4832,V4832,X4832,Z4832,AB4832,AD4832,AF4832,AH4832,AJ4832,AL4832,AN4832,AP4832,AR4832,AT4832,AV4832,AX4832,AZ4832,BB4832)</f>
        <v>0</v>
      </c>
    </row>
    <row r="4833" customFormat="false" ht="15" hidden="false" customHeight="false" outlineLevel="0" collapsed="false">
      <c r="A4833" s="117" t="n">
        <v>40640</v>
      </c>
      <c r="B4833" s="68" t="s">
        <v>1665</v>
      </c>
      <c r="C4833" s="68" t="s">
        <v>1104</v>
      </c>
      <c r="D4833" s="3" t="n">
        <v>27505</v>
      </c>
      <c r="F4833" s="42" t="n">
        <v>0.635416666666667</v>
      </c>
      <c r="H4833" s="42" t="n">
        <v>0.166666666666667</v>
      </c>
      <c r="I4833" s="29" t="n">
        <v>77</v>
      </c>
      <c r="K4833" s="30" t="s">
        <v>1714</v>
      </c>
      <c r="M4833" s="31" t="n">
        <f aca="false">SUM(P4833,R4833,T4833,V4833,X4833,Z4833,AB4833,AD4833,AF4833,AH4833,AJ4833,AL4833,AN4833,AP4833,AR4833,AT4833,AV4833,AX4833,AZ4833,BB4833)</f>
        <v>0</v>
      </c>
    </row>
    <row r="4834" customFormat="false" ht="15" hidden="false" customHeight="false" outlineLevel="0" collapsed="false">
      <c r="A4834" s="55" t="n">
        <v>40640</v>
      </c>
      <c r="B4834" s="152" t="s">
        <v>1203</v>
      </c>
      <c r="C4834" s="152" t="s">
        <v>11</v>
      </c>
      <c r="D4834" s="3" t="n">
        <v>27506</v>
      </c>
      <c r="F4834" s="44" t="n">
        <v>0.739583333333334</v>
      </c>
      <c r="G4834" s="30"/>
      <c r="H4834" s="44" t="n">
        <v>0.1875</v>
      </c>
      <c r="I4834" s="29" t="n">
        <f aca="false">104-18</f>
        <v>86</v>
      </c>
      <c r="K4834" s="30" t="s">
        <v>1244</v>
      </c>
      <c r="M4834" s="31" t="n">
        <f aca="false">SUM(P4834,R4834,T4834,V4834,X4834,Z4834,AB4834,AD4834,AF4834,AH4834,AJ4834,AL4834,AN4834,AP4834,AR4834,AT4834,AV4834,AX4834,AZ4834,BB4834)</f>
        <v>0</v>
      </c>
    </row>
    <row r="4835" customFormat="false" ht="15" hidden="false" customHeight="false" outlineLevel="0" collapsed="false">
      <c r="A4835" s="41" t="n">
        <v>40640</v>
      </c>
      <c r="B4835" s="68" t="s">
        <v>1665</v>
      </c>
      <c r="C4835" s="68" t="s">
        <v>1032</v>
      </c>
      <c r="D4835" s="3" t="n">
        <v>27507</v>
      </c>
      <c r="F4835" s="42" t="n">
        <v>0.708333333333333</v>
      </c>
      <c r="H4835" s="42" t="n">
        <v>0.166666666666667</v>
      </c>
      <c r="I4835" s="29" t="n">
        <v>101</v>
      </c>
      <c r="K4835" s="30" t="s">
        <v>1714</v>
      </c>
      <c r="M4835" s="31" t="n">
        <f aca="false">SUM(P4835,R4835,T4835,V4835,X4835,Z4835,AB4835,AD4835,AF4835,AH4835,AJ4835,AL4835,AN4835,AP4835,AR4835,AT4835,AV4835,AX4835,AZ4835,BB4835)</f>
        <v>0</v>
      </c>
    </row>
    <row r="4836" customFormat="false" ht="15" hidden="false" customHeight="false" outlineLevel="0" collapsed="false">
      <c r="A4836" s="41" t="n">
        <v>40640</v>
      </c>
      <c r="B4836" s="68" t="s">
        <v>1176</v>
      </c>
      <c r="C4836" s="68" t="s">
        <v>1807</v>
      </c>
      <c r="D4836" s="3" t="n">
        <v>27508</v>
      </c>
      <c r="F4836" s="42" t="n">
        <v>0.708333333333333</v>
      </c>
      <c r="H4836" s="42" t="n">
        <v>0.166666666666667</v>
      </c>
      <c r="I4836" s="29" t="n">
        <v>77</v>
      </c>
      <c r="K4836" s="30" t="s">
        <v>1222</v>
      </c>
      <c r="M4836" s="31" t="n">
        <f aca="false">SUM(P4836,R4836,T4836,V4836,X4836,Z4836,AB4836,AD4836,AF4836,AH4836,AJ4836,AL4836,AN4836,AP4836,AR4836,AT4836,AV4836,AX4836,AZ4836,BB4836)</f>
        <v>0</v>
      </c>
    </row>
    <row r="4837" customFormat="false" ht="15" hidden="false" customHeight="false" outlineLevel="0" collapsed="false">
      <c r="A4837" s="41"/>
    </row>
    <row r="4838" customFormat="false" ht="15" hidden="false" customHeight="false" outlineLevel="0" collapsed="false">
      <c r="A4838" s="134"/>
      <c r="B4838" s="133"/>
      <c r="C4838" s="133"/>
      <c r="D4838" s="134"/>
      <c r="E4838" s="134"/>
      <c r="F4838" s="134"/>
      <c r="G4838" s="134"/>
      <c r="H4838" s="134"/>
      <c r="I4838" s="136"/>
      <c r="J4838" s="136"/>
      <c r="K4838" s="134"/>
    </row>
    <row r="4839" customFormat="false" ht="18.75" hidden="false" customHeight="false" outlineLevel="0" collapsed="false">
      <c r="A4839" s="134"/>
      <c r="B4839" s="133"/>
      <c r="C4839" s="133"/>
      <c r="D4839" s="134"/>
      <c r="E4839" s="134"/>
      <c r="F4839" s="134"/>
      <c r="G4839" s="76" t="s">
        <v>1853</v>
      </c>
      <c r="H4839" s="134"/>
      <c r="I4839" s="136"/>
      <c r="J4839" s="136"/>
      <c r="K4839" s="134"/>
    </row>
    <row r="4840" customFormat="false" ht="15" hidden="false" customHeight="false" outlineLevel="0" collapsed="false">
      <c r="A4840" s="41" t="n">
        <v>40641</v>
      </c>
      <c r="B4840" s="68" t="s">
        <v>383</v>
      </c>
      <c r="C4840" s="68" t="s">
        <v>1206</v>
      </c>
      <c r="D4840" s="69" t="n">
        <v>27509</v>
      </c>
      <c r="E4840" s="69"/>
      <c r="F4840" s="3" t="s">
        <v>1162</v>
      </c>
      <c r="H4840" s="3" t="s">
        <v>1162</v>
      </c>
      <c r="I4840" s="29" t="n">
        <v>202</v>
      </c>
      <c r="K4840" s="30" t="s">
        <v>1934</v>
      </c>
      <c r="M4840" s="31" t="n">
        <f aca="false">SUM(P4840,R4840,T4840,V4840,X4840,Z4840,AB4840,AD4840,AF4840,AH4840,AJ4840,AL4840,AN4840,AP4840,AR4840,AT4840,AV4840,AX4840,AZ4840,BB4840)</f>
        <v>18091.67</v>
      </c>
      <c r="O4840" s="0" t="n">
        <v>24705</v>
      </c>
      <c r="P4840" s="31" t="n">
        <v>1059.91</v>
      </c>
      <c r="Q4840" s="0" t="n">
        <v>24704</v>
      </c>
      <c r="R4840" s="31" t="n">
        <v>348.24</v>
      </c>
      <c r="S4840" s="47" t="n">
        <v>23651</v>
      </c>
      <c r="T4840" s="31" t="n">
        <v>2210.99</v>
      </c>
      <c r="U4840" s="47" t="n">
        <v>24860</v>
      </c>
      <c r="V4840" s="31" t="n">
        <v>9645</v>
      </c>
      <c r="W4840" s="47" t="n">
        <v>24444</v>
      </c>
      <c r="X4840" s="31" t="n">
        <v>1422.02</v>
      </c>
      <c r="Y4840" s="47" t="n">
        <v>24443</v>
      </c>
      <c r="Z4840" s="31" t="n">
        <v>1461.51</v>
      </c>
      <c r="AA4840" s="47" t="n">
        <v>24434</v>
      </c>
      <c r="AB4840" s="31" t="n">
        <v>1944</v>
      </c>
    </row>
    <row r="4841" customFormat="false" ht="15" hidden="false" customHeight="false" outlineLevel="0" collapsed="false">
      <c r="A4841" s="117" t="n">
        <v>40641</v>
      </c>
      <c r="B4841" s="68" t="s">
        <v>1165</v>
      </c>
      <c r="C4841" s="68" t="s">
        <v>1206</v>
      </c>
      <c r="D4841" s="69" t="n">
        <v>27510</v>
      </c>
      <c r="E4841" s="69"/>
      <c r="F4841" s="3" t="s">
        <v>1162</v>
      </c>
      <c r="G4841" s="3" t="s">
        <v>1755</v>
      </c>
      <c r="H4841" s="3" t="s">
        <v>1162</v>
      </c>
      <c r="I4841" s="29" t="n">
        <v>227.15</v>
      </c>
      <c r="K4841" s="30" t="s">
        <v>1935</v>
      </c>
      <c r="M4841" s="31" t="n">
        <f aca="false">SUM(P4841,R4841,T4841,V4841,X4841,Z4841,AB4841,AD4841,AF4841,AH4841,AJ4841,AL4841,AN4841,AP4841,AR4841,AT4841,AV4841,AX4841,AZ4841,BB4841)</f>
        <v>11813.97</v>
      </c>
      <c r="O4841" s="0" t="n">
        <v>24696</v>
      </c>
      <c r="P4841" s="31" t="n">
        <v>322.59</v>
      </c>
      <c r="Q4841" s="0" t="n">
        <v>24782</v>
      </c>
      <c r="R4841" s="31" t="n">
        <v>689.24</v>
      </c>
      <c r="S4841" s="47" t="n">
        <v>24771</v>
      </c>
      <c r="T4841" s="31" t="n">
        <v>1190.94</v>
      </c>
      <c r="U4841" s="47" t="n">
        <v>24749</v>
      </c>
      <c r="V4841" s="31" t="n">
        <v>22.1</v>
      </c>
      <c r="W4841" s="47" t="n">
        <v>24784</v>
      </c>
      <c r="X4841" s="31" t="n">
        <v>4267.6</v>
      </c>
      <c r="Y4841" s="47" t="n">
        <v>24827</v>
      </c>
      <c r="Z4841" s="31" t="n">
        <v>234</v>
      </c>
      <c r="AA4841" s="47" t="n">
        <v>24862</v>
      </c>
      <c r="AB4841" s="31" t="n">
        <v>4837.5</v>
      </c>
      <c r="AC4841" s="47" t="n">
        <v>24854</v>
      </c>
      <c r="AD4841" s="31" t="n">
        <v>250</v>
      </c>
    </row>
    <row r="4842" customFormat="false" ht="15" hidden="false" customHeight="false" outlineLevel="0" collapsed="false">
      <c r="A4842" s="41" t="n">
        <v>40641</v>
      </c>
      <c r="B4842" s="68" t="s">
        <v>627</v>
      </c>
      <c r="C4842" s="68" t="s">
        <v>1206</v>
      </c>
      <c r="D4842" s="69" t="n">
        <v>27511</v>
      </c>
      <c r="E4842" s="69"/>
      <c r="F4842" s="3" t="s">
        <v>1162</v>
      </c>
      <c r="H4842" s="3" t="s">
        <v>1162</v>
      </c>
      <c r="I4842" s="29" t="n">
        <v>231.75</v>
      </c>
      <c r="K4842" s="30" t="s">
        <v>1303</v>
      </c>
      <c r="M4842" s="31" t="n">
        <f aca="false">SUM(P4842,R4842,T4842,V4842,X4842,Z4842,AB4842,AD4842,AF4842,AH4842,AJ4842,AL4842,AN4842,AP4842,AR4842,AT4842,AV4842,AX4842,AZ4842,BB4842)</f>
        <v>26551.14</v>
      </c>
      <c r="O4842" s="0" t="n">
        <v>24714</v>
      </c>
      <c r="P4842" s="31" t="n">
        <v>581.44</v>
      </c>
      <c r="Q4842" s="0" t="n">
        <v>24701</v>
      </c>
      <c r="R4842" s="31" t="n">
        <v>2175.74</v>
      </c>
      <c r="S4842" s="47" t="n">
        <v>24702</v>
      </c>
      <c r="T4842" s="31" t="n">
        <v>964.95</v>
      </c>
      <c r="U4842" s="47" t="n">
        <v>24713</v>
      </c>
      <c r="V4842" s="31" t="n">
        <v>400.54</v>
      </c>
      <c r="W4842" s="47" t="n">
        <v>24721</v>
      </c>
      <c r="X4842" s="31" t="n">
        <v>1088.22</v>
      </c>
      <c r="Y4842" s="47" t="n">
        <v>24728</v>
      </c>
      <c r="Z4842" s="31" t="n">
        <v>2805.75</v>
      </c>
      <c r="AA4842" s="47" t="n">
        <v>24831</v>
      </c>
      <c r="AB4842" s="31" t="n">
        <v>8145</v>
      </c>
      <c r="AC4842" s="47" t="n">
        <v>24316</v>
      </c>
      <c r="AD4842" s="31" t="n">
        <v>9645</v>
      </c>
      <c r="AE4842" s="47" t="n">
        <v>24317</v>
      </c>
      <c r="AF4842" s="31" t="n">
        <v>350</v>
      </c>
      <c r="AG4842" s="47" t="n">
        <v>24820</v>
      </c>
      <c r="AH4842" s="31" t="n">
        <v>394.5</v>
      </c>
    </row>
    <row r="4843" customFormat="false" ht="15" hidden="false" customHeight="false" outlineLevel="0" collapsed="false">
      <c r="A4843" s="41" t="n">
        <v>40641</v>
      </c>
      <c r="B4843" s="68" t="s">
        <v>1176</v>
      </c>
      <c r="C4843" s="68" t="s">
        <v>1206</v>
      </c>
      <c r="D4843" s="69" t="n">
        <v>27512</v>
      </c>
      <c r="E4843" s="69"/>
      <c r="F4843" s="3" t="s">
        <v>1162</v>
      </c>
      <c r="H4843" s="3" t="s">
        <v>1162</v>
      </c>
      <c r="I4843" s="29" t="n">
        <v>202</v>
      </c>
      <c r="K4843" s="30" t="s">
        <v>1222</v>
      </c>
      <c r="M4843" s="31" t="n">
        <f aca="false">SUM(P4843,R4843,T4843,V4843,X4843,Z4843,AB4843,AD4843,AF4843,AH4843,AJ4843,AL4843,AN4843,AP4843,AR4843,AT4843,AV4843,AX4843,AZ4843,BB4843)</f>
        <v>14396.1</v>
      </c>
      <c r="O4843" s="0" t="n">
        <v>24742</v>
      </c>
      <c r="P4843" s="31" t="n">
        <v>5000</v>
      </c>
      <c r="Q4843" s="0" t="n">
        <v>24741</v>
      </c>
      <c r="R4843" s="31" t="n">
        <v>5000</v>
      </c>
      <c r="S4843" s="47" t="n">
        <v>21720</v>
      </c>
      <c r="T4843" s="31" t="n">
        <v>829.18</v>
      </c>
      <c r="U4843" s="47" t="n">
        <v>24719</v>
      </c>
      <c r="V4843" s="31" t="n">
        <v>96.97</v>
      </c>
      <c r="W4843" s="47" t="n">
        <v>24716</v>
      </c>
      <c r="X4843" s="31" t="n">
        <v>216.15</v>
      </c>
      <c r="Y4843" s="47" t="n">
        <v>24715</v>
      </c>
      <c r="Z4843" s="31" t="n">
        <v>1573.24</v>
      </c>
      <c r="AA4843" s="47" t="n">
        <v>24684</v>
      </c>
      <c r="AB4843" s="31" t="n">
        <v>499.1</v>
      </c>
      <c r="AC4843" s="47" t="n">
        <v>24683</v>
      </c>
      <c r="AD4843" s="31" t="n">
        <v>652.32</v>
      </c>
      <c r="AE4843" s="47" t="n">
        <v>24686</v>
      </c>
      <c r="AF4843" s="31" t="n">
        <v>187.16</v>
      </c>
      <c r="AG4843" s="47" t="n">
        <v>24682</v>
      </c>
      <c r="AH4843" s="31" t="n">
        <v>341.98</v>
      </c>
    </row>
    <row r="4844" customFormat="false" ht="15" hidden="false" customHeight="false" outlineLevel="0" collapsed="false">
      <c r="A4844" s="41" t="n">
        <v>40641</v>
      </c>
      <c r="B4844" s="68" t="s">
        <v>1189</v>
      </c>
      <c r="C4844" s="68" t="s">
        <v>925</v>
      </c>
      <c r="D4844" s="69" t="n">
        <v>27513</v>
      </c>
      <c r="E4844" s="69"/>
      <c r="F4844" s="42" t="n">
        <v>0.672222222222222</v>
      </c>
      <c r="H4844" s="42" t="s">
        <v>1296</v>
      </c>
      <c r="I4844" s="29" t="n">
        <v>227.1</v>
      </c>
      <c r="K4844" s="30" t="s">
        <v>1231</v>
      </c>
      <c r="M4844" s="31" t="n">
        <f aca="false">SUM(P4844,R4844,T4844,V4844,X4844,Z4844,AB4844,AD4844,AF4844,AH4844,AJ4844,AL4844,AN4844,AP4844,AR4844,AT4844,AV4844,AX4844,AZ4844,BB4844)</f>
        <v>0</v>
      </c>
    </row>
    <row r="4845" customFormat="false" ht="15" hidden="false" customHeight="false" outlineLevel="0" collapsed="false">
      <c r="A4845" s="41" t="n">
        <v>40641</v>
      </c>
      <c r="B4845" s="68" t="s">
        <v>1203</v>
      </c>
      <c r="C4845" s="68" t="s">
        <v>925</v>
      </c>
      <c r="D4845" s="69" t="n">
        <v>27514</v>
      </c>
      <c r="E4845" s="69"/>
      <c r="F4845" s="42" t="n">
        <v>0.75</v>
      </c>
      <c r="G4845" s="3" t="s">
        <v>1936</v>
      </c>
      <c r="H4845" s="3" t="s">
        <v>1321</v>
      </c>
      <c r="I4845" s="29" t="n">
        <v>273.8</v>
      </c>
      <c r="K4845" s="30" t="s">
        <v>1937</v>
      </c>
      <c r="M4845" s="31" t="n">
        <f aca="false">SUM(P4845,R4845,T4845,V4845,X4845,Z4845,AB4845,AD4845,AF4845,AH4845,AJ4845,AL4845,AN4845,AP4845,AR4845,AT4845,AV4845,AX4845,AZ4845,BB4845)</f>
        <v>0</v>
      </c>
    </row>
    <row r="4846" customFormat="false" ht="15" hidden="false" customHeight="false" outlineLevel="0" collapsed="false">
      <c r="A4846" s="41" t="n">
        <v>40641</v>
      </c>
      <c r="B4846" s="68" t="s">
        <v>1665</v>
      </c>
      <c r="C4846" s="68" t="s">
        <v>490</v>
      </c>
      <c r="D4846" s="69" t="n">
        <v>27515</v>
      </c>
      <c r="E4846" s="69"/>
      <c r="F4846" s="42" t="n">
        <v>0.708333333333333</v>
      </c>
      <c r="H4846" s="42" t="n">
        <v>0.458333333333333</v>
      </c>
      <c r="I4846" s="29" t="n">
        <v>209</v>
      </c>
      <c r="K4846" s="30" t="s">
        <v>1714</v>
      </c>
      <c r="M4846" s="31" t="n">
        <f aca="false">SUM(P4846,R4846,T4846,V4846,X4846,Z4846,AB4846,AD4846,AF4846,AH4846,AJ4846,AL4846,AN4846,AP4846,AR4846,AT4846,AV4846,AX4846,AZ4846,BB4846)</f>
        <v>0</v>
      </c>
    </row>
    <row r="4847" customFormat="false" ht="15" hidden="false" customHeight="false" outlineLevel="0" collapsed="false">
      <c r="A4847" s="41" t="n">
        <v>40641</v>
      </c>
      <c r="B4847" s="68" t="s">
        <v>1675</v>
      </c>
      <c r="C4847" s="68" t="s">
        <v>490</v>
      </c>
      <c r="D4847" s="69" t="n">
        <v>27516</v>
      </c>
      <c r="E4847" s="69"/>
      <c r="F4847" s="42" t="n">
        <v>0.472222222222222</v>
      </c>
      <c r="H4847" s="42" t="n">
        <v>0.229166666666667</v>
      </c>
      <c r="I4847" s="29" t="n">
        <v>104.5</v>
      </c>
      <c r="K4847" s="30" t="s">
        <v>1621</v>
      </c>
      <c r="M4847" s="31" t="n">
        <f aca="false">SUM(P4847,R4847,T4847,V4847,X4847,Z4847,AB4847,AD4847,AF4847,AH4847,AJ4847,AL4847,AN4847,AP4847,AR4847,AT4847,AV4847,AX4847,AZ4847,BB4847)</f>
        <v>0</v>
      </c>
    </row>
    <row r="4848" customFormat="false" ht="15" hidden="false" customHeight="false" outlineLevel="0" collapsed="false">
      <c r="A4848" s="41" t="n">
        <v>40641</v>
      </c>
      <c r="B4848" s="68" t="s">
        <v>1639</v>
      </c>
      <c r="C4848" s="68" t="s">
        <v>490</v>
      </c>
      <c r="D4848" s="69" t="n">
        <v>27517</v>
      </c>
      <c r="E4848" s="69"/>
      <c r="F4848" s="42" t="n">
        <v>0.722222222222222</v>
      </c>
      <c r="H4848" s="42" t="n">
        <v>0.479166666666667</v>
      </c>
      <c r="I4848" s="29" t="n">
        <v>218.5</v>
      </c>
      <c r="K4848" s="30" t="s">
        <v>1375</v>
      </c>
      <c r="M4848" s="31" t="n">
        <f aca="false">SUM(P4848,R4848,T4848,V4848,X4848,Z4848,AB4848,AD4848,AF4848,AH4848,AJ4848,AL4848,AN4848,AP4848,AR4848,AT4848,AV4848,AX4848,AZ4848,BB4848)</f>
        <v>0</v>
      </c>
    </row>
    <row r="4849" customFormat="false" ht="15" hidden="false" customHeight="false" outlineLevel="0" collapsed="false">
      <c r="A4849" s="41" t="n">
        <v>40641</v>
      </c>
      <c r="B4849" s="68" t="s">
        <v>1173</v>
      </c>
      <c r="C4849" s="68" t="s">
        <v>1049</v>
      </c>
      <c r="D4849" s="69" t="n">
        <v>27518</v>
      </c>
      <c r="E4849" s="69"/>
      <c r="F4849" s="42" t="n">
        <v>0.71875</v>
      </c>
      <c r="H4849" s="42" t="n">
        <v>0.416666666666667</v>
      </c>
      <c r="I4849" s="29" t="n">
        <v>180</v>
      </c>
      <c r="K4849" s="30" t="s">
        <v>1212</v>
      </c>
      <c r="M4849" s="31" t="n">
        <f aca="false">SUM(P4849,R4849,T4849,V4849,X4849,Z4849,AB4849,AD4849,AF4849,AH4849,AJ4849,AL4849,AN4849,AP4849,AR4849,AT4849,AV4849,AX4849,AZ4849,BB4849)</f>
        <v>0</v>
      </c>
    </row>
    <row r="4850" customFormat="false" ht="15" hidden="false" customHeight="false" outlineLevel="0" collapsed="false">
      <c r="A4850" s="41" t="n">
        <v>40641</v>
      </c>
      <c r="B4850" s="68" t="s">
        <v>1252</v>
      </c>
      <c r="C4850" s="68" t="s">
        <v>892</v>
      </c>
      <c r="D4850" s="69" t="n">
        <v>27519</v>
      </c>
      <c r="E4850" s="69"/>
      <c r="F4850" s="42" t="n">
        <v>0.673611111111111</v>
      </c>
      <c r="H4850" s="42" t="n">
        <v>0.340277777777778</v>
      </c>
      <c r="I4850" s="29" t="n">
        <v>138.85</v>
      </c>
      <c r="K4850" s="30" t="s">
        <v>1237</v>
      </c>
      <c r="M4850" s="31" t="n">
        <f aca="false">SUM(P4850,R4850,T4850,V4850,X4850,Z4850,AB4850,AD4850,AF4850,AH4850,AJ4850,AL4850,AN4850,AP4850,AR4850,AT4850,AV4850,AX4850,AZ4850,BB4850)</f>
        <v>0</v>
      </c>
    </row>
    <row r="4851" customFormat="false" ht="15" hidden="false" customHeight="false" outlineLevel="0" collapsed="false">
      <c r="A4851" s="41" t="n">
        <v>40641</v>
      </c>
      <c r="B4851" s="68" t="s">
        <v>1195</v>
      </c>
      <c r="C4851" s="68" t="s">
        <v>842</v>
      </c>
      <c r="D4851" s="69" t="n">
        <v>27520</v>
      </c>
      <c r="E4851" s="69"/>
      <c r="F4851" s="42" t="n">
        <v>0.625</v>
      </c>
      <c r="H4851" s="42" t="n">
        <v>0.291666666666667</v>
      </c>
      <c r="I4851" s="29" t="n">
        <v>131</v>
      </c>
      <c r="K4851" s="30" t="s">
        <v>1217</v>
      </c>
      <c r="M4851" s="31" t="n">
        <f aca="false">SUM(P4851,R4851,T4851,V4851,X4851,Z4851,AB4851,AD4851,AF4851,AH4851,AJ4851,AL4851,AN4851,AP4851,AR4851,AT4851,AV4851,AX4851,AZ4851,BB4851)</f>
        <v>0</v>
      </c>
    </row>
    <row r="4852" customFormat="false" ht="15" hidden="false" customHeight="false" outlineLevel="0" collapsed="false">
      <c r="A4852" s="41" t="n">
        <v>40641</v>
      </c>
      <c r="B4852" s="68" t="s">
        <v>1205</v>
      </c>
      <c r="C4852" s="68" t="s">
        <v>11</v>
      </c>
      <c r="D4852" s="69" t="n">
        <v>27521</v>
      </c>
      <c r="E4852" s="69"/>
      <c r="F4852" s="42" t="n">
        <v>0.541666666666667</v>
      </c>
      <c r="G4852" s="3" t="s">
        <v>1241</v>
      </c>
      <c r="H4852" s="42" t="n">
        <v>0.333333333333333</v>
      </c>
      <c r="I4852" s="29" t="n">
        <v>257</v>
      </c>
      <c r="K4852" s="30" t="s">
        <v>1249</v>
      </c>
      <c r="M4852" s="31" t="n">
        <f aca="false">SUM(P4852,R4852,T4852,V4852,X4852,Z4852,AB4852,AD4852,AF4852,AH4852,AJ4852,AL4852,AN4852,AP4852,AR4852,AT4852,AV4852,AX4852,AZ4852,BB4852)</f>
        <v>0</v>
      </c>
    </row>
    <row r="4853" customFormat="false" ht="15" hidden="false" customHeight="false" outlineLevel="0" collapsed="false">
      <c r="A4853" s="41" t="n">
        <v>40641</v>
      </c>
      <c r="B4853" s="68" t="s">
        <v>1199</v>
      </c>
      <c r="C4853" s="68" t="s">
        <v>1300</v>
      </c>
      <c r="D4853" s="69" t="n">
        <v>27522</v>
      </c>
      <c r="E4853" s="69"/>
      <c r="F4853" s="42" t="n">
        <v>0.760416666666667</v>
      </c>
      <c r="G4853" s="3" t="s">
        <v>1170</v>
      </c>
      <c r="H4853" s="3" t="s">
        <v>1405</v>
      </c>
      <c r="I4853" s="29" t="n">
        <v>203</v>
      </c>
      <c r="K4853" s="30" t="s">
        <v>1253</v>
      </c>
      <c r="M4853" s="31" t="n">
        <f aca="false">SUM(P4853,R4853,T4853,V4853,X4853,Z4853,AB4853,AD4853,AF4853,AH4853,AJ4853,AL4853,AN4853,AP4853,AR4853,AT4853,AV4853,AX4853,AZ4853,BB4853)</f>
        <v>0</v>
      </c>
    </row>
    <row r="4854" customFormat="false" ht="15" hidden="false" customHeight="false" outlineLevel="0" collapsed="false">
      <c r="A4854" s="41" t="n">
        <v>40641</v>
      </c>
      <c r="B4854" s="68" t="s">
        <v>1193</v>
      </c>
      <c r="C4854" s="68" t="s">
        <v>11</v>
      </c>
      <c r="D4854" s="69" t="n">
        <v>27523</v>
      </c>
      <c r="E4854" s="69"/>
      <c r="F4854" s="42" t="n">
        <v>0.541666666666667</v>
      </c>
      <c r="G4854" s="3" t="s">
        <v>1241</v>
      </c>
      <c r="H4854" s="3" t="s">
        <v>1308</v>
      </c>
      <c r="I4854" s="29" t="n">
        <v>95</v>
      </c>
      <c r="K4854" s="30" t="s">
        <v>1216</v>
      </c>
      <c r="M4854" s="31" t="n">
        <f aca="false">SUM(P4854,R4854,T4854,V4854,X4854,Z4854,AB4854,AD4854,AF4854,AH4854,AJ4854,AL4854,AN4854,AP4854,AR4854,AT4854,AV4854,AX4854,AZ4854,BB4854)</f>
        <v>0</v>
      </c>
    </row>
    <row r="4855" customFormat="false" ht="15" hidden="false" customHeight="false" outlineLevel="0" collapsed="false">
      <c r="A4855" s="41" t="n">
        <v>40641</v>
      </c>
      <c r="B4855" s="68" t="s">
        <v>1197</v>
      </c>
      <c r="C4855" s="68" t="s">
        <v>925</v>
      </c>
      <c r="D4855" s="69" t="n">
        <v>27524</v>
      </c>
      <c r="E4855" s="69"/>
      <c r="F4855" s="42" t="n">
        <v>0.753472222222222</v>
      </c>
      <c r="G4855" s="3" t="s">
        <v>1170</v>
      </c>
      <c r="H4855" s="3" t="s">
        <v>1276</v>
      </c>
      <c r="I4855" s="29" t="n">
        <v>233</v>
      </c>
      <c r="K4855" s="30" t="s">
        <v>1259</v>
      </c>
      <c r="M4855" s="31" t="n">
        <f aca="false">SUM(P4855,R4855,T4855,V4855,X4855,Z4855,AB4855,AD4855,AF4855,AH4855,AJ4855,AL4855,AN4855,AP4855,AR4855,AT4855,AV4855,AX4855,AZ4855,BB4855)</f>
        <v>2285.41</v>
      </c>
      <c r="O4855" s="0" t="n">
        <v>5332</v>
      </c>
      <c r="P4855" s="31" t="n">
        <v>933.8</v>
      </c>
      <c r="Q4855" s="0" t="n">
        <v>5330</v>
      </c>
      <c r="R4855" s="31" t="n">
        <v>1351.61</v>
      </c>
    </row>
    <row r="4856" customFormat="false" ht="15" hidden="false" customHeight="false" outlineLevel="0" collapsed="false">
      <c r="A4856" s="41" t="n">
        <v>40641</v>
      </c>
      <c r="B4856" s="68" t="s">
        <v>1832</v>
      </c>
      <c r="C4856" s="68" t="s">
        <v>1306</v>
      </c>
      <c r="D4856" s="69" t="n">
        <v>27525</v>
      </c>
      <c r="E4856" s="69"/>
      <c r="F4856" s="42" t="n">
        <v>0.815972222222222</v>
      </c>
      <c r="H4856" s="42" t="n">
        <v>0.395833333333333</v>
      </c>
      <c r="I4856" s="29" t="n">
        <v>176</v>
      </c>
      <c r="K4856" s="30" t="s">
        <v>1833</v>
      </c>
      <c r="M4856" s="31" t="n">
        <f aca="false">SUM(P4856,R4856,T4856,V4856,X4856,Z4856,AB4856,AD4856,AF4856,AH4856,AJ4856,AL4856,AN4856,AP4856,AR4856,AT4856,AV4856,AX4856,AZ4856,BB4856)</f>
        <v>0</v>
      </c>
    </row>
    <row r="4857" customFormat="false" ht="15" hidden="false" customHeight="false" outlineLevel="0" collapsed="false">
      <c r="A4857" s="41" t="n">
        <v>40641</v>
      </c>
      <c r="B4857" s="68" t="s">
        <v>1193</v>
      </c>
      <c r="C4857" s="68" t="s">
        <v>1753</v>
      </c>
      <c r="D4857" s="69" t="n">
        <v>27526</v>
      </c>
      <c r="E4857" s="69"/>
      <c r="F4857" s="42" t="n">
        <v>0.708333333333333</v>
      </c>
      <c r="H4857" s="42" t="n">
        <v>0.166666666666667</v>
      </c>
      <c r="I4857" s="29" t="n">
        <v>77</v>
      </c>
      <c r="K4857" s="30" t="s">
        <v>1216</v>
      </c>
      <c r="M4857" s="31" t="n">
        <f aca="false">SUM(P4857,R4857,T4857,V4857,X4857,Z4857,AB4857,AD4857,AF4857,AH4857,AJ4857,AL4857,AN4857,AP4857,AR4857,AT4857,AV4857,AX4857,AZ4857,BB4857)</f>
        <v>0</v>
      </c>
    </row>
    <row r="4858" customFormat="false" ht="15" hidden="false" customHeight="false" outlineLevel="0" collapsed="false">
      <c r="A4858" s="55" t="n">
        <v>40641</v>
      </c>
      <c r="B4858" s="152" t="s">
        <v>1203</v>
      </c>
      <c r="C4858" s="152" t="s">
        <v>1330</v>
      </c>
      <c r="D4858" s="69" t="n">
        <v>27527</v>
      </c>
      <c r="E4858" s="69"/>
      <c r="F4858" s="44" t="n">
        <v>0.756944444444444</v>
      </c>
      <c r="G4858" s="30"/>
      <c r="H4858" s="44" t="n">
        <v>0.166666666666667</v>
      </c>
      <c r="I4858" s="29" t="n">
        <v>77</v>
      </c>
      <c r="K4858" s="30" t="s">
        <v>1244</v>
      </c>
      <c r="M4858" s="31" t="n">
        <f aca="false">SUM(P4858,R4858,T4858,V4858,X4858,Z4858,AB4858,AD4858,AF4858,AH4858,AJ4858,AL4858,AN4858,AP4858,AR4858,AT4858,AV4858,AX4858,AZ4858,BB4858)</f>
        <v>0</v>
      </c>
    </row>
    <row r="4859" customFormat="false" ht="15" hidden="false" customHeight="false" outlineLevel="0" collapsed="false">
      <c r="A4859" s="41"/>
    </row>
    <row r="4860" customFormat="false" ht="15" hidden="false" customHeight="false" outlineLevel="0" collapsed="false">
      <c r="A4860" s="134"/>
      <c r="B4860" s="133"/>
      <c r="C4860" s="133"/>
      <c r="D4860" s="134"/>
      <c r="E4860" s="134"/>
      <c r="F4860" s="134"/>
      <c r="G4860" s="134"/>
      <c r="H4860" s="134"/>
      <c r="I4860" s="136"/>
      <c r="J4860" s="136"/>
      <c r="K4860" s="134"/>
    </row>
    <row r="4861" customFormat="false" ht="18.75" hidden="false" customHeight="false" outlineLevel="0" collapsed="false">
      <c r="A4861" s="134"/>
      <c r="B4861" s="133"/>
      <c r="C4861" s="133"/>
      <c r="D4861" s="134"/>
      <c r="E4861" s="134"/>
      <c r="F4861" s="134"/>
      <c r="G4861" s="76" t="s">
        <v>1592</v>
      </c>
      <c r="H4861" s="134"/>
      <c r="I4861" s="136"/>
      <c r="J4861" s="136"/>
      <c r="K4861" s="134"/>
    </row>
    <row r="4862" customFormat="false" ht="15" hidden="false" customHeight="false" outlineLevel="0" collapsed="false">
      <c r="A4862" s="41" t="n">
        <v>40642</v>
      </c>
      <c r="B4862" s="68" t="s">
        <v>1173</v>
      </c>
      <c r="C4862" s="68" t="s">
        <v>1049</v>
      </c>
      <c r="D4862" s="69" t="n">
        <v>27528</v>
      </c>
      <c r="E4862" s="69"/>
      <c r="F4862" s="42" t="n">
        <v>0.708333333333333</v>
      </c>
      <c r="H4862" s="42" t="n">
        <v>0.375</v>
      </c>
      <c r="I4862" s="29" t="n">
        <v>162</v>
      </c>
      <c r="K4862" s="30" t="s">
        <v>1212</v>
      </c>
      <c r="M4862" s="31" t="n">
        <f aca="false">SUM(P4862,R4862,T4862,V4862,X4862,Z4862,AB4862,AD4862,AF4862,AH4862,AJ4862,AL4862,AN4862,AP4862,AR4862,AT4862,AV4862,AX4862,AZ4862,BB4862)</f>
        <v>0</v>
      </c>
    </row>
    <row r="4863" customFormat="false" ht="15" hidden="false" customHeight="false" outlineLevel="0" collapsed="false">
      <c r="A4863" s="41" t="n">
        <v>40642</v>
      </c>
      <c r="B4863" s="0" t="s">
        <v>1665</v>
      </c>
      <c r="C4863" s="0" t="s">
        <v>490</v>
      </c>
      <c r="D4863" s="69" t="n">
        <v>27529</v>
      </c>
      <c r="E4863" s="69"/>
      <c r="F4863" s="42" t="n">
        <v>0.208333333333333</v>
      </c>
      <c r="H4863" s="42" t="n">
        <v>0.458333333333333</v>
      </c>
      <c r="I4863" s="29" t="n">
        <v>275</v>
      </c>
      <c r="K4863" s="30" t="s">
        <v>1714</v>
      </c>
      <c r="M4863" s="31" t="n">
        <f aca="false">SUM(P4863,R4863,T4863,V4863,X4863,Z4863,AB4863,AD4863,AF4863,AH4863,AJ4863,AL4863,AN4863,AP4863,AR4863,AT4863,AV4863,AX4863,AZ4863,BB4863)</f>
        <v>0</v>
      </c>
    </row>
    <row r="4864" customFormat="false" ht="15" hidden="false" customHeight="false" outlineLevel="0" collapsed="false">
      <c r="A4864" s="41" t="n">
        <v>40642</v>
      </c>
      <c r="B4864" s="68" t="s">
        <v>581</v>
      </c>
      <c r="C4864" s="68" t="s">
        <v>490</v>
      </c>
      <c r="D4864" s="69" t="n">
        <v>27530</v>
      </c>
      <c r="E4864" s="69"/>
      <c r="F4864" s="42" t="n">
        <v>0.958333333333333</v>
      </c>
      <c r="H4864" s="42" t="n">
        <v>0.208333333333333</v>
      </c>
      <c r="I4864" s="29" t="n">
        <v>125</v>
      </c>
      <c r="K4864" s="30" t="s">
        <v>1243</v>
      </c>
      <c r="M4864" s="31" t="n">
        <f aca="false">SUM(P4864,R4864,T4864,V4864,X4864,Z4864,AB4864,AD4864,AF4864,AH4864,AJ4864,AL4864,AN4864,AP4864,AR4864,AT4864,AV4864,AX4864,AZ4864,BB4864)</f>
        <v>0</v>
      </c>
    </row>
    <row r="4865" customFormat="false" ht="15" hidden="false" customHeight="false" outlineLevel="0" collapsed="false">
      <c r="A4865" s="41" t="n">
        <v>40642</v>
      </c>
      <c r="B4865" s="68" t="s">
        <v>1195</v>
      </c>
      <c r="C4865" s="68" t="s">
        <v>490</v>
      </c>
      <c r="D4865" s="69" t="n">
        <v>27531</v>
      </c>
      <c r="E4865" s="69"/>
      <c r="F4865" s="42" t="n">
        <v>0.208333333333333</v>
      </c>
      <c r="H4865" s="42" t="n">
        <v>0.458333333333333</v>
      </c>
      <c r="I4865" s="29" t="n">
        <v>275</v>
      </c>
      <c r="K4865" s="30" t="s">
        <v>1217</v>
      </c>
      <c r="M4865" s="31" t="n">
        <f aca="false">SUM(P4865,R4865,T4865,V4865,X4865,Z4865,AB4865,AD4865,AF4865,AH4865,AJ4865,AL4865,AN4865,AP4865,AR4865,AT4865,AV4865,AX4865,AZ4865,BB4865)</f>
        <v>0</v>
      </c>
    </row>
    <row r="4866" customFormat="false" ht="15" hidden="false" customHeight="false" outlineLevel="0" collapsed="false">
      <c r="A4866" s="41" t="n">
        <v>40642</v>
      </c>
      <c r="B4866" s="68" t="s">
        <v>1675</v>
      </c>
      <c r="C4866" s="68" t="s">
        <v>490</v>
      </c>
      <c r="D4866" s="69" t="n">
        <v>27532</v>
      </c>
      <c r="E4866" s="69"/>
      <c r="F4866" s="42" t="n">
        <v>0.236111111111111</v>
      </c>
      <c r="H4866" s="42" t="n">
        <v>0.25</v>
      </c>
      <c r="I4866" s="29" t="n">
        <v>150</v>
      </c>
      <c r="K4866" s="30" t="s">
        <v>1375</v>
      </c>
      <c r="M4866" s="31" t="n">
        <f aca="false">SUM(P4866,R4866,T4866,V4866,X4866,Z4866,AB4866,AD4866,AF4866,AH4866,AJ4866,AL4866,AN4866,AP4866,AR4866,AT4866,AV4866,AX4866,AZ4866,BB4866)</f>
        <v>0</v>
      </c>
    </row>
    <row r="4867" customFormat="false" ht="15" hidden="false" customHeight="false" outlineLevel="0" collapsed="false">
      <c r="A4867" s="41" t="n">
        <v>40642</v>
      </c>
      <c r="B4867" s="59" t="s">
        <v>1165</v>
      </c>
      <c r="C4867" s="59" t="s">
        <v>1722</v>
      </c>
      <c r="D4867" s="69" t="n">
        <v>27533</v>
      </c>
      <c r="E4867" s="69"/>
      <c r="F4867" s="3" t="s">
        <v>1162</v>
      </c>
      <c r="G4867" s="3" t="s">
        <v>1429</v>
      </c>
      <c r="H4867" s="3" t="s">
        <v>1162</v>
      </c>
      <c r="I4867" s="29" t="n">
        <v>231.6</v>
      </c>
      <c r="K4867" s="30" t="s">
        <v>1233</v>
      </c>
      <c r="M4867" s="31" t="n">
        <f aca="false">SUM(P4867,R4867,T4867,V4867,X4867,Z4867,AB4867,AD4867,AF4867,AH4867,AJ4867,AL4867,AN4867,AP4867,AR4867,AT4867,AV4867,AX4867,AZ4867,BB4867)</f>
        <v>0</v>
      </c>
    </row>
    <row r="4868" customFormat="false" ht="15" hidden="false" customHeight="false" outlineLevel="0" collapsed="false">
      <c r="A4868" s="41" t="n">
        <v>40642</v>
      </c>
      <c r="B4868" s="59" t="s">
        <v>581</v>
      </c>
      <c r="C4868" s="59" t="s">
        <v>490</v>
      </c>
      <c r="D4868" s="69" t="n">
        <v>27534</v>
      </c>
      <c r="E4868" s="69"/>
      <c r="F4868" s="42" t="n">
        <v>0.208333333333333</v>
      </c>
      <c r="H4868" s="42" t="n">
        <v>0.166666666666667</v>
      </c>
      <c r="I4868" s="29" t="n">
        <v>100</v>
      </c>
      <c r="K4868" s="30" t="s">
        <v>1243</v>
      </c>
      <c r="M4868" s="31" t="n">
        <f aca="false">SUM(P4868,R4868,T4868,V4868,X4868,Z4868,AB4868,AD4868,AF4868,AH4868,AJ4868,AL4868,AN4868,AP4868,AR4868,AT4868,AV4868,AX4868,AZ4868,BB4868)</f>
        <v>0</v>
      </c>
    </row>
    <row r="4869" customFormat="false" ht="15" hidden="false" customHeight="false" outlineLevel="0" collapsed="false">
      <c r="A4869" s="41"/>
      <c r="B4869" s="59"/>
      <c r="C4869" s="59"/>
      <c r="D4869" s="60"/>
      <c r="E4869" s="60"/>
    </row>
    <row r="4870" customFormat="false" ht="15" hidden="false" customHeight="false" outlineLevel="0" collapsed="false">
      <c r="A4870" s="134"/>
      <c r="B4870" s="133"/>
      <c r="C4870" s="133"/>
      <c r="D4870" s="134"/>
      <c r="E4870" s="134"/>
      <c r="F4870" s="134"/>
      <c r="G4870" s="134"/>
      <c r="H4870" s="134"/>
      <c r="I4870" s="136"/>
      <c r="J4870" s="136"/>
      <c r="K4870" s="134"/>
    </row>
    <row r="4871" customFormat="false" ht="18.75" hidden="false" customHeight="false" outlineLevel="0" collapsed="false">
      <c r="A4871" s="134"/>
      <c r="B4871" s="133"/>
      <c r="C4871" s="133"/>
      <c r="D4871" s="134"/>
      <c r="E4871" s="134"/>
      <c r="F4871" s="134"/>
      <c r="G4871" s="76" t="s">
        <v>1423</v>
      </c>
      <c r="H4871" s="134"/>
      <c r="I4871" s="136"/>
      <c r="J4871" s="136"/>
      <c r="K4871" s="134"/>
    </row>
    <row r="4872" customFormat="false" ht="15" hidden="false" customHeight="false" outlineLevel="0" collapsed="false">
      <c r="A4872" s="157" t="n">
        <v>40643</v>
      </c>
      <c r="B4872" s="152" t="s">
        <v>1665</v>
      </c>
      <c r="C4872" s="0" t="s">
        <v>490</v>
      </c>
      <c r="D4872" s="3" t="n">
        <v>27535</v>
      </c>
      <c r="F4872" s="42" t="n">
        <v>0.666666666666667</v>
      </c>
      <c r="H4872" s="42" t="n">
        <v>0.333333333333333</v>
      </c>
      <c r="I4872" s="29" t="n">
        <v>200</v>
      </c>
      <c r="K4872" s="30" t="s">
        <v>1714</v>
      </c>
      <c r="M4872" s="31" t="n">
        <f aca="false">SUM(P4872,R4872,T4872,V4872,X4872,Z4872,AB4872,AD4872,AF4872,AH4872,AJ4872,AL4872,AN4872,AP4872,AR4872,AT4872,AV4872,AX4872,AZ4872,BB4872)</f>
        <v>0</v>
      </c>
    </row>
    <row r="4873" customFormat="false" ht="15" hidden="false" customHeight="false" outlineLevel="0" collapsed="false">
      <c r="A4873" s="157" t="n">
        <v>40643</v>
      </c>
      <c r="B4873" s="152" t="s">
        <v>1195</v>
      </c>
      <c r="C4873" s="68" t="s">
        <v>490</v>
      </c>
      <c r="D4873" s="3" t="n">
        <v>27536</v>
      </c>
      <c r="F4873" s="42" t="n">
        <v>0.75</v>
      </c>
      <c r="H4873" s="42" t="n">
        <v>0.416666666666667</v>
      </c>
      <c r="I4873" s="29" t="n">
        <v>250</v>
      </c>
      <c r="K4873" s="30" t="s">
        <v>1217</v>
      </c>
      <c r="M4873" s="31" t="n">
        <f aca="false">SUM(P4873,R4873,T4873,V4873,X4873,Z4873,AB4873,AD4873,AF4873,AH4873,AJ4873,AL4873,AN4873,AP4873,AR4873,AT4873,AV4873,AX4873,AZ4873,BB4873)</f>
        <v>0</v>
      </c>
    </row>
    <row r="4874" customFormat="false" ht="15" hidden="false" customHeight="false" outlineLevel="0" collapsed="false">
      <c r="A4874" s="157" t="n">
        <v>40643</v>
      </c>
      <c r="B4874" s="152" t="s">
        <v>581</v>
      </c>
      <c r="C4874" s="68" t="s">
        <v>490</v>
      </c>
      <c r="D4874" s="3" t="n">
        <v>27537</v>
      </c>
      <c r="F4874" s="42" t="n">
        <v>0.770833333333334</v>
      </c>
      <c r="H4874" s="42" t="n">
        <v>0.4375</v>
      </c>
      <c r="I4874" s="29" t="n">
        <v>262.5</v>
      </c>
      <c r="K4874" s="30" t="s">
        <v>1243</v>
      </c>
      <c r="M4874" s="31" t="n">
        <f aca="false">SUM(P4874,R4874,T4874,V4874,X4874,Z4874,AB4874,AD4874,AF4874,AH4874,AJ4874,AL4874,AN4874,AP4874,AR4874,AT4874,AV4874,AX4874,AZ4874,BB4874)</f>
        <v>0</v>
      </c>
    </row>
    <row r="4875" customFormat="false" ht="15" hidden="false" customHeight="false" outlineLevel="0" collapsed="false">
      <c r="A4875" s="157" t="n">
        <v>40643</v>
      </c>
      <c r="B4875" s="98" t="s">
        <v>581</v>
      </c>
      <c r="C4875" s="59" t="s">
        <v>490</v>
      </c>
      <c r="D4875" s="3" t="n">
        <v>27538</v>
      </c>
      <c r="F4875" s="42" t="n">
        <v>0</v>
      </c>
      <c r="H4875" s="42" t="n">
        <v>0.166666666666667</v>
      </c>
      <c r="I4875" s="29" t="n">
        <v>100</v>
      </c>
      <c r="K4875" s="30" t="s">
        <v>1243</v>
      </c>
      <c r="M4875" s="31" t="n">
        <f aca="false">SUM(P4875,R4875,T4875,V4875,X4875,Z4875,AB4875,AD4875,AF4875,AH4875,AJ4875,AL4875,AN4875,AP4875,AR4875,AT4875,AV4875,AX4875,AZ4875,BB4875)</f>
        <v>0</v>
      </c>
    </row>
    <row r="4876" customFormat="false" ht="15" hidden="false" customHeight="false" outlineLevel="0" collapsed="false">
      <c r="A4876" s="41"/>
    </row>
    <row r="4877" customFormat="false" ht="15" hidden="false" customHeight="false" outlineLevel="0" collapsed="false">
      <c r="A4877" s="134"/>
      <c r="B4877" s="133"/>
      <c r="C4877" s="133"/>
      <c r="D4877" s="134"/>
      <c r="E4877" s="134"/>
      <c r="F4877" s="134"/>
      <c r="G4877" s="134"/>
      <c r="H4877" s="134"/>
      <c r="I4877" s="136"/>
      <c r="J4877" s="136"/>
      <c r="K4877" s="134"/>
    </row>
    <row r="4878" customFormat="false" ht="18.75" hidden="false" customHeight="false" outlineLevel="0" collapsed="false">
      <c r="A4878" s="134"/>
      <c r="B4878" s="133"/>
      <c r="C4878" s="133"/>
      <c r="D4878" s="134"/>
      <c r="E4878" s="134"/>
      <c r="F4878" s="134"/>
      <c r="G4878" s="76" t="s">
        <v>1624</v>
      </c>
      <c r="H4878" s="134"/>
      <c r="I4878" s="136"/>
      <c r="J4878" s="136"/>
      <c r="K4878" s="134"/>
    </row>
    <row r="4879" customFormat="false" ht="15" hidden="false" customHeight="false" outlineLevel="0" collapsed="false">
      <c r="A4879" s="41" t="n">
        <v>40644</v>
      </c>
      <c r="B4879" s="68" t="s">
        <v>679</v>
      </c>
      <c r="C4879" s="68" t="s">
        <v>1206</v>
      </c>
      <c r="D4879" s="69" t="n">
        <v>27539</v>
      </c>
      <c r="E4879" s="69"/>
      <c r="F4879" s="3" t="s">
        <v>1162</v>
      </c>
      <c r="H4879" s="3" t="s">
        <v>1162</v>
      </c>
      <c r="I4879" s="29" t="n">
        <v>202</v>
      </c>
      <c r="K4879" s="30" t="s">
        <v>1223</v>
      </c>
      <c r="M4879" s="31" t="n">
        <f aca="false">SUM(P4879,R4879,T4879,V4879,X4879,Z4879,AB4879,AD4879,AF4879,AH4879,AJ4879,AL4879,AN4879,AP4879,AR4879,AT4879,AV4879,AX4879,AZ4879,BB4879)</f>
        <v>9949.42</v>
      </c>
      <c r="O4879" s="0" t="n">
        <v>24898</v>
      </c>
      <c r="P4879" s="31" t="n">
        <v>1087.5</v>
      </c>
      <c r="Q4879" s="0" t="n">
        <v>24913</v>
      </c>
      <c r="R4879" s="31" t="n">
        <v>1300</v>
      </c>
      <c r="S4879" s="47" t="n">
        <v>24906</v>
      </c>
      <c r="T4879" s="31" t="n">
        <v>4260</v>
      </c>
      <c r="U4879" s="47" t="n">
        <v>24909</v>
      </c>
      <c r="V4879" s="31" t="n">
        <v>864</v>
      </c>
      <c r="W4879" s="47" t="n">
        <v>24908</v>
      </c>
      <c r="X4879" s="31" t="n">
        <v>832</v>
      </c>
      <c r="Y4879" s="47" t="n">
        <v>24722</v>
      </c>
      <c r="Z4879" s="31" t="n">
        <v>469.08</v>
      </c>
      <c r="AA4879" s="47" t="n">
        <v>24776</v>
      </c>
      <c r="AB4879" s="31" t="n">
        <v>951.64</v>
      </c>
      <c r="AC4879" s="47" t="n">
        <v>24904</v>
      </c>
      <c r="AD4879" s="31" t="n">
        <v>92.6</v>
      </c>
      <c r="AE4879" s="47" t="n">
        <v>24905</v>
      </c>
      <c r="AF4879" s="31" t="n">
        <v>92.6</v>
      </c>
    </row>
    <row r="4880" customFormat="false" ht="15" hidden="false" customHeight="false" outlineLevel="0" collapsed="false">
      <c r="A4880" s="41" t="n">
        <v>40644</v>
      </c>
      <c r="B4880" s="68" t="s">
        <v>383</v>
      </c>
      <c r="C4880" s="68" t="s">
        <v>1206</v>
      </c>
      <c r="D4880" s="69" t="n">
        <v>27540</v>
      </c>
      <c r="E4880" s="69"/>
      <c r="F4880" s="3" t="s">
        <v>1162</v>
      </c>
      <c r="H4880" s="3" t="s">
        <v>1162</v>
      </c>
      <c r="I4880" s="29" t="n">
        <v>202.75</v>
      </c>
      <c r="K4880" s="30" t="s">
        <v>1232</v>
      </c>
      <c r="M4880" s="31" t="n">
        <f aca="false">SUM(P4880,R4880,T4880,V4880,X4880,Z4880,AB4880,AD4880,AF4880,AH4880,AJ4880,AL4880,AN4880,AP4880,AR4880,AT4880,AV4880,AX4880,AZ4880,BB4880)</f>
        <v>18022.04</v>
      </c>
      <c r="O4880" s="0" t="n">
        <v>24934</v>
      </c>
      <c r="P4880" s="31" t="n">
        <v>4600</v>
      </c>
      <c r="Q4880" s="0" t="n">
        <v>24915</v>
      </c>
      <c r="R4880" s="31" t="n">
        <v>241.5</v>
      </c>
      <c r="S4880" s="47" t="n">
        <v>24911</v>
      </c>
      <c r="T4880" s="31" t="n">
        <v>2304</v>
      </c>
      <c r="U4880" s="47" t="n">
        <v>24907</v>
      </c>
      <c r="V4880" s="31" t="n">
        <v>1161.04</v>
      </c>
      <c r="W4880" s="47" t="n">
        <v>24829</v>
      </c>
      <c r="X4880" s="31" t="n">
        <v>9715.5</v>
      </c>
    </row>
    <row r="4881" customFormat="false" ht="15" hidden="false" customHeight="false" outlineLevel="0" collapsed="false">
      <c r="A4881" s="41" t="n">
        <v>40644</v>
      </c>
      <c r="B4881" s="68" t="s">
        <v>1165</v>
      </c>
      <c r="C4881" s="68" t="s">
        <v>1206</v>
      </c>
      <c r="D4881" s="69" t="n">
        <v>27541</v>
      </c>
      <c r="E4881" s="69"/>
      <c r="F4881" s="3" t="s">
        <v>1162</v>
      </c>
      <c r="H4881" s="3" t="s">
        <v>1162</v>
      </c>
      <c r="I4881" s="29" t="n">
        <v>202</v>
      </c>
      <c r="K4881" s="30" t="s">
        <v>1233</v>
      </c>
      <c r="M4881" s="31" t="n">
        <f aca="false">SUM(P4881,R4881,T4881,V4881,X4881,Z4881,AB4881,AD4881,AF4881,AH4881,AJ4881,AL4881,AN4881,AP4881,AR4881,AT4881,AV4881,AX4881,AZ4881,BB4881)</f>
        <v>5155.24</v>
      </c>
      <c r="O4881" s="0" t="n">
        <v>24760</v>
      </c>
      <c r="P4881" s="31" t="n">
        <v>672.45</v>
      </c>
      <c r="Q4881" s="0" t="n">
        <v>24759</v>
      </c>
      <c r="R4881" s="31" t="n">
        <v>1035.06</v>
      </c>
      <c r="S4881" s="47" t="n">
        <v>24902</v>
      </c>
      <c r="T4881" s="31" t="n">
        <v>37.36</v>
      </c>
      <c r="U4881" s="47" t="n">
        <v>24764</v>
      </c>
      <c r="V4881" s="31" t="n">
        <v>710.54</v>
      </c>
      <c r="W4881" s="47" t="n">
        <v>24756</v>
      </c>
      <c r="X4881" s="31" t="n">
        <v>294.31</v>
      </c>
      <c r="Y4881" s="47" t="n">
        <v>24757</v>
      </c>
      <c r="Z4881" s="31" t="n">
        <v>463.66</v>
      </c>
      <c r="AA4881" s="47" t="n">
        <v>24754</v>
      </c>
      <c r="AB4881" s="31" t="n">
        <v>280.28</v>
      </c>
      <c r="AC4881" s="47" t="n">
        <v>24755</v>
      </c>
      <c r="AD4881" s="31" t="n">
        <v>317.88</v>
      </c>
      <c r="AE4881" s="47" t="n">
        <v>24763</v>
      </c>
      <c r="AF4881" s="31" t="n">
        <v>635.66</v>
      </c>
      <c r="AG4881" s="47" t="n">
        <v>24772</v>
      </c>
      <c r="AH4881" s="31" t="n">
        <v>708.04</v>
      </c>
    </row>
    <row r="4882" customFormat="false" ht="15" hidden="false" customHeight="false" outlineLevel="0" collapsed="false">
      <c r="A4882" s="41" t="n">
        <v>40644</v>
      </c>
      <c r="B4882" s="68" t="s">
        <v>627</v>
      </c>
      <c r="C4882" s="68" t="s">
        <v>1206</v>
      </c>
      <c r="D4882" s="69" t="n">
        <v>27542</v>
      </c>
      <c r="E4882" s="69"/>
      <c r="F4882" s="3" t="s">
        <v>1162</v>
      </c>
      <c r="G4882" s="3" t="s">
        <v>1429</v>
      </c>
      <c r="H4882" s="3" t="s">
        <v>1162</v>
      </c>
      <c r="I4882" s="29" t="n">
        <v>231.6</v>
      </c>
      <c r="K4882" s="30" t="s">
        <v>1303</v>
      </c>
      <c r="M4882" s="31" t="n">
        <f aca="false">SUM(P4882,R4882,T4882,V4882,X4882,Z4882,AB4882,AD4882,AF4882,AH4882,AJ4882,AL4882,AN4882,AP4882,AR4882,AT4882,AV4882,AX4882,AZ4882,BB4882)</f>
        <v>7905.75</v>
      </c>
      <c r="O4882" s="0" t="n">
        <v>24773</v>
      </c>
      <c r="P4882" s="31" t="n">
        <v>157.2</v>
      </c>
      <c r="Q4882" s="0" t="n">
        <v>24772</v>
      </c>
      <c r="R4882" s="31" t="n">
        <v>1545.9</v>
      </c>
      <c r="S4882" s="47" t="n">
        <v>24758</v>
      </c>
      <c r="T4882" s="31" t="n">
        <v>862.04</v>
      </c>
      <c r="U4882" s="47" t="n">
        <v>24747</v>
      </c>
      <c r="V4882" s="31" t="n">
        <v>363.05</v>
      </c>
      <c r="W4882" s="47" t="n">
        <v>24681</v>
      </c>
      <c r="X4882" s="31" t="n">
        <v>810.89</v>
      </c>
      <c r="Y4882" s="47" t="n">
        <v>24689</v>
      </c>
      <c r="Z4882" s="31" t="n">
        <v>107.05</v>
      </c>
      <c r="AA4882" s="47" t="n">
        <v>24690</v>
      </c>
      <c r="AB4882" s="31" t="n">
        <v>11.05</v>
      </c>
      <c r="AC4882" s="47" t="n">
        <v>24718</v>
      </c>
      <c r="AD4882" s="31" t="n">
        <v>944.14</v>
      </c>
      <c r="AE4882" s="47" t="n">
        <v>24774</v>
      </c>
      <c r="AF4882" s="31" t="n">
        <v>907.94</v>
      </c>
      <c r="AG4882" s="47" t="n">
        <v>24879</v>
      </c>
      <c r="AH4882" s="31" t="n">
        <v>1244.85</v>
      </c>
      <c r="AI4882" s="47" t="n">
        <v>24776</v>
      </c>
      <c r="AJ4882" s="31" t="n">
        <v>951.64</v>
      </c>
    </row>
    <row r="4883" customFormat="false" ht="15" hidden="false" customHeight="false" outlineLevel="0" collapsed="false">
      <c r="A4883" s="41" t="n">
        <v>40644</v>
      </c>
      <c r="B4883" s="68" t="s">
        <v>1176</v>
      </c>
      <c r="C4883" s="68" t="s">
        <v>1206</v>
      </c>
      <c r="D4883" s="69" t="n">
        <v>27543</v>
      </c>
      <c r="E4883" s="69"/>
      <c r="F4883" s="3" t="s">
        <v>1162</v>
      </c>
      <c r="G4883" s="3" t="s">
        <v>1615</v>
      </c>
      <c r="H4883" s="3" t="s">
        <v>1162</v>
      </c>
      <c r="I4883" s="29" t="n">
        <v>232.95</v>
      </c>
      <c r="K4883" s="30" t="s">
        <v>1222</v>
      </c>
      <c r="M4883" s="31" t="n">
        <f aca="false">SUM(P4883,R4883,T4883,V4883,X4883,Z4883,AB4883,AD4883,AF4883,AH4883,AJ4883,AL4883,AN4883,AP4883,AR4883,AT4883,AV4883,AX4883,AZ4883,BB4883)</f>
        <v>5923.33</v>
      </c>
      <c r="O4883" s="0" t="n">
        <v>24871</v>
      </c>
      <c r="P4883" s="31" t="n">
        <v>1553.21</v>
      </c>
      <c r="Q4883" s="0" t="n">
        <v>24880</v>
      </c>
      <c r="R4883" s="31" t="n">
        <v>2355.34</v>
      </c>
      <c r="S4883" s="47" t="n">
        <v>24903</v>
      </c>
      <c r="T4883" s="31" t="n">
        <v>936.6</v>
      </c>
      <c r="U4883" s="47" t="n">
        <v>24881</v>
      </c>
      <c r="V4883" s="31" t="n">
        <v>23.24</v>
      </c>
      <c r="W4883" s="47" t="n">
        <v>24901</v>
      </c>
      <c r="X4883" s="31" t="n">
        <v>1054.94</v>
      </c>
      <c r="Y4883" s="47"/>
    </row>
    <row r="4884" customFormat="false" ht="15" hidden="false" customHeight="false" outlineLevel="0" collapsed="false">
      <c r="A4884" s="41" t="n">
        <v>40644</v>
      </c>
      <c r="B4884" s="68" t="s">
        <v>1205</v>
      </c>
      <c r="C4884" s="68" t="s">
        <v>1206</v>
      </c>
      <c r="D4884" s="69" t="n">
        <v>27544</v>
      </c>
      <c r="E4884" s="69"/>
      <c r="F4884" s="3" t="s">
        <v>1162</v>
      </c>
      <c r="H4884" s="3" t="s">
        <v>1162</v>
      </c>
      <c r="I4884" s="29" t="n">
        <v>424</v>
      </c>
      <c r="K4884" s="30" t="s">
        <v>1249</v>
      </c>
      <c r="M4884" s="31" t="n">
        <f aca="false">SUM(P4884,R4884,T4884,V4884,X4884,Z4884,AB4884,AD4884,AF4884,AH4884,AJ4884,AL4884,AN4884,AP4884,AR4884,AT4884,AV4884,AX4884,AZ4884,BB4884)</f>
        <v>31828.8</v>
      </c>
      <c r="O4884" s="0" t="n">
        <v>24886</v>
      </c>
      <c r="P4884" s="31" t="n">
        <v>1423.08</v>
      </c>
      <c r="Q4884" s="0" t="n">
        <v>24877</v>
      </c>
      <c r="R4884" s="31" t="n">
        <v>3260.54</v>
      </c>
      <c r="S4884" s="47" t="n">
        <v>24876</v>
      </c>
      <c r="T4884" s="31" t="n">
        <v>3634.85</v>
      </c>
      <c r="U4884" s="47" t="n">
        <v>24777</v>
      </c>
      <c r="V4884" s="31" t="n">
        <v>186</v>
      </c>
      <c r="W4884" s="47" t="n">
        <v>24778</v>
      </c>
      <c r="X4884" s="31" t="n">
        <v>373.2</v>
      </c>
      <c r="Y4884" s="47" t="n">
        <v>24883</v>
      </c>
      <c r="Z4884" s="31" t="n">
        <v>1753.95</v>
      </c>
      <c r="AA4884" s="47" t="n">
        <v>24882</v>
      </c>
      <c r="AB4884" s="31" t="n">
        <v>2563.25</v>
      </c>
      <c r="AC4884" s="47" t="n">
        <v>24717</v>
      </c>
      <c r="AD4884" s="31" t="n">
        <v>285.13</v>
      </c>
      <c r="AE4884" s="47" t="n">
        <v>24885</v>
      </c>
      <c r="AF4884" s="31" t="n">
        <v>44.2</v>
      </c>
      <c r="AG4884" s="47" t="n">
        <v>24884</v>
      </c>
      <c r="AH4884" s="31" t="n">
        <v>5759.6</v>
      </c>
      <c r="AI4884" s="47" t="n">
        <v>24861</v>
      </c>
      <c r="AJ4884" s="31" t="n">
        <v>11735</v>
      </c>
      <c r="AK4884" s="47" t="n">
        <v>24681</v>
      </c>
      <c r="AL4884" s="31" t="n">
        <v>810</v>
      </c>
    </row>
    <row r="4885" customFormat="false" ht="15" hidden="false" customHeight="false" outlineLevel="0" collapsed="false">
      <c r="A4885" s="117" t="n">
        <v>40644</v>
      </c>
      <c r="B4885" s="68" t="s">
        <v>1189</v>
      </c>
      <c r="C4885" s="68" t="s">
        <v>925</v>
      </c>
      <c r="D4885" s="69" t="n">
        <v>27545</v>
      </c>
      <c r="E4885" s="69"/>
      <c r="F4885" s="70" t="n">
        <v>0.760416666666667</v>
      </c>
      <c r="G4885" s="69"/>
      <c r="H4885" s="70" t="n">
        <v>0.458333333333333</v>
      </c>
      <c r="I4885" s="71" t="n">
        <v>262.4</v>
      </c>
      <c r="J4885" s="71"/>
      <c r="K4885" s="72" t="s">
        <v>1231</v>
      </c>
      <c r="M4885" s="31" t="n">
        <f aca="false">SUM(P4885,R4885,T4885,V4885,X4885,Z4885,AB4885,AD4885,AF4885,AH4885,AJ4885,AL4885,AN4885,AP4885,AR4885,AT4885,AV4885,AX4885,AZ4885,BB4885)</f>
        <v>0</v>
      </c>
    </row>
    <row r="4886" customFormat="false" ht="15" hidden="false" customHeight="false" outlineLevel="0" collapsed="false">
      <c r="A4886" s="117" t="n">
        <v>40644</v>
      </c>
      <c r="B4886" s="68" t="s">
        <v>1169</v>
      </c>
      <c r="C4886" s="68" t="s">
        <v>250</v>
      </c>
      <c r="D4886" s="69" t="n">
        <v>27546</v>
      </c>
      <c r="E4886" s="69"/>
      <c r="F4886" s="70" t="n">
        <v>0.541666666666667</v>
      </c>
      <c r="G4886" s="69"/>
      <c r="H4886" s="70" t="n">
        <v>0.208333333333333</v>
      </c>
      <c r="I4886" s="71" t="n">
        <v>99</v>
      </c>
      <c r="J4886" s="71"/>
      <c r="K4886" s="72" t="s">
        <v>1214</v>
      </c>
      <c r="M4886" s="31" t="n">
        <f aca="false">SUM(P4886,R4886,T4886,V4886,X4886,Z4886,AB4886,AD4886,AF4886,AH4886,AJ4886,AL4886,AN4886,AP4886,AR4886,AT4886,AV4886,AX4886,AZ4886,BB4886)</f>
        <v>0</v>
      </c>
    </row>
    <row r="4887" customFormat="false" ht="15" hidden="false" customHeight="false" outlineLevel="0" collapsed="false">
      <c r="A4887" s="117" t="n">
        <v>40644</v>
      </c>
      <c r="B4887" s="68" t="s">
        <v>1173</v>
      </c>
      <c r="C4887" s="68" t="s">
        <v>1049</v>
      </c>
      <c r="D4887" s="69" t="n">
        <v>27547</v>
      </c>
      <c r="E4887" s="69"/>
      <c r="F4887" s="70" t="n">
        <v>0.739583333333334</v>
      </c>
      <c r="G4887" s="69"/>
      <c r="H4887" s="70" t="n">
        <v>0.458333333333333</v>
      </c>
      <c r="I4887" s="71" t="n">
        <v>198</v>
      </c>
      <c r="J4887" s="71"/>
      <c r="K4887" s="72" t="s">
        <v>1212</v>
      </c>
      <c r="M4887" s="31" t="n">
        <f aca="false">SUM(P4887,R4887,T4887,V4887,X4887,Z4887,AB4887,AD4887,AF4887,AH4887,AJ4887,AL4887,AN4887,AP4887,AR4887,AT4887,AV4887,AX4887,AZ4887,BB4887)</f>
        <v>0</v>
      </c>
    </row>
    <row r="4888" customFormat="false" ht="15" hidden="false" customHeight="false" outlineLevel="0" collapsed="false">
      <c r="A4888" s="157" t="n">
        <v>40644</v>
      </c>
      <c r="B4888" s="152" t="s">
        <v>1193</v>
      </c>
      <c r="C4888" s="152" t="s">
        <v>1300</v>
      </c>
      <c r="D4888" s="69" t="n">
        <v>27548</v>
      </c>
      <c r="E4888" s="69"/>
      <c r="F4888" s="158" t="n">
        <v>0.777777777777778</v>
      </c>
      <c r="G4888" s="72"/>
      <c r="H4888" s="158" t="n">
        <v>0.458333333333333</v>
      </c>
      <c r="I4888" s="71" t="n">
        <v>203</v>
      </c>
      <c r="J4888" s="71"/>
      <c r="K4888" s="72" t="s">
        <v>1216</v>
      </c>
      <c r="M4888" s="31" t="n">
        <f aca="false">SUM(P4888,R4888,T4888,V4888,X4888,Z4888,AB4888,AD4888,AF4888,AH4888,AJ4888,AL4888,AN4888,AP4888,AR4888,AT4888,AV4888,AX4888,AZ4888,BB4888)</f>
        <v>0</v>
      </c>
    </row>
    <row r="4889" customFormat="false" ht="15" hidden="false" customHeight="false" outlineLevel="0" collapsed="false">
      <c r="A4889" s="117" t="n">
        <v>40644</v>
      </c>
      <c r="B4889" s="68" t="s">
        <v>1745</v>
      </c>
      <c r="C4889" s="68" t="s">
        <v>1032</v>
      </c>
      <c r="D4889" s="69" t="n">
        <v>27549</v>
      </c>
      <c r="E4889" s="69"/>
      <c r="F4889" s="42" t="n">
        <v>0.715277777777778</v>
      </c>
      <c r="H4889" s="42" t="n">
        <v>0.375</v>
      </c>
      <c r="I4889" s="29" t="n">
        <v>221</v>
      </c>
      <c r="K4889" s="30" t="s">
        <v>1766</v>
      </c>
      <c r="M4889" s="31" t="n">
        <f aca="false">SUM(P4889,R4889,T4889,V4889,X4889,Z4889,AB4889,AD4889,AF4889,AH4889,AJ4889,AL4889,AN4889,AP4889,AR4889,AT4889,AV4889,AX4889,AZ4889,BB4889)</f>
        <v>0</v>
      </c>
    </row>
    <row r="4890" customFormat="false" ht="15" hidden="false" customHeight="false" outlineLevel="0" collapsed="false">
      <c r="A4890" s="117" t="n">
        <v>40644</v>
      </c>
      <c r="B4890" s="68" t="s">
        <v>1203</v>
      </c>
      <c r="C4890" s="68" t="s">
        <v>484</v>
      </c>
      <c r="D4890" s="69" t="n">
        <v>27550</v>
      </c>
      <c r="E4890" s="69"/>
      <c r="F4890" s="42" t="n">
        <v>0.5</v>
      </c>
      <c r="H4890" s="42" t="n">
        <v>0.166666666666667</v>
      </c>
      <c r="I4890" s="29" t="n">
        <v>77</v>
      </c>
      <c r="K4890" s="30" t="s">
        <v>1244</v>
      </c>
      <c r="M4890" s="31" t="n">
        <f aca="false">SUM(P4890,R4890,T4890,V4890,X4890,Z4890,AB4890,AD4890,AF4890,AH4890,AJ4890,AL4890,AN4890,AP4890,AR4890,AT4890,AV4890,AX4890,AZ4890,BB4890)</f>
        <v>0</v>
      </c>
    </row>
    <row r="4891" customFormat="false" ht="15" hidden="false" customHeight="false" outlineLevel="0" collapsed="false">
      <c r="A4891" s="117" t="n">
        <v>40644</v>
      </c>
      <c r="B4891" s="68" t="s">
        <v>1665</v>
      </c>
      <c r="C4891" s="68" t="s">
        <v>484</v>
      </c>
      <c r="D4891" s="69" t="n">
        <v>27551</v>
      </c>
      <c r="E4891" s="69"/>
      <c r="F4891" s="42" t="n">
        <v>0.5</v>
      </c>
      <c r="H4891" s="42" t="n">
        <v>0.166666666666667</v>
      </c>
      <c r="I4891" s="29" t="n">
        <v>77</v>
      </c>
      <c r="K4891" s="30" t="s">
        <v>1714</v>
      </c>
      <c r="M4891" s="31" t="n">
        <f aca="false">SUM(P4891,R4891,T4891,V4891,X4891,Z4891,AB4891,AD4891,AF4891,AH4891,AJ4891,AL4891,AN4891,AP4891,AR4891,AT4891,AV4891,AX4891,AZ4891,BB4891)</f>
        <v>0</v>
      </c>
    </row>
    <row r="4892" customFormat="false" ht="15" hidden="false" customHeight="false" outlineLevel="0" collapsed="false">
      <c r="A4892" s="41" t="n">
        <v>40644</v>
      </c>
      <c r="B4892" s="68" t="s">
        <v>1197</v>
      </c>
      <c r="C4892" s="68" t="s">
        <v>714</v>
      </c>
      <c r="D4892" s="69" t="n">
        <v>27552</v>
      </c>
      <c r="E4892" s="69"/>
      <c r="F4892" s="42" t="n">
        <v>0.5</v>
      </c>
      <c r="G4892" s="3" t="s">
        <v>1170</v>
      </c>
      <c r="H4892" s="3" t="s">
        <v>1191</v>
      </c>
      <c r="I4892" s="29" t="n">
        <v>92</v>
      </c>
      <c r="K4892" s="30" t="s">
        <v>1938</v>
      </c>
      <c r="M4892" s="31" t="n">
        <f aca="false">SUM(P4892,R4892,T4892,V4892,X4892,Z4892,AB4892,AD4892,AF4892,AH4892,AJ4892,AL4892,AN4892,AP4892,AR4892,AT4892,AV4892,AX4892,AZ4892,BB4892)</f>
        <v>12400</v>
      </c>
      <c r="O4892" s="0" t="n">
        <v>369</v>
      </c>
      <c r="P4892" s="31" t="n">
        <v>6200</v>
      </c>
      <c r="Q4892" s="0" t="n">
        <v>370</v>
      </c>
      <c r="R4892" s="31" t="n">
        <v>6200</v>
      </c>
    </row>
    <row r="4893" customFormat="false" ht="15" hidden="false" customHeight="false" outlineLevel="0" collapsed="false">
      <c r="A4893" s="55" t="n">
        <v>40644</v>
      </c>
      <c r="B4893" s="152" t="s">
        <v>1195</v>
      </c>
      <c r="C4893" s="152" t="s">
        <v>307</v>
      </c>
      <c r="D4893" s="69" t="n">
        <v>27553</v>
      </c>
      <c r="E4893" s="69"/>
      <c r="F4893" s="44" t="n">
        <v>0.760416666666667</v>
      </c>
      <c r="G4893" s="30"/>
      <c r="H4893" s="44" t="n">
        <v>0.375</v>
      </c>
      <c r="I4893" s="29" t="n">
        <v>167</v>
      </c>
      <c r="K4893" s="30" t="s">
        <v>1217</v>
      </c>
      <c r="M4893" s="31" t="n">
        <f aca="false">SUM(P4893,R4893,T4893,V4893,X4893,Z4893,AB4893,AD4893,AF4893,AH4893,AJ4893,AL4893,AN4893,AP4893,AR4893,AT4893,AV4893,AX4893,AZ4893,BB4893)</f>
        <v>0</v>
      </c>
    </row>
    <row r="4894" customFormat="false" ht="15" hidden="false" customHeight="false" outlineLevel="0" collapsed="false">
      <c r="A4894" s="41" t="n">
        <v>40644</v>
      </c>
      <c r="B4894" s="68" t="s">
        <v>96</v>
      </c>
      <c r="C4894" s="68" t="s">
        <v>557</v>
      </c>
      <c r="D4894" s="69" t="n">
        <v>27554</v>
      </c>
      <c r="E4894" s="69"/>
      <c r="F4894" s="42" t="n">
        <v>0.583333333333333</v>
      </c>
      <c r="H4894" s="42" t="n">
        <v>0.166666666666667</v>
      </c>
      <c r="I4894" s="29" t="n">
        <v>77</v>
      </c>
      <c r="K4894" s="30" t="s">
        <v>1237</v>
      </c>
      <c r="M4894" s="31" t="n">
        <f aca="false">SUM(P4894,R4894,T4894,V4894,X4894,Z4894,AB4894,AD4894,AF4894,AH4894,AJ4894,AL4894,AN4894,AP4894,AR4894,AT4894,AV4894,AX4894,AZ4894,BB4894)</f>
        <v>0</v>
      </c>
    </row>
    <row r="4895" customFormat="false" ht="15" hidden="false" customHeight="false" outlineLevel="0" collapsed="false">
      <c r="A4895" s="55" t="n">
        <v>40644</v>
      </c>
      <c r="B4895" s="152" t="s">
        <v>1203</v>
      </c>
      <c r="C4895" s="152" t="s">
        <v>640</v>
      </c>
      <c r="D4895" s="69" t="n">
        <v>27555</v>
      </c>
      <c r="E4895" s="69"/>
      <c r="F4895" s="44" t="n">
        <v>0.625</v>
      </c>
      <c r="G4895" s="30"/>
      <c r="H4895" s="44" t="n">
        <v>0.166666666666667</v>
      </c>
      <c r="I4895" s="29" t="n">
        <v>77</v>
      </c>
      <c r="K4895" s="30" t="s">
        <v>1244</v>
      </c>
      <c r="M4895" s="31" t="n">
        <f aca="false">SUM(P4895,R4895,T4895,V4895,X4895,Z4895,AB4895,AD4895,AF4895,AH4895,AJ4895,AL4895,AN4895,AP4895,AR4895,AT4895,AV4895,AX4895,AZ4895,BB4895)</f>
        <v>0</v>
      </c>
    </row>
    <row r="4896" customFormat="false" ht="15" hidden="false" customHeight="false" outlineLevel="0" collapsed="false">
      <c r="A4896" s="41" t="n">
        <v>40644</v>
      </c>
      <c r="B4896" s="68" t="s">
        <v>1665</v>
      </c>
      <c r="C4896" s="68" t="s">
        <v>760</v>
      </c>
      <c r="D4896" s="69" t="n">
        <v>27556</v>
      </c>
      <c r="E4896" s="69"/>
      <c r="F4896" s="42" t="n">
        <v>0.71875</v>
      </c>
      <c r="G4896" s="3" t="s">
        <v>1939</v>
      </c>
      <c r="H4896" s="3" t="s">
        <v>1940</v>
      </c>
      <c r="I4896" s="29" t="n">
        <v>153</v>
      </c>
      <c r="K4896" s="30" t="s">
        <v>1714</v>
      </c>
      <c r="M4896" s="31" t="n">
        <f aca="false">SUM(P4896,R4896,T4896,V4896,X4896,Z4896,AB4896,AD4896,AF4896,AH4896,AJ4896,AL4896,AN4896,AP4896,AR4896,AT4896,AV4896,AX4896,AZ4896,BB4896)</f>
        <v>0</v>
      </c>
    </row>
    <row r="4897" customFormat="false" ht="15" hidden="false" customHeight="false" outlineLevel="0" collapsed="false">
      <c r="A4897" s="41" t="n">
        <v>40644</v>
      </c>
      <c r="B4897" s="68" t="s">
        <v>1252</v>
      </c>
      <c r="C4897" s="68" t="s">
        <v>1941</v>
      </c>
      <c r="D4897" s="69" t="n">
        <v>27557</v>
      </c>
      <c r="E4897" s="69"/>
      <c r="F4897" s="42" t="n">
        <v>0.632638888888889</v>
      </c>
      <c r="H4897" s="42" t="n">
        <v>0.166666666666667</v>
      </c>
      <c r="I4897" s="29" t="n">
        <v>77</v>
      </c>
      <c r="K4897" s="30" t="s">
        <v>1237</v>
      </c>
      <c r="M4897" s="31" t="n">
        <f aca="false">SUM(P4897,R4897,T4897,V4897,X4897,Z4897,AB4897,AD4897,AF4897,AH4897,AJ4897,AL4897,AN4897,AP4897,AR4897,AT4897,AV4897,AX4897,AZ4897,BB4897)</f>
        <v>0</v>
      </c>
    </row>
    <row r="4898" customFormat="false" ht="15" hidden="false" customHeight="false" outlineLevel="0" collapsed="false">
      <c r="A4898" s="55" t="n">
        <v>40644</v>
      </c>
      <c r="B4898" s="152" t="s">
        <v>1203</v>
      </c>
      <c r="C4898" s="152" t="s">
        <v>1300</v>
      </c>
      <c r="D4898" s="69" t="n">
        <v>27558</v>
      </c>
      <c r="E4898" s="69"/>
      <c r="F4898" s="44" t="n">
        <v>0.760416666666667</v>
      </c>
      <c r="G4898" s="30" t="s">
        <v>1942</v>
      </c>
      <c r="H4898" s="30" t="s">
        <v>1221</v>
      </c>
      <c r="I4898" s="29" t="n">
        <v>113</v>
      </c>
      <c r="K4898" s="30" t="s">
        <v>1244</v>
      </c>
      <c r="M4898" s="31" t="n">
        <f aca="false">SUM(P4898,R4898,T4898,V4898,X4898,Z4898,AB4898,AD4898,AF4898,AH4898,AJ4898,AL4898,AN4898,AP4898,AR4898,AT4898,AV4898,AX4898,AZ4898,BB4898)</f>
        <v>0</v>
      </c>
    </row>
    <row r="4899" customFormat="false" ht="15" hidden="false" customHeight="false" outlineLevel="0" collapsed="false">
      <c r="A4899" s="41" t="n">
        <v>40644</v>
      </c>
      <c r="B4899" s="68" t="s">
        <v>1208</v>
      </c>
      <c r="C4899" s="68" t="s">
        <v>1032</v>
      </c>
      <c r="D4899" s="69" t="n">
        <v>27559</v>
      </c>
      <c r="E4899" s="69"/>
      <c r="F4899" s="42" t="n">
        <v>0.645833333333333</v>
      </c>
      <c r="H4899" s="42" t="n">
        <v>0.333333333333333</v>
      </c>
      <c r="I4899" s="29" t="n">
        <v>301</v>
      </c>
      <c r="K4899" s="30" t="s">
        <v>1238</v>
      </c>
      <c r="M4899" s="31" t="n">
        <f aca="false">SUM(P4899,R4899,T4899,V4899,X4899,Z4899,AB4899,AD4899,AF4899,AH4899,AJ4899,AL4899,AN4899,AP4899,AR4899,AT4899,AV4899,AX4899,AZ4899,BB4899)</f>
        <v>0</v>
      </c>
    </row>
    <row r="4900" customFormat="false" ht="15" hidden="false" customHeight="false" outlineLevel="0" collapsed="false">
      <c r="A4900" s="41" t="n">
        <v>40644</v>
      </c>
      <c r="B4900" s="68" t="s">
        <v>1193</v>
      </c>
      <c r="C4900" s="68" t="s">
        <v>1475</v>
      </c>
      <c r="D4900" s="69" t="n">
        <v>27560</v>
      </c>
      <c r="E4900" s="69"/>
      <c r="F4900" s="42" t="n">
        <v>0.791666666666667</v>
      </c>
      <c r="H4900" s="42" t="n">
        <v>0.166666666666667</v>
      </c>
      <c r="I4900" s="29" t="n">
        <v>77</v>
      </c>
      <c r="K4900" s="30" t="s">
        <v>1216</v>
      </c>
      <c r="M4900" s="31" t="n">
        <f aca="false">SUM(P4900,R4900,T4900,V4900,X4900,Z4900,AB4900,AD4900,AF4900,AH4900,AJ4900,AL4900,AN4900,AP4900,AR4900,AT4900,AV4900,AX4900,AZ4900,BB4900)</f>
        <v>0</v>
      </c>
    </row>
    <row r="4901" customFormat="false" ht="15" hidden="false" customHeight="false" outlineLevel="0" collapsed="false">
      <c r="A4901" s="41"/>
      <c r="B4901" s="68"/>
      <c r="C4901" s="68"/>
      <c r="D4901" s="69"/>
      <c r="E4901" s="69"/>
    </row>
    <row r="4902" customFormat="false" ht="15" hidden="false" customHeight="false" outlineLevel="0" collapsed="false">
      <c r="A4902" s="134"/>
      <c r="B4902" s="133"/>
      <c r="C4902" s="133"/>
      <c r="D4902" s="134"/>
      <c r="E4902" s="134"/>
      <c r="F4902" s="134"/>
      <c r="G4902" s="134"/>
      <c r="H4902" s="134"/>
      <c r="I4902" s="136"/>
      <c r="J4902" s="136"/>
      <c r="K4902" s="134"/>
    </row>
    <row r="4903" customFormat="false" ht="18.75" hidden="false" customHeight="false" outlineLevel="0" collapsed="false">
      <c r="A4903" s="134"/>
      <c r="B4903" s="133"/>
      <c r="C4903" s="133"/>
      <c r="D4903" s="134"/>
      <c r="E4903" s="134"/>
      <c r="F4903" s="134"/>
      <c r="G4903" s="76" t="s">
        <v>1782</v>
      </c>
      <c r="H4903" s="134"/>
      <c r="I4903" s="136"/>
      <c r="J4903" s="136"/>
      <c r="K4903" s="134"/>
    </row>
    <row r="4904" customFormat="false" ht="15" hidden="false" customHeight="false" outlineLevel="0" collapsed="false">
      <c r="A4904" s="41" t="n">
        <v>40645</v>
      </c>
      <c r="B4904" s="68" t="s">
        <v>1665</v>
      </c>
      <c r="C4904" s="68" t="s">
        <v>490</v>
      </c>
      <c r="D4904" s="69" t="n">
        <v>27561</v>
      </c>
      <c r="E4904" s="69"/>
      <c r="F4904" s="42" t="n">
        <v>0.708333333333333</v>
      </c>
      <c r="G4904" s="3" t="s">
        <v>1808</v>
      </c>
      <c r="H4904" s="3" t="s">
        <v>1321</v>
      </c>
      <c r="I4904" s="29" t="n">
        <v>232</v>
      </c>
      <c r="K4904" s="30" t="s">
        <v>1714</v>
      </c>
      <c r="M4904" s="31" t="n">
        <f aca="false">SUM(P4904,R4904,T4904,V4904,X4904,Z4904,AB4904,AD4904,AF4904,AH4904,AJ4904,AL4904,AN4904,AP4904,AR4904,AT4904,AV4904,AX4904,AZ4904,BB4904)</f>
        <v>0</v>
      </c>
    </row>
    <row r="4905" customFormat="false" ht="15" hidden="false" customHeight="false" outlineLevel="0" collapsed="false">
      <c r="A4905" s="41" t="n">
        <v>40645</v>
      </c>
      <c r="B4905" s="68" t="s">
        <v>1675</v>
      </c>
      <c r="C4905" s="68" t="s">
        <v>490</v>
      </c>
      <c r="D4905" s="69" t="n">
        <v>27562</v>
      </c>
      <c r="E4905" s="69"/>
      <c r="F4905" s="42" t="n">
        <v>0.819444444444444</v>
      </c>
      <c r="G4905" s="3" t="s">
        <v>1943</v>
      </c>
      <c r="H4905" s="3" t="s">
        <v>1944</v>
      </c>
      <c r="I4905" s="29" t="n">
        <v>313.98</v>
      </c>
      <c r="K4905" s="30" t="s">
        <v>1375</v>
      </c>
      <c r="M4905" s="31" t="n">
        <f aca="false">SUM(P4905,R4905,T4905,V4905,X4905,Z4905,AB4905,AD4905,AF4905,AH4905,AJ4905,AL4905,AN4905,AP4905,AR4905,AT4905,AV4905,AX4905,AZ4905,BB4905)</f>
        <v>0</v>
      </c>
    </row>
    <row r="4906" customFormat="false" ht="15" hidden="false" customHeight="false" outlineLevel="0" collapsed="false">
      <c r="A4906" s="41" t="n">
        <v>40645</v>
      </c>
      <c r="B4906" s="68" t="s">
        <v>1173</v>
      </c>
      <c r="C4906" s="68" t="s">
        <v>1049</v>
      </c>
      <c r="D4906" s="69" t="n">
        <v>27563</v>
      </c>
      <c r="E4906" s="69"/>
      <c r="F4906" s="42" t="n">
        <v>0.760416666666667</v>
      </c>
      <c r="G4906" s="154" t="s">
        <v>1945</v>
      </c>
      <c r="H4906" s="3" t="s">
        <v>1946</v>
      </c>
      <c r="I4906" s="29" t="n">
        <v>279</v>
      </c>
      <c r="K4906" s="30" t="s">
        <v>1212</v>
      </c>
      <c r="M4906" s="31" t="n">
        <f aca="false">SUM(P4906,R4906,T4906,V4906,X4906,Z4906,AB4906,AD4906,AF4906,AH4906,AJ4906,AL4906,AN4906,AP4906,AR4906,AT4906,AV4906,AX4906,AZ4906,BB4906)</f>
        <v>0</v>
      </c>
    </row>
    <row r="4907" customFormat="false" ht="15" hidden="false" customHeight="false" outlineLevel="0" collapsed="false">
      <c r="A4907" s="41" t="n">
        <v>40645</v>
      </c>
      <c r="B4907" s="68" t="s">
        <v>1189</v>
      </c>
      <c r="C4907" s="68" t="s">
        <v>925</v>
      </c>
      <c r="D4907" s="69" t="n">
        <v>27564</v>
      </c>
      <c r="E4907" s="69"/>
      <c r="F4907" s="42" t="n">
        <v>0.739583333333334</v>
      </c>
      <c r="H4907" s="42" t="n">
        <v>0.4375</v>
      </c>
      <c r="I4907" s="29" t="n">
        <v>250.7</v>
      </c>
      <c r="K4907" s="30" t="s">
        <v>1231</v>
      </c>
      <c r="M4907" s="31" t="n">
        <f aca="false">SUM(P4907,R4907,T4907,V4907,X4907,Z4907,AB4907,AD4907,AF4907,AH4907,AJ4907,AL4907,AN4907,AP4907,AR4907,AT4907,AV4907,AX4907,AZ4907,BB4907)</f>
        <v>0</v>
      </c>
    </row>
    <row r="4908" customFormat="false" ht="15" hidden="false" customHeight="false" outlineLevel="0" collapsed="false">
      <c r="A4908" s="41" t="n">
        <v>40645</v>
      </c>
      <c r="B4908" s="68" t="s">
        <v>1176</v>
      </c>
      <c r="C4908" s="68" t="s">
        <v>1817</v>
      </c>
      <c r="D4908" s="69" t="n">
        <v>27565</v>
      </c>
      <c r="E4908" s="69"/>
      <c r="F4908" s="42" t="n">
        <v>0.760416666666667</v>
      </c>
      <c r="G4908" s="3" t="s">
        <v>1170</v>
      </c>
      <c r="H4908" s="3" t="s">
        <v>1305</v>
      </c>
      <c r="I4908" s="29" t="n">
        <v>113</v>
      </c>
      <c r="K4908" s="30" t="s">
        <v>1222</v>
      </c>
      <c r="M4908" s="31" t="n">
        <f aca="false">SUM(P4908,R4908,T4908,V4908,X4908,Z4908,AB4908,AD4908,AF4908,AH4908,AJ4908,AL4908,AN4908,AP4908,AR4908,AT4908,AV4908,AX4908,AZ4908,BB4908)</f>
        <v>11560.5</v>
      </c>
      <c r="O4908" s="0" t="n">
        <v>459</v>
      </c>
      <c r="P4908" s="31" t="n">
        <v>11560.5</v>
      </c>
    </row>
    <row r="4909" customFormat="false" ht="15" hidden="false" customHeight="false" outlineLevel="0" collapsed="false">
      <c r="A4909" s="41" t="n">
        <v>40645</v>
      </c>
      <c r="B4909" s="68" t="s">
        <v>1832</v>
      </c>
      <c r="C4909" s="68" t="s">
        <v>1805</v>
      </c>
      <c r="D4909" s="69" t="n">
        <v>27566</v>
      </c>
      <c r="E4909" s="69"/>
      <c r="F4909" s="42" t="n">
        <v>0.736111111111111</v>
      </c>
      <c r="H4909" s="42" t="n">
        <v>0.416666666666667</v>
      </c>
      <c r="I4909" s="29" t="n">
        <v>185</v>
      </c>
      <c r="K4909" s="30" t="s">
        <v>1833</v>
      </c>
      <c r="M4909" s="31" t="n">
        <f aca="false">SUM(P4909,R4909,T4909,V4909,X4909,Z4909,AB4909,AD4909,AF4909,AH4909,AJ4909,AL4909,AN4909,AP4909,AR4909,AT4909,AV4909,AX4909,AZ4909,BB4909)</f>
        <v>0</v>
      </c>
    </row>
    <row r="4910" customFormat="false" ht="15" hidden="false" customHeight="false" outlineLevel="0" collapsed="false">
      <c r="A4910" s="41" t="n">
        <v>40645</v>
      </c>
      <c r="B4910" s="68" t="s">
        <v>679</v>
      </c>
      <c r="C4910" s="68" t="s">
        <v>1206</v>
      </c>
      <c r="D4910" s="69" t="n">
        <v>27567</v>
      </c>
      <c r="E4910" s="69"/>
      <c r="F4910" s="3" t="s">
        <v>1162</v>
      </c>
      <c r="H4910" s="3" t="s">
        <v>1162</v>
      </c>
      <c r="I4910" s="29" t="n">
        <v>202</v>
      </c>
      <c r="K4910" s="30" t="s">
        <v>1223</v>
      </c>
      <c r="M4910" s="31" t="n">
        <f aca="false">SUM(P4910,R4910,T4910,V4910,X4910,Z4910,AB4910,AD4910,AF4910,AH4910,AJ4910,AL4910,AN4910,AP4910,AR4910,AT4910,AV4910,AX4910,AZ4910,BB4910)</f>
        <v>2051.65</v>
      </c>
      <c r="O4910" s="0" t="n">
        <v>26106</v>
      </c>
      <c r="P4910" s="31" t="n">
        <v>218.1</v>
      </c>
      <c r="Q4910" s="0" t="n">
        <v>25035</v>
      </c>
      <c r="R4910" s="31" t="n">
        <v>440</v>
      </c>
      <c r="S4910" s="47" t="n">
        <v>25105</v>
      </c>
      <c r="T4910" s="31" t="n">
        <v>7.5</v>
      </c>
      <c r="U4910" s="47" t="n">
        <v>25138</v>
      </c>
      <c r="V4910" s="31" t="n">
        <v>300</v>
      </c>
      <c r="W4910" s="47" t="n">
        <v>25136</v>
      </c>
      <c r="X4910" s="31" t="n">
        <v>202.5</v>
      </c>
      <c r="Y4910" s="47" t="n">
        <v>25135</v>
      </c>
      <c r="Z4910" s="31" t="n">
        <v>212.55</v>
      </c>
      <c r="AA4910" s="47" t="n">
        <v>25134</v>
      </c>
      <c r="AB4910" s="31" t="n">
        <v>671</v>
      </c>
    </row>
    <row r="4911" customFormat="false" ht="15" hidden="false" customHeight="false" outlineLevel="0" collapsed="false">
      <c r="A4911" s="41" t="n">
        <v>40645</v>
      </c>
      <c r="B4911" s="68" t="s">
        <v>627</v>
      </c>
      <c r="C4911" s="68" t="s">
        <v>1206</v>
      </c>
      <c r="D4911" s="69" t="n">
        <v>27568</v>
      </c>
      <c r="E4911" s="69"/>
      <c r="F4911" s="3" t="s">
        <v>1162</v>
      </c>
      <c r="G4911" s="3" t="s">
        <v>1557</v>
      </c>
      <c r="H4911" s="3" t="s">
        <v>1162</v>
      </c>
      <c r="I4911" s="29" t="n">
        <v>230.4</v>
      </c>
      <c r="K4911" s="30" t="s">
        <v>1303</v>
      </c>
      <c r="M4911" s="31" t="n">
        <f aca="false">SUM(P4911,R4911,T4911,V4911,X4911,Z4911,AB4911,AD4911,AF4911,AH4911,AJ4911,AL4911,AN4911,AP4911,AR4911,AT4911,AV4911,AX4911,AZ4911,BB4911)</f>
        <v>24840.99</v>
      </c>
      <c r="O4911" s="0" t="n">
        <v>25043</v>
      </c>
      <c r="P4911" s="31" t="n">
        <v>500.01</v>
      </c>
      <c r="Q4911" s="0" t="n">
        <v>25044</v>
      </c>
      <c r="R4911" s="31" t="n">
        <v>10095</v>
      </c>
      <c r="S4911" s="47" t="n">
        <v>25036</v>
      </c>
      <c r="T4911" s="31" t="n">
        <v>9912.5</v>
      </c>
      <c r="U4911" s="47" t="n">
        <v>24787</v>
      </c>
      <c r="V4911" s="31" t="n">
        <v>2240.52</v>
      </c>
      <c r="W4911" s="47" t="n">
        <v>24875</v>
      </c>
      <c r="X4911" s="31" t="n">
        <v>28.08</v>
      </c>
      <c r="Y4911" s="47" t="n">
        <v>24870</v>
      </c>
      <c r="Z4911" s="31" t="n">
        <v>2064.88</v>
      </c>
    </row>
    <row r="4912" customFormat="false" ht="15" hidden="false" customHeight="false" outlineLevel="0" collapsed="false">
      <c r="A4912" s="41" t="n">
        <v>40645</v>
      </c>
      <c r="B4912" s="68" t="s">
        <v>383</v>
      </c>
      <c r="C4912" s="68" t="s">
        <v>1206</v>
      </c>
      <c r="D4912" s="69" t="n">
        <v>27569</v>
      </c>
      <c r="E4912" s="69"/>
      <c r="F4912" s="3" t="s">
        <v>1162</v>
      </c>
      <c r="G4912" s="3" t="s">
        <v>1947</v>
      </c>
      <c r="H4912" s="3" t="s">
        <v>1162</v>
      </c>
      <c r="I4912" s="29" t="n">
        <v>249.6</v>
      </c>
      <c r="K4912" s="30" t="s">
        <v>1948</v>
      </c>
      <c r="M4912" s="31" t="n">
        <f aca="false">SUM(P4912,R4912,T4912,V4912,X4912,Z4912,AB4912,AD4912,AF4912,AH4912,AJ4912,AL4912,AN4912,AP4912,AR4912,AT4912,AV4912,AX4912,AZ4912,BB4912)</f>
        <v>23076</v>
      </c>
      <c r="O4912" s="0" t="n">
        <v>24874</v>
      </c>
      <c r="P4912" s="31" t="n">
        <v>571.26</v>
      </c>
      <c r="Q4912" s="0" t="n">
        <v>24873</v>
      </c>
      <c r="R4912" s="31" t="n">
        <v>228.78</v>
      </c>
      <c r="S4912" s="47" t="n">
        <v>24872</v>
      </c>
      <c r="T4912" s="31" t="n">
        <v>400.54</v>
      </c>
      <c r="U4912" s="47" t="n">
        <v>25135</v>
      </c>
      <c r="V4912" s="31" t="n">
        <v>450.01</v>
      </c>
      <c r="W4912" s="47" t="n">
        <v>24748</v>
      </c>
      <c r="X4912" s="31" t="n">
        <v>22.1</v>
      </c>
      <c r="Y4912" s="47" t="n">
        <v>24785</v>
      </c>
      <c r="Z4912" s="31" t="n">
        <v>3163.31</v>
      </c>
      <c r="AA4912" s="47" t="n">
        <v>25479</v>
      </c>
      <c r="AB4912" s="31" t="n">
        <v>8145</v>
      </c>
      <c r="AC4912" s="47" t="n">
        <v>25157</v>
      </c>
      <c r="AD4912" s="31" t="n">
        <v>10095</v>
      </c>
    </row>
    <row r="4913" customFormat="false" ht="15" hidden="false" customHeight="false" outlineLevel="0" collapsed="false">
      <c r="A4913" s="41" t="n">
        <v>40645</v>
      </c>
      <c r="B4913" s="68" t="s">
        <v>1165</v>
      </c>
      <c r="C4913" s="68" t="s">
        <v>1206</v>
      </c>
      <c r="D4913" s="69" t="n">
        <v>27570</v>
      </c>
      <c r="E4913" s="69"/>
      <c r="F4913" s="3" t="s">
        <v>1162</v>
      </c>
      <c r="G4913" s="3" t="s">
        <v>1247</v>
      </c>
      <c r="H4913" s="3" t="s">
        <v>1162</v>
      </c>
      <c r="I4913" s="29" t="n">
        <v>225.8</v>
      </c>
      <c r="K4913" s="30" t="s">
        <v>1233</v>
      </c>
      <c r="M4913" s="31" t="n">
        <f aca="false">SUM(P4913,R4913,T4913,V4913,X4913,Z4913,AB4913,AD4913,AF4913,AH4913,AJ4913,AL4913,AN4913,AP4913,AR4913,AT4913,AV4913,AX4913,AZ4913,BB4913)</f>
        <v>9190.51</v>
      </c>
      <c r="O4913" s="0" t="n">
        <v>25048</v>
      </c>
      <c r="P4913" s="31" t="n">
        <v>2000</v>
      </c>
      <c r="Q4913" s="0" t="n">
        <v>25137</v>
      </c>
      <c r="R4913" s="31" t="n">
        <v>1250.03</v>
      </c>
      <c r="S4913" s="47" t="n">
        <v>24778</v>
      </c>
      <c r="T4913" s="31" t="n">
        <v>373.2</v>
      </c>
      <c r="U4913" s="47" t="n">
        <v>25106</v>
      </c>
      <c r="V4913" s="31" t="n">
        <v>218.1</v>
      </c>
      <c r="W4913" s="47" t="n">
        <v>24767</v>
      </c>
      <c r="X4913" s="31" t="n">
        <v>757.05</v>
      </c>
      <c r="Y4913" s="47" t="n">
        <v>24768</v>
      </c>
      <c r="Z4913" s="31" t="n">
        <v>1052.8</v>
      </c>
      <c r="AA4913" s="47" t="n">
        <v>24761</v>
      </c>
      <c r="AB4913" s="31" t="n">
        <v>513.66</v>
      </c>
      <c r="AC4913" s="47" t="n">
        <v>24781</v>
      </c>
      <c r="AD4913" s="31" t="n">
        <v>776.27</v>
      </c>
      <c r="AE4913" s="47" t="n">
        <v>24880</v>
      </c>
      <c r="AF4913" s="31" t="n">
        <v>1327.88</v>
      </c>
      <c r="AG4913" s="47" t="n">
        <v>24779</v>
      </c>
      <c r="AH4913" s="31" t="n">
        <v>921.52</v>
      </c>
    </row>
    <row r="4914" customFormat="false" ht="15" hidden="false" customHeight="false" outlineLevel="0" collapsed="false">
      <c r="A4914" s="41" t="n">
        <v>40645</v>
      </c>
      <c r="B4914" s="68" t="s">
        <v>1169</v>
      </c>
      <c r="C4914" s="68" t="s">
        <v>1384</v>
      </c>
      <c r="D4914" s="69" t="n">
        <v>27571</v>
      </c>
      <c r="E4914" s="69"/>
      <c r="F4914" s="42" t="n">
        <v>0.458333333333333</v>
      </c>
      <c r="G4914" s="3" t="s">
        <v>1241</v>
      </c>
      <c r="H4914" s="3" t="s">
        <v>1308</v>
      </c>
      <c r="I4914" s="29" t="n">
        <v>95</v>
      </c>
      <c r="K4914" s="30" t="s">
        <v>1214</v>
      </c>
      <c r="M4914" s="31" t="n">
        <f aca="false">SUM(P4914,R4914,T4914,V4914,X4914,Z4914,AB4914,AD4914,AF4914,AH4914,AJ4914,AL4914,AN4914,AP4914,AR4914,AT4914,AV4914,AX4914,AZ4914,BB4914)</f>
        <v>0</v>
      </c>
    </row>
    <row r="4915" customFormat="false" ht="15" hidden="false" customHeight="false" outlineLevel="0" collapsed="false">
      <c r="A4915" s="41" t="n">
        <v>40645</v>
      </c>
      <c r="B4915" s="68" t="s">
        <v>1199</v>
      </c>
      <c r="C4915" s="68" t="s">
        <v>979</v>
      </c>
      <c r="D4915" s="69" t="n">
        <v>27572</v>
      </c>
      <c r="E4915" s="69"/>
      <c r="F4915" s="42" t="n">
        <v>0.680555555555555</v>
      </c>
      <c r="G4915" s="3" t="s">
        <v>1241</v>
      </c>
      <c r="H4915" s="42" t="n">
        <v>0.354166666666667</v>
      </c>
      <c r="I4915" s="29" t="n">
        <v>172.2</v>
      </c>
      <c r="K4915" s="30" t="s">
        <v>1949</v>
      </c>
      <c r="M4915" s="31" t="n">
        <f aca="false">SUM(P4915,R4915,T4915,V4915,X4915,Z4915,AB4915,AD4915,AF4915,AH4915,AJ4915,AL4915,AN4915,AP4915,AR4915,AT4915,AV4915,AX4915,AZ4915,BB4915)</f>
        <v>0</v>
      </c>
    </row>
    <row r="4916" customFormat="false" ht="15" hidden="false" customHeight="false" outlineLevel="0" collapsed="false">
      <c r="A4916" s="41" t="n">
        <v>40645</v>
      </c>
      <c r="B4916" s="68" t="s">
        <v>1193</v>
      </c>
      <c r="C4916" s="68" t="s">
        <v>836</v>
      </c>
      <c r="D4916" s="69" t="n">
        <v>27573</v>
      </c>
      <c r="E4916" s="69"/>
      <c r="F4916" s="42" t="n">
        <v>0.71875</v>
      </c>
      <c r="H4916" s="42" t="n">
        <v>0.333333333333333</v>
      </c>
      <c r="I4916" s="29" t="n">
        <v>153</v>
      </c>
      <c r="K4916" s="30" t="s">
        <v>1216</v>
      </c>
      <c r="M4916" s="31" t="n">
        <f aca="false">SUM(P4916,R4916,T4916,V4916,X4916,Z4916,AB4916,AD4916,AF4916,AH4916,AJ4916,AL4916,AN4916,AP4916,AR4916,AT4916,AV4916,AX4916,AZ4916,BB4916)</f>
        <v>0</v>
      </c>
    </row>
    <row r="4917" customFormat="false" ht="15" hidden="false" customHeight="false" outlineLevel="0" collapsed="false">
      <c r="A4917" s="117" t="n">
        <v>40645</v>
      </c>
      <c r="B4917" s="68" t="s">
        <v>1208</v>
      </c>
      <c r="C4917" s="68" t="s">
        <v>1032</v>
      </c>
      <c r="D4917" s="69" t="n">
        <v>27574</v>
      </c>
      <c r="E4917" s="69"/>
      <c r="F4917" s="42" t="n">
        <v>0.649305555555556</v>
      </c>
      <c r="H4917" s="42" t="n">
        <v>0.333333333333333</v>
      </c>
      <c r="I4917" s="29" t="n">
        <v>301</v>
      </c>
      <c r="K4917" s="30" t="s">
        <v>1238</v>
      </c>
      <c r="M4917" s="31" t="n">
        <f aca="false">SUM(P4917,R4917,T4917,V4917,X4917,Z4917,AB4917,AD4917,AF4917,AH4917,AJ4917,AL4917,AN4917,AP4917,AR4917,AT4917,AV4917,AX4917,AZ4917,BB4917)</f>
        <v>0</v>
      </c>
    </row>
    <row r="4918" customFormat="false" ht="15" hidden="false" customHeight="false" outlineLevel="0" collapsed="false">
      <c r="A4918" s="41" t="n">
        <v>40645</v>
      </c>
      <c r="B4918" s="68" t="s">
        <v>1197</v>
      </c>
      <c r="C4918" s="68" t="s">
        <v>1950</v>
      </c>
      <c r="D4918" s="69" t="n">
        <v>27575</v>
      </c>
      <c r="E4918" s="69"/>
      <c r="F4918" s="42" t="n">
        <v>0.84375</v>
      </c>
      <c r="H4918" s="42" t="n">
        <v>0.291666666666667</v>
      </c>
      <c r="I4918" s="29" t="n">
        <v>143.15</v>
      </c>
      <c r="K4918" s="30" t="s">
        <v>1259</v>
      </c>
      <c r="M4918" s="31" t="n">
        <f aca="false">SUM(P4918,R4918,T4918,V4918,X4918,Z4918,AB4918,AD4918,AF4918,AH4918,AJ4918,AL4918,AN4918,AP4918,AR4918,AT4918,AV4918,AX4918,AZ4918,BB4918)</f>
        <v>0</v>
      </c>
    </row>
    <row r="4919" customFormat="false" ht="15" hidden="false" customHeight="false" outlineLevel="0" collapsed="false">
      <c r="A4919" s="41" t="n">
        <v>40645</v>
      </c>
      <c r="B4919" s="68" t="s">
        <v>96</v>
      </c>
      <c r="C4919" s="68" t="s">
        <v>869</v>
      </c>
      <c r="D4919" s="69" t="n">
        <v>27576</v>
      </c>
      <c r="E4919" s="69"/>
      <c r="F4919" s="42" t="n">
        <v>0.625</v>
      </c>
      <c r="H4919" s="42" t="n">
        <v>0.166666666666667</v>
      </c>
      <c r="I4919" s="29" t="n">
        <v>72</v>
      </c>
      <c r="K4919" s="30" t="s">
        <v>1237</v>
      </c>
      <c r="M4919" s="31" t="n">
        <f aca="false">SUM(P4919,R4919,T4919,V4919,X4919,Z4919,AB4919,AD4919,AF4919,AH4919,AJ4919,AL4919,AN4919,AP4919,AR4919,AT4919,AV4919,AX4919,AZ4919,BB4919)</f>
        <v>0</v>
      </c>
    </row>
    <row r="4920" customFormat="false" ht="15" hidden="false" customHeight="false" outlineLevel="0" collapsed="false">
      <c r="A4920" s="41" t="n">
        <v>40645</v>
      </c>
      <c r="B4920" s="68" t="s">
        <v>1176</v>
      </c>
      <c r="C4920" s="68" t="s">
        <v>490</v>
      </c>
      <c r="D4920" s="69" t="n">
        <v>27577</v>
      </c>
      <c r="E4920" s="69"/>
      <c r="F4920" s="42" t="n">
        <v>0.694444444444445</v>
      </c>
      <c r="G4920" s="3" t="s">
        <v>1200</v>
      </c>
      <c r="H4920" s="3" t="s">
        <v>1191</v>
      </c>
      <c r="I4920" s="29" t="n">
        <v>95</v>
      </c>
      <c r="K4920" s="30" t="s">
        <v>1222</v>
      </c>
      <c r="M4920" s="31" t="n">
        <f aca="false">SUM(P4920,R4920,T4920,V4920,X4920,Z4920,AB4920,AD4920,AF4920,AH4920,AJ4920,AL4920,AN4920,AP4920,AR4920,AT4920,AV4920,AX4920,AZ4920,BB4920)</f>
        <v>0</v>
      </c>
    </row>
    <row r="4921" customFormat="false" ht="15" hidden="false" customHeight="false" outlineLevel="0" collapsed="false">
      <c r="A4921" s="41" t="n">
        <v>40645</v>
      </c>
      <c r="B4921" s="68" t="s">
        <v>1193</v>
      </c>
      <c r="C4921" s="68" t="s">
        <v>1475</v>
      </c>
      <c r="D4921" s="69" t="n">
        <v>27578</v>
      </c>
      <c r="E4921" s="69"/>
      <c r="F4921" s="42" t="n">
        <v>0.770833333333334</v>
      </c>
      <c r="H4921" s="42" t="n">
        <v>0.166666666666667</v>
      </c>
      <c r="I4921" s="29" t="n">
        <v>77</v>
      </c>
      <c r="K4921" s="30" t="s">
        <v>1216</v>
      </c>
      <c r="M4921" s="31" t="n">
        <f aca="false">SUM(P4921,R4921,T4921,V4921,X4921,Z4921,AB4921,AD4921,AF4921,AH4921,AJ4921,AL4921,AN4921,AP4921,AR4921,AT4921,AV4921,AX4921,AZ4921,BB4921)</f>
        <v>0</v>
      </c>
    </row>
    <row r="4922" customFormat="false" ht="15" hidden="false" customHeight="false" outlineLevel="0" collapsed="false">
      <c r="A4922" s="41"/>
    </row>
    <row r="4923" customFormat="false" ht="15" hidden="false" customHeight="false" outlineLevel="0" collapsed="false">
      <c r="A4923" s="134"/>
      <c r="B4923" s="133"/>
      <c r="C4923" s="133"/>
      <c r="D4923" s="134"/>
      <c r="E4923" s="134"/>
      <c r="F4923" s="134"/>
      <c r="G4923" s="134"/>
      <c r="H4923" s="134"/>
      <c r="I4923" s="136"/>
      <c r="J4923" s="136"/>
      <c r="K4923" s="134"/>
    </row>
    <row r="4924" customFormat="false" ht="18.75" hidden="false" customHeight="false" outlineLevel="0" collapsed="false">
      <c r="A4924" s="134"/>
      <c r="B4924" s="133"/>
      <c r="C4924" s="133"/>
      <c r="D4924" s="134"/>
      <c r="E4924" s="134"/>
      <c r="F4924" s="134"/>
      <c r="G4924" s="76" t="s">
        <v>1729</v>
      </c>
      <c r="H4924" s="134"/>
      <c r="I4924" s="136"/>
      <c r="J4924" s="136"/>
      <c r="K4924" s="134"/>
    </row>
    <row r="4925" customFormat="false" ht="15" hidden="false" customHeight="false" outlineLevel="0" collapsed="false">
      <c r="A4925" s="41" t="n">
        <v>40646</v>
      </c>
      <c r="B4925" s="0" t="s">
        <v>1675</v>
      </c>
      <c r="C4925" s="0" t="s">
        <v>490</v>
      </c>
      <c r="D4925" s="3" t="n">
        <v>27579</v>
      </c>
      <c r="F4925" s="42" t="n">
        <v>0.625</v>
      </c>
      <c r="H4925" s="42" t="n">
        <v>0.375</v>
      </c>
      <c r="I4925" s="29" t="n">
        <v>171</v>
      </c>
      <c r="K4925" s="30" t="s">
        <v>1375</v>
      </c>
      <c r="M4925" s="31" t="n">
        <f aca="false">SUM(P4925,R4925,T4925,V4925,X4925,Z4925,AB4925,AD4925,AF4925,AH4925,AJ4925,AL4925,AN4925,AP4925,AR4925,AT4925,AV4925,AX4925,AZ4925,BB4925)</f>
        <v>0</v>
      </c>
    </row>
    <row r="4926" customFormat="false" ht="15" hidden="false" customHeight="false" outlineLevel="0" collapsed="false">
      <c r="A4926" s="41" t="n">
        <v>40646</v>
      </c>
      <c r="B4926" s="0" t="s">
        <v>1745</v>
      </c>
      <c r="C4926" s="0" t="s">
        <v>490</v>
      </c>
      <c r="D4926" s="3" t="n">
        <v>27580</v>
      </c>
      <c r="F4926" s="42" t="n">
        <v>0.625</v>
      </c>
      <c r="H4926" s="42" t="n">
        <v>0.375</v>
      </c>
      <c r="I4926" s="29" t="n">
        <v>171</v>
      </c>
      <c r="K4926" s="30" t="s">
        <v>1766</v>
      </c>
      <c r="M4926" s="31" t="n">
        <f aca="false">SUM(P4926,R4926,T4926,V4926,X4926,Z4926,AB4926,AD4926,AF4926,AH4926,AJ4926,AL4926,AN4926,AP4926,AR4926,AT4926,AV4926,AX4926,AZ4926,BB4926)</f>
        <v>0</v>
      </c>
    </row>
    <row r="4927" customFormat="false" ht="15" hidden="false" customHeight="false" outlineLevel="0" collapsed="false">
      <c r="A4927" s="41" t="n">
        <v>40646</v>
      </c>
      <c r="B4927" s="68" t="s">
        <v>679</v>
      </c>
      <c r="C4927" s="68" t="s">
        <v>1206</v>
      </c>
      <c r="D4927" s="3" t="n">
        <v>27581</v>
      </c>
      <c r="F4927" s="3" t="s">
        <v>1162</v>
      </c>
      <c r="H4927" s="3" t="s">
        <v>1162</v>
      </c>
      <c r="I4927" s="29" t="n">
        <v>202</v>
      </c>
      <c r="K4927" s="30" t="s">
        <v>1223</v>
      </c>
      <c r="M4927" s="31" t="n">
        <f aca="false">SUM(P4927,R4927,T4927,V4927,X4927,Z4927,AB4927,AD4927,AF4927,AH4927,AJ4927,AL4927,AN4927,AP4927,AR4927,AT4927,AV4927,AX4927,AZ4927,BB4927)</f>
        <v>14364.23</v>
      </c>
      <c r="O4927" s="0" t="n">
        <v>25167</v>
      </c>
      <c r="P4927" s="31" t="n">
        <v>59.41</v>
      </c>
      <c r="Q4927" s="0" t="n">
        <v>25170</v>
      </c>
      <c r="R4927" s="31" t="n">
        <v>124.25</v>
      </c>
      <c r="S4927" s="47" t="n">
        <v>25172</v>
      </c>
      <c r="T4927" s="31" t="n">
        <v>2512.99</v>
      </c>
      <c r="U4927" s="47" t="n">
        <v>25622</v>
      </c>
      <c r="V4927" s="31" t="n">
        <v>2068.59</v>
      </c>
      <c r="W4927" s="47" t="n">
        <v>25651</v>
      </c>
      <c r="X4927" s="31" t="n">
        <v>7750</v>
      </c>
      <c r="Y4927" s="47" t="n">
        <v>25601</v>
      </c>
      <c r="Z4927" s="31" t="n">
        <v>1076.01</v>
      </c>
      <c r="AA4927" s="47" t="n">
        <v>25613</v>
      </c>
      <c r="AB4927" s="31" t="n">
        <v>204</v>
      </c>
      <c r="AC4927" s="47" t="n">
        <v>25596</v>
      </c>
      <c r="AD4927" s="31" t="n">
        <v>202.5</v>
      </c>
      <c r="AE4927" s="47" t="n">
        <v>25598</v>
      </c>
      <c r="AF4927" s="31" t="n">
        <v>141.48</v>
      </c>
      <c r="AG4927" s="47" t="n">
        <v>25592</v>
      </c>
      <c r="AH4927" s="31" t="n">
        <v>225</v>
      </c>
    </row>
    <row r="4928" customFormat="false" ht="15" hidden="false" customHeight="false" outlineLevel="0" collapsed="false">
      <c r="A4928" s="41" t="n">
        <v>40646</v>
      </c>
      <c r="B4928" s="68" t="s">
        <v>383</v>
      </c>
      <c r="C4928" s="68" t="s">
        <v>1206</v>
      </c>
      <c r="D4928" s="3" t="n">
        <v>27582</v>
      </c>
      <c r="F4928" s="3" t="s">
        <v>1162</v>
      </c>
      <c r="H4928" s="3" t="s">
        <v>1162</v>
      </c>
      <c r="I4928" s="29" t="n">
        <v>202</v>
      </c>
      <c r="K4928" s="30" t="s">
        <v>1232</v>
      </c>
      <c r="M4928" s="31" t="n">
        <f aca="false">SUM(P4928,R4928,T4928,V4928,X4928,Z4928,AB4928,AD4928,AF4928,AH4928,AJ4928,AL4928,AN4928,AP4928,AR4928,AT4928,AV4928,AX4928,AZ4928,BB4928)</f>
        <v>17471.66</v>
      </c>
      <c r="O4928" s="0" t="n">
        <v>25559</v>
      </c>
      <c r="P4928" s="31" t="n">
        <v>1500</v>
      </c>
      <c r="Q4928" s="0" t="n">
        <v>25643</v>
      </c>
      <c r="R4928" s="31" t="n">
        <v>879.98</v>
      </c>
      <c r="S4928" s="47" t="n">
        <v>25617</v>
      </c>
      <c r="T4928" s="31" t="n">
        <v>540</v>
      </c>
      <c r="U4928" s="47" t="n">
        <v>25606</v>
      </c>
      <c r="V4928" s="31" t="n">
        <v>1259.99</v>
      </c>
      <c r="W4928" s="47" t="n">
        <v>25604</v>
      </c>
      <c r="X4928" s="31" t="n">
        <v>5165.21</v>
      </c>
      <c r="Y4928" s="47" t="n">
        <v>25668</v>
      </c>
      <c r="Z4928" s="31" t="n">
        <v>7985</v>
      </c>
      <c r="AA4928" s="47" t="n">
        <v>25599</v>
      </c>
      <c r="AB4928" s="31" t="n">
        <v>141.48</v>
      </c>
    </row>
    <row r="4929" customFormat="false" ht="15" hidden="false" customHeight="false" outlineLevel="0" collapsed="false">
      <c r="A4929" s="41" t="n">
        <v>40646</v>
      </c>
      <c r="B4929" s="68" t="s">
        <v>1165</v>
      </c>
      <c r="C4929" s="68" t="s">
        <v>1206</v>
      </c>
      <c r="D4929" s="3" t="n">
        <v>27583</v>
      </c>
      <c r="F4929" s="3" t="s">
        <v>1162</v>
      </c>
      <c r="H4929" s="3" t="s">
        <v>1162</v>
      </c>
      <c r="I4929" s="29" t="n">
        <v>202</v>
      </c>
      <c r="K4929" s="30" t="s">
        <v>1233</v>
      </c>
      <c r="M4929" s="31" t="n">
        <f aca="false">SUM(P4929,R4929,T4929,V4929,X4929,Z4929,AB4929,AD4929,AF4929,AH4929,AJ4929,AL4929,AN4929,AP4929,AR4929,AT4929,AV4929,AX4929,AZ4929,BB4929)</f>
        <v>27937.63</v>
      </c>
      <c r="O4929" s="0" t="n">
        <v>25169</v>
      </c>
      <c r="P4929" s="31" t="n">
        <v>797.6</v>
      </c>
      <c r="Q4929" s="0" t="n">
        <v>25168</v>
      </c>
      <c r="R4929" s="31" t="n">
        <v>339.42</v>
      </c>
      <c r="S4929" s="47" t="n">
        <v>25151</v>
      </c>
      <c r="T4929" s="31" t="n">
        <v>581.18</v>
      </c>
      <c r="U4929" s="47" t="n">
        <v>25150</v>
      </c>
      <c r="V4929" s="31" t="n">
        <v>977.8</v>
      </c>
      <c r="W4929" s="47" t="n">
        <v>25149</v>
      </c>
      <c r="X4929" s="31" t="n">
        <v>473.6</v>
      </c>
      <c r="Y4929" s="47" t="n">
        <v>25638</v>
      </c>
      <c r="Z4929" s="31" t="n">
        <v>375.76</v>
      </c>
      <c r="AA4929" s="47" t="n">
        <v>25590</v>
      </c>
      <c r="AB4929" s="31" t="n">
        <v>4850</v>
      </c>
      <c r="AC4929" s="47" t="n">
        <v>25555</v>
      </c>
      <c r="AD4929" s="31" t="n">
        <v>6147.5</v>
      </c>
      <c r="AE4929" s="47" t="n">
        <v>25587</v>
      </c>
      <c r="AF4929" s="31" t="n">
        <v>10095</v>
      </c>
      <c r="AG4929" s="47" t="n">
        <v>25588</v>
      </c>
      <c r="AH4929" s="31" t="n">
        <v>500</v>
      </c>
      <c r="AI4929" s="47" t="n">
        <v>25614</v>
      </c>
      <c r="AJ4929" s="31" t="n">
        <v>2363.99</v>
      </c>
      <c r="AK4929" s="47" t="n">
        <v>25609</v>
      </c>
      <c r="AL4929" s="31" t="n">
        <v>313.5</v>
      </c>
      <c r="AM4929" s="0" t="n">
        <v>25597</v>
      </c>
      <c r="AN4929" s="31" t="n">
        <v>122.28</v>
      </c>
    </row>
    <row r="4930" customFormat="false" ht="15" hidden="false" customHeight="false" outlineLevel="0" collapsed="false">
      <c r="A4930" s="41" t="n">
        <v>40646</v>
      </c>
      <c r="B4930" s="0" t="s">
        <v>1189</v>
      </c>
      <c r="C4930" s="0" t="s">
        <v>925</v>
      </c>
      <c r="D4930" s="3" t="n">
        <v>27584</v>
      </c>
      <c r="F4930" s="42" t="n">
        <v>0.760416666666667</v>
      </c>
      <c r="G4930" s="3" t="s">
        <v>1170</v>
      </c>
      <c r="H4930" s="3" t="s">
        <v>1271</v>
      </c>
      <c r="I4930" s="29" t="n">
        <v>287.8</v>
      </c>
      <c r="K4930" s="30" t="s">
        <v>1231</v>
      </c>
      <c r="M4930" s="31" t="n">
        <f aca="false">SUM(P4930,R4930,T4930,V4930,X4930,Z4930,AB4930,AD4930,AF4930,AH4930,AJ4930,AL4930,AN4930,AP4930,AR4930,AT4930,AV4930,AX4930,AZ4930,BB4930)</f>
        <v>0</v>
      </c>
    </row>
    <row r="4931" customFormat="false" ht="15" hidden="false" customHeight="false" outlineLevel="0" collapsed="false">
      <c r="A4931" s="41" t="n">
        <v>40646</v>
      </c>
      <c r="B4931" s="68" t="s">
        <v>1197</v>
      </c>
      <c r="C4931" s="68" t="s">
        <v>714</v>
      </c>
      <c r="D4931" s="3" t="n">
        <v>27585</v>
      </c>
      <c r="F4931" s="42" t="n">
        <v>0.510416666666667</v>
      </c>
      <c r="G4931" s="3" t="s">
        <v>1170</v>
      </c>
      <c r="H4931" s="3" t="s">
        <v>1191</v>
      </c>
      <c r="I4931" s="29" t="n">
        <v>92</v>
      </c>
      <c r="K4931" s="30" t="s">
        <v>1259</v>
      </c>
      <c r="M4931" s="31" t="n">
        <f aca="false">SUM(P4931,R4931,T4931,V4931,X4931,Z4931,AB4931,AD4931,AF4931,AH4931,AJ4931,AL4931,AN4931,AP4931,AR4931,AT4931,AV4931,AX4931,AZ4931,BB4931)</f>
        <v>12400</v>
      </c>
      <c r="O4931" s="0" t="n">
        <v>371</v>
      </c>
      <c r="P4931" s="31" t="n">
        <v>6200</v>
      </c>
      <c r="Q4931" s="0" t="n">
        <v>372</v>
      </c>
      <c r="R4931" s="31" t="n">
        <v>6200</v>
      </c>
    </row>
    <row r="4932" customFormat="false" ht="15" hidden="false" customHeight="false" outlineLevel="0" collapsed="false">
      <c r="A4932" s="41" t="n">
        <v>40646</v>
      </c>
      <c r="B4932" s="68" t="s">
        <v>1195</v>
      </c>
      <c r="C4932" s="68" t="s">
        <v>1049</v>
      </c>
      <c r="D4932" s="3" t="n">
        <v>27586</v>
      </c>
      <c r="F4932" s="42" t="n">
        <v>0.479166666666667</v>
      </c>
      <c r="G4932" s="134" t="s">
        <v>1951</v>
      </c>
      <c r="H4932" s="42" t="n">
        <v>0.166666666666667</v>
      </c>
      <c r="I4932" s="29" t="n">
        <v>72</v>
      </c>
      <c r="K4932" s="30" t="s">
        <v>1217</v>
      </c>
      <c r="M4932" s="31" t="n">
        <f aca="false">SUM(P4932,R4932,T4932,V4932,X4932,Z4932,AB4932,AD4932,AF4932,AH4932,AJ4932,AL4932,AN4932,AP4932,AR4932,AT4932,AV4932,AX4932,AZ4932,BB4932)</f>
        <v>0</v>
      </c>
    </row>
    <row r="4933" customFormat="false" ht="15" hidden="false" customHeight="false" outlineLevel="0" collapsed="false">
      <c r="A4933" s="41" t="n">
        <v>40646</v>
      </c>
      <c r="B4933" s="68" t="s">
        <v>1193</v>
      </c>
      <c r="C4933" s="68" t="s">
        <v>1032</v>
      </c>
      <c r="D4933" s="3" t="n">
        <v>27587</v>
      </c>
      <c r="F4933" s="42" t="n">
        <v>0.649305555555556</v>
      </c>
      <c r="H4933" s="42" t="n">
        <v>0.291666666666667</v>
      </c>
      <c r="I4933" s="29" t="n">
        <v>173</v>
      </c>
      <c r="K4933" s="30" t="s">
        <v>1216</v>
      </c>
      <c r="M4933" s="31" t="n">
        <f aca="false">SUM(P4933,R4933,T4933,V4933,X4933,Z4933,AB4933,AD4933,AF4933,AH4933,AJ4933,AL4933,AN4933,AP4933,AR4933,AT4933,AV4933,AX4933,AZ4933,BB4933)</f>
        <v>0</v>
      </c>
    </row>
    <row r="4934" customFormat="false" ht="15" hidden="false" customHeight="false" outlineLevel="0" collapsed="false">
      <c r="A4934" s="41" t="n">
        <v>40646</v>
      </c>
      <c r="B4934" s="68" t="s">
        <v>96</v>
      </c>
      <c r="C4934" s="68" t="s">
        <v>892</v>
      </c>
      <c r="D4934" s="3" t="n">
        <v>27588</v>
      </c>
      <c r="F4934" s="42" t="n">
        <v>0.645833333333333</v>
      </c>
      <c r="G4934" s="69"/>
      <c r="H4934" s="42" t="n">
        <v>0.291666666666667</v>
      </c>
      <c r="I4934" s="29" t="n">
        <v>119</v>
      </c>
      <c r="K4934" s="30" t="s">
        <v>1237</v>
      </c>
      <c r="M4934" s="31" t="n">
        <f aca="false">SUM(P4934,R4934,T4934,V4934,X4934,Z4934,AB4934,AD4934,AF4934,AH4934,AJ4934,AL4934,AN4934,AP4934,AR4934,AT4934,AV4934,AX4934,AZ4934,BB4934)</f>
        <v>0</v>
      </c>
    </row>
    <row r="4935" customFormat="false" ht="15" hidden="false" customHeight="false" outlineLevel="0" collapsed="false">
      <c r="A4935" s="41" t="n">
        <v>40646</v>
      </c>
      <c r="B4935" s="68" t="s">
        <v>1832</v>
      </c>
      <c r="C4935" s="68" t="s">
        <v>1807</v>
      </c>
      <c r="D4935" s="3" t="n">
        <v>27589</v>
      </c>
      <c r="F4935" s="42" t="n">
        <v>0.652777777777778</v>
      </c>
      <c r="H4935" s="42" t="n">
        <v>0.291666666666667</v>
      </c>
      <c r="I4935" s="29" t="n">
        <v>131</v>
      </c>
      <c r="K4935" s="30" t="s">
        <v>1833</v>
      </c>
      <c r="M4935" s="31" t="n">
        <f aca="false">SUM(P4935,R4935,T4935,V4935,X4935,Z4935,AB4935,AD4935,AF4935,AH4935,AJ4935,AL4935,AN4935,AP4935,AR4935,AT4935,AV4935,AX4935,AZ4935,BB4935)</f>
        <v>0</v>
      </c>
    </row>
    <row r="4936" customFormat="false" ht="15" hidden="false" customHeight="false" outlineLevel="0" collapsed="false">
      <c r="A4936" s="41" t="n">
        <v>40646</v>
      </c>
      <c r="B4936" s="68" t="s">
        <v>627</v>
      </c>
      <c r="C4936" s="68" t="s">
        <v>1753</v>
      </c>
      <c r="D4936" s="3" t="n">
        <v>27590</v>
      </c>
      <c r="F4936" s="42" t="n">
        <v>0.5</v>
      </c>
      <c r="H4936" s="42" t="n">
        <v>0.166666666666667</v>
      </c>
      <c r="I4936" s="29" t="n">
        <v>77</v>
      </c>
      <c r="K4936" s="30" t="s">
        <v>1303</v>
      </c>
      <c r="M4936" s="31" t="n">
        <f aca="false">SUM(P4936,R4936,T4936,V4936,X4936,Z4936,AB4936,AD4936,AF4936,AH4936,AJ4936,AL4936,AN4936,AP4936,AR4936,AT4936,AV4936,AX4936,AZ4936,BB4936)</f>
        <v>0</v>
      </c>
    </row>
    <row r="4937" customFormat="false" ht="15" hidden="false" customHeight="false" outlineLevel="0" collapsed="false">
      <c r="A4937" s="41" t="n">
        <v>40646</v>
      </c>
      <c r="B4937" s="68" t="s">
        <v>627</v>
      </c>
      <c r="C4937" s="68" t="s">
        <v>1255</v>
      </c>
      <c r="D4937" s="3" t="n">
        <v>27591</v>
      </c>
      <c r="F4937" s="42" t="n">
        <v>0.59375</v>
      </c>
      <c r="H4937" s="42" t="n">
        <v>0.166666666666667</v>
      </c>
      <c r="I4937" s="29" t="n">
        <v>80</v>
      </c>
      <c r="K4937" s="30" t="s">
        <v>1303</v>
      </c>
      <c r="M4937" s="31" t="n">
        <f aca="false">SUM(P4937,R4937,T4937,V4937,X4937,Z4937,AB4937,AD4937,AF4937,AH4937,AJ4937,AL4937,AN4937,AP4937,AR4937,AT4937,AV4937,AX4937,AZ4937,BB4937)</f>
        <v>0</v>
      </c>
    </row>
    <row r="4938" customFormat="false" ht="15" hidden="false" customHeight="false" outlineLevel="0" collapsed="false">
      <c r="A4938" s="41" t="n">
        <v>40646</v>
      </c>
      <c r="B4938" s="68" t="s">
        <v>1199</v>
      </c>
      <c r="C4938" s="68" t="s">
        <v>11</v>
      </c>
      <c r="D4938" s="3" t="n">
        <v>27592</v>
      </c>
      <c r="F4938" s="42" t="n">
        <v>0.694444444444445</v>
      </c>
      <c r="H4938" s="42" t="n">
        <v>0.166666666666667</v>
      </c>
      <c r="I4938" s="29" t="n">
        <v>77</v>
      </c>
      <c r="K4938" s="30" t="s">
        <v>1253</v>
      </c>
      <c r="M4938" s="31" t="n">
        <f aca="false">SUM(P4938,R4938,T4938,V4938,X4938,Z4938,AB4938,AD4938,AF4938,AH4938,AJ4938,AL4938,AN4938,AP4938,AR4938,AT4938,AV4938,AX4938,AZ4938,BB4938)</f>
        <v>0</v>
      </c>
    </row>
    <row r="4939" customFormat="false" ht="15" hidden="false" customHeight="false" outlineLevel="0" collapsed="false">
      <c r="A4939" s="55" t="n">
        <v>40646</v>
      </c>
      <c r="B4939" s="152" t="s">
        <v>1203</v>
      </c>
      <c r="C4939" s="152" t="s">
        <v>1319</v>
      </c>
      <c r="D4939" s="3" t="n">
        <v>27593</v>
      </c>
      <c r="F4939" s="44" t="n">
        <v>0.604166666666667</v>
      </c>
      <c r="G4939" s="30"/>
      <c r="H4939" s="44" t="n">
        <v>0.354166666666667</v>
      </c>
      <c r="I4939" s="29" t="n">
        <v>158</v>
      </c>
      <c r="K4939" s="30" t="s">
        <v>1244</v>
      </c>
      <c r="M4939" s="31" t="n">
        <f aca="false">SUM(P4939,R4939,T4939,V4939,X4939,Z4939,AB4939,AD4939,AF4939,AH4939,AJ4939,AL4939,AN4939,AP4939,AR4939,AT4939,AV4939,AX4939,AZ4939,BB4939)</f>
        <v>0</v>
      </c>
    </row>
    <row r="4940" customFormat="false" ht="15" hidden="false" customHeight="false" outlineLevel="0" collapsed="false">
      <c r="A4940" s="41" t="n">
        <v>40646</v>
      </c>
      <c r="B4940" s="68" t="s">
        <v>1197</v>
      </c>
      <c r="C4940" s="68" t="s">
        <v>1049</v>
      </c>
      <c r="D4940" s="3" t="n">
        <v>27594</v>
      </c>
      <c r="F4940" s="42" t="n">
        <v>0.760416666666667</v>
      </c>
      <c r="H4940" s="42" t="n">
        <v>0.270833333333333</v>
      </c>
      <c r="I4940" s="29" t="n">
        <v>117</v>
      </c>
      <c r="K4940" s="30" t="s">
        <v>1259</v>
      </c>
      <c r="M4940" s="31" t="n">
        <f aca="false">SUM(P4940,R4940,T4940,V4940,X4940,Z4940,AB4940,AD4940,AF4940,AH4940,AJ4940,AL4940,AN4940,AP4940,AR4940,AT4940,AV4940,AX4940,AZ4940,BB4940)</f>
        <v>0</v>
      </c>
    </row>
    <row r="4941" customFormat="false" ht="15" hidden="false" customHeight="false" outlineLevel="0" collapsed="false">
      <c r="A4941" s="41" t="n">
        <v>40646</v>
      </c>
      <c r="B4941" s="68" t="s">
        <v>1208</v>
      </c>
      <c r="C4941" s="68" t="s">
        <v>1032</v>
      </c>
      <c r="D4941" s="3" t="n">
        <v>27595</v>
      </c>
      <c r="F4941" s="42" t="n">
        <v>0.652777777777778</v>
      </c>
      <c r="H4941" s="42" t="n">
        <v>0.333333333333333</v>
      </c>
      <c r="I4941" s="29" t="n">
        <v>253</v>
      </c>
      <c r="K4941" s="30" t="s">
        <v>1238</v>
      </c>
      <c r="M4941" s="31" t="n">
        <f aca="false">SUM(P4941,R4941,T4941,V4941,X4941,Z4941,AB4941,AD4941,AF4941,AH4941,AJ4941,AL4941,AN4941,AP4941,AR4941,AT4941,AV4941,AX4941,AZ4941,BB4941)</f>
        <v>0</v>
      </c>
    </row>
    <row r="4942" customFormat="false" ht="15" hidden="false" customHeight="false" outlineLevel="0" collapsed="false">
      <c r="A4942" s="41" t="n">
        <v>40646</v>
      </c>
      <c r="B4942" s="68" t="s">
        <v>20</v>
      </c>
      <c r="C4942" s="68" t="s">
        <v>490</v>
      </c>
      <c r="D4942" s="3" t="n">
        <v>27596</v>
      </c>
      <c r="F4942" s="42" t="n">
        <v>0.958333333333333</v>
      </c>
      <c r="H4942" s="42" t="n">
        <v>0.166666666666667</v>
      </c>
      <c r="I4942" s="29" t="n">
        <v>100</v>
      </c>
      <c r="K4942" s="30" t="s">
        <v>1375</v>
      </c>
      <c r="M4942" s="31" t="n">
        <f aca="false">SUM(P4942,R4942,T4942,V4942,X4942,Z4942,AB4942,AD4942,AF4942,AH4942,AJ4942,AL4942,AN4942,AP4942,AR4942,AT4942,AV4942,AX4942,AZ4942,BB4942)</f>
        <v>0</v>
      </c>
    </row>
    <row r="4943" customFormat="false" ht="15" hidden="false" customHeight="false" outlineLevel="0" collapsed="false">
      <c r="A4943" s="41"/>
    </row>
    <row r="4944" customFormat="false" ht="15" hidden="false" customHeight="false" outlineLevel="0" collapsed="false">
      <c r="A4944" s="134"/>
      <c r="B4944" s="133"/>
      <c r="C4944" s="133"/>
      <c r="D4944" s="134"/>
      <c r="E4944" s="134"/>
      <c r="F4944" s="134"/>
      <c r="G4944" s="134"/>
      <c r="H4944" s="134"/>
      <c r="I4944" s="136"/>
      <c r="J4944" s="136"/>
      <c r="K4944" s="134"/>
    </row>
    <row r="4945" customFormat="false" ht="18.75" hidden="false" customHeight="false" outlineLevel="0" collapsed="false">
      <c r="A4945" s="134"/>
      <c r="B4945" s="133"/>
      <c r="C4945" s="133"/>
      <c r="D4945" s="134"/>
      <c r="E4945" s="134"/>
      <c r="F4945" s="134"/>
      <c r="G4945" s="76" t="s">
        <v>1734</v>
      </c>
      <c r="H4945" s="134"/>
      <c r="I4945" s="136"/>
      <c r="J4945" s="136"/>
      <c r="K4945" s="134"/>
    </row>
    <row r="4946" customFormat="false" ht="15" hidden="false" customHeight="false" outlineLevel="0" collapsed="false">
      <c r="A4946" s="55" t="n">
        <v>40647</v>
      </c>
      <c r="B4946" s="152" t="s">
        <v>20</v>
      </c>
      <c r="C4946" s="152" t="s">
        <v>490</v>
      </c>
      <c r="D4946" s="72" t="n">
        <v>27597</v>
      </c>
      <c r="E4946" s="72"/>
      <c r="F4946" s="44" t="n">
        <v>0.645833333333333</v>
      </c>
      <c r="G4946" s="30"/>
      <c r="H4946" s="44" t="n">
        <v>0.4375</v>
      </c>
      <c r="I4946" s="29" t="n">
        <v>199.5</v>
      </c>
      <c r="K4946" s="30" t="s">
        <v>1375</v>
      </c>
      <c r="M4946" s="31" t="n">
        <f aca="false">SUM(P4946,R4946,T4946,V4946,X4946,Z4946,AB4946,AD4946,AF4946,AH4946,AJ4946,AL4946,AN4946,AP4946,AR4946,AT4946,AV4946,AX4946,AZ4946,BB4946)</f>
        <v>0</v>
      </c>
    </row>
    <row r="4947" customFormat="false" ht="15" hidden="false" customHeight="false" outlineLevel="0" collapsed="false">
      <c r="A4947" s="55" t="n">
        <v>40647</v>
      </c>
      <c r="B4947" s="152" t="s">
        <v>1665</v>
      </c>
      <c r="C4947" s="152" t="s">
        <v>490</v>
      </c>
      <c r="D4947" s="72" t="n">
        <v>27598</v>
      </c>
      <c r="E4947" s="72"/>
      <c r="F4947" s="44" t="n">
        <v>0.729166666666667</v>
      </c>
      <c r="G4947" s="30"/>
      <c r="H4947" s="44" t="n">
        <v>0.5</v>
      </c>
      <c r="I4947" s="29" t="n">
        <v>228</v>
      </c>
      <c r="K4947" s="30" t="s">
        <v>1714</v>
      </c>
      <c r="M4947" s="31" t="n">
        <f aca="false">SUM(P4947,R4947,T4947,V4947,X4947,Z4947,AB4947,AD4947,AF4947,AH4947,AJ4947,AL4947,AN4947,AP4947,AR4947,AT4947,AV4947,AX4947,AZ4947,BB4947)</f>
        <v>0</v>
      </c>
    </row>
    <row r="4948" customFormat="false" ht="15" hidden="false" customHeight="false" outlineLevel="0" collapsed="false">
      <c r="A4948" s="41" t="n">
        <v>40647</v>
      </c>
      <c r="B4948" s="0" t="s">
        <v>627</v>
      </c>
      <c r="C4948" s="0" t="s">
        <v>940</v>
      </c>
      <c r="D4948" s="72" t="n">
        <v>27599</v>
      </c>
      <c r="E4948" s="72"/>
      <c r="F4948" s="42" t="n">
        <v>0.645833333333333</v>
      </c>
      <c r="G4948" s="3" t="s">
        <v>1229</v>
      </c>
      <c r="H4948" s="3" t="s">
        <v>1267</v>
      </c>
      <c r="I4948" s="29" t="n">
        <v>176</v>
      </c>
      <c r="K4948" s="30" t="s">
        <v>1303</v>
      </c>
      <c r="M4948" s="31" t="n">
        <f aca="false">SUM(P4948,R4948,T4948,V4948,X4948,Z4948,AB4948,AD4948,AF4948,AH4948,AJ4948,AL4948,AN4948,AP4948,AR4948,AT4948,AV4948,AX4948,AZ4948,BB4948)</f>
        <v>0</v>
      </c>
    </row>
    <row r="4949" customFormat="false" ht="15" hidden="false" customHeight="false" outlineLevel="0" collapsed="false">
      <c r="A4949" s="41" t="n">
        <v>40647</v>
      </c>
      <c r="B4949" s="0" t="s">
        <v>1169</v>
      </c>
      <c r="C4949" s="0" t="s">
        <v>925</v>
      </c>
      <c r="D4949" s="72" t="n">
        <v>27600</v>
      </c>
      <c r="E4949" s="72"/>
      <c r="F4949" s="42" t="n">
        <v>0.715277777777778</v>
      </c>
      <c r="H4949" s="42" t="n">
        <v>0.416666666666667</v>
      </c>
      <c r="I4949" s="29" t="n">
        <v>239</v>
      </c>
      <c r="K4949" s="30" t="s">
        <v>1214</v>
      </c>
      <c r="M4949" s="31" t="n">
        <f aca="false">SUM(P4949,R4949,T4949,V4949,X4949,Z4949,AB4949,AD4949,AF4949,AH4949,AJ4949,AL4949,AN4949,AP4949,AR4949,AT4949,AV4949,AX4949,AZ4949,BB4949)</f>
        <v>0</v>
      </c>
    </row>
    <row r="4950" customFormat="false" ht="15" hidden="false" customHeight="false" outlineLevel="0" collapsed="false">
      <c r="A4950" s="41" t="n">
        <v>40647</v>
      </c>
      <c r="B4950" s="68" t="s">
        <v>679</v>
      </c>
      <c r="C4950" s="68" t="s">
        <v>1206</v>
      </c>
      <c r="D4950" s="72" t="n">
        <v>27601</v>
      </c>
      <c r="E4950" s="72"/>
      <c r="F4950" s="3" t="s">
        <v>1162</v>
      </c>
      <c r="H4950" s="3" t="s">
        <v>1162</v>
      </c>
      <c r="I4950" s="29" t="n">
        <v>202</v>
      </c>
      <c r="K4950" s="30" t="s">
        <v>1223</v>
      </c>
      <c r="M4950" s="31" t="n">
        <f aca="false">SUM(P4950,R4950,T4950,V4950,X4950,Z4950,AB4950,AD4950,AF4950,AH4950,AJ4950,AL4950,AN4950,AP4950,AR4950,AT4950,AV4950,AX4950,AZ4950,BB4950)</f>
        <v>23077.5</v>
      </c>
      <c r="O4950" s="0" t="n">
        <v>25045</v>
      </c>
      <c r="P4950" s="31" t="n">
        <v>9645</v>
      </c>
      <c r="Q4950" s="0" t="n">
        <v>25046</v>
      </c>
      <c r="R4950" s="31" t="n">
        <v>530</v>
      </c>
      <c r="S4950" s="47" t="n">
        <v>25702</v>
      </c>
      <c r="T4950" s="31" t="n">
        <v>1458</v>
      </c>
      <c r="U4950" s="47" t="n">
        <v>25719</v>
      </c>
      <c r="V4950" s="31" t="n">
        <v>224.5</v>
      </c>
      <c r="W4950" s="47" t="n">
        <v>25771</v>
      </c>
      <c r="X4950" s="31" t="n">
        <v>11220</v>
      </c>
    </row>
    <row r="4951" customFormat="false" ht="15" hidden="false" customHeight="false" outlineLevel="0" collapsed="false">
      <c r="A4951" s="41" t="n">
        <v>40647</v>
      </c>
      <c r="B4951" s="68" t="s">
        <v>383</v>
      </c>
      <c r="C4951" s="68" t="s">
        <v>1206</v>
      </c>
      <c r="D4951" s="72" t="n">
        <v>27602</v>
      </c>
      <c r="E4951" s="72"/>
      <c r="F4951" s="3" t="s">
        <v>1162</v>
      </c>
      <c r="H4951" s="3" t="s">
        <v>1162</v>
      </c>
      <c r="I4951" s="29" t="n">
        <v>202</v>
      </c>
      <c r="K4951" s="30" t="s">
        <v>1232</v>
      </c>
      <c r="M4951" s="31" t="n">
        <f aca="false">SUM(P4951,R4951,T4951,V4951,X4951,Z4951,AB4951,AD4951,AF4951,AH4951,AJ4951,AL4951,AN4951,AP4951,AR4951,AT4951,AV4951,AX4951,AZ4951,BB4951)</f>
        <v>25073.07</v>
      </c>
      <c r="O4951" s="0" t="n">
        <v>25623</v>
      </c>
      <c r="P4951" s="31" t="n">
        <v>1222.2</v>
      </c>
      <c r="Q4951" s="0" t="n">
        <v>25624</v>
      </c>
      <c r="R4951" s="31" t="n">
        <v>30.08</v>
      </c>
      <c r="S4951" s="47" t="n">
        <v>25641</v>
      </c>
      <c r="T4951" s="31" t="n">
        <v>2400.04</v>
      </c>
      <c r="U4951" s="47" t="n">
        <v>25690</v>
      </c>
      <c r="V4951" s="31" t="n">
        <v>9545</v>
      </c>
      <c r="W4951" s="47" t="n">
        <v>25691</v>
      </c>
      <c r="X4951" s="31" t="n">
        <v>540</v>
      </c>
      <c r="Y4951" s="47" t="n">
        <v>25710</v>
      </c>
      <c r="Z4951" s="31" t="n">
        <v>293.25</v>
      </c>
      <c r="AA4951" s="47" t="n">
        <v>25714</v>
      </c>
      <c r="AB4951" s="31" t="n">
        <v>180</v>
      </c>
      <c r="AC4951" s="47" t="n">
        <v>25701</v>
      </c>
      <c r="AD4951" s="31" t="n">
        <v>6025</v>
      </c>
      <c r="AE4951" s="47" t="n">
        <v>25773</v>
      </c>
      <c r="AF4951" s="31" t="n">
        <v>4837.5</v>
      </c>
    </row>
    <row r="4952" customFormat="false" ht="15" hidden="false" customHeight="false" outlineLevel="0" collapsed="false">
      <c r="A4952" s="41" t="n">
        <v>40647</v>
      </c>
      <c r="B4952" s="68" t="s">
        <v>1165</v>
      </c>
      <c r="C4952" s="68" t="s">
        <v>1206</v>
      </c>
      <c r="D4952" s="72" t="n">
        <v>27603</v>
      </c>
      <c r="E4952" s="72"/>
      <c r="F4952" s="3" t="s">
        <v>1162</v>
      </c>
      <c r="H4952" s="3" t="s">
        <v>1162</v>
      </c>
      <c r="I4952" s="29" t="n">
        <v>202</v>
      </c>
      <c r="K4952" s="30" t="s">
        <v>1233</v>
      </c>
      <c r="M4952" s="31" t="n">
        <f aca="false">SUM(P4952,R4952,T4952,V4952,X4952,Z4952,AB4952,AD4952,AF4952,AH4952,AJ4952,AL4952,AN4952,AP4952,AR4952,AT4952,AV4952,AX4952,AZ4952,BB4952)</f>
        <v>16513.39</v>
      </c>
      <c r="O4952" s="0" t="n">
        <v>25625</v>
      </c>
      <c r="P4952" s="31" t="n">
        <v>3437.59</v>
      </c>
      <c r="Q4952" s="0" t="n">
        <v>25633</v>
      </c>
      <c r="R4952" s="31" t="n">
        <v>1573.16</v>
      </c>
      <c r="S4952" s="47" t="n">
        <v>25634</v>
      </c>
      <c r="T4952" s="31" t="n">
        <v>1253.14</v>
      </c>
      <c r="U4952" s="47" t="n">
        <v>25705</v>
      </c>
      <c r="V4952" s="31" t="n">
        <v>30.5</v>
      </c>
      <c r="W4952" s="47" t="n">
        <v>25704</v>
      </c>
      <c r="X4952" s="31" t="n">
        <v>604</v>
      </c>
      <c r="Y4952" s="47" t="n">
        <v>25715</v>
      </c>
      <c r="Z4952" s="31" t="n">
        <v>65</v>
      </c>
      <c r="AA4952" s="47" t="n">
        <v>25729</v>
      </c>
      <c r="AB4952" s="31" t="n">
        <v>2000</v>
      </c>
      <c r="AC4952" s="47" t="n">
        <v>25685</v>
      </c>
      <c r="AD4952" s="31" t="n">
        <v>7550</v>
      </c>
    </row>
    <row r="4953" customFormat="false" ht="15" hidden="false" customHeight="false" outlineLevel="0" collapsed="false">
      <c r="A4953" s="55" t="n">
        <v>40647</v>
      </c>
      <c r="B4953" s="152" t="s">
        <v>1173</v>
      </c>
      <c r="C4953" s="152" t="s">
        <v>1049</v>
      </c>
      <c r="D4953" s="72" t="n">
        <v>27604</v>
      </c>
      <c r="E4953" s="72"/>
      <c r="F4953" s="44" t="n">
        <v>0.791666666666667</v>
      </c>
      <c r="G4953" s="30"/>
      <c r="H4953" s="44" t="n">
        <v>0.458333333333333</v>
      </c>
      <c r="I4953" s="29" t="n">
        <v>198</v>
      </c>
      <c r="K4953" s="30" t="s">
        <v>1212</v>
      </c>
      <c r="M4953" s="31" t="n">
        <f aca="false">SUM(P4953,R4953,T4953,V4953,X4953,Z4953,AB4953,AD4953,AF4953,AH4953,AJ4953,AL4953,AN4953,AP4953,AR4953,AT4953,AV4953,AX4953,AZ4953,BB4953)</f>
        <v>0</v>
      </c>
    </row>
    <row r="4954" customFormat="false" ht="15" hidden="false" customHeight="false" outlineLevel="0" collapsed="false">
      <c r="A4954" s="41" t="n">
        <v>40647</v>
      </c>
      <c r="B4954" s="68" t="s">
        <v>1832</v>
      </c>
      <c r="C4954" s="68" t="s">
        <v>1215</v>
      </c>
      <c r="D4954" s="72" t="n">
        <v>27605</v>
      </c>
      <c r="E4954" s="72"/>
      <c r="F4954" s="42" t="n">
        <v>0.475694444444444</v>
      </c>
      <c r="H4954" s="42" t="n">
        <v>0.166666666666667</v>
      </c>
      <c r="I4954" s="29" t="n">
        <v>77</v>
      </c>
      <c r="K4954" s="30" t="s">
        <v>1833</v>
      </c>
      <c r="M4954" s="31" t="n">
        <f aca="false">SUM(P4954,R4954,T4954,V4954,X4954,Z4954,AB4954,AD4954,AF4954,AH4954,AJ4954,AL4954,AN4954,AP4954,AR4954,AT4954,AV4954,AX4954,AZ4954,BB4954)</f>
        <v>0</v>
      </c>
    </row>
    <row r="4955" customFormat="false" ht="15" hidden="false" customHeight="false" outlineLevel="0" collapsed="false">
      <c r="A4955" s="41" t="n">
        <v>40647</v>
      </c>
      <c r="B4955" s="68" t="s">
        <v>1197</v>
      </c>
      <c r="C4955" s="68" t="s">
        <v>892</v>
      </c>
      <c r="D4955" s="72" t="n">
        <v>27606</v>
      </c>
      <c r="E4955" s="72"/>
      <c r="F4955" s="42" t="n">
        <v>0.590277777777778</v>
      </c>
      <c r="H4955" s="42" t="n">
        <v>0.236111111111111</v>
      </c>
      <c r="I4955" s="29" t="n">
        <v>96.35</v>
      </c>
      <c r="K4955" s="30" t="s">
        <v>1259</v>
      </c>
      <c r="M4955" s="31" t="n">
        <f aca="false">SUM(P4955,R4955,T4955,V4955,X4955,Z4955,AB4955,AD4955,AF4955,AH4955,AJ4955,AL4955,AN4955,AP4955,AR4955,AT4955,AV4955,AX4955,AZ4955,BB4955)</f>
        <v>0</v>
      </c>
    </row>
    <row r="4956" customFormat="false" ht="15" hidden="false" customHeight="false" outlineLevel="0" collapsed="false">
      <c r="A4956" s="41" t="n">
        <v>40647</v>
      </c>
      <c r="B4956" s="68" t="s">
        <v>1199</v>
      </c>
      <c r="C4956" s="68" t="s">
        <v>1807</v>
      </c>
      <c r="D4956" s="72" t="n">
        <v>27607</v>
      </c>
      <c r="E4956" s="72"/>
      <c r="F4956" s="42" t="n">
        <v>0.729166666666667</v>
      </c>
      <c r="H4956" s="42" t="n">
        <v>0.354166666666667</v>
      </c>
      <c r="I4956" s="29" t="n">
        <v>158</v>
      </c>
      <c r="K4956" s="30" t="s">
        <v>1253</v>
      </c>
      <c r="M4956" s="31" t="n">
        <f aca="false">SUM(P4956,R4956,T4956,V4956,X4956,Z4956,AB4956,AD4956,AF4956,AH4956,AJ4956,AL4956,AN4956,AP4956,AR4956,AT4956,AV4956,AX4956,AZ4956,BB4956)</f>
        <v>0</v>
      </c>
    </row>
    <row r="4957" customFormat="false" ht="15" hidden="false" customHeight="false" outlineLevel="0" collapsed="false">
      <c r="A4957" s="55" t="n">
        <v>40647</v>
      </c>
      <c r="B4957" s="152" t="s">
        <v>1205</v>
      </c>
      <c r="C4957" s="152" t="s">
        <v>925</v>
      </c>
      <c r="D4957" s="72" t="n">
        <v>27608</v>
      </c>
      <c r="E4957" s="72"/>
      <c r="F4957" s="44" t="n">
        <v>0.716666666666667</v>
      </c>
      <c r="G4957" s="30"/>
      <c r="H4957" s="44" t="n">
        <v>0.291666666666667</v>
      </c>
      <c r="I4957" s="29" t="n">
        <v>168.8</v>
      </c>
      <c r="K4957" s="30" t="s">
        <v>1249</v>
      </c>
      <c r="M4957" s="31" t="n">
        <f aca="false">SUM(P4957,R4957,T4957,V4957,X4957,Z4957,AB4957,AD4957,AF4957,AH4957,AJ4957,AL4957,AN4957,AP4957,AR4957,AT4957,AV4957,AX4957,AZ4957,BB4957)</f>
        <v>0</v>
      </c>
    </row>
    <row r="4958" customFormat="false" ht="15" hidden="false" customHeight="false" outlineLevel="0" collapsed="false">
      <c r="A4958" s="41" t="n">
        <v>40647</v>
      </c>
      <c r="B4958" s="68" t="s">
        <v>1205</v>
      </c>
      <c r="C4958" s="68" t="s">
        <v>1344</v>
      </c>
      <c r="D4958" s="72" t="n">
        <v>27609</v>
      </c>
      <c r="E4958" s="72"/>
      <c r="F4958" s="42" t="n">
        <v>0.777777777777778</v>
      </c>
      <c r="H4958" s="42" t="n">
        <v>0.333333333333333</v>
      </c>
      <c r="I4958" s="29" t="n">
        <v>201</v>
      </c>
      <c r="K4958" s="30" t="s">
        <v>1249</v>
      </c>
      <c r="M4958" s="31" t="n">
        <f aca="false">SUM(P4958,R4958,T4958,V4958,X4958,Z4958,AB4958,AD4958,AF4958,AH4958,AJ4958,AL4958,AN4958,AP4958,AR4958,AT4958,AV4958,AX4958,AZ4958,BB4958)</f>
        <v>0</v>
      </c>
    </row>
    <row r="4959" customFormat="false" ht="15" hidden="false" customHeight="false" outlineLevel="0" collapsed="false">
      <c r="A4959" s="41" t="n">
        <v>40647</v>
      </c>
      <c r="B4959" s="68" t="s">
        <v>1832</v>
      </c>
      <c r="C4959" s="68" t="s">
        <v>1513</v>
      </c>
      <c r="D4959" s="72" t="n">
        <v>27610</v>
      </c>
      <c r="E4959" s="72"/>
      <c r="F4959" s="42" t="n">
        <v>0.645833333333333</v>
      </c>
      <c r="H4959" s="42" t="n">
        <v>0.166666666666667</v>
      </c>
      <c r="I4959" s="29" t="n">
        <v>77</v>
      </c>
      <c r="K4959" s="30" t="s">
        <v>1833</v>
      </c>
      <c r="M4959" s="31" t="n">
        <f aca="false">SUM(P4959,R4959,T4959,V4959,X4959,Z4959,AB4959,AD4959,AF4959,AH4959,AJ4959,AL4959,AN4959,AP4959,AR4959,AT4959,AV4959,AX4959,AZ4959,BB4959)</f>
        <v>0</v>
      </c>
    </row>
    <row r="4960" customFormat="false" ht="15" hidden="false" customHeight="false" outlineLevel="0" collapsed="false">
      <c r="A4960" s="41" t="n">
        <v>40647</v>
      </c>
      <c r="B4960" s="68" t="s">
        <v>1197</v>
      </c>
      <c r="C4960" s="68" t="s">
        <v>250</v>
      </c>
      <c r="D4960" s="72" t="n">
        <v>27611</v>
      </c>
      <c r="E4960" s="72"/>
      <c r="F4960" s="42" t="n">
        <v>0.711805555555555</v>
      </c>
      <c r="H4960" s="42" t="n">
        <v>0.166666666666667</v>
      </c>
      <c r="I4960" s="29" t="n">
        <v>81</v>
      </c>
      <c r="K4960" s="30" t="s">
        <v>1259</v>
      </c>
      <c r="M4960" s="31" t="n">
        <f aca="false">SUM(P4960,R4960,T4960,V4960,X4960,Z4960,AB4960,AD4960,AF4960,AH4960,AJ4960,AL4960,AN4960,AP4960,AR4960,AT4960,AV4960,AX4960,AZ4960,BB4960)</f>
        <v>0</v>
      </c>
    </row>
    <row r="4961" customFormat="false" ht="15" hidden="false" customHeight="false" outlineLevel="0" collapsed="false">
      <c r="A4961" s="41" t="n">
        <v>40647</v>
      </c>
      <c r="B4961" s="68" t="s">
        <v>1208</v>
      </c>
      <c r="C4961" s="68" t="s">
        <v>1032</v>
      </c>
      <c r="D4961" s="72" t="n">
        <v>27612</v>
      </c>
      <c r="E4961" s="72"/>
      <c r="F4961" s="42" t="n">
        <v>0.649305555555556</v>
      </c>
      <c r="H4961" s="42" t="n">
        <v>0.333333333333333</v>
      </c>
      <c r="I4961" s="29" t="n">
        <v>301</v>
      </c>
      <c r="K4961" s="30" t="s">
        <v>1238</v>
      </c>
      <c r="M4961" s="31" t="n">
        <f aca="false">SUM(P4961,R4961,T4961,V4961,X4961,Z4961,AB4961,AD4961,AF4961,AH4961,AJ4961,AL4961,AN4961,AP4961,AR4961,AT4961,AV4961,AX4961,AZ4961,BB4961)</f>
        <v>0</v>
      </c>
    </row>
    <row r="4962" customFormat="false" ht="15" hidden="false" customHeight="false" outlineLevel="0" collapsed="false">
      <c r="A4962" s="41"/>
    </row>
    <row r="4963" customFormat="false" ht="15" hidden="false" customHeight="false" outlineLevel="0" collapsed="false">
      <c r="A4963" s="134"/>
      <c r="B4963" s="133"/>
      <c r="C4963" s="133"/>
      <c r="D4963" s="134"/>
      <c r="E4963" s="134"/>
      <c r="F4963" s="134"/>
      <c r="G4963" s="134"/>
      <c r="H4963" s="134"/>
      <c r="I4963" s="136"/>
      <c r="J4963" s="136"/>
      <c r="K4963" s="134"/>
    </row>
    <row r="4964" customFormat="false" ht="18.75" hidden="false" customHeight="false" outlineLevel="0" collapsed="false">
      <c r="A4964" s="134"/>
      <c r="B4964" s="133"/>
      <c r="C4964" s="133"/>
      <c r="D4964" s="134"/>
      <c r="E4964" s="134"/>
      <c r="F4964" s="134"/>
      <c r="G4964" s="76" t="s">
        <v>1741</v>
      </c>
      <c r="H4964" s="134"/>
      <c r="I4964" s="136"/>
      <c r="J4964" s="136"/>
      <c r="K4964" s="134"/>
    </row>
    <row r="4965" customFormat="false" ht="15" hidden="false" customHeight="false" outlineLevel="0" collapsed="false">
      <c r="A4965" s="41" t="n">
        <v>40648</v>
      </c>
      <c r="B4965" s="68" t="s">
        <v>1745</v>
      </c>
      <c r="C4965" s="68" t="s">
        <v>490</v>
      </c>
      <c r="D4965" s="69" t="n">
        <v>27613</v>
      </c>
      <c r="E4965" s="69"/>
      <c r="F4965" s="42" t="n">
        <v>0.666666666666667</v>
      </c>
      <c r="H4965" s="42" t="n">
        <v>0.354166666666667</v>
      </c>
      <c r="I4965" s="29" t="n">
        <v>161.5</v>
      </c>
      <c r="K4965" s="30" t="s">
        <v>1766</v>
      </c>
      <c r="M4965" s="31" t="n">
        <f aca="false">SUM(P4965,R4965,T4965,V4965,X4965,Z4965,AB4965,AD4965,AF4965,AH4965,AJ4965,AL4965,AN4965,AP4965,AR4965,AT4965,AV4965,AX4965,AZ4965,BB4965)</f>
        <v>0</v>
      </c>
    </row>
    <row r="4966" customFormat="false" ht="15" hidden="false" customHeight="false" outlineLevel="0" collapsed="false">
      <c r="A4966" s="41" t="n">
        <v>40648</v>
      </c>
      <c r="B4966" s="152" t="s">
        <v>1665</v>
      </c>
      <c r="C4966" s="152" t="s">
        <v>490</v>
      </c>
      <c r="D4966" s="69" t="n">
        <v>27614</v>
      </c>
      <c r="E4966" s="69"/>
      <c r="F4966" s="44" t="n">
        <v>0.6875</v>
      </c>
      <c r="G4966" s="30"/>
      <c r="H4966" s="44" t="n">
        <v>0.4375</v>
      </c>
      <c r="I4966" s="29" t="n">
        <v>199.5</v>
      </c>
      <c r="K4966" s="30" t="s">
        <v>1714</v>
      </c>
      <c r="M4966" s="31" t="n">
        <f aca="false">SUM(P4966,R4966,T4966,V4966,X4966,Z4966,AB4966,AD4966,AF4966,AH4966,AJ4966,AL4966,AN4966,AP4966,AR4966,AT4966,AV4966,AX4966,AZ4966,BB4966)</f>
        <v>0</v>
      </c>
    </row>
    <row r="4967" customFormat="false" ht="15" hidden="false" customHeight="false" outlineLevel="0" collapsed="false">
      <c r="A4967" s="41" t="n">
        <v>40648</v>
      </c>
      <c r="B4967" s="68" t="s">
        <v>679</v>
      </c>
      <c r="C4967" s="68" t="s">
        <v>1206</v>
      </c>
      <c r="D4967" s="69" t="n">
        <v>27615</v>
      </c>
      <c r="E4967" s="69"/>
      <c r="F4967" s="3" t="s">
        <v>1162</v>
      </c>
      <c r="H4967" s="3" t="s">
        <v>1162</v>
      </c>
      <c r="I4967" s="29" t="n">
        <v>202</v>
      </c>
      <c r="K4967" s="30" t="s">
        <v>1223</v>
      </c>
      <c r="M4967" s="31" t="n">
        <f aca="false">SUM(P4967,R4967,T4967,V4967,X4967,Z4967,AB4967,AD4967,AF4967,AH4967,AJ4967,AL4967,AN4967,AP4967,AR4967,AT4967,AV4967,AX4967,AZ4967,BB4967)</f>
        <v>14268.36</v>
      </c>
      <c r="O4967" s="0" t="n">
        <v>25758</v>
      </c>
      <c r="P4967" s="31" t="n">
        <v>177.01</v>
      </c>
      <c r="Q4967" s="0" t="n">
        <v>25759</v>
      </c>
      <c r="R4967" s="31" t="n">
        <v>248.61</v>
      </c>
      <c r="S4967" s="47" t="n">
        <v>25760</v>
      </c>
      <c r="T4967" s="31" t="n">
        <v>207.24</v>
      </c>
      <c r="U4967" s="47" t="n">
        <v>25761</v>
      </c>
      <c r="V4967" s="31" t="n">
        <v>196.89</v>
      </c>
      <c r="W4967" s="47" t="n">
        <v>25762</v>
      </c>
      <c r="X4967" s="31" t="n">
        <v>316.42</v>
      </c>
      <c r="Y4967" s="47" t="n">
        <v>25746</v>
      </c>
      <c r="Z4967" s="31" t="n">
        <v>697.54</v>
      </c>
      <c r="AA4967" s="47" t="n">
        <v>25831</v>
      </c>
      <c r="AB4967" s="31" t="n">
        <v>8537.5</v>
      </c>
      <c r="AC4967" s="47" t="n">
        <v>25840</v>
      </c>
      <c r="AD4967" s="31" t="n">
        <v>774.15</v>
      </c>
      <c r="AE4967" s="47" t="n">
        <v>25893</v>
      </c>
      <c r="AF4967" s="31" t="n">
        <v>720</v>
      </c>
      <c r="AG4967" s="47" t="n">
        <v>25897</v>
      </c>
      <c r="AH4967" s="31" t="n">
        <v>243</v>
      </c>
      <c r="AI4967" s="47" t="n">
        <v>25894</v>
      </c>
      <c r="AJ4967" s="31" t="n">
        <v>200</v>
      </c>
      <c r="AK4967" s="47" t="n">
        <v>25832</v>
      </c>
      <c r="AL4967" s="31" t="n">
        <v>1950</v>
      </c>
    </row>
    <row r="4968" customFormat="false" ht="15" hidden="false" customHeight="false" outlineLevel="0" collapsed="false">
      <c r="A4968" s="41" t="n">
        <v>40648</v>
      </c>
      <c r="B4968" s="68" t="s">
        <v>383</v>
      </c>
      <c r="C4968" s="68" t="s">
        <v>1206</v>
      </c>
      <c r="D4968" s="69" t="n">
        <v>27616</v>
      </c>
      <c r="E4968" s="69"/>
      <c r="F4968" s="3" t="s">
        <v>1162</v>
      </c>
      <c r="G4968" s="3" t="s">
        <v>1380</v>
      </c>
      <c r="H4968" s="3" t="s">
        <v>1162</v>
      </c>
      <c r="I4968" s="29" t="n">
        <v>225.8</v>
      </c>
      <c r="K4968" s="30" t="s">
        <v>1232</v>
      </c>
      <c r="M4968" s="31" t="n">
        <f aca="false">SUM(P4968,R4968,T4968,V4968,X4968,Z4968,AB4968,AD4968,AF4968,AH4968,AJ4968,AL4968,AN4968,AP4968,AR4968,AT4968,AV4968,AX4968,AZ4968,BB4968)</f>
        <v>12024.33</v>
      </c>
      <c r="O4968" s="0" t="n">
        <v>25748</v>
      </c>
      <c r="P4968" s="31" t="n">
        <v>622.85</v>
      </c>
      <c r="Q4968" s="0" t="n">
        <v>25749</v>
      </c>
      <c r="R4968" s="31" t="n">
        <v>348.64</v>
      </c>
      <c r="S4968" s="47" t="n">
        <v>25750</v>
      </c>
      <c r="T4968" s="31" t="n">
        <v>258.8</v>
      </c>
      <c r="U4968" s="47" t="n">
        <v>25751</v>
      </c>
      <c r="V4968" s="31" t="n">
        <v>1172.71</v>
      </c>
      <c r="W4968" s="47" t="n">
        <v>25752</v>
      </c>
      <c r="X4968" s="31" t="n">
        <v>369.16</v>
      </c>
      <c r="Y4968" s="47" t="n">
        <v>25753</v>
      </c>
      <c r="Z4968" s="31" t="n">
        <v>246.85</v>
      </c>
      <c r="AA4968" s="47" t="n">
        <v>25754</v>
      </c>
      <c r="AB4968" s="31" t="n">
        <v>563.65</v>
      </c>
      <c r="AC4968" s="47" t="n">
        <v>25755</v>
      </c>
      <c r="AD4968" s="31" t="n">
        <v>334.79</v>
      </c>
      <c r="AE4968" s="47" t="n">
        <v>25756</v>
      </c>
      <c r="AF4968" s="31" t="n">
        <v>314.44</v>
      </c>
      <c r="AG4968" s="47" t="n">
        <v>25757</v>
      </c>
      <c r="AH4968" s="31" t="n">
        <v>223.43</v>
      </c>
      <c r="AI4968" s="47" t="n">
        <v>25763</v>
      </c>
      <c r="AJ4968" s="31" t="n">
        <v>725.43</v>
      </c>
      <c r="AK4968" s="47" t="n">
        <v>25764</v>
      </c>
      <c r="AL4968" s="31" t="n">
        <v>83.58</v>
      </c>
      <c r="AM4968" s="47" t="n">
        <v>25834</v>
      </c>
      <c r="AN4968" s="31" t="n">
        <v>6760</v>
      </c>
    </row>
    <row r="4969" customFormat="false" ht="15" hidden="false" customHeight="false" outlineLevel="0" collapsed="false">
      <c r="A4969" s="41" t="n">
        <v>40648</v>
      </c>
      <c r="B4969" s="68" t="s">
        <v>1165</v>
      </c>
      <c r="C4969" s="68" t="s">
        <v>1206</v>
      </c>
      <c r="D4969" s="69" t="n">
        <v>27617</v>
      </c>
      <c r="E4969" s="69"/>
      <c r="F4969" s="3" t="s">
        <v>1162</v>
      </c>
      <c r="G4969" s="3" t="s">
        <v>1247</v>
      </c>
      <c r="H4969" s="3" t="s">
        <v>1162</v>
      </c>
      <c r="I4969" s="29" t="n">
        <v>225.8</v>
      </c>
      <c r="K4969" s="30" t="s">
        <v>1233</v>
      </c>
      <c r="M4969" s="31" t="n">
        <f aca="false">SUM(P4969,R4969,T4969,V4969,X4969,Z4969,AB4969,AD4969,AF4969,AH4969,AJ4969,AL4969,AN4969,AP4969,AR4969,AT4969,AV4969,AX4969,AZ4969,BB4969)</f>
        <v>2539.29</v>
      </c>
      <c r="O4969" s="0" t="n">
        <v>25862</v>
      </c>
      <c r="P4969" s="31" t="n">
        <v>101.45</v>
      </c>
      <c r="Q4969" s="0" t="n">
        <v>25863</v>
      </c>
      <c r="R4969" s="31" t="n">
        <v>524</v>
      </c>
      <c r="S4969" s="47" t="n">
        <v>25918</v>
      </c>
      <c r="T4969" s="31" t="n">
        <v>128.75</v>
      </c>
      <c r="U4969" s="47" t="n">
        <v>25917</v>
      </c>
      <c r="V4969" s="31" t="n">
        <v>96.45</v>
      </c>
      <c r="W4969" s="47" t="n">
        <v>25896</v>
      </c>
      <c r="X4969" s="31" t="n">
        <v>300</v>
      </c>
      <c r="Y4969" s="47" t="n">
        <v>25916</v>
      </c>
      <c r="Z4969" s="31" t="n">
        <v>504</v>
      </c>
      <c r="AA4969" s="47" t="n">
        <v>25888</v>
      </c>
      <c r="AB4969" s="31" t="n">
        <v>288</v>
      </c>
      <c r="AC4969" s="47" t="n">
        <v>25839</v>
      </c>
      <c r="AD4969" s="31" t="n">
        <v>596.64</v>
      </c>
    </row>
    <row r="4970" customFormat="false" ht="15" hidden="false" customHeight="false" outlineLevel="0" collapsed="false">
      <c r="A4970" s="41" t="n">
        <v>40648</v>
      </c>
      <c r="B4970" s="68" t="s">
        <v>627</v>
      </c>
      <c r="C4970" s="68" t="s">
        <v>1206</v>
      </c>
      <c r="D4970" s="69" t="n">
        <v>27618</v>
      </c>
      <c r="E4970" s="69"/>
      <c r="F4970" s="3" t="s">
        <v>1162</v>
      </c>
      <c r="G4970" s="151" t="s">
        <v>1952</v>
      </c>
      <c r="H4970" s="3" t="s">
        <v>1162</v>
      </c>
      <c r="I4970" s="29" t="n">
        <v>308.6</v>
      </c>
      <c r="K4970" s="30" t="s">
        <v>1303</v>
      </c>
      <c r="M4970" s="31" t="n">
        <f aca="false">SUM(P4970,R4970,T4970,V4970,X4970,Z4970,AB4970,AD4970,AF4970,AH4970,AJ4970,AL4970,AN4970,AP4970,AR4970,AT4970,AV4970,AX4970,AZ4970,BB4970)</f>
        <v>27854.82</v>
      </c>
      <c r="O4970" s="0" t="n">
        <v>25741</v>
      </c>
      <c r="P4970" s="31" t="n">
        <v>225.37</v>
      </c>
      <c r="Q4970" s="0" t="n">
        <v>25742</v>
      </c>
      <c r="R4970" s="31" t="n">
        <v>226.07</v>
      </c>
      <c r="S4970" s="47" t="n">
        <v>25743</v>
      </c>
      <c r="T4970" s="31" t="n">
        <v>268.07</v>
      </c>
      <c r="U4970" s="47" t="n">
        <v>25744</v>
      </c>
      <c r="V4970" s="31" t="n">
        <v>199.11</v>
      </c>
      <c r="W4970" s="47" t="n">
        <v>25745</v>
      </c>
      <c r="X4970" s="31" t="n">
        <v>149.91</v>
      </c>
      <c r="Y4970" s="47" t="n">
        <v>25747</v>
      </c>
      <c r="Z4970" s="31" t="n">
        <v>565.79</v>
      </c>
      <c r="AA4970" s="47" t="n">
        <v>25843</v>
      </c>
      <c r="AB4970" s="31" t="n">
        <v>13175</v>
      </c>
      <c r="AC4970" s="47" t="n">
        <v>25845</v>
      </c>
      <c r="AD4970" s="31" t="n">
        <v>9645</v>
      </c>
      <c r="AE4970" s="47" t="n">
        <v>25844</v>
      </c>
      <c r="AF4970" s="31" t="n">
        <v>75</v>
      </c>
      <c r="AG4970" s="47" t="n">
        <v>25846</v>
      </c>
      <c r="AH4970" s="31" t="n">
        <v>520</v>
      </c>
      <c r="AI4970" s="47" t="n">
        <v>25907</v>
      </c>
      <c r="AJ4970" s="31" t="n">
        <v>40.5</v>
      </c>
      <c r="AK4970" s="47" t="n">
        <v>25895</v>
      </c>
      <c r="AL4970" s="31" t="n">
        <v>129</v>
      </c>
      <c r="AM4970" s="47" t="n">
        <v>25877</v>
      </c>
      <c r="AN4970" s="31" t="n">
        <v>1556</v>
      </c>
      <c r="AO4970" s="47" t="n">
        <v>25879</v>
      </c>
      <c r="AP4970" s="31" t="n">
        <v>1080</v>
      </c>
    </row>
    <row r="4971" customFormat="false" ht="15" hidden="false" customHeight="false" outlineLevel="0" collapsed="false">
      <c r="A4971" s="41" t="n">
        <v>40648</v>
      </c>
      <c r="B4971" s="68" t="s">
        <v>1205</v>
      </c>
      <c r="C4971" s="68" t="s">
        <v>1206</v>
      </c>
      <c r="D4971" s="69" t="n">
        <v>27619</v>
      </c>
      <c r="E4971" s="69"/>
      <c r="F4971" s="3" t="s">
        <v>1162</v>
      </c>
      <c r="H4971" s="3" t="s">
        <v>1162</v>
      </c>
      <c r="I4971" s="29" t="n">
        <v>416</v>
      </c>
      <c r="K4971" s="30" t="s">
        <v>1249</v>
      </c>
      <c r="M4971" s="31" t="n">
        <f aca="false">SUM(P4971,R4971,T4971,V4971,X4971,Z4971,AB4971,AD4971,AF4971,AH4971,AJ4971,AL4971,AN4971,AP4971,AR4971,AT4971,AV4971,AX4971,AZ4971,BB4971)</f>
        <v>450</v>
      </c>
      <c r="O4971" s="0" t="n">
        <v>25920</v>
      </c>
      <c r="P4971" s="31" t="n">
        <v>450</v>
      </c>
      <c r="Q4971" s="0" t="n">
        <v>25898</v>
      </c>
    </row>
    <row r="4972" customFormat="false" ht="15" hidden="false" customHeight="false" outlineLevel="0" collapsed="false">
      <c r="A4972" s="41" t="n">
        <v>40648</v>
      </c>
      <c r="B4972" s="152" t="s">
        <v>1197</v>
      </c>
      <c r="C4972" s="152" t="s">
        <v>739</v>
      </c>
      <c r="D4972" s="69" t="n">
        <v>27620</v>
      </c>
      <c r="E4972" s="69"/>
      <c r="F4972" s="44" t="n">
        <v>0.666666666666667</v>
      </c>
      <c r="G4972" s="30" t="s">
        <v>1170</v>
      </c>
      <c r="H4972" s="30" t="s">
        <v>1302</v>
      </c>
      <c r="I4972" s="29" t="n">
        <v>185</v>
      </c>
      <c r="K4972" s="30" t="s">
        <v>1259</v>
      </c>
      <c r="M4972" s="31" t="n">
        <f aca="false">SUM(P4972,R4972,T4972,V4972,X4972,Z4972,AB4972,AD4972,AF4972,AH4972,AJ4972,AL4972,AN4972,AP4972,AR4972,AT4972,AV4972,AX4972,AZ4972,BB4972)</f>
        <v>1553.35</v>
      </c>
      <c r="O4972" s="0" t="n">
        <v>107877</v>
      </c>
      <c r="P4972" s="31" t="n">
        <v>1553.35</v>
      </c>
    </row>
    <row r="4973" customFormat="false" ht="15" hidden="false" customHeight="false" outlineLevel="0" collapsed="false">
      <c r="A4973" s="55" t="n">
        <v>40648</v>
      </c>
      <c r="B4973" s="152" t="s">
        <v>1189</v>
      </c>
      <c r="C4973" s="152" t="s">
        <v>925</v>
      </c>
      <c r="D4973" s="69" t="n">
        <v>27621</v>
      </c>
      <c r="E4973" s="69"/>
      <c r="F4973" s="44" t="n">
        <v>0.572916666666667</v>
      </c>
      <c r="G4973" s="30"/>
      <c r="H4973" s="44" t="n">
        <v>0.270833333333333</v>
      </c>
      <c r="I4973" s="29" t="n">
        <v>157.1</v>
      </c>
      <c r="K4973" s="30" t="s">
        <v>1231</v>
      </c>
      <c r="M4973" s="31" t="n">
        <f aca="false">SUM(P4973,R4973,T4973,V4973,X4973,Z4973,AB4973,AD4973,AF4973,AH4973,AJ4973,AL4973,AN4973,AP4973,AR4973,AT4973,AV4973,AX4973,AZ4973,BB4973)</f>
        <v>0</v>
      </c>
    </row>
    <row r="4974" customFormat="false" ht="15" hidden="false" customHeight="false" outlineLevel="0" collapsed="false">
      <c r="A4974" s="55" t="n">
        <v>40648</v>
      </c>
      <c r="B4974" s="152" t="s">
        <v>1173</v>
      </c>
      <c r="C4974" s="152" t="s">
        <v>1049</v>
      </c>
      <c r="D4974" s="69" t="n">
        <v>27622</v>
      </c>
      <c r="E4974" s="69"/>
      <c r="F4974" s="44" t="n">
        <v>0.729166666666667</v>
      </c>
      <c r="G4974" s="30"/>
      <c r="H4974" s="44" t="n">
        <v>0.4375</v>
      </c>
      <c r="I4974" s="29" t="n">
        <v>189</v>
      </c>
      <c r="K4974" s="30" t="s">
        <v>1212</v>
      </c>
      <c r="M4974" s="31" t="n">
        <f aca="false">SUM(P4974,R4974,T4974,V4974,X4974,Z4974,AB4974,AD4974,AF4974,AH4974,AJ4974,AL4974,AN4974,AP4974,AR4974,AT4974,AV4974,AX4974,AZ4974,BB4974)</f>
        <v>0</v>
      </c>
    </row>
    <row r="4975" customFormat="false" ht="15" hidden="false" customHeight="false" outlineLevel="0" collapsed="false">
      <c r="A4975" s="41" t="n">
        <v>40648</v>
      </c>
      <c r="B4975" s="152" t="s">
        <v>1193</v>
      </c>
      <c r="C4975" s="152" t="s">
        <v>1300</v>
      </c>
      <c r="D4975" s="69" t="n">
        <v>27623</v>
      </c>
      <c r="E4975" s="69"/>
      <c r="F4975" s="44" t="n">
        <v>0.777777777777778</v>
      </c>
      <c r="G4975" s="30"/>
      <c r="H4975" s="44" t="n">
        <v>0.458333333333333</v>
      </c>
      <c r="I4975" s="29" t="n">
        <v>203</v>
      </c>
      <c r="K4975" s="30" t="s">
        <v>1216</v>
      </c>
      <c r="M4975" s="31" t="n">
        <f aca="false">SUM(P4975,R4975,T4975,V4975,X4975,Z4975,AB4975,AD4975,AF4975,AH4975,AJ4975,AL4975,AN4975,AP4975,AR4975,AT4975,AV4975,AX4975,AZ4975,BB4975)</f>
        <v>0</v>
      </c>
    </row>
    <row r="4976" customFormat="false" ht="15" hidden="false" customHeight="false" outlineLevel="0" collapsed="false">
      <c r="A4976" s="41" t="n">
        <v>40648</v>
      </c>
      <c r="B4976" s="68" t="s">
        <v>1832</v>
      </c>
      <c r="C4976" s="68" t="s">
        <v>1306</v>
      </c>
      <c r="D4976" s="69" t="n">
        <v>27624</v>
      </c>
      <c r="E4976" s="69"/>
      <c r="F4976" s="42" t="n">
        <v>0.763888888888889</v>
      </c>
      <c r="G4976" s="3" t="s">
        <v>1953</v>
      </c>
      <c r="H4976" s="3" t="s">
        <v>1287</v>
      </c>
      <c r="I4976" s="29" t="n">
        <v>212</v>
      </c>
      <c r="K4976" s="30" t="s">
        <v>1833</v>
      </c>
      <c r="M4976" s="31" t="n">
        <f aca="false">SUM(P4976,R4976,T4976,V4976,X4976,Z4976,AB4976,AD4976,AF4976,AH4976,AJ4976,AL4976,AN4976,AP4976,AR4976,AT4976,AV4976,AX4976,AZ4976,BB4976)</f>
        <v>0</v>
      </c>
    </row>
    <row r="4977" customFormat="false" ht="15" hidden="false" customHeight="false" outlineLevel="0" collapsed="false">
      <c r="A4977" s="41" t="n">
        <v>40648</v>
      </c>
      <c r="B4977" s="68" t="s">
        <v>96</v>
      </c>
      <c r="C4977" s="68" t="s">
        <v>892</v>
      </c>
      <c r="D4977" s="69" t="n">
        <v>27625</v>
      </c>
      <c r="E4977" s="69"/>
      <c r="F4977" s="42" t="n">
        <v>0.645833333333333</v>
      </c>
      <c r="H4977" s="42" t="n">
        <v>0.291666666666667</v>
      </c>
      <c r="I4977" s="29" t="n">
        <v>119</v>
      </c>
      <c r="K4977" s="30" t="s">
        <v>1237</v>
      </c>
      <c r="M4977" s="31" t="n">
        <f aca="false">SUM(P4977,R4977,T4977,V4977,X4977,Z4977,AB4977,AD4977,AF4977,AH4977,AJ4977,AL4977,AN4977,AP4977,AR4977,AT4977,AV4977,AX4977,AZ4977,BB4977)</f>
        <v>0</v>
      </c>
    </row>
    <row r="4978" customFormat="false" ht="15" hidden="false" customHeight="false" outlineLevel="0" collapsed="false">
      <c r="A4978" s="41" t="n">
        <v>40648</v>
      </c>
      <c r="B4978" s="152" t="s">
        <v>1169</v>
      </c>
      <c r="C4978" s="152" t="s">
        <v>760</v>
      </c>
      <c r="D4978" s="69" t="n">
        <v>27626</v>
      </c>
      <c r="E4978" s="69"/>
      <c r="F4978" s="44" t="n">
        <v>0.572916666666667</v>
      </c>
      <c r="G4978" s="30"/>
      <c r="H4978" s="44" t="n">
        <v>0.208333333333333</v>
      </c>
      <c r="I4978" s="29" t="n">
        <v>117</v>
      </c>
      <c r="K4978" s="30" t="s">
        <v>1214</v>
      </c>
      <c r="M4978" s="31" t="n">
        <f aca="false">SUM(P4978,R4978,T4978,V4978,X4978,Z4978,AB4978,AD4978,AF4978,AH4978,AJ4978,AL4978,AN4978,AP4978,AR4978,AT4978,AV4978,AX4978,AZ4978,BB4978)</f>
        <v>0</v>
      </c>
    </row>
    <row r="4979" customFormat="false" ht="15" hidden="false" customHeight="false" outlineLevel="0" collapsed="false">
      <c r="A4979" s="41" t="n">
        <v>40648</v>
      </c>
      <c r="B4979" s="68" t="s">
        <v>1176</v>
      </c>
      <c r="C4979" s="68" t="s">
        <v>842</v>
      </c>
      <c r="D4979" s="69" t="n">
        <v>27627</v>
      </c>
      <c r="E4979" s="69"/>
      <c r="F4979" s="42" t="n">
        <v>0.642361111111111</v>
      </c>
      <c r="H4979" s="42" t="n">
        <v>0.25</v>
      </c>
      <c r="I4979" s="29" t="n">
        <v>113</v>
      </c>
      <c r="K4979" s="30" t="s">
        <v>1954</v>
      </c>
      <c r="M4979" s="31" t="n">
        <f aca="false">SUM(P4979,R4979,T4979,V4979,X4979,Z4979,AB4979,AD4979,AF4979,AH4979,AJ4979,AL4979,AN4979,AP4979,AR4979,AT4979,AV4979,AX4979,AZ4979,BB4979)</f>
        <v>0</v>
      </c>
    </row>
    <row r="4980" customFormat="false" ht="15" hidden="false" customHeight="false" outlineLevel="0" collapsed="false">
      <c r="A4980" s="41" t="n">
        <v>40648</v>
      </c>
      <c r="B4980" s="152" t="s">
        <v>1639</v>
      </c>
      <c r="C4980" s="152" t="s">
        <v>1384</v>
      </c>
      <c r="D4980" s="69" t="n">
        <v>27628</v>
      </c>
      <c r="E4980" s="69"/>
      <c r="F4980" s="44" t="n">
        <v>0.649305555555556</v>
      </c>
      <c r="G4980" s="30" t="s">
        <v>1241</v>
      </c>
      <c r="H4980" s="30" t="s">
        <v>1455</v>
      </c>
      <c r="I4980" s="29" t="n">
        <v>131</v>
      </c>
      <c r="K4980" s="30" t="s">
        <v>1621</v>
      </c>
      <c r="M4980" s="31" t="n">
        <f aca="false">SUM(P4980,R4980,T4980,V4980,X4980,Z4980,AB4980,AD4980,AF4980,AH4980,AJ4980,AL4980,AN4980,AP4980,AR4980,AT4980,AV4980,AX4980,AZ4980,BB4980)</f>
        <v>0</v>
      </c>
    </row>
    <row r="4981" customFormat="false" ht="15" hidden="false" customHeight="false" outlineLevel="0" collapsed="false">
      <c r="A4981" s="41" t="n">
        <v>40648</v>
      </c>
      <c r="B4981" s="152" t="s">
        <v>1199</v>
      </c>
      <c r="C4981" s="152" t="s">
        <v>979</v>
      </c>
      <c r="D4981" s="69" t="n">
        <v>27629</v>
      </c>
      <c r="E4981" s="69"/>
      <c r="F4981" s="44" t="n">
        <v>0.770833333333334</v>
      </c>
      <c r="G4981" s="30"/>
      <c r="H4981" s="44" t="n">
        <v>0.3125</v>
      </c>
      <c r="I4981" s="29" t="n">
        <v>137</v>
      </c>
      <c r="K4981" s="30" t="s">
        <v>1253</v>
      </c>
      <c r="M4981" s="31" t="n">
        <f aca="false">SUM(P4981,R4981,T4981,V4981,X4981,Z4981,AB4981,AD4981,AF4981,AH4981,AJ4981,AL4981,AN4981,AP4981,AR4981,AT4981,AV4981,AX4981,AZ4981,BB4981)</f>
        <v>0</v>
      </c>
    </row>
    <row r="4982" customFormat="false" ht="15" hidden="false" customHeight="false" outlineLevel="0" collapsed="false">
      <c r="A4982" s="41" t="n">
        <v>40648</v>
      </c>
      <c r="B4982" s="192" t="s">
        <v>1955</v>
      </c>
      <c r="C4982" s="68" t="s">
        <v>1324</v>
      </c>
      <c r="D4982" s="69" t="n">
        <v>27630</v>
      </c>
      <c r="E4982" s="69"/>
      <c r="F4982" s="42" t="n">
        <v>0.520833333333333</v>
      </c>
      <c r="H4982" s="42" t="n">
        <v>0.166666666666667</v>
      </c>
      <c r="I4982" s="29" t="n">
        <v>77</v>
      </c>
      <c r="K4982" s="30" t="s">
        <v>1228</v>
      </c>
      <c r="M4982" s="31" t="n">
        <f aca="false">SUM(P4982,R4982,T4982,V4982,X4982,Z4982,AB4982,AD4982,AF4982,AH4982,AJ4982,AL4982,AN4982,AP4982,AR4982,AT4982,AV4982,AX4982,AZ4982,BB4982)</f>
        <v>0</v>
      </c>
    </row>
    <row r="4983" customFormat="false" ht="15" hidden="false" customHeight="false" outlineLevel="0" collapsed="false">
      <c r="A4983" s="41" t="n">
        <v>40648</v>
      </c>
      <c r="B4983" s="152" t="s">
        <v>1197</v>
      </c>
      <c r="C4983" s="152" t="s">
        <v>1956</v>
      </c>
      <c r="D4983" s="69" t="n">
        <v>27631</v>
      </c>
      <c r="E4983" s="69"/>
      <c r="F4983" s="44" t="n">
        <v>0.822916666666667</v>
      </c>
      <c r="G4983" s="30"/>
      <c r="H4983" s="44" t="n">
        <v>0.166666666666667</v>
      </c>
      <c r="I4983" s="29" t="n">
        <v>110.45</v>
      </c>
      <c r="K4983" s="30" t="s">
        <v>1259</v>
      </c>
      <c r="M4983" s="31" t="n">
        <f aca="false">SUM(P4983,R4983,T4983,V4983,X4983,Z4983,AB4983,AD4983,AF4983,AH4983,AJ4983,AL4983,AN4983,AP4983,AR4983,AT4983,AV4983,AX4983,AZ4983,BB4983)</f>
        <v>0</v>
      </c>
    </row>
    <row r="4984" customFormat="false" ht="15" hidden="false" customHeight="false" outlineLevel="0" collapsed="false">
      <c r="A4984" s="41"/>
      <c r="B4984" s="152"/>
      <c r="C4984" s="152"/>
      <c r="D4984" s="72"/>
      <c r="E4984" s="72"/>
      <c r="F4984" s="30"/>
      <c r="G4984" s="30"/>
      <c r="H4984" s="30"/>
    </row>
    <row r="4985" customFormat="false" ht="15" hidden="false" customHeight="false" outlineLevel="0" collapsed="false">
      <c r="A4985" s="41"/>
      <c r="B4985" s="152"/>
      <c r="C4985" s="152"/>
      <c r="D4985" s="72"/>
      <c r="E4985" s="72"/>
      <c r="F4985" s="30"/>
      <c r="G4985" s="30"/>
      <c r="H4985" s="30"/>
    </row>
    <row r="4986" customFormat="false" ht="15" hidden="false" customHeight="false" outlineLevel="0" collapsed="false">
      <c r="A4986" s="41"/>
      <c r="B4986" s="68"/>
      <c r="C4986" s="68"/>
      <c r="D4986" s="69"/>
      <c r="E4986" s="69"/>
    </row>
    <row r="4987" customFormat="false" ht="15" hidden="false" customHeight="false" outlineLevel="0" collapsed="false">
      <c r="A4987" s="134"/>
      <c r="B4987" s="101"/>
      <c r="C4987" s="101"/>
      <c r="D4987" s="100"/>
      <c r="E4987" s="100"/>
      <c r="F4987" s="134"/>
      <c r="G4987" s="134"/>
      <c r="H4987" s="134"/>
      <c r="I4987" s="136"/>
      <c r="J4987" s="136"/>
      <c r="K4987" s="134"/>
    </row>
    <row r="4988" customFormat="false" ht="18.75" hidden="false" customHeight="false" outlineLevel="0" collapsed="false">
      <c r="A4988" s="134"/>
      <c r="B4988" s="189" t="s">
        <v>1957</v>
      </c>
      <c r="C4988" s="189"/>
      <c r="D4988" s="114"/>
      <c r="E4988" s="114"/>
      <c r="F4988" s="134"/>
      <c r="G4988" s="76" t="s">
        <v>1592</v>
      </c>
      <c r="H4988" s="134"/>
      <c r="I4988" s="136"/>
      <c r="J4988" s="136"/>
      <c r="K4988" s="134"/>
    </row>
    <row r="4989" customFormat="false" ht="15" hidden="false" customHeight="false" outlineLevel="0" collapsed="false">
      <c r="A4989" s="41" t="n">
        <v>40649</v>
      </c>
      <c r="B4989" s="0" t="s">
        <v>1173</v>
      </c>
      <c r="C4989" s="0" t="s">
        <v>1049</v>
      </c>
      <c r="D4989" s="3" t="n">
        <v>27632</v>
      </c>
      <c r="F4989" s="42" t="n">
        <v>0.708333333333333</v>
      </c>
      <c r="H4989" s="42" t="n">
        <v>0.375</v>
      </c>
      <c r="I4989" s="29" t="n">
        <v>162</v>
      </c>
      <c r="K4989" s="29" t="s">
        <v>1212</v>
      </c>
      <c r="M4989" s="31" t="n">
        <f aca="false">SUM(P4989,R4989,T4989,V4989,X4989,Z4989,AB4989,AD4989,AF4989,AH4989,AJ4989,AL4989,AN4989,AP4989,AR4989,AT4989,AV4989,AX4989,AZ4989,BB4989)</f>
        <v>0</v>
      </c>
    </row>
    <row r="4990" customFormat="false" ht="15" hidden="false" customHeight="false" outlineLevel="0" collapsed="false">
      <c r="A4990" s="55" t="n">
        <v>40649</v>
      </c>
      <c r="B4990" s="152" t="s">
        <v>1665</v>
      </c>
      <c r="C4990" s="152" t="s">
        <v>490</v>
      </c>
      <c r="D4990" s="3" t="n">
        <v>27633</v>
      </c>
      <c r="F4990" s="44" t="n">
        <v>0.125</v>
      </c>
      <c r="G4990" s="30"/>
      <c r="H4990" s="44" t="n">
        <v>0.375</v>
      </c>
      <c r="I4990" s="29" t="n">
        <v>225</v>
      </c>
      <c r="K4990" s="30" t="s">
        <v>1714</v>
      </c>
      <c r="M4990" s="31" t="n">
        <f aca="false">SUM(P4990,R4990,T4990,V4990,X4990,Z4990,AB4990,AD4990,AF4990,AH4990,AJ4990,AL4990,AN4990,AP4990,AR4990,AT4990,AV4990,AX4990,AZ4990,BB4990)</f>
        <v>0</v>
      </c>
    </row>
    <row r="4991" customFormat="false" ht="15" hidden="false" customHeight="false" outlineLevel="0" collapsed="false">
      <c r="A4991" s="55" t="n">
        <v>40649</v>
      </c>
      <c r="B4991" s="193" t="s">
        <v>1257</v>
      </c>
      <c r="C4991" s="194" t="s">
        <v>1257</v>
      </c>
      <c r="D4991" s="3" t="n">
        <v>27634</v>
      </c>
      <c r="F4991" s="30" t="s">
        <v>1958</v>
      </c>
      <c r="G4991" s="195" t="s">
        <v>1257</v>
      </c>
      <c r="H4991" s="30" t="s">
        <v>1958</v>
      </c>
      <c r="I4991" s="196" t="s">
        <v>1257</v>
      </c>
      <c r="K4991" s="197" t="s">
        <v>1257</v>
      </c>
      <c r="M4991" s="31" t="n">
        <f aca="false">SUM(P4991,R4991,T4991,V4991,X4991,Z4991,AB4991,AD4991,AF4991,AH4991,AJ4991,AL4991,AN4991,AP4991,AR4991,AT4991,AV4991,AX4991,AZ4991,BB4991)</f>
        <v>0</v>
      </c>
    </row>
    <row r="4992" customFormat="false" ht="15" hidden="false" customHeight="false" outlineLevel="0" collapsed="false">
      <c r="A4992" s="55" t="n">
        <v>40649</v>
      </c>
      <c r="B4992" s="152" t="s">
        <v>581</v>
      </c>
      <c r="C4992" s="152" t="s">
        <v>490</v>
      </c>
      <c r="D4992" s="3" t="n">
        <v>27635</v>
      </c>
      <c r="F4992" s="44" t="n">
        <v>0.416666666666667</v>
      </c>
      <c r="G4992" s="30"/>
      <c r="H4992" s="44" t="n">
        <v>0.666666666666667</v>
      </c>
      <c r="I4992" s="29" t="n">
        <v>400</v>
      </c>
      <c r="K4992" s="30" t="s">
        <v>1243</v>
      </c>
      <c r="M4992" s="31" t="n">
        <f aca="false">SUM(P4992,R4992,T4992,V4992,X4992,Z4992,AB4992,AD4992,AF4992,AH4992,AJ4992,AL4992,AN4992,AP4992,AR4992,AT4992,AV4992,AX4992,AZ4992,BB4992)</f>
        <v>0</v>
      </c>
    </row>
    <row r="4993" customFormat="false" ht="15" hidden="false" customHeight="false" outlineLevel="0" collapsed="false">
      <c r="A4993" s="55" t="n">
        <v>40649</v>
      </c>
      <c r="B4993" s="152" t="s">
        <v>1186</v>
      </c>
      <c r="C4993" s="152" t="s">
        <v>490</v>
      </c>
      <c r="D4993" s="3" t="n">
        <v>27636</v>
      </c>
      <c r="F4993" s="44" t="n">
        <v>0.180555555555556</v>
      </c>
      <c r="G4993" s="30"/>
      <c r="H4993" s="44" t="n">
        <v>0.416666666666667</v>
      </c>
      <c r="I4993" s="29" t="n">
        <v>250</v>
      </c>
      <c r="K4993" s="30" t="s">
        <v>1250</v>
      </c>
      <c r="M4993" s="31" t="n">
        <f aca="false">SUM(P4993,R4993,T4993,V4993,X4993,Z4993,AB4993,AD4993,AF4993,AH4993,AJ4993,AL4993,AN4993,AP4993,AR4993,AT4993,AV4993,AX4993,AZ4993,BB4993)</f>
        <v>0</v>
      </c>
    </row>
    <row r="4994" customFormat="false" ht="15" hidden="false" customHeight="false" outlineLevel="0" collapsed="false">
      <c r="B4994" s="68"/>
      <c r="C4994" s="68"/>
      <c r="D4994" s="69"/>
      <c r="E4994" s="69"/>
    </row>
    <row r="4995" customFormat="false" ht="15" hidden="false" customHeight="false" outlineLevel="0" collapsed="false">
      <c r="A4995" s="134"/>
      <c r="B4995" s="133"/>
      <c r="C4995" s="133"/>
      <c r="D4995" s="134"/>
      <c r="E4995" s="134"/>
      <c r="F4995" s="134"/>
      <c r="G4995" s="134"/>
      <c r="H4995" s="134"/>
      <c r="I4995" s="136"/>
      <c r="J4995" s="136"/>
      <c r="K4995" s="134"/>
    </row>
    <row r="4996" customFormat="false" ht="18.75" hidden="false" customHeight="false" outlineLevel="0" collapsed="false">
      <c r="A4996" s="134"/>
      <c r="B4996" s="133"/>
      <c r="C4996" s="133"/>
      <c r="D4996" s="134"/>
      <c r="E4996" s="134"/>
      <c r="F4996" s="134"/>
      <c r="G4996" s="76" t="s">
        <v>1224</v>
      </c>
      <c r="H4996" s="134"/>
      <c r="I4996" s="136"/>
      <c r="J4996" s="136"/>
      <c r="K4996" s="134"/>
    </row>
    <row r="4997" customFormat="false" ht="15" hidden="false" customHeight="false" outlineLevel="0" collapsed="false">
      <c r="A4997" s="55" t="n">
        <v>40650</v>
      </c>
      <c r="B4997" s="56" t="s">
        <v>1675</v>
      </c>
      <c r="C4997" s="56" t="s">
        <v>490</v>
      </c>
      <c r="D4997" s="30" t="n">
        <v>27637</v>
      </c>
      <c r="E4997" s="30"/>
      <c r="F4997" s="44" t="n">
        <v>0.534722222222222</v>
      </c>
      <c r="G4997" s="30"/>
      <c r="H4997" s="44" t="n">
        <v>0.25</v>
      </c>
      <c r="I4997" s="29" t="n">
        <v>150</v>
      </c>
      <c r="K4997" s="30" t="s">
        <v>1375</v>
      </c>
      <c r="M4997" s="31" t="n">
        <f aca="false">SUM(P4997,R4997,T4997,V4997,X4997,Z4997,AB4997,AD4997,AF4997,AH4997,AJ4997,AL4997,AN4997,AP4997,AR4997,AT4997,AV4997,AX4997,AZ4997,BB4997)</f>
        <v>0</v>
      </c>
    </row>
    <row r="4998" customFormat="false" ht="15" hidden="false" customHeight="false" outlineLevel="0" collapsed="false">
      <c r="A4998" s="55" t="n">
        <v>40650</v>
      </c>
      <c r="B4998" s="195" t="s">
        <v>1257</v>
      </c>
      <c r="C4998" s="195" t="s">
        <v>1257</v>
      </c>
      <c r="D4998" s="30" t="n">
        <v>27638</v>
      </c>
      <c r="E4998" s="30"/>
      <c r="F4998" s="30" t="s">
        <v>1257</v>
      </c>
      <c r="G4998" s="195" t="s">
        <v>1257</v>
      </c>
      <c r="H4998" s="30" t="s">
        <v>1257</v>
      </c>
      <c r="I4998" s="29" t="s">
        <v>1257</v>
      </c>
      <c r="K4998" s="84" t="s">
        <v>1257</v>
      </c>
      <c r="M4998" s="31" t="n">
        <f aca="false">SUM(P4998,R4998,T4998,V4998,X4998,Z4998,AB4998,AD4998,AF4998,AH4998,AJ4998,AL4998,AN4998,AP4998,AR4998,AT4998,AV4998,AX4998,AZ4998,BB4998)</f>
        <v>0</v>
      </c>
    </row>
    <row r="4999" customFormat="false" ht="15" hidden="false" customHeight="false" outlineLevel="0" collapsed="false">
      <c r="A4999" s="157" t="n">
        <v>40650</v>
      </c>
      <c r="B4999" s="152" t="s">
        <v>1203</v>
      </c>
      <c r="C4999" s="152" t="s">
        <v>242</v>
      </c>
      <c r="D4999" s="30" t="n">
        <v>27639</v>
      </c>
      <c r="E4999" s="30"/>
      <c r="F4999" s="44" t="n">
        <v>0.604166666666667</v>
      </c>
      <c r="G4999" s="30"/>
      <c r="H4999" s="44" t="n">
        <v>0.291666666666667</v>
      </c>
      <c r="I4999" s="29" t="n">
        <v>180</v>
      </c>
      <c r="K4999" s="30" t="s">
        <v>1244</v>
      </c>
      <c r="M4999" s="31" t="n">
        <f aca="false">SUM(P4999,R4999,T4999,V4999,X4999,Z4999,AB4999,AD4999,AF4999,AH4999,AJ4999,AL4999,AN4999,AP4999,AR4999,AT4999,AV4999,AX4999,AZ4999,BB4999)</f>
        <v>0</v>
      </c>
    </row>
    <row r="5001" customFormat="false" ht="15" hidden="false" customHeight="false" outlineLevel="0" collapsed="false">
      <c r="A5001" s="134"/>
      <c r="B5001" s="133"/>
      <c r="C5001" s="133"/>
      <c r="D5001" s="134"/>
      <c r="E5001" s="134"/>
      <c r="F5001" s="134"/>
      <c r="G5001" s="134"/>
      <c r="H5001" s="134"/>
      <c r="I5001" s="136"/>
      <c r="J5001" s="136"/>
      <c r="K5001" s="134"/>
    </row>
    <row r="5002" customFormat="false" ht="18.75" hidden="false" customHeight="false" outlineLevel="0" collapsed="false">
      <c r="A5002" s="134"/>
      <c r="B5002" s="133"/>
      <c r="C5002" s="133"/>
      <c r="D5002" s="134"/>
      <c r="E5002" s="134"/>
      <c r="F5002" s="134"/>
      <c r="G5002" s="76" t="s">
        <v>1624</v>
      </c>
      <c r="H5002" s="134"/>
      <c r="I5002" s="136"/>
      <c r="J5002" s="136"/>
      <c r="K5002" s="134"/>
    </row>
    <row r="5003" customFormat="false" ht="15" hidden="false" customHeight="false" outlineLevel="0" collapsed="false">
      <c r="A5003" s="55" t="n">
        <v>40651</v>
      </c>
      <c r="B5003" s="56" t="s">
        <v>1665</v>
      </c>
      <c r="C5003" s="56" t="s">
        <v>490</v>
      </c>
      <c r="D5003" s="30" t="n">
        <v>27640</v>
      </c>
      <c r="E5003" s="30"/>
      <c r="F5003" s="44" t="n">
        <v>0.5</v>
      </c>
      <c r="G5003" s="30"/>
      <c r="H5003" s="44" t="n">
        <v>0.333333333333333</v>
      </c>
      <c r="I5003" s="29" t="n">
        <v>200</v>
      </c>
      <c r="K5003" s="30" t="s">
        <v>1714</v>
      </c>
      <c r="M5003" s="31" t="n">
        <f aca="false">SUM(P5003,R5003,T5003,V5003,X5003,Z5003,AB5003,AD5003,AF5003,AH5003,AJ5003,AL5003,AN5003,AP5003,AR5003,AT5003,AV5003,AX5003,AZ5003,BB5003)</f>
        <v>0</v>
      </c>
    </row>
    <row r="5004" customFormat="false" ht="15" hidden="false" customHeight="false" outlineLevel="0" collapsed="false">
      <c r="A5004" s="41" t="n">
        <v>40651</v>
      </c>
      <c r="B5004" s="0" t="s">
        <v>1173</v>
      </c>
      <c r="C5004" s="0" t="s">
        <v>1049</v>
      </c>
      <c r="D5004" s="30" t="n">
        <v>27641</v>
      </c>
      <c r="E5004" s="30"/>
      <c r="F5004" s="42" t="n">
        <v>0.666666666666667</v>
      </c>
      <c r="H5004" s="42" t="n">
        <v>0.375</v>
      </c>
      <c r="I5004" s="29" t="n">
        <v>162</v>
      </c>
      <c r="K5004" s="30" t="s">
        <v>1212</v>
      </c>
      <c r="M5004" s="31" t="n">
        <f aca="false">SUM(P5004,R5004,T5004,V5004,X5004,Z5004,AB5004,AD5004,AF5004,AH5004,AJ5004,AL5004,AN5004,AP5004,AR5004,AT5004,AV5004,AX5004,AZ5004,BB5004)</f>
        <v>0</v>
      </c>
    </row>
    <row r="5005" customFormat="false" ht="15" hidden="false" customHeight="false" outlineLevel="0" collapsed="false">
      <c r="A5005" s="41" t="n">
        <v>40651</v>
      </c>
      <c r="B5005" s="0" t="s">
        <v>1189</v>
      </c>
      <c r="C5005" s="0" t="s">
        <v>925</v>
      </c>
      <c r="D5005" s="30" t="n">
        <v>27642</v>
      </c>
      <c r="E5005" s="30"/>
      <c r="F5005" s="42" t="n">
        <v>0.770833333333334</v>
      </c>
      <c r="G5005" s="3" t="s">
        <v>1241</v>
      </c>
      <c r="H5005" s="42" t="s">
        <v>1483</v>
      </c>
      <c r="I5005" s="29" t="n">
        <v>279.8</v>
      </c>
      <c r="K5005" s="30" t="s">
        <v>1231</v>
      </c>
      <c r="M5005" s="31" t="n">
        <f aca="false">SUM(P5005,R5005,T5005,V5005,X5005,Z5005,AB5005,AD5005,AF5005,AH5005,AJ5005,AL5005,AN5005,AP5005,AR5005,AT5005,AV5005,AX5005,AZ5005,BB5005)</f>
        <v>0</v>
      </c>
    </row>
    <row r="5006" customFormat="false" ht="15" hidden="false" customHeight="false" outlineLevel="0" collapsed="false">
      <c r="A5006" s="41" t="n">
        <v>40651</v>
      </c>
      <c r="B5006" s="68" t="s">
        <v>679</v>
      </c>
      <c r="C5006" s="68" t="s">
        <v>1206</v>
      </c>
      <c r="D5006" s="30" t="n">
        <v>27643</v>
      </c>
      <c r="E5006" s="30"/>
      <c r="F5006" s="3" t="s">
        <v>1162</v>
      </c>
      <c r="H5006" s="3" t="s">
        <v>1162</v>
      </c>
      <c r="I5006" s="29" t="n">
        <v>202</v>
      </c>
      <c r="K5006" s="30" t="s">
        <v>1223</v>
      </c>
      <c r="M5006" s="31" t="n">
        <f aca="false">SUM(P5006,R5006,T5006,V5006,X5006,Z5006,AB5006,AD5006,AF5006,AH5006,AJ5006,AL5006,AN5006,AP5006,AR5006,AT5006,AV5006,AX5006,AZ5006,BB5006)</f>
        <v>14222.64</v>
      </c>
      <c r="O5006" s="0" t="n">
        <v>25930</v>
      </c>
      <c r="P5006" s="31" t="n">
        <v>212.15</v>
      </c>
      <c r="Q5006" s="0" t="n">
        <v>25929</v>
      </c>
      <c r="R5006" s="31" t="n">
        <v>303.33</v>
      </c>
      <c r="S5006" s="47" t="n">
        <v>25928</v>
      </c>
      <c r="T5006" s="31" t="n">
        <v>663.16</v>
      </c>
      <c r="U5006" s="47" t="n">
        <v>25966</v>
      </c>
      <c r="V5006" s="31" t="n">
        <v>9860</v>
      </c>
      <c r="W5006" s="47" t="n">
        <v>25969</v>
      </c>
      <c r="X5006" s="31" t="n">
        <v>3000</v>
      </c>
      <c r="Y5006" s="47" t="n">
        <v>25947</v>
      </c>
      <c r="Z5006" s="31" t="n">
        <v>184</v>
      </c>
    </row>
    <row r="5007" customFormat="false" ht="15" hidden="false" customHeight="false" outlineLevel="0" collapsed="false">
      <c r="A5007" s="117" t="n">
        <v>40651</v>
      </c>
      <c r="B5007" s="68" t="s">
        <v>383</v>
      </c>
      <c r="C5007" s="68" t="s">
        <v>1206</v>
      </c>
      <c r="D5007" s="30" t="n">
        <v>27644</v>
      </c>
      <c r="E5007" s="30"/>
      <c r="F5007" s="3" t="s">
        <v>1162</v>
      </c>
      <c r="G5007" s="3" t="s">
        <v>1557</v>
      </c>
      <c r="H5007" s="3" t="s">
        <v>1162</v>
      </c>
      <c r="I5007" s="29" t="n">
        <v>230.4</v>
      </c>
      <c r="K5007" s="30" t="s">
        <v>1232</v>
      </c>
      <c r="M5007" s="31" t="n">
        <f aca="false">SUM(P5007,R5007,T5007,V5007,X5007,Z5007,AB5007,AD5007,AF5007,AH5007,AJ5007,AL5007,AN5007,AP5007,AR5007,AT5007,AV5007,AX5007,AZ5007,BB5007)</f>
        <v>12187.12</v>
      </c>
      <c r="O5007" s="0" t="n">
        <v>25938</v>
      </c>
      <c r="P5007" s="31" t="n">
        <v>1524.25</v>
      </c>
      <c r="Q5007" s="0" t="n">
        <v>25937</v>
      </c>
      <c r="R5007" s="31" t="n">
        <v>3966.39</v>
      </c>
      <c r="S5007" s="47" t="n">
        <v>25936</v>
      </c>
      <c r="T5007" s="31" t="n">
        <v>497.75</v>
      </c>
      <c r="U5007" s="47" t="n">
        <v>25935</v>
      </c>
      <c r="V5007" s="31" t="n">
        <v>497.75</v>
      </c>
      <c r="W5007" s="47" t="n">
        <v>25933</v>
      </c>
      <c r="X5007" s="31" t="n">
        <v>1866.95</v>
      </c>
      <c r="Y5007" s="47" t="n">
        <v>25988</v>
      </c>
      <c r="Z5007" s="31" t="n">
        <v>2250</v>
      </c>
      <c r="AA5007" s="47" t="n">
        <v>25991</v>
      </c>
      <c r="AB5007" s="31" t="n">
        <v>567</v>
      </c>
      <c r="AC5007" s="47" t="n">
        <v>25996</v>
      </c>
      <c r="AD5007" s="31" t="n">
        <v>162</v>
      </c>
      <c r="AE5007" s="47" t="n">
        <v>25904</v>
      </c>
      <c r="AF5007" s="31" t="n">
        <v>855.03</v>
      </c>
    </row>
    <row r="5008" customFormat="false" ht="15" hidden="false" customHeight="false" outlineLevel="0" collapsed="false">
      <c r="A5008" s="41" t="n">
        <v>40651</v>
      </c>
      <c r="B5008" s="68" t="s">
        <v>1165</v>
      </c>
      <c r="C5008" s="68" t="s">
        <v>1206</v>
      </c>
      <c r="D5008" s="30" t="n">
        <v>27645</v>
      </c>
      <c r="E5008" s="30"/>
      <c r="F5008" s="3" t="s">
        <v>1162</v>
      </c>
      <c r="G5008" s="3" t="s">
        <v>1959</v>
      </c>
      <c r="H5008" s="3" t="s">
        <v>1162</v>
      </c>
      <c r="I5008" s="29" t="n">
        <v>252.5</v>
      </c>
      <c r="K5008" s="30" t="s">
        <v>1233</v>
      </c>
      <c r="M5008" s="31" t="n">
        <f aca="false">SUM(P5008,R5008,T5008,V5008,X5008,Z5008,AB5008,AD5008,AF5008,AH5008,AJ5008,AL5008,AN5008,AP5008,AR5008,AT5008,AV5008,AX5008,AZ5008,BB5008)</f>
        <v>14713.25</v>
      </c>
      <c r="O5008" s="0" t="n">
        <v>25975</v>
      </c>
      <c r="P5008" s="31" t="n">
        <v>170</v>
      </c>
      <c r="Q5008" s="0" t="n">
        <v>25972</v>
      </c>
      <c r="R5008" s="31" t="n">
        <v>10095</v>
      </c>
      <c r="S5008" s="47" t="n">
        <v>25984</v>
      </c>
      <c r="T5008" s="31" t="n">
        <v>2000</v>
      </c>
      <c r="U5008" s="47" t="n">
        <v>25989</v>
      </c>
      <c r="V5008" s="31" t="n">
        <v>2250</v>
      </c>
      <c r="W5008" s="47" t="n">
        <v>25878</v>
      </c>
      <c r="X5008" s="31" t="n">
        <v>198.25</v>
      </c>
    </row>
    <row r="5009" customFormat="false" ht="15" hidden="false" customHeight="false" outlineLevel="0" collapsed="false">
      <c r="A5009" s="41" t="n">
        <v>40651</v>
      </c>
      <c r="B5009" s="68" t="s">
        <v>627</v>
      </c>
      <c r="C5009" s="68" t="s">
        <v>1206</v>
      </c>
      <c r="D5009" s="30" t="n">
        <v>27646</v>
      </c>
      <c r="E5009" s="30"/>
      <c r="F5009" s="3" t="s">
        <v>1960</v>
      </c>
      <c r="G5009" s="3" t="s">
        <v>1585</v>
      </c>
      <c r="H5009" s="3" t="s">
        <v>1961</v>
      </c>
      <c r="I5009" s="29" t="n">
        <v>318.25</v>
      </c>
      <c r="K5009" s="30" t="s">
        <v>1303</v>
      </c>
      <c r="M5009" s="31" t="n">
        <f aca="false">SUM(P5009,R5009,T5009,V5009,X5009,Z5009,AB5009,AD5009,AF5009,AH5009,AJ5009,AL5009,AN5009,AP5009,AR5009,AT5009,AV5009,AX5009,AZ5009,BB5009)</f>
        <v>0</v>
      </c>
    </row>
    <row r="5010" customFormat="false" ht="15" hidden="false" customHeight="false" outlineLevel="0" collapsed="false">
      <c r="A5010" s="41" t="n">
        <v>40651</v>
      </c>
      <c r="B5010" s="68" t="s">
        <v>1169</v>
      </c>
      <c r="C5010" s="68" t="s">
        <v>1807</v>
      </c>
      <c r="D5010" s="30" t="n">
        <v>27647</v>
      </c>
      <c r="E5010" s="30"/>
      <c r="F5010" s="42" t="n">
        <v>0.666666666666667</v>
      </c>
      <c r="H5010" s="42" t="n">
        <v>0.333333333333333</v>
      </c>
      <c r="I5010" s="29" t="n">
        <v>149</v>
      </c>
      <c r="K5010" s="30" t="s">
        <v>1214</v>
      </c>
      <c r="M5010" s="31" t="n">
        <f aca="false">SUM(P5010,R5010,T5010,V5010,X5010,Z5010,AB5010,AD5010,AF5010,AH5010,AJ5010,AL5010,AN5010,AP5010,AR5010,AT5010,AV5010,AX5010,AZ5010,BB5010)</f>
        <v>0</v>
      </c>
    </row>
    <row r="5011" customFormat="false" ht="15" hidden="false" customHeight="false" outlineLevel="0" collapsed="false">
      <c r="A5011" s="41" t="n">
        <v>40651</v>
      </c>
      <c r="B5011" s="68" t="s">
        <v>1193</v>
      </c>
      <c r="C5011" s="68" t="s">
        <v>557</v>
      </c>
      <c r="D5011" s="30" t="n">
        <v>27648</v>
      </c>
      <c r="E5011" s="30"/>
      <c r="F5011" s="42" t="n">
        <v>0.541666666666667</v>
      </c>
      <c r="H5011" s="42" t="n">
        <v>0.166666666666667</v>
      </c>
      <c r="I5011" s="29" t="n">
        <v>81</v>
      </c>
      <c r="K5011" s="30" t="s">
        <v>1216</v>
      </c>
      <c r="M5011" s="31" t="n">
        <f aca="false">SUM(P5011,R5011,T5011,V5011,X5011,Z5011,AB5011,AD5011,AF5011,AH5011,AJ5011,AL5011,AN5011,AP5011,AR5011,AT5011,AV5011,AX5011,AZ5011,BB5011)</f>
        <v>54340</v>
      </c>
      <c r="O5011" s="0" t="n">
        <v>3029</v>
      </c>
      <c r="P5011" s="31" t="n">
        <v>54340</v>
      </c>
    </row>
    <row r="5012" customFormat="false" ht="15" hidden="false" customHeight="false" outlineLevel="0" collapsed="false">
      <c r="A5012" s="41" t="n">
        <v>40651</v>
      </c>
      <c r="B5012" s="68" t="s">
        <v>1176</v>
      </c>
      <c r="C5012" s="68" t="s">
        <v>557</v>
      </c>
      <c r="D5012" s="30" t="n">
        <v>27649</v>
      </c>
      <c r="E5012" s="30"/>
      <c r="F5012" s="42" t="n">
        <v>0.541666666666667</v>
      </c>
      <c r="H5012" s="42" t="n">
        <v>0.166666666666667</v>
      </c>
      <c r="I5012" s="29" t="n">
        <v>81</v>
      </c>
      <c r="K5012" s="30" t="s">
        <v>1222</v>
      </c>
      <c r="M5012" s="31" t="n">
        <f aca="false">SUM(P5012,R5012,T5012,V5012,X5012,Z5012,AB5012,AD5012,AF5012,AH5012,AJ5012,AL5012,AN5012,AP5012,AR5012,AT5012,AV5012,AX5012,AZ5012,BB5012)</f>
        <v>0</v>
      </c>
    </row>
    <row r="5013" customFormat="false" ht="15" hidden="false" customHeight="false" outlineLevel="0" collapsed="false">
      <c r="A5013" s="41" t="n">
        <v>40651</v>
      </c>
      <c r="B5013" s="68" t="s">
        <v>1205</v>
      </c>
      <c r="C5013" s="68" t="s">
        <v>925</v>
      </c>
      <c r="D5013" s="30" t="n">
        <v>27650</v>
      </c>
      <c r="E5013" s="30"/>
      <c r="F5013" s="42" t="n">
        <v>0.805555555555556</v>
      </c>
      <c r="H5013" s="42" t="n">
        <v>0.4375</v>
      </c>
      <c r="I5013" s="29" t="n">
        <v>257.23</v>
      </c>
      <c r="K5013" s="30" t="s">
        <v>1249</v>
      </c>
      <c r="M5013" s="31" t="n">
        <f aca="false">SUM(P5013,R5013,T5013,V5013,X5013,Z5013,AB5013,AD5013,AF5013,AH5013,AJ5013,AL5013,AN5013,AP5013,AR5013,AT5013,AV5013,AX5013,AZ5013,BB5013)</f>
        <v>0</v>
      </c>
    </row>
    <row r="5014" customFormat="false" ht="15" hidden="false" customHeight="false" outlineLevel="0" collapsed="false">
      <c r="A5014" s="41" t="n">
        <v>40651</v>
      </c>
      <c r="B5014" s="68" t="s">
        <v>1745</v>
      </c>
      <c r="C5014" s="68" t="s">
        <v>1215</v>
      </c>
      <c r="D5014" s="30" t="n">
        <v>27651</v>
      </c>
      <c r="E5014" s="30"/>
      <c r="F5014" s="42" t="n">
        <v>0.583333333333333</v>
      </c>
      <c r="H5014" s="42" t="n">
        <v>0.166666666666667</v>
      </c>
      <c r="I5014" s="29" t="n">
        <v>77</v>
      </c>
      <c r="K5014" s="30" t="s">
        <v>1766</v>
      </c>
      <c r="M5014" s="31" t="n">
        <f aca="false">SUM(P5014,R5014,T5014,V5014,X5014,Z5014,AB5014,AD5014,AF5014,AH5014,AJ5014,AL5014,AN5014,AP5014,AR5014,AT5014,AV5014,AX5014,AZ5014,BB5014)</f>
        <v>0</v>
      </c>
    </row>
    <row r="5015" customFormat="false" ht="15" hidden="false" customHeight="false" outlineLevel="0" collapsed="false">
      <c r="A5015" s="41" t="n">
        <v>40651</v>
      </c>
      <c r="B5015" s="68" t="s">
        <v>96</v>
      </c>
      <c r="C5015" s="68" t="s">
        <v>892</v>
      </c>
      <c r="D5015" s="30" t="n">
        <v>27652</v>
      </c>
      <c r="E5015" s="30"/>
      <c r="F5015" s="42" t="n">
        <v>0.701388888888889</v>
      </c>
      <c r="H5015" s="42" t="n">
        <v>0.295138888888889</v>
      </c>
      <c r="I5015" s="29" t="n">
        <v>120.4</v>
      </c>
      <c r="K5015" s="30" t="s">
        <v>1237</v>
      </c>
      <c r="M5015" s="31" t="n">
        <f aca="false">SUM(P5015,R5015,T5015,V5015,X5015,Z5015,AB5015,AD5015,AF5015,AH5015,AJ5015,AL5015,AN5015,AP5015,AR5015,AT5015,AV5015,AX5015,AZ5015,BB5015)</f>
        <v>0</v>
      </c>
    </row>
    <row r="5016" customFormat="false" ht="15" hidden="false" customHeight="false" outlineLevel="0" collapsed="false">
      <c r="A5016" s="41" t="n">
        <v>40651</v>
      </c>
      <c r="B5016" s="68" t="s">
        <v>1745</v>
      </c>
      <c r="C5016" s="68" t="s">
        <v>387</v>
      </c>
      <c r="D5016" s="30" t="n">
        <v>27653</v>
      </c>
      <c r="E5016" s="30"/>
      <c r="F5016" s="42" t="n">
        <v>0.708333333333333</v>
      </c>
      <c r="H5016" s="42" t="n">
        <v>0.166666666666667</v>
      </c>
      <c r="I5016" s="29" t="n">
        <v>81</v>
      </c>
      <c r="K5016" s="30" t="s">
        <v>1766</v>
      </c>
      <c r="M5016" s="31" t="n">
        <f aca="false">SUM(P5016,R5016,T5016,V5016,X5016,Z5016,AB5016,AD5016,AF5016,AH5016,AJ5016,AL5016,AN5016,AP5016,AR5016,AT5016,AV5016,AX5016,AZ5016,BB5016)</f>
        <v>0</v>
      </c>
    </row>
    <row r="5017" customFormat="false" ht="15" hidden="false" customHeight="false" outlineLevel="0" collapsed="false">
      <c r="A5017" s="41" t="n">
        <v>40651</v>
      </c>
      <c r="B5017" s="68" t="s">
        <v>1176</v>
      </c>
      <c r="C5017" s="68" t="s">
        <v>892</v>
      </c>
      <c r="D5017" s="30" t="n">
        <v>27654</v>
      </c>
      <c r="E5017" s="30"/>
      <c r="F5017" s="42" t="n">
        <v>0.708333333333333</v>
      </c>
      <c r="H5017" s="42" t="n">
        <v>0.166666666666667</v>
      </c>
      <c r="I5017" s="29" t="n">
        <v>72</v>
      </c>
      <c r="K5017" s="30" t="s">
        <v>1222</v>
      </c>
      <c r="M5017" s="31" t="n">
        <f aca="false">SUM(P5017,R5017,T5017,V5017,X5017,Z5017,AB5017,AD5017,AF5017,AH5017,AJ5017,AL5017,AN5017,AP5017,AR5017,AT5017,AV5017,AX5017,AZ5017,BB5017)</f>
        <v>0</v>
      </c>
    </row>
    <row r="5018" customFormat="false" ht="15" hidden="false" customHeight="false" outlineLevel="0" collapsed="false">
      <c r="A5018" s="41" t="n">
        <v>40651</v>
      </c>
      <c r="B5018" s="68" t="s">
        <v>1665</v>
      </c>
      <c r="C5018" s="68" t="s">
        <v>11</v>
      </c>
      <c r="D5018" s="30" t="n">
        <v>27655</v>
      </c>
      <c r="E5018" s="30"/>
      <c r="F5018" s="42" t="n">
        <v>0.805555555555556</v>
      </c>
      <c r="H5018" s="42" t="n">
        <v>0.25</v>
      </c>
      <c r="I5018" s="29" t="n">
        <v>119.75</v>
      </c>
      <c r="K5018" s="30" t="s">
        <v>1714</v>
      </c>
      <c r="M5018" s="31" t="n">
        <f aca="false">SUM(P5018,R5018,T5018,V5018,X5018,Z5018,AB5018,AD5018,AF5018,AH5018,AJ5018,AL5018,AN5018,AP5018,AR5018,AT5018,AV5018,AX5018,AZ5018,BB5018)</f>
        <v>0</v>
      </c>
    </row>
    <row r="5019" customFormat="false" ht="15" hidden="false" customHeight="false" outlineLevel="0" collapsed="false">
      <c r="A5019" s="41" t="n">
        <v>40651</v>
      </c>
      <c r="B5019" s="68" t="s">
        <v>1193</v>
      </c>
      <c r="C5019" s="68" t="s">
        <v>1104</v>
      </c>
      <c r="D5019" s="30" t="n">
        <v>27656</v>
      </c>
      <c r="E5019" s="30"/>
      <c r="F5019" s="42" t="n">
        <v>0.75</v>
      </c>
      <c r="H5019" s="42" t="n">
        <v>0.166666666666667</v>
      </c>
      <c r="I5019" s="29" t="n">
        <v>77</v>
      </c>
      <c r="K5019" s="30" t="s">
        <v>1216</v>
      </c>
      <c r="M5019" s="31" t="n">
        <f aca="false">SUM(P5019,R5019,T5019,V5019,X5019,Z5019,AB5019,AD5019,AF5019,AH5019,AJ5019,AL5019,AN5019,AP5019,AR5019,AT5019,AV5019,AX5019,AZ5019,BB5019)</f>
        <v>0</v>
      </c>
    </row>
    <row r="5020" customFormat="false" ht="15" hidden="false" customHeight="false" outlineLevel="0" collapsed="false">
      <c r="A5020" s="41" t="n">
        <v>40651</v>
      </c>
      <c r="B5020" s="68" t="s">
        <v>1208</v>
      </c>
      <c r="C5020" s="68" t="s">
        <v>1032</v>
      </c>
      <c r="D5020" s="30" t="n">
        <v>27657</v>
      </c>
      <c r="E5020" s="30"/>
      <c r="F5020" s="42" t="n">
        <v>0.611111111111111</v>
      </c>
      <c r="H5020" s="42" t="n">
        <v>0.333333333333333</v>
      </c>
      <c r="I5020" s="29" t="n">
        <v>301</v>
      </c>
      <c r="K5020" s="30" t="s">
        <v>1249</v>
      </c>
      <c r="M5020" s="31" t="n">
        <f aca="false">SUM(P5020,R5020,T5020,V5020,X5020,Z5020,AB5020,AD5020,AF5020,AH5020,AJ5020,AL5020,AN5020,AP5020,AR5020,AT5020,AV5020,AX5020,AZ5020,BB5020)</f>
        <v>0</v>
      </c>
    </row>
    <row r="5021" customFormat="false" ht="15" hidden="false" customHeight="false" outlineLevel="0" collapsed="false">
      <c r="A5021" s="41" t="n">
        <v>40651</v>
      </c>
      <c r="B5021" s="68" t="s">
        <v>1176</v>
      </c>
      <c r="C5021" s="68" t="s">
        <v>869</v>
      </c>
      <c r="D5021" s="30" t="n">
        <v>27658</v>
      </c>
      <c r="E5021" s="30"/>
      <c r="F5021" s="42" t="n">
        <v>0.75</v>
      </c>
      <c r="H5021" s="42" t="n">
        <v>0.166666666666667</v>
      </c>
      <c r="I5021" s="29" t="n">
        <v>72</v>
      </c>
      <c r="K5021" s="30" t="s">
        <v>1222</v>
      </c>
      <c r="M5021" s="31" t="n">
        <f aca="false">SUM(P5021,R5021,T5021,V5021,X5021,Z5021,AB5021,AD5021,AF5021,AH5021,AJ5021,AL5021,AN5021,AP5021,AR5021,AT5021,AV5021,AX5021,AZ5021,BB5021)</f>
        <v>0</v>
      </c>
    </row>
    <row r="5022" customFormat="false" ht="15" hidden="false" customHeight="false" outlineLevel="0" collapsed="false">
      <c r="A5022" s="41"/>
    </row>
    <row r="5023" customFormat="false" ht="15" hidden="false" customHeight="false" outlineLevel="0" collapsed="false">
      <c r="A5023" s="134"/>
      <c r="B5023" s="133"/>
      <c r="C5023" s="133"/>
      <c r="D5023" s="134"/>
      <c r="E5023" s="134"/>
      <c r="F5023" s="134"/>
      <c r="G5023" s="134"/>
      <c r="H5023" s="134"/>
      <c r="I5023" s="136"/>
      <c r="J5023" s="136"/>
      <c r="K5023" s="134"/>
    </row>
    <row r="5024" customFormat="false" ht="18.75" hidden="false" customHeight="false" outlineLevel="0" collapsed="false">
      <c r="A5024" s="134"/>
      <c r="B5024" s="133"/>
      <c r="C5024" s="133"/>
      <c r="D5024" s="134"/>
      <c r="E5024" s="134"/>
      <c r="F5024" s="134"/>
      <c r="G5024" s="76" t="s">
        <v>1782</v>
      </c>
      <c r="H5024" s="134"/>
      <c r="I5024" s="136"/>
      <c r="J5024" s="136"/>
      <c r="K5024" s="134"/>
    </row>
    <row r="5025" customFormat="false" ht="15" hidden="false" customHeight="false" outlineLevel="0" collapsed="false">
      <c r="A5025" s="41" t="n">
        <v>40652</v>
      </c>
      <c r="B5025" s="0" t="s">
        <v>1252</v>
      </c>
      <c r="C5025" s="0" t="s">
        <v>892</v>
      </c>
      <c r="D5025" s="3" t="n">
        <v>27659</v>
      </c>
      <c r="F5025" s="42" t="n">
        <v>0.708333333333333</v>
      </c>
      <c r="H5025" s="42" t="n">
        <v>0.375</v>
      </c>
      <c r="I5025" s="29" t="n">
        <v>153</v>
      </c>
      <c r="K5025" s="30" t="s">
        <v>1237</v>
      </c>
      <c r="M5025" s="31" t="n">
        <f aca="false">SUM(P5025,R5025,T5025,V5025,X5025,Z5025,AB5025,AD5025,AF5025,AH5025,AJ5025,AL5025,AN5025,AP5025,AR5025,AT5025,AV5025,AX5025,AZ5025,BB5025)</f>
        <v>0</v>
      </c>
    </row>
    <row r="5026" customFormat="false" ht="15" hidden="false" customHeight="false" outlineLevel="0" collapsed="false">
      <c r="A5026" s="41" t="n">
        <v>40652</v>
      </c>
      <c r="B5026" s="68" t="s">
        <v>679</v>
      </c>
      <c r="C5026" s="68" t="s">
        <v>1206</v>
      </c>
      <c r="D5026" s="3" t="n">
        <v>27660</v>
      </c>
      <c r="F5026" s="3" t="s">
        <v>1162</v>
      </c>
      <c r="H5026" s="3" t="s">
        <v>1162</v>
      </c>
      <c r="I5026" s="29" t="n">
        <v>202</v>
      </c>
      <c r="K5026" s="30" t="s">
        <v>1223</v>
      </c>
      <c r="M5026" s="31" t="n">
        <f aca="false">SUM(P5026,R5026,T5026,V5026,X5026,Z5026,AB5026,AD5026,AF5026,AH5026,AJ5026,AL5026,AN5026,AP5026,AR5026,AT5026,AV5026,AX5026,AZ5026,BB5026)</f>
        <v>17409.46</v>
      </c>
      <c r="O5026" s="0" t="n">
        <v>26043</v>
      </c>
      <c r="P5026" s="31" t="n">
        <v>119.49</v>
      </c>
      <c r="Q5026" s="0" t="n">
        <v>26070</v>
      </c>
      <c r="R5026" s="31" t="n">
        <v>1350</v>
      </c>
      <c r="S5026" s="47" t="n">
        <v>26101</v>
      </c>
      <c r="T5026" s="31" t="n">
        <v>202.5</v>
      </c>
      <c r="U5026" s="47" t="n">
        <v>26109</v>
      </c>
      <c r="V5026" s="31" t="n">
        <v>868</v>
      </c>
      <c r="W5026" s="47" t="n">
        <v>26107</v>
      </c>
      <c r="X5026" s="31" t="n">
        <v>720</v>
      </c>
      <c r="Y5026" s="47" t="n">
        <v>26094</v>
      </c>
      <c r="Z5026" s="31" t="n">
        <v>192</v>
      </c>
      <c r="AA5026" s="47" t="n">
        <v>26146</v>
      </c>
      <c r="AB5026" s="31" t="n">
        <v>506.99</v>
      </c>
      <c r="AC5026" s="47" t="n">
        <v>26143</v>
      </c>
      <c r="AD5026" s="31" t="n">
        <v>2250</v>
      </c>
      <c r="AE5026" s="47" t="n">
        <v>26144</v>
      </c>
      <c r="AF5026" s="31" t="n">
        <v>11181.5</v>
      </c>
      <c r="AG5026" s="47" t="n">
        <v>26148</v>
      </c>
      <c r="AH5026" s="31" t="n">
        <v>18.98</v>
      </c>
    </row>
    <row r="5027" customFormat="false" ht="15" hidden="false" customHeight="false" outlineLevel="0" collapsed="false">
      <c r="A5027" s="41" t="n">
        <v>40652</v>
      </c>
      <c r="B5027" s="68" t="s">
        <v>383</v>
      </c>
      <c r="C5027" s="68" t="s">
        <v>1206</v>
      </c>
      <c r="D5027" s="3" t="n">
        <v>27661</v>
      </c>
      <c r="F5027" s="3" t="s">
        <v>1162</v>
      </c>
      <c r="G5027" s="3" t="s">
        <v>1602</v>
      </c>
      <c r="H5027" s="3" t="s">
        <v>1162</v>
      </c>
      <c r="I5027" s="29" t="n">
        <v>228.2</v>
      </c>
      <c r="K5027" s="30" t="s">
        <v>1232</v>
      </c>
      <c r="M5027" s="31" t="n">
        <f aca="false">SUM(P5027,R5027,T5027,V5027,X5027,Z5027,AB5027,AD5027,AF5027,AH5027,AJ5027,AL5027,AN5027,AP5027,AR5027,AT5027,AV5027,AX5027,AZ5027,BB5027)</f>
        <v>0</v>
      </c>
    </row>
    <row r="5028" customFormat="false" ht="15" hidden="false" customHeight="false" outlineLevel="0" collapsed="false">
      <c r="A5028" s="41" t="n">
        <v>40652</v>
      </c>
      <c r="B5028" s="68" t="s">
        <v>1165</v>
      </c>
      <c r="C5028" s="68" t="s">
        <v>1206</v>
      </c>
      <c r="D5028" s="3" t="n">
        <v>27662</v>
      </c>
      <c r="F5028" s="3" t="s">
        <v>1162</v>
      </c>
      <c r="H5028" s="3" t="s">
        <v>1162</v>
      </c>
      <c r="I5028" s="29" t="n">
        <v>202</v>
      </c>
      <c r="K5028" s="30" t="s">
        <v>1233</v>
      </c>
      <c r="M5028" s="31" t="n">
        <f aca="false">SUM(P5028,R5028,T5028,V5028,X5028,Z5028,AB5028,AD5028,AF5028,AH5028,AJ5028,AL5028,AN5028,AP5028,AR5028,AT5028,AV5028,AX5028,AZ5028,BB5028)</f>
        <v>0</v>
      </c>
    </row>
    <row r="5029" customFormat="false" ht="15" hidden="false" customHeight="false" outlineLevel="0" collapsed="false">
      <c r="A5029" s="41" t="n">
        <v>40652</v>
      </c>
      <c r="B5029" s="68" t="s">
        <v>627</v>
      </c>
      <c r="C5029" s="68" t="s">
        <v>1206</v>
      </c>
      <c r="D5029" s="3" t="n">
        <v>27663</v>
      </c>
      <c r="F5029" s="3" t="s">
        <v>1162</v>
      </c>
      <c r="G5029" s="3" t="s">
        <v>1615</v>
      </c>
      <c r="H5029" s="3" t="s">
        <v>1162</v>
      </c>
      <c r="I5029" s="29" t="n">
        <v>227.15</v>
      </c>
      <c r="K5029" s="30" t="s">
        <v>1303</v>
      </c>
      <c r="M5029" s="31" t="n">
        <f aca="false">SUM(P5029,R5029,T5029,V5029,X5029,Z5029,AB5029,AD5029,AF5029,AH5029,AJ5029,AL5029,AN5029,AP5029,AR5029,AT5029,AV5029,AX5029,AZ5029,BB5029)</f>
        <v>0</v>
      </c>
    </row>
    <row r="5030" customFormat="false" ht="15" hidden="false" customHeight="false" outlineLevel="0" collapsed="false">
      <c r="A5030" s="41" t="n">
        <v>40652</v>
      </c>
      <c r="B5030" s="68" t="s">
        <v>1189</v>
      </c>
      <c r="C5030" s="68" t="s">
        <v>11</v>
      </c>
      <c r="D5030" s="3" t="n">
        <v>27664</v>
      </c>
      <c r="F5030" s="42" t="n">
        <v>0.71875</v>
      </c>
      <c r="G5030" s="3" t="s">
        <v>1472</v>
      </c>
      <c r="H5030" s="42" t="n">
        <v>0.416666666666667</v>
      </c>
      <c r="I5030" s="29" t="n">
        <v>221</v>
      </c>
      <c r="K5030" s="30" t="s">
        <v>1231</v>
      </c>
      <c r="M5030" s="31" t="n">
        <f aca="false">SUM(P5030,R5030,T5030,V5030,X5030,Z5030,AB5030,AD5030,AF5030,AH5030,AJ5030,AL5030,AN5030,AP5030,AR5030,AT5030,AV5030,AX5030,AZ5030,BB5030)</f>
        <v>0</v>
      </c>
    </row>
    <row r="5031" customFormat="false" ht="15" hidden="false" customHeight="false" outlineLevel="0" collapsed="false">
      <c r="A5031" s="55" t="n">
        <v>40652</v>
      </c>
      <c r="B5031" s="152" t="s">
        <v>1173</v>
      </c>
      <c r="C5031" s="152" t="s">
        <v>1049</v>
      </c>
      <c r="D5031" s="3" t="n">
        <v>27665</v>
      </c>
      <c r="F5031" s="44" t="n">
        <v>0.770833333333334</v>
      </c>
      <c r="G5031" s="30" t="s">
        <v>1962</v>
      </c>
      <c r="H5031" s="30" t="s">
        <v>1483</v>
      </c>
      <c r="I5031" s="29" t="n">
        <v>216</v>
      </c>
      <c r="K5031" s="30" t="s">
        <v>1212</v>
      </c>
      <c r="M5031" s="31" t="n">
        <f aca="false">SUM(P5031,R5031,T5031,V5031,X5031,Z5031,AB5031,AD5031,AF5031,AH5031,AJ5031,AL5031,AN5031,AP5031,AR5031,AT5031,AV5031,AX5031,AZ5031,BB5031)</f>
        <v>0</v>
      </c>
    </row>
    <row r="5032" customFormat="false" ht="15" hidden="false" customHeight="false" outlineLevel="0" collapsed="false">
      <c r="A5032" s="55" t="n">
        <v>40652</v>
      </c>
      <c r="B5032" s="152" t="s">
        <v>1193</v>
      </c>
      <c r="C5032" s="152" t="s">
        <v>1300</v>
      </c>
      <c r="D5032" s="3" t="n">
        <v>27666</v>
      </c>
      <c r="F5032" s="44" t="n">
        <v>0.788194444444444</v>
      </c>
      <c r="G5032" s="30"/>
      <c r="H5032" s="44" t="n">
        <v>0.458333333333333</v>
      </c>
      <c r="I5032" s="29" t="n">
        <v>208.4</v>
      </c>
      <c r="K5032" s="30" t="s">
        <v>1216</v>
      </c>
      <c r="M5032" s="31" t="n">
        <f aca="false">SUM(P5032,R5032,T5032,V5032,X5032,Z5032,AB5032,AD5032,AF5032,AH5032,AJ5032,AL5032,AN5032,AP5032,AR5032,AT5032,AV5032,AX5032,AZ5032,BB5032)</f>
        <v>0</v>
      </c>
    </row>
    <row r="5033" customFormat="false" ht="15" hidden="false" customHeight="false" outlineLevel="0" collapsed="false">
      <c r="A5033" s="41" t="n">
        <v>40652</v>
      </c>
      <c r="B5033" s="68" t="s">
        <v>1832</v>
      </c>
      <c r="C5033" s="68" t="s">
        <v>940</v>
      </c>
      <c r="D5033" s="3" t="n">
        <v>27667</v>
      </c>
      <c r="F5033" s="42" t="n">
        <v>0.520833333333333</v>
      </c>
      <c r="H5033" s="42" t="n">
        <v>0.1875</v>
      </c>
      <c r="I5033" s="29" t="n">
        <v>86</v>
      </c>
      <c r="K5033" s="30" t="s">
        <v>1833</v>
      </c>
      <c r="M5033" s="31" t="n">
        <f aca="false">SUM(P5033,R5033,T5033,V5033,X5033,Z5033,AB5033,AD5033,AF5033,AH5033,AJ5033,AL5033,AN5033,AP5033,AR5033,AT5033,AV5033,AX5033,AZ5033,BB5033)</f>
        <v>0</v>
      </c>
    </row>
    <row r="5034" customFormat="false" ht="15" hidden="false" customHeight="false" outlineLevel="0" collapsed="false">
      <c r="A5034" s="41" t="n">
        <v>40652</v>
      </c>
      <c r="B5034" s="68" t="s">
        <v>1639</v>
      </c>
      <c r="C5034" s="68" t="s">
        <v>1807</v>
      </c>
      <c r="D5034" s="3" t="n">
        <v>27668</v>
      </c>
      <c r="F5034" s="42" t="n">
        <v>0.430555555555556</v>
      </c>
      <c r="H5034" s="42" t="n">
        <v>0.166666666666667</v>
      </c>
      <c r="I5034" s="29" t="n">
        <v>77</v>
      </c>
      <c r="K5034" s="30" t="s">
        <v>1621</v>
      </c>
      <c r="M5034" s="31" t="n">
        <f aca="false">SUM(P5034,R5034,T5034,V5034,X5034,Z5034,AB5034,AD5034,AF5034,AH5034,AJ5034,AL5034,AN5034,AP5034,AR5034,AT5034,AV5034,AX5034,AZ5034,BB5034)</f>
        <v>0</v>
      </c>
    </row>
    <row r="5035" customFormat="false" ht="15" hidden="false" customHeight="false" outlineLevel="0" collapsed="false">
      <c r="A5035" s="41" t="n">
        <v>40652</v>
      </c>
      <c r="B5035" s="68" t="s">
        <v>1199</v>
      </c>
      <c r="C5035" s="68" t="s">
        <v>979</v>
      </c>
      <c r="D5035" s="3" t="n">
        <v>27669</v>
      </c>
      <c r="F5035" s="42" t="n">
        <v>0.722222222222222</v>
      </c>
      <c r="H5035" s="42" t="n">
        <v>0.395833333333333</v>
      </c>
      <c r="I5035" s="29" t="n">
        <v>172.2</v>
      </c>
      <c r="K5035" s="30" t="s">
        <v>1253</v>
      </c>
      <c r="M5035" s="31" t="n">
        <f aca="false">SUM(P5035,R5035,T5035,V5035,X5035,Z5035,AB5035,AD5035,AF5035,AH5035,AJ5035,AL5035,AN5035,AP5035,AR5035,AT5035,AV5035,AX5035,AZ5035,BB5035)</f>
        <v>0</v>
      </c>
    </row>
    <row r="5036" customFormat="false" ht="15" hidden="false" customHeight="false" outlineLevel="0" collapsed="false">
      <c r="A5036" s="41" t="n">
        <v>40652</v>
      </c>
      <c r="B5036" s="68" t="s">
        <v>1176</v>
      </c>
      <c r="C5036" s="68" t="s">
        <v>836</v>
      </c>
      <c r="D5036" s="3" t="n">
        <v>27670</v>
      </c>
      <c r="F5036" s="42" t="n">
        <v>0.767361111111111</v>
      </c>
      <c r="G5036" s="3" t="s">
        <v>1247</v>
      </c>
      <c r="H5036" s="3" t="s">
        <v>1405</v>
      </c>
      <c r="I5036" s="29" t="n">
        <v>203</v>
      </c>
      <c r="K5036" s="30" t="s">
        <v>1222</v>
      </c>
      <c r="M5036" s="31" t="n">
        <f aca="false">SUM(P5036,R5036,T5036,V5036,X5036,Z5036,AB5036,AD5036,AF5036,AH5036,AJ5036,AL5036,AN5036,AP5036,AR5036,AT5036,AV5036,AX5036,AZ5036,BB5036)</f>
        <v>0</v>
      </c>
    </row>
    <row r="5037" customFormat="false" ht="15" hidden="false" customHeight="false" outlineLevel="0" collapsed="false">
      <c r="A5037" s="41" t="n">
        <v>40652</v>
      </c>
      <c r="B5037" s="68" t="s">
        <v>1197</v>
      </c>
      <c r="C5037" s="68" t="s">
        <v>760</v>
      </c>
      <c r="D5037" s="3" t="n">
        <v>27671</v>
      </c>
      <c r="F5037" s="42" t="n">
        <v>0.541666666666667</v>
      </c>
      <c r="H5037" s="42" t="n">
        <v>0.1875</v>
      </c>
      <c r="I5037" s="29" t="n">
        <v>86</v>
      </c>
      <c r="K5037" s="30" t="s">
        <v>1259</v>
      </c>
      <c r="M5037" s="31" t="n">
        <f aca="false">SUM(P5037,R5037,T5037,V5037,X5037,Z5037,AB5037,AD5037,AF5037,AH5037,AJ5037,AL5037,AN5037,AP5037,AR5037,AT5037,AV5037,AX5037,AZ5037,BB5037)</f>
        <v>0</v>
      </c>
    </row>
    <row r="5038" customFormat="false" ht="15" hidden="false" customHeight="false" outlineLevel="0" collapsed="false">
      <c r="A5038" s="41" t="n">
        <v>40652</v>
      </c>
      <c r="B5038" s="68" t="s">
        <v>1205</v>
      </c>
      <c r="C5038" s="68" t="s">
        <v>739</v>
      </c>
      <c r="D5038" s="3" t="n">
        <v>27672</v>
      </c>
      <c r="F5038" s="42" t="n">
        <v>0.53125</v>
      </c>
      <c r="H5038" s="42" t="n">
        <v>0.166666666666667</v>
      </c>
      <c r="I5038" s="29" t="n">
        <v>101</v>
      </c>
      <c r="K5038" s="30" t="s">
        <v>1249</v>
      </c>
      <c r="M5038" s="31" t="n">
        <f aca="false">SUM(P5038,R5038,T5038,V5038,X5038,Z5038,AB5038,AD5038,AF5038,AH5038,AJ5038,AL5038,AN5038,AP5038,AR5038,AT5038,AV5038,AX5038,AZ5038,BB5038)</f>
        <v>24773.77</v>
      </c>
      <c r="O5038" s="0" t="n">
        <v>23847</v>
      </c>
      <c r="P5038" s="31" t="n">
        <v>24773.77</v>
      </c>
    </row>
    <row r="5039" customFormat="false" ht="15" hidden="false" customHeight="false" outlineLevel="0" collapsed="false">
      <c r="A5039" s="41" t="n">
        <v>40652</v>
      </c>
      <c r="B5039" s="68" t="s">
        <v>1665</v>
      </c>
      <c r="C5039" s="68" t="s">
        <v>1300</v>
      </c>
      <c r="D5039" s="3" t="n">
        <v>27673</v>
      </c>
      <c r="F5039" s="42" t="n">
        <v>0.729166666666667</v>
      </c>
      <c r="H5039" s="42" t="n">
        <v>0.354166666666667</v>
      </c>
      <c r="I5039" s="29" t="n">
        <v>158</v>
      </c>
      <c r="K5039" s="30" t="s">
        <v>1714</v>
      </c>
      <c r="M5039" s="31" t="n">
        <f aca="false">SUM(P5039,R5039,T5039,V5039,X5039,Z5039,AB5039,AD5039,AF5039,AH5039,AJ5039,AL5039,AN5039,AP5039,AR5039,AT5039,AV5039,AX5039,AZ5039,BB5039)</f>
        <v>0</v>
      </c>
    </row>
    <row r="5040" customFormat="false" ht="15" hidden="false" customHeight="false" outlineLevel="0" collapsed="false">
      <c r="A5040" s="41" t="n">
        <v>40652</v>
      </c>
      <c r="B5040" s="68" t="s">
        <v>1745</v>
      </c>
      <c r="C5040" s="68" t="s">
        <v>387</v>
      </c>
      <c r="D5040" s="3" t="n">
        <v>27674</v>
      </c>
      <c r="F5040" s="42" t="n">
        <v>0.75</v>
      </c>
      <c r="H5040" s="42" t="n">
        <v>0.354166666666667</v>
      </c>
      <c r="I5040" s="29" t="n">
        <v>209</v>
      </c>
      <c r="K5040" s="30" t="s">
        <v>1766</v>
      </c>
      <c r="M5040" s="31" t="n">
        <f aca="false">SUM(P5040,R5040,T5040,V5040,X5040,Z5040,AB5040,AD5040,AF5040,AH5040,AJ5040,AL5040,AN5040,AP5040,AR5040,AT5040,AV5040,AX5040,AZ5040,BB5040)</f>
        <v>0</v>
      </c>
    </row>
    <row r="5041" customFormat="false" ht="15" hidden="false" customHeight="false" outlineLevel="0" collapsed="false">
      <c r="A5041" s="41" t="n">
        <v>40652</v>
      </c>
      <c r="B5041" s="68" t="s">
        <v>1169</v>
      </c>
      <c r="C5041" s="68" t="s">
        <v>278</v>
      </c>
      <c r="D5041" s="3" t="n">
        <v>27675</v>
      </c>
      <c r="F5041" s="42" t="n">
        <v>0.708333333333333</v>
      </c>
      <c r="G5041" s="3" t="s">
        <v>1170</v>
      </c>
      <c r="H5041" s="3" t="s">
        <v>1326</v>
      </c>
      <c r="I5041" s="29" t="n">
        <v>191</v>
      </c>
      <c r="K5041" s="30" t="s">
        <v>1214</v>
      </c>
      <c r="M5041" s="31" t="n">
        <f aca="false">SUM(P5041,R5041,T5041,V5041,X5041,Z5041,AB5041,AD5041,AF5041,AH5041,AJ5041,AL5041,AN5041,AP5041,AR5041,AT5041,AV5041,AX5041,AZ5041,BB5041)</f>
        <v>0</v>
      </c>
    </row>
    <row r="5042" customFormat="false" ht="15" hidden="false" customHeight="false" outlineLevel="0" collapsed="false">
      <c r="A5042" s="41" t="n">
        <v>40652</v>
      </c>
      <c r="B5042" s="68" t="s">
        <v>1203</v>
      </c>
      <c r="C5042" s="68" t="s">
        <v>1255</v>
      </c>
      <c r="D5042" s="3" t="n">
        <v>27676</v>
      </c>
      <c r="F5042" s="42" t="n">
        <v>0.618055555555556</v>
      </c>
      <c r="H5042" s="42" t="n">
        <v>0.166666666666667</v>
      </c>
      <c r="I5042" s="29" t="n">
        <v>80</v>
      </c>
      <c r="K5042" s="30" t="s">
        <v>1244</v>
      </c>
      <c r="M5042" s="31" t="n">
        <f aca="false">SUM(P5042,R5042,T5042,V5042,X5042,Z5042,AB5042,AD5042,AF5042,AH5042,AJ5042,AL5042,AN5042,AP5042,AR5042,AT5042,AV5042,AX5042,AZ5042,BB5042)</f>
        <v>0</v>
      </c>
    </row>
    <row r="5043" customFormat="false" ht="15" hidden="false" customHeight="false" outlineLevel="0" collapsed="false">
      <c r="A5043" s="41" t="n">
        <v>40652</v>
      </c>
      <c r="B5043" s="68" t="s">
        <v>1205</v>
      </c>
      <c r="C5043" s="68" t="s">
        <v>1330</v>
      </c>
      <c r="D5043" s="3" t="n">
        <v>27677</v>
      </c>
      <c r="F5043" s="42" t="n">
        <v>0.895833333333333</v>
      </c>
      <c r="H5043" s="42" t="n">
        <v>0.333333333333333</v>
      </c>
      <c r="I5043" s="29" t="n">
        <v>337</v>
      </c>
      <c r="K5043" s="30" t="s">
        <v>1249</v>
      </c>
      <c r="M5043" s="31" t="n">
        <f aca="false">SUM(P5043,R5043,T5043,V5043,X5043,Z5043,AB5043,AD5043,AF5043,AH5043,AJ5043,AL5043,AN5043,AP5043,AR5043,AT5043,AV5043,AX5043,AZ5043,BB5043)</f>
        <v>0</v>
      </c>
    </row>
    <row r="5044" customFormat="false" ht="15" hidden="false" customHeight="false" outlineLevel="0" collapsed="false">
      <c r="A5044" s="41" t="n">
        <v>40652</v>
      </c>
      <c r="B5044" s="68" t="s">
        <v>1832</v>
      </c>
      <c r="C5044" s="68" t="s">
        <v>1104</v>
      </c>
      <c r="D5044" s="3" t="n">
        <v>27678</v>
      </c>
      <c r="F5044" s="42" t="n">
        <v>0.729166666666667</v>
      </c>
      <c r="H5044" s="42" t="n">
        <v>0.166666666666667</v>
      </c>
      <c r="I5044" s="29" t="n">
        <v>77</v>
      </c>
      <c r="K5044" s="30" t="s">
        <v>1833</v>
      </c>
      <c r="M5044" s="31" t="n">
        <f aca="false">SUM(P5044,R5044,T5044,V5044,X5044,Z5044,AB5044,AD5044,AF5044,AH5044,AJ5044,AL5044,AN5044,AP5044,AR5044,AT5044,AV5044,AX5044,AZ5044,BB5044)</f>
        <v>0</v>
      </c>
    </row>
    <row r="5045" customFormat="false" ht="15" hidden="false" customHeight="false" outlineLevel="0" collapsed="false">
      <c r="A5045" s="41" t="n">
        <v>40652</v>
      </c>
      <c r="B5045" s="68" t="s">
        <v>1197</v>
      </c>
      <c r="C5045" s="68" t="s">
        <v>1330</v>
      </c>
      <c r="D5045" s="3" t="n">
        <v>27679</v>
      </c>
      <c r="F5045" s="42" t="n">
        <v>0.784722222222222</v>
      </c>
      <c r="H5045" s="42" t="n">
        <v>0.166666666666667</v>
      </c>
      <c r="I5045" s="29" t="n">
        <v>115</v>
      </c>
      <c r="K5045" s="30" t="s">
        <v>1259</v>
      </c>
      <c r="M5045" s="31" t="n">
        <f aca="false">SUM(P5045,R5045,T5045,V5045,X5045,Z5045,AB5045,AD5045,AF5045,AH5045,AJ5045,AL5045,AN5045,AP5045,AR5045,AT5045,AV5045,AX5045,AZ5045,BB5045)</f>
        <v>0</v>
      </c>
    </row>
    <row r="5046" customFormat="false" ht="15" hidden="false" customHeight="false" outlineLevel="0" collapsed="false">
      <c r="A5046" s="41"/>
      <c r="B5046" s="68"/>
      <c r="C5046" s="68"/>
      <c r="D5046" s="69"/>
      <c r="E5046" s="69"/>
    </row>
    <row r="5047" customFormat="false" ht="15" hidden="false" customHeight="false" outlineLevel="0" collapsed="false">
      <c r="A5047" s="134"/>
      <c r="B5047" s="133"/>
      <c r="C5047" s="133"/>
      <c r="D5047" s="134"/>
      <c r="E5047" s="134"/>
      <c r="F5047" s="134"/>
      <c r="G5047" s="134"/>
      <c r="H5047" s="134"/>
      <c r="I5047" s="136"/>
      <c r="J5047" s="136"/>
      <c r="K5047" s="134"/>
    </row>
    <row r="5048" customFormat="false" ht="18.75" hidden="false" customHeight="false" outlineLevel="0" collapsed="false">
      <c r="A5048" s="134"/>
      <c r="B5048" s="133"/>
      <c r="C5048" s="133"/>
      <c r="D5048" s="134"/>
      <c r="E5048" s="134"/>
      <c r="F5048" s="134"/>
      <c r="G5048" s="76" t="s">
        <v>1729</v>
      </c>
      <c r="H5048" s="134"/>
      <c r="I5048" s="136"/>
      <c r="J5048" s="136"/>
      <c r="K5048" s="134"/>
    </row>
    <row r="5049" customFormat="false" ht="15" hidden="false" customHeight="false" outlineLevel="0" collapsed="false">
      <c r="A5049" s="41" t="n">
        <v>40653</v>
      </c>
      <c r="B5049" s="68" t="s">
        <v>679</v>
      </c>
      <c r="C5049" s="68" t="s">
        <v>1206</v>
      </c>
      <c r="D5049" s="69" t="n">
        <v>27680</v>
      </c>
      <c r="E5049" s="69"/>
      <c r="F5049" s="3" t="s">
        <v>1162</v>
      </c>
      <c r="G5049" s="3" t="s">
        <v>1959</v>
      </c>
      <c r="H5049" s="3" t="s">
        <v>1162</v>
      </c>
      <c r="I5049" s="29" t="n">
        <v>249.6</v>
      </c>
      <c r="K5049" s="30" t="s">
        <v>1223</v>
      </c>
      <c r="M5049" s="31" t="n">
        <f aca="false">SUM(P5049,R5049,T5049,V5049,X5049,Z5049,AB5049,AD5049,AF5049,AH5049,AJ5049,AL5049,AN5049,AP5049,AR5049,AT5049,AV5049,AX5049,AZ5049,BB5049)</f>
        <v>28163.77</v>
      </c>
      <c r="O5049" s="0" t="n">
        <v>26235</v>
      </c>
      <c r="P5049" s="31" t="n">
        <v>16038</v>
      </c>
      <c r="Q5049" s="0" t="n">
        <v>26194</v>
      </c>
      <c r="R5049" s="31" t="n">
        <v>136.49</v>
      </c>
      <c r="S5049" s="47" t="n">
        <v>26210</v>
      </c>
      <c r="T5049" s="31" t="n">
        <v>798.13</v>
      </c>
      <c r="U5049" s="47" t="n">
        <v>26267</v>
      </c>
      <c r="V5049" s="31" t="n">
        <v>11191.15</v>
      </c>
    </row>
    <row r="5050" customFormat="false" ht="15" hidden="false" customHeight="false" outlineLevel="0" collapsed="false">
      <c r="A5050" s="41" t="n">
        <v>40653</v>
      </c>
      <c r="B5050" s="68" t="s">
        <v>383</v>
      </c>
      <c r="C5050" s="68" t="s">
        <v>1206</v>
      </c>
      <c r="D5050" s="69" t="n">
        <v>27681</v>
      </c>
      <c r="E5050" s="69"/>
      <c r="F5050" s="3" t="s">
        <v>1162</v>
      </c>
      <c r="H5050" s="3" t="s">
        <v>1162</v>
      </c>
      <c r="I5050" s="29" t="n">
        <v>202</v>
      </c>
      <c r="K5050" s="30" t="s">
        <v>1232</v>
      </c>
      <c r="M5050" s="31" t="n">
        <f aca="false">SUM(P5050,R5050,T5050,V5050,X5050,Z5050,AB5050,AD5050,AF5050,AH5050,AJ5050,AL5050,AN5050,AP5050,AR5050,AT5050,AV5050,AX5050,AZ5050,BB5050)</f>
        <v>797.5</v>
      </c>
      <c r="O5050" s="0" t="n">
        <v>26230</v>
      </c>
      <c r="P5050" s="31" t="n">
        <v>200</v>
      </c>
      <c r="Q5050" s="0" t="n">
        <v>26227</v>
      </c>
      <c r="R5050" s="31" t="n">
        <v>157.5</v>
      </c>
      <c r="S5050" s="47" t="n">
        <v>26223</v>
      </c>
      <c r="T5050" s="31" t="n">
        <v>440</v>
      </c>
    </row>
    <row r="5051" customFormat="false" ht="15" hidden="false" customHeight="false" outlineLevel="0" collapsed="false">
      <c r="A5051" s="41" t="n">
        <v>40653</v>
      </c>
      <c r="B5051" s="68" t="s">
        <v>1165</v>
      </c>
      <c r="C5051" s="68" t="s">
        <v>1206</v>
      </c>
      <c r="D5051" s="69" t="n">
        <v>27682</v>
      </c>
      <c r="E5051" s="69"/>
      <c r="F5051" s="3" t="s">
        <v>1162</v>
      </c>
      <c r="H5051" s="3" t="s">
        <v>1162</v>
      </c>
      <c r="I5051" s="29" t="n">
        <v>202</v>
      </c>
      <c r="K5051" s="30" t="s">
        <v>1233</v>
      </c>
      <c r="M5051" s="31" t="n">
        <f aca="false">SUM(P5051,R5051,T5051,V5051,X5051,Z5051,AB5051,AD5051,AF5051,AH5051,AJ5051,AL5051,AN5051,AP5051,AR5051,AT5051,AV5051,AX5051,AZ5051,BB5051)</f>
        <v>2378.56</v>
      </c>
      <c r="O5051" s="0" t="n">
        <v>26188</v>
      </c>
      <c r="P5051" s="31" t="n">
        <v>906.6</v>
      </c>
      <c r="Q5051" s="0" t="n">
        <v>26187</v>
      </c>
      <c r="R5051" s="31" t="n">
        <v>315.79</v>
      </c>
      <c r="S5051" s="47" t="n">
        <v>26186</v>
      </c>
      <c r="T5051" s="31" t="n">
        <v>207.29</v>
      </c>
      <c r="U5051" s="47" t="n">
        <v>26185</v>
      </c>
      <c r="V5051" s="31" t="n">
        <v>28.48</v>
      </c>
      <c r="W5051" s="47" t="n">
        <v>26234</v>
      </c>
      <c r="X5051" s="31" t="n">
        <v>225</v>
      </c>
      <c r="Y5051" s="47" t="n">
        <v>26228</v>
      </c>
      <c r="Z5051" s="31" t="n">
        <v>202.5</v>
      </c>
      <c r="AA5051" s="47" t="n">
        <v>26221</v>
      </c>
      <c r="AB5051" s="31" t="n">
        <v>202.5</v>
      </c>
      <c r="AC5051" s="47" t="n">
        <v>26027</v>
      </c>
      <c r="AD5051" s="31" t="n">
        <v>290.4</v>
      </c>
    </row>
    <row r="5052" customFormat="false" ht="15" hidden="false" customHeight="false" outlineLevel="0" collapsed="false">
      <c r="A5052" s="41" t="n">
        <v>40653</v>
      </c>
      <c r="B5052" s="68" t="s">
        <v>627</v>
      </c>
      <c r="C5052" s="68" t="s">
        <v>1206</v>
      </c>
      <c r="D5052" s="69" t="n">
        <v>27683</v>
      </c>
      <c r="E5052" s="69"/>
      <c r="F5052" s="3" t="s">
        <v>1162</v>
      </c>
      <c r="H5052" s="3" t="s">
        <v>1162</v>
      </c>
      <c r="I5052" s="29" t="n">
        <v>202</v>
      </c>
      <c r="K5052" s="30" t="s">
        <v>1303</v>
      </c>
      <c r="M5052" s="31" t="n">
        <f aca="false">SUM(P5052,R5052,T5052,V5052,X5052,Z5052,AB5052,AD5052,AF5052,AH5052,AJ5052,AL5052,AN5052,AP5052,AR5052,AT5052,AV5052,AX5052,AZ5052,BB5052)</f>
        <v>28647.91</v>
      </c>
      <c r="O5052" s="0" t="n">
        <v>26189</v>
      </c>
      <c r="P5052" s="31" t="n">
        <v>282.08</v>
      </c>
      <c r="Q5052" s="0" t="n">
        <v>26184</v>
      </c>
      <c r="R5052" s="31" t="n">
        <v>1895.09</v>
      </c>
      <c r="S5052" s="47" t="n">
        <v>26190</v>
      </c>
      <c r="T5052" s="31" t="n">
        <v>10.74</v>
      </c>
      <c r="U5052" s="47" t="n">
        <v>26203</v>
      </c>
      <c r="V5052" s="31" t="n">
        <v>11412.5</v>
      </c>
      <c r="W5052" s="47" t="n">
        <v>26207</v>
      </c>
      <c r="X5052" s="31" t="n">
        <v>1500</v>
      </c>
      <c r="Y5052" s="47" t="n">
        <v>26249</v>
      </c>
      <c r="Z5052" s="31" t="n">
        <v>5500</v>
      </c>
      <c r="AA5052" s="47" t="n">
        <v>26243</v>
      </c>
      <c r="AB5052" s="31" t="n">
        <v>2250</v>
      </c>
      <c r="AC5052" s="47" t="n">
        <v>26244</v>
      </c>
      <c r="AD5052" s="31" t="n">
        <v>5235</v>
      </c>
      <c r="AE5052" s="47" t="n">
        <v>26239</v>
      </c>
      <c r="AF5052" s="31" t="n">
        <v>360</v>
      </c>
      <c r="AG5052" s="47" t="n">
        <v>26220</v>
      </c>
      <c r="AH5052" s="31" t="n">
        <v>202.5</v>
      </c>
    </row>
    <row r="5053" customFormat="false" ht="15" hidden="false" customHeight="false" outlineLevel="0" collapsed="false">
      <c r="A5053" s="55" t="n">
        <v>40653</v>
      </c>
      <c r="B5053" s="152" t="s">
        <v>1193</v>
      </c>
      <c r="C5053" s="152" t="s">
        <v>1300</v>
      </c>
      <c r="D5053" s="69" t="n">
        <v>27684</v>
      </c>
      <c r="E5053" s="69"/>
      <c r="F5053" s="44" t="n">
        <v>0.777777777777778</v>
      </c>
      <c r="G5053" s="30" t="s">
        <v>1963</v>
      </c>
      <c r="H5053" s="44" t="s">
        <v>1483</v>
      </c>
      <c r="I5053" s="29" t="n">
        <v>221</v>
      </c>
      <c r="K5053" s="30" t="s">
        <v>1216</v>
      </c>
      <c r="M5053" s="31" t="n">
        <f aca="false">SUM(P5053,R5053,T5053,V5053,X5053,Z5053,AB5053,AD5053,AF5053,AH5053,AJ5053,AL5053,AN5053,AP5053,AR5053,AT5053,AV5053,AX5053,AZ5053,BB5053)</f>
        <v>0</v>
      </c>
    </row>
    <row r="5054" customFormat="false" ht="15" hidden="false" customHeight="false" outlineLevel="0" collapsed="false">
      <c r="A5054" s="41" t="n">
        <v>40653</v>
      </c>
      <c r="B5054" s="68" t="s">
        <v>96</v>
      </c>
      <c r="C5054" s="68" t="s">
        <v>892</v>
      </c>
      <c r="D5054" s="69" t="n">
        <v>27685</v>
      </c>
      <c r="E5054" s="69"/>
      <c r="F5054" s="42" t="n">
        <v>0.645833333333333</v>
      </c>
      <c r="H5054" s="42" t="n">
        <v>0.302083333333333</v>
      </c>
      <c r="I5054" s="29" t="n">
        <v>123.25</v>
      </c>
      <c r="K5054" s="30" t="s">
        <v>1237</v>
      </c>
      <c r="M5054" s="31" t="n">
        <f aca="false">SUM(P5054,R5054,T5054,V5054,X5054,Z5054,AB5054,AD5054,AF5054,AH5054,AJ5054,AL5054,AN5054,AP5054,AR5054,AT5054,AV5054,AX5054,AZ5054,BB5054)</f>
        <v>0</v>
      </c>
    </row>
    <row r="5055" customFormat="false" ht="15" hidden="false" customHeight="false" outlineLevel="0" collapsed="false">
      <c r="A5055" s="41" t="n">
        <v>40653</v>
      </c>
      <c r="B5055" s="68" t="s">
        <v>1203</v>
      </c>
      <c r="C5055" s="68" t="s">
        <v>1300</v>
      </c>
      <c r="D5055" s="69" t="n">
        <v>27686</v>
      </c>
      <c r="E5055" s="69"/>
      <c r="F5055" s="42" t="n">
        <v>0.791666666666667</v>
      </c>
      <c r="G5055" s="3" t="s">
        <v>1453</v>
      </c>
      <c r="H5055" s="3" t="s">
        <v>1483</v>
      </c>
      <c r="I5055" s="29" t="n">
        <v>226.4</v>
      </c>
      <c r="K5055" s="30" t="s">
        <v>1244</v>
      </c>
      <c r="M5055" s="31" t="n">
        <f aca="false">SUM(P5055,R5055,T5055,V5055,X5055,Z5055,AB5055,AD5055,AF5055,AH5055,AJ5055,AL5055,AN5055,AP5055,AR5055,AT5055,AV5055,AX5055,AZ5055,BB5055)</f>
        <v>0</v>
      </c>
    </row>
    <row r="5056" customFormat="false" ht="15" hidden="false" customHeight="false" outlineLevel="0" collapsed="false">
      <c r="A5056" s="41" t="n">
        <v>40653</v>
      </c>
      <c r="B5056" s="68" t="s">
        <v>20</v>
      </c>
      <c r="C5056" s="68" t="s">
        <v>1049</v>
      </c>
      <c r="D5056" s="69" t="n">
        <v>27687</v>
      </c>
      <c r="E5056" s="69"/>
      <c r="F5056" s="42" t="n">
        <v>0.638888888888889</v>
      </c>
      <c r="H5056" s="42" t="n">
        <v>0.291666666666667</v>
      </c>
      <c r="I5056" s="29" t="n">
        <v>126</v>
      </c>
      <c r="K5056" s="30" t="s">
        <v>1375</v>
      </c>
      <c r="M5056" s="31" t="n">
        <f aca="false">SUM(P5056,R5056,T5056,V5056,X5056,Z5056,AB5056,AD5056,AF5056,AH5056,AJ5056,AL5056,AN5056,AP5056,AR5056,AT5056,AV5056,AX5056,AZ5056,BB5056)</f>
        <v>0</v>
      </c>
    </row>
    <row r="5057" customFormat="false" ht="15" hidden="false" customHeight="false" outlineLevel="0" collapsed="false">
      <c r="A5057" s="41" t="n">
        <v>40653</v>
      </c>
      <c r="B5057" s="68" t="s">
        <v>1189</v>
      </c>
      <c r="C5057" s="68" t="s">
        <v>307</v>
      </c>
      <c r="D5057" s="69" t="n">
        <v>27688</v>
      </c>
      <c r="E5057" s="69"/>
      <c r="F5057" s="42" t="n">
        <v>0.75</v>
      </c>
      <c r="H5057" s="42" t="n">
        <v>0.395833333333333</v>
      </c>
      <c r="I5057" s="29" t="n">
        <v>176</v>
      </c>
      <c r="K5057" s="30" t="s">
        <v>1231</v>
      </c>
      <c r="M5057" s="31" t="n">
        <f aca="false">SUM(P5057,R5057,T5057,V5057,X5057,Z5057,AB5057,AD5057,AF5057,AH5057,AJ5057,AL5057,AN5057,AP5057,AR5057,AT5057,AV5057,AX5057,AZ5057,BB5057)</f>
        <v>35954</v>
      </c>
      <c r="O5057" s="0" t="n">
        <v>205</v>
      </c>
      <c r="P5057" s="31" t="n">
        <v>35954</v>
      </c>
    </row>
    <row r="5058" customFormat="false" ht="15" hidden="false" customHeight="false" outlineLevel="0" collapsed="false">
      <c r="A5058" s="55" t="n">
        <v>40653</v>
      </c>
      <c r="B5058" s="152" t="s">
        <v>1832</v>
      </c>
      <c r="C5058" s="152" t="s">
        <v>1215</v>
      </c>
      <c r="D5058" s="69" t="n">
        <v>27689</v>
      </c>
      <c r="E5058" s="69"/>
      <c r="F5058" s="44" t="n">
        <v>0.604166666666667</v>
      </c>
      <c r="G5058" s="30"/>
      <c r="H5058" s="44" t="n">
        <v>0.4375</v>
      </c>
      <c r="I5058" s="29" t="n">
        <v>199.4</v>
      </c>
      <c r="K5058" s="30" t="s">
        <v>1833</v>
      </c>
      <c r="M5058" s="31" t="n">
        <f aca="false">SUM(P5058,R5058,T5058,V5058,X5058,Z5058,AB5058,AD5058,AF5058,AH5058,AJ5058,AL5058,AN5058,AP5058,AR5058,AT5058,AV5058,AX5058,AZ5058,BB5058)</f>
        <v>0</v>
      </c>
    </row>
    <row r="5059" customFormat="false" ht="15" hidden="false" customHeight="false" outlineLevel="0" collapsed="false">
      <c r="A5059" s="41" t="n">
        <v>40653</v>
      </c>
      <c r="B5059" s="68" t="s">
        <v>1745</v>
      </c>
      <c r="C5059" s="68" t="s">
        <v>760</v>
      </c>
      <c r="D5059" s="69" t="n">
        <v>27690</v>
      </c>
      <c r="E5059" s="69"/>
      <c r="F5059" s="42" t="n">
        <v>0.59375</v>
      </c>
      <c r="H5059" s="42" t="n">
        <v>0.25</v>
      </c>
      <c r="I5059" s="29" t="n">
        <v>113</v>
      </c>
      <c r="K5059" s="30" t="s">
        <v>1766</v>
      </c>
      <c r="M5059" s="31" t="n">
        <f aca="false">SUM(P5059,R5059,T5059,V5059,X5059,Z5059,AB5059,AD5059,AF5059,AH5059,AJ5059,AL5059,AN5059,AP5059,AR5059,AT5059,AV5059,AX5059,AZ5059,BB5059)</f>
        <v>0</v>
      </c>
    </row>
    <row r="5060" customFormat="false" ht="15" hidden="false" customHeight="false" outlineLevel="0" collapsed="false">
      <c r="A5060" s="41" t="n">
        <v>40653</v>
      </c>
      <c r="B5060" s="68" t="s">
        <v>1639</v>
      </c>
      <c r="C5060" s="68" t="s">
        <v>1807</v>
      </c>
      <c r="D5060" s="69" t="n">
        <v>27691</v>
      </c>
      <c r="E5060" s="69"/>
      <c r="F5060" s="42" t="n">
        <v>0.520833333333333</v>
      </c>
      <c r="G5060" s="3" t="s">
        <v>1170</v>
      </c>
      <c r="H5060" s="3" t="s">
        <v>1308</v>
      </c>
      <c r="I5060" s="29" t="n">
        <v>95</v>
      </c>
      <c r="K5060" s="30" t="s">
        <v>1621</v>
      </c>
      <c r="M5060" s="31" t="n">
        <f aca="false">SUM(P5060,R5060,T5060,V5060,X5060,Z5060,AB5060,AD5060,AF5060,AH5060,AJ5060,AL5060,AN5060,AP5060,AR5060,AT5060,AV5060,AX5060,AZ5060,BB5060)</f>
        <v>0</v>
      </c>
    </row>
    <row r="5061" customFormat="false" ht="15" hidden="false" customHeight="false" outlineLevel="0" collapsed="false">
      <c r="A5061" s="41" t="n">
        <v>40653</v>
      </c>
      <c r="B5061" s="68" t="s">
        <v>1197</v>
      </c>
      <c r="C5061" s="68" t="s">
        <v>714</v>
      </c>
      <c r="D5061" s="69" t="n">
        <v>27692</v>
      </c>
      <c r="E5061" s="69"/>
      <c r="F5061" s="42" t="n">
        <v>0.520833333333333</v>
      </c>
      <c r="G5061" s="3" t="s">
        <v>1170</v>
      </c>
      <c r="H5061" s="42" t="s">
        <v>1308</v>
      </c>
      <c r="I5061" s="29" t="n">
        <v>92</v>
      </c>
      <c r="K5061" s="30" t="s">
        <v>1259</v>
      </c>
      <c r="M5061" s="31" t="n">
        <f aca="false">SUM(P5061,R5061,T5061,V5061,X5061,Z5061,AB5061,AD5061,AF5061,AH5061,AJ5061,AL5061,AN5061,AP5061,AR5061,AT5061,AV5061,AX5061,AZ5061,BB5061)</f>
        <v>12400</v>
      </c>
      <c r="O5061" s="0" t="n">
        <v>373</v>
      </c>
      <c r="P5061" s="31" t="n">
        <v>6200</v>
      </c>
      <c r="Q5061" s="0" t="n">
        <v>374</v>
      </c>
      <c r="R5061" s="31" t="n">
        <v>6200</v>
      </c>
    </row>
    <row r="5062" customFormat="false" ht="15" hidden="false" customHeight="false" outlineLevel="0" collapsed="false">
      <c r="A5062" s="41" t="n">
        <v>40653</v>
      </c>
      <c r="B5062" s="68" t="s">
        <v>1195</v>
      </c>
      <c r="C5062" s="68" t="s">
        <v>842</v>
      </c>
      <c r="D5062" s="69" t="n">
        <v>27693</v>
      </c>
      <c r="E5062" s="69"/>
      <c r="F5062" s="42" t="n">
        <v>0.604166666666667</v>
      </c>
      <c r="H5062" s="42" t="n">
        <v>0.229166666666667</v>
      </c>
      <c r="I5062" s="29" t="n">
        <v>104</v>
      </c>
      <c r="K5062" s="30" t="s">
        <v>1217</v>
      </c>
      <c r="M5062" s="31" t="n">
        <f aca="false">SUM(P5062,R5062,T5062,V5062,X5062,Z5062,AB5062,AD5062,AF5062,AH5062,AJ5062,AL5062,AN5062,AP5062,AR5062,AT5062,AV5062,AX5062,AZ5062,BB5062)</f>
        <v>0</v>
      </c>
    </row>
    <row r="5063" customFormat="false" ht="15" hidden="false" customHeight="false" outlineLevel="0" collapsed="false">
      <c r="A5063" s="41" t="n">
        <v>40653</v>
      </c>
      <c r="B5063" s="68" t="s">
        <v>1208</v>
      </c>
      <c r="C5063" s="68" t="s">
        <v>1330</v>
      </c>
      <c r="D5063" s="69" t="n">
        <v>27694</v>
      </c>
      <c r="E5063" s="69"/>
      <c r="F5063" s="42" t="n">
        <v>0.590277777777778</v>
      </c>
      <c r="H5063" s="42" t="n">
        <v>0.333333333333333</v>
      </c>
      <c r="I5063" s="29" t="n">
        <v>281</v>
      </c>
      <c r="K5063" s="30" t="s">
        <v>1238</v>
      </c>
      <c r="M5063" s="31" t="n">
        <f aca="false">SUM(P5063,R5063,T5063,V5063,X5063,Z5063,AB5063,AD5063,AF5063,AH5063,AJ5063,AL5063,AN5063,AP5063,AR5063,AT5063,AV5063,AX5063,AZ5063,BB5063)</f>
        <v>0</v>
      </c>
    </row>
    <row r="5064" customFormat="false" ht="15" hidden="false" customHeight="false" outlineLevel="0" collapsed="false">
      <c r="A5064" s="41" t="n">
        <v>40653</v>
      </c>
      <c r="B5064" s="68" t="s">
        <v>1176</v>
      </c>
      <c r="C5064" s="68" t="s">
        <v>739</v>
      </c>
      <c r="D5064" s="69" t="n">
        <v>27695</v>
      </c>
      <c r="E5064" s="69"/>
      <c r="F5064" s="42" t="n">
        <v>0.666666666666667</v>
      </c>
      <c r="H5064" s="42" t="n">
        <v>0.25</v>
      </c>
      <c r="I5064" s="29" t="n">
        <v>113</v>
      </c>
      <c r="K5064" s="30" t="s">
        <v>1222</v>
      </c>
      <c r="M5064" s="31" t="n">
        <f aca="false">SUM(P5064,R5064,T5064,V5064,X5064,Z5064,AB5064,AD5064,AF5064,AH5064,AJ5064,AL5064,AN5064,AP5064,AR5064,AT5064,AV5064,AX5064,AZ5064,BB5064)</f>
        <v>0</v>
      </c>
    </row>
    <row r="5065" customFormat="false" ht="15" hidden="false" customHeight="false" outlineLevel="0" collapsed="false">
      <c r="A5065" s="41" t="n">
        <v>40653</v>
      </c>
      <c r="B5065" s="68" t="s">
        <v>1199</v>
      </c>
      <c r="C5065" s="68" t="s">
        <v>979</v>
      </c>
      <c r="D5065" s="69" t="n">
        <v>27696</v>
      </c>
      <c r="E5065" s="69"/>
      <c r="F5065" s="42" t="n">
        <v>0.583333333333333</v>
      </c>
      <c r="H5065" s="42" t="n">
        <v>0.166666666666667</v>
      </c>
      <c r="I5065" s="29" t="n">
        <v>75.4</v>
      </c>
      <c r="K5065" s="30" t="s">
        <v>1253</v>
      </c>
      <c r="M5065" s="31" t="n">
        <f aca="false">SUM(P5065,R5065,T5065,V5065,X5065,Z5065,AB5065,AD5065,AF5065,AH5065,AJ5065,AL5065,AN5065,AP5065,AR5065,AT5065,AV5065,AX5065,AZ5065,BB5065)</f>
        <v>0</v>
      </c>
    </row>
    <row r="5066" customFormat="false" ht="15" hidden="false" customHeight="false" outlineLevel="0" collapsed="false">
      <c r="A5066" s="41" t="n">
        <v>40653</v>
      </c>
      <c r="B5066" s="68" t="s">
        <v>1205</v>
      </c>
      <c r="C5066" s="68" t="s">
        <v>925</v>
      </c>
      <c r="D5066" s="69" t="n">
        <v>27697</v>
      </c>
      <c r="E5066" s="69"/>
      <c r="F5066" s="42" t="n">
        <v>0.694444444444445</v>
      </c>
      <c r="H5066" s="42" t="n">
        <v>0.333333333333333</v>
      </c>
      <c r="I5066" s="29" t="n">
        <v>277</v>
      </c>
      <c r="K5066" s="30" t="s">
        <v>1249</v>
      </c>
      <c r="M5066" s="31" t="n">
        <f aca="false">SUM(P5066,R5066,T5066,V5066,X5066,Z5066,AB5066,AD5066,AF5066,AH5066,AJ5066,AL5066,AN5066,AP5066,AR5066,AT5066,AV5066,AX5066,AZ5066,BB5066)</f>
        <v>19508.9</v>
      </c>
      <c r="O5066" s="0" t="n">
        <v>5439</v>
      </c>
      <c r="P5066" s="31" t="n">
        <v>18552.22</v>
      </c>
      <c r="Q5066" s="0" t="n">
        <v>5440</v>
      </c>
      <c r="R5066" s="31" t="n">
        <v>956.68</v>
      </c>
    </row>
    <row r="5067" customFormat="false" ht="15" hidden="false" customHeight="false" outlineLevel="0" collapsed="false">
      <c r="A5067" s="41" t="n">
        <v>40653</v>
      </c>
      <c r="B5067" s="68" t="s">
        <v>1169</v>
      </c>
      <c r="C5067" s="68" t="s">
        <v>11</v>
      </c>
      <c r="D5067" s="69" t="n">
        <v>27698</v>
      </c>
      <c r="E5067" s="69"/>
      <c r="F5067" s="42" t="n">
        <v>0.590277777777778</v>
      </c>
      <c r="H5067" s="42" t="n">
        <v>0.166666666666667</v>
      </c>
      <c r="I5067" s="29" t="n">
        <v>77</v>
      </c>
      <c r="K5067" s="30" t="s">
        <v>1214</v>
      </c>
      <c r="M5067" s="31" t="n">
        <f aca="false">SUM(P5067,R5067,T5067,V5067,X5067,Z5067,AB5067,AD5067,AF5067,AH5067,AJ5067,AL5067,AN5067,AP5067,AR5067,AT5067,AV5067,AX5067,AZ5067,BB5067)</f>
        <v>0</v>
      </c>
    </row>
    <row r="5068" customFormat="false" ht="15" hidden="false" customHeight="false" outlineLevel="0" collapsed="false">
      <c r="A5068" s="41" t="n">
        <v>40653</v>
      </c>
      <c r="B5068" s="68" t="s">
        <v>1197</v>
      </c>
      <c r="C5068" s="68" t="s">
        <v>1330</v>
      </c>
      <c r="D5068" s="69" t="n">
        <v>27699</v>
      </c>
      <c r="E5068" s="69"/>
      <c r="F5068" s="42" t="n">
        <v>0.541666666666667</v>
      </c>
      <c r="H5068" s="42" t="n">
        <v>0.166666666666667</v>
      </c>
      <c r="I5068" s="29" t="n">
        <v>77</v>
      </c>
      <c r="K5068" s="30" t="s">
        <v>1259</v>
      </c>
      <c r="M5068" s="31" t="n">
        <f aca="false">SUM(P5068,R5068,T5068,V5068,X5068,Z5068,AB5068,AD5068,AF5068,AH5068,AJ5068,AL5068,AN5068,AP5068,AR5068,AT5068,AV5068,AX5068,AZ5068,BB5068)</f>
        <v>2058</v>
      </c>
      <c r="O5068" s="0" t="n">
        <v>2000</v>
      </c>
      <c r="P5068" s="31" t="n">
        <v>2058</v>
      </c>
    </row>
    <row r="5069" customFormat="false" ht="15" hidden="false" customHeight="false" outlineLevel="0" collapsed="false">
      <c r="A5069" s="55" t="n">
        <v>40653</v>
      </c>
      <c r="B5069" s="152" t="s">
        <v>1665</v>
      </c>
      <c r="C5069" s="152" t="s">
        <v>1330</v>
      </c>
      <c r="D5069" s="69" t="n">
        <v>27700</v>
      </c>
      <c r="E5069" s="69"/>
      <c r="F5069" s="44" t="n">
        <v>0.75</v>
      </c>
      <c r="G5069" s="30"/>
      <c r="H5069" s="44" t="n">
        <v>0.208333333333333</v>
      </c>
      <c r="I5069" s="29" t="n">
        <v>95</v>
      </c>
      <c r="K5069" s="30" t="s">
        <v>1714</v>
      </c>
      <c r="M5069" s="31" t="n">
        <f aca="false">SUM(P5069,R5069,T5069,V5069,X5069,Z5069,AB5069,AD5069,AF5069,AH5069,AJ5069,AL5069,AN5069,AP5069,AR5069,AT5069,AV5069,AX5069,AZ5069,BB5069)</f>
        <v>0</v>
      </c>
    </row>
    <row r="5070" customFormat="false" ht="15" hidden="false" customHeight="false" outlineLevel="0" collapsed="false">
      <c r="A5070" s="41" t="n">
        <v>40653</v>
      </c>
      <c r="B5070" s="68" t="s">
        <v>1639</v>
      </c>
      <c r="C5070" s="68" t="s">
        <v>1104</v>
      </c>
      <c r="D5070" s="69" t="n">
        <v>27701</v>
      </c>
      <c r="E5070" s="69"/>
      <c r="F5070" s="42" t="n">
        <v>0.75</v>
      </c>
      <c r="H5070" s="42" t="n">
        <v>0.1875</v>
      </c>
      <c r="I5070" s="29" t="n">
        <v>86</v>
      </c>
      <c r="K5070" s="30" t="s">
        <v>1621</v>
      </c>
      <c r="M5070" s="31" t="n">
        <f aca="false">SUM(P5070,R5070,T5070,V5070,X5070,Z5070,AB5070,AD5070,AF5070,AH5070,AJ5070,AL5070,AN5070,AP5070,AR5070,AT5070,AV5070,AX5070,AZ5070,BB5070)</f>
        <v>0</v>
      </c>
    </row>
    <row r="5071" customFormat="false" ht="15" hidden="false" customHeight="false" outlineLevel="0" collapsed="false">
      <c r="A5071" s="41" t="n">
        <v>40653</v>
      </c>
      <c r="B5071" s="68" t="s">
        <v>1199</v>
      </c>
      <c r="C5071" s="68" t="s">
        <v>739</v>
      </c>
      <c r="D5071" s="69" t="n">
        <v>27702</v>
      </c>
      <c r="E5071" s="69"/>
      <c r="F5071" s="42" t="n">
        <v>0.767361111111111</v>
      </c>
      <c r="H5071" s="42" t="n">
        <v>0.1875</v>
      </c>
      <c r="I5071" s="29" t="n">
        <v>86</v>
      </c>
      <c r="K5071" s="30" t="s">
        <v>1253</v>
      </c>
      <c r="M5071" s="31" t="n">
        <f aca="false">SUM(P5071,R5071,T5071,V5071,X5071,Z5071,AB5071,AD5071,AF5071,AH5071,AJ5071,AL5071,AN5071,AP5071,AR5071,AT5071,AV5071,AX5071,AZ5071,BB5071)</f>
        <v>0</v>
      </c>
    </row>
    <row r="5072" customFormat="false" ht="15" hidden="false" customHeight="false" outlineLevel="0" collapsed="false">
      <c r="A5072" s="55" t="n">
        <v>40653</v>
      </c>
      <c r="B5072" s="152" t="s">
        <v>1197</v>
      </c>
      <c r="C5072" s="152" t="s">
        <v>1753</v>
      </c>
      <c r="D5072" s="69" t="n">
        <v>27703</v>
      </c>
      <c r="E5072" s="69"/>
      <c r="F5072" s="44" t="n">
        <v>0.770833333333334</v>
      </c>
      <c r="G5072" s="30"/>
      <c r="H5072" s="44" t="n">
        <v>0.1875</v>
      </c>
      <c r="I5072" s="29" t="n">
        <v>95.4</v>
      </c>
      <c r="K5072" s="30" t="s">
        <v>1259</v>
      </c>
      <c r="M5072" s="31" t="n">
        <f aca="false">SUM(P5072,R5072,T5072,V5072,X5072,Z5072,AB5072,AD5072,AF5072,AH5072,AJ5072,AL5072,AN5072,AP5072,AR5072,AT5072,AV5072,AX5072,AZ5072,BB5072)</f>
        <v>0</v>
      </c>
    </row>
    <row r="5073" customFormat="false" ht="15" hidden="false" customHeight="false" outlineLevel="0" collapsed="false">
      <c r="A5073" s="55" t="n">
        <v>40653</v>
      </c>
      <c r="B5073" s="152" t="s">
        <v>1745</v>
      </c>
      <c r="C5073" s="152" t="s">
        <v>1114</v>
      </c>
      <c r="D5073" s="69" t="n">
        <v>27704</v>
      </c>
      <c r="E5073" s="69"/>
      <c r="F5073" s="44" t="n">
        <v>0.958333333333333</v>
      </c>
      <c r="G5073" s="30" t="s">
        <v>1964</v>
      </c>
      <c r="H5073" s="30" t="s">
        <v>1267</v>
      </c>
      <c r="I5073" s="29" t="n">
        <v>208.8</v>
      </c>
      <c r="K5073" s="30" t="s">
        <v>1766</v>
      </c>
      <c r="M5073" s="31" t="n">
        <f aca="false">SUM(P5073,R5073,T5073,V5073,X5073,Z5073,AB5073,AD5073,AF5073,AH5073,AJ5073,AL5073,AN5073,AP5073,AR5073,AT5073,AV5073,AX5073,AZ5073,BB5073)</f>
        <v>0</v>
      </c>
    </row>
    <row r="5074" customFormat="false" ht="15" hidden="false" customHeight="false" outlineLevel="0" collapsed="false">
      <c r="A5074" s="157" t="n">
        <v>40653</v>
      </c>
      <c r="B5074" s="152" t="s">
        <v>1203</v>
      </c>
      <c r="C5074" s="152" t="s">
        <v>1330</v>
      </c>
      <c r="D5074" s="69" t="n">
        <v>27705</v>
      </c>
      <c r="E5074" s="69"/>
      <c r="F5074" s="44" t="n">
        <v>0.791666666666667</v>
      </c>
      <c r="G5074" s="30"/>
      <c r="H5074" s="44" t="n">
        <v>0.166666666666667</v>
      </c>
      <c r="I5074" s="29" t="n">
        <v>82.4</v>
      </c>
      <c r="K5074" s="30" t="s">
        <v>1244</v>
      </c>
      <c r="M5074" s="31" t="n">
        <f aca="false">SUM(P5074,R5074,T5074,V5074,X5074,Z5074,AB5074,AD5074,AF5074,AH5074,AJ5074,AL5074,AN5074,AP5074,AR5074,AT5074,AV5074,AX5074,AZ5074,BB5074)</f>
        <v>0</v>
      </c>
    </row>
    <row r="5075" customFormat="false" ht="15" hidden="false" customHeight="false" outlineLevel="0" collapsed="false">
      <c r="A5075" s="117"/>
      <c r="B5075" s="68"/>
      <c r="C5075" s="68"/>
      <c r="D5075" s="69"/>
      <c r="E5075" s="69"/>
    </row>
    <row r="5076" customFormat="false" ht="15" hidden="false" customHeight="false" outlineLevel="0" collapsed="false">
      <c r="A5076" s="117"/>
      <c r="B5076" s="68"/>
      <c r="C5076" s="68"/>
      <c r="D5076" s="69"/>
      <c r="E5076" s="69"/>
    </row>
    <row r="5077" customFormat="false" ht="15" hidden="false" customHeight="false" outlineLevel="0" collapsed="false">
      <c r="A5077" s="41"/>
    </row>
    <row r="5078" customFormat="false" ht="15" hidden="false" customHeight="false" outlineLevel="0" collapsed="false">
      <c r="A5078" s="134"/>
      <c r="B5078" s="133"/>
      <c r="C5078" s="133"/>
      <c r="D5078" s="134"/>
      <c r="E5078" s="134"/>
      <c r="F5078" s="134"/>
      <c r="G5078" s="134"/>
      <c r="H5078" s="134"/>
      <c r="I5078" s="136"/>
      <c r="J5078" s="136"/>
      <c r="K5078" s="134"/>
    </row>
    <row r="5079" customFormat="false" ht="18.75" hidden="false" customHeight="false" outlineLevel="0" collapsed="false">
      <c r="A5079" s="134"/>
      <c r="B5079" s="133"/>
      <c r="C5079" s="133"/>
      <c r="D5079" s="134"/>
      <c r="E5079" s="134"/>
      <c r="F5079" s="134"/>
      <c r="G5079" s="76" t="s">
        <v>1624</v>
      </c>
      <c r="H5079" s="134"/>
      <c r="I5079" s="136"/>
      <c r="J5079" s="136"/>
      <c r="K5079" s="134"/>
    </row>
    <row r="5080" customFormat="false" ht="15" hidden="false" customHeight="false" outlineLevel="0" collapsed="false">
      <c r="A5080" s="41" t="n">
        <v>40658</v>
      </c>
      <c r="B5080" s="0" t="s">
        <v>1193</v>
      </c>
      <c r="C5080" s="0" t="s">
        <v>940</v>
      </c>
      <c r="D5080" s="3" t="n">
        <v>27706</v>
      </c>
      <c r="F5080" s="42" t="n">
        <v>0.805555555555556</v>
      </c>
      <c r="G5080" s="3" t="s">
        <v>1791</v>
      </c>
      <c r="H5080" s="3" t="s">
        <v>1317</v>
      </c>
      <c r="I5080" s="29" t="n">
        <v>260.55</v>
      </c>
      <c r="K5080" s="30" t="s">
        <v>1216</v>
      </c>
      <c r="M5080" s="31" t="n">
        <f aca="false">SUM(P5080,R5080,T5080,V5080,X5080,Z5080,AB5080,AD5080,AF5080,AH5080,AJ5080,AL5080,AN5080,AP5080,AR5080,AT5080,AV5080,AX5080,AZ5080,BB5080)</f>
        <v>0</v>
      </c>
    </row>
    <row r="5081" customFormat="false" ht="15" hidden="false" customHeight="false" outlineLevel="0" collapsed="false">
      <c r="A5081" s="55" t="n">
        <v>40658</v>
      </c>
      <c r="B5081" s="56" t="s">
        <v>1257</v>
      </c>
      <c r="C5081" s="195" t="s">
        <v>1257</v>
      </c>
      <c r="D5081" s="72" t="n">
        <v>27707</v>
      </c>
      <c r="E5081" s="72"/>
      <c r="F5081" s="30" t="s">
        <v>1257</v>
      </c>
      <c r="G5081" s="109" t="s">
        <v>1257</v>
      </c>
      <c r="H5081" s="30" t="s">
        <v>1257</v>
      </c>
      <c r="I5081" s="29" t="s">
        <v>1257</v>
      </c>
      <c r="K5081" s="30" t="s">
        <v>1257</v>
      </c>
      <c r="M5081" s="31" t="n">
        <f aca="false">SUM(P5081,R5081,T5081,V5081,X5081,Z5081,AB5081,AD5081,AF5081,AH5081,AJ5081,AL5081,AN5081,AP5081,AR5081,AT5081,AV5081,AX5081,AZ5081,BB5081)</f>
        <v>0</v>
      </c>
    </row>
    <row r="5082" customFormat="false" ht="15" hidden="false" customHeight="false" outlineLevel="0" collapsed="false">
      <c r="A5082" s="41" t="n">
        <v>40658</v>
      </c>
      <c r="B5082" s="0" t="s">
        <v>1189</v>
      </c>
      <c r="C5082" s="0" t="s">
        <v>307</v>
      </c>
      <c r="D5082" s="72" t="n">
        <v>27708</v>
      </c>
      <c r="E5082" s="72"/>
      <c r="F5082" s="42" t="n">
        <v>0.760416666666667</v>
      </c>
      <c r="H5082" s="42" t="n">
        <v>0.458333333333333</v>
      </c>
      <c r="I5082" s="29" t="n">
        <v>203</v>
      </c>
      <c r="K5082" s="30" t="s">
        <v>1231</v>
      </c>
      <c r="M5082" s="31" t="n">
        <f aca="false">SUM(P5082,R5082,T5082,V5082,X5082,Z5082,AB5082,AD5082,AF5082,AH5082,AJ5082,AL5082,AN5082,AP5082,AR5082,AT5082,AV5082,AX5082,AZ5082,BB5082)</f>
        <v>69386.61</v>
      </c>
      <c r="O5082" s="0" t="n">
        <v>206</v>
      </c>
      <c r="P5082" s="31" t="n">
        <v>43573.84</v>
      </c>
      <c r="Q5082" s="0" t="n">
        <v>207</v>
      </c>
      <c r="R5082" s="31" t="n">
        <v>25812.77</v>
      </c>
    </row>
    <row r="5083" customFormat="false" ht="15" hidden="false" customHeight="false" outlineLevel="0" collapsed="false">
      <c r="A5083" s="41" t="n">
        <v>40658</v>
      </c>
      <c r="B5083" s="68" t="s">
        <v>679</v>
      </c>
      <c r="C5083" s="68" t="s">
        <v>1206</v>
      </c>
      <c r="D5083" s="72" t="n">
        <v>27709</v>
      </c>
      <c r="E5083" s="72"/>
      <c r="F5083" s="3" t="s">
        <v>1162</v>
      </c>
      <c r="H5083" s="3" t="s">
        <v>1162</v>
      </c>
      <c r="I5083" s="29" t="n">
        <v>202</v>
      </c>
      <c r="K5083" s="30" t="s">
        <v>1223</v>
      </c>
      <c r="M5083" s="31" t="n">
        <f aca="false">SUM(P5083,R5083,T5083,V5083,X5083,Z5083,AB5083,AD5083,AF5083,AH5083,AJ5083,AL5083,AN5083,AP5083,AR5083,AT5083,AV5083,AX5083,AZ5083,BB5083)</f>
        <v>18145.02</v>
      </c>
      <c r="O5083" s="0" t="n">
        <v>26299</v>
      </c>
      <c r="P5083" s="31" t="n">
        <v>7600</v>
      </c>
      <c r="Q5083" s="0" t="n">
        <v>26327</v>
      </c>
      <c r="R5083" s="31" t="n">
        <v>8145</v>
      </c>
      <c r="S5083" s="47" t="n">
        <v>26208</v>
      </c>
      <c r="T5083" s="31" t="n">
        <v>42</v>
      </c>
      <c r="U5083" s="47" t="n">
        <v>26099</v>
      </c>
      <c r="V5083" s="31" t="n">
        <v>1458</v>
      </c>
      <c r="W5083" s="47" t="n">
        <v>26997</v>
      </c>
      <c r="X5083" s="31" t="n">
        <v>900.02</v>
      </c>
    </row>
    <row r="5084" customFormat="false" ht="15" hidden="false" customHeight="false" outlineLevel="0" collapsed="false">
      <c r="A5084" s="55" t="n">
        <v>40658</v>
      </c>
      <c r="B5084" s="152" t="s">
        <v>1257</v>
      </c>
      <c r="C5084" s="195" t="s">
        <v>1257</v>
      </c>
      <c r="D5084" s="72" t="n">
        <v>27710</v>
      </c>
      <c r="E5084" s="72"/>
      <c r="F5084" s="30" t="s">
        <v>1257</v>
      </c>
      <c r="G5084" s="109" t="s">
        <v>1257</v>
      </c>
      <c r="H5084" s="30" t="s">
        <v>1257</v>
      </c>
      <c r="I5084" s="29" t="s">
        <v>1257</v>
      </c>
      <c r="K5084" s="183" t="s">
        <v>1257</v>
      </c>
      <c r="M5084" s="31" t="n">
        <f aca="false">SUM(P5084,R5084,T5084,V5084,X5084,Z5084,AB5084,AD5084,AF5084,AH5084,AJ5084,AL5084,AN5084,AP5084,AR5084,AT5084,AV5084,AX5084,AZ5084,BB5084)</f>
        <v>0</v>
      </c>
    </row>
    <row r="5085" customFormat="false" ht="15" hidden="false" customHeight="false" outlineLevel="0" collapsed="false">
      <c r="A5085" s="41" t="n">
        <v>40658</v>
      </c>
      <c r="B5085" s="68" t="s">
        <v>1165</v>
      </c>
      <c r="C5085" s="68" t="s">
        <v>1206</v>
      </c>
      <c r="D5085" s="72" t="n">
        <v>27711</v>
      </c>
      <c r="E5085" s="72"/>
      <c r="F5085" s="3" t="s">
        <v>1162</v>
      </c>
      <c r="H5085" s="3" t="s">
        <v>1162</v>
      </c>
      <c r="I5085" s="29" t="n">
        <v>207.8</v>
      </c>
      <c r="K5085" s="30" t="s">
        <v>1233</v>
      </c>
      <c r="M5085" s="31" t="n">
        <f aca="false">SUM(P5085,R5085,T5085,V5085,X5085,Z5085,AB5085,AD5085,AF5085,AH5085,AJ5085,AL5085,AN5085,AP5085,AR5085,AT5085,AV5085,AX5085,AZ5085,BB5085)</f>
        <v>11313.7</v>
      </c>
      <c r="O5085" s="0" t="n">
        <v>26259</v>
      </c>
      <c r="P5085" s="31" t="n">
        <v>47.94</v>
      </c>
      <c r="Q5085" s="0" t="n">
        <v>26260</v>
      </c>
      <c r="R5085" s="31" t="n">
        <v>474.29</v>
      </c>
      <c r="S5085" s="47" t="n">
        <v>26258</v>
      </c>
      <c r="T5085" s="31" t="n">
        <v>2199.08</v>
      </c>
      <c r="U5085" s="47" t="n">
        <v>26257</v>
      </c>
      <c r="V5085" s="31" t="n">
        <v>604.32</v>
      </c>
      <c r="W5085" s="47" t="n">
        <v>26256</v>
      </c>
      <c r="X5085" s="31" t="n">
        <v>591.07</v>
      </c>
      <c r="Y5085" s="47" t="n">
        <v>26288</v>
      </c>
      <c r="Z5085" s="31" t="n">
        <v>1397</v>
      </c>
      <c r="AA5085" s="47" t="n">
        <v>26289</v>
      </c>
      <c r="AB5085" s="31" t="n">
        <v>6000</v>
      </c>
    </row>
    <row r="5086" customFormat="false" ht="15" hidden="false" customHeight="false" outlineLevel="0" collapsed="false">
      <c r="A5086" s="41" t="n">
        <v>40658</v>
      </c>
      <c r="B5086" s="68" t="s">
        <v>1205</v>
      </c>
      <c r="C5086" s="68" t="s">
        <v>1206</v>
      </c>
      <c r="D5086" s="72" t="n">
        <v>27712</v>
      </c>
      <c r="E5086" s="72"/>
      <c r="F5086" s="3" t="s">
        <v>1162</v>
      </c>
      <c r="H5086" s="3" t="s">
        <v>1162</v>
      </c>
      <c r="I5086" s="29" t="n">
        <v>416</v>
      </c>
      <c r="K5086" s="30" t="s">
        <v>1249</v>
      </c>
      <c r="M5086" s="31" t="n">
        <f aca="false">SUM(P5086,R5086,T5086,V5086,X5086,Z5086,AB5086,AD5086,AF5086,AH5086,AJ5086,AL5086,AN5086,AP5086,AR5086,AT5086,AV5086,AX5086,AZ5086,BB5086)</f>
        <v>1375</v>
      </c>
      <c r="O5086" s="0" t="n">
        <v>26298</v>
      </c>
      <c r="P5086" s="31" t="n">
        <v>1375</v>
      </c>
    </row>
    <row r="5087" customFormat="false" ht="15" hidden="false" customHeight="false" outlineLevel="0" collapsed="false">
      <c r="A5087" s="55" t="n">
        <v>40658</v>
      </c>
      <c r="B5087" s="152" t="s">
        <v>1173</v>
      </c>
      <c r="C5087" s="152" t="s">
        <v>1049</v>
      </c>
      <c r="D5087" s="72" t="n">
        <v>27713</v>
      </c>
      <c r="E5087" s="72"/>
      <c r="F5087" s="44" t="n">
        <v>0.770833333333334</v>
      </c>
      <c r="G5087" s="30" t="s">
        <v>1241</v>
      </c>
      <c r="H5087" s="30" t="s">
        <v>1287</v>
      </c>
      <c r="I5087" s="29" t="n">
        <v>207</v>
      </c>
      <c r="K5087" s="30" t="s">
        <v>1212</v>
      </c>
      <c r="M5087" s="31" t="n">
        <f aca="false">SUM(P5087,R5087,T5087,V5087,X5087,Z5087,AB5087,AD5087,AF5087,AH5087,AJ5087,AL5087,AN5087,AP5087,AR5087,AT5087,AV5087,AX5087,AZ5087,BB5087)</f>
        <v>0</v>
      </c>
    </row>
    <row r="5088" customFormat="false" ht="15" hidden="false" customHeight="false" outlineLevel="0" collapsed="false">
      <c r="A5088" s="41" t="n">
        <v>40658</v>
      </c>
      <c r="B5088" s="68" t="s">
        <v>96</v>
      </c>
      <c r="C5088" s="68" t="s">
        <v>892</v>
      </c>
      <c r="D5088" s="72" t="n">
        <v>27714</v>
      </c>
      <c r="E5088" s="72"/>
      <c r="F5088" s="42" t="n">
        <v>0.694444444444445</v>
      </c>
      <c r="H5088" s="42" t="n">
        <v>0.340277777777778</v>
      </c>
      <c r="I5088" s="29" t="n">
        <v>138.85</v>
      </c>
      <c r="K5088" s="30" t="s">
        <v>1237</v>
      </c>
      <c r="M5088" s="31" t="n">
        <f aca="false">SUM(P5088,R5088,T5088,V5088,X5088,Z5088,AB5088,AD5088,AF5088,AH5088,AJ5088,AL5088,AN5088,AP5088,AR5088,AT5088,AV5088,AX5088,AZ5088,BB5088)</f>
        <v>0</v>
      </c>
    </row>
    <row r="5089" customFormat="false" ht="15" hidden="false" customHeight="false" outlineLevel="0" collapsed="false">
      <c r="A5089" s="41" t="n">
        <v>40658</v>
      </c>
      <c r="B5089" s="68" t="s">
        <v>1745</v>
      </c>
      <c r="C5089" s="68" t="s">
        <v>1807</v>
      </c>
      <c r="D5089" s="72" t="n">
        <v>27715</v>
      </c>
      <c r="E5089" s="72"/>
      <c r="F5089" s="42" t="n">
        <v>0.659722222222222</v>
      </c>
      <c r="G5089" s="3" t="s">
        <v>1170</v>
      </c>
      <c r="H5089" s="3" t="s">
        <v>1326</v>
      </c>
      <c r="I5089" s="29" t="n">
        <v>149</v>
      </c>
      <c r="K5089" s="30" t="s">
        <v>1766</v>
      </c>
      <c r="M5089" s="31" t="n">
        <f aca="false">SUM(P5089,R5089,T5089,V5089,X5089,Z5089,AB5089,AD5089,AF5089,AH5089,AJ5089,AL5089,AN5089,AP5089,AR5089,AT5089,AV5089,AX5089,AZ5089,BB5089)</f>
        <v>0</v>
      </c>
    </row>
    <row r="5090" customFormat="false" ht="15" hidden="false" customHeight="false" outlineLevel="0" collapsed="false">
      <c r="A5090" s="41" t="n">
        <v>40658</v>
      </c>
      <c r="B5090" s="68" t="s">
        <v>1195</v>
      </c>
      <c r="C5090" s="68" t="s">
        <v>557</v>
      </c>
      <c r="D5090" s="72" t="n">
        <v>27716</v>
      </c>
      <c r="E5090" s="72"/>
      <c r="F5090" s="42" t="n">
        <v>0.541666666666667</v>
      </c>
      <c r="H5090" s="42" t="n">
        <v>0.166666666666667</v>
      </c>
      <c r="I5090" s="29" t="n">
        <v>77</v>
      </c>
      <c r="K5090" s="30" t="s">
        <v>1217</v>
      </c>
      <c r="M5090" s="31" t="n">
        <f aca="false">SUM(P5090,R5090,T5090,V5090,X5090,Z5090,AB5090,AD5090,AF5090,AH5090,AJ5090,AL5090,AN5090,AP5090,AR5090,AT5090,AV5090,AX5090,AZ5090,BB5090)</f>
        <v>0</v>
      </c>
    </row>
    <row r="5091" customFormat="false" ht="15" hidden="false" customHeight="false" outlineLevel="0" collapsed="false">
      <c r="A5091" s="41" t="n">
        <v>40658</v>
      </c>
      <c r="B5091" s="68" t="s">
        <v>1169</v>
      </c>
      <c r="C5091" s="68" t="s">
        <v>869</v>
      </c>
      <c r="D5091" s="72" t="n">
        <v>27717</v>
      </c>
      <c r="E5091" s="72"/>
      <c r="F5091" s="42" t="n">
        <v>0.53125</v>
      </c>
      <c r="H5091" s="42" t="n">
        <v>0.166666666666667</v>
      </c>
      <c r="I5091" s="29" t="n">
        <v>72</v>
      </c>
      <c r="K5091" s="30" t="s">
        <v>1214</v>
      </c>
      <c r="M5091" s="31" t="n">
        <f aca="false">SUM(P5091,R5091,T5091,V5091,X5091,Z5091,AB5091,AD5091,AF5091,AH5091,AJ5091,AL5091,AN5091,AP5091,AR5091,AT5091,AV5091,AX5091,AZ5091,BB5091)</f>
        <v>0</v>
      </c>
    </row>
    <row r="5092" customFormat="false" ht="15" hidden="false" customHeight="false" outlineLevel="0" collapsed="false">
      <c r="A5092" s="41" t="n">
        <v>40658</v>
      </c>
      <c r="B5092" s="68" t="s">
        <v>1176</v>
      </c>
      <c r="C5092" s="68" t="s">
        <v>739</v>
      </c>
      <c r="D5092" s="72" t="n">
        <v>27718</v>
      </c>
      <c r="E5092" s="72"/>
      <c r="F5092" s="3" t="s">
        <v>1965</v>
      </c>
      <c r="G5092" s="3" t="s">
        <v>1170</v>
      </c>
      <c r="H5092" s="3" t="s">
        <v>1299</v>
      </c>
      <c r="I5092" s="29" t="n">
        <v>140</v>
      </c>
      <c r="K5092" s="30" t="s">
        <v>1222</v>
      </c>
      <c r="M5092" s="31" t="n">
        <f aca="false">SUM(P5092,R5092,T5092,V5092,X5092,Z5092,AB5092,AD5092,AF5092,AH5092,AJ5092,AL5092,AN5092,AP5092,AR5092,AT5092,AV5092,AX5092,AZ5092,BB5092)</f>
        <v>35946.49</v>
      </c>
      <c r="O5092" s="0" t="n">
        <v>23753</v>
      </c>
      <c r="P5092" s="31" t="n">
        <v>35946.49</v>
      </c>
    </row>
    <row r="5093" customFormat="false" ht="15" hidden="false" customHeight="false" outlineLevel="0" collapsed="false">
      <c r="A5093" s="41" t="n">
        <v>40658</v>
      </c>
      <c r="B5093" s="68" t="s">
        <v>1665</v>
      </c>
      <c r="C5093" s="68" t="s">
        <v>965</v>
      </c>
      <c r="D5093" s="72" t="n">
        <v>27719</v>
      </c>
      <c r="E5093" s="72"/>
      <c r="F5093" s="42" t="n">
        <v>0.541666666666667</v>
      </c>
      <c r="H5093" s="42" t="n">
        <v>0.166666666666667</v>
      </c>
      <c r="I5093" s="29" t="n">
        <v>100.8</v>
      </c>
      <c r="K5093" s="30" t="s">
        <v>1714</v>
      </c>
      <c r="M5093" s="31" t="n">
        <f aca="false">SUM(P5093,R5093,T5093,V5093,X5093,Z5093,AB5093,AD5093,AF5093,AH5093,AJ5093,AL5093,AN5093,AP5093,AR5093,AT5093,AV5093,AX5093,AZ5093,BB5093)</f>
        <v>0</v>
      </c>
    </row>
    <row r="5094" customFormat="false" ht="15" hidden="false" customHeight="false" outlineLevel="0" collapsed="false">
      <c r="A5094" s="41" t="n">
        <v>40658</v>
      </c>
      <c r="B5094" s="68" t="s">
        <v>1169</v>
      </c>
      <c r="C5094" s="68" t="s">
        <v>1384</v>
      </c>
      <c r="D5094" s="72" t="n">
        <v>27720</v>
      </c>
      <c r="E5094" s="72"/>
      <c r="F5094" s="42" t="n">
        <v>0.739583333333334</v>
      </c>
      <c r="H5094" s="42" t="n">
        <v>0.208333333333333</v>
      </c>
      <c r="I5094" s="29" t="n">
        <v>95</v>
      </c>
      <c r="K5094" s="30" t="s">
        <v>1214</v>
      </c>
      <c r="M5094" s="31" t="n">
        <f aca="false">SUM(P5094,R5094,T5094,V5094,X5094,Z5094,AB5094,AD5094,AF5094,AH5094,AJ5094,AL5094,AN5094,AP5094,AR5094,AT5094,AV5094,AX5094,AZ5094,BB5094)</f>
        <v>0</v>
      </c>
    </row>
    <row r="5095" customFormat="false" ht="15" hidden="false" customHeight="false" outlineLevel="0" collapsed="false">
      <c r="A5095" s="41" t="n">
        <v>40658</v>
      </c>
      <c r="B5095" s="68" t="s">
        <v>1195</v>
      </c>
      <c r="C5095" s="68" t="s">
        <v>1384</v>
      </c>
      <c r="D5095" s="72" t="n">
        <v>27721</v>
      </c>
      <c r="E5095" s="72"/>
      <c r="F5095" s="42" t="n">
        <v>0.694444444444445</v>
      </c>
      <c r="H5095" s="42" t="n">
        <v>0.166666666666667</v>
      </c>
      <c r="I5095" s="29" t="n">
        <v>101</v>
      </c>
      <c r="K5095" s="30" t="s">
        <v>1217</v>
      </c>
      <c r="M5095" s="31" t="n">
        <f aca="false">SUM(P5095,R5095,T5095,V5095,X5095,Z5095,AB5095,AD5095,AF5095,AH5095,AJ5095,AL5095,AN5095,AP5095,AR5095,AT5095,AV5095,AX5095,AZ5095,BB5095)</f>
        <v>0</v>
      </c>
    </row>
    <row r="5096" customFormat="false" ht="15" hidden="false" customHeight="false" outlineLevel="0" collapsed="false">
      <c r="A5096" s="55" t="n">
        <v>40658</v>
      </c>
      <c r="B5096" s="152" t="s">
        <v>1665</v>
      </c>
      <c r="C5096" s="152" t="s">
        <v>159</v>
      </c>
      <c r="D5096" s="72" t="n">
        <v>27722</v>
      </c>
      <c r="E5096" s="72"/>
      <c r="F5096" s="44" t="n">
        <v>0.8125</v>
      </c>
      <c r="G5096" s="30"/>
      <c r="H5096" s="44" t="n">
        <v>0.166666666666667</v>
      </c>
      <c r="I5096" s="29" t="n">
        <v>85.1</v>
      </c>
      <c r="K5096" s="30" t="s">
        <v>1714</v>
      </c>
      <c r="M5096" s="31" t="n">
        <f aca="false">SUM(P5096,R5096,T5096,V5096,X5096,Z5096,AB5096,AD5096,AF5096,AH5096,AJ5096,AL5096,AN5096,AP5096,AR5096,AT5096,AV5096,AX5096,AZ5096,BB5096)</f>
        <v>0</v>
      </c>
    </row>
    <row r="5097" customFormat="false" ht="15" hidden="false" customHeight="false" outlineLevel="0" collapsed="false">
      <c r="A5097" s="41"/>
    </row>
    <row r="5098" customFormat="false" ht="15" hidden="false" customHeight="false" outlineLevel="0" collapsed="false">
      <c r="A5098" s="134"/>
      <c r="B5098" s="133"/>
      <c r="C5098" s="133"/>
      <c r="D5098" s="134"/>
      <c r="E5098" s="134"/>
      <c r="F5098" s="134"/>
      <c r="G5098" s="134"/>
      <c r="H5098" s="134"/>
      <c r="I5098" s="136"/>
      <c r="J5098" s="136"/>
      <c r="K5098" s="134"/>
    </row>
    <row r="5099" customFormat="false" ht="18.75" hidden="false" customHeight="false" outlineLevel="0" collapsed="false">
      <c r="A5099" s="134"/>
      <c r="B5099" s="133"/>
      <c r="C5099" s="133"/>
      <c r="D5099" s="134"/>
      <c r="E5099" s="134"/>
      <c r="F5099" s="134"/>
      <c r="G5099" s="76" t="s">
        <v>1782</v>
      </c>
      <c r="H5099" s="134"/>
      <c r="I5099" s="136"/>
      <c r="J5099" s="136"/>
      <c r="K5099" s="134"/>
    </row>
    <row r="5100" customFormat="false" ht="15" hidden="false" customHeight="false" outlineLevel="0" collapsed="false">
      <c r="A5100" s="41" t="n">
        <v>40659</v>
      </c>
      <c r="B5100" s="0" t="s">
        <v>1189</v>
      </c>
      <c r="C5100" s="0" t="s">
        <v>925</v>
      </c>
      <c r="D5100" s="3" t="n">
        <v>27723</v>
      </c>
      <c r="F5100" s="42" t="n">
        <v>0.78125</v>
      </c>
      <c r="G5100" s="3" t="s">
        <v>1966</v>
      </c>
      <c r="H5100" s="42" t="s">
        <v>1763</v>
      </c>
      <c r="I5100" s="29" t="n">
        <v>313.15</v>
      </c>
      <c r="K5100" s="30" t="s">
        <v>1231</v>
      </c>
      <c r="M5100" s="31" t="n">
        <f aca="false">SUM(P5100,R5100,T5100,V5100,X5100,Z5100,AB5100,AD5100,AF5100,AH5100,AJ5100,AL5100,AN5100,AP5100,AR5100,AT5100,AV5100,AX5100,AZ5100,BB5100)</f>
        <v>0</v>
      </c>
    </row>
    <row r="5101" customFormat="false" ht="15" hidden="false" customHeight="false" outlineLevel="0" collapsed="false">
      <c r="A5101" s="41" t="n">
        <v>40659</v>
      </c>
      <c r="B5101" s="0" t="s">
        <v>1205</v>
      </c>
      <c r="C5101" s="0" t="s">
        <v>925</v>
      </c>
      <c r="D5101" s="3" t="n">
        <v>27724</v>
      </c>
      <c r="F5101" s="42" t="n">
        <v>0.743055555555556</v>
      </c>
      <c r="H5101" s="42" t="n">
        <v>0.416666666666667</v>
      </c>
      <c r="I5101" s="29" t="n">
        <v>345</v>
      </c>
      <c r="K5101" s="30" t="s">
        <v>1249</v>
      </c>
      <c r="M5101" s="31" t="n">
        <f aca="false">SUM(P5101,R5101,T5101,V5101,X5101,Z5101,AB5101,AD5101,AF5101,AH5101,AJ5101,AL5101,AN5101,AP5101,AR5101,AT5101,AV5101,AX5101,AZ5101,BB5101)</f>
        <v>0</v>
      </c>
    </row>
    <row r="5102" customFormat="false" ht="15" hidden="false" customHeight="false" outlineLevel="0" collapsed="false">
      <c r="A5102" s="41" t="n">
        <v>40659</v>
      </c>
      <c r="B5102" s="68" t="s">
        <v>1169</v>
      </c>
      <c r="C5102" s="68" t="s">
        <v>925</v>
      </c>
      <c r="D5102" s="3" t="n">
        <v>27725</v>
      </c>
      <c r="F5102" s="42" t="n">
        <v>0.75</v>
      </c>
      <c r="H5102" s="42" t="n">
        <v>0.416666666666667</v>
      </c>
      <c r="I5102" s="29" t="n">
        <v>239</v>
      </c>
      <c r="K5102" s="30" t="s">
        <v>1214</v>
      </c>
      <c r="M5102" s="31" t="n">
        <f aca="false">SUM(P5102,R5102,T5102,V5102,X5102,Z5102,AB5102,AD5102,AF5102,AH5102,AJ5102,AL5102,AN5102,AP5102,AR5102,AT5102,AV5102,AX5102,AZ5102,BB5102)</f>
        <v>0</v>
      </c>
    </row>
    <row r="5103" customFormat="false" ht="15" hidden="false" customHeight="false" outlineLevel="0" collapsed="false">
      <c r="A5103" s="41" t="n">
        <v>40659</v>
      </c>
      <c r="B5103" s="68" t="s">
        <v>1176</v>
      </c>
      <c r="C5103" s="68" t="s">
        <v>925</v>
      </c>
      <c r="D5103" s="3" t="n">
        <v>27726</v>
      </c>
      <c r="F5103" s="42" t="n">
        <v>0.763888888888889</v>
      </c>
      <c r="H5103" s="42" t="n">
        <v>0.416666666666667</v>
      </c>
      <c r="I5103" s="29" t="n">
        <v>239</v>
      </c>
      <c r="K5103" s="30" t="s">
        <v>1222</v>
      </c>
      <c r="M5103" s="31" t="n">
        <f aca="false">SUM(P5103,R5103,T5103,V5103,X5103,Z5103,AB5103,AD5103,AF5103,AH5103,AJ5103,AL5103,AN5103,AP5103,AR5103,AT5103,AV5103,AX5103,AZ5103,BB5103)</f>
        <v>0</v>
      </c>
    </row>
    <row r="5104" customFormat="false" ht="15" hidden="false" customHeight="false" outlineLevel="0" collapsed="false">
      <c r="A5104" s="41" t="n">
        <v>40659</v>
      </c>
      <c r="B5104" s="68" t="s">
        <v>1199</v>
      </c>
      <c r="C5104" s="68" t="s">
        <v>925</v>
      </c>
      <c r="D5104" s="3" t="n">
        <v>27727</v>
      </c>
      <c r="F5104" s="42" t="n">
        <v>0.71875</v>
      </c>
      <c r="H5104" s="42" t="n">
        <v>0.354166666666667</v>
      </c>
      <c r="I5104" s="29" t="n">
        <v>203.9</v>
      </c>
      <c r="K5104" s="30" t="s">
        <v>1714</v>
      </c>
      <c r="M5104" s="31" t="n">
        <f aca="false">SUM(P5104,R5104,T5104,V5104,X5104,Z5104,AB5104,AD5104,AF5104,AH5104,AJ5104,AL5104,AN5104,AP5104,AR5104,AT5104,AV5104,AX5104,AZ5104,BB5104)</f>
        <v>0</v>
      </c>
    </row>
    <row r="5105" customFormat="false" ht="15" hidden="false" customHeight="false" outlineLevel="0" collapsed="false">
      <c r="A5105" s="41" t="n">
        <v>40659</v>
      </c>
      <c r="B5105" s="0" t="s">
        <v>1193</v>
      </c>
      <c r="C5105" s="0" t="s">
        <v>940</v>
      </c>
      <c r="D5105" s="3" t="n">
        <v>27728</v>
      </c>
      <c r="F5105" s="42" t="n">
        <v>0.510416666666667</v>
      </c>
      <c r="G5105" s="3" t="s">
        <v>1791</v>
      </c>
      <c r="H5105" s="42" t="s">
        <v>1299</v>
      </c>
      <c r="I5105" s="29" t="n">
        <v>140</v>
      </c>
      <c r="K5105" s="30" t="s">
        <v>1216</v>
      </c>
      <c r="M5105" s="31" t="n">
        <f aca="false">SUM(P5105,R5105,T5105,V5105,X5105,Z5105,AB5105,AD5105,AF5105,AH5105,AJ5105,AL5105,AN5105,AP5105,AR5105,AT5105,AV5105,AX5105,AZ5105,BB5105)</f>
        <v>0</v>
      </c>
    </row>
    <row r="5106" customFormat="false" ht="15" hidden="false" customHeight="false" outlineLevel="0" collapsed="false">
      <c r="A5106" s="55" t="n">
        <v>40659</v>
      </c>
      <c r="B5106" s="56" t="s">
        <v>1173</v>
      </c>
      <c r="C5106" s="56" t="s">
        <v>1049</v>
      </c>
      <c r="D5106" s="3" t="n">
        <v>27729</v>
      </c>
      <c r="F5106" s="44" t="n">
        <v>0.822916666666667</v>
      </c>
      <c r="G5106" s="30" t="s">
        <v>1477</v>
      </c>
      <c r="H5106" s="30" t="s">
        <v>1597</v>
      </c>
      <c r="I5106" s="29" t="n">
        <v>234</v>
      </c>
      <c r="K5106" s="30" t="s">
        <v>1212</v>
      </c>
      <c r="M5106" s="31" t="n">
        <f aca="false">SUM(P5106,R5106,T5106,V5106,X5106,Z5106,AB5106,AD5106,AF5106,AH5106,AJ5106,AL5106,AN5106,AP5106,AR5106,AT5106,AV5106,AX5106,AZ5106,BB5106)</f>
        <v>0</v>
      </c>
    </row>
    <row r="5107" customFormat="false" ht="15" hidden="false" customHeight="false" outlineLevel="0" collapsed="false">
      <c r="A5107" s="41" t="n">
        <v>40659</v>
      </c>
      <c r="B5107" s="0" t="s">
        <v>1632</v>
      </c>
      <c r="C5107" s="0" t="s">
        <v>836</v>
      </c>
      <c r="D5107" s="3" t="n">
        <v>27730</v>
      </c>
      <c r="F5107" s="42" t="n">
        <v>0.416666666666667</v>
      </c>
      <c r="H5107" s="42" t="n">
        <v>0.166666666666667</v>
      </c>
      <c r="I5107" s="29" t="n">
        <v>77</v>
      </c>
      <c r="K5107" s="30" t="s">
        <v>1621</v>
      </c>
      <c r="M5107" s="31" t="n">
        <f aca="false">SUM(P5107,R5107,T5107,V5107,X5107,Z5107,AB5107,AD5107,AF5107,AH5107,AJ5107,AL5107,AN5107,AP5107,AR5107,AT5107,AV5107,AX5107,AZ5107,BB5107)</f>
        <v>0</v>
      </c>
    </row>
    <row r="5108" customFormat="false" ht="15" hidden="false" customHeight="false" outlineLevel="0" collapsed="false">
      <c r="A5108" s="41" t="n">
        <v>40659</v>
      </c>
      <c r="B5108" s="68" t="s">
        <v>679</v>
      </c>
      <c r="C5108" s="68" t="s">
        <v>1206</v>
      </c>
      <c r="D5108" s="3" t="n">
        <v>27731</v>
      </c>
      <c r="F5108" s="3" t="s">
        <v>1162</v>
      </c>
      <c r="H5108" s="3" t="s">
        <v>1162</v>
      </c>
      <c r="I5108" s="29" t="n">
        <v>202</v>
      </c>
      <c r="K5108" s="30" t="s">
        <v>1223</v>
      </c>
      <c r="M5108" s="31" t="n">
        <f aca="false">SUM(P5108,R5108,T5108,V5108,X5108,Z5108,AB5108,AD5108,AF5108,AH5108,AJ5108,AL5108,AN5108,AP5108,AR5108,AT5108,AV5108,AX5108,AZ5108,BB5108)</f>
        <v>36737.47</v>
      </c>
      <c r="O5108" s="0" t="n">
        <v>26305</v>
      </c>
      <c r="P5108" s="31" t="n">
        <v>821.6</v>
      </c>
      <c r="Q5108" s="0" t="n">
        <v>26304</v>
      </c>
      <c r="R5108" s="31" t="n">
        <v>1651.5</v>
      </c>
      <c r="S5108" s="47" t="n">
        <v>26303</v>
      </c>
      <c r="T5108" s="31" t="n">
        <v>363.77</v>
      </c>
      <c r="U5108" s="47" t="n">
        <v>26365</v>
      </c>
      <c r="V5108" s="31" t="n">
        <v>11900</v>
      </c>
      <c r="W5108" s="47" t="n">
        <v>26364</v>
      </c>
      <c r="X5108" s="31" t="n">
        <v>10475</v>
      </c>
      <c r="Y5108" s="47" t="n">
        <v>26378</v>
      </c>
      <c r="Z5108" s="31" t="n">
        <v>8145</v>
      </c>
      <c r="AA5108" s="47" t="n">
        <v>26429</v>
      </c>
      <c r="AB5108" s="31" t="n">
        <v>814.3</v>
      </c>
      <c r="AC5108" s="47" t="n">
        <v>26428</v>
      </c>
      <c r="AD5108" s="31" t="n">
        <v>1037.3</v>
      </c>
      <c r="AE5108" s="47" t="n">
        <v>26411</v>
      </c>
      <c r="AF5108" s="31" t="n">
        <v>200</v>
      </c>
      <c r="AG5108" s="47" t="n">
        <v>26418</v>
      </c>
      <c r="AH5108" s="31" t="n">
        <v>729</v>
      </c>
      <c r="AI5108" s="47" t="n">
        <v>26419</v>
      </c>
      <c r="AJ5108" s="31" t="n">
        <v>600</v>
      </c>
    </row>
    <row r="5109" customFormat="false" ht="15" hidden="false" customHeight="false" outlineLevel="0" collapsed="false">
      <c r="A5109" s="41" t="n">
        <v>40659</v>
      </c>
      <c r="B5109" s="68" t="s">
        <v>383</v>
      </c>
      <c r="C5109" s="68" t="s">
        <v>1206</v>
      </c>
      <c r="D5109" s="3" t="n">
        <v>27732</v>
      </c>
      <c r="F5109" s="3" t="s">
        <v>1162</v>
      </c>
      <c r="G5109" s="3" t="s">
        <v>1602</v>
      </c>
      <c r="H5109" s="3" t="s">
        <v>1162</v>
      </c>
      <c r="I5109" s="29" t="n">
        <v>230.6</v>
      </c>
      <c r="K5109" s="30" t="s">
        <v>1232</v>
      </c>
      <c r="M5109" s="31" t="n">
        <f aca="false">SUM(P5109,R5109,T5109,V5109,X5109,Z5109,AB5109,AD5109,AF5109,AH5109,AJ5109,AL5109,AN5109,AP5109,AR5109,AT5109,AV5109,AX5109,AZ5109,BB5109)</f>
        <v>38482.01</v>
      </c>
      <c r="O5109" s="0" t="n">
        <v>26363</v>
      </c>
      <c r="P5109" s="31" t="n">
        <v>520</v>
      </c>
      <c r="Q5109" s="0" t="n">
        <v>26362</v>
      </c>
      <c r="R5109" s="31" t="n">
        <v>9645</v>
      </c>
      <c r="S5109" s="47" t="n">
        <v>26359</v>
      </c>
      <c r="T5109" s="31" t="n">
        <v>16530</v>
      </c>
      <c r="U5109" s="47" t="n">
        <v>26400</v>
      </c>
      <c r="V5109" s="31" t="n">
        <v>2172</v>
      </c>
      <c r="W5109" s="47" t="n">
        <v>26416</v>
      </c>
      <c r="X5109" s="31" t="n">
        <v>5940</v>
      </c>
      <c r="Y5109" s="47" t="n">
        <v>26467</v>
      </c>
      <c r="Z5109" s="31" t="n">
        <v>933</v>
      </c>
      <c r="AA5109" s="47" t="n">
        <v>26399</v>
      </c>
      <c r="AB5109" s="31" t="n">
        <v>200</v>
      </c>
      <c r="AC5109" s="47" t="n">
        <v>26398</v>
      </c>
      <c r="AD5109" s="31" t="n">
        <v>435</v>
      </c>
      <c r="AE5109" s="47" t="n">
        <v>26436</v>
      </c>
      <c r="AF5109" s="31" t="n">
        <v>24</v>
      </c>
      <c r="AG5109" s="47" t="n">
        <v>26435</v>
      </c>
      <c r="AH5109" s="31" t="n">
        <v>162</v>
      </c>
      <c r="AI5109" s="47" t="n">
        <v>26381</v>
      </c>
      <c r="AJ5109" s="31" t="n">
        <v>1921.01</v>
      </c>
    </row>
    <row r="5110" customFormat="false" ht="15" hidden="false" customHeight="false" outlineLevel="0" collapsed="false">
      <c r="A5110" s="41" t="n">
        <v>40659</v>
      </c>
      <c r="B5110" s="68" t="s">
        <v>1165</v>
      </c>
      <c r="C5110" s="68" t="s">
        <v>1206</v>
      </c>
      <c r="D5110" s="3" t="n">
        <v>27733</v>
      </c>
      <c r="F5110" s="3" t="s">
        <v>1162</v>
      </c>
      <c r="G5110" s="3" t="s">
        <v>1247</v>
      </c>
      <c r="H5110" s="3" t="s">
        <v>1162</v>
      </c>
      <c r="I5110" s="29" t="n">
        <v>232.95</v>
      </c>
      <c r="K5110" s="30" t="s">
        <v>1233</v>
      </c>
      <c r="M5110" s="31" t="n">
        <f aca="false">SUM(P5110,R5110,T5110,V5110,X5110,Z5110,AB5110,AD5110,AF5110,AH5110,AJ5110,AL5110,AN5110,AP5110,AR5110,AT5110,AV5110,AX5110,AZ5110,BB5110)</f>
        <v>3673.52</v>
      </c>
      <c r="O5110" s="0" t="n">
        <v>26423</v>
      </c>
      <c r="P5110" s="31" t="n">
        <v>900.02</v>
      </c>
      <c r="Q5110" s="0" t="n">
        <v>26425</v>
      </c>
      <c r="R5110" s="31" t="n">
        <v>217.5</v>
      </c>
      <c r="S5110" s="47" t="n">
        <v>26437</v>
      </c>
      <c r="T5110" s="31" t="n">
        <v>810</v>
      </c>
      <c r="U5110" s="47" t="n">
        <v>26439</v>
      </c>
      <c r="V5110" s="31" t="n">
        <v>204</v>
      </c>
      <c r="W5110" s="47" t="n">
        <v>26434</v>
      </c>
      <c r="X5110" s="31" t="n">
        <v>150</v>
      </c>
      <c r="Y5110" s="47" t="n">
        <v>26382</v>
      </c>
      <c r="Z5110" s="31" t="n">
        <v>420</v>
      </c>
      <c r="AA5110" s="47" t="n">
        <v>26396</v>
      </c>
      <c r="AB5110" s="31" t="n">
        <v>972</v>
      </c>
    </row>
    <row r="5111" customFormat="false" ht="15" hidden="false" customHeight="false" outlineLevel="0" collapsed="false">
      <c r="A5111" s="41" t="n">
        <v>40659</v>
      </c>
      <c r="B5111" s="68" t="s">
        <v>627</v>
      </c>
      <c r="C5111" s="68" t="s">
        <v>1206</v>
      </c>
      <c r="D5111" s="3" t="n">
        <v>27734</v>
      </c>
      <c r="F5111" s="3" t="s">
        <v>1162</v>
      </c>
      <c r="H5111" s="3" t="s">
        <v>1162</v>
      </c>
      <c r="I5111" s="29" t="n">
        <v>202</v>
      </c>
      <c r="K5111" s="30" t="s">
        <v>1303</v>
      </c>
      <c r="M5111" s="31" t="n">
        <f aca="false">SUM(P5111,R5111,T5111,V5111,X5111,Z5111,AB5111,AD5111,AF5111,AH5111,AJ5111,AL5111,AN5111,AP5111,AR5111,AT5111,AV5111,AX5111,AZ5111,BB5111)</f>
        <v>6076.74</v>
      </c>
      <c r="O5111" s="0" t="n">
        <v>26430</v>
      </c>
      <c r="P5111" s="31" t="n">
        <v>1523.19</v>
      </c>
      <c r="Q5111" s="0" t="n">
        <v>26313</v>
      </c>
      <c r="R5111" s="31" t="n">
        <v>473.24</v>
      </c>
      <c r="S5111" s="47" t="n">
        <v>26307</v>
      </c>
      <c r="T5111" s="31" t="n">
        <v>590.31</v>
      </c>
      <c r="U5111" s="47" t="n">
        <v>26314</v>
      </c>
      <c r="V5111" s="31" t="n">
        <v>514.84</v>
      </c>
      <c r="W5111" s="47" t="n">
        <v>26312</v>
      </c>
      <c r="X5111" s="31" t="n">
        <v>362.81</v>
      </c>
      <c r="Y5111" s="47" t="n">
        <v>26317</v>
      </c>
      <c r="Z5111" s="31" t="n">
        <v>347.41</v>
      </c>
      <c r="AA5111" s="47" t="n">
        <v>26407</v>
      </c>
      <c r="AB5111" s="31" t="n">
        <v>416</v>
      </c>
      <c r="AC5111" s="47" t="n">
        <v>26408</v>
      </c>
      <c r="AD5111" s="31" t="n">
        <v>416</v>
      </c>
      <c r="AE5111" s="47" t="n">
        <v>26406</v>
      </c>
      <c r="AF5111" s="31" t="n">
        <v>416</v>
      </c>
      <c r="AG5111" s="47" t="n">
        <v>26323</v>
      </c>
      <c r="AH5111" s="31" t="n">
        <v>205.86</v>
      </c>
      <c r="AI5111" s="47" t="n">
        <v>26306</v>
      </c>
      <c r="AJ5111" s="31" t="n">
        <v>811.08</v>
      </c>
    </row>
    <row r="5112" customFormat="false" ht="15" hidden="false" customHeight="false" outlineLevel="0" collapsed="false">
      <c r="A5112" s="41" t="n">
        <v>40659</v>
      </c>
      <c r="B5112" s="68" t="s">
        <v>1832</v>
      </c>
      <c r="C5112" s="68" t="s">
        <v>1805</v>
      </c>
      <c r="D5112" s="3" t="n">
        <v>27735</v>
      </c>
      <c r="F5112" s="42" t="n">
        <v>0.795138888888889</v>
      </c>
      <c r="G5112" s="3" t="s">
        <v>1170</v>
      </c>
      <c r="H5112" s="3" t="s">
        <v>1483</v>
      </c>
      <c r="I5112" s="29" t="n">
        <v>226.4</v>
      </c>
      <c r="K5112" s="30" t="s">
        <v>1833</v>
      </c>
      <c r="M5112" s="31" t="n">
        <f aca="false">SUM(P5112,R5112,T5112,V5112,X5112,Z5112,AB5112,AD5112,AF5112,AH5112,AJ5112,AL5112,AN5112,AP5112,AR5112,AT5112,AV5112,AX5112,AZ5112,BB5112)</f>
        <v>0</v>
      </c>
    </row>
    <row r="5113" customFormat="false" ht="15" hidden="false" customHeight="false" outlineLevel="0" collapsed="false">
      <c r="A5113" s="41" t="n">
        <v>40659</v>
      </c>
      <c r="B5113" s="68" t="s">
        <v>1197</v>
      </c>
      <c r="C5113" s="68" t="s">
        <v>714</v>
      </c>
      <c r="D5113" s="3" t="n">
        <v>27736</v>
      </c>
      <c r="F5113" s="42" t="n">
        <v>0.520833333333333</v>
      </c>
      <c r="G5113" s="3" t="s">
        <v>1170</v>
      </c>
      <c r="H5113" s="3" t="s">
        <v>1308</v>
      </c>
      <c r="I5113" s="29" t="n">
        <v>92</v>
      </c>
      <c r="K5113" s="30" t="s">
        <v>1259</v>
      </c>
      <c r="M5113" s="31" t="n">
        <f aca="false">SUM(P5113,R5113,T5113,V5113,X5113,Z5113,AB5113,AD5113,AF5113,AH5113,AJ5113,AL5113,AN5113,AP5113,AR5113,AT5113,AV5113,AX5113,AZ5113,BB5113)</f>
        <v>12400</v>
      </c>
      <c r="O5113" s="0" t="n">
        <v>377</v>
      </c>
      <c r="P5113" s="31" t="n">
        <v>6200</v>
      </c>
      <c r="Q5113" s="0" t="n">
        <v>376</v>
      </c>
      <c r="R5113" s="31" t="n">
        <v>6200</v>
      </c>
    </row>
    <row r="5114" customFormat="false" ht="15" hidden="false" customHeight="false" outlineLevel="0" collapsed="false">
      <c r="A5114" s="41" t="n">
        <v>40659</v>
      </c>
      <c r="B5114" s="68" t="s">
        <v>1745</v>
      </c>
      <c r="C5114" s="68" t="s">
        <v>278</v>
      </c>
      <c r="D5114" s="3" t="n">
        <v>27737</v>
      </c>
      <c r="F5114" s="42" t="n">
        <v>0.548611111111111</v>
      </c>
      <c r="G5114" s="3" t="s">
        <v>1170</v>
      </c>
      <c r="H5114" s="3" t="s">
        <v>1305</v>
      </c>
      <c r="I5114" s="29" t="n">
        <v>143</v>
      </c>
      <c r="K5114" s="30" t="s">
        <v>1766</v>
      </c>
      <c r="M5114" s="31" t="n">
        <f aca="false">SUM(P5114,R5114,T5114,V5114,X5114,Z5114,AB5114,AD5114,AF5114,AH5114,AJ5114,AL5114,AN5114,AP5114,AR5114,AT5114,AV5114,AX5114,AZ5114,BB5114)</f>
        <v>0</v>
      </c>
    </row>
    <row r="5115" customFormat="false" ht="15" hidden="false" customHeight="false" outlineLevel="0" collapsed="false">
      <c r="A5115" s="41" t="n">
        <v>40659</v>
      </c>
      <c r="B5115" s="68" t="s">
        <v>96</v>
      </c>
      <c r="C5115" s="68" t="s">
        <v>892</v>
      </c>
      <c r="D5115" s="3" t="n">
        <v>27738</v>
      </c>
      <c r="F5115" s="42" t="n">
        <v>0.652777777777778</v>
      </c>
      <c r="H5115" s="42" t="n">
        <v>0.288194444444444</v>
      </c>
      <c r="I5115" s="29" t="n">
        <v>117.6</v>
      </c>
      <c r="K5115" s="30" t="s">
        <v>1237</v>
      </c>
      <c r="M5115" s="31" t="n">
        <f aca="false">SUM(P5115,R5115,T5115,V5115,X5115,Z5115,AB5115,AD5115,AF5115,AH5115,AJ5115,AL5115,AN5115,AP5115,AR5115,AT5115,AV5115,AX5115,AZ5115,BB5115)</f>
        <v>0</v>
      </c>
    </row>
    <row r="5116" customFormat="false" ht="15" hidden="false" customHeight="false" outlineLevel="0" collapsed="false">
      <c r="A5116" s="55" t="n">
        <v>40659</v>
      </c>
      <c r="B5116" s="152" t="s">
        <v>1632</v>
      </c>
      <c r="C5116" s="152" t="s">
        <v>1807</v>
      </c>
      <c r="D5116" s="3" t="n">
        <v>27739</v>
      </c>
      <c r="F5116" s="44" t="n">
        <v>0.503472222222222</v>
      </c>
      <c r="G5116" s="30"/>
      <c r="H5116" s="44" t="n">
        <v>0.166666666666667</v>
      </c>
      <c r="I5116" s="29" t="n">
        <v>77</v>
      </c>
      <c r="K5116" s="30" t="s">
        <v>1621</v>
      </c>
      <c r="M5116" s="31" t="n">
        <f aca="false">SUM(P5116,R5116,T5116,V5116,X5116,Z5116,AB5116,AD5116,AF5116,AH5116,AJ5116,AL5116,AN5116,AP5116,AR5116,AT5116,AV5116,AX5116,AZ5116,BB5116)</f>
        <v>0</v>
      </c>
    </row>
    <row r="5117" customFormat="false" ht="15" hidden="false" customHeight="false" outlineLevel="0" collapsed="false">
      <c r="A5117" s="55" t="n">
        <v>40659</v>
      </c>
      <c r="B5117" s="152" t="s">
        <v>1665</v>
      </c>
      <c r="C5117" s="152" t="s">
        <v>1300</v>
      </c>
      <c r="D5117" s="3" t="n">
        <v>27740</v>
      </c>
      <c r="F5117" s="44" t="n">
        <v>0.770833333333334</v>
      </c>
      <c r="G5117" s="30" t="s">
        <v>1967</v>
      </c>
      <c r="H5117" s="30" t="s">
        <v>1267</v>
      </c>
      <c r="I5117" s="29" t="n">
        <v>176</v>
      </c>
      <c r="K5117" s="30" t="s">
        <v>1714</v>
      </c>
      <c r="M5117" s="31" t="n">
        <f aca="false">SUM(P5117,R5117,T5117,V5117,X5117,Z5117,AB5117,AD5117,AF5117,AH5117,AJ5117,AL5117,AN5117,AP5117,AR5117,AT5117,AV5117,AX5117,AZ5117,BB5117)</f>
        <v>0</v>
      </c>
    </row>
    <row r="5118" customFormat="false" ht="15" hidden="false" customHeight="false" outlineLevel="0" collapsed="false">
      <c r="A5118" s="41" t="n">
        <v>40659</v>
      </c>
      <c r="B5118" s="68" t="s">
        <v>1197</v>
      </c>
      <c r="C5118" s="68" t="s">
        <v>557</v>
      </c>
      <c r="D5118" s="3" t="n">
        <v>27741</v>
      </c>
      <c r="F5118" s="42" t="n">
        <v>0.71875</v>
      </c>
      <c r="H5118" s="42" t="n">
        <v>0.166666666666667</v>
      </c>
      <c r="I5118" s="29" t="n">
        <v>81</v>
      </c>
      <c r="K5118" s="30" t="s">
        <v>1259</v>
      </c>
      <c r="M5118" s="31" t="n">
        <f aca="false">SUM(P5118,R5118,T5118,V5118,X5118,Z5118,AB5118,AD5118,AF5118,AH5118,AJ5118,AL5118,AN5118,AP5118,AR5118,AT5118,AV5118,AX5118,AZ5118,BB5118)</f>
        <v>0</v>
      </c>
    </row>
    <row r="5119" customFormat="false" ht="15" hidden="false" customHeight="false" outlineLevel="0" collapsed="false">
      <c r="A5119" s="55" t="n">
        <v>40659</v>
      </c>
      <c r="B5119" s="152" t="s">
        <v>1193</v>
      </c>
      <c r="C5119" s="152" t="s">
        <v>739</v>
      </c>
      <c r="D5119" s="3" t="n">
        <v>27742</v>
      </c>
      <c r="F5119" s="44" t="n">
        <v>0.583333333333333</v>
      </c>
      <c r="G5119" s="30"/>
      <c r="H5119" s="44" t="n">
        <v>0.166666666666667</v>
      </c>
      <c r="I5119" s="29" t="n">
        <v>81</v>
      </c>
      <c r="K5119" s="30" t="s">
        <v>1216</v>
      </c>
      <c r="M5119" s="31" t="n">
        <f aca="false">SUM(P5119,R5119,T5119,V5119,X5119,Z5119,AB5119,AD5119,AF5119,AH5119,AJ5119,AL5119,AN5119,AP5119,AR5119,AT5119,AV5119,AX5119,AZ5119,BB5119)</f>
        <v>0</v>
      </c>
    </row>
    <row r="5120" customFormat="false" ht="15" hidden="false" customHeight="false" outlineLevel="0" collapsed="false">
      <c r="A5120" s="55" t="n">
        <v>40659</v>
      </c>
      <c r="B5120" s="152" t="s">
        <v>1197</v>
      </c>
      <c r="C5120" s="152" t="s">
        <v>159</v>
      </c>
      <c r="D5120" s="3" t="n">
        <v>27743</v>
      </c>
      <c r="F5120" s="44" t="n">
        <v>0.791666666666667</v>
      </c>
      <c r="G5120" s="30"/>
      <c r="H5120" s="44" t="n">
        <v>0.166666666666667</v>
      </c>
      <c r="I5120" s="29" t="n">
        <v>82.4</v>
      </c>
      <c r="K5120" s="30" t="s">
        <v>1259</v>
      </c>
      <c r="M5120" s="31" t="n">
        <f aca="false">SUM(P5120,R5120,T5120,V5120,X5120,Z5120,AB5120,AD5120,AF5120,AH5120,AJ5120,AL5120,AN5120,AP5120,AR5120,AT5120,AV5120,AX5120,AZ5120,BB5120)</f>
        <v>0</v>
      </c>
    </row>
    <row r="5121" customFormat="false" ht="15" hidden="false" customHeight="false" outlineLevel="0" collapsed="false">
      <c r="A5121" s="97" t="n">
        <v>40659</v>
      </c>
      <c r="B5121" s="98" t="s">
        <v>679</v>
      </c>
      <c r="C5121" s="98" t="s">
        <v>1206</v>
      </c>
      <c r="D5121" s="3" t="n">
        <v>27745</v>
      </c>
      <c r="F5121" s="67" t="s">
        <v>1162</v>
      </c>
      <c r="G5121" s="67"/>
      <c r="H5121" s="67" t="s">
        <v>1162</v>
      </c>
      <c r="I5121" s="71" t="n">
        <v>202</v>
      </c>
      <c r="J5121" s="63"/>
      <c r="K5121" s="63" t="s">
        <v>1223</v>
      </c>
      <c r="M5121" s="31" t="n">
        <f aca="false">SUM(P5121,R5121,T5121,V5121,X5121,Z5121,AB5121,AD5121,AF5121,AH5121,AJ5121,AL5121,AN5121,AP5121,AR5121,AT5121,AV5121,AX5121,AZ5121,BB5121)</f>
        <v>0</v>
      </c>
    </row>
    <row r="5122" customFormat="false" ht="15" hidden="false" customHeight="false" outlineLevel="0" collapsed="false">
      <c r="A5122" s="41"/>
      <c r="B5122" s="68"/>
      <c r="C5122" s="68"/>
      <c r="D5122" s="69"/>
      <c r="E5122" s="69"/>
    </row>
    <row r="5123" customFormat="false" ht="15" hidden="false" customHeight="false" outlineLevel="0" collapsed="false">
      <c r="A5123" s="134"/>
      <c r="B5123" s="133"/>
      <c r="C5123" s="133"/>
      <c r="D5123" s="134"/>
      <c r="E5123" s="134"/>
      <c r="F5123" s="134"/>
      <c r="G5123" s="134"/>
      <c r="H5123" s="134"/>
      <c r="I5123" s="136"/>
      <c r="J5123" s="136"/>
      <c r="K5123" s="134"/>
    </row>
    <row r="5124" customFormat="false" ht="18.75" hidden="false" customHeight="false" outlineLevel="0" collapsed="false">
      <c r="A5124" s="134"/>
      <c r="B5124" s="133"/>
      <c r="C5124" s="133"/>
      <c r="D5124" s="134"/>
      <c r="E5124" s="134"/>
      <c r="F5124" s="134"/>
      <c r="G5124" s="76" t="s">
        <v>1729</v>
      </c>
      <c r="H5124" s="134"/>
      <c r="I5124" s="136"/>
      <c r="J5124" s="136"/>
      <c r="K5124" s="134"/>
    </row>
    <row r="5125" customFormat="false" ht="15" hidden="false" customHeight="false" outlineLevel="0" collapsed="false">
      <c r="A5125" s="55" t="n">
        <v>40660</v>
      </c>
      <c r="B5125" s="152" t="s">
        <v>679</v>
      </c>
      <c r="C5125" s="152" t="s">
        <v>1206</v>
      </c>
      <c r="D5125" s="72" t="n">
        <v>27745</v>
      </c>
      <c r="E5125" s="72"/>
      <c r="F5125" s="72" t="s">
        <v>1162</v>
      </c>
      <c r="G5125" s="30"/>
      <c r="H5125" s="30" t="s">
        <v>1162</v>
      </c>
      <c r="I5125" s="29" t="n">
        <v>202</v>
      </c>
      <c r="K5125" s="30" t="s">
        <v>1223</v>
      </c>
      <c r="M5125" s="31" t="n">
        <f aca="false">SUM(P5125,R5125,T5125,V5125,X5125,Z5125,AB5125,AD5125,AF5125,AH5125,AJ5125,AL5125,AN5125,AP5125,AR5125,AT5125,AV5125,AX5125,AZ5125,BB5125)</f>
        <v>12516.5</v>
      </c>
      <c r="O5125" s="0" t="n">
        <v>26504</v>
      </c>
      <c r="P5125" s="31" t="n">
        <v>4260</v>
      </c>
      <c r="Q5125" s="0" t="n">
        <v>26534</v>
      </c>
      <c r="R5125" s="31" t="n">
        <v>327</v>
      </c>
      <c r="S5125" s="47" t="n">
        <v>26495</v>
      </c>
      <c r="T5125" s="31" t="n">
        <v>7525</v>
      </c>
      <c r="U5125" s="47" t="n">
        <v>26544</v>
      </c>
      <c r="V5125" s="31" t="n">
        <v>202</v>
      </c>
      <c r="W5125" s="47" t="n">
        <v>26524</v>
      </c>
      <c r="X5125" s="31" t="n">
        <v>202.5</v>
      </c>
    </row>
    <row r="5126" customFormat="false" ht="15" hidden="false" customHeight="false" outlineLevel="0" collapsed="false">
      <c r="A5126" s="41" t="n">
        <v>40660</v>
      </c>
      <c r="B5126" s="68" t="s">
        <v>383</v>
      </c>
      <c r="C5126" s="68" t="s">
        <v>1206</v>
      </c>
      <c r="D5126" s="72" t="n">
        <v>27746</v>
      </c>
      <c r="E5126" s="72"/>
      <c r="F5126" s="3" t="s">
        <v>1162</v>
      </c>
      <c r="G5126" s="3" t="s">
        <v>1968</v>
      </c>
      <c r="H5126" s="3" t="s">
        <v>1162</v>
      </c>
      <c r="I5126" s="29" t="n">
        <v>299.6</v>
      </c>
      <c r="K5126" s="30" t="s">
        <v>1232</v>
      </c>
      <c r="M5126" s="31" t="n">
        <f aca="false">SUM(P5126,R5126,T5126,V5126,X5126,Z5126,AB5126,AD5126,AF5126,AH5126,AJ5126,AL5126,AN5126,AP5126,AR5126,AT5126,AV5126,AX5126,AZ5126,BB5126)</f>
        <v>16875</v>
      </c>
      <c r="O5126" s="0" t="n">
        <v>26460</v>
      </c>
      <c r="P5126" s="31" t="n">
        <v>722.51</v>
      </c>
      <c r="Q5126" s="0" t="n">
        <v>26459</v>
      </c>
      <c r="R5126" s="31" t="n">
        <v>141.11</v>
      </c>
      <c r="S5126" s="47" t="n">
        <v>26458</v>
      </c>
      <c r="T5126" s="31" t="n">
        <v>161.66</v>
      </c>
      <c r="U5126" s="47" t="n">
        <v>26457</v>
      </c>
      <c r="V5126" s="31" t="n">
        <v>315.45</v>
      </c>
      <c r="W5126" s="47" t="n">
        <v>26557</v>
      </c>
      <c r="X5126" s="31" t="n">
        <v>6900</v>
      </c>
      <c r="Y5126" s="47" t="n">
        <v>26522</v>
      </c>
      <c r="Z5126" s="31" t="n">
        <v>3240</v>
      </c>
      <c r="AA5126" s="47" t="n">
        <v>26532</v>
      </c>
      <c r="AB5126" s="31" t="n">
        <v>4320</v>
      </c>
      <c r="AC5126" s="47" t="n">
        <v>26517</v>
      </c>
      <c r="AD5126" s="31" t="n">
        <v>594.27</v>
      </c>
      <c r="AE5126" s="47" t="n">
        <v>26533</v>
      </c>
      <c r="AF5126" s="31" t="n">
        <v>480</v>
      </c>
    </row>
    <row r="5127" customFormat="false" ht="15" hidden="false" customHeight="false" outlineLevel="0" collapsed="false">
      <c r="A5127" s="55" t="n">
        <v>40660</v>
      </c>
      <c r="B5127" s="152" t="s">
        <v>1165</v>
      </c>
      <c r="C5127" s="152" t="s">
        <v>1206</v>
      </c>
      <c r="D5127" s="72" t="n">
        <v>27747</v>
      </c>
      <c r="E5127" s="72"/>
      <c r="F5127" s="30" t="s">
        <v>1162</v>
      </c>
      <c r="G5127" s="30"/>
      <c r="H5127" s="30" t="s">
        <v>1162</v>
      </c>
      <c r="I5127" s="29" t="n">
        <v>202</v>
      </c>
      <c r="K5127" s="30" t="s">
        <v>1233</v>
      </c>
      <c r="M5127" s="31" t="n">
        <f aca="false">SUM(P5127,R5127,T5127,V5127,X5127,Z5127,AB5127,AD5127,AF5127,AH5127,AJ5127,AL5127,AN5127,AP5127,AR5127,AT5127,AV5127,AX5127,AZ5127,BB5127)</f>
        <v>15687</v>
      </c>
      <c r="O5127" s="0" t="n">
        <v>26546</v>
      </c>
      <c r="P5127" s="31" t="n">
        <v>394.5</v>
      </c>
      <c r="Q5127" s="0" t="n">
        <v>26523</v>
      </c>
      <c r="R5127" s="31" t="n">
        <v>225</v>
      </c>
      <c r="S5127" s="47" t="n">
        <v>26512</v>
      </c>
      <c r="T5127" s="31" t="n">
        <v>6022.5</v>
      </c>
      <c r="U5127" s="47" t="n">
        <v>26505</v>
      </c>
      <c r="V5127" s="31" t="n">
        <v>8525</v>
      </c>
      <c r="W5127" s="47" t="n">
        <v>26506</v>
      </c>
      <c r="X5127" s="31" t="n">
        <v>520</v>
      </c>
    </row>
    <row r="5128" customFormat="false" ht="15" hidden="false" customHeight="false" outlineLevel="0" collapsed="false">
      <c r="A5128" s="55" t="n">
        <v>40660</v>
      </c>
      <c r="B5128" s="152" t="s">
        <v>627</v>
      </c>
      <c r="C5128" s="152" t="s">
        <v>1206</v>
      </c>
      <c r="D5128" s="72" t="n">
        <v>27748</v>
      </c>
      <c r="E5128" s="72"/>
      <c r="F5128" s="30" t="s">
        <v>1162</v>
      </c>
      <c r="G5128" s="30" t="s">
        <v>1380</v>
      </c>
      <c r="H5128" s="30" t="s">
        <v>1162</v>
      </c>
      <c r="I5128" s="29" t="n">
        <v>225.8</v>
      </c>
      <c r="K5128" s="30" t="s">
        <v>1303</v>
      </c>
      <c r="M5128" s="31" t="n">
        <f aca="false">SUM(P5128,R5128,T5128,V5128,X5128,Z5128,AB5128,AD5128,AF5128,AH5128,AJ5128,AL5128,AN5128,AP5128,AR5128,AT5128,AV5128,AX5128,AZ5128,BB5128)</f>
        <v>16751.35</v>
      </c>
      <c r="O5128" s="0" t="n">
        <v>26461</v>
      </c>
      <c r="P5128" s="31" t="n">
        <v>74.85</v>
      </c>
      <c r="Q5128" s="0" t="n">
        <v>26500</v>
      </c>
      <c r="R5128" s="31" t="n">
        <v>14500</v>
      </c>
      <c r="S5128" s="47" t="n">
        <v>26501</v>
      </c>
      <c r="T5128" s="31" t="n">
        <v>1750</v>
      </c>
      <c r="U5128" s="47" t="n">
        <v>26543</v>
      </c>
      <c r="V5128" s="31" t="n">
        <v>204</v>
      </c>
      <c r="W5128" s="47" t="n">
        <v>26518</v>
      </c>
      <c r="X5128" s="31" t="n">
        <v>222.5</v>
      </c>
    </row>
    <row r="5129" customFormat="false" ht="15" hidden="false" customHeight="false" outlineLevel="0" collapsed="false">
      <c r="A5129" s="55" t="n">
        <v>40660</v>
      </c>
      <c r="B5129" s="152" t="s">
        <v>1205</v>
      </c>
      <c r="C5129" s="152" t="s">
        <v>1206</v>
      </c>
      <c r="D5129" s="72" t="n">
        <v>27749</v>
      </c>
      <c r="E5129" s="72"/>
      <c r="F5129" s="30" t="s">
        <v>1162</v>
      </c>
      <c r="G5129" s="30"/>
      <c r="H5129" s="30" t="s">
        <v>1162</v>
      </c>
      <c r="I5129" s="29" t="n">
        <v>416</v>
      </c>
      <c r="K5129" s="30" t="s">
        <v>1249</v>
      </c>
      <c r="M5129" s="31" t="n">
        <f aca="false">SUM(P5129,R5129,T5129,V5129,X5129,Z5129,AB5129,AD5129,AF5129,AH5129,AJ5129,AL5129,AN5129,AP5129,AR5129,AT5129,AV5129,AX5129,AZ5129,BB5129)</f>
        <v>157</v>
      </c>
      <c r="O5129" s="0" t="n">
        <v>26227</v>
      </c>
      <c r="P5129" s="31" t="n">
        <v>157</v>
      </c>
    </row>
    <row r="5130" customFormat="false" ht="15" hidden="false" customHeight="false" outlineLevel="0" collapsed="false">
      <c r="A5130" s="55" t="n">
        <v>40660</v>
      </c>
      <c r="B5130" s="152" t="s">
        <v>1189</v>
      </c>
      <c r="C5130" s="152" t="s">
        <v>925</v>
      </c>
      <c r="D5130" s="72" t="n">
        <v>27750</v>
      </c>
      <c r="E5130" s="72"/>
      <c r="F5130" s="44" t="n">
        <v>0.739583333333334</v>
      </c>
      <c r="G5130" s="30" t="s">
        <v>1338</v>
      </c>
      <c r="H5130" s="44" t="n">
        <v>0.4375</v>
      </c>
      <c r="I5130" s="29" t="n">
        <v>268.1</v>
      </c>
      <c r="K5130" s="30" t="s">
        <v>1231</v>
      </c>
      <c r="M5130" s="31" t="n">
        <f aca="false">SUM(P5130,R5130,T5130,V5130,X5130,Z5130,AB5130,AD5130,AF5130,AH5130,AJ5130,AL5130,AN5130,AP5130,AR5130,AT5130,AV5130,AX5130,AZ5130,BB5130)</f>
        <v>0</v>
      </c>
    </row>
    <row r="5131" customFormat="false" ht="15" hidden="false" customHeight="false" outlineLevel="0" collapsed="false">
      <c r="A5131" s="55" t="n">
        <v>40660</v>
      </c>
      <c r="B5131" s="152" t="s">
        <v>1675</v>
      </c>
      <c r="C5131" s="152" t="s">
        <v>490</v>
      </c>
      <c r="D5131" s="72" t="n">
        <v>27751</v>
      </c>
      <c r="E5131" s="72"/>
      <c r="F5131" s="44" t="n">
        <v>0.5625</v>
      </c>
      <c r="G5131" s="30"/>
      <c r="H5131" s="44" t="n">
        <v>0.270833333333333</v>
      </c>
      <c r="I5131" s="29" t="n">
        <v>123.5</v>
      </c>
      <c r="K5131" s="30" t="s">
        <v>1375</v>
      </c>
      <c r="M5131" s="31" t="n">
        <f aca="false">SUM(P5131,R5131,T5131,V5131,X5131,Z5131,AB5131,AD5131,AF5131,AH5131,AJ5131,AL5131,AN5131,AP5131,AR5131,AT5131,AV5131,AX5131,AZ5131,BB5131)</f>
        <v>0</v>
      </c>
    </row>
    <row r="5132" customFormat="false" ht="15" hidden="false" customHeight="false" outlineLevel="0" collapsed="false">
      <c r="A5132" s="55" t="n">
        <v>40660</v>
      </c>
      <c r="B5132" s="152" t="s">
        <v>1745</v>
      </c>
      <c r="C5132" s="152" t="s">
        <v>490</v>
      </c>
      <c r="D5132" s="72" t="n">
        <v>27752</v>
      </c>
      <c r="E5132" s="72"/>
      <c r="F5132" s="44" t="n">
        <v>0.541666666666667</v>
      </c>
      <c r="G5132" s="30"/>
      <c r="H5132" s="44" t="n">
        <v>0.25</v>
      </c>
      <c r="I5132" s="29" t="n">
        <v>114</v>
      </c>
      <c r="K5132" s="30" t="s">
        <v>1766</v>
      </c>
      <c r="M5132" s="31" t="n">
        <f aca="false">SUM(P5132,R5132,T5132,V5132,X5132,Z5132,AB5132,AD5132,AF5132,AH5132,AJ5132,AL5132,AN5132,AP5132,AR5132,AT5132,AV5132,AX5132,AZ5132,BB5132)</f>
        <v>0</v>
      </c>
    </row>
    <row r="5133" customFormat="false" ht="15" hidden="false" customHeight="false" outlineLevel="0" collapsed="false">
      <c r="A5133" s="55" t="n">
        <v>40660</v>
      </c>
      <c r="B5133" s="152" t="s">
        <v>1195</v>
      </c>
      <c r="C5133" s="152" t="s">
        <v>1049</v>
      </c>
      <c r="D5133" s="72" t="n">
        <v>27753</v>
      </c>
      <c r="E5133" s="72"/>
      <c r="F5133" s="44" t="n">
        <v>0.75</v>
      </c>
      <c r="G5133" s="30"/>
      <c r="H5133" s="44" t="n">
        <v>0.416666666666667</v>
      </c>
      <c r="I5133" s="29" t="n">
        <v>180</v>
      </c>
      <c r="K5133" s="30" t="s">
        <v>1217</v>
      </c>
      <c r="M5133" s="31" t="n">
        <f aca="false">SUM(P5133,R5133,T5133,V5133,X5133,Z5133,AB5133,AD5133,AF5133,AH5133,AJ5133,AL5133,AN5133,AP5133,AR5133,AT5133,AV5133,AX5133,AZ5133,BB5133)</f>
        <v>0</v>
      </c>
    </row>
    <row r="5134" customFormat="false" ht="15" hidden="false" customHeight="false" outlineLevel="0" collapsed="false">
      <c r="A5134" s="55" t="n">
        <v>40660</v>
      </c>
      <c r="B5134" s="152" t="s">
        <v>1193</v>
      </c>
      <c r="C5134" s="152" t="s">
        <v>1300</v>
      </c>
      <c r="D5134" s="72" t="n">
        <v>27754</v>
      </c>
      <c r="E5134" s="72"/>
      <c r="F5134" s="44" t="n">
        <v>0.784722222222222</v>
      </c>
      <c r="G5134" s="30"/>
      <c r="H5134" s="44" t="n">
        <v>0.458333333333333</v>
      </c>
      <c r="I5134" s="29" t="n">
        <v>203</v>
      </c>
      <c r="K5134" s="30" t="s">
        <v>1216</v>
      </c>
      <c r="M5134" s="31" t="n">
        <f aca="false">SUM(P5134,R5134,T5134,V5134,X5134,Z5134,AB5134,AD5134,AF5134,AH5134,AJ5134,AL5134,AN5134,AP5134,AR5134,AT5134,AV5134,AX5134,AZ5134,BB5134)</f>
        <v>0</v>
      </c>
    </row>
    <row r="5135" customFormat="false" ht="15" hidden="false" customHeight="false" outlineLevel="0" collapsed="false">
      <c r="A5135" s="55" t="n">
        <v>40660</v>
      </c>
      <c r="B5135" s="152" t="s">
        <v>1832</v>
      </c>
      <c r="C5135" s="152" t="s">
        <v>1306</v>
      </c>
      <c r="D5135" s="72" t="n">
        <v>27755</v>
      </c>
      <c r="E5135" s="72"/>
      <c r="F5135" s="44" t="n">
        <v>0.680555555555555</v>
      </c>
      <c r="G5135" s="30"/>
      <c r="H5135" s="44" t="n">
        <v>0.333333333333333</v>
      </c>
      <c r="I5135" s="29" t="n">
        <v>149</v>
      </c>
      <c r="K5135" s="30" t="s">
        <v>1833</v>
      </c>
      <c r="M5135" s="31" t="n">
        <f aca="false">SUM(P5135,R5135,T5135,V5135,X5135,Z5135,AB5135,AD5135,AF5135,AH5135,AJ5135,AL5135,AN5135,AP5135,AR5135,AT5135,AV5135,AX5135,AZ5135,BB5135)</f>
        <v>0</v>
      </c>
    </row>
    <row r="5136" customFormat="false" ht="15" hidden="false" customHeight="false" outlineLevel="0" collapsed="false">
      <c r="A5136" s="55" t="n">
        <v>40660</v>
      </c>
      <c r="B5136" s="152" t="s">
        <v>1639</v>
      </c>
      <c r="C5136" s="152" t="s">
        <v>1384</v>
      </c>
      <c r="D5136" s="72" t="n">
        <v>27756</v>
      </c>
      <c r="E5136" s="72"/>
      <c r="F5136" s="44" t="n">
        <v>0.666666666666667</v>
      </c>
      <c r="G5136" s="30"/>
      <c r="H5136" s="44" t="n">
        <v>0.333333333333333</v>
      </c>
      <c r="I5136" s="29" t="n">
        <v>149</v>
      </c>
      <c r="K5136" s="30" t="s">
        <v>1621</v>
      </c>
      <c r="M5136" s="31" t="n">
        <f aca="false">SUM(P5136,R5136,T5136,V5136,X5136,Z5136,AB5136,AD5136,AF5136,AH5136,AJ5136,AL5136,AN5136,AP5136,AR5136,AT5136,AV5136,AX5136,AZ5136,BB5136)</f>
        <v>0</v>
      </c>
    </row>
    <row r="5137" customFormat="false" ht="15" hidden="false" customHeight="false" outlineLevel="0" collapsed="false">
      <c r="A5137" s="55" t="n">
        <v>40660</v>
      </c>
      <c r="B5137" s="152" t="s">
        <v>96</v>
      </c>
      <c r="C5137" s="152" t="s">
        <v>892</v>
      </c>
      <c r="D5137" s="72" t="n">
        <v>27757</v>
      </c>
      <c r="E5137" s="72"/>
      <c r="F5137" s="44" t="n">
        <v>0.541666666666667</v>
      </c>
      <c r="G5137" s="30"/>
      <c r="H5137" s="44" t="n">
        <v>0.197916666666667</v>
      </c>
      <c r="I5137" s="29" t="n">
        <v>80.75</v>
      </c>
      <c r="K5137" s="30" t="s">
        <v>1621</v>
      </c>
      <c r="M5137" s="31" t="n">
        <f aca="false">SUM(P5137,R5137,T5137,V5137,X5137,Z5137,AB5137,AD5137,AF5137,AH5137,AJ5137,AL5137,AN5137,AP5137,AR5137,AT5137,AV5137,AX5137,AZ5137,BB5137)</f>
        <v>0</v>
      </c>
    </row>
    <row r="5138" customFormat="false" ht="15" hidden="false" customHeight="false" outlineLevel="0" collapsed="false">
      <c r="A5138" s="55" t="n">
        <v>40660</v>
      </c>
      <c r="B5138" s="152" t="s">
        <v>1197</v>
      </c>
      <c r="C5138" s="152" t="s">
        <v>925</v>
      </c>
      <c r="D5138" s="72" t="n">
        <v>27758</v>
      </c>
      <c r="E5138" s="72"/>
      <c r="F5138" s="44" t="n">
        <v>0.715277777777778</v>
      </c>
      <c r="G5138" s="30"/>
      <c r="H5138" s="44" t="n">
        <v>0.375</v>
      </c>
      <c r="I5138" s="29" t="n">
        <v>215.6</v>
      </c>
      <c r="K5138" s="30" t="s">
        <v>1259</v>
      </c>
      <c r="M5138" s="31" t="n">
        <f aca="false">SUM(P5138,R5138,T5138,V5138,X5138,Z5138,AB5138,AD5138,AF5138,AH5138,AJ5138,AL5138,AN5138,AP5138,AR5138,AT5138,AV5138,AX5138,AZ5138,BB5138)</f>
        <v>0</v>
      </c>
    </row>
    <row r="5139" customFormat="false" ht="15" hidden="false" customHeight="false" outlineLevel="0" collapsed="false">
      <c r="A5139" s="41" t="n">
        <v>40660</v>
      </c>
      <c r="B5139" s="68" t="s">
        <v>1203</v>
      </c>
      <c r="C5139" s="68" t="s">
        <v>307</v>
      </c>
      <c r="D5139" s="72" t="n">
        <v>27759</v>
      </c>
      <c r="E5139" s="72"/>
      <c r="F5139" s="42" t="n">
        <v>0.534722222222222</v>
      </c>
      <c r="H5139" s="42" t="n">
        <v>0.1875</v>
      </c>
      <c r="I5139" s="29" t="n">
        <v>86</v>
      </c>
      <c r="K5139" s="30" t="s">
        <v>1244</v>
      </c>
      <c r="M5139" s="31" t="n">
        <f aca="false">SUM(P5139,R5139,T5139,V5139,X5139,Z5139,AB5139,AD5139,AF5139,AH5139,AJ5139,AL5139,AN5139,AP5139,AR5139,AT5139,AV5139,AX5139,AZ5139,BB5139)</f>
        <v>0</v>
      </c>
    </row>
    <row r="5140" customFormat="false" ht="15" hidden="false" customHeight="false" outlineLevel="0" collapsed="false">
      <c r="A5140" s="41" t="n">
        <v>40660</v>
      </c>
      <c r="B5140" s="68" t="s">
        <v>1199</v>
      </c>
      <c r="C5140" s="68" t="s">
        <v>1969</v>
      </c>
      <c r="D5140" s="72" t="n">
        <v>27760</v>
      </c>
      <c r="E5140" s="72"/>
      <c r="F5140" s="42" t="n">
        <v>0.559027777777778</v>
      </c>
      <c r="H5140" s="42" t="n">
        <v>0.1875</v>
      </c>
      <c r="I5140" s="29" t="n">
        <v>86</v>
      </c>
      <c r="K5140" s="30" t="s">
        <v>1253</v>
      </c>
      <c r="M5140" s="31" t="n">
        <f aca="false">SUM(P5140,R5140,T5140,V5140,X5140,Z5140,AB5140,AD5140,AF5140,AH5140,AJ5140,AL5140,AN5140,AP5140,AR5140,AT5140,AV5140,AX5140,AZ5140,BB5140)</f>
        <v>0</v>
      </c>
    </row>
    <row r="5141" customFormat="false" ht="15" hidden="false" customHeight="false" outlineLevel="0" collapsed="false">
      <c r="A5141" s="55" t="n">
        <v>40660</v>
      </c>
      <c r="B5141" s="152" t="s">
        <v>1208</v>
      </c>
      <c r="C5141" s="152" t="s">
        <v>1032</v>
      </c>
      <c r="D5141" s="72" t="n">
        <v>27761</v>
      </c>
      <c r="E5141" s="72"/>
      <c r="F5141" s="44" t="n">
        <v>0.6875</v>
      </c>
      <c r="G5141" s="30"/>
      <c r="H5141" s="44" t="n">
        <v>0.333333333333333</v>
      </c>
      <c r="I5141" s="29" t="n">
        <v>301</v>
      </c>
      <c r="K5141" s="30" t="s">
        <v>1238</v>
      </c>
      <c r="M5141" s="31" t="n">
        <f aca="false">SUM(P5141,R5141,T5141,V5141,X5141,Z5141,AB5141,AD5141,AF5141,AH5141,AJ5141,AL5141,AN5141,AP5141,AR5141,AT5141,AV5141,AX5141,AZ5141,BB5141)</f>
        <v>0</v>
      </c>
    </row>
    <row r="5142" customFormat="false" ht="15" hidden="false" customHeight="false" outlineLevel="0" collapsed="false">
      <c r="A5142" s="41" t="n">
        <v>40660</v>
      </c>
      <c r="B5142" s="68" t="s">
        <v>1176</v>
      </c>
      <c r="C5142" s="68" t="s">
        <v>1807</v>
      </c>
      <c r="D5142" s="72" t="n">
        <v>27762</v>
      </c>
      <c r="E5142" s="72"/>
      <c r="F5142" s="42" t="n">
        <v>0.559027777777778</v>
      </c>
      <c r="H5142" s="42" t="n">
        <v>0.166666666666667</v>
      </c>
      <c r="I5142" s="29" t="n">
        <v>77</v>
      </c>
      <c r="K5142" s="30" t="s">
        <v>1222</v>
      </c>
      <c r="M5142" s="31" t="n">
        <f aca="false">SUM(P5142,R5142,T5142,V5142,X5142,Z5142,AB5142,AD5142,AF5142,AH5142,AJ5142,AL5142,AN5142,AP5142,AR5142,AT5142,AV5142,AX5142,AZ5142,BB5142)</f>
        <v>19250</v>
      </c>
      <c r="O5142" s="0" t="n">
        <v>489</v>
      </c>
      <c r="P5142" s="31" t="n">
        <v>10290</v>
      </c>
      <c r="Q5142" s="0" t="n">
        <v>491</v>
      </c>
      <c r="R5142" s="31" t="n">
        <v>8960</v>
      </c>
    </row>
    <row r="5143" customFormat="false" ht="15" hidden="false" customHeight="false" outlineLevel="0" collapsed="false">
      <c r="A5143" s="55" t="n">
        <v>40660</v>
      </c>
      <c r="B5143" s="152" t="s">
        <v>1169</v>
      </c>
      <c r="C5143" s="152" t="s">
        <v>925</v>
      </c>
      <c r="D5143" s="72" t="n">
        <v>27763</v>
      </c>
      <c r="E5143" s="72"/>
      <c r="F5143" s="44" t="n">
        <v>0.65625</v>
      </c>
      <c r="G5143" s="30"/>
      <c r="H5143" s="44" t="n">
        <v>0.25</v>
      </c>
      <c r="I5143" s="29" t="n">
        <v>145.1</v>
      </c>
      <c r="K5143" s="30" t="s">
        <v>1214</v>
      </c>
      <c r="M5143" s="31" t="n">
        <f aca="false">SUM(P5143,R5143,T5143,V5143,X5143,Z5143,AB5143,AD5143,AF5143,AH5143,AJ5143,AL5143,AN5143,AP5143,AR5143,AT5143,AV5143,AX5143,AZ5143,BB5143)</f>
        <v>0</v>
      </c>
    </row>
    <row r="5144" customFormat="false" ht="15" hidden="false" customHeight="false" outlineLevel="0" collapsed="false">
      <c r="A5144" s="41" t="n">
        <v>40660</v>
      </c>
      <c r="B5144" s="68" t="s">
        <v>1745</v>
      </c>
      <c r="C5144" s="68" t="s">
        <v>557</v>
      </c>
      <c r="D5144" s="72" t="n">
        <v>27764</v>
      </c>
      <c r="E5144" s="72"/>
      <c r="F5144" s="42" t="n">
        <v>0.729166666666667</v>
      </c>
      <c r="H5144" s="42" t="n">
        <v>0.166666666666667</v>
      </c>
      <c r="I5144" s="29" t="n">
        <v>77</v>
      </c>
      <c r="K5144" s="30" t="s">
        <v>1766</v>
      </c>
      <c r="M5144" s="31" t="n">
        <f aca="false">SUM(P5144,R5144,T5144,V5144,X5144,Z5144,AB5144,AD5144,AF5144,AH5144,AJ5144,AL5144,AN5144,AP5144,AR5144,AT5144,AV5144,AX5144,AZ5144,BB5144)</f>
        <v>0</v>
      </c>
    </row>
    <row r="5145" customFormat="false" ht="15" hidden="false" customHeight="false" outlineLevel="0" collapsed="false">
      <c r="A5145" s="55" t="n">
        <v>40660</v>
      </c>
      <c r="B5145" s="152" t="s">
        <v>1203</v>
      </c>
      <c r="C5145" s="152" t="s">
        <v>836</v>
      </c>
      <c r="D5145" s="72" t="n">
        <v>27765</v>
      </c>
      <c r="E5145" s="72"/>
      <c r="F5145" s="44" t="n">
        <v>0.822916666666667</v>
      </c>
      <c r="G5145" s="30" t="s">
        <v>1247</v>
      </c>
      <c r="H5145" s="30" t="s">
        <v>1455</v>
      </c>
      <c r="I5145" s="29" t="n">
        <v>140.45</v>
      </c>
      <c r="K5145" s="30" t="s">
        <v>1244</v>
      </c>
      <c r="M5145" s="31" t="n">
        <f aca="false">SUM(P5145,R5145,T5145,V5145,X5145,Z5145,AB5145,AD5145,AF5145,AH5145,AJ5145,AL5145,AN5145,AP5145,AR5145,AT5145,AV5145,AX5145,AZ5145,BB5145)</f>
        <v>0</v>
      </c>
    </row>
    <row r="5146" customFormat="false" ht="15" hidden="false" customHeight="false" outlineLevel="0" collapsed="false">
      <c r="A5146" s="41"/>
      <c r="B5146" s="68"/>
      <c r="C5146" s="68"/>
      <c r="D5146" s="69"/>
      <c r="E5146" s="69"/>
    </row>
    <row r="5147" customFormat="false" ht="15" hidden="false" customHeight="false" outlineLevel="0" collapsed="false">
      <c r="A5147" s="134"/>
      <c r="B5147" s="133"/>
      <c r="C5147" s="133"/>
      <c r="D5147" s="134"/>
      <c r="E5147" s="134"/>
      <c r="F5147" s="134"/>
      <c r="G5147" s="134"/>
      <c r="H5147" s="134"/>
      <c r="I5147" s="136"/>
      <c r="J5147" s="136"/>
      <c r="K5147" s="134"/>
    </row>
    <row r="5148" customFormat="false" ht="18.75" hidden="false" customHeight="false" outlineLevel="0" collapsed="false">
      <c r="A5148" s="134"/>
      <c r="B5148" s="133"/>
      <c r="C5148" s="133"/>
      <c r="D5148" s="134"/>
      <c r="E5148" s="134"/>
      <c r="F5148" s="134"/>
      <c r="G5148" s="76" t="s">
        <v>1734</v>
      </c>
      <c r="H5148" s="134"/>
      <c r="I5148" s="136"/>
      <c r="J5148" s="136"/>
      <c r="K5148" s="134"/>
    </row>
    <row r="5149" customFormat="false" ht="15" hidden="false" customHeight="false" outlineLevel="0" collapsed="false">
      <c r="A5149" s="117" t="n">
        <v>40661</v>
      </c>
      <c r="B5149" s="68" t="s">
        <v>1203</v>
      </c>
      <c r="C5149" s="68" t="s">
        <v>836</v>
      </c>
      <c r="D5149" s="69" t="n">
        <v>27766</v>
      </c>
      <c r="E5149" s="69"/>
      <c r="F5149" s="42" t="n">
        <v>0.645833333333333</v>
      </c>
      <c r="H5149" s="42" t="n">
        <v>0.416666666666667</v>
      </c>
      <c r="I5149" s="29" t="n">
        <v>185</v>
      </c>
      <c r="K5149" s="30" t="s">
        <v>1244</v>
      </c>
      <c r="M5149" s="31" t="n">
        <f aca="false">SUM(P5149,R5149,T5149,V5149,X5149,Z5149,AB5149,AD5149,AF5149,AH5149,AJ5149,AL5149,AN5149,AP5149,AR5149,AT5149,AV5149,AX5149,AZ5149,BB5149)</f>
        <v>0</v>
      </c>
    </row>
    <row r="5150" customFormat="false" ht="15" hidden="false" customHeight="false" outlineLevel="0" collapsed="false">
      <c r="A5150" s="41" t="n">
        <v>40661</v>
      </c>
      <c r="B5150" s="0" t="s">
        <v>20</v>
      </c>
      <c r="C5150" s="0" t="s">
        <v>490</v>
      </c>
      <c r="D5150" s="69" t="n">
        <v>27767</v>
      </c>
      <c r="E5150" s="69"/>
      <c r="F5150" s="42" t="n">
        <v>0.864583333333333</v>
      </c>
      <c r="H5150" s="42" t="n">
        <v>0.645833333333333</v>
      </c>
      <c r="I5150" s="29" t="n">
        <v>310.18</v>
      </c>
      <c r="K5150" s="30" t="s">
        <v>1375</v>
      </c>
      <c r="M5150" s="31" t="n">
        <f aca="false">SUM(P5150,R5150,T5150,V5150,X5150,Z5150,AB5150,AD5150,AF5150,AH5150,AJ5150,AL5150,AN5150,AP5150,AR5150,AT5150,AV5150,AX5150,AZ5150,BB5150)</f>
        <v>0</v>
      </c>
    </row>
    <row r="5151" customFormat="false" ht="15" hidden="false" customHeight="false" outlineLevel="0" collapsed="false">
      <c r="A5151" s="41" t="n">
        <v>40661</v>
      </c>
      <c r="B5151" s="0" t="s">
        <v>1665</v>
      </c>
      <c r="C5151" s="0" t="s">
        <v>490</v>
      </c>
      <c r="D5151" s="69" t="n">
        <v>27768</v>
      </c>
      <c r="E5151" s="69"/>
      <c r="F5151" s="42" t="n">
        <v>0.791666666666667</v>
      </c>
      <c r="H5151" s="42" t="n">
        <v>0.5625</v>
      </c>
      <c r="I5151" s="29" t="n">
        <v>262.2</v>
      </c>
      <c r="K5151" s="30" t="s">
        <v>1714</v>
      </c>
      <c r="M5151" s="31" t="n">
        <f aca="false">SUM(P5151,R5151,T5151,V5151,X5151,Z5151,AB5151,AD5151,AF5151,AH5151,AJ5151,AL5151,AN5151,AP5151,AR5151,AT5151,AV5151,AX5151,AZ5151,BB5151)</f>
        <v>0</v>
      </c>
    </row>
    <row r="5152" customFormat="false" ht="15" hidden="false" customHeight="false" outlineLevel="0" collapsed="false">
      <c r="A5152" s="41" t="n">
        <v>40661</v>
      </c>
      <c r="B5152" s="0" t="s">
        <v>1169</v>
      </c>
      <c r="C5152" s="0" t="s">
        <v>925</v>
      </c>
      <c r="D5152" s="69" t="n">
        <v>27769</v>
      </c>
      <c r="E5152" s="69"/>
      <c r="F5152" s="42" t="n">
        <v>0.6875</v>
      </c>
      <c r="G5152" s="3" t="s">
        <v>1835</v>
      </c>
      <c r="H5152" s="3" t="s">
        <v>1276</v>
      </c>
      <c r="I5152" s="29" t="n">
        <v>238.8</v>
      </c>
      <c r="K5152" s="30" t="s">
        <v>1214</v>
      </c>
      <c r="M5152" s="31" t="n">
        <f aca="false">SUM(P5152,R5152,T5152,V5152,X5152,Z5152,AB5152,AD5152,AF5152,AH5152,AJ5152,AL5152,AN5152,AP5152,AR5152,AT5152,AV5152,AX5152,AZ5152,BB5152)</f>
        <v>0</v>
      </c>
    </row>
    <row r="5153" customFormat="false" ht="15" hidden="false" customHeight="false" outlineLevel="0" collapsed="false">
      <c r="A5153" s="41" t="n">
        <v>40661</v>
      </c>
      <c r="B5153" s="68" t="s">
        <v>679</v>
      </c>
      <c r="C5153" s="68" t="s">
        <v>1206</v>
      </c>
      <c r="D5153" s="69" t="n">
        <v>27770</v>
      </c>
      <c r="E5153" s="69"/>
      <c r="F5153" s="3" t="s">
        <v>1162</v>
      </c>
      <c r="H5153" s="3" t="s">
        <v>1162</v>
      </c>
      <c r="I5153" s="29" t="n">
        <v>202</v>
      </c>
      <c r="K5153" s="30" t="s">
        <v>1223</v>
      </c>
      <c r="M5153" s="31" t="n">
        <f aca="false">SUM(P5153,R5153,T5153,V5153,X5153,Z5153,AB5153,AD5153,AF5153,AH5153,AJ5153,AL5153,AN5153,AP5153,AR5153,AT5153,AV5153,AX5153,AZ5153,BB5153)</f>
        <v>14894.5</v>
      </c>
      <c r="O5153" s="0" t="n">
        <v>26627</v>
      </c>
      <c r="P5153" s="31" t="n">
        <v>500</v>
      </c>
      <c r="Q5153" s="0" t="n">
        <v>26665</v>
      </c>
      <c r="R5153" s="31" t="n">
        <v>394.5</v>
      </c>
      <c r="S5153" s="47" t="n">
        <v>26666</v>
      </c>
      <c r="T5153" s="31" t="n">
        <v>202.5</v>
      </c>
      <c r="U5153" s="47" t="n">
        <v>26653</v>
      </c>
      <c r="V5153" s="31" t="n">
        <v>202.5</v>
      </c>
      <c r="W5153" s="47" t="n">
        <v>26675</v>
      </c>
      <c r="X5153" s="31" t="n">
        <v>5445</v>
      </c>
      <c r="Y5153" s="47" t="n">
        <v>26677</v>
      </c>
      <c r="Z5153" s="31" t="n">
        <v>150</v>
      </c>
      <c r="AA5153" s="47" t="n">
        <v>26691</v>
      </c>
      <c r="AB5153" s="31" t="n">
        <v>7550</v>
      </c>
      <c r="AC5153" s="47" t="n">
        <v>26693</v>
      </c>
      <c r="AD5153" s="31" t="n">
        <v>450</v>
      </c>
    </row>
    <row r="5154" customFormat="false" ht="15" hidden="false" customHeight="false" outlineLevel="0" collapsed="false">
      <c r="A5154" s="55" t="n">
        <v>40661</v>
      </c>
      <c r="B5154" s="152" t="s">
        <v>383</v>
      </c>
      <c r="C5154" s="152" t="s">
        <v>1206</v>
      </c>
      <c r="D5154" s="69" t="n">
        <v>27771</v>
      </c>
      <c r="E5154" s="69"/>
      <c r="F5154" s="30" t="s">
        <v>1162</v>
      </c>
      <c r="G5154" s="30"/>
      <c r="H5154" s="30" t="s">
        <v>1162</v>
      </c>
      <c r="I5154" s="29" t="n">
        <v>202</v>
      </c>
      <c r="K5154" s="30" t="s">
        <v>1232</v>
      </c>
      <c r="M5154" s="31" t="n">
        <f aca="false">SUM(P5154,R5154,T5154,V5154,X5154,Z5154,AB5154,AD5154,AF5154,AH5154,AJ5154,AL5154,AN5154,AP5154,AR5154,AT5154,AV5154,AX5154,AZ5154,BB5154)</f>
        <v>8858.96</v>
      </c>
      <c r="O5154" s="0" t="n">
        <v>26591</v>
      </c>
      <c r="P5154" s="31" t="n">
        <v>578.1</v>
      </c>
      <c r="Q5154" s="0" t="n">
        <v>26585</v>
      </c>
      <c r="R5154" s="31" t="n">
        <v>1757.57</v>
      </c>
      <c r="S5154" s="47" t="n">
        <v>26584</v>
      </c>
      <c r="T5154" s="31" t="n">
        <v>2182.78</v>
      </c>
      <c r="U5154" s="47" t="n">
        <v>26583</v>
      </c>
      <c r="V5154" s="31" t="n">
        <v>475.55</v>
      </c>
      <c r="W5154" s="47" t="n">
        <v>26579</v>
      </c>
      <c r="X5154" s="31" t="n">
        <v>251.26</v>
      </c>
      <c r="Y5154" s="47" t="n">
        <v>26578</v>
      </c>
      <c r="Z5154" s="31" t="n">
        <v>809.42</v>
      </c>
      <c r="AA5154" s="47" t="n">
        <v>26567</v>
      </c>
      <c r="AB5154" s="31" t="n">
        <v>427.5</v>
      </c>
      <c r="AC5154" s="47" t="n">
        <v>26566</v>
      </c>
      <c r="AD5154" s="31" t="n">
        <v>265.79</v>
      </c>
      <c r="AE5154" s="47" t="n">
        <v>26564</v>
      </c>
      <c r="AF5154" s="31" t="n">
        <v>184.04</v>
      </c>
      <c r="AG5154" s="47" t="n">
        <v>26562</v>
      </c>
      <c r="AH5154" s="31" t="n">
        <v>1926.95</v>
      </c>
    </row>
    <row r="5155" customFormat="false" ht="15" hidden="false" customHeight="false" outlineLevel="0" collapsed="false">
      <c r="A5155" s="41" t="n">
        <v>40661</v>
      </c>
      <c r="B5155" s="68" t="s">
        <v>1165</v>
      </c>
      <c r="C5155" s="68" t="s">
        <v>1206</v>
      </c>
      <c r="D5155" s="69" t="n">
        <v>27772</v>
      </c>
      <c r="E5155" s="69"/>
      <c r="F5155" s="3" t="s">
        <v>1162</v>
      </c>
      <c r="H5155" s="3" t="s">
        <v>1162</v>
      </c>
      <c r="I5155" s="29" t="n">
        <v>202</v>
      </c>
      <c r="K5155" s="30" t="s">
        <v>1233</v>
      </c>
      <c r="M5155" s="31" t="n">
        <f aca="false">SUM(P5155,R5155,T5155,V5155,X5155,Z5155,AB5155,AD5155,AF5155,AH5155,AJ5155,AL5155,AN5155,AP5155,AR5155,AT5155,AV5155,AX5155,AZ5155,BB5155)</f>
        <v>17345.39</v>
      </c>
      <c r="O5155" s="0" t="n">
        <v>26599</v>
      </c>
      <c r="P5155" s="31" t="n">
        <v>588.01</v>
      </c>
      <c r="Q5155" s="0" t="n">
        <v>26598</v>
      </c>
      <c r="R5155" s="31" t="n">
        <v>789.99</v>
      </c>
      <c r="S5155" s="47" t="n">
        <v>26597</v>
      </c>
      <c r="T5155" s="31" t="n">
        <v>37.73</v>
      </c>
      <c r="U5155" s="47" t="n">
        <v>26596</v>
      </c>
      <c r="V5155" s="31" t="n">
        <v>325.79</v>
      </c>
      <c r="W5155" s="47" t="n">
        <v>26595</v>
      </c>
      <c r="X5155" s="31" t="n">
        <v>235.88</v>
      </c>
      <c r="Y5155" s="47" t="n">
        <v>26594</v>
      </c>
      <c r="Z5155" s="31" t="n">
        <v>262.64</v>
      </c>
      <c r="AA5155" s="47" t="n">
        <v>26593</v>
      </c>
      <c r="AB5155" s="31" t="n">
        <v>112.35</v>
      </c>
      <c r="AC5155" s="47" t="n">
        <v>26592</v>
      </c>
      <c r="AD5155" s="31" t="n">
        <v>379.35</v>
      </c>
      <c r="AE5155" s="47" t="n">
        <v>26590</v>
      </c>
      <c r="AF5155" s="31" t="n">
        <v>338.72</v>
      </c>
      <c r="AG5155" s="47" t="n">
        <v>26589</v>
      </c>
      <c r="AH5155" s="31" t="n">
        <v>126.04</v>
      </c>
      <c r="AI5155" s="47" t="n">
        <v>26588</v>
      </c>
      <c r="AJ5155" s="31" t="n">
        <v>482.68</v>
      </c>
      <c r="AK5155" s="47" t="n">
        <v>26587</v>
      </c>
      <c r="AL5155" s="31" t="n">
        <v>1322.47</v>
      </c>
      <c r="AM5155" s="47" t="n">
        <v>26586</v>
      </c>
      <c r="AN5155" s="31" t="n">
        <v>1152.24</v>
      </c>
      <c r="AO5155" s="47" t="n">
        <v>26621</v>
      </c>
      <c r="AP5155" s="31" t="n">
        <v>11191.5</v>
      </c>
    </row>
    <row r="5156" customFormat="false" ht="15" hidden="false" customHeight="false" outlineLevel="0" collapsed="false">
      <c r="A5156" s="41" t="n">
        <v>40661</v>
      </c>
      <c r="B5156" s="68" t="s">
        <v>1205</v>
      </c>
      <c r="C5156" s="68" t="s">
        <v>1206</v>
      </c>
      <c r="D5156" s="69" t="n">
        <v>27773</v>
      </c>
      <c r="E5156" s="69"/>
      <c r="F5156" s="3" t="s">
        <v>1162</v>
      </c>
      <c r="G5156" s="3" t="s">
        <v>1429</v>
      </c>
      <c r="H5156" s="3" t="s">
        <v>1162</v>
      </c>
      <c r="I5156" s="29" t="n">
        <v>444.05</v>
      </c>
      <c r="K5156" s="30" t="s">
        <v>1970</v>
      </c>
      <c r="M5156" s="31" t="n">
        <f aca="false">SUM(P5156,R5156,T5156,V5156,X5156,Z5156,AB5156,AD5156,AF5156,AH5156,AJ5156,AL5156,AN5156,AP5156,AR5156,AT5156,AV5156,AX5156,AZ5156,BB5156)</f>
        <v>14274.51</v>
      </c>
      <c r="O5156" s="0" t="n">
        <v>26563</v>
      </c>
      <c r="P5156" s="31" t="n">
        <v>1469.86</v>
      </c>
      <c r="Q5156" s="0" t="n">
        <v>26628</v>
      </c>
      <c r="R5156" s="31" t="n">
        <v>520</v>
      </c>
      <c r="S5156" s="47" t="n">
        <v>26667</v>
      </c>
      <c r="T5156" s="31" t="n">
        <v>202.5</v>
      </c>
      <c r="U5156" s="47" t="n">
        <v>26657</v>
      </c>
      <c r="V5156" s="31" t="n">
        <v>213.25</v>
      </c>
      <c r="W5156" s="47" t="n">
        <v>26652</v>
      </c>
      <c r="X5156" s="31" t="n">
        <v>202.5</v>
      </c>
      <c r="Y5156" s="47" t="n">
        <v>26639</v>
      </c>
      <c r="Z5156" s="31" t="n">
        <v>11500</v>
      </c>
      <c r="AA5156" s="47" t="n">
        <v>26222</v>
      </c>
      <c r="AB5156" s="31" t="n">
        <v>166.4</v>
      </c>
    </row>
    <row r="5157" customFormat="false" ht="15" hidden="false" customHeight="false" outlineLevel="0" collapsed="false">
      <c r="A5157" s="55" t="n">
        <v>40661</v>
      </c>
      <c r="B5157" s="152" t="s">
        <v>1197</v>
      </c>
      <c r="C5157" s="152" t="s">
        <v>925</v>
      </c>
      <c r="D5157" s="69" t="n">
        <v>27774</v>
      </c>
      <c r="E5157" s="69"/>
      <c r="F5157" s="44" t="n">
        <v>0.729166666666667</v>
      </c>
      <c r="G5157" s="30" t="s">
        <v>1971</v>
      </c>
      <c r="H5157" s="44" t="s">
        <v>1568</v>
      </c>
      <c r="I5157" s="29" t="n">
        <v>279.5</v>
      </c>
      <c r="K5157" s="30" t="s">
        <v>1259</v>
      </c>
      <c r="M5157" s="31" t="n">
        <f aca="false">SUM(P5157,R5157,T5157,V5157,X5157,Z5157,AB5157,AD5157,AF5157,AH5157,AJ5157,AL5157,AN5157,AP5157,AR5157,AT5157,AV5157,AX5157,AZ5157,BB5157)</f>
        <v>0</v>
      </c>
    </row>
    <row r="5158" customFormat="false" ht="15" hidden="false" customHeight="false" outlineLevel="0" collapsed="false">
      <c r="A5158" s="41" t="n">
        <v>40661</v>
      </c>
      <c r="B5158" s="68" t="s">
        <v>1832</v>
      </c>
      <c r="C5158" s="68" t="s">
        <v>1805</v>
      </c>
      <c r="D5158" s="69" t="n">
        <v>27775</v>
      </c>
      <c r="E5158" s="69"/>
      <c r="F5158" s="42" t="n">
        <v>0.75</v>
      </c>
      <c r="H5158" s="42" t="n">
        <v>0.416666666666667</v>
      </c>
      <c r="I5158" s="29" t="n">
        <v>185</v>
      </c>
      <c r="K5158" s="30" t="s">
        <v>1833</v>
      </c>
      <c r="M5158" s="31" t="n">
        <f aca="false">SUM(P5158,R5158,T5158,V5158,X5158,Z5158,AB5158,AD5158,AF5158,AH5158,AJ5158,AL5158,AN5158,AP5158,AR5158,AT5158,AV5158,AX5158,AZ5158,BB5158)</f>
        <v>0</v>
      </c>
    </row>
    <row r="5159" customFormat="false" ht="15" hidden="false" customHeight="false" outlineLevel="0" collapsed="false">
      <c r="A5159" s="41" t="n">
        <v>40661</v>
      </c>
      <c r="B5159" s="68" t="s">
        <v>1173</v>
      </c>
      <c r="C5159" s="68" t="s">
        <v>1049</v>
      </c>
      <c r="D5159" s="69" t="n">
        <v>27776</v>
      </c>
      <c r="E5159" s="69"/>
      <c r="F5159" s="42" t="n">
        <v>0.708333333333333</v>
      </c>
      <c r="H5159" s="42" t="n">
        <v>0.416666666666667</v>
      </c>
      <c r="I5159" s="29" t="n">
        <v>180</v>
      </c>
      <c r="K5159" s="30" t="s">
        <v>1212</v>
      </c>
      <c r="M5159" s="31" t="n">
        <f aca="false">SUM(P5159,R5159,T5159,V5159,X5159,Z5159,AB5159,AD5159,AF5159,AH5159,AJ5159,AL5159,AN5159,AP5159,AR5159,AT5159,AV5159,AX5159,AZ5159,BB5159)</f>
        <v>0</v>
      </c>
    </row>
    <row r="5160" customFormat="false" ht="15" hidden="false" customHeight="false" outlineLevel="0" collapsed="false">
      <c r="A5160" s="41" t="n">
        <v>40661</v>
      </c>
      <c r="B5160" s="68" t="s">
        <v>1199</v>
      </c>
      <c r="C5160" s="68" t="s">
        <v>11</v>
      </c>
      <c r="D5160" s="69" t="n">
        <v>27777</v>
      </c>
      <c r="E5160" s="69"/>
      <c r="F5160" s="42" t="n">
        <v>0.854166666666667</v>
      </c>
      <c r="H5160" s="42" t="n">
        <v>0.291666666666667</v>
      </c>
      <c r="I5160" s="29" t="n">
        <v>144.5</v>
      </c>
      <c r="K5160" s="30" t="s">
        <v>1217</v>
      </c>
      <c r="M5160" s="31" t="n">
        <f aca="false">SUM(P5160,R5160,T5160,V5160,X5160,Z5160,AB5160,AD5160,AF5160,AH5160,AJ5160,AL5160,AN5160,AP5160,AR5160,AT5160,AV5160,AX5160,AZ5160,BB5160)</f>
        <v>0</v>
      </c>
    </row>
    <row r="5161" customFormat="false" ht="15" hidden="false" customHeight="false" outlineLevel="0" collapsed="false">
      <c r="A5161" s="41" t="n">
        <v>40661</v>
      </c>
      <c r="B5161" s="68" t="s">
        <v>1639</v>
      </c>
      <c r="C5161" s="68" t="s">
        <v>11</v>
      </c>
      <c r="D5161" s="69" t="n">
        <v>27778</v>
      </c>
      <c r="E5161" s="69"/>
      <c r="F5161" s="42" t="n">
        <v>0.555555555555556</v>
      </c>
      <c r="G5161" s="3" t="s">
        <v>1241</v>
      </c>
      <c r="H5161" s="3" t="s">
        <v>1391</v>
      </c>
      <c r="I5161" s="29" t="n">
        <v>122</v>
      </c>
      <c r="K5161" s="30" t="s">
        <v>1621</v>
      </c>
      <c r="M5161" s="31" t="n">
        <f aca="false">SUM(P5161,R5161,T5161,V5161,X5161,Z5161,AB5161,AD5161,AF5161,AH5161,AJ5161,AL5161,AN5161,AP5161,AR5161,AT5161,AV5161,AX5161,AZ5161,BB5161)</f>
        <v>0</v>
      </c>
    </row>
    <row r="5162" customFormat="false" ht="15" hidden="false" customHeight="false" outlineLevel="0" collapsed="false">
      <c r="A5162" s="157" t="n">
        <v>40661</v>
      </c>
      <c r="B5162" s="152" t="s">
        <v>627</v>
      </c>
      <c r="C5162" s="152" t="s">
        <v>1300</v>
      </c>
      <c r="D5162" s="69" t="n">
        <v>27779</v>
      </c>
      <c r="E5162" s="69"/>
      <c r="F5162" s="44" t="n">
        <v>0.875</v>
      </c>
      <c r="G5162" s="30"/>
      <c r="H5162" s="44" t="n">
        <v>0.479166666666667</v>
      </c>
      <c r="I5162" s="29" t="n">
        <v>228.2</v>
      </c>
      <c r="K5162" s="30" t="s">
        <v>1303</v>
      </c>
      <c r="M5162" s="31" t="n">
        <f aca="false">SUM(P5162,R5162,T5162,V5162,X5162,Z5162,AB5162,AD5162,AF5162,AH5162,AJ5162,AL5162,AN5162,AP5162,AR5162,AT5162,AV5162,AX5162,AZ5162,BB5162)</f>
        <v>9216.31</v>
      </c>
      <c r="O5162" s="0" t="n">
        <v>5768</v>
      </c>
      <c r="P5162" s="31" t="n">
        <v>3896.88</v>
      </c>
      <c r="Q5162" s="0" t="n">
        <v>5732</v>
      </c>
      <c r="R5162" s="31" t="n">
        <v>4286.48</v>
      </c>
      <c r="S5162" s="47" t="n">
        <v>5792</v>
      </c>
      <c r="T5162" s="31" t="n">
        <v>1032.95</v>
      </c>
    </row>
    <row r="5163" customFormat="false" ht="15" hidden="false" customHeight="false" outlineLevel="0" collapsed="false">
      <c r="A5163" s="41" t="n">
        <v>40661</v>
      </c>
      <c r="B5163" s="68" t="s">
        <v>1176</v>
      </c>
      <c r="C5163" s="68" t="s">
        <v>892</v>
      </c>
      <c r="D5163" s="69" t="n">
        <v>27780</v>
      </c>
      <c r="E5163" s="69"/>
      <c r="F5163" s="42" t="n">
        <v>0.71875</v>
      </c>
      <c r="H5163" s="42" t="n">
        <v>0.354166666666667</v>
      </c>
      <c r="I5163" s="29" t="n">
        <v>144.5</v>
      </c>
      <c r="K5163" s="30" t="s">
        <v>1222</v>
      </c>
      <c r="M5163" s="31" t="n">
        <f aca="false">SUM(P5163,R5163,T5163,V5163,X5163,Z5163,AB5163,AD5163,AF5163,AH5163,AJ5163,AL5163,AN5163,AP5163,AR5163,AT5163,AV5163,AX5163,AZ5163,BB5163)</f>
        <v>0</v>
      </c>
    </row>
    <row r="5164" customFormat="false" ht="15" hidden="false" customHeight="false" outlineLevel="0" collapsed="false">
      <c r="A5164" s="41" t="n">
        <v>40661</v>
      </c>
      <c r="B5164" s="68" t="s">
        <v>1195</v>
      </c>
      <c r="C5164" s="68" t="s">
        <v>842</v>
      </c>
      <c r="D5164" s="69" t="n">
        <v>27781</v>
      </c>
      <c r="E5164" s="69"/>
      <c r="F5164" s="42" t="n">
        <v>0.607638888888889</v>
      </c>
      <c r="H5164" s="42" t="n">
        <v>0.25</v>
      </c>
      <c r="I5164" s="29" t="n">
        <v>113</v>
      </c>
      <c r="K5164" s="30" t="s">
        <v>1217</v>
      </c>
      <c r="M5164" s="31" t="n">
        <f aca="false">SUM(P5164,R5164,T5164,V5164,X5164,Z5164,AB5164,AD5164,AF5164,AH5164,AJ5164,AL5164,AN5164,AP5164,AR5164,AT5164,AV5164,AX5164,AZ5164,BB5164)</f>
        <v>0</v>
      </c>
    </row>
    <row r="5165" customFormat="false" ht="15" hidden="false" customHeight="false" outlineLevel="0" collapsed="false">
      <c r="A5165" s="41" t="n">
        <v>40661</v>
      </c>
      <c r="B5165" s="68" t="s">
        <v>1199</v>
      </c>
      <c r="C5165" s="68" t="s">
        <v>700</v>
      </c>
      <c r="D5165" s="69" t="n">
        <v>27782</v>
      </c>
      <c r="E5165" s="69"/>
      <c r="F5165" s="42" t="n">
        <v>0.536111111111111</v>
      </c>
      <c r="G5165" s="3" t="s">
        <v>1241</v>
      </c>
      <c r="H5165" s="3" t="s">
        <v>1308</v>
      </c>
      <c r="I5165" s="29" t="n">
        <v>95</v>
      </c>
      <c r="K5165" s="30" t="s">
        <v>1253</v>
      </c>
      <c r="M5165" s="31" t="n">
        <f aca="false">SUM(P5165,R5165,T5165,V5165,X5165,Z5165,AB5165,AD5165,AF5165,AH5165,AJ5165,AL5165,AN5165,AP5165,AR5165,AT5165,AV5165,AX5165,AZ5165,BB5165)</f>
        <v>46644</v>
      </c>
      <c r="O5165" s="0" t="n">
        <v>1037</v>
      </c>
      <c r="P5165" s="31" t="n">
        <v>46644</v>
      </c>
    </row>
    <row r="5166" customFormat="false" ht="15" hidden="false" customHeight="false" outlineLevel="0" collapsed="false">
      <c r="A5166" s="41" t="n">
        <v>40661</v>
      </c>
      <c r="B5166" s="68" t="s">
        <v>1208</v>
      </c>
      <c r="C5166" s="68" t="s">
        <v>1032</v>
      </c>
      <c r="D5166" s="69" t="n">
        <v>27783</v>
      </c>
      <c r="E5166" s="69"/>
      <c r="F5166" s="42" t="n">
        <v>0.6875</v>
      </c>
      <c r="H5166" s="42" t="n">
        <v>0.333333333333333</v>
      </c>
      <c r="I5166" s="29" t="n">
        <v>301</v>
      </c>
      <c r="K5166" s="30" t="s">
        <v>1238</v>
      </c>
      <c r="M5166" s="31" t="n">
        <f aca="false">SUM(P5166,R5166,T5166,V5166,X5166,Z5166,AB5166,AD5166,AF5166,AH5166,AJ5166,AL5166,AN5166,AP5166,AR5166,AT5166,AV5166,AX5166,AZ5166,BB5166)</f>
        <v>0</v>
      </c>
    </row>
    <row r="5167" customFormat="false" ht="15" hidden="false" customHeight="false" outlineLevel="0" collapsed="false">
      <c r="A5167" s="55" t="n">
        <v>40661</v>
      </c>
      <c r="B5167" s="152" t="s">
        <v>1193</v>
      </c>
      <c r="C5167" s="152" t="s">
        <v>892</v>
      </c>
      <c r="D5167" s="69" t="n">
        <v>27784</v>
      </c>
      <c r="E5167" s="69"/>
      <c r="F5167" s="44" t="n">
        <v>0.6875</v>
      </c>
      <c r="G5167" s="30"/>
      <c r="H5167" s="44" t="n">
        <v>0.6875</v>
      </c>
      <c r="I5167" s="29" t="n">
        <v>110.5</v>
      </c>
      <c r="K5167" s="30" t="s">
        <v>1216</v>
      </c>
      <c r="M5167" s="31" t="n">
        <f aca="false">SUM(P5167,R5167,T5167,V5167,X5167,Z5167,AB5167,AD5167,AF5167,AH5167,AJ5167,AL5167,AN5167,AP5167,AR5167,AT5167,AV5167,AX5167,AZ5167,BB5167)</f>
        <v>0</v>
      </c>
    </row>
    <row r="5168" customFormat="false" ht="15" hidden="false" customHeight="false" outlineLevel="0" collapsed="false">
      <c r="A5168" s="55" t="n">
        <v>40661</v>
      </c>
      <c r="B5168" s="152" t="s">
        <v>1203</v>
      </c>
      <c r="C5168" s="152" t="s">
        <v>159</v>
      </c>
      <c r="D5168" s="69" t="n">
        <v>27785</v>
      </c>
      <c r="E5168" s="69"/>
      <c r="F5168" s="44" t="n">
        <v>0.75</v>
      </c>
      <c r="G5168" s="30"/>
      <c r="H5168" s="44" t="n">
        <v>0.166666666666667</v>
      </c>
      <c r="I5168" s="29" t="n">
        <v>77</v>
      </c>
      <c r="K5168" s="30" t="s">
        <v>1244</v>
      </c>
      <c r="M5168" s="31" t="n">
        <f aca="false">SUM(P5168,R5168,T5168,V5168,X5168,Z5168,AB5168,AD5168,AF5168,AH5168,AJ5168,AL5168,AN5168,AP5168,AR5168,AT5168,AV5168,AX5168,AZ5168,BB5168)</f>
        <v>0</v>
      </c>
    </row>
    <row r="5169" customFormat="false" ht="15" hidden="false" customHeight="false" outlineLevel="0" collapsed="false">
      <c r="A5169" s="41"/>
    </row>
    <row r="5171" customFormat="false" ht="15" hidden="false" customHeight="false" outlineLevel="0" collapsed="false">
      <c r="A5171" s="134"/>
      <c r="B5171" s="133"/>
      <c r="C5171" s="133"/>
      <c r="D5171" s="134"/>
      <c r="E5171" s="134"/>
      <c r="F5171" s="134"/>
      <c r="G5171" s="134"/>
      <c r="H5171" s="134"/>
      <c r="I5171" s="136"/>
      <c r="J5171" s="136"/>
      <c r="K5171" s="134"/>
    </row>
    <row r="5172" customFormat="false" ht="18.75" hidden="false" customHeight="false" outlineLevel="0" collapsed="false">
      <c r="A5172" s="134"/>
      <c r="B5172" s="133"/>
      <c r="C5172" s="133"/>
      <c r="D5172" s="134"/>
      <c r="E5172" s="134"/>
      <c r="F5172" s="134"/>
      <c r="G5172" s="76" t="s">
        <v>1269</v>
      </c>
      <c r="H5172" s="134"/>
      <c r="I5172" s="136"/>
      <c r="J5172" s="136"/>
      <c r="K5172" s="134"/>
    </row>
    <row r="5173" customFormat="false" ht="15" hidden="false" customHeight="false" outlineLevel="0" collapsed="false">
      <c r="A5173" s="55" t="n">
        <v>40662</v>
      </c>
      <c r="B5173" s="152" t="s">
        <v>679</v>
      </c>
      <c r="C5173" s="152" t="s">
        <v>1206</v>
      </c>
      <c r="D5173" s="72" t="n">
        <v>27786</v>
      </c>
      <c r="E5173" s="72"/>
      <c r="F5173" s="30" t="s">
        <v>1162</v>
      </c>
      <c r="G5173" s="30"/>
      <c r="H5173" s="30" t="s">
        <v>1162</v>
      </c>
      <c r="I5173" s="29" t="n">
        <v>202</v>
      </c>
      <c r="K5173" s="30" t="s">
        <v>1223</v>
      </c>
      <c r="M5173" s="31" t="n">
        <f aca="false">SUM(P5173,R5173,T5173,V5173,X5173,Z5173,AB5173,AD5173,AF5173,AH5173,AJ5173,AL5173,AN5173,AP5173,AR5173,AT5173,AV5173,AX5173,AZ5173,BB5173)</f>
        <v>48426</v>
      </c>
      <c r="O5173" s="0" t="n">
        <v>26746</v>
      </c>
      <c r="P5173" s="31" t="n">
        <v>8145</v>
      </c>
      <c r="Q5173" s="0" t="n">
        <v>26747</v>
      </c>
      <c r="R5173" s="31" t="n">
        <v>8255</v>
      </c>
      <c r="S5173" s="47" t="n">
        <v>26758</v>
      </c>
      <c r="T5173" s="31" t="n">
        <v>6900</v>
      </c>
      <c r="U5173" s="47" t="n">
        <v>26763</v>
      </c>
      <c r="V5173" s="31" t="n">
        <v>9645</v>
      </c>
      <c r="W5173" s="47" t="n">
        <v>26760</v>
      </c>
      <c r="X5173" s="31" t="n">
        <v>7550</v>
      </c>
      <c r="Y5173" s="47" t="n">
        <v>26761</v>
      </c>
      <c r="Z5173" s="31" t="n">
        <v>6945</v>
      </c>
      <c r="AA5173" s="47" t="n">
        <v>26793</v>
      </c>
      <c r="AB5173" s="31" t="n">
        <v>350</v>
      </c>
      <c r="AC5173" s="47" t="n">
        <v>26787</v>
      </c>
      <c r="AD5173" s="31" t="n">
        <v>349</v>
      </c>
      <c r="AE5173" s="47" t="n">
        <v>26757</v>
      </c>
      <c r="AF5173" s="31" t="n">
        <v>287</v>
      </c>
    </row>
    <row r="5174" customFormat="false" ht="15" hidden="false" customHeight="false" outlineLevel="0" collapsed="false">
      <c r="A5174" s="157" t="n">
        <v>40662</v>
      </c>
      <c r="B5174" s="152" t="s">
        <v>383</v>
      </c>
      <c r="C5174" s="152" t="s">
        <v>1206</v>
      </c>
      <c r="D5174" s="72" t="n">
        <v>27787</v>
      </c>
      <c r="E5174" s="72"/>
      <c r="F5174" s="30" t="s">
        <v>1162</v>
      </c>
      <c r="G5174" s="30"/>
      <c r="H5174" s="30" t="s">
        <v>1162</v>
      </c>
      <c r="I5174" s="29" t="n">
        <v>202</v>
      </c>
      <c r="K5174" s="30" t="s">
        <v>1232</v>
      </c>
      <c r="M5174" s="31" t="n">
        <f aca="false">SUM(P5174,R5174,T5174,V5174,X5174,Z5174,AB5174,AD5174,AF5174,AH5174,AJ5174,AL5174,AN5174,AP5174,AR5174,AT5174,AV5174,AX5174,AZ5174,BB5174)</f>
        <v>7356.18</v>
      </c>
      <c r="O5174" s="0" t="n">
        <v>26698</v>
      </c>
      <c r="P5174" s="31" t="n">
        <v>2198.49</v>
      </c>
      <c r="Q5174" s="0" t="n">
        <v>26711</v>
      </c>
      <c r="R5174" s="31" t="n">
        <v>1522.02</v>
      </c>
      <c r="S5174" s="47" t="n">
        <v>26704</v>
      </c>
      <c r="T5174" s="31" t="n">
        <v>158.29</v>
      </c>
      <c r="U5174" s="47" t="n">
        <v>26696</v>
      </c>
      <c r="V5174" s="31" t="n">
        <v>53.97</v>
      </c>
      <c r="W5174" s="47" t="n">
        <v>26641</v>
      </c>
      <c r="X5174" s="31" t="n">
        <v>223</v>
      </c>
      <c r="Y5174" s="47" t="n">
        <v>26697</v>
      </c>
      <c r="Z5174" s="31" t="n">
        <v>455.83</v>
      </c>
      <c r="AA5174" s="47" t="n">
        <v>26708</v>
      </c>
      <c r="AB5174" s="31" t="n">
        <v>91.28</v>
      </c>
      <c r="AC5174" s="47" t="n">
        <v>26717</v>
      </c>
      <c r="AD5174" s="31" t="n">
        <v>29.64</v>
      </c>
      <c r="AE5174" s="47" t="n">
        <v>26710</v>
      </c>
      <c r="AF5174" s="31" t="n">
        <v>182.28</v>
      </c>
      <c r="AG5174" s="47" t="n">
        <v>26691</v>
      </c>
      <c r="AH5174" s="31" t="n">
        <v>598.68</v>
      </c>
      <c r="AI5174" s="47" t="n">
        <v>26709</v>
      </c>
      <c r="AJ5174" s="31" t="n">
        <v>675.17</v>
      </c>
      <c r="AK5174" s="47" t="n">
        <v>29707</v>
      </c>
      <c r="AL5174" s="31" t="n">
        <v>350.32</v>
      </c>
      <c r="AM5174" s="47" t="n">
        <v>26706</v>
      </c>
      <c r="AN5174" s="31" t="n">
        <v>354.63</v>
      </c>
      <c r="AO5174" s="47" t="n">
        <v>26705</v>
      </c>
      <c r="AP5174" s="31" t="n">
        <v>462.58</v>
      </c>
    </row>
    <row r="5175" customFormat="false" ht="15" hidden="false" customHeight="false" outlineLevel="0" collapsed="false">
      <c r="A5175" s="157" t="n">
        <v>40662</v>
      </c>
      <c r="B5175" s="152" t="s">
        <v>1165</v>
      </c>
      <c r="C5175" s="152" t="s">
        <v>1206</v>
      </c>
      <c r="D5175" s="72" t="n">
        <v>27788</v>
      </c>
      <c r="E5175" s="72"/>
      <c r="F5175" s="30" t="s">
        <v>1162</v>
      </c>
      <c r="G5175" s="30" t="s">
        <v>1972</v>
      </c>
      <c r="H5175" s="30" t="s">
        <v>1162</v>
      </c>
      <c r="I5175" s="29" t="n">
        <v>253.85</v>
      </c>
      <c r="K5175" s="30" t="s">
        <v>1233</v>
      </c>
      <c r="M5175" s="31" t="n">
        <f aca="false">SUM(P5175,R5175,T5175,V5175,X5175,Z5175,AB5175,AD5175,AF5175,AH5175,AJ5175,AL5175,AN5175,AP5175,AR5175,AT5175,AV5175,AX5175,AZ5175,BB5175)</f>
        <v>35691.47</v>
      </c>
      <c r="O5175" s="0" t="n">
        <v>26716</v>
      </c>
      <c r="P5175" s="31" t="n">
        <v>890.68</v>
      </c>
      <c r="Q5175" s="0" t="n">
        <v>26699</v>
      </c>
      <c r="R5175" s="31" t="n">
        <v>2895.16</v>
      </c>
      <c r="S5175" s="47" t="n">
        <v>26769</v>
      </c>
      <c r="T5175" s="31" t="n">
        <v>6407.93</v>
      </c>
      <c r="U5175" s="47" t="n">
        <v>26780</v>
      </c>
      <c r="V5175" s="31" t="n">
        <v>550.19</v>
      </c>
      <c r="W5175" s="47" t="n">
        <v>26774</v>
      </c>
      <c r="X5175" s="31" t="n">
        <v>512.51</v>
      </c>
      <c r="Y5175" s="47" t="n">
        <v>26756</v>
      </c>
      <c r="Z5175" s="31" t="n">
        <v>9810</v>
      </c>
      <c r="AA5175" s="47" t="n">
        <v>26800</v>
      </c>
      <c r="AB5175" s="31" t="n">
        <v>2250</v>
      </c>
      <c r="AC5175" s="47" t="n">
        <v>26792</v>
      </c>
      <c r="AD5175" s="31" t="n">
        <v>12375</v>
      </c>
    </row>
    <row r="5176" customFormat="false" ht="15" hidden="false" customHeight="false" outlineLevel="0" collapsed="false">
      <c r="A5176" s="41" t="n">
        <v>40662</v>
      </c>
      <c r="B5176" s="68" t="s">
        <v>627</v>
      </c>
      <c r="C5176" s="68" t="s">
        <v>1206</v>
      </c>
      <c r="D5176" s="72" t="n">
        <v>27789</v>
      </c>
      <c r="E5176" s="72"/>
      <c r="F5176" s="3" t="s">
        <v>1162</v>
      </c>
      <c r="G5176" s="3" t="s">
        <v>1973</v>
      </c>
      <c r="H5176" s="3" t="s">
        <v>1162</v>
      </c>
      <c r="I5176" s="29" t="n">
        <v>230.5</v>
      </c>
      <c r="K5176" s="30" t="s">
        <v>1303</v>
      </c>
      <c r="M5176" s="31" t="n">
        <f aca="false">SUM(P5176,R5176,T5176,V5176,X5176,Z5176,AB5176,AD5176,AF5176,AH5176,AJ5176,AL5176,AN5176,AP5176,AR5176,AT5176,AV5176,AX5176,AZ5176,BB5176)</f>
        <v>21676.48</v>
      </c>
      <c r="O5176" s="0" t="n">
        <v>26745</v>
      </c>
      <c r="P5176" s="31" t="n">
        <v>8145</v>
      </c>
      <c r="Q5176" s="0" t="n">
        <v>26764</v>
      </c>
      <c r="R5176" s="31" t="n">
        <v>9645</v>
      </c>
      <c r="S5176" s="47" t="n">
        <v>26779</v>
      </c>
      <c r="T5176" s="31" t="n">
        <v>364.5</v>
      </c>
      <c r="U5176" s="47" t="n">
        <v>26784</v>
      </c>
      <c r="V5176" s="31" t="n">
        <v>1559.98</v>
      </c>
      <c r="W5176" s="47" t="n">
        <v>26770</v>
      </c>
      <c r="X5176" s="31" t="n">
        <v>1962</v>
      </c>
    </row>
    <row r="5177" customFormat="false" ht="15" hidden="false" customHeight="false" outlineLevel="0" collapsed="false">
      <c r="A5177" s="41" t="n">
        <v>40662</v>
      </c>
      <c r="B5177" s="68" t="s">
        <v>20</v>
      </c>
      <c r="C5177" s="68" t="s">
        <v>490</v>
      </c>
      <c r="D5177" s="72" t="n">
        <v>27790</v>
      </c>
      <c r="E5177" s="72"/>
      <c r="F5177" s="42" t="n">
        <v>0.75</v>
      </c>
      <c r="H5177" s="42" t="n">
        <v>0.541666666666667</v>
      </c>
      <c r="I5177" s="29" t="n">
        <v>247</v>
      </c>
      <c r="K5177" s="30" t="s">
        <v>1375</v>
      </c>
      <c r="M5177" s="31" t="n">
        <f aca="false">SUM(P5177,R5177,T5177,V5177,X5177,Z5177,AB5177,AD5177,AF5177,AH5177,AJ5177,AL5177,AN5177,AP5177,AR5177,AT5177,AV5177,AX5177,AZ5177,BB5177)</f>
        <v>0</v>
      </c>
    </row>
    <row r="5178" customFormat="false" ht="15" hidden="false" customHeight="false" outlineLevel="0" collapsed="false">
      <c r="A5178" s="41" t="n">
        <v>40662</v>
      </c>
      <c r="B5178" s="68" t="s">
        <v>1665</v>
      </c>
      <c r="C5178" s="68" t="s">
        <v>490</v>
      </c>
      <c r="D5178" s="72" t="n">
        <v>27791</v>
      </c>
      <c r="E5178" s="72"/>
      <c r="F5178" s="42" t="n">
        <v>0.708333333333333</v>
      </c>
      <c r="H5178" s="42" t="n">
        <v>0.479166666666667</v>
      </c>
      <c r="I5178" s="29" t="n">
        <v>222.5</v>
      </c>
      <c r="K5178" s="30" t="s">
        <v>1714</v>
      </c>
      <c r="M5178" s="31" t="n">
        <f aca="false">SUM(P5178,R5178,T5178,V5178,X5178,Z5178,AB5178,AD5178,AF5178,AH5178,AJ5178,AL5178,AN5178,AP5178,AR5178,AT5178,AV5178,AX5178,AZ5178,BB5178)</f>
        <v>0</v>
      </c>
    </row>
    <row r="5179" customFormat="false" ht="15" hidden="false" customHeight="false" outlineLevel="0" collapsed="false">
      <c r="A5179" s="55" t="n">
        <v>40662</v>
      </c>
      <c r="B5179" s="152" t="s">
        <v>1193</v>
      </c>
      <c r="C5179" s="152" t="s">
        <v>700</v>
      </c>
      <c r="D5179" s="72" t="n">
        <v>27792</v>
      </c>
      <c r="E5179" s="72"/>
      <c r="F5179" s="44" t="n">
        <v>0.652777777777778</v>
      </c>
      <c r="G5179" s="30"/>
      <c r="H5179" s="44" t="n">
        <v>0.354166666666667</v>
      </c>
      <c r="I5179" s="29" t="n">
        <v>158</v>
      </c>
      <c r="K5179" s="30" t="s">
        <v>1216</v>
      </c>
      <c r="M5179" s="31" t="n">
        <f aca="false">SUM(P5179,R5179,T5179,V5179,X5179,Z5179,AB5179,AD5179,AF5179,AH5179,AJ5179,AL5179,AN5179,AP5179,AR5179,AT5179,AV5179,AX5179,AZ5179,BB5179)</f>
        <v>21147</v>
      </c>
      <c r="O5179" s="0" t="n">
        <v>1042</v>
      </c>
      <c r="P5179" s="31" t="n">
        <v>3180</v>
      </c>
      <c r="Q5179" s="0" t="n">
        <v>1043</v>
      </c>
      <c r="R5179" s="31" t="n">
        <v>1908</v>
      </c>
      <c r="S5179" s="47" t="n">
        <v>1044</v>
      </c>
      <c r="T5179" s="31" t="n">
        <v>16059</v>
      </c>
    </row>
    <row r="5180" customFormat="false" ht="15" hidden="false" customHeight="false" outlineLevel="0" collapsed="false">
      <c r="A5180" s="41" t="n">
        <v>40662</v>
      </c>
      <c r="B5180" s="68" t="s">
        <v>1189</v>
      </c>
      <c r="C5180" s="68" t="s">
        <v>925</v>
      </c>
      <c r="D5180" s="72" t="n">
        <v>27793</v>
      </c>
      <c r="E5180" s="72"/>
      <c r="F5180" s="42" t="n">
        <v>0.6875</v>
      </c>
      <c r="G5180" s="3" t="s">
        <v>1974</v>
      </c>
      <c r="H5180" s="3" t="s">
        <v>1816</v>
      </c>
      <c r="I5180" s="29" t="n">
        <v>249.6</v>
      </c>
      <c r="K5180" s="30" t="s">
        <v>1231</v>
      </c>
      <c r="M5180" s="31" t="n">
        <f aca="false">SUM(P5180,R5180,T5180,V5180,X5180,Z5180,AB5180,AD5180,AF5180,AH5180,AJ5180,AL5180,AN5180,AP5180,AR5180,AT5180,AV5180,AX5180,AZ5180,BB5180)</f>
        <v>0</v>
      </c>
    </row>
    <row r="5181" customFormat="false" ht="15" hidden="false" customHeight="false" outlineLevel="0" collapsed="false">
      <c r="A5181" s="55" t="n">
        <v>40662</v>
      </c>
      <c r="B5181" s="152" t="s">
        <v>1205</v>
      </c>
      <c r="C5181" s="152" t="s">
        <v>925</v>
      </c>
      <c r="D5181" s="72" t="n">
        <v>27794</v>
      </c>
      <c r="E5181" s="72"/>
      <c r="F5181" s="44" t="n">
        <v>0.75</v>
      </c>
      <c r="G5181" s="30" t="s">
        <v>1975</v>
      </c>
      <c r="H5181" s="44" t="s">
        <v>1321</v>
      </c>
      <c r="I5181" s="29" t="n">
        <v>403</v>
      </c>
      <c r="K5181" s="30" t="s">
        <v>1249</v>
      </c>
      <c r="M5181" s="31" t="n">
        <f aca="false">SUM(P5181,R5181,T5181,V5181,X5181,Z5181,AB5181,AD5181,AF5181,AH5181,AJ5181,AL5181,AN5181,AP5181,AR5181,AT5181,AV5181,AX5181,AZ5181,BB5181)</f>
        <v>0</v>
      </c>
    </row>
    <row r="5182" customFormat="false" ht="15" hidden="false" customHeight="false" outlineLevel="0" collapsed="false">
      <c r="A5182" s="55" t="n">
        <v>40662</v>
      </c>
      <c r="B5182" s="152" t="s">
        <v>1173</v>
      </c>
      <c r="C5182" s="152" t="s">
        <v>1049</v>
      </c>
      <c r="D5182" s="72" t="n">
        <v>27795</v>
      </c>
      <c r="E5182" s="72"/>
      <c r="F5182" s="44" t="n">
        <v>0.78125</v>
      </c>
      <c r="G5182" s="30"/>
      <c r="H5182" s="44" t="n">
        <v>0.458333333333333</v>
      </c>
      <c r="I5182" s="29" t="n">
        <v>198</v>
      </c>
      <c r="K5182" s="30" t="s">
        <v>1212</v>
      </c>
      <c r="M5182" s="31" t="n">
        <f aca="false">SUM(P5182,R5182,T5182,V5182,X5182,Z5182,AB5182,AD5182,AF5182,AH5182,AJ5182,AL5182,AN5182,AP5182,AR5182,AT5182,AV5182,AX5182,AZ5182,BB5182)</f>
        <v>0</v>
      </c>
    </row>
    <row r="5183" customFormat="false" ht="15" hidden="false" customHeight="false" outlineLevel="0" collapsed="false">
      <c r="A5183" s="41" t="n">
        <v>40662</v>
      </c>
      <c r="B5183" s="68" t="s">
        <v>1176</v>
      </c>
      <c r="C5183" s="68" t="s">
        <v>739</v>
      </c>
      <c r="D5183" s="72" t="n">
        <v>27796</v>
      </c>
      <c r="E5183" s="72"/>
      <c r="F5183" s="42" t="n">
        <v>0.604166666666667</v>
      </c>
      <c r="H5183" s="42" t="n">
        <v>0.3125</v>
      </c>
      <c r="I5183" s="29" t="n">
        <v>140</v>
      </c>
      <c r="K5183" s="30" t="s">
        <v>1222</v>
      </c>
      <c r="M5183" s="31" t="n">
        <f aca="false">SUM(P5183,R5183,T5183,V5183,X5183,Z5183,AB5183,AD5183,AF5183,AH5183,AJ5183,AL5183,AN5183,AP5183,AR5183,AT5183,AV5183,AX5183,AZ5183,BB5183)</f>
        <v>0</v>
      </c>
    </row>
    <row r="5184" customFormat="false" ht="15" hidden="false" customHeight="false" outlineLevel="0" collapsed="false">
      <c r="A5184" s="41" t="n">
        <v>40662</v>
      </c>
      <c r="B5184" s="68" t="s">
        <v>1832</v>
      </c>
      <c r="C5184" s="68" t="s">
        <v>1306</v>
      </c>
      <c r="D5184" s="72" t="n">
        <v>27797</v>
      </c>
      <c r="E5184" s="72"/>
      <c r="F5184" s="42" t="n">
        <v>0.791666666666667</v>
      </c>
      <c r="H5184" s="42" t="n">
        <v>0.458333333333333</v>
      </c>
      <c r="I5184" s="29" t="n">
        <v>208.4</v>
      </c>
      <c r="K5184" s="30" t="s">
        <v>1833</v>
      </c>
      <c r="M5184" s="31" t="n">
        <f aca="false">SUM(P5184,R5184,T5184,V5184,X5184,Z5184,AB5184,AD5184,AF5184,AH5184,AJ5184,AL5184,AN5184,AP5184,AR5184,AT5184,AV5184,AX5184,AZ5184,BB5184)</f>
        <v>0</v>
      </c>
    </row>
    <row r="5185" customFormat="false" ht="15" hidden="false" customHeight="false" outlineLevel="0" collapsed="false">
      <c r="A5185" s="41" t="n">
        <v>40662</v>
      </c>
      <c r="B5185" s="68" t="s">
        <v>96</v>
      </c>
      <c r="C5185" s="68" t="s">
        <v>892</v>
      </c>
      <c r="D5185" s="72" t="n">
        <v>27798</v>
      </c>
      <c r="E5185" s="72"/>
      <c r="F5185" s="42" t="n">
        <v>0.6875</v>
      </c>
      <c r="H5185" s="42" t="n">
        <v>0.34375</v>
      </c>
      <c r="I5185" s="29" t="n">
        <v>140.25</v>
      </c>
      <c r="K5185" s="30" t="s">
        <v>1237</v>
      </c>
      <c r="M5185" s="31" t="n">
        <f aca="false">SUM(P5185,R5185,T5185,V5185,X5185,Z5185,AB5185,AD5185,AF5185,AH5185,AJ5185,AL5185,AN5185,AP5185,AR5185,AT5185,AV5185,AX5185,AZ5185,BB5185)</f>
        <v>0</v>
      </c>
    </row>
    <row r="5186" customFormat="false" ht="15" hidden="false" customHeight="false" outlineLevel="0" collapsed="false">
      <c r="A5186" s="55" t="n">
        <v>40662</v>
      </c>
      <c r="B5186" s="152" t="s">
        <v>1169</v>
      </c>
      <c r="C5186" s="152" t="s">
        <v>925</v>
      </c>
      <c r="D5186" s="72" t="n">
        <v>27799</v>
      </c>
      <c r="E5186" s="72"/>
      <c r="F5186" s="44" t="n">
        <v>0.75</v>
      </c>
      <c r="G5186" s="30" t="s">
        <v>1786</v>
      </c>
      <c r="H5186" s="30" t="s">
        <v>1440</v>
      </c>
      <c r="I5186" s="29" t="n">
        <v>244.7</v>
      </c>
      <c r="K5186" s="30" t="s">
        <v>1214</v>
      </c>
      <c r="M5186" s="31" t="n">
        <f aca="false">SUM(P5186,R5186,T5186,V5186,X5186,Z5186,AB5186,AD5186,AF5186,AH5186,AJ5186,AL5186,AN5186,AP5186,AR5186,AT5186,AV5186,AX5186,AZ5186,BB5186)</f>
        <v>0</v>
      </c>
    </row>
    <row r="5187" customFormat="false" ht="15" hidden="false" customHeight="false" outlineLevel="0" collapsed="false">
      <c r="A5187" s="55" t="n">
        <v>40662</v>
      </c>
      <c r="B5187" s="152" t="s">
        <v>1870</v>
      </c>
      <c r="C5187" s="152" t="s">
        <v>11</v>
      </c>
      <c r="D5187" s="72" t="n">
        <v>27800</v>
      </c>
      <c r="E5187" s="72"/>
      <c r="F5187" s="44" t="n">
        <v>0.645833333333333</v>
      </c>
      <c r="G5187" s="30"/>
      <c r="H5187" s="30" t="s">
        <v>1678</v>
      </c>
      <c r="I5187" s="29" t="n">
        <v>172.8</v>
      </c>
      <c r="K5187" s="30" t="s">
        <v>1621</v>
      </c>
      <c r="M5187" s="31" t="n">
        <f aca="false">SUM(P5187,R5187,T5187,V5187,X5187,Z5187,AB5187,AD5187,AF5187,AH5187,AJ5187,AL5187,AN5187,AP5187,AR5187,AT5187,AV5187,AX5187,AZ5187,BB5187)</f>
        <v>0</v>
      </c>
    </row>
    <row r="5188" customFormat="false" ht="15" hidden="false" customHeight="false" outlineLevel="0" collapsed="false">
      <c r="A5188" s="55" t="n">
        <v>40662</v>
      </c>
      <c r="B5188" s="152" t="s">
        <v>1186</v>
      </c>
      <c r="C5188" s="152" t="s">
        <v>1412</v>
      </c>
      <c r="D5188" s="72" t="n">
        <v>27801</v>
      </c>
      <c r="E5188" s="72"/>
      <c r="F5188" s="44" t="n">
        <v>0.520833333333333</v>
      </c>
      <c r="G5188" s="30"/>
      <c r="H5188" s="44" t="n">
        <v>0.166666666666667</v>
      </c>
      <c r="I5188" s="29" t="n">
        <v>77</v>
      </c>
      <c r="M5188" s="31" t="n">
        <f aca="false">SUM(P5188,R5188,T5188,V5188,X5188,Z5188,AB5188,AD5188,AF5188,AH5188,AJ5188,AL5188,AN5188,AP5188,AR5188,AT5188,AV5188,AX5188,AZ5188,BB5188)</f>
        <v>0</v>
      </c>
    </row>
    <row r="5189" customFormat="false" ht="15" hidden="false" customHeight="false" outlineLevel="0" collapsed="false">
      <c r="A5189" s="41" t="n">
        <v>40662</v>
      </c>
      <c r="B5189" s="68" t="s">
        <v>1745</v>
      </c>
      <c r="C5189" s="68" t="s">
        <v>307</v>
      </c>
      <c r="D5189" s="72" t="n">
        <v>27802</v>
      </c>
      <c r="E5189" s="72"/>
      <c r="F5189" s="42" t="n">
        <v>0.729166666666667</v>
      </c>
      <c r="H5189" s="42" t="n">
        <v>0.375</v>
      </c>
      <c r="I5189" s="29" t="n">
        <v>167</v>
      </c>
      <c r="K5189" s="30" t="s">
        <v>1766</v>
      </c>
      <c r="M5189" s="31" t="n">
        <f aca="false">SUM(P5189,R5189,T5189,V5189,X5189,Z5189,AB5189,AD5189,AF5189,AH5189,AJ5189,AL5189,AN5189,AP5189,AR5189,AT5189,AV5189,AX5189,AZ5189,BB5189)</f>
        <v>0</v>
      </c>
    </row>
    <row r="5190" customFormat="false" ht="15" hidden="false" customHeight="false" outlineLevel="0" collapsed="false">
      <c r="A5190" s="41" t="n">
        <v>40662</v>
      </c>
      <c r="B5190" s="68" t="s">
        <v>403</v>
      </c>
      <c r="C5190" s="68" t="s">
        <v>760</v>
      </c>
      <c r="D5190" s="72" t="n">
        <v>27803</v>
      </c>
      <c r="E5190" s="72"/>
      <c r="F5190" s="42" t="n">
        <v>0.729166666666667</v>
      </c>
      <c r="G5190" s="3" t="s">
        <v>1220</v>
      </c>
      <c r="H5190" s="3" t="s">
        <v>1276</v>
      </c>
      <c r="I5190" s="29" t="n">
        <v>185</v>
      </c>
      <c r="M5190" s="31" t="n">
        <f aca="false">SUM(P5190,R5190,T5190,V5190,X5190,Z5190,AB5190,AD5190,AF5190,AH5190,AJ5190,AL5190,AN5190,AP5190,AR5190,AT5190,AV5190,AX5190,AZ5190,BB5190)</f>
        <v>0</v>
      </c>
    </row>
    <row r="5191" customFormat="false" ht="15" hidden="false" customHeight="false" outlineLevel="0" collapsed="false">
      <c r="A5191" s="41" t="n">
        <v>40662</v>
      </c>
      <c r="B5191" s="68" t="s">
        <v>1195</v>
      </c>
      <c r="C5191" s="68" t="s">
        <v>842</v>
      </c>
      <c r="D5191" s="72" t="n">
        <v>27804</v>
      </c>
      <c r="E5191" s="72"/>
      <c r="F5191" s="42" t="n">
        <v>0.680555555555555</v>
      </c>
      <c r="H5191" s="42" t="n">
        <v>0.3125</v>
      </c>
      <c r="I5191" s="29" t="n">
        <v>140</v>
      </c>
      <c r="K5191" s="30" t="s">
        <v>1217</v>
      </c>
      <c r="M5191" s="31" t="n">
        <f aca="false">SUM(P5191,R5191,T5191,V5191,X5191,Z5191,AB5191,AD5191,AF5191,AH5191,AJ5191,AL5191,AN5191,AP5191,AR5191,AT5191,AV5191,AX5191,AZ5191,BB5191)</f>
        <v>0</v>
      </c>
    </row>
    <row r="5192" customFormat="false" ht="15" hidden="false" customHeight="false" outlineLevel="0" collapsed="false">
      <c r="A5192" s="55" t="n">
        <v>40662</v>
      </c>
      <c r="B5192" s="152" t="s">
        <v>1203</v>
      </c>
      <c r="C5192" s="152" t="s">
        <v>1300</v>
      </c>
      <c r="D5192" s="72" t="n">
        <v>27805</v>
      </c>
      <c r="E5192" s="72"/>
      <c r="F5192" s="44" t="n">
        <v>0.84375</v>
      </c>
      <c r="G5192" s="30"/>
      <c r="H5192" s="44" t="n">
        <v>0.479166666666667</v>
      </c>
      <c r="I5192" s="29" t="n">
        <v>224.15</v>
      </c>
      <c r="K5192" s="30" t="s">
        <v>1244</v>
      </c>
      <c r="M5192" s="31" t="n">
        <f aca="false">SUM(P5192,R5192,T5192,V5192,X5192,Z5192,AB5192,AD5192,AF5192,AH5192,AJ5192,AL5192,AN5192,AP5192,AR5192,AT5192,AV5192,AX5192,AZ5192,BB5192)</f>
        <v>0</v>
      </c>
    </row>
    <row r="5193" customFormat="false" ht="15" hidden="false" customHeight="false" outlineLevel="0" collapsed="false">
      <c r="A5193" s="55" t="n">
        <v>40662</v>
      </c>
      <c r="B5193" s="152" t="s">
        <v>1199</v>
      </c>
      <c r="C5193" s="152" t="s">
        <v>11</v>
      </c>
      <c r="D5193" s="72" t="n">
        <v>27806</v>
      </c>
      <c r="E5193" s="72"/>
      <c r="F5193" s="44" t="n">
        <v>0.673611111111111</v>
      </c>
      <c r="G5193" s="30"/>
      <c r="H5193" s="44" t="n">
        <v>0.229166666666667</v>
      </c>
      <c r="I5193" s="29" t="n">
        <v>122</v>
      </c>
      <c r="K5193" s="30" t="s">
        <v>1253</v>
      </c>
      <c r="M5193" s="31" t="n">
        <f aca="false">SUM(P5193,R5193,T5193,V5193,X5193,Z5193,AB5193,AD5193,AF5193,AH5193,AJ5193,AL5193,AN5193,AP5193,AR5193,AT5193,AV5193,AX5193,AZ5193,BB5193)</f>
        <v>0</v>
      </c>
    </row>
    <row r="5194" customFormat="false" ht="15" hidden="false" customHeight="false" outlineLevel="0" collapsed="false">
      <c r="A5194" s="55" t="n">
        <v>40662</v>
      </c>
      <c r="B5194" s="152" t="s">
        <v>1176</v>
      </c>
      <c r="C5194" s="152" t="s">
        <v>1340</v>
      </c>
      <c r="D5194" s="72" t="n">
        <v>27807</v>
      </c>
      <c r="E5194" s="72"/>
      <c r="F5194" s="44" t="n">
        <v>0.701388888888889</v>
      </c>
      <c r="G5194" s="30"/>
      <c r="H5194" s="44" t="n">
        <v>0.166666666666667</v>
      </c>
      <c r="I5194" s="29" t="n">
        <v>77</v>
      </c>
      <c r="K5194" s="30" t="s">
        <v>1222</v>
      </c>
      <c r="M5194" s="31" t="n">
        <f aca="false">SUM(P5194,R5194,T5194,V5194,X5194,Z5194,AB5194,AD5194,AF5194,AH5194,AJ5194,AL5194,AN5194,AP5194,AR5194,AT5194,AV5194,AX5194,AZ5194,BB5194)</f>
        <v>0</v>
      </c>
    </row>
    <row r="5195" customFormat="false" ht="15" hidden="false" customHeight="false" outlineLevel="0" collapsed="false">
      <c r="A5195" s="41" t="n">
        <v>40662</v>
      </c>
      <c r="B5195" s="68" t="s">
        <v>1208</v>
      </c>
      <c r="C5195" s="68" t="s">
        <v>438</v>
      </c>
      <c r="D5195" s="72" t="n">
        <v>27808</v>
      </c>
      <c r="E5195" s="72"/>
      <c r="F5195" s="42" t="n">
        <v>0.701388888888889</v>
      </c>
      <c r="H5195" s="42" t="n">
        <v>0.166666666666667</v>
      </c>
      <c r="I5195" s="29" t="n">
        <v>77</v>
      </c>
      <c r="K5195" s="30" t="s">
        <v>1238</v>
      </c>
      <c r="M5195" s="31" t="n">
        <f aca="false">SUM(P5195,R5195,T5195,V5195,X5195,Z5195,AB5195,AD5195,AF5195,AH5195,AJ5195,AL5195,AN5195,AP5195,AR5195,AT5195,AV5195,AX5195,AZ5195,BB5195)</f>
        <v>0</v>
      </c>
    </row>
    <row r="5196" customFormat="false" ht="15" hidden="false" customHeight="false" outlineLevel="0" collapsed="false">
      <c r="A5196" s="41" t="n">
        <v>40662</v>
      </c>
      <c r="B5196" s="68" t="s">
        <v>1176</v>
      </c>
      <c r="C5196" s="68" t="s">
        <v>1956</v>
      </c>
      <c r="D5196" s="72" t="n">
        <v>27809</v>
      </c>
      <c r="E5196" s="72"/>
      <c r="F5196" s="42" t="n">
        <v>0.767361111111111</v>
      </c>
      <c r="H5196" s="42" t="n">
        <v>0.166666666666667</v>
      </c>
      <c r="I5196" s="29" t="n">
        <v>77</v>
      </c>
      <c r="K5196" s="30" t="s">
        <v>1222</v>
      </c>
      <c r="M5196" s="31" t="n">
        <f aca="false">SUM(P5196,R5196,T5196,V5196,X5196,Z5196,AB5196,AD5196,AF5196,AH5196,AJ5196,AL5196,AN5196,AP5196,AR5196,AT5196,AV5196,AX5196,AZ5196,BB5196)</f>
        <v>0</v>
      </c>
    </row>
    <row r="5197" customFormat="false" ht="15" hidden="false" customHeight="false" outlineLevel="0" collapsed="false">
      <c r="A5197" s="55" t="n">
        <v>40662</v>
      </c>
      <c r="B5197" s="152" t="s">
        <v>1745</v>
      </c>
      <c r="C5197" s="152" t="s">
        <v>1956</v>
      </c>
      <c r="D5197" s="72" t="n">
        <v>27810</v>
      </c>
      <c r="E5197" s="72"/>
      <c r="F5197" s="44" t="n">
        <v>0.833333333333333</v>
      </c>
      <c r="G5197" s="30"/>
      <c r="H5197" s="44" t="n">
        <v>0.166666666666667</v>
      </c>
      <c r="I5197" s="29" t="n">
        <v>87.8</v>
      </c>
      <c r="K5197" s="30" t="s">
        <v>1766</v>
      </c>
      <c r="M5197" s="31" t="n">
        <f aca="false">SUM(P5197,R5197,T5197,V5197,X5197,Z5197,AB5197,AD5197,AF5197,AH5197,AJ5197,AL5197,AN5197,AP5197,AR5197,AT5197,AV5197,AX5197,AZ5197,BB5197)</f>
        <v>0</v>
      </c>
    </row>
    <row r="5199" customFormat="false" ht="15" hidden="false" customHeight="false" outlineLevel="0" collapsed="false">
      <c r="A5199" s="134"/>
      <c r="B5199" s="133"/>
      <c r="C5199" s="133"/>
      <c r="D5199" s="134"/>
      <c r="E5199" s="134"/>
      <c r="F5199" s="134"/>
      <c r="G5199" s="134"/>
      <c r="H5199" s="134"/>
      <c r="I5199" s="136"/>
      <c r="J5199" s="136"/>
      <c r="K5199" s="134"/>
    </row>
    <row r="5200" customFormat="false" ht="18.75" hidden="false" customHeight="false" outlineLevel="0" collapsed="false">
      <c r="A5200" s="134"/>
      <c r="B5200" s="133"/>
      <c r="C5200" s="133"/>
      <c r="D5200" s="134"/>
      <c r="E5200" s="134"/>
      <c r="F5200" s="134"/>
      <c r="G5200" s="76" t="s">
        <v>1592</v>
      </c>
      <c r="H5200" s="134"/>
      <c r="I5200" s="136"/>
      <c r="J5200" s="136"/>
      <c r="K5200" s="134"/>
    </row>
    <row r="5201" customFormat="false" ht="15" hidden="false" customHeight="false" outlineLevel="0" collapsed="false">
      <c r="A5201" s="55" t="n">
        <v>40663</v>
      </c>
      <c r="B5201" s="56" t="s">
        <v>1173</v>
      </c>
      <c r="C5201" s="56" t="s">
        <v>1049</v>
      </c>
      <c r="D5201" s="30" t="n">
        <v>27811</v>
      </c>
      <c r="E5201" s="30"/>
      <c r="F5201" s="44" t="n">
        <v>0.666666666666667</v>
      </c>
      <c r="G5201" s="30"/>
      <c r="H5201" s="44" t="n">
        <v>0.333333333333333</v>
      </c>
      <c r="I5201" s="29" t="n">
        <v>144</v>
      </c>
      <c r="K5201" s="30" t="s">
        <v>1212</v>
      </c>
      <c r="M5201" s="31" t="n">
        <f aca="false">SUM(P5201,R5201,T5201,V5201,X5201,Z5201,AB5201,AD5201,AF5201,AH5201,AJ5201,AL5201,AN5201,AP5201,AR5201,AT5201,AV5201,AX5201,AZ5201,BB5201)</f>
        <v>0</v>
      </c>
    </row>
    <row r="5202" customFormat="false" ht="15" hidden="false" customHeight="false" outlineLevel="0" collapsed="false">
      <c r="A5202" s="41" t="n">
        <v>40663</v>
      </c>
      <c r="B5202" s="0" t="s">
        <v>1195</v>
      </c>
      <c r="C5202" s="0" t="s">
        <v>842</v>
      </c>
      <c r="D5202" s="3" t="n">
        <v>27812</v>
      </c>
      <c r="F5202" s="42" t="n">
        <v>0.520833333333333</v>
      </c>
      <c r="H5202" s="42" t="n">
        <v>0.1875</v>
      </c>
      <c r="I5202" s="29" t="n">
        <v>86</v>
      </c>
      <c r="K5202" s="30" t="s">
        <v>1217</v>
      </c>
      <c r="M5202" s="31" t="n">
        <f aca="false">SUM(P5202,R5202,T5202,V5202,X5202,Z5202,AB5202,AD5202,AF5202,AH5202,AJ5202,AL5202,AN5202,AP5202,AR5202,AT5202,AV5202,AX5202,AZ5202,BB5202)</f>
        <v>0</v>
      </c>
    </row>
    <row r="5206" customFormat="false" ht="15" hidden="false" customHeight="false" outlineLevel="0" collapsed="false">
      <c r="A5206" s="198"/>
      <c r="B5206" s="199"/>
      <c r="C5206" s="199"/>
      <c r="D5206" s="198"/>
      <c r="E5206" s="198"/>
      <c r="F5206" s="198"/>
      <c r="G5206" s="198"/>
      <c r="H5206" s="198"/>
      <c r="I5206" s="200"/>
      <c r="J5206" s="200"/>
      <c r="K5206" s="198"/>
    </row>
    <row r="5207" customFormat="false" ht="15" hidden="false" customHeight="false" outlineLevel="0" collapsed="false">
      <c r="A5207" s="198"/>
      <c r="B5207" s="199"/>
      <c r="C5207" s="199"/>
      <c r="D5207" s="198"/>
      <c r="E5207" s="198"/>
      <c r="F5207" s="198"/>
      <c r="G5207" s="198"/>
      <c r="H5207" s="198"/>
      <c r="I5207" s="200"/>
      <c r="J5207" s="200"/>
      <c r="K5207" s="198"/>
    </row>
    <row r="5208" customFormat="false" ht="15" hidden="false" customHeight="false" outlineLevel="0" collapsed="false">
      <c r="A5208" s="198"/>
      <c r="B5208" s="199"/>
      <c r="C5208" s="199"/>
      <c r="D5208" s="198"/>
      <c r="E5208" s="198"/>
      <c r="F5208" s="91" t="s">
        <v>1976</v>
      </c>
      <c r="G5208" s="91" t="s">
        <v>1977</v>
      </c>
      <c r="H5208" s="198"/>
      <c r="I5208" s="200"/>
      <c r="J5208" s="200"/>
      <c r="K5208" s="198"/>
    </row>
    <row r="5209" customFormat="false" ht="15" hidden="false" customHeight="false" outlineLevel="0" collapsed="false">
      <c r="A5209" s="198"/>
      <c r="B5209" s="199"/>
      <c r="C5209" s="199"/>
      <c r="D5209" s="198"/>
      <c r="E5209" s="198"/>
      <c r="F5209" s="198"/>
      <c r="G5209" s="198"/>
      <c r="H5209" s="198"/>
      <c r="I5209" s="200"/>
      <c r="J5209" s="200"/>
      <c r="K5209" s="198"/>
    </row>
    <row r="5210" customFormat="false" ht="15" hidden="false" customHeight="false" outlineLevel="0" collapsed="false">
      <c r="A5210" s="134"/>
      <c r="B5210" s="133"/>
      <c r="C5210" s="133"/>
      <c r="D5210" s="134"/>
      <c r="E5210" s="134"/>
      <c r="F5210" s="134"/>
      <c r="G5210" s="134"/>
      <c r="H5210" s="134"/>
      <c r="I5210" s="136"/>
      <c r="J5210" s="136"/>
      <c r="K5210" s="134"/>
    </row>
    <row r="5211" customFormat="false" ht="18.75" hidden="false" customHeight="false" outlineLevel="0" collapsed="false">
      <c r="A5211" s="134"/>
      <c r="B5211" s="133"/>
      <c r="C5211" s="133"/>
      <c r="D5211" s="134"/>
      <c r="E5211" s="134"/>
      <c r="F5211" s="134"/>
      <c r="G5211" s="76" t="s">
        <v>1624</v>
      </c>
      <c r="H5211" s="134"/>
      <c r="I5211" s="136"/>
      <c r="J5211" s="136"/>
      <c r="K5211" s="134"/>
    </row>
    <row r="5212" customFormat="false" ht="15" hidden="false" customHeight="false" outlineLevel="0" collapsed="false">
      <c r="A5212" s="41" t="n">
        <v>40665</v>
      </c>
      <c r="B5212" s="68" t="s">
        <v>679</v>
      </c>
      <c r="C5212" s="68" t="s">
        <v>1206</v>
      </c>
      <c r="D5212" s="69" t="n">
        <v>27813</v>
      </c>
      <c r="E5212" s="69"/>
      <c r="F5212" s="3" t="s">
        <v>1162</v>
      </c>
      <c r="H5212" s="3" t="s">
        <v>1162</v>
      </c>
      <c r="I5212" s="29" t="n">
        <v>202</v>
      </c>
      <c r="K5212" s="30" t="s">
        <v>1223</v>
      </c>
      <c r="M5212" s="31" t="n">
        <f aca="false">SUM(P5212,R5212,T5212,V5212,X5212,Z5212,AB5212,AD5212,AF5212,AH5212,AJ5212,AL5212,AN5212,AP5212,AR5212,AT5212,AV5212,AX5212,AZ5212,BB5212)</f>
        <v>8412.57</v>
      </c>
      <c r="O5212" s="0" t="n">
        <v>26845</v>
      </c>
      <c r="P5212" s="31" t="n">
        <v>640.54</v>
      </c>
      <c r="Q5212" s="0" t="n">
        <v>26844</v>
      </c>
      <c r="R5212" s="31" t="n">
        <v>741.1</v>
      </c>
      <c r="S5212" s="47" t="n">
        <v>26842</v>
      </c>
      <c r="T5212" s="31" t="n">
        <v>420.3</v>
      </c>
      <c r="U5212" s="47" t="n">
        <v>26841</v>
      </c>
      <c r="V5212" s="31" t="n">
        <v>1035.97</v>
      </c>
      <c r="W5212" s="47" t="n">
        <v>26840</v>
      </c>
      <c r="X5212" s="31" t="n">
        <v>663.85</v>
      </c>
      <c r="Y5212" s="47" t="n">
        <v>26839</v>
      </c>
      <c r="Z5212" s="31" t="n">
        <v>69.77</v>
      </c>
      <c r="AA5212" s="47" t="n">
        <v>26838</v>
      </c>
      <c r="AB5212" s="31" t="n">
        <v>248.54</v>
      </c>
      <c r="AC5212" s="47" t="n">
        <v>26835</v>
      </c>
      <c r="AD5212" s="31" t="n">
        <v>4260</v>
      </c>
      <c r="AE5212" s="47" t="n">
        <v>26836</v>
      </c>
      <c r="AF5212" s="31" t="n">
        <v>175</v>
      </c>
      <c r="AG5212" s="47" t="n">
        <v>26797</v>
      </c>
      <c r="AH5212" s="31" t="n">
        <v>157.5</v>
      </c>
    </row>
    <row r="5213" customFormat="false" ht="15" hidden="false" customHeight="false" outlineLevel="0" collapsed="false">
      <c r="A5213" s="41" t="n">
        <v>40665</v>
      </c>
      <c r="B5213" s="68" t="s">
        <v>383</v>
      </c>
      <c r="C5213" s="68" t="s">
        <v>1206</v>
      </c>
      <c r="D5213" s="69" t="n">
        <v>27814</v>
      </c>
      <c r="E5213" s="69"/>
      <c r="F5213" s="3" t="s">
        <v>1162</v>
      </c>
      <c r="G5213" s="3" t="s">
        <v>1602</v>
      </c>
      <c r="H5213" s="3" t="s">
        <v>1162</v>
      </c>
      <c r="I5213" s="29" t="n">
        <v>225.8</v>
      </c>
      <c r="K5213" s="30" t="s">
        <v>1232</v>
      </c>
      <c r="M5213" s="31" t="n">
        <f aca="false">SUM(P5213,R5213,T5213,V5213,X5213,Z5213,AB5213,AD5213,AF5213,AH5213,AJ5213,AL5213,AN5213,AP5213,AR5213,AT5213,AV5213,AX5213,AZ5213,BB5213)</f>
        <v>21803.67</v>
      </c>
      <c r="O5213" s="0" t="n">
        <v>26848</v>
      </c>
      <c r="P5213" s="31" t="n">
        <v>104.91</v>
      </c>
      <c r="Q5213" s="0" t="n">
        <v>26847</v>
      </c>
      <c r="R5213" s="31" t="n">
        <v>132.52</v>
      </c>
      <c r="S5213" s="47" t="n">
        <v>26846</v>
      </c>
      <c r="T5213" s="31" t="n">
        <v>1298.85</v>
      </c>
      <c r="U5213" s="47" t="n">
        <v>26871</v>
      </c>
      <c r="V5213" s="31" t="n">
        <v>210</v>
      </c>
      <c r="W5213" s="47" t="n">
        <v>26872</v>
      </c>
      <c r="X5213" s="31" t="n">
        <v>2000</v>
      </c>
      <c r="Y5213" s="47" t="n">
        <v>26880</v>
      </c>
      <c r="Z5213" s="31" t="n">
        <v>519.12</v>
      </c>
      <c r="AA5213" s="47" t="n">
        <v>26878</v>
      </c>
      <c r="AB5213" s="31" t="n">
        <v>32</v>
      </c>
      <c r="AC5213" s="47" t="n">
        <v>26877</v>
      </c>
      <c r="AD5213" s="31" t="n">
        <v>202.5</v>
      </c>
      <c r="AE5213" s="47" t="n">
        <v>26882</v>
      </c>
      <c r="AF5213" s="31" t="n">
        <v>141.75</v>
      </c>
      <c r="AG5213" s="47" t="n">
        <v>26886</v>
      </c>
      <c r="AH5213" s="31" t="n">
        <v>3036.02</v>
      </c>
      <c r="AI5213" s="47" t="n">
        <v>26887</v>
      </c>
      <c r="AJ5213" s="31" t="n">
        <v>300</v>
      </c>
      <c r="AK5213" s="47" t="n">
        <v>26868</v>
      </c>
      <c r="AL5213" s="31" t="n">
        <v>10875</v>
      </c>
      <c r="AM5213" s="47" t="n">
        <v>26870</v>
      </c>
      <c r="AN5213" s="31" t="n">
        <v>1500</v>
      </c>
      <c r="AO5213" s="47" t="n">
        <v>26869</v>
      </c>
      <c r="AP5213" s="31" t="n">
        <v>1451</v>
      </c>
    </row>
    <row r="5214" customFormat="false" ht="15" hidden="false" customHeight="false" outlineLevel="0" collapsed="false">
      <c r="A5214" s="41" t="n">
        <v>40665</v>
      </c>
      <c r="B5214" s="68" t="s">
        <v>1165</v>
      </c>
      <c r="C5214" s="68" t="s">
        <v>1206</v>
      </c>
      <c r="D5214" s="69" t="n">
        <v>27815</v>
      </c>
      <c r="E5214" s="69"/>
      <c r="F5214" s="3" t="s">
        <v>1162</v>
      </c>
      <c r="G5214" s="3" t="s">
        <v>1978</v>
      </c>
      <c r="H5214" s="3" t="s">
        <v>1162</v>
      </c>
      <c r="I5214" s="29" t="n">
        <v>276.3</v>
      </c>
      <c r="K5214" s="30" t="s">
        <v>1233</v>
      </c>
      <c r="M5214" s="31" t="n">
        <f aca="false">SUM(P5214,R5214,T5214,V5214,X5214,Z5214,AB5214,AD5214,AF5214,AH5214,AJ5214,AL5214,AN5214,AP5214,AR5214,AT5214,AV5214,AX5214,AZ5214,BB5214)</f>
        <v>13723.44</v>
      </c>
      <c r="O5214" s="0" t="n">
        <v>26855</v>
      </c>
      <c r="P5214" s="31" t="n">
        <v>402.14</v>
      </c>
      <c r="Q5214" s="0" t="n">
        <v>26854</v>
      </c>
      <c r="R5214" s="31" t="n">
        <v>621.54</v>
      </c>
      <c r="S5214" s="47" t="n">
        <v>26853</v>
      </c>
      <c r="T5214" s="31" t="n">
        <v>149.13</v>
      </c>
      <c r="U5214" s="47" t="n">
        <v>26852</v>
      </c>
      <c r="V5214" s="31" t="n">
        <v>609.57</v>
      </c>
      <c r="W5214" s="47" t="n">
        <v>26851</v>
      </c>
      <c r="X5214" s="31" t="n">
        <v>91.05</v>
      </c>
      <c r="Y5214" s="47" t="n">
        <v>26850</v>
      </c>
      <c r="Z5214" s="31" t="n">
        <v>163.52</v>
      </c>
      <c r="AA5214" s="47" t="n">
        <v>26849</v>
      </c>
      <c r="AB5214" s="31" t="n">
        <v>97.49</v>
      </c>
      <c r="AC5214" s="47" t="n">
        <v>26874</v>
      </c>
      <c r="AD5214" s="31" t="n">
        <v>177</v>
      </c>
      <c r="AE5214" s="47" t="n">
        <v>26867</v>
      </c>
      <c r="AF5214" s="31" t="n">
        <v>10875</v>
      </c>
      <c r="AG5214" s="47" t="n">
        <v>26879</v>
      </c>
      <c r="AH5214" s="31" t="n">
        <v>537</v>
      </c>
    </row>
    <row r="5215" customFormat="false" ht="15" hidden="false" customHeight="false" outlineLevel="0" collapsed="false">
      <c r="A5215" s="41" t="n">
        <v>40665</v>
      </c>
      <c r="B5215" s="68" t="s">
        <v>627</v>
      </c>
      <c r="C5215" s="68" t="s">
        <v>1206</v>
      </c>
      <c r="D5215" s="69" t="n">
        <v>27816</v>
      </c>
      <c r="E5215" s="69"/>
      <c r="F5215" s="3" t="s">
        <v>1162</v>
      </c>
      <c r="H5215" s="3" t="s">
        <v>1162</v>
      </c>
      <c r="I5215" s="29" t="n">
        <v>202</v>
      </c>
      <c r="K5215" s="30" t="s">
        <v>1303</v>
      </c>
      <c r="M5215" s="31" t="n">
        <f aca="false">SUM(P5215,R5215,T5215,V5215,X5215,Z5215,AB5215,AD5215,AF5215,AH5215,AJ5215,AL5215,AN5215,AP5215,AR5215,AT5215,AV5215,AX5215,AZ5215,BB5215)</f>
        <v>14853.33</v>
      </c>
      <c r="O5215" s="0" t="n">
        <v>26843</v>
      </c>
      <c r="P5215" s="31" t="n">
        <v>339.72</v>
      </c>
      <c r="Q5215" s="0" t="n">
        <v>24250</v>
      </c>
      <c r="R5215" s="31" t="n">
        <v>291</v>
      </c>
      <c r="S5215" s="47" t="n">
        <v>26712</v>
      </c>
      <c r="T5215" s="31" t="n">
        <v>197.36</v>
      </c>
      <c r="U5215" s="47" t="n">
        <v>26714</v>
      </c>
      <c r="V5215" s="31" t="n">
        <v>1422.63</v>
      </c>
      <c r="W5215" s="47" t="n">
        <v>26715</v>
      </c>
      <c r="X5215" s="31" t="n">
        <v>2646.12</v>
      </c>
      <c r="Y5215" s="47" t="n">
        <v>26833</v>
      </c>
      <c r="Z5215" s="31" t="n">
        <v>9645</v>
      </c>
      <c r="AA5215" s="47" t="n">
        <v>26883</v>
      </c>
      <c r="AB5215" s="31" t="n">
        <v>110</v>
      </c>
      <c r="AC5215" s="47" t="n">
        <v>26885</v>
      </c>
      <c r="AD5215" s="31" t="n">
        <v>201.5</v>
      </c>
    </row>
    <row r="5216" customFormat="false" ht="15" hidden="false" customHeight="false" outlineLevel="0" collapsed="false">
      <c r="A5216" s="41" t="n">
        <v>40665</v>
      </c>
      <c r="B5216" s="0" t="s">
        <v>1189</v>
      </c>
      <c r="C5216" s="0" t="s">
        <v>925</v>
      </c>
      <c r="D5216" s="69" t="n">
        <v>27817</v>
      </c>
      <c r="E5216" s="69"/>
      <c r="F5216" s="42" t="n">
        <v>0.652777777777778</v>
      </c>
      <c r="H5216" s="42" t="n">
        <v>0.354166666666667</v>
      </c>
      <c r="I5216" s="29" t="n">
        <v>203.9</v>
      </c>
      <c r="K5216" s="30" t="s">
        <v>1214</v>
      </c>
      <c r="M5216" s="31" t="n">
        <f aca="false">SUM(P5216,R5216,T5216,V5216,X5216,Z5216,AB5216,AD5216,AF5216,AH5216,AJ5216,AL5216,AN5216,AP5216,AR5216,AT5216,AV5216,AX5216,AZ5216,BB5216)</f>
        <v>0</v>
      </c>
    </row>
    <row r="5217" customFormat="false" ht="15" hidden="false" customHeight="false" outlineLevel="0" collapsed="false">
      <c r="A5217" s="41" t="n">
        <v>40665</v>
      </c>
      <c r="B5217" s="0" t="s">
        <v>1176</v>
      </c>
      <c r="C5217" s="0" t="s">
        <v>557</v>
      </c>
      <c r="D5217" s="69" t="n">
        <v>27818</v>
      </c>
      <c r="E5217" s="69"/>
      <c r="F5217" s="42" t="n">
        <v>0.451388888888889</v>
      </c>
      <c r="H5217" s="42" t="n">
        <v>0.166666666666667</v>
      </c>
      <c r="I5217" s="29" t="n">
        <v>77</v>
      </c>
      <c r="K5217" s="30" t="s">
        <v>1222</v>
      </c>
      <c r="M5217" s="31" t="n">
        <f aca="false">SUM(P5217,R5217,T5217,V5217,X5217,Z5217,AB5217,AD5217,AF5217,AH5217,AJ5217,AL5217,AN5217,AP5217,AR5217,AT5217,AV5217,AX5217,AZ5217,BB5217)</f>
        <v>0</v>
      </c>
    </row>
    <row r="5218" customFormat="false" ht="15" hidden="false" customHeight="false" outlineLevel="0" collapsed="false">
      <c r="A5218" s="41" t="n">
        <v>40665</v>
      </c>
      <c r="B5218" s="0" t="s">
        <v>1193</v>
      </c>
      <c r="C5218" s="0" t="s">
        <v>1300</v>
      </c>
      <c r="D5218" s="69" t="n">
        <v>27819</v>
      </c>
      <c r="E5218" s="69"/>
      <c r="F5218" s="42" t="n">
        <v>0.777777777777778</v>
      </c>
      <c r="G5218" s="3" t="s">
        <v>1453</v>
      </c>
      <c r="H5218" s="3" t="s">
        <v>1483</v>
      </c>
      <c r="I5218" s="29" t="n">
        <v>227.9</v>
      </c>
      <c r="K5218" s="30" t="s">
        <v>1216</v>
      </c>
      <c r="M5218" s="31" t="n">
        <f aca="false">SUM(P5218,R5218,T5218,V5218,X5218,Z5218,AB5218,AD5218,AF5218,AH5218,AJ5218,AL5218,AN5218,AP5218,AR5218,AT5218,AV5218,AX5218,AZ5218,BB5218)</f>
        <v>0</v>
      </c>
    </row>
    <row r="5219" customFormat="false" ht="15" hidden="false" customHeight="false" outlineLevel="0" collapsed="false">
      <c r="A5219" s="41" t="n">
        <v>40665</v>
      </c>
      <c r="B5219" s="0" t="s">
        <v>1173</v>
      </c>
      <c r="C5219" s="0" t="s">
        <v>1049</v>
      </c>
      <c r="D5219" s="69" t="n">
        <v>27820</v>
      </c>
      <c r="E5219" s="69"/>
      <c r="F5219" s="42" t="n">
        <v>0.729166666666667</v>
      </c>
      <c r="H5219" s="42" t="n">
        <v>0.395833333333333</v>
      </c>
      <c r="I5219" s="29" t="n">
        <v>171</v>
      </c>
      <c r="K5219" s="30" t="s">
        <v>1212</v>
      </c>
      <c r="M5219" s="31" t="n">
        <f aca="false">SUM(P5219,R5219,T5219,V5219,X5219,Z5219,AB5219,AD5219,AF5219,AH5219,AJ5219,AL5219,AN5219,AP5219,AR5219,AT5219,AV5219,AX5219,AZ5219,BB5219)</f>
        <v>0</v>
      </c>
    </row>
    <row r="5220" customFormat="false" ht="15" hidden="false" customHeight="false" outlineLevel="0" collapsed="false">
      <c r="A5220" s="41" t="n">
        <v>40665</v>
      </c>
      <c r="B5220" s="0" t="s">
        <v>1169</v>
      </c>
      <c r="C5220" s="0" t="s">
        <v>925</v>
      </c>
      <c r="D5220" s="69" t="n">
        <v>27821</v>
      </c>
      <c r="E5220" s="69"/>
      <c r="F5220" s="42" t="n">
        <v>0.711805555555555</v>
      </c>
      <c r="G5220" s="3" t="s">
        <v>1564</v>
      </c>
      <c r="H5220" s="3" t="s">
        <v>1302</v>
      </c>
      <c r="I5220" s="29" t="n">
        <v>233</v>
      </c>
      <c r="K5220" s="30" t="s">
        <v>1214</v>
      </c>
      <c r="M5220" s="31" t="n">
        <f aca="false">SUM(P5220,R5220,T5220,V5220,X5220,Z5220,AB5220,AD5220,AF5220,AH5220,AJ5220,AL5220,AN5220,AP5220,AR5220,AT5220,AV5220,AX5220,AZ5220,BB5220)</f>
        <v>0</v>
      </c>
    </row>
    <row r="5221" customFormat="false" ht="15" hidden="false" customHeight="false" outlineLevel="0" collapsed="false">
      <c r="A5221" s="41" t="n">
        <v>40665</v>
      </c>
      <c r="B5221" s="0" t="s">
        <v>1195</v>
      </c>
      <c r="C5221" s="0" t="s">
        <v>1032</v>
      </c>
      <c r="D5221" s="69" t="n">
        <v>27822</v>
      </c>
      <c r="E5221" s="69"/>
      <c r="F5221" s="42" t="n">
        <v>0.5625</v>
      </c>
      <c r="H5221" s="42" t="n">
        <v>0.229166666666667</v>
      </c>
      <c r="I5221" s="29" t="n">
        <v>137</v>
      </c>
      <c r="K5221" s="30" t="s">
        <v>1217</v>
      </c>
      <c r="M5221" s="31" t="n">
        <f aca="false">SUM(P5221,R5221,T5221,V5221,X5221,Z5221,AB5221,AD5221,AF5221,AH5221,AJ5221,AL5221,AN5221,AP5221,AR5221,AT5221,AV5221,AX5221,AZ5221,BB5221)</f>
        <v>0</v>
      </c>
    </row>
    <row r="5222" customFormat="false" ht="15" hidden="false" customHeight="false" outlineLevel="0" collapsed="false">
      <c r="A5222" s="41" t="n">
        <v>40665</v>
      </c>
      <c r="B5222" s="0" t="s">
        <v>96</v>
      </c>
      <c r="C5222" s="0" t="s">
        <v>892</v>
      </c>
      <c r="D5222" s="69" t="n">
        <v>27823</v>
      </c>
      <c r="E5222" s="69"/>
      <c r="F5222" s="42" t="n">
        <v>0.71875</v>
      </c>
      <c r="H5222" s="42" t="n">
        <v>0.333333333333333</v>
      </c>
      <c r="I5222" s="29" t="n">
        <v>136</v>
      </c>
      <c r="K5222" s="30" t="s">
        <v>1237</v>
      </c>
      <c r="M5222" s="31" t="n">
        <f aca="false">SUM(P5222,R5222,T5222,V5222,X5222,Z5222,AB5222,AD5222,AF5222,AH5222,AJ5222,AL5222,AN5222,AP5222,AR5222,AT5222,AV5222,AX5222,AZ5222,BB5222)</f>
        <v>0</v>
      </c>
    </row>
    <row r="5223" customFormat="false" ht="15" hidden="false" customHeight="false" outlineLevel="0" collapsed="false">
      <c r="A5223" s="41" t="n">
        <v>40665</v>
      </c>
      <c r="B5223" s="0" t="s">
        <v>1745</v>
      </c>
      <c r="C5223" s="0" t="s">
        <v>250</v>
      </c>
      <c r="D5223" s="69" t="n">
        <v>27824</v>
      </c>
      <c r="E5223" s="69"/>
      <c r="F5223" s="42" t="n">
        <v>0.666666666666667</v>
      </c>
      <c r="H5223" s="42" t="n">
        <v>0.25</v>
      </c>
      <c r="I5223" s="29" t="n">
        <v>113</v>
      </c>
      <c r="K5223" s="30" t="s">
        <v>1766</v>
      </c>
      <c r="M5223" s="31" t="n">
        <f aca="false">SUM(P5223,R5223,T5223,V5223,X5223,Z5223,AB5223,AD5223,AF5223,AH5223,AJ5223,AL5223,AN5223,AP5223,AR5223,AT5223,AV5223,AX5223,AZ5223,BB5223)</f>
        <v>0</v>
      </c>
    </row>
    <row r="5224" customFormat="false" ht="15" hidden="false" customHeight="false" outlineLevel="0" collapsed="false">
      <c r="A5224" s="41" t="n">
        <v>40665</v>
      </c>
      <c r="B5224" s="0" t="s">
        <v>1203</v>
      </c>
      <c r="C5224" s="0" t="s">
        <v>979</v>
      </c>
      <c r="D5224" s="69" t="n">
        <v>27825</v>
      </c>
      <c r="E5224" s="69"/>
      <c r="F5224" s="42" t="n">
        <v>0.743055555555556</v>
      </c>
      <c r="H5224" s="42" t="n">
        <v>0.333333333333333</v>
      </c>
      <c r="I5224" s="29" t="n">
        <v>145.8</v>
      </c>
      <c r="K5224" s="30" t="s">
        <v>1244</v>
      </c>
      <c r="M5224" s="31" t="n">
        <f aca="false">SUM(P5224,R5224,T5224,V5224,X5224,Z5224,AB5224,AD5224,AF5224,AH5224,AJ5224,AL5224,AN5224,AP5224,AR5224,AT5224,AV5224,AX5224,AZ5224,BB5224)</f>
        <v>0</v>
      </c>
    </row>
    <row r="5225" customFormat="false" ht="15" hidden="false" customHeight="false" outlineLevel="0" collapsed="false">
      <c r="A5225" s="55" t="n">
        <v>40665</v>
      </c>
      <c r="B5225" s="56" t="s">
        <v>1665</v>
      </c>
      <c r="C5225" s="56" t="s">
        <v>490</v>
      </c>
      <c r="D5225" s="69" t="n">
        <v>27826</v>
      </c>
      <c r="E5225" s="69"/>
      <c r="F5225" s="44" t="n">
        <v>0.833333333333333</v>
      </c>
      <c r="G5225" s="30"/>
      <c r="H5225" s="44" t="n">
        <v>0.416666666666667</v>
      </c>
      <c r="I5225" s="29" t="n">
        <v>201.4</v>
      </c>
      <c r="K5225" s="30" t="s">
        <v>1714</v>
      </c>
      <c r="M5225" s="31" t="n">
        <f aca="false">SUM(P5225,R5225,T5225,V5225,X5225,Z5225,AB5225,AD5225,AF5225,AH5225,AJ5225,AL5225,AN5225,AP5225,AR5225,AT5225,AV5225,AX5225,AZ5225,BB5225)</f>
        <v>0</v>
      </c>
    </row>
    <row r="5226" customFormat="false" ht="15" hidden="false" customHeight="false" outlineLevel="0" collapsed="false">
      <c r="A5226" s="41" t="n">
        <v>40665</v>
      </c>
      <c r="B5226" s="0" t="s">
        <v>1176</v>
      </c>
      <c r="C5226" s="0" t="s">
        <v>925</v>
      </c>
      <c r="D5226" s="69" t="n">
        <v>27827</v>
      </c>
      <c r="E5226" s="69"/>
      <c r="F5226" s="42" t="n">
        <v>0.59375</v>
      </c>
      <c r="H5226" s="42" t="n">
        <v>0.208333333333333</v>
      </c>
      <c r="I5226" s="29" t="n">
        <v>92</v>
      </c>
      <c r="K5226" s="30" t="s">
        <v>1222</v>
      </c>
      <c r="M5226" s="31" t="n">
        <f aca="false">SUM(P5226,R5226,T5226,V5226,X5226,Z5226,AB5226,AD5226,AF5226,AH5226,AJ5226,AL5226,AN5226,AP5226,AR5226,AT5226,AV5226,AX5226,AZ5226,BB5226)</f>
        <v>0</v>
      </c>
    </row>
    <row r="5227" customFormat="false" ht="15" hidden="false" customHeight="false" outlineLevel="0" collapsed="false">
      <c r="A5227" s="41" t="n">
        <v>40665</v>
      </c>
      <c r="B5227" s="0" t="s">
        <v>1205</v>
      </c>
      <c r="C5227" s="0" t="s">
        <v>940</v>
      </c>
      <c r="D5227" s="69" t="n">
        <v>27828</v>
      </c>
      <c r="E5227" s="69"/>
      <c r="F5227" s="42" t="n">
        <v>0.729166666666667</v>
      </c>
      <c r="G5227" s="3" t="s">
        <v>1229</v>
      </c>
      <c r="H5227" s="42" t="n">
        <v>0.333333333333333</v>
      </c>
      <c r="I5227" s="29" t="n">
        <v>262.8</v>
      </c>
      <c r="K5227" s="30" t="s">
        <v>1249</v>
      </c>
      <c r="M5227" s="31" t="n">
        <f aca="false">SUM(P5227,R5227,T5227,V5227,X5227,Z5227,AB5227,AD5227,AF5227,AH5227,AJ5227,AL5227,AN5227,AP5227,AR5227,AT5227,AV5227,AX5227,AZ5227,BB5227)</f>
        <v>29400</v>
      </c>
      <c r="O5227" s="0" t="n">
        <v>433</v>
      </c>
      <c r="P5227" s="31" t="n">
        <v>29400</v>
      </c>
    </row>
    <row r="5228" customFormat="false" ht="15" hidden="false" customHeight="false" outlineLevel="0" collapsed="false">
      <c r="A5228" s="41" t="n">
        <v>40665</v>
      </c>
      <c r="B5228" s="0" t="s">
        <v>1208</v>
      </c>
      <c r="C5228" s="0" t="s">
        <v>1032</v>
      </c>
      <c r="D5228" s="69" t="n">
        <v>27829</v>
      </c>
      <c r="E5228" s="69"/>
      <c r="F5228" s="42" t="n">
        <v>0.631944444444444</v>
      </c>
      <c r="H5228" s="42" t="n">
        <v>0.333333333333333</v>
      </c>
      <c r="I5228" s="29" t="n">
        <v>253</v>
      </c>
      <c r="K5228" s="30" t="s">
        <v>1249</v>
      </c>
      <c r="M5228" s="31" t="n">
        <f aca="false">SUM(P5228,R5228,T5228,V5228,X5228,Z5228,AB5228,AD5228,AF5228,AH5228,AJ5228,AL5228,AN5228,AP5228,AR5228,AT5228,AV5228,AX5228,AZ5228,BB5228)</f>
        <v>0</v>
      </c>
    </row>
    <row r="5229" customFormat="false" ht="15" hidden="false" customHeight="false" outlineLevel="0" collapsed="false">
      <c r="A5229" s="41"/>
    </row>
    <row r="5230" customFormat="false" ht="15" hidden="false" customHeight="false" outlineLevel="0" collapsed="false">
      <c r="A5230" s="134"/>
      <c r="B5230" s="133"/>
      <c r="C5230" s="133"/>
      <c r="D5230" s="134"/>
      <c r="E5230" s="134"/>
      <c r="F5230" s="134"/>
      <c r="G5230" s="134"/>
      <c r="H5230" s="134"/>
      <c r="I5230" s="136"/>
      <c r="J5230" s="136"/>
      <c r="K5230" s="134"/>
    </row>
    <row r="5231" customFormat="false" ht="18.75" hidden="false" customHeight="false" outlineLevel="0" collapsed="false">
      <c r="A5231" s="134"/>
      <c r="B5231" s="133"/>
      <c r="C5231" s="133"/>
      <c r="D5231" s="134"/>
      <c r="E5231" s="134"/>
      <c r="F5231" s="134"/>
      <c r="G5231" s="76" t="s">
        <v>1782</v>
      </c>
      <c r="H5231" s="134"/>
      <c r="I5231" s="136"/>
      <c r="J5231" s="136"/>
      <c r="K5231" s="134"/>
    </row>
    <row r="5232" customFormat="false" ht="15" hidden="false" customHeight="false" outlineLevel="0" collapsed="false">
      <c r="A5232" s="41" t="n">
        <v>40666</v>
      </c>
      <c r="B5232" s="68" t="s">
        <v>679</v>
      </c>
      <c r="C5232" s="68" t="s">
        <v>1206</v>
      </c>
      <c r="D5232" s="69" t="n">
        <v>27830</v>
      </c>
      <c r="E5232" s="69"/>
      <c r="F5232" s="3" t="s">
        <v>1162</v>
      </c>
      <c r="H5232" s="3" t="s">
        <v>1162</v>
      </c>
      <c r="I5232" s="29" t="n">
        <v>207.35</v>
      </c>
      <c r="K5232" s="30" t="s">
        <v>1223</v>
      </c>
      <c r="M5232" s="31" t="n">
        <f aca="false">SUM(P5232,R5232,T5232,V5232,X5232,Z5232,AB5232,AD5232,AF5232,AH5232,AJ5232,AL5232,AN5232,AP5232,AR5232,AT5232,AV5232,AX5232,AZ5232,BB5232)</f>
        <v>20039.9</v>
      </c>
      <c r="O5232" s="0" t="n">
        <v>26912</v>
      </c>
      <c r="P5232" s="31" t="n">
        <v>65</v>
      </c>
      <c r="Q5232" s="0" t="n">
        <v>26913</v>
      </c>
      <c r="R5232" s="31" t="n">
        <v>130</v>
      </c>
      <c r="S5232" s="47" t="n">
        <v>26914</v>
      </c>
      <c r="T5232" s="31" t="n">
        <v>130</v>
      </c>
      <c r="U5232" s="47" t="n">
        <v>27028</v>
      </c>
      <c r="V5232" s="31" t="n">
        <v>728</v>
      </c>
      <c r="W5232" s="47" t="n">
        <v>27054</v>
      </c>
      <c r="X5232" s="31" t="n">
        <v>4837</v>
      </c>
      <c r="Y5232" s="47" t="n">
        <v>27055</v>
      </c>
      <c r="Z5232" s="31" t="n">
        <v>10475</v>
      </c>
      <c r="AA5232" s="47" t="n">
        <v>27044</v>
      </c>
      <c r="AB5232" s="31" t="n">
        <v>416.7</v>
      </c>
      <c r="AC5232" s="47" t="n">
        <v>27043</v>
      </c>
      <c r="AD5232" s="31" t="n">
        <v>648.2</v>
      </c>
      <c r="AE5232" s="47" t="n">
        <v>27024</v>
      </c>
      <c r="AF5232" s="31" t="n">
        <v>200</v>
      </c>
      <c r="AG5232" s="47" t="n">
        <v>26921</v>
      </c>
      <c r="AH5232" s="31" t="n">
        <v>160</v>
      </c>
      <c r="AI5232" s="47" t="n">
        <v>27045</v>
      </c>
      <c r="AJ5232" s="31" t="n">
        <v>2250</v>
      </c>
    </row>
    <row r="5233" customFormat="false" ht="15" hidden="false" customHeight="false" outlineLevel="0" collapsed="false">
      <c r="A5233" s="41" t="n">
        <v>40666</v>
      </c>
      <c r="B5233" s="68" t="s">
        <v>383</v>
      </c>
      <c r="C5233" s="68" t="s">
        <v>1206</v>
      </c>
      <c r="D5233" s="69" t="n">
        <v>27831</v>
      </c>
      <c r="E5233" s="69"/>
      <c r="F5233" s="3" t="s">
        <v>1162</v>
      </c>
      <c r="G5233" s="3" t="s">
        <v>1557</v>
      </c>
      <c r="H5233" s="3" t="s">
        <v>1162</v>
      </c>
      <c r="I5233" s="29" t="n">
        <v>228.1</v>
      </c>
      <c r="K5233" s="30" t="s">
        <v>1232</v>
      </c>
      <c r="M5233" s="31" t="n">
        <f aca="false">SUM(P5233,R5233,T5233,V5233,X5233,Z5233,AB5233,AD5233,AF5233,AH5233,AJ5233,AL5233,AN5233,AP5233,AR5233,AT5233,AV5233,AX5233,AZ5233,BB5233)</f>
        <v>16083.25</v>
      </c>
      <c r="O5233" s="0" t="n">
        <v>26941</v>
      </c>
      <c r="P5233" s="31" t="n">
        <v>271.25</v>
      </c>
      <c r="Q5233" s="0" t="n">
        <v>26942</v>
      </c>
      <c r="R5233" s="31" t="n">
        <v>689.14</v>
      </c>
      <c r="S5233" s="47" t="n">
        <v>26964</v>
      </c>
      <c r="T5233" s="31" t="n">
        <v>195.4</v>
      </c>
      <c r="U5233" s="47" t="n">
        <v>26920</v>
      </c>
      <c r="V5233" s="31" t="n">
        <v>2554.96</v>
      </c>
      <c r="W5233" s="47" t="n">
        <v>26906</v>
      </c>
      <c r="X5233" s="31" t="n">
        <v>684</v>
      </c>
      <c r="Y5233" s="47" t="n">
        <v>27025</v>
      </c>
      <c r="Z5233" s="31" t="n">
        <v>486</v>
      </c>
      <c r="AA5233" s="47" t="n">
        <v>27030</v>
      </c>
      <c r="AB5233" s="31" t="n">
        <v>202.5</v>
      </c>
      <c r="AC5233" s="47" t="n">
        <v>27022</v>
      </c>
      <c r="AD5233" s="31" t="n">
        <v>11000</v>
      </c>
    </row>
    <row r="5234" customFormat="false" ht="15" hidden="false" customHeight="false" outlineLevel="0" collapsed="false">
      <c r="A5234" s="41" t="n">
        <v>40666</v>
      </c>
      <c r="B5234" s="68" t="s">
        <v>1165</v>
      </c>
      <c r="C5234" s="68" t="s">
        <v>1206</v>
      </c>
      <c r="D5234" s="69" t="n">
        <v>27832</v>
      </c>
      <c r="E5234" s="69"/>
      <c r="F5234" s="3" t="s">
        <v>1162</v>
      </c>
      <c r="H5234" s="3" t="s">
        <v>1162</v>
      </c>
      <c r="I5234" s="29" t="n">
        <v>202</v>
      </c>
      <c r="K5234" s="30" t="s">
        <v>1233</v>
      </c>
      <c r="M5234" s="31" t="n">
        <f aca="false">SUM(P5234,R5234,T5234,V5234,X5234,Z5234,AB5234,AD5234,AF5234,AH5234,AJ5234,AL5234,AN5234,AP5234,AR5234,AT5234,AV5234,AX5234,AZ5234,BB5234)</f>
        <v>64170.26</v>
      </c>
      <c r="O5234" s="0" t="n">
        <v>26965</v>
      </c>
      <c r="P5234" s="31" t="n">
        <v>90.8</v>
      </c>
      <c r="Q5234" s="0" t="n">
        <v>26966</v>
      </c>
      <c r="R5234" s="31" t="n">
        <v>110.7</v>
      </c>
      <c r="S5234" s="47" t="n">
        <v>26926</v>
      </c>
      <c r="T5234" s="31" t="n">
        <v>293.25</v>
      </c>
      <c r="U5234" s="47" t="n">
        <v>26911</v>
      </c>
      <c r="V5234" s="31" t="n">
        <v>104</v>
      </c>
      <c r="W5234" s="47" t="n">
        <v>26908</v>
      </c>
      <c r="X5234" s="31" t="n">
        <v>130</v>
      </c>
      <c r="Y5234" s="47" t="n">
        <v>26905</v>
      </c>
      <c r="Z5234" s="31" t="n">
        <v>3598.01</v>
      </c>
      <c r="AA5234" s="47" t="n">
        <v>27026</v>
      </c>
      <c r="AB5234" s="31" t="n">
        <v>196</v>
      </c>
      <c r="AC5234" s="47" t="n">
        <v>27029</v>
      </c>
      <c r="AD5234" s="31" t="n">
        <v>202.5</v>
      </c>
      <c r="AE5234" s="47" t="n">
        <v>27020</v>
      </c>
      <c r="AF5234" s="31" t="n">
        <v>12925</v>
      </c>
      <c r="AG5234" s="47" t="n">
        <v>27041</v>
      </c>
      <c r="AH5234" s="31" t="n">
        <v>175</v>
      </c>
      <c r="AI5234" s="47" t="n">
        <v>27057</v>
      </c>
      <c r="AJ5234" s="31" t="n">
        <v>23250</v>
      </c>
      <c r="AK5234" s="47" t="n">
        <v>27040</v>
      </c>
      <c r="AL5234" s="31" t="n">
        <v>175</v>
      </c>
      <c r="AM5234" s="47" t="n">
        <v>27052</v>
      </c>
      <c r="AN5234" s="31" t="n">
        <v>11120</v>
      </c>
      <c r="AO5234" s="47" t="n">
        <v>27042</v>
      </c>
      <c r="AP5234" s="31" t="n">
        <v>350</v>
      </c>
      <c r="AQ5234" s="47" t="n">
        <v>27032</v>
      </c>
      <c r="AR5234" s="31" t="n">
        <v>11450</v>
      </c>
    </row>
    <row r="5235" customFormat="false" ht="15" hidden="false" customHeight="false" outlineLevel="0" collapsed="false">
      <c r="A5235" s="41" t="n">
        <v>40666</v>
      </c>
      <c r="B5235" s="68" t="s">
        <v>96</v>
      </c>
      <c r="C5235" s="68" t="s">
        <v>892</v>
      </c>
      <c r="D5235" s="69" t="n">
        <v>27833</v>
      </c>
      <c r="E5235" s="69"/>
      <c r="F5235" s="42" t="n">
        <v>0.638888888888889</v>
      </c>
      <c r="H5235" s="42" t="n">
        <v>0.270833333333333</v>
      </c>
      <c r="I5235" s="29" t="n">
        <v>110.5</v>
      </c>
      <c r="K5235" s="30" t="s">
        <v>1303</v>
      </c>
      <c r="M5235" s="31" t="n">
        <f aca="false">SUM(P5235,R5235,T5235,V5235,X5235,Z5235,AB5235,AD5235,AF5235,AH5235,AJ5235,AL5235,AN5235,AP5235,AR5235,AT5235,AV5235,AX5235,AZ5235,BB5235)</f>
        <v>0</v>
      </c>
    </row>
    <row r="5236" customFormat="false" ht="15" hidden="false" customHeight="false" outlineLevel="0" collapsed="false">
      <c r="A5236" s="41" t="n">
        <v>40666</v>
      </c>
      <c r="B5236" s="68" t="s">
        <v>1205</v>
      </c>
      <c r="C5236" s="68" t="s">
        <v>1206</v>
      </c>
      <c r="D5236" s="69" t="n">
        <v>27834</v>
      </c>
      <c r="E5236" s="69"/>
      <c r="F5236" s="3" t="s">
        <v>1162</v>
      </c>
      <c r="H5236" s="3" t="s">
        <v>1162</v>
      </c>
      <c r="I5236" s="29" t="n">
        <v>416</v>
      </c>
      <c r="K5236" s="30" t="s">
        <v>1249</v>
      </c>
      <c r="M5236" s="31" t="n">
        <f aca="false">SUM(P5236,R5236,T5236,V5236,X5236,Z5236,AB5236,AD5236,AF5236,AH5236,AJ5236,AL5236,AN5236,AP5236,AR5236,AT5236,AV5236,AX5236,AZ5236,BB5236)</f>
        <v>46706</v>
      </c>
      <c r="O5236" s="0" t="n">
        <v>27039</v>
      </c>
      <c r="P5236" s="31" t="n">
        <v>11500</v>
      </c>
      <c r="Q5236" s="0" t="n">
        <v>27040</v>
      </c>
      <c r="R5236" s="31" t="n">
        <v>175</v>
      </c>
      <c r="S5236" s="47" t="n">
        <v>27041</v>
      </c>
      <c r="T5236" s="31" t="n">
        <v>175</v>
      </c>
      <c r="U5236" s="47" t="n">
        <v>27052</v>
      </c>
      <c r="V5236" s="31" t="n">
        <v>11120</v>
      </c>
      <c r="W5236" s="47" t="n">
        <v>27058</v>
      </c>
      <c r="X5236" s="31" t="n">
        <v>23250</v>
      </c>
      <c r="Y5236" s="47" t="n">
        <v>27025</v>
      </c>
      <c r="Z5236" s="31" t="n">
        <v>486</v>
      </c>
    </row>
    <row r="5237" customFormat="false" ht="15" hidden="false" customHeight="false" outlineLevel="0" collapsed="false">
      <c r="A5237" s="41" t="n">
        <v>40666</v>
      </c>
      <c r="B5237" s="0" t="s">
        <v>1189</v>
      </c>
      <c r="C5237" s="0" t="s">
        <v>925</v>
      </c>
      <c r="D5237" s="69" t="n">
        <v>27835</v>
      </c>
      <c r="E5237" s="69"/>
      <c r="F5237" s="42" t="n">
        <v>0.760416666666667</v>
      </c>
      <c r="H5237" s="3" t="s">
        <v>1483</v>
      </c>
      <c r="I5237" s="29" t="n">
        <v>279.8</v>
      </c>
      <c r="K5237" s="30" t="s">
        <v>1231</v>
      </c>
      <c r="M5237" s="31" t="n">
        <f aca="false">SUM(P5237,R5237,T5237,V5237,X5237,Z5237,AB5237,AD5237,AF5237,AH5237,AJ5237,AL5237,AN5237,AP5237,AR5237,AT5237,AV5237,AX5237,AZ5237,BB5237)</f>
        <v>0</v>
      </c>
    </row>
    <row r="5238" customFormat="false" ht="15" hidden="false" customHeight="false" outlineLevel="0" collapsed="false">
      <c r="A5238" s="41" t="n">
        <v>40666</v>
      </c>
      <c r="B5238" s="0" t="s">
        <v>627</v>
      </c>
      <c r="C5238" s="0" t="s">
        <v>940</v>
      </c>
      <c r="D5238" s="69" t="n">
        <v>27836</v>
      </c>
      <c r="E5238" s="69"/>
      <c r="F5238" s="42" t="n">
        <v>0.589583333333333</v>
      </c>
      <c r="H5238" s="42" t="n">
        <v>0.25</v>
      </c>
      <c r="I5238" s="29" t="n">
        <v>113</v>
      </c>
      <c r="K5238" s="30" t="s">
        <v>1303</v>
      </c>
      <c r="M5238" s="31" t="n">
        <f aca="false">SUM(P5238,R5238,T5238,V5238,X5238,Z5238,AB5238,AD5238,AF5238,AH5238,AJ5238,AL5238,AN5238,AP5238,AR5238,AT5238,AV5238,AX5238,AZ5238,BB5238)</f>
        <v>0</v>
      </c>
    </row>
    <row r="5239" customFormat="false" ht="15" hidden="false" customHeight="false" outlineLevel="0" collapsed="false">
      <c r="A5239" s="41" t="n">
        <v>40666</v>
      </c>
      <c r="B5239" s="0" t="s">
        <v>1832</v>
      </c>
      <c r="C5239" s="0" t="s">
        <v>1306</v>
      </c>
      <c r="D5239" s="69" t="n">
        <v>27837</v>
      </c>
      <c r="E5239" s="69"/>
      <c r="F5239" s="42" t="n">
        <v>0.770833333333334</v>
      </c>
      <c r="H5239" s="42" t="n">
        <v>0.4375</v>
      </c>
      <c r="I5239" s="29" t="n">
        <v>198</v>
      </c>
      <c r="K5239" s="30" t="s">
        <v>1833</v>
      </c>
      <c r="M5239" s="31" t="n">
        <f aca="false">SUM(P5239,R5239,T5239,V5239,X5239,Z5239,AB5239,AD5239,AF5239,AH5239,AJ5239,AL5239,AN5239,AP5239,AR5239,AT5239,AV5239,AX5239,AZ5239,BB5239)</f>
        <v>0</v>
      </c>
    </row>
    <row r="5240" customFormat="false" ht="15" hidden="false" customHeight="false" outlineLevel="0" collapsed="false">
      <c r="A5240" s="41" t="n">
        <v>40666</v>
      </c>
      <c r="B5240" s="0" t="s">
        <v>1169</v>
      </c>
      <c r="C5240" s="0" t="s">
        <v>250</v>
      </c>
      <c r="D5240" s="69" t="n">
        <v>27838</v>
      </c>
      <c r="E5240" s="69"/>
      <c r="F5240" s="42" t="n">
        <v>0.736111111111111</v>
      </c>
      <c r="H5240" s="42" t="n">
        <v>0.416666666666667</v>
      </c>
      <c r="I5240" s="29" t="n">
        <v>185</v>
      </c>
      <c r="K5240" s="30" t="s">
        <v>1214</v>
      </c>
      <c r="M5240" s="31" t="n">
        <f aca="false">SUM(P5240,R5240,T5240,V5240,X5240,Z5240,AB5240,AD5240,AF5240,AH5240,AJ5240,AL5240,AN5240,AP5240,AR5240,AT5240,AV5240,AX5240,AZ5240,BB5240)</f>
        <v>0</v>
      </c>
    </row>
    <row r="5241" customFormat="false" ht="15" hidden="false" customHeight="false" outlineLevel="0" collapsed="false">
      <c r="A5241" s="41" t="n">
        <v>40666</v>
      </c>
      <c r="B5241" s="0" t="s">
        <v>1193</v>
      </c>
      <c r="C5241" s="0" t="s">
        <v>1300</v>
      </c>
      <c r="D5241" s="69" t="n">
        <v>27839</v>
      </c>
      <c r="E5241" s="69"/>
      <c r="F5241" s="42" t="n">
        <v>0.819444444444444</v>
      </c>
      <c r="H5241" s="42" t="n">
        <v>0.5</v>
      </c>
      <c r="I5241" s="29" t="n">
        <v>230.45</v>
      </c>
      <c r="K5241" s="30" t="s">
        <v>1216</v>
      </c>
      <c r="M5241" s="31" t="n">
        <f aca="false">SUM(P5241,R5241,T5241,V5241,X5241,Z5241,AB5241,AD5241,AF5241,AH5241,AJ5241,AL5241,AN5241,AP5241,AR5241,AT5241,AV5241,AX5241,AZ5241,BB5241)</f>
        <v>0</v>
      </c>
    </row>
    <row r="5242" customFormat="false" ht="15" hidden="false" customHeight="false" outlineLevel="0" collapsed="false">
      <c r="A5242" s="41" t="n">
        <v>40666</v>
      </c>
      <c r="B5242" s="0" t="s">
        <v>1176</v>
      </c>
      <c r="C5242" s="0" t="s">
        <v>739</v>
      </c>
      <c r="D5242" s="69" t="n">
        <v>27840</v>
      </c>
      <c r="E5242" s="69"/>
      <c r="F5242" s="42" t="n">
        <v>0.708333333333333</v>
      </c>
      <c r="G5242" s="3" t="s">
        <v>1979</v>
      </c>
      <c r="H5242" s="3" t="s">
        <v>1858</v>
      </c>
      <c r="I5242" s="29" t="n">
        <v>194</v>
      </c>
      <c r="K5242" s="30" t="s">
        <v>1222</v>
      </c>
      <c r="M5242" s="31" t="n">
        <f aca="false">SUM(P5242,R5242,T5242,V5242,X5242,Z5242,AB5242,AD5242,AF5242,AH5242,AJ5242,AL5242,AN5242,AP5242,AR5242,AT5242,AV5242,AX5242,AZ5242,BB5242)</f>
        <v>0</v>
      </c>
    </row>
    <row r="5243" customFormat="false" ht="15" hidden="false" customHeight="false" outlineLevel="0" collapsed="false">
      <c r="A5243" s="41" t="n">
        <v>40666</v>
      </c>
      <c r="B5243" s="0" t="s">
        <v>1173</v>
      </c>
      <c r="C5243" s="0" t="s">
        <v>1049</v>
      </c>
      <c r="D5243" s="69" t="n">
        <v>27841</v>
      </c>
      <c r="E5243" s="69"/>
      <c r="F5243" s="42" t="n">
        <v>0.8125</v>
      </c>
      <c r="H5243" s="42" t="n">
        <v>0.5</v>
      </c>
      <c r="I5243" s="29" t="n">
        <v>216</v>
      </c>
      <c r="K5243" s="30" t="s">
        <v>1272</v>
      </c>
      <c r="M5243" s="31" t="n">
        <f aca="false">SUM(P5243,R5243,T5243,V5243,X5243,Z5243,AB5243,AD5243,AF5243,AH5243,AJ5243,AL5243,AN5243,AP5243,AR5243,AT5243,AV5243,AX5243,AZ5243,BB5243)</f>
        <v>0</v>
      </c>
    </row>
    <row r="5244" customFormat="false" ht="15" hidden="false" customHeight="false" outlineLevel="0" collapsed="false">
      <c r="A5244" s="41" t="n">
        <v>40666</v>
      </c>
      <c r="B5244" s="0" t="s">
        <v>1208</v>
      </c>
      <c r="C5244" s="0" t="s">
        <v>1032</v>
      </c>
      <c r="D5244" s="69" t="n">
        <v>27842</v>
      </c>
      <c r="E5244" s="69"/>
      <c r="F5244" s="42" t="n">
        <v>0.628472222222222</v>
      </c>
      <c r="H5244" s="42" t="n">
        <v>0.333333333333333</v>
      </c>
      <c r="I5244" s="29" t="n">
        <v>301</v>
      </c>
      <c r="K5244" s="30" t="s">
        <v>1238</v>
      </c>
      <c r="M5244" s="31" t="n">
        <f aca="false">SUM(P5244,R5244,T5244,V5244,X5244,Z5244,AB5244,AD5244,AF5244,AH5244,AJ5244,AL5244,AN5244,AP5244,AR5244,AT5244,AV5244,AX5244,AZ5244,BB5244)</f>
        <v>0</v>
      </c>
    </row>
    <row r="5245" customFormat="false" ht="15" hidden="false" customHeight="false" outlineLevel="0" collapsed="false">
      <c r="A5245" s="41" t="n">
        <v>40666</v>
      </c>
      <c r="B5245" s="0" t="s">
        <v>1639</v>
      </c>
      <c r="C5245" s="0" t="s">
        <v>11</v>
      </c>
      <c r="D5245" s="69" t="n">
        <v>27843</v>
      </c>
      <c r="E5245" s="69"/>
      <c r="F5245" s="42" t="n">
        <v>0.770833333333334</v>
      </c>
      <c r="H5245" s="42" t="n">
        <v>0.166666666666667</v>
      </c>
      <c r="I5245" s="29" t="n">
        <v>77</v>
      </c>
      <c r="K5245" s="30" t="s">
        <v>1621</v>
      </c>
      <c r="M5245" s="31" t="n">
        <f aca="false">SUM(P5245,R5245,T5245,V5245,X5245,Z5245,AB5245,AD5245,AF5245,AH5245,AJ5245,AL5245,AN5245,AP5245,AR5245,AT5245,AV5245,AX5245,AZ5245,BB5245)</f>
        <v>0</v>
      </c>
    </row>
    <row r="5246" customFormat="false" ht="15" hidden="false" customHeight="false" outlineLevel="0" collapsed="false">
      <c r="A5246" s="41" t="n">
        <v>40666</v>
      </c>
      <c r="B5246" s="0" t="s">
        <v>1203</v>
      </c>
      <c r="C5246" s="0" t="s">
        <v>1793</v>
      </c>
      <c r="D5246" s="69" t="n">
        <v>27844</v>
      </c>
      <c r="E5246" s="69"/>
      <c r="F5246" s="42" t="n">
        <v>0.666666666666667</v>
      </c>
      <c r="H5246" s="42" t="n">
        <v>0.229166666666667</v>
      </c>
      <c r="I5246" s="29" t="n">
        <v>104</v>
      </c>
      <c r="K5246" s="30" t="s">
        <v>1244</v>
      </c>
      <c r="M5246" s="31" t="n">
        <f aca="false">SUM(P5246,R5246,T5246,V5246,X5246,Z5246,AB5246,AD5246,AF5246,AH5246,AJ5246,AL5246,AN5246,AP5246,AR5246,AT5246,AV5246,AX5246,AZ5246,BB5246)</f>
        <v>0</v>
      </c>
    </row>
    <row r="5247" customFormat="false" ht="15" hidden="false" customHeight="false" outlineLevel="0" collapsed="false">
      <c r="A5247" s="41" t="n">
        <v>40666</v>
      </c>
      <c r="B5247" s="0" t="s">
        <v>1197</v>
      </c>
      <c r="C5247" s="0" t="s">
        <v>1412</v>
      </c>
      <c r="D5247" s="69" t="n">
        <v>27845</v>
      </c>
      <c r="E5247" s="69"/>
      <c r="F5247" s="42" t="n">
        <v>0.6875</v>
      </c>
      <c r="H5247" s="42" t="n">
        <v>0.166666666666667</v>
      </c>
      <c r="I5247" s="29" t="n">
        <v>77</v>
      </c>
      <c r="K5247" s="30" t="s">
        <v>1259</v>
      </c>
      <c r="M5247" s="31" t="n">
        <f aca="false">SUM(P5247,R5247,T5247,V5247,X5247,Z5247,AB5247,AD5247,AF5247,AH5247,AJ5247,AL5247,AN5247,AP5247,AR5247,AT5247,AV5247,AX5247,AZ5247,BB5247)</f>
        <v>0</v>
      </c>
    </row>
    <row r="5248" customFormat="false" ht="15" hidden="false" customHeight="false" outlineLevel="0" collapsed="false">
      <c r="A5248" s="41" t="n">
        <v>40666</v>
      </c>
      <c r="B5248" s="0" t="s">
        <v>1205</v>
      </c>
      <c r="C5248" s="0" t="s">
        <v>1330</v>
      </c>
      <c r="D5248" s="69" t="n">
        <v>27846</v>
      </c>
      <c r="E5248" s="69"/>
      <c r="F5248" s="42" t="n">
        <v>0.833333333333333</v>
      </c>
      <c r="H5248" s="42" t="n">
        <v>0.166666666666667</v>
      </c>
      <c r="I5248" s="29" t="n">
        <v>87.8</v>
      </c>
      <c r="K5248" s="30" t="s">
        <v>1980</v>
      </c>
      <c r="M5248" s="31" t="n">
        <f aca="false">SUM(P5248,R5248,T5248,V5248,X5248,Z5248,AB5248,AD5248,AF5248,AH5248,AJ5248,AL5248,AN5248,AP5248,AR5248,AT5248,AV5248,AX5248,AZ5248,BB5248)</f>
        <v>0</v>
      </c>
    </row>
    <row r="5249" customFormat="false" ht="15" hidden="false" customHeight="false" outlineLevel="0" collapsed="false">
      <c r="A5249" s="55" t="n">
        <v>40665</v>
      </c>
      <c r="B5249" s="56" t="s">
        <v>1665</v>
      </c>
      <c r="C5249" s="56" t="s">
        <v>490</v>
      </c>
      <c r="D5249" s="69" t="n">
        <v>27847</v>
      </c>
      <c r="E5249" s="69"/>
      <c r="F5249" s="44" t="n">
        <v>0.125</v>
      </c>
      <c r="G5249" s="30"/>
      <c r="H5249" s="44" t="n">
        <v>0.208333333333333</v>
      </c>
      <c r="I5249" s="29" t="n">
        <v>125</v>
      </c>
      <c r="K5249" s="30" t="s">
        <v>1714</v>
      </c>
      <c r="M5249" s="31" t="n">
        <f aca="false">SUM(P5249,R5249,T5249,V5249,X5249,Z5249,AB5249,AD5249,AF5249,AH5249,AJ5249,AL5249,AN5249,AP5249,AR5249,AT5249,AV5249,AX5249,AZ5249,BB5249)</f>
        <v>0</v>
      </c>
    </row>
    <row r="5250" customFormat="false" ht="15" hidden="false" customHeight="false" outlineLevel="0" collapsed="false">
      <c r="A5250" s="41"/>
    </row>
    <row r="5251" customFormat="false" ht="15" hidden="false" customHeight="false" outlineLevel="0" collapsed="false">
      <c r="A5251" s="134"/>
      <c r="B5251" s="133"/>
      <c r="C5251" s="133"/>
      <c r="D5251" s="134"/>
      <c r="E5251" s="134"/>
      <c r="F5251" s="134"/>
      <c r="G5251" s="134"/>
      <c r="H5251" s="134"/>
      <c r="I5251" s="136"/>
      <c r="J5251" s="136"/>
      <c r="K5251" s="134"/>
    </row>
    <row r="5252" customFormat="false" ht="18.75" hidden="false" customHeight="false" outlineLevel="0" collapsed="false">
      <c r="A5252" s="134"/>
      <c r="B5252" s="133"/>
      <c r="C5252" s="133"/>
      <c r="D5252" s="134"/>
      <c r="E5252" s="134"/>
      <c r="F5252" s="134"/>
      <c r="G5252" s="76" t="s">
        <v>1729</v>
      </c>
      <c r="H5252" s="134"/>
      <c r="I5252" s="136"/>
      <c r="J5252" s="136"/>
      <c r="K5252" s="134"/>
    </row>
    <row r="5253" customFormat="false" ht="15" hidden="false" customHeight="false" outlineLevel="0" collapsed="false">
      <c r="A5253" s="55" t="n">
        <v>40667</v>
      </c>
      <c r="B5253" s="56" t="s">
        <v>679</v>
      </c>
      <c r="C5253" s="56" t="s">
        <v>1206</v>
      </c>
      <c r="D5253" s="30" t="n">
        <v>27848</v>
      </c>
      <c r="E5253" s="30"/>
      <c r="F5253" s="3" t="s">
        <v>1162</v>
      </c>
      <c r="G5253" s="3" t="s">
        <v>1247</v>
      </c>
      <c r="H5253" s="3" t="s">
        <v>1162</v>
      </c>
      <c r="I5253" s="29" t="n">
        <v>225.8</v>
      </c>
      <c r="K5253" s="30" t="s">
        <v>1223</v>
      </c>
      <c r="M5253" s="31" t="n">
        <f aca="false">SUM(P5253,R5253,T5253,V5253,X5253,Z5253,AB5253,AD5253,AF5253,AH5253,AJ5253,AL5253,AN5253,AP5253,AR5253,AT5253,AV5253,AX5253,AZ5253,BB5253)</f>
        <v>20176.69</v>
      </c>
      <c r="O5253" s="0" t="n">
        <v>27061</v>
      </c>
      <c r="P5253" s="31" t="n">
        <v>224.7</v>
      </c>
      <c r="Q5253" s="0" t="n">
        <v>27062</v>
      </c>
      <c r="R5253" s="31" t="n">
        <v>9.24</v>
      </c>
      <c r="S5253" s="47" t="n">
        <v>27093</v>
      </c>
      <c r="T5253" s="31" t="n">
        <v>1963.04</v>
      </c>
      <c r="U5253" s="47" t="n">
        <v>27094</v>
      </c>
      <c r="V5253" s="31" t="n">
        <v>691.68</v>
      </c>
      <c r="W5253" s="47" t="n">
        <v>27143</v>
      </c>
      <c r="X5253" s="31" t="n">
        <v>17288.03</v>
      </c>
    </row>
    <row r="5254" customFormat="false" ht="15" hidden="false" customHeight="false" outlineLevel="0" collapsed="false">
      <c r="A5254" s="41" t="n">
        <v>40667</v>
      </c>
      <c r="B5254" s="56" t="s">
        <v>383</v>
      </c>
      <c r="C5254" s="56" t="s">
        <v>1206</v>
      </c>
      <c r="D5254" s="30" t="n">
        <v>27849</v>
      </c>
      <c r="E5254" s="30"/>
      <c r="F5254" s="3" t="s">
        <v>1162</v>
      </c>
      <c r="G5254" s="3" t="s">
        <v>1894</v>
      </c>
      <c r="H5254" s="3" t="s">
        <v>1162</v>
      </c>
      <c r="I5254" s="29" t="n">
        <v>254.3</v>
      </c>
      <c r="K5254" s="30" t="s">
        <v>1232</v>
      </c>
      <c r="M5254" s="31" t="n">
        <f aca="false">SUM(P5254,R5254,T5254,V5254,X5254,Z5254,AB5254,AD5254,AF5254,AH5254,AJ5254,AL5254,AN5254,AP5254,AR5254,AT5254,AV5254,AX5254,AZ5254,BB5254)</f>
        <v>57193.16</v>
      </c>
      <c r="O5254" s="0" t="n">
        <v>27059</v>
      </c>
      <c r="P5254" s="31" t="n">
        <v>27.72</v>
      </c>
      <c r="Q5254" s="0" t="n">
        <v>27060</v>
      </c>
      <c r="R5254" s="31" t="n">
        <v>138.6</v>
      </c>
      <c r="S5254" s="47" t="n">
        <v>27095</v>
      </c>
      <c r="T5254" s="31" t="n">
        <v>975.18</v>
      </c>
      <c r="U5254" s="47" t="n">
        <v>27129</v>
      </c>
      <c r="V5254" s="31" t="n">
        <v>33.17</v>
      </c>
      <c r="W5254" s="47" t="n">
        <v>26907</v>
      </c>
      <c r="X5254" s="31" t="n">
        <v>1088.99</v>
      </c>
      <c r="Y5254" s="47" t="n">
        <v>27163</v>
      </c>
      <c r="Z5254" s="31" t="n">
        <v>200</v>
      </c>
      <c r="AA5254" s="47" t="n">
        <v>27154</v>
      </c>
      <c r="AB5254" s="31" t="n">
        <v>202.5</v>
      </c>
      <c r="AC5254" s="47" t="n">
        <v>27153</v>
      </c>
      <c r="AD5254" s="31" t="n">
        <v>231</v>
      </c>
      <c r="AE5254" s="47" t="n">
        <v>271501152</v>
      </c>
      <c r="AF5254" s="31" t="n">
        <v>27151</v>
      </c>
      <c r="AG5254" s="47" t="n">
        <v>2304</v>
      </c>
      <c r="AH5254" s="31" t="n">
        <v>27145</v>
      </c>
      <c r="AI5254" s="47" t="n">
        <v>122.28</v>
      </c>
    </row>
    <row r="5255" customFormat="false" ht="15" hidden="false" customHeight="false" outlineLevel="0" collapsed="false">
      <c r="A5255" s="41" t="n">
        <v>40667</v>
      </c>
      <c r="B5255" s="56" t="s">
        <v>1165</v>
      </c>
      <c r="C5255" s="56" t="s">
        <v>1206</v>
      </c>
      <c r="D5255" s="30" t="n">
        <v>27850</v>
      </c>
      <c r="E5255" s="30"/>
      <c r="F5255" s="3" t="s">
        <v>1162</v>
      </c>
      <c r="H5255" s="3" t="s">
        <v>1162</v>
      </c>
      <c r="I5255" s="29" t="n">
        <v>202</v>
      </c>
      <c r="K5255" s="30" t="s">
        <v>1233</v>
      </c>
      <c r="M5255" s="31" t="n">
        <f aca="false">SUM(P5255,R5255,T5255,V5255,X5255,Z5255,AB5255,AD5255,AF5255,AH5255,AJ5255,AL5255,AN5255,AP5255,AR5255,AT5255,AV5255,AX5255,AZ5255,BB5255)</f>
        <v>18146.78</v>
      </c>
      <c r="O5255" s="0" t="n">
        <v>27079</v>
      </c>
      <c r="P5255" s="31" t="n">
        <v>27.72</v>
      </c>
      <c r="Q5255" s="0" t="n">
        <v>27088</v>
      </c>
      <c r="R5255" s="31" t="n">
        <v>491.59</v>
      </c>
      <c r="S5255" s="47" t="n">
        <v>27089</v>
      </c>
      <c r="T5255" s="31" t="n">
        <v>197.1</v>
      </c>
      <c r="U5255" s="47" t="n">
        <v>27090</v>
      </c>
      <c r="V5255" s="31" t="n">
        <v>109.05</v>
      </c>
      <c r="W5255" s="47" t="n">
        <v>27091</v>
      </c>
      <c r="X5255" s="31" t="n">
        <v>674.53</v>
      </c>
      <c r="Y5255" s="47" t="n">
        <v>27092</v>
      </c>
      <c r="Z5255" s="31" t="n">
        <v>12500</v>
      </c>
      <c r="AA5255" s="47" t="n">
        <v>27166</v>
      </c>
      <c r="AB5255" s="31" t="n">
        <v>1950</v>
      </c>
      <c r="AC5255" s="47" t="n">
        <v>27144</v>
      </c>
      <c r="AD5255" s="31" t="n">
        <v>202.5</v>
      </c>
      <c r="AE5255" s="47" t="n">
        <v>27146</v>
      </c>
      <c r="AF5255" s="31" t="n">
        <v>122.28</v>
      </c>
      <c r="AG5255" s="47" t="n">
        <v>27147</v>
      </c>
      <c r="AH5255" s="31" t="n">
        <v>1584.01</v>
      </c>
      <c r="AI5255" s="47" t="n">
        <v>27161</v>
      </c>
      <c r="AJ5255" s="31" t="n">
        <v>288</v>
      </c>
    </row>
    <row r="5256" customFormat="false" ht="15" hidden="false" customHeight="false" outlineLevel="0" collapsed="false">
      <c r="A5256" s="41" t="n">
        <v>40667</v>
      </c>
      <c r="B5256" s="0" t="s">
        <v>1832</v>
      </c>
      <c r="C5256" s="0" t="s">
        <v>1805</v>
      </c>
      <c r="D5256" s="30" t="n">
        <v>27851</v>
      </c>
      <c r="E5256" s="30"/>
      <c r="F5256" s="42" t="n">
        <v>0.715277777777778</v>
      </c>
      <c r="H5256" s="42" t="n">
        <v>0.395833333333333</v>
      </c>
      <c r="I5256" s="29" t="n">
        <v>176</v>
      </c>
      <c r="K5256" s="30" t="s">
        <v>1833</v>
      </c>
      <c r="M5256" s="31" t="n">
        <f aca="false">SUM(P5256,R5256,T5256,V5256,X5256,Z5256,AB5256,AD5256,AF5256,AH5256,AJ5256,AL5256,AN5256,AP5256,AR5256,AT5256,AV5256,AX5256,AZ5256,BB5256)</f>
        <v>0</v>
      </c>
    </row>
    <row r="5257" customFormat="false" ht="15" hidden="false" customHeight="false" outlineLevel="0" collapsed="false">
      <c r="A5257" s="41" t="n">
        <v>40667</v>
      </c>
      <c r="B5257" s="0" t="s">
        <v>1189</v>
      </c>
      <c r="C5257" s="0" t="s">
        <v>925</v>
      </c>
      <c r="D5257" s="30" t="n">
        <v>27852</v>
      </c>
      <c r="E5257" s="30"/>
      <c r="F5257" s="42" t="n">
        <v>0.71875</v>
      </c>
      <c r="G5257" s="3" t="s">
        <v>1981</v>
      </c>
      <c r="H5257" s="3" t="s">
        <v>1321</v>
      </c>
      <c r="I5257" s="29" t="n">
        <v>217.8</v>
      </c>
      <c r="K5257" s="30" t="s">
        <v>1231</v>
      </c>
      <c r="M5257" s="31" t="n">
        <f aca="false">SUM(P5257,R5257,T5257,V5257,X5257,Z5257,AB5257,AD5257,AF5257,AH5257,AJ5257,AL5257,AN5257,AP5257,AR5257,AT5257,AV5257,AX5257,AZ5257,BB5257)</f>
        <v>0</v>
      </c>
    </row>
    <row r="5258" customFormat="false" ht="15" hidden="false" customHeight="false" outlineLevel="0" collapsed="false">
      <c r="A5258" s="55" t="n">
        <v>40667</v>
      </c>
      <c r="B5258" s="56" t="s">
        <v>1193</v>
      </c>
      <c r="C5258" s="56" t="s">
        <v>1300</v>
      </c>
      <c r="D5258" s="30" t="n">
        <v>27853</v>
      </c>
      <c r="E5258" s="30"/>
      <c r="F5258" s="44" t="n">
        <v>0.770833333333334</v>
      </c>
      <c r="G5258" s="30"/>
      <c r="H5258" s="44" t="n">
        <v>0.4375</v>
      </c>
      <c r="I5258" s="29" t="n">
        <v>194</v>
      </c>
      <c r="K5258" s="30" t="s">
        <v>1216</v>
      </c>
      <c r="M5258" s="31" t="n">
        <f aca="false">SUM(P5258,R5258,T5258,V5258,X5258,Z5258,AB5258,AD5258,AF5258,AH5258,AJ5258,AL5258,AN5258,AP5258,AR5258,AT5258,AV5258,AX5258,AZ5258,BB5258)</f>
        <v>0</v>
      </c>
    </row>
    <row r="5259" customFormat="false" ht="15" hidden="false" customHeight="false" outlineLevel="0" collapsed="false">
      <c r="A5259" s="41" t="n">
        <v>40667</v>
      </c>
      <c r="B5259" s="0" t="s">
        <v>1675</v>
      </c>
      <c r="C5259" s="0" t="s">
        <v>490</v>
      </c>
      <c r="D5259" s="30" t="n">
        <v>27854</v>
      </c>
      <c r="E5259" s="30"/>
      <c r="F5259" s="42" t="n">
        <v>0.458333333333333</v>
      </c>
      <c r="H5259" s="42" t="n">
        <v>0.166666666666667</v>
      </c>
      <c r="I5259" s="29" t="n">
        <v>76</v>
      </c>
      <c r="K5259" s="30" t="s">
        <v>1375</v>
      </c>
      <c r="M5259" s="31" t="n">
        <f aca="false">SUM(P5259,R5259,T5259,V5259,X5259,Z5259,AB5259,AD5259,AF5259,AH5259,AJ5259,AL5259,AN5259,AP5259,AR5259,AT5259,AV5259,AX5259,AZ5259,BB5259)</f>
        <v>0</v>
      </c>
    </row>
    <row r="5260" customFormat="false" ht="15" hidden="false" customHeight="false" outlineLevel="0" collapsed="false">
      <c r="A5260" s="41" t="n">
        <v>40667</v>
      </c>
      <c r="B5260" s="0" t="s">
        <v>1745</v>
      </c>
      <c r="C5260" s="0" t="s">
        <v>490</v>
      </c>
      <c r="D5260" s="30" t="n">
        <v>27855</v>
      </c>
      <c r="E5260" s="30"/>
      <c r="F5260" s="42" t="n">
        <v>0.5</v>
      </c>
      <c r="H5260" s="42" t="n">
        <v>0.166666666666667</v>
      </c>
      <c r="I5260" s="29" t="n">
        <v>76</v>
      </c>
      <c r="K5260" s="30" t="s">
        <v>1766</v>
      </c>
      <c r="M5260" s="31" t="n">
        <f aca="false">SUM(P5260,R5260,T5260,V5260,X5260,Z5260,AB5260,AD5260,AF5260,AH5260,AJ5260,AL5260,AN5260,AP5260,AR5260,AT5260,AV5260,AX5260,AZ5260,BB5260)</f>
        <v>0</v>
      </c>
    </row>
    <row r="5261" customFormat="false" ht="15" hidden="false" customHeight="false" outlineLevel="0" collapsed="false">
      <c r="A5261" s="41" t="n">
        <v>40667</v>
      </c>
      <c r="B5261" s="0" t="s">
        <v>1203</v>
      </c>
      <c r="C5261" s="0" t="s">
        <v>925</v>
      </c>
      <c r="D5261" s="30" t="n">
        <v>27856</v>
      </c>
      <c r="E5261" s="30"/>
      <c r="F5261" s="42" t="n">
        <v>0.697916666666667</v>
      </c>
      <c r="G5261" s="3" t="s">
        <v>1681</v>
      </c>
      <c r="H5261" s="3" t="s">
        <v>1302</v>
      </c>
      <c r="I5261" s="29" t="n">
        <v>233</v>
      </c>
      <c r="K5261" s="30" t="s">
        <v>1244</v>
      </c>
      <c r="M5261" s="31" t="n">
        <f aca="false">SUM(P5261,R5261,T5261,V5261,X5261,Z5261,AB5261,AD5261,AF5261,AH5261,AJ5261,AL5261,AN5261,AP5261,AR5261,AT5261,AV5261,AX5261,AZ5261,BB5261)</f>
        <v>0</v>
      </c>
    </row>
    <row r="5262" customFormat="false" ht="15" hidden="false" customHeight="false" outlineLevel="0" collapsed="false">
      <c r="A5262" s="41" t="n">
        <v>40667</v>
      </c>
      <c r="B5262" s="0" t="s">
        <v>1639</v>
      </c>
      <c r="C5262" s="0" t="s">
        <v>1904</v>
      </c>
      <c r="D5262" s="30" t="n">
        <v>27857</v>
      </c>
      <c r="E5262" s="30"/>
      <c r="F5262" s="42" t="n">
        <v>0.5</v>
      </c>
      <c r="H5262" s="42" t="n">
        <v>0.166666666666667</v>
      </c>
      <c r="I5262" s="29" t="n">
        <v>77</v>
      </c>
      <c r="K5262" s="30" t="s">
        <v>1621</v>
      </c>
      <c r="M5262" s="31" t="n">
        <f aca="false">SUM(P5262,R5262,T5262,V5262,X5262,Z5262,AB5262,AD5262,AF5262,AH5262,AJ5262,AL5262,AN5262,AP5262,AR5262,AT5262,AV5262,AX5262,AZ5262,BB5262)</f>
        <v>0</v>
      </c>
    </row>
    <row r="5263" customFormat="false" ht="15" hidden="false" customHeight="false" outlineLevel="0" collapsed="false">
      <c r="A5263" s="41" t="n">
        <v>40667</v>
      </c>
      <c r="B5263" s="0" t="s">
        <v>1195</v>
      </c>
      <c r="C5263" s="0" t="s">
        <v>1049</v>
      </c>
      <c r="D5263" s="30" t="n">
        <v>27858</v>
      </c>
      <c r="E5263" s="30"/>
      <c r="F5263" s="42" t="n">
        <v>0.791666666666667</v>
      </c>
      <c r="G5263" s="3" t="s">
        <v>1560</v>
      </c>
      <c r="H5263" s="42" t="s">
        <v>1411</v>
      </c>
      <c r="I5263" s="29" t="n">
        <v>243</v>
      </c>
      <c r="K5263" s="30" t="s">
        <v>1217</v>
      </c>
      <c r="M5263" s="31" t="n">
        <f aca="false">SUM(P5263,R5263,T5263,V5263,X5263,Z5263,AB5263,AD5263,AF5263,AH5263,AJ5263,AL5263,AN5263,AP5263,AR5263,AT5263,AV5263,AX5263,AZ5263,BB5263)</f>
        <v>0</v>
      </c>
    </row>
    <row r="5264" customFormat="false" ht="15" hidden="false" customHeight="false" outlineLevel="0" collapsed="false">
      <c r="A5264" s="41" t="n">
        <v>40667</v>
      </c>
      <c r="B5264" s="0" t="s">
        <v>1199</v>
      </c>
      <c r="C5264" s="0" t="s">
        <v>307</v>
      </c>
      <c r="D5264" s="30" t="n">
        <v>27859</v>
      </c>
      <c r="E5264" s="30"/>
      <c r="F5264" s="42" t="n">
        <v>0.506944444444444</v>
      </c>
      <c r="H5264" s="42" t="n">
        <v>0.166666666666667</v>
      </c>
      <c r="I5264" s="29" t="n">
        <v>77</v>
      </c>
      <c r="K5264" s="30" t="s">
        <v>1253</v>
      </c>
      <c r="M5264" s="31" t="n">
        <f aca="false">SUM(P5264,R5264,T5264,V5264,X5264,Z5264,AB5264,AD5264,AF5264,AH5264,AJ5264,AL5264,AN5264,AP5264,AR5264,AT5264,AV5264,AX5264,AZ5264,BB5264)</f>
        <v>30667.63</v>
      </c>
      <c r="O5264" s="0" t="n">
        <v>221</v>
      </c>
      <c r="P5264" s="31" t="n">
        <v>30667.63</v>
      </c>
    </row>
    <row r="5265" customFormat="false" ht="15" hidden="false" customHeight="false" outlineLevel="0" collapsed="false">
      <c r="A5265" s="41" t="n">
        <v>40667</v>
      </c>
      <c r="B5265" s="0" t="s">
        <v>1197</v>
      </c>
      <c r="C5265" s="0" t="s">
        <v>925</v>
      </c>
      <c r="D5265" s="30" t="n">
        <v>27860</v>
      </c>
      <c r="E5265" s="30"/>
      <c r="F5265" s="42" t="n">
        <v>0.753472222222222</v>
      </c>
      <c r="G5265" s="3" t="s">
        <v>1982</v>
      </c>
      <c r="H5265" s="3" t="s">
        <v>1321</v>
      </c>
      <c r="I5265" s="29" t="n">
        <v>273.8</v>
      </c>
      <c r="K5265" s="30" t="s">
        <v>1259</v>
      </c>
      <c r="M5265" s="31" t="n">
        <f aca="false">SUM(P5265,R5265,T5265,V5265,X5265,Z5265,AB5265,AD5265,AF5265,AH5265,AJ5265,AL5265,AN5265,AP5265,AR5265,AT5265,AV5265,AX5265,AZ5265,BB5265)</f>
        <v>0</v>
      </c>
    </row>
    <row r="5266" customFormat="false" ht="15" hidden="false" customHeight="false" outlineLevel="0" collapsed="false">
      <c r="A5266" s="41" t="n">
        <v>40667</v>
      </c>
      <c r="B5266" s="0" t="s">
        <v>627</v>
      </c>
      <c r="C5266" s="0" t="s">
        <v>250</v>
      </c>
      <c r="D5266" s="30" t="n">
        <v>27861</v>
      </c>
      <c r="E5266" s="30"/>
      <c r="F5266" s="42" t="n">
        <v>0.614583333333333</v>
      </c>
      <c r="H5266" s="42" t="n">
        <v>0.270833333333333</v>
      </c>
      <c r="I5266" s="29" t="n">
        <v>122</v>
      </c>
      <c r="K5266" s="30" t="s">
        <v>1303</v>
      </c>
      <c r="M5266" s="31" t="n">
        <f aca="false">SUM(P5266,R5266,T5266,V5266,X5266,Z5266,AB5266,AD5266,AF5266,AH5266,AJ5266,AL5266,AN5266,AP5266,AR5266,AT5266,AV5266,AX5266,AZ5266,BB5266)</f>
        <v>0</v>
      </c>
    </row>
    <row r="5267" customFormat="false" ht="15" hidden="false" customHeight="false" outlineLevel="0" collapsed="false">
      <c r="A5267" s="41" t="n">
        <v>40667</v>
      </c>
      <c r="B5267" s="0" t="s">
        <v>1169</v>
      </c>
      <c r="C5267" s="0" t="s">
        <v>925</v>
      </c>
      <c r="D5267" s="30" t="n">
        <v>27862</v>
      </c>
      <c r="E5267" s="30"/>
      <c r="F5267" s="42" t="n">
        <v>0.666666666666667</v>
      </c>
      <c r="H5267" s="42" t="n">
        <v>0.25</v>
      </c>
      <c r="I5267" s="29" t="n">
        <v>145.4</v>
      </c>
      <c r="K5267" s="30" t="s">
        <v>1214</v>
      </c>
      <c r="M5267" s="31" t="n">
        <f aca="false">SUM(P5267,R5267,T5267,V5267,X5267,Z5267,AB5267,AD5267,AF5267,AH5267,AJ5267,AL5267,AN5267,AP5267,AR5267,AT5267,AV5267,AX5267,AZ5267,BB5267)</f>
        <v>0</v>
      </c>
    </row>
    <row r="5268" customFormat="false" ht="15" hidden="false" customHeight="false" outlineLevel="0" collapsed="false">
      <c r="A5268" s="41" t="n">
        <v>40667</v>
      </c>
      <c r="B5268" s="0" t="s">
        <v>96</v>
      </c>
      <c r="C5268" s="0" t="s">
        <v>892</v>
      </c>
      <c r="D5268" s="30" t="n">
        <v>27863</v>
      </c>
      <c r="E5268" s="30"/>
      <c r="F5268" s="42" t="n">
        <v>0.680555555555555</v>
      </c>
      <c r="H5268" s="42" t="n">
        <v>0.305555555555555</v>
      </c>
      <c r="I5268" s="29" t="n">
        <v>124.65</v>
      </c>
      <c r="K5268" s="30" t="s">
        <v>1237</v>
      </c>
      <c r="M5268" s="31" t="n">
        <f aca="false">SUM(P5268,R5268,T5268,V5268,X5268,Z5268,AB5268,AD5268,AF5268,AH5268,AJ5268,AL5268,AN5268,AP5268,AR5268,AT5268,AV5268,AX5268,AZ5268,BB5268)</f>
        <v>0</v>
      </c>
    </row>
    <row r="5269" customFormat="false" ht="15" hidden="false" customHeight="false" outlineLevel="0" collapsed="false">
      <c r="A5269" s="55" t="n">
        <v>40667</v>
      </c>
      <c r="B5269" s="56" t="s">
        <v>1639</v>
      </c>
      <c r="C5269" s="56" t="s">
        <v>11</v>
      </c>
      <c r="D5269" s="30" t="n">
        <v>27864</v>
      </c>
      <c r="E5269" s="30"/>
      <c r="F5269" s="44" t="n">
        <v>0.916666666666667</v>
      </c>
      <c r="G5269" s="30" t="s">
        <v>1170</v>
      </c>
      <c r="H5269" s="30" t="s">
        <v>1597</v>
      </c>
      <c r="I5269" s="29" t="n">
        <v>261.95</v>
      </c>
      <c r="K5269" s="30" t="s">
        <v>1621</v>
      </c>
      <c r="M5269" s="31" t="n">
        <f aca="false">SUM(P5269,R5269,T5269,V5269,X5269,Z5269,AB5269,AD5269,AF5269,AH5269,AJ5269,AL5269,AN5269,AP5269,AR5269,AT5269,AV5269,AX5269,AZ5269,BB5269)</f>
        <v>0</v>
      </c>
    </row>
    <row r="5270" customFormat="false" ht="15" hidden="false" customHeight="false" outlineLevel="0" collapsed="false">
      <c r="A5270" s="41" t="n">
        <v>40667</v>
      </c>
      <c r="B5270" s="0" t="s">
        <v>1205</v>
      </c>
      <c r="C5270" s="0" t="s">
        <v>1330</v>
      </c>
      <c r="D5270" s="30" t="n">
        <v>27865</v>
      </c>
      <c r="E5270" s="30"/>
      <c r="F5270" s="42" t="n">
        <v>0.607638888888889</v>
      </c>
      <c r="G5270" s="3" t="s">
        <v>1170</v>
      </c>
      <c r="H5270" s="42" t="n">
        <v>0.166666666666667</v>
      </c>
      <c r="I5270" s="29" t="n">
        <v>123</v>
      </c>
      <c r="K5270" s="30" t="s">
        <v>1249</v>
      </c>
      <c r="M5270" s="31" t="n">
        <f aca="false">SUM(P5270,R5270,T5270,V5270,X5270,Z5270,AB5270,AD5270,AF5270,AH5270,AJ5270,AL5270,AN5270,AP5270,AR5270,AT5270,AV5270,AX5270,AZ5270,BB5270)</f>
        <v>0</v>
      </c>
    </row>
    <row r="5271" customFormat="false" ht="15" hidden="false" customHeight="false" outlineLevel="0" collapsed="false">
      <c r="A5271" s="41" t="n">
        <v>40667</v>
      </c>
      <c r="B5271" s="0" t="s">
        <v>1176</v>
      </c>
      <c r="C5271" s="0" t="s">
        <v>760</v>
      </c>
      <c r="D5271" s="30" t="n">
        <v>27866</v>
      </c>
      <c r="E5271" s="30"/>
      <c r="F5271" s="42" t="n">
        <v>0.708333333333333</v>
      </c>
      <c r="H5271" s="42" t="n">
        <v>0.25</v>
      </c>
      <c r="I5271" s="29" t="n">
        <v>113</v>
      </c>
      <c r="K5271" s="30" t="s">
        <v>1222</v>
      </c>
      <c r="M5271" s="31" t="n">
        <f aca="false">SUM(P5271,R5271,T5271,V5271,X5271,Z5271,AB5271,AD5271,AF5271,AH5271,AJ5271,AL5271,AN5271,AP5271,AR5271,AT5271,AV5271,AX5271,AZ5271,BB5271)</f>
        <v>0</v>
      </c>
    </row>
    <row r="5272" customFormat="false" ht="15" hidden="false" customHeight="false" outlineLevel="0" collapsed="false">
      <c r="A5272" s="41" t="n">
        <v>40667</v>
      </c>
      <c r="B5272" s="0" t="s">
        <v>1199</v>
      </c>
      <c r="C5272" s="0" t="s">
        <v>11</v>
      </c>
      <c r="D5272" s="30" t="n">
        <v>27867</v>
      </c>
      <c r="E5272" s="30"/>
      <c r="F5272" s="42" t="n">
        <v>0.864583333333333</v>
      </c>
      <c r="H5272" s="42" t="n">
        <v>0.333333333333333</v>
      </c>
      <c r="I5272" s="29" t="n">
        <v>163.85</v>
      </c>
      <c r="K5272" s="30" t="s">
        <v>1253</v>
      </c>
      <c r="M5272" s="31" t="n">
        <f aca="false">SUM(P5272,R5272,T5272,V5272,X5272,Z5272,AB5272,AD5272,AF5272,AH5272,AJ5272,AL5272,AN5272,AP5272,AR5272,AT5272,AV5272,AX5272,AZ5272,BB5272)</f>
        <v>0</v>
      </c>
    </row>
    <row r="5273" customFormat="false" ht="15" hidden="false" customHeight="false" outlineLevel="0" collapsed="false">
      <c r="A5273" s="117" t="n">
        <v>40667</v>
      </c>
      <c r="B5273" s="68" t="s">
        <v>1208</v>
      </c>
      <c r="C5273" s="68" t="s">
        <v>1032</v>
      </c>
      <c r="D5273" s="30" t="n">
        <v>27868</v>
      </c>
      <c r="E5273" s="30"/>
      <c r="F5273" s="42" t="n">
        <v>0.645833333333333</v>
      </c>
      <c r="H5273" s="42" t="n">
        <v>0.333333333333333</v>
      </c>
      <c r="I5273" s="29" t="n">
        <v>301</v>
      </c>
      <c r="K5273" s="30" t="s">
        <v>1238</v>
      </c>
      <c r="M5273" s="31" t="n">
        <f aca="false">SUM(P5273,R5273,T5273,V5273,X5273,Z5273,AB5273,AD5273,AF5273,AH5273,AJ5273,AL5273,AN5273,AP5273,AR5273,AT5273,AV5273,AX5273,AZ5273,BB5273)</f>
        <v>0</v>
      </c>
    </row>
    <row r="5274" customFormat="false" ht="15" hidden="false" customHeight="false" outlineLevel="0" collapsed="false">
      <c r="A5274" s="41" t="n">
        <v>40667</v>
      </c>
      <c r="B5274" s="0" t="s">
        <v>1745</v>
      </c>
      <c r="C5274" s="0" t="s">
        <v>836</v>
      </c>
      <c r="D5274" s="30" t="n">
        <v>27869</v>
      </c>
      <c r="E5274" s="30"/>
      <c r="F5274" s="42" t="n">
        <v>0.841666666666667</v>
      </c>
      <c r="H5274" s="42" t="n">
        <v>0.25</v>
      </c>
      <c r="I5274" s="29" t="n">
        <v>161.15</v>
      </c>
      <c r="K5274" s="30" t="s">
        <v>1766</v>
      </c>
      <c r="M5274" s="31" t="n">
        <f aca="false">SUM(P5274,R5274,T5274,V5274,X5274,Z5274,AB5274,AD5274,AF5274,AH5274,AJ5274,AL5274,AN5274,AP5274,AR5274,AT5274,AV5274,AX5274,AZ5274,BB5274)</f>
        <v>0</v>
      </c>
    </row>
    <row r="5275" customFormat="false" ht="15" hidden="false" customHeight="false" outlineLevel="0" collapsed="false">
      <c r="A5275" s="41" t="n">
        <v>40667</v>
      </c>
      <c r="B5275" s="0" t="s">
        <v>627</v>
      </c>
      <c r="C5275" s="0" t="s">
        <v>869</v>
      </c>
      <c r="D5275" s="30" t="n">
        <v>27870</v>
      </c>
      <c r="E5275" s="30"/>
      <c r="F5275" s="42" t="n">
        <v>0.78125</v>
      </c>
      <c r="H5275" s="42" t="n">
        <v>0.166666666666667</v>
      </c>
      <c r="I5275" s="29" t="n">
        <v>72</v>
      </c>
      <c r="K5275" s="30" t="s">
        <v>1303</v>
      </c>
      <c r="M5275" s="31" t="n">
        <f aca="false">SUM(P5275,R5275,T5275,V5275,X5275,Z5275,AB5275,AD5275,AF5275,AH5275,AJ5275,AL5275,AN5275,AP5275,AR5275,AT5275,AV5275,AX5275,AZ5275,BB5275)</f>
        <v>0</v>
      </c>
    </row>
    <row r="5276" customFormat="false" ht="15" hidden="false" customHeight="false" outlineLevel="0" collapsed="false">
      <c r="A5276" s="41" t="n">
        <v>40667</v>
      </c>
      <c r="B5276" s="0" t="s">
        <v>1203</v>
      </c>
      <c r="C5276" s="0" t="s">
        <v>1300</v>
      </c>
      <c r="D5276" s="30" t="n">
        <v>27871</v>
      </c>
      <c r="E5276" s="30"/>
      <c r="F5276" s="42" t="n">
        <v>0.722916666666667</v>
      </c>
      <c r="H5276" s="42" t="n">
        <v>0.166666666666667</v>
      </c>
      <c r="I5276" s="29" t="n">
        <v>77</v>
      </c>
      <c r="K5276" s="30" t="s">
        <v>1244</v>
      </c>
      <c r="M5276" s="31" t="n">
        <f aca="false">SUM(P5276,R5276,T5276,V5276,X5276,Z5276,AB5276,AD5276,AF5276,AH5276,AJ5276,AL5276,AN5276,AP5276,AR5276,AT5276,AV5276,AX5276,AZ5276,BB5276)</f>
        <v>0</v>
      </c>
    </row>
    <row r="5278" customFormat="false" ht="15" hidden="false" customHeight="false" outlineLevel="0" collapsed="false">
      <c r="A5278" s="134"/>
      <c r="B5278" s="133"/>
      <c r="C5278" s="133"/>
      <c r="D5278" s="134"/>
      <c r="E5278" s="134"/>
      <c r="F5278" s="134"/>
      <c r="G5278" s="134"/>
      <c r="H5278" s="134"/>
      <c r="I5278" s="136"/>
      <c r="J5278" s="136"/>
      <c r="K5278" s="134"/>
    </row>
    <row r="5279" customFormat="false" ht="18.75" hidden="false" customHeight="false" outlineLevel="0" collapsed="false">
      <c r="A5279" s="134"/>
      <c r="B5279" s="133"/>
      <c r="C5279" s="133"/>
      <c r="D5279" s="134"/>
      <c r="E5279" s="134"/>
      <c r="F5279" s="134"/>
      <c r="G5279" s="76" t="s">
        <v>1734</v>
      </c>
      <c r="H5279" s="134"/>
      <c r="I5279" s="136"/>
      <c r="J5279" s="136"/>
      <c r="K5279" s="134"/>
    </row>
    <row r="5280" customFormat="false" ht="15" hidden="false" customHeight="false" outlineLevel="0" collapsed="false">
      <c r="A5280" s="55" t="n">
        <v>40668</v>
      </c>
      <c r="B5280" s="56" t="s">
        <v>679</v>
      </c>
      <c r="C5280" s="56" t="s">
        <v>1206</v>
      </c>
      <c r="D5280" s="30" t="n">
        <v>27872</v>
      </c>
      <c r="E5280" s="30"/>
      <c r="F5280" s="30" t="s">
        <v>1162</v>
      </c>
      <c r="G5280" s="30" t="s">
        <v>1712</v>
      </c>
      <c r="H5280" s="30" t="s">
        <v>1162</v>
      </c>
      <c r="I5280" s="29" t="n">
        <v>263.1</v>
      </c>
      <c r="K5280" s="30" t="s">
        <v>1223</v>
      </c>
      <c r="M5280" s="31" t="n">
        <f aca="false">SUM(P5280,R5280,T5280,V5280,X5280,Z5280,AB5280,AD5280,AF5280,AH5280,AJ5280,AL5280,AN5280,AP5280,AR5280,AT5280,AV5280,AX5280,AZ5280,BB5280)</f>
        <v>24999.61</v>
      </c>
      <c r="O5280" s="0" t="n">
        <v>26996</v>
      </c>
      <c r="P5280" s="31" t="n">
        <v>462.7</v>
      </c>
      <c r="Q5280" s="0" t="n">
        <v>26995</v>
      </c>
      <c r="R5280" s="31" t="n">
        <v>78.02</v>
      </c>
      <c r="S5280" s="47" t="n">
        <v>26999</v>
      </c>
      <c r="T5280" s="31" t="n">
        <v>128.4</v>
      </c>
      <c r="U5280" s="47" t="n">
        <v>27172</v>
      </c>
      <c r="V5280" s="31" t="n">
        <v>14435.25</v>
      </c>
      <c r="W5280" s="47" t="n">
        <v>27157</v>
      </c>
      <c r="X5280" s="31" t="n">
        <v>8525</v>
      </c>
      <c r="Y5280" s="47" t="n">
        <v>27246</v>
      </c>
      <c r="Z5280" s="31" t="n">
        <v>290.24</v>
      </c>
      <c r="AA5280" s="47" t="n">
        <v>27255</v>
      </c>
      <c r="AB5280" s="31" t="n">
        <v>1080</v>
      </c>
    </row>
    <row r="5281" customFormat="false" ht="15" hidden="false" customHeight="false" outlineLevel="0" collapsed="false">
      <c r="A5281" s="41" t="n">
        <v>40668</v>
      </c>
      <c r="B5281" s="152" t="s">
        <v>383</v>
      </c>
      <c r="C5281" s="56" t="s">
        <v>1206</v>
      </c>
      <c r="D5281" s="30" t="n">
        <v>27873</v>
      </c>
      <c r="E5281" s="30"/>
      <c r="F5281" s="3" t="s">
        <v>1162</v>
      </c>
      <c r="G5281" s="3" t="s">
        <v>1557</v>
      </c>
      <c r="H5281" s="3" t="s">
        <v>1162</v>
      </c>
      <c r="I5281" s="29" t="n">
        <v>228.1</v>
      </c>
      <c r="K5281" s="30" t="s">
        <v>1232</v>
      </c>
      <c r="M5281" s="31" t="n">
        <f aca="false">SUM(P5281,R5281,T5281,V5281,X5281,Z5281,AB5281,AD5281,AF5281,AH5281,AJ5281,AL5281,AN5281,AP5281,AR5281,AT5281,AV5281,AX5281,AZ5281,BB5281)</f>
        <v>8722.76</v>
      </c>
      <c r="O5281" s="0" t="n">
        <v>27013</v>
      </c>
      <c r="P5281" s="31" t="n">
        <v>69.24</v>
      </c>
      <c r="Q5281" s="0" t="n">
        <v>27009</v>
      </c>
      <c r="R5281" s="31" t="n">
        <v>147.84</v>
      </c>
      <c r="S5281" s="47" t="n">
        <v>27007</v>
      </c>
      <c r="T5281" s="31" t="n">
        <v>1107.79</v>
      </c>
      <c r="U5281" s="47" t="n">
        <v>27006</v>
      </c>
      <c r="V5281" s="31" t="n">
        <v>138.48</v>
      </c>
      <c r="W5281" s="47" t="n">
        <v>27004</v>
      </c>
      <c r="X5281" s="31" t="n">
        <v>147.84</v>
      </c>
      <c r="Y5281" s="47" t="n">
        <v>27102</v>
      </c>
      <c r="Z5281" s="31" t="n">
        <v>480.55</v>
      </c>
      <c r="AA5281" s="47" t="n">
        <v>27101</v>
      </c>
      <c r="AB5281" s="31" t="n">
        <v>1441.44</v>
      </c>
      <c r="AC5281" s="47" t="n">
        <v>27015</v>
      </c>
      <c r="AD5281" s="31" t="n">
        <v>138.48</v>
      </c>
      <c r="AE5281" s="47" t="n">
        <v>27099</v>
      </c>
      <c r="AF5281" s="31" t="n">
        <v>3958.78</v>
      </c>
      <c r="AG5281" s="47" t="n">
        <v>26997</v>
      </c>
      <c r="AH5281" s="31" t="n">
        <v>77.12</v>
      </c>
      <c r="AI5281" s="47" t="n">
        <v>27203</v>
      </c>
      <c r="AJ5281" s="31" t="n">
        <v>391.2</v>
      </c>
      <c r="AK5281" s="47" t="n">
        <v>27189</v>
      </c>
      <c r="AL5281" s="31" t="n">
        <v>84</v>
      </c>
      <c r="AM5281" s="47" t="n">
        <v>27236</v>
      </c>
      <c r="AN5281" s="31" t="n">
        <v>374.25</v>
      </c>
      <c r="AO5281" s="47" t="n">
        <v>27249</v>
      </c>
      <c r="AP5281" s="31" t="n">
        <v>165.75</v>
      </c>
    </row>
    <row r="5282" customFormat="false" ht="15" hidden="false" customHeight="false" outlineLevel="0" collapsed="false">
      <c r="A5282" s="41" t="n">
        <v>40668</v>
      </c>
      <c r="B5282" s="56" t="s">
        <v>1165</v>
      </c>
      <c r="C5282" s="56" t="s">
        <v>1206</v>
      </c>
      <c r="D5282" s="30" t="n">
        <v>27874</v>
      </c>
      <c r="E5282" s="30"/>
      <c r="F5282" s="3" t="s">
        <v>1162</v>
      </c>
      <c r="H5282" s="3" t="s">
        <v>1162</v>
      </c>
      <c r="I5282" s="29" t="n">
        <v>202</v>
      </c>
      <c r="K5282" s="30" t="s">
        <v>1233</v>
      </c>
      <c r="M5282" s="31" t="n">
        <f aca="false">SUM(P5282,R5282,T5282,V5282,X5282,Z5282,AB5282,AD5282,AF5282,AH5282,AJ5282,AL5282,AN5282,AP5282,AR5282,AT5282,AV5282,AX5282,AZ5282,BB5282)</f>
        <v>7882.02</v>
      </c>
      <c r="O5282" s="0" t="n">
        <v>27008</v>
      </c>
      <c r="P5282" s="31" t="n">
        <v>138.48</v>
      </c>
      <c r="Q5282" s="0" t="n">
        <v>27003</v>
      </c>
      <c r="R5282" s="31" t="n">
        <v>110.48</v>
      </c>
      <c r="S5282" s="47" t="n">
        <v>27002</v>
      </c>
      <c r="T5282" s="31" t="n">
        <v>133.68</v>
      </c>
      <c r="U5282" s="47" t="n">
        <v>27016</v>
      </c>
      <c r="V5282" s="31" t="n">
        <v>276.95</v>
      </c>
      <c r="W5282" s="47" t="n">
        <v>27097</v>
      </c>
      <c r="X5282" s="31" t="n">
        <v>896.19</v>
      </c>
      <c r="Y5282" s="47" t="n">
        <v>27098</v>
      </c>
      <c r="Z5282" s="31" t="n">
        <v>1516.09</v>
      </c>
      <c r="AA5282" s="47" t="n">
        <v>27100</v>
      </c>
      <c r="AB5282" s="31" t="n">
        <v>48.48</v>
      </c>
      <c r="AC5282" s="47" t="n">
        <v>27000</v>
      </c>
      <c r="AD5282" s="31" t="n">
        <v>154.24</v>
      </c>
      <c r="AE5282" s="47" t="n">
        <v>26994</v>
      </c>
      <c r="AF5282" s="31" t="n">
        <v>69.24</v>
      </c>
      <c r="AG5282" s="47" t="n">
        <v>27209</v>
      </c>
      <c r="AH5282" s="31" t="n">
        <v>1978.26</v>
      </c>
      <c r="AI5282" s="47" t="n">
        <v>27202</v>
      </c>
      <c r="AJ5282" s="31" t="n">
        <v>454.93</v>
      </c>
      <c r="AK5282" s="47" t="n">
        <v>27235</v>
      </c>
      <c r="AL5282" s="31" t="n">
        <v>202.5</v>
      </c>
      <c r="AM5282" s="47" t="n">
        <v>27245</v>
      </c>
      <c r="AN5282" s="31" t="n">
        <v>135</v>
      </c>
      <c r="AO5282" s="47" t="n">
        <v>27257</v>
      </c>
      <c r="AP5282" s="31" t="n">
        <v>1200</v>
      </c>
      <c r="AQ5282" s="47" t="n">
        <v>27259</v>
      </c>
      <c r="AR5282" s="31" t="n">
        <v>217.5</v>
      </c>
      <c r="AS5282" s="47" t="n">
        <v>27269</v>
      </c>
      <c r="AT5282" s="31" t="n">
        <v>350</v>
      </c>
    </row>
    <row r="5283" customFormat="false" ht="15" hidden="false" customHeight="false" outlineLevel="0" collapsed="false">
      <c r="A5283" s="41" t="n">
        <v>40668</v>
      </c>
      <c r="B5283" s="56" t="s">
        <v>627</v>
      </c>
      <c r="C5283" s="56" t="s">
        <v>1206</v>
      </c>
      <c r="D5283" s="30" t="n">
        <v>27875</v>
      </c>
      <c r="E5283" s="30"/>
      <c r="F5283" s="3" t="s">
        <v>1162</v>
      </c>
      <c r="H5283" s="3" t="s">
        <v>1162</v>
      </c>
      <c r="I5283" s="29" t="n">
        <v>206</v>
      </c>
      <c r="K5283" s="30" t="s">
        <v>1303</v>
      </c>
      <c r="M5283" s="31" t="n">
        <f aca="false">SUM(P5283,R5283,T5283,V5283,X5283,Z5283,AB5283,AD5283,AF5283,AH5283,AJ5283,AL5283,AN5283,AP5283,AR5283,AT5283,AV5283,AX5283,AZ5283,BB5283)</f>
        <v>4917.65</v>
      </c>
      <c r="O5283" s="0" t="n">
        <v>26839</v>
      </c>
      <c r="P5283" s="31" t="n">
        <v>69.77</v>
      </c>
      <c r="Q5283" s="0" t="n">
        <v>27211</v>
      </c>
      <c r="R5283" s="31" t="n">
        <v>3083.58</v>
      </c>
      <c r="S5283" s="47" t="n">
        <v>27183</v>
      </c>
      <c r="T5283" s="31" t="n">
        <v>132.8</v>
      </c>
      <c r="U5283" s="47" t="n">
        <v>27258</v>
      </c>
      <c r="V5283" s="31" t="n">
        <v>550</v>
      </c>
      <c r="W5283" s="47" t="n">
        <v>27248</v>
      </c>
      <c r="X5283" s="31" t="n">
        <v>217.5</v>
      </c>
      <c r="Y5283" s="47" t="n">
        <v>27239</v>
      </c>
      <c r="Z5283" s="31" t="n">
        <v>864</v>
      </c>
    </row>
    <row r="5284" customFormat="false" ht="15" hidden="false" customHeight="false" outlineLevel="0" collapsed="false">
      <c r="A5284" s="41" t="n">
        <v>40668</v>
      </c>
      <c r="B5284" s="56" t="s">
        <v>1205</v>
      </c>
      <c r="C5284" s="56" t="s">
        <v>1206</v>
      </c>
      <c r="D5284" s="30" t="n">
        <v>27876</v>
      </c>
      <c r="E5284" s="30"/>
      <c r="F5284" s="3" t="s">
        <v>1162</v>
      </c>
      <c r="H5284" s="3" t="s">
        <v>1162</v>
      </c>
      <c r="I5284" s="29" t="n">
        <v>416</v>
      </c>
      <c r="K5284" s="30" t="s">
        <v>1249</v>
      </c>
      <c r="M5284" s="31" t="n">
        <f aca="false">SUM(P5284,R5284,T5284,V5284,X5284,Z5284,AB5284,AD5284,AF5284,AH5284,AJ5284,AL5284,AN5284,AP5284,AR5284,AT5284,AV5284,AX5284,AZ5284,BB5284)</f>
        <v>0</v>
      </c>
    </row>
    <row r="5285" customFormat="false" ht="15" hidden="false" customHeight="false" outlineLevel="0" collapsed="false">
      <c r="A5285" s="55" t="n">
        <v>40668</v>
      </c>
      <c r="B5285" s="56" t="s">
        <v>1203</v>
      </c>
      <c r="C5285" s="56" t="s">
        <v>940</v>
      </c>
      <c r="D5285" s="30" t="n">
        <v>27877</v>
      </c>
      <c r="E5285" s="30"/>
      <c r="F5285" s="44" t="n">
        <v>0.986111111111111</v>
      </c>
      <c r="G5285" s="30" t="s">
        <v>1229</v>
      </c>
      <c r="H5285" s="30" t="s">
        <v>1569</v>
      </c>
      <c r="I5285" s="29" t="n">
        <v>360</v>
      </c>
      <c r="K5285" s="30" t="s">
        <v>1244</v>
      </c>
      <c r="M5285" s="31" t="n">
        <f aca="false">SUM(P5285,R5285,T5285,V5285,X5285,Z5285,AB5285,AD5285,AF5285,AH5285,AJ5285,AL5285,AN5285,AP5285,AR5285,AT5285,AV5285,AX5285,AZ5285,BB5285)</f>
        <v>18948.96</v>
      </c>
      <c r="O5285" s="0" t="n">
        <v>441</v>
      </c>
      <c r="P5285" s="31" t="n">
        <v>3444.24</v>
      </c>
      <c r="Q5285" s="0" t="n">
        <v>442</v>
      </c>
      <c r="R5285" s="31" t="n">
        <v>3856.68</v>
      </c>
      <c r="S5285" s="47" t="n">
        <v>443</v>
      </c>
      <c r="T5285" s="31" t="n">
        <v>3531.24</v>
      </c>
      <c r="U5285" s="47" t="n">
        <v>444</v>
      </c>
      <c r="V5285" s="31" t="n">
        <v>8116.8</v>
      </c>
    </row>
    <row r="5286" customFormat="false" ht="15" hidden="false" customHeight="false" outlineLevel="0" collapsed="false">
      <c r="A5286" s="41" t="n">
        <v>40668</v>
      </c>
      <c r="B5286" s="56" t="s">
        <v>1169</v>
      </c>
      <c r="C5286" s="56" t="s">
        <v>925</v>
      </c>
      <c r="D5286" s="30" t="n">
        <v>27878</v>
      </c>
      <c r="E5286" s="30"/>
      <c r="F5286" s="42" t="n">
        <v>0.6875</v>
      </c>
      <c r="H5286" s="42" t="n">
        <v>0.375</v>
      </c>
      <c r="I5286" s="29" t="n">
        <v>215.6</v>
      </c>
      <c r="K5286" s="30" t="s">
        <v>1172</v>
      </c>
      <c r="M5286" s="31" t="n">
        <f aca="false">SUM(P5286,R5286,T5286,V5286,X5286,Z5286,AB5286,AD5286,AF5286,AH5286,AJ5286,AL5286,AN5286,AP5286,AR5286,AT5286,AV5286,AX5286,AZ5286,BB5286)</f>
        <v>0</v>
      </c>
    </row>
    <row r="5287" customFormat="false" ht="15" hidden="false" customHeight="false" outlineLevel="0" collapsed="false">
      <c r="A5287" s="41" t="n">
        <v>40668</v>
      </c>
      <c r="B5287" s="56" t="s">
        <v>1675</v>
      </c>
      <c r="C5287" s="56" t="s">
        <v>490</v>
      </c>
      <c r="D5287" s="30" t="n">
        <v>27879</v>
      </c>
      <c r="E5287" s="30"/>
      <c r="F5287" s="42" t="n">
        <v>0.666666666666667</v>
      </c>
      <c r="H5287" s="42" t="n">
        <v>0.4375</v>
      </c>
      <c r="I5287" s="29" t="n">
        <v>199.5</v>
      </c>
      <c r="K5287" s="30" t="s">
        <v>1375</v>
      </c>
      <c r="M5287" s="31" t="n">
        <f aca="false">SUM(P5287,R5287,T5287,V5287,X5287,Z5287,AB5287,AD5287,AF5287,AH5287,AJ5287,AL5287,AN5287,AP5287,AR5287,AT5287,AV5287,AX5287,AZ5287,BB5287)</f>
        <v>0</v>
      </c>
    </row>
    <row r="5288" customFormat="false" ht="15" hidden="false" customHeight="false" outlineLevel="0" collapsed="false">
      <c r="A5288" s="55" t="n">
        <v>40668</v>
      </c>
      <c r="B5288" s="56" t="s">
        <v>1665</v>
      </c>
      <c r="C5288" s="56" t="s">
        <v>490</v>
      </c>
      <c r="D5288" s="30" t="n">
        <v>27880</v>
      </c>
      <c r="E5288" s="30"/>
      <c r="F5288" s="44" t="n">
        <v>0.6875</v>
      </c>
      <c r="G5288" s="30"/>
      <c r="H5288" s="44" t="n">
        <v>0.458333333333333</v>
      </c>
      <c r="I5288" s="29" t="n">
        <v>209</v>
      </c>
      <c r="K5288" s="30" t="s">
        <v>1714</v>
      </c>
      <c r="M5288" s="31" t="n">
        <f aca="false">SUM(P5288,R5288,T5288,V5288,X5288,Z5288,AB5288,AD5288,AF5288,AH5288,AJ5288,AL5288,AN5288,AP5288,AR5288,AT5288,AV5288,AX5288,AZ5288,BB5288)</f>
        <v>0</v>
      </c>
    </row>
    <row r="5289" customFormat="false" ht="15" hidden="false" customHeight="false" outlineLevel="0" collapsed="false">
      <c r="A5289" s="41" t="n">
        <v>40668</v>
      </c>
      <c r="B5289" s="56" t="s">
        <v>1173</v>
      </c>
      <c r="C5289" s="56" t="s">
        <v>1049</v>
      </c>
      <c r="D5289" s="30" t="n">
        <v>27881</v>
      </c>
      <c r="E5289" s="30"/>
      <c r="F5289" s="42" t="n">
        <v>0.75</v>
      </c>
      <c r="H5289" s="42" t="n">
        <v>0.4375</v>
      </c>
      <c r="I5289" s="29" t="n">
        <v>189</v>
      </c>
      <c r="K5289" s="30" t="s">
        <v>1212</v>
      </c>
      <c r="M5289" s="31" t="n">
        <f aca="false">SUM(P5289,R5289,T5289,V5289,X5289,Z5289,AB5289,AD5289,AF5289,AH5289,AJ5289,AL5289,AN5289,AP5289,AR5289,AT5289,AV5289,AX5289,AZ5289,BB5289)</f>
        <v>0</v>
      </c>
    </row>
    <row r="5290" customFormat="false" ht="15" hidden="false" customHeight="false" outlineLevel="0" collapsed="false">
      <c r="A5290" s="41" t="n">
        <v>40668</v>
      </c>
      <c r="B5290" s="56" t="s">
        <v>1832</v>
      </c>
      <c r="C5290" s="56" t="s">
        <v>1306</v>
      </c>
      <c r="D5290" s="30" t="n">
        <v>27882</v>
      </c>
      <c r="E5290" s="30"/>
      <c r="F5290" s="42" t="n">
        <v>0.722222222222222</v>
      </c>
      <c r="H5290" s="42" t="n">
        <v>0.375</v>
      </c>
      <c r="I5290" s="29" t="n">
        <v>167</v>
      </c>
      <c r="K5290" s="30" t="s">
        <v>1983</v>
      </c>
      <c r="M5290" s="31" t="n">
        <f aca="false">SUM(P5290,R5290,T5290,V5290,X5290,Z5290,AB5290,AD5290,AF5290,AH5290,AJ5290,AL5290,AN5290,AP5290,AR5290,AT5290,AV5290,AX5290,AZ5290,BB5290)</f>
        <v>0</v>
      </c>
    </row>
    <row r="5291" customFormat="false" ht="15" hidden="false" customHeight="false" outlineLevel="0" collapsed="false">
      <c r="A5291" s="41" t="n">
        <v>40668</v>
      </c>
      <c r="B5291" s="56" t="s">
        <v>1176</v>
      </c>
      <c r="C5291" s="56" t="s">
        <v>11</v>
      </c>
      <c r="D5291" s="30" t="n">
        <v>27883</v>
      </c>
      <c r="E5291" s="30"/>
      <c r="F5291" s="42" t="n">
        <v>0.854166666666667</v>
      </c>
      <c r="G5291" s="3" t="s">
        <v>1984</v>
      </c>
      <c r="H5291" s="3" t="s">
        <v>1985</v>
      </c>
      <c r="I5291" s="29" t="n">
        <v>300.4</v>
      </c>
      <c r="K5291" s="30" t="s">
        <v>1222</v>
      </c>
      <c r="M5291" s="31" t="n">
        <f aca="false">SUM(P5291,R5291,T5291,V5291,X5291,Z5291,AB5291,AD5291,AF5291,AH5291,AJ5291,AL5291,AN5291,AP5291,AR5291,AT5291,AV5291,AX5291,AZ5291,BB5291)</f>
        <v>0</v>
      </c>
    </row>
    <row r="5292" customFormat="false" ht="15" hidden="false" customHeight="false" outlineLevel="0" collapsed="false">
      <c r="A5292" s="41" t="n">
        <v>40668</v>
      </c>
      <c r="B5292" s="56" t="s">
        <v>1197</v>
      </c>
      <c r="C5292" s="56" t="s">
        <v>278</v>
      </c>
      <c r="D5292" s="30" t="n">
        <v>27884</v>
      </c>
      <c r="E5292" s="30"/>
      <c r="F5292" s="42" t="n">
        <v>0.631944444444444</v>
      </c>
      <c r="G5292" s="3" t="s">
        <v>1341</v>
      </c>
      <c r="H5292" s="3" t="s">
        <v>1326</v>
      </c>
      <c r="I5292" s="29" t="n">
        <v>154</v>
      </c>
      <c r="K5292" s="30" t="s">
        <v>1259</v>
      </c>
      <c r="M5292" s="31" t="n">
        <f aca="false">SUM(P5292,R5292,T5292,V5292,X5292,Z5292,AB5292,AD5292,AF5292,AH5292,AJ5292,AL5292,AN5292,AP5292,AR5292,AT5292,AV5292,AX5292,AZ5292,BB5292)</f>
        <v>0</v>
      </c>
    </row>
    <row r="5293" customFormat="false" ht="15" hidden="false" customHeight="false" outlineLevel="0" collapsed="false">
      <c r="A5293" s="55" t="n">
        <v>40668</v>
      </c>
      <c r="B5293" s="152" t="s">
        <v>1199</v>
      </c>
      <c r="C5293" s="152" t="s">
        <v>1300</v>
      </c>
      <c r="D5293" s="30" t="n">
        <v>27885</v>
      </c>
      <c r="E5293" s="30"/>
      <c r="F5293" s="44" t="n">
        <v>0.708333333333333</v>
      </c>
      <c r="G5293" s="30"/>
      <c r="H5293" s="44" t="n">
        <v>0.375</v>
      </c>
      <c r="I5293" s="29" t="n">
        <v>167</v>
      </c>
      <c r="K5293" s="30" t="s">
        <v>1253</v>
      </c>
      <c r="M5293" s="31" t="n">
        <f aca="false">SUM(P5293,R5293,T5293,V5293,X5293,Z5293,AB5293,AD5293,AF5293,AH5293,AJ5293,AL5293,AN5293,AP5293,AR5293,AT5293,AV5293,AX5293,AZ5293,BB5293)</f>
        <v>0</v>
      </c>
    </row>
    <row r="5294" customFormat="false" ht="15" hidden="false" customHeight="false" outlineLevel="0" collapsed="false">
      <c r="A5294" s="41" t="n">
        <v>40668</v>
      </c>
      <c r="B5294" s="56" t="s">
        <v>1195</v>
      </c>
      <c r="C5294" s="56" t="s">
        <v>1300</v>
      </c>
      <c r="D5294" s="30" t="n">
        <v>27886</v>
      </c>
      <c r="E5294" s="30"/>
      <c r="F5294" s="42" t="n">
        <v>0.5625</v>
      </c>
      <c r="H5294" s="42" t="n">
        <v>0.166666666666667</v>
      </c>
      <c r="I5294" s="29" t="n">
        <v>77</v>
      </c>
      <c r="K5294" s="30" t="s">
        <v>1217</v>
      </c>
      <c r="M5294" s="31" t="n">
        <f aca="false">SUM(P5294,R5294,T5294,V5294,X5294,Z5294,AB5294,AD5294,AF5294,AH5294,AJ5294,AL5294,AN5294,AP5294,AR5294,AT5294,AV5294,AX5294,AZ5294,BB5294)</f>
        <v>0</v>
      </c>
    </row>
    <row r="5295" customFormat="false" ht="15" hidden="false" customHeight="false" outlineLevel="0" collapsed="false">
      <c r="A5295" s="41" t="n">
        <v>40668</v>
      </c>
      <c r="B5295" s="56" t="s">
        <v>1208</v>
      </c>
      <c r="C5295" s="56" t="s">
        <v>1032</v>
      </c>
      <c r="D5295" s="30" t="n">
        <v>27887</v>
      </c>
      <c r="E5295" s="30"/>
      <c r="F5295" s="42" t="n">
        <v>0.663194444444444</v>
      </c>
      <c r="H5295" s="42" t="n">
        <v>0.333333333333333</v>
      </c>
      <c r="I5295" s="29" t="n">
        <v>301</v>
      </c>
      <c r="K5295" s="30" t="s">
        <v>1238</v>
      </c>
      <c r="M5295" s="31" t="n">
        <f aca="false">SUM(P5295,R5295,T5295,V5295,X5295,Z5295,AB5295,AD5295,AF5295,AH5295,AJ5295,AL5295,AN5295,AP5295,AR5295,AT5295,AV5295,AX5295,AZ5295,BB5295)</f>
        <v>0</v>
      </c>
    </row>
    <row r="5296" customFormat="false" ht="15" hidden="false" customHeight="false" outlineLevel="0" collapsed="false">
      <c r="A5296" s="41" t="n">
        <v>40668</v>
      </c>
      <c r="B5296" s="56" t="s">
        <v>1189</v>
      </c>
      <c r="C5296" s="56" t="s">
        <v>925</v>
      </c>
      <c r="D5296" s="30" t="n">
        <v>27888</v>
      </c>
      <c r="E5296" s="30"/>
      <c r="F5296" s="42" t="n">
        <v>0.677083333333333</v>
      </c>
      <c r="G5296" s="3" t="s">
        <v>1429</v>
      </c>
      <c r="H5296" s="42" t="s">
        <v>1455</v>
      </c>
      <c r="I5296" s="29" t="n">
        <v>132.6</v>
      </c>
      <c r="K5296" s="30" t="s">
        <v>1231</v>
      </c>
      <c r="M5296" s="31" t="n">
        <f aca="false">SUM(P5296,R5296,T5296,V5296,X5296,Z5296,AB5296,AD5296,AF5296,AH5296,AJ5296,AL5296,AN5296,AP5296,AR5296,AT5296,AV5296,AX5296,AZ5296,BB5296)</f>
        <v>0</v>
      </c>
    </row>
    <row r="5297" customFormat="false" ht="15" hidden="false" customHeight="false" outlineLevel="0" collapsed="false">
      <c r="A5297" s="41" t="n">
        <v>40668</v>
      </c>
      <c r="B5297" s="56" t="s">
        <v>1745</v>
      </c>
      <c r="C5297" s="56" t="s">
        <v>11</v>
      </c>
      <c r="D5297" s="30" t="n">
        <v>27889</v>
      </c>
      <c r="E5297" s="30"/>
      <c r="F5297" s="42" t="n">
        <v>0.659722222222222</v>
      </c>
      <c r="G5297" s="3" t="s">
        <v>1247</v>
      </c>
      <c r="H5297" s="3" t="s">
        <v>1305</v>
      </c>
      <c r="I5297" s="29" t="n">
        <v>113</v>
      </c>
      <c r="K5297" s="30" t="s">
        <v>1766</v>
      </c>
      <c r="M5297" s="31" t="n">
        <f aca="false">SUM(P5297,R5297,T5297,V5297,X5297,Z5297,AB5297,AD5297,AF5297,AH5297,AJ5297,AL5297,AN5297,AP5297,AR5297,AT5297,AV5297,AX5297,AZ5297,BB5297)</f>
        <v>0</v>
      </c>
    </row>
    <row r="5298" customFormat="false" ht="15" hidden="false" customHeight="false" outlineLevel="0" collapsed="false">
      <c r="A5298" s="55" t="n">
        <v>40668</v>
      </c>
      <c r="B5298" s="56" t="s">
        <v>1195</v>
      </c>
      <c r="C5298" s="56" t="s">
        <v>940</v>
      </c>
      <c r="D5298" s="30" t="n">
        <v>27890</v>
      </c>
      <c r="E5298" s="30"/>
      <c r="F5298" s="44" t="n">
        <v>0.84375</v>
      </c>
      <c r="G5298" s="30" t="s">
        <v>1229</v>
      </c>
      <c r="H5298" s="30" t="s">
        <v>1296</v>
      </c>
      <c r="I5298" s="29" t="n">
        <v>188.15</v>
      </c>
      <c r="K5298" s="30" t="s">
        <v>1217</v>
      </c>
      <c r="M5298" s="31" t="n">
        <f aca="false">SUM(P5298,R5298,T5298,V5298,X5298,Z5298,AB5298,AD5298,AF5298,AH5298,AJ5298,AL5298,AN5298,AP5298,AR5298,AT5298,AV5298,AX5298,AZ5298,BB5298)</f>
        <v>0</v>
      </c>
    </row>
    <row r="5299" customFormat="false" ht="15" hidden="false" customHeight="false" outlineLevel="0" collapsed="false">
      <c r="A5299" s="41" t="n">
        <v>40668</v>
      </c>
      <c r="B5299" s="56" t="s">
        <v>1193</v>
      </c>
      <c r="C5299" s="56" t="s">
        <v>940</v>
      </c>
      <c r="D5299" s="30" t="n">
        <v>27891</v>
      </c>
      <c r="E5299" s="30"/>
      <c r="F5299" s="42" t="n">
        <v>0.868055555555556</v>
      </c>
      <c r="G5299" s="3" t="s">
        <v>1791</v>
      </c>
      <c r="H5299" s="3" t="s">
        <v>1302</v>
      </c>
      <c r="I5299" s="29" t="n">
        <v>199.85</v>
      </c>
      <c r="K5299" s="30" t="s">
        <v>1216</v>
      </c>
      <c r="M5299" s="31" t="n">
        <f aca="false">SUM(P5299,R5299,T5299,V5299,X5299,Z5299,AB5299,AD5299,AF5299,AH5299,AJ5299,AL5299,AN5299,AP5299,AR5299,AT5299,AV5299,AX5299,AZ5299,BB5299)</f>
        <v>45015.5</v>
      </c>
      <c r="O5299" s="0" t="n">
        <v>438</v>
      </c>
      <c r="P5299" s="31" t="n">
        <v>24115.5</v>
      </c>
      <c r="Q5299" s="0" t="n">
        <v>440</v>
      </c>
      <c r="R5299" s="31" t="n">
        <v>10450</v>
      </c>
      <c r="S5299" s="47" t="n">
        <v>452</v>
      </c>
      <c r="T5299" s="31" t="n">
        <v>10450</v>
      </c>
    </row>
    <row r="5300" customFormat="false" ht="15" hidden="false" customHeight="false" outlineLevel="0" collapsed="false">
      <c r="A5300" s="41" t="n">
        <v>40668</v>
      </c>
      <c r="B5300" s="56" t="s">
        <v>1197</v>
      </c>
      <c r="C5300" s="56" t="s">
        <v>307</v>
      </c>
      <c r="D5300" s="30" t="n">
        <v>27892</v>
      </c>
      <c r="E5300" s="30"/>
      <c r="F5300" s="42" t="n">
        <v>0.770833333333334</v>
      </c>
      <c r="H5300" s="42" t="n">
        <v>0.166666666666667</v>
      </c>
      <c r="I5300" s="29" t="n">
        <v>77</v>
      </c>
      <c r="K5300" s="30" t="s">
        <v>1259</v>
      </c>
      <c r="M5300" s="31" t="n">
        <f aca="false">SUM(P5300,R5300,T5300,V5300,X5300,Z5300,AB5300,AD5300,AF5300,AH5300,AJ5300,AL5300,AN5300,AP5300,AR5300,AT5300,AV5300,AX5300,AZ5300,BB5300)</f>
        <v>19767.69</v>
      </c>
      <c r="O5300" s="0" t="n">
        <v>231</v>
      </c>
      <c r="P5300" s="31" t="n">
        <v>19767.69</v>
      </c>
    </row>
    <row r="5301" customFormat="false" ht="15" hidden="false" customHeight="false" outlineLevel="0" collapsed="false">
      <c r="A5301" s="41"/>
      <c r="B5301" s="56"/>
      <c r="C5301" s="56"/>
      <c r="D5301" s="30"/>
      <c r="E5301" s="30"/>
    </row>
    <row r="5302" customFormat="false" ht="15" hidden="false" customHeight="false" outlineLevel="0" collapsed="false">
      <c r="A5302" s="134"/>
      <c r="B5302" s="133"/>
      <c r="C5302" s="133"/>
      <c r="D5302" s="134"/>
      <c r="E5302" s="134"/>
      <c r="F5302" s="134"/>
      <c r="G5302" s="134"/>
      <c r="H5302" s="134"/>
      <c r="I5302" s="136"/>
      <c r="J5302" s="136"/>
      <c r="K5302" s="134"/>
    </row>
    <row r="5303" customFormat="false" ht="18.75" hidden="false" customHeight="false" outlineLevel="0" collapsed="false">
      <c r="A5303" s="134"/>
      <c r="B5303" s="133"/>
      <c r="C5303" s="133"/>
      <c r="D5303" s="134"/>
      <c r="E5303" s="134"/>
      <c r="F5303" s="134"/>
      <c r="G5303" s="76" t="s">
        <v>1741</v>
      </c>
      <c r="H5303" s="134"/>
      <c r="I5303" s="136"/>
      <c r="J5303" s="136"/>
      <c r="K5303" s="134"/>
    </row>
    <row r="5304" customFormat="false" ht="15" hidden="false" customHeight="false" outlineLevel="0" collapsed="false">
      <c r="A5304" s="41" t="n">
        <v>40669</v>
      </c>
      <c r="B5304" s="56" t="s">
        <v>1193</v>
      </c>
      <c r="C5304" s="56" t="s">
        <v>940</v>
      </c>
      <c r="D5304" s="30" t="n">
        <v>27893</v>
      </c>
      <c r="E5304" s="30"/>
      <c r="F5304" s="42" t="n">
        <v>0.5</v>
      </c>
      <c r="G5304" s="3" t="s">
        <v>1794</v>
      </c>
      <c r="H5304" s="3" t="s">
        <v>1305</v>
      </c>
      <c r="I5304" s="29" t="n">
        <v>113</v>
      </c>
      <c r="K5304" s="30" t="s">
        <v>1216</v>
      </c>
      <c r="M5304" s="31" t="n">
        <f aca="false">SUM(P5304,R5304,T5304,V5304,X5304,Z5304,AB5304,AD5304,AF5304,AH5304,AJ5304,AL5304,AN5304,AP5304,AR5304,AT5304,AV5304,AX5304,AZ5304,BB5304)</f>
        <v>0</v>
      </c>
    </row>
    <row r="5305" customFormat="false" ht="15" hidden="false" customHeight="false" outlineLevel="0" collapsed="false">
      <c r="A5305" s="55" t="n">
        <v>40669</v>
      </c>
      <c r="B5305" s="152" t="s">
        <v>679</v>
      </c>
      <c r="C5305" s="152" t="s">
        <v>1206</v>
      </c>
      <c r="D5305" s="30" t="n">
        <v>27894</v>
      </c>
      <c r="E5305" s="30"/>
      <c r="F5305" s="30" t="s">
        <v>1162</v>
      </c>
      <c r="G5305" s="30" t="s">
        <v>1986</v>
      </c>
      <c r="H5305" s="30" t="s">
        <v>1162</v>
      </c>
      <c r="I5305" s="29" t="n">
        <v>278.1</v>
      </c>
      <c r="K5305" s="30" t="s">
        <v>1223</v>
      </c>
      <c r="M5305" s="31" t="n">
        <f aca="false">SUM(P5305,R5305,T5305,V5305,X5305,Z5305,AB5305,AD5305,AF5305,AH5305,AJ5305,AL5305,AN5305,AP5305,AR5305,AT5305,AV5305,AX5305,AZ5305,BB5305)</f>
        <v>17441</v>
      </c>
      <c r="O5305" s="0" t="n">
        <v>27385</v>
      </c>
      <c r="P5305" s="31" t="n">
        <v>41</v>
      </c>
      <c r="Q5305" s="0" t="n">
        <v>27410</v>
      </c>
      <c r="R5305" s="31" t="n">
        <v>17400</v>
      </c>
    </row>
    <row r="5306" customFormat="false" ht="15" hidden="false" customHeight="false" outlineLevel="0" collapsed="false">
      <c r="A5306" s="41" t="n">
        <v>40669</v>
      </c>
      <c r="B5306" s="68" t="s">
        <v>1165</v>
      </c>
      <c r="C5306" s="68" t="s">
        <v>1206</v>
      </c>
      <c r="D5306" s="30" t="n">
        <v>27895</v>
      </c>
      <c r="E5306" s="30"/>
      <c r="F5306" s="3" t="s">
        <v>1162</v>
      </c>
      <c r="G5306" s="3" t="s">
        <v>1987</v>
      </c>
      <c r="H5306" s="3" t="s">
        <v>1162</v>
      </c>
      <c r="I5306" s="29" t="n">
        <v>276.1</v>
      </c>
      <c r="K5306" s="30" t="s">
        <v>1233</v>
      </c>
      <c r="M5306" s="31" t="n">
        <f aca="false">SUM(P5306,R5306,T5306,V5306,X5306,Z5306,AB5306,AD5306,AF5306,AH5306,AJ5306,AL5306,AN5306,AP5306,AR5306,AT5306,AV5306,AX5306,AZ5306,BB5306)</f>
        <v>4224.49</v>
      </c>
      <c r="O5306" s="0" t="n">
        <v>27338</v>
      </c>
      <c r="P5306" s="31" t="n">
        <v>167.48</v>
      </c>
      <c r="Q5306" s="0" t="n">
        <v>27339</v>
      </c>
      <c r="R5306" s="31" t="n">
        <v>868.49</v>
      </c>
      <c r="S5306" s="47" t="n">
        <v>27340</v>
      </c>
      <c r="T5306" s="31" t="n">
        <v>1331.65</v>
      </c>
      <c r="U5306" s="47" t="n">
        <v>27341</v>
      </c>
      <c r="V5306" s="31" t="n">
        <v>555.27</v>
      </c>
      <c r="W5306" s="47" t="n">
        <v>27342</v>
      </c>
      <c r="X5306" s="31" t="n">
        <v>150.22</v>
      </c>
      <c r="Y5306" s="47" t="n">
        <v>27343</v>
      </c>
      <c r="Z5306" s="31" t="n">
        <v>406.56</v>
      </c>
      <c r="AA5306" s="47" t="n">
        <v>27344</v>
      </c>
      <c r="AB5306" s="31" t="n">
        <v>103.52</v>
      </c>
      <c r="AC5306" s="47" t="n">
        <v>26915</v>
      </c>
      <c r="AD5306" s="31" t="n">
        <v>449.25</v>
      </c>
      <c r="AE5306" s="47" t="n">
        <v>27426</v>
      </c>
      <c r="AF5306" s="31" t="n">
        <v>192.05</v>
      </c>
    </row>
    <row r="5307" customFormat="false" ht="15" hidden="false" customHeight="false" outlineLevel="0" collapsed="false">
      <c r="A5307" s="41" t="n">
        <v>40669</v>
      </c>
      <c r="B5307" s="68" t="s">
        <v>627</v>
      </c>
      <c r="C5307" s="68" t="s">
        <v>1206</v>
      </c>
      <c r="D5307" s="30" t="n">
        <v>27896</v>
      </c>
      <c r="E5307" s="30"/>
      <c r="F5307" s="3" t="s">
        <v>1162</v>
      </c>
      <c r="H5307" s="3" t="s">
        <v>1162</v>
      </c>
      <c r="I5307" s="29" t="n">
        <v>202</v>
      </c>
      <c r="K5307" s="30" t="s">
        <v>1303</v>
      </c>
      <c r="M5307" s="31" t="n">
        <f aca="false">SUM(P5307,R5307,T5307,V5307,X5307,Z5307,AB5307,AD5307,AF5307,AH5307,AJ5307,AL5307,AN5307,AP5307,AR5307,AT5307,AV5307,AX5307,AZ5307,BB5307)</f>
        <v>43306.59</v>
      </c>
      <c r="O5307" s="0" t="n">
        <v>27345</v>
      </c>
      <c r="P5307" s="31" t="n">
        <v>988.6</v>
      </c>
      <c r="Q5307" s="0" t="n">
        <v>27346</v>
      </c>
      <c r="R5307" s="31" t="n">
        <v>174.64</v>
      </c>
      <c r="S5307" s="47" t="n">
        <v>27347</v>
      </c>
      <c r="T5307" s="31" t="n">
        <v>729.99</v>
      </c>
      <c r="U5307" s="47" t="n">
        <v>27348</v>
      </c>
      <c r="V5307" s="31" t="n">
        <v>347.66</v>
      </c>
      <c r="W5307" s="47" t="n">
        <v>27349</v>
      </c>
      <c r="X5307" s="31" t="n">
        <v>161.25</v>
      </c>
      <c r="Y5307" s="47" t="n">
        <v>27406</v>
      </c>
      <c r="Z5307" s="31" t="n">
        <v>12925</v>
      </c>
      <c r="AA5307" s="47" t="n">
        <v>27382</v>
      </c>
      <c r="AB5307" s="31" t="n">
        <v>4260</v>
      </c>
      <c r="AC5307" s="47" t="n">
        <v>27392</v>
      </c>
      <c r="AD5307" s="31" t="n">
        <v>8145</v>
      </c>
      <c r="AE5307" s="47" t="n">
        <v>27396</v>
      </c>
      <c r="AF5307" s="31" t="n">
        <v>130</v>
      </c>
      <c r="AG5307" s="47" t="n">
        <v>27416</v>
      </c>
      <c r="AH5307" s="31" t="n">
        <v>15094.45</v>
      </c>
      <c r="AI5307" s="47" t="n">
        <v>27423</v>
      </c>
      <c r="AJ5307" s="31" t="n">
        <v>350</v>
      </c>
    </row>
    <row r="5308" customFormat="false" ht="15" hidden="false" customHeight="false" outlineLevel="0" collapsed="false">
      <c r="A5308" s="41" t="n">
        <v>40669</v>
      </c>
      <c r="B5308" s="68" t="s">
        <v>1205</v>
      </c>
      <c r="C5308" s="68" t="s">
        <v>1206</v>
      </c>
      <c r="D5308" s="30" t="n">
        <v>27897</v>
      </c>
      <c r="E5308" s="30"/>
      <c r="F5308" s="3" t="s">
        <v>1162</v>
      </c>
      <c r="H5308" s="3" t="s">
        <v>1162</v>
      </c>
      <c r="I5308" s="29" t="n">
        <v>416</v>
      </c>
      <c r="K5308" s="30" t="s">
        <v>1249</v>
      </c>
      <c r="M5308" s="31" t="n">
        <f aca="false">SUM(P5308,R5308,T5308,V5308,X5308,Z5308,AB5308,AD5308,AF5308,AH5308,AJ5308,AL5308,AN5308,AP5308,AR5308,AT5308,AV5308,AX5308,AZ5308,BB5308)</f>
        <v>20115.68</v>
      </c>
      <c r="O5308" s="0" t="n">
        <v>27336</v>
      </c>
      <c r="P5308" s="31" t="n">
        <v>1552.99</v>
      </c>
      <c r="Q5308" s="0" t="n">
        <v>27337</v>
      </c>
      <c r="R5308" s="31" t="n">
        <v>848.75</v>
      </c>
      <c r="S5308" s="47" t="n">
        <v>27350</v>
      </c>
      <c r="T5308" s="31" t="n">
        <v>191.51</v>
      </c>
      <c r="U5308" s="47" t="n">
        <v>27351</v>
      </c>
      <c r="V5308" s="31" t="n">
        <v>1009.63</v>
      </c>
      <c r="W5308" s="47" t="n">
        <v>27352</v>
      </c>
      <c r="X5308" s="31" t="n">
        <v>1470.27</v>
      </c>
      <c r="Y5308" s="47" t="n">
        <v>27353</v>
      </c>
      <c r="Z5308" s="31" t="n">
        <v>516.56</v>
      </c>
      <c r="AA5308" s="47" t="n">
        <v>27354</v>
      </c>
      <c r="AB5308" s="31" t="n">
        <v>555.96</v>
      </c>
      <c r="AC5308" s="47" t="n">
        <v>27355</v>
      </c>
      <c r="AD5308" s="31" t="n">
        <v>751.53</v>
      </c>
      <c r="AE5308" s="47" t="n">
        <v>27356</v>
      </c>
      <c r="AF5308" s="31" t="n">
        <v>670.86</v>
      </c>
      <c r="AG5308" s="47" t="n">
        <v>27357</v>
      </c>
      <c r="AH5308" s="31" t="n">
        <v>1423.19</v>
      </c>
      <c r="AI5308" s="47" t="n">
        <v>27358</v>
      </c>
      <c r="AJ5308" s="31" t="n">
        <v>1192.97</v>
      </c>
      <c r="AK5308" s="47" t="n">
        <v>27362</v>
      </c>
      <c r="AL5308" s="31" t="n">
        <v>1183.18</v>
      </c>
      <c r="AM5308" s="47" t="n">
        <v>27363</v>
      </c>
      <c r="AN5308" s="31" t="n">
        <v>1305.64</v>
      </c>
      <c r="AO5308" s="47" t="n">
        <v>27364</v>
      </c>
      <c r="AP5308" s="31" t="n">
        <v>482.54</v>
      </c>
      <c r="AQ5308" s="47" t="n">
        <v>27382</v>
      </c>
      <c r="AR5308" s="31" t="n">
        <v>4260.1</v>
      </c>
      <c r="AS5308" s="47" t="n">
        <v>27401</v>
      </c>
      <c r="AT5308" s="31" t="n">
        <v>2700</v>
      </c>
    </row>
    <row r="5309" customFormat="false" ht="15" hidden="false" customHeight="false" outlineLevel="0" collapsed="false">
      <c r="A5309" s="55" t="n">
        <v>40669</v>
      </c>
      <c r="B5309" s="152" t="s">
        <v>1832</v>
      </c>
      <c r="C5309" s="152" t="s">
        <v>11</v>
      </c>
      <c r="D5309" s="30" t="n">
        <v>27898</v>
      </c>
      <c r="E5309" s="30"/>
      <c r="F5309" s="44" t="n">
        <v>0.628472222222222</v>
      </c>
      <c r="G5309" s="30" t="s">
        <v>1241</v>
      </c>
      <c r="H5309" s="30" t="s">
        <v>1326</v>
      </c>
      <c r="I5309" s="29" t="n">
        <v>149</v>
      </c>
      <c r="K5309" s="30" t="s">
        <v>1833</v>
      </c>
      <c r="M5309" s="31" t="n">
        <f aca="false">SUM(P5309,R5309,T5309,V5309,X5309,Z5309,AB5309,AD5309,AF5309,AH5309,AJ5309,AL5309,AN5309,AP5309,AR5309,AT5309,AV5309,AX5309,AZ5309,BB5309)</f>
        <v>0</v>
      </c>
    </row>
    <row r="5310" customFormat="false" ht="15" hidden="false" customHeight="false" outlineLevel="0" collapsed="false">
      <c r="A5310" s="41" t="n">
        <v>40669</v>
      </c>
      <c r="B5310" s="68" t="s">
        <v>1675</v>
      </c>
      <c r="C5310" s="68" t="s">
        <v>307</v>
      </c>
      <c r="D5310" s="30" t="n">
        <v>27899</v>
      </c>
      <c r="E5310" s="30"/>
      <c r="F5310" s="42" t="n">
        <v>0.71875</v>
      </c>
      <c r="H5310" s="42" t="n">
        <v>0.416666666666667</v>
      </c>
      <c r="I5310" s="29" t="n">
        <v>185</v>
      </c>
      <c r="K5310" s="30" t="s">
        <v>1375</v>
      </c>
      <c r="M5310" s="31" t="n">
        <f aca="false">SUM(P5310,R5310,T5310,V5310,X5310,Z5310,AB5310,AD5310,AF5310,AH5310,AJ5310,AL5310,AN5310,AP5310,AR5310,AT5310,AV5310,AX5310,AZ5310,BB5310)</f>
        <v>0</v>
      </c>
    </row>
    <row r="5311" customFormat="false" ht="15" hidden="false" customHeight="false" outlineLevel="0" collapsed="false">
      <c r="A5311" s="41" t="n">
        <v>40669</v>
      </c>
      <c r="B5311" s="68" t="s">
        <v>1199</v>
      </c>
      <c r="C5311" s="68" t="s">
        <v>1300</v>
      </c>
      <c r="D5311" s="30" t="n">
        <v>27900</v>
      </c>
      <c r="E5311" s="30"/>
      <c r="F5311" s="42" t="n">
        <v>0.739583333333334</v>
      </c>
      <c r="H5311" s="42" t="n">
        <v>0.416666666666667</v>
      </c>
      <c r="I5311" s="29" t="n">
        <v>185</v>
      </c>
      <c r="K5311" s="30" t="s">
        <v>1253</v>
      </c>
      <c r="M5311" s="31" t="n">
        <f aca="false">SUM(P5311,R5311,T5311,V5311,X5311,Z5311,AB5311,AD5311,AF5311,AH5311,AJ5311,AL5311,AN5311,AP5311,AR5311,AT5311,AV5311,AX5311,AZ5311,BB5311)</f>
        <v>0</v>
      </c>
    </row>
    <row r="5312" customFormat="false" ht="15" hidden="false" customHeight="false" outlineLevel="0" collapsed="false">
      <c r="A5312" s="41" t="n">
        <v>40669</v>
      </c>
      <c r="B5312" s="68" t="s">
        <v>1195</v>
      </c>
      <c r="C5312" s="68" t="s">
        <v>842</v>
      </c>
      <c r="D5312" s="30" t="n">
        <v>27901</v>
      </c>
      <c r="E5312" s="30"/>
      <c r="F5312" s="42" t="n">
        <v>0.659722222222222</v>
      </c>
      <c r="H5312" s="42" t="n">
        <v>0.291666666666667</v>
      </c>
      <c r="I5312" s="29" t="n">
        <v>131</v>
      </c>
      <c r="K5312" s="30" t="s">
        <v>1217</v>
      </c>
      <c r="M5312" s="31" t="n">
        <f aca="false">SUM(P5312,R5312,T5312,V5312,X5312,Z5312,AB5312,AD5312,AF5312,AH5312,AJ5312,AL5312,AN5312,AP5312,AR5312,AT5312,AV5312,AX5312,AZ5312,BB5312)</f>
        <v>0</v>
      </c>
    </row>
    <row r="5313" customFormat="false" ht="15" hidden="false" customHeight="false" outlineLevel="0" collapsed="false">
      <c r="A5313" s="41" t="n">
        <v>40669</v>
      </c>
      <c r="B5313" s="68" t="s">
        <v>1745</v>
      </c>
      <c r="C5313" s="68" t="s">
        <v>1807</v>
      </c>
      <c r="D5313" s="30" t="n">
        <v>27902</v>
      </c>
      <c r="E5313" s="30"/>
      <c r="F5313" s="42" t="n">
        <v>0.6875</v>
      </c>
      <c r="H5313" s="42" t="n">
        <v>0.354166666666667</v>
      </c>
      <c r="I5313" s="29" t="n">
        <v>158</v>
      </c>
      <c r="K5313" s="30" t="s">
        <v>1766</v>
      </c>
      <c r="M5313" s="31" t="n">
        <f aca="false">SUM(P5313,R5313,T5313,V5313,X5313,Z5313,AB5313,AD5313,AF5313,AH5313,AJ5313,AL5313,AN5313,AP5313,AR5313,AT5313,AV5313,AX5313,AZ5313,BB5313)</f>
        <v>0</v>
      </c>
    </row>
    <row r="5314" customFormat="false" ht="15" hidden="false" customHeight="false" outlineLevel="0" collapsed="false">
      <c r="A5314" s="41" t="n">
        <v>40669</v>
      </c>
      <c r="B5314" s="68" t="s">
        <v>1252</v>
      </c>
      <c r="C5314" s="68" t="s">
        <v>892</v>
      </c>
      <c r="D5314" s="30" t="n">
        <v>27903</v>
      </c>
      <c r="E5314" s="30"/>
      <c r="F5314" s="42" t="n">
        <v>0.677083333333333</v>
      </c>
      <c r="H5314" s="42" t="n">
        <v>0.333333333333333</v>
      </c>
      <c r="I5314" s="29" t="n">
        <v>136</v>
      </c>
      <c r="K5314" s="30" t="s">
        <v>1237</v>
      </c>
      <c r="M5314" s="31" t="n">
        <f aca="false">SUM(P5314,R5314,T5314,V5314,X5314,Z5314,AB5314,AD5314,AF5314,AH5314,AJ5314,AL5314,AN5314,AP5314,AR5314,AT5314,AV5314,AX5314,AZ5314,BB5314)</f>
        <v>0</v>
      </c>
    </row>
    <row r="5315" customFormat="false" ht="15" hidden="false" customHeight="false" outlineLevel="0" collapsed="false">
      <c r="A5315" s="41" t="n">
        <v>40669</v>
      </c>
      <c r="B5315" s="68" t="s">
        <v>358</v>
      </c>
      <c r="C5315" s="68" t="s">
        <v>250</v>
      </c>
      <c r="D5315" s="30" t="n">
        <v>27904</v>
      </c>
      <c r="E5315" s="30"/>
      <c r="F5315" s="42" t="n">
        <v>0.684027777777778</v>
      </c>
      <c r="H5315" s="42" t="n">
        <v>0.333333333333333</v>
      </c>
      <c r="I5315" s="29" t="n">
        <v>149</v>
      </c>
      <c r="K5315" s="30" t="s">
        <v>1714</v>
      </c>
      <c r="M5315" s="31" t="n">
        <f aca="false">SUM(P5315,R5315,T5315,V5315,X5315,Z5315,AB5315,AD5315,AF5315,AH5315,AJ5315,AL5315,AN5315,AP5315,AR5315,AT5315,AV5315,AX5315,AZ5315,BB5315)</f>
        <v>0</v>
      </c>
    </row>
    <row r="5316" customFormat="false" ht="15" hidden="false" customHeight="false" outlineLevel="0" collapsed="false">
      <c r="A5316" s="41" t="n">
        <v>40669</v>
      </c>
      <c r="B5316" s="68" t="s">
        <v>1173</v>
      </c>
      <c r="C5316" s="68" t="s">
        <v>1049</v>
      </c>
      <c r="D5316" s="30" t="n">
        <v>27905</v>
      </c>
      <c r="E5316" s="30"/>
      <c r="F5316" s="42" t="n">
        <v>0.666666666666667</v>
      </c>
      <c r="H5316" s="42" t="n">
        <v>0.375</v>
      </c>
      <c r="I5316" s="29" t="n">
        <v>162</v>
      </c>
      <c r="K5316" s="30" t="s">
        <v>1212</v>
      </c>
      <c r="M5316" s="31" t="n">
        <f aca="false">SUM(P5316,R5316,T5316,V5316,X5316,Z5316,AB5316,AD5316,AF5316,AH5316,AJ5316,AL5316,AN5316,AP5316,AR5316,AT5316,AV5316,AX5316,AZ5316,BB5316)</f>
        <v>0</v>
      </c>
    </row>
    <row r="5317" customFormat="false" ht="15" hidden="false" customHeight="false" outlineLevel="0" collapsed="false">
      <c r="A5317" s="41" t="n">
        <v>40669</v>
      </c>
      <c r="B5317" s="68" t="s">
        <v>1665</v>
      </c>
      <c r="C5317" s="68" t="s">
        <v>1300</v>
      </c>
      <c r="D5317" s="30" t="n">
        <v>27906</v>
      </c>
      <c r="E5317" s="30"/>
      <c r="F5317" s="42" t="n">
        <v>0.708333333333333</v>
      </c>
      <c r="H5317" s="42" t="n">
        <v>0.354166666666667</v>
      </c>
      <c r="I5317" s="29" t="n">
        <v>158</v>
      </c>
      <c r="K5317" s="30" t="s">
        <v>1714</v>
      </c>
      <c r="M5317" s="31" t="n">
        <f aca="false">SUM(P5317,R5317,T5317,V5317,X5317,Z5317,AB5317,AD5317,AF5317,AH5317,AJ5317,AL5317,AN5317,AP5317,AR5317,AT5317,AV5317,AX5317,AZ5317,BB5317)</f>
        <v>0</v>
      </c>
    </row>
    <row r="5318" customFormat="false" ht="15" hidden="false" customHeight="false" outlineLevel="0" collapsed="false">
      <c r="A5318" s="55" t="n">
        <v>40669</v>
      </c>
      <c r="B5318" s="152" t="s">
        <v>1197</v>
      </c>
      <c r="C5318" s="152" t="s">
        <v>1340</v>
      </c>
      <c r="D5318" s="30" t="n">
        <v>27907</v>
      </c>
      <c r="E5318" s="30"/>
      <c r="F5318" s="44" t="n">
        <v>0.416666666666667</v>
      </c>
      <c r="G5318" s="30"/>
      <c r="H5318" s="44" t="n">
        <v>0.166666666666667</v>
      </c>
      <c r="I5318" s="29" t="n">
        <v>77</v>
      </c>
      <c r="K5318" s="30" t="s">
        <v>1259</v>
      </c>
      <c r="M5318" s="31" t="n">
        <f aca="false">SUM(P5318,R5318,T5318,V5318,X5318,Z5318,AB5318,AD5318,AF5318,AH5318,AJ5318,AL5318,AN5318,AP5318,AR5318,AT5318,AV5318,AX5318,AZ5318,BB5318)</f>
        <v>0</v>
      </c>
    </row>
    <row r="5319" customFormat="false" ht="15" hidden="false" customHeight="false" outlineLevel="0" collapsed="false">
      <c r="A5319" s="41" t="n">
        <v>40669</v>
      </c>
      <c r="B5319" s="68" t="s">
        <v>1197</v>
      </c>
      <c r="C5319" s="68" t="s">
        <v>1300</v>
      </c>
      <c r="D5319" s="30" t="n">
        <v>27908</v>
      </c>
      <c r="E5319" s="30"/>
      <c r="F5319" s="42" t="n">
        <v>0.666666666666667</v>
      </c>
      <c r="G5319" s="3" t="s">
        <v>1786</v>
      </c>
      <c r="H5319" s="3" t="s">
        <v>1455</v>
      </c>
      <c r="I5319" s="29" t="n">
        <v>167</v>
      </c>
      <c r="K5319" s="30" t="s">
        <v>1259</v>
      </c>
      <c r="M5319" s="31" t="n">
        <f aca="false">SUM(P5319,R5319,T5319,V5319,X5319,Z5319,AB5319,AD5319,AF5319,AH5319,AJ5319,AL5319,AN5319,AP5319,AR5319,AT5319,AV5319,AX5319,AZ5319,BB5319)</f>
        <v>0</v>
      </c>
    </row>
    <row r="5320" customFormat="false" ht="15" hidden="false" customHeight="false" outlineLevel="0" collapsed="false">
      <c r="A5320" s="41" t="n">
        <v>40669</v>
      </c>
      <c r="B5320" s="68" t="s">
        <v>1426</v>
      </c>
      <c r="C5320" s="68" t="s">
        <v>925</v>
      </c>
      <c r="D5320" s="30" t="n">
        <v>27909</v>
      </c>
      <c r="E5320" s="30"/>
      <c r="F5320" s="42" t="n">
        <v>0.673611111111111</v>
      </c>
      <c r="G5320" s="3" t="s">
        <v>1170</v>
      </c>
      <c r="H5320" s="3" t="s">
        <v>1455</v>
      </c>
      <c r="I5320" s="29" t="n">
        <v>162.8</v>
      </c>
      <c r="K5320" s="30" t="s">
        <v>1231</v>
      </c>
      <c r="M5320" s="31" t="n">
        <f aca="false">SUM(P5320,R5320,T5320,V5320,X5320,Z5320,AB5320,AD5320,AF5320,AH5320,AJ5320,AL5320,AN5320,AP5320,AR5320,AT5320,AV5320,AX5320,AZ5320,BB5320)</f>
        <v>0</v>
      </c>
    </row>
    <row r="5321" customFormat="false" ht="15" hidden="false" customHeight="false" outlineLevel="0" collapsed="false">
      <c r="A5321" s="41" t="n">
        <v>40669</v>
      </c>
      <c r="B5321" s="68" t="s">
        <v>1203</v>
      </c>
      <c r="C5321" s="68" t="s">
        <v>1319</v>
      </c>
      <c r="D5321" s="30" t="n">
        <v>27910</v>
      </c>
      <c r="E5321" s="30"/>
      <c r="F5321" s="42" t="n">
        <v>0.447916666666667</v>
      </c>
      <c r="G5321" s="3" t="s">
        <v>1170</v>
      </c>
      <c r="H5321" s="3" t="s">
        <v>1391</v>
      </c>
      <c r="I5321" s="29" t="n">
        <v>122</v>
      </c>
      <c r="K5321" s="30" t="s">
        <v>1244</v>
      </c>
      <c r="M5321" s="31" t="n">
        <f aca="false">SUM(P5321,R5321,T5321,V5321,X5321,Z5321,AB5321,AD5321,AF5321,AH5321,AJ5321,AL5321,AN5321,AP5321,AR5321,AT5321,AV5321,AX5321,AZ5321,BB5321)</f>
        <v>0</v>
      </c>
    </row>
    <row r="5322" customFormat="false" ht="15" hidden="false" customHeight="false" outlineLevel="0" collapsed="false">
      <c r="A5322" s="41" t="n">
        <v>40669</v>
      </c>
      <c r="B5322" s="68" t="s">
        <v>1203</v>
      </c>
      <c r="C5322" s="68" t="s">
        <v>1919</v>
      </c>
      <c r="D5322" s="30" t="n">
        <v>27911</v>
      </c>
      <c r="E5322" s="30"/>
      <c r="F5322" s="42" t="n">
        <v>0.708333333333333</v>
      </c>
      <c r="H5322" s="42" t="n">
        <v>0.166666666666667</v>
      </c>
      <c r="I5322" s="29" t="n">
        <v>77</v>
      </c>
      <c r="K5322" s="30" t="s">
        <v>1244</v>
      </c>
      <c r="M5322" s="31" t="n">
        <f aca="false">SUM(P5322,R5322,T5322,V5322,X5322,Z5322,AB5322,AD5322,AF5322,AH5322,AJ5322,AL5322,AN5322,AP5322,AR5322,AT5322,AV5322,AX5322,AZ5322,BB5322)</f>
        <v>0</v>
      </c>
    </row>
    <row r="5323" customFormat="false" ht="15" hidden="false" customHeight="false" outlineLevel="0" collapsed="false">
      <c r="A5323" s="55" t="n">
        <v>40669</v>
      </c>
      <c r="B5323" s="152" t="s">
        <v>1203</v>
      </c>
      <c r="C5323" s="152" t="s">
        <v>760</v>
      </c>
      <c r="D5323" s="30" t="n">
        <v>27912</v>
      </c>
      <c r="E5323" s="30"/>
      <c r="F5323" s="44" t="n">
        <v>0.833333333333333</v>
      </c>
      <c r="G5323" s="30"/>
      <c r="H5323" s="44" t="n">
        <v>0.166666666666667</v>
      </c>
      <c r="I5323" s="29" t="n">
        <v>87.8</v>
      </c>
      <c r="K5323" s="30" t="s">
        <v>1244</v>
      </c>
      <c r="M5323" s="31" t="n">
        <f aca="false">SUM(P5323,R5323,T5323,V5323,X5323,Z5323,AB5323,AD5323,AF5323,AH5323,AJ5323,AL5323,AN5323,AP5323,AR5323,AT5323,AV5323,AX5323,AZ5323,BB5323)</f>
        <v>177468.8</v>
      </c>
      <c r="O5323" s="0" t="n">
        <v>7077</v>
      </c>
      <c r="P5323" s="31" t="n">
        <v>7425</v>
      </c>
      <c r="Q5323" s="0" t="n">
        <v>7078</v>
      </c>
      <c r="R5323" s="31" t="n">
        <v>6580</v>
      </c>
      <c r="S5323" s="47" t="n">
        <v>7081</v>
      </c>
      <c r="T5323" s="31" t="n">
        <v>8811</v>
      </c>
      <c r="U5323" s="47" t="n">
        <v>7087</v>
      </c>
      <c r="V5323" s="31" t="n">
        <v>4901</v>
      </c>
      <c r="W5323" s="47" t="n">
        <v>7083</v>
      </c>
      <c r="X5323" s="31" t="n">
        <v>10764</v>
      </c>
      <c r="Y5323" s="47" t="n">
        <v>7079</v>
      </c>
      <c r="Z5323" s="31" t="n">
        <v>40836</v>
      </c>
      <c r="AA5323" s="47" t="n">
        <v>7084</v>
      </c>
      <c r="AB5323" s="31" t="n">
        <v>15698</v>
      </c>
      <c r="AC5323" s="47" t="n">
        <v>7082</v>
      </c>
      <c r="AD5323" s="31" t="n">
        <v>7228</v>
      </c>
      <c r="AE5323" s="47" t="n">
        <v>1088</v>
      </c>
      <c r="AF5323" s="31" t="n">
        <v>18908</v>
      </c>
      <c r="AG5323" s="47" t="n">
        <v>7086</v>
      </c>
      <c r="AH5323" s="31" t="n">
        <v>29722.8</v>
      </c>
      <c r="AI5323" s="47" t="n">
        <v>7080</v>
      </c>
      <c r="AJ5323" s="31" t="n">
        <v>26595</v>
      </c>
    </row>
    <row r="5324" customFormat="false" ht="15" hidden="false" customHeight="false" outlineLevel="0" collapsed="false">
      <c r="A5324" s="55" t="n">
        <v>40669</v>
      </c>
      <c r="B5324" s="152" t="s">
        <v>1832</v>
      </c>
      <c r="C5324" s="152" t="s">
        <v>760</v>
      </c>
      <c r="D5324" s="30" t="n">
        <v>27913</v>
      </c>
      <c r="E5324" s="30"/>
      <c r="F5324" s="44" t="n">
        <v>0.833333333333333</v>
      </c>
      <c r="G5324" s="30"/>
      <c r="H5324" s="44" t="n">
        <v>0.166666666666667</v>
      </c>
      <c r="I5324" s="29" t="n">
        <v>87.8</v>
      </c>
      <c r="K5324" s="30" t="s">
        <v>1833</v>
      </c>
      <c r="M5324" s="31" t="n">
        <f aca="false">SUM(P5324,R5324,T5324,V5324,X5324,Z5324,AB5324,AD5324,AF5324,AH5324,AJ5324,AL5324,AN5324,AP5324,AR5324,AT5324,AV5324,AX5324,AZ5324,BB5324)</f>
        <v>0</v>
      </c>
    </row>
    <row r="5325" customFormat="false" ht="15" hidden="false" customHeight="false" outlineLevel="0" collapsed="false">
      <c r="A5325" s="41" t="n">
        <v>40669</v>
      </c>
      <c r="B5325" s="68" t="s">
        <v>1197</v>
      </c>
      <c r="C5325" s="68" t="s">
        <v>1206</v>
      </c>
      <c r="D5325" s="30" t="n">
        <v>27914</v>
      </c>
      <c r="E5325" s="30"/>
      <c r="F5325" s="3" t="s">
        <v>1162</v>
      </c>
      <c r="H5325" s="3" t="s">
        <v>1162</v>
      </c>
      <c r="I5325" s="29" t="n">
        <v>202</v>
      </c>
      <c r="K5325" s="30" t="s">
        <v>1259</v>
      </c>
      <c r="M5325" s="31" t="n">
        <f aca="false">SUM(P5325,R5325,T5325,V5325,X5325,Z5325,AB5325,AD5325,AF5325,AH5325,AJ5325,AL5325,AN5325,AP5325,AR5325,AT5325,AV5325,AX5325,AZ5325,BB5325)</f>
        <v>11191.5</v>
      </c>
      <c r="O5325" s="0" t="n">
        <v>27450</v>
      </c>
      <c r="P5325" s="31" t="n">
        <v>11191.5</v>
      </c>
    </row>
    <row r="5326" customFormat="false" ht="15" hidden="false" customHeight="false" outlineLevel="0" collapsed="false">
      <c r="A5326" s="41"/>
    </row>
    <row r="5327" customFormat="false" ht="15" hidden="false" customHeight="false" outlineLevel="0" collapsed="false">
      <c r="A5327" s="134"/>
      <c r="B5327" s="133"/>
      <c r="C5327" s="133"/>
      <c r="D5327" s="134"/>
      <c r="E5327" s="134"/>
      <c r="F5327" s="134"/>
      <c r="G5327" s="134"/>
      <c r="H5327" s="134"/>
      <c r="I5327" s="136"/>
      <c r="J5327" s="136"/>
      <c r="K5327" s="134"/>
    </row>
    <row r="5328" customFormat="false" ht="18.75" hidden="false" customHeight="false" outlineLevel="0" collapsed="false">
      <c r="A5328" s="134"/>
      <c r="B5328" s="133"/>
      <c r="C5328" s="133"/>
      <c r="D5328" s="134"/>
      <c r="E5328" s="134"/>
      <c r="F5328" s="134"/>
      <c r="G5328" s="76" t="s">
        <v>1592</v>
      </c>
      <c r="H5328" s="134"/>
      <c r="I5328" s="136"/>
      <c r="J5328" s="136"/>
      <c r="K5328" s="134"/>
    </row>
    <row r="5329" customFormat="false" ht="15" hidden="false" customHeight="false" outlineLevel="0" collapsed="false">
      <c r="A5329" s="41" t="n">
        <v>40670</v>
      </c>
      <c r="B5329" s="0" t="s">
        <v>1173</v>
      </c>
      <c r="C5329" s="0" t="s">
        <v>1049</v>
      </c>
      <c r="D5329" s="3" t="n">
        <v>27915</v>
      </c>
      <c r="F5329" s="42" t="n">
        <v>0.666666666666667</v>
      </c>
      <c r="H5329" s="42" t="n">
        <v>0.333333333333333</v>
      </c>
      <c r="I5329" s="29" t="n">
        <v>144</v>
      </c>
      <c r="K5329" s="30" t="s">
        <v>1212</v>
      </c>
      <c r="M5329" s="31" t="n">
        <f aca="false">SUM(P5329,R5329,T5329,V5329,X5329,Z5329,AB5329,AD5329,AF5329,AH5329,AJ5329,AL5329,AN5329,AP5329,AR5329,AT5329,AV5329,AX5329,AZ5329,BB5329)</f>
        <v>0</v>
      </c>
    </row>
    <row r="5330" customFormat="false" ht="15" hidden="false" customHeight="false" outlineLevel="0" collapsed="false">
      <c r="A5330" s="41" t="n">
        <v>40670</v>
      </c>
      <c r="B5330" s="0" t="s">
        <v>1195</v>
      </c>
      <c r="C5330" s="0" t="s">
        <v>74</v>
      </c>
      <c r="D5330" s="3" t="n">
        <v>27916</v>
      </c>
      <c r="F5330" s="42" t="n">
        <v>0.666666666666667</v>
      </c>
      <c r="H5330" s="42" t="n">
        <v>0.625</v>
      </c>
      <c r="I5330" s="29" t="n">
        <v>375</v>
      </c>
      <c r="K5330" s="30" t="s">
        <v>1217</v>
      </c>
      <c r="M5330" s="31" t="n">
        <f aca="false">SUM(P5330,R5330,T5330,V5330,X5330,Z5330,AB5330,AD5330,AF5330,AH5330,AJ5330,AL5330,AN5330,AP5330,AR5330,AT5330,AV5330,AX5330,AZ5330,BB5330)</f>
        <v>0</v>
      </c>
    </row>
    <row r="5331" customFormat="false" ht="15" hidden="false" customHeight="false" outlineLevel="0" collapsed="false">
      <c r="A5331" s="41"/>
    </row>
    <row r="5332" customFormat="false" ht="15" hidden="false" customHeight="false" outlineLevel="0" collapsed="false">
      <c r="A5332" s="132"/>
      <c r="B5332" s="133"/>
      <c r="C5332" s="133"/>
      <c r="D5332" s="134"/>
      <c r="E5332" s="134"/>
      <c r="F5332" s="134"/>
      <c r="G5332" s="134"/>
      <c r="H5332" s="134"/>
      <c r="I5332" s="136"/>
      <c r="J5332" s="136"/>
      <c r="K5332" s="134"/>
    </row>
    <row r="5333" customFormat="false" ht="18.75" hidden="false" customHeight="false" outlineLevel="0" collapsed="false">
      <c r="A5333" s="132"/>
      <c r="B5333" s="133"/>
      <c r="C5333" s="133"/>
      <c r="D5333" s="134"/>
      <c r="E5333" s="134"/>
      <c r="F5333" s="134"/>
      <c r="G5333" s="76" t="s">
        <v>1841</v>
      </c>
      <c r="H5333" s="134"/>
      <c r="I5333" s="136"/>
      <c r="J5333" s="136"/>
      <c r="K5333" s="134"/>
    </row>
    <row r="5334" customFormat="false" ht="15" hidden="false" customHeight="false" outlineLevel="0" collapsed="false">
      <c r="A5334" s="55" t="n">
        <v>40672</v>
      </c>
      <c r="B5334" s="152" t="s">
        <v>679</v>
      </c>
      <c r="C5334" s="152" t="s">
        <v>1206</v>
      </c>
      <c r="D5334" s="72" t="n">
        <v>27917</v>
      </c>
      <c r="E5334" s="72"/>
      <c r="F5334" s="30" t="s">
        <v>1162</v>
      </c>
      <c r="G5334" s="30" t="s">
        <v>1988</v>
      </c>
      <c r="H5334" s="30" t="s">
        <v>1162</v>
      </c>
      <c r="I5334" s="29" t="n">
        <v>677.4</v>
      </c>
      <c r="K5334" s="30" t="s">
        <v>1223</v>
      </c>
      <c r="M5334" s="31" t="n">
        <f aca="false">SUM(P5334,R5334,T5334,V5334,X5334,Z5334,AB5334,AD5334,AF5334,AH5334,AJ5334,AL5334,AN5334,AP5334,AR5334,AT5334,AV5334,AX5334,AZ5334,BB5334)</f>
        <v>22245.65</v>
      </c>
      <c r="O5334" s="0" t="n">
        <v>27172</v>
      </c>
      <c r="P5334" s="31" t="n">
        <v>11500</v>
      </c>
      <c r="Q5334" s="0" t="n">
        <v>27476</v>
      </c>
      <c r="R5334" s="31" t="n">
        <v>7985</v>
      </c>
      <c r="S5334" s="47" t="n">
        <v>27390</v>
      </c>
      <c r="T5334" s="31" t="n">
        <v>2250</v>
      </c>
      <c r="U5334" s="47" t="n">
        <v>27483</v>
      </c>
      <c r="V5334" s="31" t="n">
        <v>510.65</v>
      </c>
    </row>
    <row r="5335" customFormat="false" ht="15" hidden="false" customHeight="false" outlineLevel="0" collapsed="false">
      <c r="A5335" s="55" t="n">
        <v>40672</v>
      </c>
      <c r="B5335" s="152" t="s">
        <v>383</v>
      </c>
      <c r="C5335" s="152" t="s">
        <v>1206</v>
      </c>
      <c r="D5335" s="72" t="n">
        <v>27918</v>
      </c>
      <c r="E5335" s="72"/>
      <c r="F5335" s="30" t="s">
        <v>1162</v>
      </c>
      <c r="G5335" s="30" t="s">
        <v>1615</v>
      </c>
      <c r="H5335" s="30" t="s">
        <v>1162</v>
      </c>
      <c r="I5335" s="29" t="n">
        <v>228.5</v>
      </c>
      <c r="K5335" s="30" t="s">
        <v>1232</v>
      </c>
      <c r="M5335" s="31" t="n">
        <f aca="false">SUM(P5335,R5335,T5335,V5335,X5335,Z5335,AB5335,AD5335,AF5335,AH5335,AJ5335,AL5335,AN5335,AP5335,AR5335,AT5335,AV5335,AX5335,AZ5335,BB5335)</f>
        <v>0</v>
      </c>
    </row>
    <row r="5336" customFormat="false" ht="15" hidden="false" customHeight="false" outlineLevel="0" collapsed="false">
      <c r="A5336" s="55" t="n">
        <v>40672</v>
      </c>
      <c r="B5336" s="152" t="s">
        <v>1165</v>
      </c>
      <c r="C5336" s="152" t="s">
        <v>1206</v>
      </c>
      <c r="D5336" s="72" t="n">
        <v>27919</v>
      </c>
      <c r="E5336" s="72"/>
      <c r="F5336" s="30" t="s">
        <v>1162</v>
      </c>
      <c r="G5336" s="30"/>
      <c r="H5336" s="30" t="s">
        <v>1162</v>
      </c>
      <c r="I5336" s="29" t="n">
        <v>202</v>
      </c>
      <c r="K5336" s="30" t="s">
        <v>1233</v>
      </c>
      <c r="M5336" s="31" t="n">
        <f aca="false">SUM(P5336,R5336,T5336,V5336,X5336,Z5336,AB5336,AD5336,AF5336,AH5336,AJ5336,AL5336,AN5336,AP5336,AR5336,AT5336,AV5336,AX5336,AZ5336,BB5336)</f>
        <v>0</v>
      </c>
    </row>
    <row r="5337" customFormat="false" ht="15" hidden="false" customHeight="false" outlineLevel="0" collapsed="false">
      <c r="A5337" s="55" t="n">
        <v>40672</v>
      </c>
      <c r="B5337" s="152" t="s">
        <v>627</v>
      </c>
      <c r="C5337" s="152" t="s">
        <v>1206</v>
      </c>
      <c r="D5337" s="72" t="n">
        <v>27920</v>
      </c>
      <c r="E5337" s="72"/>
      <c r="F5337" s="30" t="s">
        <v>1162</v>
      </c>
      <c r="G5337" s="30"/>
      <c r="H5337" s="30" t="s">
        <v>1162</v>
      </c>
      <c r="I5337" s="29" t="n">
        <v>202</v>
      </c>
      <c r="K5337" s="30" t="s">
        <v>1303</v>
      </c>
      <c r="M5337" s="31" t="n">
        <f aca="false">SUM(P5337,R5337,T5337,V5337,X5337,Z5337,AB5337,AD5337,AF5337,AH5337,AJ5337,AL5337,AN5337,AP5337,AR5337,AT5337,AV5337,AX5337,AZ5337,BB5337)</f>
        <v>0</v>
      </c>
    </row>
    <row r="5338" customFormat="false" ht="15" hidden="false" customHeight="false" outlineLevel="0" collapsed="false">
      <c r="A5338" s="55" t="n">
        <v>40672</v>
      </c>
      <c r="B5338" s="56" t="s">
        <v>1189</v>
      </c>
      <c r="C5338" s="56" t="s">
        <v>925</v>
      </c>
      <c r="D5338" s="72" t="n">
        <v>27921</v>
      </c>
      <c r="E5338" s="72"/>
      <c r="F5338" s="44" t="n">
        <v>0.625</v>
      </c>
      <c r="G5338" s="30" t="s">
        <v>1170</v>
      </c>
      <c r="H5338" s="30" t="s">
        <v>1586</v>
      </c>
      <c r="I5338" s="29" t="n">
        <v>197.9</v>
      </c>
      <c r="K5338" s="30" t="s">
        <v>1231</v>
      </c>
      <c r="M5338" s="31" t="n">
        <f aca="false">SUM(P5338,R5338,T5338,V5338,X5338,Z5338,AB5338,AD5338,AF5338,AH5338,AJ5338,AL5338,AN5338,AP5338,AR5338,AT5338,AV5338,AX5338,AZ5338,BB5338)</f>
        <v>0</v>
      </c>
    </row>
    <row r="5339" customFormat="false" ht="15" hidden="false" customHeight="false" outlineLevel="0" collapsed="false">
      <c r="A5339" s="41" t="n">
        <v>40672</v>
      </c>
      <c r="B5339" s="0" t="s">
        <v>1176</v>
      </c>
      <c r="C5339" s="0" t="s">
        <v>739</v>
      </c>
      <c r="D5339" s="72" t="n">
        <v>27922</v>
      </c>
      <c r="E5339" s="72"/>
      <c r="F5339" s="42" t="n">
        <v>0.572916666666667</v>
      </c>
      <c r="H5339" s="42" t="n">
        <v>0.25</v>
      </c>
      <c r="I5339" s="29" t="n">
        <v>113</v>
      </c>
      <c r="K5339" s="30" t="s">
        <v>1222</v>
      </c>
      <c r="M5339" s="31" t="n">
        <f aca="false">SUM(P5339,R5339,T5339,V5339,X5339,Z5339,AB5339,AD5339,AF5339,AH5339,AJ5339,AL5339,AN5339,AP5339,AR5339,AT5339,AV5339,AX5339,AZ5339,BB5339)</f>
        <v>0</v>
      </c>
    </row>
    <row r="5340" customFormat="false" ht="15" hidden="false" customHeight="false" outlineLevel="0" collapsed="false">
      <c r="A5340" s="55" t="n">
        <v>40672</v>
      </c>
      <c r="B5340" s="56" t="s">
        <v>1173</v>
      </c>
      <c r="C5340" s="56" t="s">
        <v>1049</v>
      </c>
      <c r="D5340" s="72" t="n">
        <v>27923</v>
      </c>
      <c r="E5340" s="72"/>
      <c r="F5340" s="44" t="n">
        <v>0.760416666666667</v>
      </c>
      <c r="G5340" s="30"/>
      <c r="H5340" s="44" t="n">
        <v>0.458333333333333</v>
      </c>
      <c r="I5340" s="29" t="n">
        <v>198</v>
      </c>
      <c r="K5340" s="30" t="s">
        <v>1212</v>
      </c>
      <c r="M5340" s="31" t="n">
        <f aca="false">SUM(P5340,R5340,T5340,V5340,X5340,Z5340,AB5340,AD5340,AF5340,AH5340,AJ5340,AL5340,AN5340,AP5340,AR5340,AT5340,AV5340,AX5340,AZ5340,BB5340)</f>
        <v>0</v>
      </c>
    </row>
    <row r="5341" customFormat="false" ht="15" hidden="false" customHeight="false" outlineLevel="0" collapsed="false">
      <c r="A5341" s="41" t="n">
        <v>40672</v>
      </c>
      <c r="B5341" s="0" t="s">
        <v>708</v>
      </c>
      <c r="C5341" s="0" t="s">
        <v>307</v>
      </c>
      <c r="D5341" s="72" t="n">
        <v>27924</v>
      </c>
      <c r="E5341" s="72"/>
      <c r="F5341" s="42" t="n">
        <v>0.5</v>
      </c>
      <c r="H5341" s="42" t="n">
        <v>0.166666666666667</v>
      </c>
      <c r="I5341" s="29" t="n">
        <v>77</v>
      </c>
      <c r="K5341" s="30" t="s">
        <v>1989</v>
      </c>
      <c r="M5341" s="31" t="n">
        <f aca="false">SUM(P5341,R5341,T5341,V5341,X5341,Z5341,AB5341,AD5341,AF5341,AH5341,AJ5341,AL5341,AN5341,AP5341,AR5341,AT5341,AV5341,AX5341,AZ5341,BB5341)</f>
        <v>29274.93</v>
      </c>
      <c r="O5341" s="0" t="n">
        <v>235</v>
      </c>
      <c r="P5341" s="31" t="n">
        <v>29274.93</v>
      </c>
    </row>
    <row r="5342" customFormat="false" ht="15" hidden="false" customHeight="false" outlineLevel="0" collapsed="false">
      <c r="A5342" s="41" t="n">
        <v>40672</v>
      </c>
      <c r="B5342" s="68" t="s">
        <v>1665</v>
      </c>
      <c r="C5342" s="68" t="s">
        <v>490</v>
      </c>
      <c r="D5342" s="72" t="n">
        <v>27925</v>
      </c>
      <c r="E5342" s="72"/>
      <c r="F5342" s="42" t="n">
        <v>0.611111111111111</v>
      </c>
      <c r="H5342" s="42" t="n">
        <v>0.270833333333333</v>
      </c>
      <c r="I5342" s="29" t="n">
        <v>123.5</v>
      </c>
      <c r="K5342" s="30" t="s">
        <v>1714</v>
      </c>
      <c r="M5342" s="31" t="n">
        <f aca="false">SUM(P5342,R5342,T5342,V5342,X5342,Z5342,AB5342,AD5342,AF5342,AH5342,AJ5342,AL5342,AN5342,AP5342,AR5342,AT5342,AV5342,AX5342,AZ5342,BB5342)</f>
        <v>0</v>
      </c>
    </row>
    <row r="5343" customFormat="false" ht="15" hidden="false" customHeight="false" outlineLevel="0" collapsed="false">
      <c r="A5343" s="41" t="n">
        <v>40672</v>
      </c>
      <c r="B5343" s="68" t="s">
        <v>1193</v>
      </c>
      <c r="C5343" s="68" t="s">
        <v>1300</v>
      </c>
      <c r="D5343" s="72" t="n">
        <v>27926</v>
      </c>
      <c r="E5343" s="72"/>
      <c r="F5343" s="42" t="n">
        <v>0.819444444444444</v>
      </c>
      <c r="H5343" s="42" t="n">
        <v>0.479166666666667</v>
      </c>
      <c r="I5343" s="29" t="n">
        <v>221.45</v>
      </c>
      <c r="K5343" s="30" t="s">
        <v>1216</v>
      </c>
      <c r="M5343" s="31" t="n">
        <f aca="false">SUM(P5343,R5343,T5343,V5343,X5343,Z5343,AB5343,AD5343,AF5343,AH5343,AJ5343,AL5343,AN5343,AP5343,AR5343,AT5343,AV5343,AX5343,AZ5343,BB5343)</f>
        <v>0</v>
      </c>
    </row>
    <row r="5344" customFormat="false" ht="15" hidden="false" customHeight="false" outlineLevel="0" collapsed="false">
      <c r="A5344" s="55" t="n">
        <v>40672</v>
      </c>
      <c r="B5344" s="152" t="s">
        <v>1448</v>
      </c>
      <c r="C5344" s="152" t="s">
        <v>892</v>
      </c>
      <c r="D5344" s="72" t="n">
        <v>27927</v>
      </c>
      <c r="E5344" s="72"/>
      <c r="F5344" s="44" t="n">
        <v>0.59375</v>
      </c>
      <c r="G5344" s="30"/>
      <c r="H5344" s="44" t="n">
        <v>0.239583333333333</v>
      </c>
      <c r="I5344" s="29" t="n">
        <v>97.75</v>
      </c>
      <c r="K5344" s="30" t="s">
        <v>1237</v>
      </c>
      <c r="M5344" s="31" t="n">
        <f aca="false">SUM(P5344,R5344,T5344,V5344,X5344,Z5344,AB5344,AD5344,AF5344,AH5344,AJ5344,AL5344,AN5344,AP5344,AR5344,AT5344,AV5344,AX5344,AZ5344,BB5344)</f>
        <v>0</v>
      </c>
    </row>
    <row r="5345" customFormat="false" ht="15" hidden="false" customHeight="false" outlineLevel="0" collapsed="false">
      <c r="A5345" s="41" t="n">
        <v>40672</v>
      </c>
      <c r="B5345" s="68" t="s">
        <v>1195</v>
      </c>
      <c r="C5345" s="68" t="s">
        <v>1215</v>
      </c>
      <c r="D5345" s="72" t="n">
        <v>27928</v>
      </c>
      <c r="E5345" s="72"/>
      <c r="F5345" s="70" t="n">
        <v>0.6875</v>
      </c>
      <c r="H5345" s="42" t="n">
        <v>0.291666666666667</v>
      </c>
      <c r="I5345" s="29" t="n">
        <v>139</v>
      </c>
      <c r="K5345" s="30" t="s">
        <v>1217</v>
      </c>
      <c r="M5345" s="31" t="n">
        <f aca="false">SUM(P5345,R5345,T5345,V5345,X5345,Z5345,AB5345,AD5345,AF5345,AH5345,AJ5345,AL5345,AN5345,AP5345,AR5345,AT5345,AV5345,AX5345,AZ5345,BB5345)</f>
        <v>0</v>
      </c>
    </row>
    <row r="5346" customFormat="false" ht="15" hidden="false" customHeight="false" outlineLevel="0" collapsed="false">
      <c r="A5346" s="41" t="n">
        <v>40672</v>
      </c>
      <c r="B5346" s="68" t="s">
        <v>1203</v>
      </c>
      <c r="C5346" s="68" t="s">
        <v>278</v>
      </c>
      <c r="D5346" s="72" t="n">
        <v>27929</v>
      </c>
      <c r="E5346" s="72"/>
      <c r="F5346" s="42" t="n">
        <v>0.822916666666667</v>
      </c>
      <c r="G5346" s="3" t="s">
        <v>1609</v>
      </c>
      <c r="H5346" s="3" t="s">
        <v>1455</v>
      </c>
      <c r="I5346" s="29" t="n">
        <v>143.7</v>
      </c>
      <c r="K5346" s="30" t="s">
        <v>1244</v>
      </c>
      <c r="M5346" s="31" t="n">
        <f aca="false">SUM(P5346,R5346,T5346,V5346,X5346,Z5346,AB5346,AD5346,AF5346,AH5346,AJ5346,AL5346,AN5346,AP5346,AR5346,AT5346,AV5346,AX5346,AZ5346,BB5346)</f>
        <v>0</v>
      </c>
    </row>
    <row r="5347" customFormat="false" ht="15" hidden="false" customHeight="false" outlineLevel="0" collapsed="false">
      <c r="A5347" s="41" t="n">
        <v>40672</v>
      </c>
      <c r="B5347" s="68" t="s">
        <v>1169</v>
      </c>
      <c r="C5347" s="68" t="s">
        <v>1817</v>
      </c>
      <c r="D5347" s="72" t="n">
        <v>27930</v>
      </c>
      <c r="E5347" s="72"/>
      <c r="F5347" s="42" t="n">
        <v>0.697916666666667</v>
      </c>
      <c r="H5347" s="42" t="n">
        <v>0.166666666666667</v>
      </c>
      <c r="I5347" s="29" t="n">
        <v>77</v>
      </c>
      <c r="K5347" s="30" t="s">
        <v>1214</v>
      </c>
      <c r="M5347" s="31" t="n">
        <f aca="false">SUM(P5347,R5347,T5347,V5347,X5347,Z5347,AB5347,AD5347,AF5347,AH5347,AJ5347,AL5347,AN5347,AP5347,AR5347,AT5347,AV5347,AX5347,AZ5347,BB5347)</f>
        <v>0</v>
      </c>
    </row>
    <row r="5348" customFormat="false" ht="15" hidden="false" customHeight="false" outlineLevel="0" collapsed="false">
      <c r="A5348" s="41" t="n">
        <v>40672</v>
      </c>
      <c r="B5348" s="68" t="s">
        <v>1208</v>
      </c>
      <c r="C5348" s="68" t="s">
        <v>1032</v>
      </c>
      <c r="D5348" s="72" t="n">
        <v>27931</v>
      </c>
      <c r="E5348" s="72"/>
      <c r="F5348" s="42" t="n">
        <v>0.701388888888889</v>
      </c>
      <c r="H5348" s="42" t="n">
        <v>0.354166666666667</v>
      </c>
      <c r="I5348" s="29" t="n">
        <v>268.5</v>
      </c>
      <c r="K5348" s="30" t="s">
        <v>1238</v>
      </c>
      <c r="M5348" s="31" t="n">
        <f aca="false">SUM(P5348,R5348,T5348,V5348,X5348,Z5348,AB5348,AD5348,AF5348,AH5348,AJ5348,AL5348,AN5348,AP5348,AR5348,AT5348,AV5348,AX5348,AZ5348,BB5348)</f>
        <v>0</v>
      </c>
    </row>
    <row r="5349" customFormat="false" ht="15" hidden="false" customHeight="false" outlineLevel="0" collapsed="false">
      <c r="A5349" s="41"/>
      <c r="B5349" s="68"/>
      <c r="C5349" s="68"/>
      <c r="D5349" s="69"/>
      <c r="E5349" s="69"/>
    </row>
    <row r="5350" customFormat="false" ht="15" hidden="false" customHeight="false" outlineLevel="0" collapsed="false">
      <c r="A5350" s="132"/>
      <c r="B5350" s="176"/>
      <c r="C5350" s="176"/>
      <c r="D5350" s="177"/>
      <c r="E5350" s="177"/>
      <c r="F5350" s="134"/>
      <c r="G5350" s="134"/>
      <c r="H5350" s="134"/>
      <c r="I5350" s="136"/>
      <c r="J5350" s="136"/>
      <c r="K5350" s="134"/>
    </row>
    <row r="5351" customFormat="false" ht="15" hidden="false" customHeight="false" outlineLevel="0" collapsed="false">
      <c r="A5351" s="132"/>
      <c r="B5351" s="176"/>
      <c r="C5351" s="176"/>
      <c r="D5351" s="177"/>
      <c r="E5351" s="177"/>
      <c r="F5351" s="134"/>
      <c r="G5351" s="134"/>
      <c r="H5351" s="134"/>
      <c r="I5351" s="136"/>
      <c r="J5351" s="136"/>
      <c r="K5351" s="134"/>
    </row>
    <row r="5352" customFormat="false" ht="18.75" hidden="false" customHeight="false" outlineLevel="0" collapsed="false">
      <c r="A5352" s="132"/>
      <c r="B5352" s="176"/>
      <c r="C5352" s="176"/>
      <c r="D5352" s="177"/>
      <c r="E5352" s="177"/>
      <c r="F5352" s="134"/>
      <c r="G5352" s="76" t="s">
        <v>1843</v>
      </c>
      <c r="H5352" s="134"/>
      <c r="I5352" s="136"/>
      <c r="J5352" s="136"/>
      <c r="K5352" s="134"/>
    </row>
    <row r="5353" customFormat="false" ht="15" hidden="false" customHeight="false" outlineLevel="0" collapsed="false">
      <c r="A5353" s="41" t="n">
        <v>40673</v>
      </c>
      <c r="B5353" s="68" t="s">
        <v>679</v>
      </c>
      <c r="C5353" s="68" t="s">
        <v>1206</v>
      </c>
      <c r="D5353" s="69" t="n">
        <v>27932</v>
      </c>
      <c r="E5353" s="69"/>
      <c r="F5353" s="3" t="s">
        <v>1162</v>
      </c>
      <c r="H5353" s="3" t="s">
        <v>1162</v>
      </c>
      <c r="I5353" s="29" t="n">
        <v>202</v>
      </c>
      <c r="K5353" s="30" t="s">
        <v>1223</v>
      </c>
      <c r="M5353" s="31" t="n">
        <f aca="false">SUM(P5353,R5353,T5353,V5353,X5353,Z5353,AB5353,AD5353,AF5353,AH5353,AJ5353,AL5353,AN5353,AP5353,AR5353,AT5353,AV5353,AX5353,AZ5353,BB5353)</f>
        <v>7229.5</v>
      </c>
      <c r="O5353" s="0" t="n">
        <v>27894</v>
      </c>
      <c r="P5353" s="31" t="n">
        <v>360</v>
      </c>
      <c r="Q5353" s="0" t="n">
        <v>27912</v>
      </c>
      <c r="R5353" s="31" t="n">
        <v>1500</v>
      </c>
      <c r="S5353" s="47" t="n">
        <v>27909</v>
      </c>
      <c r="T5353" s="31" t="n">
        <v>4837.5</v>
      </c>
      <c r="U5353" s="47" t="n">
        <v>27942</v>
      </c>
      <c r="V5353" s="31" t="n">
        <v>450</v>
      </c>
      <c r="W5353" s="47" t="n">
        <v>27421</v>
      </c>
      <c r="X5353" s="31" t="n">
        <v>82</v>
      </c>
    </row>
    <row r="5354" customFormat="false" ht="15" hidden="false" customHeight="false" outlineLevel="0" collapsed="false">
      <c r="A5354" s="41" t="n">
        <v>40673</v>
      </c>
      <c r="B5354" s="68" t="s">
        <v>1165</v>
      </c>
      <c r="C5354" s="68" t="s">
        <v>1206</v>
      </c>
      <c r="D5354" s="69" t="n">
        <v>27933</v>
      </c>
      <c r="E5354" s="69"/>
      <c r="F5354" s="3" t="s">
        <v>1162</v>
      </c>
      <c r="G5354" s="3" t="s">
        <v>1341</v>
      </c>
      <c r="H5354" s="3" t="s">
        <v>1162</v>
      </c>
      <c r="I5354" s="29" t="n">
        <v>232.95</v>
      </c>
      <c r="K5354" s="30" t="s">
        <v>1233</v>
      </c>
      <c r="M5354" s="31" t="n">
        <f aca="false">SUM(P5354,R5354,T5354,V5354,X5354,Z5354,AB5354,AD5354,AF5354,AH5354,AJ5354,AL5354,AN5354,AP5354,AR5354,AT5354,AV5354,AX5354,AZ5354,BB5354)</f>
        <v>32142.15</v>
      </c>
      <c r="O5354" s="0" t="n">
        <v>27915</v>
      </c>
      <c r="P5354" s="31" t="n">
        <v>2500</v>
      </c>
      <c r="Q5354" s="0" t="n">
        <v>27906</v>
      </c>
      <c r="R5354" s="31" t="n">
        <v>2402.15</v>
      </c>
      <c r="S5354" s="47" t="n">
        <v>27910</v>
      </c>
      <c r="T5354" s="31" t="n">
        <v>10095</v>
      </c>
      <c r="U5354" s="47" t="n">
        <v>27905</v>
      </c>
      <c r="V5354" s="31" t="n">
        <v>7500</v>
      </c>
      <c r="W5354" s="47" t="n">
        <v>27889</v>
      </c>
      <c r="X5354" s="31" t="n">
        <v>9645</v>
      </c>
    </row>
    <row r="5355" customFormat="false" ht="15" hidden="false" customHeight="false" outlineLevel="0" collapsed="false">
      <c r="A5355" s="41" t="n">
        <v>40673</v>
      </c>
      <c r="B5355" s="68" t="s">
        <v>383</v>
      </c>
      <c r="C5355" s="68" t="s">
        <v>1206</v>
      </c>
      <c r="D5355" s="69" t="n">
        <v>27934</v>
      </c>
      <c r="E5355" s="69"/>
      <c r="F5355" s="3" t="s">
        <v>1162</v>
      </c>
      <c r="H5355" s="3" t="s">
        <v>1162</v>
      </c>
      <c r="I5355" s="29" t="n">
        <v>229.6</v>
      </c>
      <c r="K5355" s="30" t="s">
        <v>1232</v>
      </c>
      <c r="M5355" s="31" t="n">
        <f aca="false">SUM(P5355,R5355,T5355,V5355,X5355,Z5355,AB5355,AD5355,AF5355,AH5355,AJ5355,AL5355,AN5355,AP5355,AR5355,AT5355,AV5355,AX5355,AZ5355,BB5355)</f>
        <v>16750</v>
      </c>
      <c r="O5355" s="0" t="n">
        <v>27939</v>
      </c>
      <c r="P5355" s="31" t="n">
        <v>9000</v>
      </c>
      <c r="Q5355" s="0" t="n">
        <v>27900</v>
      </c>
      <c r="R5355" s="31" t="n">
        <v>7750</v>
      </c>
    </row>
    <row r="5356" customFormat="false" ht="15" hidden="false" customHeight="false" outlineLevel="0" collapsed="false">
      <c r="A5356" s="41" t="n">
        <v>40673</v>
      </c>
      <c r="B5356" s="68" t="s">
        <v>1189</v>
      </c>
      <c r="C5356" s="68" t="s">
        <v>925</v>
      </c>
      <c r="D5356" s="69" t="n">
        <v>27935</v>
      </c>
      <c r="E5356" s="69"/>
      <c r="F5356" s="42" t="n">
        <v>0.631944444444444</v>
      </c>
      <c r="G5356" s="3" t="s">
        <v>1602</v>
      </c>
      <c r="H5356" s="42" t="n">
        <v>0.333333333333333</v>
      </c>
      <c r="I5356" s="29" t="n">
        <v>192.2</v>
      </c>
      <c r="K5356" s="30" t="s">
        <v>1231</v>
      </c>
      <c r="M5356" s="31" t="n">
        <f aca="false">SUM(P5356,R5356,T5356,V5356,X5356,Z5356,AB5356,AD5356,AF5356,AH5356,AJ5356,AL5356,AN5356,AP5356,AR5356,AT5356,AV5356,AX5356,AZ5356,BB5356)</f>
        <v>0</v>
      </c>
    </row>
    <row r="5357" customFormat="false" ht="15" hidden="false" customHeight="false" outlineLevel="0" collapsed="false">
      <c r="A5357" s="41" t="n">
        <v>40673</v>
      </c>
      <c r="B5357" s="68" t="s">
        <v>1675</v>
      </c>
      <c r="C5357" s="68" t="s">
        <v>490</v>
      </c>
      <c r="D5357" s="69" t="n">
        <v>27936</v>
      </c>
      <c r="E5357" s="69"/>
      <c r="F5357" s="42" t="n">
        <v>0.729166666666667</v>
      </c>
      <c r="H5357" s="42" t="n">
        <v>0.5</v>
      </c>
      <c r="I5357" s="29" t="n">
        <v>232</v>
      </c>
      <c r="K5357" s="30" t="s">
        <v>1375</v>
      </c>
      <c r="M5357" s="31" t="n">
        <f aca="false">SUM(P5357,R5357,T5357,V5357,X5357,Z5357,AB5357,AD5357,AF5357,AH5357,AJ5357,AL5357,AN5357,AP5357,AR5357,AT5357,AV5357,AX5357,AZ5357,BB5357)</f>
        <v>0</v>
      </c>
    </row>
    <row r="5358" customFormat="false" ht="15" hidden="false" customHeight="false" outlineLevel="0" collapsed="false">
      <c r="A5358" s="41" t="n">
        <v>40673</v>
      </c>
      <c r="B5358" s="68" t="s">
        <v>1665</v>
      </c>
      <c r="C5358" s="68" t="s">
        <v>490</v>
      </c>
      <c r="D5358" s="69" t="n">
        <v>27937</v>
      </c>
      <c r="E5358" s="69"/>
      <c r="F5358" s="42" t="n">
        <v>0.708333333333333</v>
      </c>
      <c r="H5358" s="42" t="n">
        <v>0.479166666666667</v>
      </c>
      <c r="I5358" s="29" t="n">
        <v>222.5</v>
      </c>
      <c r="K5358" s="30" t="s">
        <v>1714</v>
      </c>
      <c r="M5358" s="31" t="n">
        <f aca="false">SUM(P5358,R5358,T5358,V5358,X5358,Z5358,AB5358,AD5358,AF5358,AH5358,AJ5358,AL5358,AN5358,AP5358,AR5358,AT5358,AV5358,AX5358,AZ5358,BB5358)</f>
        <v>0</v>
      </c>
    </row>
    <row r="5359" customFormat="false" ht="15" hidden="false" customHeight="false" outlineLevel="0" collapsed="false">
      <c r="A5359" s="55" t="n">
        <v>40673</v>
      </c>
      <c r="B5359" s="152" t="s">
        <v>1173</v>
      </c>
      <c r="C5359" s="152" t="s">
        <v>1049</v>
      </c>
      <c r="D5359" s="69" t="n">
        <v>27938</v>
      </c>
      <c r="E5359" s="69"/>
      <c r="F5359" s="44" t="n">
        <v>0.760416666666667</v>
      </c>
      <c r="G5359" s="30"/>
      <c r="H5359" s="44" t="n">
        <v>0.4375</v>
      </c>
      <c r="I5359" s="29" t="n">
        <v>189</v>
      </c>
      <c r="K5359" s="30" t="s">
        <v>1212</v>
      </c>
      <c r="M5359" s="31" t="n">
        <f aca="false">SUM(P5359,R5359,T5359,V5359,X5359,Z5359,AB5359,AD5359,AF5359,AH5359,AJ5359,AL5359,AN5359,AP5359,AR5359,AT5359,AV5359,AX5359,AZ5359,BB5359)</f>
        <v>0</v>
      </c>
    </row>
    <row r="5360" customFormat="false" ht="15" hidden="false" customHeight="false" outlineLevel="0" collapsed="false">
      <c r="A5360" s="55" t="n">
        <v>40673</v>
      </c>
      <c r="B5360" s="152" t="s">
        <v>1832</v>
      </c>
      <c r="C5360" s="152" t="s">
        <v>1306</v>
      </c>
      <c r="D5360" s="69" t="n">
        <v>27939</v>
      </c>
      <c r="E5360" s="69"/>
      <c r="F5360" s="44" t="n">
        <v>0.791666666666667</v>
      </c>
      <c r="G5360" s="30"/>
      <c r="H5360" s="44" t="n">
        <v>0.4375</v>
      </c>
      <c r="I5360" s="29" t="n">
        <v>203.4</v>
      </c>
      <c r="K5360" s="30" t="s">
        <v>1833</v>
      </c>
      <c r="M5360" s="31" t="n">
        <f aca="false">SUM(P5360,R5360,T5360,V5360,X5360,Z5360,AB5360,AD5360,AF5360,AH5360,AJ5360,AL5360,AN5360,AP5360,AR5360,AT5360,AV5360,AX5360,AZ5360,BB5360)</f>
        <v>0</v>
      </c>
    </row>
    <row r="5361" customFormat="false" ht="15" hidden="false" customHeight="false" outlineLevel="0" collapsed="false">
      <c r="A5361" s="41" t="n">
        <v>40673</v>
      </c>
      <c r="B5361" s="68" t="s">
        <v>1197</v>
      </c>
      <c r="C5361" s="68" t="s">
        <v>714</v>
      </c>
      <c r="D5361" s="69" t="n">
        <v>27940</v>
      </c>
      <c r="E5361" s="69"/>
      <c r="F5361" s="42" t="n">
        <v>0.520833333333333</v>
      </c>
      <c r="G5361" s="3" t="s">
        <v>1170</v>
      </c>
      <c r="H5361" s="3" t="s">
        <v>1308</v>
      </c>
      <c r="I5361" s="29" t="n">
        <v>92</v>
      </c>
      <c r="K5361" s="30" t="s">
        <v>1259</v>
      </c>
      <c r="M5361" s="31" t="n">
        <f aca="false">SUM(P5361,R5361,T5361,V5361,X5361,Z5361,AB5361,AD5361,AF5361,AH5361,AJ5361,AL5361,AN5361,AP5361,AR5361,AT5361,AV5361,AX5361,AZ5361,BB5361)</f>
        <v>12400</v>
      </c>
      <c r="O5361" s="0" t="n">
        <v>383</v>
      </c>
      <c r="P5361" s="31" t="n">
        <v>6200</v>
      </c>
      <c r="Q5361" s="0" t="n">
        <v>384</v>
      </c>
      <c r="R5361" s="31" t="n">
        <v>6200</v>
      </c>
    </row>
    <row r="5362" customFormat="false" ht="15" hidden="false" customHeight="false" outlineLevel="0" collapsed="false">
      <c r="A5362" s="55" t="n">
        <v>40673</v>
      </c>
      <c r="B5362" s="152" t="s">
        <v>1193</v>
      </c>
      <c r="C5362" s="152" t="s">
        <v>1300</v>
      </c>
      <c r="D5362" s="69" t="n">
        <v>27941</v>
      </c>
      <c r="E5362" s="69"/>
      <c r="F5362" s="44" t="n">
        <v>0.777777777777778</v>
      </c>
      <c r="G5362" s="30"/>
      <c r="H5362" s="44" t="n">
        <v>0.4375</v>
      </c>
      <c r="I5362" s="29" t="n">
        <v>194</v>
      </c>
      <c r="K5362" s="30" t="s">
        <v>1216</v>
      </c>
      <c r="M5362" s="31" t="n">
        <f aca="false">SUM(P5362,R5362,T5362,V5362,X5362,Z5362,AB5362,AD5362,AF5362,AH5362,AJ5362,AL5362,AN5362,AP5362,AR5362,AT5362,AV5362,AX5362,AZ5362,BB5362)</f>
        <v>0</v>
      </c>
    </row>
    <row r="5363" customFormat="false" ht="15" hidden="false" customHeight="false" outlineLevel="0" collapsed="false">
      <c r="A5363" s="41" t="n">
        <v>40673</v>
      </c>
      <c r="B5363" s="68" t="s">
        <v>96</v>
      </c>
      <c r="C5363" s="68" t="s">
        <v>892</v>
      </c>
      <c r="D5363" s="69" t="n">
        <v>27942</v>
      </c>
      <c r="E5363" s="69"/>
      <c r="F5363" s="42" t="n">
        <v>0.673611111111111</v>
      </c>
      <c r="H5363" s="42" t="n">
        <v>0.298611111111111</v>
      </c>
      <c r="I5363" s="29" t="n">
        <v>121.85</v>
      </c>
      <c r="K5363" s="30" t="s">
        <v>1237</v>
      </c>
      <c r="M5363" s="31" t="n">
        <f aca="false">SUM(P5363,R5363,T5363,V5363,X5363,Z5363,AB5363,AD5363,AF5363,AH5363,AJ5363,AL5363,AN5363,AP5363,AR5363,AT5363,AV5363,AX5363,AZ5363,BB5363)</f>
        <v>0</v>
      </c>
    </row>
    <row r="5364" customFormat="false" ht="15" hidden="false" customHeight="false" outlineLevel="0" collapsed="false">
      <c r="A5364" s="41" t="n">
        <v>40673</v>
      </c>
      <c r="B5364" s="68" t="s">
        <v>1169</v>
      </c>
      <c r="C5364" s="68" t="s">
        <v>785</v>
      </c>
      <c r="D5364" s="69" t="n">
        <v>27943</v>
      </c>
      <c r="E5364" s="69"/>
      <c r="F5364" s="42" t="n">
        <v>0.541666666666667</v>
      </c>
      <c r="H5364" s="42" t="n">
        <v>0.166666666666667</v>
      </c>
      <c r="I5364" s="29" t="n">
        <v>77</v>
      </c>
      <c r="K5364" s="30" t="s">
        <v>1214</v>
      </c>
      <c r="M5364" s="31" t="n">
        <f aca="false">SUM(P5364,R5364,T5364,V5364,X5364,Z5364,AB5364,AD5364,AF5364,AH5364,AJ5364,AL5364,AN5364,AP5364,AR5364,AT5364,AV5364,AX5364,AZ5364,BB5364)</f>
        <v>0</v>
      </c>
    </row>
    <row r="5365" customFormat="false" ht="15" hidden="false" customHeight="false" outlineLevel="0" collapsed="false">
      <c r="A5365" s="41" t="n">
        <v>40673</v>
      </c>
      <c r="B5365" s="68" t="s">
        <v>1208</v>
      </c>
      <c r="C5365" s="68" t="s">
        <v>1032</v>
      </c>
      <c r="D5365" s="69" t="n">
        <v>27944</v>
      </c>
      <c r="E5365" s="69"/>
      <c r="F5365" s="42" t="n">
        <v>0.642361111111111</v>
      </c>
      <c r="H5365" s="42" t="n">
        <v>0.333333333333333</v>
      </c>
      <c r="I5365" s="29" t="n">
        <v>301</v>
      </c>
      <c r="K5365" s="30" t="s">
        <v>1238</v>
      </c>
      <c r="M5365" s="31" t="n">
        <f aca="false">SUM(P5365,R5365,T5365,V5365,X5365,Z5365,AB5365,AD5365,AF5365,AH5365,AJ5365,AL5365,AN5365,AP5365,AR5365,AT5365,AV5365,AX5365,AZ5365,BB5365)</f>
        <v>0</v>
      </c>
    </row>
    <row r="5366" customFormat="false" ht="15" hidden="false" customHeight="false" outlineLevel="0" collapsed="false">
      <c r="A5366" s="41" t="n">
        <v>40673</v>
      </c>
      <c r="B5366" s="68" t="s">
        <v>1176</v>
      </c>
      <c r="C5366" s="68" t="s">
        <v>1956</v>
      </c>
      <c r="D5366" s="69" t="n">
        <v>27945</v>
      </c>
      <c r="E5366" s="69"/>
      <c r="F5366" s="42" t="n">
        <v>0.673611111111111</v>
      </c>
      <c r="H5366" s="42" t="n">
        <v>0.25</v>
      </c>
      <c r="I5366" s="29" t="n">
        <v>149</v>
      </c>
      <c r="K5366" s="30" t="s">
        <v>1222</v>
      </c>
      <c r="M5366" s="31" t="n">
        <f aca="false">SUM(P5366,R5366,T5366,V5366,X5366,Z5366,AB5366,AD5366,AF5366,AH5366,AJ5366,AL5366,AN5366,AP5366,AR5366,AT5366,AV5366,AX5366,AZ5366,BB5366)</f>
        <v>4737.7</v>
      </c>
      <c r="O5366" s="0" t="n">
        <v>2146</v>
      </c>
      <c r="P5366" s="31" t="n">
        <v>4737.7</v>
      </c>
    </row>
    <row r="5367" customFormat="false" ht="15" hidden="false" customHeight="false" outlineLevel="0" collapsed="false">
      <c r="A5367" s="41" t="n">
        <v>40673</v>
      </c>
      <c r="B5367" s="68" t="s">
        <v>708</v>
      </c>
      <c r="C5367" s="68" t="s">
        <v>307</v>
      </c>
      <c r="D5367" s="69" t="n">
        <v>27946</v>
      </c>
      <c r="E5367" s="69"/>
      <c r="F5367" s="42" t="n">
        <v>0.722222222222222</v>
      </c>
      <c r="H5367" s="42" t="n">
        <v>0.291666666666667</v>
      </c>
      <c r="I5367" s="29" t="n">
        <v>131</v>
      </c>
      <c r="K5367" s="30" t="s">
        <v>1990</v>
      </c>
      <c r="M5367" s="31" t="n">
        <f aca="false">SUM(P5367,R5367,T5367,V5367,X5367,Z5367,AB5367,AD5367,AF5367,AH5367,AJ5367,AL5367,AN5367,AP5367,AR5367,AT5367,AV5367,AX5367,AZ5367,BB5367)</f>
        <v>0</v>
      </c>
    </row>
    <row r="5368" customFormat="false" ht="15" hidden="false" customHeight="false" outlineLevel="0" collapsed="false">
      <c r="A5368" s="41" t="n">
        <v>40673</v>
      </c>
      <c r="B5368" s="68" t="s">
        <v>627</v>
      </c>
      <c r="C5368" s="68" t="s">
        <v>836</v>
      </c>
      <c r="D5368" s="69" t="n">
        <v>27947</v>
      </c>
      <c r="E5368" s="69"/>
      <c r="F5368" s="42" t="n">
        <v>0.677083333333333</v>
      </c>
      <c r="H5368" s="42" t="n">
        <v>0.166666666666667</v>
      </c>
      <c r="I5368" s="29" t="n">
        <v>101</v>
      </c>
      <c r="K5368" s="30" t="s">
        <v>1303</v>
      </c>
      <c r="M5368" s="31" t="n">
        <f aca="false">SUM(P5368,R5368,T5368,V5368,X5368,Z5368,AB5368,AD5368,AF5368,AH5368,AJ5368,AL5368,AN5368,AP5368,AR5368,AT5368,AV5368,AX5368,AZ5368,BB5368)</f>
        <v>0</v>
      </c>
    </row>
    <row r="5369" customFormat="false" ht="15" hidden="false" customHeight="false" outlineLevel="0" collapsed="false">
      <c r="A5369" s="41" t="n">
        <v>40673</v>
      </c>
      <c r="B5369" s="68" t="s">
        <v>1745</v>
      </c>
      <c r="C5369" s="68" t="s">
        <v>869</v>
      </c>
      <c r="D5369" s="69" t="n">
        <v>27948</v>
      </c>
      <c r="E5369" s="69"/>
      <c r="F5369" s="42" t="n">
        <v>0.739583333333334</v>
      </c>
      <c r="H5369" s="42" t="n">
        <v>0.166666666666667</v>
      </c>
      <c r="I5369" s="29" t="n">
        <v>72</v>
      </c>
      <c r="K5369" s="30" t="s">
        <v>1766</v>
      </c>
      <c r="M5369" s="31" t="n">
        <f aca="false">SUM(P5369,R5369,T5369,V5369,X5369,Z5369,AB5369,AD5369,AF5369,AH5369,AJ5369,AL5369,AN5369,AP5369,AR5369,AT5369,AV5369,AX5369,AZ5369,BB5369)</f>
        <v>0</v>
      </c>
    </row>
    <row r="5370" customFormat="false" ht="15" hidden="false" customHeight="false" outlineLevel="0" collapsed="false">
      <c r="A5370" s="41" t="n">
        <v>40673</v>
      </c>
      <c r="B5370" s="68" t="s">
        <v>383</v>
      </c>
      <c r="C5370" s="68" t="s">
        <v>1206</v>
      </c>
      <c r="D5370" s="69" t="n">
        <v>27949</v>
      </c>
      <c r="E5370" s="69"/>
      <c r="F5370" s="3" t="s">
        <v>1162</v>
      </c>
      <c r="H5370" s="3" t="s">
        <v>1162</v>
      </c>
      <c r="I5370" s="29" t="n">
        <v>225.8</v>
      </c>
      <c r="K5370" s="30" t="s">
        <v>1232</v>
      </c>
      <c r="M5370" s="31" t="n">
        <v>0</v>
      </c>
    </row>
    <row r="5371" customFormat="false" ht="15" hidden="false" customHeight="false" outlineLevel="0" collapsed="false">
      <c r="A5371" s="41"/>
    </row>
    <row r="5372" customFormat="false" ht="15" hidden="false" customHeight="false" outlineLevel="0" collapsed="false">
      <c r="A5372" s="132"/>
      <c r="B5372" s="176"/>
      <c r="C5372" s="176"/>
      <c r="D5372" s="177"/>
      <c r="E5372" s="177"/>
      <c r="F5372" s="134"/>
      <c r="G5372" s="134"/>
      <c r="H5372" s="134"/>
      <c r="I5372" s="136"/>
      <c r="J5372" s="136"/>
      <c r="K5372" s="134"/>
    </row>
    <row r="5373" customFormat="false" ht="18.75" hidden="false" customHeight="false" outlineLevel="0" collapsed="false">
      <c r="A5373" s="132"/>
      <c r="B5373" s="176"/>
      <c r="C5373" s="176"/>
      <c r="D5373" s="177"/>
      <c r="E5373" s="177"/>
      <c r="F5373" s="134"/>
      <c r="G5373" s="76" t="s">
        <v>1848</v>
      </c>
      <c r="H5373" s="134"/>
      <c r="I5373" s="136"/>
      <c r="J5373" s="136"/>
      <c r="K5373" s="134"/>
    </row>
    <row r="5374" customFormat="false" ht="15" hidden="false" customHeight="false" outlineLevel="0" collapsed="false">
      <c r="A5374" s="41" t="n">
        <v>40674</v>
      </c>
      <c r="B5374" s="68" t="s">
        <v>679</v>
      </c>
      <c r="C5374" s="68" t="s">
        <v>1206</v>
      </c>
      <c r="D5374" s="69" t="n">
        <v>27950</v>
      </c>
      <c r="E5374" s="69"/>
      <c r="F5374" s="3" t="s">
        <v>1162</v>
      </c>
      <c r="H5374" s="3" t="s">
        <v>1162</v>
      </c>
      <c r="I5374" s="29" t="n">
        <v>202</v>
      </c>
      <c r="K5374" s="30" t="s">
        <v>1223</v>
      </c>
      <c r="M5374" s="31" t="n">
        <f aca="false">SUM(P5374,R5374,T5374,V5374,X5374,Z5374,AB5374,AD5374,AF5374,AH5374,AJ5374,AL5374,AN5374,AP5374,AR5374,AT5374,AV5374,AX5374,AZ5374,BB5374)</f>
        <v>17154.57</v>
      </c>
      <c r="O5374" s="0" t="n">
        <v>27928</v>
      </c>
      <c r="P5374" s="31" t="n">
        <v>18.52</v>
      </c>
      <c r="Q5374" s="0" t="n">
        <v>27929</v>
      </c>
      <c r="R5374" s="31" t="n">
        <v>5.2</v>
      </c>
      <c r="S5374" s="47" t="n">
        <v>27948</v>
      </c>
      <c r="T5374" s="31" t="n">
        <v>119.05</v>
      </c>
      <c r="U5374" s="47" t="n">
        <v>27960</v>
      </c>
      <c r="V5374" s="31" t="n">
        <v>562.15</v>
      </c>
      <c r="W5374" s="47" t="n">
        <v>27961</v>
      </c>
      <c r="X5374" s="31" t="n">
        <v>724.65</v>
      </c>
      <c r="Y5374" s="47" t="n">
        <v>27418</v>
      </c>
      <c r="Z5374" s="31" t="n">
        <v>5280</v>
      </c>
      <c r="AA5374" s="47" t="n">
        <v>28091</v>
      </c>
      <c r="AB5374" s="31" t="n">
        <v>350</v>
      </c>
      <c r="AC5374" s="47" t="n">
        <v>28090</v>
      </c>
      <c r="AD5374" s="31" t="n">
        <v>10095</v>
      </c>
    </row>
    <row r="5375" customFormat="false" ht="15" hidden="false" customHeight="false" outlineLevel="0" collapsed="false">
      <c r="A5375" s="41" t="n">
        <v>40674</v>
      </c>
      <c r="B5375" s="68" t="s">
        <v>383</v>
      </c>
      <c r="C5375" s="68" t="s">
        <v>1206</v>
      </c>
      <c r="D5375" s="69" t="n">
        <v>27951</v>
      </c>
      <c r="E5375" s="69"/>
      <c r="F5375" s="3" t="s">
        <v>1162</v>
      </c>
      <c r="H5375" s="3" t="s">
        <v>1162</v>
      </c>
      <c r="I5375" s="29" t="n">
        <v>225.8</v>
      </c>
      <c r="K5375" s="30" t="s">
        <v>1232</v>
      </c>
      <c r="M5375" s="31" t="n">
        <f aca="false">SUM(P5375,R5375,T5375,V5375,X5375,Z5375,AB5375,AD5375,AF5375,AH5375,AJ5375,AL5375,AN5375,AP5375,AR5375,AT5375,AV5375,AX5375,AZ5375,BB5375)</f>
        <v>26605.73</v>
      </c>
      <c r="O5375" s="0" t="n">
        <v>27963</v>
      </c>
      <c r="P5375" s="31" t="n">
        <v>447.67</v>
      </c>
      <c r="Q5375" s="0" t="n">
        <v>27964</v>
      </c>
      <c r="R5375" s="31" t="n">
        <v>726.95</v>
      </c>
      <c r="S5375" s="47" t="n">
        <v>27965</v>
      </c>
      <c r="T5375" s="31" t="n">
        <v>91.61</v>
      </c>
      <c r="U5375" s="47" t="n">
        <v>28084</v>
      </c>
      <c r="V5375" s="31" t="n">
        <v>9645</v>
      </c>
      <c r="W5375" s="47" t="n">
        <v>28143</v>
      </c>
      <c r="X5375" s="31" t="n">
        <v>7025</v>
      </c>
      <c r="Y5375" s="47" t="n">
        <v>28144</v>
      </c>
      <c r="Z5375" s="31" t="n">
        <v>7025</v>
      </c>
      <c r="AA5375" s="47" t="n">
        <v>27938</v>
      </c>
      <c r="AB5375" s="31" t="n">
        <v>85</v>
      </c>
      <c r="AC5375" s="47" t="n">
        <v>28082</v>
      </c>
      <c r="AD5375" s="31" t="n">
        <v>1500</v>
      </c>
      <c r="AE5375" s="47" t="n">
        <v>27930</v>
      </c>
      <c r="AF5375" s="31" t="n">
        <v>59.5</v>
      </c>
    </row>
    <row r="5376" customFormat="false" ht="15" hidden="false" customHeight="false" outlineLevel="0" collapsed="false">
      <c r="A5376" s="41" t="n">
        <v>40674</v>
      </c>
      <c r="B5376" s="68" t="s">
        <v>1165</v>
      </c>
      <c r="C5376" s="68" t="s">
        <v>1206</v>
      </c>
      <c r="D5376" s="69" t="n">
        <v>27952</v>
      </c>
      <c r="E5376" s="69"/>
      <c r="F5376" s="3" t="s">
        <v>1162</v>
      </c>
      <c r="H5376" s="3" t="s">
        <v>1162</v>
      </c>
      <c r="I5376" s="29" t="n">
        <v>202</v>
      </c>
      <c r="K5376" s="30" t="s">
        <v>1233</v>
      </c>
      <c r="M5376" s="31" t="n">
        <f aca="false">SUM(P5376,R5376,T5376,V5376,X5376,Z5376,AB5376,AD5376,AF5376,AH5376,AJ5376,AL5376,AN5376,AP5376,AR5376,AT5376,AV5376,AX5376,AZ5376,BB5376)</f>
        <v>3537.12</v>
      </c>
      <c r="O5376" s="0" t="n">
        <v>27944</v>
      </c>
      <c r="P5376" s="31" t="n">
        <v>386.78</v>
      </c>
      <c r="Q5376" s="0" t="n">
        <v>27945</v>
      </c>
      <c r="R5376" s="31" t="n">
        <v>211.01</v>
      </c>
      <c r="S5376" s="47" t="n">
        <v>27946</v>
      </c>
      <c r="T5376" s="31" t="n">
        <v>250.61</v>
      </c>
      <c r="U5376" s="47" t="n">
        <v>27947</v>
      </c>
      <c r="V5376" s="31" t="n">
        <v>226.67</v>
      </c>
      <c r="W5376" s="47" t="n">
        <v>27949</v>
      </c>
      <c r="X5376" s="31" t="n">
        <v>258.93</v>
      </c>
      <c r="Y5376" s="47" t="n">
        <v>27950</v>
      </c>
      <c r="Z5376" s="31" t="n">
        <v>216.1</v>
      </c>
      <c r="AA5376" s="47" t="n">
        <v>27951</v>
      </c>
      <c r="AB5376" s="31" t="n">
        <v>449</v>
      </c>
      <c r="AC5376" s="47" t="n">
        <v>27952</v>
      </c>
      <c r="AD5376" s="31" t="n">
        <v>373.06</v>
      </c>
      <c r="AE5376" s="47" t="n">
        <v>27953</v>
      </c>
      <c r="AF5376" s="31" t="n">
        <v>706.07</v>
      </c>
      <c r="AG5376" s="47" t="n">
        <v>27962</v>
      </c>
      <c r="AH5376" s="31" t="n">
        <v>262.44</v>
      </c>
      <c r="AI5376" s="47" t="n">
        <v>27966</v>
      </c>
      <c r="AJ5376" s="31" t="n">
        <v>196.45</v>
      </c>
    </row>
    <row r="5377" customFormat="false" ht="15" hidden="false" customHeight="false" outlineLevel="0" collapsed="false">
      <c r="A5377" s="41" t="n">
        <v>40674</v>
      </c>
      <c r="B5377" s="68" t="s">
        <v>627</v>
      </c>
      <c r="C5377" s="68" t="s">
        <v>1206</v>
      </c>
      <c r="D5377" s="69" t="n">
        <v>27953</v>
      </c>
      <c r="E5377" s="69"/>
      <c r="F5377" s="3" t="s">
        <v>1162</v>
      </c>
      <c r="H5377" s="3" t="s">
        <v>1162</v>
      </c>
      <c r="I5377" s="29" t="n">
        <v>202</v>
      </c>
      <c r="K5377" s="30" t="s">
        <v>1303</v>
      </c>
      <c r="M5377" s="31" t="n">
        <f aca="false">SUM(P5377,R5377,T5377,V5377,X5377,Z5377,AB5377,AD5377,AF5377,AH5377,AJ5377,AL5377,AN5377,AP5377,AR5377,AT5377,AV5377,AX5377,AZ5377,BB5377)</f>
        <v>21851.83</v>
      </c>
      <c r="O5377" s="0" t="n">
        <v>27931</v>
      </c>
      <c r="P5377" s="31" t="n">
        <v>202.2</v>
      </c>
      <c r="Q5377" s="0" t="n">
        <v>27632</v>
      </c>
      <c r="R5377" s="31" t="n">
        <v>234.68</v>
      </c>
      <c r="S5377" s="47" t="n">
        <v>27935</v>
      </c>
      <c r="T5377" s="31" t="n">
        <v>92.6</v>
      </c>
      <c r="U5377" s="47" t="n">
        <v>27936</v>
      </c>
      <c r="V5377" s="31" t="n">
        <v>170</v>
      </c>
      <c r="W5377" s="47" t="n">
        <v>27954</v>
      </c>
      <c r="X5377" s="31" t="n">
        <v>119.29</v>
      </c>
      <c r="Y5377" s="47" t="n">
        <v>27955</v>
      </c>
      <c r="Z5377" s="31" t="n">
        <v>157.81</v>
      </c>
      <c r="AA5377" s="47" t="n">
        <v>27959</v>
      </c>
      <c r="AB5377" s="31" t="n">
        <v>960.25</v>
      </c>
      <c r="AC5377" s="47" t="n">
        <v>28089</v>
      </c>
      <c r="AD5377" s="31" t="n">
        <v>10270</v>
      </c>
      <c r="AE5377" s="47" t="n">
        <v>28092</v>
      </c>
      <c r="AF5377" s="31" t="n">
        <v>9645</v>
      </c>
    </row>
    <row r="5378" customFormat="false" ht="15" hidden="false" customHeight="false" outlineLevel="0" collapsed="false">
      <c r="A5378" s="41" t="n">
        <v>40674</v>
      </c>
      <c r="B5378" s="68" t="s">
        <v>1205</v>
      </c>
      <c r="C5378" s="68" t="s">
        <v>1206</v>
      </c>
      <c r="D5378" s="69" t="n">
        <v>27954</v>
      </c>
      <c r="E5378" s="69"/>
      <c r="F5378" s="3" t="s">
        <v>1162</v>
      </c>
      <c r="G5378" s="154" t="s">
        <v>1991</v>
      </c>
      <c r="H5378" s="3" t="s">
        <v>1162</v>
      </c>
      <c r="I5378" s="29" t="n">
        <v>511.2</v>
      </c>
      <c r="K5378" s="30" t="s">
        <v>1249</v>
      </c>
      <c r="M5378" s="31" t="n">
        <f aca="false">SUM(P5378,R5378,T5378,V5378,X5378,Z5378,AB5378,AD5378,AF5378,AH5378,AJ5378,AL5378,AN5378,AP5378,AR5378,AT5378,AV5378,AX5378,AZ5378,BB5378)</f>
        <v>19019.84</v>
      </c>
      <c r="O5378" s="0" t="n">
        <v>27975</v>
      </c>
      <c r="P5378" s="31" t="n">
        <v>1989.45</v>
      </c>
      <c r="Q5378" s="0" t="n">
        <v>27971</v>
      </c>
      <c r="R5378" s="31" t="n">
        <v>193.54</v>
      </c>
      <c r="S5378" s="47" t="n">
        <v>27970</v>
      </c>
      <c r="T5378" s="31" t="n">
        <v>2290.92</v>
      </c>
      <c r="U5378" s="47" t="n">
        <v>27969</v>
      </c>
      <c r="V5378" s="31" t="n">
        <v>535.19</v>
      </c>
      <c r="W5378" s="47" t="n">
        <v>27958</v>
      </c>
      <c r="X5378" s="31" t="n">
        <v>1019.56</v>
      </c>
      <c r="Y5378" s="47" t="n">
        <v>27957</v>
      </c>
      <c r="Z5378" s="31" t="n">
        <v>585.06</v>
      </c>
      <c r="AA5378" s="47" t="n">
        <v>27956</v>
      </c>
      <c r="AB5378" s="31" t="n">
        <v>638.02</v>
      </c>
      <c r="AC5378" s="47" t="n">
        <v>27927</v>
      </c>
      <c r="AD5378" s="31" t="n">
        <v>18.52</v>
      </c>
      <c r="AE5378" s="47" t="n">
        <v>27926</v>
      </c>
      <c r="AF5378" s="31" t="n">
        <v>46.3</v>
      </c>
      <c r="AG5378" s="47" t="n">
        <v>27916</v>
      </c>
      <c r="AH5378" s="31" t="n">
        <v>203.28</v>
      </c>
      <c r="AI5378" s="47" t="n">
        <v>28101</v>
      </c>
      <c r="AJ5378" s="31" t="n">
        <v>11500</v>
      </c>
    </row>
    <row r="5379" customFormat="false" ht="15" hidden="false" customHeight="false" outlineLevel="0" collapsed="false">
      <c r="A5379" s="55" t="n">
        <v>40674</v>
      </c>
      <c r="B5379" s="152" t="s">
        <v>1675</v>
      </c>
      <c r="C5379" s="152" t="s">
        <v>490</v>
      </c>
      <c r="D5379" s="69" t="n">
        <v>27955</v>
      </c>
      <c r="E5379" s="69"/>
      <c r="F5379" s="44" t="n">
        <v>0.6875</v>
      </c>
      <c r="G5379" s="30"/>
      <c r="H5379" s="44" t="n">
        <v>0.375</v>
      </c>
      <c r="I5379" s="29" t="n">
        <v>175</v>
      </c>
      <c r="K5379" s="30" t="s">
        <v>1375</v>
      </c>
      <c r="M5379" s="31" t="n">
        <f aca="false">SUM(P5379,R5379,T5379,V5379,X5379,Z5379,AB5379,AD5379,AF5379,AH5379,AJ5379,AL5379,AN5379,AP5379,AR5379,AT5379,AV5379,AX5379,AZ5379,BB5379)</f>
        <v>0</v>
      </c>
    </row>
    <row r="5380" customFormat="false" ht="15" hidden="false" customHeight="false" outlineLevel="0" collapsed="false">
      <c r="A5380" s="55" t="n">
        <v>40674</v>
      </c>
      <c r="B5380" s="152" t="s">
        <v>1832</v>
      </c>
      <c r="C5380" s="152" t="s">
        <v>1805</v>
      </c>
      <c r="D5380" s="69" t="n">
        <v>27956</v>
      </c>
      <c r="E5380" s="69"/>
      <c r="F5380" s="44" t="n">
        <v>0.847222222222222</v>
      </c>
      <c r="G5380" s="30"/>
      <c r="H5380" s="44" t="n">
        <v>0.5</v>
      </c>
      <c r="I5380" s="29" t="n">
        <v>233.15</v>
      </c>
      <c r="K5380" s="30" t="s">
        <v>1833</v>
      </c>
      <c r="M5380" s="31" t="n">
        <f aca="false">SUM(P5380,R5380,T5380,V5380,X5380,Z5380,AB5380,AD5380,AF5380,AH5380,AJ5380,AL5380,AN5380,AP5380,AR5380,AT5380,AV5380,AX5380,AZ5380,BB5380)</f>
        <v>0</v>
      </c>
    </row>
    <row r="5381" customFormat="false" ht="15" hidden="false" customHeight="false" outlineLevel="0" collapsed="false">
      <c r="A5381" s="55" t="n">
        <v>40674</v>
      </c>
      <c r="B5381" s="152" t="s">
        <v>1189</v>
      </c>
      <c r="C5381" s="152" t="s">
        <v>925</v>
      </c>
      <c r="D5381" s="69" t="n">
        <v>27957</v>
      </c>
      <c r="E5381" s="69"/>
      <c r="F5381" s="44" t="n">
        <v>0.760416666666667</v>
      </c>
      <c r="G5381" s="30" t="s">
        <v>1170</v>
      </c>
      <c r="H5381" s="30" t="s">
        <v>1271</v>
      </c>
      <c r="I5381" s="29" t="n">
        <v>279.8</v>
      </c>
      <c r="K5381" s="30" t="s">
        <v>1231</v>
      </c>
      <c r="M5381" s="31" t="n">
        <f aca="false">SUM(P5381,R5381,T5381,V5381,X5381,Z5381,AB5381,AD5381,AF5381,AH5381,AJ5381,AL5381,AN5381,AP5381,AR5381,AT5381,AV5381,AX5381,AZ5381,BB5381)</f>
        <v>0</v>
      </c>
    </row>
    <row r="5382" customFormat="false" ht="15" hidden="false" customHeight="false" outlineLevel="0" collapsed="false">
      <c r="A5382" s="41" t="n">
        <v>40674</v>
      </c>
      <c r="B5382" s="68" t="s">
        <v>1203</v>
      </c>
      <c r="C5382" s="68" t="s">
        <v>1300</v>
      </c>
      <c r="D5382" s="69" t="n">
        <v>27958</v>
      </c>
      <c r="E5382" s="69"/>
      <c r="F5382" s="42" t="n">
        <v>0.722222222222222</v>
      </c>
      <c r="G5382" s="3" t="s">
        <v>1601</v>
      </c>
      <c r="H5382" s="3" t="s">
        <v>1302</v>
      </c>
      <c r="I5382" s="29" t="n">
        <v>185</v>
      </c>
      <c r="K5382" s="30" t="s">
        <v>1244</v>
      </c>
      <c r="M5382" s="31" t="n">
        <f aca="false">SUM(P5382,R5382,T5382,V5382,X5382,Z5382,AB5382,AD5382,AF5382,AH5382,AJ5382,AL5382,AN5382,AP5382,AR5382,AT5382,AV5382,AX5382,AZ5382,BB5382)</f>
        <v>0</v>
      </c>
    </row>
    <row r="5383" customFormat="false" ht="15" hidden="false" customHeight="false" outlineLevel="0" collapsed="false">
      <c r="A5383" s="41" t="n">
        <v>40674</v>
      </c>
      <c r="B5383" s="68" t="s">
        <v>1195</v>
      </c>
      <c r="C5383" s="68" t="s">
        <v>1049</v>
      </c>
      <c r="D5383" s="69" t="n">
        <v>27959</v>
      </c>
      <c r="E5383" s="69"/>
      <c r="F5383" s="42" t="n">
        <v>0.666666666666667</v>
      </c>
      <c r="H5383" s="42" t="n">
        <v>0.291666666666667</v>
      </c>
      <c r="I5383" s="29" t="n">
        <v>126</v>
      </c>
      <c r="K5383" s="30" t="s">
        <v>1217</v>
      </c>
      <c r="M5383" s="31" t="n">
        <f aca="false">SUM(P5383,R5383,T5383,V5383,X5383,Z5383,AB5383,AD5383,AF5383,AH5383,AJ5383,AL5383,AN5383,AP5383,AR5383,AT5383,AV5383,AX5383,AZ5383,BB5383)</f>
        <v>0</v>
      </c>
    </row>
    <row r="5384" customFormat="false" ht="15" hidden="false" customHeight="false" outlineLevel="0" collapsed="false">
      <c r="A5384" s="55" t="n">
        <v>40674</v>
      </c>
      <c r="B5384" s="152" t="s">
        <v>96</v>
      </c>
      <c r="C5384" s="152" t="s">
        <v>892</v>
      </c>
      <c r="D5384" s="69" t="n">
        <v>27960</v>
      </c>
      <c r="E5384" s="69"/>
      <c r="F5384" s="44" t="n">
        <v>0.71875</v>
      </c>
      <c r="G5384" s="30"/>
      <c r="H5384" s="44" t="n">
        <v>0.375</v>
      </c>
      <c r="I5384" s="29" t="n">
        <v>153</v>
      </c>
      <c r="K5384" s="30" t="s">
        <v>1237</v>
      </c>
      <c r="M5384" s="31" t="n">
        <f aca="false">SUM(P5384,R5384,T5384,V5384,X5384,Z5384,AB5384,AD5384,AF5384,AH5384,AJ5384,AL5384,AN5384,AP5384,AR5384,AT5384,AV5384,AX5384,AZ5384,BB5384)</f>
        <v>0</v>
      </c>
    </row>
    <row r="5385" customFormat="false" ht="15" hidden="false" customHeight="false" outlineLevel="0" collapsed="false">
      <c r="A5385" s="55" t="n">
        <v>40674</v>
      </c>
      <c r="B5385" s="152" t="s">
        <v>1193</v>
      </c>
      <c r="C5385" s="152" t="s">
        <v>892</v>
      </c>
      <c r="D5385" s="69" t="n">
        <v>27961</v>
      </c>
      <c r="E5385" s="69"/>
      <c r="F5385" s="44" t="n">
        <v>0.697916666666667</v>
      </c>
      <c r="G5385" s="30"/>
      <c r="H5385" s="44" t="n">
        <v>0.270833333333333</v>
      </c>
      <c r="I5385" s="29" t="n">
        <v>110.5</v>
      </c>
      <c r="K5385" s="30" t="s">
        <v>1216</v>
      </c>
      <c r="M5385" s="31" t="n">
        <f aca="false">SUM(P5385,R5385,T5385,V5385,X5385,Z5385,AB5385,AD5385,AF5385,AH5385,AJ5385,AL5385,AN5385,AP5385,AR5385,AT5385,AV5385,AX5385,AZ5385,BB5385)</f>
        <v>0</v>
      </c>
    </row>
    <row r="5386" customFormat="false" ht="15" hidden="false" customHeight="false" outlineLevel="0" collapsed="false">
      <c r="A5386" s="41" t="n">
        <v>40674</v>
      </c>
      <c r="B5386" s="68" t="s">
        <v>1992</v>
      </c>
      <c r="C5386" s="68" t="s">
        <v>278</v>
      </c>
      <c r="D5386" s="69" t="n">
        <v>27962</v>
      </c>
      <c r="E5386" s="69"/>
      <c r="F5386" s="42" t="n">
        <v>0.760416666666667</v>
      </c>
      <c r="H5386" s="42" t="n">
        <v>0.333333333333333</v>
      </c>
      <c r="I5386" s="29" t="n">
        <v>197</v>
      </c>
      <c r="K5386" s="30" t="s">
        <v>1621</v>
      </c>
      <c r="M5386" s="31" t="n">
        <f aca="false">SUM(P5386,R5386,T5386,V5386,X5386,Z5386,AB5386,AD5386,AF5386,AH5386,AJ5386,AL5386,AN5386,AP5386,AR5386,AT5386,AV5386,AX5386,AZ5386,BB5386)</f>
        <v>0</v>
      </c>
    </row>
    <row r="5387" customFormat="false" ht="15" hidden="false" customHeight="false" outlineLevel="0" collapsed="false">
      <c r="A5387" s="41" t="n">
        <v>40674</v>
      </c>
      <c r="B5387" s="68" t="s">
        <v>708</v>
      </c>
      <c r="C5387" s="68" t="s">
        <v>278</v>
      </c>
      <c r="D5387" s="69" t="n">
        <v>27963</v>
      </c>
      <c r="E5387" s="69"/>
      <c r="F5387" s="42" t="n">
        <v>0.695138888888889</v>
      </c>
      <c r="H5387" s="42" t="n">
        <v>0.270833333333333</v>
      </c>
      <c r="I5387" s="29" t="n">
        <v>161</v>
      </c>
      <c r="K5387" s="30" t="s">
        <v>1990</v>
      </c>
      <c r="M5387" s="31" t="n">
        <f aca="false">SUM(P5387,R5387,T5387,V5387,X5387,Z5387,AB5387,AD5387,AF5387,AH5387,AJ5387,AL5387,AN5387,AP5387,AR5387,AT5387,AV5387,AX5387,AZ5387,BB5387)</f>
        <v>2836.01</v>
      </c>
      <c r="O5387" s="0" t="n">
        <v>1286</v>
      </c>
      <c r="P5387" s="31" t="n">
        <v>1633.46</v>
      </c>
      <c r="Q5387" s="0" t="n">
        <v>1284</v>
      </c>
      <c r="R5387" s="31" t="n">
        <v>597.55</v>
      </c>
      <c r="S5387" s="47" t="n">
        <v>1285</v>
      </c>
      <c r="T5387" s="31" t="n">
        <v>605</v>
      </c>
    </row>
    <row r="5388" customFormat="false" ht="15" hidden="false" customHeight="false" outlineLevel="0" collapsed="false">
      <c r="A5388" s="55" t="n">
        <v>40674</v>
      </c>
      <c r="B5388" s="152" t="s">
        <v>1199</v>
      </c>
      <c r="C5388" s="152" t="s">
        <v>925</v>
      </c>
      <c r="D5388" s="69" t="n">
        <v>27964</v>
      </c>
      <c r="E5388" s="69"/>
      <c r="F5388" s="44" t="n">
        <v>0.75</v>
      </c>
      <c r="G5388" s="30" t="s">
        <v>1241</v>
      </c>
      <c r="H5388" s="30" t="s">
        <v>1248</v>
      </c>
      <c r="I5388" s="29" t="n">
        <v>161.6</v>
      </c>
      <c r="K5388" s="30" t="s">
        <v>1253</v>
      </c>
      <c r="M5388" s="31" t="n">
        <f aca="false">SUM(P5388,R5388,T5388,V5388,X5388,Z5388,AB5388,AD5388,AF5388,AH5388,AJ5388,AL5388,AN5388,AP5388,AR5388,AT5388,AV5388,AX5388,AZ5388,BB5388)</f>
        <v>0</v>
      </c>
    </row>
    <row r="5389" customFormat="false" ht="15" hidden="false" customHeight="false" outlineLevel="0" collapsed="false">
      <c r="A5389" s="55" t="n">
        <v>40674</v>
      </c>
      <c r="B5389" s="152" t="s">
        <v>1745</v>
      </c>
      <c r="C5389" s="152" t="s">
        <v>490</v>
      </c>
      <c r="D5389" s="69" t="n">
        <v>27965</v>
      </c>
      <c r="E5389" s="69"/>
      <c r="F5389" s="44" t="n">
        <v>0.798611111111111</v>
      </c>
      <c r="G5389" s="30"/>
      <c r="H5389" s="44" t="n">
        <v>0.3125</v>
      </c>
      <c r="I5389" s="29" t="n">
        <v>156.6</v>
      </c>
      <c r="K5389" s="30" t="s">
        <v>1766</v>
      </c>
      <c r="M5389" s="31" t="n">
        <f aca="false">SUM(P5389,R5389,T5389,V5389,X5389,Z5389,AB5389,AD5389,AF5389,AH5389,AJ5389,AL5389,AN5389,AP5389,AR5389,AT5389,AV5389,AX5389,AZ5389,BB5389)</f>
        <v>0</v>
      </c>
    </row>
    <row r="5390" customFormat="false" ht="15" hidden="false" customHeight="false" outlineLevel="0" collapsed="false">
      <c r="A5390" s="41" t="n">
        <v>40674</v>
      </c>
      <c r="B5390" s="68" t="s">
        <v>1208</v>
      </c>
      <c r="C5390" s="68" t="s">
        <v>1032</v>
      </c>
      <c r="D5390" s="69" t="n">
        <v>27966</v>
      </c>
      <c r="E5390" s="69"/>
      <c r="F5390" s="42" t="n">
        <v>0.677083333333333</v>
      </c>
      <c r="H5390" s="42" t="n">
        <v>0.333333333333333</v>
      </c>
      <c r="I5390" s="29" t="n">
        <v>301</v>
      </c>
      <c r="K5390" s="30" t="s">
        <v>1238</v>
      </c>
      <c r="M5390" s="31" t="n">
        <f aca="false">SUM(P5390,R5390,T5390,V5390,X5390,Z5390,AB5390,AD5390,AF5390,AH5390,AJ5390,AL5390,AN5390,AP5390,AR5390,AT5390,AV5390,AX5390,AZ5390,BB5390)</f>
        <v>0</v>
      </c>
    </row>
    <row r="5391" customFormat="false" ht="15" hidden="false" customHeight="false" outlineLevel="0" collapsed="false">
      <c r="A5391" s="41" t="n">
        <v>40674</v>
      </c>
      <c r="B5391" s="68" t="s">
        <v>20</v>
      </c>
      <c r="C5391" s="68" t="s">
        <v>490</v>
      </c>
      <c r="D5391" s="69" t="n">
        <v>27967</v>
      </c>
      <c r="E5391" s="69"/>
      <c r="F5391" s="42" t="n">
        <v>0.0416666666666667</v>
      </c>
      <c r="H5391" s="42" t="n">
        <v>0.166666666666667</v>
      </c>
      <c r="I5391" s="29" t="n">
        <v>100</v>
      </c>
      <c r="K5391" s="30" t="s">
        <v>1375</v>
      </c>
      <c r="M5391" s="31" t="n">
        <f aca="false">SUM(P5391,R5391,T5391,V5391,X5391,Z5391,AB5391,AD5391,AF5391,AH5391,AJ5391,AL5391,AN5391,AP5391,AR5391,AT5391,AV5391,AX5391,AZ5391,BB5391)</f>
        <v>0</v>
      </c>
    </row>
    <row r="5392" customFormat="false" ht="15" hidden="false" customHeight="false" outlineLevel="0" collapsed="false">
      <c r="A5392" s="55" t="n">
        <v>40674</v>
      </c>
      <c r="B5392" s="152" t="s">
        <v>1195</v>
      </c>
      <c r="C5392" s="152" t="s">
        <v>1956</v>
      </c>
      <c r="D5392" s="69" t="n">
        <v>27968</v>
      </c>
      <c r="E5392" s="69"/>
      <c r="F5392" s="44" t="n">
        <v>0.833333333333333</v>
      </c>
      <c r="G5392" s="30"/>
      <c r="H5392" s="44" t="n">
        <v>0.166666666666667</v>
      </c>
      <c r="I5392" s="29" t="n">
        <v>87.8</v>
      </c>
      <c r="K5392" s="30" t="s">
        <v>1217</v>
      </c>
      <c r="M5392" s="31" t="n">
        <f aca="false">SUM(P5392,R5392,T5392,V5392,X5392,Z5392,AB5392,AD5392,AF5392,AH5392,AJ5392,AL5392,AN5392,AP5392,AR5392,AT5392,AV5392,AX5392,AZ5392,BB5392)</f>
        <v>0</v>
      </c>
    </row>
    <row r="5393" customFormat="false" ht="15" hidden="false" customHeight="false" outlineLevel="0" collapsed="false">
      <c r="A5393" s="55" t="n">
        <v>40674</v>
      </c>
      <c r="B5393" s="98" t="s">
        <v>1745</v>
      </c>
      <c r="C5393" s="98" t="s">
        <v>490</v>
      </c>
      <c r="D5393" s="69" t="n">
        <v>27969</v>
      </c>
      <c r="E5393" s="69"/>
      <c r="F5393" s="44" t="n">
        <v>0.0833333333333333</v>
      </c>
      <c r="G5393" s="30"/>
      <c r="H5393" s="44" t="n">
        <v>0.166666666666667</v>
      </c>
      <c r="I5393" s="29" t="n">
        <v>100</v>
      </c>
      <c r="K5393" s="30" t="s">
        <v>1766</v>
      </c>
      <c r="M5393" s="31" t="n">
        <f aca="false">SUM(P5393,R5393,T5393,V5393,X5393,Z5393,AB5393,AD5393,AF5393,AH5393,AJ5393,AL5393,AN5393,AP5393,AR5393,AT5393,AV5393,AX5393,AZ5393,BB5393)</f>
        <v>0</v>
      </c>
    </row>
    <row r="5394" customFormat="false" ht="15" hidden="false" customHeight="false" outlineLevel="0" collapsed="false">
      <c r="A5394" s="41"/>
    </row>
    <row r="5395" customFormat="false" ht="15" hidden="false" customHeight="false" outlineLevel="0" collapsed="false">
      <c r="A5395" s="132"/>
      <c r="B5395" s="176"/>
      <c r="C5395" s="176"/>
      <c r="D5395" s="177"/>
      <c r="E5395" s="177"/>
      <c r="F5395" s="134"/>
      <c r="G5395" s="134"/>
      <c r="H5395" s="134"/>
      <c r="I5395" s="136"/>
      <c r="J5395" s="136"/>
      <c r="K5395" s="134"/>
    </row>
    <row r="5396" customFormat="false" ht="18.75" hidden="false" customHeight="false" outlineLevel="0" collapsed="false">
      <c r="A5396" s="132"/>
      <c r="B5396" s="176"/>
      <c r="C5396" s="176"/>
      <c r="D5396" s="177"/>
      <c r="E5396" s="177"/>
      <c r="F5396" s="134"/>
      <c r="G5396" s="76" t="s">
        <v>1849</v>
      </c>
      <c r="H5396" s="134"/>
      <c r="I5396" s="136"/>
      <c r="J5396" s="136"/>
      <c r="K5396" s="134"/>
    </row>
    <row r="5397" customFormat="false" ht="15" hidden="false" customHeight="false" outlineLevel="0" collapsed="false">
      <c r="A5397" s="41" t="n">
        <v>40675</v>
      </c>
      <c r="B5397" s="68" t="s">
        <v>1675</v>
      </c>
      <c r="C5397" s="68" t="s">
        <v>490</v>
      </c>
      <c r="D5397" s="69" t="n">
        <v>27970</v>
      </c>
      <c r="E5397" s="69"/>
      <c r="F5397" s="42" t="n">
        <v>0.291666666666667</v>
      </c>
      <c r="H5397" s="42" t="n">
        <v>0.166666666666667</v>
      </c>
      <c r="I5397" s="29" t="n">
        <v>76</v>
      </c>
      <c r="K5397" s="30" t="s">
        <v>1375</v>
      </c>
      <c r="M5397" s="31" t="n">
        <f aca="false">SUM(P5397,R5397,T5397,V5397,X5397,Z5397,AB5397,AD5397,AF5397,AH5397,AJ5397,AL5397,AN5397,AP5397,AR5397,AT5397,AV5397,AX5397,AZ5397,BB5397)</f>
        <v>0</v>
      </c>
    </row>
    <row r="5398" customFormat="false" ht="15" hidden="false" customHeight="false" outlineLevel="0" collapsed="false">
      <c r="A5398" s="55" t="n">
        <v>40675</v>
      </c>
      <c r="B5398" s="152" t="s">
        <v>1665</v>
      </c>
      <c r="C5398" s="152" t="s">
        <v>490</v>
      </c>
      <c r="D5398" s="69" t="n">
        <v>27971</v>
      </c>
      <c r="E5398" s="69"/>
      <c r="F5398" s="44" t="n">
        <v>0.708333333333333</v>
      </c>
      <c r="G5398" s="30"/>
      <c r="H5398" s="44" t="n">
        <v>0.479166666666667</v>
      </c>
      <c r="I5398" s="29" t="n">
        <v>218.5</v>
      </c>
      <c r="K5398" s="30" t="s">
        <v>1714</v>
      </c>
      <c r="M5398" s="31" t="n">
        <f aca="false">SUM(P5398,R5398,T5398,V5398,X5398,Z5398,AB5398,AD5398,AF5398,AH5398,AJ5398,AL5398,AN5398,AP5398,AR5398,AT5398,AV5398,AX5398,AZ5398,BB5398)</f>
        <v>0</v>
      </c>
    </row>
    <row r="5399" customFormat="false" ht="15" hidden="false" customHeight="false" outlineLevel="0" collapsed="false">
      <c r="A5399" s="55" t="n">
        <v>40675</v>
      </c>
      <c r="B5399" s="152" t="s">
        <v>679</v>
      </c>
      <c r="C5399" s="152" t="s">
        <v>1206</v>
      </c>
      <c r="D5399" s="69" t="n">
        <v>27972</v>
      </c>
      <c r="E5399" s="69"/>
      <c r="F5399" s="30" t="s">
        <v>1162</v>
      </c>
      <c r="G5399" s="30"/>
      <c r="H5399" s="30" t="s">
        <v>1162</v>
      </c>
      <c r="I5399" s="29" t="n">
        <v>202</v>
      </c>
      <c r="K5399" s="30" t="s">
        <v>1223</v>
      </c>
      <c r="M5399" s="31" t="n">
        <f aca="false">SUM(P5399,R5399,T5399,V5399,X5399,Z5399,AB5399,AD5399,AF5399,AH5399,AJ5399,AL5399,AN5399,AP5399,AR5399,AT5399,AV5399,AX5399,AZ5399,BB5399)</f>
        <v>14409.01</v>
      </c>
      <c r="O5399" s="0" t="n">
        <v>28163</v>
      </c>
      <c r="P5399" s="31" t="n">
        <v>362.1</v>
      </c>
      <c r="Q5399" s="0" t="n">
        <v>28164</v>
      </c>
      <c r="R5399" s="31" t="n">
        <v>73.04</v>
      </c>
      <c r="S5399" s="47" t="n">
        <v>28167</v>
      </c>
      <c r="T5399" s="31" t="n">
        <v>86.77</v>
      </c>
      <c r="U5399" s="47" t="n">
        <v>28173</v>
      </c>
      <c r="V5399" s="31" t="n">
        <v>282.91</v>
      </c>
      <c r="W5399" s="47" t="n">
        <v>28174</v>
      </c>
      <c r="X5399" s="31" t="n">
        <v>204.19</v>
      </c>
      <c r="Y5399" s="47" t="n">
        <v>28254</v>
      </c>
      <c r="Z5399" s="31" t="n">
        <v>9950</v>
      </c>
      <c r="AA5399" s="47" t="n">
        <v>28241</v>
      </c>
      <c r="AB5399" s="31" t="n">
        <v>1950</v>
      </c>
      <c r="AC5399" s="47" t="n">
        <v>28246</v>
      </c>
      <c r="AD5399" s="31" t="n">
        <v>1500</v>
      </c>
    </row>
    <row r="5400" customFormat="false" ht="15" hidden="false" customHeight="false" outlineLevel="0" collapsed="false">
      <c r="A5400" s="55" t="n">
        <v>40675</v>
      </c>
      <c r="B5400" s="152" t="s">
        <v>383</v>
      </c>
      <c r="C5400" s="152" t="s">
        <v>1206</v>
      </c>
      <c r="D5400" s="69" t="n">
        <v>27973</v>
      </c>
      <c r="E5400" s="69"/>
      <c r="F5400" s="30" t="s">
        <v>1162</v>
      </c>
      <c r="G5400" s="30"/>
      <c r="H5400" s="30" t="s">
        <v>1162</v>
      </c>
      <c r="I5400" s="29" t="n">
        <v>206</v>
      </c>
      <c r="K5400" s="30" t="s">
        <v>1232</v>
      </c>
      <c r="M5400" s="31" t="n">
        <f aca="false">SUM(P5400,R5400,T5400,V5400,X5400,Z5400,AB5400,AD5400,AF5400,AH5400,AJ5400,AL5400,AN5400,AP5400,AR5400,AT5400,AV5400,AX5400,AZ5400,BB5400)</f>
        <v>8600.08</v>
      </c>
      <c r="O5400" s="0" t="n">
        <v>28169</v>
      </c>
      <c r="P5400" s="31" t="n">
        <v>115.65</v>
      </c>
      <c r="Q5400" s="0" t="n">
        <v>28170</v>
      </c>
      <c r="R5400" s="31" t="n">
        <v>147.53</v>
      </c>
      <c r="S5400" s="47" t="n">
        <v>28171</v>
      </c>
      <c r="T5400" s="31" t="n">
        <v>57.25</v>
      </c>
      <c r="U5400" s="47" t="n">
        <v>28172</v>
      </c>
      <c r="V5400" s="31" t="n">
        <v>183.27</v>
      </c>
      <c r="W5400" s="47" t="n">
        <v>28175</v>
      </c>
      <c r="X5400" s="31" t="n">
        <v>349.01</v>
      </c>
      <c r="Y5400" s="47" t="n">
        <v>28168</v>
      </c>
      <c r="Z5400" s="31" t="n">
        <v>293.6</v>
      </c>
      <c r="AA5400" s="47" t="n">
        <v>28166</v>
      </c>
      <c r="AB5400" s="31" t="n">
        <v>100.21</v>
      </c>
      <c r="AC5400" s="47" t="n">
        <v>28162</v>
      </c>
      <c r="AD5400" s="31" t="n">
        <v>461.15</v>
      </c>
      <c r="AE5400" s="47" t="n">
        <v>28137</v>
      </c>
      <c r="AF5400" s="31" t="n">
        <v>180</v>
      </c>
      <c r="AG5400" s="47" t="n">
        <v>28165</v>
      </c>
      <c r="AH5400" s="31" t="n">
        <v>839.9</v>
      </c>
      <c r="AI5400" s="47" t="n">
        <v>27457</v>
      </c>
      <c r="AJ5400" s="31" t="n">
        <v>800</v>
      </c>
      <c r="AK5400" s="47" t="n">
        <v>28109</v>
      </c>
      <c r="AL5400" s="31" t="n">
        <v>250.01</v>
      </c>
      <c r="AM5400" s="47" t="n">
        <v>28225</v>
      </c>
      <c r="AN5400" s="31" t="n">
        <v>225</v>
      </c>
      <c r="AO5400" s="47" t="n">
        <v>28233</v>
      </c>
      <c r="AP5400" s="31" t="n">
        <v>163.5</v>
      </c>
      <c r="AQ5400" s="47" t="n">
        <v>28232</v>
      </c>
      <c r="AR5400" s="31" t="n">
        <v>174</v>
      </c>
      <c r="AS5400" s="47" t="n">
        <v>28465</v>
      </c>
      <c r="AT5400" s="31" t="n">
        <v>4260</v>
      </c>
    </row>
    <row r="5401" customFormat="false" ht="15" hidden="false" customHeight="false" outlineLevel="0" collapsed="false">
      <c r="A5401" s="55" t="n">
        <v>40675</v>
      </c>
      <c r="B5401" s="152" t="s">
        <v>1165</v>
      </c>
      <c r="C5401" s="152" t="s">
        <v>1206</v>
      </c>
      <c r="D5401" s="69" t="n">
        <v>27974</v>
      </c>
      <c r="E5401" s="69"/>
      <c r="F5401" s="30" t="s">
        <v>1162</v>
      </c>
      <c r="G5401" s="30"/>
      <c r="H5401" s="30" t="s">
        <v>1162</v>
      </c>
      <c r="I5401" s="29" t="n">
        <v>202</v>
      </c>
      <c r="K5401" s="30" t="s">
        <v>1233</v>
      </c>
      <c r="M5401" s="31" t="n">
        <f aca="false">SUM(P5401,R5401,T5401,V5401,X5401,Z5401,AB5401,AD5401,AF5401,AH5401,AJ5401,AL5401,AN5401,AP5401,AR5401,AT5401,AV5401,AX5401,AZ5401,BB5401)</f>
        <v>16878.77</v>
      </c>
      <c r="O5401" s="0" t="n">
        <v>28176</v>
      </c>
      <c r="P5401" s="31" t="n">
        <v>66.77</v>
      </c>
      <c r="Q5401" s="0" t="n">
        <v>28177</v>
      </c>
      <c r="R5401" s="31" t="n">
        <v>58.66</v>
      </c>
      <c r="S5401" s="47" t="n">
        <v>28178</v>
      </c>
      <c r="T5401" s="31" t="n">
        <v>32.65</v>
      </c>
      <c r="U5401" s="47" t="n">
        <v>28179</v>
      </c>
      <c r="V5401" s="31" t="n">
        <v>287.98</v>
      </c>
      <c r="W5401" s="47" t="n">
        <v>28180</v>
      </c>
      <c r="X5401" s="31" t="n">
        <v>715.43</v>
      </c>
      <c r="Y5401" s="47" t="n">
        <v>28181</v>
      </c>
      <c r="Z5401" s="31" t="n">
        <v>150.08</v>
      </c>
      <c r="AA5401" s="47" t="n">
        <v>28182</v>
      </c>
      <c r="AB5401" s="31" t="n">
        <v>614.2</v>
      </c>
      <c r="AC5401" s="47" t="n">
        <v>28183</v>
      </c>
      <c r="AD5401" s="31" t="n">
        <v>33.75</v>
      </c>
      <c r="AE5401" s="47" t="n">
        <v>28184</v>
      </c>
      <c r="AF5401" s="31" t="n">
        <v>167.5</v>
      </c>
      <c r="AG5401" s="47" t="n">
        <v>28188</v>
      </c>
      <c r="AH5401" s="31" t="n">
        <v>145.71</v>
      </c>
      <c r="AI5401" s="47" t="n">
        <v>28189</v>
      </c>
      <c r="AJ5401" s="31" t="n">
        <v>161.69</v>
      </c>
      <c r="AK5401" s="47" t="n">
        <v>28190</v>
      </c>
      <c r="AL5401" s="31" t="n">
        <v>362.74</v>
      </c>
      <c r="AM5401" s="47" t="n">
        <v>28191</v>
      </c>
      <c r="AN5401" s="31" t="n">
        <v>911.76</v>
      </c>
      <c r="AO5401" s="47" t="n">
        <v>28193</v>
      </c>
      <c r="AP5401" s="31" t="n">
        <v>1293.37</v>
      </c>
      <c r="AQ5401" s="47" t="n">
        <v>28110</v>
      </c>
      <c r="AR5401" s="31" t="n">
        <v>141.48</v>
      </c>
      <c r="AS5401" s="47" t="n">
        <v>28107</v>
      </c>
      <c r="AT5401" s="31" t="n">
        <v>141.48</v>
      </c>
      <c r="AU5401" s="47" t="n">
        <v>28105</v>
      </c>
      <c r="AV5401" s="31" t="n">
        <v>729</v>
      </c>
      <c r="AW5401" s="47" t="n">
        <v>28118</v>
      </c>
      <c r="AX5401" s="31" t="n">
        <v>202.5</v>
      </c>
      <c r="AY5401" s="47" t="n">
        <v>28238</v>
      </c>
      <c r="AZ5401" s="31" t="n">
        <v>1017.02</v>
      </c>
      <c r="BA5401" s="47" t="n">
        <v>28092</v>
      </c>
      <c r="BB5401" s="89" t="n">
        <v>9645</v>
      </c>
      <c r="BC5401" s="0" t="n">
        <v>28242</v>
      </c>
      <c r="BD5401" s="89" t="n">
        <v>1950</v>
      </c>
    </row>
    <row r="5402" customFormat="false" ht="15" hidden="false" customHeight="false" outlineLevel="0" collapsed="false">
      <c r="A5402" s="41" t="n">
        <v>40675</v>
      </c>
      <c r="B5402" s="68" t="s">
        <v>627</v>
      </c>
      <c r="C5402" s="68" t="s">
        <v>1206</v>
      </c>
      <c r="D5402" s="69" t="n">
        <v>27975</v>
      </c>
      <c r="E5402" s="69"/>
      <c r="F5402" s="3" t="s">
        <v>1162</v>
      </c>
      <c r="H5402" s="3" t="s">
        <v>1162</v>
      </c>
      <c r="I5402" s="29" t="n">
        <v>230.6</v>
      </c>
      <c r="K5402" s="30" t="s">
        <v>1303</v>
      </c>
      <c r="M5402" s="31" t="n">
        <f aca="false">SUM(P5402,R5402,T5402,V5402,X5402,Z5402,AB5402,AD5402,AF5402,AH5402,AJ5402,AL5402,AN5402,AP5402,AR5402,AT5402,AV5402,AX5402,AZ5402,BB5402)</f>
        <v>3663.08</v>
      </c>
      <c r="O5402" s="0" t="n">
        <v>28161</v>
      </c>
      <c r="P5402" s="31" t="n">
        <v>227.13</v>
      </c>
      <c r="Q5402" s="0" t="n">
        <v>28160</v>
      </c>
      <c r="R5402" s="31" t="n">
        <v>409.68</v>
      </c>
      <c r="S5402" s="47" t="n">
        <v>28136</v>
      </c>
      <c r="T5402" s="31" t="n">
        <v>180</v>
      </c>
      <c r="U5402" s="47" t="n">
        <v>28192</v>
      </c>
      <c r="V5402" s="31" t="n">
        <v>429.15</v>
      </c>
      <c r="W5402" s="47" t="n">
        <v>28116</v>
      </c>
      <c r="X5402" s="31" t="n">
        <v>162</v>
      </c>
      <c r="Y5402" s="47" t="n">
        <v>28227</v>
      </c>
      <c r="Z5402" s="31" t="n">
        <v>168</v>
      </c>
      <c r="AA5402" s="47" t="n">
        <v>28137</v>
      </c>
      <c r="AB5402" s="31" t="n">
        <v>180</v>
      </c>
      <c r="AC5402" s="47" t="n">
        <v>27972</v>
      </c>
      <c r="AD5402" s="31" t="n">
        <v>1521.99</v>
      </c>
      <c r="AE5402" s="47" t="n">
        <v>27973</v>
      </c>
      <c r="AF5402" s="31" t="n">
        <v>40.13</v>
      </c>
      <c r="AG5402" s="47" t="n">
        <v>27974</v>
      </c>
      <c r="AH5402" s="31" t="n">
        <v>345</v>
      </c>
    </row>
    <row r="5403" customFormat="false" ht="15" hidden="false" customHeight="false" outlineLevel="0" collapsed="false">
      <c r="A5403" s="41" t="n">
        <v>40675</v>
      </c>
      <c r="B5403" s="68" t="s">
        <v>1205</v>
      </c>
      <c r="C5403" s="68" t="s">
        <v>1206</v>
      </c>
      <c r="D5403" s="69" t="n">
        <v>27976</v>
      </c>
      <c r="E5403" s="69"/>
      <c r="F5403" s="3" t="s">
        <v>1162</v>
      </c>
      <c r="H5403" s="3" t="s">
        <v>1162</v>
      </c>
      <c r="I5403" s="29" t="n">
        <v>421.8</v>
      </c>
      <c r="K5403" s="30" t="s">
        <v>1249</v>
      </c>
      <c r="M5403" s="31" t="n">
        <f aca="false">SUM(P5403,R5403,T5403,V5403,X5403,Z5403,AB5403,AD5403,AF5403,AH5403,AJ5403,AL5403,AN5403,AP5403,AR5403,AT5403,AV5403,AX5403,AZ5403,BB5403)</f>
        <v>4965.63</v>
      </c>
      <c r="O5403" s="0" t="n">
        <v>281186</v>
      </c>
      <c r="P5403" s="31" t="n">
        <v>1258.06</v>
      </c>
      <c r="Q5403" s="0" t="n">
        <v>28187</v>
      </c>
      <c r="R5403" s="31" t="n">
        <v>1338.82</v>
      </c>
      <c r="S5403" s="47" t="n">
        <v>28185</v>
      </c>
      <c r="T5403" s="31" t="n">
        <v>1529.79</v>
      </c>
      <c r="U5403" s="47" t="n">
        <v>28108</v>
      </c>
      <c r="V5403" s="31" t="n">
        <v>141.48</v>
      </c>
      <c r="W5403" s="47" t="n">
        <v>28106</v>
      </c>
      <c r="X5403" s="31" t="n">
        <v>141.48</v>
      </c>
      <c r="Y5403" s="47" t="n">
        <v>28124</v>
      </c>
      <c r="Z5403" s="31" t="n">
        <v>256</v>
      </c>
      <c r="AA5403" s="47" t="n">
        <v>28235</v>
      </c>
      <c r="AB5403" s="31" t="n">
        <v>300</v>
      </c>
    </row>
    <row r="5404" customFormat="false" ht="15" hidden="false" customHeight="false" outlineLevel="0" collapsed="false">
      <c r="A5404" s="55" t="n">
        <v>40675</v>
      </c>
      <c r="B5404" s="56" t="s">
        <v>1169</v>
      </c>
      <c r="C5404" s="56" t="s">
        <v>925</v>
      </c>
      <c r="D5404" s="69" t="n">
        <v>27977</v>
      </c>
      <c r="E5404" s="69"/>
      <c r="F5404" s="44" t="n">
        <v>0.71875</v>
      </c>
      <c r="G5404" s="30" t="s">
        <v>1993</v>
      </c>
      <c r="H5404" s="30" t="s">
        <v>1321</v>
      </c>
      <c r="I5404" s="29" t="n">
        <v>279.6</v>
      </c>
      <c r="K5404" s="30" t="s">
        <v>1172</v>
      </c>
      <c r="M5404" s="31" t="n">
        <f aca="false">SUM(P5404,R5404,T5404,V5404,X5404,Z5404,AB5404,AD5404,AF5404,AH5404,AJ5404,AL5404,AN5404,AP5404,AR5404,AT5404,AV5404,AX5404,AZ5404,BB5404)</f>
        <v>0</v>
      </c>
    </row>
    <row r="5405" customFormat="false" ht="15" hidden="false" customHeight="false" outlineLevel="0" collapsed="false">
      <c r="A5405" s="41" t="n">
        <v>40675</v>
      </c>
      <c r="B5405" s="153" t="s">
        <v>1197</v>
      </c>
      <c r="C5405" s="153" t="s">
        <v>1177</v>
      </c>
      <c r="D5405" s="69" t="n">
        <v>27978</v>
      </c>
      <c r="E5405" s="69"/>
      <c r="F5405" s="42" t="n">
        <v>0.5</v>
      </c>
      <c r="H5405" s="42" t="n">
        <v>0.166666666666667</v>
      </c>
      <c r="I5405" s="29" t="n">
        <v>77</v>
      </c>
      <c r="K5405" s="30" t="s">
        <v>1259</v>
      </c>
      <c r="M5405" s="31" t="n">
        <f aca="false">SUM(P5405,R5405,T5405,V5405,X5405,Z5405,AB5405,AD5405,AF5405,AH5405,AJ5405,AL5405,AN5405,AP5405,AR5405,AT5405,AV5405,AX5405,AZ5405,BB5405)</f>
        <v>0</v>
      </c>
    </row>
    <row r="5406" customFormat="false" ht="15" hidden="false" customHeight="false" outlineLevel="0" collapsed="false">
      <c r="A5406" s="41" t="n">
        <v>40675</v>
      </c>
      <c r="B5406" s="153" t="s">
        <v>1994</v>
      </c>
      <c r="C5406" s="153" t="s">
        <v>490</v>
      </c>
      <c r="D5406" s="69" t="n">
        <v>27979</v>
      </c>
      <c r="E5406" s="69"/>
      <c r="F5406" s="42" t="n">
        <v>0.645833333333333</v>
      </c>
      <c r="H5406" s="42" t="n">
        <v>0.354166666666667</v>
      </c>
      <c r="I5406" s="29" t="n">
        <v>161.5</v>
      </c>
      <c r="K5406" s="30" t="s">
        <v>1989</v>
      </c>
      <c r="M5406" s="31" t="n">
        <f aca="false">SUM(P5406,R5406,T5406,V5406,X5406,Z5406,AB5406,AD5406,AF5406,AH5406,AJ5406,AL5406,AN5406,AP5406,AR5406,AT5406,AV5406,AX5406,AZ5406,BB5406)</f>
        <v>0</v>
      </c>
    </row>
    <row r="5407" customFormat="false" ht="15" hidden="false" customHeight="false" outlineLevel="0" collapsed="false">
      <c r="A5407" s="55" t="n">
        <v>40675</v>
      </c>
      <c r="B5407" s="152" t="s">
        <v>1203</v>
      </c>
      <c r="C5407" s="152" t="s">
        <v>1319</v>
      </c>
      <c r="D5407" s="69" t="n">
        <v>27980</v>
      </c>
      <c r="E5407" s="69"/>
      <c r="F5407" s="44" t="n">
        <v>0.458333333333333</v>
      </c>
      <c r="G5407" s="30"/>
      <c r="H5407" s="44" t="n">
        <v>0.208333333333333</v>
      </c>
      <c r="I5407" s="29" t="n">
        <v>95</v>
      </c>
      <c r="K5407" s="30" t="s">
        <v>1244</v>
      </c>
      <c r="M5407" s="31" t="n">
        <f aca="false">SUM(P5407,R5407,T5407,V5407,X5407,Z5407,AB5407,AD5407,AF5407,AH5407,AJ5407,AL5407,AN5407,AP5407,AR5407,AT5407,AV5407,AX5407,AZ5407,BB5407)</f>
        <v>0</v>
      </c>
    </row>
    <row r="5408" customFormat="false" ht="15" hidden="false" customHeight="false" outlineLevel="0" collapsed="false">
      <c r="A5408" s="41" t="n">
        <v>40675</v>
      </c>
      <c r="B5408" s="68" t="s">
        <v>1173</v>
      </c>
      <c r="C5408" s="153" t="s">
        <v>1049</v>
      </c>
      <c r="D5408" s="69" t="n">
        <v>27981</v>
      </c>
      <c r="E5408" s="69"/>
      <c r="F5408" s="42" t="n">
        <v>0.791666666666667</v>
      </c>
      <c r="H5408" s="42" t="n">
        <v>0.479166666666667</v>
      </c>
      <c r="I5408" s="29" t="n">
        <v>207</v>
      </c>
      <c r="K5408" s="30" t="s">
        <v>1212</v>
      </c>
      <c r="M5408" s="31" t="n">
        <f aca="false">SUM(P5408,R5408,T5408,V5408,X5408,Z5408,AB5408,AD5408,AF5408,AH5408,AJ5408,AL5408,AN5408,AP5408,AR5408,AT5408,AV5408,AX5408,AZ5408,BB5408)</f>
        <v>0</v>
      </c>
    </row>
    <row r="5409" customFormat="false" ht="15" hidden="false" customHeight="false" outlineLevel="0" collapsed="false">
      <c r="A5409" s="41" t="n">
        <v>40675</v>
      </c>
      <c r="B5409" s="68" t="s">
        <v>1199</v>
      </c>
      <c r="C5409" s="68" t="s">
        <v>1300</v>
      </c>
      <c r="D5409" s="69" t="n">
        <v>27982</v>
      </c>
      <c r="E5409" s="69"/>
      <c r="F5409" s="42" t="n">
        <v>0.763888888888889</v>
      </c>
      <c r="H5409" s="42" t="n">
        <v>0.416666666666667</v>
      </c>
      <c r="I5409" s="29" t="n">
        <v>180</v>
      </c>
      <c r="K5409" s="30" t="s">
        <v>1253</v>
      </c>
      <c r="M5409" s="31" t="n">
        <f aca="false">SUM(P5409,R5409,T5409,V5409,X5409,Z5409,AB5409,AD5409,AF5409,AH5409,AJ5409,AL5409,AN5409,AP5409,AR5409,AT5409,AV5409,AX5409,AZ5409,BB5409)</f>
        <v>40777.96</v>
      </c>
      <c r="O5409" s="0" t="n">
        <v>3161</v>
      </c>
      <c r="P5409" s="31" t="n">
        <v>13736.42</v>
      </c>
      <c r="Q5409" s="0" t="n">
        <v>3160</v>
      </c>
      <c r="R5409" s="31" t="n">
        <v>9516.02</v>
      </c>
      <c r="S5409" s="47" t="n">
        <v>3095</v>
      </c>
      <c r="T5409" s="31" t="n">
        <v>96</v>
      </c>
      <c r="U5409" s="47" t="n">
        <v>5969</v>
      </c>
      <c r="V5409" s="31" t="n">
        <v>442</v>
      </c>
      <c r="W5409" s="47" t="n">
        <v>6079</v>
      </c>
      <c r="X5409" s="31" t="n">
        <v>1083</v>
      </c>
      <c r="Y5409" s="47" t="n">
        <v>6069</v>
      </c>
      <c r="Z5409" s="31" t="n">
        <v>3076</v>
      </c>
      <c r="AA5409" s="47" t="n">
        <v>3178</v>
      </c>
      <c r="AB5409" s="31" t="n">
        <v>7340.52</v>
      </c>
      <c r="AC5409" s="47" t="n">
        <v>6105</v>
      </c>
      <c r="AD5409" s="31" t="n">
        <v>4465</v>
      </c>
      <c r="AE5409" s="47" t="n">
        <v>6079</v>
      </c>
      <c r="AF5409" s="31" t="n">
        <v>1023</v>
      </c>
    </row>
    <row r="5410" customFormat="false" ht="15" hidden="false" customHeight="false" outlineLevel="0" collapsed="false">
      <c r="A5410" s="41" t="n">
        <v>40675</v>
      </c>
      <c r="B5410" s="68" t="s">
        <v>1176</v>
      </c>
      <c r="C5410" s="68" t="s">
        <v>892</v>
      </c>
      <c r="D5410" s="69" t="n">
        <v>27983</v>
      </c>
      <c r="E5410" s="69"/>
      <c r="F5410" s="42" t="n">
        <v>0.71875</v>
      </c>
      <c r="H5410" s="42" t="n">
        <v>0.333333333333333</v>
      </c>
      <c r="I5410" s="29" t="n">
        <v>136</v>
      </c>
      <c r="K5410" s="30" t="s">
        <v>1222</v>
      </c>
      <c r="M5410" s="31" t="n">
        <f aca="false">SUM(P5410,R5410,T5410,V5410,X5410,Z5410,AB5410,AD5410,AF5410,AH5410,AJ5410,AL5410,AN5410,AP5410,AR5410,AT5410,AV5410,AX5410,AZ5410,BB5410)</f>
        <v>0</v>
      </c>
    </row>
    <row r="5411" customFormat="false" ht="15" hidden="false" customHeight="false" outlineLevel="0" collapsed="false">
      <c r="A5411" s="41" t="n">
        <v>40675</v>
      </c>
      <c r="B5411" s="68" t="s">
        <v>1195</v>
      </c>
      <c r="C5411" s="68" t="s">
        <v>892</v>
      </c>
      <c r="D5411" s="69" t="n">
        <v>27984</v>
      </c>
      <c r="E5411" s="69"/>
      <c r="F5411" s="42" t="n">
        <v>0.736111111111111</v>
      </c>
      <c r="H5411" s="42" t="n">
        <v>0.354166666666667</v>
      </c>
      <c r="I5411" s="29" t="n">
        <v>144.5</v>
      </c>
      <c r="K5411" s="30" t="s">
        <v>1217</v>
      </c>
      <c r="M5411" s="31" t="n">
        <f aca="false">SUM(P5411,R5411,T5411,V5411,X5411,Z5411,AB5411,AD5411,AF5411,AH5411,AJ5411,AL5411,AN5411,AP5411,AR5411,AT5411,AV5411,AX5411,AZ5411,BB5411)</f>
        <v>0</v>
      </c>
    </row>
    <row r="5412" customFormat="false" ht="15" hidden="false" customHeight="false" outlineLevel="0" collapsed="false">
      <c r="A5412" s="55" t="n">
        <v>40675</v>
      </c>
      <c r="B5412" s="152" t="s">
        <v>1832</v>
      </c>
      <c r="C5412" s="152" t="s">
        <v>1805</v>
      </c>
      <c r="D5412" s="69" t="n">
        <v>27985</v>
      </c>
      <c r="E5412" s="69"/>
      <c r="F5412" s="44" t="n">
        <v>0.805555555555556</v>
      </c>
      <c r="G5412" s="30" t="s">
        <v>1170</v>
      </c>
      <c r="H5412" s="30" t="s">
        <v>1483</v>
      </c>
      <c r="I5412" s="29" t="n">
        <v>227.75</v>
      </c>
      <c r="K5412" s="30" t="s">
        <v>1833</v>
      </c>
      <c r="M5412" s="31" t="n">
        <f aca="false">SUM(P5412,R5412,T5412,V5412,X5412,Z5412,AB5412,AD5412,AF5412,AH5412,AJ5412,AL5412,AN5412,AP5412,AR5412,AT5412,AV5412,AX5412,AZ5412,BB5412)</f>
        <v>0</v>
      </c>
    </row>
    <row r="5413" customFormat="false" ht="15" hidden="false" customHeight="false" outlineLevel="0" collapsed="false">
      <c r="A5413" s="55" t="n">
        <v>40675</v>
      </c>
      <c r="B5413" s="152" t="s">
        <v>1745</v>
      </c>
      <c r="C5413" s="152" t="s">
        <v>925</v>
      </c>
      <c r="D5413" s="69" t="n">
        <v>27986</v>
      </c>
      <c r="E5413" s="69"/>
      <c r="F5413" s="44" t="n">
        <v>0.604166666666667</v>
      </c>
      <c r="G5413" s="30"/>
      <c r="H5413" s="44" t="n">
        <v>0.166666666666667</v>
      </c>
      <c r="I5413" s="29" t="n">
        <v>74.6</v>
      </c>
      <c r="K5413" s="30" t="s">
        <v>1766</v>
      </c>
      <c r="M5413" s="31" t="n">
        <f aca="false">SUM(P5413,R5413,T5413,V5413,X5413,Z5413,AB5413,AD5413,AF5413,AH5413,AJ5413,AL5413,AN5413,AP5413,AR5413,AT5413,AV5413,AX5413,AZ5413,BB5413)</f>
        <v>0</v>
      </c>
    </row>
    <row r="5414" customFormat="false" ht="15" hidden="false" customHeight="false" outlineLevel="0" collapsed="false">
      <c r="A5414" s="41" t="n">
        <v>40675</v>
      </c>
      <c r="B5414" s="68" t="s">
        <v>1639</v>
      </c>
      <c r="C5414" s="68" t="s">
        <v>11</v>
      </c>
      <c r="D5414" s="69" t="n">
        <v>27987</v>
      </c>
      <c r="E5414" s="69"/>
      <c r="F5414" s="42" t="n">
        <v>0.861111111111111</v>
      </c>
      <c r="H5414" s="42" t="n">
        <v>0.479166666666667</v>
      </c>
      <c r="I5414" s="29" t="n">
        <v>226.85</v>
      </c>
      <c r="K5414" s="30" t="s">
        <v>1621</v>
      </c>
      <c r="M5414" s="31" t="n">
        <f aca="false">SUM(P5414,R5414,T5414,V5414,X5414,Z5414,AB5414,AD5414,AF5414,AH5414,AJ5414,AL5414,AN5414,AP5414,AR5414,AT5414,AV5414,AX5414,AZ5414,BB5414)</f>
        <v>0</v>
      </c>
    </row>
    <row r="5415" customFormat="false" ht="15" hidden="false" customHeight="false" outlineLevel="0" collapsed="false">
      <c r="A5415" s="41" t="n">
        <v>40675</v>
      </c>
      <c r="B5415" s="68" t="s">
        <v>1208</v>
      </c>
      <c r="C5415" s="68" t="s">
        <v>1032</v>
      </c>
      <c r="D5415" s="69" t="n">
        <v>27988</v>
      </c>
      <c r="E5415" s="69"/>
      <c r="F5415" s="42" t="n">
        <v>0.673611111111111</v>
      </c>
      <c r="H5415" s="42" t="n">
        <v>0.333333333333333</v>
      </c>
      <c r="I5415" s="29" t="n">
        <v>301</v>
      </c>
      <c r="K5415" s="30" t="s">
        <v>1238</v>
      </c>
      <c r="M5415" s="31" t="n">
        <f aca="false">SUM(P5415,R5415,T5415,V5415,X5415,Z5415,AB5415,AD5415,AF5415,AH5415,AJ5415,AL5415,AN5415,AP5415,AR5415,AT5415,AV5415,AX5415,AZ5415,BB5415)</f>
        <v>0</v>
      </c>
    </row>
    <row r="5416" customFormat="false" ht="15" hidden="false" customHeight="false" outlineLevel="0" collapsed="false">
      <c r="A5416" s="41" t="n">
        <v>40675</v>
      </c>
      <c r="B5416" s="68" t="s">
        <v>1197</v>
      </c>
      <c r="C5416" s="68" t="s">
        <v>785</v>
      </c>
      <c r="D5416" s="69" t="n">
        <v>27989</v>
      </c>
      <c r="E5416" s="69"/>
      <c r="F5416" s="42" t="n">
        <v>0.583333333333333</v>
      </c>
      <c r="H5416" s="42" t="n">
        <v>0.166666666666667</v>
      </c>
      <c r="I5416" s="29" t="n">
        <v>77</v>
      </c>
      <c r="K5416" s="30" t="s">
        <v>1259</v>
      </c>
      <c r="M5416" s="31" t="n">
        <f aca="false">SUM(P5416,R5416,T5416,V5416,X5416,Z5416,AB5416,AD5416,AF5416,AH5416,AJ5416,AL5416,AN5416,AP5416,AR5416,AT5416,AV5416,AX5416,AZ5416,BB5416)</f>
        <v>0</v>
      </c>
    </row>
    <row r="5417" customFormat="false" ht="15" hidden="false" customHeight="false" outlineLevel="0" collapsed="false">
      <c r="A5417" s="41" t="n">
        <v>40675</v>
      </c>
      <c r="B5417" s="68" t="s">
        <v>1203</v>
      </c>
      <c r="C5417" s="68" t="s">
        <v>1370</v>
      </c>
      <c r="D5417" s="69" t="n">
        <v>27990</v>
      </c>
      <c r="E5417" s="69"/>
      <c r="F5417" s="42" t="n">
        <v>0.708333333333333</v>
      </c>
      <c r="H5417" s="42" t="n">
        <v>0.1875</v>
      </c>
      <c r="I5417" s="29" t="n">
        <v>86</v>
      </c>
      <c r="K5417" s="30" t="s">
        <v>1244</v>
      </c>
      <c r="M5417" s="31" t="n">
        <f aca="false">SUM(P5417,R5417,T5417,V5417,X5417,Z5417,AB5417,AD5417,AF5417,AH5417,AJ5417,AL5417,AN5417,AP5417,AR5417,AT5417,AV5417,AX5417,AZ5417,BB5417)</f>
        <v>0</v>
      </c>
    </row>
    <row r="5418" customFormat="false" ht="15" hidden="false" customHeight="false" outlineLevel="0" collapsed="false">
      <c r="A5418" s="41" t="n">
        <v>40675</v>
      </c>
      <c r="B5418" s="68" t="s">
        <v>1203</v>
      </c>
      <c r="C5418" s="68" t="s">
        <v>82</v>
      </c>
      <c r="D5418" s="69" t="n">
        <v>27991</v>
      </c>
      <c r="E5418" s="69"/>
      <c r="F5418" s="42" t="n">
        <v>0.6875</v>
      </c>
      <c r="H5418" s="42" t="n">
        <v>0.166666666666667</v>
      </c>
      <c r="I5418" s="29" t="n">
        <v>77</v>
      </c>
      <c r="K5418" s="30" t="s">
        <v>1244</v>
      </c>
      <c r="M5418" s="31" t="n">
        <f aca="false">SUM(P5418,R5418,T5418,V5418,X5418,Z5418,AB5418,AD5418,AF5418,AH5418,AJ5418,AL5418,AN5418,AP5418,AR5418,AT5418,AV5418,AX5418,AZ5418,BB5418)</f>
        <v>0</v>
      </c>
    </row>
    <row r="5419" customFormat="false" ht="15" hidden="false" customHeight="false" outlineLevel="0" collapsed="false">
      <c r="A5419" s="55" t="n">
        <v>40675</v>
      </c>
      <c r="B5419" s="152" t="s">
        <v>1205</v>
      </c>
      <c r="C5419" s="152" t="s">
        <v>1206</v>
      </c>
      <c r="D5419" s="69" t="n">
        <v>27992</v>
      </c>
      <c r="E5419" s="69"/>
      <c r="F5419" s="30" t="s">
        <v>1162</v>
      </c>
      <c r="G5419" s="30" t="s">
        <v>1995</v>
      </c>
      <c r="H5419" s="30" t="s">
        <v>1162</v>
      </c>
      <c r="I5419" s="29" t="n">
        <v>202</v>
      </c>
      <c r="K5419" s="30" t="s">
        <v>1249</v>
      </c>
      <c r="M5419" s="31" t="n">
        <v>0</v>
      </c>
    </row>
    <row r="5420" customFormat="false" ht="15" hidden="false" customHeight="false" outlineLevel="0" collapsed="false">
      <c r="A5420" s="41"/>
      <c r="B5420" s="68"/>
      <c r="C5420" s="41"/>
      <c r="D5420" s="41"/>
      <c r="E5420" s="41"/>
    </row>
    <row r="5421" customFormat="false" ht="15" hidden="false" customHeight="false" outlineLevel="0" collapsed="false">
      <c r="A5421" s="132"/>
      <c r="B5421" s="176"/>
      <c r="C5421" s="176"/>
      <c r="D5421" s="177"/>
      <c r="E5421" s="177"/>
      <c r="F5421" s="134"/>
      <c r="G5421" s="134"/>
      <c r="H5421" s="134"/>
      <c r="I5421" s="136"/>
      <c r="J5421" s="136"/>
      <c r="K5421" s="134"/>
    </row>
    <row r="5422" customFormat="false" ht="18.75" hidden="false" customHeight="false" outlineLevel="0" collapsed="false">
      <c r="A5422" s="132"/>
      <c r="B5422" s="176"/>
      <c r="C5422" s="176"/>
      <c r="D5422" s="177"/>
      <c r="E5422" s="177"/>
      <c r="F5422" s="134"/>
      <c r="G5422" s="76" t="s">
        <v>1853</v>
      </c>
      <c r="H5422" s="134"/>
      <c r="I5422" s="136"/>
      <c r="J5422" s="136"/>
      <c r="K5422" s="134"/>
    </row>
    <row r="5423" customFormat="false" ht="15" hidden="false" customHeight="false" outlineLevel="0" collapsed="false">
      <c r="A5423" s="55" t="n">
        <v>40676</v>
      </c>
      <c r="B5423" s="152" t="s">
        <v>679</v>
      </c>
      <c r="C5423" s="152" t="s">
        <v>1206</v>
      </c>
      <c r="D5423" s="72" t="n">
        <v>27993</v>
      </c>
      <c r="E5423" s="72"/>
      <c r="F5423" s="30" t="s">
        <v>1162</v>
      </c>
      <c r="G5423" s="30"/>
      <c r="H5423" s="30" t="s">
        <v>1162</v>
      </c>
      <c r="I5423" s="29" t="n">
        <v>202</v>
      </c>
      <c r="K5423" s="30" t="s">
        <v>1223</v>
      </c>
      <c r="M5423" s="31" t="n">
        <f aca="false">SUM(P5423,R5423,T5423,V5423,X5423,Z5423,AB5423,AD5423,AF5423,AH5423,AJ5423,AL5423,AN5423,AP5423,AR5423,AT5423,AV5423,AX5423,AZ5423,BB5423)</f>
        <v>12605.38</v>
      </c>
      <c r="O5423" s="0" t="n">
        <v>28490</v>
      </c>
      <c r="P5423" s="31" t="n">
        <v>533.79</v>
      </c>
      <c r="Q5423" s="0" t="n">
        <v>28491</v>
      </c>
      <c r="R5423" s="31" t="n">
        <v>51.2</v>
      </c>
      <c r="S5423" s="47" t="n">
        <v>28495</v>
      </c>
      <c r="T5423" s="31" t="n">
        <v>350.6</v>
      </c>
      <c r="U5423" s="47" t="n">
        <v>28497</v>
      </c>
      <c r="V5423" s="31" t="n">
        <v>382.19</v>
      </c>
      <c r="W5423" s="47" t="n">
        <v>28498</v>
      </c>
      <c r="X5423" s="31" t="n">
        <v>186.6</v>
      </c>
      <c r="Y5423" s="47" t="n">
        <v>28500</v>
      </c>
      <c r="Z5423" s="31" t="n">
        <v>85</v>
      </c>
      <c r="AA5423" s="47" t="n">
        <v>28543</v>
      </c>
      <c r="AB5423" s="31" t="n">
        <v>61.5</v>
      </c>
      <c r="AC5423" s="47" t="n">
        <v>28542</v>
      </c>
      <c r="AD5423" s="31" t="n">
        <v>9950</v>
      </c>
      <c r="AE5423" s="47" t="n">
        <v>28677</v>
      </c>
      <c r="AF5423" s="31" t="n">
        <v>202.5</v>
      </c>
      <c r="AG5423" s="47" t="n">
        <v>28687</v>
      </c>
      <c r="AH5423" s="31" t="n">
        <v>130</v>
      </c>
      <c r="AI5423" s="47" t="n">
        <v>28695</v>
      </c>
      <c r="AJ5423" s="31" t="n">
        <v>672</v>
      </c>
    </row>
    <row r="5424" customFormat="false" ht="15" hidden="false" customHeight="false" outlineLevel="0" collapsed="false">
      <c r="A5424" s="55" t="n">
        <v>40676</v>
      </c>
      <c r="B5424" s="152" t="s">
        <v>383</v>
      </c>
      <c r="C5424" s="152" t="s">
        <v>1206</v>
      </c>
      <c r="D5424" s="72" t="n">
        <v>27994</v>
      </c>
      <c r="E5424" s="72"/>
      <c r="F5424" s="30" t="s">
        <v>1162</v>
      </c>
      <c r="G5424" s="30"/>
      <c r="H5424" s="30" t="s">
        <v>1162</v>
      </c>
      <c r="I5424" s="29" t="n">
        <v>202</v>
      </c>
      <c r="K5424" s="30" t="s">
        <v>1232</v>
      </c>
      <c r="M5424" s="31" t="n">
        <f aca="false">SUM(P5424,R5424,T5424,V5424,X5424,Z5424,AB5424,AD5424,AF5424,AH5424,AJ5424,AL5424,AN5424,AP5424,AR5424,AT5424,AV5424,AX5424,AZ5424,BB5424)</f>
        <v>11960.77</v>
      </c>
      <c r="O5424" s="0" t="n">
        <v>28742</v>
      </c>
      <c r="P5424" s="31" t="n">
        <v>989.54</v>
      </c>
      <c r="Q5424" s="0" t="n">
        <v>28479</v>
      </c>
      <c r="R5424" s="31" t="n">
        <v>1769.8</v>
      </c>
      <c r="S5424" s="47" t="n">
        <v>28480</v>
      </c>
      <c r="T5424" s="31" t="n">
        <v>60.67</v>
      </c>
      <c r="U5424" s="47" t="n">
        <v>28482</v>
      </c>
      <c r="V5424" s="31" t="n">
        <v>186.31</v>
      </c>
      <c r="W5424" s="47" t="n">
        <v>27680</v>
      </c>
      <c r="X5424" s="31" t="n">
        <v>214.4</v>
      </c>
      <c r="Y5424" s="47" t="n">
        <v>28682</v>
      </c>
      <c r="Z5424" s="31" t="n">
        <v>76.8</v>
      </c>
      <c r="AA5424" s="47" t="n">
        <v>28685</v>
      </c>
      <c r="AB5424" s="31" t="n">
        <v>192</v>
      </c>
      <c r="AC5424" s="47" t="n">
        <v>28686</v>
      </c>
      <c r="AD5424" s="31" t="n">
        <v>192</v>
      </c>
      <c r="AE5424" s="47" t="n">
        <v>28689</v>
      </c>
      <c r="AF5424" s="31" t="n">
        <v>486</v>
      </c>
      <c r="AG5424" s="47" t="n">
        <v>28718</v>
      </c>
      <c r="AH5424" s="31" t="n">
        <v>293.25</v>
      </c>
      <c r="AI5424" s="47" t="n">
        <v>28721</v>
      </c>
      <c r="AJ5424" s="31" t="n">
        <v>7500</v>
      </c>
    </row>
    <row r="5425" customFormat="false" ht="15" hidden="false" customHeight="false" outlineLevel="0" collapsed="false">
      <c r="A5425" s="41" t="n">
        <v>40676</v>
      </c>
      <c r="B5425" s="68" t="s">
        <v>1165</v>
      </c>
      <c r="C5425" s="68" t="s">
        <v>1206</v>
      </c>
      <c r="D5425" s="72" t="n">
        <v>27995</v>
      </c>
      <c r="E5425" s="72"/>
      <c r="F5425" s="3" t="s">
        <v>1162</v>
      </c>
      <c r="H5425" s="3" t="s">
        <v>1162</v>
      </c>
      <c r="I5425" s="29" t="n">
        <v>207.6</v>
      </c>
      <c r="K5425" s="30" t="s">
        <v>1233</v>
      </c>
      <c r="M5425" s="31" t="n">
        <f aca="false">SUM(P5425,R5425,T5425,V5425,X5425,Z5425,AB5425,AD5425,AF5425,AH5425,AJ5425,AL5425,AN5425,AP5425,AR5425,AT5425,AV5425,AX5425,AZ5425,BB5425)</f>
        <v>2088.69</v>
      </c>
      <c r="O5425" s="0" t="n">
        <v>28253</v>
      </c>
      <c r="P5425" s="31" t="n">
        <v>671.49</v>
      </c>
      <c r="Q5425" s="0" t="n">
        <v>28538</v>
      </c>
      <c r="R5425" s="31" t="n">
        <v>1350</v>
      </c>
      <c r="S5425" s="47" t="n">
        <v>28746</v>
      </c>
      <c r="T5425" s="31" t="n">
        <v>67.2</v>
      </c>
    </row>
    <row r="5426" customFormat="false" ht="15" hidden="false" customHeight="false" outlineLevel="0" collapsed="false">
      <c r="A5426" s="55" t="n">
        <v>40676</v>
      </c>
      <c r="B5426" s="152" t="s">
        <v>1189</v>
      </c>
      <c r="C5426" s="152" t="s">
        <v>925</v>
      </c>
      <c r="D5426" s="72" t="n">
        <v>27996</v>
      </c>
      <c r="E5426" s="72"/>
      <c r="F5426" s="44" t="n">
        <v>0.729166666666667</v>
      </c>
      <c r="G5426" s="30" t="s">
        <v>1170</v>
      </c>
      <c r="H5426" s="30" t="s">
        <v>1283</v>
      </c>
      <c r="I5426" s="29" t="n">
        <v>256.4</v>
      </c>
      <c r="K5426" s="30" t="s">
        <v>1231</v>
      </c>
      <c r="M5426" s="31" t="n">
        <f aca="false">SUM(P5426,R5426,T5426,V5426,X5426,Z5426,AB5426,AD5426,AF5426,AH5426,AJ5426,AL5426,AN5426,AP5426,AR5426,AT5426,AV5426,AX5426,AZ5426,BB5426)</f>
        <v>0</v>
      </c>
    </row>
    <row r="5427" customFormat="false" ht="15" hidden="false" customHeight="false" outlineLevel="0" collapsed="false">
      <c r="A5427" s="55" t="n">
        <v>40676</v>
      </c>
      <c r="B5427" s="152" t="s">
        <v>1169</v>
      </c>
      <c r="C5427" s="152" t="s">
        <v>925</v>
      </c>
      <c r="D5427" s="72" t="n">
        <v>27997</v>
      </c>
      <c r="E5427" s="72"/>
      <c r="F5427" s="44" t="n">
        <v>0.697916666666667</v>
      </c>
      <c r="G5427" s="30"/>
      <c r="H5427" s="44" t="n">
        <v>0.375</v>
      </c>
      <c r="I5427" s="29" t="n">
        <v>215.6</v>
      </c>
      <c r="K5427" s="30" t="s">
        <v>1214</v>
      </c>
      <c r="M5427" s="31" t="n">
        <f aca="false">SUM(P5427,R5427,T5427,V5427,X5427,Z5427,AB5427,AD5427,AF5427,AH5427,AJ5427,AL5427,AN5427,AP5427,AR5427,AT5427,AV5427,AX5427,AZ5427,BB5427)</f>
        <v>0</v>
      </c>
    </row>
    <row r="5428" customFormat="false" ht="15" hidden="false" customHeight="false" outlineLevel="0" collapsed="false">
      <c r="A5428" s="55" t="n">
        <v>40676</v>
      </c>
      <c r="B5428" s="152" t="s">
        <v>1832</v>
      </c>
      <c r="C5428" s="152" t="s">
        <v>1805</v>
      </c>
      <c r="D5428" s="72" t="n">
        <v>27998</v>
      </c>
      <c r="E5428" s="72"/>
      <c r="F5428" s="44" t="n">
        <v>0.739583333333334</v>
      </c>
      <c r="G5428" s="30" t="s">
        <v>1996</v>
      </c>
      <c r="H5428" s="30" t="s">
        <v>1230</v>
      </c>
      <c r="I5428" s="29" t="n">
        <v>194</v>
      </c>
      <c r="K5428" s="30" t="s">
        <v>1833</v>
      </c>
      <c r="M5428" s="31" t="n">
        <f aca="false">SUM(P5428,R5428,T5428,V5428,X5428,Z5428,AB5428,AD5428,AF5428,AH5428,AJ5428,AL5428,AN5428,AP5428,AR5428,AT5428,AV5428,AX5428,AZ5428,BB5428)</f>
        <v>0</v>
      </c>
    </row>
    <row r="5429" customFormat="false" ht="15" hidden="false" customHeight="false" outlineLevel="0" collapsed="false">
      <c r="A5429" s="55" t="n">
        <v>40676</v>
      </c>
      <c r="B5429" s="152" t="s">
        <v>1203</v>
      </c>
      <c r="C5429" s="152" t="s">
        <v>242</v>
      </c>
      <c r="D5429" s="72" t="n">
        <v>27999</v>
      </c>
      <c r="E5429" s="72"/>
      <c r="F5429" s="44" t="n">
        <v>0.493055555555556</v>
      </c>
      <c r="G5429" s="30"/>
      <c r="H5429" s="44" t="n">
        <v>0.25</v>
      </c>
      <c r="I5429" s="29" t="n">
        <v>113</v>
      </c>
      <c r="K5429" s="30" t="s">
        <v>1244</v>
      </c>
      <c r="M5429" s="31" t="n">
        <f aca="false">SUM(P5429,R5429,T5429,V5429,X5429,Z5429,AB5429,AD5429,AF5429,AH5429,AJ5429,AL5429,AN5429,AP5429,AR5429,AT5429,AV5429,AX5429,AZ5429,BB5429)</f>
        <v>0</v>
      </c>
    </row>
    <row r="5430" customFormat="false" ht="15" hidden="false" customHeight="false" outlineLevel="0" collapsed="false">
      <c r="A5430" s="55" t="n">
        <v>40676</v>
      </c>
      <c r="B5430" s="152" t="s">
        <v>1193</v>
      </c>
      <c r="C5430" s="152" t="s">
        <v>1300</v>
      </c>
      <c r="D5430" s="72" t="n">
        <v>28000</v>
      </c>
      <c r="E5430" s="72"/>
      <c r="F5430" s="44" t="n">
        <v>0.743055555555556</v>
      </c>
      <c r="G5430" s="30"/>
      <c r="H5430" s="44" t="n">
        <v>0.416666666666667</v>
      </c>
      <c r="I5430" s="29" t="n">
        <v>185</v>
      </c>
      <c r="K5430" s="30" t="s">
        <v>1216</v>
      </c>
      <c r="M5430" s="31" t="n">
        <f aca="false">SUM(P5430,R5430,T5430,V5430,X5430,Z5430,AB5430,AD5430,AF5430,AH5430,AJ5430,AL5430,AN5430,AP5430,AR5430,AT5430,AV5430,AX5430,AZ5430,BB5430)</f>
        <v>0</v>
      </c>
    </row>
    <row r="5431" customFormat="false" ht="15" hidden="false" customHeight="false" outlineLevel="0" collapsed="false">
      <c r="A5431" s="55" t="n">
        <v>40676</v>
      </c>
      <c r="B5431" s="152" t="s">
        <v>1199</v>
      </c>
      <c r="C5431" s="152" t="s">
        <v>979</v>
      </c>
      <c r="D5431" s="72" t="n">
        <v>28001</v>
      </c>
      <c r="E5431" s="72"/>
      <c r="F5431" s="44" t="n">
        <v>0.708333333333333</v>
      </c>
      <c r="G5431" s="30"/>
      <c r="H5431" s="44" t="n">
        <v>0.354166666666667</v>
      </c>
      <c r="I5431" s="29" t="n">
        <v>154</v>
      </c>
      <c r="K5431" s="30" t="s">
        <v>1253</v>
      </c>
      <c r="M5431" s="31" t="n">
        <f aca="false">SUM(P5431,R5431,T5431,V5431,X5431,Z5431,AB5431,AD5431,AF5431,AH5431,AJ5431,AL5431,AN5431,AP5431,AR5431,AT5431,AV5431,AX5431,AZ5431,BB5431)</f>
        <v>6120</v>
      </c>
      <c r="O5431" s="0" t="n">
        <v>681</v>
      </c>
      <c r="P5431" s="31" t="n">
        <v>3400</v>
      </c>
      <c r="Q5431" s="0" t="n">
        <v>680</v>
      </c>
      <c r="R5431" s="31" t="n">
        <v>2720</v>
      </c>
    </row>
    <row r="5432" customFormat="false" ht="15" hidden="false" customHeight="false" outlineLevel="0" collapsed="false">
      <c r="A5432" s="55" t="n">
        <v>40676</v>
      </c>
      <c r="B5432" s="152" t="s">
        <v>1252</v>
      </c>
      <c r="C5432" s="152" t="s">
        <v>892</v>
      </c>
      <c r="D5432" s="72" t="n">
        <v>28002</v>
      </c>
      <c r="E5432" s="72"/>
      <c r="F5432" s="44" t="n">
        <v>0.690972222222222</v>
      </c>
      <c r="G5432" s="30"/>
      <c r="H5432" s="44" t="n">
        <v>0.347222222222222</v>
      </c>
      <c r="I5432" s="29" t="n">
        <v>141.65</v>
      </c>
      <c r="K5432" s="30" t="s">
        <v>1237</v>
      </c>
      <c r="M5432" s="31" t="n">
        <f aca="false">SUM(P5432,R5432,T5432,V5432,X5432,Z5432,AB5432,AD5432,AF5432,AH5432,AJ5432,AL5432,AN5432,AP5432,AR5432,AT5432,AV5432,AX5432,AZ5432,BB5432)</f>
        <v>0</v>
      </c>
    </row>
    <row r="5433" customFormat="false" ht="15" hidden="false" customHeight="false" outlineLevel="0" collapsed="false">
      <c r="A5433" s="41" t="n">
        <v>40676</v>
      </c>
      <c r="B5433" s="68" t="s">
        <v>1195</v>
      </c>
      <c r="C5433" s="68" t="s">
        <v>842</v>
      </c>
      <c r="D5433" s="72" t="n">
        <v>28003</v>
      </c>
      <c r="E5433" s="72"/>
      <c r="F5433" s="42" t="n">
        <v>0.625</v>
      </c>
      <c r="H5433" s="42" t="n">
        <v>0.25</v>
      </c>
      <c r="I5433" s="29" t="n">
        <v>113</v>
      </c>
      <c r="K5433" s="30" t="s">
        <v>1217</v>
      </c>
      <c r="M5433" s="31" t="n">
        <f aca="false">SUM(P5433,R5433,T5433,V5433,X5433,Z5433,AB5433,AD5433,AF5433,AH5433,AJ5433,AL5433,AN5433,AP5433,AR5433,AT5433,AV5433,AX5433,AZ5433,BB5433)</f>
        <v>0</v>
      </c>
    </row>
    <row r="5434" customFormat="false" ht="15" hidden="false" customHeight="false" outlineLevel="0" collapsed="false">
      <c r="A5434" s="55" t="n">
        <v>40676</v>
      </c>
      <c r="B5434" s="152" t="s">
        <v>1173</v>
      </c>
      <c r="C5434" s="152" t="s">
        <v>1049</v>
      </c>
      <c r="D5434" s="72" t="n">
        <v>28004</v>
      </c>
      <c r="E5434" s="72"/>
      <c r="F5434" s="44" t="n">
        <v>0.71875</v>
      </c>
      <c r="G5434" s="30"/>
      <c r="H5434" s="44" t="n">
        <v>0.416666666666667</v>
      </c>
      <c r="I5434" s="29" t="n">
        <v>180</v>
      </c>
      <c r="K5434" s="30" t="s">
        <v>1212</v>
      </c>
      <c r="M5434" s="31" t="n">
        <f aca="false">SUM(P5434,R5434,T5434,V5434,X5434,Z5434,AB5434,AD5434,AF5434,AH5434,AJ5434,AL5434,AN5434,AP5434,AR5434,AT5434,AV5434,AX5434,AZ5434,BB5434)</f>
        <v>0</v>
      </c>
    </row>
    <row r="5435" customFormat="false" ht="15" hidden="false" customHeight="false" outlineLevel="0" collapsed="false">
      <c r="A5435" s="41" t="n">
        <v>40676</v>
      </c>
      <c r="B5435" s="68" t="s">
        <v>1176</v>
      </c>
      <c r="C5435" s="68" t="s">
        <v>82</v>
      </c>
      <c r="D5435" s="72" t="n">
        <v>28005</v>
      </c>
      <c r="E5435" s="72"/>
      <c r="F5435" s="42" t="n">
        <v>0.458333333333333</v>
      </c>
      <c r="H5435" s="42" t="n">
        <v>0.166666666666667</v>
      </c>
      <c r="I5435" s="29" t="n">
        <v>77</v>
      </c>
      <c r="K5435" s="30" t="s">
        <v>1766</v>
      </c>
      <c r="M5435" s="31" t="n">
        <f aca="false">SUM(P5435,R5435,T5435,V5435,X5435,Z5435,AB5435,AD5435,AF5435,AH5435,AJ5435,AL5435,AN5435,AP5435,AR5435,AT5435,AV5435,AX5435,AZ5435,BB5435)</f>
        <v>0</v>
      </c>
    </row>
    <row r="5436" customFormat="false" ht="15" hidden="false" customHeight="false" outlineLevel="0" collapsed="false">
      <c r="A5436" s="41" t="n">
        <v>40676</v>
      </c>
      <c r="B5436" s="68" t="s">
        <v>1197</v>
      </c>
      <c r="C5436" s="68" t="s">
        <v>11</v>
      </c>
      <c r="D5436" s="72" t="n">
        <v>28006</v>
      </c>
      <c r="E5436" s="72"/>
      <c r="F5436" s="42" t="n">
        <v>0.666666666666667</v>
      </c>
      <c r="H5436" s="42" t="n">
        <v>0.291666666666667</v>
      </c>
      <c r="I5436" s="29" t="n">
        <v>131</v>
      </c>
      <c r="K5436" s="30" t="s">
        <v>1222</v>
      </c>
      <c r="M5436" s="31" t="n">
        <f aca="false">SUM(P5436,R5436,T5436,V5436,X5436,Z5436,AB5436,AD5436,AF5436,AH5436,AJ5436,AL5436,AN5436,AP5436,AR5436,AT5436,AV5436,AX5436,AZ5436,BB5436)</f>
        <v>0</v>
      </c>
    </row>
    <row r="5437" customFormat="false" ht="15" hidden="false" customHeight="false" outlineLevel="0" collapsed="false">
      <c r="A5437" s="41" t="n">
        <v>40676</v>
      </c>
      <c r="B5437" s="68" t="s">
        <v>1632</v>
      </c>
      <c r="C5437" s="68" t="s">
        <v>1072</v>
      </c>
      <c r="D5437" s="72" t="n">
        <v>28007</v>
      </c>
      <c r="E5437" s="72"/>
      <c r="F5437" s="42" t="n">
        <v>0.458333333333333</v>
      </c>
      <c r="H5437" s="42" t="n">
        <v>0.166666666666667</v>
      </c>
      <c r="I5437" s="29" t="n">
        <v>77</v>
      </c>
      <c r="K5437" s="30" t="s">
        <v>1621</v>
      </c>
      <c r="M5437" s="31" t="n">
        <f aca="false">SUM(P5437,R5437,T5437,V5437,X5437,Z5437,AB5437,AD5437,AF5437,AH5437,AJ5437,AL5437,AN5437,AP5437,AR5437,AT5437,AV5437,AX5437,AZ5437,BB5437)</f>
        <v>0</v>
      </c>
    </row>
    <row r="5438" customFormat="false" ht="15" hidden="false" customHeight="false" outlineLevel="0" collapsed="false">
      <c r="A5438" s="41" t="n">
        <v>40676</v>
      </c>
      <c r="B5438" s="68" t="s">
        <v>627</v>
      </c>
      <c r="C5438" s="68" t="s">
        <v>1919</v>
      </c>
      <c r="D5438" s="72" t="n">
        <v>28008</v>
      </c>
      <c r="E5438" s="72"/>
      <c r="F5438" s="42" t="n">
        <v>0.510416666666667</v>
      </c>
      <c r="H5438" s="42" t="n">
        <v>0.166666666666667</v>
      </c>
      <c r="I5438" s="29" t="n">
        <v>77</v>
      </c>
      <c r="K5438" s="30" t="s">
        <v>1303</v>
      </c>
      <c r="M5438" s="31" t="n">
        <f aca="false">SUM(P5438,R5438,T5438,V5438,X5438,Z5438,AB5438,AD5438,AF5438,AH5438,AJ5438,AL5438,AN5438,AP5438,AR5438,AT5438,AV5438,AX5438,AZ5438,BB5438)</f>
        <v>42788</v>
      </c>
      <c r="O5438" s="0" t="n">
        <v>258</v>
      </c>
      <c r="P5438" s="31" t="n">
        <v>42788</v>
      </c>
    </row>
    <row r="5439" customFormat="false" ht="15" hidden="false" customHeight="false" outlineLevel="0" collapsed="false">
      <c r="A5439" s="41" t="n">
        <v>40676</v>
      </c>
      <c r="B5439" s="68" t="s">
        <v>1745</v>
      </c>
      <c r="C5439" s="68" t="s">
        <v>1793</v>
      </c>
      <c r="D5439" s="72" t="n">
        <v>28009</v>
      </c>
      <c r="E5439" s="72"/>
      <c r="F5439" s="42" t="n">
        <v>0.5625</v>
      </c>
      <c r="G5439" s="3" t="s">
        <v>1170</v>
      </c>
      <c r="H5439" s="3" t="s">
        <v>1381</v>
      </c>
      <c r="I5439" s="29" t="n">
        <v>104</v>
      </c>
      <c r="K5439" s="30" t="s">
        <v>1766</v>
      </c>
      <c r="M5439" s="31" t="n">
        <f aca="false">SUM(P5439,R5439,T5439,V5439,X5439,Z5439,AB5439,AD5439,AF5439,AH5439,AJ5439,AL5439,AN5439,AP5439,AR5439,AT5439,AV5439,AX5439,AZ5439,BB5439)</f>
        <v>0</v>
      </c>
    </row>
    <row r="5440" customFormat="false" ht="15" hidden="false" customHeight="false" outlineLevel="0" collapsed="false">
      <c r="A5440" s="41" t="n">
        <v>40676</v>
      </c>
      <c r="B5440" s="68" t="s">
        <v>1205</v>
      </c>
      <c r="C5440" s="68" t="s">
        <v>278</v>
      </c>
      <c r="D5440" s="72" t="n">
        <v>28010</v>
      </c>
      <c r="E5440" s="72"/>
      <c r="F5440" s="42" t="n">
        <v>0.596527777777778</v>
      </c>
      <c r="G5440" s="3" t="s">
        <v>1241</v>
      </c>
      <c r="H5440" s="3" t="s">
        <v>1305</v>
      </c>
      <c r="I5440" s="29" t="n">
        <v>113</v>
      </c>
      <c r="K5440" s="30" t="s">
        <v>1249</v>
      </c>
      <c r="M5440" s="31" t="n">
        <f aca="false">SUM(P5440,R5440,T5440,V5440,X5440,Z5440,AB5440,AD5440,AF5440,AH5440,AJ5440,AL5440,AN5440,AP5440,AR5440,AT5440,AV5440,AX5440,AZ5440,BB5440)</f>
        <v>0</v>
      </c>
    </row>
    <row r="5441" customFormat="false" ht="15" hidden="false" customHeight="false" outlineLevel="0" collapsed="false">
      <c r="A5441" s="55" t="n">
        <v>40676</v>
      </c>
      <c r="B5441" s="152" t="s">
        <v>1176</v>
      </c>
      <c r="C5441" s="152" t="s">
        <v>11</v>
      </c>
      <c r="D5441" s="72" t="n">
        <v>28011</v>
      </c>
      <c r="E5441" s="72"/>
      <c r="F5441" s="44" t="n">
        <v>0.847222222222222</v>
      </c>
      <c r="G5441" s="30"/>
      <c r="H5441" s="44" t="n">
        <v>0.333333333333333</v>
      </c>
      <c r="I5441" s="29" t="n">
        <v>179.15</v>
      </c>
      <c r="K5441" s="30" t="s">
        <v>1222</v>
      </c>
      <c r="M5441" s="31" t="n">
        <f aca="false">SUM(P5441,R5441,T5441,V5441,X5441,Z5441,AB5441,AD5441,AF5441,AH5441,AJ5441,AL5441,AN5441,AP5441,AR5441,AT5441,AV5441,AX5441,AZ5441,BB5441)</f>
        <v>0</v>
      </c>
    </row>
    <row r="5442" customFormat="false" ht="15" hidden="false" customHeight="false" outlineLevel="0" collapsed="false">
      <c r="A5442" s="41" t="n">
        <v>40676</v>
      </c>
      <c r="B5442" s="68" t="s">
        <v>627</v>
      </c>
      <c r="C5442" s="68" t="s">
        <v>869</v>
      </c>
      <c r="D5442" s="72" t="n">
        <v>28012</v>
      </c>
      <c r="E5442" s="72"/>
      <c r="F5442" s="42" t="n">
        <v>0.6875</v>
      </c>
      <c r="H5442" s="42" t="n">
        <v>0.166666666666667</v>
      </c>
      <c r="I5442" s="29" t="n">
        <v>72</v>
      </c>
      <c r="K5442" s="30" t="s">
        <v>1303</v>
      </c>
      <c r="M5442" s="31" t="n">
        <f aca="false">SUM(P5442,R5442,T5442,V5442,X5442,Z5442,AB5442,AD5442,AF5442,AH5442,AJ5442,AL5442,AN5442,AP5442,AR5442,AT5442,AV5442,AX5442,AZ5442,BB5442)</f>
        <v>0</v>
      </c>
    </row>
    <row r="5443" customFormat="false" ht="15" hidden="false" customHeight="false" outlineLevel="0" collapsed="false">
      <c r="A5443" s="55" t="n">
        <v>40676</v>
      </c>
      <c r="B5443" s="152" t="s">
        <v>1203</v>
      </c>
      <c r="C5443" s="152" t="s">
        <v>1919</v>
      </c>
      <c r="D5443" s="72" t="n">
        <v>28013</v>
      </c>
      <c r="E5443" s="72"/>
      <c r="F5443" s="44" t="n">
        <v>0.729166666666667</v>
      </c>
      <c r="G5443" s="30"/>
      <c r="H5443" s="44" t="n">
        <v>0.166666666666667</v>
      </c>
      <c r="I5443" s="29" t="n">
        <v>77</v>
      </c>
      <c r="K5443" s="30" t="s">
        <v>1244</v>
      </c>
      <c r="M5443" s="31" t="n">
        <f aca="false">SUM(P5443,R5443,T5443,V5443,X5443,Z5443,AB5443,AD5443,AF5443,AH5443,AJ5443,AL5443,AN5443,AP5443,AR5443,AT5443,AV5443,AX5443,AZ5443,BB5443)</f>
        <v>0</v>
      </c>
    </row>
    <row r="5444" customFormat="false" ht="15" hidden="false" customHeight="false" outlineLevel="0" collapsed="false">
      <c r="A5444" s="55" t="n">
        <v>40676</v>
      </c>
      <c r="B5444" s="152" t="s">
        <v>1203</v>
      </c>
      <c r="C5444" s="152" t="s">
        <v>1330</v>
      </c>
      <c r="D5444" s="72" t="n">
        <v>28014</v>
      </c>
      <c r="E5444" s="72"/>
      <c r="F5444" s="44" t="n">
        <v>0.784722222222222</v>
      </c>
      <c r="G5444" s="30"/>
      <c r="H5444" s="44" t="n">
        <v>0.166666666666667</v>
      </c>
      <c r="I5444" s="29" t="n">
        <v>77</v>
      </c>
      <c r="K5444" s="30" t="s">
        <v>1244</v>
      </c>
      <c r="M5444" s="31" t="n">
        <f aca="false">SUM(P5444,R5444,T5444,V5444,X5444,Z5444,AB5444,AD5444,AF5444,AH5444,AJ5444,AL5444,AN5444,AP5444,AR5444,AT5444,AV5444,AX5444,AZ5444,BB5444)</f>
        <v>0</v>
      </c>
    </row>
    <row r="5445" customFormat="false" ht="15" hidden="false" customHeight="false" outlineLevel="0" collapsed="false">
      <c r="A5445" s="41"/>
      <c r="B5445" s="68"/>
      <c r="C5445" s="68"/>
      <c r="D5445" s="69"/>
      <c r="E5445" s="69"/>
    </row>
    <row r="5446" customFormat="false" ht="15" hidden="false" customHeight="false" outlineLevel="0" collapsed="false">
      <c r="A5446" s="132"/>
      <c r="B5446" s="176"/>
      <c r="C5446" s="176"/>
      <c r="D5446" s="177"/>
      <c r="E5446" s="177"/>
      <c r="F5446" s="134"/>
      <c r="G5446" s="134"/>
      <c r="H5446" s="134"/>
      <c r="I5446" s="136"/>
      <c r="J5446" s="136"/>
      <c r="K5446" s="134"/>
    </row>
    <row r="5447" customFormat="false" ht="18.75" hidden="false" customHeight="false" outlineLevel="0" collapsed="false">
      <c r="A5447" s="132"/>
      <c r="B5447" s="133"/>
      <c r="C5447" s="133"/>
      <c r="D5447" s="134"/>
      <c r="E5447" s="134"/>
      <c r="F5447" s="134"/>
      <c r="G5447" s="76" t="s">
        <v>1449</v>
      </c>
      <c r="H5447" s="134"/>
      <c r="I5447" s="136"/>
      <c r="J5447" s="136"/>
      <c r="K5447" s="134"/>
    </row>
    <row r="5448" customFormat="false" ht="15" hidden="false" customHeight="false" outlineLevel="0" collapsed="false">
      <c r="A5448" s="55" t="n">
        <v>40677</v>
      </c>
      <c r="B5448" s="56" t="s">
        <v>1173</v>
      </c>
      <c r="C5448" s="56" t="s">
        <v>1049</v>
      </c>
      <c r="D5448" s="30" t="n">
        <v>28015</v>
      </c>
      <c r="E5448" s="30"/>
      <c r="F5448" s="44" t="n">
        <v>0.666666666666667</v>
      </c>
      <c r="G5448" s="30"/>
      <c r="H5448" s="44" t="n">
        <v>0.375</v>
      </c>
      <c r="I5448" s="29" t="n">
        <v>162</v>
      </c>
      <c r="K5448" s="30" t="s">
        <v>1212</v>
      </c>
      <c r="M5448" s="31" t="n">
        <f aca="false">SUM(P5448,R5448,T5448,V5448,X5448,Z5448,AB5448,AD5448,AF5448,AH5448,AJ5448,AL5448,AN5448,AP5448,AR5448,AT5448,AV5448,AX5448,AZ5448,BB5448)</f>
        <v>0</v>
      </c>
    </row>
    <row r="5450" customFormat="false" ht="15" hidden="false" customHeight="false" outlineLevel="0" collapsed="false">
      <c r="A5450" s="134"/>
      <c r="B5450" s="133"/>
      <c r="C5450" s="133"/>
      <c r="D5450" s="134"/>
      <c r="E5450" s="134"/>
      <c r="F5450" s="134"/>
      <c r="G5450" s="134"/>
      <c r="H5450" s="134"/>
      <c r="I5450" s="136"/>
      <c r="J5450" s="136"/>
      <c r="K5450" s="134"/>
    </row>
    <row r="5451" customFormat="false" ht="18.75" hidden="false" customHeight="false" outlineLevel="0" collapsed="false">
      <c r="A5451" s="134"/>
      <c r="B5451" s="133"/>
      <c r="C5451" s="133"/>
      <c r="D5451" s="134"/>
      <c r="E5451" s="134"/>
      <c r="F5451" s="134"/>
      <c r="G5451" s="76" t="s">
        <v>1224</v>
      </c>
      <c r="H5451" s="134"/>
      <c r="I5451" s="136"/>
      <c r="J5451" s="136"/>
      <c r="K5451" s="134"/>
    </row>
    <row r="5452" customFormat="false" ht="15" hidden="false" customHeight="false" outlineLevel="0" collapsed="false">
      <c r="A5452" s="55" t="n">
        <v>40678</v>
      </c>
      <c r="B5452" s="56" t="s">
        <v>1665</v>
      </c>
      <c r="C5452" s="56" t="s">
        <v>490</v>
      </c>
      <c r="D5452" s="30" t="n">
        <v>28016</v>
      </c>
      <c r="E5452" s="30"/>
      <c r="F5452" s="44" t="n">
        <v>0.666666666666667</v>
      </c>
      <c r="G5452" s="30"/>
      <c r="H5452" s="44" t="n">
        <v>0.25</v>
      </c>
      <c r="I5452" s="29" t="n">
        <v>150</v>
      </c>
      <c r="K5452" s="30" t="s">
        <v>1714</v>
      </c>
      <c r="M5452" s="31" t="n">
        <f aca="false">SUM(P5452,R5452,T5452,V5452,X5452,Z5452,AB5452,AD5452,AF5452,AH5452,AJ5452,AL5452,AN5452,AP5452,AR5452,AT5452,AV5452,AX5452,AZ5452,BB5452)</f>
        <v>0</v>
      </c>
    </row>
    <row r="5453" customFormat="false" ht="15" hidden="false" customHeight="false" outlineLevel="0" collapsed="false">
      <c r="A5453" s="41"/>
    </row>
    <row r="5454" customFormat="false" ht="15" hidden="false" customHeight="false" outlineLevel="0" collapsed="false">
      <c r="A5454" s="41"/>
    </row>
    <row r="5455" customFormat="false" ht="15" hidden="false" customHeight="false" outlineLevel="0" collapsed="false">
      <c r="A5455" s="41"/>
    </row>
    <row r="5456" customFormat="false" ht="15" hidden="false" customHeight="false" outlineLevel="0" collapsed="false">
      <c r="A5456" s="41"/>
    </row>
    <row r="5457" customFormat="false" ht="15" hidden="false" customHeight="false" outlineLevel="0" collapsed="false">
      <c r="A5457" s="53"/>
      <c r="B5457" s="50"/>
      <c r="C5457" s="50"/>
      <c r="D5457" s="49"/>
      <c r="E5457" s="49"/>
      <c r="F5457" s="49"/>
      <c r="G5457" s="49"/>
      <c r="H5457" s="49"/>
      <c r="I5457" s="51"/>
      <c r="J5457" s="51"/>
      <c r="K5457" s="49"/>
    </row>
    <row r="5458" customFormat="false" ht="18.75" hidden="false" customHeight="false" outlineLevel="0" collapsed="false">
      <c r="A5458" s="49"/>
      <c r="B5458" s="50"/>
      <c r="C5458" s="106" t="s">
        <v>1997</v>
      </c>
      <c r="D5458" s="73"/>
      <c r="E5458" s="73"/>
      <c r="F5458" s="49"/>
      <c r="G5458" s="106" t="s">
        <v>1997</v>
      </c>
      <c r="H5458" s="49"/>
      <c r="I5458" s="51"/>
      <c r="J5458" s="51"/>
      <c r="K5458" s="49"/>
    </row>
    <row r="5459" customFormat="false" ht="15" hidden="false" customHeight="false" outlineLevel="0" collapsed="false">
      <c r="A5459" s="134"/>
      <c r="B5459" s="133"/>
      <c r="C5459" s="133"/>
      <c r="D5459" s="134"/>
      <c r="E5459" s="134"/>
      <c r="F5459" s="134"/>
      <c r="G5459" s="134"/>
      <c r="H5459" s="134"/>
      <c r="I5459" s="136"/>
      <c r="J5459" s="136"/>
      <c r="K5459" s="134"/>
    </row>
    <row r="5460" customFormat="false" ht="18.75" hidden="false" customHeight="false" outlineLevel="0" collapsed="false">
      <c r="A5460" s="134"/>
      <c r="B5460" s="133"/>
      <c r="C5460" s="133"/>
      <c r="D5460" s="134"/>
      <c r="E5460" s="134"/>
      <c r="F5460" s="134"/>
      <c r="G5460" s="76" t="s">
        <v>1998</v>
      </c>
      <c r="H5460" s="134"/>
      <c r="I5460" s="136"/>
      <c r="J5460" s="136"/>
      <c r="K5460" s="134"/>
    </row>
    <row r="5461" customFormat="false" ht="15" hidden="false" customHeight="false" outlineLevel="0" collapsed="false">
      <c r="A5461" s="41" t="n">
        <v>40679</v>
      </c>
      <c r="B5461" s="68" t="s">
        <v>679</v>
      </c>
      <c r="C5461" s="68" t="s">
        <v>1206</v>
      </c>
      <c r="D5461" s="69" t="n">
        <v>28017</v>
      </c>
      <c r="E5461" s="69"/>
      <c r="F5461" s="3" t="s">
        <v>1162</v>
      </c>
      <c r="H5461" s="3" t="s">
        <v>1162</v>
      </c>
      <c r="I5461" s="29" t="n">
        <v>235.75</v>
      </c>
      <c r="K5461" s="30" t="s">
        <v>1223</v>
      </c>
      <c r="M5461" s="31" t="n">
        <f aca="false">SUM(P5461,R5461,T5461,V5461,X5461,Z5461,AB5461,AD5461,AF5461,AH5461,AJ5461,AL5461,AN5461,AP5461,AR5461,AT5461,AV5461,AX5461,AZ5461,BB5461)</f>
        <v>12974.25</v>
      </c>
      <c r="O5461" s="0" t="n">
        <v>28730</v>
      </c>
      <c r="P5461" s="31" t="n">
        <v>144.64</v>
      </c>
      <c r="Q5461" s="0" t="n">
        <v>28729</v>
      </c>
      <c r="R5461" s="31" t="n">
        <v>3138.53</v>
      </c>
      <c r="S5461" s="47" t="n">
        <v>28726</v>
      </c>
      <c r="T5461" s="31" t="n">
        <v>641.79</v>
      </c>
      <c r="U5461" s="47" t="n">
        <v>28725</v>
      </c>
      <c r="V5461" s="31" t="n">
        <v>600.54</v>
      </c>
      <c r="W5461" s="47" t="n">
        <v>28792</v>
      </c>
      <c r="X5461" s="31" t="n">
        <v>180</v>
      </c>
      <c r="Y5461" s="47" t="n">
        <v>28820</v>
      </c>
      <c r="Z5461" s="31" t="n">
        <v>8268.75</v>
      </c>
    </row>
    <row r="5462" customFormat="false" ht="15" hidden="false" customHeight="false" outlineLevel="0" collapsed="false">
      <c r="A5462" s="41" t="n">
        <v>40679</v>
      </c>
      <c r="B5462" s="68" t="s">
        <v>383</v>
      </c>
      <c r="C5462" s="68" t="s">
        <v>1206</v>
      </c>
      <c r="D5462" s="69" t="n">
        <v>28018</v>
      </c>
      <c r="E5462" s="69"/>
      <c r="F5462" s="3" t="s">
        <v>1162</v>
      </c>
      <c r="G5462" s="3" t="s">
        <v>1947</v>
      </c>
      <c r="H5462" s="3" t="s">
        <v>1162</v>
      </c>
      <c r="I5462" s="29" t="n">
        <v>249.6</v>
      </c>
      <c r="K5462" s="30" t="s">
        <v>1232</v>
      </c>
      <c r="M5462" s="31" t="n">
        <f aca="false">SUM(P5462,R5462,T5462,V5462,X5462,Z5462,AB5462,AD5462,AF5462,AH5462,AJ5462,AL5462,AN5462,AP5462,AR5462,AT5462,AV5462,AX5462,AZ5462,BB5462)</f>
        <v>14593.29</v>
      </c>
      <c r="O5462" s="0" t="n">
        <v>28739</v>
      </c>
      <c r="P5462" s="31" t="n">
        <v>336.85</v>
      </c>
      <c r="Q5462" s="0" t="n">
        <v>28738</v>
      </c>
      <c r="R5462" s="31" t="n">
        <v>436.89</v>
      </c>
      <c r="S5462" s="47" t="n">
        <v>28737</v>
      </c>
      <c r="T5462" s="31" t="n">
        <v>2204.71</v>
      </c>
      <c r="U5462" s="47" t="n">
        <v>28736</v>
      </c>
      <c r="V5462" s="31" t="n">
        <v>578.2</v>
      </c>
      <c r="W5462" s="47" t="n">
        <v>28735</v>
      </c>
      <c r="X5462" s="31" t="n">
        <v>448.9</v>
      </c>
      <c r="Y5462" s="47" t="n">
        <v>28732</v>
      </c>
      <c r="Z5462" s="31" t="n">
        <v>264.23</v>
      </c>
      <c r="AA5462" s="47" t="n">
        <v>28793</v>
      </c>
      <c r="AB5462" s="31" t="n">
        <v>284.49</v>
      </c>
      <c r="AC5462" s="47" t="n">
        <v>28787</v>
      </c>
      <c r="AD5462" s="31" t="n">
        <v>935.02</v>
      </c>
      <c r="AE5462" s="47" t="n">
        <v>28791</v>
      </c>
      <c r="AF5462" s="31" t="n">
        <v>300</v>
      </c>
      <c r="AG5462" s="47" t="n">
        <v>28789</v>
      </c>
      <c r="AH5462" s="31" t="n">
        <v>2304</v>
      </c>
      <c r="AI5462" s="47" t="n">
        <v>28775</v>
      </c>
      <c r="AJ5462" s="31" t="n">
        <v>6500</v>
      </c>
    </row>
    <row r="5463" customFormat="false" ht="15" hidden="false" customHeight="false" outlineLevel="0" collapsed="false">
      <c r="A5463" s="41" t="n">
        <v>40679</v>
      </c>
      <c r="B5463" s="68" t="s">
        <v>1165</v>
      </c>
      <c r="C5463" s="68" t="s">
        <v>1206</v>
      </c>
      <c r="D5463" s="69" t="n">
        <v>28019</v>
      </c>
      <c r="E5463" s="69"/>
      <c r="F5463" s="3" t="s">
        <v>1162</v>
      </c>
      <c r="H5463" s="3" t="s">
        <v>1162</v>
      </c>
      <c r="I5463" s="29" t="n">
        <v>202</v>
      </c>
      <c r="K5463" s="30" t="s">
        <v>1233</v>
      </c>
      <c r="M5463" s="31" t="n">
        <f aca="false">SUM(P5463,R5463,T5463,V5463,X5463,Z5463,AB5463,AD5463,AF5463,AH5463,AJ5463,AL5463,AN5463,AP5463,AR5463,AT5463,AV5463,AX5463,AZ5463,BB5463)</f>
        <v>44854.29</v>
      </c>
      <c r="O5463" s="0" t="n">
        <v>28728</v>
      </c>
      <c r="P5463" s="31" t="n">
        <v>186.69</v>
      </c>
      <c r="Q5463" s="0" t="n">
        <v>28727</v>
      </c>
      <c r="R5463" s="31" t="n">
        <v>237.6</v>
      </c>
      <c r="S5463" s="47" t="n">
        <v>28800</v>
      </c>
      <c r="T5463" s="31" t="n">
        <v>7025</v>
      </c>
      <c r="U5463" s="47" t="n">
        <v>28759</v>
      </c>
      <c r="V5463" s="31" t="n">
        <v>13475</v>
      </c>
      <c r="W5463" s="47" t="n">
        <v>28801</v>
      </c>
      <c r="X5463" s="31" t="n">
        <v>170</v>
      </c>
      <c r="Y5463" s="47" t="n">
        <v>28783</v>
      </c>
      <c r="Z5463" s="31" t="n">
        <v>7885</v>
      </c>
      <c r="AA5463" s="47" t="n">
        <v>28799</v>
      </c>
      <c r="AB5463" s="31" t="n">
        <v>8850</v>
      </c>
      <c r="AC5463" s="47" t="n">
        <v>28800</v>
      </c>
      <c r="AD5463" s="31" t="n">
        <v>7025</v>
      </c>
    </row>
    <row r="5464" customFormat="false" ht="15" hidden="false" customHeight="false" outlineLevel="0" collapsed="false">
      <c r="A5464" s="41" t="n">
        <v>40679</v>
      </c>
      <c r="B5464" s="0" t="s">
        <v>1189</v>
      </c>
      <c r="C5464" s="0" t="s">
        <v>925</v>
      </c>
      <c r="D5464" s="69" t="n">
        <v>28020</v>
      </c>
      <c r="E5464" s="69"/>
      <c r="F5464" s="42" t="n">
        <v>0.677083333333333</v>
      </c>
      <c r="G5464" s="3" t="s">
        <v>1999</v>
      </c>
      <c r="H5464" s="3" t="s">
        <v>1572</v>
      </c>
      <c r="I5464" s="29" t="n">
        <v>202.2</v>
      </c>
      <c r="K5464" s="30" t="s">
        <v>1231</v>
      </c>
      <c r="M5464" s="31" t="n">
        <f aca="false">SUM(P5464,R5464,T5464,V5464,X5464,Z5464,AB5464,AD5464,AF5464,AH5464,AJ5464,AL5464,AN5464,AP5464,AR5464,AT5464,AV5464,AX5464,AZ5464,BB5464)</f>
        <v>0</v>
      </c>
    </row>
    <row r="5465" customFormat="false" ht="15" hidden="false" customHeight="false" outlineLevel="0" collapsed="false">
      <c r="A5465" s="41" t="n">
        <v>40679</v>
      </c>
      <c r="B5465" s="0" t="s">
        <v>1205</v>
      </c>
      <c r="C5465" s="0" t="s">
        <v>1182</v>
      </c>
      <c r="D5465" s="69" t="n">
        <v>28021</v>
      </c>
      <c r="E5465" s="69"/>
      <c r="F5465" s="42" t="n">
        <v>0.447916666666667</v>
      </c>
      <c r="H5465" s="42" t="n">
        <v>0.166666666666667</v>
      </c>
      <c r="I5465" s="29" t="n">
        <v>149</v>
      </c>
      <c r="K5465" s="30" t="s">
        <v>1249</v>
      </c>
      <c r="M5465" s="31" t="n">
        <f aca="false">SUM(P5465,R5465,T5465,V5465,X5465,Z5465,AB5465,AD5465,AF5465,AH5465,AJ5465,AL5465,AN5465,AP5465,AR5465,AT5465,AV5465,AX5465,AZ5465,BB5465)</f>
        <v>0</v>
      </c>
    </row>
    <row r="5466" customFormat="false" ht="15" hidden="false" customHeight="false" outlineLevel="0" collapsed="false">
      <c r="A5466" s="41" t="n">
        <v>40679</v>
      </c>
      <c r="B5466" s="68" t="s">
        <v>1173</v>
      </c>
      <c r="C5466" s="68" t="s">
        <v>1049</v>
      </c>
      <c r="D5466" s="69" t="n">
        <v>28022</v>
      </c>
      <c r="E5466" s="69"/>
      <c r="F5466" s="42" t="n">
        <v>0.729166666666667</v>
      </c>
      <c r="H5466" s="42" t="n">
        <v>0.395833333333333</v>
      </c>
      <c r="I5466" s="29" t="n">
        <v>171</v>
      </c>
      <c r="K5466" s="30" t="s">
        <v>1212</v>
      </c>
      <c r="M5466" s="31" t="n">
        <f aca="false">SUM(P5466,R5466,T5466,V5466,X5466,Z5466,AB5466,AD5466,AF5466,AH5466,AJ5466,AL5466,AN5466,AP5466,AR5466,AT5466,AV5466,AX5466,AZ5466,BB5466)</f>
        <v>0</v>
      </c>
    </row>
    <row r="5467" customFormat="false" ht="15" hidden="false" customHeight="false" outlineLevel="0" collapsed="false">
      <c r="A5467" s="41" t="n">
        <v>40679</v>
      </c>
      <c r="B5467" s="68" t="s">
        <v>1195</v>
      </c>
      <c r="C5467" s="68" t="s">
        <v>700</v>
      </c>
      <c r="D5467" s="69" t="n">
        <v>28023</v>
      </c>
      <c r="E5467" s="69"/>
      <c r="F5467" s="42" t="n">
        <v>0.722222222222222</v>
      </c>
      <c r="G5467" s="3" t="s">
        <v>2000</v>
      </c>
      <c r="H5467" s="3" t="s">
        <v>1568</v>
      </c>
      <c r="I5467" s="29" t="n">
        <v>212</v>
      </c>
      <c r="K5467" s="30" t="s">
        <v>1217</v>
      </c>
      <c r="M5467" s="31" t="n">
        <f aca="false">SUM(P5467,R5467,T5467,V5467,X5467,Z5467,AB5467,AD5467,AF5467,AH5467,AJ5467,AL5467,AN5467,AP5467,AR5467,AT5467,AV5467,AX5467,AZ5467,BB5467)</f>
        <v>3564</v>
      </c>
      <c r="O5467" s="0" t="n">
        <v>1069</v>
      </c>
      <c r="P5467" s="31" t="n">
        <v>792</v>
      </c>
      <c r="Q5467" s="0" t="n">
        <v>1065</v>
      </c>
      <c r="R5467" s="31" t="n">
        <v>1386</v>
      </c>
      <c r="S5467" s="47" t="n">
        <v>1067</v>
      </c>
      <c r="T5467" s="31" t="n">
        <v>396</v>
      </c>
      <c r="U5467" s="47" t="n">
        <v>1066</v>
      </c>
      <c r="V5467" s="31" t="n">
        <v>594</v>
      </c>
      <c r="W5467" s="47" t="n">
        <v>1068</v>
      </c>
      <c r="X5467" s="31" t="n">
        <v>396</v>
      </c>
    </row>
    <row r="5468" customFormat="false" ht="15" hidden="false" customHeight="false" outlineLevel="0" collapsed="false">
      <c r="A5468" s="41" t="n">
        <v>40679</v>
      </c>
      <c r="B5468" s="68" t="s">
        <v>708</v>
      </c>
      <c r="C5468" s="68" t="s">
        <v>307</v>
      </c>
      <c r="D5468" s="69" t="n">
        <v>28024</v>
      </c>
      <c r="E5468" s="69"/>
      <c r="F5468" s="42" t="n">
        <v>0.583333333333333</v>
      </c>
      <c r="H5468" s="42" t="n">
        <v>0.229166666666667</v>
      </c>
      <c r="I5468" s="29" t="n">
        <v>104</v>
      </c>
      <c r="K5468" s="30" t="s">
        <v>1989</v>
      </c>
      <c r="M5468" s="31" t="n">
        <f aca="false">SUM(P5468,R5468,T5468,V5468,X5468,Z5468,AB5468,AD5468,AF5468,AH5468,AJ5468,AL5468,AN5468,AP5468,AR5468,AT5468,AV5468,AX5468,AZ5468,BB5468)</f>
        <v>125800</v>
      </c>
      <c r="O5468" s="0" t="n">
        <v>244</v>
      </c>
      <c r="P5468" s="31" t="n">
        <v>37000</v>
      </c>
      <c r="Q5468" s="0" t="n">
        <v>245</v>
      </c>
      <c r="R5468" s="31" t="n">
        <v>37000</v>
      </c>
      <c r="S5468" s="47" t="n">
        <v>246</v>
      </c>
      <c r="T5468" s="31" t="n">
        <v>51800</v>
      </c>
    </row>
    <row r="5469" customFormat="false" ht="15" hidden="false" customHeight="false" outlineLevel="0" collapsed="false">
      <c r="A5469" s="41" t="n">
        <v>40679</v>
      </c>
      <c r="B5469" s="68" t="s">
        <v>1193</v>
      </c>
      <c r="C5469" s="68" t="s">
        <v>307</v>
      </c>
      <c r="D5469" s="69" t="n">
        <v>28025</v>
      </c>
      <c r="E5469" s="69"/>
      <c r="F5469" s="42" t="n">
        <v>0.583333333333333</v>
      </c>
      <c r="H5469" s="42" t="n">
        <v>0.229166666666667</v>
      </c>
      <c r="I5469" s="29" t="n">
        <v>104</v>
      </c>
      <c r="K5469" s="30" t="s">
        <v>1216</v>
      </c>
      <c r="M5469" s="31" t="n">
        <f aca="false">SUM(P5469,R5469,T5469,V5469,X5469,Z5469,AB5469,AD5469,AF5469,AH5469,AJ5469,AL5469,AN5469,AP5469,AR5469,AT5469,AV5469,AX5469,AZ5469,BB5469)</f>
        <v>0</v>
      </c>
    </row>
    <row r="5470" customFormat="false" ht="15" hidden="false" customHeight="false" outlineLevel="0" collapsed="false">
      <c r="A5470" s="41" t="n">
        <v>40679</v>
      </c>
      <c r="B5470" s="68" t="s">
        <v>1745</v>
      </c>
      <c r="C5470" s="68" t="s">
        <v>1032</v>
      </c>
      <c r="D5470" s="69" t="n">
        <v>28026</v>
      </c>
      <c r="E5470" s="69"/>
      <c r="F5470" s="42" t="n">
        <v>0.645833333333333</v>
      </c>
      <c r="H5470" s="42" t="n">
        <v>0.291666666666667</v>
      </c>
      <c r="I5470" s="29" t="n">
        <v>173</v>
      </c>
      <c r="K5470" s="30" t="s">
        <v>1766</v>
      </c>
      <c r="M5470" s="31" t="n">
        <f aca="false">SUM(P5470,R5470,T5470,V5470,X5470,Z5470,AB5470,AD5470,AF5470,AH5470,AJ5470,AL5470,AN5470,AP5470,AR5470,AT5470,AV5470,AX5470,AZ5470,BB5470)</f>
        <v>0</v>
      </c>
    </row>
    <row r="5471" customFormat="false" ht="15" hidden="false" customHeight="false" outlineLevel="0" collapsed="false">
      <c r="A5471" s="41" t="n">
        <v>40679</v>
      </c>
      <c r="B5471" s="68" t="s">
        <v>1203</v>
      </c>
      <c r="C5471" s="68" t="s">
        <v>1215</v>
      </c>
      <c r="D5471" s="69" t="n">
        <v>28027</v>
      </c>
      <c r="E5471" s="69"/>
      <c r="F5471" s="42" t="n">
        <v>0.809027777777778</v>
      </c>
      <c r="G5471" s="30"/>
      <c r="H5471" s="42" t="n">
        <v>0.4375</v>
      </c>
      <c r="I5471" s="29" t="n">
        <v>202.1</v>
      </c>
      <c r="K5471" s="30" t="s">
        <v>1244</v>
      </c>
      <c r="M5471" s="31" t="n">
        <f aca="false">SUM(P5471,R5471,T5471,V5471,X5471,Z5471,AB5471,AD5471,AF5471,AH5471,AJ5471,AL5471,AN5471,AP5471,AR5471,AT5471,AV5471,AX5471,AZ5471,BB5471)</f>
        <v>0</v>
      </c>
    </row>
    <row r="5472" customFormat="false" ht="15" hidden="false" customHeight="false" outlineLevel="0" collapsed="false">
      <c r="A5472" s="41" t="n">
        <v>40679</v>
      </c>
      <c r="B5472" s="68" t="s">
        <v>1252</v>
      </c>
      <c r="C5472" s="68" t="s">
        <v>892</v>
      </c>
      <c r="D5472" s="69" t="n">
        <v>28028</v>
      </c>
      <c r="E5472" s="69"/>
      <c r="F5472" s="42" t="n">
        <v>0.708333333333333</v>
      </c>
      <c r="H5472" s="42" t="n">
        <v>0.333333333333333</v>
      </c>
      <c r="I5472" s="29" t="n">
        <v>136</v>
      </c>
      <c r="K5472" s="30" t="s">
        <v>1237</v>
      </c>
      <c r="M5472" s="31" t="n">
        <f aca="false">SUM(P5472,R5472,T5472,V5472,X5472,Z5472,AB5472,AD5472,AF5472,AH5472,AJ5472,AL5472,AN5472,AP5472,AR5472,AT5472,AV5472,AX5472,AZ5472,BB5472)</f>
        <v>0</v>
      </c>
    </row>
    <row r="5473" customFormat="false" ht="15" hidden="false" customHeight="false" outlineLevel="0" collapsed="false">
      <c r="A5473" s="41" t="n">
        <v>40679</v>
      </c>
      <c r="B5473" s="68" t="s">
        <v>627</v>
      </c>
      <c r="C5473" s="68" t="s">
        <v>87</v>
      </c>
      <c r="D5473" s="69" t="n">
        <v>28029</v>
      </c>
      <c r="E5473" s="69"/>
      <c r="F5473" s="42" t="n">
        <v>0.583333333333333</v>
      </c>
      <c r="H5473" s="42" t="n">
        <v>0.166666666666667</v>
      </c>
      <c r="I5473" s="29" t="n">
        <v>77</v>
      </c>
      <c r="K5473" s="30" t="s">
        <v>1303</v>
      </c>
      <c r="M5473" s="31" t="n">
        <f aca="false">SUM(P5473,R5473,T5473,V5473,X5473,Z5473,AB5473,AD5473,AF5473,AH5473,AJ5473,AL5473,AN5473,AP5473,AR5473,AT5473,AV5473,AX5473,AZ5473,BB5473)</f>
        <v>0</v>
      </c>
    </row>
    <row r="5474" customFormat="false" ht="15" hidden="false" customHeight="false" outlineLevel="0" collapsed="false">
      <c r="A5474" s="41" t="n">
        <v>40679</v>
      </c>
      <c r="B5474" s="68" t="s">
        <v>1665</v>
      </c>
      <c r="C5474" s="68" t="s">
        <v>925</v>
      </c>
      <c r="D5474" s="69" t="n">
        <v>28030</v>
      </c>
      <c r="E5474" s="69"/>
      <c r="F5474" s="42" t="n">
        <v>0.76875</v>
      </c>
      <c r="G5474" s="3" t="s">
        <v>1241</v>
      </c>
      <c r="H5474" s="3" t="s">
        <v>1586</v>
      </c>
      <c r="I5474" s="29" t="n">
        <v>197.9</v>
      </c>
      <c r="K5474" s="30" t="s">
        <v>1714</v>
      </c>
      <c r="M5474" s="31" t="n">
        <f aca="false">SUM(P5474,R5474,T5474,V5474,X5474,Z5474,AB5474,AD5474,AF5474,AH5474,AJ5474,AL5474,AN5474,AP5474,AR5474,AT5474,AV5474,AX5474,AZ5474,BB5474)</f>
        <v>0</v>
      </c>
    </row>
    <row r="5475" customFormat="false" ht="15" hidden="false" customHeight="false" outlineLevel="0" collapsed="false">
      <c r="A5475" s="41" t="n">
        <v>40679</v>
      </c>
      <c r="B5475" s="68" t="s">
        <v>1208</v>
      </c>
      <c r="C5475" s="68" t="s">
        <v>1032</v>
      </c>
      <c r="D5475" s="69" t="n">
        <v>28031</v>
      </c>
      <c r="E5475" s="69"/>
      <c r="F5475" s="42" t="n">
        <v>0.666666666666667</v>
      </c>
      <c r="H5475" s="42" t="n">
        <v>0.333333333333333</v>
      </c>
      <c r="I5475" s="29" t="n">
        <v>301</v>
      </c>
      <c r="K5475" s="30" t="s">
        <v>1238</v>
      </c>
      <c r="M5475" s="31" t="n">
        <f aca="false">SUM(P5475,R5475,T5475,V5475,X5475,Z5475,AB5475,AD5475,AF5475,AH5475,AJ5475,AL5475,AN5475,AP5475,AR5475,AT5475,AV5475,AX5475,AZ5475,BB5475)</f>
        <v>0</v>
      </c>
    </row>
    <row r="5476" customFormat="false" ht="15" hidden="false" customHeight="false" outlineLevel="0" collapsed="false">
      <c r="A5476" s="57" t="n">
        <v>40679</v>
      </c>
      <c r="B5476" s="59" t="s">
        <v>1665</v>
      </c>
      <c r="C5476" s="59" t="s">
        <v>1215</v>
      </c>
      <c r="D5476" s="69" t="n">
        <v>28032</v>
      </c>
      <c r="E5476" s="69"/>
      <c r="F5476" s="42" t="n">
        <v>0.809027777777778</v>
      </c>
      <c r="G5476" s="156" t="s">
        <v>2001</v>
      </c>
      <c r="H5476" s="42" t="n">
        <v>0.0625</v>
      </c>
      <c r="K5476" s="30" t="s">
        <v>1714</v>
      </c>
      <c r="M5476" s="31" t="n">
        <f aca="false">SUM(P5476,R5476,T5476,V5476,X5476,Z5476,AB5476,AD5476,AF5476,AH5476,AJ5476,AL5476,AN5476,AP5476,AR5476,AT5476,AV5476,AX5476,AZ5476,BB5476)</f>
        <v>0</v>
      </c>
    </row>
    <row r="5477" customFormat="false" ht="15" hidden="false" customHeight="false" outlineLevel="0" collapsed="false">
      <c r="A5477" s="41"/>
      <c r="B5477" s="68"/>
      <c r="C5477" s="68"/>
      <c r="D5477" s="69"/>
      <c r="E5477" s="69"/>
    </row>
    <row r="5478" customFormat="false" ht="15" hidden="false" customHeight="false" outlineLevel="0" collapsed="false">
      <c r="A5478" s="134"/>
      <c r="B5478" s="133"/>
      <c r="C5478" s="133"/>
      <c r="D5478" s="134"/>
      <c r="E5478" s="134"/>
      <c r="F5478" s="134"/>
      <c r="G5478" s="134"/>
      <c r="H5478" s="134"/>
      <c r="I5478" s="136"/>
      <c r="J5478" s="136"/>
      <c r="K5478" s="134"/>
    </row>
    <row r="5479" customFormat="false" ht="18.75" hidden="false" customHeight="false" outlineLevel="0" collapsed="false">
      <c r="A5479" s="134"/>
      <c r="B5479" s="133"/>
      <c r="C5479" s="133"/>
      <c r="D5479" s="134"/>
      <c r="E5479" s="134"/>
      <c r="F5479" s="134"/>
      <c r="G5479" s="76" t="s">
        <v>2002</v>
      </c>
      <c r="H5479" s="134"/>
      <c r="I5479" s="136"/>
      <c r="J5479" s="136"/>
      <c r="K5479" s="134"/>
    </row>
    <row r="5480" customFormat="false" ht="15" hidden="false" customHeight="false" outlineLevel="0" collapsed="false">
      <c r="A5480" s="41" t="n">
        <v>40680</v>
      </c>
      <c r="B5480" s="68" t="s">
        <v>679</v>
      </c>
      <c r="C5480" s="68" t="s">
        <v>1309</v>
      </c>
      <c r="D5480" s="69" t="n">
        <v>28033</v>
      </c>
      <c r="E5480" s="69"/>
      <c r="F5480" s="3" t="s">
        <v>1162</v>
      </c>
      <c r="H5480" s="3" t="s">
        <v>1162</v>
      </c>
      <c r="I5480" s="29" t="n">
        <v>202</v>
      </c>
      <c r="K5480" s="30" t="s">
        <v>1223</v>
      </c>
      <c r="M5480" s="31" t="n">
        <f aca="false">SUM(P5480,R5480,T5480,V5480,X5480,Z5480,AB5480,AD5480,AF5480,AH5480,AJ5480,AL5480,AN5480,AP5480,AR5480,AT5480,AV5480,AX5480,AZ5480,BB5480)</f>
        <v>3128.89</v>
      </c>
      <c r="O5480" s="0" t="n">
        <v>28816</v>
      </c>
      <c r="P5480" s="31" t="n">
        <v>1205.14</v>
      </c>
      <c r="Q5480" s="0" t="n">
        <v>28884</v>
      </c>
      <c r="R5480" s="31" t="n">
        <v>197.25</v>
      </c>
      <c r="S5480" s="47" t="n">
        <v>28876</v>
      </c>
      <c r="T5480" s="31" t="n">
        <v>270</v>
      </c>
      <c r="U5480" s="47" t="n">
        <v>28877</v>
      </c>
      <c r="V5480" s="31" t="n">
        <v>320</v>
      </c>
      <c r="W5480" s="47" t="n">
        <v>28874</v>
      </c>
      <c r="X5480" s="31" t="n">
        <v>151</v>
      </c>
      <c r="Y5480" s="47" t="n">
        <v>28908</v>
      </c>
      <c r="Z5480" s="31" t="n">
        <v>490.5</v>
      </c>
      <c r="AA5480" s="47" t="n">
        <v>28909</v>
      </c>
      <c r="AB5480" s="31" t="n">
        <v>202.5</v>
      </c>
      <c r="AC5480" s="47" t="n">
        <v>28880</v>
      </c>
      <c r="AD5480" s="31" t="n">
        <v>292.5</v>
      </c>
    </row>
    <row r="5481" customFormat="false" ht="15" hidden="false" customHeight="false" outlineLevel="0" collapsed="false">
      <c r="A5481" s="41" t="n">
        <v>40680</v>
      </c>
      <c r="B5481" s="68" t="s">
        <v>383</v>
      </c>
      <c r="C5481" s="68" t="s">
        <v>1309</v>
      </c>
      <c r="D5481" s="69" t="n">
        <v>28034</v>
      </c>
      <c r="E5481" s="69"/>
      <c r="F5481" s="3" t="s">
        <v>1162</v>
      </c>
      <c r="G5481" s="3" t="s">
        <v>1931</v>
      </c>
      <c r="H5481" s="3" t="s">
        <v>1162</v>
      </c>
      <c r="I5481" s="29" t="n">
        <v>251.9</v>
      </c>
      <c r="K5481" s="30" t="s">
        <v>1232</v>
      </c>
      <c r="M5481" s="31" t="n">
        <f aca="false">SUM(P5481,R5481,T5481,V5481,X5481,Z5481,AB5481,AD5481,AF5481,AH5481,AJ5481,AL5481,AN5481,AP5481,AR5481,AT5481,AV5481,AX5481,AZ5481,BB5481)</f>
        <v>1489.93</v>
      </c>
      <c r="O5481" s="0" t="n">
        <v>28815</v>
      </c>
      <c r="P5481" s="31" t="n">
        <v>52.32</v>
      </c>
      <c r="Q5481" s="0" t="n">
        <v>28813</v>
      </c>
      <c r="R5481" s="31" t="n">
        <v>3.8</v>
      </c>
      <c r="S5481" s="47" t="n">
        <v>28812</v>
      </c>
      <c r="T5481" s="31" t="n">
        <v>440.81</v>
      </c>
      <c r="U5481" s="47" t="n">
        <v>28768</v>
      </c>
      <c r="V5481" s="31" t="n">
        <v>123</v>
      </c>
      <c r="W5481" s="47" t="n">
        <v>28886</v>
      </c>
      <c r="X5481" s="31" t="n">
        <v>384</v>
      </c>
      <c r="Y5481" s="47" t="n">
        <v>28885</v>
      </c>
      <c r="Z5481" s="31" t="n">
        <v>486</v>
      </c>
    </row>
    <row r="5482" customFormat="false" ht="15" hidden="false" customHeight="false" outlineLevel="0" collapsed="false">
      <c r="A5482" s="41" t="n">
        <v>40680</v>
      </c>
      <c r="B5482" s="68" t="s">
        <v>1165</v>
      </c>
      <c r="C5482" s="68" t="s">
        <v>1309</v>
      </c>
      <c r="D5482" s="69" t="n">
        <v>28035</v>
      </c>
      <c r="E5482" s="69"/>
      <c r="F5482" s="3" t="s">
        <v>1162</v>
      </c>
      <c r="H5482" s="3" t="s">
        <v>1162</v>
      </c>
      <c r="I5482" s="29" t="n">
        <v>202</v>
      </c>
      <c r="K5482" s="30" t="s">
        <v>1233</v>
      </c>
      <c r="M5482" s="31" t="n">
        <f aca="false">SUM(P5482,R5482,T5482,V5482,X5482,Z5482,AB5482,AD5482,AF5482,AH5482,AJ5482,AL5482,AN5482,AP5482,AR5482,AT5482,AV5482,AX5482,AZ5482,BB5482)</f>
        <v>18396.03</v>
      </c>
      <c r="O5482" s="0" t="n">
        <v>28946</v>
      </c>
      <c r="P5482" s="31" t="n">
        <v>2846.16</v>
      </c>
      <c r="Q5482" s="0" t="n">
        <v>28811</v>
      </c>
      <c r="R5482" s="31" t="n">
        <v>220.2</v>
      </c>
      <c r="S5482" s="47" t="n">
        <v>28810</v>
      </c>
      <c r="T5482" s="31" t="n">
        <v>241.76</v>
      </c>
      <c r="U5482" s="47" t="n">
        <v>28809</v>
      </c>
      <c r="V5482" s="31" t="n">
        <v>11.05</v>
      </c>
      <c r="W5482" s="47" t="n">
        <v>28808</v>
      </c>
      <c r="X5482" s="31" t="n">
        <v>174.51</v>
      </c>
      <c r="Y5482" s="47" t="n">
        <v>28807</v>
      </c>
      <c r="Z5482" s="31" t="n">
        <v>277.35</v>
      </c>
      <c r="AA5482" s="47" t="n">
        <v>28806</v>
      </c>
      <c r="AB5482" s="31" t="n">
        <v>337.54</v>
      </c>
      <c r="AC5482" s="47" t="n">
        <v>28805</v>
      </c>
      <c r="AD5482" s="31" t="n">
        <v>455.22</v>
      </c>
      <c r="AE5482" s="47" t="n">
        <v>28804</v>
      </c>
      <c r="AF5482" s="31" t="n">
        <v>172.75</v>
      </c>
      <c r="AG5482" s="47" t="n">
        <v>28803</v>
      </c>
      <c r="AH5482" s="31" t="n">
        <v>1810.25</v>
      </c>
      <c r="AI5482" s="47" t="n">
        <v>28802</v>
      </c>
      <c r="AJ5482" s="31" t="n">
        <v>1654.49</v>
      </c>
      <c r="AK5482" s="47" t="n">
        <v>28889</v>
      </c>
      <c r="AL5482" s="31" t="n">
        <v>202.5</v>
      </c>
      <c r="AM5482" s="47" t="n">
        <v>28890</v>
      </c>
      <c r="AN5482" s="31" t="n">
        <v>182.25</v>
      </c>
      <c r="AO5482" s="47" t="n">
        <v>28859</v>
      </c>
      <c r="AP5482" s="31" t="n">
        <v>9810</v>
      </c>
    </row>
    <row r="5483" customFormat="false" ht="15" hidden="false" customHeight="false" outlineLevel="0" collapsed="false">
      <c r="A5483" s="41" t="n">
        <v>40680</v>
      </c>
      <c r="B5483" s="68" t="s">
        <v>1176</v>
      </c>
      <c r="C5483" s="68" t="s">
        <v>595</v>
      </c>
      <c r="D5483" s="69" t="n">
        <v>28036</v>
      </c>
      <c r="E5483" s="69"/>
      <c r="F5483" s="42" t="n">
        <v>0.5</v>
      </c>
      <c r="G5483" s="3" t="s">
        <v>1170</v>
      </c>
      <c r="H5483" s="3" t="s">
        <v>1305</v>
      </c>
      <c r="I5483" s="29" t="n">
        <v>113</v>
      </c>
      <c r="K5483" s="30" t="s">
        <v>1222</v>
      </c>
      <c r="M5483" s="31" t="n">
        <f aca="false">SUM(P5483,R5483,T5483,V5483,X5483,Z5483,AB5483,AD5483,AF5483,AH5483,AJ5483,AL5483,AN5483,AP5483,AR5483,AT5483,AV5483,AX5483,AZ5483,BB5483)</f>
        <v>0</v>
      </c>
    </row>
    <row r="5484" customFormat="false" ht="15" hidden="false" customHeight="false" outlineLevel="0" collapsed="false">
      <c r="A5484" s="41" t="n">
        <v>40680</v>
      </c>
      <c r="B5484" s="68" t="s">
        <v>1189</v>
      </c>
      <c r="C5484" s="68" t="s">
        <v>925</v>
      </c>
      <c r="D5484" s="69" t="n">
        <v>28037</v>
      </c>
      <c r="E5484" s="69"/>
      <c r="F5484" s="42" t="n">
        <v>0.677083333333333</v>
      </c>
      <c r="H5484" s="42" t="n">
        <v>0.375</v>
      </c>
      <c r="I5484" s="29" t="n">
        <v>215.6</v>
      </c>
      <c r="K5484" s="30" t="s">
        <v>1231</v>
      </c>
      <c r="M5484" s="31" t="n">
        <f aca="false">SUM(P5484,R5484,T5484,V5484,X5484,Z5484,AB5484,AD5484,AF5484,AH5484,AJ5484,AL5484,AN5484,AP5484,AR5484,AT5484,AV5484,AX5484,AZ5484,BB5484)</f>
        <v>0</v>
      </c>
    </row>
    <row r="5485" customFormat="false" ht="15" hidden="false" customHeight="false" outlineLevel="0" collapsed="false">
      <c r="A5485" s="41" t="n">
        <v>40680</v>
      </c>
      <c r="B5485" s="68" t="s">
        <v>1173</v>
      </c>
      <c r="C5485" s="68" t="s">
        <v>1049</v>
      </c>
      <c r="D5485" s="69" t="n">
        <v>28038</v>
      </c>
      <c r="E5485" s="69"/>
      <c r="F5485" s="42" t="n">
        <v>0.770833333333334</v>
      </c>
      <c r="H5485" s="42" t="n">
        <v>0.4375</v>
      </c>
      <c r="I5485" s="29" t="n">
        <v>189</v>
      </c>
      <c r="K5485" s="30" t="s">
        <v>1212</v>
      </c>
      <c r="M5485" s="31" t="n">
        <f aca="false">SUM(P5485,R5485,T5485,V5485,X5485,Z5485,AB5485,AD5485,AF5485,AH5485,AJ5485,AL5485,AN5485,AP5485,AR5485,AT5485,AV5485,AX5485,AZ5485,BB5485)</f>
        <v>0</v>
      </c>
    </row>
    <row r="5486" customFormat="false" ht="15" hidden="false" customHeight="false" outlineLevel="0" collapsed="false">
      <c r="A5486" s="41" t="n">
        <v>40680</v>
      </c>
      <c r="B5486" s="68" t="s">
        <v>1193</v>
      </c>
      <c r="C5486" s="68" t="s">
        <v>700</v>
      </c>
      <c r="D5486" s="69" t="n">
        <v>28039</v>
      </c>
      <c r="E5486" s="69"/>
      <c r="F5486" s="42" t="n">
        <v>0.71875</v>
      </c>
      <c r="G5486" s="3" t="s">
        <v>1170</v>
      </c>
      <c r="H5486" s="3" t="s">
        <v>1440</v>
      </c>
      <c r="I5486" s="29" t="n">
        <v>194</v>
      </c>
      <c r="K5486" s="30" t="s">
        <v>1216</v>
      </c>
      <c r="M5486" s="31" t="n">
        <f aca="false">SUM(P5486,R5486,T5486,V5486,X5486,Z5486,AB5486,AD5486,AF5486,AH5486,AJ5486,AL5486,AN5486,AP5486,AR5486,AT5486,AV5486,AX5486,AZ5486,BB5486)</f>
        <v>0</v>
      </c>
    </row>
    <row r="5487" customFormat="false" ht="15" hidden="false" customHeight="false" outlineLevel="0" collapsed="false">
      <c r="A5487" s="41" t="n">
        <v>40680</v>
      </c>
      <c r="B5487" s="68" t="s">
        <v>1199</v>
      </c>
      <c r="C5487" s="68" t="s">
        <v>979</v>
      </c>
      <c r="D5487" s="69" t="n">
        <v>28040</v>
      </c>
      <c r="E5487" s="69"/>
      <c r="F5487" s="42" t="n">
        <v>0.572916666666667</v>
      </c>
      <c r="G5487" s="3" t="s">
        <v>1241</v>
      </c>
      <c r="H5487" s="3" t="s">
        <v>1305</v>
      </c>
      <c r="I5487" s="29" t="n">
        <v>110.6</v>
      </c>
      <c r="K5487" s="30" t="s">
        <v>1253</v>
      </c>
      <c r="M5487" s="31" t="n">
        <f aca="false">SUM(P5487,R5487,T5487,V5487,X5487,Z5487,AB5487,AD5487,AF5487,AH5487,AJ5487,AL5487,AN5487,AP5487,AR5487,AT5487,AV5487,AX5487,AZ5487,BB5487)</f>
        <v>0</v>
      </c>
    </row>
    <row r="5488" customFormat="false" ht="15" hidden="false" customHeight="false" outlineLevel="0" collapsed="false">
      <c r="A5488" s="41" t="n">
        <v>40680</v>
      </c>
      <c r="B5488" s="68" t="s">
        <v>1832</v>
      </c>
      <c r="C5488" s="68" t="s">
        <v>11</v>
      </c>
      <c r="D5488" s="69" t="n">
        <v>28041</v>
      </c>
      <c r="E5488" s="69"/>
      <c r="F5488" s="42" t="n">
        <v>0.621527777777778</v>
      </c>
      <c r="G5488" s="3" t="s">
        <v>1247</v>
      </c>
      <c r="H5488" s="3" t="s">
        <v>1326</v>
      </c>
      <c r="I5488" s="29" t="n">
        <v>149</v>
      </c>
      <c r="K5488" s="30" t="s">
        <v>1833</v>
      </c>
      <c r="M5488" s="31" t="n">
        <f aca="false">SUM(P5488,R5488,T5488,V5488,X5488,Z5488,AB5488,AD5488,AF5488,AH5488,AJ5488,AL5488,AN5488,AP5488,AR5488,AT5488,AV5488,AX5488,AZ5488,BB5488)</f>
        <v>24925.3</v>
      </c>
      <c r="O5488" s="0" t="n">
        <v>1512</v>
      </c>
      <c r="P5488" s="31" t="n">
        <v>6004</v>
      </c>
      <c r="Q5488" s="0" t="n">
        <v>1511</v>
      </c>
      <c r="R5488" s="31" t="n">
        <v>6033.3</v>
      </c>
      <c r="S5488" s="47" t="n">
        <v>1510</v>
      </c>
      <c r="T5488" s="31" t="n">
        <v>3312</v>
      </c>
      <c r="U5488" s="47" t="n">
        <v>1509</v>
      </c>
      <c r="V5488" s="31" t="n">
        <v>4104</v>
      </c>
      <c r="W5488" s="47" t="n">
        <v>1508</v>
      </c>
      <c r="X5488" s="31" t="n">
        <v>5472</v>
      </c>
    </row>
    <row r="5489" customFormat="false" ht="15" hidden="false" customHeight="false" outlineLevel="0" collapsed="false">
      <c r="A5489" s="41" t="n">
        <v>40680</v>
      </c>
      <c r="B5489" s="68" t="s">
        <v>1169</v>
      </c>
      <c r="C5489" s="68" t="s">
        <v>925</v>
      </c>
      <c r="D5489" s="69" t="n">
        <v>28042</v>
      </c>
      <c r="E5489" s="69"/>
      <c r="F5489" s="42" t="n">
        <v>0.631944444444444</v>
      </c>
      <c r="H5489" s="42" t="n">
        <v>0.3125</v>
      </c>
      <c r="I5489" s="29" t="n">
        <v>180.5</v>
      </c>
      <c r="K5489" s="30" t="s">
        <v>1214</v>
      </c>
      <c r="M5489" s="31" t="n">
        <f aca="false">SUM(P5489,R5489,T5489,V5489,X5489,Z5489,AB5489,AD5489,AF5489,AH5489,AJ5489,AL5489,AN5489,AP5489,AR5489,AT5489,AV5489,AX5489,AZ5489,BB5489)</f>
        <v>0</v>
      </c>
    </row>
    <row r="5490" customFormat="false" ht="15" hidden="false" customHeight="false" outlineLevel="0" collapsed="false">
      <c r="A5490" s="41" t="n">
        <v>40680</v>
      </c>
      <c r="B5490" s="68" t="s">
        <v>1197</v>
      </c>
      <c r="C5490" s="68" t="s">
        <v>714</v>
      </c>
      <c r="D5490" s="69" t="n">
        <v>28043</v>
      </c>
      <c r="E5490" s="69"/>
      <c r="F5490" s="42" t="n">
        <v>0.5</v>
      </c>
      <c r="G5490" s="3" t="s">
        <v>1170</v>
      </c>
      <c r="H5490" s="3" t="s">
        <v>1308</v>
      </c>
      <c r="I5490" s="29" t="n">
        <v>91.9</v>
      </c>
      <c r="K5490" s="30" t="s">
        <v>1259</v>
      </c>
      <c r="M5490" s="31" t="n">
        <f aca="false">SUM(P5490,R5490,T5490,V5490,X5490,Z5490,AB5490,AD5490,AF5490,AH5490,AJ5490,AL5490,AN5490,AP5490,AR5490,AT5490,AV5490,AX5490,AZ5490,BB5490)</f>
        <v>12400</v>
      </c>
      <c r="O5490" s="0" t="n">
        <v>385</v>
      </c>
      <c r="P5490" s="31" t="n">
        <v>6200</v>
      </c>
      <c r="Q5490" s="0" t="n">
        <v>386</v>
      </c>
      <c r="R5490" s="31" t="n">
        <v>6200</v>
      </c>
    </row>
    <row r="5491" customFormat="false" ht="15" hidden="false" customHeight="false" outlineLevel="0" collapsed="false">
      <c r="A5491" s="41" t="n">
        <v>40680</v>
      </c>
      <c r="B5491" s="68" t="s">
        <v>627</v>
      </c>
      <c r="C5491" s="68" t="s">
        <v>1300</v>
      </c>
      <c r="D5491" s="69" t="n">
        <v>28044</v>
      </c>
      <c r="E5491" s="69"/>
      <c r="F5491" s="42" t="n">
        <v>0.791666666666667</v>
      </c>
      <c r="H5491" s="42" t="n">
        <v>0.4375</v>
      </c>
      <c r="I5491" s="29" t="n">
        <v>199.4</v>
      </c>
      <c r="K5491" s="30" t="s">
        <v>1303</v>
      </c>
      <c r="M5491" s="31" t="n">
        <f aca="false">SUM(P5491,R5491,T5491,V5491,X5491,Z5491,AB5491,AD5491,AF5491,AH5491,AJ5491,AL5491,AN5491,AP5491,AR5491,AT5491,AV5491,AX5491,AZ5491,BB5491)</f>
        <v>5532</v>
      </c>
      <c r="O5491" s="0" t="n">
        <v>225</v>
      </c>
      <c r="P5491" s="31" t="n">
        <v>2308.8</v>
      </c>
      <c r="Q5491" s="0" t="n">
        <v>135</v>
      </c>
      <c r="R5491" s="31" t="n">
        <v>3223.2</v>
      </c>
    </row>
    <row r="5492" customFormat="false" ht="15" hidden="false" customHeight="false" outlineLevel="0" collapsed="false">
      <c r="A5492" s="41" t="n">
        <v>40680</v>
      </c>
      <c r="B5492" s="68" t="s">
        <v>96</v>
      </c>
      <c r="C5492" s="68" t="s">
        <v>892</v>
      </c>
      <c r="D5492" s="69" t="n">
        <v>28045</v>
      </c>
      <c r="E5492" s="69"/>
      <c r="F5492" s="42" t="n">
        <v>0.652777777777778</v>
      </c>
      <c r="H5492" s="42" t="n">
        <v>0.288194444444444</v>
      </c>
      <c r="I5492" s="29" t="n">
        <v>117.6</v>
      </c>
      <c r="K5492" s="30" t="s">
        <v>1237</v>
      </c>
      <c r="M5492" s="31" t="n">
        <f aca="false">SUM(P5492,R5492,T5492,V5492,X5492,Z5492,AB5492,AD5492,AF5492,AH5492,AJ5492,AL5492,AN5492,AP5492,AR5492,AT5492,AV5492,AX5492,AZ5492,BB5492)</f>
        <v>0</v>
      </c>
    </row>
    <row r="5493" customFormat="false" ht="15" hidden="false" customHeight="false" outlineLevel="0" collapsed="false">
      <c r="A5493" s="41" t="n">
        <v>40680</v>
      </c>
      <c r="B5493" s="68" t="s">
        <v>1665</v>
      </c>
      <c r="C5493" s="68" t="s">
        <v>490</v>
      </c>
      <c r="D5493" s="69" t="n">
        <v>28046</v>
      </c>
      <c r="E5493" s="69"/>
      <c r="F5493" s="42" t="n">
        <v>0.729166666666667</v>
      </c>
      <c r="H5493" s="42" t="n">
        <v>0.354166666666667</v>
      </c>
      <c r="I5493" s="29" t="n">
        <v>161.5</v>
      </c>
      <c r="K5493" s="30" t="s">
        <v>2003</v>
      </c>
      <c r="M5493" s="31" t="n">
        <f aca="false">SUM(P5493,R5493,T5493,V5493,X5493,Z5493,AB5493,AD5493,AF5493,AH5493,AJ5493,AL5493,AN5493,AP5493,AR5493,AT5493,AV5493,AX5493,AZ5493,BB5493)</f>
        <v>0</v>
      </c>
    </row>
    <row r="5494" customFormat="false" ht="15" hidden="false" customHeight="false" outlineLevel="0" collapsed="false">
      <c r="A5494" s="41" t="n">
        <v>40680</v>
      </c>
      <c r="B5494" s="68" t="s">
        <v>1745</v>
      </c>
      <c r="C5494" s="68" t="s">
        <v>1215</v>
      </c>
      <c r="D5494" s="69" t="n">
        <v>28047</v>
      </c>
      <c r="E5494" s="69"/>
      <c r="F5494" s="42" t="n">
        <v>0.574305555555555</v>
      </c>
      <c r="H5494" s="42" t="n">
        <v>0.166666666666667</v>
      </c>
      <c r="I5494" s="29" t="n">
        <v>77</v>
      </c>
      <c r="K5494" s="30" t="s">
        <v>1766</v>
      </c>
      <c r="M5494" s="31" t="n">
        <f aca="false">SUM(P5494,R5494,T5494,V5494,X5494,Z5494,AB5494,AD5494,AF5494,AH5494,AJ5494,AL5494,AN5494,AP5494,AR5494,AT5494,AV5494,AX5494,AZ5494,BB5494)</f>
        <v>0</v>
      </c>
    </row>
    <row r="5495" customFormat="false" ht="15" hidden="false" customHeight="false" outlineLevel="0" collapsed="false">
      <c r="A5495" s="41" t="n">
        <v>40680</v>
      </c>
      <c r="B5495" s="68" t="s">
        <v>708</v>
      </c>
      <c r="C5495" s="201" t="s">
        <v>1969</v>
      </c>
      <c r="D5495" s="69" t="n">
        <v>28048</v>
      </c>
      <c r="E5495" s="69"/>
      <c r="F5495" s="42" t="n">
        <v>0.708333333333333</v>
      </c>
      <c r="H5495" s="42" t="n">
        <v>0.166666666666667</v>
      </c>
      <c r="I5495" s="29" t="n">
        <v>77</v>
      </c>
      <c r="K5495" s="30" t="s">
        <v>1989</v>
      </c>
      <c r="M5495" s="31" t="n">
        <f aca="false">SUM(P5495,R5495,T5495,V5495,X5495,Z5495,AB5495,AD5495,AF5495,AH5495,AJ5495,AL5495,AN5495,AP5495,AR5495,AT5495,AV5495,AX5495,AZ5495,BB5495)</f>
        <v>0</v>
      </c>
    </row>
    <row r="5496" customFormat="false" ht="15" hidden="false" customHeight="false" outlineLevel="0" collapsed="false">
      <c r="A5496" s="41" t="n">
        <v>40680</v>
      </c>
      <c r="B5496" s="68" t="s">
        <v>1639</v>
      </c>
      <c r="C5496" s="201" t="s">
        <v>1956</v>
      </c>
      <c r="D5496" s="69" t="n">
        <v>28049</v>
      </c>
      <c r="E5496" s="69"/>
      <c r="F5496" s="42" t="n">
        <v>0.850694444444444</v>
      </c>
      <c r="H5496" s="42" t="n">
        <v>0.354166666666667</v>
      </c>
      <c r="I5496" s="29" t="n">
        <v>226.5</v>
      </c>
      <c r="K5496" s="30" t="s">
        <v>1621</v>
      </c>
      <c r="M5496" s="31" t="n">
        <f aca="false">SUM(P5496,R5496,T5496,V5496,X5496,Z5496,AB5496,AD5496,AF5496,AH5496,AJ5496,AL5496,AN5496,AP5496,AR5496,AT5496,AV5496,AX5496,AZ5496,BB5496)</f>
        <v>0</v>
      </c>
    </row>
    <row r="5497" customFormat="false" ht="15" hidden="false" customHeight="false" outlineLevel="0" collapsed="false">
      <c r="A5497" s="41" t="n">
        <v>40680</v>
      </c>
      <c r="B5497" s="68" t="s">
        <v>1208</v>
      </c>
      <c r="C5497" s="201" t="s">
        <v>1032</v>
      </c>
      <c r="D5497" s="69" t="n">
        <v>28050</v>
      </c>
      <c r="E5497" s="69"/>
      <c r="F5497" s="42" t="n">
        <v>0.645833333333333</v>
      </c>
      <c r="H5497" s="42" t="n">
        <v>0.333333333333333</v>
      </c>
      <c r="I5497" s="29" t="n">
        <v>301</v>
      </c>
      <c r="K5497" s="30" t="s">
        <v>1238</v>
      </c>
      <c r="M5497" s="31" t="n">
        <f aca="false">SUM(P5497,R5497,T5497,V5497,X5497,Z5497,AB5497,AD5497,AF5497,AH5497,AJ5497,AL5497,AN5497,AP5497,AR5497,AT5497,AV5497,AX5497,AZ5497,BB5497)</f>
        <v>0</v>
      </c>
    </row>
    <row r="5498" customFormat="false" ht="15" hidden="false" customHeight="false" outlineLevel="0" collapsed="false">
      <c r="A5498" s="41" t="n">
        <v>40680</v>
      </c>
      <c r="B5498" s="68" t="s">
        <v>1197</v>
      </c>
      <c r="C5498" s="68" t="s">
        <v>785</v>
      </c>
      <c r="D5498" s="69" t="n">
        <v>28051</v>
      </c>
      <c r="E5498" s="69"/>
      <c r="F5498" s="42" t="n">
        <v>0.760416666666667</v>
      </c>
      <c r="H5498" s="42" t="n">
        <v>0.1875</v>
      </c>
      <c r="I5498" s="29" t="n">
        <v>86</v>
      </c>
      <c r="K5498" s="30" t="s">
        <v>1259</v>
      </c>
      <c r="M5498" s="31" t="n">
        <f aca="false">SUM(P5498,R5498,T5498,V5498,X5498,Z5498,AB5498,AD5498,AF5498,AH5498,AJ5498,AL5498,AN5498,AP5498,AR5498,AT5498,AV5498,AX5498,AZ5498,BB5498)</f>
        <v>0</v>
      </c>
    </row>
    <row r="5499" customFormat="false" ht="15" hidden="false" customHeight="false" outlineLevel="0" collapsed="false">
      <c r="A5499" s="41"/>
      <c r="B5499" s="68"/>
      <c r="C5499" s="68"/>
      <c r="D5499" s="69"/>
      <c r="E5499" s="69"/>
    </row>
    <row r="5500" customFormat="false" ht="15" hidden="false" customHeight="false" outlineLevel="0" collapsed="false">
      <c r="A5500" s="132"/>
      <c r="B5500" s="176"/>
      <c r="C5500" s="176"/>
      <c r="D5500" s="177"/>
      <c r="E5500" s="177"/>
      <c r="F5500" s="134"/>
      <c r="G5500" s="134"/>
      <c r="H5500" s="134"/>
      <c r="I5500" s="136"/>
      <c r="J5500" s="136"/>
      <c r="K5500" s="134"/>
    </row>
    <row r="5501" customFormat="false" ht="18.75" hidden="false" customHeight="false" outlineLevel="0" collapsed="false">
      <c r="A5501" s="132"/>
      <c r="B5501" s="176"/>
      <c r="C5501" s="176"/>
      <c r="D5501" s="177"/>
      <c r="E5501" s="177"/>
      <c r="F5501" s="134"/>
      <c r="G5501" s="76" t="s">
        <v>1343</v>
      </c>
      <c r="H5501" s="134"/>
      <c r="I5501" s="136"/>
      <c r="J5501" s="136"/>
      <c r="K5501" s="134"/>
    </row>
    <row r="5502" customFormat="false" ht="15" hidden="false" customHeight="false" outlineLevel="0" collapsed="false">
      <c r="A5502" s="41" t="n">
        <v>40681</v>
      </c>
      <c r="B5502" s="0" t="s">
        <v>1745</v>
      </c>
      <c r="C5502" s="0" t="s">
        <v>490</v>
      </c>
      <c r="D5502" s="3" t="n">
        <v>28052</v>
      </c>
      <c r="F5502" s="42" t="n">
        <v>0.666666666666667</v>
      </c>
      <c r="H5502" s="42" t="n">
        <v>0.4375</v>
      </c>
      <c r="I5502" s="29" t="n">
        <v>203.5</v>
      </c>
      <c r="K5502" s="30" t="s">
        <v>1766</v>
      </c>
      <c r="M5502" s="31" t="n">
        <f aca="false">SUM(P5502,R5502,T5502,V5502,X5502,Z5502,AB5502,AD5502,AF5502,AH5502,AJ5502,AL5502,AN5502,AP5502,AR5502,AT5502,AV5502,AX5502,AZ5502,BB5502)</f>
        <v>0</v>
      </c>
    </row>
    <row r="5503" customFormat="false" ht="15" hidden="false" customHeight="false" outlineLevel="0" collapsed="false">
      <c r="A5503" s="41" t="n">
        <v>40681</v>
      </c>
      <c r="B5503" s="0" t="s">
        <v>1994</v>
      </c>
      <c r="C5503" s="0" t="s">
        <v>490</v>
      </c>
      <c r="D5503" s="3" t="n">
        <v>28053</v>
      </c>
      <c r="F5503" s="42" t="n">
        <v>0.708333333333333</v>
      </c>
      <c r="H5503" s="42" t="n">
        <v>0.479166666666667</v>
      </c>
      <c r="I5503" s="29" t="n">
        <v>218.5</v>
      </c>
      <c r="K5503" s="30" t="s">
        <v>1989</v>
      </c>
      <c r="M5503" s="31" t="n">
        <f aca="false">SUM(P5503,R5503,T5503,V5503,X5503,Z5503,AB5503,AD5503,AF5503,AH5503,AJ5503,AL5503,AN5503,AP5503,AR5503,AT5503,AV5503,AX5503,AZ5503,BB5503)</f>
        <v>0</v>
      </c>
    </row>
    <row r="5504" customFormat="false" ht="15" hidden="false" customHeight="false" outlineLevel="0" collapsed="false">
      <c r="A5504" s="41" t="n">
        <v>40681</v>
      </c>
      <c r="B5504" s="68" t="s">
        <v>679</v>
      </c>
      <c r="C5504" s="68" t="s">
        <v>1206</v>
      </c>
      <c r="D5504" s="3" t="n">
        <v>28054</v>
      </c>
      <c r="F5504" s="3" t="s">
        <v>1162</v>
      </c>
      <c r="H5504" s="3" t="s">
        <v>1162</v>
      </c>
      <c r="I5504" s="29" t="n">
        <v>202</v>
      </c>
      <c r="K5504" s="30" t="s">
        <v>1223</v>
      </c>
      <c r="M5504" s="31" t="n">
        <f aca="false">SUM(P5504,R5504,T5504,V5504,X5504,Z5504,AB5504,AD5504,AF5504,AH5504,AJ5504,AL5504,AN5504,AP5504,AR5504,AT5504,AV5504,AX5504,AZ5504,BB5504)</f>
        <v>18364.06</v>
      </c>
      <c r="O5504" s="0" t="n">
        <v>28935</v>
      </c>
      <c r="P5504" s="31" t="n">
        <v>294.97</v>
      </c>
      <c r="Q5504" s="0" t="n">
        <v>28940</v>
      </c>
      <c r="R5504" s="31" t="n">
        <v>388.88</v>
      </c>
      <c r="S5504" s="47" t="n">
        <v>28941</v>
      </c>
      <c r="T5504" s="31" t="n">
        <v>499.79</v>
      </c>
      <c r="U5504" s="47" t="n">
        <v>28942</v>
      </c>
      <c r="V5504" s="31" t="n">
        <v>182.4</v>
      </c>
      <c r="W5504" s="47" t="n">
        <v>29002</v>
      </c>
      <c r="X5504" s="31" t="n">
        <v>255</v>
      </c>
      <c r="Y5504" s="47" t="n">
        <v>29000</v>
      </c>
      <c r="Z5504" s="31" t="n">
        <v>1080.01</v>
      </c>
      <c r="AA5504" s="47" t="n">
        <v>28993</v>
      </c>
      <c r="AB5504" s="31" t="n">
        <v>202.5</v>
      </c>
      <c r="AC5504" s="47" t="n">
        <v>28990</v>
      </c>
      <c r="AD5504" s="31" t="n">
        <v>27</v>
      </c>
      <c r="AE5504" s="47" t="n">
        <v>28989</v>
      </c>
      <c r="AF5504" s="31" t="n">
        <v>429</v>
      </c>
      <c r="AG5504" s="47" t="n">
        <v>28986</v>
      </c>
      <c r="AH5504" s="31" t="n">
        <v>1909.51</v>
      </c>
      <c r="AI5504" s="47" t="n">
        <v>28984</v>
      </c>
      <c r="AJ5504" s="31" t="n">
        <v>270</v>
      </c>
      <c r="AK5504" s="47" t="n">
        <v>29003</v>
      </c>
      <c r="AL5504" s="31" t="n">
        <v>12825</v>
      </c>
    </row>
    <row r="5505" customFormat="false" ht="15" hidden="false" customHeight="false" outlineLevel="0" collapsed="false">
      <c r="A5505" s="41" t="n">
        <v>40681</v>
      </c>
      <c r="B5505" s="68" t="s">
        <v>383</v>
      </c>
      <c r="C5505" s="68" t="s">
        <v>1206</v>
      </c>
      <c r="D5505" s="3" t="n">
        <v>28055</v>
      </c>
      <c r="F5505" s="3" t="s">
        <v>1162</v>
      </c>
      <c r="G5505" s="3" t="s">
        <v>1602</v>
      </c>
      <c r="H5505" s="3" t="s">
        <v>1162</v>
      </c>
      <c r="I5505" s="29" t="n">
        <v>228.1</v>
      </c>
      <c r="K5505" s="30" t="s">
        <v>1232</v>
      </c>
      <c r="M5505" s="31" t="n">
        <f aca="false">SUM(P5505,R5505,T5505,V5505,X5505,Z5505,AB5505,AD5505,AF5505,AH5505,AJ5505,AL5505,AN5505,AP5505,AR5505,AT5505,AV5505,AX5505,AZ5505,BB5505)</f>
        <v>15294.72</v>
      </c>
      <c r="O5505" s="0" t="n">
        <v>28944</v>
      </c>
      <c r="P5505" s="31" t="n">
        <v>831.13</v>
      </c>
      <c r="Q5505" s="0" t="n">
        <v>28814</v>
      </c>
      <c r="R5505" s="31" t="n">
        <v>2975.57</v>
      </c>
      <c r="S5505" s="47" t="n">
        <v>28994</v>
      </c>
      <c r="T5505" s="31" t="n">
        <v>3000.01</v>
      </c>
      <c r="U5505" s="47" t="n">
        <v>28987</v>
      </c>
      <c r="V5505" s="31" t="n">
        <v>400</v>
      </c>
      <c r="W5505" s="47" t="n">
        <v>28983</v>
      </c>
      <c r="X5505" s="31" t="n">
        <v>1200</v>
      </c>
      <c r="Y5505" s="47" t="n">
        <v>28982</v>
      </c>
      <c r="Z5505" s="31" t="n">
        <v>292.01</v>
      </c>
      <c r="AA5505" s="47" t="n">
        <v>29001</v>
      </c>
      <c r="AB5505" s="31" t="n">
        <v>109</v>
      </c>
      <c r="AC5505" s="47" t="n">
        <v>28981</v>
      </c>
      <c r="AD5505" s="31" t="n">
        <v>277</v>
      </c>
      <c r="AE5505" s="47" t="n">
        <v>28979</v>
      </c>
      <c r="AF5505" s="31" t="n">
        <v>4260</v>
      </c>
      <c r="AG5505" s="47" t="n">
        <v>29005</v>
      </c>
      <c r="AH5505" s="31" t="n">
        <v>1950</v>
      </c>
    </row>
    <row r="5506" customFormat="false" ht="15" hidden="false" customHeight="false" outlineLevel="0" collapsed="false">
      <c r="A5506" s="41" t="n">
        <v>40681</v>
      </c>
      <c r="B5506" s="68" t="s">
        <v>1165</v>
      </c>
      <c r="C5506" s="68" t="s">
        <v>1206</v>
      </c>
      <c r="D5506" s="3" t="n">
        <v>28056</v>
      </c>
      <c r="F5506" s="3" t="s">
        <v>1162</v>
      </c>
      <c r="H5506" s="3" t="s">
        <v>1162</v>
      </c>
      <c r="I5506" s="29" t="n">
        <v>202</v>
      </c>
      <c r="K5506" s="30" t="s">
        <v>1233</v>
      </c>
      <c r="M5506" s="31" t="n">
        <f aca="false">SUM(P5506,R5506,T5506,V5506,X5506,Z5506,AB5506,AD5506,AF5506,AH5506,AJ5506,AL5506,AN5506,AP5506,AR5506,AT5506,AV5506,AX5506,AZ5506,BB5506)</f>
        <v>6808.37</v>
      </c>
      <c r="O5506" s="0" t="n">
        <v>28917</v>
      </c>
      <c r="P5506" s="31" t="n">
        <v>498.22</v>
      </c>
      <c r="Q5506" s="0" t="n">
        <v>28923</v>
      </c>
      <c r="R5506" s="31" t="n">
        <v>146.43</v>
      </c>
      <c r="S5506" s="47" t="n">
        <v>28922</v>
      </c>
      <c r="T5506" s="31" t="n">
        <v>335.72</v>
      </c>
      <c r="U5506" s="47" t="n">
        <v>28933</v>
      </c>
      <c r="V5506" s="31" t="n">
        <v>115.75</v>
      </c>
      <c r="W5506" s="47" t="n">
        <v>28939</v>
      </c>
      <c r="X5506" s="31" t="n">
        <v>11.4</v>
      </c>
      <c r="Y5506" s="47" t="n">
        <v>28932</v>
      </c>
      <c r="Z5506" s="31" t="n">
        <v>174.65</v>
      </c>
      <c r="AA5506" s="47" t="n">
        <v>28931</v>
      </c>
      <c r="AB5506" s="31" t="n">
        <v>220.88</v>
      </c>
      <c r="AC5506" s="47" t="n">
        <v>28930</v>
      </c>
      <c r="AD5506" s="31" t="n">
        <v>114.5</v>
      </c>
      <c r="AE5506" s="47" t="n">
        <v>28929</v>
      </c>
      <c r="AF5506" s="31" t="n">
        <v>864.62</v>
      </c>
      <c r="AG5506" s="47" t="n">
        <v>28928</v>
      </c>
      <c r="AH5506" s="31" t="n">
        <v>130.66</v>
      </c>
      <c r="AI5506" s="47" t="n">
        <v>28927</v>
      </c>
      <c r="AJ5506" s="31" t="n">
        <v>318.81</v>
      </c>
      <c r="AK5506" s="47" t="n">
        <v>28923</v>
      </c>
      <c r="AL5506" s="31" t="n">
        <v>347.7</v>
      </c>
      <c r="AM5506" s="47" t="n">
        <v>28925</v>
      </c>
      <c r="AN5506" s="31" t="n">
        <v>400.52</v>
      </c>
      <c r="AO5506" s="47" t="n">
        <v>28924</v>
      </c>
      <c r="AP5506" s="31" t="n">
        <v>146.43</v>
      </c>
      <c r="AQ5506" s="47" t="n">
        <v>28921</v>
      </c>
      <c r="AR5506" s="31" t="n">
        <v>252.8</v>
      </c>
      <c r="AS5506" s="0" t="n">
        <v>28920</v>
      </c>
      <c r="AT5506" s="31" t="n">
        <v>950.38</v>
      </c>
      <c r="AU5506" s="0" t="n">
        <v>28919</v>
      </c>
      <c r="AV5506" s="31" t="n">
        <v>174.4</v>
      </c>
      <c r="AW5506" s="0" t="n">
        <v>28918</v>
      </c>
      <c r="AX5506" s="31" t="n">
        <v>507.4</v>
      </c>
      <c r="AY5506" s="0" t="n">
        <v>28938</v>
      </c>
      <c r="AZ5506" s="31" t="n">
        <v>1097.1</v>
      </c>
    </row>
    <row r="5507" customFormat="false" ht="15" hidden="false" customHeight="false" outlineLevel="0" collapsed="false">
      <c r="A5507" s="41" t="n">
        <v>40681</v>
      </c>
      <c r="B5507" s="68" t="s">
        <v>627</v>
      </c>
      <c r="C5507" s="68" t="s">
        <v>1206</v>
      </c>
      <c r="D5507" s="3" t="n">
        <v>28057</v>
      </c>
      <c r="F5507" s="3" t="s">
        <v>1162</v>
      </c>
      <c r="H5507" s="3" t="s">
        <v>1162</v>
      </c>
      <c r="I5507" s="29" t="n">
        <v>202</v>
      </c>
      <c r="K5507" s="30" t="s">
        <v>1303</v>
      </c>
      <c r="M5507" s="31" t="n">
        <f aca="false">SUM(P5507,R5507,T5507,V5507,X5507,Z5507,AB5507,AD5507,AF5507,AH5507,AJ5507,AL5507,AN5507,AP5507,AR5507,AT5507,AV5507,AX5507,AZ5507,BB5507)</f>
        <v>31051.25</v>
      </c>
      <c r="O5507" s="0" t="n">
        <v>28974</v>
      </c>
      <c r="P5507" s="31" t="n">
        <v>7300</v>
      </c>
      <c r="Q5507" s="0" t="n">
        <v>28972</v>
      </c>
      <c r="R5507" s="31" t="n">
        <v>10875</v>
      </c>
      <c r="S5507" s="47" t="n">
        <v>28978</v>
      </c>
      <c r="T5507" s="31" t="n">
        <v>1000</v>
      </c>
      <c r="U5507" s="47" t="n">
        <v>28973</v>
      </c>
      <c r="V5507" s="31" t="n">
        <v>7600</v>
      </c>
      <c r="W5507" s="47" t="n">
        <v>29007</v>
      </c>
      <c r="X5507" s="31" t="n">
        <v>3000</v>
      </c>
      <c r="Y5507" s="47" t="n">
        <v>28934</v>
      </c>
      <c r="Z5507" s="31" t="n">
        <v>1276.25</v>
      </c>
    </row>
    <row r="5508" customFormat="false" ht="15" hidden="false" customHeight="false" outlineLevel="0" collapsed="false">
      <c r="A5508" s="41" t="n">
        <v>40681</v>
      </c>
      <c r="B5508" s="0" t="s">
        <v>1189</v>
      </c>
      <c r="C5508" s="0" t="s">
        <v>925</v>
      </c>
      <c r="D5508" s="3" t="n">
        <v>28058</v>
      </c>
      <c r="F5508" s="42" t="n">
        <v>0.71875</v>
      </c>
      <c r="H5508" s="42" t="n">
        <v>0.416666666666667</v>
      </c>
      <c r="I5508" s="29" t="n">
        <v>239</v>
      </c>
      <c r="K5508" s="30" t="s">
        <v>1231</v>
      </c>
      <c r="M5508" s="31" t="n">
        <f aca="false">SUM(P5508,R5508,T5508,V5508,X5508,Z5508,AB5508,AD5508,AF5508,AH5508,AJ5508,AL5508,AN5508,AP5508,AR5508,AT5508,AV5508,AX5508,AZ5508,BB5508)</f>
        <v>0</v>
      </c>
    </row>
    <row r="5509" customFormat="false" ht="15" hidden="false" customHeight="false" outlineLevel="0" collapsed="false">
      <c r="A5509" s="41" t="n">
        <v>40681</v>
      </c>
      <c r="B5509" s="68" t="s">
        <v>1832</v>
      </c>
      <c r="C5509" s="68" t="s">
        <v>1032</v>
      </c>
      <c r="D5509" s="3" t="n">
        <v>28059</v>
      </c>
      <c r="F5509" s="42" t="n">
        <v>0.65625</v>
      </c>
      <c r="H5509" s="42" t="n">
        <v>0.3125</v>
      </c>
      <c r="I5509" s="29" t="n">
        <v>185</v>
      </c>
      <c r="K5509" s="30" t="s">
        <v>1833</v>
      </c>
      <c r="M5509" s="31" t="n">
        <f aca="false">SUM(P5509,R5509,T5509,V5509,X5509,Z5509,AB5509,AD5509,AF5509,AH5509,AJ5509,AL5509,AN5509,AP5509,AR5509,AT5509,AV5509,AX5509,AZ5509,BB5509)</f>
        <v>0</v>
      </c>
    </row>
    <row r="5510" customFormat="false" ht="15" hidden="false" customHeight="false" outlineLevel="0" collapsed="false">
      <c r="A5510" s="41" t="n">
        <v>40681</v>
      </c>
      <c r="B5510" s="68" t="s">
        <v>1639</v>
      </c>
      <c r="C5510" s="68" t="s">
        <v>1793</v>
      </c>
      <c r="D5510" s="3" t="n">
        <v>28060</v>
      </c>
      <c r="F5510" s="42" t="n">
        <v>0.659722222222222</v>
      </c>
      <c r="H5510" s="42" t="n">
        <v>0.3125</v>
      </c>
      <c r="I5510" s="29" t="n">
        <v>140</v>
      </c>
      <c r="K5510" s="30" t="s">
        <v>1621</v>
      </c>
      <c r="M5510" s="31" t="n">
        <f aca="false">SUM(P5510,R5510,T5510,V5510,X5510,Z5510,AB5510,AD5510,AF5510,AH5510,AJ5510,AL5510,AN5510,AP5510,AR5510,AT5510,AV5510,AX5510,AZ5510,BB5510)</f>
        <v>0</v>
      </c>
    </row>
    <row r="5511" customFormat="false" ht="15" hidden="false" customHeight="false" outlineLevel="0" collapsed="false">
      <c r="A5511" s="41" t="n">
        <v>40681</v>
      </c>
      <c r="B5511" s="68" t="s">
        <v>96</v>
      </c>
      <c r="C5511" s="68" t="s">
        <v>892</v>
      </c>
      <c r="D5511" s="3" t="n">
        <v>28061</v>
      </c>
      <c r="F5511" s="42" t="n">
        <v>0.6875</v>
      </c>
      <c r="H5511" s="42" t="n">
        <v>0.322916666666667</v>
      </c>
      <c r="I5511" s="29" t="n">
        <v>131.75</v>
      </c>
      <c r="K5511" s="30" t="s">
        <v>1237</v>
      </c>
      <c r="M5511" s="31" t="n">
        <f aca="false">SUM(P5511,R5511,T5511,V5511,X5511,Z5511,AB5511,AD5511,AF5511,AH5511,AJ5511,AL5511,AN5511,AP5511,AR5511,AT5511,AV5511,AX5511,AZ5511,BB5511)</f>
        <v>0</v>
      </c>
    </row>
    <row r="5512" customFormat="false" ht="15" hidden="false" customHeight="false" outlineLevel="0" collapsed="false">
      <c r="A5512" s="41" t="n">
        <v>40681</v>
      </c>
      <c r="B5512" s="68" t="s">
        <v>1193</v>
      </c>
      <c r="C5512" s="68" t="s">
        <v>1300</v>
      </c>
      <c r="D5512" s="3" t="n">
        <v>28062</v>
      </c>
      <c r="F5512" s="42" t="n">
        <v>0.826388888888889</v>
      </c>
      <c r="H5512" s="42" t="n">
        <v>0.458333333333333</v>
      </c>
      <c r="I5512" s="29" t="n">
        <v>212.45</v>
      </c>
      <c r="K5512" s="30" t="s">
        <v>1216</v>
      </c>
      <c r="M5512" s="31" t="n">
        <f aca="false">SUM(P5512,R5512,T5512,V5512,X5512,Z5512,AB5512,AD5512,AF5512,AH5512,AJ5512,AL5512,AN5512,AP5512,AR5512,AT5512,AV5512,AX5512,AZ5512,BB5512)</f>
        <v>0</v>
      </c>
    </row>
    <row r="5513" customFormat="false" ht="15" hidden="false" customHeight="false" outlineLevel="0" collapsed="false">
      <c r="A5513" s="41" t="n">
        <v>40681</v>
      </c>
      <c r="B5513" s="68" t="s">
        <v>1197</v>
      </c>
      <c r="C5513" s="68" t="s">
        <v>307</v>
      </c>
      <c r="D5513" s="3" t="n">
        <v>28063</v>
      </c>
      <c r="F5513" s="42" t="n">
        <v>0.708333333333333</v>
      </c>
      <c r="H5513" s="42" t="n">
        <v>0.333333333333333</v>
      </c>
      <c r="I5513" s="29" t="n">
        <v>149</v>
      </c>
      <c r="K5513" s="30" t="s">
        <v>1259</v>
      </c>
      <c r="M5513" s="31" t="n">
        <f aca="false">SUM(P5513,R5513,T5513,V5513,X5513,Z5513,AB5513,AD5513,AF5513,AH5513,AJ5513,AL5513,AN5513,AP5513,AR5513,AT5513,AV5513,AX5513,AZ5513,BB5513)</f>
        <v>0</v>
      </c>
    </row>
    <row r="5514" customFormat="false" ht="15" hidden="false" customHeight="false" outlineLevel="0" collapsed="false">
      <c r="A5514" s="41" t="n">
        <v>40681</v>
      </c>
      <c r="B5514" s="68" t="s">
        <v>1195</v>
      </c>
      <c r="C5514" s="68" t="s">
        <v>1049</v>
      </c>
      <c r="D5514" s="3" t="n">
        <v>28064</v>
      </c>
      <c r="F5514" s="42" t="n">
        <v>0.583333333333333</v>
      </c>
      <c r="H5514" s="42" t="n">
        <v>0.208333333333333</v>
      </c>
      <c r="I5514" s="29" t="n">
        <v>90</v>
      </c>
      <c r="K5514" s="30" t="s">
        <v>1217</v>
      </c>
      <c r="M5514" s="31" t="n">
        <f aca="false">SUM(P5514,R5514,T5514,V5514,X5514,Z5514,AB5514,AD5514,AF5514,AH5514,AJ5514,AL5514,AN5514,AP5514,AR5514,AT5514,AV5514,AX5514,AZ5514,BB5514)</f>
        <v>0</v>
      </c>
    </row>
    <row r="5515" customFormat="false" ht="15" hidden="false" customHeight="false" outlineLevel="0" collapsed="false">
      <c r="A5515" s="41" t="n">
        <v>40681</v>
      </c>
      <c r="B5515" s="68" t="s">
        <v>1176</v>
      </c>
      <c r="C5515" s="68" t="s">
        <v>1114</v>
      </c>
      <c r="D5515" s="3" t="n">
        <v>28065</v>
      </c>
      <c r="F5515" s="3" t="s">
        <v>1162</v>
      </c>
      <c r="G5515" s="3" t="s">
        <v>2004</v>
      </c>
      <c r="H5515" s="42" t="n">
        <v>0.25</v>
      </c>
      <c r="I5515" s="29" t="n">
        <v>120</v>
      </c>
      <c r="K5515" s="30" t="s">
        <v>1222</v>
      </c>
      <c r="M5515" s="31" t="n">
        <f aca="false">SUM(P5515,R5515,T5515,V5515,X5515,Z5515,AB5515,AD5515,AF5515,AH5515,AJ5515,AL5515,AN5515,AP5515,AR5515,AT5515,AV5515,AX5515,AZ5515,BB5515)</f>
        <v>4215</v>
      </c>
      <c r="O5515" s="0" t="n">
        <v>213</v>
      </c>
      <c r="P5515" s="31" t="n">
        <v>4215</v>
      </c>
    </row>
    <row r="5516" customFormat="false" ht="15" hidden="false" customHeight="false" outlineLevel="0" collapsed="false">
      <c r="A5516" s="41" t="n">
        <v>40681</v>
      </c>
      <c r="B5516" s="68" t="s">
        <v>1745</v>
      </c>
      <c r="C5516" s="68" t="s">
        <v>1300</v>
      </c>
      <c r="D5516" s="3" t="n">
        <v>28066</v>
      </c>
      <c r="F5516" s="42" t="n">
        <v>0.739583333333334</v>
      </c>
      <c r="H5516" s="42" t="n">
        <v>0.166666666666667</v>
      </c>
      <c r="I5516" s="29" t="n">
        <v>101</v>
      </c>
      <c r="K5516" s="30" t="s">
        <v>1833</v>
      </c>
      <c r="M5516" s="31" t="n">
        <f aca="false">SUM(P5516,R5516,T5516,V5516,X5516,Z5516,AB5516,AD5516,AF5516,AH5516,AJ5516,AL5516,AN5516,AP5516,AR5516,AT5516,AV5516,AX5516,AZ5516,BB5516)</f>
        <v>0</v>
      </c>
    </row>
    <row r="5517" customFormat="false" ht="15" hidden="false" customHeight="false" outlineLevel="0" collapsed="false">
      <c r="A5517" s="41" t="n">
        <v>40681</v>
      </c>
      <c r="B5517" s="68" t="s">
        <v>1208</v>
      </c>
      <c r="C5517" s="68" t="s">
        <v>1032</v>
      </c>
      <c r="D5517" s="3" t="n">
        <v>28067</v>
      </c>
      <c r="F5517" s="42" t="n">
        <v>0.6875</v>
      </c>
      <c r="H5517" s="42" t="n">
        <v>0.333333333333333</v>
      </c>
      <c r="I5517" s="29" t="n">
        <v>301</v>
      </c>
      <c r="K5517" s="30" t="s">
        <v>1238</v>
      </c>
      <c r="M5517" s="31" t="n">
        <f aca="false">SUM(P5517,R5517,T5517,V5517,X5517,Z5517,AB5517,AD5517,AF5517,AH5517,AJ5517,AL5517,AN5517,AP5517,AR5517,AT5517,AV5517,AX5517,AZ5517,BB5517)</f>
        <v>0</v>
      </c>
    </row>
    <row r="5518" customFormat="false" ht="15" hidden="false" customHeight="false" outlineLevel="0" collapsed="false">
      <c r="A5518" s="41"/>
      <c r="B5518" s="68"/>
      <c r="C5518" s="68"/>
      <c r="D5518" s="69"/>
      <c r="E5518" s="69"/>
    </row>
    <row r="5519" customFormat="false" ht="15" hidden="false" customHeight="false" outlineLevel="0" collapsed="false">
      <c r="A5519" s="132"/>
      <c r="B5519" s="176"/>
      <c r="C5519" s="176"/>
      <c r="D5519" s="177"/>
      <c r="E5519" s="177"/>
      <c r="F5519" s="134"/>
      <c r="G5519" s="134"/>
      <c r="H5519" s="134"/>
      <c r="I5519" s="136"/>
      <c r="J5519" s="136"/>
      <c r="K5519" s="134"/>
    </row>
    <row r="5520" customFormat="false" ht="18.75" hidden="false" customHeight="false" outlineLevel="0" collapsed="false">
      <c r="A5520" s="132"/>
      <c r="B5520" s="176"/>
      <c r="C5520" s="176"/>
      <c r="D5520" s="177"/>
      <c r="E5520" s="177"/>
      <c r="F5520" s="134"/>
      <c r="G5520" s="76" t="s">
        <v>1849</v>
      </c>
      <c r="H5520" s="134"/>
      <c r="I5520" s="136"/>
      <c r="J5520" s="136"/>
      <c r="K5520" s="134"/>
    </row>
    <row r="5521" customFormat="false" ht="15" hidden="false" customHeight="false" outlineLevel="0" collapsed="false">
      <c r="A5521" s="41" t="n">
        <v>40682</v>
      </c>
      <c r="B5521" s="68" t="s">
        <v>679</v>
      </c>
      <c r="C5521" s="68" t="s">
        <v>1206</v>
      </c>
      <c r="D5521" s="69" t="n">
        <v>28068</v>
      </c>
      <c r="E5521" s="69"/>
      <c r="F5521" s="3" t="s">
        <v>1162</v>
      </c>
      <c r="H5521" s="3" t="s">
        <v>1162</v>
      </c>
      <c r="I5521" s="29" t="n">
        <v>202</v>
      </c>
      <c r="K5521" s="30" t="s">
        <v>1223</v>
      </c>
      <c r="M5521" s="31" t="n">
        <f aca="false">SUM(P5521,R5521,T5521,V5521,X5521,Z5521,AB5521,AD5521,AF5521,AH5521,AJ5521,AL5521,AN5521,AP5521,AR5521,AT5521,AV5521,AX5521,AZ5521,BB5521)</f>
        <v>34016.92</v>
      </c>
      <c r="N5521" s="32" t="n">
        <v>29042</v>
      </c>
      <c r="O5521" s="0" t="n">
        <v>2902</v>
      </c>
      <c r="P5521" s="31" t="n">
        <v>2202.53</v>
      </c>
      <c r="Q5521" s="0" t="n">
        <v>29043</v>
      </c>
      <c r="R5521" s="31" t="n">
        <v>9.5</v>
      </c>
      <c r="S5521" s="47" t="n">
        <v>29047</v>
      </c>
      <c r="T5521" s="31" t="n">
        <v>323.84</v>
      </c>
      <c r="U5521" s="47" t="n">
        <v>29048</v>
      </c>
      <c r="V5521" s="31" t="n">
        <v>252.73</v>
      </c>
      <c r="W5521" s="47" t="n">
        <v>29049</v>
      </c>
      <c r="X5521" s="31" t="n">
        <v>440.95</v>
      </c>
      <c r="Y5521" s="47" t="n">
        <v>29051</v>
      </c>
      <c r="Z5521" s="31" t="n">
        <v>892.28</v>
      </c>
      <c r="AA5521" s="47" t="n">
        <v>29052</v>
      </c>
      <c r="AB5521" s="31" t="n">
        <v>886.09</v>
      </c>
      <c r="AC5521" s="47" t="n">
        <v>29059</v>
      </c>
      <c r="AD5521" s="31" t="n">
        <v>9645</v>
      </c>
      <c r="AE5521" s="47" t="n">
        <v>29079</v>
      </c>
      <c r="AF5521" s="31" t="n">
        <v>5760</v>
      </c>
      <c r="AG5521" s="47" t="n">
        <v>29074</v>
      </c>
      <c r="AH5521" s="31" t="n">
        <v>5760</v>
      </c>
      <c r="AI5521" s="47" t="n">
        <v>29075</v>
      </c>
      <c r="AJ5521" s="31" t="n">
        <v>5760</v>
      </c>
      <c r="AK5521" s="47" t="n">
        <v>29069</v>
      </c>
      <c r="AL5521" s="31" t="n">
        <v>1500</v>
      </c>
      <c r="AM5521" s="47" t="n">
        <v>29132</v>
      </c>
      <c r="AN5521" s="31" t="n">
        <v>584</v>
      </c>
    </row>
    <row r="5522" customFormat="false" ht="15" hidden="false" customHeight="false" outlineLevel="0" collapsed="false">
      <c r="A5522" s="41" t="n">
        <v>40682</v>
      </c>
      <c r="B5522" s="68" t="s">
        <v>383</v>
      </c>
      <c r="C5522" s="68" t="s">
        <v>1206</v>
      </c>
      <c r="D5522" s="69" t="n">
        <v>28069</v>
      </c>
      <c r="E5522" s="69"/>
      <c r="F5522" s="3" t="s">
        <v>1162</v>
      </c>
      <c r="H5522" s="3" t="s">
        <v>1162</v>
      </c>
      <c r="I5522" s="29" t="n">
        <v>202</v>
      </c>
      <c r="K5522" s="30" t="s">
        <v>1232</v>
      </c>
      <c r="M5522" s="31" t="n">
        <f aca="false">SUM(P5522,R5522,T5522,V5522,X5522,Z5522,AB5522,AD5522,AF5522,AH5522,AJ5522,AL5522,AN5522,AP5522,AR5522,AT5522,AV5522,AX5522,AZ5522,BB5522)</f>
        <v>12823.54</v>
      </c>
      <c r="O5522" s="0" t="n">
        <v>29044</v>
      </c>
      <c r="P5522" s="31" t="n">
        <v>746.4</v>
      </c>
      <c r="Q5522" s="0" t="n">
        <v>29053</v>
      </c>
      <c r="R5522" s="31" t="n">
        <v>893.5</v>
      </c>
      <c r="S5522" s="47" t="n">
        <v>29054</v>
      </c>
      <c r="T5522" s="31" t="n">
        <v>344.14</v>
      </c>
      <c r="U5522" s="47" t="n">
        <v>28977</v>
      </c>
      <c r="V5522" s="31" t="n">
        <v>94.5</v>
      </c>
      <c r="W5522" s="47" t="n">
        <v>29084</v>
      </c>
      <c r="X5522" s="31" t="n">
        <v>180</v>
      </c>
      <c r="Y5522" s="47" t="n">
        <v>29081</v>
      </c>
      <c r="Z5522" s="31" t="n">
        <v>8145</v>
      </c>
      <c r="AA5522" s="47" t="n">
        <v>29065</v>
      </c>
      <c r="AB5522" s="31" t="n">
        <v>2000</v>
      </c>
      <c r="AC5522" s="47" t="n">
        <v>29098</v>
      </c>
      <c r="AD5522" s="31" t="n">
        <v>420</v>
      </c>
    </row>
    <row r="5523" customFormat="false" ht="15" hidden="false" customHeight="false" outlineLevel="0" collapsed="false">
      <c r="A5523" s="41" t="n">
        <v>40682</v>
      </c>
      <c r="B5523" s="68" t="s">
        <v>1165</v>
      </c>
      <c r="C5523" s="68" t="s">
        <v>1206</v>
      </c>
      <c r="D5523" s="69" t="n">
        <v>28070</v>
      </c>
      <c r="E5523" s="69"/>
      <c r="F5523" s="3" t="s">
        <v>1162</v>
      </c>
      <c r="H5523" s="3" t="s">
        <v>1162</v>
      </c>
      <c r="I5523" s="29" t="n">
        <v>202</v>
      </c>
      <c r="K5523" s="30" t="s">
        <v>1233</v>
      </c>
      <c r="M5523" s="31" t="n">
        <f aca="false">SUM(P5523,R5523,T5523,V5523,X5523,Z5523,AB5523,AD5523,AF5523,AH5523,AJ5523,AL5523,AN5523,AP5523,AR5523,AT5523,AV5523,AX5523,AZ5523,BB5523)</f>
        <v>6626.26</v>
      </c>
      <c r="O5523" s="0" t="n">
        <v>29027</v>
      </c>
      <c r="P5523" s="31" t="n">
        <v>87.91</v>
      </c>
      <c r="Q5523" s="0" t="n">
        <v>29028</v>
      </c>
      <c r="R5523" s="31" t="n">
        <v>139.6</v>
      </c>
      <c r="S5523" s="47" t="n">
        <v>29029</v>
      </c>
      <c r="T5523" s="31" t="n">
        <v>736.14</v>
      </c>
      <c r="U5523" s="47" t="n">
        <v>29030</v>
      </c>
      <c r="V5523" s="31" t="n">
        <v>1085.44</v>
      </c>
      <c r="W5523" s="47" t="n">
        <v>29031</v>
      </c>
      <c r="X5523" s="31" t="n">
        <v>23.68</v>
      </c>
      <c r="Y5523" s="47" t="n">
        <v>29035</v>
      </c>
      <c r="Z5523" s="31" t="n">
        <v>163.25</v>
      </c>
      <c r="AA5523" s="47" t="n">
        <v>29086</v>
      </c>
      <c r="AB5523" s="31" t="n">
        <v>432</v>
      </c>
      <c r="AC5523" s="47" t="n">
        <v>29087</v>
      </c>
      <c r="AD5523" s="31" t="n">
        <v>2729.98</v>
      </c>
      <c r="AE5523" s="47" t="n">
        <v>29085</v>
      </c>
      <c r="AF5523" s="31" t="n">
        <v>100.76</v>
      </c>
      <c r="AG5523" s="47" t="n">
        <v>29092</v>
      </c>
      <c r="AH5523" s="31" t="n">
        <v>405</v>
      </c>
      <c r="AI5523" s="47" t="n">
        <v>29091</v>
      </c>
      <c r="AJ5523" s="31" t="n">
        <v>520</v>
      </c>
      <c r="AK5523" s="47" t="n">
        <v>29094</v>
      </c>
      <c r="AL5523" s="31" t="n">
        <v>202.5</v>
      </c>
    </row>
    <row r="5524" customFormat="false" ht="15" hidden="false" customHeight="false" outlineLevel="0" collapsed="false">
      <c r="A5524" s="41" t="n">
        <v>40682</v>
      </c>
      <c r="B5524" s="68" t="s">
        <v>627</v>
      </c>
      <c r="C5524" s="68" t="s">
        <v>1206</v>
      </c>
      <c r="D5524" s="69" t="n">
        <v>28071</v>
      </c>
      <c r="E5524" s="69"/>
      <c r="F5524" s="3" t="s">
        <v>1162</v>
      </c>
      <c r="G5524" s="3" t="s">
        <v>1791</v>
      </c>
      <c r="H5524" s="3" t="s">
        <v>1162</v>
      </c>
      <c r="I5524" s="29" t="n">
        <v>231.6</v>
      </c>
      <c r="K5524" s="30" t="s">
        <v>1303</v>
      </c>
      <c r="M5524" s="31" t="n">
        <f aca="false">SUM(P5524,R5524,T5524,V5524,X5524,Z5524,AB5524,AD5524,AF5524,AH5524,AJ5524,AL5524,AN5524,AP5524,AR5524,AT5524,AV5524,AX5524,AZ5524,BB5524)</f>
        <v>17444.67</v>
      </c>
      <c r="O5524" s="0" t="n">
        <v>29032</v>
      </c>
      <c r="P5524" s="31" t="n">
        <v>661.38</v>
      </c>
      <c r="Q5524" s="0" t="n">
        <v>29033</v>
      </c>
      <c r="R5524" s="31" t="n">
        <v>362.79</v>
      </c>
      <c r="S5524" s="47" t="n">
        <v>29034</v>
      </c>
      <c r="T5524" s="31" t="n">
        <v>537.35</v>
      </c>
      <c r="U5524" s="47" t="n">
        <v>29036</v>
      </c>
      <c r="V5524" s="31" t="n">
        <v>633.37</v>
      </c>
      <c r="W5524" s="47" t="n">
        <v>29041</v>
      </c>
      <c r="X5524" s="31" t="n">
        <v>2762.28</v>
      </c>
      <c r="Y5524" s="47" t="n">
        <v>29090</v>
      </c>
      <c r="Z5524" s="31" t="n">
        <v>260</v>
      </c>
      <c r="AA5524" s="47" t="n">
        <v>29099</v>
      </c>
      <c r="AB5524" s="31" t="n">
        <v>315</v>
      </c>
      <c r="AC5524" s="47" t="n">
        <v>29105</v>
      </c>
      <c r="AD5524" s="31" t="n">
        <v>442.5</v>
      </c>
      <c r="AE5524" s="47" t="n">
        <v>29082</v>
      </c>
      <c r="AF5524" s="31" t="n">
        <v>9220</v>
      </c>
      <c r="AG5524" s="47" t="n">
        <v>29110</v>
      </c>
      <c r="AH5524" s="31" t="n">
        <v>2250</v>
      </c>
    </row>
    <row r="5525" customFormat="false" ht="15" hidden="false" customHeight="false" outlineLevel="0" collapsed="false">
      <c r="A5525" s="41" t="n">
        <v>40682</v>
      </c>
      <c r="B5525" s="68" t="s">
        <v>1205</v>
      </c>
      <c r="C5525" s="68" t="s">
        <v>1206</v>
      </c>
      <c r="D5525" s="69" t="n">
        <v>28072</v>
      </c>
      <c r="E5525" s="69"/>
      <c r="F5525" s="3" t="s">
        <v>1162</v>
      </c>
      <c r="G5525" s="43" t="s">
        <v>2005</v>
      </c>
      <c r="H5525" s="3" t="s">
        <v>1162</v>
      </c>
      <c r="I5525" s="29" t="n">
        <v>857.7</v>
      </c>
      <c r="K5525" s="30" t="s">
        <v>1249</v>
      </c>
      <c r="M5525" s="31" t="n">
        <f aca="false">SUM(P5525,R5525,T5525,V5525,X5525,Z5525,AB5525,AD5525,AF5525,AH5525,AJ5525,AL5525,AN5525,AP5525,AR5525,AT5525,AV5525,AX5525,AZ5525,BB5525)</f>
        <v>25500</v>
      </c>
      <c r="O5525" s="0" t="n">
        <v>29112</v>
      </c>
      <c r="P5525" s="31" t="n">
        <v>500</v>
      </c>
      <c r="Q5525" s="0" t="n">
        <v>29111</v>
      </c>
      <c r="R5525" s="31" t="n">
        <v>15000</v>
      </c>
      <c r="S5525" s="47" t="n">
        <v>29114</v>
      </c>
      <c r="T5525" s="31" t="n">
        <v>7500</v>
      </c>
      <c r="U5525" s="47" t="n">
        <v>29113</v>
      </c>
      <c r="V5525" s="31" t="n">
        <v>2500</v>
      </c>
    </row>
    <row r="5526" customFormat="false" ht="15" hidden="false" customHeight="false" outlineLevel="0" collapsed="false">
      <c r="A5526" s="41" t="n">
        <v>40682</v>
      </c>
      <c r="B5526" s="68" t="s">
        <v>1197</v>
      </c>
      <c r="C5526" s="68" t="s">
        <v>940</v>
      </c>
      <c r="D5526" s="69" t="n">
        <v>28073</v>
      </c>
      <c r="E5526" s="69"/>
      <c r="F5526" s="42" t="n">
        <v>0.65625</v>
      </c>
      <c r="G5526" s="3" t="s">
        <v>1229</v>
      </c>
      <c r="H5526" s="3" t="s">
        <v>1302</v>
      </c>
      <c r="I5526" s="29" t="n">
        <v>191.8</v>
      </c>
      <c r="K5526" s="30" t="s">
        <v>1259</v>
      </c>
      <c r="M5526" s="31" t="n">
        <f aca="false">SUM(P5526,R5526,T5526,V5526,X5526,Z5526,AB5526,AD5526,AF5526,AH5526,AJ5526,AL5526,AN5526,AP5526,AR5526,AT5526,AV5526,AX5526,AZ5526,BB5526)</f>
        <v>0</v>
      </c>
    </row>
    <row r="5527" customFormat="false" ht="15" hidden="false" customHeight="false" outlineLevel="0" collapsed="false">
      <c r="A5527" s="41" t="n">
        <v>40682</v>
      </c>
      <c r="B5527" s="68" t="s">
        <v>1994</v>
      </c>
      <c r="C5527" s="68" t="s">
        <v>250</v>
      </c>
      <c r="D5527" s="69" t="n">
        <v>28074</v>
      </c>
      <c r="E5527" s="69"/>
      <c r="F5527" s="42" t="n">
        <v>0.708333333333333</v>
      </c>
      <c r="H5527" s="42" t="n">
        <v>0.375</v>
      </c>
      <c r="I5527" s="29" t="n">
        <v>167</v>
      </c>
      <c r="K5527" s="30" t="s">
        <v>1989</v>
      </c>
      <c r="M5527" s="31" t="n">
        <f aca="false">SUM(P5527,R5527,T5527,V5527,X5527,Z5527,AB5527,AD5527,AF5527,AH5527,AJ5527,AL5527,AN5527,AP5527,AR5527,AT5527,AV5527,AX5527,AZ5527,BB5527)</f>
        <v>0</v>
      </c>
    </row>
    <row r="5528" customFormat="false" ht="15" hidden="false" customHeight="false" outlineLevel="0" collapsed="false">
      <c r="A5528" s="41" t="n">
        <v>40682</v>
      </c>
      <c r="B5528" s="68" t="s">
        <v>1832</v>
      </c>
      <c r="C5528" s="68" t="s">
        <v>979</v>
      </c>
      <c r="D5528" s="69" t="n">
        <v>28075</v>
      </c>
      <c r="E5528" s="69"/>
      <c r="F5528" s="42" t="n">
        <v>0.666666666666667</v>
      </c>
      <c r="H5528" s="42" t="n">
        <v>0.333333333333333</v>
      </c>
      <c r="I5528" s="29" t="n">
        <v>145.8</v>
      </c>
      <c r="K5528" s="30" t="s">
        <v>1833</v>
      </c>
      <c r="M5528" s="31" t="n">
        <f aca="false">SUM(P5528,R5528,T5528,V5528,X5528,Z5528,AB5528,AD5528,AF5528,AH5528,AJ5528,AL5528,AN5528,AP5528,AR5528,AT5528,AV5528,AX5528,AZ5528,BB5528)</f>
        <v>0</v>
      </c>
    </row>
    <row r="5529" customFormat="false" ht="15" hidden="false" customHeight="false" outlineLevel="0" collapsed="false">
      <c r="A5529" s="41" t="n">
        <v>40682</v>
      </c>
      <c r="B5529" s="68" t="s">
        <v>1169</v>
      </c>
      <c r="C5529" s="68" t="s">
        <v>925</v>
      </c>
      <c r="D5529" s="69" t="n">
        <v>28076</v>
      </c>
      <c r="E5529" s="69"/>
      <c r="F5529" s="42" t="n">
        <v>0.618055555555556</v>
      </c>
      <c r="G5529" s="3" t="s">
        <v>1170</v>
      </c>
      <c r="H5529" s="3" t="s">
        <v>1586</v>
      </c>
      <c r="I5529" s="29" t="n">
        <v>197.9</v>
      </c>
      <c r="K5529" s="30" t="s">
        <v>1172</v>
      </c>
      <c r="M5529" s="31" t="n">
        <f aca="false">SUM(P5529,R5529,T5529,V5529,X5529,Z5529,AB5529,AD5529,AF5529,AH5529,AJ5529,AL5529,AN5529,AP5529,AR5529,AT5529,AV5529,AX5529,AZ5529,BB5529)</f>
        <v>0</v>
      </c>
    </row>
    <row r="5530" customFormat="false" ht="15" hidden="false" customHeight="false" outlineLevel="0" collapsed="false">
      <c r="A5530" s="41" t="n">
        <v>40682</v>
      </c>
      <c r="B5530" s="68" t="s">
        <v>1195</v>
      </c>
      <c r="C5530" s="68" t="s">
        <v>892</v>
      </c>
      <c r="D5530" s="69" t="n">
        <v>28077</v>
      </c>
      <c r="E5530" s="69"/>
      <c r="F5530" s="42" t="n">
        <v>0.666666666666667</v>
      </c>
      <c r="H5530" s="42" t="n">
        <v>0.291666666666667</v>
      </c>
      <c r="I5530" s="29" t="n">
        <v>119</v>
      </c>
      <c r="K5530" s="30" t="s">
        <v>1217</v>
      </c>
      <c r="M5530" s="31" t="n">
        <f aca="false">SUM(P5530,R5530,T5530,V5530,X5530,Z5530,AB5530,AD5530,AF5530,AH5530,AJ5530,AL5530,AN5530,AP5530,AR5530,AT5530,AV5530,AX5530,AZ5530,BB5530)</f>
        <v>0</v>
      </c>
    </row>
    <row r="5531" customFormat="false" ht="15" hidden="false" customHeight="false" outlineLevel="0" collapsed="false">
      <c r="A5531" s="41" t="n">
        <v>40682</v>
      </c>
      <c r="B5531" s="68" t="s">
        <v>1176</v>
      </c>
      <c r="C5531" s="68" t="s">
        <v>1300</v>
      </c>
      <c r="D5531" s="69" t="n">
        <v>28078</v>
      </c>
      <c r="E5531" s="69"/>
      <c r="F5531" s="42" t="n">
        <v>0.746527777777778</v>
      </c>
      <c r="G5531" s="3" t="s">
        <v>1345</v>
      </c>
      <c r="H5531" s="3" t="s">
        <v>1302</v>
      </c>
      <c r="I5531" s="29" t="n">
        <v>185</v>
      </c>
      <c r="K5531" s="30" t="s">
        <v>1222</v>
      </c>
      <c r="M5531" s="31" t="n">
        <f aca="false">SUM(P5531,R5531,T5531,V5531,X5531,Z5531,AB5531,AD5531,AF5531,AH5531,AJ5531,AL5531,AN5531,AP5531,AR5531,AT5531,AV5531,AX5531,AZ5531,BB5531)</f>
        <v>0</v>
      </c>
    </row>
    <row r="5532" customFormat="false" ht="15" hidden="false" customHeight="false" outlineLevel="0" collapsed="false">
      <c r="A5532" s="41" t="n">
        <v>40682</v>
      </c>
      <c r="B5532" s="68" t="s">
        <v>1173</v>
      </c>
      <c r="C5532" s="68" t="s">
        <v>1049</v>
      </c>
      <c r="D5532" s="69" t="n">
        <v>28079</v>
      </c>
      <c r="E5532" s="69"/>
      <c r="F5532" s="42" t="n">
        <v>0.763888888888889</v>
      </c>
      <c r="G5532" s="3" t="s">
        <v>1477</v>
      </c>
      <c r="H5532" s="3" t="s">
        <v>1287</v>
      </c>
      <c r="I5532" s="29" t="n">
        <v>207</v>
      </c>
      <c r="K5532" s="30" t="s">
        <v>1212</v>
      </c>
      <c r="M5532" s="31" t="n">
        <f aca="false">SUM(P5532,R5532,T5532,V5532,X5532,Z5532,AB5532,AD5532,AF5532,AH5532,AJ5532,AL5532,AN5532,AP5532,AR5532,AT5532,AV5532,AX5532,AZ5532,BB5532)</f>
        <v>0</v>
      </c>
    </row>
    <row r="5533" customFormat="false" ht="15" hidden="false" customHeight="false" outlineLevel="0" collapsed="false">
      <c r="A5533" s="55" t="n">
        <v>40682</v>
      </c>
      <c r="B5533" s="152" t="s">
        <v>1665</v>
      </c>
      <c r="C5533" s="152" t="s">
        <v>1215</v>
      </c>
      <c r="D5533" s="69" t="n">
        <v>28080</v>
      </c>
      <c r="E5533" s="69"/>
      <c r="F5533" s="44" t="n">
        <v>0.90625</v>
      </c>
      <c r="G5533" s="30"/>
      <c r="H5533" s="44" t="n">
        <v>0.583333333333333</v>
      </c>
      <c r="I5533" s="29" t="n">
        <v>277.25</v>
      </c>
      <c r="K5533" s="30" t="s">
        <v>1714</v>
      </c>
      <c r="M5533" s="31" t="n">
        <f aca="false">SUM(P5533,R5533,T5533,V5533,X5533,Z5533,AB5533,AD5533,AF5533,AH5533,AJ5533,AL5533,AN5533,AP5533,AR5533,AT5533,AV5533,AX5533,AZ5533,BB5533)</f>
        <v>0</v>
      </c>
    </row>
    <row r="5534" customFormat="false" ht="15" hidden="false" customHeight="false" outlineLevel="0" collapsed="false">
      <c r="A5534" s="41" t="n">
        <v>40682</v>
      </c>
      <c r="B5534" s="68" t="s">
        <v>1870</v>
      </c>
      <c r="C5534" s="68" t="s">
        <v>892</v>
      </c>
      <c r="D5534" s="69" t="n">
        <v>28081</v>
      </c>
      <c r="E5534" s="69"/>
      <c r="F5534" s="42" t="n">
        <v>0.645833333333333</v>
      </c>
      <c r="H5534" s="42" t="n">
        <v>0.177083333333333</v>
      </c>
      <c r="I5534" s="29" t="n">
        <v>72.35</v>
      </c>
      <c r="K5534" s="30" t="s">
        <v>1621</v>
      </c>
      <c r="M5534" s="31" t="n">
        <f aca="false">SUM(P5534,R5534,T5534,V5534,X5534,Z5534,AB5534,AD5534,AF5534,AH5534,AJ5534,AL5534,AN5534,AP5534,AR5534,AT5534,AV5534,AX5534,AZ5534,BB5534)</f>
        <v>0</v>
      </c>
    </row>
    <row r="5535" customFormat="false" ht="15" hidden="false" customHeight="false" outlineLevel="0" collapsed="false">
      <c r="A5535" s="41" t="n">
        <v>40682</v>
      </c>
      <c r="B5535" s="68" t="s">
        <v>1208</v>
      </c>
      <c r="C5535" s="68" t="s">
        <v>1032</v>
      </c>
      <c r="D5535" s="69" t="n">
        <v>28082</v>
      </c>
      <c r="E5535" s="69"/>
      <c r="F5535" s="42" t="n">
        <v>0.604166666666667</v>
      </c>
      <c r="H5535" s="42" t="n">
        <v>0.333333333333333</v>
      </c>
      <c r="I5535" s="29" t="n">
        <v>301</v>
      </c>
      <c r="K5535" s="30" t="s">
        <v>1238</v>
      </c>
      <c r="M5535" s="31" t="n">
        <f aca="false">SUM(P5535,R5535,T5535,V5535,X5535,Z5535,AB5535,AD5535,AF5535,AH5535,AJ5535,AL5535,AN5535,AP5535,AR5535,AT5535,AV5535,AX5535,AZ5535,BB5535)</f>
        <v>0</v>
      </c>
    </row>
    <row r="5536" customFormat="false" ht="15" hidden="false" customHeight="false" outlineLevel="0" collapsed="false">
      <c r="A5536" s="41" t="n">
        <v>40682</v>
      </c>
      <c r="B5536" s="68" t="s">
        <v>1197</v>
      </c>
      <c r="C5536" s="68" t="s">
        <v>2006</v>
      </c>
      <c r="D5536" s="69" t="n">
        <v>28083</v>
      </c>
      <c r="E5536" s="69"/>
      <c r="F5536" s="42" t="n">
        <v>0.833333333333333</v>
      </c>
      <c r="H5536" s="42" t="n">
        <v>0.166666666666667</v>
      </c>
      <c r="I5536" s="29" t="n">
        <v>101</v>
      </c>
      <c r="K5536" s="30" t="s">
        <v>1259</v>
      </c>
      <c r="M5536" s="31" t="n">
        <f aca="false">SUM(P5536,R5536,T5536,V5536,X5536,Z5536,AB5536,AD5536,AF5536,AH5536,AJ5536,AL5536,AN5536,AP5536,AR5536,AT5536,AV5536,AX5536,AZ5536,BB5536)</f>
        <v>0</v>
      </c>
    </row>
    <row r="5537" customFormat="false" ht="15" hidden="false" customHeight="false" outlineLevel="0" collapsed="false">
      <c r="A5537" s="41"/>
    </row>
    <row r="5538" customFormat="false" ht="15" hidden="false" customHeight="false" outlineLevel="0" collapsed="false">
      <c r="A5538" s="132"/>
      <c r="B5538" s="176"/>
      <c r="C5538" s="176"/>
      <c r="D5538" s="177"/>
      <c r="E5538" s="177"/>
      <c r="F5538" s="134"/>
      <c r="G5538" s="134"/>
      <c r="H5538" s="134"/>
      <c r="I5538" s="136"/>
      <c r="J5538" s="136"/>
      <c r="K5538" s="134"/>
    </row>
    <row r="5539" customFormat="false" ht="18.75" hidden="false" customHeight="false" outlineLevel="0" collapsed="false">
      <c r="A5539" s="132"/>
      <c r="B5539" s="176"/>
      <c r="C5539" s="176"/>
      <c r="D5539" s="177"/>
      <c r="E5539" s="177"/>
      <c r="F5539" s="134"/>
      <c r="G5539" s="76" t="s">
        <v>1853</v>
      </c>
      <c r="H5539" s="134"/>
      <c r="I5539" s="136"/>
      <c r="J5539" s="136"/>
      <c r="K5539" s="134"/>
    </row>
    <row r="5540" customFormat="false" ht="15" hidden="false" customHeight="false" outlineLevel="0" collapsed="false">
      <c r="A5540" s="41" t="n">
        <v>40683</v>
      </c>
      <c r="B5540" s="0" t="s">
        <v>1665</v>
      </c>
      <c r="C5540" s="0" t="s">
        <v>490</v>
      </c>
      <c r="D5540" s="3" t="n">
        <v>28084</v>
      </c>
      <c r="F5540" s="42" t="n">
        <v>0.694444444444445</v>
      </c>
      <c r="H5540" s="42" t="n">
        <v>0.416666666666667</v>
      </c>
      <c r="I5540" s="29" t="n">
        <v>190</v>
      </c>
      <c r="K5540" s="30" t="s">
        <v>1714</v>
      </c>
      <c r="M5540" s="31" t="n">
        <f aca="false">SUM(P5540,R5540,T5540,V5540,X5540,Z5540,AB5540,AD5540,AF5540,AH5540,AJ5540,AL5540,AN5540,AP5540,AR5540,AT5540,AV5540,AX5540,AZ5540,BB5540)</f>
        <v>0</v>
      </c>
    </row>
    <row r="5541" customFormat="false" ht="15" hidden="false" customHeight="false" outlineLevel="0" collapsed="false">
      <c r="A5541" s="41" t="n">
        <v>40683</v>
      </c>
      <c r="B5541" s="0" t="s">
        <v>1745</v>
      </c>
      <c r="C5541" s="0" t="s">
        <v>490</v>
      </c>
      <c r="D5541" s="3" t="n">
        <v>28085</v>
      </c>
      <c r="F5541" s="42" t="n">
        <v>0.736111111111111</v>
      </c>
      <c r="H5541" s="42" t="n">
        <v>0.5</v>
      </c>
      <c r="I5541" s="29" t="n">
        <v>228</v>
      </c>
      <c r="K5541" s="30" t="s">
        <v>1766</v>
      </c>
      <c r="M5541" s="31" t="n">
        <f aca="false">SUM(P5541,R5541,T5541,V5541,X5541,Z5541,AB5541,AD5541,AF5541,AH5541,AJ5541,AL5541,AN5541,AP5541,AR5541,AT5541,AV5541,AX5541,AZ5541,BB5541)</f>
        <v>0</v>
      </c>
    </row>
    <row r="5542" customFormat="false" ht="15" hidden="false" customHeight="false" outlineLevel="0" collapsed="false">
      <c r="A5542" s="41" t="n">
        <v>40683</v>
      </c>
      <c r="B5542" s="68" t="s">
        <v>679</v>
      </c>
      <c r="C5542" s="68" t="s">
        <v>1206</v>
      </c>
      <c r="D5542" s="3" t="n">
        <v>28086</v>
      </c>
      <c r="F5542" s="3" t="s">
        <v>1162</v>
      </c>
      <c r="G5542" s="3" t="s">
        <v>1855</v>
      </c>
      <c r="H5542" s="3" t="s">
        <v>2007</v>
      </c>
      <c r="I5542" s="29" t="n">
        <v>396.25</v>
      </c>
      <c r="K5542" s="30" t="s">
        <v>1223</v>
      </c>
      <c r="M5542" s="31" t="n">
        <f aca="false">SUM(P5542,R5542,T5542,V5542,X5542,Z5542,AB5542,AD5542,AF5542,AH5542,AJ5542,AL5542,AN5542,AP5542,AR5542,AT5542,AV5542,AX5542,AZ5542,BB5542)</f>
        <v>15000</v>
      </c>
      <c r="O5542" s="0" t="n">
        <v>29246</v>
      </c>
      <c r="P5542" s="31" t="n">
        <v>15000</v>
      </c>
    </row>
    <row r="5543" customFormat="false" ht="15" hidden="false" customHeight="false" outlineLevel="0" collapsed="false">
      <c r="A5543" s="41" t="n">
        <v>40683</v>
      </c>
      <c r="B5543" s="68" t="s">
        <v>383</v>
      </c>
      <c r="C5543" s="68" t="s">
        <v>1206</v>
      </c>
      <c r="D5543" s="3" t="n">
        <v>28087</v>
      </c>
      <c r="F5543" s="3" t="s">
        <v>1162</v>
      </c>
      <c r="G5543" s="3" t="s">
        <v>1894</v>
      </c>
      <c r="H5543" s="3" t="s">
        <v>1162</v>
      </c>
      <c r="I5543" s="29" t="n">
        <v>254.2</v>
      </c>
      <c r="K5543" s="30" t="s">
        <v>1232</v>
      </c>
      <c r="M5543" s="31" t="n">
        <f aca="false">SUM(P5543,R5543,T5543,V5543,X5543,Z5543,AB5543,AD5543,AF5543,AH5543,AJ5543,AL5543,AN5543,AP5543,AR5543,AT5543,AV5543,AX5543,AZ5543,BB5543)</f>
        <v>31951.66</v>
      </c>
      <c r="O5543" s="0" t="n">
        <v>29135</v>
      </c>
      <c r="P5543" s="31" t="n">
        <v>102</v>
      </c>
      <c r="Q5543" s="0" t="n">
        <v>29196</v>
      </c>
      <c r="R5543" s="31" t="n">
        <v>1221.6</v>
      </c>
      <c r="S5543" s="47" t="n">
        <v>29209</v>
      </c>
      <c r="T5543" s="31" t="n">
        <v>685.4</v>
      </c>
      <c r="U5543" s="47" t="n">
        <v>29332</v>
      </c>
      <c r="V5543" s="31" t="n">
        <v>2312.61</v>
      </c>
      <c r="W5543" s="47" t="n">
        <v>29229</v>
      </c>
      <c r="X5543" s="31" t="n">
        <v>7344</v>
      </c>
      <c r="Y5543" s="47" t="n">
        <v>29232</v>
      </c>
      <c r="Z5543" s="31" t="n">
        <v>410.01</v>
      </c>
      <c r="AA5543" s="47" t="n">
        <v>29225</v>
      </c>
      <c r="AB5543" s="31" t="n">
        <v>300</v>
      </c>
      <c r="AC5543" s="47" t="n">
        <v>29227</v>
      </c>
      <c r="AD5543" s="31" t="n">
        <v>312.5</v>
      </c>
      <c r="AE5543" s="47" t="n">
        <v>29228</v>
      </c>
      <c r="AF5543" s="31" t="n">
        <v>162</v>
      </c>
      <c r="AG5543" s="47" t="n">
        <v>29299</v>
      </c>
      <c r="AH5543" s="31" t="n">
        <v>4260</v>
      </c>
      <c r="AI5543" s="47" t="n">
        <v>29300</v>
      </c>
      <c r="AJ5543" s="31" t="n">
        <v>7522.5</v>
      </c>
      <c r="AK5543" s="47" t="n">
        <v>29301</v>
      </c>
      <c r="AL5543" s="31" t="n">
        <v>4260</v>
      </c>
      <c r="AM5543" s="47" t="n">
        <v>29240</v>
      </c>
      <c r="AN5543" s="31" t="n">
        <v>2312.64</v>
      </c>
      <c r="AO5543" s="47" t="n">
        <v>29044</v>
      </c>
      <c r="AP5543" s="31" t="n">
        <v>746.4</v>
      </c>
    </row>
    <row r="5544" customFormat="false" ht="15" hidden="false" customHeight="false" outlineLevel="0" collapsed="false">
      <c r="A5544" s="41" t="n">
        <v>40683</v>
      </c>
      <c r="B5544" s="68" t="s">
        <v>1165</v>
      </c>
      <c r="C5544" s="68" t="s">
        <v>1206</v>
      </c>
      <c r="D5544" s="3" t="n">
        <v>28088</v>
      </c>
      <c r="F5544" s="3" t="s">
        <v>1162</v>
      </c>
      <c r="G5544" s="3" t="s">
        <v>1247</v>
      </c>
      <c r="H5544" s="3" t="s">
        <v>1162</v>
      </c>
      <c r="I5544" s="29" t="n">
        <v>228.5</v>
      </c>
      <c r="K5544" s="30" t="s">
        <v>1233</v>
      </c>
      <c r="M5544" s="31" t="n">
        <f aca="false">SUM(P5544,R5544,T5544,V5544,X5544,Z5544,AB5544,AD5544,AF5544,AH5544,AJ5544,AL5544,AN5544,AP5544,AR5544,AT5544,AV5544,AX5544,AZ5544,BB5544)</f>
        <v>9396.89</v>
      </c>
      <c r="O5544" s="0" t="n">
        <v>29136</v>
      </c>
      <c r="P5544" s="31" t="n">
        <v>1962.91</v>
      </c>
      <c r="Q5544" s="0" t="n">
        <v>29137</v>
      </c>
      <c r="R5544" s="31" t="n">
        <v>235.92</v>
      </c>
      <c r="S5544" s="47" t="n">
        <v>29138</v>
      </c>
      <c r="T5544" s="31" t="n">
        <v>307.96</v>
      </c>
      <c r="U5544" s="47" t="n">
        <v>29139</v>
      </c>
      <c r="V5544" s="31" t="n">
        <v>172.85</v>
      </c>
      <c r="W5544" s="47" t="n">
        <v>29140</v>
      </c>
      <c r="X5544" s="31" t="n">
        <v>15</v>
      </c>
      <c r="Y5544" s="47" t="n">
        <v>29141</v>
      </c>
      <c r="Z5544" s="31" t="n">
        <v>775.52</v>
      </c>
      <c r="AA5544" s="47" t="n">
        <v>29142</v>
      </c>
      <c r="AB5544" s="31" t="n">
        <v>108.35</v>
      </c>
      <c r="AC5544" s="47" t="n">
        <v>29143</v>
      </c>
      <c r="AD5544" s="31" t="n">
        <v>751.06</v>
      </c>
      <c r="AE5544" s="47" t="n">
        <v>29144</v>
      </c>
      <c r="AF5544" s="31" t="n">
        <v>424.49</v>
      </c>
      <c r="AG5544" s="47" t="n">
        <v>29145</v>
      </c>
      <c r="AH5544" s="31" t="n">
        <v>164.49</v>
      </c>
      <c r="AI5544" s="47" t="n">
        <v>29146</v>
      </c>
      <c r="AJ5544" s="31" t="n">
        <v>1570.21</v>
      </c>
      <c r="AK5544" s="47" t="n">
        <v>29147</v>
      </c>
      <c r="AL5544" s="31" t="n">
        <v>194.19</v>
      </c>
      <c r="AM5544" s="47" t="n">
        <v>29149</v>
      </c>
      <c r="AN5544" s="31" t="n">
        <v>410.82</v>
      </c>
      <c r="AO5544" s="47" t="n">
        <v>29150</v>
      </c>
      <c r="AP5544" s="31" t="n">
        <v>455.03</v>
      </c>
      <c r="AQ5544" s="47" t="n">
        <v>29151</v>
      </c>
      <c r="AR5544" s="31" t="n">
        <v>590.58</v>
      </c>
      <c r="AS5544" s="47" t="n">
        <v>29152</v>
      </c>
      <c r="AT5544" s="31" t="n">
        <v>1049.51</v>
      </c>
      <c r="AU5544" s="47" t="n">
        <v>29224</v>
      </c>
      <c r="AV5544" s="31" t="n">
        <v>208</v>
      </c>
    </row>
    <row r="5545" customFormat="false" ht="15" hidden="false" customHeight="false" outlineLevel="0" collapsed="false">
      <c r="A5545" s="41" t="n">
        <v>40683</v>
      </c>
      <c r="B5545" s="68" t="s">
        <v>1205</v>
      </c>
      <c r="C5545" s="68" t="s">
        <v>1206</v>
      </c>
      <c r="D5545" s="3" t="n">
        <v>28089</v>
      </c>
      <c r="F5545" s="3" t="s">
        <v>1162</v>
      </c>
      <c r="H5545" s="3" t="s">
        <v>1162</v>
      </c>
      <c r="I5545" s="29" t="n">
        <v>424</v>
      </c>
      <c r="K5545" s="30" t="s">
        <v>1249</v>
      </c>
      <c r="M5545" s="31" t="n">
        <f aca="false">SUM(P5545,R5545,T5545,V5545,X5545,Z5545,AB5545,AD5545,AF5545,AH5545,AJ5545,AL5545,AN5545,AP5545,AR5545,AT5545,AV5545,AX5545,AZ5545,BB5545)</f>
        <v>13219.59</v>
      </c>
      <c r="O5545" s="0" t="n">
        <v>29130</v>
      </c>
      <c r="P5545" s="31" t="n">
        <v>73.4</v>
      </c>
      <c r="Q5545" s="0" t="n">
        <v>29128</v>
      </c>
      <c r="R5545" s="31" t="n">
        <v>5751.88</v>
      </c>
      <c r="S5545" s="47" t="n">
        <v>29125</v>
      </c>
      <c r="T5545" s="31" t="n">
        <v>376.95</v>
      </c>
      <c r="U5545" s="47" t="n">
        <v>29198</v>
      </c>
      <c r="V5545" s="31" t="n">
        <v>189.5</v>
      </c>
      <c r="W5545" s="47" t="n">
        <v>29197</v>
      </c>
      <c r="X5545" s="31" t="n">
        <v>3077.09</v>
      </c>
      <c r="Y5545" s="47" t="n">
        <v>29193</v>
      </c>
      <c r="Z5545" s="31" t="n">
        <v>2278.34</v>
      </c>
      <c r="AA5545" s="47" t="n">
        <v>29192</v>
      </c>
      <c r="AB5545" s="31" t="n">
        <v>244.99</v>
      </c>
      <c r="AC5545" s="47" t="n">
        <v>29191</v>
      </c>
      <c r="AD5545" s="31" t="n">
        <v>224.55</v>
      </c>
      <c r="AE5545" s="47" t="n">
        <v>29190</v>
      </c>
      <c r="AF5545" s="31" t="n">
        <v>335.61</v>
      </c>
      <c r="AG5545" s="47" t="n">
        <v>29189</v>
      </c>
      <c r="AH5545" s="31" t="n">
        <v>150.37</v>
      </c>
      <c r="AI5545" s="47" t="n">
        <v>29188</v>
      </c>
      <c r="AJ5545" s="31" t="n">
        <v>178.06</v>
      </c>
      <c r="AK5545" s="47" t="n">
        <v>29187</v>
      </c>
      <c r="AL5545" s="31" t="n">
        <v>158.85</v>
      </c>
      <c r="AM5545" s="47" t="n">
        <v>29233</v>
      </c>
      <c r="AN5545" s="31" t="n">
        <v>180</v>
      </c>
    </row>
    <row r="5546" customFormat="false" ht="15" hidden="false" customHeight="false" outlineLevel="0" collapsed="false">
      <c r="A5546" s="41" t="n">
        <v>40683</v>
      </c>
      <c r="B5546" s="68" t="s">
        <v>1173</v>
      </c>
      <c r="C5546" s="68" t="s">
        <v>1049</v>
      </c>
      <c r="D5546" s="3" t="n">
        <v>28090</v>
      </c>
      <c r="F5546" s="42" t="n">
        <v>0.65625</v>
      </c>
      <c r="H5546" s="42" t="n">
        <v>0.354166666666667</v>
      </c>
      <c r="I5546" s="29" t="n">
        <v>153</v>
      </c>
      <c r="K5546" s="30" t="s">
        <v>1212</v>
      </c>
      <c r="M5546" s="31" t="n">
        <f aca="false">SUM(P5546,R5546,T5546,V5546,X5546,Z5546,AB5546,AD5546,AF5546,AH5546,AJ5546,AL5546,AN5546,AP5546,AR5546,AT5546,AV5546,AX5546,AZ5546,BB5546)</f>
        <v>0</v>
      </c>
    </row>
    <row r="5547" customFormat="false" ht="15" hidden="false" customHeight="false" outlineLevel="0" collapsed="false">
      <c r="A5547" s="41" t="n">
        <v>40683</v>
      </c>
      <c r="B5547" s="68" t="s">
        <v>1197</v>
      </c>
      <c r="C5547" s="68" t="s">
        <v>714</v>
      </c>
      <c r="D5547" s="3" t="n">
        <v>28091</v>
      </c>
      <c r="F5547" s="42" t="n">
        <v>0.520833333333333</v>
      </c>
      <c r="G5547" s="3" t="s">
        <v>1170</v>
      </c>
      <c r="H5547" s="3" t="s">
        <v>1308</v>
      </c>
      <c r="I5547" s="29" t="n">
        <v>91.9</v>
      </c>
      <c r="K5547" s="30" t="s">
        <v>1259</v>
      </c>
      <c r="M5547" s="31" t="n">
        <f aca="false">SUM(P5547,R5547,T5547,V5547,X5547,Z5547,AB5547,AD5547,AF5547,AH5547,AJ5547,AL5547,AN5547,AP5547,AR5547,AT5547,AV5547,AX5547,AZ5547,BB5547)</f>
        <v>12400</v>
      </c>
      <c r="O5547" s="0" t="n">
        <v>388</v>
      </c>
      <c r="P5547" s="31" t="n">
        <v>6200</v>
      </c>
      <c r="Q5547" s="0" t="n">
        <v>387</v>
      </c>
      <c r="R5547" s="31" t="n">
        <v>6200</v>
      </c>
    </row>
    <row r="5548" customFormat="false" ht="15" hidden="false" customHeight="false" outlineLevel="0" collapsed="false">
      <c r="A5548" s="41" t="n">
        <v>40683</v>
      </c>
      <c r="B5548" s="68" t="s">
        <v>1639</v>
      </c>
      <c r="C5548" s="68" t="s">
        <v>1807</v>
      </c>
      <c r="D5548" s="3" t="n">
        <v>28092</v>
      </c>
      <c r="F5548" s="42" t="n">
        <v>0.484722222222222</v>
      </c>
      <c r="H5548" s="42" t="n">
        <v>0.166666666666667</v>
      </c>
      <c r="I5548" s="29" t="n">
        <v>77</v>
      </c>
      <c r="K5548" s="30" t="s">
        <v>1621</v>
      </c>
      <c r="M5548" s="31" t="n">
        <f aca="false">SUM(P5548,R5548,T5548,V5548,X5548,Z5548,AB5548,AD5548,AF5548,AH5548,AJ5548,AL5548,AN5548,AP5548,AR5548,AT5548,AV5548,AX5548,AZ5548,BB5548)</f>
        <v>0</v>
      </c>
    </row>
    <row r="5549" customFormat="false" ht="15" hidden="false" customHeight="false" outlineLevel="0" collapsed="false">
      <c r="A5549" s="41" t="n">
        <v>40683</v>
      </c>
      <c r="B5549" s="68" t="s">
        <v>1189</v>
      </c>
      <c r="C5549" s="68" t="s">
        <v>869</v>
      </c>
      <c r="D5549" s="3" t="n">
        <v>28093</v>
      </c>
      <c r="F5549" s="42" t="n">
        <v>0.805555555555556</v>
      </c>
      <c r="H5549" s="42" t="n">
        <v>0.375</v>
      </c>
      <c r="I5549" s="29" t="n">
        <v>162</v>
      </c>
      <c r="K5549" s="30" t="s">
        <v>1231</v>
      </c>
      <c r="M5549" s="31" t="n">
        <f aca="false">SUM(P5549,R5549,T5549,V5549,X5549,Z5549,AB5549,AD5549,AF5549,AH5549,AJ5549,AL5549,AN5549,AP5549,AR5549,AT5549,AV5549,AX5549,AZ5549,BB5549)</f>
        <v>0</v>
      </c>
    </row>
    <row r="5550" customFormat="false" ht="15" hidden="false" customHeight="false" outlineLevel="0" collapsed="false">
      <c r="A5550" s="55" t="n">
        <v>40683</v>
      </c>
      <c r="B5550" s="152" t="s">
        <v>1176</v>
      </c>
      <c r="C5550" s="152" t="s">
        <v>1215</v>
      </c>
      <c r="D5550" s="3" t="n">
        <v>28094</v>
      </c>
      <c r="F5550" s="44" t="n">
        <v>0.75</v>
      </c>
      <c r="G5550" s="30"/>
      <c r="H5550" s="44" t="n">
        <v>0.395833333333333</v>
      </c>
      <c r="I5550" s="29" t="n">
        <v>176</v>
      </c>
      <c r="K5550" s="30" t="s">
        <v>1222</v>
      </c>
      <c r="M5550" s="31" t="n">
        <f aca="false">SUM(P5550,R5550,T5550,V5550,X5550,Z5550,AB5550,AD5550,AF5550,AH5550,AJ5550,AL5550,AN5550,AP5550,AR5550,AT5550,AV5550,AX5550,AZ5550,BB5550)</f>
        <v>162317</v>
      </c>
      <c r="O5550" s="0" t="n">
        <v>10</v>
      </c>
      <c r="P5550" s="31" t="n">
        <v>38640</v>
      </c>
      <c r="Q5550" s="0" t="n">
        <v>2</v>
      </c>
      <c r="R5550" s="31" t="n">
        <v>59516</v>
      </c>
      <c r="S5550" s="47" t="n">
        <v>6</v>
      </c>
      <c r="T5550" s="31" t="n">
        <v>64161</v>
      </c>
    </row>
    <row r="5551" customFormat="false" ht="15" hidden="false" customHeight="false" outlineLevel="0" collapsed="false">
      <c r="A5551" s="41" t="n">
        <v>40683</v>
      </c>
      <c r="B5551" s="68" t="s">
        <v>96</v>
      </c>
      <c r="C5551" s="68" t="s">
        <v>892</v>
      </c>
      <c r="D5551" s="3" t="n">
        <v>28095</v>
      </c>
      <c r="F5551" s="42" t="n">
        <v>0.541666666666667</v>
      </c>
      <c r="H5551" s="42" t="n">
        <v>0.208333333333333</v>
      </c>
      <c r="I5551" s="29" t="n">
        <v>85</v>
      </c>
      <c r="K5551" s="30" t="s">
        <v>1237</v>
      </c>
      <c r="M5551" s="31" t="n">
        <f aca="false">SUM(P5551,R5551,T5551,V5551,X5551,Z5551,AB5551,AD5551,AF5551,AH5551,AJ5551,AL5551,AN5551,AP5551,AR5551,AT5551,AV5551,AX5551,AZ5551,BB5551)</f>
        <v>0</v>
      </c>
    </row>
    <row r="5552" customFormat="false" ht="15" hidden="false" customHeight="false" outlineLevel="0" collapsed="false">
      <c r="A5552" s="41" t="n">
        <v>40683</v>
      </c>
      <c r="B5552" s="68" t="s">
        <v>1195</v>
      </c>
      <c r="C5552" s="68" t="s">
        <v>842</v>
      </c>
      <c r="D5552" s="3" t="n">
        <v>28096</v>
      </c>
      <c r="F5552" s="42" t="n">
        <v>0.666666666666667</v>
      </c>
      <c r="H5552" s="42" t="n">
        <v>0.291666666666667</v>
      </c>
      <c r="I5552" s="29" t="n">
        <v>131</v>
      </c>
      <c r="K5552" s="30" t="s">
        <v>1217</v>
      </c>
      <c r="M5552" s="31" t="n">
        <f aca="false">SUM(P5552,R5552,T5552,V5552,X5552,Z5552,AB5552,AD5552,AF5552,AH5552,AJ5552,AL5552,AN5552,AP5552,AR5552,AT5552,AV5552,AX5552,AZ5552,BB5552)</f>
        <v>0</v>
      </c>
    </row>
    <row r="5553" customFormat="false" ht="15" hidden="false" customHeight="false" outlineLevel="0" collapsed="false">
      <c r="A5553" s="41" t="n">
        <v>40683</v>
      </c>
      <c r="B5553" s="68" t="s">
        <v>1169</v>
      </c>
      <c r="C5553" s="68" t="s">
        <v>11</v>
      </c>
      <c r="D5553" s="3" t="n">
        <v>28097</v>
      </c>
      <c r="F5553" s="42" t="n">
        <v>0.5</v>
      </c>
      <c r="G5553" s="3" t="s">
        <v>1241</v>
      </c>
      <c r="H5553" s="3" t="s">
        <v>1308</v>
      </c>
      <c r="I5553" s="29" t="n">
        <v>95</v>
      </c>
      <c r="K5553" s="30" t="s">
        <v>1253</v>
      </c>
      <c r="M5553" s="31" t="n">
        <f aca="false">SUM(P5553,R5553,T5553,V5553,X5553,Z5553,AB5553,AD5553,AF5553,AH5553,AJ5553,AL5553,AN5553,AP5553,AR5553,AT5553,AV5553,AX5553,AZ5553,BB5553)</f>
        <v>0</v>
      </c>
    </row>
    <row r="5554" customFormat="false" ht="15" hidden="false" customHeight="false" outlineLevel="0" collapsed="false">
      <c r="A5554" s="41" t="n">
        <v>40683</v>
      </c>
      <c r="B5554" s="68" t="s">
        <v>708</v>
      </c>
      <c r="C5554" s="68" t="s">
        <v>2008</v>
      </c>
      <c r="D5554" s="3" t="n">
        <v>28098</v>
      </c>
      <c r="F5554" s="42" t="n">
        <v>0.5</v>
      </c>
      <c r="H5554" s="42" t="n">
        <v>0.166666666666667</v>
      </c>
      <c r="I5554" s="29" t="n">
        <v>77</v>
      </c>
      <c r="K5554" s="30" t="s">
        <v>1214</v>
      </c>
      <c r="M5554" s="31" t="n">
        <f aca="false">SUM(P5554,R5554,T5554,V5554,X5554,Z5554,AB5554,AD5554,AF5554,AH5554,AJ5554,AL5554,AN5554,AP5554,AR5554,AT5554,AV5554,AX5554,AZ5554,BB5554)</f>
        <v>0</v>
      </c>
    </row>
    <row r="5555" customFormat="false" ht="15" hidden="false" customHeight="false" outlineLevel="0" collapsed="false">
      <c r="A5555" s="41" t="n">
        <v>40683</v>
      </c>
      <c r="B5555" s="68" t="s">
        <v>1832</v>
      </c>
      <c r="C5555" s="68" t="s">
        <v>2009</v>
      </c>
      <c r="D5555" s="3" t="n">
        <v>28099</v>
      </c>
      <c r="F5555" s="42" t="n">
        <v>0.552083333333333</v>
      </c>
      <c r="H5555" s="42" t="n">
        <v>0.166666666666667</v>
      </c>
      <c r="I5555" s="29" t="n">
        <v>77</v>
      </c>
      <c r="K5555" s="30" t="s">
        <v>1833</v>
      </c>
      <c r="M5555" s="31" t="n">
        <f aca="false">SUM(P5555,R5555,T5555,V5555,X5555,Z5555,AB5555,AD5555,AF5555,AH5555,AJ5555,AL5555,AN5555,AP5555,AR5555,AT5555,AV5555,AX5555,AZ5555,BB5555)</f>
        <v>0</v>
      </c>
    </row>
    <row r="5556" customFormat="false" ht="15" hidden="false" customHeight="false" outlineLevel="0" collapsed="false">
      <c r="A5556" s="41" t="n">
        <v>40683</v>
      </c>
      <c r="B5556" s="68" t="s">
        <v>1199</v>
      </c>
      <c r="C5556" s="68" t="s">
        <v>1300</v>
      </c>
      <c r="D5556" s="3" t="n">
        <v>28100</v>
      </c>
      <c r="F5556" s="42" t="n">
        <v>0.763888888888889</v>
      </c>
      <c r="G5556" s="3" t="s">
        <v>1345</v>
      </c>
      <c r="H5556" s="3" t="s">
        <v>1326</v>
      </c>
      <c r="I5556" s="29" t="n">
        <v>149</v>
      </c>
      <c r="K5556" s="30" t="s">
        <v>1253</v>
      </c>
      <c r="M5556" s="31" t="n">
        <f aca="false">SUM(P5556,R5556,T5556,V5556,X5556,Z5556,AB5556,AD5556,AF5556,AH5556,AJ5556,AL5556,AN5556,AP5556,AR5556,AT5556,AV5556,AX5556,AZ5556,BB5556)</f>
        <v>0</v>
      </c>
    </row>
    <row r="5557" customFormat="false" ht="15" hidden="false" customHeight="false" outlineLevel="0" collapsed="false">
      <c r="A5557" s="41" t="n">
        <v>40683</v>
      </c>
      <c r="B5557" s="68" t="s">
        <v>1193</v>
      </c>
      <c r="C5557" s="68" t="s">
        <v>1300</v>
      </c>
      <c r="D5557" s="3" t="n">
        <v>28101</v>
      </c>
      <c r="F5557" s="42" t="n">
        <v>0.743055555555556</v>
      </c>
      <c r="G5557" s="3" t="s">
        <v>1380</v>
      </c>
      <c r="H5557" s="3" t="s">
        <v>1305</v>
      </c>
      <c r="I5557" s="29" t="n">
        <v>113</v>
      </c>
      <c r="K5557" s="30" t="s">
        <v>1216</v>
      </c>
      <c r="M5557" s="31" t="n">
        <f aca="false">SUM(P5557,R5557,T5557,V5557,X5557,Z5557,AB5557,AD5557,AF5557,AH5557,AJ5557,AL5557,AN5557,AP5557,AR5557,AT5557,AV5557,AX5557,AZ5557,BB5557)</f>
        <v>0</v>
      </c>
    </row>
    <row r="5558" customFormat="false" ht="15" hidden="false" customHeight="false" outlineLevel="0" collapsed="false">
      <c r="A5558" s="57" t="n">
        <v>40683</v>
      </c>
      <c r="B5558" s="59" t="s">
        <v>679</v>
      </c>
      <c r="C5558" s="59" t="s">
        <v>1206</v>
      </c>
      <c r="D5558" s="60" t="n">
        <v>28102</v>
      </c>
      <c r="E5558" s="60"/>
      <c r="F5558" s="3" t="s">
        <v>1162</v>
      </c>
      <c r="H5558" s="3" t="s">
        <v>1162</v>
      </c>
      <c r="I5558" s="29" t="n">
        <v>202</v>
      </c>
      <c r="K5558" s="30" t="s">
        <v>1223</v>
      </c>
      <c r="M5558" s="31" t="n">
        <f aca="false">SUM(P5558,R5558,T5558,V5558,X5558,Z5558,AB5558,AD5558,AF5558,AH5558,AJ5558,AL5558,AN5558,AP5558,AR5558,AT5558,AV5558,AX5558,AZ5558,BB5558)</f>
        <v>0</v>
      </c>
    </row>
    <row r="5559" customFormat="false" ht="15" hidden="false" customHeight="false" outlineLevel="0" collapsed="false">
      <c r="A5559" s="41"/>
    </row>
    <row r="5560" customFormat="false" ht="15" hidden="false" customHeight="false" outlineLevel="0" collapsed="false">
      <c r="A5560" s="132"/>
      <c r="B5560" s="176"/>
      <c r="C5560" s="176"/>
      <c r="D5560" s="177"/>
      <c r="E5560" s="177"/>
      <c r="F5560" s="134"/>
      <c r="G5560" s="134"/>
      <c r="H5560" s="134"/>
      <c r="I5560" s="136"/>
      <c r="J5560" s="136"/>
      <c r="K5560" s="134"/>
    </row>
    <row r="5561" customFormat="false" ht="18.75" hidden="false" customHeight="false" outlineLevel="0" collapsed="false">
      <c r="A5561" s="132"/>
      <c r="B5561" s="176"/>
      <c r="C5561" s="176"/>
      <c r="D5561" s="177"/>
      <c r="E5561" s="177"/>
      <c r="F5561" s="134"/>
      <c r="G5561" s="76" t="s">
        <v>1592</v>
      </c>
      <c r="H5561" s="134"/>
      <c r="I5561" s="136"/>
      <c r="J5561" s="136"/>
      <c r="K5561" s="134"/>
    </row>
    <row r="5562" customFormat="false" ht="15" hidden="false" customHeight="false" outlineLevel="0" collapsed="false">
      <c r="A5562" s="41" t="n">
        <v>40684</v>
      </c>
      <c r="B5562" s="68" t="s">
        <v>1173</v>
      </c>
      <c r="C5562" s="68" t="s">
        <v>1049</v>
      </c>
      <c r="D5562" s="69" t="n">
        <v>28102</v>
      </c>
      <c r="E5562" s="69"/>
      <c r="F5562" s="42" t="n">
        <v>0.739583333333334</v>
      </c>
      <c r="H5562" s="42" t="n">
        <v>0.416666666666667</v>
      </c>
      <c r="I5562" s="29" t="n">
        <v>180</v>
      </c>
      <c r="K5562" s="30" t="s">
        <v>1212</v>
      </c>
      <c r="M5562" s="31" t="n">
        <f aca="false">SUM(P5562,R5562,T5562,V5562,X5562,Z5562,AB5562,AD5562,AF5562,AH5562,AJ5562,AL5562,AN5562,AP5562,AR5562,AT5562,AV5562,AX5562,AZ5562,BB5562)</f>
        <v>0</v>
      </c>
    </row>
    <row r="5563" customFormat="false" ht="15" hidden="false" customHeight="false" outlineLevel="0" collapsed="false">
      <c r="A5563" s="41" t="n">
        <v>40684</v>
      </c>
      <c r="B5563" s="68" t="s">
        <v>1665</v>
      </c>
      <c r="C5563" s="68" t="s">
        <v>1215</v>
      </c>
      <c r="D5563" s="69" t="n">
        <v>28103</v>
      </c>
      <c r="E5563" s="69"/>
      <c r="F5563" s="42" t="n">
        <v>0.5</v>
      </c>
      <c r="H5563" s="42" t="n">
        <v>0.166666666666667</v>
      </c>
      <c r="I5563" s="29" t="n">
        <v>77</v>
      </c>
      <c r="K5563" s="30" t="s">
        <v>1714</v>
      </c>
      <c r="M5563" s="31" t="n">
        <f aca="false">SUM(P5563,R5563,T5563,V5563,X5563,Z5563,AB5563,AD5563,AF5563,AH5563,AJ5563,AL5563,AN5563,AP5563,AR5563,AT5563,AV5563,AX5563,AZ5563,BB5563)</f>
        <v>0</v>
      </c>
    </row>
    <row r="5564" customFormat="false" ht="15" hidden="false" customHeight="false" outlineLevel="0" collapsed="false">
      <c r="F5564" s="3" t="s">
        <v>847</v>
      </c>
    </row>
    <row r="5565" customFormat="false" ht="15" hidden="false" customHeight="false" outlineLevel="0" collapsed="false">
      <c r="A5565" s="132"/>
      <c r="B5565" s="176"/>
      <c r="C5565" s="176"/>
      <c r="D5565" s="177"/>
      <c r="E5565" s="177"/>
      <c r="F5565" s="134"/>
      <c r="G5565" s="134"/>
      <c r="H5565" s="134"/>
      <c r="I5565" s="136"/>
      <c r="J5565" s="136"/>
      <c r="K5565" s="134"/>
    </row>
    <row r="5566" customFormat="false" ht="18.75" hidden="false" customHeight="false" outlineLevel="0" collapsed="false">
      <c r="A5566" s="132"/>
      <c r="B5566" s="176"/>
      <c r="C5566" s="176"/>
      <c r="D5566" s="177"/>
      <c r="E5566" s="177"/>
      <c r="F5566" s="134"/>
      <c r="G5566" s="76" t="s">
        <v>1224</v>
      </c>
      <c r="H5566" s="134"/>
      <c r="I5566" s="136"/>
      <c r="J5566" s="136"/>
      <c r="K5566" s="134"/>
    </row>
    <row r="5567" customFormat="false" ht="15" hidden="false" customHeight="false" outlineLevel="0" collapsed="false">
      <c r="A5567" s="41" t="n">
        <v>40685</v>
      </c>
      <c r="B5567" s="0" t="s">
        <v>1195</v>
      </c>
      <c r="C5567" s="0" t="s">
        <v>490</v>
      </c>
      <c r="D5567" s="3" t="n">
        <v>28104</v>
      </c>
      <c r="F5567" s="42" t="n">
        <v>0.958333333333333</v>
      </c>
      <c r="H5567" s="42" t="n">
        <v>0.583333333333333</v>
      </c>
      <c r="I5567" s="29" t="n">
        <v>350</v>
      </c>
      <c r="K5567" s="30" t="s">
        <v>1217</v>
      </c>
      <c r="M5567" s="31" t="n">
        <f aca="false">SUM(P5567,R5567,T5567,V5567,X5567,Z5567,AB5567,AD5567,AF5567,AH5567,AJ5567,AL5567,AN5567,AP5567,AR5567,AT5567,AV5567,AX5567,AZ5567,BB5567)</f>
        <v>0</v>
      </c>
    </row>
    <row r="5568" customFormat="false" ht="15" hidden="false" customHeight="false" outlineLevel="0" collapsed="false">
      <c r="A5568" s="41" t="n">
        <v>40685</v>
      </c>
      <c r="B5568" s="0" t="s">
        <v>1665</v>
      </c>
      <c r="C5568" s="0" t="s">
        <v>490</v>
      </c>
      <c r="D5568" s="3" t="n">
        <v>28105</v>
      </c>
      <c r="F5568" s="42" t="n">
        <v>0.958333333333333</v>
      </c>
      <c r="H5568" s="42" t="n">
        <v>0.583333333333333</v>
      </c>
      <c r="I5568" s="29" t="n">
        <v>350</v>
      </c>
      <c r="K5568" s="30" t="s">
        <v>1714</v>
      </c>
      <c r="M5568" s="31" t="n">
        <f aca="false">SUM(P5568,R5568,T5568,V5568,X5568,Z5568,AB5568,AD5568,AF5568,AH5568,AJ5568,AL5568,AN5568,AP5568,AR5568,AT5568,AV5568,AX5568,AZ5568,BB5568)</f>
        <v>0</v>
      </c>
    </row>
    <row r="5569" customFormat="false" ht="15" hidden="false" customHeight="false" outlineLevel="0" collapsed="false">
      <c r="A5569" s="41" t="n">
        <v>40685</v>
      </c>
      <c r="B5569" s="0" t="s">
        <v>1745</v>
      </c>
      <c r="C5569" s="0" t="s">
        <v>490</v>
      </c>
      <c r="D5569" s="3" t="n">
        <v>28106</v>
      </c>
      <c r="F5569" s="42" t="n">
        <v>0.923611111111111</v>
      </c>
      <c r="H5569" s="42" t="n">
        <v>0.541666666666667</v>
      </c>
      <c r="I5569" s="29" t="n">
        <v>325</v>
      </c>
      <c r="K5569" s="30" t="s">
        <v>1766</v>
      </c>
      <c r="M5569" s="31" t="n">
        <f aca="false">SUM(P5569,R5569,T5569,V5569,X5569,Z5569,AB5569,AD5569,AF5569,AH5569,AJ5569,AL5569,AN5569,AP5569,AR5569,AT5569,AV5569,AX5569,AZ5569,BB5569)</f>
        <v>0</v>
      </c>
    </row>
    <row r="5571" customFormat="false" ht="15" hidden="false" customHeight="false" outlineLevel="0" collapsed="false">
      <c r="A5571" s="132"/>
      <c r="B5571" s="176"/>
      <c r="C5571" s="176"/>
      <c r="D5571" s="177"/>
      <c r="E5571" s="177"/>
      <c r="F5571" s="134"/>
      <c r="G5571" s="134"/>
      <c r="H5571" s="134"/>
      <c r="I5571" s="136"/>
      <c r="J5571" s="136"/>
      <c r="K5571" s="134"/>
    </row>
    <row r="5572" customFormat="false" ht="18.75" hidden="false" customHeight="false" outlineLevel="0" collapsed="false">
      <c r="A5572" s="132"/>
      <c r="B5572" s="176"/>
      <c r="C5572" s="176"/>
      <c r="D5572" s="177"/>
      <c r="E5572" s="177"/>
      <c r="F5572" s="134"/>
      <c r="G5572" s="76" t="s">
        <v>1624</v>
      </c>
      <c r="H5572" s="134"/>
      <c r="I5572" s="136"/>
      <c r="J5572" s="136"/>
      <c r="K5572" s="134"/>
    </row>
    <row r="5573" s="56" customFormat="true" ht="15" hidden="false" customHeight="false" outlineLevel="0" collapsed="false">
      <c r="A5573" s="41" t="n">
        <v>40686</v>
      </c>
      <c r="B5573" s="0" t="s">
        <v>1195</v>
      </c>
      <c r="C5573" s="0" t="s">
        <v>307</v>
      </c>
      <c r="D5573" s="3" t="n">
        <v>28107</v>
      </c>
      <c r="E5573" s="3"/>
      <c r="F5573" s="42" t="n">
        <v>0.385416666666667</v>
      </c>
      <c r="G5573" s="3"/>
      <c r="H5573" s="42" t="n">
        <v>0.166666666666667</v>
      </c>
      <c r="I5573" s="29" t="n">
        <v>77</v>
      </c>
      <c r="J5573" s="29"/>
      <c r="K5573" s="30"/>
      <c r="M5573" s="74"/>
      <c r="N5573" s="32"/>
      <c r="P5573" s="74"/>
      <c r="R5573" s="74"/>
      <c r="T5573" s="74"/>
      <c r="V5573" s="74"/>
      <c r="X5573" s="74"/>
      <c r="Z5573" s="74"/>
      <c r="AB5573" s="74"/>
      <c r="AD5573" s="74"/>
      <c r="AF5573" s="74"/>
      <c r="AH5573" s="74"/>
      <c r="AJ5573" s="74"/>
      <c r="AL5573" s="74"/>
      <c r="AN5573" s="74"/>
      <c r="AP5573" s="74"/>
      <c r="AR5573" s="74"/>
      <c r="AT5573" s="74"/>
      <c r="AV5573" s="74"/>
      <c r="AX5573" s="74"/>
      <c r="AZ5573" s="74"/>
    </row>
    <row r="5574" customFormat="false" ht="15" hidden="false" customHeight="false" outlineLevel="0" collapsed="false">
      <c r="A5574" s="41" t="n">
        <v>40686</v>
      </c>
      <c r="B5574" s="0" t="s">
        <v>1195</v>
      </c>
      <c r="C5574" s="0" t="s">
        <v>387</v>
      </c>
      <c r="D5574" s="3" t="n">
        <v>28108</v>
      </c>
      <c r="F5574" s="42" t="n">
        <v>0.708333333333333</v>
      </c>
      <c r="H5574" s="42" t="n">
        <v>0.3125</v>
      </c>
      <c r="I5574" s="29" t="n">
        <v>213</v>
      </c>
      <c r="K5574" s="30" t="s">
        <v>1217</v>
      </c>
      <c r="M5574" s="31" t="n">
        <f aca="false">SUM(P5574,R5574,T5574,V5574,X5574,Z5574,AB5574,AD5574,AF5574,AH5574,AJ5574,AL5574,AN5574,AP5574,AR5574,AT5574,AV5574,AX5574,AZ5574,BB5574)</f>
        <v>28350.3</v>
      </c>
      <c r="O5574" s="0" t="n">
        <v>3322</v>
      </c>
      <c r="P5574" s="31" t="n">
        <v>660.44</v>
      </c>
      <c r="Q5574" s="0" t="n">
        <v>3307</v>
      </c>
      <c r="R5574" s="31" t="n">
        <v>8803.08</v>
      </c>
      <c r="S5574" s="47" t="n">
        <v>3304</v>
      </c>
      <c r="T5574" s="31" t="n">
        <v>3510</v>
      </c>
      <c r="U5574" s="47" t="n">
        <v>3313</v>
      </c>
      <c r="V5574" s="31" t="n">
        <v>5016</v>
      </c>
      <c r="W5574" s="47" t="n">
        <v>3319</v>
      </c>
      <c r="X5574" s="31" t="n">
        <v>6270</v>
      </c>
      <c r="Y5574" s="47" t="n">
        <v>3317</v>
      </c>
      <c r="Z5574" s="31" t="n">
        <v>1692.9</v>
      </c>
      <c r="AA5574" s="47" t="n">
        <v>3314</v>
      </c>
      <c r="AB5574" s="31" t="n">
        <v>418</v>
      </c>
      <c r="AC5574" s="47" t="n">
        <v>3315</v>
      </c>
      <c r="AD5574" s="31" t="n">
        <v>1529.88</v>
      </c>
      <c r="AE5574" s="47" t="n">
        <v>3305</v>
      </c>
      <c r="AF5574" s="31" t="n">
        <v>450</v>
      </c>
      <c r="AG5574" s="47"/>
      <c r="AI5574" s="47"/>
    </row>
    <row r="5575" customFormat="false" ht="15" hidden="false" customHeight="false" outlineLevel="0" collapsed="false">
      <c r="A5575" s="41" t="n">
        <v>40686</v>
      </c>
      <c r="B5575" s="0" t="s">
        <v>708</v>
      </c>
      <c r="C5575" s="0" t="s">
        <v>307</v>
      </c>
      <c r="D5575" s="3" t="n">
        <v>28109</v>
      </c>
      <c r="F5575" s="42" t="n">
        <v>0.479166666666667</v>
      </c>
      <c r="H5575" s="42" t="n">
        <v>0.208333333333333</v>
      </c>
      <c r="I5575" s="29" t="n">
        <v>95</v>
      </c>
      <c r="K5575" s="30" t="s">
        <v>1989</v>
      </c>
      <c r="M5575" s="31" t="n">
        <f aca="false">SUM(P5575,R5575,T5575,V5575,X5575,Z5575,AB5575,AD5575,AF5575,AH5575,AJ5575,AL5575,AN5575,AP5575,AR5575,AT5575,AV5575,AX5575,AZ5575,BB5575)</f>
        <v>0</v>
      </c>
    </row>
    <row r="5576" customFormat="false" ht="15" hidden="false" customHeight="false" outlineLevel="0" collapsed="false">
      <c r="A5576" s="41" t="n">
        <v>40686</v>
      </c>
      <c r="B5576" s="68" t="s">
        <v>1193</v>
      </c>
      <c r="C5576" s="68" t="s">
        <v>940</v>
      </c>
      <c r="D5576" s="3" t="n">
        <v>28110</v>
      </c>
      <c r="F5576" s="42" t="n">
        <v>0.600694444444444</v>
      </c>
      <c r="G5576" s="3" t="s">
        <v>1341</v>
      </c>
      <c r="H5576" s="3" t="s">
        <v>1296</v>
      </c>
      <c r="I5576" s="29" t="n">
        <v>176</v>
      </c>
      <c r="K5576" s="30" t="s">
        <v>1216</v>
      </c>
      <c r="M5576" s="31" t="n">
        <f aca="false">SUM(P5576,R5576,T5576,V5576,X5576,Z5576,AB5576,AD5576,AF5576,AH5576,AJ5576,AL5576,AN5576,AP5576,AR5576,AT5576,AV5576,AX5576,AZ5576,BB5576)</f>
        <v>0</v>
      </c>
    </row>
    <row r="5577" customFormat="false" ht="15" hidden="false" customHeight="false" outlineLevel="0" collapsed="false">
      <c r="A5577" s="41" t="n">
        <v>40686</v>
      </c>
      <c r="B5577" s="68" t="s">
        <v>1173</v>
      </c>
      <c r="C5577" s="68" t="s">
        <v>1049</v>
      </c>
      <c r="D5577" s="3" t="n">
        <v>28111</v>
      </c>
      <c r="F5577" s="42" t="n">
        <v>0.75</v>
      </c>
      <c r="H5577" s="42" t="n">
        <v>0.458333333333333</v>
      </c>
      <c r="I5577" s="29" t="n">
        <v>198</v>
      </c>
      <c r="K5577" s="30" t="s">
        <v>1212</v>
      </c>
      <c r="M5577" s="31" t="n">
        <f aca="false">SUM(P5577,R5577,T5577,V5577,X5577,Z5577,AB5577,AD5577,AF5577,AH5577,AJ5577,AL5577,AN5577,AP5577,AR5577,AT5577,AV5577,AX5577,AZ5577,BB5577)</f>
        <v>0</v>
      </c>
    </row>
    <row r="5578" customFormat="false" ht="15" hidden="false" customHeight="false" outlineLevel="0" collapsed="false">
      <c r="A5578" s="41" t="n">
        <v>40686</v>
      </c>
      <c r="B5578" s="68" t="s">
        <v>1169</v>
      </c>
      <c r="C5578" s="68" t="s">
        <v>700</v>
      </c>
      <c r="D5578" s="3" t="n">
        <v>28112</v>
      </c>
      <c r="F5578" s="42" t="n">
        <v>0.510416666666667</v>
      </c>
      <c r="G5578" s="3" t="s">
        <v>1241</v>
      </c>
      <c r="H5578" s="3" t="s">
        <v>1305</v>
      </c>
      <c r="I5578" s="29" t="n">
        <v>113</v>
      </c>
      <c r="K5578" s="30" t="s">
        <v>1214</v>
      </c>
      <c r="M5578" s="31" t="n">
        <f aca="false">SUM(P5578,R5578,T5578,V5578,X5578,Z5578,AB5578,AD5578,AF5578,AH5578,AJ5578,AL5578,AN5578,AP5578,AR5578,AT5578,AV5578,AX5578,AZ5578,BB5578)</f>
        <v>42105</v>
      </c>
      <c r="O5578" s="0" t="n">
        <v>1099</v>
      </c>
      <c r="P5578" s="31" t="n">
        <v>42105</v>
      </c>
    </row>
    <row r="5579" customFormat="false" ht="15" hidden="false" customHeight="false" outlineLevel="0" collapsed="false">
      <c r="A5579" s="41" t="n">
        <v>40686</v>
      </c>
      <c r="B5579" s="68" t="s">
        <v>1205</v>
      </c>
      <c r="C5579" s="68" t="s">
        <v>739</v>
      </c>
      <c r="D5579" s="3" t="n">
        <v>28113</v>
      </c>
      <c r="F5579" s="42" t="n">
        <v>0.548611111111111</v>
      </c>
      <c r="H5579" s="42" t="n">
        <v>0.333333333333333</v>
      </c>
      <c r="I5579" s="29" t="n">
        <v>227</v>
      </c>
      <c r="K5579" s="30" t="s">
        <v>1249</v>
      </c>
      <c r="M5579" s="31" t="n">
        <f aca="false">SUM(P5579,R5579,T5579,V5579,X5579,Z5579,AB5579,AD5579,AF5579,AH5579,AJ5579,AL5579,AN5579,AP5579,AR5579,AT5579,AV5579,AX5579,AZ5579,BB5579)</f>
        <v>0</v>
      </c>
    </row>
    <row r="5580" customFormat="false" ht="15" hidden="false" customHeight="false" outlineLevel="0" collapsed="false">
      <c r="A5580" s="41" t="n">
        <v>40686</v>
      </c>
      <c r="B5580" s="68" t="s">
        <v>679</v>
      </c>
      <c r="C5580" s="68" t="s">
        <v>1206</v>
      </c>
      <c r="D5580" s="3" t="n">
        <v>28114</v>
      </c>
      <c r="F5580" s="3" t="s">
        <v>1162</v>
      </c>
      <c r="H5580" s="3" t="s">
        <v>1162</v>
      </c>
      <c r="I5580" s="29" t="n">
        <v>202</v>
      </c>
      <c r="K5580" s="30" t="s">
        <v>1223</v>
      </c>
      <c r="M5580" s="31" t="n">
        <f aca="false">SUM(P5580,R5580,T5580,V5580,X5580,Z5580,AB5580,AD5580,AF5580,AH5580,AJ5580,AL5580,AN5580,AP5580,AR5580,AT5580,AV5580,AX5580,AZ5580,BB5580)</f>
        <v>39296.49</v>
      </c>
      <c r="O5580" s="0" t="n">
        <v>29284</v>
      </c>
      <c r="P5580" s="31" t="n">
        <v>1192.28</v>
      </c>
      <c r="Q5580" s="0" t="n">
        <v>29288</v>
      </c>
      <c r="R5580" s="31" t="n">
        <v>5443.11</v>
      </c>
      <c r="S5580" s="47" t="n">
        <v>29289</v>
      </c>
      <c r="T5580" s="31" t="n">
        <v>343.8</v>
      </c>
      <c r="U5580" s="47" t="n">
        <v>29296</v>
      </c>
      <c r="V5580" s="31" t="n">
        <v>2289.33</v>
      </c>
      <c r="W5580" s="47" t="n">
        <v>29290</v>
      </c>
      <c r="X5580" s="31" t="n">
        <v>29290</v>
      </c>
      <c r="Y5580" s="47" t="n">
        <v>29350</v>
      </c>
      <c r="Z5580" s="31" t="n">
        <v>201.47</v>
      </c>
      <c r="AA5580" s="47" t="n">
        <v>29347</v>
      </c>
      <c r="AB5580" s="31" t="n">
        <v>155.5</v>
      </c>
      <c r="AC5580" s="47" t="n">
        <v>29342</v>
      </c>
      <c r="AD5580" s="31" t="n">
        <v>202.5</v>
      </c>
      <c r="AE5580" s="47" t="n">
        <v>29354</v>
      </c>
      <c r="AF5580" s="31" t="n">
        <v>178.5</v>
      </c>
    </row>
    <row r="5581" customFormat="false" ht="15" hidden="false" customHeight="false" outlineLevel="0" collapsed="false">
      <c r="A5581" s="41" t="n">
        <v>40686</v>
      </c>
      <c r="B5581" s="68" t="s">
        <v>383</v>
      </c>
      <c r="C5581" s="68" t="s">
        <v>1206</v>
      </c>
      <c r="D5581" s="3" t="n">
        <v>28115</v>
      </c>
      <c r="F5581" s="3" t="s">
        <v>1162</v>
      </c>
      <c r="G5581" s="3" t="s">
        <v>1602</v>
      </c>
      <c r="H5581" s="3" t="s">
        <v>1162</v>
      </c>
      <c r="I5581" s="29" t="n">
        <v>228.2</v>
      </c>
      <c r="K5581" s="30" t="s">
        <v>1232</v>
      </c>
      <c r="M5581" s="31" t="n">
        <f aca="false">SUM(P5581,R5581,T5581,V5581,X5581,Z5581,AB5581,AD5581,AF5581,AH5581,AJ5581,AL5581,AN5581,AP5581,AR5581,AT5581,AV5581,AX5581,AZ5581,BB5581)</f>
        <v>33331.61</v>
      </c>
      <c r="O5581" s="0" t="n">
        <v>29297</v>
      </c>
      <c r="P5581" s="31" t="n">
        <v>1270.74</v>
      </c>
      <c r="Q5581" s="0" t="n">
        <v>29287</v>
      </c>
      <c r="R5581" s="31" t="n">
        <v>1081.76</v>
      </c>
      <c r="S5581" s="47" t="n">
        <v>29286</v>
      </c>
      <c r="T5581" s="31" t="n">
        <v>499.09</v>
      </c>
      <c r="U5581" s="47" t="n">
        <v>29266</v>
      </c>
      <c r="V5581" s="31" t="n">
        <v>3277.43</v>
      </c>
      <c r="W5581" s="47" t="n">
        <v>29344</v>
      </c>
      <c r="X5581" s="31" t="n">
        <v>162</v>
      </c>
      <c r="Y5581" s="47" t="n">
        <v>29343</v>
      </c>
      <c r="Z5581" s="31" t="n">
        <v>2130.2</v>
      </c>
      <c r="AA5581" s="47" t="n">
        <v>29363</v>
      </c>
      <c r="AB5581" s="31" t="n">
        <v>9220</v>
      </c>
      <c r="AC5581" s="47" t="n">
        <v>29375</v>
      </c>
      <c r="AD5581" s="31" t="n">
        <v>5050</v>
      </c>
      <c r="AE5581" s="47" t="n">
        <v>29373</v>
      </c>
      <c r="AF5581" s="31" t="n">
        <v>5050</v>
      </c>
      <c r="AG5581" s="47" t="n">
        <v>29372</v>
      </c>
      <c r="AH5581" s="31" t="n">
        <v>5050</v>
      </c>
      <c r="AI5581" s="47" t="n">
        <v>29359</v>
      </c>
      <c r="AJ5581" s="31" t="n">
        <v>271.14</v>
      </c>
      <c r="AK5581" s="47" t="n">
        <v>29360</v>
      </c>
      <c r="AL5581" s="31" t="n">
        <v>269.25</v>
      </c>
    </row>
    <row r="5582" customFormat="false" ht="15" hidden="false" customHeight="false" outlineLevel="0" collapsed="false">
      <c r="A5582" s="41" t="n">
        <v>40686</v>
      </c>
      <c r="B5582" s="68" t="s">
        <v>1165</v>
      </c>
      <c r="C5582" s="68" t="s">
        <v>1206</v>
      </c>
      <c r="D5582" s="3" t="n">
        <v>28116</v>
      </c>
      <c r="F5582" s="3" t="s">
        <v>1162</v>
      </c>
      <c r="H5582" s="3" t="s">
        <v>1162</v>
      </c>
      <c r="I5582" s="29" t="n">
        <v>202</v>
      </c>
      <c r="K5582" s="30" t="s">
        <v>1233</v>
      </c>
      <c r="M5582" s="31" t="n">
        <f aca="false">SUM(P5582,R5582,T5582,V5582,X5582,Z5582,AB5582,AD5582,AF5582,AH5582,AJ5582,AL5582,AN5582,AP5582,AR5582,AT5582,AV5582,AX5582,AZ5582,BB5582)</f>
        <v>8291.55</v>
      </c>
      <c r="O5582" s="0" t="n">
        <v>29278</v>
      </c>
      <c r="P5582" s="31" t="n">
        <v>113.39</v>
      </c>
      <c r="Q5582" s="0" t="n">
        <v>29277</v>
      </c>
      <c r="R5582" s="31" t="n">
        <v>8.5</v>
      </c>
      <c r="S5582" s="47" t="n">
        <v>29276</v>
      </c>
      <c r="T5582" s="31" t="n">
        <v>261.31</v>
      </c>
      <c r="U5582" s="47" t="n">
        <v>29275</v>
      </c>
      <c r="V5582" s="31" t="n">
        <v>1397.39</v>
      </c>
      <c r="W5582" s="47" t="n">
        <v>29274</v>
      </c>
      <c r="X5582" s="31" t="n">
        <v>1071.55</v>
      </c>
      <c r="Y5582" s="47" t="n">
        <v>29273</v>
      </c>
      <c r="Z5582" s="31" t="n">
        <v>135.46</v>
      </c>
      <c r="AA5582" s="47" t="n">
        <v>29272</v>
      </c>
      <c r="AB5582" s="31" t="n">
        <v>131.41</v>
      </c>
      <c r="AC5582" s="47" t="n">
        <v>29271</v>
      </c>
      <c r="AD5582" s="31" t="n">
        <v>190.76</v>
      </c>
      <c r="AE5582" s="47" t="n">
        <v>29270</v>
      </c>
      <c r="AF5582" s="31" t="n">
        <v>384.51</v>
      </c>
      <c r="AG5582" s="47" t="n">
        <v>29269</v>
      </c>
      <c r="AH5582" s="31" t="n">
        <v>507.08</v>
      </c>
      <c r="AI5582" s="47" t="n">
        <v>29268</v>
      </c>
      <c r="AJ5582" s="31" t="n">
        <v>810.58</v>
      </c>
      <c r="AK5582" s="47" t="n">
        <v>29267</v>
      </c>
      <c r="AL5582" s="31" t="n">
        <v>335.34</v>
      </c>
      <c r="AM5582" s="47" t="n">
        <v>29279</v>
      </c>
      <c r="AN5582" s="31" t="n">
        <v>750.7</v>
      </c>
      <c r="AO5582" s="47" t="n">
        <v>29281</v>
      </c>
      <c r="AP5582" s="31" t="n">
        <v>473.45</v>
      </c>
      <c r="AQ5582" s="47" t="n">
        <v>29282</v>
      </c>
      <c r="AR5582" s="31" t="n">
        <v>413.29</v>
      </c>
      <c r="AS5582" s="47" t="n">
        <v>29295</v>
      </c>
      <c r="AT5582" s="31" t="n">
        <v>39.38</v>
      </c>
      <c r="AU5582" s="47" t="n">
        <v>29293</v>
      </c>
      <c r="AV5582" s="31" t="n">
        <v>398.55</v>
      </c>
      <c r="AW5582" s="47" t="n">
        <v>29292</v>
      </c>
      <c r="AX5582" s="31" t="n">
        <v>518.7</v>
      </c>
      <c r="AY5582" s="47" t="n">
        <v>29291</v>
      </c>
      <c r="AZ5582" s="31" t="n">
        <v>350.2</v>
      </c>
    </row>
    <row r="5583" customFormat="false" ht="15" hidden="false" customHeight="false" outlineLevel="0" collapsed="false">
      <c r="A5583" s="41" t="n">
        <v>40686</v>
      </c>
      <c r="B5583" s="68" t="s">
        <v>627</v>
      </c>
      <c r="C5583" s="68" t="s">
        <v>1206</v>
      </c>
      <c r="D5583" s="3" t="n">
        <v>28117</v>
      </c>
      <c r="F5583" s="3" t="s">
        <v>1162</v>
      </c>
      <c r="G5583" s="3" t="s">
        <v>2010</v>
      </c>
      <c r="H5583" s="3" t="s">
        <v>1162</v>
      </c>
      <c r="I5583" s="29" t="n">
        <v>285</v>
      </c>
      <c r="K5583" s="30" t="s">
        <v>1303</v>
      </c>
      <c r="M5583" s="31" t="n">
        <f aca="false">SUM(P5583,R5583,T5583,V5583,X5583,Z5583,AB5583,AD5583,AF5583,AH5583,AJ5583,AL5583,AN5583,AP5583,AR5583,AT5583,AV5583,AX5583,AZ5583,BB5583)</f>
        <v>22185.06</v>
      </c>
      <c r="O5583" s="0" t="n">
        <v>29265</v>
      </c>
      <c r="P5583" s="31" t="n">
        <v>1099.91</v>
      </c>
      <c r="Q5583" s="0" t="n">
        <v>29264</v>
      </c>
      <c r="R5583" s="31" t="n">
        <v>1080.68</v>
      </c>
      <c r="S5583" s="47" t="n">
        <v>29263</v>
      </c>
      <c r="T5583" s="31" t="n">
        <v>232.43</v>
      </c>
      <c r="U5583" s="47" t="n">
        <v>29261</v>
      </c>
      <c r="V5583" s="31" t="n">
        <v>899.01</v>
      </c>
      <c r="W5583" s="47" t="n">
        <v>29262</v>
      </c>
      <c r="X5583" s="31" t="n">
        <v>268.03</v>
      </c>
      <c r="Y5583" s="47" t="n">
        <v>29333</v>
      </c>
      <c r="Z5583" s="31" t="n">
        <v>11310</v>
      </c>
      <c r="AA5583" s="47" t="n">
        <v>29365</v>
      </c>
      <c r="AB5583" s="31" t="n">
        <v>6945</v>
      </c>
      <c r="AC5583" s="47" t="n">
        <v>29378</v>
      </c>
      <c r="AD5583" s="31" t="n">
        <v>350</v>
      </c>
    </row>
    <row r="5584" customFormat="false" ht="15" hidden="false" customHeight="false" outlineLevel="0" collapsed="false">
      <c r="A5584" s="41" t="n">
        <v>40686</v>
      </c>
      <c r="B5584" s="68" t="s">
        <v>1426</v>
      </c>
      <c r="C5584" s="68" t="s">
        <v>925</v>
      </c>
      <c r="D5584" s="3" t="n">
        <v>28118</v>
      </c>
      <c r="F5584" s="42" t="n">
        <v>0.722222222222222</v>
      </c>
      <c r="H5584" s="42" t="n">
        <v>0.395833333333333</v>
      </c>
      <c r="I5584" s="29" t="n">
        <v>170.3</v>
      </c>
      <c r="K5584" s="30" t="s">
        <v>1231</v>
      </c>
      <c r="M5584" s="31" t="n">
        <f aca="false">SUM(P5584,R5584,T5584,V5584,X5584,Z5584,AB5584,AD5584,AF5584,AH5584,AJ5584,AL5584,AN5584,AP5584,AR5584,AT5584,AV5584,AX5584,AZ5584,BB5584)</f>
        <v>0</v>
      </c>
      <c r="S5584" s="47"/>
      <c r="U5584" s="47"/>
      <c r="W5584" s="47"/>
      <c r="Y5584" s="47"/>
      <c r="AA5584" s="47"/>
      <c r="AC5584" s="47"/>
    </row>
    <row r="5585" customFormat="false" ht="15" hidden="false" customHeight="false" outlineLevel="0" collapsed="false">
      <c r="A5585" s="41" t="n">
        <v>40686</v>
      </c>
      <c r="B5585" s="68" t="s">
        <v>1448</v>
      </c>
      <c r="C5585" s="68" t="s">
        <v>892</v>
      </c>
      <c r="D5585" s="3" t="n">
        <v>28119</v>
      </c>
      <c r="F5585" s="42" t="n">
        <v>0.6875</v>
      </c>
      <c r="G5585" s="3" t="s">
        <v>1241</v>
      </c>
      <c r="H5585" s="3" t="s">
        <v>1586</v>
      </c>
      <c r="I5585" s="29" t="n">
        <v>127.5</v>
      </c>
      <c r="K5585" s="30" t="s">
        <v>1237</v>
      </c>
      <c r="M5585" s="31" t="n">
        <f aca="false">SUM(P5585,R5585,T5585,V5585,X5585,Z5585,AB5585,AD5585,AF5585,AH5585,AJ5585,AL5585,AN5585,AP5585,AR5585,AT5585,AV5585,AX5585,AZ5585,BB5585)</f>
        <v>0</v>
      </c>
    </row>
    <row r="5586" customFormat="false" ht="15" hidden="false" customHeight="false" outlineLevel="0" collapsed="false">
      <c r="A5586" s="41" t="n">
        <v>40686</v>
      </c>
      <c r="B5586" s="68" t="s">
        <v>1176</v>
      </c>
      <c r="C5586" s="68" t="s">
        <v>869</v>
      </c>
      <c r="D5586" s="3" t="n">
        <v>28120</v>
      </c>
      <c r="F5586" s="42" t="n">
        <v>0.6875</v>
      </c>
      <c r="H5586" s="42" t="n">
        <v>0.166666666666667</v>
      </c>
      <c r="I5586" s="29" t="n">
        <v>72</v>
      </c>
      <c r="K5586" s="30" t="s">
        <v>1222</v>
      </c>
      <c r="M5586" s="31" t="n">
        <f aca="false">SUM(P5586,R5586,T5586,V5586,X5586,Z5586,AB5586,AD5586,AF5586,AH5586,AJ5586,AL5586,AN5586,AP5586,AR5586,AT5586,AV5586,AX5586,AZ5586,BB5586)</f>
        <v>0</v>
      </c>
    </row>
    <row r="5587" customFormat="false" ht="15" hidden="false" customHeight="false" outlineLevel="0" collapsed="false">
      <c r="A5587" s="41" t="n">
        <v>40686</v>
      </c>
      <c r="B5587" s="68" t="s">
        <v>1208</v>
      </c>
      <c r="C5587" s="68" t="s">
        <v>1032</v>
      </c>
      <c r="D5587" s="3" t="n">
        <v>28121</v>
      </c>
      <c r="F5587" s="42" t="n">
        <v>0.652777777777778</v>
      </c>
      <c r="H5587" s="42" t="n">
        <v>0.333333333333333</v>
      </c>
      <c r="I5587" s="29" t="n">
        <v>301</v>
      </c>
      <c r="K5587" s="30" t="s">
        <v>1238</v>
      </c>
      <c r="M5587" s="31" t="n">
        <f aca="false">SUM(P5587,R5587,T5587,V5587,X5587,Z5587,AB5587,AD5587,AF5587,AH5587,AJ5587,AL5587,AN5587,AP5587,AR5587,AT5587,AV5587,AX5587,AZ5587,BB5587)</f>
        <v>0</v>
      </c>
    </row>
    <row r="5588" customFormat="false" ht="15" hidden="false" customHeight="false" outlineLevel="0" collapsed="false">
      <c r="A5588" s="41"/>
    </row>
    <row r="5589" customFormat="false" ht="15" hidden="false" customHeight="false" outlineLevel="0" collapsed="false">
      <c r="A5589" s="132"/>
      <c r="B5589" s="176"/>
      <c r="C5589" s="176"/>
      <c r="D5589" s="177"/>
      <c r="E5589" s="177"/>
      <c r="F5589" s="134"/>
      <c r="G5589" s="134"/>
      <c r="H5589" s="134"/>
      <c r="I5589" s="136"/>
      <c r="J5589" s="136"/>
      <c r="K5589" s="134"/>
    </row>
    <row r="5590" customFormat="false" ht="18.75" hidden="false" customHeight="false" outlineLevel="0" collapsed="false">
      <c r="A5590" s="132"/>
      <c r="B5590" s="176"/>
      <c r="C5590" s="176"/>
      <c r="D5590" s="177"/>
      <c r="E5590" s="177"/>
      <c r="F5590" s="134"/>
      <c r="G5590" s="76" t="s">
        <v>1782</v>
      </c>
      <c r="H5590" s="134"/>
      <c r="I5590" s="136"/>
      <c r="J5590" s="136"/>
      <c r="K5590" s="134"/>
    </row>
    <row r="5591" customFormat="false" ht="15" hidden="false" customHeight="false" outlineLevel="0" collapsed="false">
      <c r="A5591" s="41" t="n">
        <v>40687</v>
      </c>
      <c r="B5591" s="68" t="s">
        <v>679</v>
      </c>
      <c r="C5591" s="68" t="s">
        <v>1206</v>
      </c>
      <c r="D5591" s="69" t="n">
        <v>28122</v>
      </c>
      <c r="E5591" s="69"/>
      <c r="F5591" s="3" t="s">
        <v>1162</v>
      </c>
      <c r="H5591" s="3" t="s">
        <v>1162</v>
      </c>
      <c r="I5591" s="29" t="n">
        <v>202</v>
      </c>
      <c r="K5591" s="30" t="s">
        <v>1223</v>
      </c>
      <c r="M5591" s="31" t="n">
        <f aca="false">SUM(P5591,R5591,T5591,V5591,X5591,Z5591,AB5591,AD5591,AF5591,AH5591,AJ5591,AL5591,AN5591,AP5591,AR5591,AT5591,AV5591,AX5591,AZ5591,BB5591)</f>
        <v>12468.87</v>
      </c>
      <c r="O5591" s="0" t="n">
        <v>29390</v>
      </c>
      <c r="P5591" s="31" t="n">
        <v>8.2</v>
      </c>
      <c r="Q5591" s="0" t="n">
        <v>29392</v>
      </c>
      <c r="R5591" s="31" t="n">
        <v>679.44</v>
      </c>
      <c r="S5591" s="47" t="n">
        <v>29385</v>
      </c>
      <c r="T5591" s="31" t="n">
        <v>16.4</v>
      </c>
      <c r="U5591" s="47" t="n">
        <v>29386</v>
      </c>
      <c r="V5591" s="31" t="n">
        <v>42.5</v>
      </c>
      <c r="W5591" s="47" t="n">
        <v>29393</v>
      </c>
      <c r="X5591" s="31" t="n">
        <v>1615.87</v>
      </c>
      <c r="Y5591" s="47" t="n">
        <v>29382</v>
      </c>
      <c r="Z5591" s="31" t="n">
        <v>51</v>
      </c>
      <c r="AA5591" s="47" t="n">
        <v>29381</v>
      </c>
      <c r="AB5591" s="31" t="n">
        <v>85</v>
      </c>
      <c r="AC5591" s="47" t="n">
        <v>29395</v>
      </c>
      <c r="AD5591" s="31" t="n">
        <v>337.87</v>
      </c>
      <c r="AE5591" s="47" t="n">
        <v>29396</v>
      </c>
      <c r="AF5591" s="31" t="n">
        <v>155.49</v>
      </c>
      <c r="AG5591" s="47" t="n">
        <v>29397</v>
      </c>
      <c r="AH5591" s="31" t="n">
        <v>345.36</v>
      </c>
      <c r="AI5591" s="47" t="n">
        <v>29398</v>
      </c>
      <c r="AJ5591" s="31" t="n">
        <v>837.06</v>
      </c>
      <c r="AK5591" s="47" t="n">
        <v>29399</v>
      </c>
      <c r="AL5591" s="31" t="n">
        <v>19</v>
      </c>
      <c r="AM5591" s="47" t="n">
        <v>29401</v>
      </c>
      <c r="AN5591" s="31" t="n">
        <v>341</v>
      </c>
      <c r="AO5591" s="47" t="n">
        <v>29388</v>
      </c>
      <c r="AP5591" s="31" t="n">
        <v>1239.68</v>
      </c>
      <c r="AQ5591" s="47" t="n">
        <v>29389</v>
      </c>
      <c r="AR5591" s="31" t="n">
        <v>1078.7</v>
      </c>
      <c r="AS5591" s="47" t="n">
        <v>29394</v>
      </c>
      <c r="AT5591" s="31" t="n">
        <v>2512.28</v>
      </c>
      <c r="AU5591" s="47" t="n">
        <v>29445</v>
      </c>
      <c r="AV5591" s="31" t="n">
        <v>1750</v>
      </c>
      <c r="AW5591" s="47" t="n">
        <v>29489</v>
      </c>
      <c r="AX5591" s="31" t="n">
        <v>1000.02</v>
      </c>
      <c r="AY5591" s="47" t="n">
        <v>29482</v>
      </c>
      <c r="AZ5591" s="31" t="n">
        <v>162</v>
      </c>
      <c r="BA5591" s="47" t="n">
        <v>29479</v>
      </c>
      <c r="BB5591" s="33" t="n">
        <v>192</v>
      </c>
      <c r="BC5591" s="0" t="n">
        <v>29477</v>
      </c>
      <c r="BD5591" s="33" t="n">
        <v>276</v>
      </c>
    </row>
    <row r="5592" customFormat="false" ht="15" hidden="false" customHeight="false" outlineLevel="0" collapsed="false">
      <c r="A5592" s="41" t="n">
        <v>40687</v>
      </c>
      <c r="B5592" s="68" t="s">
        <v>383</v>
      </c>
      <c r="C5592" s="68" t="s">
        <v>1206</v>
      </c>
      <c r="D5592" s="69" t="n">
        <v>28123</v>
      </c>
      <c r="E5592" s="69"/>
      <c r="F5592" s="3" t="s">
        <v>1162</v>
      </c>
      <c r="G5592" s="3" t="s">
        <v>1380</v>
      </c>
      <c r="H5592" s="3" t="s">
        <v>1162</v>
      </c>
      <c r="I5592" s="29" t="n">
        <v>225.8</v>
      </c>
      <c r="K5592" s="30" t="s">
        <v>1232</v>
      </c>
      <c r="M5592" s="31" t="n">
        <f aca="false">SUM(P5592,R5592,T5592,V5592,X5592,Z5592,AB5592,AD5592,AF5592,AH5592,AJ5592,AL5592,AN5592,AP5592,AR5592,AT5592,AV5592,AX5592,AZ5592,BB5592)</f>
        <v>17437.43</v>
      </c>
      <c r="O5592" s="0" t="n">
        <v>29450</v>
      </c>
      <c r="P5592" s="31" t="n">
        <v>8500</v>
      </c>
      <c r="Q5592" s="0" t="n">
        <v>29473</v>
      </c>
      <c r="R5592" s="31" t="n">
        <v>243</v>
      </c>
      <c r="S5592" s="47" t="n">
        <v>29488</v>
      </c>
      <c r="T5592" s="31" t="n">
        <v>222.5</v>
      </c>
      <c r="U5592" s="47" t="n">
        <v>29485</v>
      </c>
      <c r="V5592" s="31" t="n">
        <v>2700.08</v>
      </c>
      <c r="W5592" s="47" t="n">
        <v>29500</v>
      </c>
      <c r="X5592" s="31" t="n">
        <v>180.75</v>
      </c>
      <c r="Y5592" s="47" t="n">
        <v>29496</v>
      </c>
      <c r="Z5592" s="31" t="n">
        <v>269.96</v>
      </c>
      <c r="AA5592" s="47" t="n">
        <v>29373</v>
      </c>
      <c r="AB5592" s="31" t="n">
        <v>5050</v>
      </c>
      <c r="AC5592" s="47" t="n">
        <v>29360</v>
      </c>
      <c r="AD5592" s="31" t="n">
        <v>271.14</v>
      </c>
    </row>
    <row r="5593" customFormat="false" ht="15" hidden="false" customHeight="false" outlineLevel="0" collapsed="false">
      <c r="A5593" s="41" t="n">
        <v>40687</v>
      </c>
      <c r="B5593" s="68" t="s">
        <v>1165</v>
      </c>
      <c r="C5593" s="68" t="s">
        <v>1206</v>
      </c>
      <c r="D5593" s="69" t="n">
        <v>28124</v>
      </c>
      <c r="E5593" s="69"/>
      <c r="F5593" s="3" t="s">
        <v>1162</v>
      </c>
      <c r="H5593" s="3" t="s">
        <v>1162</v>
      </c>
      <c r="I5593" s="29" t="n">
        <v>206</v>
      </c>
      <c r="K5593" s="30" t="s">
        <v>1233</v>
      </c>
      <c r="M5593" s="31" t="n">
        <f aca="false">SUM(P5593,R5593,T5593,V5593,X5593,Z5593,AB5593,AD5593,AF5593,AH5593,AJ5593,AL5593,AN5593,AP5593,AR5593,AT5593,AV5593,AX5593,AZ5593,BB5593)</f>
        <v>18573.65</v>
      </c>
      <c r="O5593" s="0" t="n">
        <v>29391</v>
      </c>
      <c r="P5593" s="31" t="n">
        <v>16.4</v>
      </c>
      <c r="Q5593" s="0" t="n">
        <v>29455</v>
      </c>
      <c r="R5593" s="31" t="n">
        <v>42.5</v>
      </c>
      <c r="S5593" s="47" t="n">
        <v>29452</v>
      </c>
      <c r="T5593" s="31" t="n">
        <v>6210</v>
      </c>
      <c r="U5593" s="47" t="n">
        <v>29502</v>
      </c>
      <c r="V5593" s="31" t="n">
        <v>225</v>
      </c>
      <c r="W5593" s="47" t="n">
        <v>29501</v>
      </c>
      <c r="X5593" s="31" t="n">
        <v>225</v>
      </c>
      <c r="Y5593" s="47" t="n">
        <v>29486</v>
      </c>
      <c r="Z5593" s="31" t="n">
        <v>213.25</v>
      </c>
      <c r="AA5593" s="47" t="n">
        <v>29451</v>
      </c>
      <c r="AB5593" s="31" t="n">
        <v>11641.5</v>
      </c>
    </row>
    <row r="5594" customFormat="false" ht="15" hidden="false" customHeight="false" outlineLevel="0" collapsed="false">
      <c r="A5594" s="41" t="n">
        <v>40687</v>
      </c>
      <c r="B5594" s="68" t="s">
        <v>627</v>
      </c>
      <c r="C5594" s="68" t="s">
        <v>1206</v>
      </c>
      <c r="D5594" s="69" t="n">
        <v>28125</v>
      </c>
      <c r="E5594" s="69"/>
      <c r="F5594" s="3" t="s">
        <v>1162</v>
      </c>
      <c r="G5594" s="3" t="s">
        <v>2011</v>
      </c>
      <c r="H5594" s="3" t="s">
        <v>1162</v>
      </c>
      <c r="I5594" s="29" t="n">
        <v>281.7</v>
      </c>
      <c r="K5594" s="30" t="s">
        <v>1303</v>
      </c>
      <c r="M5594" s="31" t="n">
        <f aca="false">SUM(P5594,R5594,T5594,V5594,X5594,Z5594,AB5594,AD5594,AF5594,AH5594,AJ5594,AL5594,AN5594,AP5594,AR5594,AT5594,AV5594,AX5594,AZ5594,BB5594)</f>
        <v>20939.6</v>
      </c>
      <c r="O5594" s="0" t="n">
        <v>29387</v>
      </c>
      <c r="P5594" s="31" t="n">
        <v>681.41</v>
      </c>
      <c r="Q5594" s="0" t="n">
        <v>29400</v>
      </c>
      <c r="R5594" s="31" t="n">
        <v>1759.03</v>
      </c>
      <c r="S5594" s="47" t="n">
        <v>29442</v>
      </c>
      <c r="T5594" s="31" t="n">
        <v>85</v>
      </c>
      <c r="U5594" s="47" t="n">
        <v>29443</v>
      </c>
      <c r="V5594" s="31" t="n">
        <v>7561.66</v>
      </c>
      <c r="W5594" s="47" t="n">
        <v>29537</v>
      </c>
      <c r="X5594" s="31" t="n">
        <v>10650</v>
      </c>
      <c r="Y5594" s="47" t="n">
        <v>29480</v>
      </c>
      <c r="Z5594" s="31" t="n">
        <v>202.5</v>
      </c>
    </row>
    <row r="5595" customFormat="false" ht="15" hidden="false" customHeight="false" outlineLevel="0" collapsed="false">
      <c r="A5595" s="41" t="n">
        <v>40687</v>
      </c>
      <c r="B5595" s="0" t="s">
        <v>1193</v>
      </c>
      <c r="C5595" s="0" t="s">
        <v>940</v>
      </c>
      <c r="D5595" s="69" t="n">
        <v>28126</v>
      </c>
      <c r="E5595" s="69"/>
      <c r="F5595" s="42" t="n">
        <v>0.6875</v>
      </c>
      <c r="G5595" s="3" t="s">
        <v>1229</v>
      </c>
      <c r="H5595" s="3" t="s">
        <v>1440</v>
      </c>
      <c r="I5595" s="29" t="n">
        <v>194</v>
      </c>
      <c r="K5595" s="30" t="s">
        <v>1216</v>
      </c>
      <c r="M5595" s="31" t="n">
        <f aca="false">SUM(P5595,R5595,T5595,V5595,X5595,Z5595,AB5595,AD5595,AF5595,AH5595,AJ5595,AL5595,AN5595,AP5595,AR5595,AT5595,AV5595,AX5595,AZ5595,BB5595)</f>
        <v>0</v>
      </c>
    </row>
    <row r="5596" customFormat="false" ht="15" hidden="false" customHeight="false" outlineLevel="0" collapsed="false">
      <c r="A5596" s="41" t="n">
        <v>40687</v>
      </c>
      <c r="B5596" s="0" t="s">
        <v>1665</v>
      </c>
      <c r="C5596" s="0" t="s">
        <v>490</v>
      </c>
      <c r="D5596" s="69" t="n">
        <v>28127</v>
      </c>
      <c r="E5596" s="69"/>
      <c r="F5596" s="42" t="n">
        <v>0.666666666666667</v>
      </c>
      <c r="H5596" s="42" t="n">
        <v>0.333333333333333</v>
      </c>
      <c r="I5596" s="29" t="n">
        <v>152</v>
      </c>
      <c r="K5596" s="30" t="s">
        <v>1714</v>
      </c>
      <c r="M5596" s="31" t="n">
        <f aca="false">SUM(P5596,R5596,T5596,V5596,X5596,Z5596,AB5596,AD5596,AF5596,AH5596,AJ5596,AL5596,AN5596,AP5596,AR5596,AT5596,AV5596,AX5596,AZ5596,BB5596)</f>
        <v>0</v>
      </c>
    </row>
    <row r="5597" customFormat="false" ht="15" hidden="false" customHeight="false" outlineLevel="0" collapsed="false">
      <c r="A5597" s="41" t="n">
        <v>40687</v>
      </c>
      <c r="B5597" s="0" t="s">
        <v>1745</v>
      </c>
      <c r="C5597" s="0" t="s">
        <v>490</v>
      </c>
      <c r="D5597" s="69" t="n">
        <v>28128</v>
      </c>
      <c r="E5597" s="69"/>
      <c r="F5597" s="42" t="n">
        <v>0.583333333333333</v>
      </c>
      <c r="H5597" s="42" t="n">
        <v>0.25</v>
      </c>
      <c r="I5597" s="29" t="n">
        <v>114</v>
      </c>
      <c r="K5597" s="30" t="s">
        <v>1766</v>
      </c>
      <c r="M5597" s="31" t="n">
        <f aca="false">SUM(P5597,R5597,T5597,V5597,X5597,Z5597,AB5597,AD5597,AF5597,AH5597,AJ5597,AL5597,AN5597,AP5597,AR5597,AT5597,AV5597,AX5597,AZ5597,BB5597)</f>
        <v>0</v>
      </c>
    </row>
    <row r="5598" customFormat="false" ht="15" hidden="false" customHeight="false" outlineLevel="0" collapsed="false">
      <c r="A5598" s="41" t="n">
        <v>40687</v>
      </c>
      <c r="B5598" s="68" t="s">
        <v>1189</v>
      </c>
      <c r="C5598" s="68" t="s">
        <v>307</v>
      </c>
      <c r="D5598" s="69" t="n">
        <v>28129</v>
      </c>
      <c r="E5598" s="69"/>
      <c r="F5598" s="42" t="n">
        <v>0.75</v>
      </c>
      <c r="H5598" s="42" t="n">
        <v>0.416666666666667</v>
      </c>
      <c r="I5598" s="29" t="n">
        <v>185</v>
      </c>
      <c r="K5598" s="30" t="s">
        <v>1231</v>
      </c>
      <c r="M5598" s="31" t="n">
        <f aca="false">SUM(P5598,R5598,T5598,V5598,X5598,Z5598,AB5598,AD5598,AF5598,AH5598,AJ5598,AL5598,AN5598,AP5598,AR5598,AT5598,AV5598,AX5598,AZ5598,BB5598)</f>
        <v>74008</v>
      </c>
      <c r="O5598" s="0" t="n">
        <v>254</v>
      </c>
      <c r="P5598" s="31" t="n">
        <v>74008</v>
      </c>
    </row>
    <row r="5599" customFormat="false" ht="15" hidden="false" customHeight="false" outlineLevel="0" collapsed="false">
      <c r="A5599" s="41" t="n">
        <v>40687</v>
      </c>
      <c r="B5599" s="68" t="s">
        <v>1994</v>
      </c>
      <c r="C5599" s="68" t="s">
        <v>307</v>
      </c>
      <c r="D5599" s="69" t="n">
        <v>28130</v>
      </c>
      <c r="E5599" s="69"/>
      <c r="F5599" s="42" t="n">
        <v>0.541666666666667</v>
      </c>
      <c r="H5599" s="42" t="n">
        <v>0.1875</v>
      </c>
      <c r="I5599" s="29" t="n">
        <v>86</v>
      </c>
      <c r="K5599" s="30" t="s">
        <v>1989</v>
      </c>
      <c r="M5599" s="31" t="n">
        <f aca="false">SUM(P5599,R5599,T5599,V5599,X5599,Z5599,AB5599,AD5599,AF5599,AH5599,AJ5599,AL5599,AN5599,AP5599,AR5599,AT5599,AV5599,AX5599,AZ5599,BB5599)</f>
        <v>0</v>
      </c>
    </row>
    <row r="5600" customFormat="false" ht="15" hidden="false" customHeight="false" outlineLevel="0" collapsed="false">
      <c r="A5600" s="41" t="n">
        <v>40687</v>
      </c>
      <c r="B5600" s="68" t="s">
        <v>1199</v>
      </c>
      <c r="C5600" s="68" t="s">
        <v>1000</v>
      </c>
      <c r="D5600" s="69" t="n">
        <v>28131</v>
      </c>
      <c r="E5600" s="69"/>
      <c r="F5600" s="42" t="n">
        <v>0.638888888888889</v>
      </c>
      <c r="G5600" s="3" t="s">
        <v>1229</v>
      </c>
      <c r="H5600" s="42" t="s">
        <v>1326</v>
      </c>
      <c r="I5600" s="29" t="n">
        <v>149</v>
      </c>
      <c r="K5600" s="30" t="s">
        <v>1253</v>
      </c>
      <c r="M5600" s="31" t="n">
        <f aca="false">SUM(P5600,R5600,T5600,V5600,X5600,Z5600,AB5600,AD5600,AF5600,AH5600,AJ5600,AL5600,AN5600,AP5600,AR5600,AT5600,AV5600,AX5600,AZ5600,BB5600)</f>
        <v>0</v>
      </c>
    </row>
    <row r="5601" customFormat="false" ht="15" hidden="false" customHeight="false" outlineLevel="0" collapsed="false">
      <c r="A5601" s="41" t="n">
        <v>40687</v>
      </c>
      <c r="B5601" s="68" t="s">
        <v>1208</v>
      </c>
      <c r="C5601" s="68" t="s">
        <v>1032</v>
      </c>
      <c r="D5601" s="69" t="n">
        <v>28132</v>
      </c>
      <c r="E5601" s="69"/>
      <c r="F5601" s="42" t="n">
        <v>0.652777777777778</v>
      </c>
      <c r="H5601" s="42" t="n">
        <v>0.333333333333333</v>
      </c>
      <c r="I5601" s="29" t="n">
        <v>301</v>
      </c>
      <c r="K5601" s="30" t="s">
        <v>1238</v>
      </c>
      <c r="M5601" s="31" t="n">
        <f aca="false">SUM(P5601,R5601,T5601,V5601,X5601,Z5601,AB5601,AD5601,AF5601,AH5601,AJ5601,AL5601,AN5601,AP5601,AR5601,AT5601,AV5601,AX5601,AZ5601,BB5601)</f>
        <v>0</v>
      </c>
    </row>
    <row r="5602" customFormat="false" ht="15" hidden="false" customHeight="false" outlineLevel="0" collapsed="false">
      <c r="A5602" s="41" t="n">
        <v>40687</v>
      </c>
      <c r="B5602" s="68" t="s">
        <v>1173</v>
      </c>
      <c r="C5602" s="68" t="s">
        <v>1049</v>
      </c>
      <c r="D5602" s="69" t="n">
        <v>28133</v>
      </c>
      <c r="E5602" s="69"/>
      <c r="F5602" s="42" t="n">
        <v>0.791666666666667</v>
      </c>
      <c r="H5602" s="42" t="n">
        <v>0.458333333333333</v>
      </c>
      <c r="I5602" s="29" t="n">
        <v>198</v>
      </c>
      <c r="K5602" s="30" t="s">
        <v>1212</v>
      </c>
      <c r="M5602" s="31" t="n">
        <f aca="false">SUM(P5602,R5602,T5602,V5602,X5602,Z5602,AB5602,AD5602,AF5602,AH5602,AJ5602,AL5602,AN5602,AP5602,AR5602,AT5602,AV5602,AX5602,AZ5602,BB5602)</f>
        <v>0</v>
      </c>
    </row>
    <row r="5603" customFormat="false" ht="15" hidden="false" customHeight="false" outlineLevel="0" collapsed="false">
      <c r="A5603" s="41" t="n">
        <v>40687</v>
      </c>
      <c r="B5603" s="68" t="s">
        <v>1448</v>
      </c>
      <c r="C5603" s="68" t="s">
        <v>892</v>
      </c>
      <c r="D5603" s="69" t="n">
        <v>28134</v>
      </c>
      <c r="E5603" s="69"/>
      <c r="F5603" s="42" t="n">
        <v>0.704861111111111</v>
      </c>
      <c r="H5603" s="42" t="n">
        <v>0.333333333333333</v>
      </c>
      <c r="I5603" s="29" t="n">
        <v>134.6</v>
      </c>
      <c r="K5603" s="30" t="s">
        <v>1237</v>
      </c>
      <c r="M5603" s="31" t="n">
        <f aca="false">SUM(P5603,R5603,T5603,V5603,X5603,Z5603,AB5603,AD5603,AF5603,AH5603,AJ5603,AL5603,AN5603,AP5603,AR5603,AT5603,AV5603,AX5603,AZ5603,BB5603)</f>
        <v>0</v>
      </c>
    </row>
    <row r="5604" customFormat="false" ht="15" hidden="false" customHeight="false" outlineLevel="0" collapsed="false">
      <c r="A5604" s="41" t="n">
        <v>40687</v>
      </c>
      <c r="B5604" s="68" t="s">
        <v>1169</v>
      </c>
      <c r="C5604" s="68" t="s">
        <v>387</v>
      </c>
      <c r="D5604" s="69" t="n">
        <v>28135</v>
      </c>
      <c r="E5604" s="69"/>
      <c r="F5604" s="42" t="n">
        <v>0.708333333333333</v>
      </c>
      <c r="H5604" s="42" t="n">
        <v>0.333333333333333</v>
      </c>
      <c r="I5604" s="29" t="n">
        <v>197</v>
      </c>
      <c r="K5604" s="30" t="s">
        <v>1214</v>
      </c>
      <c r="M5604" s="31" t="n">
        <f aca="false">SUM(P5604,R5604,T5604,V5604,X5604,Z5604,AB5604,AD5604,AF5604,AH5604,AJ5604,AL5604,AN5604,AP5604,AR5604,AT5604,AV5604,AX5604,AZ5604,BB5604)</f>
        <v>0</v>
      </c>
    </row>
    <row r="5605" customFormat="false" ht="15" hidden="false" customHeight="false" outlineLevel="0" collapsed="false">
      <c r="A5605" s="41" t="n">
        <v>40687</v>
      </c>
      <c r="B5605" s="68" t="s">
        <v>1832</v>
      </c>
      <c r="C5605" s="68" t="s">
        <v>2012</v>
      </c>
      <c r="D5605" s="69" t="n">
        <v>28136</v>
      </c>
      <c r="E5605" s="69"/>
      <c r="F5605" s="42" t="n">
        <v>0.541666666666667</v>
      </c>
      <c r="H5605" s="42" t="n">
        <v>0.166666666666667</v>
      </c>
      <c r="I5605" s="29" t="n">
        <v>61.2</v>
      </c>
      <c r="K5605" s="30" t="s">
        <v>1833</v>
      </c>
      <c r="M5605" s="31" t="n">
        <f aca="false">SUM(P5605,R5605,T5605,V5605,X5605,Z5605,AB5605,AD5605,AF5605,AH5605,AJ5605,AL5605,AN5605,AP5605,AR5605,AT5605,AV5605,AX5605,AZ5605,BB5605)</f>
        <v>0</v>
      </c>
    </row>
    <row r="5606" customFormat="false" ht="15" hidden="false" customHeight="false" outlineLevel="0" collapsed="false">
      <c r="A5606" s="41" t="n">
        <v>40687</v>
      </c>
      <c r="B5606" s="68" t="s">
        <v>1176</v>
      </c>
      <c r="C5606" s="68" t="s">
        <v>1919</v>
      </c>
      <c r="D5606" s="69" t="n">
        <v>28137</v>
      </c>
      <c r="E5606" s="69"/>
      <c r="F5606" s="42" t="n">
        <v>0.541666666666667</v>
      </c>
      <c r="H5606" s="42" t="n">
        <v>0.166666666666667</v>
      </c>
      <c r="I5606" s="29" t="n">
        <v>77</v>
      </c>
      <c r="K5606" s="30" t="s">
        <v>1222</v>
      </c>
      <c r="M5606" s="31" t="n">
        <f aca="false">SUM(P5606,R5606,T5606,V5606,X5606,Z5606,AB5606,AD5606,AF5606,AH5606,AJ5606,AL5606,AN5606,AP5606,AR5606,AT5606,AV5606,AX5606,AZ5606,BB5606)</f>
        <v>30362</v>
      </c>
      <c r="O5606" s="0" t="n">
        <v>272</v>
      </c>
      <c r="P5606" s="31" t="n">
        <v>30362</v>
      </c>
    </row>
    <row r="5607" customFormat="false" ht="15" hidden="false" customHeight="false" outlineLevel="0" collapsed="false">
      <c r="A5607" s="41" t="n">
        <v>40687</v>
      </c>
      <c r="B5607" s="68" t="s">
        <v>1197</v>
      </c>
      <c r="C5607" s="68" t="s">
        <v>11</v>
      </c>
      <c r="D5607" s="69" t="n">
        <v>28138</v>
      </c>
      <c r="E5607" s="69"/>
      <c r="F5607" s="42" t="n">
        <v>0.559027777777778</v>
      </c>
      <c r="H5607" s="42" t="n">
        <v>0.166666666666667</v>
      </c>
      <c r="I5607" s="29" t="n">
        <v>77</v>
      </c>
      <c r="K5607" s="30" t="s">
        <v>1259</v>
      </c>
      <c r="M5607" s="31" t="n">
        <f aca="false">SUM(P5607,R5607,T5607,V5607,X5607,Z5607,AB5607,AD5607,AF5607,AH5607,AJ5607,AL5607,AN5607,AP5607,AR5607,AT5607,AV5607,AX5607,AZ5607,BB5607)</f>
        <v>0</v>
      </c>
    </row>
    <row r="5608" customFormat="false" ht="15" hidden="false" customHeight="false" outlineLevel="0" collapsed="false">
      <c r="A5608" s="41" t="n">
        <v>40687</v>
      </c>
      <c r="B5608" s="68" t="s">
        <v>1832</v>
      </c>
      <c r="C5608" s="68" t="s">
        <v>1956</v>
      </c>
      <c r="D5608" s="69" t="n">
        <v>28139</v>
      </c>
      <c r="E5608" s="69"/>
      <c r="F5608" s="42" t="n">
        <v>0.608333333333333</v>
      </c>
      <c r="H5608" s="42" t="n">
        <v>0.166666666666667</v>
      </c>
      <c r="I5608" s="29" t="n">
        <v>105</v>
      </c>
      <c r="K5608" s="30" t="s">
        <v>1833</v>
      </c>
      <c r="M5608" s="31" t="n">
        <f aca="false">SUM(P5608,R5608,T5608,V5608,X5608,Z5608,AB5608,AD5608,AF5608,AH5608,AJ5608,AL5608,AN5608,AP5608,AR5608,AT5608,AV5608,AX5608,AZ5608,BB5608)</f>
        <v>1184.2</v>
      </c>
      <c r="O5608" s="0" t="n">
        <v>2246</v>
      </c>
      <c r="P5608" s="31" t="n">
        <v>1184.2</v>
      </c>
    </row>
    <row r="5609" customFormat="false" ht="15" hidden="false" customHeight="false" outlineLevel="0" collapsed="false">
      <c r="A5609" s="41" t="n">
        <v>40687</v>
      </c>
      <c r="B5609" s="68" t="s">
        <v>1832</v>
      </c>
      <c r="C5609" s="68" t="s">
        <v>1114</v>
      </c>
      <c r="D5609" s="69" t="n">
        <v>28140</v>
      </c>
      <c r="E5609" s="69"/>
      <c r="F5609" s="42" t="n">
        <v>0.791666666666667</v>
      </c>
      <c r="H5609" s="42" t="s">
        <v>1381</v>
      </c>
      <c r="I5609" s="29" t="n">
        <v>109.4</v>
      </c>
      <c r="K5609" s="30" t="s">
        <v>1833</v>
      </c>
      <c r="M5609" s="31" t="n">
        <f aca="false">SUM(P5609,R5609,T5609,V5609,X5609,Z5609,AB5609,AD5609,AF5609,AH5609,AJ5609,AL5609,AN5609,AP5609,AR5609,AT5609,AV5609,AX5609,AZ5609,BB5609)</f>
        <v>0</v>
      </c>
    </row>
    <row r="5610" customFormat="false" ht="15" hidden="false" customHeight="false" outlineLevel="0" collapsed="false">
      <c r="A5610" s="41" t="n">
        <v>40687</v>
      </c>
      <c r="B5610" s="68" t="s">
        <v>1176</v>
      </c>
      <c r="C5610" s="68" t="s">
        <v>739</v>
      </c>
      <c r="D5610" s="69" t="n">
        <v>28141</v>
      </c>
      <c r="E5610" s="69"/>
      <c r="F5610" s="42" t="n">
        <v>0.833333333333333</v>
      </c>
      <c r="H5610" s="42" t="n">
        <v>0.229166666666667</v>
      </c>
      <c r="I5610" s="29" t="n">
        <v>114.8</v>
      </c>
      <c r="K5610" s="30" t="s">
        <v>1222</v>
      </c>
      <c r="M5610" s="31" t="n">
        <f aca="false">SUM(P5610,R5610,T5610,V5610,X5610,Z5610,AB5610,AD5610,AF5610,AH5610,AJ5610,AL5610,AN5610,AP5610,AR5610,AT5610,AV5610,AX5610,AZ5610,BB5610)</f>
        <v>0</v>
      </c>
    </row>
    <row r="5611" customFormat="false" ht="15" hidden="false" customHeight="false" outlineLevel="0" collapsed="false">
      <c r="A5611" s="41" t="n">
        <v>40687</v>
      </c>
      <c r="B5611" s="68" t="s">
        <v>1197</v>
      </c>
      <c r="C5611" s="68" t="s">
        <v>1104</v>
      </c>
      <c r="D5611" s="69" t="n">
        <v>28142</v>
      </c>
      <c r="E5611" s="69"/>
      <c r="F5611" s="42" t="n">
        <v>0.760416666666667</v>
      </c>
      <c r="H5611" s="42" t="n">
        <v>0.166666666666667</v>
      </c>
      <c r="I5611" s="29" t="n">
        <v>77</v>
      </c>
      <c r="K5611" s="30" t="s">
        <v>1259</v>
      </c>
      <c r="M5611" s="31" t="n">
        <f aca="false">SUM(P5611,R5611,T5611,V5611,X5611,Z5611,AB5611,AD5611,AF5611,AH5611,AJ5611,AL5611,AN5611,AP5611,AR5611,AT5611,AV5611,AX5611,AZ5611,BB5611)</f>
        <v>0</v>
      </c>
    </row>
    <row r="5612" customFormat="false" ht="15" hidden="false" customHeight="false" outlineLevel="0" collapsed="false">
      <c r="A5612" s="41" t="n">
        <v>40687</v>
      </c>
      <c r="B5612" s="68" t="s">
        <v>1665</v>
      </c>
      <c r="C5612" s="68" t="s">
        <v>490</v>
      </c>
      <c r="D5612" s="69" t="n">
        <v>28143</v>
      </c>
      <c r="E5612" s="69"/>
      <c r="F5612" s="42" t="n">
        <v>0.958333333333333</v>
      </c>
      <c r="H5612" s="42" t="n">
        <v>0.208333333333333</v>
      </c>
      <c r="I5612" s="29" t="n">
        <v>125</v>
      </c>
      <c r="K5612" s="30" t="s">
        <v>1714</v>
      </c>
      <c r="M5612" s="31" t="n">
        <f aca="false">SUM(P5612,R5612,T5612,V5612,X5612,Z5612,AB5612,AD5612,AF5612,AH5612,AJ5612,AL5612,AN5612,AP5612,AR5612,AT5612,AV5612,AX5612,AZ5612,BB5612)</f>
        <v>0</v>
      </c>
    </row>
    <row r="5613" customFormat="false" ht="15" hidden="false" customHeight="false" outlineLevel="0" collapsed="false">
      <c r="A5613" s="41"/>
      <c r="B5613" s="68"/>
      <c r="C5613" s="68"/>
      <c r="D5613" s="69"/>
      <c r="E5613" s="69"/>
    </row>
    <row r="5614" customFormat="false" ht="15" hidden="false" customHeight="false" outlineLevel="0" collapsed="false">
      <c r="A5614" s="132"/>
      <c r="B5614" s="176"/>
      <c r="C5614" s="176"/>
      <c r="D5614" s="177"/>
      <c r="E5614" s="177"/>
      <c r="F5614" s="134"/>
      <c r="G5614" s="134"/>
      <c r="H5614" s="134"/>
      <c r="I5614" s="136"/>
      <c r="J5614" s="136"/>
      <c r="K5614" s="134"/>
    </row>
    <row r="5615" customFormat="false" ht="18.75" hidden="false" customHeight="false" outlineLevel="0" collapsed="false">
      <c r="A5615" s="132"/>
      <c r="B5615" s="176"/>
      <c r="C5615" s="176"/>
      <c r="D5615" s="177"/>
      <c r="E5615" s="177"/>
      <c r="F5615" s="134"/>
      <c r="G5615" s="76" t="s">
        <v>1729</v>
      </c>
      <c r="H5615" s="134"/>
      <c r="I5615" s="136"/>
      <c r="J5615" s="136"/>
      <c r="K5615" s="134"/>
    </row>
    <row r="5616" customFormat="false" ht="15" hidden="false" customHeight="false" outlineLevel="0" collapsed="false">
      <c r="A5616" s="41" t="n">
        <v>40688</v>
      </c>
      <c r="B5616" s="68" t="s">
        <v>679</v>
      </c>
      <c r="C5616" s="68" t="s">
        <v>1161</v>
      </c>
      <c r="D5616" s="69" t="n">
        <v>28144</v>
      </c>
      <c r="E5616" s="69"/>
      <c r="F5616" s="3" t="s">
        <v>1162</v>
      </c>
      <c r="G5616" s="3" t="s">
        <v>1341</v>
      </c>
      <c r="H5616" s="3" t="s">
        <v>1162</v>
      </c>
      <c r="I5616" s="29" t="n">
        <v>225.8</v>
      </c>
      <c r="K5616" s="30" t="s">
        <v>1223</v>
      </c>
      <c r="M5616" s="31" t="n">
        <f aca="false">SUM(P5616,R5616,T5616,V5616,X5616,Z5616,AB5616,AD5616,AF5616,AH5616,AJ5616,AL5616,AN5616,AP5616,AR5616,AT5616,AV5616,AX5616,AZ5616,BB5616)</f>
        <v>1941.44</v>
      </c>
      <c r="O5616" s="0" t="n">
        <v>29584</v>
      </c>
      <c r="P5616" s="31" t="n">
        <v>8</v>
      </c>
      <c r="Q5616" s="0" t="n">
        <v>29583</v>
      </c>
      <c r="R5616" s="31" t="n">
        <v>300</v>
      </c>
      <c r="S5616" s="47" t="n">
        <v>29511</v>
      </c>
      <c r="T5616" s="31" t="n">
        <v>29.64</v>
      </c>
      <c r="U5616" s="47" t="n">
        <v>29590</v>
      </c>
      <c r="V5616" s="31" t="n">
        <v>1603.8</v>
      </c>
    </row>
    <row r="5617" customFormat="false" ht="15" hidden="false" customHeight="false" outlineLevel="0" collapsed="false">
      <c r="A5617" s="41" t="n">
        <v>40688</v>
      </c>
      <c r="B5617" s="68" t="s">
        <v>383</v>
      </c>
      <c r="C5617" s="68" t="s">
        <v>1161</v>
      </c>
      <c r="D5617" s="69" t="n">
        <v>28145</v>
      </c>
      <c r="E5617" s="69"/>
      <c r="F5617" s="3" t="s">
        <v>1162</v>
      </c>
      <c r="H5617" s="3" t="s">
        <v>1162</v>
      </c>
      <c r="I5617" s="29" t="n">
        <v>206</v>
      </c>
      <c r="K5617" s="30" t="s">
        <v>1232</v>
      </c>
      <c r="M5617" s="31" t="n">
        <f aca="false">SUM(P5617,R5617,T5617,V5617,X5617,Z5617,AB5617,AD5617,AF5617,AH5617,AJ5617,AL5617,AN5617,AP5617,AR5617,AT5617,AV5617,AX5617,AZ5617,BB5617)</f>
        <v>24369.29</v>
      </c>
      <c r="O5617" s="0" t="n">
        <v>29514</v>
      </c>
      <c r="P5617" s="31" t="n">
        <v>459.44</v>
      </c>
      <c r="Q5617" s="0" t="n">
        <v>29515</v>
      </c>
      <c r="R5617" s="31" t="n">
        <v>120.45</v>
      </c>
      <c r="S5617" s="47" t="n">
        <v>29516</v>
      </c>
      <c r="T5617" s="31" t="n">
        <v>364.38</v>
      </c>
      <c r="U5617" s="47" t="n">
        <v>29517</v>
      </c>
      <c r="V5617" s="31" t="n">
        <v>324.62</v>
      </c>
      <c r="W5617" s="47" t="n">
        <v>29523</v>
      </c>
      <c r="X5617" s="31" t="n">
        <v>299.22</v>
      </c>
      <c r="Y5617" s="47" t="n">
        <v>29524</v>
      </c>
      <c r="Z5617" s="31" t="n">
        <v>957.4</v>
      </c>
      <c r="AA5617" s="47" t="n">
        <v>29450</v>
      </c>
      <c r="AB5617" s="31" t="n">
        <v>8500</v>
      </c>
      <c r="AC5617" s="47" t="n">
        <v>29570</v>
      </c>
      <c r="AD5617" s="31" t="n">
        <v>9691.5</v>
      </c>
      <c r="AE5617" s="47" t="n">
        <v>29522</v>
      </c>
      <c r="AF5617" s="31" t="n">
        <v>418.28</v>
      </c>
      <c r="AG5617" s="47" t="n">
        <v>29521</v>
      </c>
      <c r="AH5617" s="31" t="n">
        <v>151.3</v>
      </c>
      <c r="AI5617" s="47" t="n">
        <v>29520</v>
      </c>
      <c r="AJ5617" s="31" t="n">
        <v>1405.04</v>
      </c>
      <c r="AK5617" s="47" t="n">
        <v>29519</v>
      </c>
      <c r="AL5617" s="31" t="n">
        <v>679.97</v>
      </c>
      <c r="AM5617" s="47" t="n">
        <v>29518</v>
      </c>
      <c r="AN5617" s="31" t="n">
        <v>548.21</v>
      </c>
      <c r="AO5617" s="47" t="n">
        <v>29525</v>
      </c>
      <c r="AP5617" s="31" t="n">
        <v>449.48</v>
      </c>
    </row>
    <row r="5618" customFormat="false" ht="15" hidden="false" customHeight="false" outlineLevel="0" collapsed="false">
      <c r="A5618" s="41" t="n">
        <v>40688</v>
      </c>
      <c r="B5618" s="68" t="s">
        <v>1165</v>
      </c>
      <c r="C5618" s="68" t="s">
        <v>1161</v>
      </c>
      <c r="D5618" s="69" t="n">
        <v>28146</v>
      </c>
      <c r="E5618" s="69"/>
      <c r="F5618" s="3" t="s">
        <v>1162</v>
      </c>
      <c r="H5618" s="3" t="s">
        <v>1162</v>
      </c>
      <c r="I5618" s="29" t="n">
        <v>202</v>
      </c>
      <c r="K5618" s="30" t="s">
        <v>1233</v>
      </c>
      <c r="M5618" s="31" t="n">
        <f aca="false">SUM(P5618,R5618,T5618,V5618,X5618,Z5618,AB5618,AD5618,AF5618,AH5618,AJ5618,AL5618,AN5618,AP5618,AR5618,AT5618,AV5618,AX5618,AZ5618,BB5618)</f>
        <v>16767.39</v>
      </c>
      <c r="O5618" s="0" t="n">
        <v>29526</v>
      </c>
      <c r="P5618" s="31" t="n">
        <v>569.26</v>
      </c>
      <c r="Q5618" s="0" t="n">
        <v>29534</v>
      </c>
      <c r="R5618" s="31" t="n">
        <v>2337.66</v>
      </c>
      <c r="S5618" s="47" t="n">
        <v>29350</v>
      </c>
      <c r="T5618" s="31" t="n">
        <v>201.47</v>
      </c>
      <c r="U5618" s="47" t="n">
        <v>29571</v>
      </c>
      <c r="V5618" s="31" t="n">
        <v>1950</v>
      </c>
      <c r="W5618" s="47" t="n">
        <v>29569</v>
      </c>
      <c r="X5618" s="31" t="n">
        <v>10875</v>
      </c>
      <c r="Y5618" s="47" t="n">
        <v>29589</v>
      </c>
      <c r="Z5618" s="31" t="n">
        <v>225</v>
      </c>
      <c r="AA5618" s="47" t="n">
        <v>29585</v>
      </c>
      <c r="AB5618" s="31" t="n">
        <v>192</v>
      </c>
      <c r="AC5618" s="47" t="n">
        <v>29586</v>
      </c>
      <c r="AD5618" s="31" t="n">
        <v>192</v>
      </c>
      <c r="AE5618" s="47" t="n">
        <v>29588</v>
      </c>
      <c r="AF5618" s="31" t="n">
        <v>225</v>
      </c>
    </row>
    <row r="5619" customFormat="false" ht="15" hidden="false" customHeight="false" outlineLevel="0" collapsed="false">
      <c r="A5619" s="41" t="n">
        <v>40688</v>
      </c>
      <c r="B5619" s="68" t="s">
        <v>1745</v>
      </c>
      <c r="C5619" s="68" t="s">
        <v>490</v>
      </c>
      <c r="D5619" s="69" t="n">
        <v>28147</v>
      </c>
      <c r="E5619" s="69"/>
      <c r="F5619" s="42" t="n">
        <v>0.6875</v>
      </c>
      <c r="H5619" s="42" t="n">
        <v>0.395833333333333</v>
      </c>
      <c r="I5619" s="29" t="n">
        <v>180.5</v>
      </c>
      <c r="K5619" s="30" t="s">
        <v>1766</v>
      </c>
      <c r="M5619" s="31" t="n">
        <f aca="false">SUM(P5619,R5619,T5619,V5619,X5619,Z5619,AB5619,AD5619,AF5619,AH5619,AJ5619,AL5619,AN5619,AP5619,AR5619,AT5619,AV5619,AX5619,AZ5619,BB5619)</f>
        <v>0</v>
      </c>
    </row>
    <row r="5620" customFormat="false" ht="15" hidden="false" customHeight="false" outlineLevel="0" collapsed="false">
      <c r="A5620" s="41" t="n">
        <v>40688</v>
      </c>
      <c r="B5620" s="68" t="s">
        <v>1994</v>
      </c>
      <c r="C5620" s="68" t="s">
        <v>490</v>
      </c>
      <c r="D5620" s="69" t="n">
        <v>28148</v>
      </c>
      <c r="E5620" s="69"/>
      <c r="F5620" s="42" t="n">
        <v>0.541666666666667</v>
      </c>
      <c r="H5620" s="42" t="n">
        <v>0.25</v>
      </c>
      <c r="I5620" s="29" t="n">
        <v>114</v>
      </c>
      <c r="K5620" s="30" t="s">
        <v>1989</v>
      </c>
      <c r="M5620" s="31" t="n">
        <f aca="false">SUM(P5620,R5620,T5620,V5620,X5620,Z5620,AB5620,AD5620,AF5620,AH5620,AJ5620,AL5620,AN5620,AP5620,AR5620,AT5620,AV5620,AX5620,AZ5620,BB5620)</f>
        <v>0</v>
      </c>
    </row>
    <row r="5621" customFormat="false" ht="15" hidden="false" customHeight="false" outlineLevel="0" collapsed="false">
      <c r="A5621" s="41" t="n">
        <v>40688</v>
      </c>
      <c r="B5621" s="68" t="s">
        <v>1189</v>
      </c>
      <c r="C5621" s="68" t="s">
        <v>925</v>
      </c>
      <c r="D5621" s="69" t="n">
        <v>28149</v>
      </c>
      <c r="E5621" s="69"/>
      <c r="F5621" s="42" t="n">
        <v>0.822916666666667</v>
      </c>
      <c r="G5621" s="3" t="s">
        <v>1229</v>
      </c>
      <c r="H5621" s="3" t="s">
        <v>1317</v>
      </c>
      <c r="I5621" s="29" t="n">
        <v>329.84</v>
      </c>
      <c r="K5621" s="30" t="s">
        <v>1231</v>
      </c>
      <c r="M5621" s="31" t="n">
        <f aca="false">SUM(P5621,R5621,T5621,V5621,X5621,Z5621,AB5621,AD5621,AF5621,AH5621,AJ5621,AL5621,AN5621,AP5621,AR5621,AT5621,AV5621,AX5621,AZ5621,BB5621)</f>
        <v>0</v>
      </c>
    </row>
    <row r="5622" customFormat="false" ht="15" hidden="false" customHeight="false" outlineLevel="0" collapsed="false">
      <c r="A5622" s="41" t="n">
        <v>40688</v>
      </c>
      <c r="B5622" s="68" t="s">
        <v>627</v>
      </c>
      <c r="C5622" s="68" t="s">
        <v>1807</v>
      </c>
      <c r="D5622" s="69" t="n">
        <v>28150</v>
      </c>
      <c r="E5622" s="69"/>
      <c r="F5622" s="42" t="n">
        <v>0.6875</v>
      </c>
      <c r="G5622" s="3" t="s">
        <v>1170</v>
      </c>
      <c r="H5622" s="42" t="n">
        <v>0.354166666666667</v>
      </c>
      <c r="I5622" s="29" t="n">
        <v>176</v>
      </c>
      <c r="K5622" s="30" t="s">
        <v>1303</v>
      </c>
      <c r="M5622" s="31" t="n">
        <f aca="false">SUM(P5622,R5622,T5622,V5622,X5622,Z5622,AB5622,AD5622,AF5622,AH5622,AJ5622,AL5622,AN5622,AP5622,AR5622,AT5622,AV5622,AX5622,AZ5622,BB5622)</f>
        <v>0</v>
      </c>
    </row>
    <row r="5623" customFormat="false" ht="15" hidden="false" customHeight="false" outlineLevel="0" collapsed="false">
      <c r="A5623" s="41" t="n">
        <v>40688</v>
      </c>
      <c r="B5623" s="68" t="s">
        <v>1193</v>
      </c>
      <c r="C5623" s="68" t="s">
        <v>1215</v>
      </c>
      <c r="D5623" s="69" t="n">
        <v>28151</v>
      </c>
      <c r="E5623" s="69"/>
      <c r="F5623" s="42" t="n">
        <v>0.520833333333333</v>
      </c>
      <c r="H5623" s="42" t="n">
        <v>0.1875</v>
      </c>
      <c r="I5623" s="29" t="n">
        <v>86</v>
      </c>
      <c r="K5623" s="30" t="s">
        <v>1216</v>
      </c>
      <c r="M5623" s="31" t="n">
        <f aca="false">SUM(P5623,R5623,T5623,V5623,X5623,Z5623,AB5623,AD5623,AF5623,AH5623,AJ5623,AL5623,AN5623,AP5623,AR5623,AT5623,AV5623,AX5623,AZ5623,BB5623)</f>
        <v>0</v>
      </c>
    </row>
    <row r="5624" customFormat="false" ht="15" hidden="false" customHeight="false" outlineLevel="0" collapsed="false">
      <c r="A5624" s="41" t="n">
        <v>40688</v>
      </c>
      <c r="B5624" s="68" t="s">
        <v>96</v>
      </c>
      <c r="C5624" s="68" t="s">
        <v>892</v>
      </c>
      <c r="D5624" s="69" t="n">
        <v>28152</v>
      </c>
      <c r="E5624" s="69"/>
      <c r="F5624" s="42" t="n">
        <v>0.604166666666667</v>
      </c>
      <c r="H5624" s="42" t="n">
        <v>0.25</v>
      </c>
      <c r="I5624" s="29" t="n">
        <v>102</v>
      </c>
      <c r="K5624" s="30" t="s">
        <v>1237</v>
      </c>
      <c r="M5624" s="31" t="n">
        <f aca="false">SUM(P5624,R5624,T5624,V5624,X5624,Z5624,AB5624,AD5624,AF5624,AH5624,AJ5624,AL5624,AN5624,AP5624,AR5624,AT5624,AV5624,AX5624,AZ5624,BB5624)</f>
        <v>0</v>
      </c>
    </row>
    <row r="5625" customFormat="false" ht="15" hidden="false" customHeight="false" outlineLevel="0" collapsed="false">
      <c r="A5625" s="41" t="n">
        <v>40688</v>
      </c>
      <c r="B5625" s="68" t="s">
        <v>1208</v>
      </c>
      <c r="C5625" s="68" t="s">
        <v>1032</v>
      </c>
      <c r="D5625" s="69" t="n">
        <v>28153</v>
      </c>
      <c r="E5625" s="69"/>
      <c r="F5625" s="42" t="n">
        <v>0.659722222222222</v>
      </c>
      <c r="G5625" s="3" t="s">
        <v>1755</v>
      </c>
      <c r="H5625" s="42" t="s">
        <v>1298</v>
      </c>
      <c r="I5625" s="29" t="n">
        <v>326</v>
      </c>
      <c r="K5625" s="30" t="s">
        <v>1238</v>
      </c>
      <c r="M5625" s="31" t="n">
        <f aca="false">SUM(P5625,R5625,T5625,V5625,X5625,Z5625,AB5625,AD5625,AF5625,AH5625,AJ5625,AL5625,AN5625,AP5625,AR5625,AT5625,AV5625,AX5625,AZ5625,BB5625)</f>
        <v>0</v>
      </c>
    </row>
    <row r="5626" customFormat="false" ht="15" hidden="false" customHeight="false" outlineLevel="0" collapsed="false">
      <c r="A5626" s="41" t="n">
        <v>40688</v>
      </c>
      <c r="B5626" s="68" t="s">
        <v>1832</v>
      </c>
      <c r="C5626" s="68" t="s">
        <v>869</v>
      </c>
      <c r="D5626" s="69" t="n">
        <v>28154</v>
      </c>
      <c r="E5626" s="69"/>
      <c r="F5626" s="42" t="n">
        <v>0.583333333333333</v>
      </c>
      <c r="H5626" s="42" t="n">
        <v>0.166666666666667</v>
      </c>
      <c r="I5626" s="29" t="n">
        <v>72</v>
      </c>
      <c r="K5626" s="30" t="s">
        <v>1833</v>
      </c>
      <c r="M5626" s="31" t="n">
        <f aca="false">SUM(P5626,R5626,T5626,V5626,X5626,Z5626,AB5626,AD5626,AF5626,AH5626,AJ5626,AL5626,AN5626,AP5626,AR5626,AT5626,AV5626,AX5626,AZ5626,BB5626)</f>
        <v>2470</v>
      </c>
      <c r="O5626" s="0" t="n">
        <v>222</v>
      </c>
      <c r="P5626" s="31" t="n">
        <v>2470</v>
      </c>
    </row>
    <row r="5627" customFormat="false" ht="15" hidden="false" customHeight="false" outlineLevel="0" collapsed="false">
      <c r="A5627" s="41" t="n">
        <v>40688</v>
      </c>
      <c r="B5627" s="68" t="s">
        <v>1195</v>
      </c>
      <c r="C5627" s="68" t="s">
        <v>1049</v>
      </c>
      <c r="D5627" s="69" t="n">
        <v>28155</v>
      </c>
      <c r="E5627" s="69"/>
      <c r="F5627" s="42" t="n">
        <v>0.729166666666667</v>
      </c>
      <c r="H5627" s="42" t="n">
        <v>0.1875</v>
      </c>
      <c r="I5627" s="29" t="n">
        <v>81</v>
      </c>
      <c r="K5627" s="30" t="s">
        <v>1217</v>
      </c>
      <c r="M5627" s="31" t="n">
        <f aca="false">SUM(P5627,R5627,T5627,V5627,X5627,Z5627,AB5627,AD5627,AF5627,AH5627,AJ5627,AL5627,AN5627,AP5627,AR5627,AT5627,AV5627,AX5627,AZ5627,BB5627)</f>
        <v>0</v>
      </c>
    </row>
    <row r="5628" customFormat="false" ht="15" hidden="false" customHeight="false" outlineLevel="0" collapsed="false">
      <c r="A5628" s="41"/>
      <c r="B5628" s="68"/>
      <c r="C5628" s="68"/>
      <c r="D5628" s="69"/>
      <c r="E5628" s="69"/>
    </row>
    <row r="5629" customFormat="false" ht="15" hidden="false" customHeight="false" outlineLevel="0" collapsed="false">
      <c r="A5629" s="132"/>
      <c r="B5629" s="176"/>
      <c r="C5629" s="176"/>
      <c r="D5629" s="177"/>
      <c r="E5629" s="177"/>
      <c r="F5629" s="134"/>
      <c r="G5629" s="134"/>
      <c r="H5629" s="134"/>
      <c r="I5629" s="136"/>
      <c r="J5629" s="136"/>
      <c r="K5629" s="134"/>
    </row>
    <row r="5630" customFormat="false" ht="18.75" hidden="false" customHeight="false" outlineLevel="0" collapsed="false">
      <c r="A5630" s="132"/>
      <c r="B5630" s="176"/>
      <c r="C5630" s="176"/>
      <c r="D5630" s="177"/>
      <c r="E5630" s="177"/>
      <c r="F5630" s="134"/>
      <c r="G5630" s="76" t="s">
        <v>1734</v>
      </c>
      <c r="H5630" s="134"/>
      <c r="I5630" s="136"/>
      <c r="J5630" s="136"/>
      <c r="K5630" s="134"/>
    </row>
    <row r="5631" customFormat="false" ht="15" hidden="false" customHeight="false" outlineLevel="0" collapsed="false">
      <c r="A5631" s="41" t="n">
        <v>40689</v>
      </c>
      <c r="B5631" s="68" t="s">
        <v>1193</v>
      </c>
      <c r="C5631" s="68" t="s">
        <v>278</v>
      </c>
      <c r="D5631" s="69" t="n">
        <v>28156</v>
      </c>
      <c r="E5631" s="69"/>
      <c r="F5631" s="42" t="n">
        <v>0.545138888888889</v>
      </c>
      <c r="G5631" s="3" t="s">
        <v>1791</v>
      </c>
      <c r="H5631" s="3" t="s">
        <v>1299</v>
      </c>
      <c r="I5631" s="29" t="n">
        <v>140</v>
      </c>
      <c r="K5631" s="30" t="s">
        <v>1216</v>
      </c>
      <c r="M5631" s="31" t="n">
        <f aca="false">SUM(P5631,R5631,T5631,V5631,X5631,Z5631,AB5631,AD5631,AF5631,AH5631,AJ5631,AL5631,AN5631,AP5631,AR5631,AT5631,AV5631,AX5631,AZ5631,BB5631)</f>
        <v>3440.5</v>
      </c>
      <c r="O5631" s="0" t="n">
        <v>1376</v>
      </c>
      <c r="P5631" s="31" t="n">
        <v>3440.5</v>
      </c>
    </row>
    <row r="5632" customFormat="false" ht="15" hidden="false" customHeight="false" outlineLevel="0" collapsed="false">
      <c r="A5632" s="41" t="n">
        <v>40689</v>
      </c>
      <c r="B5632" s="68" t="s">
        <v>1665</v>
      </c>
      <c r="C5632" s="68" t="s">
        <v>490</v>
      </c>
      <c r="D5632" s="69" t="n">
        <v>28157</v>
      </c>
      <c r="E5632" s="69"/>
      <c r="F5632" s="42" t="n">
        <v>0.708333333333333</v>
      </c>
      <c r="H5632" s="42" t="n">
        <v>0.458333333333333</v>
      </c>
      <c r="I5632" s="29" t="n">
        <v>209</v>
      </c>
      <c r="K5632" s="30" t="s">
        <v>1714</v>
      </c>
      <c r="M5632" s="31" t="n">
        <f aca="false">SUM(P5632,R5632,T5632,V5632,X5632,Z5632,AB5632,AD5632,AF5632,AH5632,AJ5632,AL5632,AN5632,AP5632,AR5632,AT5632,AV5632,AX5632,AZ5632,BB5632)</f>
        <v>0</v>
      </c>
    </row>
    <row r="5633" customFormat="false" ht="15" hidden="false" customHeight="false" outlineLevel="0" collapsed="false">
      <c r="A5633" s="41" t="n">
        <v>40689</v>
      </c>
      <c r="B5633" s="68" t="s">
        <v>708</v>
      </c>
      <c r="C5633" s="68" t="s">
        <v>490</v>
      </c>
      <c r="D5633" s="69" t="n">
        <v>28158</v>
      </c>
      <c r="E5633" s="69"/>
      <c r="F5633" s="42" t="n">
        <v>0.583333333333333</v>
      </c>
      <c r="H5633" s="42" t="n">
        <v>0.333333333333333</v>
      </c>
      <c r="I5633" s="29" t="n">
        <v>152</v>
      </c>
      <c r="K5633" s="30" t="s">
        <v>1989</v>
      </c>
      <c r="M5633" s="31" t="n">
        <f aca="false">SUM(P5633,R5633,T5633,V5633,X5633,Z5633,AB5633,AD5633,AF5633,AH5633,AJ5633,AL5633,AN5633,AP5633,AR5633,AT5633,AV5633,AX5633,AZ5633,BB5633)</f>
        <v>0</v>
      </c>
    </row>
    <row r="5634" customFormat="false" ht="15" hidden="false" customHeight="false" outlineLevel="0" collapsed="false">
      <c r="A5634" s="41" t="n">
        <v>40689</v>
      </c>
      <c r="B5634" s="68" t="s">
        <v>1176</v>
      </c>
      <c r="C5634" s="68" t="s">
        <v>490</v>
      </c>
      <c r="D5634" s="69" t="n">
        <v>28159</v>
      </c>
      <c r="E5634" s="69"/>
      <c r="F5634" s="42" t="n">
        <v>0.645833333333333</v>
      </c>
      <c r="H5634" s="42" t="n">
        <v>0.395833333333333</v>
      </c>
      <c r="I5634" s="29" t="n">
        <v>180.5</v>
      </c>
      <c r="K5634" s="30" t="s">
        <v>1222</v>
      </c>
      <c r="M5634" s="31" t="n">
        <f aca="false">SUM(P5634,R5634,T5634,V5634,X5634,Z5634,AB5634,AD5634,AF5634,AH5634,AJ5634,AL5634,AN5634,AP5634,AR5634,AT5634,AV5634,AX5634,AZ5634,BB5634)</f>
        <v>0</v>
      </c>
    </row>
    <row r="5635" customFormat="false" ht="15" hidden="false" customHeight="false" outlineLevel="0" collapsed="false">
      <c r="A5635" s="41" t="n">
        <v>40689</v>
      </c>
      <c r="B5635" s="68" t="s">
        <v>679</v>
      </c>
      <c r="C5635" s="68" t="s">
        <v>1206</v>
      </c>
      <c r="D5635" s="69" t="n">
        <v>28160</v>
      </c>
      <c r="E5635" s="69"/>
      <c r="F5635" s="3" t="s">
        <v>1162</v>
      </c>
      <c r="G5635" s="3" t="s">
        <v>2013</v>
      </c>
      <c r="H5635" s="3" t="s">
        <v>1162</v>
      </c>
      <c r="I5635" s="29" t="n">
        <v>269.7</v>
      </c>
      <c r="K5635" s="30" t="s">
        <v>1223</v>
      </c>
      <c r="M5635" s="31" t="n">
        <f aca="false">SUM(P5635,R5635,T5635,V5635,X5635,Z5635,AB5635,AD5635,AF5635,AH5635,AJ5635,AL5635,AN5635,AP5635,AR5635,AT5635,AV5635,AX5635,AZ5635,BB5635)</f>
        <v>6495.76</v>
      </c>
      <c r="O5635" s="0" t="n">
        <v>29702</v>
      </c>
      <c r="P5635" s="31" t="n">
        <v>293.6</v>
      </c>
      <c r="Q5635" s="0" t="n">
        <v>29608</v>
      </c>
      <c r="R5635" s="31" t="n">
        <v>776.86</v>
      </c>
      <c r="S5635" s="47" t="n">
        <v>29607</v>
      </c>
      <c r="T5635" s="31" t="n">
        <v>2924.55</v>
      </c>
      <c r="U5635" s="47" t="n">
        <v>29714</v>
      </c>
      <c r="V5635" s="31" t="n">
        <v>399.75</v>
      </c>
      <c r="W5635" s="47" t="n">
        <v>29691</v>
      </c>
      <c r="X5635" s="31" t="n">
        <v>114</v>
      </c>
      <c r="Y5635" s="47" t="n">
        <v>29680</v>
      </c>
      <c r="Z5635" s="31" t="n">
        <v>1987</v>
      </c>
    </row>
    <row r="5636" customFormat="false" ht="15" hidden="false" customHeight="false" outlineLevel="0" collapsed="false">
      <c r="A5636" s="41" t="n">
        <v>40689</v>
      </c>
      <c r="B5636" s="68" t="s">
        <v>383</v>
      </c>
      <c r="C5636" s="68" t="s">
        <v>1206</v>
      </c>
      <c r="D5636" s="69" t="n">
        <v>28161</v>
      </c>
      <c r="E5636" s="69"/>
      <c r="F5636" s="3" t="s">
        <v>1162</v>
      </c>
      <c r="G5636" s="3" t="s">
        <v>2014</v>
      </c>
      <c r="H5636" s="3" t="s">
        <v>1162</v>
      </c>
      <c r="I5636" s="29" t="n">
        <v>275.8</v>
      </c>
      <c r="K5636" s="30" t="s">
        <v>1232</v>
      </c>
      <c r="M5636" s="31" t="n">
        <f aca="false">SUM(P5636,R5636,T5636,V5636,X5636,Z5636,AB5636,AD5636,AF5636,AH5636,AJ5636,AL5636,AN5636,AP5636,AR5636,AT5636,AV5636,AX5636,AZ5636,BB5636)</f>
        <v>39528.79</v>
      </c>
      <c r="O5636" s="0" t="n">
        <v>29593</v>
      </c>
      <c r="P5636" s="31" t="n">
        <v>826</v>
      </c>
      <c r="Q5636" s="0" t="n">
        <v>29669</v>
      </c>
      <c r="R5636" s="31" t="n">
        <v>8525</v>
      </c>
      <c r="S5636" s="47" t="n">
        <v>29700</v>
      </c>
      <c r="T5636" s="31" t="n">
        <v>5760</v>
      </c>
      <c r="U5636" s="47" t="n">
        <v>29721</v>
      </c>
      <c r="V5636" s="31" t="n">
        <v>4260</v>
      </c>
      <c r="W5636" s="47" t="n">
        <v>29706</v>
      </c>
      <c r="X5636" s="31" t="n">
        <v>80</v>
      </c>
      <c r="Y5636" s="47" t="n">
        <v>29513</v>
      </c>
      <c r="Z5636" s="31" t="n">
        <v>3836.59</v>
      </c>
      <c r="AA5636" s="47" t="n">
        <v>29373</v>
      </c>
      <c r="AB5636" s="31" t="n">
        <v>5050</v>
      </c>
      <c r="AC5636" s="47" t="n">
        <v>29360</v>
      </c>
      <c r="AD5636" s="31" t="n">
        <v>271.14</v>
      </c>
      <c r="AE5636" s="47" t="n">
        <v>29579</v>
      </c>
      <c r="AF5636" s="31" t="n">
        <v>10095</v>
      </c>
      <c r="AG5636" s="47" t="n">
        <v>29531</v>
      </c>
      <c r="AH5636" s="31" t="n">
        <v>437.44</v>
      </c>
      <c r="AI5636" s="47" t="n">
        <v>29530</v>
      </c>
      <c r="AJ5636" s="31" t="n">
        <v>387.62</v>
      </c>
    </row>
    <row r="5637" customFormat="false" ht="15" hidden="false" customHeight="false" outlineLevel="0" collapsed="false">
      <c r="A5637" s="41" t="n">
        <v>40689</v>
      </c>
      <c r="B5637" s="68" t="s">
        <v>1165</v>
      </c>
      <c r="C5637" s="68" t="s">
        <v>1206</v>
      </c>
      <c r="D5637" s="69" t="n">
        <v>28162</v>
      </c>
      <c r="E5637" s="69"/>
      <c r="F5637" s="3" t="s">
        <v>1162</v>
      </c>
      <c r="H5637" s="3" t="s">
        <v>1162</v>
      </c>
      <c r="I5637" s="29" t="n">
        <v>202</v>
      </c>
      <c r="K5637" s="30" t="s">
        <v>1233</v>
      </c>
      <c r="M5637" s="31" t="n">
        <f aca="false">SUM(P5637,R5637,T5637,V5637,X5637,Z5637,AB5637,AD5637,AF5637,AH5637,AJ5637,AL5637,AN5637,AP5637,AR5637,AT5637,AV5637,AX5637,AZ5637,BB5637)</f>
        <v>8583.4</v>
      </c>
      <c r="O5637" s="0" t="n">
        <v>29603</v>
      </c>
      <c r="P5637" s="31" t="n">
        <v>250.51</v>
      </c>
      <c r="Q5637" s="0" t="n">
        <v>29612</v>
      </c>
      <c r="R5637" s="31" t="n">
        <v>537.52</v>
      </c>
      <c r="S5637" s="47" t="n">
        <v>29628</v>
      </c>
      <c r="T5637" s="31" t="n">
        <v>1604.29</v>
      </c>
      <c r="U5637" s="47" t="n">
        <v>29627</v>
      </c>
      <c r="V5637" s="31" t="n">
        <v>649.24</v>
      </c>
      <c r="W5637" s="47" t="n">
        <v>29621</v>
      </c>
      <c r="X5637" s="31" t="n">
        <v>648.58</v>
      </c>
      <c r="Y5637" s="47" t="n">
        <v>29620</v>
      </c>
      <c r="Z5637" s="31" t="n">
        <v>984.67</v>
      </c>
      <c r="AA5637" s="47" t="n">
        <v>29619</v>
      </c>
      <c r="AB5637" s="31" t="n">
        <v>1036.73</v>
      </c>
      <c r="AC5637" s="47" t="n">
        <v>29618</v>
      </c>
      <c r="AD5637" s="31" t="n">
        <v>416.19</v>
      </c>
      <c r="AE5637" s="47" t="n">
        <v>29617</v>
      </c>
      <c r="AF5637" s="31" t="n">
        <v>658.02</v>
      </c>
      <c r="AG5637" s="47" t="n">
        <v>29616</v>
      </c>
      <c r="AH5637" s="31" t="n">
        <v>145.02</v>
      </c>
      <c r="AI5637" s="47" t="n">
        <v>29614</v>
      </c>
      <c r="AJ5637" s="31" t="n">
        <v>254.03</v>
      </c>
      <c r="AK5637" s="47" t="n">
        <v>29611</v>
      </c>
      <c r="AL5637" s="31" t="n">
        <v>973.75</v>
      </c>
      <c r="AM5637" s="47" t="n">
        <v>29610</v>
      </c>
      <c r="AN5637" s="31" t="n">
        <v>268.1</v>
      </c>
      <c r="AO5637" s="47" t="n">
        <v>29705</v>
      </c>
      <c r="AP5637" s="31" t="n">
        <v>156.75</v>
      </c>
    </row>
    <row r="5638" customFormat="false" ht="15" hidden="false" customHeight="false" outlineLevel="0" collapsed="false">
      <c r="A5638" s="41" t="n">
        <v>40689</v>
      </c>
      <c r="B5638" s="68" t="s">
        <v>627</v>
      </c>
      <c r="C5638" s="68" t="s">
        <v>1206</v>
      </c>
      <c r="D5638" s="69" t="n">
        <v>28163</v>
      </c>
      <c r="E5638" s="69"/>
      <c r="F5638" s="3" t="s">
        <v>1162</v>
      </c>
      <c r="H5638" s="3" t="s">
        <v>1162</v>
      </c>
      <c r="I5638" s="29" t="n">
        <v>202</v>
      </c>
      <c r="K5638" s="30" t="s">
        <v>1303</v>
      </c>
      <c r="M5638" s="31" t="n">
        <f aca="false">SUM(P5638,R5638,T5638,V5638,X5638,Z5638,AB5638,AD5638,AF5638,AH5638,AJ5638,AL5638,AN5638,AP5638,AR5638,AT5638,AV5638,AX5638,AZ5638,BB5638)</f>
        <v>30856.65</v>
      </c>
      <c r="O5638" s="0" t="n">
        <v>29595</v>
      </c>
      <c r="P5638" s="31" t="n">
        <v>2166.57</v>
      </c>
      <c r="Q5638" s="0" t="n">
        <v>29594</v>
      </c>
      <c r="R5638" s="31" t="n">
        <v>1703.84</v>
      </c>
      <c r="S5638" s="47" t="n">
        <v>29592</v>
      </c>
      <c r="T5638" s="31" t="n">
        <v>801.24</v>
      </c>
      <c r="U5638" s="47" t="n">
        <v>29698</v>
      </c>
      <c r="V5638" s="31" t="n">
        <v>13060</v>
      </c>
      <c r="W5638" s="47" t="n">
        <v>29695</v>
      </c>
      <c r="X5638" s="31" t="n">
        <v>4260</v>
      </c>
      <c r="Y5638" s="47" t="n">
        <v>29664</v>
      </c>
      <c r="Z5638" s="31" t="n">
        <v>8145</v>
      </c>
      <c r="AA5638" s="47" t="n">
        <v>29694</v>
      </c>
      <c r="AB5638" s="31" t="n">
        <v>285</v>
      </c>
      <c r="AC5638" s="47" t="n">
        <v>29679</v>
      </c>
      <c r="AD5638" s="31" t="n">
        <v>435</v>
      </c>
    </row>
    <row r="5639" customFormat="false" ht="15" hidden="false" customHeight="false" outlineLevel="0" collapsed="false">
      <c r="A5639" s="41" t="n">
        <v>40689</v>
      </c>
      <c r="B5639" s="68" t="s">
        <v>1205</v>
      </c>
      <c r="C5639" s="68" t="s">
        <v>1206</v>
      </c>
      <c r="D5639" s="69" t="n">
        <v>28164</v>
      </c>
      <c r="E5639" s="69"/>
      <c r="F5639" s="3" t="s">
        <v>1162</v>
      </c>
      <c r="H5639" s="3" t="s">
        <v>1162</v>
      </c>
      <c r="I5639" s="29" t="n">
        <v>416</v>
      </c>
      <c r="K5639" s="30" t="s">
        <v>1249</v>
      </c>
      <c r="M5639" s="31" t="n">
        <f aca="false">SUM(P5639,R5639,T5639,V5639,X5639,Z5639,AB5639,AD5639,AF5639,AH5639,AJ5639,AL5639,AN5639,AP5639,AR5639,AT5639,AV5639,AX5639,AZ5639,BB5639)</f>
        <v>23008.55</v>
      </c>
      <c r="O5639" s="0" t="n">
        <v>29603</v>
      </c>
      <c r="P5639" s="31" t="n">
        <v>452.86</v>
      </c>
      <c r="Q5639" s="0" t="n">
        <v>29629</v>
      </c>
      <c r="R5639" s="31" t="n">
        <v>1096.48</v>
      </c>
      <c r="S5639" s="47" t="n">
        <v>29606</v>
      </c>
      <c r="T5639" s="31" t="n">
        <v>423.45</v>
      </c>
      <c r="U5639" s="47" t="n">
        <v>29605</v>
      </c>
      <c r="V5639" s="31" t="n">
        <v>932.09</v>
      </c>
      <c r="W5639" s="47" t="n">
        <v>29602</v>
      </c>
      <c r="X5639" s="31" t="n">
        <v>383</v>
      </c>
      <c r="Y5639" s="47" t="n">
        <v>29600</v>
      </c>
      <c r="Z5639" s="31" t="n">
        <v>922.59</v>
      </c>
      <c r="AA5639" s="47" t="n">
        <v>29601</v>
      </c>
      <c r="AB5639" s="31" t="n">
        <v>183.42</v>
      </c>
      <c r="AC5639" s="47" t="n">
        <v>29599</v>
      </c>
      <c r="AD5639" s="31" t="n">
        <v>1173.78</v>
      </c>
      <c r="AE5639" s="47" t="n">
        <v>29598</v>
      </c>
      <c r="AF5639" s="31" t="n">
        <v>739.45</v>
      </c>
      <c r="AG5639" s="47" t="n">
        <v>29597</v>
      </c>
      <c r="AH5639" s="31" t="n">
        <v>144.16</v>
      </c>
      <c r="AI5639" s="47" t="n">
        <v>29596</v>
      </c>
      <c r="AJ5639" s="31" t="n">
        <v>1501.47</v>
      </c>
      <c r="AK5639" s="47" t="n">
        <v>29638</v>
      </c>
      <c r="AL5639" s="31" t="n">
        <v>363.69</v>
      </c>
      <c r="AM5639" s="47" t="n">
        <v>29630</v>
      </c>
      <c r="AN5639" s="31" t="n">
        <v>645.44</v>
      </c>
      <c r="AO5639" s="47" t="n">
        <v>29623</v>
      </c>
      <c r="AP5639" s="31" t="n">
        <v>367.7</v>
      </c>
      <c r="AQ5639" s="47" t="n">
        <v>29622</v>
      </c>
      <c r="AR5639" s="31" t="n">
        <v>442.16</v>
      </c>
      <c r="AS5639" s="47" t="n">
        <v>29615</v>
      </c>
      <c r="AT5639" s="31" t="n">
        <v>40.85</v>
      </c>
      <c r="AU5639" s="47" t="n">
        <v>29604</v>
      </c>
      <c r="AV5639" s="31" t="n">
        <v>1033.46</v>
      </c>
      <c r="AW5639" s="47" t="n">
        <v>29663</v>
      </c>
      <c r="AX5639" s="31" t="n">
        <v>11735</v>
      </c>
      <c r="AY5639" s="47" t="n">
        <v>29716</v>
      </c>
      <c r="AZ5639" s="31" t="n">
        <v>225</v>
      </c>
      <c r="BA5639" s="47" t="n">
        <v>29713</v>
      </c>
      <c r="BB5639" s="33" t="n">
        <v>202.5</v>
      </c>
      <c r="BC5639" s="0" t="n">
        <v>29689</v>
      </c>
      <c r="BD5639" s="33" t="n">
        <v>210</v>
      </c>
    </row>
    <row r="5640" customFormat="false" ht="15" hidden="false" customHeight="false" outlineLevel="0" collapsed="false">
      <c r="A5640" s="41" t="n">
        <v>40689</v>
      </c>
      <c r="B5640" s="68" t="s">
        <v>1173</v>
      </c>
      <c r="C5640" s="68" t="s">
        <v>1049</v>
      </c>
      <c r="D5640" s="69" t="n">
        <v>28165</v>
      </c>
      <c r="E5640" s="69"/>
      <c r="F5640" s="42" t="n">
        <v>0.788194444444444</v>
      </c>
      <c r="G5640" s="3" t="s">
        <v>1477</v>
      </c>
      <c r="H5640" s="3" t="s">
        <v>1597</v>
      </c>
      <c r="I5640" s="29" t="n">
        <v>234</v>
      </c>
      <c r="K5640" s="30" t="s">
        <v>1212</v>
      </c>
      <c r="M5640" s="31" t="n">
        <f aca="false">SUM(P5640,R5640,T5640,V5640,X5640,Z5640,AB5640,AD5640,AF5640,AH5640,AJ5640,AL5640,AN5640,AP5640,AR5640,AT5640,AV5640,AX5640,AZ5640,BB5640)</f>
        <v>0</v>
      </c>
    </row>
    <row r="5641" customFormat="false" ht="15" hidden="false" customHeight="false" outlineLevel="0" collapsed="false">
      <c r="A5641" s="41" t="n">
        <v>40689</v>
      </c>
      <c r="B5641" s="68" t="s">
        <v>1197</v>
      </c>
      <c r="C5641" s="68" t="s">
        <v>925</v>
      </c>
      <c r="D5641" s="69" t="n">
        <v>28166</v>
      </c>
      <c r="E5641" s="69"/>
      <c r="F5641" s="42" t="n">
        <v>0.704861111111111</v>
      </c>
      <c r="H5641" s="42" t="n">
        <v>0.375</v>
      </c>
      <c r="I5641" s="29" t="n">
        <v>215.6</v>
      </c>
      <c r="K5641" s="30" t="s">
        <v>1259</v>
      </c>
      <c r="M5641" s="31" t="n">
        <f aca="false">SUM(P5641,R5641,T5641,V5641,X5641,Z5641,AB5641,AD5641,AF5641,AH5641,AJ5641,AL5641,AN5641,AP5641,AR5641,AT5641,AV5641,AX5641,AZ5641,BB5641)</f>
        <v>5615.97</v>
      </c>
      <c r="O5641" s="0" t="n">
        <v>5948</v>
      </c>
      <c r="P5641" s="31" t="n">
        <v>3517.93</v>
      </c>
      <c r="Q5641" s="0" t="n">
        <v>5968</v>
      </c>
      <c r="R5641" s="31" t="n">
        <v>1631.18</v>
      </c>
      <c r="S5641" s="47" t="n">
        <v>5949</v>
      </c>
      <c r="T5641" s="31" t="n">
        <v>337.51</v>
      </c>
      <c r="U5641" s="47" t="n">
        <v>5973</v>
      </c>
      <c r="V5641" s="31" t="n">
        <v>129.35</v>
      </c>
    </row>
    <row r="5642" customFormat="false" ht="15" hidden="false" customHeight="false" outlineLevel="0" collapsed="false">
      <c r="A5642" s="41" t="n">
        <v>40689</v>
      </c>
      <c r="B5642" s="68" t="s">
        <v>1169</v>
      </c>
      <c r="C5642" s="68" t="s">
        <v>925</v>
      </c>
      <c r="D5642" s="69" t="n">
        <v>28167</v>
      </c>
      <c r="E5642" s="69"/>
      <c r="F5642" s="42" t="n">
        <v>0.71875</v>
      </c>
      <c r="G5642" s="3" t="s">
        <v>1170</v>
      </c>
      <c r="H5642" s="3" t="s">
        <v>1440</v>
      </c>
      <c r="I5642" s="29" t="n">
        <v>244.7</v>
      </c>
      <c r="K5642" s="30" t="s">
        <v>1214</v>
      </c>
      <c r="M5642" s="31" t="n">
        <f aca="false">SUM(P5642,R5642,T5642,V5642,X5642,Z5642,AB5642,AD5642,AF5642,AH5642,AJ5642,AL5642,AN5642,AP5642,AR5642,AT5642,AV5642,AX5642,AZ5642,BB5642)</f>
        <v>0</v>
      </c>
    </row>
    <row r="5643" customFormat="false" ht="15" hidden="false" customHeight="false" outlineLevel="0" collapsed="false">
      <c r="A5643" s="41" t="n">
        <v>40689</v>
      </c>
      <c r="B5643" s="68" t="s">
        <v>1195</v>
      </c>
      <c r="C5643" s="68" t="s">
        <v>892</v>
      </c>
      <c r="D5643" s="69" t="n">
        <v>28168</v>
      </c>
      <c r="E5643" s="69"/>
      <c r="F5643" s="42" t="n">
        <v>0.701388888888889</v>
      </c>
      <c r="H5643" s="42" t="n">
        <v>0.354166666666667</v>
      </c>
      <c r="I5643" s="29" t="n">
        <v>145.9</v>
      </c>
      <c r="K5643" s="30" t="s">
        <v>1217</v>
      </c>
      <c r="M5643" s="31" t="n">
        <f aca="false">SUM(P5643,R5643,T5643,V5643,X5643,Z5643,AB5643,AD5643,AF5643,AH5643,AJ5643,AL5643,AN5643,AP5643,AR5643,AT5643,AV5643,AX5643,AZ5643,BB5643)</f>
        <v>0</v>
      </c>
    </row>
    <row r="5644" customFormat="false" ht="15" hidden="false" customHeight="false" outlineLevel="0" collapsed="false">
      <c r="A5644" s="41" t="n">
        <v>40689</v>
      </c>
      <c r="B5644" s="68" t="s">
        <v>1832</v>
      </c>
      <c r="C5644" s="68" t="s">
        <v>82</v>
      </c>
      <c r="D5644" s="69" t="n">
        <v>28169</v>
      </c>
      <c r="E5644" s="69"/>
      <c r="F5644" s="42" t="n">
        <v>0.541666666666667</v>
      </c>
      <c r="H5644" s="42" t="n">
        <v>0.166666666666667</v>
      </c>
      <c r="I5644" s="29" t="n">
        <v>77</v>
      </c>
      <c r="K5644" s="30" t="s">
        <v>1833</v>
      </c>
      <c r="M5644" s="31" t="n">
        <f aca="false">SUM(P5644,R5644,T5644,V5644,X5644,Z5644,AB5644,AD5644,AF5644,AH5644,AJ5644,AL5644,AN5644,AP5644,AR5644,AT5644,AV5644,AX5644,AZ5644,BB5644)</f>
        <v>0</v>
      </c>
    </row>
    <row r="5645" customFormat="false" ht="15" hidden="false" customHeight="false" outlineLevel="0" collapsed="false">
      <c r="A5645" s="41" t="n">
        <v>40689</v>
      </c>
      <c r="B5645" s="68" t="s">
        <v>1199</v>
      </c>
      <c r="C5645" s="68" t="s">
        <v>1215</v>
      </c>
      <c r="D5645" s="69" t="n">
        <v>28170</v>
      </c>
      <c r="E5645" s="69"/>
      <c r="F5645" s="42" t="n">
        <v>0.708333333333333</v>
      </c>
      <c r="H5645" s="42" t="n">
        <v>0.291666666666667</v>
      </c>
      <c r="I5645" s="29" t="n">
        <v>135</v>
      </c>
      <c r="K5645" s="30" t="s">
        <v>1253</v>
      </c>
      <c r="M5645" s="31" t="n">
        <f aca="false">SUM(P5645,R5645,T5645,V5645,X5645,Z5645,AB5645,AD5645,AF5645,AH5645,AJ5645,AL5645,AN5645,AP5645,AR5645,AT5645,AV5645,AX5645,AZ5645,BB5645)</f>
        <v>25760</v>
      </c>
      <c r="O5645" s="0" t="n">
        <v>59</v>
      </c>
      <c r="P5645" s="31" t="n">
        <v>25760</v>
      </c>
    </row>
    <row r="5646" customFormat="false" ht="15" hidden="false" customHeight="false" outlineLevel="0" collapsed="false">
      <c r="A5646" s="41" t="n">
        <v>40689</v>
      </c>
      <c r="B5646" s="68" t="s">
        <v>1208</v>
      </c>
      <c r="C5646" s="68" t="s">
        <v>1032</v>
      </c>
      <c r="D5646" s="69" t="n">
        <v>28171</v>
      </c>
      <c r="E5646" s="69"/>
      <c r="F5646" s="42" t="n">
        <v>0.6875</v>
      </c>
      <c r="H5646" s="42" t="n">
        <v>0.333333333333333</v>
      </c>
      <c r="I5646" s="29" t="n">
        <v>301</v>
      </c>
      <c r="K5646" s="30" t="s">
        <v>1238</v>
      </c>
      <c r="M5646" s="31" t="n">
        <f aca="false">SUM(P5646,R5646,T5646,V5646,X5646,Z5646,AB5646,AD5646,AF5646,AH5646,AJ5646,AL5646,AN5646,AP5646,AR5646,AT5646,AV5646,AX5646,AZ5646,BB5646)</f>
        <v>0</v>
      </c>
    </row>
    <row r="5647" customFormat="false" ht="15" hidden="false" customHeight="false" outlineLevel="0" collapsed="false">
      <c r="A5647" s="41" t="n">
        <v>40689</v>
      </c>
      <c r="B5647" s="68" t="s">
        <v>1832</v>
      </c>
      <c r="C5647" s="68" t="s">
        <v>82</v>
      </c>
      <c r="D5647" s="69" t="n">
        <v>28172</v>
      </c>
      <c r="E5647" s="69"/>
      <c r="F5647" s="42" t="n">
        <v>0.6875</v>
      </c>
      <c r="H5647" s="42" t="n">
        <v>0.166666666666667</v>
      </c>
      <c r="I5647" s="29" t="n">
        <v>101</v>
      </c>
      <c r="K5647" s="30" t="s">
        <v>1833</v>
      </c>
      <c r="M5647" s="31" t="n">
        <f aca="false">SUM(P5647,R5647,T5647,V5647,X5647,Z5647,AB5647,AD5647,AF5647,AH5647,AJ5647,AL5647,AN5647,AP5647,AR5647,AT5647,AV5647,AX5647,AZ5647,BB5647)</f>
        <v>0</v>
      </c>
    </row>
    <row r="5648" customFormat="false" ht="15" hidden="false" customHeight="false" outlineLevel="0" collapsed="false">
      <c r="A5648" s="41" t="n">
        <v>40689</v>
      </c>
      <c r="B5648" s="68" t="s">
        <v>1176</v>
      </c>
      <c r="C5648" s="68" t="s">
        <v>1956</v>
      </c>
      <c r="D5648" s="69" t="n">
        <v>28173</v>
      </c>
      <c r="E5648" s="69"/>
      <c r="F5648" s="42" t="n">
        <v>0.770833333333334</v>
      </c>
      <c r="H5648" s="42" t="n">
        <v>0.166666666666667</v>
      </c>
      <c r="I5648" s="29" t="n">
        <v>101</v>
      </c>
      <c r="K5648" s="30" t="s">
        <v>1222</v>
      </c>
      <c r="M5648" s="31" t="n">
        <f aca="false">SUM(P5648,R5648,T5648,V5648,X5648,Z5648,AB5648,AD5648,AF5648,AH5648,AJ5648,AL5648,AN5648,AP5648,AR5648,AT5648,AV5648,AX5648,AZ5648,BB5648)</f>
        <v>0</v>
      </c>
    </row>
    <row r="5649" customFormat="false" ht="15" hidden="false" customHeight="false" outlineLevel="0" collapsed="false">
      <c r="A5649" s="41"/>
      <c r="B5649" s="68"/>
      <c r="C5649" s="68"/>
      <c r="D5649" s="69"/>
      <c r="E5649" s="69"/>
    </row>
    <row r="5650" customFormat="false" ht="15" hidden="false" customHeight="false" outlineLevel="0" collapsed="false">
      <c r="A5650" s="132"/>
      <c r="B5650" s="176"/>
      <c r="C5650" s="176"/>
      <c r="D5650" s="177"/>
      <c r="E5650" s="177"/>
      <c r="F5650" s="134"/>
      <c r="G5650" s="134"/>
      <c r="H5650" s="134"/>
      <c r="I5650" s="136"/>
      <c r="J5650" s="136"/>
      <c r="K5650" s="134"/>
    </row>
    <row r="5651" customFormat="false" ht="18.75" hidden="false" customHeight="false" outlineLevel="0" collapsed="false">
      <c r="A5651" s="132"/>
      <c r="B5651" s="176"/>
      <c r="C5651" s="176"/>
      <c r="D5651" s="177"/>
      <c r="E5651" s="177"/>
      <c r="F5651" s="134"/>
      <c r="G5651" s="76" t="s">
        <v>1741</v>
      </c>
      <c r="H5651" s="134"/>
      <c r="I5651" s="136"/>
      <c r="J5651" s="136"/>
      <c r="K5651" s="134"/>
    </row>
    <row r="5652" customFormat="false" ht="15" hidden="false" customHeight="false" outlineLevel="0" collapsed="false">
      <c r="A5652" s="41" t="n">
        <v>40690</v>
      </c>
      <c r="B5652" s="68" t="s">
        <v>1176</v>
      </c>
      <c r="C5652" s="68" t="s">
        <v>595</v>
      </c>
      <c r="D5652" s="69" t="n">
        <v>28174</v>
      </c>
      <c r="E5652" s="69"/>
      <c r="F5652" s="42" t="n">
        <v>0.458333333333333</v>
      </c>
      <c r="G5652" s="3" t="s">
        <v>1170</v>
      </c>
      <c r="H5652" s="3" t="s">
        <v>1305</v>
      </c>
      <c r="I5652" s="29" t="n">
        <v>113</v>
      </c>
      <c r="K5652" s="30" t="s">
        <v>1222</v>
      </c>
      <c r="M5652" s="31" t="n">
        <f aca="false">SUM(P5652,R5652,T5652,V5652,X5652,Z5652,AB5652,AD5652,AF5652,AH5652,AJ5652,AL5652,AN5652,AP5652,AR5652,AT5652,AV5652,AX5652,AZ5652,BB5652)</f>
        <v>0</v>
      </c>
    </row>
    <row r="5653" customFormat="false" ht="15" hidden="false" customHeight="false" outlineLevel="0" collapsed="false">
      <c r="A5653" s="41" t="n">
        <v>40690</v>
      </c>
      <c r="B5653" s="68" t="s">
        <v>679</v>
      </c>
      <c r="C5653" s="68" t="s">
        <v>1206</v>
      </c>
      <c r="D5653" s="69" t="n">
        <v>28175</v>
      </c>
      <c r="E5653" s="69"/>
      <c r="F5653" s="3" t="s">
        <v>1162</v>
      </c>
      <c r="H5653" s="3" t="s">
        <v>1162</v>
      </c>
      <c r="I5653" s="29" t="n">
        <v>206</v>
      </c>
      <c r="K5653" s="30" t="s">
        <v>1223</v>
      </c>
      <c r="M5653" s="31" t="n">
        <f aca="false">SUM(P5653,R5653,T5653,V5653,X5653,Z5653,AB5653,AD5653,AF5653,AH5653,AJ5653,AL5653,AN5653,AP5653,AR5653,AT5653,AV5653,AX5653,AZ5653,BB5653)</f>
        <v>32769.52</v>
      </c>
      <c r="O5653" s="0" t="n">
        <v>29730</v>
      </c>
      <c r="P5653" s="31" t="n">
        <v>661.49</v>
      </c>
      <c r="Q5653" s="0" t="n">
        <v>29733</v>
      </c>
      <c r="R5653" s="31" t="n">
        <v>2752.46</v>
      </c>
      <c r="S5653" s="47" t="n">
        <v>29734</v>
      </c>
      <c r="T5653" s="31" t="n">
        <v>1594.22</v>
      </c>
      <c r="U5653" s="47" t="n">
        <v>29735</v>
      </c>
      <c r="V5653" s="31" t="n">
        <v>766.35</v>
      </c>
      <c r="W5653" s="47" t="n">
        <v>29801</v>
      </c>
      <c r="X5653" s="31" t="n">
        <v>2000</v>
      </c>
      <c r="Y5653" s="47" t="n">
        <v>29794</v>
      </c>
      <c r="Z5653" s="31" t="n">
        <v>12825</v>
      </c>
      <c r="AA5653" s="47" t="n">
        <v>29799</v>
      </c>
      <c r="AB5653" s="31" t="n">
        <v>11860</v>
      </c>
      <c r="AC5653" s="47" t="n">
        <v>29800</v>
      </c>
      <c r="AD5653" s="31" t="n">
        <v>150</v>
      </c>
      <c r="AE5653" s="47" t="n">
        <v>29820</v>
      </c>
      <c r="AF5653" s="31" t="n">
        <v>160</v>
      </c>
    </row>
    <row r="5654" customFormat="false" ht="15" hidden="false" customHeight="false" outlineLevel="0" collapsed="false">
      <c r="A5654" s="41" t="n">
        <v>40690</v>
      </c>
      <c r="B5654" s="68" t="s">
        <v>383</v>
      </c>
      <c r="C5654" s="68" t="s">
        <v>1206</v>
      </c>
      <c r="D5654" s="69" t="n">
        <v>28176</v>
      </c>
      <c r="E5654" s="69"/>
      <c r="F5654" s="3" t="s">
        <v>1162</v>
      </c>
      <c r="G5654" s="3" t="s">
        <v>1557</v>
      </c>
      <c r="H5654" s="3" t="s">
        <v>1162</v>
      </c>
      <c r="I5654" s="29" t="n">
        <v>230.4</v>
      </c>
      <c r="K5654" s="30" t="s">
        <v>1232</v>
      </c>
      <c r="M5654" s="31" t="n">
        <f aca="false">SUM(P5654,R5654,T5654,V5654,X5654,Z5654,AB5654,AD5654,AF5654,AH5654,AJ5654,AL5654,AN5654,AP5654,AR5654,AT5654,AV5654,AX5654,AZ5654,BB5654)</f>
        <v>9699.26</v>
      </c>
      <c r="O5654" s="0" t="n">
        <v>29769</v>
      </c>
      <c r="P5654" s="31" t="n">
        <v>210</v>
      </c>
      <c r="Q5654" s="0" t="n">
        <v>29798</v>
      </c>
      <c r="R5654" s="31" t="n">
        <v>8975</v>
      </c>
      <c r="S5654" s="47" t="n">
        <v>29828</v>
      </c>
      <c r="T5654" s="31" t="n">
        <v>350</v>
      </c>
      <c r="U5654" s="47" t="n">
        <v>29813</v>
      </c>
      <c r="V5654" s="31" t="n">
        <v>164.26</v>
      </c>
    </row>
    <row r="5655" customFormat="false" ht="15" hidden="false" customHeight="false" outlineLevel="0" collapsed="false">
      <c r="A5655" s="55" t="n">
        <v>40690</v>
      </c>
      <c r="B5655" s="152" t="s">
        <v>1165</v>
      </c>
      <c r="C5655" s="152" t="s">
        <v>1206</v>
      </c>
      <c r="D5655" s="69" t="n">
        <v>28177</v>
      </c>
      <c r="E5655" s="72"/>
      <c r="F5655" s="30" t="s">
        <v>1162</v>
      </c>
      <c r="G5655" s="30"/>
      <c r="H5655" s="30" t="s">
        <v>1162</v>
      </c>
      <c r="I5655" s="29" t="n">
        <v>202</v>
      </c>
      <c r="K5655" s="30" t="s">
        <v>1233</v>
      </c>
      <c r="M5655" s="31" t="n">
        <f aca="false">SUM(P5655,R5655,T5655,V5655,X5655,Z5655,AB5655,AD5655,AF5655,AH5655,AJ5655,AL5655,AN5655,AP5655,AR5655,AT5655,AV5655,AX5655,AZ5655,BB5655)</f>
        <v>11012.84</v>
      </c>
      <c r="O5655" s="0" t="n">
        <v>29765</v>
      </c>
      <c r="P5655" s="31" t="n">
        <v>327.06</v>
      </c>
      <c r="Q5655" s="0" t="n">
        <v>29745</v>
      </c>
      <c r="R5655" s="31" t="n">
        <v>2913.54</v>
      </c>
      <c r="S5655" s="47" t="n">
        <v>29807</v>
      </c>
      <c r="T5655" s="31" t="n">
        <v>6962.5</v>
      </c>
      <c r="U5655" s="47" t="n">
        <v>29819</v>
      </c>
      <c r="V5655" s="31" t="n">
        <v>202.5</v>
      </c>
      <c r="W5655" s="47" t="n">
        <v>29816</v>
      </c>
      <c r="X5655" s="31" t="n">
        <v>398.99</v>
      </c>
      <c r="Y5655" s="47" t="n">
        <v>29817</v>
      </c>
      <c r="Z5655" s="31" t="n">
        <v>28.25</v>
      </c>
      <c r="AA5655" s="47" t="n">
        <v>29815</v>
      </c>
      <c r="AB5655" s="31" t="n">
        <v>180</v>
      </c>
    </row>
    <row r="5656" customFormat="false" ht="15" hidden="false" customHeight="false" outlineLevel="0" collapsed="false">
      <c r="A5656" s="41" t="n">
        <v>40690</v>
      </c>
      <c r="B5656" s="68" t="s">
        <v>627</v>
      </c>
      <c r="C5656" s="68" t="s">
        <v>1206</v>
      </c>
      <c r="D5656" s="69" t="n">
        <v>28178</v>
      </c>
      <c r="E5656" s="69"/>
      <c r="F5656" s="3" t="s">
        <v>1162</v>
      </c>
      <c r="H5656" s="3" t="s">
        <v>1162</v>
      </c>
      <c r="I5656" s="29" t="n">
        <v>202</v>
      </c>
      <c r="K5656" s="30" t="s">
        <v>1303</v>
      </c>
      <c r="M5656" s="31" t="n">
        <f aca="false">SUM(P5656,R5656,T5656,V5656,X5656,Z5656,AB5656,AD5656,AF5656,AH5656,AJ5656,AL5656,AN5656,AP5656,AR5656,AT5656,AV5656,AX5656,AZ5656,BB5656)</f>
        <v>16793.57</v>
      </c>
      <c r="O5656" s="0" t="n">
        <v>29732</v>
      </c>
      <c r="P5656" s="31" t="n">
        <v>382.22</v>
      </c>
      <c r="Q5656" s="0" t="n">
        <v>29731</v>
      </c>
      <c r="R5656" s="31" t="n">
        <v>269.48</v>
      </c>
      <c r="S5656" s="47" t="n">
        <v>29789</v>
      </c>
      <c r="T5656" s="31" t="n">
        <v>36</v>
      </c>
      <c r="U5656" s="47" t="n">
        <v>29797</v>
      </c>
      <c r="V5656" s="31" t="n">
        <v>12000</v>
      </c>
      <c r="W5656" s="47" t="n">
        <v>29801</v>
      </c>
      <c r="X5656" s="31" t="n">
        <v>2000</v>
      </c>
      <c r="Y5656" s="47" t="n">
        <v>29605</v>
      </c>
      <c r="Z5656" s="31" t="n">
        <v>932.09</v>
      </c>
      <c r="AA5656" s="47" t="n">
        <v>29599</v>
      </c>
      <c r="AB5656" s="31" t="n">
        <v>1173.78</v>
      </c>
    </row>
    <row r="5657" customFormat="false" ht="15" hidden="false" customHeight="false" outlineLevel="0" collapsed="false">
      <c r="A5657" s="41" t="n">
        <v>40690</v>
      </c>
      <c r="B5657" s="68" t="s">
        <v>1173</v>
      </c>
      <c r="C5657" s="68" t="s">
        <v>1049</v>
      </c>
      <c r="D5657" s="69" t="n">
        <v>28179</v>
      </c>
      <c r="E5657" s="69"/>
      <c r="F5657" s="42" t="n">
        <v>0.697916666666667</v>
      </c>
      <c r="H5657" s="42" t="n">
        <v>0.395833333333333</v>
      </c>
      <c r="I5657" s="29" t="n">
        <v>171</v>
      </c>
      <c r="K5657" s="30" t="s">
        <v>1212</v>
      </c>
      <c r="M5657" s="31" t="n">
        <f aca="false">SUM(P5657,R5657,T5657,V5657,X5657,Z5657,AB5657,AD5657,AF5657,AH5657,AJ5657,AL5657,AN5657,AP5657,AR5657,AT5657,AV5657,AX5657,AZ5657,BB5657)</f>
        <v>0</v>
      </c>
    </row>
    <row r="5658" customFormat="false" ht="15" hidden="false" customHeight="false" outlineLevel="0" collapsed="false">
      <c r="A5658" s="55" t="n">
        <v>40690</v>
      </c>
      <c r="B5658" s="152" t="s">
        <v>1169</v>
      </c>
      <c r="C5658" s="152" t="s">
        <v>925</v>
      </c>
      <c r="D5658" s="69" t="n">
        <v>28180</v>
      </c>
      <c r="E5658" s="72"/>
      <c r="F5658" s="44" t="n">
        <v>0.625</v>
      </c>
      <c r="G5658" s="30" t="s">
        <v>1241</v>
      </c>
      <c r="H5658" s="44" t="n">
        <v>0.291666666666667</v>
      </c>
      <c r="I5658" s="29" t="n">
        <v>186.2</v>
      </c>
      <c r="K5658" s="30" t="s">
        <v>1214</v>
      </c>
      <c r="M5658" s="31" t="n">
        <f aca="false">SUM(P5658,R5658,T5658,V5658,X5658,Z5658,AB5658,AD5658,AF5658,AH5658,AJ5658,AL5658,AN5658,AP5658,AR5658,AT5658,AV5658,AX5658,AZ5658,BB5658)</f>
        <v>0</v>
      </c>
    </row>
    <row r="5659" customFormat="false" ht="15" hidden="false" customHeight="false" outlineLevel="0" collapsed="false">
      <c r="A5659" s="55" t="n">
        <v>40690</v>
      </c>
      <c r="B5659" s="152" t="s">
        <v>1199</v>
      </c>
      <c r="C5659" s="152" t="s">
        <v>979</v>
      </c>
      <c r="D5659" s="69" t="n">
        <v>28181</v>
      </c>
      <c r="E5659" s="72"/>
      <c r="F5659" s="44" t="n">
        <v>0.5</v>
      </c>
      <c r="G5659" s="30"/>
      <c r="H5659" s="44" t="n">
        <v>0.166666666666667</v>
      </c>
      <c r="I5659" s="29" t="n">
        <v>75.4</v>
      </c>
      <c r="K5659" s="30" t="s">
        <v>1253</v>
      </c>
      <c r="M5659" s="31" t="n">
        <f aca="false">SUM(P5659,R5659,T5659,V5659,X5659,Z5659,AB5659,AD5659,AF5659,AH5659,AJ5659,AL5659,AN5659,AP5659,AR5659,AT5659,AV5659,AX5659,AZ5659,BB5659)</f>
        <v>2684.36</v>
      </c>
      <c r="O5659" s="0" t="n">
        <v>707</v>
      </c>
      <c r="P5659" s="31" t="n">
        <v>1170</v>
      </c>
      <c r="Q5659" s="0" t="n">
        <v>710</v>
      </c>
      <c r="R5659" s="31" t="n">
        <v>1514.36</v>
      </c>
    </row>
    <row r="5660" customFormat="false" ht="15" hidden="false" customHeight="false" outlineLevel="0" collapsed="false">
      <c r="A5660" s="41" t="n">
        <v>40690</v>
      </c>
      <c r="B5660" s="68" t="s">
        <v>96</v>
      </c>
      <c r="C5660" s="68" t="s">
        <v>892</v>
      </c>
      <c r="D5660" s="69" t="n">
        <v>28182</v>
      </c>
      <c r="E5660" s="69"/>
      <c r="F5660" s="42" t="n">
        <v>0.6875</v>
      </c>
      <c r="H5660" s="42" t="n">
        <v>0.322916666666667</v>
      </c>
      <c r="I5660" s="29" t="n">
        <v>131.75</v>
      </c>
      <c r="K5660" s="30" t="s">
        <v>1237</v>
      </c>
      <c r="M5660" s="31" t="n">
        <f aca="false">SUM(P5660,R5660,T5660,V5660,X5660,Z5660,AB5660,AD5660,AF5660,AH5660,AJ5660,AL5660,AN5660,AP5660,AR5660,AT5660,AV5660,AX5660,AZ5660,BB5660)</f>
        <v>0</v>
      </c>
    </row>
    <row r="5661" customFormat="false" ht="15" hidden="false" customHeight="false" outlineLevel="0" collapsed="false">
      <c r="A5661" s="41" t="n">
        <v>40690</v>
      </c>
      <c r="B5661" s="68" t="s">
        <v>1195</v>
      </c>
      <c r="C5661" s="68" t="s">
        <v>842</v>
      </c>
      <c r="D5661" s="69" t="n">
        <v>28183</v>
      </c>
      <c r="E5661" s="69"/>
      <c r="F5661" s="42" t="n">
        <v>0.618055555555556</v>
      </c>
      <c r="H5661" s="42" t="n">
        <v>0.25</v>
      </c>
      <c r="I5661" s="29" t="n">
        <v>113</v>
      </c>
      <c r="K5661" s="30" t="s">
        <v>1217</v>
      </c>
      <c r="M5661" s="31" t="n">
        <f aca="false">SUM(P5661,R5661,T5661,V5661,X5661,Z5661,AB5661,AD5661,AF5661,AH5661,AJ5661,AL5661,AN5661,AP5661,AR5661,AT5661,AV5661,AX5661,AZ5661,BB5661)</f>
        <v>0</v>
      </c>
    </row>
    <row r="5662" customFormat="false" ht="15" hidden="false" customHeight="false" outlineLevel="0" collapsed="false">
      <c r="A5662" s="41" t="n">
        <v>40690</v>
      </c>
      <c r="B5662" s="68" t="s">
        <v>1745</v>
      </c>
      <c r="C5662" s="68" t="s">
        <v>387</v>
      </c>
      <c r="D5662" s="69" t="n">
        <v>28184</v>
      </c>
      <c r="E5662" s="69"/>
      <c r="F5662" s="42" t="n">
        <v>0.666666666666667</v>
      </c>
      <c r="H5662" s="42" t="n">
        <v>0.291666666666667</v>
      </c>
      <c r="I5662" s="29" t="n">
        <v>173</v>
      </c>
      <c r="K5662" s="30" t="s">
        <v>1766</v>
      </c>
      <c r="M5662" s="31" t="n">
        <f aca="false">SUM(P5662,R5662,T5662,V5662,X5662,Z5662,AB5662,AD5662,AF5662,AH5662,AJ5662,AL5662,AN5662,AP5662,AR5662,AT5662,AV5662,AX5662,AZ5662,BB5662)</f>
        <v>0</v>
      </c>
    </row>
    <row r="5663" customFormat="false" ht="15" hidden="false" customHeight="false" outlineLevel="0" collapsed="false">
      <c r="A5663" s="41" t="n">
        <v>40690</v>
      </c>
      <c r="B5663" s="68" t="s">
        <v>708</v>
      </c>
      <c r="C5663" s="68" t="s">
        <v>1807</v>
      </c>
      <c r="D5663" s="69" t="n">
        <v>28185</v>
      </c>
      <c r="E5663" s="69"/>
      <c r="F5663" s="42" t="n">
        <v>0.663194444444444</v>
      </c>
      <c r="G5663" s="3" t="s">
        <v>1170</v>
      </c>
      <c r="H5663" s="3" t="s">
        <v>1455</v>
      </c>
      <c r="I5663" s="29" t="n">
        <v>131</v>
      </c>
      <c r="K5663" s="30" t="s">
        <v>1989</v>
      </c>
      <c r="M5663" s="31" t="n">
        <f aca="false">SUM(P5663,R5663,T5663,V5663,X5663,Z5663,AB5663,AD5663,AF5663,AH5663,AJ5663,AL5663,AN5663,AP5663,AR5663,AT5663,AV5663,AX5663,AZ5663,BB5663)</f>
        <v>0</v>
      </c>
    </row>
    <row r="5664" customFormat="false" ht="15" hidden="false" customHeight="false" outlineLevel="0" collapsed="false">
      <c r="A5664" s="41" t="n">
        <v>40690</v>
      </c>
      <c r="B5664" s="68" t="s">
        <v>1193</v>
      </c>
      <c r="C5664" s="68" t="s">
        <v>1215</v>
      </c>
      <c r="D5664" s="69" t="n">
        <v>28186</v>
      </c>
      <c r="E5664" s="69"/>
      <c r="F5664" s="42" t="n">
        <v>0.479166666666667</v>
      </c>
      <c r="G5664" s="3" t="s">
        <v>1241</v>
      </c>
      <c r="H5664" s="3" t="s">
        <v>1308</v>
      </c>
      <c r="I5664" s="29" t="n">
        <v>95</v>
      </c>
      <c r="K5664" s="30" t="s">
        <v>1216</v>
      </c>
      <c r="M5664" s="31" t="n">
        <f aca="false">SUM(P5664,R5664,T5664,V5664,X5664,Z5664,AB5664,AD5664,AF5664,AH5664,AJ5664,AL5664,AN5664,AP5664,AR5664,AT5664,AV5664,AX5664,AZ5664,BB5664)</f>
        <v>0</v>
      </c>
    </row>
    <row r="5665" customFormat="false" ht="15" hidden="false" customHeight="false" outlineLevel="0" collapsed="false">
      <c r="A5665" s="55" t="n">
        <v>40690</v>
      </c>
      <c r="B5665" s="152" t="s">
        <v>1832</v>
      </c>
      <c r="C5665" s="152" t="s">
        <v>1956</v>
      </c>
      <c r="D5665" s="69" t="n">
        <v>28187</v>
      </c>
      <c r="E5665" s="72"/>
      <c r="F5665" s="44" t="n">
        <v>0.694444444444445</v>
      </c>
      <c r="G5665" s="30"/>
      <c r="H5665" s="44" t="n">
        <v>0.291666666666667</v>
      </c>
      <c r="I5665" s="29" t="n">
        <v>173</v>
      </c>
      <c r="K5665" s="30" t="s">
        <v>1833</v>
      </c>
      <c r="M5665" s="31" t="n">
        <f aca="false">SUM(P5665,R5665,T5665,V5665,X5665,Z5665,AB5665,AD5665,AF5665,AH5665,AJ5665,AL5665,AN5665,AP5665,AR5665,AT5665,AV5665,AX5665,AZ5665,BB5665)</f>
        <v>44550</v>
      </c>
      <c r="O5665" s="0" t="n">
        <v>2281</v>
      </c>
      <c r="P5665" s="31" t="n">
        <v>44550</v>
      </c>
    </row>
    <row r="5666" customFormat="false" ht="15" hidden="false" customHeight="false" outlineLevel="0" collapsed="false">
      <c r="A5666" s="41" t="n">
        <v>40690</v>
      </c>
      <c r="B5666" s="68" t="s">
        <v>1197</v>
      </c>
      <c r="C5666" s="68" t="s">
        <v>1956</v>
      </c>
      <c r="D5666" s="69" t="n">
        <v>28188</v>
      </c>
      <c r="E5666" s="69"/>
      <c r="F5666" s="42" t="n">
        <v>0.597222222222222</v>
      </c>
      <c r="H5666" s="42" t="n">
        <v>0.166666666666667</v>
      </c>
      <c r="I5666" s="29" t="n">
        <v>77</v>
      </c>
      <c r="K5666" s="30" t="s">
        <v>1259</v>
      </c>
      <c r="M5666" s="31" t="n">
        <f aca="false">SUM(P5666,R5666,T5666,V5666,X5666,Z5666,AB5666,AD5666,AF5666,AH5666,AJ5666,AL5666,AN5666,AP5666,AR5666,AT5666,AV5666,AX5666,AZ5666,BB5666)</f>
        <v>0</v>
      </c>
    </row>
    <row r="5667" customFormat="false" ht="15" hidden="false" customHeight="false" outlineLevel="0" collapsed="false">
      <c r="A5667" s="41" t="n">
        <v>40690</v>
      </c>
      <c r="B5667" s="68" t="s">
        <v>1665</v>
      </c>
      <c r="C5667" s="68" t="s">
        <v>1904</v>
      </c>
      <c r="D5667" s="69" t="n">
        <v>28189</v>
      </c>
      <c r="E5667" s="69"/>
      <c r="F5667" s="42" t="n">
        <v>0.75</v>
      </c>
      <c r="H5667" s="42" t="n">
        <v>0.166666666666667</v>
      </c>
      <c r="I5667" s="29" t="n">
        <v>77</v>
      </c>
      <c r="K5667" s="30" t="s">
        <v>1714</v>
      </c>
      <c r="M5667" s="31" t="n">
        <f aca="false">SUM(P5667,R5667,T5667,V5667,X5667,Z5667,AB5667,AD5667,AF5667,AH5667,AJ5667,AL5667,AN5667,AP5667,AR5667,AT5667,AV5667,AX5667,AZ5667,BB5667)</f>
        <v>0</v>
      </c>
    </row>
    <row r="5668" customFormat="false" ht="15" hidden="false" customHeight="false" outlineLevel="0" collapsed="false">
      <c r="A5668" s="157" t="n">
        <v>40690</v>
      </c>
      <c r="B5668" s="152" t="s">
        <v>1197</v>
      </c>
      <c r="C5668" s="152" t="s">
        <v>1956</v>
      </c>
      <c r="D5668" s="69" t="n">
        <v>28190</v>
      </c>
      <c r="E5668" s="72"/>
      <c r="F5668" s="44" t="n">
        <v>0.833333333333333</v>
      </c>
      <c r="G5668" s="30"/>
      <c r="H5668" s="44" t="n">
        <v>0.166666666666667</v>
      </c>
      <c r="I5668" s="29" t="n">
        <v>87.8</v>
      </c>
      <c r="K5668" s="30" t="s">
        <v>1259</v>
      </c>
      <c r="M5668" s="31" t="n">
        <f aca="false">SUM(P5668,R5668,T5668,V5668,X5668,Z5668,AB5668,AD5668,AF5668,AH5668,AJ5668,AL5668,AN5668,AP5668,AR5668,AT5668,AV5668,AX5668,AZ5668,BB5668)</f>
        <v>0</v>
      </c>
    </row>
    <row r="5669" customFormat="false" ht="15" hidden="false" customHeight="false" outlineLevel="0" collapsed="false">
      <c r="A5669" s="41"/>
      <c r="B5669" s="68"/>
      <c r="C5669" s="68"/>
      <c r="D5669" s="69"/>
      <c r="E5669" s="69"/>
    </row>
    <row r="5670" customFormat="false" ht="15" hidden="false" customHeight="false" outlineLevel="0" collapsed="false">
      <c r="A5670" s="132"/>
      <c r="B5670" s="176"/>
      <c r="C5670" s="176"/>
      <c r="D5670" s="177"/>
      <c r="E5670" s="177"/>
      <c r="F5670" s="134"/>
      <c r="G5670" s="134"/>
      <c r="H5670" s="134"/>
      <c r="I5670" s="136"/>
      <c r="J5670" s="136"/>
      <c r="K5670" s="134"/>
    </row>
    <row r="5671" customFormat="false" ht="18.75" hidden="false" customHeight="false" outlineLevel="0" collapsed="false">
      <c r="A5671" s="132"/>
      <c r="B5671" s="176"/>
      <c r="C5671" s="176"/>
      <c r="D5671" s="177"/>
      <c r="E5671" s="177"/>
      <c r="F5671" s="134"/>
      <c r="G5671" s="76" t="s">
        <v>1592</v>
      </c>
      <c r="H5671" s="134"/>
      <c r="I5671" s="136"/>
      <c r="J5671" s="136"/>
      <c r="K5671" s="134"/>
    </row>
    <row r="5672" customFormat="false" ht="15" hidden="false" customHeight="false" outlineLevel="0" collapsed="false">
      <c r="A5672" s="41" t="n">
        <v>40691</v>
      </c>
      <c r="B5672" s="0" t="s">
        <v>1195</v>
      </c>
      <c r="C5672" s="0" t="s">
        <v>490</v>
      </c>
      <c r="D5672" s="3" t="n">
        <v>28191</v>
      </c>
      <c r="F5672" s="42" t="n">
        <v>0.927083333333333</v>
      </c>
      <c r="H5672" s="42" t="n">
        <v>0.166666666666667</v>
      </c>
      <c r="I5672" s="29" t="n">
        <v>100</v>
      </c>
      <c r="K5672" s="30" t="s">
        <v>1217</v>
      </c>
      <c r="M5672" s="31" t="n">
        <f aca="false">SUM(P5672,R5672,T5672,V5672,X5672,Z5672,AB5672,AD5672,AF5672,AH5672,AJ5672,AL5672,AN5672,AP5672,AR5672,AT5672,AV5672,AX5672,AZ5672,BB5672)</f>
        <v>0</v>
      </c>
    </row>
    <row r="5673" customFormat="false" ht="15" hidden="false" customHeight="false" outlineLevel="0" collapsed="false">
      <c r="A5673" s="41" t="n">
        <v>40691</v>
      </c>
      <c r="B5673" s="0" t="s">
        <v>1173</v>
      </c>
      <c r="C5673" s="0" t="s">
        <v>1049</v>
      </c>
      <c r="D5673" s="3" t="n">
        <v>28192</v>
      </c>
      <c r="F5673" s="42" t="n">
        <v>0.625</v>
      </c>
      <c r="H5673" s="42" t="n">
        <v>0.291666666666667</v>
      </c>
      <c r="I5673" s="29" t="n">
        <v>126</v>
      </c>
      <c r="K5673" s="30" t="s">
        <v>1212</v>
      </c>
      <c r="M5673" s="31" t="n">
        <f aca="false">SUM(P5673,R5673,T5673,V5673,X5673,Z5673,AB5673,AD5673,AF5673,AH5673,AJ5673,AL5673,AN5673,AP5673,AR5673,AT5673,AV5673,AX5673,AZ5673,BB5673)</f>
        <v>0</v>
      </c>
    </row>
    <row r="5675" customFormat="false" ht="15" hidden="false" customHeight="false" outlineLevel="0" collapsed="false">
      <c r="A5675" s="134"/>
      <c r="B5675" s="133"/>
      <c r="C5675" s="133"/>
      <c r="D5675" s="134"/>
      <c r="E5675" s="134"/>
      <c r="F5675" s="134"/>
      <c r="G5675" s="134"/>
      <c r="H5675" s="134"/>
      <c r="I5675" s="136"/>
      <c r="J5675" s="136"/>
      <c r="K5675" s="134"/>
    </row>
    <row r="5676" customFormat="false" ht="18.75" hidden="false" customHeight="false" outlineLevel="0" collapsed="false">
      <c r="A5676" s="134"/>
      <c r="B5676" s="133"/>
      <c r="C5676" s="133"/>
      <c r="D5676" s="134"/>
      <c r="E5676" s="134"/>
      <c r="F5676" s="134"/>
      <c r="G5676" s="76" t="s">
        <v>1301</v>
      </c>
      <c r="H5676" s="134"/>
      <c r="I5676" s="136"/>
      <c r="J5676" s="136"/>
      <c r="K5676" s="134"/>
    </row>
    <row r="5677" customFormat="false" ht="15" hidden="false" customHeight="false" outlineLevel="0" collapsed="false">
      <c r="A5677" s="41" t="n">
        <v>40693</v>
      </c>
      <c r="B5677" s="68" t="s">
        <v>679</v>
      </c>
      <c r="C5677" s="68" t="s">
        <v>1206</v>
      </c>
      <c r="D5677" s="69" t="n">
        <v>28193</v>
      </c>
      <c r="E5677" s="69"/>
      <c r="F5677" s="3" t="s">
        <v>1162</v>
      </c>
      <c r="H5677" s="3" t="s">
        <v>1162</v>
      </c>
      <c r="I5677" s="29" t="n">
        <v>202</v>
      </c>
      <c r="K5677" s="30" t="s">
        <v>1223</v>
      </c>
      <c r="M5677" s="31" t="n">
        <f aca="false">SUM(P5677,R5677,T5677,V5677,X5677,Z5677,AB5677,AD5677,AF5677,AH5677,AJ5677,AL5677,AN5677,AP5677,AR5677,AT5677,AV5677,AX5677,AZ5677,BB5677)</f>
        <v>4530.9</v>
      </c>
      <c r="O5677" s="0" t="n">
        <v>29863</v>
      </c>
      <c r="P5677" s="31" t="n">
        <v>110.5</v>
      </c>
      <c r="Q5677" s="0" t="n">
        <v>29869</v>
      </c>
      <c r="R5677" s="31" t="n">
        <v>130.4</v>
      </c>
      <c r="S5677" s="47" t="n">
        <v>29921</v>
      </c>
      <c r="T5677" s="31" t="n">
        <v>225</v>
      </c>
      <c r="U5677" s="47" t="n">
        <v>29918</v>
      </c>
      <c r="V5677" s="31" t="n">
        <v>165</v>
      </c>
      <c r="W5677" s="47" t="n">
        <v>29908</v>
      </c>
      <c r="X5677" s="31" t="n">
        <v>1950</v>
      </c>
      <c r="Y5677" s="47" t="n">
        <v>29907</v>
      </c>
      <c r="Z5677" s="31" t="n">
        <v>1950</v>
      </c>
    </row>
    <row r="5678" customFormat="false" ht="15" hidden="false" customHeight="false" outlineLevel="0" collapsed="false">
      <c r="A5678" s="55" t="n">
        <v>40693</v>
      </c>
      <c r="B5678" s="152" t="s">
        <v>383</v>
      </c>
      <c r="C5678" s="152" t="s">
        <v>1206</v>
      </c>
      <c r="D5678" s="69" t="n">
        <v>28194</v>
      </c>
      <c r="E5678" s="72"/>
      <c r="F5678" s="30" t="s">
        <v>1162</v>
      </c>
      <c r="G5678" s="30"/>
      <c r="H5678" s="30" t="s">
        <v>1162</v>
      </c>
      <c r="I5678" s="29" t="n">
        <v>228.1</v>
      </c>
      <c r="K5678" s="30" t="s">
        <v>1232</v>
      </c>
      <c r="M5678" s="31" t="n">
        <f aca="false">SUM(P5678,R5678,T5678,V5678,X5678,Z5678,AB5678,AD5678,AF5678,AH5678,AJ5678,AL5678,AN5678,AP5678,AR5678,AT5678,AV5678,AX5678,AZ5678,BB5678)</f>
        <v>8731.06</v>
      </c>
      <c r="O5678" s="0" t="n">
        <v>29862</v>
      </c>
      <c r="P5678" s="31" t="n">
        <v>934.52</v>
      </c>
      <c r="Q5678" s="0" t="n">
        <v>29873</v>
      </c>
      <c r="R5678" s="31" t="n">
        <v>1546.6</v>
      </c>
      <c r="S5678" s="47" t="n">
        <v>29836</v>
      </c>
      <c r="T5678" s="31" t="n">
        <v>290.8</v>
      </c>
      <c r="U5678" s="47" t="n">
        <v>29871</v>
      </c>
      <c r="V5678" s="31" t="n">
        <v>401.2</v>
      </c>
      <c r="W5678" s="47" t="n">
        <v>29792</v>
      </c>
      <c r="X5678" s="31" t="n">
        <v>2264</v>
      </c>
      <c r="Y5678" s="47" t="n">
        <v>29920</v>
      </c>
      <c r="Z5678" s="31" t="n">
        <v>648</v>
      </c>
      <c r="AA5678" s="47" t="n">
        <v>29916</v>
      </c>
      <c r="AB5678" s="31" t="n">
        <v>1808.99</v>
      </c>
      <c r="AC5678" s="47" t="n">
        <v>29915</v>
      </c>
      <c r="AD5678" s="31" t="n">
        <v>836.95</v>
      </c>
    </row>
    <row r="5679" customFormat="false" ht="15" hidden="false" customHeight="false" outlineLevel="0" collapsed="false">
      <c r="A5679" s="157" t="n">
        <v>40693</v>
      </c>
      <c r="B5679" s="152" t="s">
        <v>1165</v>
      </c>
      <c r="C5679" s="152" t="s">
        <v>1206</v>
      </c>
      <c r="D5679" s="69" t="n">
        <v>28195</v>
      </c>
      <c r="E5679" s="72"/>
      <c r="F5679" s="72" t="s">
        <v>1162</v>
      </c>
      <c r="G5679" s="72"/>
      <c r="H5679" s="72" t="s">
        <v>1162</v>
      </c>
      <c r="I5679" s="71" t="n">
        <v>202</v>
      </c>
      <c r="J5679" s="71"/>
      <c r="K5679" s="30" t="s">
        <v>1233</v>
      </c>
      <c r="M5679" s="31" t="n">
        <f aca="false">SUM(P5679,R5679,T5679,V5679,X5679,Z5679,AB5679,AD5679,AF5679,AH5679,AJ5679,AL5679,AN5679,AP5679,AR5679,AT5679,AV5679,AX5679,AZ5679,BB5679)</f>
        <v>26653.952</v>
      </c>
      <c r="O5679" s="0" t="n">
        <v>29924</v>
      </c>
      <c r="P5679" s="31" t="n">
        <v>11862.5</v>
      </c>
      <c r="Q5679" s="0" t="n">
        <v>29877</v>
      </c>
      <c r="R5679" s="31" t="n">
        <v>110.1</v>
      </c>
      <c r="S5679" s="47" t="n">
        <v>29872</v>
      </c>
      <c r="T5679" s="31" t="n">
        <v>926.06</v>
      </c>
      <c r="U5679" s="47" t="n">
        <v>29850</v>
      </c>
      <c r="V5679" s="31" t="n">
        <v>117.46</v>
      </c>
      <c r="W5679" s="47" t="n">
        <v>29849</v>
      </c>
      <c r="X5679" s="31" t="n">
        <v>185.35</v>
      </c>
      <c r="Y5679" s="47" t="n">
        <v>29848</v>
      </c>
      <c r="Z5679" s="31" t="n">
        <v>235.68</v>
      </c>
      <c r="AA5679" s="47" t="n">
        <v>29852</v>
      </c>
      <c r="AB5679" s="31" t="n">
        <v>169.86</v>
      </c>
      <c r="AC5679" s="47" t="n">
        <v>29851</v>
      </c>
      <c r="AD5679" s="31" t="n">
        <v>205.19</v>
      </c>
      <c r="AE5679" s="47" t="n">
        <v>29904</v>
      </c>
      <c r="AF5679" s="31" t="n">
        <v>9800</v>
      </c>
      <c r="AG5679" s="47" t="n">
        <v>29760</v>
      </c>
      <c r="AH5679" s="31" t="n">
        <v>450.72</v>
      </c>
      <c r="AI5679" s="47" t="n">
        <v>29761</v>
      </c>
      <c r="AJ5679" s="31" t="n">
        <v>377.68</v>
      </c>
      <c r="AK5679" s="47" t="n">
        <v>29747</v>
      </c>
      <c r="AL5679" s="31" t="n">
        <v>477.212</v>
      </c>
      <c r="AM5679" s="47" t="n">
        <v>29748</v>
      </c>
      <c r="AN5679" s="31" t="n">
        <v>693.11</v>
      </c>
      <c r="AO5679" s="47" t="n">
        <v>29870</v>
      </c>
      <c r="AP5679" s="31" t="n">
        <v>245.25</v>
      </c>
      <c r="AQ5679" s="47" t="n">
        <v>29746</v>
      </c>
      <c r="AR5679" s="31" t="n">
        <v>797.78</v>
      </c>
    </row>
    <row r="5680" customFormat="false" ht="15" hidden="false" customHeight="false" outlineLevel="0" collapsed="false">
      <c r="A5680" s="41" t="n">
        <v>40693</v>
      </c>
      <c r="B5680" s="68" t="s">
        <v>627</v>
      </c>
      <c r="C5680" s="68" t="s">
        <v>1206</v>
      </c>
      <c r="D5680" s="69" t="n">
        <v>28196</v>
      </c>
      <c r="E5680" s="69"/>
      <c r="F5680" s="3" t="s">
        <v>1162</v>
      </c>
      <c r="H5680" s="3" t="s">
        <v>1162</v>
      </c>
      <c r="I5680" s="29" t="n">
        <v>231.6</v>
      </c>
      <c r="K5680" s="30" t="s">
        <v>1303</v>
      </c>
      <c r="M5680" s="31" t="n">
        <f aca="false">SUM(P5680,R5680,T5680,V5680,X5680,Z5680,AB5680,AD5680,AF5680,AH5680,AJ5680,AL5680,AN5680,AP5680,AR5680,AT5680,AV5680,AX5680,AZ5680,BB5680)</f>
        <v>1612.85</v>
      </c>
      <c r="O5680" s="0" t="n">
        <v>29868</v>
      </c>
      <c r="P5680" s="31" t="n">
        <v>78.22</v>
      </c>
      <c r="Q5680" s="0" t="n">
        <v>29867</v>
      </c>
      <c r="R5680" s="31" t="n">
        <v>101.74</v>
      </c>
      <c r="S5680" s="47" t="n">
        <v>29866</v>
      </c>
      <c r="T5680" s="31" t="n">
        <v>208.61</v>
      </c>
      <c r="U5680" s="47" t="n">
        <v>29865</v>
      </c>
      <c r="V5680" s="31" t="n">
        <v>511.69</v>
      </c>
      <c r="W5680" s="47" t="n">
        <v>29864</v>
      </c>
      <c r="X5680" s="31" t="n">
        <v>712.59</v>
      </c>
    </row>
    <row r="5681" customFormat="false" ht="15" hidden="false" customHeight="false" outlineLevel="0" collapsed="false">
      <c r="A5681" s="41" t="n">
        <v>40693</v>
      </c>
      <c r="B5681" s="68" t="s">
        <v>1176</v>
      </c>
      <c r="C5681" s="68" t="s">
        <v>739</v>
      </c>
      <c r="D5681" s="69" t="n">
        <v>28197</v>
      </c>
      <c r="E5681" s="69"/>
      <c r="F5681" s="42" t="n">
        <v>0.503472222222222</v>
      </c>
      <c r="G5681" s="3" t="s">
        <v>1791</v>
      </c>
      <c r="H5681" s="3" t="s">
        <v>1381</v>
      </c>
      <c r="I5681" s="29" t="n">
        <v>104</v>
      </c>
      <c r="K5681" s="30" t="s">
        <v>1222</v>
      </c>
      <c r="M5681" s="31" t="n">
        <f aca="false">SUM(P5681,R5681,T5681,V5681,X5681,Z5681,AB5681,AD5681,AF5681,AH5681,AJ5681,AL5681,AN5681,AP5681,AR5681,AT5681,AV5681,AX5681,AZ5681,BB5681)</f>
        <v>0</v>
      </c>
    </row>
    <row r="5682" customFormat="false" ht="15" hidden="false" customHeight="false" outlineLevel="0" collapsed="false">
      <c r="A5682" s="41" t="n">
        <v>40693</v>
      </c>
      <c r="B5682" s="68" t="s">
        <v>1193</v>
      </c>
      <c r="C5682" s="68" t="s">
        <v>1032</v>
      </c>
      <c r="D5682" s="69" t="n">
        <v>28198</v>
      </c>
      <c r="E5682" s="69"/>
      <c r="F5682" s="42" t="n">
        <v>0.625</v>
      </c>
      <c r="H5682" s="42" t="n">
        <v>0.291666666666667</v>
      </c>
      <c r="I5682" s="29" t="n">
        <v>173</v>
      </c>
      <c r="K5682" s="30" t="s">
        <v>1216</v>
      </c>
      <c r="M5682" s="31" t="n">
        <f aca="false">SUM(P5682,R5682,T5682,V5682,X5682,Z5682,AB5682,AD5682,AF5682,AH5682,AJ5682,AL5682,AN5682,AP5682,AR5682,AT5682,AV5682,AX5682,AZ5682,BB5682)</f>
        <v>0</v>
      </c>
    </row>
    <row r="5683" customFormat="false" ht="15" hidden="false" customHeight="false" outlineLevel="0" collapsed="false">
      <c r="A5683" s="41" t="n">
        <v>40693</v>
      </c>
      <c r="B5683" s="68" t="s">
        <v>1189</v>
      </c>
      <c r="C5683" s="68" t="s">
        <v>1919</v>
      </c>
      <c r="D5683" s="69" t="n">
        <v>28199</v>
      </c>
      <c r="E5683" s="69"/>
      <c r="F5683" s="42" t="n">
        <v>0.458333333333333</v>
      </c>
      <c r="H5683" s="42" t="n">
        <v>0.166666666666667</v>
      </c>
      <c r="I5683" s="29" t="n">
        <v>77</v>
      </c>
      <c r="K5683" s="30" t="s">
        <v>1231</v>
      </c>
      <c r="M5683" s="31" t="n">
        <f aca="false">SUM(P5683,R5683,T5683,V5683,X5683,Z5683,AB5683,AD5683,AF5683,AH5683,AJ5683,AL5683,AN5683,AP5683,AR5683,AT5683,AV5683,AX5683,AZ5683,BB5683)</f>
        <v>0</v>
      </c>
    </row>
    <row r="5684" customFormat="false" ht="15" hidden="false" customHeight="false" outlineLevel="0" collapsed="false">
      <c r="A5684" s="41" t="n">
        <v>40693</v>
      </c>
      <c r="B5684" s="68" t="s">
        <v>1173</v>
      </c>
      <c r="C5684" s="68" t="s">
        <v>1049</v>
      </c>
      <c r="D5684" s="69" t="n">
        <v>28200</v>
      </c>
      <c r="E5684" s="69"/>
      <c r="F5684" s="42" t="n">
        <v>0.736111111111111</v>
      </c>
      <c r="H5684" s="42" t="n">
        <v>0.354166666666667</v>
      </c>
      <c r="I5684" s="29" t="n">
        <v>153</v>
      </c>
      <c r="K5684" s="30" t="s">
        <v>1454</v>
      </c>
      <c r="M5684" s="31" t="n">
        <f aca="false">SUM(P5684,R5684,T5684,V5684,X5684,Z5684,AB5684,AD5684,AF5684,AH5684,AJ5684,AL5684,AN5684,AP5684,AR5684,AT5684,AV5684,AX5684,AZ5684,BB5684)</f>
        <v>0</v>
      </c>
    </row>
    <row r="5685" customFormat="false" ht="15" hidden="false" customHeight="false" outlineLevel="0" collapsed="false">
      <c r="A5685" s="41" t="n">
        <v>40693</v>
      </c>
      <c r="B5685" s="68" t="s">
        <v>1745</v>
      </c>
      <c r="C5685" s="68" t="s">
        <v>387</v>
      </c>
      <c r="D5685" s="69" t="n">
        <v>28201</v>
      </c>
      <c r="E5685" s="69"/>
      <c r="F5685" s="42" t="n">
        <v>0.666666666666667</v>
      </c>
      <c r="H5685" s="42" t="n">
        <v>0.291666666666667</v>
      </c>
      <c r="I5685" s="29" t="n">
        <v>173</v>
      </c>
      <c r="K5685" s="30" t="s">
        <v>1766</v>
      </c>
      <c r="M5685" s="31" t="n">
        <f aca="false">SUM(P5685,R5685,T5685,V5685,X5685,Z5685,AB5685,AD5685,AF5685,AH5685,AJ5685,AL5685,AN5685,AP5685,AR5685,AT5685,AV5685,AX5685,AZ5685,BB5685)</f>
        <v>0</v>
      </c>
    </row>
    <row r="5686" customFormat="false" ht="15" hidden="false" customHeight="false" outlineLevel="0" collapsed="false">
      <c r="A5686" s="55" t="n">
        <v>40693</v>
      </c>
      <c r="B5686" s="152" t="s">
        <v>96</v>
      </c>
      <c r="C5686" s="152" t="s">
        <v>892</v>
      </c>
      <c r="D5686" s="69" t="n">
        <v>28202</v>
      </c>
      <c r="E5686" s="72"/>
      <c r="F5686" s="44" t="n">
        <v>0.697916666666667</v>
      </c>
      <c r="G5686" s="30"/>
      <c r="H5686" s="44" t="n">
        <v>0.333333333333333</v>
      </c>
      <c r="I5686" s="29" t="n">
        <v>136</v>
      </c>
      <c r="K5686" s="30" t="s">
        <v>1237</v>
      </c>
      <c r="M5686" s="31" t="n">
        <f aca="false">SUM(P5686,R5686,T5686,V5686,X5686,Z5686,AB5686,AD5686,AF5686,AH5686,AJ5686,AL5686,AN5686,AP5686,AR5686,AT5686,AV5686,AX5686,AZ5686,BB5686)</f>
        <v>0</v>
      </c>
    </row>
    <row r="5687" customFormat="false" ht="15" hidden="false" customHeight="false" outlineLevel="0" collapsed="false">
      <c r="A5687" s="41" t="n">
        <v>40693</v>
      </c>
      <c r="B5687" s="68" t="s">
        <v>708</v>
      </c>
      <c r="C5687" s="68" t="s">
        <v>1324</v>
      </c>
      <c r="D5687" s="69" t="n">
        <v>28203</v>
      </c>
      <c r="E5687" s="69"/>
      <c r="F5687" s="42" t="n">
        <v>0.695833333333333</v>
      </c>
      <c r="G5687" s="3" t="s">
        <v>1170</v>
      </c>
      <c r="H5687" s="3" t="s">
        <v>1305</v>
      </c>
      <c r="I5687" s="29" t="n">
        <v>113</v>
      </c>
      <c r="K5687" s="30" t="s">
        <v>1989</v>
      </c>
      <c r="M5687" s="31" t="n">
        <f aca="false">SUM(P5687,R5687,T5687,V5687,X5687,Z5687,AB5687,AD5687,AF5687,AH5687,AJ5687,AL5687,AN5687,AP5687,AR5687,AT5687,AV5687,AX5687,AZ5687,BB5687)</f>
        <v>0</v>
      </c>
    </row>
    <row r="5688" customFormat="false" ht="15" hidden="false" customHeight="false" outlineLevel="0" collapsed="false">
      <c r="A5688" s="41" t="n">
        <v>40693</v>
      </c>
      <c r="B5688" s="68" t="s">
        <v>1205</v>
      </c>
      <c r="C5688" s="68" t="s">
        <v>1206</v>
      </c>
      <c r="D5688" s="69" t="n">
        <v>28204</v>
      </c>
      <c r="E5688" s="69"/>
      <c r="F5688" s="3" t="s">
        <v>1162</v>
      </c>
      <c r="H5688" s="3" t="s">
        <v>1162</v>
      </c>
      <c r="I5688" s="29" t="n">
        <v>416</v>
      </c>
      <c r="K5688" s="30" t="s">
        <v>1249</v>
      </c>
      <c r="M5688" s="31" t="n">
        <f aca="false">SUM(P5688,R5688,T5688,V5688,X5688,Z5688,AB5688,AD5688,AF5688,AH5688,AJ5688,AL5688,AN5688,AP5688,AR5688,AT5688,AV5688,AX5688,AZ5688,BB5688)</f>
        <v>1875</v>
      </c>
      <c r="O5688" s="0" t="n">
        <v>30025</v>
      </c>
      <c r="P5688" s="31" t="n">
        <v>1875</v>
      </c>
    </row>
    <row r="5689" customFormat="false" ht="15" hidden="false" customHeight="false" outlineLevel="0" collapsed="false">
      <c r="A5689" s="55" t="n">
        <v>40693</v>
      </c>
      <c r="B5689" s="152" t="s">
        <v>1195</v>
      </c>
      <c r="C5689" s="152" t="s">
        <v>1475</v>
      </c>
      <c r="D5689" s="69" t="n">
        <v>28205</v>
      </c>
      <c r="E5689" s="72"/>
      <c r="F5689" s="44" t="n">
        <v>0.854166666666667</v>
      </c>
      <c r="G5689" s="30"/>
      <c r="H5689" s="44" t="n">
        <v>0.270833333333333</v>
      </c>
      <c r="I5689" s="29" t="n">
        <v>192.5</v>
      </c>
      <c r="K5689" s="30" t="s">
        <v>1217</v>
      </c>
      <c r="M5689" s="31" t="n">
        <f aca="false">SUM(P5689,R5689,T5689,V5689,X5689,Z5689,AB5689,AD5689,AF5689,AH5689,AJ5689,AL5689,AN5689,AP5689,AR5689,AT5689,AV5689,AX5689,AZ5689,BB5689)</f>
        <v>28057</v>
      </c>
      <c r="O5689" s="0" t="n">
        <v>1350</v>
      </c>
      <c r="P5689" s="31" t="n">
        <v>28057</v>
      </c>
    </row>
    <row r="5690" customFormat="false" ht="15" hidden="false" customHeight="false" outlineLevel="0" collapsed="false">
      <c r="A5690" s="55" t="n">
        <v>40693</v>
      </c>
      <c r="B5690" s="152" t="s">
        <v>1208</v>
      </c>
      <c r="C5690" s="152" t="s">
        <v>1032</v>
      </c>
      <c r="D5690" s="69" t="n">
        <v>28206</v>
      </c>
      <c r="E5690" s="72"/>
      <c r="F5690" s="44" t="n">
        <v>0.631944444444444</v>
      </c>
      <c r="G5690" s="30"/>
      <c r="H5690" s="44" t="n">
        <v>0.333333333333333</v>
      </c>
      <c r="I5690" s="29" t="n">
        <v>253</v>
      </c>
      <c r="K5690" s="30" t="s">
        <v>1238</v>
      </c>
      <c r="M5690" s="31" t="n">
        <f aca="false">SUM(P5690,R5690,T5690,V5690,X5690,Z5690,AB5690,AD5690,AF5690,AH5690,AJ5690,AL5690,AN5690,AP5690,AR5690,AT5690,AV5690,AX5690,AZ5690,BB5690)</f>
        <v>0</v>
      </c>
    </row>
    <row r="5691" customFormat="false" ht="15" hidden="false" customHeight="false" outlineLevel="0" collapsed="false">
      <c r="A5691" s="55" t="n">
        <v>40693</v>
      </c>
      <c r="B5691" s="152" t="s">
        <v>1665</v>
      </c>
      <c r="C5691" s="152" t="s">
        <v>1300</v>
      </c>
      <c r="D5691" s="69" t="n">
        <v>28207</v>
      </c>
      <c r="E5691" s="72"/>
      <c r="F5691" s="44" t="n">
        <v>0.760416666666667</v>
      </c>
      <c r="G5691" s="30" t="s">
        <v>1786</v>
      </c>
      <c r="H5691" s="44" t="s">
        <v>1308</v>
      </c>
      <c r="I5691" s="29" t="n">
        <v>95</v>
      </c>
      <c r="K5691" s="30" t="s">
        <v>2015</v>
      </c>
      <c r="M5691" s="31" t="n">
        <f aca="false">SUM(P5691,R5691,T5691,V5691,X5691,Z5691,AB5691,AD5691,AF5691,AH5691,AJ5691,AL5691,AN5691,AP5691,AR5691,AT5691,AV5691,AX5691,AZ5691,BB5691)</f>
        <v>0</v>
      </c>
    </row>
    <row r="5692" customFormat="false" ht="15" hidden="false" customHeight="false" outlineLevel="0" collapsed="false">
      <c r="A5692" s="41"/>
      <c r="B5692" s="68"/>
      <c r="C5692" s="68"/>
      <c r="D5692" s="69"/>
      <c r="E5692" s="69"/>
    </row>
    <row r="5693" customFormat="false" ht="15" hidden="false" customHeight="false" outlineLevel="0" collapsed="false">
      <c r="A5693" s="134"/>
      <c r="B5693" s="133"/>
      <c r="C5693" s="133"/>
      <c r="D5693" s="134"/>
      <c r="E5693" s="134"/>
      <c r="F5693" s="134"/>
      <c r="G5693" s="134"/>
      <c r="H5693" s="134"/>
      <c r="I5693" s="136"/>
      <c r="J5693" s="136"/>
      <c r="K5693" s="134"/>
    </row>
    <row r="5694" customFormat="false" ht="18.75" hidden="false" customHeight="false" outlineLevel="0" collapsed="false">
      <c r="A5694" s="134"/>
      <c r="B5694" s="133"/>
      <c r="C5694" s="133"/>
      <c r="D5694" s="134"/>
      <c r="E5694" s="134"/>
      <c r="F5694" s="134"/>
      <c r="G5694" s="76" t="s">
        <v>1843</v>
      </c>
      <c r="H5694" s="134"/>
      <c r="I5694" s="136"/>
      <c r="J5694" s="136"/>
      <c r="K5694" s="134"/>
    </row>
    <row r="5695" customFormat="false" ht="15" hidden="false" customHeight="false" outlineLevel="0" collapsed="false">
      <c r="A5695" s="41" t="n">
        <v>40694</v>
      </c>
      <c r="B5695" s="68" t="s">
        <v>679</v>
      </c>
      <c r="C5695" s="68" t="s">
        <v>1206</v>
      </c>
      <c r="D5695" s="69" t="n">
        <v>28208</v>
      </c>
      <c r="E5695" s="69"/>
      <c r="F5695" s="3" t="s">
        <v>1162</v>
      </c>
      <c r="H5695" s="3" t="s">
        <v>1162</v>
      </c>
      <c r="I5695" s="29" t="n">
        <v>206</v>
      </c>
      <c r="K5695" s="30" t="s">
        <v>1223</v>
      </c>
      <c r="M5695" s="31" t="n">
        <f aca="false">SUM(P5695,R5695,T5695,V5695,X5695,Z5695,AB5695,AD5695,AF5695,AH5695,AJ5695,AL5695,AN5695,AP5695,AR5695,AT5695,AV5695,AX5695,AZ5695,BB5695)</f>
        <v>24532.67</v>
      </c>
      <c r="O5695" s="0" t="n">
        <v>29984</v>
      </c>
      <c r="P5695" s="31" t="n">
        <v>82</v>
      </c>
      <c r="Q5695" s="0" t="n">
        <v>29989</v>
      </c>
      <c r="R5695" s="31" t="n">
        <v>2057.4</v>
      </c>
      <c r="S5695" s="47" t="n">
        <v>29988</v>
      </c>
      <c r="T5695" s="31" t="n">
        <v>445.45</v>
      </c>
      <c r="U5695" s="47" t="n">
        <v>29946</v>
      </c>
      <c r="V5695" s="31" t="n">
        <v>625.22</v>
      </c>
      <c r="W5695" s="47" t="n">
        <v>29930</v>
      </c>
      <c r="X5695" s="31" t="n">
        <v>408.85</v>
      </c>
      <c r="Y5695" s="47" t="n">
        <v>30033</v>
      </c>
      <c r="Z5695" s="31" t="n">
        <v>615</v>
      </c>
      <c r="AA5695" s="47" t="n">
        <v>30059</v>
      </c>
      <c r="AB5695" s="31" t="n">
        <v>630</v>
      </c>
      <c r="AC5695" s="47" t="n">
        <v>30039</v>
      </c>
      <c r="AD5695" s="31" t="n">
        <v>181.25</v>
      </c>
      <c r="AE5695" s="47" t="n">
        <v>30055</v>
      </c>
      <c r="AF5695" s="31" t="n">
        <v>202.5</v>
      </c>
      <c r="AG5695" s="47" t="n">
        <v>30048</v>
      </c>
      <c r="AH5695" s="31" t="n">
        <v>9642.5</v>
      </c>
      <c r="AI5695" s="47" t="n">
        <v>30046</v>
      </c>
      <c r="AJ5695" s="31" t="n">
        <v>9642.5</v>
      </c>
    </row>
    <row r="5696" customFormat="false" ht="15" hidden="false" customHeight="false" outlineLevel="0" collapsed="false">
      <c r="A5696" s="55" t="n">
        <v>40694</v>
      </c>
      <c r="B5696" s="152" t="s">
        <v>383</v>
      </c>
      <c r="C5696" s="152" t="s">
        <v>1206</v>
      </c>
      <c r="D5696" s="69" t="n">
        <v>28209</v>
      </c>
      <c r="E5696" s="72"/>
      <c r="F5696" s="30" t="s">
        <v>1162</v>
      </c>
      <c r="G5696" s="30"/>
      <c r="H5696" s="30" t="s">
        <v>1162</v>
      </c>
      <c r="I5696" s="29" t="n">
        <v>228.1</v>
      </c>
      <c r="K5696" s="30" t="s">
        <v>1232</v>
      </c>
      <c r="M5696" s="31" t="n">
        <f aca="false">SUM(P5696,R5696,T5696,V5696,X5696,Z5696,AB5696,AD5696,AF5696,AH5696,AJ5696,AL5696,AN5696,AP5696,AR5696,AT5696,AV5696,AX5696,AZ5696,BB5696)</f>
        <v>36676.69</v>
      </c>
      <c r="O5696" s="0" t="n">
        <v>29929</v>
      </c>
      <c r="P5696" s="31" t="n">
        <v>704.64</v>
      </c>
      <c r="Q5696" s="0" t="n">
        <v>29980</v>
      </c>
      <c r="R5696" s="31" t="n">
        <v>265.2</v>
      </c>
      <c r="S5696" s="47" t="n">
        <v>30042</v>
      </c>
      <c r="T5696" s="31" t="n">
        <v>4400</v>
      </c>
      <c r="U5696" s="47" t="n">
        <v>30054</v>
      </c>
      <c r="V5696" s="31" t="n">
        <v>162</v>
      </c>
      <c r="W5696" s="47" t="n">
        <v>30023</v>
      </c>
      <c r="X5696" s="31" t="n">
        <v>4260</v>
      </c>
      <c r="Y5696" s="47" t="n">
        <v>30050</v>
      </c>
      <c r="Z5696" s="31" t="n">
        <v>9500</v>
      </c>
      <c r="AA5696" s="47" t="n">
        <v>30106</v>
      </c>
      <c r="AB5696" s="31" t="n">
        <v>8525</v>
      </c>
      <c r="AC5696" s="47" t="n">
        <v>30047</v>
      </c>
      <c r="AD5696" s="31" t="n">
        <v>150</v>
      </c>
      <c r="AE5696" s="47" t="n">
        <v>30064</v>
      </c>
      <c r="AF5696" s="31" t="n">
        <v>342.1</v>
      </c>
      <c r="AG5696" s="47" t="n">
        <v>30065</v>
      </c>
      <c r="AH5696" s="31" t="n">
        <v>746.4</v>
      </c>
      <c r="AI5696" s="47" t="n">
        <v>30109</v>
      </c>
      <c r="AJ5696" s="31" t="n">
        <v>121.35</v>
      </c>
      <c r="AK5696" s="47" t="n">
        <v>30098</v>
      </c>
      <c r="AL5696" s="31" t="n">
        <v>7500</v>
      </c>
    </row>
    <row r="5697" customFormat="false" ht="15" hidden="false" customHeight="false" outlineLevel="0" collapsed="false">
      <c r="A5697" s="55" t="n">
        <v>40694</v>
      </c>
      <c r="B5697" s="152" t="s">
        <v>1165</v>
      </c>
      <c r="C5697" s="152" t="s">
        <v>1206</v>
      </c>
      <c r="D5697" s="69" t="n">
        <v>28210</v>
      </c>
      <c r="E5697" s="72"/>
      <c r="F5697" s="30" t="s">
        <v>1162</v>
      </c>
      <c r="G5697" s="30"/>
      <c r="H5697" s="30" t="s">
        <v>1162</v>
      </c>
      <c r="I5697" s="29" t="n">
        <v>202</v>
      </c>
      <c r="K5697" s="30" t="s">
        <v>1233</v>
      </c>
      <c r="M5697" s="31" t="n">
        <f aca="false">SUM(P5697,R5697,T5697,V5697,X5697,Z5697,AB5697,AD5697,AF5697,AH5697,AJ5697,AL5697,AN5697,AP5697,AR5697,AT5697,AV5697,AX5697,AZ5697,BB5697)</f>
        <v>39625.22</v>
      </c>
      <c r="O5697" s="0" t="n">
        <v>29951</v>
      </c>
      <c r="P5697" s="31" t="n">
        <v>145.4</v>
      </c>
      <c r="Q5697" s="0" t="n">
        <v>29981</v>
      </c>
      <c r="R5697" s="31" t="n">
        <v>52.46</v>
      </c>
      <c r="S5697" s="47" t="n">
        <v>29982</v>
      </c>
      <c r="T5697" s="31" t="n">
        <v>303.3</v>
      </c>
      <c r="U5697" s="47" t="n">
        <v>29987</v>
      </c>
      <c r="V5697" s="31" t="n">
        <v>816.96</v>
      </c>
      <c r="W5697" s="47" t="n">
        <v>29986</v>
      </c>
      <c r="X5697" s="31" t="n">
        <v>394.46</v>
      </c>
      <c r="Y5697" s="47" t="n">
        <v>29983</v>
      </c>
      <c r="Z5697" s="31" t="n">
        <v>1491.57</v>
      </c>
      <c r="AA5697" s="47" t="n">
        <v>29979</v>
      </c>
      <c r="AB5697" s="31" t="n">
        <v>88.4</v>
      </c>
      <c r="AC5697" s="47" t="n">
        <v>29932</v>
      </c>
      <c r="AD5697" s="31" t="n">
        <v>8.2</v>
      </c>
      <c r="AE5697" s="47" t="n">
        <v>29936</v>
      </c>
      <c r="AF5697" s="31" t="n">
        <v>73.4</v>
      </c>
      <c r="AG5697" s="47" t="n">
        <v>29935</v>
      </c>
      <c r="AH5697" s="31" t="n">
        <v>72.7</v>
      </c>
      <c r="AI5697" s="47" t="n">
        <v>29934</v>
      </c>
      <c r="AJ5697" s="31" t="n">
        <v>319.88</v>
      </c>
      <c r="AK5697" s="47" t="n">
        <v>29833</v>
      </c>
      <c r="AL5697" s="31" t="n">
        <v>43.62</v>
      </c>
      <c r="AM5697" s="47" t="n">
        <v>29928</v>
      </c>
      <c r="AN5697" s="31" t="n">
        <v>132.12</v>
      </c>
      <c r="AO5697" s="47" t="n">
        <v>30040</v>
      </c>
      <c r="AP5697" s="31" t="n">
        <v>243</v>
      </c>
      <c r="AQ5697" s="47" t="n">
        <v>30045</v>
      </c>
      <c r="AR5697" s="31" t="n">
        <v>504</v>
      </c>
      <c r="AS5697" s="47" t="n">
        <v>30111</v>
      </c>
      <c r="AT5697" s="31" t="n">
        <v>15152.25</v>
      </c>
      <c r="AU5697" s="47" t="n">
        <v>30112</v>
      </c>
      <c r="AV5697" s="31" t="n">
        <v>2338.5</v>
      </c>
      <c r="AW5697" s="47" t="n">
        <v>30062</v>
      </c>
      <c r="AX5697" s="31" t="n">
        <v>5445</v>
      </c>
      <c r="AY5697" s="47" t="n">
        <v>758961</v>
      </c>
      <c r="AZ5697" s="31" t="n">
        <v>12000</v>
      </c>
    </row>
    <row r="5698" customFormat="false" ht="15" hidden="false" customHeight="false" outlineLevel="0" collapsed="false">
      <c r="A5698" s="55" t="n">
        <v>40694</v>
      </c>
      <c r="B5698" s="152" t="s">
        <v>627</v>
      </c>
      <c r="C5698" s="152" t="s">
        <v>1206</v>
      </c>
      <c r="D5698" s="69" t="n">
        <v>28211</v>
      </c>
      <c r="E5698" s="72"/>
      <c r="F5698" s="30" t="s">
        <v>1162</v>
      </c>
      <c r="G5698" s="30" t="s">
        <v>2016</v>
      </c>
      <c r="H5698" s="30" t="s">
        <v>1162</v>
      </c>
      <c r="I5698" s="29" t="n">
        <v>286.15</v>
      </c>
      <c r="K5698" s="30" t="s">
        <v>1303</v>
      </c>
      <c r="M5698" s="31" t="n">
        <f aca="false">SUM(P5698,R5698,T5698,V5698,X5698,Z5698,AB5698,AD5698,AF5698,AH5698,AJ5698,AL5698,AN5698,AP5698,AR5698,AT5698,AV5698,AX5698,AZ5698,BB5698)</f>
        <v>21761.58</v>
      </c>
      <c r="O5698" s="0" t="n">
        <v>29947</v>
      </c>
      <c r="P5698" s="31" t="n">
        <v>378.04</v>
      </c>
      <c r="Q5698" s="0" t="n">
        <v>29948</v>
      </c>
      <c r="R5698" s="31" t="n">
        <v>334.42</v>
      </c>
      <c r="S5698" s="47" t="n">
        <v>29950</v>
      </c>
      <c r="T5698" s="31" t="n">
        <v>29.08</v>
      </c>
      <c r="U5698" s="47" t="n">
        <v>29949</v>
      </c>
      <c r="V5698" s="31" t="n">
        <v>29.08</v>
      </c>
      <c r="W5698" s="47" t="n">
        <v>29931</v>
      </c>
      <c r="X5698" s="31" t="n">
        <v>479.62</v>
      </c>
      <c r="Y5698" s="47" t="n">
        <v>30028</v>
      </c>
      <c r="Z5698" s="31" t="n">
        <v>1602</v>
      </c>
      <c r="AA5698" s="47" t="n">
        <v>30031</v>
      </c>
      <c r="AB5698" s="31" t="n">
        <v>222.5</v>
      </c>
      <c r="AC5698" s="47" t="n">
        <v>30032</v>
      </c>
      <c r="AD5698" s="31" t="n">
        <v>684</v>
      </c>
      <c r="AE5698" s="47" t="n">
        <v>30061</v>
      </c>
      <c r="AF5698" s="31" t="n">
        <v>500</v>
      </c>
      <c r="AG5698" s="47" t="n">
        <v>30060</v>
      </c>
      <c r="AH5698" s="31" t="n">
        <v>9642.5</v>
      </c>
      <c r="AI5698" s="47" t="n">
        <v>30063</v>
      </c>
      <c r="AJ5698" s="31" t="n">
        <v>7025</v>
      </c>
      <c r="AK5698" s="47" t="n">
        <v>30021</v>
      </c>
      <c r="AL5698" s="31" t="n">
        <v>835.34</v>
      </c>
    </row>
    <row r="5699" customFormat="false" ht="15" hidden="false" customHeight="false" outlineLevel="0" collapsed="false">
      <c r="A5699" s="41" t="n">
        <v>40694</v>
      </c>
      <c r="B5699" s="68" t="s">
        <v>1169</v>
      </c>
      <c r="C5699" s="68" t="s">
        <v>1817</v>
      </c>
      <c r="D5699" s="69" t="n">
        <v>28212</v>
      </c>
      <c r="E5699" s="69"/>
      <c r="F5699" s="42" t="n">
        <v>0.520833333333333</v>
      </c>
      <c r="H5699" s="42" t="n">
        <v>0.208333333333333</v>
      </c>
      <c r="I5699" s="29" t="n">
        <v>95</v>
      </c>
      <c r="K5699" s="30" t="s">
        <v>1214</v>
      </c>
      <c r="M5699" s="31" t="n">
        <f aca="false">SUM(P5699,R5699,T5699,V5699,X5699,Z5699,AB5699,AD5699,AF5699,AH5699,AJ5699,AL5699,AN5699,AP5699,AR5699,AT5699,AV5699,AX5699,AZ5699,BB5699)</f>
        <v>0</v>
      </c>
    </row>
    <row r="5700" customFormat="false" ht="15" hidden="false" customHeight="false" outlineLevel="0" collapsed="false">
      <c r="A5700" s="55" t="n">
        <v>40694</v>
      </c>
      <c r="B5700" s="152" t="s">
        <v>1675</v>
      </c>
      <c r="C5700" s="152" t="s">
        <v>490</v>
      </c>
      <c r="D5700" s="69" t="n">
        <v>28213</v>
      </c>
      <c r="E5700" s="72"/>
      <c r="F5700" s="44" t="n">
        <v>0.666666666666667</v>
      </c>
      <c r="G5700" s="30"/>
      <c r="H5700" s="44" t="n">
        <v>0.333333333333333</v>
      </c>
      <c r="I5700" s="29" t="n">
        <v>152</v>
      </c>
      <c r="K5700" s="30" t="s">
        <v>1375</v>
      </c>
      <c r="M5700" s="31" t="n">
        <f aca="false">SUM(P5700,R5700,T5700,V5700,X5700,Z5700,AB5700,AD5700,AF5700,AH5700,AJ5700,AL5700,AN5700,AP5700,AR5700,AT5700,AV5700,AX5700,AZ5700,BB5700)</f>
        <v>0</v>
      </c>
    </row>
    <row r="5701" customFormat="false" ht="15" hidden="false" customHeight="false" outlineLevel="0" collapsed="false">
      <c r="A5701" s="55" t="n">
        <v>40694</v>
      </c>
      <c r="B5701" s="152" t="s">
        <v>1665</v>
      </c>
      <c r="C5701" s="152" t="s">
        <v>490</v>
      </c>
      <c r="D5701" s="69" t="n">
        <v>28214</v>
      </c>
      <c r="E5701" s="72"/>
      <c r="F5701" s="44" t="n">
        <v>0.729166666666667</v>
      </c>
      <c r="G5701" s="30"/>
      <c r="H5701" s="44" t="n">
        <v>0.395833333333333</v>
      </c>
      <c r="I5701" s="29" t="n">
        <v>180</v>
      </c>
      <c r="K5701" s="30" t="s">
        <v>1714</v>
      </c>
      <c r="M5701" s="31" t="n">
        <f aca="false">SUM(P5701,R5701,T5701,V5701,X5701,Z5701,AB5701,AD5701,AF5701,AH5701,AJ5701,AL5701,AN5701,AP5701,AR5701,AT5701,AV5701,AX5701,AZ5701,BB5701)</f>
        <v>0</v>
      </c>
    </row>
    <row r="5702" customFormat="false" ht="15" hidden="false" customHeight="false" outlineLevel="0" collapsed="false">
      <c r="A5702" s="55" t="n">
        <v>40694</v>
      </c>
      <c r="B5702" s="152" t="s">
        <v>1252</v>
      </c>
      <c r="C5702" s="152" t="s">
        <v>892</v>
      </c>
      <c r="D5702" s="69" t="n">
        <v>28215</v>
      </c>
      <c r="E5702" s="72"/>
      <c r="F5702" s="44" t="n">
        <v>0.6875</v>
      </c>
      <c r="G5702" s="30"/>
      <c r="H5702" s="44" t="n">
        <v>0.333333333333333</v>
      </c>
      <c r="I5702" s="29" t="n">
        <v>136</v>
      </c>
      <c r="K5702" s="30" t="s">
        <v>1237</v>
      </c>
      <c r="M5702" s="31" t="n">
        <f aca="false">SUM(P5702,R5702,T5702,V5702,X5702,Z5702,AB5702,AD5702,AF5702,AH5702,AJ5702,AL5702,AN5702,AP5702,AR5702,AT5702,AV5702,AX5702,AZ5702,BB5702)</f>
        <v>0</v>
      </c>
    </row>
    <row r="5703" customFormat="false" ht="15" hidden="false" customHeight="false" outlineLevel="0" collapsed="false">
      <c r="A5703" s="55" t="n">
        <v>40694</v>
      </c>
      <c r="B5703" s="152" t="s">
        <v>1173</v>
      </c>
      <c r="C5703" s="152" t="s">
        <v>1049</v>
      </c>
      <c r="D5703" s="69" t="n">
        <v>28216</v>
      </c>
      <c r="E5703" s="72"/>
      <c r="F5703" s="44" t="n">
        <v>0.729166666666667</v>
      </c>
      <c r="G5703" s="30" t="s">
        <v>1493</v>
      </c>
      <c r="H5703" s="30" t="s">
        <v>1440</v>
      </c>
      <c r="I5703" s="29" t="n">
        <v>189</v>
      </c>
      <c r="K5703" s="30" t="s">
        <v>1212</v>
      </c>
      <c r="M5703" s="31" t="n">
        <f aca="false">SUM(P5703,R5703,T5703,V5703,X5703,Z5703,AB5703,AD5703,AF5703,AH5703,AJ5703,AL5703,AN5703,AP5703,AR5703,AT5703,AV5703,AX5703,AZ5703,BB5703)</f>
        <v>0</v>
      </c>
    </row>
    <row r="5704" customFormat="false" ht="15" hidden="false" customHeight="false" outlineLevel="0" collapsed="false">
      <c r="A5704" s="41" t="n">
        <v>40694</v>
      </c>
      <c r="B5704" s="68" t="s">
        <v>1189</v>
      </c>
      <c r="C5704" s="68" t="s">
        <v>2017</v>
      </c>
      <c r="D5704" s="69" t="n">
        <v>28217</v>
      </c>
      <c r="E5704" s="69"/>
      <c r="F5704" s="42" t="n">
        <v>0.53125</v>
      </c>
      <c r="G5704" s="3" t="s">
        <v>1241</v>
      </c>
      <c r="H5704" s="42" t="s">
        <v>1381</v>
      </c>
      <c r="I5704" s="29" t="n">
        <v>104</v>
      </c>
      <c r="K5704" s="30" t="s">
        <v>1231</v>
      </c>
      <c r="M5704" s="31" t="n">
        <f aca="false">SUM(P5704,R5704,T5704,V5704,X5704,Z5704,AB5704,AD5704,AF5704,AH5704,AJ5704,AL5704,AN5704,AP5704,AR5704,AT5704,AV5704,AX5704,AZ5704,BB5704)</f>
        <v>0</v>
      </c>
    </row>
    <row r="5705" customFormat="false" ht="15" hidden="false" customHeight="false" outlineLevel="0" collapsed="false">
      <c r="A5705" s="55" t="n">
        <v>40694</v>
      </c>
      <c r="B5705" s="152" t="s">
        <v>1208</v>
      </c>
      <c r="C5705" s="152" t="s">
        <v>1032</v>
      </c>
      <c r="D5705" s="69" t="n">
        <v>28218</v>
      </c>
      <c r="E5705" s="72"/>
      <c r="F5705" s="44" t="n">
        <v>0.645833333333333</v>
      </c>
      <c r="G5705" s="30"/>
      <c r="H5705" s="44" t="n">
        <v>0.333333333333333</v>
      </c>
      <c r="I5705" s="29" t="n">
        <v>301</v>
      </c>
      <c r="K5705" s="84" t="s">
        <v>1238</v>
      </c>
      <c r="M5705" s="31" t="n">
        <f aca="false">SUM(P5705,R5705,T5705,V5705,X5705,Z5705,AB5705,AD5705,AF5705,AH5705,AJ5705,AL5705,AN5705,AP5705,AR5705,AT5705,AV5705,AX5705,AZ5705,BB5705)</f>
        <v>0</v>
      </c>
    </row>
    <row r="5706" customFormat="false" ht="15" hidden="false" customHeight="false" outlineLevel="0" collapsed="false">
      <c r="A5706" s="55" t="n">
        <v>40694</v>
      </c>
      <c r="B5706" s="152" t="s">
        <v>708</v>
      </c>
      <c r="C5706" s="152" t="s">
        <v>1956</v>
      </c>
      <c r="D5706" s="69" t="n">
        <v>28219</v>
      </c>
      <c r="E5706" s="72"/>
      <c r="F5706" s="44" t="n">
        <v>0.767361111111111</v>
      </c>
      <c r="G5706" s="30"/>
      <c r="H5706" s="44" t="n">
        <v>0.291666666666667</v>
      </c>
      <c r="I5706" s="29" t="n">
        <v>177</v>
      </c>
      <c r="K5706" s="30" t="s">
        <v>1989</v>
      </c>
      <c r="M5706" s="31" t="n">
        <f aca="false">SUM(P5706,R5706,T5706,V5706,X5706,Z5706,AB5706,AD5706,AF5706,AH5706,AJ5706,AL5706,AN5706,AP5706,AR5706,AT5706,AV5706,AX5706,AZ5706,BB5706)</f>
        <v>8744.49</v>
      </c>
      <c r="O5706" s="0" t="n">
        <v>2312</v>
      </c>
      <c r="P5706" s="31" t="n">
        <v>319.02</v>
      </c>
      <c r="Q5706" s="0" t="n">
        <v>2308</v>
      </c>
      <c r="R5706" s="31" t="n">
        <v>7149.39</v>
      </c>
      <c r="S5706" s="47" t="n">
        <v>2313</v>
      </c>
      <c r="T5706" s="31" t="n">
        <v>319.02</v>
      </c>
      <c r="U5706" s="47" t="n">
        <v>2310</v>
      </c>
      <c r="V5706" s="31" t="n">
        <v>319.02</v>
      </c>
      <c r="W5706" s="47" t="n">
        <v>2309</v>
      </c>
      <c r="X5706" s="31" t="n">
        <v>319.02</v>
      </c>
      <c r="Y5706" s="47" t="n">
        <v>2311</v>
      </c>
      <c r="Z5706" s="31" t="n">
        <v>319.02</v>
      </c>
    </row>
    <row r="5707" customFormat="false" ht="15" hidden="false" customHeight="false" outlineLevel="0" collapsed="false">
      <c r="A5707" s="132" t="n">
        <v>40694</v>
      </c>
      <c r="B5707" s="176" t="s">
        <v>1193</v>
      </c>
      <c r="C5707" s="176" t="s">
        <v>1956</v>
      </c>
      <c r="D5707" s="177" t="n">
        <v>28220</v>
      </c>
      <c r="E5707" s="177"/>
      <c r="F5707" s="202" t="s">
        <v>1257</v>
      </c>
      <c r="G5707" s="202" t="s">
        <v>1257</v>
      </c>
      <c r="H5707" s="202" t="s">
        <v>1257</v>
      </c>
      <c r="I5707" s="136"/>
      <c r="J5707" s="203"/>
      <c r="K5707" s="134" t="s">
        <v>1216</v>
      </c>
      <c r="M5707" s="31" t="n">
        <f aca="false">SUM(P5707,R5707,T5707,V5707,X5707,Z5707,AB5707,AD5707,AF5707,AH5707,AJ5707,AL5707,AN5707,AP5707,AR5707,AT5707,AV5707,AX5707,AZ5707,BB5707)</f>
        <v>0</v>
      </c>
    </row>
    <row r="5708" customFormat="false" ht="15" hidden="false" customHeight="false" outlineLevel="0" collapsed="false">
      <c r="A5708" s="123" t="n">
        <v>40694</v>
      </c>
      <c r="B5708" s="204" t="s">
        <v>1745</v>
      </c>
      <c r="C5708" s="204" t="s">
        <v>82</v>
      </c>
      <c r="D5708" s="69" t="n">
        <v>28221</v>
      </c>
      <c r="E5708" s="205"/>
      <c r="F5708" s="126" t="n">
        <v>0.75</v>
      </c>
      <c r="G5708" s="84"/>
      <c r="H5708" s="126" t="n">
        <v>0.166666666666667</v>
      </c>
      <c r="I5708" s="83" t="n">
        <v>77</v>
      </c>
      <c r="J5708" s="83"/>
      <c r="K5708" s="84" t="s">
        <v>1766</v>
      </c>
      <c r="M5708" s="31" t="n">
        <f aca="false">SUM(P5708,R5708,T5708,V5708,X5708,Z5708,AB5708,AD5708,AF5708,AH5708,AJ5708,AL5708,AN5708,AP5708,AR5708,AT5708,AV5708,AX5708,AZ5708,BB5708)</f>
        <v>0</v>
      </c>
    </row>
    <row r="5709" customFormat="false" ht="15" hidden="false" customHeight="false" outlineLevel="0" collapsed="false">
      <c r="A5709" s="55" t="n">
        <v>40694</v>
      </c>
      <c r="B5709" s="152" t="s">
        <v>1193</v>
      </c>
      <c r="C5709" s="152" t="s">
        <v>1956</v>
      </c>
      <c r="D5709" s="69" t="n">
        <v>28222</v>
      </c>
      <c r="E5709" s="72"/>
      <c r="F5709" s="44" t="n">
        <v>0.788194444444444</v>
      </c>
      <c r="G5709" s="30"/>
      <c r="H5709" s="44" t="n">
        <v>0.166666666666667</v>
      </c>
      <c r="I5709" s="29" t="n">
        <v>77</v>
      </c>
      <c r="K5709" s="30" t="s">
        <v>1216</v>
      </c>
      <c r="M5709" s="31" t="n">
        <f aca="false">SUM(P5709,R5709,T5709,V5709,X5709,Z5709,AB5709,AD5709,AF5709,AH5709,AJ5709,AL5709,AN5709,AP5709,AR5709,AT5709,AV5709,AX5709,AZ5709,BB5709)</f>
        <v>0</v>
      </c>
    </row>
    <row r="5710" s="56" customFormat="true" ht="15" hidden="false" customHeight="false" outlineLevel="0" collapsed="false">
      <c r="A5710" s="97" t="n">
        <v>40694</v>
      </c>
      <c r="B5710" s="98" t="s">
        <v>1675</v>
      </c>
      <c r="C5710" s="98" t="s">
        <v>490</v>
      </c>
      <c r="D5710" s="69" t="n">
        <v>28223</v>
      </c>
      <c r="E5710" s="67"/>
      <c r="F5710" s="99" t="n">
        <v>0.9375</v>
      </c>
      <c r="G5710" s="67"/>
      <c r="H5710" s="99" t="n">
        <v>0.166666666666667</v>
      </c>
      <c r="I5710" s="63" t="n">
        <v>100</v>
      </c>
      <c r="J5710" s="63"/>
      <c r="K5710" s="30" t="s">
        <v>1375</v>
      </c>
      <c r="M5710" s="31" t="n">
        <f aca="false">SUM(P5710,R5710,T5710,V5710,X5710,Z5710,AB5710,AD5710,AF5710,AH5710,AJ5710,AL5710,AN5710,AP5710,AR5710,AT5710,AV5710,AX5710,AZ5710,BB5710)</f>
        <v>0</v>
      </c>
      <c r="N5710" s="32"/>
      <c r="P5710" s="74"/>
      <c r="R5710" s="74"/>
      <c r="T5710" s="74"/>
      <c r="V5710" s="74"/>
      <c r="X5710" s="74"/>
      <c r="Z5710" s="74"/>
      <c r="AB5710" s="74"/>
      <c r="AD5710" s="74"/>
      <c r="AF5710" s="74"/>
      <c r="AH5710" s="74"/>
      <c r="AJ5710" s="74"/>
      <c r="AL5710" s="74"/>
      <c r="AN5710" s="74"/>
      <c r="AP5710" s="74"/>
      <c r="AR5710" s="74"/>
      <c r="AT5710" s="74"/>
      <c r="AV5710" s="74"/>
      <c r="AX5710" s="74"/>
      <c r="AZ5710" s="74"/>
    </row>
    <row r="5711" s="56" customFormat="true" ht="15" hidden="false" customHeight="false" outlineLevel="0" collapsed="false">
      <c r="A5711" s="55"/>
      <c r="B5711" s="152"/>
      <c r="C5711" s="152"/>
      <c r="D5711" s="72"/>
      <c r="E5711" s="72"/>
      <c r="F5711" s="30"/>
      <c r="G5711" s="30"/>
      <c r="H5711" s="30"/>
      <c r="I5711" s="29"/>
      <c r="J5711" s="29"/>
      <c r="K5711" s="30"/>
      <c r="M5711" s="74"/>
      <c r="N5711" s="32"/>
      <c r="P5711" s="74"/>
      <c r="R5711" s="74"/>
      <c r="T5711" s="74"/>
      <c r="V5711" s="74"/>
      <c r="X5711" s="74"/>
      <c r="Z5711" s="74"/>
      <c r="AB5711" s="74"/>
      <c r="AD5711" s="74"/>
      <c r="AF5711" s="74"/>
      <c r="AH5711" s="74"/>
      <c r="AJ5711" s="74"/>
      <c r="AL5711" s="74"/>
      <c r="AN5711" s="74"/>
      <c r="AP5711" s="74"/>
      <c r="AR5711" s="74"/>
      <c r="AT5711" s="74"/>
      <c r="AV5711" s="74"/>
      <c r="AX5711" s="74"/>
      <c r="AZ5711" s="74"/>
    </row>
    <row r="5712" customFormat="false" ht="15" hidden="false" customHeight="false" outlineLevel="0" collapsed="false">
      <c r="A5712" s="41"/>
      <c r="M5712" s="74"/>
      <c r="P5712" s="80"/>
      <c r="Q5712" s="125"/>
      <c r="R5712" s="80"/>
      <c r="S5712" s="125"/>
      <c r="T5712" s="80"/>
      <c r="U5712" s="125"/>
      <c r="V5712" s="80"/>
      <c r="W5712" s="125"/>
      <c r="X5712" s="80"/>
      <c r="Y5712" s="125"/>
      <c r="Z5712" s="80"/>
      <c r="AA5712" s="125"/>
      <c r="AB5712" s="80"/>
      <c r="AC5712" s="125"/>
      <c r="AD5712" s="80"/>
      <c r="AE5712" s="125"/>
      <c r="AF5712" s="80"/>
      <c r="AG5712" s="125"/>
      <c r="AH5712" s="80"/>
      <c r="AI5712" s="125"/>
      <c r="AJ5712" s="80"/>
      <c r="AK5712" s="125"/>
      <c r="AL5712" s="80"/>
      <c r="AM5712" s="125"/>
      <c r="AN5712" s="80"/>
      <c r="AO5712" s="125"/>
      <c r="AP5712" s="80"/>
      <c r="AQ5712" s="125"/>
      <c r="AR5712" s="80"/>
      <c r="AS5712" s="125"/>
      <c r="AT5712" s="80"/>
      <c r="AU5712" s="125"/>
      <c r="AV5712" s="80"/>
      <c r="AW5712" s="125"/>
      <c r="AX5712" s="80"/>
      <c r="AY5712" s="125"/>
      <c r="AZ5712" s="80"/>
      <c r="BA5712" s="125"/>
      <c r="BB5712" s="125"/>
      <c r="BC5712" s="125"/>
      <c r="BD5712" s="125"/>
      <c r="BE5712" s="125"/>
      <c r="BF5712" s="125"/>
      <c r="BG5712" s="125"/>
      <c r="BH5712" s="125"/>
      <c r="BI5712" s="125"/>
      <c r="BJ5712" s="125"/>
      <c r="BK5712" s="125"/>
      <c r="BL5712" s="125"/>
      <c r="BM5712" s="125"/>
      <c r="BN5712" s="125"/>
      <c r="BO5712" s="125"/>
      <c r="BP5712" s="125"/>
    </row>
    <row r="5713" customFormat="false" ht="15" hidden="false" customHeight="false" outlineLevel="0" collapsed="false">
      <c r="A5713" s="53"/>
      <c r="B5713" s="50"/>
      <c r="C5713" s="50"/>
      <c r="D5713" s="49"/>
      <c r="E5713" s="49"/>
      <c r="F5713" s="49"/>
      <c r="G5713" s="49"/>
      <c r="H5713" s="49"/>
      <c r="I5713" s="51"/>
      <c r="J5713" s="51"/>
      <c r="K5713" s="49"/>
    </row>
    <row r="5714" customFormat="false" ht="18.75" hidden="false" customHeight="false" outlineLevel="0" collapsed="false">
      <c r="A5714" s="49"/>
      <c r="B5714" s="50"/>
      <c r="C5714" s="106" t="s">
        <v>2018</v>
      </c>
      <c r="D5714" s="73"/>
      <c r="E5714" s="73"/>
      <c r="F5714" s="49"/>
      <c r="G5714" s="106" t="s">
        <v>2019</v>
      </c>
      <c r="H5714" s="49"/>
      <c r="I5714" s="51"/>
      <c r="J5714" s="51"/>
      <c r="K5714" s="49"/>
    </row>
    <row r="5715" customFormat="false" ht="15" hidden="false" customHeight="false" outlineLevel="0" collapsed="false">
      <c r="A5715" s="134"/>
      <c r="B5715" s="133"/>
      <c r="C5715" s="206"/>
      <c r="D5715" s="202"/>
      <c r="E5715" s="202"/>
      <c r="F5715" s="134"/>
      <c r="G5715" s="134"/>
      <c r="H5715" s="134"/>
      <c r="I5715" s="136"/>
      <c r="J5715" s="136"/>
      <c r="K5715" s="134"/>
    </row>
    <row r="5716" customFormat="false" ht="18.75" hidden="false" customHeight="false" outlineLevel="0" collapsed="false">
      <c r="A5716" s="134"/>
      <c r="B5716" s="133"/>
      <c r="C5716" s="133"/>
      <c r="D5716" s="134"/>
      <c r="E5716" s="134"/>
      <c r="F5716" s="134"/>
      <c r="G5716" s="76" t="s">
        <v>1848</v>
      </c>
      <c r="H5716" s="134"/>
      <c r="I5716" s="136"/>
      <c r="J5716" s="136"/>
      <c r="K5716" s="134"/>
    </row>
    <row r="5717" customFormat="false" ht="15" hidden="false" customHeight="false" outlineLevel="0" collapsed="false">
      <c r="A5717" s="41" t="n">
        <v>40695</v>
      </c>
      <c r="B5717" s="0" t="s">
        <v>1745</v>
      </c>
      <c r="C5717" s="0" t="s">
        <v>490</v>
      </c>
      <c r="D5717" s="3" t="n">
        <v>28224</v>
      </c>
      <c r="F5717" s="42" t="n">
        <v>0.666666666666667</v>
      </c>
      <c r="H5717" s="42" t="n">
        <v>0.416666666666667</v>
      </c>
      <c r="I5717" s="29" t="n">
        <v>194</v>
      </c>
      <c r="K5717" s="30" t="s">
        <v>1766</v>
      </c>
      <c r="M5717" s="31" t="n">
        <f aca="false">SUM(P5717,R5717,T5717,V5717,X5717,Z5717,AB5717,AD5717,AF5717,AH5717,AJ5717,AL5717,AN5717,AP5717,AR5717,AT5717,AV5717,AX5717,AZ5717,BB5717)</f>
        <v>0</v>
      </c>
    </row>
    <row r="5718" customFormat="false" ht="15" hidden="false" customHeight="false" outlineLevel="0" collapsed="false">
      <c r="A5718" s="41" t="n">
        <v>40695</v>
      </c>
      <c r="B5718" s="0" t="s">
        <v>1675</v>
      </c>
      <c r="C5718" s="0" t="s">
        <v>490</v>
      </c>
      <c r="D5718" s="3" t="n">
        <v>28225</v>
      </c>
      <c r="F5718" s="42" t="n">
        <v>0.625</v>
      </c>
      <c r="H5718" s="42" t="n">
        <v>0.416666666666667</v>
      </c>
      <c r="I5718" s="29" t="n">
        <v>190</v>
      </c>
      <c r="K5718" s="30" t="s">
        <v>1375</v>
      </c>
      <c r="M5718" s="31" t="n">
        <f aca="false">SUM(P5718,R5718,T5718,V5718,X5718,Z5718,AB5718,AD5718,AF5718,AH5718,AJ5718,AL5718,AN5718,AP5718,AR5718,AT5718,AV5718,AX5718,AZ5718,BB5718)</f>
        <v>0</v>
      </c>
    </row>
    <row r="5719" customFormat="false" ht="15" hidden="false" customHeight="false" outlineLevel="0" collapsed="false">
      <c r="A5719" s="41" t="n">
        <v>40695</v>
      </c>
      <c r="B5719" s="68" t="s">
        <v>679</v>
      </c>
      <c r="C5719" s="68" t="s">
        <v>1206</v>
      </c>
      <c r="D5719" s="3" t="n">
        <v>28226</v>
      </c>
      <c r="E5719" s="69"/>
      <c r="F5719" s="3" t="s">
        <v>1162</v>
      </c>
      <c r="G5719" s="3" t="s">
        <v>1429</v>
      </c>
      <c r="H5719" s="3" t="s">
        <v>1162</v>
      </c>
      <c r="I5719" s="29" t="n">
        <v>225.8</v>
      </c>
      <c r="K5719" s="30" t="s">
        <v>1223</v>
      </c>
      <c r="M5719" s="31" t="n">
        <f aca="false">SUM(P5719,R5719,T5719,V5719,X5719,Z5719,AB5719,AD5719,AF5719,AH5719,AJ5719,AL5719,AN5719,AP5719,AR5719,AT5719,AV5719,AX5719,AZ5719,BB5719)</f>
        <v>3747.34</v>
      </c>
      <c r="O5719" s="0" t="n">
        <v>30073</v>
      </c>
      <c r="P5719" s="31" t="n">
        <v>897.54</v>
      </c>
      <c r="Q5719" s="0" t="n">
        <v>30192</v>
      </c>
      <c r="R5719" s="31" t="n">
        <v>350</v>
      </c>
      <c r="S5719" s="47" t="n">
        <v>30187</v>
      </c>
      <c r="T5719" s="31" t="n">
        <v>225</v>
      </c>
      <c r="U5719" s="47" t="n">
        <v>30186</v>
      </c>
      <c r="V5719" s="31" t="n">
        <v>1603.8</v>
      </c>
      <c r="W5719" s="47" t="n">
        <v>30152</v>
      </c>
      <c r="X5719" s="31" t="n">
        <v>44</v>
      </c>
      <c r="Y5719" s="47" t="n">
        <v>30178</v>
      </c>
      <c r="Z5719" s="31" t="n">
        <v>432</v>
      </c>
      <c r="AA5719" s="47" t="n">
        <v>30168</v>
      </c>
      <c r="AB5719" s="31" t="n">
        <v>195</v>
      </c>
    </row>
    <row r="5720" customFormat="false" ht="15" hidden="false" customHeight="false" outlineLevel="0" collapsed="false">
      <c r="A5720" s="41" t="n">
        <v>40695</v>
      </c>
      <c r="B5720" s="68" t="s">
        <v>383</v>
      </c>
      <c r="C5720" s="68" t="s">
        <v>1206</v>
      </c>
      <c r="D5720" s="3" t="n">
        <v>28227</v>
      </c>
      <c r="E5720" s="69"/>
      <c r="F5720" s="3" t="s">
        <v>1162</v>
      </c>
      <c r="G5720" s="3" t="s">
        <v>2020</v>
      </c>
      <c r="H5720" s="3" t="s">
        <v>1162</v>
      </c>
      <c r="I5720" s="29" t="n">
        <v>249.6</v>
      </c>
      <c r="K5720" s="30" t="s">
        <v>1232</v>
      </c>
      <c r="M5720" s="31" t="n">
        <f aca="false">SUM(P5720,R5720,T5720,V5720,X5720,Z5720,AB5720,AD5720,AF5720,AH5720,AJ5720,AL5720,AN5720,AP5720,AR5720,AT5720,AV5720,AX5720,AZ5720,BB5720)</f>
        <v>14200.69</v>
      </c>
      <c r="O5720" s="0" t="n">
        <v>30079</v>
      </c>
      <c r="P5720" s="31" t="n">
        <v>169.69</v>
      </c>
      <c r="Q5720" s="0" t="n">
        <v>30078</v>
      </c>
      <c r="R5720" s="31" t="n">
        <v>2488.58</v>
      </c>
      <c r="S5720" s="47" t="n">
        <v>30077</v>
      </c>
      <c r="T5720" s="31" t="n">
        <v>683.6</v>
      </c>
      <c r="U5720" s="47" t="n">
        <v>30076</v>
      </c>
      <c r="V5720" s="31" t="n">
        <v>214.57</v>
      </c>
      <c r="W5720" s="47" t="n">
        <v>30075</v>
      </c>
      <c r="X5720" s="31" t="n">
        <v>334.86</v>
      </c>
      <c r="Y5720" s="47" t="n">
        <v>30074</v>
      </c>
      <c r="Z5720" s="31" t="n">
        <v>71.79</v>
      </c>
      <c r="AA5720" s="47" t="n">
        <v>30072</v>
      </c>
      <c r="AB5720" s="31" t="n">
        <v>812</v>
      </c>
      <c r="AC5720" s="47" t="n">
        <v>30087</v>
      </c>
      <c r="AD5720" s="31" t="n">
        <v>157.32</v>
      </c>
      <c r="AE5720" s="47" t="n">
        <v>30106</v>
      </c>
      <c r="AF5720" s="31" t="n">
        <v>8525</v>
      </c>
      <c r="AG5720" s="47" t="n">
        <v>30159</v>
      </c>
      <c r="AH5720" s="31" t="n">
        <v>122.28</v>
      </c>
      <c r="AI5720" s="47" t="n">
        <v>30180</v>
      </c>
      <c r="AJ5720" s="31" t="n">
        <v>202.5</v>
      </c>
      <c r="AK5720" s="47" t="n">
        <v>30179</v>
      </c>
      <c r="AL5720" s="31" t="n">
        <v>202.5</v>
      </c>
      <c r="AM5720" s="47" t="n">
        <v>30150</v>
      </c>
      <c r="AN5720" s="31" t="n">
        <v>216</v>
      </c>
    </row>
    <row r="5721" customFormat="false" ht="15" hidden="false" customHeight="false" outlineLevel="0" collapsed="false">
      <c r="A5721" s="41" t="n">
        <v>40695</v>
      </c>
      <c r="B5721" s="68" t="s">
        <v>1165</v>
      </c>
      <c r="C5721" s="68" t="s">
        <v>1206</v>
      </c>
      <c r="D5721" s="3" t="n">
        <v>28228</v>
      </c>
      <c r="E5721" s="69"/>
      <c r="F5721" s="3" t="s">
        <v>1162</v>
      </c>
      <c r="H5721" s="3" t="s">
        <v>1162</v>
      </c>
      <c r="I5721" s="29" t="n">
        <v>202</v>
      </c>
      <c r="K5721" s="30" t="s">
        <v>1233</v>
      </c>
      <c r="M5721" s="31" t="n">
        <f aca="false">SUM(P5721,R5721,T5721,V5721,X5721,Z5721,AB5721,AD5721,AF5721,AH5721,AJ5721,AL5721,AN5721,AP5721,AR5721,AT5721,AV5721,AX5721,AZ5721,BB5721)</f>
        <v>24594.17</v>
      </c>
      <c r="O5721" s="0" t="n">
        <v>30084</v>
      </c>
      <c r="P5721" s="31" t="n">
        <v>2052.57</v>
      </c>
      <c r="Q5721" s="0" t="n">
        <v>30085</v>
      </c>
      <c r="R5721" s="31" t="n">
        <v>482.31</v>
      </c>
      <c r="S5721" s="47" t="n">
        <v>30086</v>
      </c>
      <c r="T5721" s="31" t="n">
        <v>683.81</v>
      </c>
      <c r="U5721" s="47" t="n">
        <v>30139</v>
      </c>
      <c r="V5721" s="31" t="n">
        <v>1500</v>
      </c>
      <c r="W5721" s="47" t="n">
        <v>30141</v>
      </c>
      <c r="X5721" s="31" t="n">
        <v>8975</v>
      </c>
      <c r="Y5721" s="47" t="n">
        <v>30143</v>
      </c>
      <c r="Z5721" s="31" t="n">
        <v>9828.75</v>
      </c>
      <c r="AA5721" s="47" t="n">
        <v>30156</v>
      </c>
      <c r="AB5721" s="31" t="n">
        <v>141.48</v>
      </c>
      <c r="AC5721" s="47" t="n">
        <v>30155</v>
      </c>
      <c r="AD5721" s="31" t="n">
        <v>8</v>
      </c>
      <c r="AE5721" s="47" t="n">
        <v>30151</v>
      </c>
      <c r="AF5721" s="31" t="n">
        <v>293.25</v>
      </c>
      <c r="AG5721" s="47" t="n">
        <v>30154</v>
      </c>
      <c r="AH5721" s="31" t="n">
        <v>200</v>
      </c>
      <c r="AI5721" s="47" t="n">
        <v>30164</v>
      </c>
      <c r="AJ5721" s="31" t="n">
        <v>130</v>
      </c>
      <c r="AK5721" s="47" t="n">
        <v>30163</v>
      </c>
      <c r="AL5721" s="31" t="n">
        <v>195</v>
      </c>
      <c r="AM5721" s="47" t="n">
        <v>30162</v>
      </c>
      <c r="AN5721" s="31" t="n">
        <v>39</v>
      </c>
      <c r="AO5721" s="47" t="n">
        <v>30161</v>
      </c>
      <c r="AP5721" s="31" t="n">
        <v>65</v>
      </c>
    </row>
    <row r="5722" customFormat="false" ht="15" hidden="false" customHeight="false" outlineLevel="0" collapsed="false">
      <c r="A5722" s="41" t="n">
        <v>40695</v>
      </c>
      <c r="B5722" s="68" t="s">
        <v>627</v>
      </c>
      <c r="C5722" s="68" t="s">
        <v>1206</v>
      </c>
      <c r="D5722" s="3" t="n">
        <v>28229</v>
      </c>
      <c r="E5722" s="69"/>
      <c r="F5722" s="3" t="s">
        <v>1162</v>
      </c>
      <c r="H5722" s="3" t="s">
        <v>1162</v>
      </c>
      <c r="I5722" s="29" t="n">
        <v>202</v>
      </c>
      <c r="K5722" s="30" t="s">
        <v>1303</v>
      </c>
      <c r="M5722" s="31" t="n">
        <f aca="false">SUM(P5722,R5722,T5722,V5722,X5722,Z5722,AB5722,AD5722,AF5722,AH5722,AJ5722,AL5722,AN5722,AP5722,AR5722,AT5722,AV5722,AX5722,AZ5722,BB5722)</f>
        <v>16070.43</v>
      </c>
      <c r="O5722" s="0" t="n">
        <v>30083</v>
      </c>
      <c r="P5722" s="31" t="n">
        <v>429.68</v>
      </c>
      <c r="Q5722" s="0" t="n">
        <v>30080</v>
      </c>
      <c r="R5722" s="31" t="n">
        <v>570.2</v>
      </c>
      <c r="S5722" s="47" t="n">
        <v>30082</v>
      </c>
      <c r="T5722" s="31" t="n">
        <v>26.08</v>
      </c>
      <c r="U5722" s="47" t="n">
        <v>30081</v>
      </c>
      <c r="V5722" s="31" t="n">
        <v>826.64</v>
      </c>
      <c r="W5722" s="47" t="n">
        <v>30142</v>
      </c>
      <c r="X5722" s="31" t="n">
        <v>6000</v>
      </c>
      <c r="Y5722" s="47" t="n">
        <v>30109</v>
      </c>
      <c r="Z5722" s="31" t="n">
        <v>121.35</v>
      </c>
      <c r="AA5722" s="47" t="n">
        <v>30098</v>
      </c>
      <c r="AB5722" s="31" t="n">
        <v>7500</v>
      </c>
      <c r="AC5722" s="47" t="n">
        <v>30167</v>
      </c>
      <c r="AD5722" s="31" t="n">
        <v>130</v>
      </c>
      <c r="AE5722" s="47" t="n">
        <v>30166</v>
      </c>
      <c r="AF5722" s="31" t="n">
        <v>260</v>
      </c>
      <c r="AG5722" s="47" t="n">
        <v>30157</v>
      </c>
      <c r="AH5722" s="31" t="n">
        <v>141.48</v>
      </c>
      <c r="AI5722" s="47" t="n">
        <v>30165</v>
      </c>
      <c r="AJ5722" s="31" t="n">
        <v>65</v>
      </c>
    </row>
    <row r="5723" customFormat="false" ht="15" hidden="false" customHeight="false" outlineLevel="0" collapsed="false">
      <c r="A5723" s="41" t="n">
        <v>40695</v>
      </c>
      <c r="B5723" s="68" t="s">
        <v>1693</v>
      </c>
      <c r="C5723" s="68" t="s">
        <v>1049</v>
      </c>
      <c r="D5723" s="3" t="n">
        <v>28230</v>
      </c>
      <c r="E5723" s="69"/>
      <c r="F5723" s="42" t="n">
        <v>0.645833333333333</v>
      </c>
      <c r="H5723" s="42" t="n">
        <v>0.333333333333333</v>
      </c>
      <c r="I5723" s="29" t="n">
        <v>144</v>
      </c>
      <c r="K5723" s="30" t="s">
        <v>1217</v>
      </c>
      <c r="M5723" s="31" t="n">
        <f aca="false">SUM(P5723,R5723,T5723,V5723,X5723,Z5723,AB5723,AD5723,AF5723,AH5723,AJ5723,AL5723,AN5723,AP5723,AR5723,AT5723,AV5723,AX5723,AZ5723,BB5723)</f>
        <v>0</v>
      </c>
    </row>
    <row r="5724" customFormat="false" ht="15" hidden="false" customHeight="false" outlineLevel="0" collapsed="false">
      <c r="A5724" s="41" t="n">
        <v>40695</v>
      </c>
      <c r="B5724" s="68" t="s">
        <v>1994</v>
      </c>
      <c r="C5724" s="68" t="s">
        <v>1807</v>
      </c>
      <c r="D5724" s="3" t="n">
        <v>28231</v>
      </c>
      <c r="E5724" s="69"/>
      <c r="F5724" s="42" t="n">
        <v>0.46875</v>
      </c>
      <c r="G5724" s="3" t="s">
        <v>1170</v>
      </c>
      <c r="H5724" s="3" t="s">
        <v>1308</v>
      </c>
      <c r="I5724" s="29" t="n">
        <v>95</v>
      </c>
      <c r="K5724" s="30" t="s">
        <v>1989</v>
      </c>
      <c r="M5724" s="31" t="n">
        <f aca="false">SUM(P5724,R5724,T5724,V5724,X5724,Z5724,AB5724,AD5724,AF5724,AH5724,AJ5724,AL5724,AN5724,AP5724,AR5724,AT5724,AV5724,AX5724,AZ5724,BB5724)</f>
        <v>0</v>
      </c>
    </row>
    <row r="5725" customFormat="false" ht="15" hidden="false" customHeight="false" outlineLevel="0" collapsed="false">
      <c r="A5725" s="41" t="n">
        <v>40695</v>
      </c>
      <c r="B5725" s="68" t="s">
        <v>1193</v>
      </c>
      <c r="C5725" s="68" t="s">
        <v>2021</v>
      </c>
      <c r="D5725" s="3" t="n">
        <v>28232</v>
      </c>
      <c r="E5725" s="69"/>
      <c r="F5725" s="42" t="n">
        <v>0.569444444444444</v>
      </c>
      <c r="H5725" s="42" t="n">
        <v>0.208333333333333</v>
      </c>
      <c r="I5725" s="29" t="n">
        <v>95</v>
      </c>
      <c r="K5725" s="30" t="s">
        <v>1216</v>
      </c>
      <c r="M5725" s="31" t="n">
        <f aca="false">SUM(P5725,R5725,T5725,V5725,X5725,Z5725,AB5725,AD5725,AF5725,AH5725,AJ5725,AL5725,AN5725,AP5725,AR5725,AT5725,AV5725,AX5725,AZ5725,BB5725)</f>
        <v>0</v>
      </c>
    </row>
    <row r="5726" customFormat="false" ht="15" hidden="false" customHeight="false" outlineLevel="0" collapsed="false">
      <c r="A5726" s="41" t="n">
        <v>40695</v>
      </c>
      <c r="B5726" s="68" t="s">
        <v>1197</v>
      </c>
      <c r="C5726" s="68" t="s">
        <v>940</v>
      </c>
      <c r="D5726" s="3" t="n">
        <v>28233</v>
      </c>
      <c r="E5726" s="69"/>
      <c r="F5726" s="42" t="n">
        <v>0.729166666666667</v>
      </c>
      <c r="G5726" s="3" t="s">
        <v>1229</v>
      </c>
      <c r="H5726" s="3" t="s">
        <v>1586</v>
      </c>
      <c r="I5726" s="29" t="n">
        <v>158</v>
      </c>
      <c r="K5726" s="30" t="s">
        <v>1259</v>
      </c>
      <c r="M5726" s="31" t="n">
        <f aca="false">SUM(P5726,R5726,T5726,V5726,X5726,Z5726,AB5726,AD5726,AF5726,AH5726,AJ5726,AL5726,AN5726,AP5726,AR5726,AT5726,AV5726,AX5726,AZ5726,BB5726)</f>
        <v>0</v>
      </c>
    </row>
    <row r="5727" customFormat="false" ht="15" hidden="false" customHeight="false" outlineLevel="0" collapsed="false">
      <c r="A5727" s="41" t="n">
        <v>40695</v>
      </c>
      <c r="B5727" s="68" t="s">
        <v>1205</v>
      </c>
      <c r="C5727" s="68" t="s">
        <v>940</v>
      </c>
      <c r="D5727" s="3" t="n">
        <v>28234</v>
      </c>
      <c r="E5727" s="69"/>
      <c r="F5727" s="42" t="n">
        <v>0.802083333333333</v>
      </c>
      <c r="G5727" s="3" t="s">
        <v>1229</v>
      </c>
      <c r="H5727" s="3" t="s">
        <v>1440</v>
      </c>
      <c r="I5727" s="29" t="n">
        <v>312.4</v>
      </c>
      <c r="K5727" s="30" t="s">
        <v>1249</v>
      </c>
      <c r="M5727" s="31" t="n">
        <f aca="false">SUM(P5727,R5727,T5727,V5727,X5727,Z5727,AB5727,AD5727,AF5727,AH5727,AJ5727,AL5727,AN5727,AP5727,AR5727,AT5727,AV5727,AX5727,AZ5727,BB5727)</f>
        <v>23923.2</v>
      </c>
      <c r="O5727" s="0" t="n">
        <v>497</v>
      </c>
      <c r="P5727" s="31" t="n">
        <v>23923.2</v>
      </c>
    </row>
    <row r="5728" customFormat="false" ht="15" hidden="false" customHeight="false" outlineLevel="0" collapsed="false">
      <c r="A5728" s="41" t="n">
        <v>40695</v>
      </c>
      <c r="B5728" s="68" t="s">
        <v>96</v>
      </c>
      <c r="C5728" s="68" t="s">
        <v>892</v>
      </c>
      <c r="D5728" s="3" t="n">
        <v>28235</v>
      </c>
      <c r="E5728" s="69"/>
      <c r="F5728" s="42" t="n">
        <v>0.677083333333333</v>
      </c>
      <c r="H5728" s="42" t="n">
        <v>0.291666666666667</v>
      </c>
      <c r="I5728" s="29" t="n">
        <v>119</v>
      </c>
      <c r="K5728" s="30" t="s">
        <v>1237</v>
      </c>
      <c r="M5728" s="31" t="n">
        <f aca="false">SUM(P5728,R5728,T5728,V5728,X5728,Z5728,AB5728,AD5728,AF5728,AH5728,AJ5728,AL5728,AN5728,AP5728,AR5728,AT5728,AV5728,AX5728,AZ5728,BB5728)</f>
        <v>0</v>
      </c>
    </row>
    <row r="5729" customFormat="false" ht="15" hidden="false" customHeight="false" outlineLevel="0" collapsed="false">
      <c r="A5729" s="41" t="n">
        <v>40695</v>
      </c>
      <c r="B5729" s="68" t="s">
        <v>1199</v>
      </c>
      <c r="C5729" s="68" t="s">
        <v>1956</v>
      </c>
      <c r="D5729" s="3" t="n">
        <v>28236</v>
      </c>
      <c r="E5729" s="69"/>
      <c r="F5729" s="42" t="n">
        <v>0.75</v>
      </c>
      <c r="H5729" s="42" t="n">
        <v>0.291666666666667</v>
      </c>
      <c r="I5729" s="29" t="n">
        <v>173</v>
      </c>
      <c r="K5729" s="30" t="s">
        <v>1253</v>
      </c>
      <c r="M5729" s="31" t="n">
        <f aca="false">SUM(P5729,R5729,T5729,V5729,X5729,Z5729,AB5729,AD5729,AF5729,AH5729,AJ5729,AL5729,AN5729,AP5729,AR5729,AT5729,AV5729,AX5729,AZ5729,BB5729)</f>
        <v>0</v>
      </c>
    </row>
    <row r="5730" customFormat="false" ht="15" hidden="false" customHeight="false" outlineLevel="0" collapsed="false">
      <c r="A5730" s="41" t="n">
        <v>40695</v>
      </c>
      <c r="B5730" s="68" t="s">
        <v>1208</v>
      </c>
      <c r="C5730" s="68" t="s">
        <v>1032</v>
      </c>
      <c r="D5730" s="3" t="n">
        <v>28237</v>
      </c>
      <c r="E5730" s="69"/>
      <c r="F5730" s="42" t="n">
        <v>0.638888888888889</v>
      </c>
      <c r="H5730" s="42" t="n">
        <v>0.333333333333333</v>
      </c>
      <c r="I5730" s="29" t="n">
        <v>301</v>
      </c>
      <c r="K5730" s="30" t="s">
        <v>1238</v>
      </c>
      <c r="M5730" s="31" t="n">
        <f aca="false">SUM(P5730,R5730,T5730,V5730,X5730,Z5730,AB5730,AD5730,AF5730,AH5730,AJ5730,AL5730,AN5730,AP5730,AR5730,AT5730,AV5730,AX5730,AZ5730,BB5730)</f>
        <v>0</v>
      </c>
    </row>
    <row r="5731" customFormat="false" ht="15" hidden="false" customHeight="false" outlineLevel="0" collapsed="false">
      <c r="A5731" s="41" t="n">
        <v>40695</v>
      </c>
      <c r="B5731" s="68" t="s">
        <v>1193</v>
      </c>
      <c r="C5731" s="68" t="s">
        <v>1340</v>
      </c>
      <c r="D5731" s="3" t="n">
        <v>28238</v>
      </c>
      <c r="E5731" s="69"/>
      <c r="F5731" s="42" t="n">
        <v>0.715277777777778</v>
      </c>
      <c r="H5731" s="42" t="n">
        <v>0.166666666666667</v>
      </c>
      <c r="I5731" s="29" t="n">
        <v>77</v>
      </c>
      <c r="K5731" s="30" t="s">
        <v>1216</v>
      </c>
      <c r="M5731" s="31" t="n">
        <f aca="false">SUM(P5731,R5731,T5731,V5731,X5731,Z5731,AB5731,AD5731,AF5731,AH5731,AJ5731,AL5731,AN5731,AP5731,AR5731,AT5731,AV5731,AX5731,AZ5731,BB5731)</f>
        <v>2988</v>
      </c>
      <c r="O5731" s="0" t="n">
        <v>286</v>
      </c>
      <c r="P5731" s="31" t="n">
        <v>2988</v>
      </c>
    </row>
    <row r="5732" customFormat="false" ht="15" hidden="false" customHeight="false" outlineLevel="0" collapsed="false">
      <c r="A5732" s="41" t="n">
        <v>40695</v>
      </c>
      <c r="B5732" s="68" t="s">
        <v>1693</v>
      </c>
      <c r="C5732" s="68" t="s">
        <v>490</v>
      </c>
      <c r="D5732" s="3" t="n">
        <v>28239</v>
      </c>
      <c r="E5732" s="69"/>
      <c r="F5732" s="42" t="n">
        <v>0.84375</v>
      </c>
      <c r="H5732" s="42" t="n">
        <v>0.166666666666667</v>
      </c>
      <c r="I5732" s="29" t="n">
        <v>88.8</v>
      </c>
      <c r="K5732" s="30" t="s">
        <v>1217</v>
      </c>
      <c r="M5732" s="31" t="n">
        <f aca="false">SUM(P5732,R5732,T5732,V5732,X5732,Z5732,AB5732,AD5732,AF5732,AH5732,AJ5732,AL5732,AN5732,AP5732,AR5732,AT5732,AV5732,AX5732,AZ5732,BB5732)</f>
        <v>0</v>
      </c>
    </row>
    <row r="5733" customFormat="false" ht="15" hidden="false" customHeight="false" outlineLevel="0" collapsed="false">
      <c r="A5733" s="41" t="n">
        <v>40695</v>
      </c>
      <c r="B5733" s="68" t="s">
        <v>1176</v>
      </c>
      <c r="C5733" s="68" t="s">
        <v>74</v>
      </c>
      <c r="D5733" s="3" t="n">
        <v>28240</v>
      </c>
      <c r="E5733" s="69"/>
      <c r="F5733" s="42" t="n">
        <v>0.722222222222222</v>
      </c>
      <c r="H5733" s="42" t="n">
        <v>0.166666666666667</v>
      </c>
      <c r="I5733" s="29" t="n">
        <v>77</v>
      </c>
      <c r="K5733" s="30" t="s">
        <v>1222</v>
      </c>
      <c r="M5733" s="31" t="n">
        <f aca="false">SUM(P5733,R5733,T5733,V5733,X5733,Z5733,AB5733,AD5733,AF5733,AH5733,AJ5733,AL5733,AN5733,AP5733,AR5733,AT5733,AV5733,AX5733,AZ5733,BB5733)</f>
        <v>0</v>
      </c>
    </row>
    <row r="5734" customFormat="false" ht="15" hidden="false" customHeight="false" outlineLevel="0" collapsed="false">
      <c r="A5734" s="41"/>
    </row>
    <row r="5735" customFormat="false" ht="15" hidden="false" customHeight="false" outlineLevel="0" collapsed="false">
      <c r="A5735" s="132"/>
      <c r="B5735" s="133"/>
      <c r="C5735" s="133"/>
      <c r="D5735" s="134"/>
      <c r="E5735" s="134"/>
      <c r="F5735" s="134"/>
      <c r="G5735" s="134"/>
      <c r="H5735" s="134"/>
      <c r="I5735" s="136"/>
      <c r="J5735" s="136"/>
      <c r="K5735" s="134"/>
    </row>
    <row r="5736" customFormat="false" ht="18.75" hidden="false" customHeight="false" outlineLevel="0" collapsed="false">
      <c r="A5736" s="132"/>
      <c r="B5736" s="133"/>
      <c r="C5736" s="133"/>
      <c r="D5736" s="134"/>
      <c r="E5736" s="134"/>
      <c r="F5736" s="134"/>
      <c r="G5736" s="76" t="s">
        <v>1439</v>
      </c>
      <c r="H5736" s="134"/>
      <c r="I5736" s="136"/>
      <c r="J5736" s="136"/>
      <c r="K5736" s="134"/>
    </row>
    <row r="5737" customFormat="false" ht="15" hidden="false" customHeight="false" outlineLevel="0" collapsed="false">
      <c r="A5737" s="41" t="n">
        <v>40696</v>
      </c>
      <c r="B5737" s="68" t="s">
        <v>679</v>
      </c>
      <c r="C5737" s="68" t="s">
        <v>1206</v>
      </c>
      <c r="D5737" s="69" t="n">
        <v>28241</v>
      </c>
      <c r="E5737" s="69"/>
      <c r="F5737" s="3" t="s">
        <v>1327</v>
      </c>
      <c r="H5737" s="3" t="s">
        <v>1327</v>
      </c>
      <c r="I5737" s="29" t="n">
        <v>206.25</v>
      </c>
      <c r="K5737" s="30" t="s">
        <v>1223</v>
      </c>
      <c r="M5737" s="31" t="n">
        <f aca="false">SUM(P5737,R5737,T5737,V5737,X5737,Z5737,AB5737,AD5737,AF5737,AH5737,AJ5737,AL5737,AN5737,AP5737,AR5737,AT5737,AV5737,AX5737,AZ5737,BB5737)</f>
        <v>38983.83</v>
      </c>
      <c r="O5737" s="0" t="n">
        <v>30273</v>
      </c>
      <c r="P5737" s="31" t="n">
        <v>59.3</v>
      </c>
      <c r="Q5737" s="0" t="n">
        <v>30276</v>
      </c>
      <c r="R5737" s="31" t="n">
        <v>118.59</v>
      </c>
      <c r="S5737" s="47" t="n">
        <v>30278</v>
      </c>
      <c r="T5737" s="31" t="n">
        <v>303.94</v>
      </c>
      <c r="U5737" s="47" t="n">
        <v>30279</v>
      </c>
      <c r="V5737" s="31" t="n">
        <v>25.5</v>
      </c>
      <c r="W5737" s="47" t="n">
        <v>30294</v>
      </c>
      <c r="X5737" s="31" t="n">
        <v>25.5</v>
      </c>
      <c r="Y5737" s="47" t="n">
        <v>30295</v>
      </c>
      <c r="Z5737" s="31" t="n">
        <v>34</v>
      </c>
      <c r="AA5737" s="47" t="n">
        <v>30224</v>
      </c>
      <c r="AB5737" s="31" t="n">
        <v>207.53</v>
      </c>
      <c r="AC5737" s="47" t="n">
        <v>30235</v>
      </c>
      <c r="AD5737" s="31" t="n">
        <v>118.59</v>
      </c>
      <c r="AE5737" s="47" t="n">
        <v>30305</v>
      </c>
      <c r="AF5737" s="31" t="n">
        <v>2956.28</v>
      </c>
      <c r="AG5737" s="47" t="n">
        <v>30306</v>
      </c>
      <c r="AH5737" s="31" t="n">
        <v>7001.5</v>
      </c>
      <c r="AI5737" s="47" t="n">
        <v>30307</v>
      </c>
      <c r="AJ5737" s="31" t="n">
        <v>6338.54</v>
      </c>
      <c r="AK5737" s="47" t="n">
        <v>30308</v>
      </c>
      <c r="AL5737" s="31" t="n">
        <v>14085.26</v>
      </c>
      <c r="AM5737" s="47" t="n">
        <v>30249</v>
      </c>
      <c r="AN5737" s="31" t="n">
        <v>59.3</v>
      </c>
      <c r="AO5737" s="47" t="n">
        <v>30316</v>
      </c>
      <c r="AP5737" s="31" t="n">
        <v>150</v>
      </c>
      <c r="AQ5737" s="47" t="n">
        <v>30419</v>
      </c>
      <c r="AR5737" s="31" t="n">
        <v>7500</v>
      </c>
    </row>
    <row r="5738" customFormat="false" ht="15" hidden="false" customHeight="false" outlineLevel="0" collapsed="false">
      <c r="A5738" s="41" t="n">
        <v>40696</v>
      </c>
      <c r="B5738" s="68" t="s">
        <v>383</v>
      </c>
      <c r="C5738" s="68" t="s">
        <v>1206</v>
      </c>
      <c r="D5738" s="69" t="n">
        <v>28242</v>
      </c>
      <c r="E5738" s="69"/>
      <c r="F5738" s="3" t="s">
        <v>1327</v>
      </c>
      <c r="G5738" s="3" t="s">
        <v>1557</v>
      </c>
      <c r="H5738" s="3" t="s">
        <v>1327</v>
      </c>
      <c r="I5738" s="29" t="n">
        <v>234.4</v>
      </c>
      <c r="K5738" s="30" t="s">
        <v>1232</v>
      </c>
      <c r="M5738" s="31" t="n">
        <f aca="false">SUM(P5738,R5738,T5738,V5738,X5738,Z5738,AB5738,AD5738,AF5738,AH5738,AJ5738,AL5738,AN5738,AP5738,AR5738,AT5738,AV5738,AX5738,AZ5738,BB5738)</f>
        <v>26728.3</v>
      </c>
      <c r="O5738" s="0" t="n">
        <v>30303</v>
      </c>
      <c r="P5738" s="31" t="n">
        <v>10824.4</v>
      </c>
      <c r="Q5738" s="0" t="n">
        <v>30371</v>
      </c>
      <c r="R5738" s="31" t="n">
        <v>4260</v>
      </c>
      <c r="S5738" s="47" t="n">
        <v>30372</v>
      </c>
      <c r="T5738" s="31" t="n">
        <v>4260</v>
      </c>
      <c r="U5738" s="47" t="n">
        <v>30426</v>
      </c>
      <c r="V5738" s="31" t="n">
        <v>4260</v>
      </c>
      <c r="W5738" s="47" t="n">
        <v>30207</v>
      </c>
      <c r="X5738" s="31" t="n">
        <v>2394.9</v>
      </c>
      <c r="Y5738" s="47" t="n">
        <v>30389</v>
      </c>
      <c r="Z5738" s="31" t="n">
        <v>729</v>
      </c>
    </row>
    <row r="5739" customFormat="false" ht="15" hidden="false" customHeight="false" outlineLevel="0" collapsed="false">
      <c r="A5739" s="41" t="n">
        <v>40696</v>
      </c>
      <c r="B5739" s="68" t="s">
        <v>1165</v>
      </c>
      <c r="C5739" s="68" t="s">
        <v>1206</v>
      </c>
      <c r="D5739" s="69" t="n">
        <v>28243</v>
      </c>
      <c r="E5739" s="69"/>
      <c r="F5739" s="3" t="s">
        <v>1327</v>
      </c>
      <c r="H5739" s="3" t="s">
        <v>1327</v>
      </c>
      <c r="I5739" s="29" t="n">
        <v>202</v>
      </c>
      <c r="K5739" s="30" t="s">
        <v>1233</v>
      </c>
      <c r="M5739" s="31" t="n">
        <f aca="false">SUM(P5739,R5739,T5739,V5739,X5739,Z5739,AB5739,AD5739,AF5739,AH5739,AJ5739,AL5739,AN5739,AP5739,AR5739,AT5739,AV5739,AX5739,AZ5739,BB5739)</f>
        <v>8235.32</v>
      </c>
      <c r="O5739" s="0" t="n">
        <v>30269</v>
      </c>
      <c r="P5739" s="31" t="n">
        <v>177.89</v>
      </c>
      <c r="Q5739" s="0" t="n">
        <v>30270</v>
      </c>
      <c r="R5739" s="31" t="n">
        <v>59.3</v>
      </c>
      <c r="S5739" s="47" t="n">
        <v>30271</v>
      </c>
      <c r="T5739" s="31" t="n">
        <v>29.64</v>
      </c>
      <c r="U5739" s="47" t="n">
        <v>30272</v>
      </c>
      <c r="V5739" s="31" t="n">
        <v>59.3</v>
      </c>
      <c r="W5739" s="47" t="n">
        <v>30274</v>
      </c>
      <c r="X5739" s="31" t="n">
        <v>59.3</v>
      </c>
      <c r="Y5739" s="47" t="n">
        <v>30275</v>
      </c>
      <c r="Z5739" s="31" t="n">
        <v>29.64</v>
      </c>
      <c r="AA5739" s="47" t="n">
        <v>30277</v>
      </c>
      <c r="AB5739" s="31" t="n">
        <v>29.64</v>
      </c>
      <c r="AC5739" s="47" t="n">
        <v>30281</v>
      </c>
      <c r="AD5739" s="31" t="n">
        <v>43.54</v>
      </c>
      <c r="AE5739" s="47" t="n">
        <v>30280</v>
      </c>
      <c r="AF5739" s="31" t="n">
        <v>80.86</v>
      </c>
      <c r="AG5739" s="47" t="n">
        <v>30296</v>
      </c>
      <c r="AH5739" s="31" t="n">
        <v>25.5</v>
      </c>
      <c r="AI5739" s="47" t="n">
        <v>30302</v>
      </c>
      <c r="AJ5739" s="31" t="n">
        <v>4206.03</v>
      </c>
      <c r="AK5739" s="47" t="n">
        <v>30304</v>
      </c>
      <c r="AL5739" s="31" t="n">
        <v>2756.28</v>
      </c>
      <c r="AM5739" s="47" t="n">
        <v>30234</v>
      </c>
      <c r="AN5739" s="31" t="n">
        <v>148.24</v>
      </c>
      <c r="AO5739" s="47" t="n">
        <v>30236</v>
      </c>
      <c r="AP5739" s="31" t="n">
        <v>352.32</v>
      </c>
      <c r="AQ5739" s="47" t="n">
        <v>30252</v>
      </c>
      <c r="AR5739" s="31" t="n">
        <v>29.64</v>
      </c>
      <c r="AS5739" s="47" t="n">
        <v>30253</v>
      </c>
      <c r="AT5739" s="31" t="n">
        <v>29.64</v>
      </c>
      <c r="AU5739" s="47" t="n">
        <v>30260</v>
      </c>
      <c r="AV5739" s="31" t="n">
        <v>29.64</v>
      </c>
      <c r="AW5739" s="47" t="n">
        <v>30261</v>
      </c>
      <c r="AX5739" s="31" t="n">
        <v>29.64</v>
      </c>
      <c r="AY5739" s="47" t="n">
        <v>30262</v>
      </c>
      <c r="AZ5739" s="31" t="n">
        <v>29.64</v>
      </c>
      <c r="BA5739" s="47" t="n">
        <v>30263</v>
      </c>
      <c r="BB5739" s="33" t="n">
        <v>29.64</v>
      </c>
      <c r="BC5739" s="0" t="n">
        <v>30264</v>
      </c>
      <c r="BD5739" s="33" t="n">
        <v>29.64</v>
      </c>
      <c r="BE5739" s="0" t="n">
        <v>30265</v>
      </c>
      <c r="BF5739" s="33" t="n">
        <v>29.64</v>
      </c>
      <c r="BG5739" s="0" t="n">
        <v>30266</v>
      </c>
      <c r="BH5739" s="33" t="n">
        <v>29.64</v>
      </c>
      <c r="BI5739" s="0" t="n">
        <v>30267</v>
      </c>
      <c r="BJ5739" s="33" t="n">
        <v>29.64</v>
      </c>
      <c r="BK5739" s="0" t="n">
        <v>30268</v>
      </c>
      <c r="BL5739" s="33" t="n">
        <v>118.59</v>
      </c>
    </row>
    <row r="5740" customFormat="false" ht="15" hidden="false" customHeight="false" outlineLevel="0" collapsed="false">
      <c r="A5740" s="41" t="n">
        <v>40696</v>
      </c>
      <c r="B5740" s="68" t="s">
        <v>627</v>
      </c>
      <c r="C5740" s="68" t="s">
        <v>1206</v>
      </c>
      <c r="D5740" s="69" t="n">
        <v>28244</v>
      </c>
      <c r="E5740" s="69"/>
      <c r="F5740" s="3" t="s">
        <v>1327</v>
      </c>
      <c r="G5740" s="3" t="s">
        <v>2022</v>
      </c>
      <c r="H5740" s="3" t="s">
        <v>1327</v>
      </c>
      <c r="I5740" s="29" t="n">
        <v>269.25</v>
      </c>
      <c r="K5740" s="30" t="s">
        <v>1303</v>
      </c>
      <c r="M5740" s="31" t="n">
        <f aca="false">SUM(P5740,R5740,T5740,V5740,X5740,Z5740,AB5740,AD5740,AF5740,AH5740,AJ5740,AL5740,AN5740,AP5740,AR5740,AT5740,AV5740,AX5740,AZ5740,BB5740)</f>
        <v>12644.53</v>
      </c>
      <c r="O5740" s="0" t="n">
        <v>30309</v>
      </c>
      <c r="P5740" s="31" t="n">
        <v>2111.51</v>
      </c>
      <c r="Q5740" s="0" t="n">
        <v>30250</v>
      </c>
      <c r="R5740" s="31" t="n">
        <v>28.64</v>
      </c>
      <c r="S5740" s="47" t="n">
        <v>30255</v>
      </c>
      <c r="T5740" s="31" t="n">
        <v>118.59</v>
      </c>
      <c r="U5740" s="47" t="n">
        <v>30256</v>
      </c>
      <c r="V5740" s="31" t="n">
        <v>29.64</v>
      </c>
      <c r="W5740" s="47" t="n">
        <v>30257</v>
      </c>
      <c r="X5740" s="31" t="n">
        <v>29.64</v>
      </c>
      <c r="Y5740" s="47" t="n">
        <v>30294</v>
      </c>
      <c r="Z5740" s="31" t="n">
        <v>220.2</v>
      </c>
      <c r="AA5740" s="47" t="n">
        <v>30285</v>
      </c>
      <c r="AB5740" s="31" t="n">
        <v>176.16</v>
      </c>
      <c r="AC5740" s="47" t="n">
        <v>30300</v>
      </c>
      <c r="AD5740" s="31" t="n">
        <v>7678.49</v>
      </c>
      <c r="AE5740" s="47" t="n">
        <v>30301</v>
      </c>
      <c r="AF5740" s="31" t="n">
        <v>2251.66</v>
      </c>
    </row>
    <row r="5741" customFormat="false" ht="15" hidden="false" customHeight="false" outlineLevel="0" collapsed="false">
      <c r="A5741" s="41" t="n">
        <v>40696</v>
      </c>
      <c r="B5741" s="68" t="s">
        <v>1205</v>
      </c>
      <c r="C5741" s="68" t="s">
        <v>1206</v>
      </c>
      <c r="D5741" s="69" t="n">
        <v>28245</v>
      </c>
      <c r="E5741" s="69"/>
      <c r="F5741" s="3" t="s">
        <v>1327</v>
      </c>
      <c r="H5741" s="3" t="s">
        <v>1327</v>
      </c>
      <c r="I5741" s="29" t="n">
        <v>416</v>
      </c>
      <c r="K5741" s="30" t="s">
        <v>1249</v>
      </c>
      <c r="M5741" s="31" t="n">
        <f aca="false">SUM(P5741,R5741,T5741,V5741,X5741,Z5741,AB5741,AD5741,AF5741,AH5741,AJ5741,AL5741,AN5741,AP5741,AR5741,AT5741,AV5741,AX5741,AZ5741,BB5741)</f>
        <v>2125</v>
      </c>
      <c r="O5741" s="0" t="n">
        <v>30381</v>
      </c>
      <c r="P5741" s="31" t="n">
        <v>1125</v>
      </c>
      <c r="Q5741" s="0" t="n">
        <v>30395</v>
      </c>
      <c r="R5741" s="31" t="n">
        <v>1000</v>
      </c>
    </row>
    <row r="5742" customFormat="false" ht="15" hidden="false" customHeight="false" outlineLevel="0" collapsed="false">
      <c r="A5742" s="55" t="n">
        <v>40696</v>
      </c>
      <c r="B5742" s="56" t="s">
        <v>1169</v>
      </c>
      <c r="C5742" s="56" t="s">
        <v>925</v>
      </c>
      <c r="D5742" s="69" t="n">
        <v>28246</v>
      </c>
      <c r="E5742" s="30"/>
      <c r="F5742" s="44" t="n">
        <v>0.719444444444445</v>
      </c>
      <c r="G5742" s="30"/>
      <c r="H5742" s="30" t="s">
        <v>1405</v>
      </c>
      <c r="I5742" s="29" t="n">
        <v>256.4</v>
      </c>
      <c r="K5742" s="30" t="s">
        <v>1214</v>
      </c>
      <c r="M5742" s="31" t="n">
        <f aca="false">SUM(P5742,R5742,T5742,V5742,X5742,Z5742,AB5742,AD5742,AF5742,AH5742,AJ5742,AL5742,AN5742,AP5742,AR5742,AT5742,AV5742,AX5742,AZ5742,BB5742)</f>
        <v>0</v>
      </c>
    </row>
    <row r="5743" customFormat="false" ht="15" hidden="false" customHeight="false" outlineLevel="0" collapsed="false">
      <c r="A5743" s="41" t="n">
        <v>40696</v>
      </c>
      <c r="B5743" s="68" t="s">
        <v>1675</v>
      </c>
      <c r="C5743" s="68" t="s">
        <v>490</v>
      </c>
      <c r="D5743" s="69" t="n">
        <v>28247</v>
      </c>
      <c r="E5743" s="69"/>
      <c r="F5743" s="42" t="n">
        <v>0.666666666666667</v>
      </c>
      <c r="H5743" s="42" t="n">
        <v>0.333333333333333</v>
      </c>
      <c r="I5743" s="29" t="n">
        <v>152</v>
      </c>
      <c r="K5743" s="30" t="s">
        <v>1375</v>
      </c>
      <c r="M5743" s="31" t="n">
        <f aca="false">SUM(P5743,R5743,T5743,V5743,X5743,Z5743,AB5743,AD5743,AF5743,AH5743,AJ5743,AL5743,AN5743,AP5743,AR5743,AT5743,AV5743,AX5743,AZ5743,BB5743)</f>
        <v>0</v>
      </c>
    </row>
    <row r="5744" customFormat="false" ht="15" hidden="false" customHeight="false" outlineLevel="0" collapsed="false">
      <c r="A5744" s="41" t="n">
        <v>40696</v>
      </c>
      <c r="B5744" s="68" t="s">
        <v>1832</v>
      </c>
      <c r="C5744" s="68" t="s">
        <v>1805</v>
      </c>
      <c r="D5744" s="69" t="n">
        <v>28248</v>
      </c>
      <c r="E5744" s="69"/>
      <c r="F5744" s="42" t="n">
        <v>0.833333333333333</v>
      </c>
      <c r="H5744" s="42" t="n">
        <v>0.5</v>
      </c>
      <c r="I5744" s="29" t="n">
        <v>235.8</v>
      </c>
      <c r="K5744" s="30" t="s">
        <v>1833</v>
      </c>
      <c r="M5744" s="31" t="n">
        <f aca="false">SUM(P5744,R5744,T5744,V5744,X5744,Z5744,AB5744,AD5744,AF5744,AH5744,AJ5744,AL5744,AN5744,AP5744,AR5744,AT5744,AV5744,AX5744,AZ5744,BB5744)</f>
        <v>0</v>
      </c>
    </row>
    <row r="5745" customFormat="false" ht="15" hidden="false" customHeight="false" outlineLevel="0" collapsed="false">
      <c r="A5745" s="41" t="n">
        <v>40696</v>
      </c>
      <c r="B5745" s="68" t="s">
        <v>1199</v>
      </c>
      <c r="C5745" s="68" t="s">
        <v>1300</v>
      </c>
      <c r="D5745" s="69" t="n">
        <v>28249</v>
      </c>
      <c r="E5745" s="69"/>
      <c r="F5745" s="42" t="n">
        <v>0.545138888888889</v>
      </c>
      <c r="H5745" s="42" t="n">
        <v>0.208333333333333</v>
      </c>
      <c r="I5745" s="29" t="n">
        <v>95</v>
      </c>
      <c r="K5745" s="30" t="s">
        <v>1253</v>
      </c>
      <c r="M5745" s="31" t="n">
        <f aca="false">SUM(P5745,R5745,T5745,V5745,X5745,Z5745,AB5745,AD5745,AF5745,AH5745,AJ5745,AL5745,AN5745,AP5745,AR5745,AT5745,AV5745,AX5745,AZ5745,BB5745)</f>
        <v>7449.75</v>
      </c>
      <c r="O5745" s="0" t="n">
        <v>4936</v>
      </c>
      <c r="P5745" s="31" t="n">
        <v>7449.75</v>
      </c>
    </row>
    <row r="5746" customFormat="false" ht="15" hidden="false" customHeight="false" outlineLevel="0" collapsed="false">
      <c r="A5746" s="41" t="n">
        <v>40696</v>
      </c>
      <c r="B5746" s="0" t="s">
        <v>1176</v>
      </c>
      <c r="C5746" s="0" t="s">
        <v>925</v>
      </c>
      <c r="D5746" s="69" t="n">
        <v>28250</v>
      </c>
      <c r="F5746" s="42" t="n">
        <v>0.576388888888889</v>
      </c>
      <c r="G5746" s="3" t="s">
        <v>2023</v>
      </c>
      <c r="H5746" s="3" t="s">
        <v>1773</v>
      </c>
      <c r="I5746" s="29" t="n">
        <v>156.8</v>
      </c>
      <c r="K5746" s="30" t="s">
        <v>1222</v>
      </c>
      <c r="M5746" s="31" t="n">
        <f aca="false">SUM(P5746,R5746,T5746,V5746,X5746,Z5746,AB5746,AD5746,AF5746,AH5746,AJ5746,AL5746,AN5746,AP5746,AR5746,AT5746,AV5746,AX5746,AZ5746,BB5746)</f>
        <v>0</v>
      </c>
    </row>
    <row r="5747" customFormat="false" ht="15" hidden="false" customHeight="false" outlineLevel="0" collapsed="false">
      <c r="A5747" s="41" t="n">
        <v>40696</v>
      </c>
      <c r="B5747" s="0" t="s">
        <v>1197</v>
      </c>
      <c r="C5747" s="0" t="s">
        <v>925</v>
      </c>
      <c r="D5747" s="69" t="n">
        <v>28251</v>
      </c>
      <c r="F5747" s="42" t="n">
        <v>0.78125</v>
      </c>
      <c r="G5747" s="3" t="s">
        <v>2024</v>
      </c>
      <c r="H5747" s="3" t="s">
        <v>1321</v>
      </c>
      <c r="I5747" s="29" t="n">
        <v>273.8</v>
      </c>
      <c r="K5747" s="30" t="s">
        <v>1259</v>
      </c>
      <c r="M5747" s="31" t="n">
        <f aca="false">SUM(P5747,R5747,T5747,V5747,X5747,Z5747,AB5747,AD5747,AF5747,AH5747,AJ5747,AL5747,AN5747,AP5747,AR5747,AT5747,AV5747,AX5747,AZ5747,BB5747)</f>
        <v>0</v>
      </c>
    </row>
    <row r="5748" customFormat="false" ht="15" hidden="false" customHeight="false" outlineLevel="0" collapsed="false">
      <c r="A5748" s="41" t="n">
        <v>40696</v>
      </c>
      <c r="B5748" s="68" t="s">
        <v>1173</v>
      </c>
      <c r="C5748" s="68" t="s">
        <v>1049</v>
      </c>
      <c r="D5748" s="69" t="n">
        <v>28252</v>
      </c>
      <c r="E5748" s="69"/>
      <c r="F5748" s="42" t="n">
        <v>0.75</v>
      </c>
      <c r="H5748" s="42" t="n">
        <v>0.354166666666667</v>
      </c>
      <c r="I5748" s="29" t="n">
        <v>153</v>
      </c>
      <c r="K5748" s="30" t="s">
        <v>1212</v>
      </c>
      <c r="M5748" s="31" t="n">
        <f aca="false">SUM(P5748,R5748,T5748,V5748,X5748,Z5748,AB5748,AD5748,AF5748,AH5748,AJ5748,AL5748,AN5748,AP5748,AR5748,AT5748,AV5748,AX5748,AZ5748,BB5748)</f>
        <v>0</v>
      </c>
    </row>
    <row r="5749" customFormat="false" ht="15" hidden="false" customHeight="false" outlineLevel="0" collapsed="false">
      <c r="A5749" s="41" t="n">
        <v>40696</v>
      </c>
      <c r="B5749" s="68" t="s">
        <v>1208</v>
      </c>
      <c r="C5749" s="68" t="s">
        <v>1032</v>
      </c>
      <c r="D5749" s="69" t="n">
        <v>28253</v>
      </c>
      <c r="E5749" s="69"/>
      <c r="F5749" s="42" t="n">
        <v>0.645833333333333</v>
      </c>
      <c r="H5749" s="42" t="n">
        <v>0.333333333333333</v>
      </c>
      <c r="I5749" s="29" t="n">
        <v>301</v>
      </c>
      <c r="K5749" s="30" t="s">
        <v>1238</v>
      </c>
      <c r="M5749" s="31" t="n">
        <f aca="false">SUM(P5749,R5749,T5749,V5749,X5749,Z5749,AB5749,AD5749,AF5749,AH5749,AJ5749,AL5749,AN5749,AP5749,AR5749,AT5749,AV5749,AX5749,AZ5749,BB5749)</f>
        <v>0</v>
      </c>
    </row>
    <row r="5750" customFormat="false" ht="15" hidden="false" customHeight="false" outlineLevel="0" collapsed="false">
      <c r="A5750" s="41"/>
    </row>
    <row r="5751" customFormat="false" ht="15" hidden="false" customHeight="false" outlineLevel="0" collapsed="false">
      <c r="A5751" s="132"/>
      <c r="B5751" s="133"/>
      <c r="C5751" s="133"/>
      <c r="D5751" s="134"/>
      <c r="E5751" s="134"/>
      <c r="F5751" s="134"/>
      <c r="G5751" s="134"/>
      <c r="H5751" s="134"/>
      <c r="I5751" s="136"/>
      <c r="J5751" s="136"/>
      <c r="K5751" s="134"/>
    </row>
    <row r="5752" customFormat="false" ht="18.75" hidden="false" customHeight="false" outlineLevel="0" collapsed="false">
      <c r="A5752" s="132"/>
      <c r="B5752" s="133"/>
      <c r="C5752" s="133"/>
      <c r="D5752" s="134"/>
      <c r="E5752" s="134"/>
      <c r="F5752" s="134"/>
      <c r="G5752" s="76" t="s">
        <v>1853</v>
      </c>
      <c r="H5752" s="134"/>
      <c r="I5752" s="136"/>
      <c r="J5752" s="136"/>
      <c r="K5752" s="134"/>
    </row>
    <row r="5753" customFormat="false" ht="15" hidden="false" customHeight="false" outlineLevel="0" collapsed="false">
      <c r="A5753" s="41" t="n">
        <v>40697</v>
      </c>
      <c r="B5753" s="68" t="s">
        <v>679</v>
      </c>
      <c r="C5753" s="68" t="s">
        <v>1206</v>
      </c>
      <c r="D5753" s="69" t="n">
        <v>28254</v>
      </c>
      <c r="E5753" s="69"/>
      <c r="F5753" s="3" t="s">
        <v>1162</v>
      </c>
      <c r="H5753" s="3" t="s">
        <v>1162</v>
      </c>
      <c r="I5753" s="29" t="n">
        <v>202</v>
      </c>
      <c r="K5753" s="30" t="s">
        <v>1223</v>
      </c>
      <c r="M5753" s="31" t="n">
        <f aca="false">SUM(P5753,R5753,T5753,V5753,X5753,Z5753,AB5753,AD5753,AF5753,AH5753,AJ5753,AL5753,AN5753,AP5753,AR5753,AT5753,AV5753,AX5753,AZ5753,BB5753)</f>
        <v>3255</v>
      </c>
      <c r="O5753" s="0" t="n">
        <v>30517</v>
      </c>
      <c r="P5753" s="31" t="n">
        <v>186.6</v>
      </c>
      <c r="Q5753" s="0" t="n">
        <v>30535</v>
      </c>
      <c r="R5753" s="31" t="n">
        <v>184.4</v>
      </c>
      <c r="S5753" s="47" t="n">
        <v>30533</v>
      </c>
      <c r="T5753" s="31" t="n">
        <v>88.94</v>
      </c>
      <c r="U5753" s="47" t="n">
        <v>30532</v>
      </c>
      <c r="V5753" s="31" t="n">
        <v>29.64</v>
      </c>
      <c r="W5753" s="47" t="n">
        <v>30531</v>
      </c>
      <c r="X5753" s="31" t="n">
        <v>29.64</v>
      </c>
      <c r="Y5753" s="47" t="n">
        <v>30473</v>
      </c>
      <c r="Z5753" s="31" t="n">
        <v>78.02</v>
      </c>
      <c r="AA5753" s="47" t="n">
        <v>30511</v>
      </c>
      <c r="AB5753" s="31" t="n">
        <v>494.7</v>
      </c>
      <c r="AC5753" s="47" t="n">
        <v>30536</v>
      </c>
      <c r="AD5753" s="31" t="n">
        <v>177.7</v>
      </c>
      <c r="AE5753" s="47" t="n">
        <v>30479</v>
      </c>
      <c r="AF5753" s="31" t="n">
        <v>66.72</v>
      </c>
      <c r="AG5753" s="47" t="n">
        <v>30478</v>
      </c>
      <c r="AH5753" s="31" t="n">
        <v>329.43</v>
      </c>
      <c r="AI5753" s="47" t="n">
        <v>30470</v>
      </c>
      <c r="AJ5753" s="31" t="n">
        <v>84.23</v>
      </c>
      <c r="AK5753" s="47" t="n">
        <v>30469</v>
      </c>
      <c r="AL5753" s="31" t="n">
        <v>84.23</v>
      </c>
      <c r="AM5753" s="47" t="n">
        <v>30466</v>
      </c>
      <c r="AN5753" s="31" t="n">
        <v>207.71</v>
      </c>
      <c r="AO5753" s="47" t="n">
        <v>30519</v>
      </c>
      <c r="AP5753" s="31" t="n">
        <v>122.94</v>
      </c>
      <c r="AQ5753" s="47" t="n">
        <v>30477</v>
      </c>
      <c r="AR5753" s="31" t="n">
        <v>152.64</v>
      </c>
      <c r="AS5753" s="0" t="n">
        <v>30556</v>
      </c>
      <c r="AT5753" s="31" t="n">
        <v>202.5</v>
      </c>
      <c r="AU5753" s="0" t="n">
        <v>30557</v>
      </c>
      <c r="AV5753" s="31" t="n">
        <v>405</v>
      </c>
      <c r="AW5753" s="0" t="n">
        <v>30548</v>
      </c>
      <c r="AX5753" s="31" t="n">
        <v>329.96</v>
      </c>
    </row>
    <row r="5754" customFormat="false" ht="15" hidden="false" customHeight="false" outlineLevel="0" collapsed="false">
      <c r="A5754" s="41" t="n">
        <v>40697</v>
      </c>
      <c r="B5754" s="68" t="s">
        <v>383</v>
      </c>
      <c r="C5754" s="68" t="s">
        <v>1206</v>
      </c>
      <c r="D5754" s="69" t="n">
        <v>28255</v>
      </c>
      <c r="E5754" s="69"/>
      <c r="F5754" s="3" t="s">
        <v>1162</v>
      </c>
      <c r="G5754" s="3" t="s">
        <v>2025</v>
      </c>
      <c r="H5754" s="3" t="s">
        <v>1162</v>
      </c>
      <c r="I5754" s="29" t="n">
        <v>299.5</v>
      </c>
      <c r="K5754" s="30" t="s">
        <v>1232</v>
      </c>
      <c r="M5754" s="31" t="n">
        <f aca="false">SUM(P5754,R5754,T5754,V5754,X5754,Z5754,AB5754,AD5754,AF5754,AH5754,AJ5754,AL5754,AN5754,AP5754,AR5754,AT5754,AV5754,AX5754,AZ5754,BB5754)</f>
        <v>12763.07</v>
      </c>
      <c r="O5754" s="0" t="n">
        <v>30463</v>
      </c>
      <c r="P5754" s="31" t="n">
        <v>147.84</v>
      </c>
      <c r="Q5754" s="0" t="n">
        <v>30481</v>
      </c>
      <c r="R5754" s="31" t="n">
        <v>1233.87</v>
      </c>
      <c r="S5754" s="47" t="n">
        <v>30482</v>
      </c>
      <c r="T5754" s="31" t="n">
        <v>154.24</v>
      </c>
      <c r="U5754" s="47" t="n">
        <v>30485</v>
      </c>
      <c r="V5754" s="31" t="n">
        <v>77.12</v>
      </c>
      <c r="W5754" s="47" t="n">
        <v>30559</v>
      </c>
      <c r="X5754" s="31" t="n">
        <v>9828.75</v>
      </c>
      <c r="Y5754" s="47" t="n">
        <v>30505</v>
      </c>
      <c r="Z5754" s="31" t="n">
        <v>154.24</v>
      </c>
      <c r="AA5754" s="47" t="n">
        <v>30520</v>
      </c>
      <c r="AB5754" s="31" t="n">
        <v>148.24</v>
      </c>
      <c r="AC5754" s="47" t="n">
        <v>30510</v>
      </c>
      <c r="AD5754" s="31" t="n">
        <v>59.3</v>
      </c>
      <c r="AE5754" s="47" t="n">
        <v>30529</v>
      </c>
      <c r="AF5754" s="31" t="n">
        <v>88.94</v>
      </c>
      <c r="AG5754" s="47" t="n">
        <v>30475</v>
      </c>
      <c r="AH5754" s="31" t="n">
        <v>77.12</v>
      </c>
      <c r="AI5754" s="47" t="n">
        <v>30550</v>
      </c>
      <c r="AJ5754" s="31" t="n">
        <v>793.41</v>
      </c>
    </row>
    <row r="5755" customFormat="false" ht="15" hidden="false" customHeight="false" outlineLevel="0" collapsed="false">
      <c r="A5755" s="41" t="n">
        <v>40697</v>
      </c>
      <c r="B5755" s="68" t="s">
        <v>1165</v>
      </c>
      <c r="C5755" s="68" t="s">
        <v>1206</v>
      </c>
      <c r="D5755" s="69" t="n">
        <v>28256</v>
      </c>
      <c r="E5755" s="69"/>
      <c r="F5755" s="3" t="s">
        <v>1162</v>
      </c>
      <c r="H5755" s="3" t="s">
        <v>1162</v>
      </c>
      <c r="I5755" s="29" t="n">
        <v>203.35</v>
      </c>
      <c r="K5755" s="30" t="s">
        <v>1233</v>
      </c>
      <c r="M5755" s="31" t="n">
        <f aca="false">SUM(P5755,R5755,T5755,V5755,X5755,Z5755,AB5755,AD5755,AF5755,AH5755,AJ5755,AL5755,AN5755,AP5755,AR5755,AT5755,AV5755,AX5755,AZ5755,BB5755)</f>
        <v>6180.27</v>
      </c>
      <c r="O5755" s="0" t="n">
        <v>30488</v>
      </c>
      <c r="P5755" s="31" t="n">
        <v>59.3</v>
      </c>
      <c r="Q5755" s="0" t="n">
        <v>30480</v>
      </c>
      <c r="R5755" s="31" t="n">
        <v>138.48</v>
      </c>
      <c r="S5755" s="47" t="n">
        <v>30471</v>
      </c>
      <c r="T5755" s="31" t="n">
        <v>154.24</v>
      </c>
      <c r="U5755" s="47" t="n">
        <v>30464</v>
      </c>
      <c r="V5755" s="31" t="n">
        <v>276.95</v>
      </c>
      <c r="W5755" s="47" t="n">
        <v>30465</v>
      </c>
      <c r="X5755" s="31" t="n">
        <v>138.48</v>
      </c>
      <c r="Y5755" s="47" t="n">
        <v>30468</v>
      </c>
      <c r="Z5755" s="31" t="n">
        <v>152.64</v>
      </c>
      <c r="AA5755" s="47" t="n">
        <v>30472</v>
      </c>
      <c r="AB5755" s="31" t="n">
        <v>69.24</v>
      </c>
      <c r="AC5755" s="47" t="n">
        <v>30476</v>
      </c>
      <c r="AD5755" s="31" t="n">
        <v>110.48</v>
      </c>
      <c r="AE5755" s="47" t="n">
        <v>30489</v>
      </c>
      <c r="AF5755" s="31" t="n">
        <v>29.64</v>
      </c>
      <c r="AG5755" s="47" t="n">
        <v>30528</v>
      </c>
      <c r="AH5755" s="31" t="n">
        <v>59.3</v>
      </c>
      <c r="AI5755" s="47" t="n">
        <v>30530</v>
      </c>
      <c r="AJ5755" s="31" t="n">
        <v>29.64</v>
      </c>
      <c r="AK5755" s="47" t="n">
        <v>30518</v>
      </c>
      <c r="AL5755" s="31" t="n">
        <v>122.94</v>
      </c>
      <c r="AM5755" s="47" t="n">
        <v>30521</v>
      </c>
      <c r="AN5755" s="31" t="n">
        <v>88.94</v>
      </c>
      <c r="AO5755" s="47" t="n">
        <v>30545</v>
      </c>
      <c r="AP5755" s="31" t="n">
        <v>4750</v>
      </c>
    </row>
    <row r="5756" customFormat="false" ht="15" hidden="false" customHeight="false" outlineLevel="0" collapsed="false">
      <c r="A5756" s="41" t="n">
        <v>40697</v>
      </c>
      <c r="B5756" s="68" t="s">
        <v>627</v>
      </c>
      <c r="C5756" s="68" t="s">
        <v>1206</v>
      </c>
      <c r="D5756" s="69" t="n">
        <v>28257</v>
      </c>
      <c r="E5756" s="69"/>
      <c r="F5756" s="3" t="s">
        <v>1162</v>
      </c>
      <c r="G5756" s="3" t="s">
        <v>2026</v>
      </c>
      <c r="H5756" s="3" t="s">
        <v>1162</v>
      </c>
      <c r="I5756" s="29" t="n">
        <v>244.3</v>
      </c>
      <c r="K5756" s="30" t="s">
        <v>1303</v>
      </c>
      <c r="M5756" s="31" t="n">
        <f aca="false">SUM(P5756,R5756,T5756,V5756,X5756,Z5756,AB5756,AD5756,AF5756,AH5756,AJ5756,AL5756,AN5756,AP5756,AR5756,AT5756,AV5756,AX5756,AZ5756,BB5756)</f>
        <v>37603.15</v>
      </c>
      <c r="O5756" s="0" t="n">
        <v>30514</v>
      </c>
      <c r="P5756" s="31" t="n">
        <v>55.98</v>
      </c>
      <c r="Q5756" s="0" t="n">
        <v>30513</v>
      </c>
      <c r="R5756" s="31" t="n">
        <v>29.64</v>
      </c>
      <c r="S5756" s="47" t="n">
        <v>30512</v>
      </c>
      <c r="T5756" s="31" t="n">
        <v>29064</v>
      </c>
      <c r="U5756" s="47" t="n">
        <v>30527</v>
      </c>
      <c r="V5756" s="31" t="n">
        <v>29.64</v>
      </c>
      <c r="W5756" s="47" t="n">
        <v>30526</v>
      </c>
      <c r="X5756" s="31" t="n">
        <v>59.3</v>
      </c>
      <c r="Y5756" s="47" t="n">
        <v>30427</v>
      </c>
      <c r="Z5756" s="31" t="n">
        <v>118</v>
      </c>
      <c r="AA5756" s="47" t="n">
        <v>30474</v>
      </c>
      <c r="AB5756" s="31" t="n">
        <v>462.7</v>
      </c>
      <c r="AC5756" s="47" t="n">
        <v>30537</v>
      </c>
      <c r="AD5756" s="31" t="n">
        <v>7522.5</v>
      </c>
      <c r="AE5756" s="47" t="n">
        <v>30175</v>
      </c>
      <c r="AF5756" s="31" t="n">
        <v>108.75</v>
      </c>
      <c r="AG5756" s="47" t="n">
        <v>30477</v>
      </c>
      <c r="AH5756" s="31" t="n">
        <v>152.64</v>
      </c>
    </row>
    <row r="5757" customFormat="false" ht="15" hidden="false" customHeight="false" outlineLevel="0" collapsed="false">
      <c r="A5757" s="41" t="n">
        <v>40697</v>
      </c>
      <c r="B5757" s="68" t="s">
        <v>2027</v>
      </c>
      <c r="C5757" s="68" t="s">
        <v>925</v>
      </c>
      <c r="D5757" s="69" t="n">
        <v>28258</v>
      </c>
      <c r="E5757" s="69"/>
      <c r="F5757" s="42" t="n">
        <v>0.805555555555556</v>
      </c>
      <c r="G5757" s="3" t="s">
        <v>2028</v>
      </c>
      <c r="H5757" s="3" t="s">
        <v>1581</v>
      </c>
      <c r="I5757" s="29" t="n">
        <v>332.9</v>
      </c>
      <c r="K5757" s="30" t="s">
        <v>1231</v>
      </c>
      <c r="M5757" s="31" t="n">
        <f aca="false">SUM(P5757,R5757,T5757,V5757,X5757,Z5757,AB5757,AD5757,AF5757,AH5757,AJ5757,AL5757,AN5757,AP5757,AR5757,AT5757,AV5757,AX5757,AZ5757,BB5757)</f>
        <v>0</v>
      </c>
    </row>
    <row r="5758" customFormat="false" ht="15" hidden="false" customHeight="false" outlineLevel="0" collapsed="false">
      <c r="A5758" s="41" t="n">
        <v>40697</v>
      </c>
      <c r="B5758" s="68" t="s">
        <v>1173</v>
      </c>
      <c r="C5758" s="68" t="s">
        <v>1049</v>
      </c>
      <c r="D5758" s="69" t="n">
        <v>28259</v>
      </c>
      <c r="E5758" s="69"/>
      <c r="F5758" s="42" t="n">
        <v>0.75</v>
      </c>
      <c r="H5758" s="42" t="n">
        <v>0.458333333333333</v>
      </c>
      <c r="I5758" s="29" t="n">
        <v>198</v>
      </c>
      <c r="K5758" s="30" t="s">
        <v>1212</v>
      </c>
      <c r="M5758" s="31" t="n">
        <f aca="false">SUM(P5758,R5758,T5758,V5758,X5758,Z5758,AB5758,AD5758,AF5758,AH5758,AJ5758,AL5758,AN5758,AP5758,AR5758,AT5758,AV5758,AX5758,AZ5758,BB5758)</f>
        <v>0</v>
      </c>
    </row>
    <row r="5759" customFormat="false" ht="15" hidden="false" customHeight="false" outlineLevel="0" collapsed="false">
      <c r="A5759" s="41" t="n">
        <v>40697</v>
      </c>
      <c r="B5759" s="68" t="s">
        <v>1193</v>
      </c>
      <c r="C5759" s="68" t="s">
        <v>979</v>
      </c>
      <c r="D5759" s="69" t="n">
        <v>28260</v>
      </c>
      <c r="E5759" s="69"/>
      <c r="F5759" s="42" t="n">
        <v>0.666666666666667</v>
      </c>
      <c r="H5759" s="42" t="n">
        <v>0.3125</v>
      </c>
      <c r="I5759" s="29" t="n">
        <v>137</v>
      </c>
      <c r="K5759" s="30" t="s">
        <v>1216</v>
      </c>
      <c r="M5759" s="31" t="n">
        <f aca="false">SUM(P5759,R5759,T5759,V5759,X5759,Z5759,AB5759,AD5759,AF5759,AH5759,AJ5759,AL5759,AN5759,AP5759,AR5759,AT5759,AV5759,AX5759,AZ5759,BB5759)</f>
        <v>0</v>
      </c>
    </row>
    <row r="5760" customFormat="false" ht="15" hidden="false" customHeight="false" outlineLevel="0" collapsed="false">
      <c r="A5760" s="41" t="n">
        <v>40697</v>
      </c>
      <c r="B5760" s="68" t="s">
        <v>1195</v>
      </c>
      <c r="C5760" s="68" t="s">
        <v>842</v>
      </c>
      <c r="D5760" s="69" t="n">
        <v>28261</v>
      </c>
      <c r="E5760" s="69"/>
      <c r="F5760" s="42" t="n">
        <v>0.604166666666667</v>
      </c>
      <c r="H5760" s="42" t="n">
        <v>0.229166666666667</v>
      </c>
      <c r="I5760" s="29" t="n">
        <v>104</v>
      </c>
      <c r="K5760" s="30" t="s">
        <v>1217</v>
      </c>
      <c r="M5760" s="31" t="n">
        <f aca="false">SUM(P5760,R5760,T5760,V5760,X5760,Z5760,AB5760,AD5760,AF5760,AH5760,AJ5760,AL5760,AN5760,AP5760,AR5760,AT5760,AV5760,AX5760,AZ5760,BB5760)</f>
        <v>0</v>
      </c>
    </row>
    <row r="5761" customFormat="false" ht="15" hidden="false" customHeight="false" outlineLevel="0" collapsed="false">
      <c r="A5761" s="41" t="n">
        <v>40697</v>
      </c>
      <c r="B5761" s="68" t="s">
        <v>96</v>
      </c>
      <c r="C5761" s="68" t="s">
        <v>892</v>
      </c>
      <c r="D5761" s="69" t="n">
        <v>28262</v>
      </c>
      <c r="E5761" s="69"/>
      <c r="F5761" s="42" t="n">
        <v>0.600694444444444</v>
      </c>
      <c r="H5761" s="42" t="n">
        <v>0.246527777777778</v>
      </c>
      <c r="I5761" s="29" t="n">
        <v>100.6</v>
      </c>
      <c r="K5761" s="30" t="s">
        <v>1237</v>
      </c>
      <c r="M5761" s="31" t="n">
        <f aca="false">SUM(P5761,R5761,T5761,V5761,X5761,Z5761,AB5761,AD5761,AF5761,AH5761,AJ5761,AL5761,AN5761,AP5761,AR5761,AT5761,AV5761,AX5761,AZ5761,BB5761)</f>
        <v>0</v>
      </c>
    </row>
    <row r="5762" customFormat="false" ht="15" hidden="false" customHeight="false" outlineLevel="0" collapsed="false">
      <c r="A5762" s="41" t="n">
        <v>40697</v>
      </c>
      <c r="B5762" s="68" t="s">
        <v>1665</v>
      </c>
      <c r="C5762" s="68" t="s">
        <v>836</v>
      </c>
      <c r="D5762" s="69" t="n">
        <v>28263</v>
      </c>
      <c r="E5762" s="69"/>
      <c r="F5762" s="42" t="n">
        <v>0.791666666666667</v>
      </c>
      <c r="H5762" s="42" t="n">
        <v>0.416666666666667</v>
      </c>
      <c r="I5762" s="29" t="n">
        <v>190.4</v>
      </c>
      <c r="K5762" s="30" t="s">
        <v>1714</v>
      </c>
      <c r="M5762" s="31" t="n">
        <f aca="false">SUM(P5762,R5762,T5762,V5762,X5762,Z5762,AB5762,AD5762,AF5762,AH5762,AJ5762,AL5762,AN5762,AP5762,AR5762,AT5762,AV5762,AX5762,AZ5762,BB5762)</f>
        <v>24528</v>
      </c>
      <c r="O5762" s="0" t="n">
        <v>1164</v>
      </c>
      <c r="P5762" s="31" t="n">
        <v>918</v>
      </c>
      <c r="Q5762" s="0" t="n">
        <v>1140</v>
      </c>
      <c r="R5762" s="31" t="n">
        <v>4320</v>
      </c>
      <c r="S5762" s="47" t="n">
        <v>1159</v>
      </c>
      <c r="T5762" s="31" t="n">
        <v>1782</v>
      </c>
      <c r="U5762" s="47" t="n">
        <v>1143</v>
      </c>
      <c r="V5762" s="31" t="n">
        <v>3294</v>
      </c>
      <c r="W5762" s="47" t="n">
        <v>1148</v>
      </c>
      <c r="X5762" s="31" t="n">
        <v>3846</v>
      </c>
      <c r="Y5762" s="47" t="n">
        <v>1158</v>
      </c>
      <c r="Z5762" s="31" t="n">
        <v>1782</v>
      </c>
      <c r="AA5762" s="47" t="n">
        <v>1145</v>
      </c>
      <c r="AB5762" s="31" t="n">
        <v>2646</v>
      </c>
      <c r="AC5762" s="47" t="n">
        <v>1141</v>
      </c>
      <c r="AD5762" s="31" t="n">
        <v>3294</v>
      </c>
      <c r="AE5762" s="47" t="n">
        <v>1150</v>
      </c>
      <c r="AF5762" s="31" t="n">
        <v>2646</v>
      </c>
    </row>
    <row r="5763" customFormat="false" ht="15" hidden="false" customHeight="false" outlineLevel="0" collapsed="false">
      <c r="A5763" s="41" t="n">
        <v>40697</v>
      </c>
      <c r="B5763" s="68" t="s">
        <v>1199</v>
      </c>
      <c r="C5763" s="68" t="s">
        <v>836</v>
      </c>
      <c r="D5763" s="69" t="n">
        <v>28264</v>
      </c>
      <c r="E5763" s="69"/>
      <c r="F5763" s="42" t="n">
        <v>0.868055555555556</v>
      </c>
      <c r="H5763" s="42" t="n">
        <v>0.5</v>
      </c>
      <c r="I5763" s="29" t="n">
        <v>307.85</v>
      </c>
      <c r="K5763" s="30" t="s">
        <v>1253</v>
      </c>
      <c r="M5763" s="31" t="n">
        <f aca="false">SUM(P5763,R5763,T5763,V5763,X5763,Z5763,AB5763,AD5763,AF5763,AH5763,AJ5763,AL5763,AN5763,AP5763,AR5763,AT5763,AV5763,AX5763,AZ5763,BB5763)</f>
        <v>19980</v>
      </c>
      <c r="O5763" s="0" t="n">
        <v>1154</v>
      </c>
      <c r="P5763" s="31" t="n">
        <v>2268</v>
      </c>
      <c r="Q5763" s="0" t="n">
        <v>1147</v>
      </c>
      <c r="R5763" s="31" t="n">
        <v>2646</v>
      </c>
      <c r="S5763" s="47" t="n">
        <v>1160</v>
      </c>
      <c r="T5763" s="31" t="n">
        <v>918</v>
      </c>
      <c r="U5763" s="47" t="n">
        <v>1156</v>
      </c>
      <c r="V5763" s="31" t="n">
        <v>1782</v>
      </c>
      <c r="W5763" s="47" t="n">
        <v>1153</v>
      </c>
      <c r="X5763" s="31" t="n">
        <v>2268</v>
      </c>
      <c r="Y5763" s="47" t="n">
        <v>1163</v>
      </c>
      <c r="Z5763" s="31" t="n">
        <v>918</v>
      </c>
      <c r="AA5763" s="47" t="n">
        <v>1152</v>
      </c>
      <c r="AB5763" s="31" t="n">
        <v>2268</v>
      </c>
      <c r="AC5763" s="47" t="n">
        <v>1161</v>
      </c>
      <c r="AD5763" s="31" t="n">
        <v>918</v>
      </c>
      <c r="AE5763" s="47" t="n">
        <v>1166</v>
      </c>
      <c r="AF5763" s="31" t="n">
        <v>918</v>
      </c>
      <c r="AG5763" s="47" t="n">
        <v>1157</v>
      </c>
      <c r="AH5763" s="31" t="n">
        <v>1782</v>
      </c>
      <c r="AI5763" s="47" t="n">
        <v>1144</v>
      </c>
      <c r="AJ5763" s="31" t="n">
        <v>3294</v>
      </c>
    </row>
    <row r="5764" customFormat="false" ht="15" hidden="false" customHeight="false" outlineLevel="0" collapsed="false">
      <c r="A5764" s="41" t="n">
        <v>40697</v>
      </c>
      <c r="B5764" s="68" t="s">
        <v>1197</v>
      </c>
      <c r="C5764" s="68" t="s">
        <v>869</v>
      </c>
      <c r="D5764" s="69" t="n">
        <v>28265</v>
      </c>
      <c r="E5764" s="69"/>
      <c r="F5764" s="42" t="n">
        <v>0.4375</v>
      </c>
      <c r="H5764" s="42" t="n">
        <v>0.166666666666667</v>
      </c>
      <c r="I5764" s="29" t="n">
        <v>72</v>
      </c>
      <c r="K5764" s="30" t="s">
        <v>1259</v>
      </c>
      <c r="M5764" s="31" t="n">
        <f aca="false">SUM(P5764,R5764,T5764,V5764,X5764,Z5764,AB5764,AD5764,AF5764,AH5764,AJ5764,AL5764,AN5764,AP5764,AR5764,AT5764,AV5764,AX5764,AZ5764,BB5764)</f>
        <v>0</v>
      </c>
    </row>
    <row r="5765" customFormat="false" ht="15" hidden="false" customHeight="false" outlineLevel="0" collapsed="false">
      <c r="A5765" s="55" t="n">
        <v>40697</v>
      </c>
      <c r="B5765" s="152" t="s">
        <v>20</v>
      </c>
      <c r="C5765" s="152" t="s">
        <v>490</v>
      </c>
      <c r="D5765" s="69" t="n">
        <v>28266</v>
      </c>
      <c r="E5765" s="72"/>
      <c r="F5765" s="44" t="n">
        <v>0.694444444444445</v>
      </c>
      <c r="G5765" s="30"/>
      <c r="H5765" s="44" t="n">
        <v>0.416666666666667</v>
      </c>
      <c r="I5765" s="29" t="n">
        <v>190</v>
      </c>
      <c r="K5765" s="30" t="s">
        <v>1375</v>
      </c>
      <c r="M5765" s="31" t="n">
        <f aca="false">SUM(P5765,R5765,T5765,V5765,X5765,Z5765,AB5765,AD5765,AF5765,AH5765,AJ5765,AL5765,AN5765,AP5765,AR5765,AT5765,AV5765,AX5765,AZ5765,BB5765)</f>
        <v>0</v>
      </c>
    </row>
    <row r="5766" customFormat="false" ht="15" hidden="false" customHeight="false" outlineLevel="0" collapsed="false">
      <c r="A5766" s="41" t="n">
        <v>40697</v>
      </c>
      <c r="B5766" s="68" t="s">
        <v>1169</v>
      </c>
      <c r="C5766" s="68" t="s">
        <v>892</v>
      </c>
      <c r="D5766" s="69" t="n">
        <v>28267</v>
      </c>
      <c r="E5766" s="69"/>
      <c r="F5766" s="42" t="n">
        <v>0.600694444444444</v>
      </c>
      <c r="H5766" s="42" t="n">
        <v>0.229166666666667</v>
      </c>
      <c r="I5766" s="29" t="n">
        <v>96.3</v>
      </c>
      <c r="K5766" s="30" t="s">
        <v>2029</v>
      </c>
      <c r="M5766" s="31" t="n">
        <f aca="false">SUM(P5766,R5766,T5766,V5766,X5766,Z5766,AB5766,AD5766,AF5766,AH5766,AJ5766,AL5766,AN5766,AP5766,AR5766,AT5766,AV5766,AX5766,AZ5766,BB5766)</f>
        <v>0</v>
      </c>
    </row>
    <row r="5767" customFormat="false" ht="15" hidden="false" customHeight="false" outlineLevel="0" collapsed="false">
      <c r="A5767" s="41" t="n">
        <v>40697</v>
      </c>
      <c r="B5767" s="68" t="s">
        <v>1176</v>
      </c>
      <c r="C5767" s="68" t="s">
        <v>892</v>
      </c>
      <c r="D5767" s="69" t="n">
        <v>28268</v>
      </c>
      <c r="E5767" s="69"/>
      <c r="F5767" s="42" t="n">
        <v>0.677083333333333</v>
      </c>
      <c r="H5767" s="42" t="n">
        <v>0.291666666666667</v>
      </c>
      <c r="I5767" s="29" t="n">
        <v>119</v>
      </c>
      <c r="K5767" s="30" t="s">
        <v>1222</v>
      </c>
      <c r="M5767" s="31" t="n">
        <f aca="false">SUM(P5767,R5767,T5767,V5767,X5767,Z5767,AB5767,AD5767,AF5767,AH5767,AJ5767,AL5767,AN5767,AP5767,AR5767,AT5767,AV5767,AX5767,AZ5767,BB5767)</f>
        <v>0</v>
      </c>
    </row>
    <row r="5768" customFormat="false" ht="15" hidden="false" customHeight="false" outlineLevel="0" collapsed="false">
      <c r="A5768" s="41" t="n">
        <v>40697</v>
      </c>
      <c r="B5768" s="68" t="s">
        <v>1745</v>
      </c>
      <c r="C5768" s="68" t="s">
        <v>1807</v>
      </c>
      <c r="D5768" s="69" t="n">
        <v>28269</v>
      </c>
      <c r="E5768" s="69"/>
      <c r="F5768" s="42" t="n">
        <v>0.649305555555556</v>
      </c>
      <c r="H5768" s="42" t="n">
        <v>0.229166666666667</v>
      </c>
      <c r="I5768" s="29" t="n">
        <v>104</v>
      </c>
      <c r="K5768" s="30" t="s">
        <v>1766</v>
      </c>
      <c r="M5768" s="31" t="n">
        <f aca="false">SUM(P5768,R5768,T5768,V5768,X5768,Z5768,AB5768,AD5768,AF5768,AH5768,AJ5768,AL5768,AN5768,AP5768,AR5768,AT5768,AV5768,AX5768,AZ5768,BB5768)</f>
        <v>0</v>
      </c>
    </row>
    <row r="5769" customFormat="false" ht="15" hidden="false" customHeight="false" outlineLevel="0" collapsed="false">
      <c r="A5769" s="41" t="n">
        <v>40697</v>
      </c>
      <c r="B5769" s="68" t="s">
        <v>1832</v>
      </c>
      <c r="C5769" s="68" t="s">
        <v>1805</v>
      </c>
      <c r="D5769" s="69" t="n">
        <v>28270</v>
      </c>
      <c r="E5769" s="69"/>
      <c r="F5769" s="42" t="n">
        <v>0.604166666666667</v>
      </c>
      <c r="H5769" s="42" t="n">
        <v>0.25</v>
      </c>
      <c r="I5769" s="29" t="n">
        <v>113</v>
      </c>
      <c r="K5769" s="30" t="s">
        <v>1833</v>
      </c>
      <c r="M5769" s="31" t="n">
        <f aca="false">SUM(P5769,R5769,T5769,V5769,X5769,Z5769,AB5769,AD5769,AF5769,AH5769,AJ5769,AL5769,AN5769,AP5769,AR5769,AT5769,AV5769,AX5769,AZ5769,BB5769)</f>
        <v>0</v>
      </c>
    </row>
    <row r="5770" customFormat="false" ht="15" hidden="false" customHeight="false" outlineLevel="0" collapsed="false">
      <c r="A5770" s="55" t="n">
        <v>40697</v>
      </c>
      <c r="B5770" s="152" t="s">
        <v>1197</v>
      </c>
      <c r="C5770" s="152" t="s">
        <v>925</v>
      </c>
      <c r="D5770" s="69" t="n">
        <v>28271</v>
      </c>
      <c r="E5770" s="72"/>
      <c r="F5770" s="44" t="n">
        <v>0.770833333333334</v>
      </c>
      <c r="G5770" s="30"/>
      <c r="H5770" s="44" t="n">
        <v>0.291666666666667</v>
      </c>
      <c r="I5770" s="29" t="n">
        <v>168.8</v>
      </c>
      <c r="K5770" s="30" t="s">
        <v>1259</v>
      </c>
      <c r="M5770" s="31" t="n">
        <f aca="false">SUM(P5770,R5770,T5770,V5770,X5770,Z5770,AB5770,AD5770,AF5770,AH5770,AJ5770,AL5770,AN5770,AP5770,AR5770,AT5770,AV5770,AX5770,AZ5770,BB5770)</f>
        <v>0</v>
      </c>
    </row>
    <row r="5771" customFormat="false" ht="15" hidden="false" customHeight="false" outlineLevel="0" collapsed="false">
      <c r="A5771" s="41" t="n">
        <v>40697</v>
      </c>
      <c r="B5771" s="68" t="s">
        <v>1205</v>
      </c>
      <c r="C5771" s="68" t="s">
        <v>1479</v>
      </c>
      <c r="D5771" s="69" t="n">
        <v>28272</v>
      </c>
      <c r="E5771" s="69"/>
      <c r="F5771" s="3" t="n">
        <v>92887</v>
      </c>
      <c r="G5771" s="3" t="s">
        <v>2030</v>
      </c>
      <c r="H5771" s="3" t="n">
        <v>212</v>
      </c>
      <c r="I5771" s="29" t="n">
        <v>346.85</v>
      </c>
      <c r="K5771" s="30" t="s">
        <v>1249</v>
      </c>
      <c r="M5771" s="31" t="n">
        <f aca="false">SUM(P5771,R5771,T5771,V5771,X5771,Z5771,AB5771,AD5771,AF5771,AH5771,AJ5771,AL5771,AN5771,AP5771,AR5771,AT5771,AV5771,AX5771,AZ5771,BB5771)</f>
        <v>6900</v>
      </c>
      <c r="O5771" s="0" t="n">
        <v>132</v>
      </c>
      <c r="P5771" s="31" t="n">
        <v>6900</v>
      </c>
    </row>
    <row r="5772" customFormat="false" ht="15" hidden="false" customHeight="false" outlineLevel="0" collapsed="false">
      <c r="A5772" s="117" t="n">
        <v>40697</v>
      </c>
      <c r="B5772" s="68" t="s">
        <v>1176</v>
      </c>
      <c r="C5772" s="68" t="s">
        <v>1215</v>
      </c>
      <c r="D5772" s="69" t="n">
        <v>28273</v>
      </c>
      <c r="E5772" s="69"/>
      <c r="F5772" s="70" t="n">
        <v>0.75</v>
      </c>
      <c r="G5772" s="69"/>
      <c r="H5772" s="42" t="n">
        <v>0.166666666666667</v>
      </c>
      <c r="I5772" s="29" t="n">
        <v>77</v>
      </c>
      <c r="K5772" s="30" t="s">
        <v>1222</v>
      </c>
      <c r="M5772" s="31" t="n">
        <f aca="false">SUM(P5772,R5772,T5772,V5772,X5772,Z5772,AB5772,AD5772,AF5772,AH5772,AJ5772,AL5772,AN5772,AP5772,AR5772,AT5772,AV5772,AX5772,AZ5772,BB5772)</f>
        <v>1600</v>
      </c>
      <c r="O5772" s="0" t="n">
        <v>23247</v>
      </c>
      <c r="P5772" s="31" t="n">
        <v>1600</v>
      </c>
    </row>
    <row r="5773" customFormat="false" ht="15" hidden="false" customHeight="false" outlineLevel="0" collapsed="false">
      <c r="A5773" s="41"/>
      <c r="B5773" s="68"/>
      <c r="C5773" s="68"/>
      <c r="D5773" s="69"/>
      <c r="E5773" s="69"/>
    </row>
    <row r="5774" customFormat="false" ht="15" hidden="false" customHeight="false" outlineLevel="0" collapsed="false">
      <c r="A5774" s="132"/>
      <c r="B5774" s="133"/>
      <c r="C5774" s="133"/>
      <c r="D5774" s="134"/>
      <c r="E5774" s="134"/>
      <c r="F5774" s="134"/>
      <c r="G5774" s="134"/>
      <c r="H5774" s="134"/>
      <c r="I5774" s="136"/>
      <c r="J5774" s="136"/>
      <c r="K5774" s="134"/>
    </row>
    <row r="5775" customFormat="false" ht="18.75" hidden="false" customHeight="false" outlineLevel="0" collapsed="false">
      <c r="A5775" s="132"/>
      <c r="B5775" s="133"/>
      <c r="C5775" s="133"/>
      <c r="D5775" s="134"/>
      <c r="E5775" s="134"/>
      <c r="F5775" s="134"/>
      <c r="G5775" s="76" t="s">
        <v>1301</v>
      </c>
      <c r="H5775" s="134"/>
      <c r="I5775" s="136"/>
      <c r="J5775" s="136"/>
      <c r="K5775" s="134"/>
    </row>
    <row r="5776" customFormat="false" ht="15" hidden="false" customHeight="false" outlineLevel="0" collapsed="false">
      <c r="A5776" s="41" t="n">
        <v>40700</v>
      </c>
      <c r="B5776" s="68" t="s">
        <v>679</v>
      </c>
      <c r="C5776" s="68" t="s">
        <v>1161</v>
      </c>
      <c r="D5776" s="69" t="n">
        <v>28274</v>
      </c>
      <c r="E5776" s="69"/>
      <c r="F5776" s="3" t="s">
        <v>1162</v>
      </c>
      <c r="H5776" s="3" t="s">
        <v>1162</v>
      </c>
      <c r="I5776" s="29" t="n">
        <v>202</v>
      </c>
      <c r="K5776" s="30" t="s">
        <v>1223</v>
      </c>
      <c r="M5776" s="31" t="n">
        <f aca="false">SUM(P5776,R5776,T5776,V5776,X5776,Z5776,AB5776,AD5776,AF5776,AH5776,AJ5776,AL5776,AN5776,AP5776,AR5776,AT5776,AV5776,AX5776,AZ5776,BB5776)</f>
        <v>23593.08</v>
      </c>
      <c r="O5776" s="0" t="n">
        <v>30579</v>
      </c>
      <c r="P5776" s="31" t="n">
        <v>11292.06</v>
      </c>
      <c r="Q5776" s="0" t="n">
        <v>30893</v>
      </c>
      <c r="R5776" s="31" t="n">
        <v>96.3</v>
      </c>
      <c r="S5776" s="47" t="n">
        <v>30888</v>
      </c>
      <c r="T5776" s="31" t="n">
        <v>1013.92</v>
      </c>
      <c r="U5776" s="47" t="n">
        <v>30891</v>
      </c>
      <c r="V5776" s="31" t="n">
        <v>974.58</v>
      </c>
      <c r="W5776" s="47" t="n">
        <v>30890</v>
      </c>
      <c r="X5776" s="31" t="n">
        <v>1042.6</v>
      </c>
      <c r="Y5776" s="47" t="n">
        <v>30889</v>
      </c>
      <c r="Z5776" s="31" t="n">
        <v>680.34</v>
      </c>
      <c r="AA5776" s="47" t="n">
        <v>30919</v>
      </c>
      <c r="AB5776" s="31" t="n">
        <v>243</v>
      </c>
      <c r="AC5776" s="47" t="n">
        <v>30899</v>
      </c>
      <c r="AD5776" s="31" t="n">
        <v>6120</v>
      </c>
      <c r="AE5776" s="47" t="n">
        <v>30909</v>
      </c>
      <c r="AF5776" s="31" t="n">
        <v>1350</v>
      </c>
      <c r="AG5776" s="47" t="n">
        <v>30572</v>
      </c>
      <c r="AH5776" s="31" t="n">
        <v>118.3</v>
      </c>
      <c r="AI5776" s="47" t="n">
        <v>30573</v>
      </c>
      <c r="AJ5776" s="31" t="n">
        <v>661.98</v>
      </c>
    </row>
    <row r="5777" customFormat="false" ht="15" hidden="false" customHeight="false" outlineLevel="0" collapsed="false">
      <c r="A5777" s="55" t="n">
        <v>40700</v>
      </c>
      <c r="B5777" s="152" t="s">
        <v>383</v>
      </c>
      <c r="C5777" s="152" t="s">
        <v>1161</v>
      </c>
      <c r="D5777" s="69" t="n">
        <v>28275</v>
      </c>
      <c r="E5777" s="72"/>
      <c r="F5777" s="30" t="s">
        <v>1162</v>
      </c>
      <c r="G5777" s="30"/>
      <c r="H5777" s="30" t="s">
        <v>1162</v>
      </c>
      <c r="I5777" s="29" t="n">
        <v>202</v>
      </c>
      <c r="K5777" s="30" t="s">
        <v>1232</v>
      </c>
      <c r="M5777" s="31" t="n">
        <f aca="false">SUM(P5777,R5777,T5777,V5777,X5777,Z5777,AB5777,AD5777,AF5777,AH5777,AJ5777,AL5777,AN5777,AP5777,AR5777,AT5777,AV5777,AX5777,AZ5777,BB5777)</f>
        <v>15051.25</v>
      </c>
      <c r="O5777" s="0" t="n">
        <v>30894</v>
      </c>
      <c r="P5777" s="31" t="n">
        <v>2103.23</v>
      </c>
      <c r="Q5777" s="0" t="n">
        <v>30896</v>
      </c>
      <c r="R5777" s="31" t="n">
        <v>2290.44</v>
      </c>
      <c r="S5777" s="47" t="n">
        <v>30886</v>
      </c>
      <c r="T5777" s="31" t="n">
        <v>201.02</v>
      </c>
      <c r="U5777" s="47" t="n">
        <v>30885</v>
      </c>
      <c r="V5777" s="31" t="n">
        <v>376.2</v>
      </c>
      <c r="W5777" s="47" t="n">
        <v>30884</v>
      </c>
      <c r="X5777" s="31" t="n">
        <v>672.68</v>
      </c>
      <c r="Y5777" s="47" t="n">
        <v>30883</v>
      </c>
      <c r="Z5777" s="31" t="n">
        <v>317.95</v>
      </c>
      <c r="AA5777" s="47" t="n">
        <v>30924</v>
      </c>
      <c r="AB5777" s="31" t="n">
        <v>168</v>
      </c>
      <c r="AC5777" s="47" t="n">
        <v>30291</v>
      </c>
      <c r="AD5777" s="31" t="n">
        <v>2544.01</v>
      </c>
      <c r="AE5777" s="47" t="n">
        <v>30920</v>
      </c>
      <c r="AF5777" s="31" t="n">
        <v>2058.01</v>
      </c>
      <c r="AG5777" s="47" t="n">
        <v>30922</v>
      </c>
      <c r="AH5777" s="31" t="n">
        <v>972</v>
      </c>
      <c r="AI5777" s="47" t="n">
        <v>30555</v>
      </c>
      <c r="AJ5777" s="31" t="n">
        <v>3347.71</v>
      </c>
    </row>
    <row r="5778" customFormat="false" ht="15" hidden="false" customHeight="false" outlineLevel="0" collapsed="false">
      <c r="A5778" s="41" t="n">
        <v>40700</v>
      </c>
      <c r="B5778" s="68" t="s">
        <v>1165</v>
      </c>
      <c r="C5778" s="68" t="s">
        <v>1161</v>
      </c>
      <c r="D5778" s="69" t="n">
        <v>28276</v>
      </c>
      <c r="E5778" s="69"/>
      <c r="F5778" s="3" t="s">
        <v>1162</v>
      </c>
      <c r="H5778" s="3" t="s">
        <v>1162</v>
      </c>
      <c r="I5778" s="29" t="n">
        <v>207.8</v>
      </c>
      <c r="K5778" s="30" t="s">
        <v>1233</v>
      </c>
      <c r="M5778" s="31" t="n">
        <f aca="false">SUM(P5778,R5778,T5778,V5778,X5778,Z5778,AB5778,AD5778,AF5778,AH5778,AJ5778,AL5778,AN5778,AP5778,AR5778,AT5778,AV5778,AX5778,AZ5778,BB5778)</f>
        <v>20262.66</v>
      </c>
      <c r="O5778" s="0" t="n">
        <v>30225</v>
      </c>
      <c r="P5778" s="31" t="n">
        <v>150</v>
      </c>
      <c r="Q5778" s="0" t="n">
        <v>30902</v>
      </c>
      <c r="R5778" s="31" t="n">
        <v>6022.5</v>
      </c>
      <c r="S5778" s="47" t="n">
        <v>30906</v>
      </c>
      <c r="T5778" s="31" t="n">
        <v>6000</v>
      </c>
      <c r="U5778" s="47" t="n">
        <v>30897</v>
      </c>
      <c r="V5778" s="31" t="n">
        <v>538.02</v>
      </c>
      <c r="W5778" s="47" t="n">
        <v>30487</v>
      </c>
      <c r="X5778" s="31" t="n">
        <v>29.64</v>
      </c>
      <c r="Y5778" s="47" t="n">
        <v>30910</v>
      </c>
      <c r="Z5778" s="31" t="n">
        <v>7522.5</v>
      </c>
    </row>
    <row r="5779" customFormat="false" ht="15" hidden="false" customHeight="false" outlineLevel="0" collapsed="false">
      <c r="A5779" s="41" t="n">
        <v>40700</v>
      </c>
      <c r="B5779" s="68" t="s">
        <v>1189</v>
      </c>
      <c r="C5779" s="68" t="s">
        <v>925</v>
      </c>
      <c r="D5779" s="69" t="n">
        <v>28277</v>
      </c>
      <c r="E5779" s="69"/>
      <c r="F5779" s="42" t="n">
        <v>0.739583333333334</v>
      </c>
      <c r="G5779" s="3" t="s">
        <v>1229</v>
      </c>
      <c r="H5779" s="3" t="s">
        <v>1287</v>
      </c>
      <c r="I5779" s="29" t="n">
        <v>273.9</v>
      </c>
      <c r="K5779" s="30" t="s">
        <v>1231</v>
      </c>
      <c r="M5779" s="31" t="n">
        <f aca="false">SUM(P5779,R5779,T5779,V5779,X5779,Z5779,AB5779,AD5779,AF5779,AH5779,AJ5779,AL5779,AN5779,AP5779,AR5779,AT5779,AV5779,AX5779,AZ5779,BB5779)</f>
        <v>0</v>
      </c>
    </row>
    <row r="5780" customFormat="false" ht="15" hidden="false" customHeight="false" outlineLevel="0" collapsed="false">
      <c r="A5780" s="41" t="n">
        <v>40700</v>
      </c>
      <c r="B5780" s="68" t="s">
        <v>1173</v>
      </c>
      <c r="C5780" s="68" t="s">
        <v>1049</v>
      </c>
      <c r="D5780" s="69" t="n">
        <v>28278</v>
      </c>
      <c r="E5780" s="69"/>
      <c r="F5780" s="42" t="n">
        <v>0.729166666666667</v>
      </c>
      <c r="H5780" s="42" t="n">
        <v>0.395833333333333</v>
      </c>
      <c r="I5780" s="29" t="n">
        <v>171</v>
      </c>
      <c r="K5780" s="30" t="s">
        <v>2031</v>
      </c>
      <c r="M5780" s="31" t="n">
        <f aca="false">SUM(P5780,R5780,T5780,V5780,X5780,Z5780,AB5780,AD5780,AF5780,AH5780,AJ5780,AL5780,AN5780,AP5780,AR5780,AT5780,AV5780,AX5780,AZ5780,BB5780)</f>
        <v>0</v>
      </c>
    </row>
    <row r="5781" customFormat="false" ht="15" hidden="false" customHeight="false" outlineLevel="0" collapsed="false">
      <c r="A5781" s="41" t="n">
        <v>40700</v>
      </c>
      <c r="B5781" s="68" t="s">
        <v>1205</v>
      </c>
      <c r="C5781" s="68" t="s">
        <v>1161</v>
      </c>
      <c r="D5781" s="69" t="n">
        <v>28279</v>
      </c>
      <c r="E5781" s="69"/>
      <c r="F5781" s="3" t="s">
        <v>1162</v>
      </c>
      <c r="H5781" s="3" t="s">
        <v>1162</v>
      </c>
      <c r="I5781" s="29" t="n">
        <v>441</v>
      </c>
      <c r="K5781" s="30" t="s">
        <v>1249</v>
      </c>
      <c r="M5781" s="31" t="n">
        <f aca="false">SUM(P5781,R5781,T5781,V5781,X5781,Z5781,AB5781,AD5781,AF5781,AH5781,AJ5781,AL5781,AN5781,AP5781,AR5781,AT5781,AV5781,AX5781,AZ5781,BB5781)</f>
        <v>44378.26</v>
      </c>
      <c r="O5781" s="0" t="n">
        <v>30579</v>
      </c>
      <c r="P5781" s="31" t="n">
        <v>11292.06</v>
      </c>
      <c r="Q5781" s="47" t="n">
        <v>31092</v>
      </c>
      <c r="R5781" s="31" t="n">
        <v>3828.7</v>
      </c>
      <c r="S5781" s="47" t="n">
        <v>31142</v>
      </c>
      <c r="T5781" s="31" t="n">
        <v>26757.5</v>
      </c>
      <c r="U5781" s="47" t="n">
        <v>31145</v>
      </c>
      <c r="V5781" s="31" t="n">
        <v>2500</v>
      </c>
      <c r="W5781" s="47"/>
    </row>
    <row r="5782" customFormat="false" ht="15" hidden="false" customHeight="false" outlineLevel="0" collapsed="false">
      <c r="A5782" s="41" t="n">
        <v>40700</v>
      </c>
      <c r="B5782" s="68" t="s">
        <v>708</v>
      </c>
      <c r="C5782" s="68" t="s">
        <v>1384</v>
      </c>
      <c r="D5782" s="69" t="n">
        <v>28280</v>
      </c>
      <c r="E5782" s="69"/>
      <c r="F5782" s="42" t="n">
        <v>0.472222222222222</v>
      </c>
      <c r="G5782" s="3" t="s">
        <v>1241</v>
      </c>
      <c r="H5782" s="42" t="s">
        <v>1308</v>
      </c>
      <c r="I5782" s="29" t="n">
        <v>95</v>
      </c>
      <c r="K5782" s="30" t="s">
        <v>1989</v>
      </c>
      <c r="M5782" s="31" t="n">
        <f aca="false">SUM(P5782,R5782,T5782,V5782,X5782,Z5782,AB5782,AD5782,AF5782,AH5782,AJ5782,AL5782,AN5782,AP5782,AR5782,AT5782,AV5782,AX5782,AZ5782,BB5782)</f>
        <v>0</v>
      </c>
    </row>
    <row r="5783" customFormat="false" ht="15" hidden="false" customHeight="false" outlineLevel="0" collapsed="false">
      <c r="A5783" s="41" t="n">
        <v>40700</v>
      </c>
      <c r="B5783" s="68" t="s">
        <v>1193</v>
      </c>
      <c r="C5783" s="68" t="s">
        <v>700</v>
      </c>
      <c r="D5783" s="69" t="n">
        <v>28281</v>
      </c>
      <c r="E5783" s="69"/>
      <c r="F5783" s="42" t="n">
        <v>0.722222222222222</v>
      </c>
      <c r="G5783" s="3" t="s">
        <v>2032</v>
      </c>
      <c r="H5783" s="3" t="s">
        <v>1572</v>
      </c>
      <c r="I5783" s="29" t="n">
        <v>203</v>
      </c>
      <c r="K5783" s="30" t="s">
        <v>1216</v>
      </c>
      <c r="M5783" s="31" t="n">
        <f aca="false">SUM(P5783,R5783,T5783,V5783,X5783,Z5783,AB5783,AD5783,AF5783,AH5783,AJ5783,AL5783,AN5783,AP5783,AR5783,AT5783,AV5783,AX5783,AZ5783,BB5783)</f>
        <v>29225</v>
      </c>
      <c r="O5783" s="0" t="n">
        <v>1136</v>
      </c>
      <c r="P5783" s="31" t="n">
        <v>1450</v>
      </c>
      <c r="Q5783" s="0" t="n">
        <v>1137</v>
      </c>
      <c r="R5783" s="31" t="n">
        <v>2755</v>
      </c>
      <c r="S5783" s="47" t="n">
        <v>1138</v>
      </c>
      <c r="T5783" s="31" t="n">
        <v>2030</v>
      </c>
      <c r="U5783" s="47" t="n">
        <v>1135</v>
      </c>
      <c r="V5783" s="31" t="n">
        <v>3190</v>
      </c>
      <c r="W5783" s="47" t="n">
        <v>1139</v>
      </c>
      <c r="X5783" s="31" t="n">
        <v>2400</v>
      </c>
      <c r="Y5783" s="47" t="n">
        <v>140</v>
      </c>
      <c r="Z5783" s="31" t="n">
        <v>17400</v>
      </c>
    </row>
    <row r="5784" customFormat="false" ht="15" hidden="false" customHeight="false" outlineLevel="0" collapsed="false">
      <c r="A5784" s="55" t="n">
        <v>40700</v>
      </c>
      <c r="B5784" s="152" t="s">
        <v>1169</v>
      </c>
      <c r="C5784" s="152" t="s">
        <v>925</v>
      </c>
      <c r="D5784" s="69" t="n">
        <v>28282</v>
      </c>
      <c r="E5784" s="72"/>
      <c r="F5784" s="44" t="n">
        <v>0.71875</v>
      </c>
      <c r="G5784" s="30"/>
      <c r="H5784" s="44" t="n">
        <v>0.375</v>
      </c>
      <c r="I5784" s="29" t="n">
        <v>215.6</v>
      </c>
      <c r="K5784" s="30" t="s">
        <v>1214</v>
      </c>
      <c r="M5784" s="31" t="n">
        <f aca="false">SUM(P5784,R5784,T5784,V5784,X5784,Z5784,AB5784,AD5784,AF5784,AH5784,AJ5784,AL5784,AN5784,AP5784,AR5784,AT5784,AV5784,AX5784,AZ5784,BB5784)</f>
        <v>0</v>
      </c>
    </row>
    <row r="5785" customFormat="false" ht="15" hidden="false" customHeight="false" outlineLevel="0" collapsed="false">
      <c r="A5785" s="55" t="n">
        <v>40700</v>
      </c>
      <c r="B5785" s="152" t="s">
        <v>1176</v>
      </c>
      <c r="C5785" s="152" t="s">
        <v>925</v>
      </c>
      <c r="D5785" s="69" t="n">
        <v>28283</v>
      </c>
      <c r="E5785" s="72"/>
      <c r="F5785" s="44" t="n">
        <v>0.770833333333334</v>
      </c>
      <c r="G5785" s="30"/>
      <c r="H5785" s="44" t="n">
        <v>0.4375</v>
      </c>
      <c r="I5785" s="29" t="n">
        <v>250.7</v>
      </c>
      <c r="K5785" s="30" t="s">
        <v>1222</v>
      </c>
      <c r="M5785" s="31" t="n">
        <f aca="false">SUM(P5785,R5785,T5785,V5785,X5785,Z5785,AB5785,AD5785,AF5785,AH5785,AJ5785,AL5785,AN5785,AP5785,AR5785,AT5785,AV5785,AX5785,AZ5785,BB5785)</f>
        <v>0</v>
      </c>
    </row>
    <row r="5786" customFormat="false" ht="15" hidden="false" customHeight="false" outlineLevel="0" collapsed="false">
      <c r="A5786" s="41" t="n">
        <v>40700</v>
      </c>
      <c r="B5786" s="68" t="s">
        <v>1195</v>
      </c>
      <c r="C5786" s="68" t="s">
        <v>1807</v>
      </c>
      <c r="D5786" s="69" t="n">
        <v>28284</v>
      </c>
      <c r="E5786" s="69"/>
      <c r="F5786" s="42" t="n">
        <v>0.677083333333333</v>
      </c>
      <c r="G5786" s="3" t="s">
        <v>1170</v>
      </c>
      <c r="H5786" s="3" t="s">
        <v>2033</v>
      </c>
      <c r="I5786" s="29" t="n">
        <v>140</v>
      </c>
      <c r="K5786" s="30" t="s">
        <v>1217</v>
      </c>
      <c r="M5786" s="31" t="n">
        <f aca="false">SUM(P5786,R5786,T5786,V5786,X5786,Z5786,AB5786,AD5786,AF5786,AH5786,AJ5786,AL5786,AN5786,AP5786,AR5786,AT5786,AV5786,AX5786,AZ5786,BB5786)</f>
        <v>0</v>
      </c>
    </row>
    <row r="5787" customFormat="false" ht="15" hidden="false" customHeight="false" outlineLevel="0" collapsed="false">
      <c r="A5787" s="41" t="n">
        <v>40700</v>
      </c>
      <c r="B5787" s="68" t="s">
        <v>627</v>
      </c>
      <c r="C5787" s="68" t="s">
        <v>1077</v>
      </c>
      <c r="D5787" s="69" t="n">
        <v>28285</v>
      </c>
      <c r="E5787" s="69"/>
      <c r="F5787" s="42" t="n">
        <v>0.530555555555556</v>
      </c>
      <c r="H5787" s="42" t="n">
        <v>0.166666666666667</v>
      </c>
      <c r="I5787" s="29" t="n">
        <v>77</v>
      </c>
      <c r="K5787" s="30" t="s">
        <v>1303</v>
      </c>
      <c r="M5787" s="31" t="n">
        <f aca="false">SUM(P5787,R5787,T5787,V5787,X5787,Z5787,AB5787,AD5787,AF5787,AH5787,AJ5787,AL5787,AN5787,AP5787,AR5787,AT5787,AV5787,AX5787,AZ5787,BB5787)</f>
        <v>0</v>
      </c>
    </row>
    <row r="5788" customFormat="false" ht="15" hidden="false" customHeight="false" outlineLevel="0" collapsed="false">
      <c r="A5788" s="41" t="n">
        <v>40700</v>
      </c>
      <c r="B5788" s="68" t="s">
        <v>96</v>
      </c>
      <c r="C5788" s="68" t="s">
        <v>979</v>
      </c>
      <c r="D5788" s="69" t="n">
        <v>28286</v>
      </c>
      <c r="E5788" s="69"/>
      <c r="F5788" s="42" t="n">
        <v>0.666666666666667</v>
      </c>
      <c r="H5788" s="42" t="n">
        <v>0.208333333333333</v>
      </c>
      <c r="I5788" s="29" t="n">
        <v>93</v>
      </c>
      <c r="K5788" s="30" t="s">
        <v>1237</v>
      </c>
      <c r="M5788" s="31" t="n">
        <f aca="false">SUM(P5788,R5788,T5788,V5788,X5788,Z5788,AB5788,AD5788,AF5788,AH5788,AJ5788,AL5788,AN5788,AP5788,AR5788,AT5788,AV5788,AX5788,AZ5788,BB5788)</f>
        <v>0</v>
      </c>
    </row>
    <row r="5789" customFormat="false" ht="15" hidden="false" customHeight="false" outlineLevel="0" collapsed="false">
      <c r="A5789" s="41" t="n">
        <v>40700</v>
      </c>
      <c r="B5789" s="68" t="s">
        <v>1665</v>
      </c>
      <c r="C5789" s="68" t="s">
        <v>2034</v>
      </c>
      <c r="D5789" s="69" t="n">
        <v>28287</v>
      </c>
      <c r="E5789" s="69"/>
      <c r="F5789" s="42" t="n">
        <v>0.857638888888889</v>
      </c>
      <c r="H5789" s="42" t="n">
        <v>0.3125</v>
      </c>
      <c r="I5789" s="29" t="n">
        <v>153.5</v>
      </c>
      <c r="K5789" s="30" t="s">
        <v>1714</v>
      </c>
      <c r="M5789" s="31" t="n">
        <f aca="false">SUM(P5789,R5789,T5789,V5789,X5789,Z5789,AB5789,AD5789,AF5789,AH5789,AJ5789,AL5789,AN5789,AP5789,AR5789,AT5789,AV5789,AX5789,AZ5789,BB5789)</f>
        <v>0</v>
      </c>
    </row>
    <row r="5790" customFormat="false" ht="15" hidden="false" customHeight="false" outlineLevel="0" collapsed="false">
      <c r="A5790" s="41" t="n">
        <v>40700</v>
      </c>
      <c r="B5790" s="68" t="s">
        <v>1745</v>
      </c>
      <c r="C5790" s="68" t="s">
        <v>772</v>
      </c>
      <c r="D5790" s="69" t="n">
        <v>28288</v>
      </c>
      <c r="E5790" s="69"/>
      <c r="F5790" s="42" t="n">
        <v>0.822916666666667</v>
      </c>
      <c r="H5790" s="42" t="n">
        <v>0.291666666666667</v>
      </c>
      <c r="I5790" s="29" t="n">
        <v>140.45</v>
      </c>
      <c r="K5790" s="30" t="s">
        <v>1766</v>
      </c>
      <c r="M5790" s="31" t="n">
        <f aca="false">SUM(P5790,R5790,T5790,V5790,X5790,Z5790,AB5790,AD5790,AF5790,AH5790,AJ5790,AL5790,AN5790,AP5790,AR5790,AT5790,AV5790,AX5790,AZ5790,BB5790)</f>
        <v>27796.04</v>
      </c>
      <c r="O5790" s="0" t="n">
        <v>1756</v>
      </c>
      <c r="P5790" s="31" t="n">
        <v>10156.8</v>
      </c>
      <c r="Q5790" s="0" t="n">
        <v>1752</v>
      </c>
      <c r="R5790" s="31" t="n">
        <v>8067.54</v>
      </c>
      <c r="S5790" s="47" t="n">
        <v>1760</v>
      </c>
      <c r="T5790" s="31" t="n">
        <v>9571.7</v>
      </c>
    </row>
    <row r="5791" customFormat="false" ht="15" hidden="false" customHeight="false" outlineLevel="0" collapsed="false">
      <c r="A5791" s="41" t="n">
        <v>40700</v>
      </c>
      <c r="B5791" s="68" t="s">
        <v>1208</v>
      </c>
      <c r="C5791" s="68" t="s">
        <v>1032</v>
      </c>
      <c r="D5791" s="69" t="n">
        <v>28289</v>
      </c>
      <c r="E5791" s="69"/>
      <c r="F5791" s="42" t="n">
        <v>0.767361111111111</v>
      </c>
      <c r="H5791" s="42" t="n">
        <v>0.416666666666667</v>
      </c>
      <c r="I5791" s="29" t="n">
        <v>315</v>
      </c>
      <c r="K5791" s="30" t="s">
        <v>1238</v>
      </c>
      <c r="M5791" s="31" t="n">
        <f aca="false">SUM(P5791,R5791,T5791,V5791,X5791,Z5791,AB5791,AD5791,AF5791,AH5791,AJ5791,AL5791,AN5791,AP5791,AR5791,AT5791,AV5791,AX5791,AZ5791,BB5791)</f>
        <v>0</v>
      </c>
    </row>
    <row r="5792" customFormat="false" ht="15" hidden="false" customHeight="false" outlineLevel="0" collapsed="false">
      <c r="A5792" s="55" t="n">
        <v>40700</v>
      </c>
      <c r="B5792" s="152" t="s">
        <v>20</v>
      </c>
      <c r="C5792" s="152" t="s">
        <v>490</v>
      </c>
      <c r="D5792" s="69" t="n">
        <v>28290</v>
      </c>
      <c r="E5792" s="72"/>
      <c r="F5792" s="44" t="n">
        <v>0.53125</v>
      </c>
      <c r="G5792" s="30" t="s">
        <v>2035</v>
      </c>
      <c r="H5792" s="44" t="n">
        <v>0.25</v>
      </c>
      <c r="I5792" s="29" t="n">
        <v>150</v>
      </c>
      <c r="K5792" s="30" t="s">
        <v>1375</v>
      </c>
      <c r="M5792" s="31" t="n">
        <f aca="false">SUM(P5792,R5792,T5792,V5792,X5792,Z5792,AB5792,AD5792,AF5792,AH5792,AJ5792,AL5792,AN5792,AP5792,AR5792,AT5792,AV5792,AX5792,AZ5792,BB5792)</f>
        <v>0</v>
      </c>
    </row>
    <row r="5793" customFormat="false" ht="15" hidden="false" customHeight="false" outlineLevel="0" collapsed="false">
      <c r="A5793" s="55" t="n">
        <v>40700</v>
      </c>
      <c r="B5793" s="152" t="s">
        <v>20</v>
      </c>
      <c r="C5793" s="152" t="s">
        <v>490</v>
      </c>
      <c r="D5793" s="69" t="n">
        <v>28291</v>
      </c>
      <c r="E5793" s="72"/>
      <c r="F5793" s="44" t="n">
        <v>0.666666666666667</v>
      </c>
      <c r="G5793" s="30" t="s">
        <v>2035</v>
      </c>
      <c r="H5793" s="44" t="n">
        <v>0.166666666666667</v>
      </c>
      <c r="I5793" s="29" t="n">
        <v>100</v>
      </c>
      <c r="K5793" s="30" t="s">
        <v>1375</v>
      </c>
      <c r="M5793" s="31" t="n">
        <f aca="false">SUM(P5793,R5793,T5793,V5793,X5793,Z5793,AB5793,AD5793,AF5793,AH5793,AJ5793,AL5793,AN5793,AP5793,AR5793,AT5793,AV5793,AX5793,AZ5793,BB5793)</f>
        <v>0</v>
      </c>
    </row>
    <row r="5794" customFormat="false" ht="15" hidden="false" customHeight="false" outlineLevel="0" collapsed="false">
      <c r="A5794" s="41"/>
    </row>
    <row r="5795" customFormat="false" ht="15" hidden="false" customHeight="false" outlineLevel="0" collapsed="false">
      <c r="A5795" s="132"/>
      <c r="B5795" s="133"/>
      <c r="C5795" s="133"/>
      <c r="D5795" s="134"/>
      <c r="E5795" s="134"/>
      <c r="F5795" s="134"/>
      <c r="G5795" s="134"/>
      <c r="H5795" s="134"/>
      <c r="I5795" s="136"/>
      <c r="J5795" s="136"/>
      <c r="K5795" s="134"/>
    </row>
    <row r="5796" customFormat="false" ht="18.75" hidden="false" customHeight="false" outlineLevel="0" collapsed="false">
      <c r="A5796" s="132"/>
      <c r="B5796" s="133"/>
      <c r="C5796" s="133"/>
      <c r="D5796" s="134"/>
      <c r="E5796" s="134"/>
      <c r="F5796" s="134"/>
      <c r="G5796" s="76" t="s">
        <v>1843</v>
      </c>
      <c r="H5796" s="134"/>
      <c r="I5796" s="136"/>
      <c r="J5796" s="136"/>
      <c r="K5796" s="134"/>
    </row>
    <row r="5797" customFormat="false" ht="15" hidden="false" customHeight="false" outlineLevel="0" collapsed="false">
      <c r="A5797" s="41" t="n">
        <v>40701</v>
      </c>
      <c r="B5797" s="0" t="s">
        <v>1193</v>
      </c>
      <c r="C5797" s="0" t="s">
        <v>940</v>
      </c>
      <c r="D5797" s="3" t="n">
        <v>28292</v>
      </c>
      <c r="F5797" s="42" t="n">
        <v>0.479166666666667</v>
      </c>
      <c r="G5797" s="3" t="s">
        <v>1341</v>
      </c>
      <c r="H5797" s="3" t="s">
        <v>1391</v>
      </c>
      <c r="I5797" s="29" t="n">
        <v>122</v>
      </c>
      <c r="K5797" s="30" t="s">
        <v>1216</v>
      </c>
      <c r="M5797" s="31" t="n">
        <f aca="false">SUM(P5797,R5797,T5797,V5797,X5797,Z5797,AB5797,AD5797,AF5797,AH5797,AJ5797,AL5797,AN5797,AP5797,AR5797,AT5797,AV5797,AX5797,AZ5797,BB5797)</f>
        <v>0</v>
      </c>
    </row>
    <row r="5798" customFormat="false" ht="15" hidden="false" customHeight="false" outlineLevel="0" collapsed="false">
      <c r="A5798" s="41" t="n">
        <v>40701</v>
      </c>
      <c r="B5798" s="68" t="s">
        <v>1675</v>
      </c>
      <c r="C5798" s="68" t="s">
        <v>490</v>
      </c>
      <c r="D5798" s="3" t="n">
        <v>28293</v>
      </c>
      <c r="E5798" s="69"/>
      <c r="F5798" s="42" t="n">
        <v>0.708333333333333</v>
      </c>
      <c r="H5798" s="42" t="n">
        <v>0.416666666666667</v>
      </c>
      <c r="I5798" s="29" t="n">
        <v>190</v>
      </c>
      <c r="K5798" s="30" t="s">
        <v>1375</v>
      </c>
      <c r="M5798" s="31" t="n">
        <f aca="false">SUM(P5798,R5798,T5798,V5798,X5798,Z5798,AB5798,AD5798,AF5798,AH5798,AJ5798,AL5798,AN5798,AP5798,AR5798,AT5798,AV5798,AX5798,AZ5798,BB5798)</f>
        <v>0</v>
      </c>
    </row>
    <row r="5799" customFormat="false" ht="15" hidden="false" customHeight="false" outlineLevel="0" collapsed="false">
      <c r="A5799" s="55" t="n">
        <v>40701</v>
      </c>
      <c r="B5799" s="152" t="s">
        <v>679</v>
      </c>
      <c r="C5799" s="152" t="s">
        <v>1206</v>
      </c>
      <c r="D5799" s="3" t="n">
        <v>28294</v>
      </c>
      <c r="E5799" s="72"/>
      <c r="F5799" s="30" t="s">
        <v>1162</v>
      </c>
      <c r="G5799" s="30"/>
      <c r="H5799" s="30" t="s">
        <v>1162</v>
      </c>
      <c r="I5799" s="29" t="n">
        <v>202</v>
      </c>
      <c r="K5799" s="30" t="s">
        <v>1223</v>
      </c>
      <c r="M5799" s="31" t="n">
        <f aca="false">SUM(P5799,R5799,T5799,V5799,X5799,Z5799,AB5799,AD5799,AF5799,AH5799,AJ5799,AL5799,AN5799,AP5799,AR5799,AT5799,AV5799,AX5799,AZ5799,BB5799)</f>
        <v>20996.85</v>
      </c>
      <c r="O5799" s="0" t="n">
        <v>30983</v>
      </c>
      <c r="P5799" s="31" t="n">
        <v>228.76</v>
      </c>
      <c r="Q5799" s="0" t="n">
        <v>30984</v>
      </c>
      <c r="R5799" s="31" t="n">
        <v>205</v>
      </c>
      <c r="S5799" s="47" t="n">
        <v>30985</v>
      </c>
      <c r="T5799" s="31" t="n">
        <v>603.09</v>
      </c>
      <c r="U5799" s="47" t="n">
        <v>31145</v>
      </c>
      <c r="V5799" s="31" t="n">
        <v>10095</v>
      </c>
      <c r="W5799" s="47" t="n">
        <v>31122</v>
      </c>
      <c r="X5799" s="31" t="n">
        <v>220</v>
      </c>
      <c r="Y5799" s="47" t="n">
        <v>30911</v>
      </c>
      <c r="Z5799" s="31" t="n">
        <v>9645</v>
      </c>
    </row>
    <row r="5800" customFormat="false" ht="15" hidden="false" customHeight="false" outlineLevel="0" collapsed="false">
      <c r="A5800" s="41" t="n">
        <v>40701</v>
      </c>
      <c r="B5800" s="68" t="s">
        <v>383</v>
      </c>
      <c r="C5800" s="68" t="s">
        <v>1206</v>
      </c>
      <c r="D5800" s="3" t="n">
        <v>28295</v>
      </c>
      <c r="E5800" s="69"/>
      <c r="F5800" s="3" t="s">
        <v>1162</v>
      </c>
      <c r="G5800" s="3" t="s">
        <v>2036</v>
      </c>
      <c r="H5800" s="3" t="s">
        <v>1162</v>
      </c>
      <c r="I5800" s="29" t="n">
        <v>268.1</v>
      </c>
      <c r="K5800" s="30" t="s">
        <v>1232</v>
      </c>
      <c r="M5800" s="31" t="n">
        <f aca="false">SUM(P5800,R5800,T5800,V5800,X5800,Z5800,AB5800,AD5800,AF5800,AH5800,AJ5800,AL5800,AN5800,AP5800,AR5800,AT5800,AV5800,AX5800,AZ5800,BB5800)</f>
        <v>23838.39</v>
      </c>
      <c r="O5800" s="0" t="n">
        <v>30599</v>
      </c>
      <c r="P5800" s="31" t="n">
        <v>157.57</v>
      </c>
      <c r="Q5800" s="0" t="n">
        <v>31068</v>
      </c>
      <c r="R5800" s="31" t="n">
        <v>524.86</v>
      </c>
      <c r="S5800" s="47" t="n">
        <v>30969</v>
      </c>
      <c r="T5800" s="31" t="n">
        <v>119.52</v>
      </c>
      <c r="U5800" s="47" t="n">
        <v>30970</v>
      </c>
      <c r="V5800" s="31" t="n">
        <v>66</v>
      </c>
      <c r="W5800" s="47" t="n">
        <v>30971</v>
      </c>
      <c r="X5800" s="31" t="n">
        <v>276.9</v>
      </c>
      <c r="Y5800" s="47" t="n">
        <v>30972</v>
      </c>
      <c r="Z5800" s="31" t="n">
        <v>398</v>
      </c>
      <c r="AA5800" s="47" t="n">
        <v>30973</v>
      </c>
      <c r="AB5800" s="31" t="n">
        <v>55.29</v>
      </c>
      <c r="AC5800" s="47" t="n">
        <v>30986</v>
      </c>
      <c r="AD5800" s="31" t="n">
        <v>2462.63</v>
      </c>
      <c r="AE5800" s="47" t="n">
        <v>30987</v>
      </c>
      <c r="AF5800" s="31" t="n">
        <v>357.78</v>
      </c>
      <c r="AG5800" s="47" t="n">
        <v>30988</v>
      </c>
      <c r="AH5800" s="31" t="n">
        <v>341.34</v>
      </c>
      <c r="AI5800" s="47" t="n">
        <v>31113</v>
      </c>
      <c r="AJ5800" s="31" t="n">
        <v>9625</v>
      </c>
      <c r="AK5800" s="47" t="n">
        <v>31109</v>
      </c>
      <c r="AL5800" s="31" t="n">
        <v>8360</v>
      </c>
      <c r="AM5800" s="47" t="n">
        <v>31126</v>
      </c>
      <c r="AN5800" s="31" t="n">
        <v>648</v>
      </c>
      <c r="AO5800" s="47" t="n">
        <v>31132</v>
      </c>
      <c r="AP5800" s="31" t="n">
        <v>243</v>
      </c>
      <c r="AQ5800" s="47" t="n">
        <v>31129</v>
      </c>
      <c r="AR5800" s="31" t="n">
        <v>202.5</v>
      </c>
    </row>
    <row r="5801" customFormat="false" ht="15" hidden="false" customHeight="false" outlineLevel="0" collapsed="false">
      <c r="A5801" s="55" t="n">
        <v>40701</v>
      </c>
      <c r="B5801" s="152" t="s">
        <v>1165</v>
      </c>
      <c r="C5801" s="152" t="s">
        <v>1206</v>
      </c>
      <c r="D5801" s="3" t="n">
        <v>28296</v>
      </c>
      <c r="E5801" s="72"/>
      <c r="F5801" s="30" t="s">
        <v>1162</v>
      </c>
      <c r="G5801" s="30"/>
      <c r="H5801" s="30" t="s">
        <v>1162</v>
      </c>
      <c r="I5801" s="29" t="n">
        <v>202</v>
      </c>
      <c r="K5801" s="30" t="s">
        <v>1233</v>
      </c>
      <c r="M5801" s="31" t="n">
        <f aca="false">SUM(P5801,R5801,T5801,V5801,X5801,Z5801,AB5801,AD5801,AF5801,AH5801,AJ5801,AL5801,AN5801,AP5801,AR5801,AT5801,AV5801,AX5801,AZ5801,BB5801)</f>
        <v>5710.69</v>
      </c>
      <c r="O5801" s="0" t="n">
        <v>31069</v>
      </c>
      <c r="P5801" s="31" t="n">
        <v>1828.92</v>
      </c>
      <c r="Q5801" s="0" t="n">
        <v>31070</v>
      </c>
      <c r="R5801" s="31" t="n">
        <v>414.52</v>
      </c>
      <c r="S5801" s="47" t="n">
        <v>30965</v>
      </c>
      <c r="T5801" s="31" t="n">
        <v>435.4</v>
      </c>
      <c r="U5801" s="47" t="n">
        <v>30978</v>
      </c>
      <c r="V5801" s="31" t="n">
        <v>455.54</v>
      </c>
      <c r="W5801" s="47" t="n">
        <v>30979</v>
      </c>
      <c r="X5801" s="31" t="n">
        <v>59</v>
      </c>
      <c r="Y5801" s="47" t="n">
        <v>30980</v>
      </c>
      <c r="Z5801" s="31" t="n">
        <v>70.8</v>
      </c>
      <c r="AA5801" s="47" t="n">
        <v>30990</v>
      </c>
      <c r="AB5801" s="31" t="n">
        <v>327.85</v>
      </c>
      <c r="AC5801" s="47" t="n">
        <v>30991</v>
      </c>
      <c r="AD5801" s="31" t="n">
        <v>49.68</v>
      </c>
      <c r="AE5801" s="47" t="n">
        <v>30992</v>
      </c>
      <c r="AF5801" s="31" t="n">
        <v>775.92</v>
      </c>
      <c r="AG5801" s="47" t="n">
        <v>30993</v>
      </c>
      <c r="AH5801" s="31" t="n">
        <v>532.96</v>
      </c>
      <c r="AI5801" s="47" t="n">
        <v>30994</v>
      </c>
      <c r="AJ5801" s="31" t="n">
        <v>760.1</v>
      </c>
    </row>
    <row r="5802" customFormat="false" ht="15" hidden="false" customHeight="false" outlineLevel="0" collapsed="false">
      <c r="A5802" s="41" t="n">
        <v>40701</v>
      </c>
      <c r="B5802" s="68" t="s">
        <v>627</v>
      </c>
      <c r="C5802" s="68" t="s">
        <v>1206</v>
      </c>
      <c r="D5802" s="3" t="n">
        <v>28297</v>
      </c>
      <c r="E5802" s="69"/>
      <c r="F5802" s="3" t="s">
        <v>1162</v>
      </c>
      <c r="G5802" s="3" t="s">
        <v>2037</v>
      </c>
      <c r="H5802" s="3" t="s">
        <v>1162</v>
      </c>
      <c r="I5802" s="29" t="n">
        <v>280.35</v>
      </c>
      <c r="K5802" s="30" t="s">
        <v>1303</v>
      </c>
      <c r="M5802" s="31" t="n">
        <f aca="false">SUM(P5802,R5802,T5802,V5802,X5802,Z5802,AB5802,AD5802,AF5802,AH5802,AJ5802,AL5802,AN5802,AP5802,AR5802,AT5802,AV5802,AX5802,AZ5802,BB5802)</f>
        <v>26431.23</v>
      </c>
      <c r="O5802" s="0" t="n">
        <v>30962</v>
      </c>
      <c r="P5802" s="31" t="n">
        <v>18366</v>
      </c>
      <c r="Q5802" s="0" t="n">
        <v>30963</v>
      </c>
      <c r="R5802" s="31" t="n">
        <v>279.9</v>
      </c>
      <c r="S5802" s="47" t="n">
        <v>30966</v>
      </c>
      <c r="T5802" s="31" t="n">
        <v>7.08</v>
      </c>
      <c r="U5802" s="47" t="n">
        <v>30967</v>
      </c>
      <c r="V5802" s="31" t="n">
        <v>70.8</v>
      </c>
      <c r="W5802" s="47" t="n">
        <v>30968</v>
      </c>
      <c r="X5802" s="31" t="n">
        <v>185.4</v>
      </c>
      <c r="Y5802" s="47" t="n">
        <v>30974</v>
      </c>
      <c r="Z5802" s="31" t="n">
        <v>61.92</v>
      </c>
      <c r="AA5802" s="47" t="n">
        <v>30977</v>
      </c>
      <c r="AB5802" s="31" t="n">
        <v>57.95</v>
      </c>
      <c r="AC5802" s="47" t="n">
        <v>30981</v>
      </c>
      <c r="AD5802" s="31" t="n">
        <v>59</v>
      </c>
      <c r="AE5802" s="47" t="n">
        <v>30975</v>
      </c>
      <c r="AF5802" s="31" t="n">
        <v>294.88</v>
      </c>
      <c r="AG5802" s="47" t="n">
        <v>31155</v>
      </c>
      <c r="AH5802" s="31" t="n">
        <v>4850</v>
      </c>
      <c r="AI5802" s="47" t="n">
        <v>31117</v>
      </c>
      <c r="AJ5802" s="31" t="n">
        <v>1603.8</v>
      </c>
      <c r="AK5802" s="47" t="n">
        <v>31120</v>
      </c>
      <c r="AL5802" s="31" t="n">
        <v>208.5</v>
      </c>
      <c r="AM5802" s="47" t="n">
        <v>31124</v>
      </c>
      <c r="AN5802" s="31" t="n">
        <v>206</v>
      </c>
      <c r="AO5802" s="47" t="n">
        <v>31199</v>
      </c>
      <c r="AP5802" s="31" t="n">
        <v>180</v>
      </c>
    </row>
    <row r="5803" customFormat="false" ht="15" hidden="false" customHeight="false" outlineLevel="0" collapsed="false">
      <c r="A5803" s="41" t="n">
        <v>40701</v>
      </c>
      <c r="B5803" s="68" t="s">
        <v>1199</v>
      </c>
      <c r="C5803" s="68" t="s">
        <v>739</v>
      </c>
      <c r="D5803" s="3" t="n">
        <v>28298</v>
      </c>
      <c r="E5803" s="69"/>
      <c r="F5803" s="42" t="n">
        <v>0.375</v>
      </c>
      <c r="G5803" s="3" t="s">
        <v>1380</v>
      </c>
      <c r="H5803" s="42" t="n">
        <v>0.375</v>
      </c>
      <c r="I5803" s="29" t="n">
        <v>185</v>
      </c>
      <c r="K5803" s="30" t="s">
        <v>1253</v>
      </c>
      <c r="M5803" s="31" t="n">
        <f aca="false">SUM(P5803,R5803,T5803,V5803,X5803,Z5803,AB5803,AD5803,AF5803,AH5803,AJ5803,AL5803,AN5803,AP5803,AR5803,AT5803,AV5803,AX5803,AZ5803,BB5803)</f>
        <v>0</v>
      </c>
    </row>
    <row r="5804" customFormat="false" ht="15" hidden="false" customHeight="false" outlineLevel="0" collapsed="false">
      <c r="A5804" s="41" t="n">
        <v>40701</v>
      </c>
      <c r="B5804" s="68" t="s">
        <v>1169</v>
      </c>
      <c r="C5804" s="68" t="s">
        <v>700</v>
      </c>
      <c r="D5804" s="3" t="n">
        <v>28299</v>
      </c>
      <c r="E5804" s="69"/>
      <c r="F5804" s="42" t="n">
        <v>0.753472222222222</v>
      </c>
      <c r="H5804" s="42" t="n">
        <v>0.395833333333333</v>
      </c>
      <c r="I5804" s="29" t="n">
        <v>176</v>
      </c>
      <c r="K5804" s="30" t="s">
        <v>1214</v>
      </c>
      <c r="M5804" s="31" t="n">
        <f aca="false">SUM(P5804,R5804,T5804,V5804,X5804,Z5804,AB5804,AD5804,AF5804,AH5804,AJ5804,AL5804,AN5804,AP5804,AR5804,AT5804,AV5804,AX5804,AZ5804,BB5804)</f>
        <v>13485</v>
      </c>
      <c r="O5804" s="0" t="n">
        <v>1144</v>
      </c>
      <c r="P5804" s="31" t="n">
        <v>2755</v>
      </c>
      <c r="Q5804" s="0" t="n">
        <v>1145</v>
      </c>
      <c r="R5804" s="31" t="n">
        <v>1450</v>
      </c>
      <c r="S5804" s="47" t="n">
        <v>1146</v>
      </c>
      <c r="T5804" s="31" t="n">
        <v>1450</v>
      </c>
      <c r="U5804" s="47" t="n">
        <v>1141</v>
      </c>
      <c r="V5804" s="31" t="n">
        <v>2610</v>
      </c>
      <c r="W5804" s="47" t="n">
        <v>1147</v>
      </c>
      <c r="X5804" s="31" t="n">
        <v>870</v>
      </c>
      <c r="Y5804" s="47" t="n">
        <v>1143</v>
      </c>
      <c r="Z5804" s="31" t="n">
        <v>1740</v>
      </c>
      <c r="AA5804" s="47" t="n">
        <v>1142</v>
      </c>
      <c r="AB5804" s="31" t="n">
        <v>2610</v>
      </c>
    </row>
    <row r="5805" customFormat="false" ht="15" hidden="false" customHeight="false" outlineLevel="0" collapsed="false">
      <c r="A5805" s="41" t="n">
        <v>40701</v>
      </c>
      <c r="B5805" s="68" t="s">
        <v>1189</v>
      </c>
      <c r="C5805" s="68" t="s">
        <v>925</v>
      </c>
      <c r="D5805" s="3" t="n">
        <v>28300</v>
      </c>
      <c r="E5805" s="69"/>
      <c r="F5805" s="42" t="n">
        <v>0.822916666666667</v>
      </c>
      <c r="G5805" s="3" t="s">
        <v>2032</v>
      </c>
      <c r="H5805" s="3" t="s">
        <v>1596</v>
      </c>
      <c r="I5805" s="29" t="n">
        <v>341.44</v>
      </c>
      <c r="K5805" s="30" t="s">
        <v>1231</v>
      </c>
      <c r="M5805" s="31" t="n">
        <f aca="false">SUM(P5805,R5805,T5805,V5805,X5805,Z5805,AB5805,AD5805,AF5805,AH5805,AJ5805,AL5805,AN5805,AP5805,AR5805,AT5805,AV5805,AX5805,AZ5805,BB5805)</f>
        <v>0</v>
      </c>
    </row>
    <row r="5806" customFormat="false" ht="15" hidden="false" customHeight="false" outlineLevel="0" collapsed="false">
      <c r="A5806" s="41" t="n">
        <v>40701</v>
      </c>
      <c r="B5806" s="68" t="s">
        <v>1173</v>
      </c>
      <c r="C5806" s="68" t="s">
        <v>1049</v>
      </c>
      <c r="D5806" s="3" t="n">
        <v>28301</v>
      </c>
      <c r="E5806" s="69"/>
      <c r="F5806" s="42" t="n">
        <v>0.666666666666667</v>
      </c>
      <c r="H5806" s="42" t="n">
        <v>0.354166666666667</v>
      </c>
      <c r="I5806" s="29" t="n">
        <v>153</v>
      </c>
      <c r="K5806" s="30" t="s">
        <v>1212</v>
      </c>
      <c r="M5806" s="31" t="n">
        <f aca="false">SUM(P5806,R5806,T5806,V5806,X5806,Z5806,AB5806,AD5806,AF5806,AH5806,AJ5806,AL5806,AN5806,AP5806,AR5806,AT5806,AV5806,AX5806,AZ5806,BB5806)</f>
        <v>0</v>
      </c>
    </row>
    <row r="5807" customFormat="false" ht="15" hidden="false" customHeight="false" outlineLevel="0" collapsed="false">
      <c r="A5807" s="41" t="n">
        <v>40701</v>
      </c>
      <c r="B5807" s="68" t="s">
        <v>1745</v>
      </c>
      <c r="C5807" s="68" t="s">
        <v>772</v>
      </c>
      <c r="D5807" s="3" t="n">
        <v>28302</v>
      </c>
      <c r="E5807" s="69"/>
      <c r="F5807" s="42" t="n">
        <v>0.5625</v>
      </c>
      <c r="H5807" s="42" t="n">
        <v>0.229166666666667</v>
      </c>
      <c r="I5807" s="29" t="n">
        <v>104</v>
      </c>
      <c r="K5807" s="30" t="s">
        <v>1766</v>
      </c>
      <c r="M5807" s="31" t="n">
        <f aca="false">SUM(P5807,R5807,T5807,V5807,X5807,Z5807,AB5807,AD5807,AF5807,AH5807,AJ5807,AL5807,AN5807,AP5807,AR5807,AT5807,AV5807,AX5807,AZ5807,BB5807)</f>
        <v>25398</v>
      </c>
      <c r="O5807" s="0" t="n">
        <v>1759</v>
      </c>
      <c r="P5807" s="31" t="n">
        <v>7171.2</v>
      </c>
      <c r="Q5807" s="0" t="n">
        <v>1754</v>
      </c>
      <c r="R5807" s="31" t="n">
        <v>7470</v>
      </c>
      <c r="S5807" s="47" t="n">
        <v>1763</v>
      </c>
      <c r="T5807" s="31" t="n">
        <v>10756.8</v>
      </c>
    </row>
    <row r="5808" customFormat="false" ht="15" hidden="false" customHeight="false" outlineLevel="0" collapsed="false">
      <c r="A5808" s="41" t="n">
        <v>40701</v>
      </c>
      <c r="B5808" s="68" t="s">
        <v>708</v>
      </c>
      <c r="C5808" s="68" t="s">
        <v>1384</v>
      </c>
      <c r="D5808" s="3" t="n">
        <v>28303</v>
      </c>
      <c r="E5808" s="69"/>
      <c r="F5808" s="42" t="n">
        <v>0.440972222222222</v>
      </c>
      <c r="G5808" s="3" t="s">
        <v>1241</v>
      </c>
      <c r="H5808" s="3" t="s">
        <v>1308</v>
      </c>
      <c r="I5808" s="29" t="n">
        <v>95</v>
      </c>
      <c r="K5808" s="30" t="s">
        <v>1989</v>
      </c>
      <c r="M5808" s="31" t="n">
        <f aca="false">SUM(P5808,R5808,T5808,V5808,X5808,Z5808,AB5808,AD5808,AF5808,AH5808,AJ5808,AL5808,AN5808,AP5808,AR5808,AT5808,AV5808,AX5808,AZ5808,BB5808)</f>
        <v>0</v>
      </c>
    </row>
    <row r="5809" customFormat="false" ht="15" hidden="false" customHeight="false" outlineLevel="0" collapsed="false">
      <c r="A5809" s="41" t="n">
        <v>40701</v>
      </c>
      <c r="B5809" s="68" t="s">
        <v>1665</v>
      </c>
      <c r="C5809" s="68" t="s">
        <v>940</v>
      </c>
      <c r="D5809" s="3" t="n">
        <v>28304</v>
      </c>
      <c r="E5809" s="69"/>
      <c r="F5809" s="42" t="n">
        <v>0.729166666666667</v>
      </c>
      <c r="H5809" s="42" t="n">
        <v>0.395833333333333</v>
      </c>
      <c r="I5809" s="29" t="n">
        <v>176</v>
      </c>
      <c r="K5809" s="30" t="s">
        <v>1714</v>
      </c>
      <c r="M5809" s="31" t="n">
        <f aca="false">SUM(P5809,R5809,T5809,V5809,X5809,Z5809,AB5809,AD5809,AF5809,AH5809,AJ5809,AL5809,AN5809,AP5809,AR5809,AT5809,AV5809,AX5809,AZ5809,BB5809)</f>
        <v>0</v>
      </c>
    </row>
    <row r="5810" customFormat="false" ht="15" hidden="false" customHeight="false" outlineLevel="0" collapsed="false">
      <c r="A5810" s="55" t="n">
        <v>40701</v>
      </c>
      <c r="B5810" s="152" t="s">
        <v>96</v>
      </c>
      <c r="C5810" s="152" t="s">
        <v>892</v>
      </c>
      <c r="D5810" s="3" t="n">
        <v>28305</v>
      </c>
      <c r="E5810" s="72"/>
      <c r="F5810" s="44" t="n">
        <v>0.673611111111111</v>
      </c>
      <c r="G5810" s="30"/>
      <c r="H5810" s="44" t="n">
        <v>0.309027777777778</v>
      </c>
      <c r="I5810" s="29" t="n">
        <v>126.1</v>
      </c>
      <c r="K5810" s="30" t="s">
        <v>1237</v>
      </c>
      <c r="M5810" s="31" t="n">
        <f aca="false">SUM(P5810,R5810,T5810,V5810,X5810,Z5810,AB5810,AD5810,AF5810,AH5810,AJ5810,AL5810,AN5810,AP5810,AR5810,AT5810,AV5810,AX5810,AZ5810,BB5810)</f>
        <v>0</v>
      </c>
    </row>
    <row r="5811" customFormat="false" ht="15" hidden="false" customHeight="false" outlineLevel="0" collapsed="false">
      <c r="A5811" s="41" t="n">
        <v>40701</v>
      </c>
      <c r="B5811" s="68" t="s">
        <v>1176</v>
      </c>
      <c r="C5811" s="68" t="s">
        <v>892</v>
      </c>
      <c r="D5811" s="3" t="n">
        <v>28306</v>
      </c>
      <c r="E5811" s="69"/>
      <c r="F5811" s="42" t="n">
        <v>0.708333333333333</v>
      </c>
      <c r="H5811" s="42" t="n">
        <v>0.333333333333333</v>
      </c>
      <c r="I5811" s="29" t="n">
        <v>136</v>
      </c>
      <c r="K5811" s="30" t="s">
        <v>1222</v>
      </c>
      <c r="M5811" s="31" t="n">
        <f aca="false">SUM(P5811,R5811,T5811,V5811,X5811,Z5811,AB5811,AD5811,AF5811,AH5811,AJ5811,AL5811,AN5811,AP5811,AR5811,AT5811,AV5811,AX5811,AZ5811,BB5811)</f>
        <v>0</v>
      </c>
    </row>
    <row r="5812" customFormat="false" ht="15" hidden="false" customHeight="false" outlineLevel="0" collapsed="false">
      <c r="A5812" s="41" t="n">
        <v>40701</v>
      </c>
      <c r="B5812" s="68" t="s">
        <v>1832</v>
      </c>
      <c r="C5812" s="68" t="s">
        <v>2038</v>
      </c>
      <c r="D5812" s="3" t="n">
        <v>28307</v>
      </c>
      <c r="E5812" s="69"/>
      <c r="F5812" s="42" t="n">
        <v>0.622222222222222</v>
      </c>
      <c r="H5812" s="3" t="s">
        <v>1305</v>
      </c>
      <c r="I5812" s="29" t="n">
        <v>113</v>
      </c>
      <c r="K5812" s="30" t="s">
        <v>1833</v>
      </c>
      <c r="M5812" s="31" t="n">
        <f aca="false">SUM(P5812,R5812,T5812,V5812,X5812,Z5812,AB5812,AD5812,AF5812,AH5812,AJ5812,AL5812,AN5812,AP5812,AR5812,AT5812,AV5812,AX5812,AZ5812,BB5812)</f>
        <v>20286</v>
      </c>
      <c r="O5812" s="0" t="n">
        <v>188</v>
      </c>
      <c r="P5812" s="31" t="n">
        <v>7370</v>
      </c>
      <c r="Q5812" s="0" t="n">
        <v>184</v>
      </c>
      <c r="R5812" s="31" t="n">
        <v>3777</v>
      </c>
      <c r="S5812" s="47" t="n">
        <v>205</v>
      </c>
      <c r="T5812" s="31" t="n">
        <v>7370</v>
      </c>
      <c r="U5812" s="47" t="n">
        <v>212</v>
      </c>
      <c r="V5812" s="31" t="n">
        <v>1769</v>
      </c>
    </row>
    <row r="5813" customFormat="false" ht="15" hidden="false" customHeight="false" outlineLevel="0" collapsed="false">
      <c r="A5813" s="41" t="n">
        <v>40701</v>
      </c>
      <c r="B5813" s="68" t="s">
        <v>1205</v>
      </c>
      <c r="C5813" s="68" t="s">
        <v>1956</v>
      </c>
      <c r="D5813" s="3" t="n">
        <v>28308</v>
      </c>
      <c r="E5813" s="69"/>
      <c r="F5813" s="42" t="n">
        <v>0.826388888888889</v>
      </c>
      <c r="H5813" s="42" t="n">
        <v>0.395833333333333</v>
      </c>
      <c r="I5813" s="29" t="n">
        <v>250.45</v>
      </c>
      <c r="K5813" s="30" t="s">
        <v>1249</v>
      </c>
      <c r="M5813" s="31" t="n">
        <f aca="false">SUM(P5813,R5813,T5813,V5813,X5813,Z5813,AB5813,AD5813,AF5813,AH5813,AJ5813,AL5813,AN5813,AP5813,AR5813,AT5813,AV5813,AX5813,AZ5813,BB5813)</f>
        <v>0</v>
      </c>
    </row>
    <row r="5814" customFormat="false" ht="15" hidden="false" customHeight="false" outlineLevel="0" collapsed="false">
      <c r="A5814" s="55" t="n">
        <v>40701</v>
      </c>
      <c r="B5814" s="152" t="s">
        <v>708</v>
      </c>
      <c r="C5814" s="152" t="s">
        <v>301</v>
      </c>
      <c r="D5814" s="3" t="n">
        <v>28309</v>
      </c>
      <c r="E5814" s="72"/>
      <c r="F5814" s="44" t="n">
        <v>0.739583333333334</v>
      </c>
      <c r="G5814" s="30"/>
      <c r="H5814" s="44" t="n">
        <v>0.291666666666667</v>
      </c>
      <c r="I5814" s="29" t="n">
        <v>173</v>
      </c>
      <c r="K5814" s="30" t="s">
        <v>1989</v>
      </c>
      <c r="M5814" s="31" t="n">
        <f aca="false">SUM(P5814,R5814,T5814,V5814,X5814,Z5814,AB5814,AD5814,AF5814,AH5814,AJ5814,AL5814,AN5814,AP5814,AR5814,AT5814,AV5814,AX5814,AZ5814,BB5814)</f>
        <v>13150.46</v>
      </c>
      <c r="O5814" s="0" t="n">
        <v>4458</v>
      </c>
      <c r="P5814" s="31" t="n">
        <v>2766.08</v>
      </c>
      <c r="Q5814" s="0" t="n">
        <v>5161</v>
      </c>
      <c r="R5814" s="31" t="n">
        <v>1039.55</v>
      </c>
      <c r="S5814" s="47" t="n">
        <v>5155</v>
      </c>
      <c r="T5814" s="31" t="n">
        <v>1344.55</v>
      </c>
      <c r="U5814" s="47" t="n">
        <v>5159</v>
      </c>
      <c r="V5814" s="31" t="n">
        <v>8000.28</v>
      </c>
    </row>
    <row r="5815" customFormat="false" ht="15" hidden="false" customHeight="false" outlineLevel="0" collapsed="false">
      <c r="A5815" s="41" t="n">
        <v>40701</v>
      </c>
      <c r="B5815" s="68" t="s">
        <v>1193</v>
      </c>
      <c r="C5815" s="68" t="s">
        <v>1077</v>
      </c>
      <c r="D5815" s="3" t="n">
        <v>28310</v>
      </c>
      <c r="E5815" s="69"/>
      <c r="F5815" s="42" t="n">
        <v>0.673611111111111</v>
      </c>
      <c r="G5815" s="3" t="s">
        <v>1229</v>
      </c>
      <c r="H5815" s="42" t="s">
        <v>1308</v>
      </c>
      <c r="I5815" s="29" t="n">
        <v>100.8</v>
      </c>
      <c r="K5815" s="30" t="s">
        <v>1216</v>
      </c>
      <c r="M5815" s="31" t="n">
        <f aca="false">SUM(P5815,R5815,T5815,V5815,X5815,Z5815,AB5815,AD5815,AF5815,AH5815,AJ5815,AL5815,AN5815,AP5815,AR5815,AT5815,AV5815,AX5815,AZ5815,BB5815)</f>
        <v>0</v>
      </c>
    </row>
    <row r="5817" customFormat="false" ht="15" hidden="false" customHeight="false" outlineLevel="0" collapsed="false">
      <c r="A5817" s="134"/>
      <c r="B5817" s="133"/>
      <c r="C5817" s="133"/>
      <c r="D5817" s="134"/>
      <c r="E5817" s="134"/>
      <c r="F5817" s="134"/>
      <c r="G5817" s="134"/>
      <c r="H5817" s="134"/>
      <c r="I5817" s="136"/>
      <c r="J5817" s="136"/>
      <c r="K5817" s="134"/>
    </row>
    <row r="5818" customFormat="false" ht="18.75" hidden="false" customHeight="false" outlineLevel="0" collapsed="false">
      <c r="A5818" s="134"/>
      <c r="B5818" s="133"/>
      <c r="C5818" s="133"/>
      <c r="D5818" s="134"/>
      <c r="E5818" s="134"/>
      <c r="F5818" s="134"/>
      <c r="G5818" s="76" t="s">
        <v>1848</v>
      </c>
      <c r="H5818" s="134"/>
      <c r="I5818" s="136"/>
      <c r="J5818" s="136"/>
      <c r="K5818" s="134"/>
    </row>
    <row r="5819" customFormat="false" ht="15" hidden="false" customHeight="false" outlineLevel="0" collapsed="false">
      <c r="A5819" s="55" t="n">
        <v>40702</v>
      </c>
      <c r="B5819" s="152" t="s">
        <v>2039</v>
      </c>
      <c r="C5819" s="152" t="s">
        <v>1206</v>
      </c>
      <c r="D5819" s="72" t="n">
        <v>28311</v>
      </c>
      <c r="E5819" s="72"/>
      <c r="F5819" s="30" t="s">
        <v>1162</v>
      </c>
      <c r="G5819" s="30"/>
      <c r="H5819" s="30" t="s">
        <v>1162</v>
      </c>
      <c r="I5819" s="29" t="n">
        <v>202</v>
      </c>
      <c r="K5819" s="30" t="s">
        <v>1223</v>
      </c>
      <c r="M5819" s="31" t="n">
        <f aca="false">SUM(P5819,R5819,T5819,V5819,X5819,Z5819,AB5819,AD5819,AF5819,AH5819,AJ5819,AL5819,AN5819,AP5819,AR5819,AT5819,AV5819,AX5819,AZ5819,BB5819)</f>
        <v>10034.97</v>
      </c>
      <c r="O5819" s="0" t="n">
        <v>31192</v>
      </c>
      <c r="P5819" s="31" t="n">
        <v>915.17</v>
      </c>
      <c r="Q5819" s="0" t="n">
        <v>31193</v>
      </c>
      <c r="R5819" s="31" t="n">
        <v>908.9</v>
      </c>
      <c r="S5819" s="47" t="n">
        <v>31194</v>
      </c>
      <c r="T5819" s="31" t="n">
        <v>336.08</v>
      </c>
      <c r="U5819" s="47" t="n">
        <v>31195</v>
      </c>
      <c r="V5819" s="31" t="n">
        <v>741.05</v>
      </c>
      <c r="W5819" s="47" t="n">
        <v>31196</v>
      </c>
      <c r="X5819" s="31" t="n">
        <v>1642.55</v>
      </c>
      <c r="Y5819" s="47" t="n">
        <v>31317</v>
      </c>
      <c r="Z5819" s="31" t="n">
        <v>156.75</v>
      </c>
      <c r="AA5819" s="47" t="n">
        <v>31316</v>
      </c>
      <c r="AB5819" s="31" t="n">
        <v>540</v>
      </c>
      <c r="AC5819" s="47" t="n">
        <v>31315</v>
      </c>
      <c r="AD5819" s="31" t="n">
        <v>540</v>
      </c>
      <c r="AE5819" s="47" t="n">
        <v>31314</v>
      </c>
      <c r="AF5819" s="31" t="n">
        <v>720.01</v>
      </c>
      <c r="AG5819" s="47" t="n">
        <v>31313</v>
      </c>
      <c r="AH5819" s="31" t="n">
        <v>720.01</v>
      </c>
      <c r="AI5819" s="47" t="n">
        <v>31308</v>
      </c>
      <c r="AJ5819" s="31" t="n">
        <v>197.25</v>
      </c>
      <c r="AK5819" s="47" t="n">
        <v>31134</v>
      </c>
      <c r="AL5819" s="31" t="n">
        <v>117.2</v>
      </c>
      <c r="AM5819" s="47" t="n">
        <v>31110</v>
      </c>
      <c r="AN5819" s="31" t="n">
        <v>2500</v>
      </c>
    </row>
    <row r="5820" customFormat="false" ht="15" hidden="false" customHeight="false" outlineLevel="0" collapsed="false">
      <c r="A5820" s="41" t="n">
        <v>40702</v>
      </c>
      <c r="B5820" s="68" t="s">
        <v>383</v>
      </c>
      <c r="C5820" s="68" t="s">
        <v>1206</v>
      </c>
      <c r="D5820" s="72" t="n">
        <v>28312</v>
      </c>
      <c r="E5820" s="69"/>
      <c r="F5820" s="3" t="s">
        <v>1162</v>
      </c>
      <c r="H5820" s="3" t="s">
        <v>1162</v>
      </c>
      <c r="I5820" s="29" t="n">
        <v>229.8</v>
      </c>
      <c r="K5820" s="30" t="s">
        <v>1232</v>
      </c>
      <c r="M5820" s="31" t="n">
        <f aca="false">SUM(P5820,R5820,T5820,V5820,X5820,Z5820,AB5820,AD5820,AF5820,AH5820,AJ5820,AL5820,AN5820,AP5820,AR5820,AT5820,AV5820,AX5820,AZ5820,BB5820)</f>
        <v>9865.28</v>
      </c>
      <c r="O5820" s="0" t="n">
        <v>31182</v>
      </c>
      <c r="P5820" s="31" t="n">
        <v>272.43</v>
      </c>
      <c r="Q5820" s="0" t="n">
        <v>31183</v>
      </c>
      <c r="R5820" s="31" t="n">
        <v>576.82</v>
      </c>
      <c r="S5820" s="47" t="n">
        <v>31197</v>
      </c>
      <c r="T5820" s="31" t="n">
        <v>718.53</v>
      </c>
      <c r="U5820" s="47" t="n">
        <v>31309</v>
      </c>
      <c r="V5820" s="31" t="n">
        <v>1960</v>
      </c>
      <c r="W5820" s="47" t="n">
        <v>31318</v>
      </c>
      <c r="X5820" s="31" t="n">
        <v>6337.5</v>
      </c>
    </row>
    <row r="5821" customFormat="false" ht="15" hidden="false" customHeight="false" outlineLevel="0" collapsed="false">
      <c r="A5821" s="55" t="n">
        <v>40702</v>
      </c>
      <c r="B5821" s="152" t="s">
        <v>1165</v>
      </c>
      <c r="C5821" s="152" t="s">
        <v>1206</v>
      </c>
      <c r="D5821" s="72" t="n">
        <v>28313</v>
      </c>
      <c r="E5821" s="72"/>
      <c r="F5821" s="30" t="s">
        <v>1162</v>
      </c>
      <c r="G5821" s="30"/>
      <c r="H5821" s="30" t="s">
        <v>1162</v>
      </c>
      <c r="I5821" s="29" t="n">
        <v>202</v>
      </c>
      <c r="K5821" s="30" t="s">
        <v>1233</v>
      </c>
      <c r="M5821" s="31" t="n">
        <f aca="false">SUM(P5821,R5821,T5821,V5821,X5821,Z5821,AB5821,AD5821,AF5821,AH5821,AJ5821,AL5821,AN5821,AP5821,AR5821,AT5821,AV5821,AX5821,AZ5821,BB5821)</f>
        <v>12714.9</v>
      </c>
      <c r="O5821" s="0" t="n">
        <v>31179</v>
      </c>
      <c r="P5821" s="31" t="n">
        <v>1792.31</v>
      </c>
      <c r="Q5821" s="0" t="n">
        <v>31180</v>
      </c>
      <c r="R5821" s="31" t="n">
        <v>821.47</v>
      </c>
      <c r="S5821" s="47" t="n">
        <v>31181</v>
      </c>
      <c r="T5821" s="31" t="n">
        <v>207.5</v>
      </c>
      <c r="U5821" s="47" t="n">
        <v>31312</v>
      </c>
      <c r="V5821" s="31" t="n">
        <v>141.48</v>
      </c>
      <c r="W5821" s="47" t="n">
        <v>31310</v>
      </c>
      <c r="X5821" s="31" t="n">
        <v>182.25</v>
      </c>
      <c r="Y5821" s="47" t="n">
        <v>31130</v>
      </c>
      <c r="Z5821" s="31" t="n">
        <v>827.39</v>
      </c>
      <c r="AA5821" s="47" t="n">
        <v>31133</v>
      </c>
      <c r="AB5821" s="31" t="n">
        <v>217.5</v>
      </c>
      <c r="AC5821" s="47" t="n">
        <v>31344</v>
      </c>
      <c r="AD5821" s="31" t="n">
        <v>8525</v>
      </c>
    </row>
    <row r="5822" customFormat="false" ht="15" hidden="false" customHeight="false" outlineLevel="0" collapsed="false">
      <c r="A5822" s="41" t="n">
        <v>40702</v>
      </c>
      <c r="B5822" s="68" t="s">
        <v>627</v>
      </c>
      <c r="C5822" s="68" t="s">
        <v>1206</v>
      </c>
      <c r="D5822" s="72" t="n">
        <v>28314</v>
      </c>
      <c r="E5822" s="69"/>
      <c r="F5822" s="3" t="s">
        <v>1162</v>
      </c>
      <c r="H5822" s="3" t="s">
        <v>1162</v>
      </c>
      <c r="I5822" s="29" t="n">
        <v>228.45</v>
      </c>
      <c r="K5822" s="30" t="s">
        <v>1303</v>
      </c>
      <c r="M5822" s="31" t="n">
        <f aca="false">SUM(P5822,R5822,T5822,V5822,X5822,Z5822,AB5822,AD5822,AF5822,AH5822,AJ5822,AL5822,AN5822,AP5822,AR5822,AT5822,AV5822,AX5822,AZ5822,BB5822)</f>
        <v>15055.1</v>
      </c>
      <c r="O5822" s="0" t="n">
        <v>31198</v>
      </c>
      <c r="P5822" s="31" t="n">
        <v>485.1</v>
      </c>
      <c r="Q5822" s="0" t="n">
        <v>31135</v>
      </c>
      <c r="R5822" s="31" t="n">
        <v>160</v>
      </c>
      <c r="S5822" s="47" t="n">
        <v>31348</v>
      </c>
      <c r="T5822" s="31" t="n">
        <v>450</v>
      </c>
      <c r="U5822" s="47" t="n">
        <v>31347</v>
      </c>
      <c r="V5822" s="31" t="n">
        <v>12000</v>
      </c>
      <c r="W5822" s="47" t="n">
        <v>31309</v>
      </c>
      <c r="X5822" s="31" t="n">
        <v>1960</v>
      </c>
    </row>
    <row r="5823" customFormat="false" ht="15" hidden="false" customHeight="false" outlineLevel="0" collapsed="false">
      <c r="A5823" s="41" t="n">
        <v>40702</v>
      </c>
      <c r="B5823" s="68" t="s">
        <v>96</v>
      </c>
      <c r="C5823" s="68" t="s">
        <v>892</v>
      </c>
      <c r="D5823" s="72" t="n">
        <v>28315</v>
      </c>
      <c r="E5823" s="69"/>
      <c r="F5823" s="42" t="n">
        <v>0.715277777777778</v>
      </c>
      <c r="H5823" s="42" t="n">
        <v>0.361111111111111</v>
      </c>
      <c r="I5823" s="29" t="n">
        <v>147.35</v>
      </c>
      <c r="K5823" s="30" t="s">
        <v>2040</v>
      </c>
      <c r="M5823" s="31" t="n">
        <f aca="false">SUM(P5823,R5823,T5823,V5823,X5823,Z5823,AB5823,AD5823,AF5823,AH5823,AJ5823,AL5823,AN5823,AP5823,AR5823,AT5823,AV5823,AX5823,AZ5823,BB5823)</f>
        <v>0</v>
      </c>
    </row>
    <row r="5824" customFormat="false" ht="15" hidden="false" customHeight="false" outlineLevel="0" collapsed="false">
      <c r="A5824" s="41" t="n">
        <v>40702</v>
      </c>
      <c r="B5824" s="68" t="s">
        <v>1189</v>
      </c>
      <c r="C5824" s="68" t="s">
        <v>836</v>
      </c>
      <c r="D5824" s="72" t="n">
        <v>28316</v>
      </c>
      <c r="E5824" s="69"/>
      <c r="F5824" s="42" t="n">
        <v>0.645833333333333</v>
      </c>
      <c r="H5824" s="42" t="n">
        <v>0.291666666666667</v>
      </c>
      <c r="I5824" s="29" t="n">
        <v>131</v>
      </c>
      <c r="K5824" s="30" t="s">
        <v>1231</v>
      </c>
      <c r="M5824" s="31" t="n">
        <f aca="false">SUM(P5824,R5824,T5824,V5824,X5824,Z5824,AB5824,AD5824,AF5824,AH5824,AJ5824,AL5824,AN5824,AP5824,AR5824,AT5824,AV5824,AX5824,AZ5824,BB5824)</f>
        <v>0</v>
      </c>
    </row>
    <row r="5825" customFormat="false" ht="15" hidden="false" customHeight="false" outlineLevel="0" collapsed="false">
      <c r="A5825" s="41" t="n">
        <v>40702</v>
      </c>
      <c r="B5825" s="68" t="s">
        <v>1193</v>
      </c>
      <c r="C5825" s="68" t="s">
        <v>892</v>
      </c>
      <c r="D5825" s="72" t="n">
        <v>28317</v>
      </c>
      <c r="E5825" s="69"/>
      <c r="F5825" s="42" t="n">
        <v>0.71875</v>
      </c>
      <c r="H5825" s="42" t="n">
        <v>0.354166666666667</v>
      </c>
      <c r="I5825" s="29" t="n">
        <v>144.5</v>
      </c>
      <c r="K5825" s="30" t="s">
        <v>1216</v>
      </c>
      <c r="M5825" s="31" t="n">
        <f aca="false">SUM(P5825,R5825,T5825,V5825,X5825,Z5825,AB5825,AD5825,AF5825,AH5825,AJ5825,AL5825,AN5825,AP5825,AR5825,AT5825,AV5825,AX5825,AZ5825,BB5825)</f>
        <v>0</v>
      </c>
    </row>
    <row r="5826" customFormat="false" ht="15" hidden="false" customHeight="false" outlineLevel="0" collapsed="false">
      <c r="A5826" s="41" t="n">
        <v>40702</v>
      </c>
      <c r="B5826" s="68" t="s">
        <v>1203</v>
      </c>
      <c r="C5826" s="68" t="s">
        <v>836</v>
      </c>
      <c r="D5826" s="72" t="n">
        <v>28318</v>
      </c>
      <c r="E5826" s="69"/>
      <c r="F5826" s="42" t="n">
        <v>0.791666666666667</v>
      </c>
      <c r="G5826" s="3" t="s">
        <v>1662</v>
      </c>
      <c r="H5826" s="3" t="s">
        <v>1321</v>
      </c>
      <c r="I5826" s="29" t="n">
        <v>226.4</v>
      </c>
      <c r="K5826" s="30" t="s">
        <v>1244</v>
      </c>
      <c r="M5826" s="31" t="n">
        <f aca="false">SUM(P5826,R5826,T5826,V5826,X5826,Z5826,AB5826,AD5826,AF5826,AH5826,AJ5826,AL5826,AN5826,AP5826,AR5826,AT5826,AV5826,AX5826,AZ5826,BB5826)</f>
        <v>0</v>
      </c>
    </row>
    <row r="5827" customFormat="false" ht="15" hidden="false" customHeight="false" outlineLevel="0" collapsed="false">
      <c r="A5827" s="41" t="n">
        <v>40702</v>
      </c>
      <c r="B5827" s="68" t="s">
        <v>708</v>
      </c>
      <c r="C5827" s="68" t="s">
        <v>869</v>
      </c>
      <c r="D5827" s="72" t="n">
        <v>28319</v>
      </c>
      <c r="E5827" s="69"/>
      <c r="F5827" s="42" t="n">
        <v>0.458333333333333</v>
      </c>
      <c r="H5827" s="42" t="n">
        <v>0.166666666666667</v>
      </c>
      <c r="I5827" s="29" t="n">
        <v>72</v>
      </c>
      <c r="K5827" s="30" t="s">
        <v>1989</v>
      </c>
      <c r="M5827" s="31" t="n">
        <f aca="false">SUM(P5827,R5827,T5827,V5827,X5827,Z5827,AB5827,AD5827,AF5827,AH5827,AJ5827,AL5827,AN5827,AP5827,AR5827,AT5827,AV5827,AX5827,AZ5827,BB5827)</f>
        <v>0</v>
      </c>
    </row>
    <row r="5828" customFormat="false" ht="15" hidden="false" customHeight="false" outlineLevel="0" collapsed="false">
      <c r="A5828" s="41" t="n">
        <v>40702</v>
      </c>
      <c r="B5828" s="68" t="s">
        <v>1832</v>
      </c>
      <c r="C5828" s="68" t="s">
        <v>1300</v>
      </c>
      <c r="D5828" s="72" t="n">
        <v>28320</v>
      </c>
      <c r="E5828" s="69"/>
      <c r="F5828" s="42" t="n">
        <v>0.583333333333333</v>
      </c>
      <c r="H5828" s="42" t="n">
        <v>0.1875</v>
      </c>
      <c r="I5828" s="29" t="n">
        <v>86</v>
      </c>
      <c r="K5828" s="30" t="s">
        <v>1833</v>
      </c>
      <c r="M5828" s="31" t="n">
        <f aca="false">SUM(P5828,R5828,T5828,V5828,X5828,Z5828,AB5828,AD5828,AF5828,AH5828,AJ5828,AL5828,AN5828,AP5828,AR5828,AT5828,AV5828,AX5828,AZ5828,BB5828)</f>
        <v>3123</v>
      </c>
      <c r="O5828" s="0" t="n">
        <v>4769</v>
      </c>
      <c r="P5828" s="31" t="n">
        <v>3123</v>
      </c>
    </row>
    <row r="5829" customFormat="false" ht="15" hidden="false" customHeight="false" outlineLevel="0" collapsed="false">
      <c r="A5829" s="41" t="n">
        <v>40702</v>
      </c>
      <c r="B5829" s="68" t="s">
        <v>1205</v>
      </c>
      <c r="C5829" s="68" t="s">
        <v>1206</v>
      </c>
      <c r="D5829" s="72" t="n">
        <v>28321</v>
      </c>
      <c r="E5829" s="69"/>
      <c r="F5829" s="3" t="s">
        <v>1162</v>
      </c>
      <c r="G5829" s="156" t="s">
        <v>2041</v>
      </c>
      <c r="H5829" s="3" t="s">
        <v>1162</v>
      </c>
      <c r="I5829" s="29" t="n">
        <v>227</v>
      </c>
      <c r="K5829" s="30" t="s">
        <v>1249</v>
      </c>
      <c r="M5829" s="31" t="n">
        <f aca="false">SUM(P5829,R5829,T5829,V5829,X5829,Z5829,AB5829,AD5829,AF5829,AH5829,AJ5829,AL5829,AN5829,AP5829,AR5829,AT5829,AV5829,AX5829,AZ5829,BB5829)</f>
        <v>9591.56</v>
      </c>
      <c r="O5829" s="0" t="n">
        <v>31392</v>
      </c>
      <c r="P5829" s="31" t="n">
        <v>6637.02</v>
      </c>
      <c r="Q5829" s="0" t="n">
        <v>31334</v>
      </c>
      <c r="R5829" s="31" t="n">
        <v>2954.54</v>
      </c>
    </row>
    <row r="5830" customFormat="false" ht="15" hidden="false" customHeight="false" outlineLevel="0" collapsed="false">
      <c r="A5830" s="41" t="n">
        <v>40702</v>
      </c>
      <c r="B5830" s="68" t="s">
        <v>1197</v>
      </c>
      <c r="C5830" s="68" t="s">
        <v>700</v>
      </c>
      <c r="D5830" s="72" t="n">
        <v>28322</v>
      </c>
      <c r="E5830" s="69"/>
      <c r="F5830" s="42" t="n">
        <v>0.5</v>
      </c>
      <c r="H5830" s="42" t="n">
        <v>0.166666666666667</v>
      </c>
      <c r="I5830" s="29" t="n">
        <v>77</v>
      </c>
      <c r="K5830" s="30" t="s">
        <v>1259</v>
      </c>
      <c r="M5830" s="31" t="n">
        <f aca="false">SUM(P5830,R5830,T5830,V5830,X5830,Z5830,AB5830,AD5830,AF5830,AH5830,AJ5830,AL5830,AN5830,AP5830,AR5830,AT5830,AV5830,AX5830,AZ5830,BB5830)</f>
        <v>0</v>
      </c>
    </row>
    <row r="5831" customFormat="false" ht="15" hidden="false" customHeight="false" outlineLevel="0" collapsed="false">
      <c r="A5831" s="41" t="n">
        <v>40702</v>
      </c>
      <c r="B5831" s="68" t="s">
        <v>1745</v>
      </c>
      <c r="C5831" s="68" t="s">
        <v>2042</v>
      </c>
      <c r="D5831" s="72" t="n">
        <v>28323</v>
      </c>
      <c r="E5831" s="69"/>
      <c r="F5831" s="42" t="n">
        <v>0.6875</v>
      </c>
      <c r="H5831" s="42" t="n">
        <v>0.270833333333333</v>
      </c>
      <c r="I5831" s="29" t="n">
        <v>130</v>
      </c>
      <c r="K5831" s="30" t="s">
        <v>1766</v>
      </c>
      <c r="M5831" s="31" t="n">
        <f aca="false">SUM(P5831,R5831,T5831,V5831,X5831,Z5831,AB5831,AD5831,AF5831,AH5831,AJ5831,AL5831,AN5831,AP5831,AR5831,AT5831,AV5831,AX5831,AZ5831,BB5831)</f>
        <v>38640</v>
      </c>
      <c r="O5831" s="0" t="n">
        <v>227</v>
      </c>
      <c r="P5831" s="31" t="n">
        <v>38640</v>
      </c>
    </row>
    <row r="5832" customFormat="false" ht="15" hidden="false" customHeight="false" outlineLevel="0" collapsed="false">
      <c r="A5832" s="41" t="n">
        <v>40702</v>
      </c>
      <c r="B5832" s="68" t="s">
        <v>1169</v>
      </c>
      <c r="C5832" s="68" t="s">
        <v>250</v>
      </c>
      <c r="D5832" s="72" t="n">
        <v>28324</v>
      </c>
      <c r="E5832" s="69"/>
      <c r="F5832" s="42" t="n">
        <v>0.71875</v>
      </c>
      <c r="H5832" s="42" t="n">
        <v>0.270833333333333</v>
      </c>
      <c r="I5832" s="29" t="n">
        <v>122</v>
      </c>
      <c r="K5832" s="30" t="s">
        <v>1214</v>
      </c>
      <c r="M5832" s="31" t="n">
        <f aca="false">SUM(P5832,R5832,T5832,V5832,X5832,Z5832,AB5832,AD5832,AF5832,AH5832,AJ5832,AL5832,AN5832,AP5832,AR5832,AT5832,AV5832,AX5832,AZ5832,BB5832)</f>
        <v>0</v>
      </c>
    </row>
    <row r="5833" customFormat="false" ht="15" hidden="false" customHeight="false" outlineLevel="0" collapsed="false">
      <c r="A5833" s="41" t="n">
        <v>40702</v>
      </c>
      <c r="B5833" s="68" t="s">
        <v>1199</v>
      </c>
      <c r="C5833" s="68" t="s">
        <v>1956</v>
      </c>
      <c r="D5833" s="72" t="n">
        <v>28325</v>
      </c>
      <c r="E5833" s="69"/>
      <c r="F5833" s="42" t="n">
        <v>0.75</v>
      </c>
      <c r="H5833" s="42" t="n">
        <v>0.229166666666667</v>
      </c>
      <c r="I5833" s="29" t="n">
        <v>137</v>
      </c>
      <c r="K5833" s="30" t="s">
        <v>1253</v>
      </c>
      <c r="M5833" s="31" t="n">
        <f aca="false">SUM(P5833,R5833,T5833,V5833,X5833,Z5833,AB5833,AD5833,AF5833,AH5833,AJ5833,AL5833,AN5833,AP5833,AR5833,AT5833,AV5833,AX5833,AZ5833,BB5833)</f>
        <v>638.04</v>
      </c>
      <c r="O5833" s="0" t="n">
        <v>2312</v>
      </c>
      <c r="P5833" s="31" t="n">
        <v>319.02</v>
      </c>
      <c r="Q5833" s="0" t="n">
        <v>2311</v>
      </c>
      <c r="R5833" s="31" t="n">
        <v>319.02</v>
      </c>
    </row>
    <row r="5834" customFormat="false" ht="15" hidden="false" customHeight="false" outlineLevel="0" collapsed="false">
      <c r="A5834" s="41" t="n">
        <v>40702</v>
      </c>
      <c r="B5834" s="68" t="s">
        <v>1195</v>
      </c>
      <c r="C5834" s="68" t="s">
        <v>1049</v>
      </c>
      <c r="D5834" s="72" t="n">
        <v>28326</v>
      </c>
      <c r="E5834" s="69"/>
      <c r="F5834" s="42" t="n">
        <v>0.777777777777778</v>
      </c>
      <c r="H5834" s="42" t="n">
        <v>0.229166666666667</v>
      </c>
      <c r="I5834" s="29" t="n">
        <v>99</v>
      </c>
      <c r="K5834" s="30" t="s">
        <v>1217</v>
      </c>
      <c r="M5834" s="31" t="n">
        <f aca="false">SUM(P5834,R5834,T5834,V5834,X5834,Z5834,AB5834,AD5834,AF5834,AH5834,AJ5834,AL5834,AN5834,AP5834,AR5834,AT5834,AV5834,AX5834,AZ5834,BB5834)</f>
        <v>0</v>
      </c>
    </row>
    <row r="5835" customFormat="false" ht="15" hidden="false" customHeight="false" outlineLevel="0" collapsed="false">
      <c r="A5835" s="41"/>
    </row>
    <row r="5836" customFormat="false" ht="15" hidden="false" customHeight="false" outlineLevel="0" collapsed="false">
      <c r="A5836" s="134"/>
      <c r="B5836" s="133"/>
      <c r="C5836" s="133"/>
      <c r="D5836" s="134"/>
      <c r="E5836" s="134"/>
      <c r="F5836" s="134"/>
      <c r="G5836" s="134"/>
      <c r="H5836" s="134"/>
      <c r="I5836" s="136"/>
      <c r="J5836" s="136"/>
      <c r="K5836" s="134"/>
    </row>
    <row r="5837" customFormat="false" ht="18.75" hidden="false" customHeight="false" outlineLevel="0" collapsed="false">
      <c r="A5837" s="134"/>
      <c r="B5837" s="133"/>
      <c r="C5837" s="133"/>
      <c r="D5837" s="134"/>
      <c r="E5837" s="134"/>
      <c r="F5837" s="134"/>
      <c r="G5837" s="76" t="s">
        <v>1849</v>
      </c>
      <c r="H5837" s="134"/>
      <c r="I5837" s="136"/>
      <c r="J5837" s="136"/>
      <c r="K5837" s="134"/>
    </row>
    <row r="5838" customFormat="false" ht="15" hidden="false" customHeight="false" outlineLevel="0" collapsed="false">
      <c r="A5838" s="41" t="n">
        <v>40703</v>
      </c>
      <c r="B5838" s="68" t="s">
        <v>2039</v>
      </c>
      <c r="C5838" s="68" t="s">
        <v>1206</v>
      </c>
      <c r="D5838" s="69" t="n">
        <v>28325</v>
      </c>
      <c r="E5838" s="69"/>
      <c r="F5838" s="3" t="s">
        <v>1162</v>
      </c>
      <c r="H5838" s="3" t="s">
        <v>1162</v>
      </c>
      <c r="I5838" s="29" t="n">
        <v>206</v>
      </c>
      <c r="K5838" s="30" t="s">
        <v>1223</v>
      </c>
      <c r="M5838" s="31" t="n">
        <f aca="false">SUM(P5838,R5838,T5838,V5838,X5838,Z5838,AB5838,AD5838,AF5838,AH5838,AJ5838,AL5838,AN5838,AP5838,AR5838,AT5838,AV5838,AX5838,AZ5838,BB5838)</f>
        <v>13963.8</v>
      </c>
      <c r="O5838" s="0" t="n">
        <v>31264</v>
      </c>
      <c r="P5838" s="31" t="n">
        <v>2664</v>
      </c>
      <c r="Q5838" s="0" t="n">
        <v>31263</v>
      </c>
      <c r="R5838" s="31" t="n">
        <v>2964</v>
      </c>
      <c r="S5838" s="47" t="n">
        <v>31380</v>
      </c>
      <c r="T5838" s="31" t="n">
        <v>785.72</v>
      </c>
      <c r="U5838" s="47" t="n">
        <v>31379</v>
      </c>
      <c r="V5838" s="31" t="n">
        <v>199.95</v>
      </c>
      <c r="W5838" s="47" t="n">
        <v>31258</v>
      </c>
      <c r="X5838" s="31" t="n">
        <v>59.3</v>
      </c>
      <c r="Y5838" s="47" t="n">
        <v>31343</v>
      </c>
      <c r="Z5838" s="31" t="n">
        <v>151.46</v>
      </c>
      <c r="AA5838" s="47" t="n">
        <v>31339</v>
      </c>
      <c r="AB5838" s="31" t="n">
        <v>485.88</v>
      </c>
      <c r="AC5838" s="47" t="n">
        <v>31340</v>
      </c>
      <c r="AD5838" s="31" t="n">
        <v>709.16</v>
      </c>
      <c r="AE5838" s="47" t="n">
        <v>31341</v>
      </c>
      <c r="AF5838" s="31" t="n">
        <v>636.13</v>
      </c>
      <c r="AG5838" s="47" t="n">
        <v>31342</v>
      </c>
      <c r="AH5838" s="31" t="n">
        <v>809.4</v>
      </c>
      <c r="AI5838" s="47" t="n">
        <v>31319</v>
      </c>
      <c r="AJ5838" s="31" t="n">
        <v>1270.7</v>
      </c>
      <c r="AK5838" s="47" t="n">
        <v>31326</v>
      </c>
      <c r="AL5838" s="31" t="n">
        <v>41.18</v>
      </c>
      <c r="AM5838" s="47" t="n">
        <v>31275</v>
      </c>
      <c r="AN5838" s="31" t="n">
        <v>29.64</v>
      </c>
      <c r="AO5838" s="47" t="n">
        <v>31274</v>
      </c>
      <c r="AP5838" s="31" t="n">
        <v>29.64</v>
      </c>
      <c r="AQ5838" s="47" t="n">
        <v>31273</v>
      </c>
      <c r="AR5838" s="31" t="n">
        <v>29.64</v>
      </c>
      <c r="AS5838" s="47" t="n">
        <v>31272</v>
      </c>
      <c r="AT5838" s="31" t="n">
        <v>1403.48</v>
      </c>
      <c r="AU5838" s="47" t="n">
        <v>31271</v>
      </c>
      <c r="AV5838" s="31" t="n">
        <v>59.3</v>
      </c>
      <c r="AW5838" s="47" t="n">
        <v>31270</v>
      </c>
      <c r="AX5838" s="31" t="n">
        <v>296.48</v>
      </c>
      <c r="AY5838" s="47" t="n">
        <v>31298</v>
      </c>
      <c r="AZ5838" s="31" t="n">
        <v>975.74</v>
      </c>
      <c r="BA5838" s="47" t="n">
        <v>31391</v>
      </c>
      <c r="BB5838" s="107" t="n">
        <v>363</v>
      </c>
      <c r="BC5838" s="0" t="n">
        <v>31370</v>
      </c>
      <c r="BD5838" s="107" t="n">
        <v>540</v>
      </c>
      <c r="BE5838" s="0" t="n">
        <v>31374</v>
      </c>
      <c r="BF5838" s="107" t="n">
        <v>197.25</v>
      </c>
      <c r="BG5838" s="0" t="n">
        <v>31455</v>
      </c>
      <c r="BH5838" s="107" t="n">
        <v>177</v>
      </c>
    </row>
    <row r="5839" customFormat="false" ht="15" hidden="false" customHeight="false" outlineLevel="0" collapsed="false">
      <c r="A5839" s="41" t="n">
        <v>40703</v>
      </c>
      <c r="B5839" s="68" t="s">
        <v>383</v>
      </c>
      <c r="C5839" s="68" t="s">
        <v>1206</v>
      </c>
      <c r="D5839" s="69" t="n">
        <v>28326</v>
      </c>
      <c r="E5839" s="69"/>
      <c r="F5839" s="3" t="s">
        <v>1162</v>
      </c>
      <c r="G5839" s="3" t="s">
        <v>2043</v>
      </c>
      <c r="H5839" s="3" t="s">
        <v>1162</v>
      </c>
      <c r="I5839" s="29" t="n">
        <v>275.7</v>
      </c>
      <c r="K5839" s="30" t="s">
        <v>1232</v>
      </c>
      <c r="M5839" s="31" t="n">
        <f aca="false">SUM(P5839,R5839,T5839,V5839,X5839,Z5839,AB5839,AD5839,AF5839,AH5839,AJ5839,AL5839,AN5839,AP5839,AR5839,AT5839,AV5839,AX5839,AZ5839,BB5839)</f>
        <v>19510.09</v>
      </c>
      <c r="O5839" s="0" t="n">
        <v>31276</v>
      </c>
      <c r="P5839" s="31" t="n">
        <v>1162.1</v>
      </c>
      <c r="Q5839" s="0" t="n">
        <v>31288</v>
      </c>
      <c r="R5839" s="31" t="n">
        <v>2071.36</v>
      </c>
      <c r="S5839" s="47" t="n">
        <v>31350</v>
      </c>
      <c r="T5839" s="31" t="n">
        <v>43.98</v>
      </c>
      <c r="U5839" s="47" t="n">
        <v>31351</v>
      </c>
      <c r="V5839" s="31" t="n">
        <v>22.5</v>
      </c>
      <c r="W5839" s="47" t="n">
        <v>31291</v>
      </c>
      <c r="X5839" s="31" t="n">
        <v>2081.85</v>
      </c>
      <c r="Y5839" s="47" t="n">
        <v>31292</v>
      </c>
      <c r="Z5839" s="31" t="n">
        <v>1757.05</v>
      </c>
      <c r="AA5839" s="47" t="n">
        <v>31402</v>
      </c>
      <c r="AB5839" s="31" t="n">
        <v>600</v>
      </c>
      <c r="AC5839" s="47" t="n">
        <v>31410</v>
      </c>
      <c r="AD5839" s="31" t="n">
        <v>10792.25</v>
      </c>
      <c r="AE5839" s="47" t="n">
        <v>31456</v>
      </c>
      <c r="AF5839" s="31" t="n">
        <v>639</v>
      </c>
      <c r="AG5839" s="47" t="n">
        <v>31457</v>
      </c>
      <c r="AH5839" s="31" t="n">
        <v>340</v>
      </c>
    </row>
    <row r="5840" customFormat="false" ht="15" hidden="false" customHeight="false" outlineLevel="0" collapsed="false">
      <c r="A5840" s="41" t="n">
        <v>40703</v>
      </c>
      <c r="B5840" s="68" t="s">
        <v>627</v>
      </c>
      <c r="C5840" s="68" t="s">
        <v>1206</v>
      </c>
      <c r="D5840" s="69" t="n">
        <v>28327</v>
      </c>
      <c r="E5840" s="69"/>
      <c r="F5840" s="3" t="s">
        <v>1162</v>
      </c>
      <c r="H5840" s="3" t="s">
        <v>1162</v>
      </c>
      <c r="I5840" s="29" t="n">
        <v>206</v>
      </c>
      <c r="K5840" s="30" t="s">
        <v>1303</v>
      </c>
      <c r="M5840" s="31" t="n">
        <f aca="false">SUM(P5840,R5840,T5840,V5840,X5840,Z5840,AB5840,AD5840,AF5840,AH5840,AJ5840,AL5840,AN5840,AP5840,AR5840,AT5840,AV5840,AX5840,AZ5840,BB5840)</f>
        <v>8684.81</v>
      </c>
      <c r="O5840" s="0" t="n">
        <v>31290</v>
      </c>
      <c r="P5840" s="31" t="n">
        <v>3769.24</v>
      </c>
      <c r="Q5840" s="0" t="n">
        <v>31297</v>
      </c>
      <c r="R5840" s="31" t="n">
        <v>809.4</v>
      </c>
      <c r="S5840" s="47" t="n">
        <v>31324</v>
      </c>
      <c r="T5840" s="31" t="n">
        <v>890.9</v>
      </c>
      <c r="U5840" s="47" t="n">
        <v>31325</v>
      </c>
      <c r="V5840" s="31" t="n">
        <v>262.5</v>
      </c>
      <c r="W5840" s="47" t="n">
        <v>31332</v>
      </c>
      <c r="X5840" s="31" t="n">
        <v>1162.44</v>
      </c>
      <c r="Y5840" s="47" t="n">
        <v>31333</v>
      </c>
      <c r="Z5840" s="31" t="n">
        <v>384.3</v>
      </c>
      <c r="AA5840" s="47" t="n">
        <v>31323</v>
      </c>
      <c r="AB5840" s="31" t="n">
        <v>718.15</v>
      </c>
      <c r="AC5840" s="47" t="n">
        <v>31331</v>
      </c>
      <c r="AD5840" s="31" t="n">
        <v>546.31</v>
      </c>
      <c r="AE5840" s="47" t="n">
        <v>31322</v>
      </c>
      <c r="AF5840" s="31" t="n">
        <v>141.57</v>
      </c>
    </row>
    <row r="5841" customFormat="false" ht="15" hidden="false" customHeight="false" outlineLevel="0" collapsed="false">
      <c r="A5841" s="55" t="n">
        <v>40703</v>
      </c>
      <c r="B5841" s="152" t="s">
        <v>1176</v>
      </c>
      <c r="C5841" s="152" t="s">
        <v>1206</v>
      </c>
      <c r="D5841" s="69" t="n">
        <v>28328</v>
      </c>
      <c r="E5841" s="72"/>
      <c r="F5841" s="30" t="s">
        <v>1162</v>
      </c>
      <c r="G5841" s="30"/>
      <c r="H5841" s="30" t="s">
        <v>1162</v>
      </c>
      <c r="I5841" s="29" t="n">
        <v>202</v>
      </c>
      <c r="K5841" s="30" t="s">
        <v>1222</v>
      </c>
      <c r="M5841" s="31" t="n">
        <f aca="false">SUM(P5841,R5841,T5841,V5841,X5841,Z5841,AB5841,AD5841,AF5841,AH5841,AJ5841,AL5841,AN5841,AP5841,AR5841,AT5841,AV5841,AX5841,AZ5841,BB5841)</f>
        <v>4627.85</v>
      </c>
      <c r="O5841" s="0" t="n">
        <v>31266</v>
      </c>
      <c r="P5841" s="31" t="n">
        <v>29.64</v>
      </c>
      <c r="Q5841" s="0" t="n">
        <v>31267</v>
      </c>
      <c r="R5841" s="31" t="n">
        <v>29.64</v>
      </c>
      <c r="S5841" s="47" t="n">
        <v>31262</v>
      </c>
      <c r="T5841" s="31" t="n">
        <v>29.64</v>
      </c>
      <c r="U5841" s="47" t="n">
        <v>31375</v>
      </c>
      <c r="V5841" s="31" t="n">
        <v>754.94</v>
      </c>
      <c r="W5841" s="47" t="n">
        <v>31376</v>
      </c>
      <c r="X5841" s="31" t="n">
        <v>433.33</v>
      </c>
      <c r="Y5841" s="47" t="n">
        <v>31378</v>
      </c>
      <c r="Z5841" s="31" t="n">
        <v>1590.96</v>
      </c>
      <c r="AA5841" s="47" t="n">
        <v>31320</v>
      </c>
      <c r="AB5841" s="31" t="n">
        <v>1424.3</v>
      </c>
      <c r="AC5841" s="47" t="n">
        <v>31321</v>
      </c>
      <c r="AD5841" s="31" t="n">
        <v>335.4</v>
      </c>
    </row>
    <row r="5842" customFormat="false" ht="15" hidden="false" customHeight="false" outlineLevel="0" collapsed="false">
      <c r="A5842" s="41" t="n">
        <v>40703</v>
      </c>
      <c r="B5842" s="68" t="s">
        <v>1205</v>
      </c>
      <c r="C5842" s="68" t="s">
        <v>1206</v>
      </c>
      <c r="D5842" s="69" t="n">
        <v>28329</v>
      </c>
      <c r="E5842" s="69"/>
      <c r="F5842" s="3" t="s">
        <v>1162</v>
      </c>
      <c r="G5842" s="3" t="s">
        <v>2044</v>
      </c>
      <c r="H5842" s="3" t="s">
        <v>1162</v>
      </c>
      <c r="I5842" s="29" t="n">
        <v>469.2</v>
      </c>
      <c r="K5842" s="30" t="s">
        <v>1249</v>
      </c>
      <c r="M5842" s="31" t="n">
        <f aca="false">SUM(P5842,R5842,T5842,V5842,X5842,Z5842,AB5842,AD5842,AF5842,AH5842,AJ5842,AL5842,AN5842,AP5842,AR5842,AT5842,AV5842,AX5842,AZ5842,BB5842)</f>
        <v>15816.8</v>
      </c>
      <c r="O5842" s="0" t="n">
        <v>31289</v>
      </c>
      <c r="P5842" s="31" t="n">
        <v>794.76</v>
      </c>
      <c r="Q5842" s="0" t="n">
        <v>31255</v>
      </c>
      <c r="R5842" s="31" t="n">
        <v>29.64</v>
      </c>
      <c r="S5842" s="47" t="n">
        <v>31294</v>
      </c>
      <c r="T5842" s="31" t="n">
        <v>3493.07</v>
      </c>
      <c r="U5842" s="47" t="n">
        <v>31259</v>
      </c>
      <c r="V5842" s="31" t="n">
        <v>29.64</v>
      </c>
      <c r="W5842" s="47" t="n">
        <v>31252</v>
      </c>
      <c r="X5842" s="31" t="n">
        <v>43.62</v>
      </c>
      <c r="Y5842" s="47" t="n">
        <v>31257</v>
      </c>
      <c r="Z5842" s="31" t="n">
        <v>29.67</v>
      </c>
      <c r="AA5842" s="47" t="n">
        <v>31277</v>
      </c>
      <c r="AB5842" s="31" t="n">
        <v>2333.03</v>
      </c>
      <c r="AC5842" s="47" t="n">
        <v>31381</v>
      </c>
      <c r="AD5842" s="31" t="n">
        <v>447.81</v>
      </c>
      <c r="AE5842" s="47" t="n">
        <v>31286</v>
      </c>
      <c r="AF5842" s="31" t="n">
        <v>829.57</v>
      </c>
      <c r="AG5842" s="47" t="n">
        <v>31404</v>
      </c>
      <c r="AH5842" s="31" t="n">
        <v>864</v>
      </c>
      <c r="AI5842" s="47" t="n">
        <v>31349</v>
      </c>
      <c r="AJ5842" s="31" t="n">
        <v>1100</v>
      </c>
      <c r="AK5842" s="47" t="n">
        <v>31396</v>
      </c>
      <c r="AL5842" s="31" t="n">
        <v>5821.99</v>
      </c>
    </row>
    <row r="5843" customFormat="false" ht="15" hidden="false" customHeight="false" outlineLevel="0" collapsed="false">
      <c r="A5843" s="41" t="n">
        <v>40703</v>
      </c>
      <c r="B5843" s="68" t="s">
        <v>1169</v>
      </c>
      <c r="C5843" s="68" t="s">
        <v>250</v>
      </c>
      <c r="D5843" s="69" t="n">
        <v>28330</v>
      </c>
      <c r="E5843" s="69"/>
      <c r="F5843" s="42" t="n">
        <v>0.493055555555556</v>
      </c>
      <c r="H5843" s="42" t="n">
        <v>0.166666666666667</v>
      </c>
      <c r="I5843" s="29" t="n">
        <v>77</v>
      </c>
      <c r="K5843" s="30" t="s">
        <v>1214</v>
      </c>
      <c r="M5843" s="31" t="n">
        <f aca="false">SUM(P5843,R5843,T5843,V5843,X5843,Z5843,AB5843,AD5843,AF5843,AH5843,AJ5843,AL5843,AN5843,AP5843,AR5843,AT5843,AV5843,AX5843,AZ5843,BB5843)</f>
        <v>0</v>
      </c>
    </row>
    <row r="5844" customFormat="false" ht="15" hidden="false" customHeight="false" outlineLevel="0" collapsed="false">
      <c r="A5844" s="55" t="n">
        <v>40703</v>
      </c>
      <c r="B5844" s="152" t="s">
        <v>1197</v>
      </c>
      <c r="C5844" s="152" t="s">
        <v>925</v>
      </c>
      <c r="D5844" s="69" t="n">
        <v>28331</v>
      </c>
      <c r="E5844" s="72"/>
      <c r="F5844" s="44" t="n">
        <v>0.784722222222222</v>
      </c>
      <c r="G5844" s="30" t="s">
        <v>1170</v>
      </c>
      <c r="H5844" s="30" t="s">
        <v>1405</v>
      </c>
      <c r="I5844" s="29" t="n">
        <v>256.4</v>
      </c>
      <c r="K5844" s="30" t="s">
        <v>1259</v>
      </c>
      <c r="M5844" s="31" t="n">
        <f aca="false">SUM(P5844,R5844,T5844,V5844,X5844,Z5844,AB5844,AD5844,AF5844,AH5844,AJ5844,AL5844,AN5844,AP5844,AR5844,AT5844,AV5844,AX5844,AZ5844,BB5844)</f>
        <v>0</v>
      </c>
    </row>
    <row r="5845" customFormat="false" ht="15" hidden="false" customHeight="false" outlineLevel="0" collapsed="false">
      <c r="A5845" s="41" t="n">
        <v>40703</v>
      </c>
      <c r="B5845" s="68" t="s">
        <v>708</v>
      </c>
      <c r="C5845" s="68" t="s">
        <v>1807</v>
      </c>
      <c r="D5845" s="69" t="n">
        <v>28332</v>
      </c>
      <c r="E5845" s="69"/>
      <c r="F5845" s="42" t="n">
        <v>0.666666666666667</v>
      </c>
      <c r="G5845" s="3" t="s">
        <v>1170</v>
      </c>
      <c r="H5845" s="42" t="s">
        <v>1326</v>
      </c>
      <c r="I5845" s="29" t="n">
        <v>149</v>
      </c>
      <c r="K5845" s="30" t="s">
        <v>1989</v>
      </c>
      <c r="M5845" s="31" t="n">
        <f aca="false">SUM(P5845,R5845,T5845,V5845,X5845,Z5845,AB5845,AD5845,AF5845,AH5845,AJ5845,AL5845,AN5845,AP5845,AR5845,AT5845,AV5845,AX5845,AZ5845,BB5845)</f>
        <v>0</v>
      </c>
    </row>
    <row r="5846" customFormat="false" ht="15" hidden="false" customHeight="false" outlineLevel="0" collapsed="false">
      <c r="A5846" s="41" t="n">
        <v>40703</v>
      </c>
      <c r="B5846" s="68" t="s">
        <v>1203</v>
      </c>
      <c r="C5846" s="68" t="s">
        <v>836</v>
      </c>
      <c r="D5846" s="69" t="n">
        <v>28333</v>
      </c>
      <c r="E5846" s="69"/>
      <c r="F5846" s="42" t="n">
        <v>0.5</v>
      </c>
      <c r="G5846" s="3" t="s">
        <v>1229</v>
      </c>
      <c r="H5846" s="3" t="s">
        <v>1308</v>
      </c>
      <c r="I5846" s="29" t="n">
        <v>95</v>
      </c>
      <c r="K5846" s="30" t="s">
        <v>1244</v>
      </c>
      <c r="M5846" s="31" t="n">
        <f aca="false">SUM(P5846,R5846,T5846,V5846,X5846,Z5846,AB5846,AD5846,AF5846,AH5846,AJ5846,AL5846,AN5846,AP5846,AR5846,AT5846,AV5846,AX5846,AZ5846,BB5846)</f>
        <v>0</v>
      </c>
    </row>
    <row r="5847" customFormat="false" ht="15" hidden="false" customHeight="false" outlineLevel="0" collapsed="false">
      <c r="A5847" s="55" t="n">
        <v>40703</v>
      </c>
      <c r="B5847" s="152" t="s">
        <v>1173</v>
      </c>
      <c r="C5847" s="152" t="s">
        <v>1049</v>
      </c>
      <c r="D5847" s="69" t="n">
        <v>28334</v>
      </c>
      <c r="E5847" s="72"/>
      <c r="F5847" s="44" t="n">
        <v>0.739583333333334</v>
      </c>
      <c r="G5847" s="30"/>
      <c r="H5847" s="44" t="n">
        <v>0.375</v>
      </c>
      <c r="I5847" s="29" t="n">
        <v>162</v>
      </c>
      <c r="K5847" s="30" t="s">
        <v>2031</v>
      </c>
      <c r="M5847" s="31" t="n">
        <f aca="false">SUM(P5847,R5847,T5847,V5847,X5847,Z5847,AB5847,AD5847,AF5847,AH5847,AJ5847,AL5847,AN5847,AP5847,AR5847,AT5847,AV5847,AX5847,AZ5847,BB5847)</f>
        <v>0</v>
      </c>
    </row>
    <row r="5848" customFormat="false" ht="15" hidden="false" customHeight="false" outlineLevel="0" collapsed="false">
      <c r="A5848" s="55" t="n">
        <v>40703</v>
      </c>
      <c r="B5848" s="152" t="s">
        <v>1832</v>
      </c>
      <c r="C5848" s="152" t="s">
        <v>925</v>
      </c>
      <c r="D5848" s="69" t="n">
        <v>28335</v>
      </c>
      <c r="E5848" s="72"/>
      <c r="F5848" s="44" t="n">
        <v>0.819444444444444</v>
      </c>
      <c r="G5848" s="30"/>
      <c r="H5848" s="44" t="n">
        <v>0.4375</v>
      </c>
      <c r="I5848" s="29" t="n">
        <v>259.84</v>
      </c>
      <c r="K5848" s="30" t="s">
        <v>1833</v>
      </c>
      <c r="M5848" s="31" t="n">
        <f aca="false">SUM(P5848,R5848,T5848,V5848,X5848,Z5848,AB5848,AD5848,AF5848,AH5848,AJ5848,AL5848,AN5848,AP5848,AR5848,AT5848,AV5848,AX5848,AZ5848,BB5848)</f>
        <v>6034.19</v>
      </c>
      <c r="O5848" s="0" t="n">
        <v>6117</v>
      </c>
      <c r="P5848" s="31" t="n">
        <v>6034.19</v>
      </c>
    </row>
    <row r="5849" customFormat="false" ht="15" hidden="false" customHeight="false" outlineLevel="0" collapsed="false">
      <c r="A5849" s="41" t="n">
        <v>40703</v>
      </c>
      <c r="B5849" s="68" t="s">
        <v>1195</v>
      </c>
      <c r="C5849" s="68" t="s">
        <v>892</v>
      </c>
      <c r="D5849" s="69" t="n">
        <v>28336</v>
      </c>
      <c r="E5849" s="69"/>
      <c r="F5849" s="42" t="n">
        <v>0.729166666666667</v>
      </c>
      <c r="H5849" s="42" t="n">
        <v>0.197916666666667</v>
      </c>
      <c r="I5849" s="29" t="n">
        <v>80.75</v>
      </c>
      <c r="K5849" s="30" t="s">
        <v>1217</v>
      </c>
      <c r="M5849" s="31" t="n">
        <f aca="false">SUM(P5849,R5849,T5849,V5849,X5849,Z5849,AB5849,AD5849,AF5849,AH5849,AJ5849,AL5849,AN5849,AP5849,AR5849,AT5849,AV5849,AX5849,AZ5849,BB5849)</f>
        <v>0</v>
      </c>
    </row>
    <row r="5850" customFormat="false" ht="15" hidden="false" customHeight="false" outlineLevel="0" collapsed="false">
      <c r="A5850" s="41" t="n">
        <v>40703</v>
      </c>
      <c r="B5850" s="68" t="s">
        <v>1169</v>
      </c>
      <c r="C5850" s="68" t="s">
        <v>892</v>
      </c>
      <c r="D5850" s="69" t="n">
        <v>28337</v>
      </c>
      <c r="E5850" s="69"/>
      <c r="F5850" s="42" t="n">
        <v>0.697916666666667</v>
      </c>
      <c r="H5850" s="42" t="n">
        <v>0.166666666666667</v>
      </c>
      <c r="I5850" s="29" t="n">
        <v>68</v>
      </c>
      <c r="K5850" s="30" t="s">
        <v>1214</v>
      </c>
      <c r="M5850" s="31" t="n">
        <f aca="false">SUM(P5850,R5850,T5850,V5850,X5850,Z5850,AB5850,AD5850,AF5850,AH5850,AJ5850,AL5850,AN5850,AP5850,AR5850,AT5850,AV5850,AX5850,AZ5850,BB5850)</f>
        <v>0</v>
      </c>
    </row>
    <row r="5851" customFormat="false" ht="15" hidden="false" customHeight="false" outlineLevel="0" collapsed="false">
      <c r="A5851" s="41" t="n">
        <v>40703</v>
      </c>
      <c r="B5851" s="68" t="s">
        <v>1665</v>
      </c>
      <c r="C5851" s="68" t="s">
        <v>940</v>
      </c>
      <c r="D5851" s="69" t="n">
        <v>28338</v>
      </c>
      <c r="E5851" s="69"/>
      <c r="F5851" s="42" t="n">
        <v>0.770833333333334</v>
      </c>
      <c r="H5851" s="42" t="n">
        <v>0.208333333333333</v>
      </c>
      <c r="I5851" s="29" t="n">
        <v>95</v>
      </c>
      <c r="K5851" s="30" t="s">
        <v>1714</v>
      </c>
      <c r="M5851" s="31" t="n">
        <f aca="false">SUM(P5851,R5851,T5851,V5851,X5851,Z5851,AB5851,AD5851,AF5851,AH5851,AJ5851,AL5851,AN5851,AP5851,AR5851,AT5851,AV5851,AX5851,AZ5851,BB5851)</f>
        <v>7779.2</v>
      </c>
      <c r="O5851" s="0" t="n">
        <v>531</v>
      </c>
      <c r="P5851" s="31" t="n">
        <v>7779.2</v>
      </c>
    </row>
    <row r="5852" customFormat="false" ht="15" hidden="false" customHeight="false" outlineLevel="0" collapsed="false">
      <c r="A5852" s="41" t="n">
        <v>40703</v>
      </c>
      <c r="B5852" s="68" t="s">
        <v>1199</v>
      </c>
      <c r="C5852" s="68" t="s">
        <v>1370</v>
      </c>
      <c r="D5852" s="69" t="n">
        <v>28339</v>
      </c>
      <c r="E5852" s="69"/>
      <c r="F5852" s="42" t="n">
        <v>0.620138888888889</v>
      </c>
      <c r="H5852" s="42" t="n">
        <v>0.166666666666667</v>
      </c>
      <c r="I5852" s="29" t="n">
        <v>105</v>
      </c>
      <c r="K5852" s="30" t="s">
        <v>1253</v>
      </c>
      <c r="M5852" s="31" t="n">
        <f aca="false">SUM(P5852,R5852,T5852,V5852,X5852,Z5852,AB5852,AD5852,AF5852,AH5852,AJ5852,AL5852,AN5852,AP5852,AR5852,AT5852,AV5852,AX5852,AZ5852,BB5852)</f>
        <v>0</v>
      </c>
    </row>
    <row r="5853" customFormat="false" ht="15" hidden="false" customHeight="false" outlineLevel="0" collapsed="false">
      <c r="A5853" s="41" t="n">
        <v>40703</v>
      </c>
      <c r="B5853" s="68" t="s">
        <v>1203</v>
      </c>
      <c r="C5853" s="68" t="s">
        <v>1919</v>
      </c>
      <c r="D5853" s="69" t="n">
        <v>28340</v>
      </c>
      <c r="E5853" s="69"/>
      <c r="F5853" s="42" t="n">
        <v>0.666666666666667</v>
      </c>
      <c r="H5853" s="42" t="n">
        <v>0.166666666666667</v>
      </c>
      <c r="I5853" s="29" t="n">
        <v>77</v>
      </c>
      <c r="K5853" s="30" t="s">
        <v>1244</v>
      </c>
      <c r="M5853" s="31" t="n">
        <f aca="false">SUM(P5853,R5853,T5853,V5853,X5853,Z5853,AB5853,AD5853,AF5853,AH5853,AJ5853,AL5853,AN5853,AP5853,AR5853,AT5853,AV5853,AX5853,AZ5853,BB5853)</f>
        <v>0</v>
      </c>
    </row>
    <row r="5854" customFormat="false" ht="15" hidden="false" customHeight="false" outlineLevel="0" collapsed="false">
      <c r="A5854" s="41"/>
    </row>
    <row r="5855" customFormat="false" ht="15" hidden="false" customHeight="false" outlineLevel="0" collapsed="false">
      <c r="A5855" s="134"/>
      <c r="B5855" s="133"/>
      <c r="C5855" s="133"/>
      <c r="D5855" s="134"/>
      <c r="E5855" s="134"/>
      <c r="F5855" s="134"/>
      <c r="G5855" s="134"/>
      <c r="H5855" s="134"/>
      <c r="I5855" s="136"/>
      <c r="J5855" s="136"/>
      <c r="K5855" s="134"/>
    </row>
    <row r="5856" customFormat="false" ht="18.75" hidden="false" customHeight="false" outlineLevel="0" collapsed="false">
      <c r="A5856" s="134"/>
      <c r="B5856" s="133"/>
      <c r="C5856" s="133"/>
      <c r="D5856" s="134"/>
      <c r="E5856" s="134"/>
      <c r="F5856" s="134"/>
      <c r="G5856" s="76" t="s">
        <v>1853</v>
      </c>
      <c r="H5856" s="134"/>
      <c r="I5856" s="136"/>
      <c r="J5856" s="136"/>
      <c r="K5856" s="134"/>
    </row>
    <row r="5857" customFormat="false" ht="15" hidden="false" customHeight="false" outlineLevel="0" collapsed="false">
      <c r="A5857" s="41" t="n">
        <v>40704</v>
      </c>
      <c r="B5857" s="68" t="s">
        <v>679</v>
      </c>
      <c r="C5857" s="68" t="s">
        <v>1161</v>
      </c>
      <c r="D5857" s="69" t="n">
        <v>28341</v>
      </c>
      <c r="E5857" s="69"/>
      <c r="F5857" s="3" t="s">
        <v>1162</v>
      </c>
      <c r="G5857" s="3" t="s">
        <v>1247</v>
      </c>
      <c r="H5857" s="3" t="s">
        <v>1162</v>
      </c>
      <c r="I5857" s="29" t="n">
        <v>230.05</v>
      </c>
      <c r="K5857" s="30" t="s">
        <v>1223</v>
      </c>
      <c r="M5857" s="31" t="n">
        <f aca="false">SUM(P5857,R5857,T5857,V5857,X5857,Z5857,AB5857,AD5857,AF5857,AH5857,AJ5857,AL5857,AN5857,AP5857,AR5857,AT5857,AV5857,AX5857,AZ5857,BB5857)</f>
        <v>1036.63</v>
      </c>
      <c r="O5857" s="0" t="n">
        <v>31413</v>
      </c>
      <c r="P5857" s="31" t="n">
        <v>163.25</v>
      </c>
      <c r="Q5857" s="0" t="n">
        <v>31420</v>
      </c>
      <c r="R5857" s="31" t="n">
        <v>66.72</v>
      </c>
      <c r="S5857" s="47" t="n">
        <v>31422</v>
      </c>
      <c r="T5857" s="31" t="n">
        <v>329.43</v>
      </c>
      <c r="U5857" s="47" t="n">
        <v>31433</v>
      </c>
      <c r="V5857" s="31" t="n">
        <v>84.23</v>
      </c>
      <c r="W5857" s="47" t="n">
        <v>31571</v>
      </c>
      <c r="X5857" s="31" t="n">
        <v>162</v>
      </c>
      <c r="Y5857" s="47" t="n">
        <v>31488</v>
      </c>
      <c r="Z5857" s="31" t="n">
        <v>231</v>
      </c>
    </row>
    <row r="5858" customFormat="false" ht="15" hidden="false" customHeight="false" outlineLevel="0" collapsed="false">
      <c r="A5858" s="41" t="n">
        <v>40704</v>
      </c>
      <c r="B5858" s="68" t="s">
        <v>383</v>
      </c>
      <c r="C5858" s="68" t="s">
        <v>1161</v>
      </c>
      <c r="D5858" s="69" t="n">
        <v>28342</v>
      </c>
      <c r="E5858" s="69"/>
      <c r="F5858" s="3" t="s">
        <v>1162</v>
      </c>
      <c r="G5858" s="3" t="s">
        <v>1557</v>
      </c>
      <c r="H5858" s="3" t="s">
        <v>1162</v>
      </c>
      <c r="I5858" s="29" t="n">
        <v>228.1</v>
      </c>
      <c r="K5858" s="30" t="s">
        <v>1232</v>
      </c>
      <c r="M5858" s="31" t="n">
        <f aca="false">SUM(P5858,R5858,T5858,V5858,X5858,Z5858,AB5858,AD5858,AF5858,AH5858,AJ5858,AL5858,AN5858,AP5858,AR5858,AT5858,AV5858,AX5858,AZ5858,BB5858)</f>
        <v>254.12</v>
      </c>
      <c r="O5858" s="0" t="n">
        <v>31426</v>
      </c>
      <c r="P5858" s="31" t="n">
        <v>77.12</v>
      </c>
      <c r="Q5858" s="0" t="n">
        <v>31496</v>
      </c>
      <c r="R5858" s="31" t="n">
        <v>177</v>
      </c>
    </row>
    <row r="5859" customFormat="false" ht="15" hidden="false" customHeight="false" outlineLevel="0" collapsed="false">
      <c r="A5859" s="41" t="n">
        <v>40704</v>
      </c>
      <c r="B5859" s="68" t="s">
        <v>1165</v>
      </c>
      <c r="C5859" s="68" t="s">
        <v>1161</v>
      </c>
      <c r="D5859" s="69" t="n">
        <v>28343</v>
      </c>
      <c r="E5859" s="69"/>
      <c r="F5859" s="3" t="s">
        <v>1162</v>
      </c>
      <c r="H5859" s="3" t="s">
        <v>1162</v>
      </c>
      <c r="I5859" s="29" t="n">
        <v>202</v>
      </c>
      <c r="K5859" s="30" t="s">
        <v>1233</v>
      </c>
      <c r="M5859" s="31" t="n">
        <f aca="false">SUM(P5859,R5859,T5859,V5859,X5859,Z5859,AB5859,AD5859,AF5859,AH5859,AJ5859,AL5859,AN5859,AP5859,AR5859,AT5859,AV5859,AX5859,AZ5859,BB5859)</f>
        <v>6157.4</v>
      </c>
      <c r="O5859" s="0" t="n">
        <v>31436</v>
      </c>
      <c r="P5859" s="31" t="n">
        <v>152.64</v>
      </c>
      <c r="Q5859" s="0" t="n">
        <v>31434</v>
      </c>
      <c r="R5859" s="31" t="n">
        <v>510.84</v>
      </c>
      <c r="S5859" s="47" t="n">
        <v>31428</v>
      </c>
      <c r="T5859" s="31" t="n">
        <v>673.76</v>
      </c>
      <c r="U5859" s="47" t="n">
        <v>31424</v>
      </c>
      <c r="V5859" s="31" t="n">
        <v>471.02</v>
      </c>
      <c r="W5859" s="47" t="n">
        <v>31421</v>
      </c>
      <c r="X5859" s="31" t="n">
        <v>662.22</v>
      </c>
      <c r="Y5859" s="47" t="n">
        <v>31419</v>
      </c>
      <c r="Z5859" s="31" t="n">
        <v>183.34</v>
      </c>
      <c r="AA5859" s="47" t="n">
        <v>31415</v>
      </c>
      <c r="AB5859" s="31" t="n">
        <v>401.74</v>
      </c>
      <c r="AC5859" s="47" t="n">
        <v>31417</v>
      </c>
      <c r="AD5859" s="31" t="n">
        <v>314.33</v>
      </c>
      <c r="AE5859" s="47" t="n">
        <v>31414</v>
      </c>
      <c r="AF5859" s="31" t="n">
        <v>240.65</v>
      </c>
      <c r="AG5859" s="47" t="n">
        <v>31425</v>
      </c>
      <c r="AH5859" s="31" t="n">
        <v>110.48</v>
      </c>
      <c r="AI5859" s="47" t="n">
        <v>31432</v>
      </c>
      <c r="AJ5859" s="31" t="n">
        <v>753.71</v>
      </c>
      <c r="AK5859" s="47" t="n">
        <v>31431</v>
      </c>
      <c r="AL5859" s="31" t="n">
        <v>154.24</v>
      </c>
      <c r="AM5859" s="47" t="n">
        <v>31430</v>
      </c>
      <c r="AN5859" s="31" t="n">
        <v>69.24</v>
      </c>
      <c r="AO5859" s="47" t="n">
        <v>31418</v>
      </c>
      <c r="AP5859" s="31" t="n">
        <v>133.68</v>
      </c>
      <c r="AQ5859" s="47" t="n">
        <v>31483</v>
      </c>
      <c r="AR5859" s="31" t="n">
        <v>335</v>
      </c>
      <c r="AS5859" s="47" t="n">
        <v>315569</v>
      </c>
      <c r="AT5859" s="31" t="n">
        <v>108.75</v>
      </c>
      <c r="AU5859" s="47" t="n">
        <v>31568</v>
      </c>
      <c r="AV5859" s="31" t="n">
        <v>608.76</v>
      </c>
      <c r="AW5859" s="47" t="n">
        <v>31479</v>
      </c>
      <c r="AX5859" s="31" t="n">
        <v>273</v>
      </c>
    </row>
    <row r="5860" customFormat="false" ht="15" hidden="false" customHeight="false" outlineLevel="0" collapsed="false">
      <c r="A5860" s="41" t="n">
        <v>40704</v>
      </c>
      <c r="B5860" s="68" t="s">
        <v>627</v>
      </c>
      <c r="C5860" s="68" t="s">
        <v>1161</v>
      </c>
      <c r="D5860" s="69" t="n">
        <v>28344</v>
      </c>
      <c r="E5860" s="69"/>
      <c r="F5860" s="3" t="s">
        <v>1162</v>
      </c>
      <c r="H5860" s="3" t="s">
        <v>1162</v>
      </c>
      <c r="I5860" s="29" t="n">
        <v>202</v>
      </c>
      <c r="K5860" s="30" t="s">
        <v>1303</v>
      </c>
      <c r="M5860" s="31" t="n">
        <f aca="false">SUM(P5860,R5860,T5860,V5860,X5860,Z5860,AB5860,AD5860,AF5860,AH5860,AJ5860,AL5860,AN5860,AP5860,AR5860,AT5860,AV5860,AX5860,AZ5860,BB5860)</f>
        <v>23100.17</v>
      </c>
      <c r="O5860" s="0" t="n">
        <v>31427</v>
      </c>
      <c r="P5860" s="31" t="n">
        <v>462.7</v>
      </c>
      <c r="Q5860" s="0" t="n">
        <v>31423</v>
      </c>
      <c r="R5860" s="31" t="n">
        <v>152.64</v>
      </c>
      <c r="S5860" s="47" t="n">
        <v>31412</v>
      </c>
      <c r="T5860" s="31" t="n">
        <v>3138.18</v>
      </c>
      <c r="U5860" s="47" t="n">
        <v>31429</v>
      </c>
      <c r="V5860" s="31" t="n">
        <v>78.02</v>
      </c>
      <c r="W5860" s="47" t="n">
        <v>31447</v>
      </c>
      <c r="X5860" s="31" t="n">
        <v>184.4</v>
      </c>
      <c r="Y5860" s="47" t="n">
        <v>31435</v>
      </c>
      <c r="Z5860" s="31" t="n">
        <v>84.23</v>
      </c>
      <c r="AA5860" s="47" t="n">
        <v>31560</v>
      </c>
      <c r="AB5860" s="31" t="n">
        <v>9645</v>
      </c>
      <c r="AC5860" s="47" t="n">
        <v>31573</v>
      </c>
      <c r="AD5860" s="31" t="n">
        <v>200</v>
      </c>
      <c r="AE5860" s="47" t="n">
        <v>31485</v>
      </c>
      <c r="AF5860" s="31" t="n">
        <v>180</v>
      </c>
      <c r="AG5860" s="47" t="n">
        <v>31576</v>
      </c>
      <c r="AH5860" s="31" t="n">
        <v>8975</v>
      </c>
    </row>
    <row r="5861" customFormat="false" ht="15" hidden="false" customHeight="false" outlineLevel="0" collapsed="false">
      <c r="A5861" s="41" t="n">
        <v>40704</v>
      </c>
      <c r="B5861" s="0" t="s">
        <v>1675</v>
      </c>
      <c r="C5861" s="0" t="s">
        <v>490</v>
      </c>
      <c r="D5861" s="69" t="n">
        <v>28345</v>
      </c>
      <c r="F5861" s="42" t="n">
        <v>0.666666666666667</v>
      </c>
      <c r="H5861" s="42" t="n">
        <v>0.416666666666667</v>
      </c>
      <c r="I5861" s="29" t="n">
        <v>190</v>
      </c>
      <c r="K5861" s="30" t="s">
        <v>1375</v>
      </c>
      <c r="M5861" s="31" t="n">
        <f aca="false">SUM(P5861,R5861,T5861,V5861,X5861,Z5861,AB5861,AD5861,AF5861,AH5861,AJ5861,AL5861,AN5861,AP5861,AR5861,AT5861,AV5861,AX5861,AZ5861,BB5861)</f>
        <v>0</v>
      </c>
    </row>
    <row r="5862" customFormat="false" ht="15" hidden="false" customHeight="false" outlineLevel="0" collapsed="false">
      <c r="A5862" s="41" t="n">
        <v>40704</v>
      </c>
      <c r="B5862" s="0" t="s">
        <v>1665</v>
      </c>
      <c r="C5862" s="0" t="s">
        <v>490</v>
      </c>
      <c r="D5862" s="69" t="n">
        <v>28346</v>
      </c>
      <c r="F5862" s="42" t="n">
        <v>0.708333333333333</v>
      </c>
      <c r="H5862" s="42" t="n">
        <v>0.4375</v>
      </c>
      <c r="I5862" s="29" t="n">
        <v>199.5</v>
      </c>
      <c r="K5862" s="30" t="s">
        <v>1714</v>
      </c>
      <c r="M5862" s="31" t="n">
        <f aca="false">SUM(P5862,R5862,T5862,V5862,X5862,Z5862,AB5862,AD5862,AF5862,AH5862,AJ5862,AL5862,AN5862,AP5862,AR5862,AT5862,AV5862,AX5862,AZ5862,BB5862)</f>
        <v>0</v>
      </c>
    </row>
    <row r="5863" customFormat="false" ht="15" hidden="false" customHeight="false" outlineLevel="0" collapsed="false">
      <c r="A5863" s="55" t="n">
        <v>40704</v>
      </c>
      <c r="B5863" s="152" t="s">
        <v>1173</v>
      </c>
      <c r="C5863" s="152" t="s">
        <v>1049</v>
      </c>
      <c r="D5863" s="69" t="n">
        <v>28347</v>
      </c>
      <c r="E5863" s="72"/>
      <c r="F5863" s="44" t="n">
        <v>0.708333333333333</v>
      </c>
      <c r="G5863" s="30" t="s">
        <v>1477</v>
      </c>
      <c r="H5863" s="30" t="s">
        <v>1283</v>
      </c>
      <c r="I5863" s="29" t="n">
        <v>198</v>
      </c>
      <c r="K5863" s="30" t="s">
        <v>1212</v>
      </c>
      <c r="M5863" s="31" t="n">
        <f aca="false">SUM(P5863,R5863,T5863,V5863,X5863,Z5863,AB5863,AD5863,AF5863,AH5863,AJ5863,AL5863,AN5863,AP5863,AR5863,AT5863,AV5863,AX5863,AZ5863,BB5863)</f>
        <v>0</v>
      </c>
    </row>
    <row r="5864" customFormat="false" ht="15" hidden="false" customHeight="false" outlineLevel="0" collapsed="false">
      <c r="A5864" s="41" t="n">
        <v>40704</v>
      </c>
      <c r="B5864" s="68" t="s">
        <v>1176</v>
      </c>
      <c r="C5864" s="68" t="s">
        <v>1817</v>
      </c>
      <c r="D5864" s="69" t="n">
        <v>28348</v>
      </c>
      <c r="E5864" s="69"/>
      <c r="F5864" s="42" t="n">
        <v>0.427083333333333</v>
      </c>
      <c r="H5864" s="42" t="n">
        <v>0.166666666666667</v>
      </c>
      <c r="I5864" s="29" t="n">
        <v>77</v>
      </c>
      <c r="K5864" s="30" t="s">
        <v>1222</v>
      </c>
      <c r="M5864" s="31" t="n">
        <f aca="false">SUM(P5864,R5864,T5864,V5864,X5864,Z5864,AB5864,AD5864,AF5864,AH5864,AJ5864,AL5864,AN5864,AP5864,AR5864,AT5864,AV5864,AX5864,AZ5864,BB5864)</f>
        <v>14376</v>
      </c>
      <c r="O5864" s="0" t="n">
        <v>588</v>
      </c>
      <c r="P5864" s="31" t="n">
        <v>14376</v>
      </c>
    </row>
    <row r="5865" customFormat="false" ht="15" hidden="false" customHeight="false" outlineLevel="0" collapsed="false">
      <c r="A5865" s="41" t="n">
        <v>40704</v>
      </c>
      <c r="B5865" s="68" t="s">
        <v>1205</v>
      </c>
      <c r="C5865" s="68" t="s">
        <v>1384</v>
      </c>
      <c r="D5865" s="69" t="n">
        <v>28349</v>
      </c>
      <c r="E5865" s="69"/>
      <c r="F5865" s="42" t="n">
        <v>0.538194444444444</v>
      </c>
      <c r="G5865" s="3" t="s">
        <v>1241</v>
      </c>
      <c r="H5865" s="42" t="n">
        <v>0.333333333333333</v>
      </c>
      <c r="I5865" s="29" t="n">
        <v>233</v>
      </c>
      <c r="K5865" s="30" t="s">
        <v>1249</v>
      </c>
      <c r="M5865" s="31" t="n">
        <f aca="false">SUM(P5865,R5865,T5865,V5865,X5865,Z5865,AB5865,AD5865,AF5865,AH5865,AJ5865,AL5865,AN5865,AP5865,AR5865,AT5865,AV5865,AX5865,AZ5865,BB5865)</f>
        <v>0</v>
      </c>
    </row>
    <row r="5866" customFormat="false" ht="15" hidden="false" customHeight="false" outlineLevel="0" collapsed="false">
      <c r="A5866" s="41" t="n">
        <v>40704</v>
      </c>
      <c r="B5866" s="68" t="s">
        <v>1745</v>
      </c>
      <c r="C5866" s="68" t="s">
        <v>925</v>
      </c>
      <c r="D5866" s="69" t="n">
        <v>28350</v>
      </c>
      <c r="E5866" s="69"/>
      <c r="F5866" s="42" t="n">
        <v>0.71875</v>
      </c>
      <c r="H5866" s="42" t="n">
        <v>0.395833333333333</v>
      </c>
      <c r="I5866" s="29" t="n">
        <v>227.3</v>
      </c>
      <c r="K5866" s="30" t="s">
        <v>1766</v>
      </c>
      <c r="M5866" s="31" t="n">
        <f aca="false">SUM(P5866,R5866,T5866,V5866,X5866,Z5866,AB5866,AD5866,AF5866,AH5866,AJ5866,AL5866,AN5866,AP5866,AR5866,AT5866,AV5866,AX5866,AZ5866,BB5866)</f>
        <v>15183.82</v>
      </c>
      <c r="O5866" s="0" t="n">
        <v>6096</v>
      </c>
      <c r="P5866" s="31" t="n">
        <v>15183.82</v>
      </c>
    </row>
    <row r="5867" customFormat="false" ht="15" hidden="false" customHeight="false" outlineLevel="0" collapsed="false">
      <c r="A5867" s="41" t="n">
        <v>40704</v>
      </c>
      <c r="B5867" s="68" t="s">
        <v>1203</v>
      </c>
      <c r="C5867" s="68" t="s">
        <v>979</v>
      </c>
      <c r="D5867" s="69" t="n">
        <v>28351</v>
      </c>
      <c r="E5867" s="69"/>
      <c r="F5867" s="42" t="n">
        <v>0.625</v>
      </c>
      <c r="H5867" s="42" t="n">
        <v>0.291666666666667</v>
      </c>
      <c r="I5867" s="29" t="n">
        <v>124</v>
      </c>
      <c r="K5867" s="30" t="s">
        <v>1244</v>
      </c>
      <c r="M5867" s="31" t="n">
        <f aca="false">SUM(P5867,R5867,T5867,V5867,X5867,Z5867,AB5867,AD5867,AF5867,AH5867,AJ5867,AL5867,AN5867,AP5867,AR5867,AT5867,AV5867,AX5867,AZ5867,BB5867)</f>
        <v>0</v>
      </c>
    </row>
    <row r="5868" customFormat="false" ht="15" hidden="false" customHeight="false" outlineLevel="0" collapsed="false">
      <c r="A5868" s="41" t="n">
        <v>40704</v>
      </c>
      <c r="B5868" s="68" t="s">
        <v>1199</v>
      </c>
      <c r="C5868" s="68" t="s">
        <v>836</v>
      </c>
      <c r="D5868" s="69" t="n">
        <v>28352</v>
      </c>
      <c r="E5868" s="69"/>
      <c r="F5868" s="42" t="n">
        <v>0.604166666666667</v>
      </c>
      <c r="H5868" s="42" t="n">
        <v>0.25</v>
      </c>
      <c r="I5868" s="29" t="n">
        <v>113</v>
      </c>
      <c r="K5868" s="30" t="s">
        <v>1253</v>
      </c>
      <c r="M5868" s="31" t="n">
        <f aca="false">SUM(P5868,R5868,T5868,V5868,X5868,Z5868,AB5868,AD5868,AF5868,AH5868,AJ5868,AL5868,AN5868,AP5868,AR5868,AT5868,AV5868,AX5868,AZ5868,BB5868)</f>
        <v>15645.6</v>
      </c>
      <c r="O5868" s="0" t="n">
        <v>1182</v>
      </c>
      <c r="P5868" s="31" t="n">
        <v>1344</v>
      </c>
      <c r="Q5868" s="0" t="n">
        <v>1183</v>
      </c>
      <c r="R5868" s="31" t="n">
        <v>4704</v>
      </c>
      <c r="S5868" s="47" t="n">
        <v>1184</v>
      </c>
      <c r="T5868" s="31" t="n">
        <v>1857.6</v>
      </c>
      <c r="U5868" s="47" t="n">
        <v>1185</v>
      </c>
      <c r="V5868" s="31" t="n">
        <v>7740</v>
      </c>
    </row>
    <row r="5869" customFormat="false" ht="15" hidden="false" customHeight="false" outlineLevel="0" collapsed="false">
      <c r="A5869" s="41" t="n">
        <v>40704</v>
      </c>
      <c r="B5869" s="68" t="s">
        <v>1195</v>
      </c>
      <c r="C5869" s="68" t="s">
        <v>842</v>
      </c>
      <c r="D5869" s="69" t="n">
        <v>28353</v>
      </c>
      <c r="E5869" s="69"/>
      <c r="F5869" s="42" t="n">
        <v>0.645833333333333</v>
      </c>
      <c r="H5869" s="42" t="n">
        <v>0.270833333333333</v>
      </c>
      <c r="I5869" s="29" t="n">
        <v>122</v>
      </c>
      <c r="K5869" s="30" t="s">
        <v>1217</v>
      </c>
      <c r="M5869" s="31" t="n">
        <f aca="false">SUM(P5869,R5869,T5869,V5869,X5869,Z5869,AB5869,AD5869,AF5869,AH5869,AJ5869,AL5869,AN5869,AP5869,AR5869,AT5869,AV5869,AX5869,AZ5869,BB5869)</f>
        <v>0</v>
      </c>
    </row>
    <row r="5870" customFormat="false" ht="15" hidden="false" customHeight="false" outlineLevel="0" collapsed="false">
      <c r="A5870" s="41" t="n">
        <v>40704</v>
      </c>
      <c r="B5870" s="68" t="s">
        <v>1193</v>
      </c>
      <c r="C5870" s="68" t="s">
        <v>772</v>
      </c>
      <c r="D5870" s="69" t="n">
        <v>28354</v>
      </c>
      <c r="E5870" s="69"/>
      <c r="F5870" s="42" t="n">
        <v>0.677083333333333</v>
      </c>
      <c r="H5870" s="42" t="n">
        <v>0.291666666666667</v>
      </c>
      <c r="I5870" s="29" t="n">
        <v>131</v>
      </c>
      <c r="K5870" s="30" t="s">
        <v>1216</v>
      </c>
      <c r="M5870" s="31" t="n">
        <f aca="false">SUM(P5870,R5870,T5870,V5870,X5870,Z5870,AB5870,AD5870,AF5870,AH5870,AJ5870,AL5870,AN5870,AP5870,AR5870,AT5870,AV5870,AX5870,AZ5870,BB5870)</f>
        <v>15823.6</v>
      </c>
      <c r="O5870" s="0" t="n">
        <v>845</v>
      </c>
      <c r="P5870" s="31" t="n">
        <v>5583.6</v>
      </c>
      <c r="Q5870" s="0" t="n">
        <v>839</v>
      </c>
      <c r="R5870" s="31" t="n">
        <v>1494</v>
      </c>
      <c r="S5870" s="47" t="n">
        <v>843</v>
      </c>
      <c r="T5870" s="31" t="n">
        <v>1650</v>
      </c>
      <c r="U5870" s="47" t="n">
        <v>848</v>
      </c>
      <c r="V5870" s="31" t="n">
        <v>2866</v>
      </c>
      <c r="W5870" s="47" t="n">
        <v>847</v>
      </c>
      <c r="X5870" s="31" t="n">
        <v>4230</v>
      </c>
    </row>
    <row r="5871" customFormat="false" ht="15" hidden="false" customHeight="false" outlineLevel="0" collapsed="false">
      <c r="A5871" s="41" t="n">
        <v>40704</v>
      </c>
      <c r="B5871" s="68" t="s">
        <v>1994</v>
      </c>
      <c r="C5871" s="68" t="s">
        <v>1956</v>
      </c>
      <c r="D5871" s="69" t="n">
        <v>28355</v>
      </c>
      <c r="E5871" s="69"/>
      <c r="F5871" s="42" t="n">
        <v>0.541666666666667</v>
      </c>
      <c r="H5871" s="42" t="n">
        <v>0.166666666666667</v>
      </c>
      <c r="I5871" s="29" t="n">
        <v>101</v>
      </c>
      <c r="K5871" s="30" t="s">
        <v>1833</v>
      </c>
      <c r="M5871" s="31" t="n">
        <f aca="false">SUM(P5871,R5871,T5871,V5871,X5871,Z5871,AB5871,AD5871,AF5871,AH5871,AJ5871,AL5871,AN5871,AP5871,AR5871,AT5871,AV5871,AX5871,AZ5871,BB5871)</f>
        <v>0</v>
      </c>
    </row>
    <row r="5872" customFormat="false" ht="15" hidden="false" customHeight="false" outlineLevel="0" collapsed="false">
      <c r="A5872" s="41" t="n">
        <v>40704</v>
      </c>
      <c r="B5872" s="68" t="s">
        <v>1832</v>
      </c>
      <c r="C5872" s="68" t="s">
        <v>1384</v>
      </c>
      <c r="D5872" s="69" t="n">
        <v>28356</v>
      </c>
      <c r="E5872" s="69"/>
      <c r="F5872" s="42" t="n">
        <v>0.916666666666667</v>
      </c>
      <c r="G5872" s="3" t="s">
        <v>1241</v>
      </c>
      <c r="H5872" s="3" t="s">
        <v>1597</v>
      </c>
      <c r="I5872" s="29" t="n">
        <v>260.6</v>
      </c>
      <c r="K5872" s="30" t="s">
        <v>1833</v>
      </c>
      <c r="M5872" s="31" t="n">
        <f aca="false">SUM(P5872,R5872,T5872,V5872,X5872,Z5872,AB5872,AD5872,AF5872,AH5872,AJ5872,AL5872,AN5872,AP5872,AR5872,AT5872,AV5872,AX5872,AZ5872,BB5872)</f>
        <v>2959.2</v>
      </c>
      <c r="O5872" s="0" t="n">
        <v>1607</v>
      </c>
      <c r="P5872" s="31" t="n">
        <v>1397.4</v>
      </c>
      <c r="Q5872" s="0" t="n">
        <v>1603</v>
      </c>
      <c r="R5872" s="31" t="n">
        <v>1561.8</v>
      </c>
    </row>
    <row r="5873" customFormat="false" ht="15" hidden="false" customHeight="false" outlineLevel="0" collapsed="false">
      <c r="A5873" s="41" t="n">
        <v>40704</v>
      </c>
      <c r="B5873" s="68" t="s">
        <v>1197</v>
      </c>
      <c r="C5873" s="68" t="s">
        <v>2042</v>
      </c>
      <c r="D5873" s="69" t="n">
        <v>28357</v>
      </c>
      <c r="E5873" s="69"/>
      <c r="F5873" s="42" t="n">
        <v>0.614583333333333</v>
      </c>
      <c r="G5873" s="3" t="s">
        <v>1241</v>
      </c>
      <c r="H5873" s="3" t="s">
        <v>1381</v>
      </c>
      <c r="I5873" s="29" t="n">
        <v>104</v>
      </c>
      <c r="K5873" s="30" t="s">
        <v>1259</v>
      </c>
      <c r="M5873" s="31" t="n">
        <f aca="false">SUM(P5873,R5873,T5873,V5873,X5873,Z5873,AB5873,AD5873,AF5873,AH5873,AJ5873,AL5873,AN5873,AP5873,AR5873,AT5873,AV5873,AX5873,AZ5873,BB5873)</f>
        <v>0</v>
      </c>
    </row>
    <row r="5874" customFormat="false" ht="15" hidden="false" customHeight="false" outlineLevel="0" collapsed="false">
      <c r="A5874" s="41" t="n">
        <v>40704</v>
      </c>
      <c r="B5874" s="68" t="s">
        <v>96</v>
      </c>
      <c r="C5874" s="68" t="s">
        <v>2042</v>
      </c>
      <c r="D5874" s="69" t="n">
        <v>28358</v>
      </c>
      <c r="E5874" s="69"/>
      <c r="F5874" s="42" t="n">
        <v>0.614583333333333</v>
      </c>
      <c r="G5874" s="3" t="s">
        <v>1241</v>
      </c>
      <c r="H5874" s="3" t="s">
        <v>1381</v>
      </c>
      <c r="I5874" s="29" t="n">
        <v>95</v>
      </c>
      <c r="K5874" s="30" t="s">
        <v>1237</v>
      </c>
      <c r="M5874" s="31" t="n">
        <f aca="false">SUM(P5874,R5874,T5874,V5874,X5874,Z5874,AB5874,AD5874,AF5874,AH5874,AJ5874,AL5874,AN5874,AP5874,AR5874,AT5874,AV5874,AX5874,AZ5874,BB5874)</f>
        <v>0</v>
      </c>
    </row>
    <row r="5875" customFormat="false" ht="15" hidden="false" customHeight="false" outlineLevel="0" collapsed="false">
      <c r="A5875" s="41" t="n">
        <v>40704</v>
      </c>
      <c r="B5875" s="68" t="s">
        <v>1169</v>
      </c>
      <c r="C5875" s="68" t="s">
        <v>301</v>
      </c>
      <c r="D5875" s="69" t="n">
        <v>28359</v>
      </c>
      <c r="E5875" s="69"/>
      <c r="F5875" s="42" t="n">
        <v>0.743055555555556</v>
      </c>
      <c r="G5875" s="3" t="s">
        <v>1548</v>
      </c>
      <c r="H5875" s="42" t="n">
        <v>0.291666666666667</v>
      </c>
      <c r="I5875" s="29" t="n">
        <v>191</v>
      </c>
      <c r="K5875" s="30" t="s">
        <v>1214</v>
      </c>
      <c r="M5875" s="31" t="n">
        <f aca="false">SUM(P5875,R5875,T5875,V5875,X5875,Z5875,AB5875,AD5875,AF5875,AH5875,AJ5875,AL5875,AN5875,AP5875,AR5875,AT5875,AV5875,AX5875,AZ5875,BB5875)</f>
        <v>0</v>
      </c>
    </row>
    <row r="5876" customFormat="false" ht="15" hidden="false" customHeight="false" outlineLevel="0" collapsed="false">
      <c r="A5876" s="41"/>
      <c r="B5876" s="68"/>
      <c r="C5876" s="68"/>
      <c r="D5876" s="69"/>
      <c r="E5876" s="69"/>
    </row>
    <row r="5877" customFormat="false" ht="15" hidden="false" customHeight="false" outlineLevel="0" collapsed="false">
      <c r="A5877" s="132"/>
      <c r="B5877" s="176"/>
      <c r="C5877" s="176"/>
      <c r="D5877" s="177"/>
      <c r="E5877" s="177"/>
      <c r="F5877" s="134"/>
      <c r="G5877" s="134"/>
      <c r="H5877" s="134"/>
      <c r="I5877" s="136"/>
      <c r="J5877" s="136"/>
      <c r="K5877" s="134"/>
    </row>
    <row r="5878" customFormat="false" ht="18.75" hidden="false" customHeight="false" outlineLevel="0" collapsed="false">
      <c r="A5878" s="132"/>
      <c r="B5878" s="176"/>
      <c r="C5878" s="176"/>
      <c r="D5878" s="177"/>
      <c r="E5878" s="177"/>
      <c r="F5878" s="134"/>
      <c r="G5878" s="76" t="s">
        <v>1449</v>
      </c>
      <c r="H5878" s="134"/>
      <c r="I5878" s="136"/>
      <c r="J5878" s="136"/>
      <c r="K5878" s="134"/>
    </row>
    <row r="5879" customFormat="false" ht="15" hidden="false" customHeight="false" outlineLevel="0" collapsed="false">
      <c r="A5879" s="55" t="n">
        <v>40705</v>
      </c>
      <c r="B5879" s="56" t="s">
        <v>1173</v>
      </c>
      <c r="C5879" s="56" t="s">
        <v>1049</v>
      </c>
      <c r="D5879" s="30" t="n">
        <v>28360</v>
      </c>
      <c r="E5879" s="30"/>
      <c r="F5879" s="44" t="n">
        <v>0.5625</v>
      </c>
      <c r="G5879" s="30"/>
      <c r="H5879" s="44" t="n">
        <v>0.229166666666667</v>
      </c>
      <c r="I5879" s="29" t="n">
        <v>99</v>
      </c>
      <c r="K5879" s="30" t="s">
        <v>1212</v>
      </c>
      <c r="M5879" s="31" t="n">
        <f aca="false">SUM(P5879,R5879,T5879,V5879,X5879,Z5879,AB5879,AD5879,AF5879,AH5879,AJ5879,AL5879,AN5879,AP5879,AR5879,AT5879,AV5879,AX5879,AZ5879,BB5879)</f>
        <v>0</v>
      </c>
    </row>
    <row r="5881" customFormat="false" ht="15" hidden="false" customHeight="false" outlineLevel="0" collapsed="false">
      <c r="A5881" s="134"/>
      <c r="B5881" s="133"/>
      <c r="C5881" s="133"/>
      <c r="D5881" s="134"/>
      <c r="E5881" s="134"/>
      <c r="F5881" s="134"/>
      <c r="G5881" s="134"/>
      <c r="H5881" s="134"/>
      <c r="I5881" s="136"/>
      <c r="J5881" s="136"/>
      <c r="K5881" s="134"/>
    </row>
    <row r="5882" customFormat="false" ht="18.75" hidden="false" customHeight="false" outlineLevel="0" collapsed="false">
      <c r="A5882" s="134"/>
      <c r="B5882" s="133"/>
      <c r="C5882" s="133"/>
      <c r="D5882" s="134"/>
      <c r="E5882" s="134"/>
      <c r="F5882" s="134"/>
      <c r="G5882" s="76" t="s">
        <v>1423</v>
      </c>
      <c r="H5882" s="134"/>
      <c r="I5882" s="136"/>
      <c r="J5882" s="136"/>
      <c r="K5882" s="134"/>
    </row>
    <row r="5883" customFormat="false" ht="15" hidden="false" customHeight="false" outlineLevel="0" collapsed="false">
      <c r="A5883" s="41" t="n">
        <v>40706</v>
      </c>
      <c r="B5883" s="0" t="s">
        <v>1665</v>
      </c>
      <c r="C5883" s="0" t="s">
        <v>490</v>
      </c>
      <c r="D5883" s="3" t="n">
        <v>28361</v>
      </c>
      <c r="F5883" s="42" t="n">
        <v>0.6875</v>
      </c>
      <c r="H5883" s="42" t="n">
        <v>0.395833333333333</v>
      </c>
      <c r="I5883" s="29" t="n">
        <v>237.5</v>
      </c>
      <c r="K5883" s="30" t="s">
        <v>1714</v>
      </c>
      <c r="M5883" s="31" t="n">
        <f aca="false">SUM(P5883,R5883,T5883,V5883,X5883,Z5883,AB5883,AD5883,AF5883,AH5883,AJ5883,AL5883,AN5883,AP5883,AR5883,AT5883,AV5883,AX5883,AZ5883,BB5883)</f>
        <v>0</v>
      </c>
    </row>
    <row r="5884" customFormat="false" ht="15" hidden="false" customHeight="false" outlineLevel="0" collapsed="false">
      <c r="A5884" s="41" t="n">
        <v>40706</v>
      </c>
      <c r="B5884" s="0" t="s">
        <v>1195</v>
      </c>
      <c r="C5884" s="0" t="s">
        <v>490</v>
      </c>
      <c r="D5884" s="3" t="n">
        <v>28362</v>
      </c>
      <c r="F5884" s="42" t="n">
        <v>0.916666666666667</v>
      </c>
      <c r="H5884" s="42" t="n">
        <v>0.625</v>
      </c>
      <c r="I5884" s="29" t="n">
        <v>375</v>
      </c>
      <c r="K5884" s="30" t="s">
        <v>1217</v>
      </c>
      <c r="M5884" s="31" t="n">
        <f aca="false">SUM(P5884,R5884,T5884,V5884,X5884,Z5884,AB5884,AD5884,AF5884,AH5884,AJ5884,AL5884,AN5884,AP5884,AR5884,AT5884,AV5884,AX5884,AZ5884,BB5884)</f>
        <v>0</v>
      </c>
    </row>
    <row r="5885" customFormat="false" ht="15" hidden="false" customHeight="false" outlineLevel="0" collapsed="false">
      <c r="A5885" s="41" t="n">
        <v>40706</v>
      </c>
      <c r="B5885" s="0" t="s">
        <v>1745</v>
      </c>
      <c r="C5885" s="0" t="s">
        <v>490</v>
      </c>
      <c r="D5885" s="3" t="n">
        <v>28363</v>
      </c>
      <c r="F5885" s="42" t="n">
        <v>0.90625</v>
      </c>
      <c r="H5885" s="42" t="n">
        <v>0.625</v>
      </c>
      <c r="I5885" s="29" t="n">
        <v>375</v>
      </c>
      <c r="K5885" s="30" t="s">
        <v>1766</v>
      </c>
      <c r="M5885" s="31" t="n">
        <f aca="false">SUM(P5885,R5885,T5885,V5885,X5885,Z5885,AB5885,AD5885,AF5885,AH5885,AJ5885,AL5885,AN5885,AP5885,AR5885,AT5885,AV5885,AX5885,AZ5885,BB5885)</f>
        <v>0</v>
      </c>
    </row>
    <row r="5887" customFormat="false" ht="15" hidden="false" customHeight="false" outlineLevel="0" collapsed="false">
      <c r="A5887" s="134"/>
      <c r="B5887" s="133"/>
      <c r="C5887" s="133"/>
      <c r="D5887" s="134"/>
      <c r="E5887" s="134"/>
      <c r="F5887" s="134"/>
      <c r="G5887" s="134"/>
      <c r="H5887" s="134"/>
      <c r="I5887" s="136"/>
      <c r="J5887" s="136"/>
      <c r="K5887" s="134"/>
    </row>
    <row r="5888" customFormat="false" ht="21" hidden="false" customHeight="false" outlineLevel="0" collapsed="false">
      <c r="A5888" s="134"/>
      <c r="B5888" s="133"/>
      <c r="C5888" s="133"/>
      <c r="D5888" s="134"/>
      <c r="E5888" s="134"/>
      <c r="F5888" s="134"/>
      <c r="G5888" s="207" t="s">
        <v>1624</v>
      </c>
      <c r="H5888" s="134"/>
      <c r="I5888" s="136"/>
      <c r="J5888" s="136"/>
      <c r="K5888" s="134"/>
    </row>
    <row r="5889" customFormat="false" ht="15" hidden="false" customHeight="false" outlineLevel="0" collapsed="false">
      <c r="A5889" s="41" t="n">
        <v>40707</v>
      </c>
      <c r="B5889" s="0" t="s">
        <v>1745</v>
      </c>
      <c r="C5889" s="0" t="s">
        <v>490</v>
      </c>
      <c r="D5889" s="3" t="n">
        <v>28364</v>
      </c>
      <c r="F5889" s="42" t="n">
        <v>0.666666666666667</v>
      </c>
      <c r="H5889" s="42" t="n">
        <v>0.416666666666667</v>
      </c>
      <c r="I5889" s="29" t="n">
        <v>190</v>
      </c>
      <c r="K5889" s="30" t="s">
        <v>1766</v>
      </c>
      <c r="M5889" s="31" t="n">
        <f aca="false">SUM(P5889,R5889,T5889,V5889,X5889,Z5889,AB5889,AD5889,AF5889,AH5889,AJ5889,AL5889,AN5889,AP5889,AR5889,AT5889,AV5889,AX5889,AZ5889,BB5889)</f>
        <v>0</v>
      </c>
    </row>
    <row r="5890" customFormat="false" ht="15" hidden="false" customHeight="false" outlineLevel="0" collapsed="false">
      <c r="A5890" s="41" t="n">
        <v>40707</v>
      </c>
      <c r="B5890" s="0" t="s">
        <v>1176</v>
      </c>
      <c r="C5890" s="0" t="s">
        <v>490</v>
      </c>
      <c r="D5890" s="3" t="n">
        <v>28365</v>
      </c>
      <c r="F5890" s="42" t="n">
        <v>0.541666666666667</v>
      </c>
      <c r="H5890" s="42" t="n">
        <v>0.291666666666667</v>
      </c>
      <c r="I5890" s="29" t="n">
        <v>133</v>
      </c>
      <c r="K5890" s="30" t="s">
        <v>1222</v>
      </c>
      <c r="M5890" s="31" t="n">
        <f aca="false">SUM(P5890,R5890,T5890,V5890,X5890,Z5890,AB5890,AD5890,AF5890,AH5890,AJ5890,AL5890,AN5890,AP5890,AR5890,AT5890,AV5890,AX5890,AZ5890,BB5890)</f>
        <v>0</v>
      </c>
    </row>
    <row r="5891" customFormat="false" ht="15" hidden="false" customHeight="false" outlineLevel="0" collapsed="false">
      <c r="A5891" s="41" t="n">
        <v>40707</v>
      </c>
      <c r="B5891" s="0" t="s">
        <v>708</v>
      </c>
      <c r="C5891" s="0" t="s">
        <v>490</v>
      </c>
      <c r="D5891" s="3" t="n">
        <v>28366</v>
      </c>
      <c r="F5891" s="42" t="n">
        <v>0.666666666666667</v>
      </c>
      <c r="H5891" s="42" t="n">
        <v>0.416666666666667</v>
      </c>
      <c r="I5891" s="29" t="n">
        <v>190</v>
      </c>
      <c r="K5891" s="30" t="s">
        <v>1989</v>
      </c>
      <c r="M5891" s="31" t="n">
        <f aca="false">SUM(P5891,R5891,T5891,V5891,X5891,Z5891,AB5891,AD5891,AF5891,AH5891,AJ5891,AL5891,AN5891,AP5891,AR5891,AT5891,AV5891,AX5891,AZ5891,BB5891)</f>
        <v>0</v>
      </c>
    </row>
    <row r="5892" customFormat="false" ht="15" hidden="false" customHeight="false" outlineLevel="0" collapsed="false">
      <c r="A5892" s="41" t="n">
        <v>40707</v>
      </c>
      <c r="B5892" s="0" t="s">
        <v>1665</v>
      </c>
      <c r="C5892" s="0" t="s">
        <v>490</v>
      </c>
      <c r="D5892" s="3" t="n">
        <v>28367</v>
      </c>
      <c r="F5892" s="42" t="n">
        <v>0.645833333333333</v>
      </c>
      <c r="H5892" s="42" t="n">
        <v>0.395833333333333</v>
      </c>
      <c r="I5892" s="29" t="n">
        <v>180.5</v>
      </c>
      <c r="K5892" s="30" t="s">
        <v>1714</v>
      </c>
      <c r="M5892" s="31" t="n">
        <f aca="false">SUM(P5892,R5892,T5892,V5892,X5892,Z5892,AB5892,AD5892,AF5892,AH5892,AJ5892,AL5892,AN5892,AP5892,AR5892,AT5892,AV5892,AX5892,AZ5892,BB5892)</f>
        <v>0</v>
      </c>
    </row>
    <row r="5893" customFormat="false" ht="15" hidden="false" customHeight="false" outlineLevel="0" collapsed="false">
      <c r="A5893" s="55" t="n">
        <v>40707</v>
      </c>
      <c r="B5893" s="56" t="s">
        <v>1189</v>
      </c>
      <c r="C5893" s="56" t="s">
        <v>925</v>
      </c>
      <c r="D5893" s="3" t="n">
        <v>28368</v>
      </c>
      <c r="E5893" s="30"/>
      <c r="F5893" s="44" t="n">
        <v>0.677083333333333</v>
      </c>
      <c r="G5893" s="30" t="s">
        <v>1170</v>
      </c>
      <c r="H5893" s="30" t="s">
        <v>1302</v>
      </c>
      <c r="I5893" s="29" t="n">
        <v>237</v>
      </c>
      <c r="K5893" s="30" t="s">
        <v>1231</v>
      </c>
      <c r="M5893" s="31" t="n">
        <f aca="false">SUM(P5893,R5893,T5893,V5893,X5893,Z5893,AB5893,AD5893,AF5893,AH5893,AJ5893,AL5893,AN5893,AP5893,AR5893,AT5893,AV5893,AX5893,AZ5893,BB5893)</f>
        <v>0</v>
      </c>
    </row>
    <row r="5894" customFormat="false" ht="15" hidden="false" customHeight="false" outlineLevel="0" collapsed="false">
      <c r="A5894" s="41" t="n">
        <v>40707</v>
      </c>
      <c r="B5894" s="0" t="s">
        <v>1169</v>
      </c>
      <c r="C5894" s="0" t="s">
        <v>1817</v>
      </c>
      <c r="D5894" s="3" t="n">
        <v>28369</v>
      </c>
      <c r="F5894" s="42" t="n">
        <v>0.677083333333333</v>
      </c>
      <c r="H5894" s="42" t="n">
        <v>0.375</v>
      </c>
      <c r="I5894" s="29" t="n">
        <v>167</v>
      </c>
      <c r="K5894" s="30" t="s">
        <v>1214</v>
      </c>
      <c r="M5894" s="31" t="n">
        <f aca="false">SUM(P5894,R5894,T5894,V5894,X5894,Z5894,AB5894,AD5894,AF5894,AH5894,AJ5894,AL5894,AN5894,AP5894,AR5894,AT5894,AV5894,AX5894,AZ5894,BB5894)</f>
        <v>0</v>
      </c>
    </row>
    <row r="5895" customFormat="false" ht="15" hidden="false" customHeight="false" outlineLevel="0" collapsed="false">
      <c r="A5895" s="41" t="n">
        <v>40707</v>
      </c>
      <c r="B5895" s="0" t="s">
        <v>1195</v>
      </c>
      <c r="C5895" s="0" t="s">
        <v>1049</v>
      </c>
      <c r="D5895" s="3" t="n">
        <v>28370</v>
      </c>
      <c r="F5895" s="42" t="n">
        <v>0.708333333333333</v>
      </c>
      <c r="H5895" s="42" t="n">
        <v>0.395833333333333</v>
      </c>
      <c r="I5895" s="29" t="n">
        <v>171</v>
      </c>
      <c r="K5895" s="30" t="s">
        <v>1217</v>
      </c>
      <c r="M5895" s="31" t="n">
        <f aca="false">SUM(P5895,R5895,T5895,V5895,X5895,Z5895,AB5895,AD5895,AF5895,AH5895,AJ5895,AL5895,AN5895,AP5895,AR5895,AT5895,AV5895,AX5895,AZ5895,BB5895)</f>
        <v>0</v>
      </c>
    </row>
    <row r="5896" customFormat="false" ht="15" hidden="false" customHeight="false" outlineLevel="0" collapsed="false">
      <c r="A5896" s="55" t="n">
        <v>40707</v>
      </c>
      <c r="B5896" s="152" t="s">
        <v>679</v>
      </c>
      <c r="C5896" s="152" t="s">
        <v>1206</v>
      </c>
      <c r="D5896" s="3" t="n">
        <v>28371</v>
      </c>
      <c r="E5896" s="72"/>
      <c r="F5896" s="30" t="s">
        <v>1162</v>
      </c>
      <c r="G5896" s="30"/>
      <c r="H5896" s="29" t="s">
        <v>1162</v>
      </c>
      <c r="I5896" s="29" t="n">
        <v>202</v>
      </c>
      <c r="K5896" s="30" t="s">
        <v>1223</v>
      </c>
      <c r="M5896" s="31" t="n">
        <f aca="false">SUM(P5896,R5896,T5896,V5896,X5896,Z5896,AB5896,AD5896,AF5896,AH5896,AJ5896,AL5896,AN5896,AP5896,AR5896,AT5896,AV5896,AX5896,AZ5896,BB5896)</f>
        <v>15631.8</v>
      </c>
      <c r="O5896" s="0" t="n">
        <v>31618</v>
      </c>
      <c r="P5896" s="31" t="n">
        <v>9645</v>
      </c>
      <c r="Q5896" s="0" t="n">
        <v>31589</v>
      </c>
      <c r="R5896" s="31" t="n">
        <v>1075.35</v>
      </c>
      <c r="S5896" s="47" t="n">
        <v>31588</v>
      </c>
      <c r="T5896" s="31" t="n">
        <v>1091.02</v>
      </c>
      <c r="U5896" s="47" t="n">
        <v>31587</v>
      </c>
      <c r="V5896" s="31" t="n">
        <v>2607.5</v>
      </c>
      <c r="W5896" s="47" t="n">
        <v>31586</v>
      </c>
      <c r="X5896" s="31" t="n">
        <v>672.7</v>
      </c>
      <c r="Y5896" s="47" t="n">
        <v>31590</v>
      </c>
      <c r="Z5896" s="31" t="n">
        <v>291.23</v>
      </c>
      <c r="AA5896" s="47" t="n">
        <v>31648</v>
      </c>
      <c r="AB5896" s="31" t="n">
        <v>249</v>
      </c>
    </row>
    <row r="5897" customFormat="false" ht="15" hidden="false" customHeight="false" outlineLevel="0" collapsed="false">
      <c r="A5897" s="55" t="n">
        <v>40707</v>
      </c>
      <c r="B5897" s="152" t="s">
        <v>383</v>
      </c>
      <c r="C5897" s="152" t="s">
        <v>1206</v>
      </c>
      <c r="D5897" s="3" t="n">
        <v>28372</v>
      </c>
      <c r="E5897" s="72"/>
      <c r="F5897" s="30" t="s">
        <v>1162</v>
      </c>
      <c r="G5897" s="30" t="s">
        <v>1602</v>
      </c>
      <c r="H5897" s="29" t="s">
        <v>1162</v>
      </c>
      <c r="I5897" s="29" t="n">
        <v>225.8</v>
      </c>
      <c r="K5897" s="30" t="s">
        <v>1232</v>
      </c>
      <c r="M5897" s="31" t="n">
        <f aca="false">SUM(P5897,R5897,T5897,V5897,X5897,Z5897,AB5897,AD5897,AF5897,AH5897,AJ5897,AL5897,AN5897,AP5897,AR5897,AT5897,AV5897,AX5897,AZ5897,BB5897)</f>
        <v>5544</v>
      </c>
      <c r="O5897" s="0" t="n">
        <v>31735</v>
      </c>
      <c r="P5897" s="31" t="n">
        <v>2250</v>
      </c>
      <c r="Q5897" s="0" t="n">
        <v>31642</v>
      </c>
      <c r="R5897" s="31" t="n">
        <v>1458</v>
      </c>
      <c r="S5897" s="47" t="n">
        <v>31646</v>
      </c>
      <c r="T5897" s="31" t="n">
        <v>486</v>
      </c>
      <c r="U5897" s="47" t="n">
        <v>37639</v>
      </c>
      <c r="V5897" s="31" t="n">
        <v>864</v>
      </c>
      <c r="W5897" s="47" t="n">
        <v>31641</v>
      </c>
      <c r="X5897" s="31" t="n">
        <v>486</v>
      </c>
    </row>
    <row r="5898" customFormat="false" ht="15" hidden="false" customHeight="false" outlineLevel="0" collapsed="false">
      <c r="A5898" s="55" t="n">
        <v>40707</v>
      </c>
      <c r="B5898" s="152" t="s">
        <v>1165</v>
      </c>
      <c r="C5898" s="152" t="s">
        <v>1206</v>
      </c>
      <c r="D5898" s="3" t="n">
        <v>28373</v>
      </c>
      <c r="E5898" s="72"/>
      <c r="F5898" s="30" t="s">
        <v>1162</v>
      </c>
      <c r="G5898" s="30"/>
      <c r="H5898" s="29" t="s">
        <v>1162</v>
      </c>
      <c r="I5898" s="29" t="n">
        <v>206</v>
      </c>
      <c r="K5898" s="30" t="s">
        <v>1233</v>
      </c>
      <c r="M5898" s="31" t="n">
        <f aca="false">SUM(P5898,R5898,T5898,V5898,X5898,Z5898,AB5898,AD5898,AF5898,AH5898,AJ5898,AL5898,AN5898,AP5898,AR5898,AT5898,AV5898,AX5898,AZ5898,BB5898)</f>
        <v>22624.77</v>
      </c>
      <c r="O5898" s="0" t="n">
        <v>31616</v>
      </c>
      <c r="P5898" s="31" t="n">
        <v>9220</v>
      </c>
      <c r="Q5898" s="0" t="n">
        <v>31617</v>
      </c>
      <c r="R5898" s="31" t="n">
        <v>1200</v>
      </c>
      <c r="S5898" s="47" t="n">
        <v>31358</v>
      </c>
      <c r="T5898" s="31" t="n">
        <v>382</v>
      </c>
      <c r="U5898" s="47" t="n">
        <v>31743</v>
      </c>
      <c r="V5898" s="31" t="n">
        <v>9220</v>
      </c>
      <c r="W5898" s="47" t="n">
        <v>31658</v>
      </c>
      <c r="X5898" s="31" t="n">
        <v>2446.02</v>
      </c>
      <c r="Y5898" s="47" t="n">
        <v>31653</v>
      </c>
      <c r="Z5898" s="31" t="n">
        <v>156.75</v>
      </c>
      <c r="AA5898" s="47"/>
      <c r="AC5898" s="47"/>
      <c r="AE5898" s="47"/>
      <c r="AG5898" s="47"/>
      <c r="AI5898" s="47"/>
      <c r="AK5898" s="47"/>
      <c r="AM5898" s="47"/>
      <c r="AO5898" s="47"/>
      <c r="AQ5898" s="47"/>
      <c r="AS5898" s="47"/>
      <c r="AU5898" s="47"/>
      <c r="AW5898" s="47"/>
    </row>
    <row r="5899" customFormat="false" ht="15" hidden="false" customHeight="false" outlineLevel="0" collapsed="false">
      <c r="A5899" s="41" t="n">
        <v>40707</v>
      </c>
      <c r="B5899" s="68" t="s">
        <v>1193</v>
      </c>
      <c r="C5899" s="68" t="s">
        <v>892</v>
      </c>
      <c r="D5899" s="3" t="n">
        <v>28374</v>
      </c>
      <c r="E5899" s="69"/>
      <c r="F5899" s="42" t="n">
        <v>0.736111111111111</v>
      </c>
      <c r="G5899" s="3" t="s">
        <v>1422</v>
      </c>
      <c r="H5899" s="42" t="s">
        <v>2045</v>
      </c>
      <c r="I5899" s="29" t="n">
        <v>151.6</v>
      </c>
      <c r="K5899" s="30" t="s">
        <v>1216</v>
      </c>
      <c r="M5899" s="31" t="n">
        <f aca="false">SUM(P5899,R5899,T5899,V5899,X5899,Z5899,AB5899,AD5899,AF5899,AH5899,AJ5899,AL5899,AN5899,AP5899,AR5899,AT5899,AV5899,AX5899,AZ5899,BB5899)</f>
        <v>0</v>
      </c>
    </row>
    <row r="5900" customFormat="false" ht="15" hidden="false" customHeight="false" outlineLevel="0" collapsed="false">
      <c r="A5900" s="55" t="n">
        <v>40707</v>
      </c>
      <c r="B5900" s="152" t="s">
        <v>1252</v>
      </c>
      <c r="C5900" s="152" t="s">
        <v>892</v>
      </c>
      <c r="D5900" s="3" t="n">
        <v>28375</v>
      </c>
      <c r="E5900" s="72"/>
      <c r="F5900" s="44" t="n">
        <v>0.715277777777778</v>
      </c>
      <c r="G5900" s="30"/>
      <c r="H5900" s="44" t="n">
        <v>0.329861111111111</v>
      </c>
      <c r="I5900" s="29" t="n">
        <v>134.6</v>
      </c>
      <c r="K5900" s="30" t="s">
        <v>1237</v>
      </c>
      <c r="M5900" s="31" t="n">
        <f aca="false">SUM(P5900,R5900,T5900,V5900,X5900,Z5900,AB5900,AD5900,AF5900,AH5900,AJ5900,AL5900,AN5900,AP5900,AR5900,AT5900,AV5900,AX5900,AZ5900,BB5900)</f>
        <v>0</v>
      </c>
    </row>
    <row r="5901" customFormat="false" ht="15" hidden="false" customHeight="false" outlineLevel="0" collapsed="false">
      <c r="A5901" s="55" t="n">
        <v>40707</v>
      </c>
      <c r="B5901" s="152" t="s">
        <v>627</v>
      </c>
      <c r="C5901" s="152" t="s">
        <v>892</v>
      </c>
      <c r="D5901" s="3" t="n">
        <v>28376</v>
      </c>
      <c r="E5901" s="72"/>
      <c r="F5901" s="44" t="n">
        <v>0.6875</v>
      </c>
      <c r="G5901" s="30"/>
      <c r="H5901" s="44" t="n">
        <v>0.239583333333333</v>
      </c>
      <c r="I5901" s="29" t="n">
        <v>97.75</v>
      </c>
      <c r="K5901" s="30" t="s">
        <v>1303</v>
      </c>
      <c r="M5901" s="31" t="n">
        <f aca="false">SUM(P5901,R5901,T5901,V5901,X5901,Z5901,AB5901,AD5901,AF5901,AH5901,AJ5901,AL5901,AN5901,AP5901,AR5901,AT5901,AV5901,AX5901,AZ5901,BB5901)</f>
        <v>0</v>
      </c>
    </row>
    <row r="5902" customFormat="false" ht="15" hidden="false" customHeight="false" outlineLevel="0" collapsed="false">
      <c r="A5902" s="55" t="n">
        <v>40707</v>
      </c>
      <c r="B5902" s="152" t="s">
        <v>1208</v>
      </c>
      <c r="C5902" s="152" t="s">
        <v>1032</v>
      </c>
      <c r="D5902" s="3" t="n">
        <v>28377</v>
      </c>
      <c r="E5902" s="72"/>
      <c r="F5902" s="44" t="n">
        <v>0.767361111111111</v>
      </c>
      <c r="G5902" s="30"/>
      <c r="H5902" s="44" t="n">
        <v>0.416666666666667</v>
      </c>
      <c r="I5902" s="29" t="n">
        <v>375</v>
      </c>
      <c r="K5902" s="30" t="s">
        <v>1238</v>
      </c>
      <c r="M5902" s="31" t="n">
        <f aca="false">SUM(P5902,R5902,T5902,V5902,X5902,Z5902,AB5902,AD5902,AF5902,AH5902,AJ5902,AL5902,AN5902,AP5902,AR5902,AT5902,AV5902,AX5902,AZ5902,BB5902)</f>
        <v>0</v>
      </c>
    </row>
    <row r="5903" customFormat="false" ht="15" hidden="false" customHeight="false" outlineLevel="0" collapsed="false">
      <c r="A5903" s="41"/>
      <c r="B5903" s="68"/>
      <c r="C5903" s="68"/>
      <c r="D5903" s="69"/>
      <c r="E5903" s="69"/>
    </row>
    <row r="5904" customFormat="false" ht="15" hidden="false" customHeight="false" outlineLevel="0" collapsed="false">
      <c r="A5904" s="132"/>
      <c r="B5904" s="176"/>
      <c r="C5904" s="176"/>
      <c r="D5904" s="177"/>
      <c r="E5904" s="177"/>
      <c r="F5904" s="134"/>
      <c r="G5904" s="134"/>
      <c r="H5904" s="134"/>
      <c r="I5904" s="136"/>
      <c r="J5904" s="136"/>
      <c r="K5904" s="134"/>
    </row>
    <row r="5905" customFormat="false" ht="18.75" hidden="false" customHeight="false" outlineLevel="0" collapsed="false">
      <c r="A5905" s="132"/>
      <c r="B5905" s="176"/>
      <c r="C5905" s="176"/>
      <c r="D5905" s="177"/>
      <c r="E5905" s="177"/>
      <c r="F5905" s="134"/>
      <c r="G5905" s="76" t="s">
        <v>1782</v>
      </c>
      <c r="H5905" s="134"/>
      <c r="I5905" s="136"/>
      <c r="J5905" s="136"/>
      <c r="K5905" s="134"/>
    </row>
    <row r="5906" customFormat="false" ht="15" hidden="false" customHeight="false" outlineLevel="0" collapsed="false">
      <c r="A5906" s="41" t="n">
        <v>40708</v>
      </c>
      <c r="B5906" s="152" t="s">
        <v>679</v>
      </c>
      <c r="C5906" s="152" t="s">
        <v>1206</v>
      </c>
      <c r="D5906" s="72" t="n">
        <v>28378</v>
      </c>
      <c r="E5906" s="72"/>
      <c r="F5906" s="3" t="s">
        <v>1162</v>
      </c>
      <c r="H5906" s="3" t="s">
        <v>1162</v>
      </c>
      <c r="I5906" s="29" t="n">
        <v>206</v>
      </c>
      <c r="K5906" s="30" t="s">
        <v>1223</v>
      </c>
      <c r="M5906" s="31" t="n">
        <f aca="false">SUM(P5906,R5906,T5906,V5906,X5906,Z5906,AB5906,AD5906,AF5906,AH5906,AJ5906,AL5906,AN5906,AP5906,AR5906,AT5906,AV5906,AX5906,AZ5906,BB5906)</f>
        <v>29029.42</v>
      </c>
      <c r="O5906" s="0" t="n">
        <v>31711</v>
      </c>
      <c r="P5906" s="31" t="n">
        <v>588.76</v>
      </c>
      <c r="Q5906" s="0" t="n">
        <v>31709</v>
      </c>
      <c r="R5906" s="31" t="n">
        <v>2589.88</v>
      </c>
      <c r="S5906" s="47" t="n">
        <v>31708</v>
      </c>
      <c r="T5906" s="31" t="n">
        <v>1005.33</v>
      </c>
      <c r="U5906" s="47" t="n">
        <v>31707</v>
      </c>
      <c r="V5906" s="31" t="n">
        <v>795.95</v>
      </c>
      <c r="W5906" s="47" t="n">
        <v>31706</v>
      </c>
      <c r="X5906" s="31" t="n">
        <v>1305.02</v>
      </c>
      <c r="Y5906" s="47" t="n">
        <v>31686</v>
      </c>
      <c r="Z5906" s="31" t="n">
        <v>930.2</v>
      </c>
      <c r="AA5906" s="47" t="n">
        <v>31712</v>
      </c>
      <c r="AB5906" s="31" t="n">
        <v>1376.54</v>
      </c>
      <c r="AC5906" s="47" t="n">
        <v>31710</v>
      </c>
      <c r="AD5906" s="31" t="n">
        <v>439.8</v>
      </c>
      <c r="AE5906" s="47" t="n">
        <v>31713</v>
      </c>
      <c r="AF5906" s="31" t="n">
        <v>1302.7</v>
      </c>
      <c r="AG5906" s="47" t="n">
        <v>31699</v>
      </c>
      <c r="AH5906" s="31" t="n">
        <v>689.27</v>
      </c>
      <c r="AI5906" s="47" t="n">
        <v>31700</v>
      </c>
      <c r="AJ5906" s="31" t="n">
        <v>454.48</v>
      </c>
      <c r="AK5906" s="47" t="n">
        <v>31698</v>
      </c>
      <c r="AL5906" s="31" t="n">
        <v>3120.01</v>
      </c>
      <c r="AM5906" s="47" t="n">
        <v>31797</v>
      </c>
      <c r="AN5906" s="31" t="n">
        <v>8000</v>
      </c>
      <c r="AO5906" s="47" t="n">
        <v>31765</v>
      </c>
      <c r="AP5906" s="31" t="n">
        <v>5760</v>
      </c>
      <c r="AQ5906" s="47" t="n">
        <v>31790</v>
      </c>
      <c r="AR5906" s="31" t="n">
        <v>202.5</v>
      </c>
      <c r="AS5906" s="47" t="n">
        <v>31787</v>
      </c>
      <c r="AT5906" s="31" t="n">
        <v>168.98</v>
      </c>
      <c r="AU5906" s="47" t="n">
        <v>31638</v>
      </c>
      <c r="AV5906" s="31" t="n">
        <v>300</v>
      </c>
    </row>
    <row r="5907" customFormat="false" ht="15" hidden="false" customHeight="false" outlineLevel="0" collapsed="false">
      <c r="A5907" s="41" t="n">
        <v>40708</v>
      </c>
      <c r="B5907" s="152" t="s">
        <v>383</v>
      </c>
      <c r="C5907" s="152" t="s">
        <v>1206</v>
      </c>
      <c r="D5907" s="72" t="n">
        <v>28379</v>
      </c>
      <c r="E5907" s="72"/>
      <c r="F5907" s="3" t="s">
        <v>1162</v>
      </c>
      <c r="H5907" s="3" t="s">
        <v>1162</v>
      </c>
      <c r="I5907" s="29" t="n">
        <v>202</v>
      </c>
      <c r="K5907" s="30" t="s">
        <v>1232</v>
      </c>
      <c r="M5907" s="31" t="n">
        <f aca="false">SUM(P5907,R5907,T5907,V5907,X5907,Z5907,AB5907,AD5907,AF5907,AH5907,AJ5907,AL5907,AN5907,AP5907,AR5907,AT5907,AV5907,AX5907,AZ5907,BB5907)</f>
        <v>10868.61</v>
      </c>
      <c r="O5907" s="0" t="n">
        <v>31673</v>
      </c>
      <c r="P5907" s="31" t="n">
        <v>475.01</v>
      </c>
      <c r="Q5907" s="0" t="n">
        <v>31637</v>
      </c>
      <c r="R5907" s="31" t="n">
        <v>202.5</v>
      </c>
      <c r="S5907" s="47" t="n">
        <v>31730</v>
      </c>
      <c r="T5907" s="31" t="n">
        <v>147.84</v>
      </c>
      <c r="U5907" s="47" t="n">
        <v>31644</v>
      </c>
      <c r="V5907" s="31" t="n">
        <v>202.5</v>
      </c>
      <c r="W5907" s="47" t="n">
        <v>31726</v>
      </c>
      <c r="X5907" s="31" t="n">
        <v>217.25</v>
      </c>
      <c r="Y5907" s="47" t="n">
        <v>31762</v>
      </c>
      <c r="Z5907" s="31" t="n">
        <v>8525</v>
      </c>
      <c r="AA5907" s="47" t="n">
        <v>31643</v>
      </c>
      <c r="AB5907" s="31" t="n">
        <v>845.01</v>
      </c>
      <c r="AC5907" s="47" t="n">
        <v>31788</v>
      </c>
      <c r="AD5907" s="31" t="n">
        <v>253.5</v>
      </c>
    </row>
    <row r="5908" customFormat="false" ht="15" hidden="false" customHeight="false" outlineLevel="0" collapsed="false">
      <c r="A5908" s="41" t="n">
        <v>40708</v>
      </c>
      <c r="B5908" s="152" t="s">
        <v>1165</v>
      </c>
      <c r="C5908" s="152" t="s">
        <v>1206</v>
      </c>
      <c r="D5908" s="72" t="n">
        <v>28380</v>
      </c>
      <c r="E5908" s="72"/>
      <c r="F5908" s="3" t="s">
        <v>1162</v>
      </c>
      <c r="H5908" s="3" t="s">
        <v>1162</v>
      </c>
      <c r="I5908" s="29" t="n">
        <v>202</v>
      </c>
      <c r="K5908" s="30" t="s">
        <v>1233</v>
      </c>
      <c r="M5908" s="31" t="n">
        <f aca="false">SUM(P5908,R5908,T5908,V5908,X5908,Z5908,AB5908,AD5908,AF5908,AH5908,AJ5908,AL5908,AN5908,AP5908,AR5908,AT5908,AV5908,AX5908,AZ5908,BB5908)</f>
        <v>26479.24</v>
      </c>
      <c r="O5908" s="0" t="n">
        <v>31701</v>
      </c>
      <c r="P5908" s="31" t="n">
        <v>4727.1</v>
      </c>
      <c r="Q5908" s="0" t="n">
        <v>31687</v>
      </c>
      <c r="R5908" s="31" t="n">
        <v>1377.42</v>
      </c>
      <c r="S5908" s="47" t="n">
        <v>31688</v>
      </c>
      <c r="T5908" s="31" t="n">
        <v>1736.2</v>
      </c>
      <c r="U5908" s="47" t="n">
        <v>31696</v>
      </c>
      <c r="V5908" s="31" t="n">
        <v>124.4</v>
      </c>
      <c r="W5908" s="47" t="n">
        <v>31697</v>
      </c>
      <c r="X5908" s="31" t="n">
        <v>11.05</v>
      </c>
      <c r="Y5908" s="47" t="n">
        <v>31703</v>
      </c>
      <c r="Z5908" s="31" t="n">
        <v>245.11</v>
      </c>
      <c r="AA5908" s="47" t="n">
        <v>31702</v>
      </c>
      <c r="AB5908" s="31" t="n">
        <v>227.65</v>
      </c>
      <c r="AC5908" s="47" t="n">
        <v>31731</v>
      </c>
      <c r="AD5908" s="31" t="n">
        <v>276.95</v>
      </c>
      <c r="AE5908" s="47" t="n">
        <v>31803</v>
      </c>
      <c r="AF5908" s="31" t="n">
        <v>816.25</v>
      </c>
      <c r="AG5908" s="47" t="n">
        <v>31827</v>
      </c>
      <c r="AH5908" s="31" t="n">
        <v>118.4</v>
      </c>
      <c r="AI5908" s="47" t="n">
        <v>31812</v>
      </c>
      <c r="AJ5908" s="31" t="n">
        <v>7787.2</v>
      </c>
      <c r="AK5908" s="47" t="n">
        <v>31796</v>
      </c>
      <c r="AL5908" s="31" t="n">
        <v>195.5</v>
      </c>
      <c r="AM5908" s="47" t="n">
        <v>31792</v>
      </c>
      <c r="AN5908" s="31" t="n">
        <v>1086.01</v>
      </c>
      <c r="AO5908" s="47" t="n">
        <v>31807</v>
      </c>
      <c r="AP5908" s="31" t="n">
        <v>7750</v>
      </c>
    </row>
    <row r="5909" customFormat="false" ht="15" hidden="false" customHeight="false" outlineLevel="0" collapsed="false">
      <c r="A5909" s="41" t="n">
        <v>40708</v>
      </c>
      <c r="B5909" s="152" t="s">
        <v>627</v>
      </c>
      <c r="C5909" s="152" t="s">
        <v>1206</v>
      </c>
      <c r="D5909" s="72" t="n">
        <v>28381</v>
      </c>
      <c r="E5909" s="72"/>
      <c r="F5909" s="3" t="s">
        <v>1162</v>
      </c>
      <c r="G5909" s="154" t="s">
        <v>2046</v>
      </c>
      <c r="H5909" s="3" t="s">
        <v>1162</v>
      </c>
      <c r="I5909" s="29" t="n">
        <v>317.05</v>
      </c>
      <c r="K5909" s="30" t="s">
        <v>1303</v>
      </c>
      <c r="M5909" s="31" t="n">
        <f aca="false">SUM(P5909,R5909,T5909,V5909,X5909,Z5909,AB5909,AD5909,AF5909,AH5909,AJ5909,AL5909,AN5909,AP5909,AR5909,AT5909,AV5909,AX5909,AZ5909,BB5909)</f>
        <v>34916.3</v>
      </c>
      <c r="O5909" s="0" t="n">
        <v>31685</v>
      </c>
      <c r="P5909" s="31" t="n">
        <v>28073</v>
      </c>
      <c r="Q5909" s="0" t="n">
        <v>31689</v>
      </c>
      <c r="R5909" s="31" t="n">
        <v>1467.94</v>
      </c>
      <c r="S5909" s="47" t="n">
        <v>31690</v>
      </c>
      <c r="T5909" s="31" t="n">
        <v>822.8</v>
      </c>
      <c r="U5909" s="47" t="n">
        <v>31732</v>
      </c>
      <c r="V5909" s="31" t="n">
        <v>1068</v>
      </c>
      <c r="W5909" s="47" t="n">
        <v>31004</v>
      </c>
      <c r="X5909" s="31" t="n">
        <v>26.75</v>
      </c>
      <c r="Y5909" s="47" t="n">
        <v>31695</v>
      </c>
      <c r="Z5909" s="31" t="n">
        <v>26.75</v>
      </c>
      <c r="AA5909" s="47" t="n">
        <v>31694</v>
      </c>
      <c r="AB5909" s="31" t="n">
        <v>80.25</v>
      </c>
      <c r="AC5909" s="47" t="n">
        <v>31693</v>
      </c>
      <c r="AD5909" s="31" t="n">
        <v>133.75</v>
      </c>
      <c r="AE5909" s="47" t="n">
        <v>31692</v>
      </c>
      <c r="AF5909" s="31" t="n">
        <v>26.75</v>
      </c>
      <c r="AG5909" s="47" t="n">
        <v>31691</v>
      </c>
      <c r="AH5909" s="31" t="n">
        <v>1603.8</v>
      </c>
      <c r="AI5909" s="47" t="n">
        <v>31768</v>
      </c>
      <c r="AJ5909" s="31" t="n">
        <v>467.01</v>
      </c>
      <c r="AK5909" s="47" t="n">
        <v>31772</v>
      </c>
      <c r="AL5909" s="31" t="n">
        <v>265</v>
      </c>
      <c r="AM5909" s="47" t="n">
        <v>31769</v>
      </c>
      <c r="AN5909" s="31" t="n">
        <v>225</v>
      </c>
      <c r="AO5909" s="47" t="n">
        <v>31624</v>
      </c>
      <c r="AP5909" s="31" t="n">
        <v>265</v>
      </c>
      <c r="AQ5909" s="47" t="n">
        <v>31640</v>
      </c>
      <c r="AR5909" s="31" t="n">
        <v>202.5</v>
      </c>
      <c r="AS5909" s="47" t="n">
        <v>31773</v>
      </c>
      <c r="AT5909" s="31" t="n">
        <v>162</v>
      </c>
    </row>
    <row r="5910" customFormat="false" ht="15" hidden="false" customHeight="false" outlineLevel="0" collapsed="false">
      <c r="A5910" s="55" t="n">
        <v>40708</v>
      </c>
      <c r="B5910" s="152" t="s">
        <v>1169</v>
      </c>
      <c r="C5910" s="152" t="s">
        <v>925</v>
      </c>
      <c r="D5910" s="72" t="n">
        <v>28382</v>
      </c>
      <c r="E5910" s="72"/>
      <c r="F5910" s="44" t="n">
        <v>0.65625</v>
      </c>
      <c r="G5910" s="30"/>
      <c r="H5910" s="44" t="n">
        <v>0.354166666666667</v>
      </c>
      <c r="I5910" s="29" t="n">
        <v>203.9</v>
      </c>
      <c r="K5910" s="30" t="s">
        <v>1214</v>
      </c>
      <c r="M5910" s="31" t="n">
        <f aca="false">SUM(P5910,R5910,T5910,V5910,X5910,Z5910,AB5910,AD5910,AF5910,AH5910,AJ5910,AL5910,AN5910,AP5910,AR5910,AT5910,AV5910,AX5910,AZ5910,BB5910)</f>
        <v>0</v>
      </c>
    </row>
    <row r="5911" customFormat="false" ht="15" hidden="false" customHeight="false" outlineLevel="0" collapsed="false">
      <c r="A5911" s="55" t="n">
        <v>40708</v>
      </c>
      <c r="B5911" s="152" t="s">
        <v>1832</v>
      </c>
      <c r="C5911" s="152" t="s">
        <v>1805</v>
      </c>
      <c r="D5911" s="72" t="n">
        <v>28383</v>
      </c>
      <c r="E5911" s="72"/>
      <c r="F5911" s="44" t="n">
        <v>0.583333333333333</v>
      </c>
      <c r="G5911" s="30" t="s">
        <v>1229</v>
      </c>
      <c r="H5911" s="30" t="s">
        <v>1296</v>
      </c>
      <c r="I5911" s="29" t="n">
        <v>180</v>
      </c>
      <c r="K5911" s="30" t="s">
        <v>1833</v>
      </c>
      <c r="M5911" s="31" t="n">
        <f aca="false">SUM(P5911,R5911,T5911,V5911,X5911,Z5911,AB5911,AD5911,AF5911,AH5911,AJ5911,AL5911,AN5911,AP5911,AR5911,AT5911,AV5911,AX5911,AZ5911,BB5911)</f>
        <v>0</v>
      </c>
    </row>
    <row r="5912" customFormat="false" ht="15" hidden="false" customHeight="false" outlineLevel="0" collapsed="false">
      <c r="A5912" s="55" t="n">
        <v>40708</v>
      </c>
      <c r="B5912" s="152" t="s">
        <v>1193</v>
      </c>
      <c r="C5912" s="152" t="s">
        <v>925</v>
      </c>
      <c r="D5912" s="72" t="n">
        <v>28384</v>
      </c>
      <c r="E5912" s="72"/>
      <c r="F5912" s="44" t="n">
        <v>0.777777777777778</v>
      </c>
      <c r="G5912" s="30" t="s">
        <v>1887</v>
      </c>
      <c r="H5912" s="30" t="s">
        <v>1378</v>
      </c>
      <c r="I5912" s="29" t="n">
        <v>297.2</v>
      </c>
      <c r="K5912" s="30" t="s">
        <v>1216</v>
      </c>
      <c r="M5912" s="31" t="n">
        <f aca="false">SUM(P5912,R5912,T5912,V5912,X5912,Z5912,AB5912,AD5912,AF5912,AH5912,AJ5912,AL5912,AN5912,AP5912,AR5912,AT5912,AV5912,AX5912,AZ5912,BB5912)</f>
        <v>0</v>
      </c>
    </row>
    <row r="5913" customFormat="false" ht="15" hidden="false" customHeight="false" outlineLevel="0" collapsed="false">
      <c r="A5913" s="55" t="n">
        <v>40708</v>
      </c>
      <c r="B5913" s="152" t="s">
        <v>708</v>
      </c>
      <c r="C5913" s="152" t="s">
        <v>1817</v>
      </c>
      <c r="D5913" s="72" t="n">
        <v>28385</v>
      </c>
      <c r="E5913" s="72"/>
      <c r="F5913" s="44" t="n">
        <v>0.645833333333333</v>
      </c>
      <c r="G5913" s="30" t="s">
        <v>1170</v>
      </c>
      <c r="H5913" s="30" t="s">
        <v>1586</v>
      </c>
      <c r="I5913" s="29" t="n">
        <v>158</v>
      </c>
      <c r="K5913" s="30" t="s">
        <v>1989</v>
      </c>
      <c r="M5913" s="31" t="n">
        <f aca="false">SUM(P5913,R5913,T5913,V5913,X5913,Z5913,AB5913,AD5913,AF5913,AH5913,AJ5913,AL5913,AN5913,AP5913,AR5913,AT5913,AV5913,AX5913,AZ5913,BB5913)</f>
        <v>0</v>
      </c>
    </row>
    <row r="5914" customFormat="false" ht="15" hidden="false" customHeight="false" outlineLevel="0" collapsed="false">
      <c r="A5914" s="55" t="n">
        <v>40708</v>
      </c>
      <c r="B5914" s="152" t="s">
        <v>1632</v>
      </c>
      <c r="C5914" s="152" t="s">
        <v>11</v>
      </c>
      <c r="D5914" s="72" t="n">
        <v>28386</v>
      </c>
      <c r="E5914" s="72"/>
      <c r="F5914" s="44" t="n">
        <v>0.684027777777778</v>
      </c>
      <c r="G5914" s="30" t="s">
        <v>1472</v>
      </c>
      <c r="H5914" s="30" t="s">
        <v>1438</v>
      </c>
      <c r="I5914" s="29" t="n">
        <v>185</v>
      </c>
      <c r="K5914" s="30" t="s">
        <v>1621</v>
      </c>
      <c r="M5914" s="31" t="n">
        <f aca="false">SUM(P5914,R5914,T5914,V5914,X5914,Z5914,AB5914,AD5914,AF5914,AH5914,AJ5914,AL5914,AN5914,AP5914,AR5914,AT5914,AV5914,AX5914,AZ5914,BB5914)</f>
        <v>0</v>
      </c>
    </row>
    <row r="5915" customFormat="false" ht="15" hidden="false" customHeight="false" outlineLevel="0" collapsed="false">
      <c r="A5915" s="41" t="n">
        <v>40708</v>
      </c>
      <c r="B5915" s="68" t="s">
        <v>1197</v>
      </c>
      <c r="C5915" s="68" t="s">
        <v>250</v>
      </c>
      <c r="D5915" s="72" t="n">
        <v>28387</v>
      </c>
      <c r="E5915" s="69"/>
      <c r="F5915" s="42" t="n">
        <v>0.46875</v>
      </c>
      <c r="H5915" s="42" t="n">
        <v>0.166666666666667</v>
      </c>
      <c r="I5915" s="29" t="n">
        <v>81</v>
      </c>
      <c r="K5915" s="30" t="s">
        <v>1259</v>
      </c>
      <c r="M5915" s="31" t="n">
        <f aca="false">SUM(P5915,R5915,T5915,V5915,X5915,Z5915,AB5915,AD5915,AF5915,AH5915,AJ5915,AL5915,AN5915,AP5915,AR5915,AT5915,AV5915,AX5915,AZ5915,BB5915)</f>
        <v>0</v>
      </c>
    </row>
    <row r="5916" customFormat="false" ht="15" hidden="false" customHeight="false" outlineLevel="0" collapsed="false">
      <c r="A5916" s="55" t="n">
        <v>40708</v>
      </c>
      <c r="B5916" s="152" t="s">
        <v>96</v>
      </c>
      <c r="C5916" s="152" t="s">
        <v>892</v>
      </c>
      <c r="D5916" s="72" t="n">
        <v>28388</v>
      </c>
      <c r="E5916" s="72"/>
      <c r="F5916" s="44" t="n">
        <v>0.71875</v>
      </c>
      <c r="G5916" s="30"/>
      <c r="H5916" s="44" t="n">
        <v>0.333333333333333</v>
      </c>
      <c r="I5916" s="29" t="n">
        <v>136</v>
      </c>
      <c r="K5916" s="30" t="s">
        <v>1237</v>
      </c>
      <c r="M5916" s="31" t="n">
        <f aca="false">SUM(P5916,R5916,T5916,V5916,X5916,Z5916,AB5916,AD5916,AF5916,AH5916,AJ5916,AL5916,AN5916,AP5916,AR5916,AT5916,AV5916,AX5916,AZ5916,BB5916)</f>
        <v>0</v>
      </c>
    </row>
    <row r="5917" customFormat="false" ht="15" hidden="false" customHeight="false" outlineLevel="0" collapsed="false">
      <c r="A5917" s="55" t="n">
        <v>40708</v>
      </c>
      <c r="B5917" s="152" t="s">
        <v>1176</v>
      </c>
      <c r="C5917" s="152" t="s">
        <v>892</v>
      </c>
      <c r="D5917" s="72" t="n">
        <v>28389</v>
      </c>
      <c r="E5917" s="72"/>
      <c r="F5917" s="44" t="n">
        <v>0.631944444444444</v>
      </c>
      <c r="G5917" s="30" t="s">
        <v>1422</v>
      </c>
      <c r="H5917" s="30" t="s">
        <v>2047</v>
      </c>
      <c r="I5917" s="29" t="n">
        <v>102</v>
      </c>
      <c r="K5917" s="30" t="s">
        <v>1222</v>
      </c>
      <c r="M5917" s="31" t="n">
        <f aca="false">SUM(P5917,R5917,T5917,V5917,X5917,Z5917,AB5917,AD5917,AF5917,AH5917,AJ5917,AL5917,AN5917,AP5917,AR5917,AT5917,AV5917,AX5917,AZ5917,BB5917)</f>
        <v>0</v>
      </c>
    </row>
    <row r="5918" customFormat="false" ht="15" hidden="false" customHeight="false" outlineLevel="0" collapsed="false">
      <c r="A5918" s="55" t="n">
        <v>40708</v>
      </c>
      <c r="B5918" s="152" t="s">
        <v>1205</v>
      </c>
      <c r="C5918" s="152" t="s">
        <v>1206</v>
      </c>
      <c r="D5918" s="72" t="n">
        <v>28390</v>
      </c>
      <c r="E5918" s="72"/>
      <c r="F5918" s="30" t="s">
        <v>1162</v>
      </c>
      <c r="G5918" s="30"/>
      <c r="H5918" s="30" t="s">
        <v>1162</v>
      </c>
      <c r="I5918" s="29" t="n">
        <v>416</v>
      </c>
      <c r="K5918" s="30" t="s">
        <v>1249</v>
      </c>
      <c r="M5918" s="31" t="n">
        <f aca="false">SUM(P5918,R5918,T5918,V5918,X5918,Z5918,AB5918,AD5918,AF5918,AH5918,AJ5918,AL5918,AN5918,AP5918,AR5918,AT5918,AV5918,AX5918,AZ5918,BB5918)</f>
        <v>29291.04</v>
      </c>
      <c r="O5918" s="0" t="n">
        <v>31807</v>
      </c>
      <c r="P5918" s="31" t="n">
        <v>7750</v>
      </c>
      <c r="Q5918" s="0" t="n">
        <v>31812</v>
      </c>
      <c r="R5918" s="31" t="n">
        <v>7787.2</v>
      </c>
      <c r="S5918" s="47" t="n">
        <v>31709</v>
      </c>
      <c r="T5918" s="31" t="n">
        <v>2589.88</v>
      </c>
      <c r="U5918" s="47" t="n">
        <v>31686</v>
      </c>
      <c r="V5918" s="31" t="n">
        <v>930.2</v>
      </c>
      <c r="W5918" s="47" t="n">
        <v>31618</v>
      </c>
      <c r="X5918" s="31" t="n">
        <v>9645</v>
      </c>
      <c r="Y5918" s="47" t="n">
        <v>31711</v>
      </c>
      <c r="Z5918" s="31" t="n">
        <v>588.76</v>
      </c>
    </row>
    <row r="5919" customFormat="false" ht="15" hidden="false" customHeight="false" outlineLevel="0" collapsed="false">
      <c r="A5919" s="55" t="n">
        <v>40708</v>
      </c>
      <c r="B5919" s="152" t="s">
        <v>1745</v>
      </c>
      <c r="C5919" s="152" t="s">
        <v>892</v>
      </c>
      <c r="D5919" s="72" t="n">
        <v>28391</v>
      </c>
      <c r="E5919" s="72"/>
      <c r="F5919" s="44" t="n">
        <v>0.65625</v>
      </c>
      <c r="G5919" s="30"/>
      <c r="H5919" s="44" t="n">
        <v>0.177083333333333</v>
      </c>
      <c r="I5919" s="29" t="n">
        <v>72.25</v>
      </c>
      <c r="K5919" s="30" t="s">
        <v>1766</v>
      </c>
      <c r="M5919" s="31" t="n">
        <f aca="false">SUM(P5919,R5919,T5919,V5919,X5919,Z5919,AB5919,AD5919,AF5919,AH5919,AJ5919,AL5919,AN5919,AP5919,AR5919,AT5919,AV5919,AX5919,AZ5919,BB5919)</f>
        <v>0</v>
      </c>
    </row>
    <row r="5920" customFormat="false" ht="15" hidden="false" customHeight="false" outlineLevel="0" collapsed="false">
      <c r="A5920" s="55" t="n">
        <v>40708</v>
      </c>
      <c r="B5920" s="152" t="s">
        <v>1199</v>
      </c>
      <c r="C5920" s="152" t="s">
        <v>1300</v>
      </c>
      <c r="D5920" s="72" t="n">
        <v>28392</v>
      </c>
      <c r="E5920" s="72"/>
      <c r="F5920" s="44" t="n">
        <v>0.678472222222222</v>
      </c>
      <c r="G5920" s="30" t="s">
        <v>1786</v>
      </c>
      <c r="H5920" s="44" t="n">
        <v>0.208333333333333</v>
      </c>
      <c r="I5920" s="29" t="n">
        <v>113</v>
      </c>
      <c r="K5920" s="30" t="s">
        <v>1253</v>
      </c>
      <c r="M5920" s="31" t="n">
        <f aca="false">SUM(P5920,R5920,T5920,V5920,X5920,Z5920,AB5920,AD5920,AF5920,AH5920,AJ5920,AL5920,AN5920,AP5920,AR5920,AT5920,AV5920,AX5920,AZ5920,BB5920)</f>
        <v>0</v>
      </c>
    </row>
    <row r="5921" customFormat="false" ht="15" hidden="false" customHeight="false" outlineLevel="0" collapsed="false">
      <c r="A5921" s="55" t="n">
        <v>40708</v>
      </c>
      <c r="B5921" s="152" t="s">
        <v>1665</v>
      </c>
      <c r="C5921" s="152" t="s">
        <v>1387</v>
      </c>
      <c r="D5921" s="72" t="n">
        <v>28393</v>
      </c>
      <c r="E5921" s="72"/>
      <c r="F5921" s="44" t="n">
        <v>0.805555555555556</v>
      </c>
      <c r="G5921" s="30"/>
      <c r="H5921" s="44" t="n">
        <v>0.270833333333333</v>
      </c>
      <c r="I5921" s="29" t="n">
        <v>128.75</v>
      </c>
      <c r="K5921" s="30" t="s">
        <v>1714</v>
      </c>
      <c r="M5921" s="31" t="n">
        <f aca="false">SUM(P5921,R5921,T5921,V5921,X5921,Z5921,AB5921,AD5921,AF5921,AH5921,AJ5921,AL5921,AN5921,AP5921,AR5921,AT5921,AV5921,AX5921,AZ5921,BB5921)</f>
        <v>0</v>
      </c>
    </row>
    <row r="5922" customFormat="false" ht="15" hidden="false" customHeight="false" outlineLevel="0" collapsed="false">
      <c r="A5922" s="55" t="n">
        <v>40708</v>
      </c>
      <c r="B5922" s="152" t="s">
        <v>1208</v>
      </c>
      <c r="C5922" s="152" t="s">
        <v>1032</v>
      </c>
      <c r="D5922" s="72" t="n">
        <v>28394</v>
      </c>
      <c r="E5922" s="72"/>
      <c r="F5922" s="44" t="n">
        <v>0.659722222222222</v>
      </c>
      <c r="G5922" s="30"/>
      <c r="H5922" s="44" t="n">
        <v>0.333333333333333</v>
      </c>
      <c r="I5922" s="29" t="n">
        <v>301</v>
      </c>
      <c r="K5922" s="30" t="s">
        <v>1238</v>
      </c>
      <c r="M5922" s="31" t="n">
        <f aca="false">SUM(P5922,R5922,T5922,V5922,X5922,Z5922,AB5922,AD5922,AF5922,AH5922,AJ5922,AL5922,AN5922,AP5922,AR5922,AT5922,AV5922,AX5922,AZ5922,BB5922)</f>
        <v>0</v>
      </c>
    </row>
    <row r="5923" customFormat="false" ht="15" hidden="false" customHeight="false" outlineLevel="0" collapsed="false">
      <c r="A5923" s="55" t="n">
        <v>40708</v>
      </c>
      <c r="B5923" s="152" t="s">
        <v>1176</v>
      </c>
      <c r="C5923" s="152" t="s">
        <v>1300</v>
      </c>
      <c r="D5923" s="72" t="n">
        <v>28395</v>
      </c>
      <c r="E5923" s="72"/>
      <c r="F5923" s="44" t="n">
        <v>0.729166666666667</v>
      </c>
      <c r="G5923" s="30" t="s">
        <v>1241</v>
      </c>
      <c r="H5923" s="30" t="s">
        <v>1308</v>
      </c>
      <c r="I5923" s="29" t="n">
        <v>95</v>
      </c>
      <c r="K5923" s="30" t="s">
        <v>1222</v>
      </c>
      <c r="M5923" s="31" t="n">
        <f aca="false">SUM(P5923,R5923,T5923,V5923,X5923,Z5923,AB5923,AD5923,AF5923,AH5923,AJ5923,AL5923,AN5923,AP5923,AR5923,AT5923,AV5923,AX5923,AZ5923,BB5923)</f>
        <v>0</v>
      </c>
    </row>
    <row r="5924" customFormat="false" ht="15" hidden="false" customHeight="false" outlineLevel="0" collapsed="false">
      <c r="A5924" s="41"/>
      <c r="B5924" s="68"/>
      <c r="C5924" s="68"/>
      <c r="D5924" s="69"/>
      <c r="E5924" s="69"/>
    </row>
    <row r="5925" customFormat="false" ht="15" hidden="false" customHeight="false" outlineLevel="0" collapsed="false">
      <c r="A5925" s="132"/>
      <c r="B5925" s="176"/>
      <c r="C5925" s="176"/>
      <c r="D5925" s="177"/>
      <c r="E5925" s="177"/>
      <c r="F5925" s="134"/>
      <c r="G5925" s="134"/>
      <c r="H5925" s="134"/>
      <c r="I5925" s="136"/>
      <c r="J5925" s="136"/>
      <c r="K5925" s="134"/>
    </row>
    <row r="5926" customFormat="false" ht="18.75" hidden="false" customHeight="false" outlineLevel="0" collapsed="false">
      <c r="A5926" s="132"/>
      <c r="B5926" s="176"/>
      <c r="C5926" s="176"/>
      <c r="D5926" s="177"/>
      <c r="E5926" s="177"/>
      <c r="F5926" s="134"/>
      <c r="G5926" s="76" t="s">
        <v>1729</v>
      </c>
      <c r="H5926" s="134"/>
      <c r="I5926" s="136"/>
      <c r="J5926" s="136"/>
      <c r="K5926" s="134"/>
    </row>
    <row r="5927" customFormat="false" ht="15" hidden="false" customHeight="false" outlineLevel="0" collapsed="false">
      <c r="A5927" s="55" t="n">
        <v>40709</v>
      </c>
      <c r="B5927" s="152" t="s">
        <v>679</v>
      </c>
      <c r="C5927" s="152" t="s">
        <v>1206</v>
      </c>
      <c r="D5927" s="72" t="n">
        <v>28396</v>
      </c>
      <c r="E5927" s="72"/>
      <c r="F5927" s="30" t="s">
        <v>1162</v>
      </c>
      <c r="G5927" s="30"/>
      <c r="H5927" s="30" t="s">
        <v>1162</v>
      </c>
      <c r="I5927" s="29" t="n">
        <v>202</v>
      </c>
      <c r="K5927" s="30" t="s">
        <v>1223</v>
      </c>
      <c r="M5927" s="31" t="n">
        <f aca="false">SUM(P5927,R5927,T5927,V5927,X5927,Z5927,AB5927,AD5927,AF5927,AH5927,AJ5927,AL5927,AN5927,AP5927,AR5927,AT5927,AV5927,AX5927,AZ5927,BB5927)</f>
        <v>16019.07</v>
      </c>
      <c r="O5927" s="0" t="n">
        <v>31871</v>
      </c>
      <c r="P5927" s="31" t="n">
        <v>570.25</v>
      </c>
      <c r="Q5927" s="0" t="n">
        <v>31917</v>
      </c>
      <c r="R5927" s="31" t="n">
        <v>345.6</v>
      </c>
      <c r="S5927" s="47" t="n">
        <v>31845</v>
      </c>
      <c r="T5927" s="31" t="n">
        <v>44.36</v>
      </c>
      <c r="U5927" s="47" t="n">
        <v>31860</v>
      </c>
      <c r="V5927" s="31" t="n">
        <v>469.55</v>
      </c>
      <c r="W5927" s="47" t="n">
        <v>31877</v>
      </c>
      <c r="X5927" s="31" t="n">
        <v>364.7</v>
      </c>
      <c r="Y5927" s="47" t="n">
        <v>31920</v>
      </c>
      <c r="Z5927" s="31" t="n">
        <v>1950</v>
      </c>
      <c r="AA5927" s="47" t="n">
        <v>31934</v>
      </c>
      <c r="AB5927" s="31" t="n">
        <v>122.28</v>
      </c>
      <c r="AC5927" s="47" t="n">
        <v>31938</v>
      </c>
      <c r="AD5927" s="31" t="n">
        <v>202.5</v>
      </c>
      <c r="AE5927" s="47" t="n">
        <v>31783</v>
      </c>
      <c r="AF5927" s="31" t="n">
        <v>10953.83</v>
      </c>
      <c r="AG5927" s="47" t="n">
        <v>31926</v>
      </c>
      <c r="AH5927" s="31" t="n">
        <v>996</v>
      </c>
    </row>
    <row r="5928" customFormat="false" ht="15" hidden="false" customHeight="false" outlineLevel="0" collapsed="false">
      <c r="A5928" s="55" t="n">
        <v>40709</v>
      </c>
      <c r="B5928" s="152" t="s">
        <v>383</v>
      </c>
      <c r="C5928" s="152" t="s">
        <v>1206</v>
      </c>
      <c r="D5928" s="72" t="n">
        <v>28397</v>
      </c>
      <c r="E5928" s="72"/>
      <c r="F5928" s="30" t="s">
        <v>1162</v>
      </c>
      <c r="G5928" s="30"/>
      <c r="H5928" s="30" t="s">
        <v>1162</v>
      </c>
      <c r="I5928" s="29" t="n">
        <v>202</v>
      </c>
      <c r="K5928" s="30" t="s">
        <v>1232</v>
      </c>
      <c r="M5928" s="31" t="n">
        <f aca="false">SUM(P5928,R5928,T5928,V5928,X5928,Z5928,AB5928,AD5928,AF5928,AH5928,AJ5928,AL5928,AN5928,AP5928,AR5928,AT5928,AV5928,AX5928,AZ5928,BB5928)</f>
        <v>20311.65</v>
      </c>
      <c r="O5928" s="0" t="n">
        <v>32001</v>
      </c>
      <c r="P5928" s="31" t="n">
        <v>15970</v>
      </c>
      <c r="Q5928" s="0" t="n">
        <v>31881</v>
      </c>
      <c r="R5928" s="31" t="n">
        <v>444.26</v>
      </c>
      <c r="S5928" s="47" t="n">
        <v>31861</v>
      </c>
      <c r="T5928" s="31" t="n">
        <v>543.31</v>
      </c>
      <c r="U5928" s="47" t="n">
        <v>31862</v>
      </c>
      <c r="V5928" s="31" t="n">
        <v>110</v>
      </c>
      <c r="W5928" s="47" t="n">
        <v>31864</v>
      </c>
      <c r="X5928" s="31" t="n">
        <v>31.79</v>
      </c>
      <c r="Y5928" s="47" t="n">
        <v>31883</v>
      </c>
      <c r="Z5928" s="31" t="n">
        <v>337</v>
      </c>
      <c r="AA5928" s="47" t="n">
        <v>31857</v>
      </c>
      <c r="AB5928" s="31" t="n">
        <v>144.09</v>
      </c>
      <c r="AC5928" s="47" t="n">
        <v>31696</v>
      </c>
      <c r="AD5928" s="31" t="n">
        <v>124.4</v>
      </c>
      <c r="AE5928" s="47" t="n">
        <v>31959</v>
      </c>
      <c r="AF5928" s="31" t="n">
        <v>2450.05</v>
      </c>
      <c r="AG5928" s="47" t="n">
        <v>31943</v>
      </c>
      <c r="AH5928" s="31" t="n">
        <v>156.75</v>
      </c>
    </row>
    <row r="5929" customFormat="false" ht="15" hidden="false" customHeight="false" outlineLevel="0" collapsed="false">
      <c r="A5929" s="55" t="n">
        <v>40709</v>
      </c>
      <c r="B5929" s="152" t="s">
        <v>1165</v>
      </c>
      <c r="C5929" s="152" t="s">
        <v>1206</v>
      </c>
      <c r="D5929" s="72" t="n">
        <v>28398</v>
      </c>
      <c r="E5929" s="72"/>
      <c r="F5929" s="30" t="s">
        <v>1162</v>
      </c>
      <c r="G5929" s="30"/>
      <c r="H5929" s="30" t="s">
        <v>1162</v>
      </c>
      <c r="I5929" s="29" t="n">
        <v>202</v>
      </c>
      <c r="K5929" s="30" t="s">
        <v>1233</v>
      </c>
      <c r="M5929" s="31" t="n">
        <f aca="false">SUM(P5929,R5929,T5929,V5929,X5929,Z5929,AB5929,AD5929,AF5929,AH5929,AJ5929,AL5929,AN5929,AP5929,AR5929,AT5929,AV5929,AX5929,AZ5929,BB5929)</f>
        <v>4831.06</v>
      </c>
      <c r="O5929" s="0" t="n">
        <v>31859</v>
      </c>
      <c r="P5929" s="31" t="n">
        <v>831.36</v>
      </c>
      <c r="Q5929" s="0" t="n">
        <v>31865</v>
      </c>
      <c r="R5929" s="31" t="n">
        <v>408.94</v>
      </c>
      <c r="S5929" s="47" t="n">
        <v>31866</v>
      </c>
      <c r="T5929" s="31" t="n">
        <v>121.9</v>
      </c>
      <c r="U5929" s="47" t="n">
        <v>31868</v>
      </c>
      <c r="V5929" s="31" t="n">
        <v>499.45</v>
      </c>
      <c r="W5929" s="47" t="n">
        <v>31869</v>
      </c>
      <c r="X5929" s="31" t="n">
        <v>1080.5</v>
      </c>
      <c r="Y5929" s="47" t="n">
        <v>31858</v>
      </c>
      <c r="Z5929" s="31" t="n">
        <v>769.05</v>
      </c>
      <c r="AA5929" s="47" t="n">
        <v>31880</v>
      </c>
      <c r="AB5929" s="31" t="n">
        <v>99.27</v>
      </c>
      <c r="AC5929" s="47" t="n">
        <v>31875</v>
      </c>
      <c r="AD5929" s="31" t="n">
        <v>791.31</v>
      </c>
      <c r="AE5929" s="47" t="n">
        <v>31933</v>
      </c>
      <c r="AF5929" s="31" t="n">
        <v>122.28</v>
      </c>
      <c r="AG5929" s="47" t="n">
        <v>31688</v>
      </c>
      <c r="AH5929" s="31" t="n">
        <v>107</v>
      </c>
    </row>
    <row r="5930" customFormat="false" ht="15" hidden="false" customHeight="false" outlineLevel="0" collapsed="false">
      <c r="A5930" s="55" t="n">
        <v>40709</v>
      </c>
      <c r="B5930" s="152" t="s">
        <v>627</v>
      </c>
      <c r="C5930" s="152" t="s">
        <v>1206</v>
      </c>
      <c r="D5930" s="72" t="n">
        <v>28399</v>
      </c>
      <c r="E5930" s="72"/>
      <c r="F5930" s="30" t="s">
        <v>1162</v>
      </c>
      <c r="G5930" s="30" t="s">
        <v>1633</v>
      </c>
      <c r="H5930" s="30" t="s">
        <v>1162</v>
      </c>
      <c r="I5930" s="29" t="n">
        <v>253.85</v>
      </c>
      <c r="K5930" s="30" t="s">
        <v>1303</v>
      </c>
      <c r="M5930" s="31" t="n">
        <f aca="false">SUM(P5930,R5930,T5930,V5930,X5930,Z5930,AB5930,AD5930,AF5930,AH5930,AJ5930,AL5930,AN5930,AP5930,AR5930,AT5930,AV5930,AX5930,AZ5930,BB5930)</f>
        <v>8818.23</v>
      </c>
      <c r="O5930" s="0" t="n">
        <v>31854</v>
      </c>
      <c r="P5930" s="31" t="n">
        <v>1187.58</v>
      </c>
      <c r="Q5930" s="0" t="n">
        <v>31852</v>
      </c>
      <c r="R5930" s="31" t="n">
        <v>1905.63</v>
      </c>
      <c r="S5930" s="47" t="n">
        <v>31851</v>
      </c>
      <c r="T5930" s="31" t="n">
        <v>311.05</v>
      </c>
      <c r="U5930" s="47" t="n">
        <v>31850</v>
      </c>
      <c r="V5930" s="31" t="n">
        <v>981.11</v>
      </c>
      <c r="W5930" s="47" t="n">
        <v>31855</v>
      </c>
      <c r="X5930" s="31" t="n">
        <v>93.17</v>
      </c>
      <c r="Y5930" s="47" t="n">
        <v>31853</v>
      </c>
      <c r="Z5930" s="31" t="n">
        <v>1032.83</v>
      </c>
      <c r="AA5930" s="47" t="n">
        <v>31856</v>
      </c>
      <c r="AB5930" s="31" t="n">
        <v>235.86</v>
      </c>
      <c r="AC5930" s="47" t="n">
        <v>31950</v>
      </c>
      <c r="AD5930" s="31" t="n">
        <v>250</v>
      </c>
      <c r="AE5930" s="47" t="n">
        <v>31949</v>
      </c>
      <c r="AF5930" s="31" t="n">
        <v>2500</v>
      </c>
      <c r="AG5930" s="47" t="n">
        <v>31932</v>
      </c>
      <c r="AH5930" s="31" t="n">
        <v>321</v>
      </c>
    </row>
    <row r="5931" customFormat="false" ht="15" hidden="false" customHeight="false" outlineLevel="0" collapsed="false">
      <c r="A5931" s="55" t="n">
        <v>40709</v>
      </c>
      <c r="B5931" s="152" t="s">
        <v>1205</v>
      </c>
      <c r="C5931" s="152" t="s">
        <v>1206</v>
      </c>
      <c r="D5931" s="72" t="n">
        <v>28400</v>
      </c>
      <c r="E5931" s="72"/>
      <c r="F5931" s="30" t="s">
        <v>1162</v>
      </c>
      <c r="G5931" s="30"/>
      <c r="H5931" s="30" t="s">
        <v>1162</v>
      </c>
      <c r="I5931" s="29" t="n">
        <v>416</v>
      </c>
      <c r="K5931" s="30" t="s">
        <v>1249</v>
      </c>
      <c r="M5931" s="31" t="n">
        <f aca="false">SUM(P5931,R5931,T5931,V5931,X5931,Z5931,AB5931,AD5931,AF5931,AH5931,AJ5931,AL5931,AN5931,AP5931,AR5931,AT5931,AV5931,AX5931,AZ5931,BB5931)</f>
        <v>19598.15</v>
      </c>
      <c r="O5931" s="0" t="n">
        <v>31863</v>
      </c>
      <c r="P5931" s="31" t="n">
        <v>240.18</v>
      </c>
      <c r="Q5931" s="0" t="n">
        <v>31873</v>
      </c>
      <c r="R5931" s="31" t="n">
        <v>448.83</v>
      </c>
      <c r="S5931" s="47" t="n">
        <v>31882</v>
      </c>
      <c r="T5931" s="31" t="n">
        <v>73.19</v>
      </c>
      <c r="U5931" s="47" t="n">
        <v>31879</v>
      </c>
      <c r="V5931" s="31" t="n">
        <v>266.9</v>
      </c>
      <c r="W5931" s="47" t="n">
        <v>31878</v>
      </c>
      <c r="X5931" s="31" t="n">
        <v>224.82</v>
      </c>
      <c r="Y5931" s="47" t="n">
        <v>31870</v>
      </c>
      <c r="Z5931" s="31" t="n">
        <v>1554</v>
      </c>
      <c r="AA5931" s="47" t="n">
        <v>31867</v>
      </c>
      <c r="AB5931" s="31" t="n">
        <v>1258.68</v>
      </c>
      <c r="AC5931" s="47" t="n">
        <v>31872</v>
      </c>
      <c r="AD5931" s="31" t="n">
        <v>403.25</v>
      </c>
      <c r="AE5931" s="47" t="n">
        <v>31874</v>
      </c>
      <c r="AF5931" s="31" t="n">
        <v>736.36</v>
      </c>
      <c r="AG5931" s="47" t="n">
        <v>31876</v>
      </c>
      <c r="AH5931" s="31" t="n">
        <v>3892.44</v>
      </c>
      <c r="AI5931" s="47" t="n">
        <v>31916</v>
      </c>
      <c r="AJ5931" s="31" t="n">
        <v>152</v>
      </c>
      <c r="AK5931" s="47" t="n">
        <v>31912</v>
      </c>
      <c r="AL5931" s="31" t="n">
        <v>9912.5</v>
      </c>
      <c r="AM5931" s="47" t="n">
        <v>31929</v>
      </c>
      <c r="AN5931" s="31" t="n">
        <v>435</v>
      </c>
    </row>
    <row r="5932" customFormat="false" ht="15" hidden="false" customHeight="false" outlineLevel="0" collapsed="false">
      <c r="A5932" s="55" t="n">
        <v>40709</v>
      </c>
      <c r="B5932" s="152" t="s">
        <v>1675</v>
      </c>
      <c r="C5932" s="152" t="s">
        <v>490</v>
      </c>
      <c r="D5932" s="72" t="n">
        <v>28401</v>
      </c>
      <c r="E5932" s="72"/>
      <c r="F5932" s="44" t="n">
        <v>0.833333333333333</v>
      </c>
      <c r="G5932" s="30"/>
      <c r="H5932" s="44" t="n">
        <v>0.604166666666667</v>
      </c>
      <c r="I5932" s="29" t="n">
        <v>286.9</v>
      </c>
      <c r="K5932" s="30" t="s">
        <v>1375</v>
      </c>
      <c r="M5932" s="31" t="n">
        <f aca="false">SUM(P5932,R5932,T5932,V5932,X5932,Z5932,AB5932,AD5932,AF5932,AH5932,AJ5932,AL5932,AN5932,AP5932,AR5932,AT5932,AV5932,AX5932,AZ5932,BB5932)</f>
        <v>0</v>
      </c>
    </row>
    <row r="5933" customFormat="false" ht="15" hidden="false" customHeight="false" outlineLevel="0" collapsed="false">
      <c r="A5933" s="55" t="n">
        <v>40709</v>
      </c>
      <c r="B5933" s="208" t="s">
        <v>1745</v>
      </c>
      <c r="C5933" s="152" t="s">
        <v>490</v>
      </c>
      <c r="D5933" s="72" t="n">
        <v>28402</v>
      </c>
      <c r="E5933" s="72"/>
      <c r="F5933" s="44" t="n">
        <v>0.90625</v>
      </c>
      <c r="G5933" s="30"/>
      <c r="H5933" s="44" t="n">
        <v>0.666666666666667</v>
      </c>
      <c r="I5933" s="29" t="n">
        <v>325.3</v>
      </c>
      <c r="K5933" s="30" t="s">
        <v>1766</v>
      </c>
      <c r="M5933" s="31" t="n">
        <f aca="false">SUM(P5933,R5933,T5933,V5933,X5933,Z5933,AB5933,AD5933,AF5933,AH5933,AJ5933,AL5933,AN5933,AP5933,AR5933,AT5933,AV5933,AX5933,AZ5933,BB5933)</f>
        <v>0</v>
      </c>
    </row>
    <row r="5934" customFormat="false" ht="15" hidden="false" customHeight="false" outlineLevel="0" collapsed="false">
      <c r="A5934" s="55" t="n">
        <v>40709</v>
      </c>
      <c r="B5934" s="152" t="s">
        <v>1197</v>
      </c>
      <c r="C5934" s="152" t="s">
        <v>1049</v>
      </c>
      <c r="D5934" s="72" t="n">
        <v>28403</v>
      </c>
      <c r="E5934" s="72"/>
      <c r="F5934" s="44" t="n">
        <v>0.770833333333334</v>
      </c>
      <c r="G5934" s="30"/>
      <c r="H5934" s="44" t="n">
        <v>0.458333333333333</v>
      </c>
      <c r="I5934" s="29" t="n">
        <v>198</v>
      </c>
      <c r="K5934" s="30" t="s">
        <v>1259</v>
      </c>
      <c r="M5934" s="31" t="n">
        <f aca="false">SUM(P5934,R5934,T5934,V5934,X5934,Z5934,AB5934,AD5934,AF5934,AH5934,AJ5934,AL5934,AN5934,AP5934,AR5934,AT5934,AV5934,AX5934,AZ5934,BB5934)</f>
        <v>0</v>
      </c>
    </row>
    <row r="5935" customFormat="false" ht="15" hidden="false" customHeight="false" outlineLevel="0" collapsed="false">
      <c r="A5935" s="55" t="n">
        <v>40709</v>
      </c>
      <c r="B5935" s="152" t="s">
        <v>708</v>
      </c>
      <c r="C5935" s="152" t="s">
        <v>1793</v>
      </c>
      <c r="D5935" s="72" t="n">
        <v>28404</v>
      </c>
      <c r="E5935" s="72"/>
      <c r="F5935" s="44" t="n">
        <v>0.666666666666667</v>
      </c>
      <c r="G5935" s="30"/>
      <c r="H5935" s="44" t="n">
        <v>0.333333333333333</v>
      </c>
      <c r="I5935" s="29" t="n">
        <v>149</v>
      </c>
      <c r="K5935" s="30" t="s">
        <v>1989</v>
      </c>
      <c r="M5935" s="31" t="n">
        <f aca="false">SUM(P5935,R5935,T5935,V5935,X5935,Z5935,AB5935,AD5935,AF5935,AH5935,AJ5935,AL5935,AN5935,AP5935,AR5935,AT5935,AV5935,AX5935,AZ5935,BB5935)</f>
        <v>0</v>
      </c>
    </row>
    <row r="5936" customFormat="false" ht="15" hidden="false" customHeight="false" outlineLevel="0" collapsed="false">
      <c r="A5936" s="41" t="n">
        <v>40709</v>
      </c>
      <c r="B5936" s="68" t="s">
        <v>1203</v>
      </c>
      <c r="C5936" s="68" t="s">
        <v>11</v>
      </c>
      <c r="D5936" s="72" t="n">
        <v>28405</v>
      </c>
      <c r="E5936" s="69"/>
      <c r="F5936" s="42" t="n">
        <v>0.434027777777778</v>
      </c>
      <c r="G5936" s="3" t="s">
        <v>1241</v>
      </c>
      <c r="H5936" s="42" t="n">
        <v>0.166666666666667</v>
      </c>
      <c r="I5936" s="29" t="n">
        <v>95</v>
      </c>
      <c r="K5936" s="30" t="s">
        <v>1244</v>
      </c>
      <c r="M5936" s="31" t="n">
        <f aca="false">SUM(P5936,R5936,T5936,V5936,X5936,Z5936,AB5936,AD5936,AF5936,AH5936,AJ5936,AL5936,AN5936,AP5936,AR5936,AT5936,AV5936,AX5936,AZ5936,BB5936)</f>
        <v>0</v>
      </c>
    </row>
    <row r="5937" customFormat="false" ht="15" hidden="false" customHeight="false" outlineLevel="0" collapsed="false">
      <c r="A5937" s="55" t="n">
        <v>40709</v>
      </c>
      <c r="B5937" s="152" t="s">
        <v>1195</v>
      </c>
      <c r="C5937" s="152" t="s">
        <v>842</v>
      </c>
      <c r="D5937" s="72" t="n">
        <v>28406</v>
      </c>
      <c r="E5937" s="72"/>
      <c r="F5937" s="44" t="n">
        <v>0.666666666666667</v>
      </c>
      <c r="G5937" s="30"/>
      <c r="H5937" s="44" t="n">
        <v>0.291666666666667</v>
      </c>
      <c r="I5937" s="29" t="n">
        <v>131</v>
      </c>
      <c r="K5937" s="30" t="s">
        <v>1217</v>
      </c>
      <c r="M5937" s="31" t="n">
        <f aca="false">SUM(P5937,R5937,T5937,V5937,X5937,Z5937,AB5937,AD5937,AF5937,AH5937,AJ5937,AL5937,AN5937,AP5937,AR5937,AT5937,AV5937,AX5937,AZ5937,BB5937)</f>
        <v>0</v>
      </c>
    </row>
    <row r="5938" customFormat="false" ht="15" hidden="false" customHeight="false" outlineLevel="0" collapsed="false">
      <c r="A5938" s="55" t="n">
        <v>40709</v>
      </c>
      <c r="B5938" s="152" t="s">
        <v>1189</v>
      </c>
      <c r="C5938" s="152" t="s">
        <v>1956</v>
      </c>
      <c r="D5938" s="72" t="n">
        <v>28407</v>
      </c>
      <c r="E5938" s="72"/>
      <c r="F5938" s="44" t="n">
        <v>0.642361111111111</v>
      </c>
      <c r="G5938" s="30"/>
      <c r="H5938" s="44" t="n">
        <v>0.25</v>
      </c>
      <c r="I5938" s="29" t="n">
        <v>149</v>
      </c>
      <c r="K5938" s="30" t="s">
        <v>1231</v>
      </c>
      <c r="M5938" s="31" t="n">
        <f aca="false">SUM(P5938,R5938,T5938,V5938,X5938,Z5938,AB5938,AD5938,AF5938,AH5938,AJ5938,AL5938,AN5938,AP5938,AR5938,AT5938,AV5938,AX5938,AZ5938,BB5938)</f>
        <v>0</v>
      </c>
    </row>
    <row r="5939" customFormat="false" ht="15" hidden="false" customHeight="false" outlineLevel="0" collapsed="false">
      <c r="A5939" s="55" t="n">
        <v>40709</v>
      </c>
      <c r="B5939" s="152" t="s">
        <v>96</v>
      </c>
      <c r="C5939" s="152" t="s">
        <v>892</v>
      </c>
      <c r="D5939" s="72" t="n">
        <v>28408</v>
      </c>
      <c r="E5939" s="72"/>
      <c r="F5939" s="44" t="n">
        <v>0.6875</v>
      </c>
      <c r="G5939" s="30"/>
      <c r="H5939" s="44" t="n">
        <v>0.291666666666667</v>
      </c>
      <c r="I5939" s="29" t="n">
        <v>119</v>
      </c>
      <c r="K5939" s="30" t="s">
        <v>1237</v>
      </c>
      <c r="M5939" s="31" t="n">
        <f aca="false">SUM(P5939,R5939,T5939,V5939,X5939,Z5939,AB5939,AD5939,AF5939,AH5939,AJ5939,AL5939,AN5939,AP5939,AR5939,AT5939,AV5939,AX5939,AZ5939,BB5939)</f>
        <v>0</v>
      </c>
    </row>
    <row r="5940" customFormat="false" ht="15" hidden="false" customHeight="false" outlineLevel="0" collapsed="false">
      <c r="A5940" s="55" t="n">
        <v>40709</v>
      </c>
      <c r="B5940" s="152" t="s">
        <v>1193</v>
      </c>
      <c r="C5940" s="152" t="s">
        <v>892</v>
      </c>
      <c r="D5940" s="72" t="n">
        <v>28409</v>
      </c>
      <c r="E5940" s="72"/>
      <c r="F5940" s="44" t="n">
        <v>0.6875</v>
      </c>
      <c r="G5940" s="30"/>
      <c r="H5940" s="44" t="n">
        <v>0.270833333333333</v>
      </c>
      <c r="I5940" s="29" t="n">
        <v>110.5</v>
      </c>
      <c r="K5940" s="30" t="s">
        <v>1216</v>
      </c>
      <c r="M5940" s="31" t="n">
        <f aca="false">SUM(P5940,R5940,T5940,V5940,X5940,Z5940,AB5940,AD5940,AF5940,AH5940,AJ5940,AL5940,AN5940,AP5940,AR5940,AT5940,AV5940,AX5940,AZ5940,BB5940)</f>
        <v>0</v>
      </c>
    </row>
    <row r="5941" customFormat="false" ht="15" hidden="false" customHeight="false" outlineLevel="0" collapsed="false">
      <c r="A5941" s="55" t="n">
        <v>40709</v>
      </c>
      <c r="B5941" s="152" t="s">
        <v>1832</v>
      </c>
      <c r="C5941" s="152" t="s">
        <v>925</v>
      </c>
      <c r="D5941" s="72" t="n">
        <v>28410</v>
      </c>
      <c r="E5941" s="72"/>
      <c r="F5941" s="44" t="n">
        <v>0.739583333333334</v>
      </c>
      <c r="G5941" s="30"/>
      <c r="H5941" s="44" t="n">
        <v>0.3125</v>
      </c>
      <c r="I5941" s="29" t="n">
        <v>135.5</v>
      </c>
      <c r="K5941" s="30" t="s">
        <v>1833</v>
      </c>
      <c r="M5941" s="31" t="n">
        <f aca="false">SUM(P5941,R5941,T5941,V5941,X5941,Z5941,AB5941,AD5941,AF5941,AH5941,AJ5941,AL5941,AN5941,AP5941,AR5941,AT5941,AV5941,AX5941,AZ5941,BB5941)</f>
        <v>0</v>
      </c>
    </row>
    <row r="5942" customFormat="false" ht="15" hidden="false" customHeight="false" outlineLevel="0" collapsed="false">
      <c r="A5942" s="55" t="n">
        <v>40709</v>
      </c>
      <c r="B5942" s="152" t="s">
        <v>1199</v>
      </c>
      <c r="C5942" s="152" t="s">
        <v>1807</v>
      </c>
      <c r="D5942" s="72" t="n">
        <v>28411</v>
      </c>
      <c r="E5942" s="72"/>
      <c r="F5942" s="44" t="n">
        <v>0.6875</v>
      </c>
      <c r="G5942" s="30"/>
      <c r="H5942" s="44" t="n">
        <v>0.166666666666667</v>
      </c>
      <c r="I5942" s="29" t="n">
        <v>77</v>
      </c>
      <c r="K5942" s="30" t="s">
        <v>1253</v>
      </c>
      <c r="M5942" s="31" t="n">
        <f aca="false">SUM(P5942,R5942,T5942,V5942,X5942,Z5942,AB5942,AD5942,AF5942,AH5942,AJ5942,AL5942,AN5942,AP5942,AR5942,AT5942,AV5942,AX5942,AZ5942,BB5942)</f>
        <v>0</v>
      </c>
    </row>
    <row r="5943" customFormat="false" ht="15" hidden="false" customHeight="false" outlineLevel="0" collapsed="false">
      <c r="A5943" s="55" t="n">
        <v>40709</v>
      </c>
      <c r="B5943" s="152" t="s">
        <v>1208</v>
      </c>
      <c r="C5943" s="152" t="s">
        <v>1032</v>
      </c>
      <c r="D5943" s="72" t="n">
        <v>28412</v>
      </c>
      <c r="E5943" s="72"/>
      <c r="F5943" s="44" t="n">
        <v>0.666666666666667</v>
      </c>
      <c r="G5943" s="30" t="s">
        <v>1493</v>
      </c>
      <c r="H5943" s="30" t="s">
        <v>1248</v>
      </c>
      <c r="I5943" s="29" t="n">
        <v>326</v>
      </c>
      <c r="K5943" s="30" t="s">
        <v>1238</v>
      </c>
      <c r="M5943" s="31" t="n">
        <f aca="false">SUM(P5943,R5943,T5943,V5943,X5943,Z5943,AB5943,AD5943,AF5943,AH5943,AJ5943,AL5943,AN5943,AP5943,AR5943,AT5943,AV5943,AX5943,AZ5943,BB5943)</f>
        <v>0</v>
      </c>
    </row>
    <row r="5944" customFormat="false" ht="15" hidden="false" customHeight="false" outlineLevel="0" collapsed="false">
      <c r="A5944" s="55"/>
      <c r="B5944" s="152"/>
      <c r="C5944" s="152"/>
      <c r="D5944" s="72"/>
      <c r="E5944" s="72"/>
      <c r="F5944" s="44"/>
      <c r="G5944" s="30"/>
      <c r="H5944" s="30"/>
    </row>
    <row r="5945" customFormat="false" ht="15" hidden="false" customHeight="false" outlineLevel="0" collapsed="false">
      <c r="A5945" s="41"/>
      <c r="B5945" s="68"/>
      <c r="C5945" s="68"/>
      <c r="D5945" s="69"/>
      <c r="E5945" s="69"/>
    </row>
    <row r="5946" customFormat="false" ht="15" hidden="false" customHeight="false" outlineLevel="0" collapsed="false">
      <c r="A5946" s="53"/>
      <c r="B5946" s="50"/>
      <c r="C5946" s="50"/>
      <c r="D5946" s="49"/>
      <c r="E5946" s="49"/>
      <c r="F5946" s="49"/>
      <c r="G5946" s="49"/>
      <c r="H5946" s="49"/>
      <c r="I5946" s="51"/>
      <c r="J5946" s="51"/>
      <c r="K5946" s="49"/>
    </row>
    <row r="5947" customFormat="false" ht="18.75" hidden="false" customHeight="false" outlineLevel="0" collapsed="false">
      <c r="A5947" s="49"/>
      <c r="B5947" s="50"/>
      <c r="C5947" s="106" t="s">
        <v>2048</v>
      </c>
      <c r="D5947" s="73"/>
      <c r="E5947" s="73"/>
      <c r="F5947" s="49"/>
      <c r="G5947" s="106" t="s">
        <v>2049</v>
      </c>
      <c r="H5947" s="49"/>
      <c r="I5947" s="51"/>
      <c r="J5947" s="51"/>
      <c r="K5947" s="49"/>
    </row>
    <row r="5948" customFormat="false" ht="18.75" hidden="false" customHeight="false" outlineLevel="0" collapsed="false">
      <c r="A5948" s="132"/>
      <c r="B5948" s="176"/>
      <c r="C5948" s="176"/>
      <c r="D5948" s="177"/>
      <c r="E5948" s="177"/>
      <c r="F5948" s="134"/>
      <c r="G5948" s="76" t="s">
        <v>1734</v>
      </c>
      <c r="H5948" s="134"/>
      <c r="I5948" s="136"/>
      <c r="J5948" s="136"/>
      <c r="K5948" s="134"/>
    </row>
    <row r="5949" customFormat="false" ht="15" hidden="false" customHeight="false" outlineLevel="0" collapsed="false">
      <c r="A5949" s="117" t="n">
        <v>40710</v>
      </c>
      <c r="B5949" s="68" t="s">
        <v>20</v>
      </c>
      <c r="C5949" s="68" t="s">
        <v>490</v>
      </c>
      <c r="D5949" s="69" t="n">
        <v>28413</v>
      </c>
      <c r="E5949" s="69"/>
      <c r="F5949" s="42" t="n">
        <v>0.75</v>
      </c>
      <c r="H5949" s="42" t="n">
        <v>0.520833333333333</v>
      </c>
      <c r="I5949" s="29" t="n">
        <v>237.5</v>
      </c>
      <c r="K5949" s="30" t="s">
        <v>1375</v>
      </c>
      <c r="M5949" s="31" t="n">
        <f aca="false">SUM(P5949,R5949,T5949,V5949,X5949,Z5949,AB5949,AD5949,AF5949,AH5949,AJ5949,AL5949,AN5949,AP5949,AR5949,AT5949,AV5949,AX5949,AZ5949,BB5949)</f>
        <v>0</v>
      </c>
    </row>
    <row r="5950" customFormat="false" ht="15" hidden="false" customHeight="false" outlineLevel="0" collapsed="false">
      <c r="A5950" s="117" t="n">
        <v>40710</v>
      </c>
      <c r="B5950" s="68" t="s">
        <v>1195</v>
      </c>
      <c r="C5950" s="68" t="s">
        <v>490</v>
      </c>
      <c r="D5950" s="69" t="n">
        <v>28414</v>
      </c>
      <c r="E5950" s="69"/>
      <c r="F5950" s="42" t="n">
        <v>0.409722222222222</v>
      </c>
      <c r="H5950" s="42" t="n">
        <v>0.1875</v>
      </c>
      <c r="I5950" s="29" t="n">
        <v>89.5</v>
      </c>
      <c r="K5950" s="30" t="s">
        <v>1217</v>
      </c>
      <c r="M5950" s="31" t="n">
        <f aca="false">SUM(P5950,R5950,T5950,V5950,X5950,Z5950,AB5950,AD5950,AF5950,AH5950,AJ5950,AL5950,AN5950,AP5950,AR5950,AT5950,AV5950,AX5950,AZ5950,BB5950)</f>
        <v>0</v>
      </c>
    </row>
    <row r="5951" customFormat="false" ht="15" hidden="false" customHeight="false" outlineLevel="0" collapsed="false">
      <c r="A5951" s="117" t="n">
        <v>40710</v>
      </c>
      <c r="B5951" s="68" t="s">
        <v>1832</v>
      </c>
      <c r="C5951" s="68" t="s">
        <v>490</v>
      </c>
      <c r="D5951" s="69" t="n">
        <v>28415</v>
      </c>
      <c r="E5951" s="69"/>
      <c r="F5951" s="42" t="n">
        <v>0.631944444444444</v>
      </c>
      <c r="H5951" s="42" t="n">
        <v>0.395833333333333</v>
      </c>
      <c r="I5951" s="29" t="n">
        <v>184.5</v>
      </c>
      <c r="K5951" s="30" t="s">
        <v>1833</v>
      </c>
      <c r="M5951" s="31" t="n">
        <f aca="false">SUM(P5951,R5951,T5951,V5951,X5951,Z5951,AB5951,AD5951,AF5951,AH5951,AJ5951,AL5951,AN5951,AP5951,AR5951,AT5951,AV5951,AX5951,AZ5951,BB5951)</f>
        <v>0</v>
      </c>
    </row>
    <row r="5952" customFormat="false" ht="15" hidden="false" customHeight="false" outlineLevel="0" collapsed="false">
      <c r="A5952" s="117" t="n">
        <v>40710</v>
      </c>
      <c r="B5952" s="68" t="s">
        <v>1639</v>
      </c>
      <c r="C5952" s="68" t="s">
        <v>490</v>
      </c>
      <c r="D5952" s="69" t="n">
        <v>28416</v>
      </c>
      <c r="E5952" s="69"/>
      <c r="F5952" s="42" t="n">
        <v>0.729166666666667</v>
      </c>
      <c r="H5952" s="42" t="n">
        <v>0.479166666666667</v>
      </c>
      <c r="I5952" s="29" t="n">
        <v>218.5</v>
      </c>
      <c r="K5952" s="30" t="s">
        <v>1621</v>
      </c>
      <c r="M5952" s="31" t="n">
        <f aca="false">SUM(P5952,R5952,T5952,V5952,X5952,Z5952,AB5952,AD5952,AF5952,AH5952,AJ5952,AL5952,AN5952,AP5952,AR5952,AT5952,AV5952,AX5952,AZ5952,BB5952)</f>
        <v>0</v>
      </c>
    </row>
    <row r="5953" customFormat="false" ht="15" hidden="false" customHeight="false" outlineLevel="0" collapsed="false">
      <c r="A5953" s="117" t="n">
        <v>40710</v>
      </c>
      <c r="B5953" s="68" t="s">
        <v>1665</v>
      </c>
      <c r="C5953" s="68" t="s">
        <v>490</v>
      </c>
      <c r="D5953" s="69" t="n">
        <v>28417</v>
      </c>
      <c r="E5953" s="69"/>
      <c r="F5953" s="42" t="n">
        <v>0.791666666666667</v>
      </c>
      <c r="H5953" s="42" t="n">
        <v>0.541666666666667</v>
      </c>
      <c r="I5953" s="29" t="n">
        <v>256.7</v>
      </c>
      <c r="K5953" s="30" t="s">
        <v>1714</v>
      </c>
      <c r="M5953" s="31" t="n">
        <f aca="false">SUM(P5953,R5953,T5953,V5953,X5953,Z5953,AB5953,AD5953,AF5953,AH5953,AJ5953,AL5953,AN5953,AP5953,AR5953,AT5953,AV5953,AX5953,AZ5953,BB5953)</f>
        <v>0</v>
      </c>
    </row>
    <row r="5954" customFormat="false" ht="15" hidden="false" customHeight="false" outlineLevel="0" collapsed="false">
      <c r="A5954" s="117" t="n">
        <v>40710</v>
      </c>
      <c r="B5954" s="68" t="s">
        <v>708</v>
      </c>
      <c r="C5954" s="68" t="s">
        <v>490</v>
      </c>
      <c r="D5954" s="69" t="n">
        <v>28418</v>
      </c>
      <c r="E5954" s="69"/>
      <c r="F5954" s="42" t="n">
        <v>0.597222222222222</v>
      </c>
      <c r="H5954" s="42" t="n">
        <v>0.354166666666667</v>
      </c>
      <c r="I5954" s="29" t="n">
        <v>161.5</v>
      </c>
      <c r="K5954" s="30" t="s">
        <v>1989</v>
      </c>
      <c r="M5954" s="31" t="n">
        <f aca="false">SUM(P5954,R5954,T5954,V5954,X5954,Z5954,AB5954,AD5954,AF5954,AH5954,AJ5954,AL5954,AN5954,AP5954,AR5954,AT5954,AV5954,AX5954,AZ5954,BB5954)</f>
        <v>0</v>
      </c>
    </row>
    <row r="5955" customFormat="false" ht="15" hidden="false" customHeight="false" outlineLevel="0" collapsed="false">
      <c r="A5955" s="41" t="n">
        <v>40710</v>
      </c>
      <c r="B5955" s="68" t="s">
        <v>679</v>
      </c>
      <c r="C5955" s="152" t="s">
        <v>1206</v>
      </c>
      <c r="D5955" s="69" t="n">
        <v>28419</v>
      </c>
      <c r="E5955" s="72"/>
      <c r="F5955" s="3" t="s">
        <v>1162</v>
      </c>
      <c r="H5955" s="3" t="s">
        <v>1162</v>
      </c>
      <c r="I5955" s="29" t="n">
        <v>214</v>
      </c>
      <c r="K5955" s="30" t="s">
        <v>1223</v>
      </c>
      <c r="M5955" s="31" t="n">
        <f aca="false">SUM(P5955,R5955,T5955,V5955,X5955,Z5955,AB5955,AD5955,AF5955,AH5955,AJ5955,AL5955,AN5955,AP5955,AR5955,AT5955,AV5955,AX5955,AZ5955,BB5955)</f>
        <v>1019.59</v>
      </c>
      <c r="O5955" s="0" t="n">
        <v>32042</v>
      </c>
      <c r="P5955" s="31" t="n">
        <v>169.5</v>
      </c>
      <c r="Q5955" s="0" t="n">
        <v>32100</v>
      </c>
      <c r="R5955" s="31" t="n">
        <v>313</v>
      </c>
      <c r="S5955" s="47" t="n">
        <v>31963</v>
      </c>
      <c r="T5955" s="31" t="n">
        <v>84.6</v>
      </c>
      <c r="U5955" s="47" t="n">
        <v>32043</v>
      </c>
      <c r="V5955" s="31" t="n">
        <v>249.99</v>
      </c>
      <c r="W5955" s="47" t="n">
        <v>32051</v>
      </c>
      <c r="X5955" s="31" t="n">
        <v>202.5</v>
      </c>
    </row>
    <row r="5956" customFormat="false" ht="15" hidden="false" customHeight="false" outlineLevel="0" collapsed="false">
      <c r="A5956" s="41" t="n">
        <v>40710</v>
      </c>
      <c r="B5956" s="68" t="s">
        <v>383</v>
      </c>
      <c r="C5956" s="152" t="s">
        <v>1206</v>
      </c>
      <c r="D5956" s="69" t="n">
        <v>28420</v>
      </c>
      <c r="E5956" s="72"/>
      <c r="F5956" s="3" t="s">
        <v>1162</v>
      </c>
      <c r="H5956" s="3" t="s">
        <v>1162</v>
      </c>
      <c r="I5956" s="29" t="n">
        <v>202</v>
      </c>
      <c r="K5956" s="30" t="s">
        <v>1232</v>
      </c>
      <c r="M5956" s="31" t="n">
        <f aca="false">SUM(P5956,R5956,T5956,V5956,X5956,Z5956,AB5956,AD5956,AF5956,AH5956,AJ5956,AL5956,AN5956,AP5956,AR5956,AT5956,AV5956,AX5956,AZ5956,BB5956)</f>
        <v>29958.85</v>
      </c>
      <c r="O5956" s="0" t="n">
        <v>32115</v>
      </c>
      <c r="P5956" s="31" t="n">
        <v>10792.25</v>
      </c>
      <c r="Q5956" s="0" t="n">
        <v>32026</v>
      </c>
      <c r="R5956" s="31" t="n">
        <v>8525</v>
      </c>
      <c r="S5956" s="47" t="n">
        <v>31967</v>
      </c>
      <c r="T5956" s="31" t="n">
        <v>94.07</v>
      </c>
      <c r="U5956" s="47" t="n">
        <v>31987</v>
      </c>
      <c r="V5956" s="31" t="n">
        <v>522.97</v>
      </c>
      <c r="W5956" s="47" t="n">
        <v>31966</v>
      </c>
      <c r="X5956" s="31" t="n">
        <v>889.29</v>
      </c>
      <c r="Y5956" s="47" t="n">
        <v>31995</v>
      </c>
      <c r="Z5956" s="31" t="n">
        <v>159.96</v>
      </c>
      <c r="AA5956" s="47" t="n">
        <v>31996</v>
      </c>
      <c r="AB5956" s="31" t="n">
        <v>2563.65</v>
      </c>
      <c r="AC5956" s="47" t="n">
        <v>31960</v>
      </c>
      <c r="AD5956" s="31" t="n">
        <v>22.1</v>
      </c>
      <c r="AE5956" s="47" t="n">
        <v>31997</v>
      </c>
      <c r="AF5956" s="31" t="n">
        <v>412.2</v>
      </c>
      <c r="AG5956" s="47" t="n">
        <v>31985</v>
      </c>
      <c r="AH5956" s="31" t="n">
        <v>590.81</v>
      </c>
      <c r="AI5956" s="47" t="n">
        <v>31984</v>
      </c>
      <c r="AJ5956" s="31" t="n">
        <v>127.93</v>
      </c>
      <c r="AK5956" s="47" t="n">
        <v>31981</v>
      </c>
      <c r="AL5956" s="31" t="n">
        <v>211.55</v>
      </c>
      <c r="AM5956" s="47" t="n">
        <v>31989</v>
      </c>
      <c r="AN5956" s="31" t="n">
        <v>524.47</v>
      </c>
      <c r="AO5956" s="47" t="n">
        <v>31992</v>
      </c>
      <c r="AP5956" s="31" t="n">
        <v>102.18</v>
      </c>
      <c r="AQ5956" s="47" t="n">
        <v>32044</v>
      </c>
      <c r="AR5956" s="31" t="n">
        <v>225</v>
      </c>
      <c r="AS5956" s="47" t="n">
        <v>32045</v>
      </c>
      <c r="AT5956" s="31" t="n">
        <v>46.5</v>
      </c>
      <c r="AU5956" s="47" t="n">
        <v>31976</v>
      </c>
      <c r="AV5956" s="31" t="n">
        <v>2830</v>
      </c>
      <c r="AW5956" s="47" t="n">
        <v>31974</v>
      </c>
      <c r="AX5956" s="31" t="n">
        <v>1318.92</v>
      </c>
    </row>
    <row r="5957" customFormat="false" ht="15" hidden="false" customHeight="false" outlineLevel="0" collapsed="false">
      <c r="A5957" s="41" t="n">
        <v>40710</v>
      </c>
      <c r="B5957" s="68" t="s">
        <v>1165</v>
      </c>
      <c r="C5957" s="152" t="s">
        <v>1206</v>
      </c>
      <c r="D5957" s="69" t="n">
        <v>28421</v>
      </c>
      <c r="E5957" s="72"/>
      <c r="F5957" s="3" t="s">
        <v>1162</v>
      </c>
      <c r="H5957" s="3" t="s">
        <v>1162</v>
      </c>
      <c r="I5957" s="29" t="n">
        <v>202</v>
      </c>
      <c r="K5957" s="30" t="s">
        <v>1233</v>
      </c>
      <c r="M5957" s="31" t="n">
        <f aca="false">SUM(P5957,R5957,T5957,V5957,X5957,Z5957,AB5957,AD5957,AF5957,AH5957,AJ5957,AL5957,AN5957,AP5957,AR5957,AT5957,AV5957,AX5957,AZ5957,BB5957)</f>
        <v>7139.13</v>
      </c>
      <c r="O5957" s="0" t="n">
        <v>31968</v>
      </c>
      <c r="P5957" s="31" t="n">
        <v>104.34</v>
      </c>
      <c r="Q5957" s="0" t="n">
        <v>31969</v>
      </c>
      <c r="R5957" s="31" t="n">
        <v>1420.24</v>
      </c>
      <c r="S5957" s="47" t="n">
        <v>31970</v>
      </c>
      <c r="T5957" s="31" t="n">
        <v>1803.85</v>
      </c>
      <c r="U5957" s="47" t="n">
        <v>31971</v>
      </c>
      <c r="V5957" s="31" t="n">
        <v>1001.42</v>
      </c>
      <c r="W5957" s="47" t="n">
        <v>31973</v>
      </c>
      <c r="X5957" s="31" t="n">
        <v>258.41</v>
      </c>
      <c r="Y5957" s="47" t="n">
        <v>31972</v>
      </c>
      <c r="Z5957" s="31" t="n">
        <v>252.07</v>
      </c>
      <c r="AA5957" s="47" t="n">
        <v>31991</v>
      </c>
      <c r="AB5957" s="31" t="n">
        <v>44.75</v>
      </c>
      <c r="AC5957" s="47" t="n">
        <v>31993</v>
      </c>
      <c r="AD5957" s="31" t="n">
        <v>43.97</v>
      </c>
      <c r="AE5957" s="47" t="n">
        <v>31994</v>
      </c>
      <c r="AF5957" s="31" t="n">
        <v>69.2</v>
      </c>
      <c r="AG5957" s="47" t="n">
        <v>31980</v>
      </c>
      <c r="AH5957" s="31" t="n">
        <v>109.55</v>
      </c>
      <c r="AI5957" s="47" t="n">
        <v>31979</v>
      </c>
      <c r="AJ5957" s="31" t="n">
        <v>103.64</v>
      </c>
      <c r="AK5957" s="47" t="n">
        <v>31978</v>
      </c>
      <c r="AL5957" s="31" t="n">
        <v>1504.31</v>
      </c>
      <c r="AM5957" s="47" t="n">
        <v>31977</v>
      </c>
      <c r="AN5957" s="31" t="n">
        <v>283.38</v>
      </c>
      <c r="AO5957" s="47" t="n">
        <v>31975</v>
      </c>
      <c r="AP5957" s="31" t="n">
        <v>140</v>
      </c>
    </row>
    <row r="5958" customFormat="false" ht="15" hidden="false" customHeight="false" outlineLevel="0" collapsed="false">
      <c r="A5958" s="41" t="n">
        <v>40710</v>
      </c>
      <c r="B5958" s="68" t="s">
        <v>627</v>
      </c>
      <c r="C5958" s="152" t="s">
        <v>1206</v>
      </c>
      <c r="D5958" s="69" t="n">
        <v>28422</v>
      </c>
      <c r="E5958" s="72"/>
      <c r="F5958" s="3" t="s">
        <v>1162</v>
      </c>
      <c r="H5958" s="3" t="s">
        <v>1162</v>
      </c>
      <c r="I5958" s="29" t="n">
        <v>234.6</v>
      </c>
      <c r="K5958" s="30" t="s">
        <v>1303</v>
      </c>
      <c r="M5958" s="31" t="n">
        <f aca="false">SUM(P5958,R5958,T5958,V5958,X5958,Z5958,AB5958,AD5958,AF5958,AH5958,AJ5958,AL5958,AN5958,AP5958,AR5958,AT5958,AV5958,AX5958,AZ5958,BB5958)</f>
        <v>24288.4</v>
      </c>
      <c r="O5958" s="0" t="n">
        <v>32054</v>
      </c>
      <c r="P5958" s="31" t="n">
        <v>300</v>
      </c>
      <c r="Q5958" s="0" t="n">
        <v>31965</v>
      </c>
      <c r="R5958" s="31" t="n">
        <v>659.49</v>
      </c>
      <c r="S5958" s="47" t="n">
        <v>31961</v>
      </c>
      <c r="T5958" s="31" t="n">
        <v>1909.7</v>
      </c>
      <c r="U5958" s="47" t="n">
        <v>31962</v>
      </c>
      <c r="V5958" s="31" t="n">
        <v>635.23</v>
      </c>
      <c r="W5958" s="47" t="n">
        <v>31964</v>
      </c>
      <c r="X5958" s="31" t="n">
        <v>1831.98</v>
      </c>
      <c r="Y5958" s="47" t="n">
        <v>32024</v>
      </c>
      <c r="Z5958" s="31" t="n">
        <v>530</v>
      </c>
      <c r="AA5958" s="47" t="n">
        <v>32061</v>
      </c>
      <c r="AB5958" s="31" t="n">
        <v>7052</v>
      </c>
      <c r="AC5958" s="47" t="n">
        <v>32023</v>
      </c>
      <c r="AD5958" s="31" t="n">
        <v>1500</v>
      </c>
      <c r="AE5958" s="47" t="n">
        <v>31618</v>
      </c>
      <c r="AF5958" s="31" t="n">
        <v>9645</v>
      </c>
      <c r="AG5958" s="47" t="n">
        <v>32039</v>
      </c>
      <c r="AH5958" s="31" t="n">
        <v>225</v>
      </c>
    </row>
    <row r="5959" customFormat="false" ht="15" hidden="false" customHeight="false" outlineLevel="0" collapsed="false">
      <c r="A5959" s="41" t="n">
        <v>40710</v>
      </c>
      <c r="B5959" s="68" t="s">
        <v>1197</v>
      </c>
      <c r="C5959" s="152" t="s">
        <v>1049</v>
      </c>
      <c r="D5959" s="69" t="n">
        <v>28423</v>
      </c>
      <c r="E5959" s="72"/>
      <c r="F5959" s="42" t="n">
        <v>0.760416666666667</v>
      </c>
      <c r="H5959" s="42" t="n">
        <v>0.458333333333333</v>
      </c>
      <c r="I5959" s="29" t="n">
        <v>198</v>
      </c>
      <c r="K5959" s="30" t="s">
        <v>1223</v>
      </c>
      <c r="M5959" s="31" t="n">
        <f aca="false">SUM(P5959,R5959,T5959,V5959,X5959,Z5959,AB5959,AD5959,AF5959,AH5959,AJ5959,AL5959,AN5959,AP5959,AR5959,AT5959,AV5959,AX5959,AZ5959,BB5959)</f>
        <v>0</v>
      </c>
    </row>
    <row r="5960" customFormat="false" ht="15" hidden="false" customHeight="false" outlineLevel="0" collapsed="false">
      <c r="A5960" s="41" t="n">
        <v>40710</v>
      </c>
      <c r="B5960" s="68" t="s">
        <v>1169</v>
      </c>
      <c r="C5960" s="68" t="s">
        <v>925</v>
      </c>
      <c r="D5960" s="69" t="n">
        <v>28424</v>
      </c>
      <c r="E5960" s="69"/>
      <c r="F5960" s="42" t="n">
        <v>0.690972222222222</v>
      </c>
      <c r="H5960" s="42" t="n">
        <v>0.375</v>
      </c>
      <c r="I5960" s="29" t="n">
        <v>219.6</v>
      </c>
      <c r="K5960" s="30" t="s">
        <v>1214</v>
      </c>
      <c r="M5960" s="31" t="n">
        <f aca="false">SUM(P5960,R5960,T5960,V5960,X5960,Z5960,AB5960,AD5960,AF5960,AH5960,AJ5960,AL5960,AN5960,AP5960,AR5960,AT5960,AV5960,AX5960,AZ5960,BB5960)</f>
        <v>0</v>
      </c>
    </row>
    <row r="5961" customFormat="false" ht="15" hidden="false" customHeight="false" outlineLevel="0" collapsed="false">
      <c r="A5961" s="41" t="n">
        <v>40710</v>
      </c>
      <c r="B5961" s="68" t="s">
        <v>1205</v>
      </c>
      <c r="C5961" s="68" t="s">
        <v>940</v>
      </c>
      <c r="D5961" s="69" t="n">
        <v>28425</v>
      </c>
      <c r="E5961" s="69"/>
      <c r="F5961" s="42" t="n">
        <v>0.791666666666667</v>
      </c>
      <c r="G5961" s="3" t="s">
        <v>1229</v>
      </c>
      <c r="H5961" s="3" t="s">
        <v>1405</v>
      </c>
      <c r="I5961" s="29" t="n">
        <v>327.2</v>
      </c>
      <c r="K5961" s="30" t="s">
        <v>1249</v>
      </c>
      <c r="M5961" s="31" t="n">
        <f aca="false">SUM(P5961,R5961,T5961,V5961,X5961,Z5961,AB5961,AD5961,AF5961,AH5961,AJ5961,AL5961,AN5961,AP5961,AR5961,AT5961,AV5961,AX5961,AZ5961,BB5961)</f>
        <v>31015.02</v>
      </c>
      <c r="O5961" s="0" t="n">
        <v>533</v>
      </c>
      <c r="P5961" s="31" t="n">
        <v>31015.02</v>
      </c>
    </row>
    <row r="5962" customFormat="false" ht="15" hidden="false" customHeight="false" outlineLevel="0" collapsed="false">
      <c r="A5962" s="41" t="n">
        <v>40710</v>
      </c>
      <c r="B5962" s="68" t="s">
        <v>1199</v>
      </c>
      <c r="C5962" s="68" t="s">
        <v>979</v>
      </c>
      <c r="D5962" s="69" t="n">
        <v>28426</v>
      </c>
      <c r="E5962" s="69"/>
      <c r="F5962" s="42" t="n">
        <v>0.659722222222222</v>
      </c>
      <c r="H5962" s="42" t="n">
        <v>0.291666666666667</v>
      </c>
      <c r="I5962" s="29" t="n">
        <v>128.2</v>
      </c>
      <c r="K5962" s="30" t="s">
        <v>1253</v>
      </c>
      <c r="M5962" s="31" t="n">
        <f aca="false">SUM(P5962,R5962,T5962,V5962,X5962,Z5962,AB5962,AD5962,AF5962,AH5962,AJ5962,AL5962,AN5962,AP5962,AR5962,AT5962,AV5962,AX5962,AZ5962,BB5962)</f>
        <v>0</v>
      </c>
    </row>
    <row r="5963" customFormat="false" ht="15" hidden="false" customHeight="false" outlineLevel="0" collapsed="false">
      <c r="A5963" s="41" t="n">
        <v>40710</v>
      </c>
      <c r="B5963" s="68" t="s">
        <v>1208</v>
      </c>
      <c r="C5963" s="68" t="s">
        <v>1032</v>
      </c>
      <c r="D5963" s="69" t="n">
        <v>28427</v>
      </c>
      <c r="E5963" s="69"/>
      <c r="F5963" s="42" t="n">
        <v>0.711805555555555</v>
      </c>
      <c r="H5963" s="42" t="n">
        <v>0.375</v>
      </c>
      <c r="I5963" s="29" t="n">
        <v>338</v>
      </c>
      <c r="K5963" s="30" t="s">
        <v>1238</v>
      </c>
      <c r="M5963" s="31" t="n">
        <f aca="false">SUM(P5963,R5963,T5963,V5963,X5963,Z5963,AB5963,AD5963,AF5963,AH5963,AJ5963,AL5963,AN5963,AP5963,AR5963,AT5963,AV5963,AX5963,AZ5963,BB5963)</f>
        <v>0</v>
      </c>
    </row>
    <row r="5964" customFormat="false" ht="15" hidden="false" customHeight="false" outlineLevel="0" collapsed="false">
      <c r="A5964" s="41" t="n">
        <v>40710</v>
      </c>
      <c r="B5964" s="68" t="s">
        <v>1173</v>
      </c>
      <c r="C5964" s="68" t="s">
        <v>1032</v>
      </c>
      <c r="D5964" s="69" t="n">
        <v>28428</v>
      </c>
      <c r="E5964" s="69"/>
      <c r="F5964" s="42" t="n">
        <v>0.597222222222222</v>
      </c>
      <c r="H5964" s="42" t="n">
        <v>0.25</v>
      </c>
      <c r="I5964" s="29" t="n">
        <v>149</v>
      </c>
      <c r="K5964" s="30" t="s">
        <v>1212</v>
      </c>
      <c r="M5964" s="31" t="n">
        <f aca="false">SUM(P5964,R5964,T5964,V5964,X5964,Z5964,AB5964,AD5964,AF5964,AH5964,AJ5964,AL5964,AN5964,AP5964,AR5964,AT5964,AV5964,AX5964,AZ5964,BB5964)</f>
        <v>0</v>
      </c>
    </row>
    <row r="5965" customFormat="false" ht="15" hidden="false" customHeight="false" outlineLevel="0" collapsed="false">
      <c r="A5965" s="41" t="n">
        <v>40710</v>
      </c>
      <c r="B5965" s="68" t="s">
        <v>1176</v>
      </c>
      <c r="C5965" s="68" t="s">
        <v>892</v>
      </c>
      <c r="D5965" s="69" t="n">
        <v>28429</v>
      </c>
      <c r="E5965" s="69"/>
      <c r="F5965" s="42" t="n">
        <v>0.729166666666667</v>
      </c>
      <c r="H5965" s="42" t="n">
        <v>0.395833333333333</v>
      </c>
      <c r="I5965" s="29" t="n">
        <v>161.5</v>
      </c>
      <c r="K5965" s="30" t="s">
        <v>1222</v>
      </c>
      <c r="M5965" s="31" t="n">
        <f aca="false">SUM(P5965,R5965,T5965,V5965,X5965,Z5965,AB5965,AD5965,AF5965,AH5965,AJ5965,AL5965,AN5965,AP5965,AR5965,AT5965,AV5965,AX5965,AZ5965,BB5965)</f>
        <v>0</v>
      </c>
    </row>
    <row r="5966" customFormat="false" ht="15" hidden="false" customHeight="false" outlineLevel="0" collapsed="false">
      <c r="A5966" s="41" t="n">
        <v>40710</v>
      </c>
      <c r="B5966" s="68" t="s">
        <v>1745</v>
      </c>
      <c r="C5966" s="68" t="s">
        <v>387</v>
      </c>
      <c r="D5966" s="69" t="n">
        <v>28430</v>
      </c>
      <c r="E5966" s="69"/>
      <c r="F5966" s="42" t="n">
        <v>0.708333333333333</v>
      </c>
      <c r="H5966" s="42" t="n">
        <v>0.291666666666667</v>
      </c>
      <c r="I5966" s="29" t="n">
        <v>181</v>
      </c>
      <c r="K5966" s="30" t="s">
        <v>1766</v>
      </c>
      <c r="M5966" s="31" t="n">
        <f aca="false">SUM(P5966,R5966,T5966,V5966,X5966,Z5966,AB5966,AD5966,AF5966,AH5966,AJ5966,AL5966,AN5966,AP5966,AR5966,AT5966,AV5966,AX5966,AZ5966,BB5966)</f>
        <v>0</v>
      </c>
    </row>
    <row r="5967" customFormat="false" ht="15" hidden="false" customHeight="false" outlineLevel="0" collapsed="false">
      <c r="A5967" s="41" t="n">
        <v>40710</v>
      </c>
      <c r="B5967" s="68" t="s">
        <v>1189</v>
      </c>
      <c r="C5967" s="68" t="s">
        <v>925</v>
      </c>
      <c r="D5967" s="69" t="n">
        <v>28431</v>
      </c>
      <c r="E5967" s="69"/>
      <c r="F5967" s="42" t="n">
        <v>0.71875</v>
      </c>
      <c r="G5967" s="3" t="s">
        <v>1241</v>
      </c>
      <c r="H5967" s="3" t="s">
        <v>1586</v>
      </c>
      <c r="I5967" s="29" t="n">
        <v>197.9</v>
      </c>
      <c r="K5967" s="30" t="s">
        <v>1231</v>
      </c>
      <c r="M5967" s="31" t="n">
        <f aca="false">SUM(P5967,R5967,T5967,V5967,X5967,Z5967,AB5967,AD5967,AF5967,AH5967,AJ5967,AL5967,AN5967,AP5967,AR5967,AT5967,AV5967,AX5967,AZ5967,BB5967)</f>
        <v>0</v>
      </c>
    </row>
    <row r="5968" customFormat="false" ht="15" hidden="false" customHeight="false" outlineLevel="0" collapsed="false">
      <c r="A5968" s="41" t="n">
        <v>40710</v>
      </c>
      <c r="B5968" s="68" t="s">
        <v>1203</v>
      </c>
      <c r="C5968" s="68" t="s">
        <v>1387</v>
      </c>
      <c r="D5968" s="69" t="n">
        <v>28432</v>
      </c>
      <c r="E5968" s="69"/>
      <c r="F5968" s="42" t="n">
        <v>0.854166666666667</v>
      </c>
      <c r="H5968" s="42" t="n">
        <v>0.3125</v>
      </c>
      <c r="I5968" s="29" t="n">
        <v>153.5</v>
      </c>
      <c r="K5968" s="30" t="s">
        <v>1244</v>
      </c>
      <c r="M5968" s="31" t="n">
        <f aca="false">SUM(P5968,R5968,T5968,V5968,X5968,Z5968,AB5968,AD5968,AF5968,AH5968,AJ5968,AL5968,AN5968,AP5968,AR5968,AT5968,AV5968,AX5968,AZ5968,BB5968)</f>
        <v>0</v>
      </c>
    </row>
    <row r="5969" customFormat="false" ht="15" hidden="false" customHeight="false" outlineLevel="0" collapsed="false">
      <c r="A5969" s="41"/>
    </row>
    <row r="5970" customFormat="false" ht="15" hidden="false" customHeight="false" outlineLevel="0" collapsed="false">
      <c r="A5970" s="132"/>
      <c r="B5970" s="176"/>
      <c r="C5970" s="176"/>
      <c r="D5970" s="177"/>
      <c r="E5970" s="177"/>
      <c r="F5970" s="134"/>
      <c r="G5970" s="134"/>
      <c r="H5970" s="134"/>
      <c r="I5970" s="136"/>
      <c r="J5970" s="136"/>
      <c r="K5970" s="134"/>
    </row>
    <row r="5971" customFormat="false" ht="18.75" hidden="false" customHeight="false" outlineLevel="0" collapsed="false">
      <c r="A5971" s="132"/>
      <c r="B5971" s="176"/>
      <c r="C5971" s="176"/>
      <c r="D5971" s="177"/>
      <c r="E5971" s="177"/>
      <c r="F5971" s="134"/>
      <c r="G5971" s="76" t="s">
        <v>1741</v>
      </c>
      <c r="H5971" s="134"/>
      <c r="I5971" s="136"/>
      <c r="J5971" s="136"/>
      <c r="K5971" s="134"/>
    </row>
    <row r="5972" customFormat="false" ht="15" hidden="false" customHeight="false" outlineLevel="0" collapsed="false">
      <c r="A5972" s="41" t="n">
        <v>40711</v>
      </c>
      <c r="B5972" s="68" t="s">
        <v>679</v>
      </c>
      <c r="C5972" s="68" t="s">
        <v>1206</v>
      </c>
      <c r="D5972" s="69" t="n">
        <v>28433</v>
      </c>
      <c r="E5972" s="69"/>
      <c r="F5972" s="3" t="s">
        <v>1162</v>
      </c>
      <c r="H5972" s="3" t="s">
        <v>1162</v>
      </c>
      <c r="I5972" s="29" t="n">
        <v>202</v>
      </c>
      <c r="K5972" s="30" t="s">
        <v>1223</v>
      </c>
      <c r="M5972" s="31" t="n">
        <f aca="false">SUM(P5972,R5972,T5972,V5972,X5972,Z5972,AB5972,AD5972,AF5972,AH5972,AJ5972,AL5972,AN5972,AP5972,AR5972,AT5972,AV5972,AX5972,AZ5972,BB5972)</f>
        <v>0</v>
      </c>
    </row>
    <row r="5973" customFormat="false" ht="15" hidden="false" customHeight="false" outlineLevel="0" collapsed="false">
      <c r="A5973" s="41" t="n">
        <v>40711</v>
      </c>
      <c r="B5973" s="68" t="s">
        <v>383</v>
      </c>
      <c r="C5973" s="68" t="s">
        <v>1206</v>
      </c>
      <c r="D5973" s="69" t="n">
        <v>28434</v>
      </c>
      <c r="E5973" s="69"/>
      <c r="F5973" s="3" t="s">
        <v>1162</v>
      </c>
      <c r="H5973" s="3" t="s">
        <v>1162</v>
      </c>
      <c r="I5973" s="29" t="n">
        <v>202</v>
      </c>
      <c r="K5973" s="30" t="s">
        <v>1232</v>
      </c>
      <c r="M5973" s="31" t="n">
        <f aca="false">SUM(P5973,R5973,T5973,V5973,X5973,Z5973,AB5973,AD5973,AF5973,AH5973,AJ5973,AL5973,AN5973,AP5973,AR5973,AT5973,AV5973,AX5973,AZ5973,BB5973)</f>
        <v>10991.8</v>
      </c>
      <c r="O5973" s="0" t="n">
        <v>32071</v>
      </c>
      <c r="P5973" s="31" t="n">
        <v>1626.2</v>
      </c>
      <c r="Q5973" s="0" t="n">
        <v>32070</v>
      </c>
      <c r="R5973" s="31" t="n">
        <v>1059.94</v>
      </c>
      <c r="S5973" s="47" t="n">
        <v>32076</v>
      </c>
      <c r="T5973" s="31" t="n">
        <v>805.66</v>
      </c>
      <c r="U5973" s="47" t="n">
        <v>32185</v>
      </c>
      <c r="V5973" s="31" t="n">
        <v>5100</v>
      </c>
      <c r="W5973" s="47" t="n">
        <v>32144</v>
      </c>
      <c r="X5973" s="31" t="n">
        <v>2400</v>
      </c>
    </row>
    <row r="5974" customFormat="false" ht="15" hidden="false" customHeight="false" outlineLevel="0" collapsed="false">
      <c r="A5974" s="41" t="n">
        <v>40711</v>
      </c>
      <c r="B5974" s="68" t="s">
        <v>1165</v>
      </c>
      <c r="C5974" s="68" t="s">
        <v>1206</v>
      </c>
      <c r="D5974" s="69" t="n">
        <v>28435</v>
      </c>
      <c r="E5974" s="69"/>
      <c r="F5974" s="3" t="s">
        <v>1162</v>
      </c>
      <c r="H5974" s="3" t="s">
        <v>1162</v>
      </c>
      <c r="I5974" s="29" t="n">
        <v>202</v>
      </c>
      <c r="K5974" s="30" t="s">
        <v>1233</v>
      </c>
      <c r="M5974" s="31" t="n">
        <f aca="false">SUM(P5974,R5974,T5974,V5974,X5974,Z5974,AB5974,AD5974,AF5974,AH5974,AJ5974,AL5974,AN5974,AP5974,AR5974,AT5974,AV5974,AX5974,AZ5974,BB5974)</f>
        <v>15456.51</v>
      </c>
      <c r="O5974" s="0" t="n">
        <v>32089</v>
      </c>
      <c r="P5974" s="31" t="n">
        <v>70.9</v>
      </c>
      <c r="Q5974" s="0" t="n">
        <v>32077</v>
      </c>
      <c r="R5974" s="31" t="n">
        <v>137.42</v>
      </c>
      <c r="S5974" s="47" t="n">
        <v>32091</v>
      </c>
      <c r="T5974" s="31" t="n">
        <v>980.96</v>
      </c>
      <c r="U5974" s="47" t="n">
        <v>32069</v>
      </c>
      <c r="V5974" s="31" t="n">
        <v>2149.55</v>
      </c>
      <c r="W5974" s="47" t="n">
        <v>32073</v>
      </c>
      <c r="X5974" s="31" t="n">
        <v>870.95</v>
      </c>
      <c r="Y5974" s="47" t="n">
        <v>32072</v>
      </c>
      <c r="Z5974" s="31" t="n">
        <v>411.2</v>
      </c>
      <c r="AA5974" s="47" t="n">
        <v>32153</v>
      </c>
      <c r="AB5974" s="31" t="n">
        <v>9645</v>
      </c>
      <c r="AC5974" s="47" t="n">
        <v>32164</v>
      </c>
      <c r="AD5974" s="31" t="n">
        <v>156.25</v>
      </c>
      <c r="AE5974" s="47" t="n">
        <v>32170</v>
      </c>
      <c r="AF5974" s="31" t="n">
        <v>217.5</v>
      </c>
      <c r="AG5974" s="47" t="n">
        <v>32177</v>
      </c>
      <c r="AH5974" s="31" t="n">
        <v>122.28</v>
      </c>
      <c r="AI5974" s="47" t="n">
        <v>32142</v>
      </c>
      <c r="AJ5974" s="31" t="n">
        <v>490.5</v>
      </c>
      <c r="AK5974" s="47" t="n">
        <v>32162</v>
      </c>
      <c r="AL5974" s="31" t="n">
        <v>204</v>
      </c>
    </row>
    <row r="5975" customFormat="false" ht="15" hidden="false" customHeight="false" outlineLevel="0" collapsed="false">
      <c r="A5975" s="41" t="n">
        <v>40711</v>
      </c>
      <c r="B5975" s="68" t="s">
        <v>627</v>
      </c>
      <c r="C5975" s="68" t="s">
        <v>1206</v>
      </c>
      <c r="D5975" s="69" t="n">
        <v>28436</v>
      </c>
      <c r="E5975" s="69"/>
      <c r="F5975" s="3" t="s">
        <v>1162</v>
      </c>
      <c r="G5975" s="3" t="s">
        <v>1615</v>
      </c>
      <c r="H5975" s="3" t="s">
        <v>1162</v>
      </c>
      <c r="I5975" s="29" t="n">
        <v>228.5</v>
      </c>
      <c r="K5975" s="30" t="s">
        <v>1303</v>
      </c>
      <c r="M5975" s="31" t="n">
        <f aca="false">SUM(P5975,R5975,T5975,V5975,X5975,Z5975,AB5975,AD5975,AF5975,AH5975,AJ5975,AL5975,AN5975,AP5975,AR5975,AT5975,AV5975,AX5975,AZ5975,BB5975)</f>
        <v>24579.99</v>
      </c>
      <c r="O5975" s="0" t="n">
        <v>32218</v>
      </c>
      <c r="P5975" s="31" t="n">
        <v>170</v>
      </c>
      <c r="Q5975" s="0" t="n">
        <v>32217</v>
      </c>
      <c r="R5975" s="31" t="n">
        <v>8170</v>
      </c>
      <c r="S5975" s="47" t="n">
        <v>32219</v>
      </c>
      <c r="T5975" s="31" t="n">
        <v>10950</v>
      </c>
      <c r="U5975" s="47" t="n">
        <v>32209</v>
      </c>
      <c r="V5975" s="31" t="n">
        <v>108.75</v>
      </c>
      <c r="W5975" s="47" t="n">
        <v>32208</v>
      </c>
      <c r="X5975" s="31" t="n">
        <v>608.74</v>
      </c>
      <c r="Y5975" s="47" t="n">
        <v>32140</v>
      </c>
      <c r="Z5975" s="31" t="n">
        <v>197.25</v>
      </c>
      <c r="AA5975" s="47" t="n">
        <v>32160</v>
      </c>
      <c r="AB5975" s="31" t="n">
        <v>504</v>
      </c>
      <c r="AC5975" s="47" t="n">
        <v>32138</v>
      </c>
      <c r="AD5975" s="31" t="n">
        <v>288</v>
      </c>
      <c r="AE5975" s="47" t="n">
        <v>32136</v>
      </c>
      <c r="AF5975" s="31" t="n">
        <v>156.75</v>
      </c>
      <c r="AG5975" s="47" t="n">
        <v>32116</v>
      </c>
      <c r="AH5975" s="31" t="n">
        <v>610.5</v>
      </c>
      <c r="AI5975" s="47" t="n">
        <v>32075</v>
      </c>
      <c r="AJ5975" s="31" t="n">
        <v>2816</v>
      </c>
    </row>
    <row r="5976" customFormat="false" ht="15" hidden="false" customHeight="false" outlineLevel="0" collapsed="false">
      <c r="A5976" s="41" t="n">
        <v>40711</v>
      </c>
      <c r="B5976" s="68" t="s">
        <v>1205</v>
      </c>
      <c r="C5976" s="68" t="s">
        <v>1206</v>
      </c>
      <c r="D5976" s="69" t="n">
        <v>28437</v>
      </c>
      <c r="E5976" s="69"/>
      <c r="F5976" s="3" t="s">
        <v>1162</v>
      </c>
      <c r="H5976" s="3" t="s">
        <v>1162</v>
      </c>
      <c r="I5976" s="29" t="n">
        <v>416</v>
      </c>
      <c r="K5976" s="30" t="s">
        <v>1249</v>
      </c>
      <c r="M5976" s="31" t="n">
        <f aca="false">SUM(P5976,R5976,T5976,V5976,X5976,Z5976,AB5976,AD5976,AF5976,AH5976,AJ5976,AL5976,AN5976,AP5976,AR5976,AT5976,AV5976,AX5976,AZ5976,BB5976)</f>
        <v>34285</v>
      </c>
      <c r="O5976" s="0" t="n">
        <v>3221</v>
      </c>
      <c r="P5976" s="31" t="n">
        <v>85</v>
      </c>
      <c r="Q5976" s="0" t="n">
        <v>32220</v>
      </c>
      <c r="R5976" s="31" t="n">
        <v>25425</v>
      </c>
      <c r="S5976" s="47" t="n">
        <v>31913</v>
      </c>
      <c r="T5976" s="31" t="n">
        <v>250</v>
      </c>
      <c r="U5976" s="47" t="n">
        <v>32249</v>
      </c>
      <c r="V5976" s="31" t="n">
        <v>8525</v>
      </c>
    </row>
    <row r="5977" customFormat="false" ht="15" hidden="false" customHeight="false" outlineLevel="0" collapsed="false">
      <c r="A5977" s="41" t="n">
        <v>40711</v>
      </c>
      <c r="B5977" s="68" t="s">
        <v>1189</v>
      </c>
      <c r="C5977" s="68" t="s">
        <v>925</v>
      </c>
      <c r="D5977" s="69" t="n">
        <v>28438</v>
      </c>
      <c r="E5977" s="69"/>
      <c r="F5977" s="42" t="n">
        <v>0.579861111111111</v>
      </c>
      <c r="H5977" s="42" t="n">
        <v>0.270833333333333</v>
      </c>
      <c r="I5977" s="29" t="n">
        <v>157.1</v>
      </c>
      <c r="K5977" s="30" t="s">
        <v>1231</v>
      </c>
      <c r="M5977" s="31" t="n">
        <f aca="false">SUM(P5977,R5977,T5977,V5977,X5977,Z5977,AB5977,AD5977,AF5977,AH5977,AJ5977,AL5977,AN5977,AP5977,AR5977,AT5977,AV5977,AX5977,AZ5977,BB5977)</f>
        <v>0</v>
      </c>
    </row>
    <row r="5978" customFormat="false" ht="15" hidden="false" customHeight="false" outlineLevel="0" collapsed="false">
      <c r="A5978" s="41" t="n">
        <v>40711</v>
      </c>
      <c r="B5978" s="68" t="s">
        <v>1169</v>
      </c>
      <c r="C5978" s="68" t="s">
        <v>925</v>
      </c>
      <c r="D5978" s="69" t="n">
        <v>28439</v>
      </c>
      <c r="E5978" s="69"/>
      <c r="F5978" s="42" t="n">
        <v>0.6875</v>
      </c>
      <c r="H5978" s="42" t="n">
        <v>0.354166666666667</v>
      </c>
      <c r="I5978" s="29" t="n">
        <v>203.9</v>
      </c>
      <c r="K5978" s="30" t="s">
        <v>1214</v>
      </c>
      <c r="M5978" s="31" t="n">
        <f aca="false">SUM(P5978,R5978,T5978,V5978,X5978,Z5978,AB5978,AD5978,AF5978,AH5978,AJ5978,AL5978,AN5978,AP5978,AR5978,AT5978,AV5978,AX5978,AZ5978,BB5978)</f>
        <v>0</v>
      </c>
    </row>
    <row r="5979" customFormat="false" ht="15" hidden="false" customHeight="false" outlineLevel="0" collapsed="false">
      <c r="A5979" s="55" t="n">
        <v>40711</v>
      </c>
      <c r="B5979" s="152" t="s">
        <v>1193</v>
      </c>
      <c r="C5979" s="152" t="s">
        <v>2050</v>
      </c>
      <c r="D5979" s="69" t="n">
        <v>28440</v>
      </c>
      <c r="E5979" s="72"/>
      <c r="F5979" s="44" t="n">
        <v>0.5</v>
      </c>
      <c r="G5979" s="30"/>
      <c r="H5979" s="44" t="n">
        <v>0.208333333333333</v>
      </c>
      <c r="I5979" s="29" t="n">
        <v>95</v>
      </c>
      <c r="K5979" s="30" t="s">
        <v>1216</v>
      </c>
      <c r="M5979" s="31" t="n">
        <f aca="false">SUM(P5979,R5979,T5979,V5979,X5979,Z5979,AB5979,AD5979,AF5979,AH5979,AJ5979,AL5979,AN5979,AP5979,AR5979,AT5979,AV5979,AX5979,AZ5979,BB5979)</f>
        <v>0</v>
      </c>
    </row>
    <row r="5980" customFormat="false" ht="15" hidden="false" customHeight="false" outlineLevel="0" collapsed="false">
      <c r="A5980" s="41" t="n">
        <v>40711</v>
      </c>
      <c r="B5980" s="68" t="s">
        <v>1173</v>
      </c>
      <c r="C5980" s="68" t="s">
        <v>1049</v>
      </c>
      <c r="D5980" s="69" t="n">
        <v>28441</v>
      </c>
      <c r="E5980" s="69"/>
      <c r="F5980" s="42" t="n">
        <v>0.71875</v>
      </c>
      <c r="H5980" s="42" t="n">
        <v>0.416666666666667</v>
      </c>
      <c r="I5980" s="29" t="n">
        <v>180</v>
      </c>
      <c r="K5980" s="30" t="s">
        <v>1212</v>
      </c>
      <c r="M5980" s="31" t="n">
        <f aca="false">SUM(P5980,R5980,T5980,V5980,X5980,Z5980,AB5980,AD5980,AF5980,AH5980,AJ5980,AL5980,AN5980,AP5980,AR5980,AT5980,AV5980,AX5980,AZ5980,BB5980)</f>
        <v>0</v>
      </c>
    </row>
    <row r="5981" customFormat="false" ht="15" hidden="false" customHeight="false" outlineLevel="0" collapsed="false">
      <c r="A5981" s="55" t="n">
        <v>40711</v>
      </c>
      <c r="B5981" s="152" t="s">
        <v>1832</v>
      </c>
      <c r="C5981" s="152" t="s">
        <v>1805</v>
      </c>
      <c r="D5981" s="69" t="n">
        <v>28442</v>
      </c>
      <c r="E5981" s="72"/>
      <c r="F5981" s="44" t="n">
        <v>0.229166666666667</v>
      </c>
      <c r="G5981" s="30"/>
      <c r="H5981" s="44" t="n">
        <v>0.395833333333333</v>
      </c>
      <c r="I5981" s="29" t="n">
        <v>176</v>
      </c>
      <c r="K5981" s="30" t="s">
        <v>1833</v>
      </c>
      <c r="M5981" s="31" t="n">
        <f aca="false">SUM(P5981,R5981,T5981,V5981,X5981,Z5981,AB5981,AD5981,AF5981,AH5981,AJ5981,AL5981,AN5981,AP5981,AR5981,AT5981,AV5981,AX5981,AZ5981,BB5981)</f>
        <v>0</v>
      </c>
    </row>
    <row r="5982" customFormat="false" ht="15" hidden="false" customHeight="false" outlineLevel="0" collapsed="false">
      <c r="A5982" s="41" t="n">
        <v>40711</v>
      </c>
      <c r="B5982" s="68" t="s">
        <v>1195</v>
      </c>
      <c r="C5982" s="68" t="s">
        <v>842</v>
      </c>
      <c r="D5982" s="69" t="n">
        <v>28443</v>
      </c>
      <c r="E5982" s="69"/>
      <c r="F5982" s="42" t="n">
        <v>0.71875</v>
      </c>
      <c r="G5982" s="3" t="s">
        <v>1478</v>
      </c>
      <c r="H5982" s="3" t="s">
        <v>1296</v>
      </c>
      <c r="I5982" s="29" t="n">
        <v>176</v>
      </c>
      <c r="K5982" s="30" t="s">
        <v>1217</v>
      </c>
      <c r="M5982" s="31" t="n">
        <f aca="false">SUM(P5982,R5982,T5982,V5982,X5982,Z5982,AB5982,AD5982,AF5982,AH5982,AJ5982,AL5982,AN5982,AP5982,AR5982,AT5982,AV5982,AX5982,AZ5982,BB5982)</f>
        <v>0</v>
      </c>
    </row>
    <row r="5983" customFormat="false" ht="15" hidden="false" customHeight="false" outlineLevel="0" collapsed="false">
      <c r="A5983" s="41" t="n">
        <v>40711</v>
      </c>
      <c r="B5983" s="68" t="s">
        <v>1675</v>
      </c>
      <c r="C5983" s="68" t="s">
        <v>490</v>
      </c>
      <c r="D5983" s="69" t="n">
        <v>28444</v>
      </c>
      <c r="E5983" s="69"/>
      <c r="F5983" s="42" t="n">
        <v>0.690972222222222</v>
      </c>
      <c r="H5983" s="42" t="n">
        <v>0.416666666666667</v>
      </c>
      <c r="I5983" s="29" t="n">
        <v>190</v>
      </c>
      <c r="K5983" s="30" t="s">
        <v>1375</v>
      </c>
      <c r="M5983" s="31" t="n">
        <f aca="false">SUM(P5983,R5983,T5983,V5983,X5983,Z5983,AB5983,AD5983,AF5983,AH5983,AJ5983,AL5983,AN5983,AP5983,AR5983,AT5983,AV5983,AX5983,AZ5983,BB5983)</f>
        <v>0</v>
      </c>
    </row>
    <row r="5984" customFormat="false" ht="15" hidden="false" customHeight="false" outlineLevel="0" collapsed="false">
      <c r="A5984" s="41" t="n">
        <v>40711</v>
      </c>
      <c r="B5984" s="68" t="s">
        <v>1176</v>
      </c>
      <c r="C5984" s="68" t="s">
        <v>869</v>
      </c>
      <c r="D5984" s="69" t="n">
        <v>28445</v>
      </c>
      <c r="E5984" s="69"/>
      <c r="F5984" s="42" t="n">
        <v>0.5</v>
      </c>
      <c r="H5984" s="42" t="n">
        <v>0.166666666666667</v>
      </c>
      <c r="I5984" s="29" t="n">
        <v>72</v>
      </c>
      <c r="K5984" s="30" t="s">
        <v>1222</v>
      </c>
      <c r="M5984" s="31" t="n">
        <f aca="false">SUM(P5984,R5984,T5984,V5984,X5984,Z5984,AB5984,AD5984,AF5984,AH5984,AJ5984,AL5984,AN5984,AP5984,AR5984,AT5984,AV5984,AX5984,AZ5984,BB5984)</f>
        <v>1740</v>
      </c>
      <c r="O5984" s="0" t="n">
        <v>245</v>
      </c>
      <c r="P5984" s="31" t="n">
        <v>1740</v>
      </c>
    </row>
    <row r="5985" customFormat="false" ht="15" hidden="false" customHeight="false" outlineLevel="0" collapsed="false">
      <c r="A5985" s="41" t="n">
        <v>40711</v>
      </c>
      <c r="B5985" s="68" t="s">
        <v>1197</v>
      </c>
      <c r="C5985" s="68" t="s">
        <v>1475</v>
      </c>
      <c r="D5985" s="69" t="n">
        <v>28446</v>
      </c>
      <c r="E5985" s="69"/>
      <c r="F5985" s="42" t="n">
        <v>0.583333333333333</v>
      </c>
      <c r="H5985" s="42" t="n">
        <v>0.166666666666667</v>
      </c>
      <c r="I5985" s="29" t="n">
        <v>77</v>
      </c>
      <c r="K5985" s="30" t="s">
        <v>1259</v>
      </c>
      <c r="M5985" s="31" t="n">
        <f aca="false">SUM(P5985,R5985,T5985,V5985,X5985,Z5985,AB5985,AD5985,AF5985,AH5985,AJ5985,AL5985,AN5985,AP5985,AR5985,AT5985,AV5985,AX5985,AZ5985,BB5985)</f>
        <v>0</v>
      </c>
    </row>
    <row r="5986" customFormat="false" ht="15" hidden="false" customHeight="false" outlineLevel="0" collapsed="false">
      <c r="A5986" s="41" t="n">
        <v>40711</v>
      </c>
      <c r="B5986" s="68" t="s">
        <v>96</v>
      </c>
      <c r="C5986" s="68" t="s">
        <v>892</v>
      </c>
      <c r="D5986" s="69" t="n">
        <v>28447</v>
      </c>
      <c r="E5986" s="69"/>
      <c r="F5986" s="42" t="n">
        <v>0.697916666666667</v>
      </c>
      <c r="H5986" s="42" t="n">
        <v>0.229166666666667</v>
      </c>
      <c r="I5986" s="29" t="n">
        <v>93.5</v>
      </c>
      <c r="K5986" s="30" t="s">
        <v>1237</v>
      </c>
      <c r="M5986" s="31" t="n">
        <f aca="false">SUM(P5986,R5986,T5986,V5986,X5986,Z5986,AB5986,AD5986,AF5986,AH5986,AJ5986,AL5986,AN5986,AP5986,AR5986,AT5986,AV5986,AX5986,AZ5986,BB5986)</f>
        <v>0</v>
      </c>
    </row>
    <row r="5987" customFormat="false" ht="15" hidden="false" customHeight="false" outlineLevel="0" collapsed="false">
      <c r="A5987" s="41" t="n">
        <v>40711</v>
      </c>
      <c r="B5987" s="68" t="s">
        <v>1208</v>
      </c>
      <c r="C5987" s="68" t="s">
        <v>1032</v>
      </c>
      <c r="D5987" s="69" t="n">
        <v>28448</v>
      </c>
      <c r="E5987" s="69"/>
      <c r="F5987" s="42" t="n">
        <v>0.541666666666667</v>
      </c>
      <c r="G5987" s="69"/>
      <c r="H5987" s="42" t="n">
        <v>0.333333333333333</v>
      </c>
      <c r="I5987" s="29" t="n">
        <v>301</v>
      </c>
      <c r="K5987" s="30" t="s">
        <v>1238</v>
      </c>
      <c r="M5987" s="31" t="n">
        <f aca="false">SUM(P5987,R5987,T5987,V5987,X5987,Z5987,AB5987,AD5987,AF5987,AH5987,AJ5987,AL5987,AN5987,AP5987,AR5987,AT5987,AV5987,AX5987,AZ5987,BB5987)</f>
        <v>0</v>
      </c>
    </row>
    <row r="5988" customFormat="false" ht="15" hidden="false" customHeight="false" outlineLevel="0" collapsed="false">
      <c r="A5988" s="41"/>
      <c r="B5988" s="68"/>
      <c r="C5988" s="68"/>
      <c r="D5988" s="69"/>
      <c r="E5988" s="69"/>
    </row>
    <row r="5989" customFormat="false" ht="15" hidden="false" customHeight="false" outlineLevel="0" collapsed="false">
      <c r="A5989" s="132"/>
      <c r="B5989" s="176"/>
      <c r="C5989" s="176"/>
      <c r="D5989" s="177"/>
      <c r="E5989" s="177"/>
      <c r="F5989" s="134"/>
      <c r="G5989" s="134"/>
      <c r="H5989" s="134"/>
      <c r="I5989" s="136"/>
      <c r="J5989" s="136"/>
      <c r="K5989" s="134"/>
    </row>
    <row r="5990" customFormat="false" ht="18.75" hidden="false" customHeight="false" outlineLevel="0" collapsed="false">
      <c r="A5990" s="132"/>
      <c r="B5990" s="176"/>
      <c r="C5990" s="176"/>
      <c r="D5990" s="177"/>
      <c r="E5990" s="177"/>
      <c r="F5990" s="134"/>
      <c r="G5990" s="76" t="s">
        <v>1592</v>
      </c>
      <c r="H5990" s="134"/>
      <c r="I5990" s="136"/>
      <c r="J5990" s="136"/>
      <c r="K5990" s="134"/>
    </row>
    <row r="5991" customFormat="false" ht="15" hidden="false" customHeight="false" outlineLevel="0" collapsed="false">
      <c r="A5991" s="41" t="n">
        <v>40712</v>
      </c>
      <c r="B5991" s="68" t="s">
        <v>1205</v>
      </c>
      <c r="C5991" s="68" t="s">
        <v>1330</v>
      </c>
      <c r="D5991" s="69" t="n">
        <v>28449</v>
      </c>
      <c r="E5991" s="69"/>
      <c r="F5991" s="42" t="n">
        <v>0.625</v>
      </c>
      <c r="H5991" s="42" t="n">
        <v>0.333333333333333</v>
      </c>
      <c r="I5991" s="29" t="n">
        <v>277</v>
      </c>
      <c r="K5991" s="30" t="s">
        <v>1249</v>
      </c>
      <c r="M5991" s="31" t="n">
        <f aca="false">SUM(P5991,R5991,T5991,V5991,X5991,Z5991,AB5991,AD5991,AF5991,AH5991,AJ5991,AL5991,AN5991,AP5991,AR5991,AT5991,AV5991,AX5991,AZ5991,BB5991)</f>
        <v>0</v>
      </c>
    </row>
    <row r="5992" customFormat="false" ht="15" hidden="false" customHeight="false" outlineLevel="0" collapsed="false">
      <c r="A5992" s="41" t="n">
        <v>40712</v>
      </c>
      <c r="B5992" s="68" t="s">
        <v>1173</v>
      </c>
      <c r="C5992" s="68" t="s">
        <v>1049</v>
      </c>
      <c r="D5992" s="69" t="n">
        <v>28450</v>
      </c>
      <c r="E5992" s="69"/>
      <c r="F5992" s="42" t="n">
        <v>0.666666666666667</v>
      </c>
      <c r="H5992" s="42" t="n">
        <v>0.333333333333333</v>
      </c>
      <c r="I5992" s="29" t="n">
        <v>144</v>
      </c>
      <c r="K5992" s="30" t="s">
        <v>1212</v>
      </c>
      <c r="M5992" s="31" t="n">
        <f aca="false">SUM(P5992,R5992,T5992,V5992,X5992,Z5992,AB5992,AD5992,AF5992,AH5992,AJ5992,AL5992,AN5992,AP5992,AR5992,AT5992,AV5992,AX5992,AZ5992,BB5992)</f>
        <v>0</v>
      </c>
    </row>
    <row r="5994" customFormat="false" ht="15" hidden="false" customHeight="false" outlineLevel="0" collapsed="false">
      <c r="A5994" s="134"/>
      <c r="B5994" s="133"/>
      <c r="C5994" s="133"/>
      <c r="D5994" s="134"/>
      <c r="E5994" s="134"/>
      <c r="F5994" s="134"/>
      <c r="G5994" s="134"/>
      <c r="H5994" s="134"/>
      <c r="I5994" s="136"/>
      <c r="J5994" s="136"/>
      <c r="K5994" s="134"/>
    </row>
    <row r="5995" customFormat="false" ht="18.75" hidden="false" customHeight="false" outlineLevel="0" collapsed="false">
      <c r="A5995" s="134"/>
      <c r="B5995" s="133"/>
      <c r="C5995" s="133"/>
      <c r="D5995" s="134"/>
      <c r="E5995" s="134"/>
      <c r="F5995" s="134"/>
      <c r="G5995" s="76" t="s">
        <v>1224</v>
      </c>
      <c r="H5995" s="134"/>
      <c r="I5995" s="136"/>
      <c r="J5995" s="136"/>
      <c r="K5995" s="134"/>
    </row>
    <row r="5996" customFormat="false" ht="15" hidden="false" customHeight="false" outlineLevel="0" collapsed="false">
      <c r="A5996" s="41" t="n">
        <v>40713</v>
      </c>
      <c r="B5996" s="0" t="s">
        <v>1195</v>
      </c>
      <c r="C5996" s="0" t="s">
        <v>490</v>
      </c>
      <c r="D5996" s="3" t="n">
        <v>28451</v>
      </c>
      <c r="F5996" s="42" t="n">
        <v>0.875</v>
      </c>
      <c r="H5996" s="42" t="n">
        <v>0.5</v>
      </c>
      <c r="I5996" s="29" t="n">
        <v>300</v>
      </c>
      <c r="K5996" s="30" t="s">
        <v>1217</v>
      </c>
      <c r="M5996" s="31" t="n">
        <f aca="false">SUM(P5996,R5996,T5996,V5996,X5996,Z5996,AB5996,AD5996,AF5996,AH5996,AJ5996,AL5996,AN5996,AP5996,AR5996,AT5996,AV5996,AX5996,AZ5996,BB5996)</f>
        <v>0</v>
      </c>
    </row>
    <row r="5998" customFormat="false" ht="15" hidden="false" customHeight="false" outlineLevel="0" collapsed="false">
      <c r="A5998" s="134"/>
      <c r="B5998" s="133"/>
      <c r="C5998" s="133"/>
      <c r="D5998" s="134"/>
      <c r="E5998" s="134"/>
      <c r="F5998" s="134"/>
      <c r="G5998" s="134"/>
      <c r="H5998" s="134"/>
      <c r="I5998" s="136"/>
      <c r="J5998" s="136"/>
      <c r="K5998" s="134"/>
    </row>
    <row r="5999" customFormat="false" ht="18.75" hidden="false" customHeight="false" outlineLevel="0" collapsed="false">
      <c r="A5999" s="134"/>
      <c r="B5999" s="133"/>
      <c r="C5999" s="133"/>
      <c r="D5999" s="134"/>
      <c r="E5999" s="134"/>
      <c r="F5999" s="134"/>
      <c r="G5999" s="76" t="s">
        <v>1841</v>
      </c>
      <c r="H5999" s="134"/>
      <c r="I5999" s="136"/>
      <c r="J5999" s="136"/>
      <c r="K5999" s="134"/>
    </row>
    <row r="6000" customFormat="false" ht="15" hidden="false" customHeight="false" outlineLevel="0" collapsed="false">
      <c r="A6000" s="41" t="n">
        <v>40714</v>
      </c>
      <c r="B6000" s="0" t="s">
        <v>1173</v>
      </c>
      <c r="C6000" s="0" t="s">
        <v>1049</v>
      </c>
      <c r="D6000" s="3" t="n">
        <v>28452</v>
      </c>
      <c r="F6000" s="42" t="n">
        <v>0.708333333333333</v>
      </c>
      <c r="G6000" s="3" t="s">
        <v>1320</v>
      </c>
      <c r="H6000" s="42" t="n">
        <v>0.416666666666667</v>
      </c>
      <c r="I6000" s="29" t="n">
        <v>198</v>
      </c>
      <c r="K6000" s="30" t="s">
        <v>1212</v>
      </c>
      <c r="M6000" s="31" t="n">
        <f aca="false">SUM(P6000,R6000,T6000,V6000,X6000,Z6000,AB6000,AD6000,AF6000,AH6000,AJ6000,AL6000,AN6000,AP6000,AR6000,AT6000,AV6000,AX6000,AZ6000,BB6000)</f>
        <v>0</v>
      </c>
    </row>
    <row r="6001" customFormat="false" ht="15" hidden="false" customHeight="false" outlineLevel="0" collapsed="false">
      <c r="A6001" s="41" t="n">
        <v>40714</v>
      </c>
      <c r="B6001" s="68" t="s">
        <v>679</v>
      </c>
      <c r="C6001" s="68" t="s">
        <v>1206</v>
      </c>
      <c r="D6001" s="3" t="n">
        <v>28453</v>
      </c>
      <c r="E6001" s="69"/>
      <c r="F6001" s="3" t="s">
        <v>1162</v>
      </c>
      <c r="H6001" s="3" t="s">
        <v>1162</v>
      </c>
      <c r="I6001" s="29" t="n">
        <v>202</v>
      </c>
      <c r="K6001" s="30" t="s">
        <v>1223</v>
      </c>
      <c r="M6001" s="31" t="n">
        <f aca="false">SUM(P6001,R6001,T6001,V6001,X6001,Z6001,AB6001,AD6001,AF6001,AH6001,AJ6001,AL6001,AN6001,AP6001,AR6001,AT6001,AV6001,AX6001,AZ6001,BB6001)</f>
        <v>0</v>
      </c>
    </row>
    <row r="6002" customFormat="false" ht="15" hidden="false" customHeight="false" outlineLevel="0" collapsed="false">
      <c r="A6002" s="41" t="n">
        <v>40714</v>
      </c>
      <c r="B6002" s="68" t="s">
        <v>383</v>
      </c>
      <c r="C6002" s="68" t="s">
        <v>1206</v>
      </c>
      <c r="D6002" s="3" t="n">
        <v>28454</v>
      </c>
      <c r="E6002" s="69"/>
      <c r="F6002" s="3" t="s">
        <v>1162</v>
      </c>
      <c r="H6002" s="3" t="s">
        <v>1162</v>
      </c>
      <c r="I6002" s="29" t="n">
        <v>202</v>
      </c>
      <c r="K6002" s="30" t="s">
        <v>1232</v>
      </c>
      <c r="M6002" s="31" t="n">
        <f aca="false">SUM(P6002,R6002,T6002,V6002,X6002,Z6002,AB6002,AD6002,AF6002,AH6002,AJ6002,AL6002,AN6002,AP6002,AR6002,AT6002,AV6002,AX6002,AZ6002,BB6002)</f>
        <v>12261.434</v>
      </c>
      <c r="O6002" s="0" t="n">
        <v>32195</v>
      </c>
      <c r="P6002" s="31" t="n">
        <v>67.14</v>
      </c>
      <c r="Q6002" s="0" t="n">
        <v>32194</v>
      </c>
      <c r="R6002" s="31" t="n">
        <v>491.18</v>
      </c>
      <c r="S6002" s="47" t="n">
        <v>32193</v>
      </c>
      <c r="T6002" s="31" t="n">
        <v>473.114</v>
      </c>
      <c r="U6002" s="47" t="n">
        <v>32251</v>
      </c>
      <c r="V6002" s="31" t="n">
        <v>1500</v>
      </c>
      <c r="W6002" s="47" t="n">
        <v>32309</v>
      </c>
      <c r="X6002" s="31" t="n">
        <v>9550</v>
      </c>
      <c r="Y6002" s="47" t="n">
        <v>32213</v>
      </c>
      <c r="Z6002" s="31" t="n">
        <v>180</v>
      </c>
    </row>
    <row r="6003" customFormat="false" ht="15" hidden="false" customHeight="false" outlineLevel="0" collapsed="false">
      <c r="A6003" s="41" t="n">
        <v>40714</v>
      </c>
      <c r="B6003" s="68" t="s">
        <v>1165</v>
      </c>
      <c r="C6003" s="68" t="s">
        <v>1206</v>
      </c>
      <c r="D6003" s="3" t="n">
        <v>28455</v>
      </c>
      <c r="E6003" s="69"/>
      <c r="F6003" s="3" t="s">
        <v>1162</v>
      </c>
      <c r="G6003" s="3" t="s">
        <v>1247</v>
      </c>
      <c r="H6003" s="3" t="s">
        <v>1162</v>
      </c>
      <c r="I6003" s="29" t="n">
        <v>225.8</v>
      </c>
      <c r="K6003" s="30" t="s">
        <v>1233</v>
      </c>
      <c r="M6003" s="31" t="n">
        <f aca="false">SUM(P6003,R6003,T6003,V6003,X6003,Z6003,AB6003,AD6003,AF6003,AH6003,AJ6003,AL6003,AN6003,AP6003,AR6003,AT6003,AV6003,AX6003,AZ6003,BB6003)</f>
        <v>14823.17</v>
      </c>
      <c r="O6003" s="0" t="n">
        <v>32181</v>
      </c>
      <c r="P6003" s="31" t="n">
        <v>10720</v>
      </c>
      <c r="Q6003" s="0" t="n">
        <v>32246</v>
      </c>
      <c r="R6003" s="31" t="n">
        <v>1950</v>
      </c>
      <c r="S6003" s="47" t="n">
        <v>32189</v>
      </c>
      <c r="T6003" s="31" t="n">
        <v>1903.17</v>
      </c>
      <c r="U6003" s="47" t="n">
        <v>31913</v>
      </c>
      <c r="V6003" s="31" t="n">
        <v>250</v>
      </c>
    </row>
    <row r="6004" customFormat="false" ht="15" hidden="false" customHeight="false" outlineLevel="0" collapsed="false">
      <c r="A6004" s="41" t="n">
        <v>40714</v>
      </c>
      <c r="B6004" s="68" t="s">
        <v>1193</v>
      </c>
      <c r="C6004" s="68" t="s">
        <v>278</v>
      </c>
      <c r="D6004" s="3" t="n">
        <v>28456</v>
      </c>
      <c r="E6004" s="69"/>
      <c r="F6004" s="42" t="n">
        <v>0.555555555555556</v>
      </c>
      <c r="G6004" s="3" t="s">
        <v>1341</v>
      </c>
      <c r="H6004" s="3" t="s">
        <v>1391</v>
      </c>
      <c r="I6004" s="29" t="n">
        <v>122</v>
      </c>
      <c r="K6004" s="30" t="s">
        <v>1216</v>
      </c>
      <c r="M6004" s="31" t="n">
        <f aca="false">SUM(P6004,R6004,T6004,V6004,X6004,Z6004,AB6004,AD6004,AF6004,AH6004,AJ6004,AL6004,AN6004,AP6004,AR6004,AT6004,AV6004,AX6004,AZ6004,BB6004)</f>
        <v>0</v>
      </c>
    </row>
    <row r="6005" customFormat="false" ht="15" hidden="false" customHeight="false" outlineLevel="0" collapsed="false">
      <c r="A6005" s="41" t="n">
        <v>40714</v>
      </c>
      <c r="B6005" s="68" t="s">
        <v>1189</v>
      </c>
      <c r="C6005" s="68" t="s">
        <v>925</v>
      </c>
      <c r="D6005" s="3" t="n">
        <v>28457</v>
      </c>
      <c r="E6005" s="69"/>
      <c r="F6005" s="42" t="n">
        <v>0.425</v>
      </c>
      <c r="H6005" s="42" t="n">
        <v>0.166666666666667</v>
      </c>
      <c r="I6005" s="29" t="n">
        <v>98.6</v>
      </c>
      <c r="K6005" s="30" t="s">
        <v>1231</v>
      </c>
      <c r="M6005" s="31" t="n">
        <f aca="false">SUM(P6005,R6005,T6005,V6005,X6005,Z6005,AB6005,AD6005,AF6005,AH6005,AJ6005,AL6005,AN6005,AP6005,AR6005,AT6005,AV6005,AX6005,AZ6005,BB6005)</f>
        <v>0</v>
      </c>
    </row>
    <row r="6006" customFormat="false" ht="15" hidden="false" customHeight="false" outlineLevel="0" collapsed="false">
      <c r="A6006" s="41" t="n">
        <v>40714</v>
      </c>
      <c r="B6006" s="68" t="s">
        <v>1203</v>
      </c>
      <c r="C6006" s="68" t="s">
        <v>979</v>
      </c>
      <c r="D6006" s="3" t="n">
        <v>28458</v>
      </c>
      <c r="E6006" s="69"/>
      <c r="F6006" s="42" t="n">
        <v>0.555555555555556</v>
      </c>
      <c r="H6006" s="42" t="n">
        <v>0.1875</v>
      </c>
      <c r="I6006" s="29" t="n">
        <v>84.2</v>
      </c>
      <c r="K6006" s="30" t="s">
        <v>1244</v>
      </c>
      <c r="M6006" s="31" t="n">
        <f aca="false">SUM(P6006,R6006,T6006,V6006,X6006,Z6006,AB6006,AD6006,AF6006,AH6006,AJ6006,AL6006,AN6006,AP6006,AR6006,AT6006,AV6006,AX6006,AZ6006,BB6006)</f>
        <v>0</v>
      </c>
    </row>
    <row r="6007" customFormat="false" ht="15" hidden="false" customHeight="false" outlineLevel="0" collapsed="false">
      <c r="A6007" s="41" t="n">
        <v>40714</v>
      </c>
      <c r="B6007" s="68" t="s">
        <v>96</v>
      </c>
      <c r="C6007" s="68" t="s">
        <v>892</v>
      </c>
      <c r="D6007" s="3" t="n">
        <v>28459</v>
      </c>
      <c r="E6007" s="69"/>
      <c r="F6007" s="42" t="n">
        <v>0.697916666666667</v>
      </c>
      <c r="H6007" s="42" t="n">
        <v>0.354166666666667</v>
      </c>
      <c r="I6007" s="29" t="n">
        <v>144.5</v>
      </c>
      <c r="K6007" s="30" t="s">
        <v>1237</v>
      </c>
      <c r="M6007" s="31" t="n">
        <f aca="false">SUM(P6007,R6007,T6007,V6007,X6007,Z6007,AB6007,AD6007,AF6007,AH6007,AJ6007,AL6007,AN6007,AP6007,AR6007,AT6007,AV6007,AX6007,AZ6007,BB6007)</f>
        <v>0</v>
      </c>
    </row>
    <row r="6008" customFormat="false" ht="15" hidden="false" customHeight="false" outlineLevel="0" collapsed="false">
      <c r="A6008" s="41" t="n">
        <v>40714</v>
      </c>
      <c r="B6008" s="68" t="s">
        <v>1176</v>
      </c>
      <c r="C6008" s="68" t="s">
        <v>892</v>
      </c>
      <c r="D6008" s="3" t="n">
        <v>28460</v>
      </c>
      <c r="E6008" s="69"/>
      <c r="F6008" s="42" t="n">
        <v>0.715277777777778</v>
      </c>
      <c r="H6008" s="42" t="n">
        <v>0.371527777777778</v>
      </c>
      <c r="I6008" s="29" t="n">
        <v>151.6</v>
      </c>
      <c r="K6008" s="30" t="s">
        <v>1222</v>
      </c>
      <c r="M6008" s="31" t="n">
        <f aca="false">SUM(P6008,R6008,T6008,V6008,X6008,Z6008,AB6008,AD6008,AF6008,AH6008,AJ6008,AL6008,AN6008,AP6008,AR6008,AT6008,AV6008,AX6008,AZ6008,BB6008)</f>
        <v>0</v>
      </c>
    </row>
    <row r="6009" customFormat="false" ht="15" hidden="false" customHeight="false" outlineLevel="0" collapsed="false">
      <c r="A6009" s="41" t="n">
        <v>40714</v>
      </c>
      <c r="B6009" s="68" t="s">
        <v>1195</v>
      </c>
      <c r="C6009" s="68" t="s">
        <v>490</v>
      </c>
      <c r="D6009" s="3" t="n">
        <v>28461</v>
      </c>
      <c r="E6009" s="69"/>
      <c r="F6009" s="42" t="n">
        <v>0.583333333333333</v>
      </c>
      <c r="H6009" s="42" t="n">
        <v>0.166666666666667</v>
      </c>
      <c r="I6009" s="29" t="n">
        <v>100</v>
      </c>
      <c r="K6009" s="30" t="s">
        <v>1217</v>
      </c>
      <c r="M6009" s="31" t="n">
        <f aca="false">SUM(P6009,R6009,T6009,V6009,X6009,Z6009,AB6009,AD6009,AF6009,AH6009,AJ6009,AL6009,AN6009,AP6009,AR6009,AT6009,AV6009,AX6009,AZ6009,BB6009)</f>
        <v>0</v>
      </c>
    </row>
    <row r="6010" customFormat="false" ht="15" hidden="false" customHeight="false" outlineLevel="0" collapsed="false">
      <c r="A6010" s="41" t="n">
        <v>40714</v>
      </c>
      <c r="B6010" s="68" t="s">
        <v>1745</v>
      </c>
      <c r="C6010" s="68" t="s">
        <v>94</v>
      </c>
      <c r="D6010" s="3" t="n">
        <v>28462</v>
      </c>
      <c r="E6010" s="69"/>
      <c r="F6010" s="42" t="n">
        <v>0.538194444444444</v>
      </c>
      <c r="H6010" s="42" t="n">
        <v>0.166666666666667</v>
      </c>
      <c r="I6010" s="29" t="n">
        <v>81</v>
      </c>
      <c r="K6010" s="30" t="s">
        <v>1766</v>
      </c>
      <c r="M6010" s="31" t="n">
        <f aca="false">SUM(P6010,R6010,T6010,V6010,X6010,Z6010,AB6010,AD6010,AF6010,AH6010,AJ6010,AL6010,AN6010,AP6010,AR6010,AT6010,AV6010,AX6010,AZ6010,BB6010)</f>
        <v>0</v>
      </c>
    </row>
    <row r="6011" customFormat="false" ht="15" hidden="false" customHeight="false" outlineLevel="0" collapsed="false">
      <c r="A6011" s="41" t="n">
        <v>40714</v>
      </c>
      <c r="B6011" s="68" t="s">
        <v>1665</v>
      </c>
      <c r="C6011" s="68" t="s">
        <v>1956</v>
      </c>
      <c r="D6011" s="3" t="n">
        <v>28463</v>
      </c>
      <c r="E6011" s="69"/>
      <c r="F6011" s="42" t="n">
        <v>0.677083333333333</v>
      </c>
      <c r="H6011" s="42" t="n">
        <v>0.166666666666667</v>
      </c>
      <c r="I6011" s="29" t="n">
        <v>101</v>
      </c>
      <c r="K6011" s="30" t="s">
        <v>1714</v>
      </c>
      <c r="M6011" s="31" t="n">
        <f aca="false">SUM(P6011,R6011,T6011,V6011,X6011,Z6011,AB6011,AD6011,AF6011,AH6011,AJ6011,AL6011,AN6011,AP6011,AR6011,AT6011,AV6011,AX6011,AZ6011,BB6011)</f>
        <v>0</v>
      </c>
    </row>
    <row r="6012" customFormat="false" ht="15" hidden="false" customHeight="false" outlineLevel="0" collapsed="false">
      <c r="A6012" s="41" t="n">
        <v>40714</v>
      </c>
      <c r="B6012" s="68" t="s">
        <v>1208</v>
      </c>
      <c r="C6012" s="68" t="s">
        <v>1032</v>
      </c>
      <c r="D6012" s="3" t="n">
        <v>28464</v>
      </c>
      <c r="E6012" s="69"/>
      <c r="F6012" s="42" t="n">
        <v>0.652777777777778</v>
      </c>
      <c r="H6012" s="42" t="n">
        <v>0.333333333333333</v>
      </c>
      <c r="I6012" s="29" t="n">
        <v>253</v>
      </c>
      <c r="K6012" s="30" t="s">
        <v>1238</v>
      </c>
      <c r="M6012" s="31" t="n">
        <f aca="false">SUM(P6012,R6012,T6012,V6012,X6012,Z6012,AB6012,AD6012,AF6012,AH6012,AJ6012,AL6012,AN6012,AP6012,AR6012,AT6012,AV6012,AX6012,AZ6012,BB6012)</f>
        <v>0</v>
      </c>
    </row>
    <row r="6013" customFormat="false" ht="15" hidden="false" customHeight="false" outlineLevel="0" collapsed="false">
      <c r="A6013" s="117" t="n">
        <v>40714</v>
      </c>
      <c r="B6013" s="68" t="s">
        <v>1195</v>
      </c>
      <c r="C6013" s="68" t="s">
        <v>490</v>
      </c>
      <c r="D6013" s="3" t="n">
        <v>28465</v>
      </c>
      <c r="E6013" s="69"/>
      <c r="F6013" s="42" t="n">
        <v>0.958333333333333</v>
      </c>
      <c r="H6013" s="42" t="n">
        <v>0.166666666666667</v>
      </c>
      <c r="I6013" s="29" t="n">
        <v>100</v>
      </c>
      <c r="K6013" s="30" t="s">
        <v>1217</v>
      </c>
      <c r="M6013" s="31" t="n">
        <f aca="false">SUM(P6013,R6013,T6013,V6013,X6013,Z6013,AB6013,AD6013,AF6013,AH6013,AJ6013,AL6013,AN6013,AP6013,AR6013,AT6013,AV6013,AX6013,AZ6013,BB6013)</f>
        <v>0</v>
      </c>
    </row>
    <row r="6014" customFormat="false" ht="15" hidden="false" customHeight="false" outlineLevel="0" collapsed="false">
      <c r="A6014" s="41"/>
      <c r="B6014" s="68"/>
      <c r="C6014" s="68"/>
      <c r="D6014" s="69"/>
      <c r="E6014" s="69"/>
    </row>
    <row r="6015" customFormat="false" ht="15" hidden="false" customHeight="false" outlineLevel="0" collapsed="false">
      <c r="A6015" s="134"/>
      <c r="B6015" s="133"/>
      <c r="C6015" s="133"/>
      <c r="D6015" s="134"/>
      <c r="E6015" s="134"/>
      <c r="F6015" s="134"/>
      <c r="G6015" s="134"/>
      <c r="H6015" s="134"/>
      <c r="I6015" s="136"/>
      <c r="J6015" s="136"/>
      <c r="K6015" s="134"/>
    </row>
    <row r="6016" customFormat="false" ht="18.75" hidden="false" customHeight="false" outlineLevel="0" collapsed="false">
      <c r="A6016" s="134"/>
      <c r="B6016" s="133"/>
      <c r="C6016" s="133"/>
      <c r="D6016" s="134"/>
      <c r="E6016" s="134"/>
      <c r="F6016" s="134"/>
      <c r="G6016" s="76" t="s">
        <v>1843</v>
      </c>
      <c r="H6016" s="134"/>
      <c r="I6016" s="136"/>
      <c r="J6016" s="136"/>
      <c r="K6016" s="134"/>
    </row>
    <row r="6017" customFormat="false" ht="15" hidden="false" customHeight="false" outlineLevel="0" collapsed="false">
      <c r="A6017" s="41" t="n">
        <v>40715</v>
      </c>
      <c r="B6017" s="68" t="s">
        <v>1193</v>
      </c>
      <c r="C6017" s="68" t="s">
        <v>278</v>
      </c>
      <c r="D6017" s="69" t="n">
        <v>28466</v>
      </c>
      <c r="E6017" s="69"/>
      <c r="F6017" s="42" t="n">
        <v>0.638888888888889</v>
      </c>
      <c r="G6017" s="3" t="s">
        <v>1341</v>
      </c>
      <c r="H6017" s="3" t="s">
        <v>1302</v>
      </c>
      <c r="I6017" s="29" t="n">
        <v>185</v>
      </c>
      <c r="K6017" s="30" t="s">
        <v>1216</v>
      </c>
      <c r="M6017" s="31" t="n">
        <f aca="false">SUM(P6017,R6017,T6017,V6017,X6017,Z6017,AB6017,AD6017,AF6017,AH6017,AJ6017,AL6017,AN6017,AP6017,AR6017,AT6017,AV6017,AX6017,AZ6017,BB6017)</f>
        <v>3804.83</v>
      </c>
      <c r="O6017" s="0" t="n">
        <v>1545</v>
      </c>
      <c r="P6017" s="31" t="n">
        <v>1221.7</v>
      </c>
      <c r="Q6017" s="0" t="n">
        <v>1546</v>
      </c>
      <c r="R6017" s="31" t="n">
        <v>1141.28</v>
      </c>
      <c r="S6017" s="47" t="n">
        <v>1527</v>
      </c>
      <c r="T6017" s="31" t="n">
        <v>831</v>
      </c>
      <c r="U6017" s="47" t="n">
        <v>1526</v>
      </c>
      <c r="V6017" s="31" t="n">
        <v>610.85</v>
      </c>
    </row>
    <row r="6018" customFormat="false" ht="15" hidden="false" customHeight="false" outlineLevel="0" collapsed="false">
      <c r="A6018" s="41" t="n">
        <v>40715</v>
      </c>
      <c r="B6018" s="68" t="s">
        <v>1675</v>
      </c>
      <c r="C6018" s="68" t="s">
        <v>490</v>
      </c>
      <c r="D6018" s="69" t="n">
        <v>28467</v>
      </c>
      <c r="E6018" s="69"/>
      <c r="F6018" s="42" t="n">
        <v>0.708333333333333</v>
      </c>
      <c r="H6018" s="42" t="n">
        <v>0.416666666666667</v>
      </c>
      <c r="I6018" s="29" t="n">
        <v>190</v>
      </c>
      <c r="K6018" s="30" t="s">
        <v>1375</v>
      </c>
      <c r="M6018" s="31" t="n">
        <f aca="false">SUM(P6018,R6018,T6018,V6018,X6018,Z6018,AB6018,AD6018,AF6018,AH6018,AJ6018,AL6018,AN6018,AP6018,AR6018,AT6018,AV6018,AX6018,AZ6018,BB6018)</f>
        <v>0</v>
      </c>
    </row>
    <row r="6019" customFormat="false" ht="15" hidden="false" customHeight="false" outlineLevel="0" collapsed="false">
      <c r="A6019" s="41" t="n">
        <v>40715</v>
      </c>
      <c r="B6019" s="68" t="s">
        <v>1745</v>
      </c>
      <c r="C6019" s="68" t="s">
        <v>940</v>
      </c>
      <c r="D6019" s="69" t="n">
        <v>28468</v>
      </c>
      <c r="E6019" s="69"/>
      <c r="F6019" s="42" t="n">
        <v>0.520833333333333</v>
      </c>
      <c r="H6019" s="42" t="n">
        <v>0.229166666666667</v>
      </c>
      <c r="I6019" s="29" t="n">
        <v>104</v>
      </c>
      <c r="K6019" s="30" t="s">
        <v>1766</v>
      </c>
      <c r="M6019" s="31" t="n">
        <f aca="false">SUM(P6019,R6019,T6019,V6019,X6019,Z6019,AB6019,AD6019,AF6019,AH6019,AJ6019,AL6019,AN6019,AP6019,AR6019,AT6019,AV6019,AX6019,AZ6019,BB6019)</f>
        <v>0</v>
      </c>
    </row>
    <row r="6020" customFormat="false" ht="15" hidden="false" customHeight="false" outlineLevel="0" collapsed="false">
      <c r="A6020" s="41" t="n">
        <v>40715</v>
      </c>
      <c r="B6020" s="68" t="s">
        <v>679</v>
      </c>
      <c r="C6020" s="68" t="s">
        <v>1206</v>
      </c>
      <c r="D6020" s="69" t="n">
        <v>28469</v>
      </c>
      <c r="E6020" s="69"/>
      <c r="F6020" s="3" t="s">
        <v>1162</v>
      </c>
      <c r="H6020" s="3" t="s">
        <v>1162</v>
      </c>
      <c r="I6020" s="29" t="n">
        <v>202</v>
      </c>
      <c r="K6020" s="30" t="s">
        <v>1223</v>
      </c>
      <c r="M6020" s="31" t="n">
        <f aca="false">SUM(P6020,R6020,T6020,V6020,X6020,Z6020,AB6020,AD6020,AF6020,AH6020,AJ6020,AL6020,AN6020,AP6020,AR6020,AT6020,AV6020,AX6020,AZ6020,BB6020)</f>
        <v>0</v>
      </c>
    </row>
    <row r="6021" customFormat="false" ht="15" hidden="false" customHeight="false" outlineLevel="0" collapsed="false">
      <c r="A6021" s="41" t="n">
        <v>40715</v>
      </c>
      <c r="B6021" s="68" t="s">
        <v>383</v>
      </c>
      <c r="C6021" s="68" t="s">
        <v>1206</v>
      </c>
      <c r="D6021" s="69" t="n">
        <v>28470</v>
      </c>
      <c r="E6021" s="69"/>
      <c r="F6021" s="3" t="s">
        <v>1162</v>
      </c>
      <c r="H6021" s="3" t="s">
        <v>1162</v>
      </c>
      <c r="I6021" s="29" t="n">
        <v>202</v>
      </c>
      <c r="K6021" s="30" t="s">
        <v>1232</v>
      </c>
      <c r="M6021" s="31" t="n">
        <f aca="false">SUM(P6021,R6021,T6021,V6021,X6021,Z6021,AB6021,AD6021,AF6021,AH6021,AJ6021,AL6021,AN6021,AP6021,AR6021,AT6021,AV6021,AX6021,AZ6021,BB6021)</f>
        <v>8096.8</v>
      </c>
      <c r="O6021" s="0" t="n">
        <v>32400</v>
      </c>
      <c r="P6021" s="31" t="n">
        <v>225</v>
      </c>
      <c r="Q6021" s="0" t="n">
        <v>32428</v>
      </c>
      <c r="R6021" s="31" t="n">
        <v>243</v>
      </c>
      <c r="S6021" s="47" t="n">
        <v>32411</v>
      </c>
      <c r="T6021" s="31" t="n">
        <v>384</v>
      </c>
      <c r="U6021" s="47" t="n">
        <v>32404</v>
      </c>
      <c r="V6021" s="31" t="n">
        <v>162</v>
      </c>
      <c r="W6021" s="47" t="n">
        <v>32337</v>
      </c>
      <c r="X6021" s="31" t="n">
        <v>380.25</v>
      </c>
      <c r="Y6021" s="47" t="n">
        <v>32336</v>
      </c>
      <c r="Z6021" s="31" t="n">
        <v>410.05</v>
      </c>
      <c r="AA6021" s="47" t="n">
        <v>32422</v>
      </c>
      <c r="AB6021" s="31" t="n">
        <v>270</v>
      </c>
      <c r="AC6021" s="47" t="n">
        <v>32150</v>
      </c>
      <c r="AD6021" s="31" t="n">
        <v>6022.5</v>
      </c>
    </row>
    <row r="6022" customFormat="false" ht="15" hidden="false" customHeight="false" outlineLevel="0" collapsed="false">
      <c r="A6022" s="41" t="n">
        <v>40715</v>
      </c>
      <c r="B6022" s="68" t="s">
        <v>1165</v>
      </c>
      <c r="C6022" s="68" t="s">
        <v>1206</v>
      </c>
      <c r="D6022" s="69" t="n">
        <v>28471</v>
      </c>
      <c r="E6022" s="69"/>
      <c r="F6022" s="3" t="s">
        <v>1162</v>
      </c>
      <c r="H6022" s="3" t="s">
        <v>1162</v>
      </c>
      <c r="I6022" s="29" t="n">
        <v>202</v>
      </c>
      <c r="K6022" s="30" t="s">
        <v>1233</v>
      </c>
      <c r="M6022" s="31" t="n">
        <f aca="false">SUM(P6022,R6022,T6022,V6022,X6022,Z6022,AB6022,AD6022,AF6022,AH6022,AJ6022,AL6022,AN6022,AP6022,AR6022,AT6022,AV6022,AX6022,AZ6022,BB6022)</f>
        <v>4772</v>
      </c>
      <c r="O6022" s="0" t="n">
        <v>32321</v>
      </c>
      <c r="P6022" s="31" t="n">
        <v>64.2</v>
      </c>
      <c r="Q6022" s="0" t="n">
        <v>32322</v>
      </c>
      <c r="R6022" s="31" t="n">
        <v>26.75</v>
      </c>
      <c r="S6022" s="47" t="n">
        <v>32334</v>
      </c>
      <c r="T6022" s="31" t="n">
        <v>3160.3</v>
      </c>
      <c r="U6022" s="47" t="n">
        <v>32328</v>
      </c>
      <c r="V6022" s="31" t="n">
        <v>771.75</v>
      </c>
      <c r="W6022" s="47" t="n">
        <v>32323</v>
      </c>
      <c r="X6022" s="31" t="n">
        <v>26.75</v>
      </c>
      <c r="Y6022" s="47" t="n">
        <v>32412</v>
      </c>
      <c r="Z6022" s="31" t="n">
        <v>384</v>
      </c>
      <c r="AA6022" s="47" t="n">
        <v>32430</v>
      </c>
      <c r="AB6022" s="31" t="n">
        <v>190</v>
      </c>
      <c r="AC6022" s="47" t="n">
        <v>32398</v>
      </c>
      <c r="AD6022" s="31" t="n">
        <v>148.25</v>
      </c>
    </row>
    <row r="6023" customFormat="false" ht="15" hidden="false" customHeight="false" outlineLevel="0" collapsed="false">
      <c r="A6023" s="41" t="n">
        <v>40715</v>
      </c>
      <c r="B6023" s="68" t="s">
        <v>627</v>
      </c>
      <c r="C6023" s="68" t="s">
        <v>1206</v>
      </c>
      <c r="D6023" s="69" t="n">
        <v>28472</v>
      </c>
      <c r="E6023" s="69"/>
      <c r="F6023" s="3" t="s">
        <v>1162</v>
      </c>
      <c r="G6023" s="3" t="s">
        <v>1247</v>
      </c>
      <c r="H6023" s="3" t="s">
        <v>1162</v>
      </c>
      <c r="I6023" s="29" t="n">
        <v>230.05</v>
      </c>
      <c r="K6023" s="30" t="s">
        <v>1303</v>
      </c>
      <c r="M6023" s="31" t="n">
        <f aca="false">SUM(P6023,R6023,T6023,V6023,X6023,Z6023,AB6023,AD6023,AF6023,AH6023,AJ6023,AL6023,AN6023,AP6023,AR6023,AT6023,AV6023,AX6023,AZ6023,BB6023)</f>
        <v>45135.1</v>
      </c>
      <c r="O6023" s="0" t="n">
        <v>32367</v>
      </c>
      <c r="P6023" s="31" t="n">
        <v>17490</v>
      </c>
      <c r="Q6023" s="0" t="n">
        <v>32378</v>
      </c>
      <c r="R6023" s="31" t="n">
        <v>1950</v>
      </c>
      <c r="S6023" s="47" t="n">
        <v>32377</v>
      </c>
      <c r="T6023" s="31" t="n">
        <v>12000</v>
      </c>
      <c r="U6023" s="47" t="n">
        <v>32462</v>
      </c>
      <c r="V6023" s="31" t="n">
        <v>9645</v>
      </c>
      <c r="W6023" s="47" t="n">
        <v>32429</v>
      </c>
      <c r="X6023" s="31" t="n">
        <v>620</v>
      </c>
      <c r="Y6023" s="47" t="n">
        <v>32423</v>
      </c>
      <c r="Z6023" s="31" t="n">
        <v>222.5</v>
      </c>
      <c r="AA6023" s="47" t="n">
        <v>32393</v>
      </c>
      <c r="AB6023" s="31" t="n">
        <v>3207.6</v>
      </c>
    </row>
    <row r="6024" customFormat="false" ht="15" hidden="false" customHeight="false" outlineLevel="0" collapsed="false">
      <c r="A6024" s="41" t="n">
        <v>40715</v>
      </c>
      <c r="B6024" s="68" t="s">
        <v>1205</v>
      </c>
      <c r="C6024" s="68" t="s">
        <v>1206</v>
      </c>
      <c r="D6024" s="69" t="n">
        <v>28473</v>
      </c>
      <c r="E6024" s="69"/>
      <c r="F6024" s="3" t="s">
        <v>1162</v>
      </c>
      <c r="H6024" s="3" t="s">
        <v>1162</v>
      </c>
      <c r="I6024" s="29" t="n">
        <v>416</v>
      </c>
      <c r="K6024" s="30" t="s">
        <v>1249</v>
      </c>
      <c r="M6024" s="31" t="n">
        <f aca="false">SUM(P6024,R6024,T6024,V6024,X6024,Z6024,AB6024,AD6024,AF6024,AH6024,AJ6024,AL6024,AN6024,AP6024,AR6024,AT6024,AV6024,AX6024,AZ6024,BB6024)</f>
        <v>26481.17</v>
      </c>
      <c r="O6024" s="0" t="n">
        <v>32379</v>
      </c>
      <c r="P6024" s="31" t="n">
        <v>9912.5</v>
      </c>
      <c r="Q6024" s="0" t="n">
        <v>32338</v>
      </c>
      <c r="R6024" s="31" t="n">
        <v>2060.87</v>
      </c>
      <c r="S6024" s="47" t="n">
        <v>32330</v>
      </c>
      <c r="T6024" s="31" t="n">
        <v>3670.3</v>
      </c>
      <c r="U6024" s="47" t="n">
        <v>32335</v>
      </c>
      <c r="V6024" s="31" t="n">
        <v>2795</v>
      </c>
      <c r="W6024" s="47" t="n">
        <v>32369</v>
      </c>
      <c r="X6024" s="31" t="n">
        <v>7522.5</v>
      </c>
      <c r="Y6024" s="47" t="n">
        <v>32368</v>
      </c>
      <c r="Z6024" s="31" t="n">
        <v>520</v>
      </c>
    </row>
    <row r="6025" customFormat="false" ht="15" hidden="false" customHeight="false" outlineLevel="0" collapsed="false">
      <c r="A6025" s="41" t="n">
        <v>40715</v>
      </c>
      <c r="B6025" s="68" t="s">
        <v>1169</v>
      </c>
      <c r="C6025" s="68" t="s">
        <v>925</v>
      </c>
      <c r="D6025" s="69" t="n">
        <v>28474</v>
      </c>
      <c r="E6025" s="69"/>
      <c r="F6025" s="42" t="n">
        <v>0.628472222222222</v>
      </c>
      <c r="G6025" s="3" t="s">
        <v>1229</v>
      </c>
      <c r="H6025" s="42" t="s">
        <v>1586</v>
      </c>
      <c r="I6025" s="29" t="n">
        <v>203.7</v>
      </c>
      <c r="K6025" s="30" t="s">
        <v>1214</v>
      </c>
      <c r="M6025" s="31" t="n">
        <f aca="false">SUM(P6025,R6025,T6025,V6025,X6025,Z6025,AB6025,AD6025,AF6025,AH6025,AJ6025,AL6025,AN6025,AP6025,AR6025,AT6025,AV6025,AX6025,AZ6025,BB6025)</f>
        <v>0</v>
      </c>
    </row>
    <row r="6026" customFormat="false" ht="15" hidden="false" customHeight="false" outlineLevel="0" collapsed="false">
      <c r="A6026" s="41" t="n">
        <v>40715</v>
      </c>
      <c r="B6026" s="68" t="s">
        <v>1189</v>
      </c>
      <c r="C6026" s="68" t="s">
        <v>925</v>
      </c>
      <c r="D6026" s="69" t="n">
        <v>28475</v>
      </c>
      <c r="E6026" s="69"/>
      <c r="F6026" s="42" t="n">
        <v>0.666666666666667</v>
      </c>
      <c r="H6026" s="42" t="n">
        <v>0.333333333333333</v>
      </c>
      <c r="I6026" s="29" t="n">
        <v>192.2</v>
      </c>
      <c r="K6026" s="30" t="s">
        <v>1231</v>
      </c>
      <c r="M6026" s="31" t="n">
        <f aca="false">SUM(P6026,R6026,T6026,V6026,X6026,Z6026,AB6026,AD6026,AF6026,AH6026,AJ6026,AL6026,AN6026,AP6026,AR6026,AT6026,AV6026,AX6026,AZ6026,BB6026)</f>
        <v>0</v>
      </c>
    </row>
    <row r="6027" customFormat="false" ht="15" hidden="false" customHeight="false" outlineLevel="0" collapsed="false">
      <c r="A6027" s="41" t="n">
        <v>40715</v>
      </c>
      <c r="B6027" s="68" t="s">
        <v>708</v>
      </c>
      <c r="C6027" s="68" t="s">
        <v>11</v>
      </c>
      <c r="D6027" s="69" t="n">
        <v>28476</v>
      </c>
      <c r="E6027" s="69"/>
      <c r="F6027" s="42" t="n">
        <v>0.489583333333333</v>
      </c>
      <c r="G6027" s="3" t="s">
        <v>1241</v>
      </c>
      <c r="H6027" s="3" t="s">
        <v>1308</v>
      </c>
      <c r="I6027" s="29" t="n">
        <v>95</v>
      </c>
      <c r="K6027" s="30" t="s">
        <v>1989</v>
      </c>
      <c r="M6027" s="31" t="n">
        <f aca="false">SUM(P6027,R6027,T6027,V6027,X6027,Z6027,AB6027,AD6027,AF6027,AH6027,AJ6027,AL6027,AN6027,AP6027,AR6027,AT6027,AV6027,AX6027,AZ6027,BB6027)</f>
        <v>0</v>
      </c>
    </row>
    <row r="6028" customFormat="false" ht="15" hidden="false" customHeight="false" outlineLevel="0" collapsed="false">
      <c r="A6028" s="41" t="n">
        <v>40715</v>
      </c>
      <c r="B6028" s="68" t="s">
        <v>1639</v>
      </c>
      <c r="C6028" s="68" t="s">
        <v>664</v>
      </c>
      <c r="D6028" s="69" t="n">
        <v>28477</v>
      </c>
      <c r="E6028" s="69"/>
      <c r="F6028" s="42" t="n">
        <v>0.583333333333333</v>
      </c>
      <c r="H6028" s="42" t="n">
        <v>0.166666666666667</v>
      </c>
      <c r="I6028" s="29" t="n">
        <v>85</v>
      </c>
      <c r="K6028" s="30" t="s">
        <v>1621</v>
      </c>
      <c r="M6028" s="31" t="n">
        <f aca="false">SUM(P6028,R6028,T6028,V6028,X6028,Z6028,AB6028,AD6028,AF6028,AH6028,AJ6028,AL6028,AN6028,AP6028,AR6028,AT6028,AV6028,AX6028,AZ6028,BB6028)</f>
        <v>0</v>
      </c>
    </row>
    <row r="6029" customFormat="false" ht="15" hidden="false" customHeight="false" outlineLevel="0" collapsed="false">
      <c r="A6029" s="55" t="n">
        <v>40715</v>
      </c>
      <c r="B6029" s="152" t="s">
        <v>1173</v>
      </c>
      <c r="C6029" s="152" t="s">
        <v>1049</v>
      </c>
      <c r="D6029" s="69" t="n">
        <v>28478</v>
      </c>
      <c r="E6029" s="72"/>
      <c r="F6029" s="44" t="n">
        <v>0.666666666666667</v>
      </c>
      <c r="G6029" s="30"/>
      <c r="H6029" s="44" t="n">
        <v>0.291666666666667</v>
      </c>
      <c r="I6029" s="29" t="n">
        <v>126</v>
      </c>
      <c r="K6029" s="30" t="s">
        <v>1212</v>
      </c>
      <c r="M6029" s="31" t="n">
        <f aca="false">SUM(P6029,R6029,T6029,V6029,X6029,Z6029,AB6029,AD6029,AF6029,AH6029,AJ6029,AL6029,AN6029,AP6029,AR6029,AT6029,AV6029,AX6029,AZ6029,BB6029)</f>
        <v>0</v>
      </c>
    </row>
    <row r="6030" customFormat="false" ht="15" hidden="false" customHeight="false" outlineLevel="0" collapsed="false">
      <c r="A6030" s="41" t="n">
        <v>40715</v>
      </c>
      <c r="B6030" s="68" t="s">
        <v>96</v>
      </c>
      <c r="C6030" s="68" t="s">
        <v>892</v>
      </c>
      <c r="D6030" s="69" t="n">
        <v>28479</v>
      </c>
      <c r="E6030" s="69"/>
      <c r="F6030" s="42" t="n">
        <v>0.666666666666667</v>
      </c>
      <c r="H6030" s="42" t="n">
        <v>0.291666666666667</v>
      </c>
      <c r="I6030" s="29" t="n">
        <v>119</v>
      </c>
      <c r="K6030" s="30" t="s">
        <v>1237</v>
      </c>
      <c r="M6030" s="31" t="n">
        <f aca="false">SUM(P6030,R6030,T6030,V6030,X6030,Z6030,AB6030,AD6030,AF6030,AH6030,AJ6030,AL6030,AN6030,AP6030,AR6030,AT6030,AV6030,AX6030,AZ6030,BB6030)</f>
        <v>0</v>
      </c>
    </row>
    <row r="6031" customFormat="false" ht="15" hidden="false" customHeight="false" outlineLevel="0" collapsed="false">
      <c r="A6031" s="41" t="n">
        <v>40715</v>
      </c>
      <c r="B6031" s="68" t="s">
        <v>1199</v>
      </c>
      <c r="C6031" s="68" t="s">
        <v>1300</v>
      </c>
      <c r="D6031" s="69" t="n">
        <v>28480</v>
      </c>
      <c r="E6031" s="69"/>
      <c r="F6031" s="42" t="n">
        <v>0.590277777777778</v>
      </c>
      <c r="H6031" s="42" t="n">
        <v>0.229166666666667</v>
      </c>
      <c r="I6031" s="29" t="n">
        <v>104</v>
      </c>
      <c r="K6031" s="30" t="s">
        <v>1253</v>
      </c>
      <c r="M6031" s="31" t="n">
        <f aca="false">SUM(P6031,R6031,T6031,V6031,X6031,Z6031,AB6031,AD6031,AF6031,AH6031,AJ6031,AL6031,AN6031,AP6031,AR6031,AT6031,AV6031,AX6031,AZ6031,BB6031)</f>
        <v>0</v>
      </c>
    </row>
    <row r="6032" customFormat="false" ht="15" hidden="false" customHeight="false" outlineLevel="0" collapsed="false">
      <c r="A6032" s="41" t="n">
        <v>40715</v>
      </c>
      <c r="B6032" s="68" t="s">
        <v>1176</v>
      </c>
      <c r="C6032" s="68" t="s">
        <v>892</v>
      </c>
      <c r="D6032" s="69" t="n">
        <v>28481</v>
      </c>
      <c r="E6032" s="69"/>
      <c r="F6032" s="42" t="n">
        <v>0.684027777777778</v>
      </c>
      <c r="H6032" s="42" t="n">
        <v>0.298611111111111</v>
      </c>
      <c r="I6032" s="29" t="n">
        <v>121.85</v>
      </c>
      <c r="K6032" s="30" t="s">
        <v>1222</v>
      </c>
      <c r="M6032" s="31" t="n">
        <f aca="false">SUM(P6032,R6032,T6032,V6032,X6032,Z6032,AB6032,AD6032,AF6032,AH6032,AJ6032,AL6032,AN6032,AP6032,AR6032,AT6032,AV6032,AX6032,AZ6032,BB6032)</f>
        <v>0</v>
      </c>
    </row>
    <row r="6033" customFormat="false" ht="15" hidden="false" customHeight="false" outlineLevel="0" collapsed="false">
      <c r="A6033" s="41" t="n">
        <v>40715</v>
      </c>
      <c r="B6033" s="68" t="s">
        <v>1195</v>
      </c>
      <c r="C6033" s="68" t="s">
        <v>490</v>
      </c>
      <c r="D6033" s="69" t="n">
        <v>28482</v>
      </c>
      <c r="E6033" s="69"/>
      <c r="F6033" s="42" t="n">
        <v>0.9375</v>
      </c>
      <c r="H6033" s="42" t="n">
        <v>0.5</v>
      </c>
      <c r="I6033" s="29" t="n">
        <v>253.65</v>
      </c>
      <c r="K6033" s="30" t="s">
        <v>1217</v>
      </c>
      <c r="M6033" s="31" t="n">
        <f aca="false">SUM(P6033,R6033,T6033,V6033,X6033,Z6033,AB6033,AD6033,AF6033,AH6033,AJ6033,AL6033,AN6033,AP6033,AR6033,AT6033,AV6033,AX6033,AZ6033,BB6033)</f>
        <v>0</v>
      </c>
    </row>
    <row r="6034" customFormat="false" ht="15" hidden="false" customHeight="false" outlineLevel="0" collapsed="false">
      <c r="A6034" s="55" t="n">
        <v>40715</v>
      </c>
      <c r="B6034" s="152" t="s">
        <v>1832</v>
      </c>
      <c r="C6034" s="152" t="s">
        <v>1805</v>
      </c>
      <c r="D6034" s="69" t="n">
        <v>28483</v>
      </c>
      <c r="E6034" s="72"/>
      <c r="F6034" s="44" t="n">
        <v>0.763888888888889</v>
      </c>
      <c r="G6034" s="30"/>
      <c r="H6034" s="44" t="n">
        <v>0.291666666666667</v>
      </c>
      <c r="I6034" s="29" t="n">
        <v>131</v>
      </c>
      <c r="K6034" s="30" t="s">
        <v>1833</v>
      </c>
      <c r="M6034" s="31" t="n">
        <f aca="false">SUM(P6034,R6034,T6034,V6034,X6034,Z6034,AB6034,AD6034,AF6034,AH6034,AJ6034,AL6034,AN6034,AP6034,AR6034,AT6034,AV6034,AX6034,AZ6034,BB6034)</f>
        <v>0</v>
      </c>
    </row>
    <row r="6035" customFormat="false" ht="15" hidden="false" customHeight="false" outlineLevel="0" collapsed="false">
      <c r="A6035" s="55" t="n">
        <v>40715</v>
      </c>
      <c r="B6035" s="152" t="s">
        <v>1208</v>
      </c>
      <c r="C6035" s="152" t="s">
        <v>1032</v>
      </c>
      <c r="D6035" s="69" t="n">
        <v>28484</v>
      </c>
      <c r="E6035" s="72"/>
      <c r="F6035" s="44" t="n">
        <v>0.604166666666667</v>
      </c>
      <c r="G6035" s="30"/>
      <c r="H6035" s="44" t="n">
        <v>0.333333333333333</v>
      </c>
      <c r="I6035" s="29" t="n">
        <v>301</v>
      </c>
      <c r="K6035" s="30" t="s">
        <v>1238</v>
      </c>
      <c r="M6035" s="31" t="n">
        <f aca="false">SUM(P6035,R6035,T6035,V6035,X6035,Z6035,AB6035,AD6035,AF6035,AH6035,AJ6035,AL6035,AN6035,AP6035,AR6035,AT6035,AV6035,AX6035,AZ6035,BB6035)</f>
        <v>0</v>
      </c>
    </row>
    <row r="6036" customFormat="false" ht="15" hidden="false" customHeight="false" outlineLevel="0" collapsed="false">
      <c r="A6036" s="55" t="n">
        <v>40715</v>
      </c>
      <c r="B6036" s="152" t="s">
        <v>1197</v>
      </c>
      <c r="C6036" s="152" t="s">
        <v>910</v>
      </c>
      <c r="D6036" s="69" t="n">
        <v>28485</v>
      </c>
      <c r="E6036" s="72"/>
      <c r="F6036" s="44" t="n">
        <v>0.8125</v>
      </c>
      <c r="G6036" s="30"/>
      <c r="H6036" s="44" t="n">
        <v>0.3125</v>
      </c>
      <c r="I6036" s="29" t="n">
        <v>156</v>
      </c>
      <c r="K6036" s="30" t="s">
        <v>1259</v>
      </c>
      <c r="M6036" s="31" t="n">
        <f aca="false">SUM(P6036,R6036,T6036,V6036,X6036,Z6036,AB6036,AD6036,AF6036,AH6036,AJ6036,AL6036,AN6036,AP6036,AR6036,AT6036,AV6036,AX6036,AZ6036,BB6036)</f>
        <v>0</v>
      </c>
    </row>
    <row r="6037" customFormat="false" ht="15" hidden="false" customHeight="false" outlineLevel="0" collapsed="false">
      <c r="A6037" s="41" t="n">
        <v>40715</v>
      </c>
      <c r="B6037" s="68" t="s">
        <v>1665</v>
      </c>
      <c r="C6037" s="68" t="s">
        <v>881</v>
      </c>
      <c r="D6037" s="69" t="n">
        <v>28486</v>
      </c>
      <c r="E6037" s="69"/>
      <c r="F6037" s="42" t="n">
        <v>0.583333333333333</v>
      </c>
      <c r="H6037" s="42" t="n">
        <v>0.666666666666667</v>
      </c>
      <c r="I6037" s="29" t="n">
        <v>77</v>
      </c>
      <c r="K6037" s="30" t="s">
        <v>1714</v>
      </c>
      <c r="M6037" s="31" t="n">
        <f aca="false">SUM(P6037,R6037,T6037,V6037,X6037,Z6037,AB6037,AD6037,AF6037,AH6037,AJ6037,AL6037,AN6037,AP6037,AR6037,AT6037,AV6037,AX6037,AZ6037,BB6037)</f>
        <v>0</v>
      </c>
    </row>
    <row r="6038" customFormat="false" ht="15" hidden="false" customHeight="false" outlineLevel="0" collapsed="false">
      <c r="A6038" s="41" t="n">
        <v>40715</v>
      </c>
      <c r="B6038" s="68" t="s">
        <v>1639</v>
      </c>
      <c r="C6038" s="68" t="s">
        <v>1807</v>
      </c>
      <c r="D6038" s="69" t="n">
        <v>28487</v>
      </c>
      <c r="E6038" s="69"/>
      <c r="F6038" s="42" t="n">
        <v>0.708333333333333</v>
      </c>
      <c r="G6038" s="3" t="s">
        <v>1170</v>
      </c>
      <c r="H6038" s="42" t="s">
        <v>1569</v>
      </c>
      <c r="I6038" s="29" t="n">
        <v>95</v>
      </c>
      <c r="K6038" s="30" t="s">
        <v>1621</v>
      </c>
      <c r="M6038" s="31" t="n">
        <f aca="false">SUM(P6038,R6038,T6038,V6038,X6038,Z6038,AB6038,AD6038,AF6038,AH6038,AJ6038,AL6038,AN6038,AP6038,AR6038,AT6038,AV6038,AX6038,AZ6038,BB6038)</f>
        <v>0</v>
      </c>
    </row>
    <row r="6039" customFormat="false" ht="15" hidden="false" customHeight="false" outlineLevel="0" collapsed="false">
      <c r="A6039" s="41" t="n">
        <v>40715</v>
      </c>
      <c r="B6039" s="68" t="s">
        <v>1199</v>
      </c>
      <c r="C6039" s="68" t="s">
        <v>1807</v>
      </c>
      <c r="D6039" s="69" t="n">
        <v>28488</v>
      </c>
      <c r="E6039" s="69"/>
      <c r="F6039" s="42" t="n">
        <v>0.729166666666667</v>
      </c>
      <c r="H6039" s="42" t="n">
        <v>0.166666666666667</v>
      </c>
      <c r="I6039" s="29" t="n">
        <v>77</v>
      </c>
      <c r="K6039" s="30" t="s">
        <v>1253</v>
      </c>
      <c r="M6039" s="31" t="n">
        <f aca="false">SUM(P6039,R6039,T6039,V6039,X6039,Z6039,AB6039,AD6039,AF6039,AH6039,AJ6039,AL6039,AN6039,AP6039,AR6039,AT6039,AV6039,AX6039,AZ6039,BB6039)</f>
        <v>0</v>
      </c>
    </row>
    <row r="6040" customFormat="false" ht="15" hidden="false" customHeight="false" outlineLevel="0" collapsed="false">
      <c r="A6040" s="57" t="n">
        <v>40715</v>
      </c>
      <c r="B6040" s="59" t="s">
        <v>1165</v>
      </c>
      <c r="C6040" s="59" t="s">
        <v>1206</v>
      </c>
      <c r="D6040" s="60" t="n">
        <v>28489</v>
      </c>
      <c r="E6040" s="60"/>
      <c r="F6040" s="69" t="s">
        <v>1162</v>
      </c>
      <c r="G6040" s="69" t="s">
        <v>2051</v>
      </c>
      <c r="H6040" s="69" t="s">
        <v>1162</v>
      </c>
      <c r="I6040" s="71" t="n">
        <v>202</v>
      </c>
      <c r="J6040" s="71"/>
      <c r="K6040" s="67" t="s">
        <v>1233</v>
      </c>
      <c r="M6040" s="31" t="n">
        <f aca="false">SUM(P6040,R6040,T6040,V6040,X6040,Z6040,AB6040,AD6040,AF6040,AH6040,AJ6040,AL6040,AN6040,AP6040,AR6040,AT6040,AV6040,AX6040,AZ6040,BB6040)</f>
        <v>0</v>
      </c>
    </row>
    <row r="6042" customFormat="false" ht="15" hidden="false" customHeight="false" outlineLevel="0" collapsed="false">
      <c r="A6042" s="134"/>
      <c r="B6042" s="133"/>
      <c r="C6042" s="133"/>
      <c r="D6042" s="134"/>
      <c r="E6042" s="134"/>
      <c r="F6042" s="134"/>
      <c r="G6042" s="134"/>
      <c r="H6042" s="134"/>
      <c r="I6042" s="136"/>
      <c r="J6042" s="136"/>
      <c r="K6042" s="134"/>
    </row>
    <row r="6043" customFormat="false" ht="18.75" hidden="false" customHeight="false" outlineLevel="0" collapsed="false">
      <c r="A6043" s="134"/>
      <c r="B6043" s="133"/>
      <c r="C6043" s="133"/>
      <c r="D6043" s="134"/>
      <c r="E6043" s="134"/>
      <c r="F6043" s="134"/>
      <c r="G6043" s="76" t="s">
        <v>1848</v>
      </c>
      <c r="H6043" s="134"/>
      <c r="I6043" s="136"/>
      <c r="J6043" s="136"/>
      <c r="K6043" s="134"/>
    </row>
    <row r="6044" customFormat="false" ht="15" hidden="false" customHeight="false" outlineLevel="0" collapsed="false">
      <c r="A6044" s="41" t="n">
        <v>40716</v>
      </c>
      <c r="B6044" s="68" t="s">
        <v>679</v>
      </c>
      <c r="C6044" s="68" t="s">
        <v>1161</v>
      </c>
      <c r="D6044" s="69" t="n">
        <v>28489</v>
      </c>
      <c r="E6044" s="69"/>
      <c r="F6044" s="3" t="s">
        <v>1162</v>
      </c>
      <c r="H6044" s="3" t="s">
        <v>1162</v>
      </c>
      <c r="I6044" s="29" t="n">
        <v>202</v>
      </c>
      <c r="K6044" s="30" t="s">
        <v>1223</v>
      </c>
      <c r="M6044" s="31" t="n">
        <f aca="false">SUM(P6044,R6044,T6044,V6044,X6044,Z6044,AB6044,AD6044,AF6044,AH6044,AJ6044,AL6044,AN6044,AP6044,AR6044,AT6044,AV6044,AX6044,AZ6044,BB6044)</f>
        <v>3201.56</v>
      </c>
      <c r="O6044" s="0" t="n">
        <v>32586</v>
      </c>
      <c r="P6044" s="31" t="n">
        <v>225</v>
      </c>
      <c r="Q6044" s="0" t="n">
        <v>32534</v>
      </c>
      <c r="R6044" s="31" t="n">
        <v>394.5</v>
      </c>
      <c r="S6044" s="47" t="n">
        <v>32533</v>
      </c>
      <c r="T6044" s="31" t="n">
        <v>103.08</v>
      </c>
      <c r="U6044" s="47" t="n">
        <v>32532</v>
      </c>
      <c r="V6044" s="31" t="n">
        <v>243</v>
      </c>
      <c r="W6044" s="47" t="n">
        <v>32559</v>
      </c>
      <c r="X6044" s="31" t="n">
        <v>270</v>
      </c>
      <c r="Y6044" s="47" t="n">
        <v>32516</v>
      </c>
      <c r="Z6044" s="31" t="n">
        <v>520</v>
      </c>
      <c r="AA6044" s="47" t="n">
        <v>32477</v>
      </c>
      <c r="AB6044" s="31" t="n">
        <v>186.6</v>
      </c>
      <c r="AC6044" s="47" t="n">
        <v>32478</v>
      </c>
      <c r="AD6044" s="31" t="n">
        <v>134.17</v>
      </c>
      <c r="AE6044" s="47" t="n">
        <v>32479</v>
      </c>
      <c r="AF6044" s="31" t="n">
        <v>339</v>
      </c>
      <c r="AG6044" s="47" t="n">
        <v>32480</v>
      </c>
      <c r="AH6044" s="31" t="n">
        <v>186</v>
      </c>
      <c r="AI6044" s="47" t="n">
        <v>32482</v>
      </c>
      <c r="AJ6044" s="31" t="n">
        <v>262.7</v>
      </c>
      <c r="AK6044" s="47" t="n">
        <v>32484</v>
      </c>
      <c r="AL6044" s="31" t="n">
        <v>187.91</v>
      </c>
      <c r="AM6044" s="47" t="n">
        <v>32483</v>
      </c>
      <c r="AN6044" s="31" t="n">
        <v>149.6</v>
      </c>
    </row>
    <row r="6045" customFormat="false" ht="15" hidden="false" customHeight="false" outlineLevel="0" collapsed="false">
      <c r="A6045" s="41" t="n">
        <v>40716</v>
      </c>
      <c r="B6045" s="68" t="s">
        <v>383</v>
      </c>
      <c r="C6045" s="68" t="s">
        <v>1161</v>
      </c>
      <c r="D6045" s="69" t="n">
        <v>28490</v>
      </c>
      <c r="E6045" s="69"/>
      <c r="F6045" s="3" t="s">
        <v>1162</v>
      </c>
      <c r="G6045" s="3" t="s">
        <v>1646</v>
      </c>
      <c r="H6045" s="3" t="s">
        <v>1162</v>
      </c>
      <c r="I6045" s="29" t="n">
        <v>249.6</v>
      </c>
      <c r="K6045" s="30" t="s">
        <v>1232</v>
      </c>
      <c r="M6045" s="31" t="n">
        <f aca="false">SUM(P6045,R6045,T6045,V6045,X6045,Z6045,AB6045,AD6045,AF6045,AH6045,AJ6045,AL6045,AN6045,AP6045,AR6045,AT6045,AV6045,AX6045,AZ6045,BB6045)</f>
        <v>13179.03</v>
      </c>
      <c r="O6045" s="0" t="n">
        <v>32526</v>
      </c>
      <c r="P6045" s="31" t="n">
        <v>11630.01</v>
      </c>
      <c r="Q6045" s="0" t="n">
        <v>32528</v>
      </c>
      <c r="R6045" s="31" t="n">
        <v>150</v>
      </c>
      <c r="S6045" s="47" t="n">
        <v>32535</v>
      </c>
      <c r="T6045" s="31" t="n">
        <v>122.28</v>
      </c>
      <c r="U6045" s="47" t="n">
        <v>32502</v>
      </c>
      <c r="V6045" s="31" t="n">
        <v>380.53</v>
      </c>
      <c r="W6045" s="47" t="n">
        <v>32497</v>
      </c>
      <c r="X6045" s="31" t="n">
        <v>279.49</v>
      </c>
      <c r="Y6045" s="47" t="n">
        <v>32536</v>
      </c>
      <c r="Z6045" s="31" t="n">
        <v>160.97</v>
      </c>
      <c r="AA6045" s="47" t="n">
        <v>32545</v>
      </c>
      <c r="AB6045" s="31" t="n">
        <v>157.25</v>
      </c>
      <c r="AC6045" s="47" t="n">
        <v>32558</v>
      </c>
      <c r="AD6045" s="31" t="n">
        <v>298.5</v>
      </c>
    </row>
    <row r="6046" customFormat="false" ht="15" hidden="false" customHeight="false" outlineLevel="0" collapsed="false">
      <c r="A6046" s="55" t="n">
        <v>40716</v>
      </c>
      <c r="B6046" s="152" t="s">
        <v>1165</v>
      </c>
      <c r="C6046" s="152" t="s">
        <v>1161</v>
      </c>
      <c r="D6046" s="69" t="n">
        <v>28491</v>
      </c>
      <c r="E6046" s="72"/>
      <c r="F6046" s="30" t="s">
        <v>1162</v>
      </c>
      <c r="G6046" s="30"/>
      <c r="H6046" s="30" t="s">
        <v>1162</v>
      </c>
      <c r="I6046" s="29" t="n">
        <v>202</v>
      </c>
      <c r="K6046" s="30" t="s">
        <v>1233</v>
      </c>
      <c r="M6046" s="31" t="n">
        <f aca="false">SUM(P6046,R6046,T6046,V6046,X6046,Z6046,AB6046,AD6046,AF6046,AH6046,AJ6046,AL6046,AN6046,AP6046,AR6046,AT6046,AV6046,AX6046,AZ6046,BB6046)</f>
        <v>10769.9</v>
      </c>
      <c r="O6046" s="0" t="n">
        <v>32531</v>
      </c>
      <c r="P6046" s="31" t="n">
        <v>6022.5</v>
      </c>
      <c r="Q6046" s="0" t="n">
        <v>32547</v>
      </c>
      <c r="R6046" s="31" t="n">
        <v>300</v>
      </c>
      <c r="S6046" s="47" t="n">
        <v>32543</v>
      </c>
      <c r="T6046" s="31" t="n">
        <v>156.75</v>
      </c>
      <c r="U6046" s="47" t="n">
        <v>32540</v>
      </c>
      <c r="V6046" s="31" t="n">
        <v>156.75</v>
      </c>
      <c r="W6046" s="47" t="n">
        <v>32561</v>
      </c>
      <c r="X6046" s="31" t="n">
        <v>280</v>
      </c>
      <c r="Y6046" s="47" t="n">
        <v>32213</v>
      </c>
      <c r="Z6046" s="31" t="n">
        <v>180</v>
      </c>
      <c r="AA6046" s="47" t="n">
        <v>32465</v>
      </c>
      <c r="AB6046" s="31" t="n">
        <v>185.2</v>
      </c>
      <c r="AC6046" s="47" t="n">
        <v>32515</v>
      </c>
      <c r="AD6046" s="31" t="n">
        <v>675</v>
      </c>
      <c r="AE6046" s="47" t="n">
        <v>32476</v>
      </c>
      <c r="AF6046" s="31" t="n">
        <v>2813.7</v>
      </c>
    </row>
    <row r="6047" customFormat="false" ht="15" hidden="false" customHeight="false" outlineLevel="0" collapsed="false">
      <c r="A6047" s="41" t="n">
        <v>40716</v>
      </c>
      <c r="B6047" s="68" t="s">
        <v>627</v>
      </c>
      <c r="C6047" s="68" t="s">
        <v>1161</v>
      </c>
      <c r="D6047" s="69" t="n">
        <v>28492</v>
      </c>
      <c r="E6047" s="69"/>
      <c r="F6047" s="3" t="s">
        <v>1162</v>
      </c>
      <c r="H6047" s="3" t="s">
        <v>1162</v>
      </c>
      <c r="I6047" s="29" t="n">
        <v>207.8</v>
      </c>
      <c r="K6047" s="30" t="s">
        <v>2052</v>
      </c>
      <c r="M6047" s="31" t="n">
        <f aca="false">SUM(P6047,R6047,T6047,V6047,X6047,Z6047,AB6047,AD6047,AF6047,AH6047,AJ6047,AL6047,AN6047,AP6047,AR6047,AT6047,AV6047,AX6047,AZ6047,BB6047)</f>
        <v>15152.37</v>
      </c>
      <c r="O6047" s="0" t="n">
        <v>32522</v>
      </c>
      <c r="P6047" s="31" t="n">
        <v>12512.5</v>
      </c>
      <c r="Q6047" s="0" t="n">
        <v>32474</v>
      </c>
      <c r="R6047" s="31" t="n">
        <v>346.54</v>
      </c>
      <c r="S6047" s="47" t="n">
        <v>32473</v>
      </c>
      <c r="T6047" s="31" t="n">
        <v>254.16</v>
      </c>
      <c r="U6047" s="47" t="n">
        <v>32472</v>
      </c>
      <c r="V6047" s="31" t="n">
        <v>706.73</v>
      </c>
      <c r="W6047" s="47" t="n">
        <v>32471</v>
      </c>
      <c r="X6047" s="31" t="n">
        <v>323.44</v>
      </c>
      <c r="Y6047" s="47" t="n">
        <v>32538</v>
      </c>
      <c r="Z6047" s="31" t="n">
        <v>8</v>
      </c>
      <c r="AA6047" s="47" t="n">
        <v>32539</v>
      </c>
      <c r="AB6047" s="31" t="n">
        <v>500</v>
      </c>
      <c r="AC6047" s="47" t="n">
        <v>32541</v>
      </c>
      <c r="AD6047" s="31" t="n">
        <v>298.5</v>
      </c>
      <c r="AE6047" s="47" t="n">
        <v>32557</v>
      </c>
      <c r="AF6047" s="31" t="n">
        <v>202.5</v>
      </c>
    </row>
    <row r="6048" customFormat="false" ht="15" hidden="false" customHeight="false" outlineLevel="0" collapsed="false">
      <c r="A6048" s="55" t="n">
        <v>40716</v>
      </c>
      <c r="B6048" s="152" t="s">
        <v>1675</v>
      </c>
      <c r="C6048" s="152" t="s">
        <v>490</v>
      </c>
      <c r="D6048" s="69" t="n">
        <v>28493</v>
      </c>
      <c r="E6048" s="72"/>
      <c r="F6048" s="44" t="n">
        <v>0.541666666666667</v>
      </c>
      <c r="G6048" s="30"/>
      <c r="H6048" s="44" t="n">
        <v>0.25</v>
      </c>
      <c r="I6048" s="29" t="n">
        <v>114</v>
      </c>
      <c r="K6048" s="30" t="s">
        <v>1375</v>
      </c>
      <c r="M6048" s="31" t="n">
        <f aca="false">SUM(P6048,R6048,T6048,V6048,X6048,Z6048,AB6048,AD6048,AF6048,AH6048,AJ6048,AL6048,AN6048,AP6048,AR6048,AT6048,AV6048,AX6048,AZ6048,BB6048)</f>
        <v>0</v>
      </c>
    </row>
    <row r="6049" customFormat="false" ht="15" hidden="false" customHeight="false" outlineLevel="0" collapsed="false">
      <c r="A6049" s="55" t="n">
        <v>40716</v>
      </c>
      <c r="B6049" s="152" t="s">
        <v>1745</v>
      </c>
      <c r="C6049" s="152" t="s">
        <v>490</v>
      </c>
      <c r="D6049" s="69" t="n">
        <v>28494</v>
      </c>
      <c r="E6049" s="72"/>
      <c r="F6049" s="44" t="n">
        <v>0.541666666666667</v>
      </c>
      <c r="G6049" s="30"/>
      <c r="H6049" s="44" t="n">
        <v>0.25</v>
      </c>
      <c r="I6049" s="29" t="n">
        <v>114</v>
      </c>
      <c r="K6049" s="30" t="s">
        <v>1766</v>
      </c>
      <c r="M6049" s="31" t="n">
        <f aca="false">SUM(P6049,R6049,T6049,V6049,X6049,Z6049,AB6049,AD6049,AF6049,AH6049,AJ6049,AL6049,AN6049,AP6049,AR6049,AT6049,AV6049,AX6049,AZ6049,BB6049)</f>
        <v>0</v>
      </c>
    </row>
    <row r="6050" customFormat="false" ht="15" hidden="false" customHeight="false" outlineLevel="0" collapsed="false">
      <c r="A6050" s="41" t="n">
        <v>40716</v>
      </c>
      <c r="B6050" s="68" t="s">
        <v>1189</v>
      </c>
      <c r="C6050" s="68" t="s">
        <v>925</v>
      </c>
      <c r="D6050" s="69" t="n">
        <v>28495</v>
      </c>
      <c r="E6050" s="69"/>
      <c r="F6050" s="42" t="n">
        <v>0.697916666666667</v>
      </c>
      <c r="H6050" s="42" t="n">
        <v>0.375</v>
      </c>
      <c r="I6050" s="29" t="n">
        <v>215</v>
      </c>
      <c r="K6050" s="30" t="s">
        <v>1231</v>
      </c>
      <c r="M6050" s="31" t="n">
        <f aca="false">SUM(P6050,R6050,T6050,V6050,X6050,Z6050,AB6050,AD6050,AF6050,AH6050,AJ6050,AL6050,AN6050,AP6050,AR6050,AT6050,AV6050,AX6050,AZ6050,BB6050)</f>
        <v>0</v>
      </c>
    </row>
    <row r="6051" customFormat="false" ht="15" hidden="false" customHeight="false" outlineLevel="0" collapsed="false">
      <c r="A6051" s="41" t="n">
        <v>40716</v>
      </c>
      <c r="B6051" s="68" t="s">
        <v>708</v>
      </c>
      <c r="C6051" s="68" t="s">
        <v>1807</v>
      </c>
      <c r="D6051" s="69" t="n">
        <v>28496</v>
      </c>
      <c r="E6051" s="69"/>
      <c r="F6051" s="42" t="n">
        <v>0.479166666666667</v>
      </c>
      <c r="H6051" s="42" t="n">
        <v>0.166666666666667</v>
      </c>
      <c r="I6051" s="29" t="n">
        <v>95</v>
      </c>
      <c r="K6051" s="30" t="s">
        <v>1989</v>
      </c>
      <c r="M6051" s="31" t="n">
        <f aca="false">SUM(P6051,R6051,T6051,V6051,X6051,Z6051,AB6051,AD6051,AF6051,AH6051,AJ6051,AL6051,AN6051,AP6051,AR6051,AT6051,AV6051,AX6051,AZ6051,BB6051)</f>
        <v>0</v>
      </c>
    </row>
    <row r="6052" customFormat="false" ht="15" hidden="false" customHeight="false" outlineLevel="0" collapsed="false">
      <c r="A6052" s="55" t="n">
        <v>40716</v>
      </c>
      <c r="B6052" s="152" t="s">
        <v>1832</v>
      </c>
      <c r="C6052" s="152" t="s">
        <v>1306</v>
      </c>
      <c r="D6052" s="69" t="n">
        <v>28497</v>
      </c>
      <c r="E6052" s="72"/>
      <c r="F6052" s="44" t="n">
        <v>0.770833333333334</v>
      </c>
      <c r="G6052" s="30"/>
      <c r="H6052" s="44" t="n">
        <v>0.4375</v>
      </c>
      <c r="I6052" s="29" t="n">
        <v>194</v>
      </c>
      <c r="K6052" s="30" t="s">
        <v>1833</v>
      </c>
      <c r="M6052" s="31" t="n">
        <f aca="false">SUM(P6052,R6052,T6052,V6052,X6052,Z6052,AB6052,AD6052,AF6052,AH6052,AJ6052,AL6052,AN6052,AP6052,AR6052,AT6052,AV6052,AX6052,AZ6052,BB6052)</f>
        <v>0</v>
      </c>
    </row>
    <row r="6053" customFormat="false" ht="15" hidden="false" customHeight="false" outlineLevel="0" collapsed="false">
      <c r="A6053" s="41" t="n">
        <v>40716</v>
      </c>
      <c r="B6053" s="68" t="s">
        <v>1169</v>
      </c>
      <c r="C6053" s="68" t="s">
        <v>609</v>
      </c>
      <c r="D6053" s="69" t="n">
        <v>28498</v>
      </c>
      <c r="E6053" s="69"/>
      <c r="F6053" s="42" t="n">
        <v>0.5</v>
      </c>
      <c r="H6053" s="42" t="n">
        <v>0.166666666666667</v>
      </c>
      <c r="I6053" s="29" t="n">
        <v>77</v>
      </c>
      <c r="K6053" s="30" t="s">
        <v>1214</v>
      </c>
      <c r="M6053" s="31" t="n">
        <f aca="false">SUM(P6053,R6053,T6053,V6053,X6053,Z6053,AB6053,AD6053,AF6053,AH6053,AJ6053,AL6053,AN6053,AP6053,AR6053,AT6053,AV6053,AX6053,AZ6053,BB6053)</f>
        <v>0</v>
      </c>
    </row>
    <row r="6054" customFormat="false" ht="15" hidden="false" customHeight="false" outlineLevel="0" collapsed="false">
      <c r="A6054" s="41" t="n">
        <v>40716</v>
      </c>
      <c r="B6054" s="68" t="s">
        <v>1665</v>
      </c>
      <c r="C6054" s="68" t="s">
        <v>1300</v>
      </c>
      <c r="D6054" s="69" t="n">
        <v>28499</v>
      </c>
      <c r="E6054" s="69"/>
      <c r="F6054" s="42" t="n">
        <v>0.583333333333333</v>
      </c>
      <c r="G6054" s="3" t="s">
        <v>1786</v>
      </c>
      <c r="H6054" s="3" t="s">
        <v>1308</v>
      </c>
      <c r="I6054" s="29" t="n">
        <v>95</v>
      </c>
      <c r="K6054" s="30" t="s">
        <v>1714</v>
      </c>
      <c r="M6054" s="31" t="n">
        <f aca="false">SUM(P6054,R6054,T6054,V6054,X6054,Z6054,AB6054,AD6054,AF6054,AH6054,AJ6054,AL6054,AN6054,AP6054,AR6054,AT6054,AV6054,AX6054,AZ6054,BB6054)</f>
        <v>0</v>
      </c>
    </row>
    <row r="6055" customFormat="false" ht="15" hidden="false" customHeight="false" outlineLevel="0" collapsed="false">
      <c r="A6055" s="41" t="n">
        <v>40716</v>
      </c>
      <c r="B6055" s="68" t="s">
        <v>1197</v>
      </c>
      <c r="C6055" s="68" t="s">
        <v>714</v>
      </c>
      <c r="D6055" s="69" t="n">
        <v>28500</v>
      </c>
      <c r="E6055" s="69"/>
      <c r="F6055" s="42" t="n">
        <v>0.166666666666667</v>
      </c>
      <c r="G6055" s="3" t="s">
        <v>1170</v>
      </c>
      <c r="H6055" s="3" t="s">
        <v>1308</v>
      </c>
      <c r="I6055" s="29" t="n">
        <v>92</v>
      </c>
      <c r="K6055" s="30" t="s">
        <v>1259</v>
      </c>
      <c r="M6055" s="31" t="n">
        <f aca="false">SUM(P6055,R6055,T6055,V6055,X6055,Z6055,AB6055,AD6055,AF6055,AH6055,AJ6055,AL6055,AN6055,AP6055,AR6055,AT6055,AV6055,AX6055,AZ6055,BB6055)</f>
        <v>0</v>
      </c>
    </row>
    <row r="6056" customFormat="false" ht="15" hidden="false" customHeight="false" outlineLevel="0" collapsed="false">
      <c r="A6056" s="41" t="n">
        <v>40716</v>
      </c>
      <c r="B6056" s="68" t="s">
        <v>1199</v>
      </c>
      <c r="C6056" s="68" t="s">
        <v>925</v>
      </c>
      <c r="D6056" s="69" t="n">
        <v>28501</v>
      </c>
      <c r="E6056" s="69"/>
      <c r="F6056" s="42" t="n">
        <v>0.743055555555556</v>
      </c>
      <c r="H6056" s="42" t="n">
        <v>0.375</v>
      </c>
      <c r="I6056" s="29" t="n">
        <v>215.6</v>
      </c>
      <c r="K6056" s="30" t="s">
        <v>1253</v>
      </c>
      <c r="M6056" s="31" t="n">
        <f aca="false">SUM(P6056,R6056,T6056,V6056,X6056,Z6056,AB6056,AD6056,AF6056,AH6056,AJ6056,AL6056,AN6056,AP6056,AR6056,AT6056,AV6056,AX6056,AZ6056,BB6056)</f>
        <v>7522.63</v>
      </c>
      <c r="O6056" s="0" t="n">
        <v>6247</v>
      </c>
      <c r="P6056" s="31" t="n">
        <v>846.66</v>
      </c>
      <c r="Q6056" s="0" t="n">
        <v>6226</v>
      </c>
      <c r="R6056" s="31" t="n">
        <v>5765.68</v>
      </c>
      <c r="S6056" s="47" t="n">
        <v>6225</v>
      </c>
      <c r="T6056" s="31" t="n">
        <v>910.29</v>
      </c>
    </row>
    <row r="6057" customFormat="false" ht="15" hidden="false" customHeight="false" outlineLevel="0" collapsed="false">
      <c r="A6057" s="41" t="n">
        <v>40716</v>
      </c>
      <c r="B6057" s="68" t="s">
        <v>2053</v>
      </c>
      <c r="C6057" s="68" t="s">
        <v>11</v>
      </c>
      <c r="D6057" s="69" t="n">
        <v>28502</v>
      </c>
      <c r="E6057" s="69"/>
      <c r="F6057" s="42" t="n">
        <v>0.461805555555556</v>
      </c>
      <c r="G6057" s="3" t="s">
        <v>1241</v>
      </c>
      <c r="H6057" s="3" t="s">
        <v>1308</v>
      </c>
      <c r="I6057" s="29" t="n">
        <v>95</v>
      </c>
      <c r="K6057" s="30" t="s">
        <v>1216</v>
      </c>
      <c r="M6057" s="31" t="n">
        <f aca="false">SUM(P6057,R6057,T6057,V6057,X6057,Z6057,AB6057,AD6057,AF6057,AH6057,AJ6057,AL6057,AN6057,AP6057,AR6057,AT6057,AV6057,AX6057,AZ6057,BB6057)</f>
        <v>0</v>
      </c>
    </row>
    <row r="6058" customFormat="false" ht="15" hidden="false" customHeight="false" outlineLevel="0" collapsed="false">
      <c r="A6058" s="41" t="n">
        <v>40716</v>
      </c>
      <c r="B6058" s="68" t="s">
        <v>96</v>
      </c>
      <c r="C6058" s="68" t="s">
        <v>892</v>
      </c>
      <c r="D6058" s="69" t="n">
        <v>28503</v>
      </c>
      <c r="E6058" s="69"/>
      <c r="F6058" s="42" t="n">
        <v>0.729166666666667</v>
      </c>
      <c r="H6058" s="42" t="n">
        <v>0.354166666666667</v>
      </c>
      <c r="I6058" s="29" t="n">
        <v>144.5</v>
      </c>
      <c r="K6058" s="30" t="s">
        <v>1237</v>
      </c>
      <c r="M6058" s="31" t="n">
        <f aca="false">SUM(P6058,R6058,T6058,V6058,X6058,Z6058,AB6058,AD6058,AF6058,AH6058,AJ6058,AL6058,AN6058,AP6058,AR6058,AT6058,AV6058,AX6058,AZ6058,BB6058)</f>
        <v>0</v>
      </c>
    </row>
    <row r="6059" customFormat="false" ht="15" hidden="false" customHeight="false" outlineLevel="0" collapsed="false">
      <c r="A6059" s="41" t="n">
        <v>40716</v>
      </c>
      <c r="B6059" s="68" t="s">
        <v>1195</v>
      </c>
      <c r="C6059" s="68" t="s">
        <v>1049</v>
      </c>
      <c r="D6059" s="69" t="n">
        <v>28504</v>
      </c>
      <c r="E6059" s="69"/>
      <c r="F6059" s="42" t="n">
        <v>0.697916666666667</v>
      </c>
      <c r="H6059" s="42" t="n">
        <v>0.3125</v>
      </c>
      <c r="I6059" s="29" t="n">
        <v>135</v>
      </c>
      <c r="K6059" s="30" t="s">
        <v>1217</v>
      </c>
      <c r="M6059" s="31" t="n">
        <f aca="false">SUM(P6059,R6059,T6059,V6059,X6059,Z6059,AB6059,AD6059,AF6059,AH6059,AJ6059,AL6059,AN6059,AP6059,AR6059,AT6059,AV6059,AX6059,AZ6059,BB6059)</f>
        <v>0</v>
      </c>
    </row>
    <row r="6060" customFormat="false" ht="15" hidden="false" customHeight="false" outlineLevel="0" collapsed="false">
      <c r="A6060" s="41" t="n">
        <v>40716</v>
      </c>
      <c r="B6060" s="68" t="s">
        <v>1169</v>
      </c>
      <c r="C6060" s="68" t="s">
        <v>869</v>
      </c>
      <c r="D6060" s="69" t="n">
        <v>28505</v>
      </c>
      <c r="E6060" s="69"/>
      <c r="F6060" s="42" t="n">
        <v>0.625</v>
      </c>
      <c r="H6060" s="42" t="n">
        <v>0.166666666666667</v>
      </c>
      <c r="I6060" s="29" t="n">
        <v>72</v>
      </c>
      <c r="K6060" s="30" t="s">
        <v>1214</v>
      </c>
      <c r="M6060" s="31" t="n">
        <f aca="false">SUM(P6060,R6060,T6060,V6060,X6060,Z6060,AB6060,AD6060,AF6060,AH6060,AJ6060,AL6060,AN6060,AP6060,AR6060,AT6060,AV6060,AX6060,AZ6060,BB6060)</f>
        <v>0</v>
      </c>
    </row>
    <row r="6061" customFormat="false" ht="15" hidden="false" customHeight="false" outlineLevel="0" collapsed="false">
      <c r="A6061" s="55" t="n">
        <v>40716</v>
      </c>
      <c r="B6061" s="152" t="s">
        <v>20</v>
      </c>
      <c r="C6061" s="152" t="s">
        <v>490</v>
      </c>
      <c r="D6061" s="69" t="n">
        <v>28506</v>
      </c>
      <c r="E6061" s="72"/>
      <c r="F6061" s="44" t="n">
        <v>0.895833333333333</v>
      </c>
      <c r="G6061" s="30" t="s">
        <v>2054</v>
      </c>
      <c r="H6061" s="44" t="n">
        <v>0.166666666666667</v>
      </c>
      <c r="I6061" s="29" t="n">
        <v>100</v>
      </c>
      <c r="K6061" s="30" t="s">
        <v>1375</v>
      </c>
      <c r="M6061" s="31" t="n">
        <f aca="false">SUM(P6061,R6061,T6061,V6061,X6061,Z6061,AB6061,AD6061,AF6061,AH6061,AJ6061,AL6061,AN6061,AP6061,AR6061,AT6061,AV6061,AX6061,AZ6061,BB6061)</f>
        <v>0</v>
      </c>
    </row>
    <row r="6062" customFormat="false" ht="15" hidden="false" customHeight="false" outlineLevel="0" collapsed="false">
      <c r="A6062" s="117" t="n">
        <v>40716</v>
      </c>
      <c r="B6062" s="68" t="s">
        <v>1197</v>
      </c>
      <c r="C6062" s="68" t="s">
        <v>1215</v>
      </c>
      <c r="D6062" s="69" t="n">
        <v>28507</v>
      </c>
      <c r="E6062" s="69"/>
      <c r="F6062" s="42" t="n">
        <v>0.6875</v>
      </c>
      <c r="H6062" s="42" t="n">
        <v>0.1875</v>
      </c>
      <c r="I6062" s="29" t="n">
        <v>90</v>
      </c>
      <c r="K6062" s="30" t="s">
        <v>1259</v>
      </c>
      <c r="M6062" s="31" t="n">
        <f aca="false">SUM(P6062,R6062,T6062,V6062,X6062,Z6062,AB6062,AD6062,AF6062,AH6062,AJ6062,AL6062,AN6062,AP6062,AR6062,AT6062,AV6062,AX6062,AZ6062,BB6062)</f>
        <v>0</v>
      </c>
    </row>
    <row r="6063" customFormat="false" ht="15" hidden="false" customHeight="false" outlineLevel="0" collapsed="false">
      <c r="A6063" s="55" t="n">
        <v>40716</v>
      </c>
      <c r="B6063" s="152" t="s">
        <v>1675</v>
      </c>
      <c r="C6063" s="152" t="s">
        <v>490</v>
      </c>
      <c r="D6063" s="69" t="n">
        <v>28508</v>
      </c>
      <c r="E6063" s="72"/>
      <c r="F6063" s="44" t="n">
        <v>0.354166666666667</v>
      </c>
      <c r="G6063" s="30" t="s">
        <v>2055</v>
      </c>
      <c r="H6063" s="44" t="n">
        <v>0.166666666666667</v>
      </c>
      <c r="I6063" s="29" t="n">
        <v>100</v>
      </c>
      <c r="K6063" s="30" t="s">
        <v>1375</v>
      </c>
      <c r="M6063" s="31" t="n">
        <f aca="false">SUM(P6063,R6063,T6063,V6063,X6063,Z6063,AB6063,AD6063,AF6063,AH6063,AJ6063,AL6063,AN6063,AP6063,AR6063,AT6063,AV6063,AX6063,AZ6063,BB6063)</f>
        <v>0</v>
      </c>
    </row>
    <row r="6064" customFormat="false" ht="15" hidden="false" customHeight="false" outlineLevel="0" collapsed="false">
      <c r="A6064" s="117" t="n">
        <v>40716</v>
      </c>
      <c r="B6064" s="68" t="s">
        <v>1639</v>
      </c>
      <c r="C6064" s="68" t="s">
        <v>1475</v>
      </c>
      <c r="D6064" s="69" t="n">
        <v>28509</v>
      </c>
      <c r="E6064" s="69"/>
      <c r="F6064" s="42" t="n">
        <v>0.739583333333334</v>
      </c>
      <c r="H6064" s="42" t="n">
        <v>0.166666666666667</v>
      </c>
      <c r="I6064" s="29" t="n">
        <v>105</v>
      </c>
      <c r="K6064" s="30" t="s">
        <v>1621</v>
      </c>
      <c r="M6064" s="31" t="n">
        <f aca="false">SUM(P6064,R6064,T6064,V6064,X6064,Z6064,AB6064,AD6064,AF6064,AH6064,AJ6064,AL6064,AN6064,AP6064,AR6064,AT6064,AV6064,AX6064,AZ6064,BB6064)</f>
        <v>25620</v>
      </c>
      <c r="O6064" s="0" t="n">
        <v>1715</v>
      </c>
      <c r="P6064" s="31" t="n">
        <v>25620</v>
      </c>
    </row>
    <row r="6065" customFormat="false" ht="15" hidden="false" customHeight="false" outlineLevel="0" collapsed="false">
      <c r="A6065" s="117" t="n">
        <v>40716</v>
      </c>
      <c r="B6065" s="68" t="s">
        <v>1195</v>
      </c>
      <c r="C6065" s="68" t="s">
        <v>490</v>
      </c>
      <c r="D6065" s="69" t="n">
        <v>28510</v>
      </c>
      <c r="E6065" s="69"/>
      <c r="F6065" s="42" t="n">
        <v>0.770833333333334</v>
      </c>
      <c r="G6065" s="3" t="s">
        <v>2055</v>
      </c>
      <c r="H6065" s="42" t="n">
        <v>0.541666666666667</v>
      </c>
      <c r="I6065" s="29" t="n">
        <v>325</v>
      </c>
      <c r="K6065" s="30" t="s">
        <v>1217</v>
      </c>
      <c r="M6065" s="31" t="n">
        <f aca="false">SUM(P6065,R6065,T6065,V6065,X6065,Z6065,AB6065,AD6065,AF6065,AH6065,AJ6065,AL6065,AN6065,AP6065,AR6065,AT6065,AV6065,AX6065,AZ6065,BB6065)</f>
        <v>0</v>
      </c>
    </row>
    <row r="6066" customFormat="false" ht="15" hidden="false" customHeight="false" outlineLevel="0" collapsed="false">
      <c r="A6066" s="117" t="n">
        <v>40716</v>
      </c>
      <c r="B6066" s="68" t="s">
        <v>1208</v>
      </c>
      <c r="C6066" s="68" t="s">
        <v>1032</v>
      </c>
      <c r="D6066" s="69" t="n">
        <v>28511</v>
      </c>
      <c r="E6066" s="69"/>
      <c r="F6066" s="42" t="n">
        <v>0.697916666666667</v>
      </c>
      <c r="H6066" s="42" t="n">
        <v>0.354166666666667</v>
      </c>
      <c r="I6066" s="29" t="n">
        <v>319.5</v>
      </c>
      <c r="K6066" s="30" t="s">
        <v>1238</v>
      </c>
      <c r="M6066" s="31" t="n">
        <f aca="false">SUM(P6066,R6066,T6066,V6066,X6066,Z6066,AB6066,AD6066,AF6066,AH6066,AJ6066,AL6066,AN6066,AP6066,AR6066,AT6066,AV6066,AX6066,AZ6066,BB6066)</f>
        <v>0</v>
      </c>
    </row>
    <row r="6067" customFormat="false" ht="15" hidden="false" customHeight="false" outlineLevel="0" collapsed="false">
      <c r="A6067" s="157" t="n">
        <v>40716</v>
      </c>
      <c r="B6067" s="152" t="s">
        <v>1745</v>
      </c>
      <c r="C6067" s="152" t="s">
        <v>490</v>
      </c>
      <c r="D6067" s="69" t="n">
        <v>28512</v>
      </c>
      <c r="E6067" s="72"/>
      <c r="F6067" s="44" t="n">
        <v>0.666666666666667</v>
      </c>
      <c r="G6067" s="30" t="s">
        <v>2055</v>
      </c>
      <c r="H6067" s="44" t="n">
        <v>0.416666666666667</v>
      </c>
      <c r="I6067" s="29" t="n">
        <v>250</v>
      </c>
      <c r="K6067" s="30" t="s">
        <v>1766</v>
      </c>
      <c r="M6067" s="31" t="n">
        <f aca="false">SUM(P6067,R6067,T6067,V6067,X6067,Z6067,AB6067,AD6067,AF6067,AH6067,AJ6067,AL6067,AN6067,AP6067,AR6067,AT6067,AV6067,AX6067,AZ6067,BB6067)</f>
        <v>0</v>
      </c>
    </row>
    <row r="6068" customFormat="false" ht="15" hidden="false" customHeight="false" outlineLevel="0" collapsed="false">
      <c r="A6068" s="55" t="n">
        <v>40716</v>
      </c>
      <c r="B6068" s="152" t="s">
        <v>1193</v>
      </c>
      <c r="C6068" s="152" t="s">
        <v>979</v>
      </c>
      <c r="D6068" s="69" t="n">
        <v>28513</v>
      </c>
      <c r="E6068" s="72"/>
      <c r="F6068" s="44" t="n">
        <v>0.770833333333334</v>
      </c>
      <c r="G6068" s="30"/>
      <c r="H6068" s="44" t="n">
        <v>0.166666666666667</v>
      </c>
      <c r="I6068" s="29" t="n">
        <v>75.4</v>
      </c>
      <c r="K6068" s="30" t="s">
        <v>1216</v>
      </c>
      <c r="M6068" s="31" t="n">
        <f aca="false">SUM(P6068,R6068,T6068,V6068,X6068,Z6068,AB6068,AD6068,AF6068,AH6068,AJ6068,AL6068,AN6068,AP6068,AR6068,AT6068,AV6068,AX6068,AZ6068,BB6068)</f>
        <v>0</v>
      </c>
    </row>
    <row r="6070" customFormat="false" ht="15" hidden="false" customHeight="false" outlineLevel="0" collapsed="false">
      <c r="A6070" s="134"/>
      <c r="B6070" s="133"/>
      <c r="C6070" s="133"/>
      <c r="D6070" s="134"/>
      <c r="E6070" s="134"/>
      <c r="F6070" s="134"/>
      <c r="G6070" s="134"/>
      <c r="H6070" s="134"/>
      <c r="I6070" s="136"/>
      <c r="J6070" s="136"/>
      <c r="K6070" s="134"/>
    </row>
    <row r="6071" customFormat="false" ht="18.75" hidden="false" customHeight="false" outlineLevel="0" collapsed="false">
      <c r="A6071" s="134"/>
      <c r="B6071" s="133"/>
      <c r="C6071" s="85"/>
      <c r="D6071" s="76"/>
      <c r="E6071" s="76"/>
      <c r="F6071" s="134"/>
      <c r="G6071" s="76" t="s">
        <v>1853</v>
      </c>
      <c r="H6071" s="134"/>
      <c r="I6071" s="136"/>
      <c r="J6071" s="136"/>
      <c r="K6071" s="134"/>
    </row>
    <row r="6072" customFormat="false" ht="15" hidden="false" customHeight="false" outlineLevel="0" collapsed="false">
      <c r="A6072" s="41" t="n">
        <v>40718</v>
      </c>
      <c r="B6072" s="0" t="s">
        <v>1173</v>
      </c>
      <c r="C6072" s="0" t="s">
        <v>1049</v>
      </c>
      <c r="D6072" s="3" t="n">
        <v>28514</v>
      </c>
      <c r="F6072" s="42" t="n">
        <v>0.729166666666667</v>
      </c>
      <c r="H6072" s="42" t="n">
        <v>0.333333333333333</v>
      </c>
      <c r="I6072" s="29" t="n">
        <v>144</v>
      </c>
      <c r="K6072" s="30" t="s">
        <v>1212</v>
      </c>
      <c r="M6072" s="31" t="n">
        <f aca="false">SUM(P6072,R6072,T6072,V6072,X6072,Z6072,AB6072,AD6072,AF6072,AH6072,AJ6072,AL6072,AN6072,AP6072,AR6072,AT6072,AV6072,AX6072,AZ6072,BB6072)</f>
        <v>0</v>
      </c>
    </row>
    <row r="6073" customFormat="false" ht="15" hidden="false" customHeight="false" outlineLevel="0" collapsed="false">
      <c r="A6073" s="41" t="n">
        <v>40718</v>
      </c>
      <c r="B6073" s="0" t="s">
        <v>1195</v>
      </c>
      <c r="C6073" s="0" t="s">
        <v>842</v>
      </c>
      <c r="D6073" s="3" t="n">
        <v>28515</v>
      </c>
      <c r="F6073" s="42" t="n">
        <v>0.576388888888889</v>
      </c>
      <c r="H6073" s="42" t="n">
        <v>0.208333333333333</v>
      </c>
      <c r="I6073" s="29" t="n">
        <v>95</v>
      </c>
      <c r="K6073" s="30" t="s">
        <v>1217</v>
      </c>
      <c r="M6073" s="31" t="n">
        <f aca="false">SUM(P6073,R6073,T6073,V6073,X6073,Z6073,AB6073,AD6073,AF6073,AH6073,AJ6073,AL6073,AN6073,AP6073,AR6073,AT6073,AV6073,AX6073,AZ6073,BB6073)</f>
        <v>0</v>
      </c>
    </row>
    <row r="6074" customFormat="false" ht="15" hidden="false" customHeight="false" outlineLevel="0" collapsed="false">
      <c r="A6074" s="41" t="n">
        <v>40718</v>
      </c>
      <c r="B6074" s="0" t="s">
        <v>1448</v>
      </c>
      <c r="C6074" s="0" t="s">
        <v>892</v>
      </c>
      <c r="D6074" s="3" t="n">
        <v>28516</v>
      </c>
      <c r="F6074" s="42" t="n">
        <v>0.6875</v>
      </c>
      <c r="G6074" s="3" t="s">
        <v>1170</v>
      </c>
      <c r="H6074" s="3" t="s">
        <v>1326</v>
      </c>
      <c r="I6074" s="29" t="n">
        <v>119</v>
      </c>
      <c r="K6074" s="30" t="s">
        <v>1237</v>
      </c>
      <c r="M6074" s="31" t="n">
        <f aca="false">SUM(P6074,R6074,T6074,V6074,X6074,Z6074,AB6074,AD6074,AF6074,AH6074,AJ6074,AL6074,AN6074,AP6074,AR6074,AT6074,AV6074,AX6074,AZ6074,BB6074)</f>
        <v>0</v>
      </c>
    </row>
    <row r="6075" customFormat="false" ht="15" hidden="false" customHeight="false" outlineLevel="0" collapsed="false">
      <c r="A6075" s="157" t="n">
        <v>40718</v>
      </c>
      <c r="B6075" s="152" t="s">
        <v>1189</v>
      </c>
      <c r="C6075" s="152" t="s">
        <v>1805</v>
      </c>
      <c r="D6075" s="3" t="n">
        <v>28517</v>
      </c>
      <c r="E6075" s="72"/>
      <c r="F6075" s="30" t="n">
        <v>107320</v>
      </c>
      <c r="G6075" s="30" t="s">
        <v>2056</v>
      </c>
      <c r="H6075" s="30" t="n">
        <f aca="false">107320-107157</f>
        <v>163</v>
      </c>
      <c r="I6075" s="29" t="n">
        <v>255.85</v>
      </c>
      <c r="K6075" s="30" t="s">
        <v>1216</v>
      </c>
      <c r="M6075" s="31" t="n">
        <f aca="false">SUM(P6075,R6075,T6075,V6075,X6075,Z6075,AB6075,AD6075,AF6075,AH6075,AJ6075,AL6075,AN6075,AP6075,AR6075,AT6075,AV6075,AX6075,AZ6075,BB6075)</f>
        <v>0</v>
      </c>
    </row>
    <row r="6076" customFormat="false" ht="15" hidden="false" customHeight="false" outlineLevel="0" collapsed="false">
      <c r="A6076" s="157" t="n">
        <v>40718</v>
      </c>
      <c r="B6076" s="152" t="s">
        <v>708</v>
      </c>
      <c r="C6076" s="152" t="s">
        <v>1805</v>
      </c>
      <c r="D6076" s="3" t="n">
        <v>28518</v>
      </c>
      <c r="E6076" s="72"/>
      <c r="F6076" s="30" t="n">
        <v>53858</v>
      </c>
      <c r="G6076" s="30" t="s">
        <v>2056</v>
      </c>
      <c r="H6076" s="30" t="n">
        <f aca="false">53858-53695</f>
        <v>163</v>
      </c>
      <c r="I6076" s="29" t="n">
        <v>249.5</v>
      </c>
      <c r="K6076" s="30" t="s">
        <v>1989</v>
      </c>
      <c r="M6076" s="31" t="n">
        <f aca="false">SUM(P6076,R6076,T6076,V6076,X6076,Z6076,AB6076,AD6076,AF6076,AH6076,AJ6076,AL6076,AN6076,AP6076,AR6076,AT6076,AV6076,AX6076,AZ6076,BB6076)</f>
        <v>0</v>
      </c>
    </row>
    <row r="6077" customFormat="false" ht="15" hidden="false" customHeight="false" outlineLevel="0" collapsed="false">
      <c r="A6077" s="41" t="n">
        <v>40718</v>
      </c>
      <c r="B6077" s="0" t="s">
        <v>1665</v>
      </c>
      <c r="C6077" s="0" t="s">
        <v>881</v>
      </c>
      <c r="D6077" s="3" t="n">
        <v>28519</v>
      </c>
      <c r="F6077" s="42" t="n">
        <v>0.75</v>
      </c>
      <c r="H6077" s="42" t="n">
        <v>0.166666666666667</v>
      </c>
      <c r="I6077" s="29" t="n">
        <v>77</v>
      </c>
      <c r="K6077" s="30" t="s">
        <v>1714</v>
      </c>
      <c r="M6077" s="31" t="n">
        <f aca="false">SUM(P6077,R6077,T6077,V6077,X6077,Z6077,AB6077,AD6077,AF6077,AH6077,AJ6077,AL6077,AN6077,AP6077,AR6077,AT6077,AV6077,AX6077,AZ6077,BB6077)</f>
        <v>0</v>
      </c>
    </row>
    <row r="6078" customFormat="false" ht="15" hidden="false" customHeight="false" outlineLevel="0" collapsed="false">
      <c r="A6078" s="41"/>
    </row>
    <row r="6079" customFormat="false" ht="15" hidden="false" customHeight="false" outlineLevel="0" collapsed="false">
      <c r="A6079" s="132"/>
      <c r="B6079" s="133"/>
      <c r="C6079" s="133"/>
      <c r="D6079" s="134"/>
      <c r="E6079" s="134"/>
      <c r="F6079" s="134"/>
      <c r="G6079" s="134"/>
      <c r="H6079" s="134"/>
      <c r="I6079" s="136"/>
      <c r="J6079" s="136"/>
      <c r="K6079" s="134"/>
    </row>
    <row r="6080" customFormat="false" ht="18.75" hidden="false" customHeight="false" outlineLevel="0" collapsed="false">
      <c r="A6080" s="134"/>
      <c r="B6080" s="133"/>
      <c r="C6080" s="133"/>
      <c r="D6080" s="134"/>
      <c r="E6080" s="134"/>
      <c r="F6080" s="134"/>
      <c r="G6080" s="76" t="s">
        <v>1592</v>
      </c>
      <c r="H6080" s="134"/>
      <c r="I6080" s="136"/>
      <c r="J6080" s="136"/>
      <c r="K6080" s="134"/>
    </row>
    <row r="6081" customFormat="false" ht="15" hidden="false" customHeight="false" outlineLevel="0" collapsed="false">
      <c r="A6081" s="41" t="n">
        <v>40719</v>
      </c>
      <c r="B6081" s="0" t="s">
        <v>1173</v>
      </c>
      <c r="C6081" s="0" t="s">
        <v>1049</v>
      </c>
      <c r="D6081" s="3" t="n">
        <v>28520</v>
      </c>
      <c r="F6081" s="42" t="n">
        <v>0.625</v>
      </c>
      <c r="H6081" s="42" t="n">
        <v>0.25</v>
      </c>
      <c r="I6081" s="29" t="n">
        <v>108</v>
      </c>
      <c r="K6081" s="30" t="s">
        <v>1212</v>
      </c>
      <c r="M6081" s="31" t="n">
        <f aca="false">SUM(P6081,R6081,T6081,V6081,X6081,Z6081,AB6081,AD6081,AF6081,AH6081,AJ6081,AL6081,AN6081,AP6081,AR6081,AT6081,AV6081,AX6081,AZ6081,BB6081)</f>
        <v>0</v>
      </c>
    </row>
    <row r="6083" customFormat="false" ht="15" hidden="false" customHeight="false" outlineLevel="0" collapsed="false">
      <c r="A6083" s="134"/>
      <c r="B6083" s="133"/>
      <c r="C6083" s="133"/>
      <c r="D6083" s="134"/>
      <c r="E6083" s="134"/>
      <c r="F6083" s="134"/>
      <c r="G6083" s="134"/>
      <c r="H6083" s="134"/>
      <c r="I6083" s="136"/>
      <c r="J6083" s="136"/>
      <c r="K6083" s="134"/>
    </row>
    <row r="6084" customFormat="false" ht="18.75" hidden="false" customHeight="false" outlineLevel="0" collapsed="false">
      <c r="A6084" s="134"/>
      <c r="B6084" s="133"/>
      <c r="C6084" s="133"/>
      <c r="D6084" s="134"/>
      <c r="E6084" s="134"/>
      <c r="F6084" s="134"/>
      <c r="G6084" s="76" t="s">
        <v>1841</v>
      </c>
      <c r="H6084" s="134"/>
      <c r="I6084" s="136"/>
      <c r="J6084" s="136"/>
      <c r="K6084" s="134"/>
    </row>
    <row r="6085" customFormat="false" ht="15" hidden="false" customHeight="false" outlineLevel="0" collapsed="false">
      <c r="A6085" s="41" t="n">
        <v>40721</v>
      </c>
      <c r="B6085" s="0" t="s">
        <v>1189</v>
      </c>
      <c r="C6085" s="0" t="s">
        <v>925</v>
      </c>
      <c r="D6085" s="3" t="n">
        <v>28521</v>
      </c>
      <c r="F6085" s="42" t="n">
        <v>0.65625</v>
      </c>
      <c r="H6085" s="42" t="n">
        <v>0.354166666666667</v>
      </c>
      <c r="I6085" s="29" t="n">
        <v>203.9</v>
      </c>
      <c r="K6085" s="30" t="s">
        <v>1231</v>
      </c>
      <c r="M6085" s="31" t="n">
        <f aca="false">SUM(P6085,R6085,T6085,V6085,X6085,Z6085,AB6085,AD6085,AF6085,AH6085,AJ6085,AL6085,AN6085,AP6085,AR6085,AT6085,AV6085,AX6085,AZ6085,BB6085)</f>
        <v>0</v>
      </c>
    </row>
    <row r="6086" customFormat="false" ht="15" hidden="false" customHeight="false" outlineLevel="0" collapsed="false">
      <c r="A6086" s="41" t="n">
        <v>40721</v>
      </c>
      <c r="B6086" s="68" t="s">
        <v>679</v>
      </c>
      <c r="C6086" s="68" t="s">
        <v>1206</v>
      </c>
      <c r="D6086" s="3" t="n">
        <v>28522</v>
      </c>
      <c r="E6086" s="69"/>
      <c r="F6086" s="3" t="s">
        <v>1162</v>
      </c>
      <c r="H6086" s="3" t="s">
        <v>1162</v>
      </c>
      <c r="I6086" s="29" t="n">
        <v>210</v>
      </c>
      <c r="K6086" s="30" t="s">
        <v>1223</v>
      </c>
      <c r="M6086" s="31" t="n">
        <f aca="false">SUM(P6086,R6086,T6086,V6086,X6086,Z6086,AB6086,AD6086,AF6086,AH6086,AJ6086,AL6086,AN6086,AP6086,AR6086,AT6086,AV6086,AX6086,AZ6086,BB6086)</f>
        <v>20766.79</v>
      </c>
      <c r="O6086" s="0" t="n">
        <v>32685</v>
      </c>
      <c r="P6086" s="31" t="n">
        <v>350</v>
      </c>
      <c r="Q6086" s="0" t="n">
        <v>32705</v>
      </c>
      <c r="R6086" s="31" t="n">
        <v>2600</v>
      </c>
      <c r="S6086" s="47" t="n">
        <v>32688</v>
      </c>
      <c r="T6086" s="31" t="n">
        <v>197.25</v>
      </c>
      <c r="U6086" s="47" t="n">
        <v>32691</v>
      </c>
      <c r="V6086" s="31" t="n">
        <v>486</v>
      </c>
      <c r="W6086" s="47" t="n">
        <v>32690</v>
      </c>
      <c r="X6086" s="31" t="n">
        <v>200</v>
      </c>
      <c r="Y6086" s="47" t="n">
        <v>32565</v>
      </c>
      <c r="Z6086" s="31" t="n">
        <v>304.2</v>
      </c>
      <c r="AA6086" s="47" t="n">
        <v>32584</v>
      </c>
      <c r="AB6086" s="31" t="n">
        <v>79.34</v>
      </c>
      <c r="AC6086" s="47" t="n">
        <v>32802</v>
      </c>
      <c r="AD6086" s="31" t="n">
        <v>6050</v>
      </c>
      <c r="AE6086" s="47" t="n">
        <v>32746</v>
      </c>
      <c r="AF6086" s="31" t="n">
        <v>10500</v>
      </c>
    </row>
    <row r="6087" customFormat="false" ht="15" hidden="false" customHeight="false" outlineLevel="0" collapsed="false">
      <c r="A6087" s="41" t="n">
        <v>40721</v>
      </c>
      <c r="B6087" s="68" t="s">
        <v>627</v>
      </c>
      <c r="C6087" s="68" t="s">
        <v>1206</v>
      </c>
      <c r="D6087" s="3" t="n">
        <v>28523</v>
      </c>
      <c r="E6087" s="69"/>
      <c r="F6087" s="3" t="s">
        <v>1162</v>
      </c>
      <c r="H6087" s="3" t="s">
        <v>1162</v>
      </c>
      <c r="I6087" s="29" t="n">
        <v>202</v>
      </c>
      <c r="K6087" s="30" t="s">
        <v>1303</v>
      </c>
      <c r="M6087" s="31" t="n">
        <f aca="false">SUM(P6087,R6087,T6087,V6087,X6087,Z6087,AB6087,AD6087,AF6087,AH6087,AJ6087,AL6087,AN6087,AP6087,AR6087,AT6087,AV6087,AX6087,AZ6087,BB6087)</f>
        <v>34003.52</v>
      </c>
      <c r="O6087" s="0" t="n">
        <v>32163</v>
      </c>
      <c r="P6087" s="31" t="n">
        <v>1584</v>
      </c>
      <c r="Q6087" s="0" t="n">
        <v>32409</v>
      </c>
      <c r="R6087" s="31" t="n">
        <v>2250</v>
      </c>
      <c r="S6087" s="47" t="n">
        <v>32689</v>
      </c>
      <c r="T6087" s="31" t="n">
        <v>170</v>
      </c>
      <c r="U6087" s="47" t="n">
        <v>32714</v>
      </c>
      <c r="V6087" s="31" t="n">
        <v>135</v>
      </c>
      <c r="W6087" s="47" t="n">
        <v>32664</v>
      </c>
      <c r="X6087" s="31" t="n">
        <v>3132.42</v>
      </c>
      <c r="Y6087" s="47" t="n">
        <v>32686</v>
      </c>
      <c r="Z6087" s="31" t="n">
        <v>150</v>
      </c>
      <c r="AA6087" s="47" t="n">
        <v>32667</v>
      </c>
      <c r="AB6087" s="31" t="n">
        <v>540</v>
      </c>
      <c r="AC6087" s="47" t="n">
        <v>32702</v>
      </c>
      <c r="AD6087" s="31" t="n">
        <v>9645</v>
      </c>
      <c r="AE6087" s="47" t="n">
        <v>32582</v>
      </c>
      <c r="AF6087" s="31" t="n">
        <v>1464.6</v>
      </c>
      <c r="AG6087" s="47" t="n">
        <v>32791</v>
      </c>
      <c r="AH6087" s="31" t="n">
        <v>6787.5</v>
      </c>
      <c r="AI6087" s="47" t="n">
        <v>32744</v>
      </c>
      <c r="AJ6087" s="31" t="n">
        <v>8145</v>
      </c>
    </row>
    <row r="6088" customFormat="false" ht="15" hidden="false" customHeight="false" outlineLevel="0" collapsed="false">
      <c r="A6088" s="41" t="n">
        <v>40721</v>
      </c>
      <c r="B6088" s="68" t="s">
        <v>1165</v>
      </c>
      <c r="C6088" s="68" t="s">
        <v>1206</v>
      </c>
      <c r="D6088" s="3" t="n">
        <v>28524</v>
      </c>
      <c r="E6088" s="69"/>
      <c r="F6088" s="3" t="s">
        <v>1162</v>
      </c>
      <c r="H6088" s="3" t="s">
        <v>1162</v>
      </c>
      <c r="I6088" s="29" t="n">
        <v>202</v>
      </c>
      <c r="K6088" s="30" t="s">
        <v>1233</v>
      </c>
      <c r="M6088" s="31" t="n">
        <f aca="false">SUM(P6088,R6088,T6088,V6088,X6088,Z6088,AB6088,AD6088,AF6088,AH6088,AJ6088,AL6088,AN6088,AP6088,AR6088,AT6088,AV6088,AX6088,AZ6088,BB6088)</f>
        <v>6783</v>
      </c>
      <c r="O6088" s="0" t="n">
        <v>32666</v>
      </c>
      <c r="P6088" s="31" t="n">
        <v>710</v>
      </c>
      <c r="Q6088" s="0" t="n">
        <v>32704</v>
      </c>
      <c r="R6088" s="31" t="n">
        <v>2600</v>
      </c>
      <c r="S6088" s="47" t="n">
        <v>32743</v>
      </c>
      <c r="T6088" s="31" t="n">
        <v>576</v>
      </c>
      <c r="U6088" s="47" t="n">
        <v>32785</v>
      </c>
      <c r="V6088" s="31" t="n">
        <v>135</v>
      </c>
      <c r="W6088" s="47" t="n">
        <v>32664</v>
      </c>
      <c r="X6088" s="31" t="n">
        <v>162</v>
      </c>
      <c r="Y6088" s="47" t="n">
        <v>32704</v>
      </c>
      <c r="Z6088" s="31" t="n">
        <v>2600</v>
      </c>
    </row>
    <row r="6089" customFormat="false" ht="15" hidden="false" customHeight="false" outlineLevel="0" collapsed="false">
      <c r="A6089" s="41" t="n">
        <v>40721</v>
      </c>
      <c r="B6089" s="0" t="s">
        <v>1173</v>
      </c>
      <c r="C6089" s="0" t="s">
        <v>1049</v>
      </c>
      <c r="D6089" s="3" t="n">
        <v>28525</v>
      </c>
      <c r="F6089" s="42" t="n">
        <v>0.6875</v>
      </c>
      <c r="H6089" s="42" t="n">
        <v>0.375</v>
      </c>
      <c r="I6089" s="29" t="n">
        <v>162</v>
      </c>
      <c r="K6089" s="30" t="s">
        <v>1212</v>
      </c>
      <c r="M6089" s="31" t="n">
        <f aca="false">SUM(P6089,R6089,T6089,V6089,X6089,Z6089,AB6089,AD6089,AF6089,AH6089,AJ6089,AL6089,AN6089,AP6089,AR6089,AT6089,AV6089,AX6089,AZ6089,BB6089)</f>
        <v>0</v>
      </c>
    </row>
    <row r="6090" customFormat="false" ht="15" hidden="false" customHeight="false" outlineLevel="0" collapsed="false">
      <c r="A6090" s="41" t="n">
        <v>40721</v>
      </c>
      <c r="B6090" s="0" t="s">
        <v>1193</v>
      </c>
      <c r="C6090" s="0" t="s">
        <v>278</v>
      </c>
      <c r="D6090" s="3" t="n">
        <v>28526</v>
      </c>
      <c r="F6090" s="42" t="n">
        <v>0.677083333333333</v>
      </c>
      <c r="G6090" s="3" t="s">
        <v>1341</v>
      </c>
      <c r="H6090" s="3" t="s">
        <v>1296</v>
      </c>
      <c r="I6090" s="29" t="n">
        <v>227</v>
      </c>
      <c r="K6090" s="30" t="s">
        <v>1216</v>
      </c>
      <c r="M6090" s="31" t="n">
        <f aca="false">SUM(P6090,R6090,T6090,V6090,X6090,Z6090,AB6090,AD6090,AF6090,AH6090,AJ6090,AL6090,AN6090,AP6090,AR6090,AT6090,AV6090,AX6090,AZ6090,BB6090)</f>
        <v>0</v>
      </c>
    </row>
    <row r="6091" customFormat="false" ht="15" hidden="false" customHeight="false" outlineLevel="0" collapsed="false">
      <c r="A6091" s="41" t="n">
        <v>40721</v>
      </c>
      <c r="B6091" s="0" t="s">
        <v>1665</v>
      </c>
      <c r="C6091" s="0" t="s">
        <v>881</v>
      </c>
      <c r="D6091" s="3" t="n">
        <v>28527</v>
      </c>
      <c r="F6091" s="42" t="n">
        <v>0.5</v>
      </c>
      <c r="H6091" s="42" t="n">
        <v>0.166666666666667</v>
      </c>
      <c r="I6091" s="29" t="n">
        <v>77</v>
      </c>
      <c r="K6091" s="30" t="s">
        <v>1714</v>
      </c>
      <c r="M6091" s="31" t="n">
        <f aca="false">SUM(P6091,R6091,T6091,V6091,X6091,Z6091,AB6091,AD6091,AF6091,AH6091,AJ6091,AL6091,AN6091,AP6091,AR6091,AT6091,AV6091,AX6091,AZ6091,BB6091)</f>
        <v>0</v>
      </c>
    </row>
    <row r="6092" customFormat="false" ht="15" hidden="false" customHeight="false" outlineLevel="0" collapsed="false">
      <c r="A6092" s="41" t="n">
        <v>40721</v>
      </c>
      <c r="B6092" s="0" t="s">
        <v>708</v>
      </c>
      <c r="C6092" s="0" t="s">
        <v>1817</v>
      </c>
      <c r="D6092" s="3" t="n">
        <v>28528</v>
      </c>
      <c r="F6092" s="42" t="n">
        <v>0.673611111111111</v>
      </c>
      <c r="H6092" s="42" t="n">
        <v>0.333333333333333</v>
      </c>
      <c r="I6092" s="29" t="n">
        <v>149</v>
      </c>
      <c r="K6092" s="30" t="s">
        <v>1989</v>
      </c>
      <c r="M6092" s="31" t="n">
        <f aca="false">SUM(P6092,R6092,T6092,V6092,X6092,Z6092,AB6092,AD6092,AF6092,AH6092,AJ6092,AL6092,AN6092,AP6092,AR6092,AT6092,AV6092,AX6092,AZ6092,BB6092)</f>
        <v>0</v>
      </c>
    </row>
    <row r="6093" customFormat="false" ht="15" hidden="false" customHeight="false" outlineLevel="0" collapsed="false">
      <c r="A6093" s="41" t="n">
        <v>40721</v>
      </c>
      <c r="B6093" s="68" t="s">
        <v>358</v>
      </c>
      <c r="C6093" s="68" t="s">
        <v>250</v>
      </c>
      <c r="D6093" s="3" t="n">
        <v>28529</v>
      </c>
      <c r="E6093" s="69"/>
      <c r="F6093" s="42" t="n">
        <v>0.736111111111111</v>
      </c>
      <c r="H6093" s="42" t="n">
        <v>0.354166666666667</v>
      </c>
      <c r="I6093" s="29" t="n">
        <v>162</v>
      </c>
      <c r="K6093" s="30" t="s">
        <v>2057</v>
      </c>
      <c r="M6093" s="31" t="n">
        <f aca="false">SUM(P6093,R6093,T6093,V6093,X6093,Z6093,AB6093,AD6093,AF6093,AH6093,AJ6093,AL6093,AN6093,AP6093,AR6093,AT6093,AV6093,AX6093,AZ6093,BB6093)</f>
        <v>0</v>
      </c>
    </row>
    <row r="6094" customFormat="false" ht="15" hidden="false" customHeight="false" outlineLevel="0" collapsed="false">
      <c r="A6094" s="41" t="n">
        <v>40721</v>
      </c>
      <c r="B6094" s="0" t="s">
        <v>1176</v>
      </c>
      <c r="C6094" s="0" t="s">
        <v>925</v>
      </c>
      <c r="D6094" s="3" t="n">
        <v>28530</v>
      </c>
      <c r="F6094" s="42" t="n">
        <v>0.753472222222222</v>
      </c>
      <c r="H6094" s="42" t="n">
        <v>0.416666666666667</v>
      </c>
      <c r="I6094" s="29" t="n">
        <v>239</v>
      </c>
      <c r="K6094" s="30" t="s">
        <v>1222</v>
      </c>
      <c r="M6094" s="31" t="n">
        <f aca="false">SUM(P6094,R6094,T6094,V6094,X6094,Z6094,AB6094,AD6094,AF6094,AH6094,AJ6094,AL6094,AN6094,AP6094,AR6094,AT6094,AV6094,AX6094,AZ6094,BB6094)</f>
        <v>5406.75</v>
      </c>
      <c r="O6094" s="0" t="n">
        <v>6279</v>
      </c>
      <c r="P6094" s="31" t="n">
        <v>5406.75</v>
      </c>
    </row>
    <row r="6095" customFormat="false" ht="15" hidden="false" customHeight="false" outlineLevel="0" collapsed="false">
      <c r="A6095" s="41" t="n">
        <v>40721</v>
      </c>
      <c r="B6095" s="0" t="s">
        <v>1745</v>
      </c>
      <c r="C6095" s="0" t="s">
        <v>94</v>
      </c>
      <c r="D6095" s="3" t="n">
        <v>28531</v>
      </c>
      <c r="F6095" s="42" t="n">
        <v>0.503472222222222</v>
      </c>
      <c r="H6095" s="42" t="n">
        <v>0.166666666666667</v>
      </c>
      <c r="I6095" s="29" t="n">
        <v>81</v>
      </c>
      <c r="K6095" s="30" t="s">
        <v>1766</v>
      </c>
      <c r="M6095" s="31" t="n">
        <f aca="false">SUM(P6095,R6095,T6095,V6095,X6095,Z6095,AB6095,AD6095,AF6095,AH6095,AJ6095,AL6095,AN6095,AP6095,AR6095,AT6095,AV6095,AX6095,AZ6095,BB6095)</f>
        <v>0</v>
      </c>
    </row>
    <row r="6096" customFormat="false" ht="15" hidden="false" customHeight="false" outlineLevel="0" collapsed="false">
      <c r="A6096" s="55" t="n">
        <v>40721</v>
      </c>
      <c r="B6096" s="152" t="s">
        <v>1203</v>
      </c>
      <c r="C6096" s="152" t="s">
        <v>1319</v>
      </c>
      <c r="D6096" s="3" t="n">
        <v>28532</v>
      </c>
      <c r="E6096" s="72"/>
      <c r="F6096" s="44" t="n">
        <v>0.493055555555556</v>
      </c>
      <c r="G6096" s="30"/>
      <c r="H6096" s="44" t="n">
        <v>0.25</v>
      </c>
      <c r="I6096" s="29" t="n">
        <v>113</v>
      </c>
      <c r="K6096" s="30" t="s">
        <v>1244</v>
      </c>
      <c r="M6096" s="31" t="n">
        <f aca="false">SUM(P6096,R6096,T6096,V6096,X6096,Z6096,AB6096,AD6096,AF6096,AH6096,AJ6096,AL6096,AN6096,AP6096,AR6096,AT6096,AV6096,AX6096,AZ6096,BB6096)</f>
        <v>0</v>
      </c>
    </row>
    <row r="6097" customFormat="false" ht="15" hidden="false" customHeight="false" outlineLevel="0" collapsed="false">
      <c r="A6097" s="41" t="n">
        <v>40721</v>
      </c>
      <c r="B6097" s="0" t="s">
        <v>1169</v>
      </c>
      <c r="C6097" s="0" t="s">
        <v>892</v>
      </c>
      <c r="D6097" s="3" t="n">
        <v>28533</v>
      </c>
      <c r="F6097" s="42" t="n">
        <v>0.715277777777778</v>
      </c>
      <c r="H6097" s="42" t="n">
        <v>0.340277777777778</v>
      </c>
      <c r="I6097" s="29" t="n">
        <v>138.85</v>
      </c>
      <c r="K6097" s="30" t="s">
        <v>1214</v>
      </c>
      <c r="M6097" s="31" t="n">
        <f aca="false">SUM(P6097,R6097,T6097,V6097,X6097,Z6097,AB6097,AD6097,AF6097,AH6097,AJ6097,AL6097,AN6097,AP6097,AR6097,AT6097,AV6097,AX6097,AZ6097,BB6097)</f>
        <v>0</v>
      </c>
    </row>
    <row r="6098" customFormat="false" ht="15" hidden="false" customHeight="false" outlineLevel="0" collapsed="false">
      <c r="A6098" s="41" t="n">
        <v>40721</v>
      </c>
      <c r="B6098" s="0" t="s">
        <v>96</v>
      </c>
      <c r="C6098" s="0" t="s">
        <v>892</v>
      </c>
      <c r="D6098" s="3" t="n">
        <v>28534</v>
      </c>
      <c r="F6098" s="42" t="n">
        <v>0.694444444444445</v>
      </c>
      <c r="H6098" s="42" t="n">
        <v>0.319444444444444</v>
      </c>
      <c r="I6098" s="29" t="n">
        <v>130.35</v>
      </c>
      <c r="K6098" s="30" t="s">
        <v>1237</v>
      </c>
      <c r="M6098" s="31" t="n">
        <f aca="false">SUM(P6098,R6098,T6098,V6098,X6098,Z6098,AB6098,AD6098,AF6098,AH6098,AJ6098,AL6098,AN6098,AP6098,AR6098,AT6098,AV6098,AX6098,AZ6098,BB6098)</f>
        <v>0</v>
      </c>
    </row>
    <row r="6099" customFormat="false" ht="15" hidden="false" customHeight="false" outlineLevel="0" collapsed="false">
      <c r="A6099" s="55" t="n">
        <v>40721</v>
      </c>
      <c r="B6099" s="152" t="s">
        <v>1639</v>
      </c>
      <c r="C6099" s="152" t="s">
        <v>645</v>
      </c>
      <c r="D6099" s="3" t="n">
        <v>28535</v>
      </c>
      <c r="E6099" s="72"/>
      <c r="F6099" s="44" t="n">
        <v>0.673611111111111</v>
      </c>
      <c r="G6099" s="30"/>
      <c r="H6099" s="44" t="n">
        <v>0.25</v>
      </c>
      <c r="I6099" s="29" t="n">
        <v>117</v>
      </c>
      <c r="K6099" s="30" t="s">
        <v>1621</v>
      </c>
      <c r="M6099" s="31" t="n">
        <f aca="false">SUM(P6099,R6099,T6099,V6099,X6099,Z6099,AB6099,AD6099,AF6099,AH6099,AJ6099,AL6099,AN6099,AP6099,AR6099,AT6099,AV6099,AX6099,AZ6099,BB6099)</f>
        <v>42082</v>
      </c>
      <c r="O6099" s="0" t="n">
        <v>324</v>
      </c>
      <c r="P6099" s="31" t="n">
        <v>42082</v>
      </c>
    </row>
    <row r="6100" customFormat="false" ht="15" hidden="false" customHeight="false" outlineLevel="0" collapsed="false">
      <c r="A6100" s="55" t="n">
        <v>40721</v>
      </c>
      <c r="B6100" s="56" t="s">
        <v>1195</v>
      </c>
      <c r="C6100" s="56" t="s">
        <v>892</v>
      </c>
      <c r="D6100" s="3" t="n">
        <v>28536</v>
      </c>
      <c r="E6100" s="30"/>
      <c r="F6100" s="44" t="n">
        <v>0.715277777777778</v>
      </c>
      <c r="G6100" s="30"/>
      <c r="H6100" s="44" t="n">
        <v>0.309027777777778</v>
      </c>
      <c r="I6100" s="29" t="n">
        <v>126.1</v>
      </c>
      <c r="K6100" s="30" t="s">
        <v>1217</v>
      </c>
      <c r="M6100" s="31" t="n">
        <f aca="false">SUM(P6100,R6100,T6100,V6100,X6100,Z6100,AB6100,AD6100,AF6100,AH6100,AJ6100,AL6100,AN6100,AP6100,AR6100,AT6100,AV6100,AX6100,AZ6100,BB6100)</f>
        <v>0</v>
      </c>
    </row>
    <row r="6101" customFormat="false" ht="15" hidden="false" customHeight="false" outlineLevel="0" collapsed="false">
      <c r="A6101" s="41" t="n">
        <v>40721</v>
      </c>
      <c r="B6101" s="0" t="s">
        <v>1665</v>
      </c>
      <c r="C6101" s="0" t="s">
        <v>1300</v>
      </c>
      <c r="D6101" s="3" t="n">
        <v>28537</v>
      </c>
      <c r="F6101" s="42" t="n">
        <v>0.55</v>
      </c>
      <c r="G6101" s="3" t="s">
        <v>1786</v>
      </c>
      <c r="H6101" s="3" t="s">
        <v>1308</v>
      </c>
      <c r="I6101" s="29" t="n">
        <v>95</v>
      </c>
      <c r="K6101" s="30" t="s">
        <v>1714</v>
      </c>
      <c r="M6101" s="31" t="n">
        <f aca="false">SUM(P6101,R6101,T6101,V6101,X6101,Z6101,AB6101,AD6101,AF6101,AH6101,AJ6101,AL6101,AN6101,AP6101,AR6101,AT6101,AV6101,AX6101,AZ6101,BB6101)</f>
        <v>1689.24</v>
      </c>
      <c r="O6101" s="0" t="n">
        <v>282</v>
      </c>
      <c r="P6101" s="31" t="n">
        <v>809.24</v>
      </c>
      <c r="Q6101" s="0" t="n">
        <v>5229</v>
      </c>
      <c r="R6101" s="31" t="n">
        <v>880</v>
      </c>
    </row>
    <row r="6102" customFormat="false" ht="15" hidden="false" customHeight="false" outlineLevel="0" collapsed="false">
      <c r="A6102" s="41" t="n">
        <v>40721</v>
      </c>
      <c r="B6102" s="68" t="s">
        <v>1208</v>
      </c>
      <c r="C6102" s="68" t="s">
        <v>1032</v>
      </c>
      <c r="D6102" s="3" t="n">
        <v>28538</v>
      </c>
      <c r="E6102" s="69"/>
      <c r="F6102" s="42" t="n">
        <v>0.677083333333333</v>
      </c>
      <c r="H6102" s="42" t="n">
        <v>0.333333333333333</v>
      </c>
      <c r="I6102" s="29" t="n">
        <v>253</v>
      </c>
      <c r="K6102" s="30" t="s">
        <v>1238</v>
      </c>
      <c r="M6102" s="31" t="n">
        <f aca="false">SUM(P6102,R6102,T6102,V6102,X6102,Z6102,AB6102,AD6102,AF6102,AH6102,AJ6102,AL6102,AN6102,AP6102,AR6102,AT6102,AV6102,AX6102,AZ6102,BB6102)</f>
        <v>0</v>
      </c>
    </row>
    <row r="6103" customFormat="false" ht="15" hidden="false" customHeight="false" outlineLevel="0" collapsed="false">
      <c r="A6103" s="41" t="n">
        <v>40721</v>
      </c>
      <c r="B6103" s="0" t="s">
        <v>1205</v>
      </c>
      <c r="C6103" s="0" t="s">
        <v>1728</v>
      </c>
      <c r="D6103" s="3" t="n">
        <v>28539</v>
      </c>
      <c r="F6103" s="42" t="n">
        <v>0.680555555555555</v>
      </c>
      <c r="H6103" s="42" t="n">
        <v>0.333333333333333</v>
      </c>
      <c r="I6103" s="29" t="n">
        <v>233</v>
      </c>
      <c r="K6103" s="30" t="s">
        <v>1249</v>
      </c>
      <c r="M6103" s="31" t="n">
        <f aca="false">SUM(P6103,R6103,T6103,V6103,X6103,Z6103,AB6103,AD6103,AF6103,AH6103,AJ6103,AL6103,AN6103,AP6103,AR6103,AT6103,AV6103,AX6103,AZ6103,BB6103)</f>
        <v>0</v>
      </c>
    </row>
    <row r="6104" customFormat="false" ht="15" hidden="false" customHeight="false" outlineLevel="0" collapsed="false">
      <c r="A6104" s="55" t="n">
        <v>40721</v>
      </c>
      <c r="B6104" s="56" t="s">
        <v>1203</v>
      </c>
      <c r="C6104" s="56" t="s">
        <v>1513</v>
      </c>
      <c r="D6104" s="3" t="n">
        <v>28540</v>
      </c>
      <c r="E6104" s="30"/>
      <c r="F6104" s="44" t="n">
        <v>0.743055555555556</v>
      </c>
      <c r="G6104" s="30"/>
      <c r="H6104" s="44" t="n">
        <v>0.166666666666667</v>
      </c>
      <c r="I6104" s="29" t="n">
        <v>77</v>
      </c>
      <c r="K6104" s="30" t="s">
        <v>1244</v>
      </c>
      <c r="M6104" s="31" t="n">
        <f aca="false">SUM(P6104,R6104,T6104,V6104,X6104,Z6104,AB6104,AD6104,AF6104,AH6104,AJ6104,AL6104,AN6104,AP6104,AR6104,AT6104,AV6104,AX6104,AZ6104,BB6104)</f>
        <v>0</v>
      </c>
    </row>
    <row r="6106" customFormat="false" ht="15" hidden="false" customHeight="false" outlineLevel="0" collapsed="false">
      <c r="A6106" s="134"/>
      <c r="B6106" s="133"/>
      <c r="C6106" s="133"/>
      <c r="D6106" s="134"/>
      <c r="E6106" s="134"/>
      <c r="F6106" s="134"/>
      <c r="G6106" s="134"/>
      <c r="H6106" s="134"/>
      <c r="I6106" s="136"/>
      <c r="J6106" s="136"/>
      <c r="K6106" s="134"/>
    </row>
    <row r="6107" customFormat="false" ht="18.75" hidden="false" customHeight="false" outlineLevel="0" collapsed="false">
      <c r="A6107" s="134"/>
      <c r="B6107" s="133"/>
      <c r="C6107" s="133"/>
      <c r="D6107" s="134"/>
      <c r="E6107" s="134"/>
      <c r="F6107" s="134"/>
      <c r="G6107" s="76" t="s">
        <v>1843</v>
      </c>
      <c r="H6107" s="134"/>
      <c r="I6107" s="136"/>
      <c r="J6107" s="136"/>
      <c r="K6107" s="134"/>
    </row>
    <row r="6108" customFormat="false" ht="15" hidden="false" customHeight="false" outlineLevel="0" collapsed="false">
      <c r="A6108" s="55" t="n">
        <v>40722</v>
      </c>
      <c r="B6108" s="152" t="s">
        <v>679</v>
      </c>
      <c r="C6108" s="152" t="s">
        <v>1206</v>
      </c>
      <c r="D6108" s="72" t="n">
        <v>28541</v>
      </c>
      <c r="E6108" s="72"/>
      <c r="F6108" s="30" t="s">
        <v>1162</v>
      </c>
      <c r="G6108" s="30"/>
      <c r="H6108" s="30" t="s">
        <v>1162</v>
      </c>
      <c r="I6108" s="29" t="n">
        <v>202</v>
      </c>
      <c r="K6108" s="30" t="s">
        <v>1223</v>
      </c>
      <c r="M6108" s="31" t="n">
        <f aca="false">SUM(P6108,R6108,T6108,V6108,X6108,Z6108,AB6108,AD6108,AF6108,AH6108,AJ6108,AL6108,AN6108,AP6108,AR6108,AT6108,AV6108,AX6108,AZ6108,BB6108)</f>
        <v>0</v>
      </c>
    </row>
    <row r="6109" customFormat="false" ht="15" hidden="false" customHeight="false" outlineLevel="0" collapsed="false">
      <c r="A6109" s="55" t="n">
        <v>40722</v>
      </c>
      <c r="B6109" s="152" t="s">
        <v>1176</v>
      </c>
      <c r="C6109" s="152" t="s">
        <v>1206</v>
      </c>
      <c r="D6109" s="72" t="n">
        <v>28542</v>
      </c>
      <c r="E6109" s="72"/>
      <c r="F6109" s="30" t="s">
        <v>1162</v>
      </c>
      <c r="G6109" s="30"/>
      <c r="H6109" s="30" t="s">
        <v>1162</v>
      </c>
      <c r="I6109" s="29" t="n">
        <v>202</v>
      </c>
      <c r="K6109" s="30" t="s">
        <v>1565</v>
      </c>
      <c r="M6109" s="31" t="n">
        <f aca="false">SUM(P6109,R6109,T6109,V6109,X6109,Z6109,AB6109,AD6109,AF6109,AH6109,AJ6109,AL6109,AN6109,AP6109,AR6109,AT6109,AV6109,AX6109,AZ6109,BB6109)</f>
        <v>37097.89</v>
      </c>
      <c r="O6109" s="0" t="n">
        <v>32820</v>
      </c>
      <c r="P6109" s="31" t="n">
        <v>670</v>
      </c>
      <c r="Q6109" s="0" t="n">
        <v>32817</v>
      </c>
      <c r="R6109" s="31" t="n">
        <v>19215</v>
      </c>
      <c r="S6109" s="47" t="n">
        <v>32832</v>
      </c>
      <c r="T6109" s="31" t="n">
        <v>3207.6</v>
      </c>
      <c r="U6109" s="47" t="n">
        <v>32827</v>
      </c>
      <c r="V6109" s="31" t="n">
        <v>513</v>
      </c>
      <c r="W6109" s="47" t="n">
        <v>32765</v>
      </c>
      <c r="X6109" s="31" t="n">
        <v>708.92</v>
      </c>
      <c r="Y6109" s="47" t="n">
        <v>32773</v>
      </c>
      <c r="Z6109" s="31" t="n">
        <v>841.89</v>
      </c>
      <c r="AA6109" s="47" t="n">
        <v>32788</v>
      </c>
      <c r="AB6109" s="31" t="n">
        <v>215.98</v>
      </c>
      <c r="AC6109" s="47" t="n">
        <v>32767</v>
      </c>
      <c r="AD6109" s="31" t="n">
        <v>261.86</v>
      </c>
      <c r="AE6109" s="47" t="n">
        <v>32842</v>
      </c>
      <c r="AF6109" s="31" t="n">
        <v>162</v>
      </c>
      <c r="AG6109" s="47" t="n">
        <v>32782</v>
      </c>
      <c r="AH6109" s="31" t="n">
        <v>352.08</v>
      </c>
      <c r="AI6109" s="47" t="n">
        <v>32783</v>
      </c>
      <c r="AJ6109" s="31" t="n">
        <v>907.55</v>
      </c>
      <c r="AK6109" s="47" t="n">
        <v>32756</v>
      </c>
      <c r="AL6109" s="31" t="n">
        <v>230.35</v>
      </c>
      <c r="AM6109" s="47" t="n">
        <v>32815</v>
      </c>
      <c r="AN6109" s="31" t="n">
        <v>9811.66</v>
      </c>
    </row>
    <row r="6110" customFormat="false" ht="15" hidden="false" customHeight="false" outlineLevel="0" collapsed="false">
      <c r="A6110" s="41" t="n">
        <v>40722</v>
      </c>
      <c r="B6110" s="68" t="s">
        <v>1165</v>
      </c>
      <c r="C6110" s="68" t="s">
        <v>1206</v>
      </c>
      <c r="D6110" s="72" t="n">
        <v>28543</v>
      </c>
      <c r="E6110" s="69"/>
      <c r="F6110" s="3" t="s">
        <v>1162</v>
      </c>
      <c r="H6110" s="3" t="s">
        <v>1162</v>
      </c>
      <c r="I6110" s="29" t="n">
        <v>202</v>
      </c>
      <c r="K6110" s="30" t="s">
        <v>1233</v>
      </c>
      <c r="M6110" s="31" t="n">
        <f aca="false">SUM(P6110,R6110,T6110,V6110,X6110,Z6110,AB6110,AD6110,AF6110,AH6110,AJ6110,AL6110,AN6110,AP6110,AR6110,AT6110,AV6110,AX6110,AZ6110,BB6110)</f>
        <v>19055.54</v>
      </c>
      <c r="O6110" s="0" t="n">
        <v>32752</v>
      </c>
      <c r="P6110" s="31" t="n">
        <v>480.32</v>
      </c>
      <c r="Q6110" s="0" t="n">
        <v>32781</v>
      </c>
      <c r="R6110" s="31" t="n">
        <v>45.09</v>
      </c>
      <c r="S6110" s="47" t="n">
        <v>32780</v>
      </c>
      <c r="T6110" s="31" t="n">
        <v>426.35</v>
      </c>
      <c r="U6110" s="47" t="n">
        <v>32754</v>
      </c>
      <c r="V6110" s="31" t="n">
        <v>899.33</v>
      </c>
      <c r="W6110" s="47" t="n">
        <v>32753</v>
      </c>
      <c r="X6110" s="31" t="n">
        <v>309.2</v>
      </c>
      <c r="Y6110" s="47" t="n">
        <v>32759</v>
      </c>
      <c r="Z6110" s="31" t="n">
        <v>1506</v>
      </c>
      <c r="AA6110" s="47" t="n">
        <v>32758</v>
      </c>
      <c r="AB6110" s="31" t="n">
        <v>753.8</v>
      </c>
      <c r="AC6110" s="47" t="n">
        <v>32755</v>
      </c>
      <c r="AD6110" s="31" t="n">
        <v>612</v>
      </c>
      <c r="AE6110" s="47" t="n">
        <v>32766</v>
      </c>
      <c r="AF6110" s="31" t="n">
        <v>1352</v>
      </c>
      <c r="AG6110" s="47" t="n">
        <v>32764</v>
      </c>
      <c r="AH6110" s="31" t="n">
        <v>639.36</v>
      </c>
      <c r="AI6110" s="47" t="n">
        <v>32762</v>
      </c>
      <c r="AJ6110" s="31" t="n">
        <v>712.66</v>
      </c>
      <c r="AK6110" s="47" t="n">
        <v>32763</v>
      </c>
      <c r="AL6110" s="31" t="n">
        <v>1034.43</v>
      </c>
      <c r="AM6110" s="47" t="n">
        <v>32818</v>
      </c>
      <c r="AN6110" s="31" t="n">
        <v>9912.5</v>
      </c>
      <c r="AO6110" s="47" t="n">
        <v>32822</v>
      </c>
      <c r="AP6110" s="31" t="n">
        <v>170</v>
      </c>
      <c r="AQ6110" s="47" t="n">
        <v>32843</v>
      </c>
      <c r="AR6110" s="31" t="n">
        <v>202.5</v>
      </c>
    </row>
    <row r="6111" customFormat="false" ht="15" hidden="false" customHeight="false" outlineLevel="0" collapsed="false">
      <c r="A6111" s="55" t="n">
        <v>40722</v>
      </c>
      <c r="B6111" s="152" t="s">
        <v>627</v>
      </c>
      <c r="C6111" s="152" t="s">
        <v>1206</v>
      </c>
      <c r="D6111" s="72" t="n">
        <v>28544</v>
      </c>
      <c r="E6111" s="72"/>
      <c r="F6111" s="30" t="s">
        <v>1162</v>
      </c>
      <c r="G6111" s="30"/>
      <c r="H6111" s="30" t="s">
        <v>1162</v>
      </c>
      <c r="I6111" s="29" t="n">
        <v>202</v>
      </c>
      <c r="K6111" s="30" t="s">
        <v>1303</v>
      </c>
      <c r="M6111" s="31" t="n">
        <f aca="false">SUM(P6111,R6111,T6111,V6111,X6111,Z6111,AB6111,AD6111,AF6111,AH6111,AJ6111,AL6111,AN6111,AP6111,AR6111,AT6111,AV6111,AX6111,AZ6111,BB6111)</f>
        <v>37427.5</v>
      </c>
      <c r="O6111" s="0" t="n">
        <v>32861</v>
      </c>
      <c r="P6111" s="31" t="n">
        <v>1500</v>
      </c>
      <c r="Q6111" s="0" t="n">
        <v>32845</v>
      </c>
      <c r="R6111" s="31" t="n">
        <v>8145</v>
      </c>
      <c r="S6111" s="47" t="n">
        <v>32873</v>
      </c>
      <c r="T6111" s="31" t="n">
        <v>9220</v>
      </c>
      <c r="U6111" s="47" t="n">
        <v>32875</v>
      </c>
      <c r="V6111" s="31" t="n">
        <v>1950</v>
      </c>
      <c r="W6111" s="47" t="n">
        <v>32876</v>
      </c>
      <c r="X6111" s="31" t="n">
        <v>500</v>
      </c>
      <c r="Y6111" s="47" t="n">
        <v>32871</v>
      </c>
      <c r="Z6111" s="31" t="n">
        <v>350</v>
      </c>
      <c r="AA6111" s="47" t="n">
        <v>32870</v>
      </c>
      <c r="AB6111" s="31" t="n">
        <v>6787.5</v>
      </c>
      <c r="AC6111" s="47" t="n">
        <v>32872</v>
      </c>
      <c r="AD6111" s="31" t="n">
        <v>8975</v>
      </c>
    </row>
    <row r="6112" customFormat="false" ht="15" hidden="false" customHeight="false" outlineLevel="0" collapsed="false">
      <c r="A6112" s="41" t="n">
        <v>40722</v>
      </c>
      <c r="B6112" s="68" t="s">
        <v>1205</v>
      </c>
      <c r="C6112" s="68" t="s">
        <v>1206</v>
      </c>
      <c r="D6112" s="72" t="n">
        <v>28545</v>
      </c>
      <c r="E6112" s="69"/>
      <c r="F6112" s="3" t="s">
        <v>1162</v>
      </c>
      <c r="H6112" s="3" t="s">
        <v>1162</v>
      </c>
      <c r="I6112" s="29" t="n">
        <v>416</v>
      </c>
      <c r="K6112" s="30" t="s">
        <v>1249</v>
      </c>
      <c r="M6112" s="31" t="n">
        <f aca="false">SUM(P6112,R6112,T6112,V6112,X6112,Z6112,AB6112,AD6112,AF6112,AH6112,AJ6112,AL6112,AN6112,AP6112,AR6112,AT6112,AV6112,AX6112,AZ6112,BB6112)</f>
        <v>11119.53</v>
      </c>
      <c r="O6112" s="0" t="n">
        <v>32751</v>
      </c>
      <c r="P6112" s="31" t="n">
        <v>16.4</v>
      </c>
      <c r="Q6112" s="0" t="n">
        <v>32839</v>
      </c>
      <c r="R6112" s="31" t="n">
        <v>108.75</v>
      </c>
      <c r="S6112" s="47" t="n">
        <v>32838</v>
      </c>
      <c r="T6112" s="31" t="n">
        <v>358.74</v>
      </c>
      <c r="U6112" s="47" t="n">
        <v>32862</v>
      </c>
      <c r="V6112" s="31" t="n">
        <v>420</v>
      </c>
      <c r="W6112" s="47" t="n">
        <v>32833</v>
      </c>
      <c r="X6112" s="31" t="n">
        <v>202.5</v>
      </c>
      <c r="Y6112" s="47" t="n">
        <v>32837</v>
      </c>
      <c r="Z6112" s="31" t="n">
        <v>300.01</v>
      </c>
      <c r="AA6112" s="47" t="n">
        <v>32760</v>
      </c>
      <c r="AB6112" s="31" t="n">
        <v>1128.89</v>
      </c>
      <c r="AC6112" s="47" t="n">
        <v>32761</v>
      </c>
      <c r="AD6112" s="31" t="n">
        <v>1527.57</v>
      </c>
      <c r="AE6112" s="47" t="n">
        <v>32768</v>
      </c>
      <c r="AF6112" s="31" t="n">
        <v>54.21</v>
      </c>
      <c r="AG6112" s="47" t="n">
        <v>32771</v>
      </c>
      <c r="AH6112" s="31" t="n">
        <v>413.56</v>
      </c>
      <c r="AI6112" s="47" t="n">
        <v>32775</v>
      </c>
      <c r="AJ6112" s="31" t="n">
        <v>917.44</v>
      </c>
      <c r="AK6112" s="47" t="n">
        <v>32772</v>
      </c>
      <c r="AL6112" s="31" t="n">
        <v>298.39</v>
      </c>
      <c r="AM6112" s="47" t="n">
        <v>32774</v>
      </c>
      <c r="AN6112" s="31" t="n">
        <v>958.66</v>
      </c>
      <c r="AO6112" s="47" t="n">
        <v>32776</v>
      </c>
      <c r="AP6112" s="31" t="n">
        <v>1091.01</v>
      </c>
      <c r="AQ6112" s="47" t="n">
        <v>32894</v>
      </c>
      <c r="AR6112" s="31" t="n">
        <v>73.4</v>
      </c>
      <c r="AS6112" s="47" t="n">
        <v>32864</v>
      </c>
      <c r="AT6112" s="31" t="n">
        <v>3250</v>
      </c>
    </row>
    <row r="6113" customFormat="false" ht="15" hidden="false" customHeight="false" outlineLevel="0" collapsed="false">
      <c r="A6113" s="55" t="n">
        <v>40722</v>
      </c>
      <c r="B6113" s="152" t="s">
        <v>1173</v>
      </c>
      <c r="C6113" s="152" t="s">
        <v>1049</v>
      </c>
      <c r="D6113" s="72" t="n">
        <v>28546</v>
      </c>
      <c r="E6113" s="72"/>
      <c r="F6113" s="44" t="n">
        <v>0.708333333333333</v>
      </c>
      <c r="G6113" s="30" t="s">
        <v>1229</v>
      </c>
      <c r="H6113" s="30" t="s">
        <v>1171</v>
      </c>
      <c r="I6113" s="29" t="n">
        <v>153</v>
      </c>
      <c r="K6113" s="30" t="s">
        <v>1212</v>
      </c>
      <c r="M6113" s="31" t="n">
        <f aca="false">SUM(P6113,R6113,T6113,V6113,X6113,Z6113,AB6113,AD6113,AF6113,AH6113,AJ6113,AL6113,AN6113,AP6113,AR6113,AT6113,AV6113,AX6113,AZ6113,BB6113)</f>
        <v>0</v>
      </c>
    </row>
    <row r="6114" customFormat="false" ht="15" hidden="false" customHeight="false" outlineLevel="0" collapsed="false">
      <c r="A6114" s="41" t="n">
        <v>40722</v>
      </c>
      <c r="B6114" s="68" t="s">
        <v>1197</v>
      </c>
      <c r="C6114" s="68" t="s">
        <v>714</v>
      </c>
      <c r="D6114" s="72" t="n">
        <v>28547</v>
      </c>
      <c r="E6114" s="69"/>
      <c r="F6114" s="42" t="n">
        <v>0.520833333333333</v>
      </c>
      <c r="G6114" s="3" t="s">
        <v>1170</v>
      </c>
      <c r="H6114" s="3" t="s">
        <v>1308</v>
      </c>
      <c r="I6114" s="29" t="n">
        <v>92</v>
      </c>
      <c r="K6114" s="30" t="s">
        <v>1259</v>
      </c>
      <c r="M6114" s="31" t="n">
        <f aca="false">SUM(P6114,R6114,T6114,V6114,X6114,Z6114,AB6114,AD6114,AF6114,AH6114,AJ6114,AL6114,AN6114,AP6114,AR6114,AT6114,AV6114,AX6114,AZ6114,BB6114)</f>
        <v>6200</v>
      </c>
      <c r="O6114" s="0" t="n">
        <v>396</v>
      </c>
      <c r="P6114" s="31" t="n">
        <v>6200</v>
      </c>
    </row>
    <row r="6115" customFormat="false" ht="15" hidden="false" customHeight="false" outlineLevel="0" collapsed="false">
      <c r="A6115" s="55" t="n">
        <v>40722</v>
      </c>
      <c r="B6115" s="152" t="s">
        <v>1665</v>
      </c>
      <c r="C6115" s="152" t="s">
        <v>881</v>
      </c>
      <c r="D6115" s="72" t="n">
        <v>28548</v>
      </c>
      <c r="E6115" s="72"/>
      <c r="F6115" s="44" t="n">
        <v>0.729166666666667</v>
      </c>
      <c r="G6115" s="30"/>
      <c r="H6115" s="44" t="n">
        <v>0.395833333333333</v>
      </c>
      <c r="I6115" s="29" t="n">
        <v>176</v>
      </c>
      <c r="K6115" s="30" t="s">
        <v>1714</v>
      </c>
      <c r="M6115" s="31" t="n">
        <f aca="false">SUM(P6115,R6115,T6115,V6115,X6115,Z6115,AB6115,AD6115,AF6115,AH6115,AJ6115,AL6115,AN6115,AP6115,AR6115,AT6115,AV6115,AX6115,AZ6115,BB6115)</f>
        <v>4626.05</v>
      </c>
      <c r="O6115" s="0" t="n">
        <v>2945</v>
      </c>
      <c r="P6115" s="31" t="n">
        <v>683.35</v>
      </c>
      <c r="Q6115" s="0" t="n">
        <v>82149</v>
      </c>
      <c r="R6115" s="31" t="n">
        <v>2808.7</v>
      </c>
      <c r="S6115" s="47" t="n">
        <v>145540</v>
      </c>
      <c r="T6115" s="31" t="n">
        <v>316</v>
      </c>
      <c r="U6115" s="47" t="n">
        <v>146728</v>
      </c>
      <c r="V6115" s="31" t="n">
        <v>818</v>
      </c>
    </row>
    <row r="6116" customFormat="false" ht="15" hidden="false" customHeight="false" outlineLevel="0" collapsed="false">
      <c r="A6116" s="41" t="n">
        <v>40722</v>
      </c>
      <c r="B6116" s="68" t="s">
        <v>708</v>
      </c>
      <c r="C6116" s="68" t="s">
        <v>1817</v>
      </c>
      <c r="D6116" s="72" t="n">
        <v>28549</v>
      </c>
      <c r="E6116" s="69"/>
      <c r="F6116" s="42" t="n">
        <v>0.472222222222222</v>
      </c>
      <c r="H6116" s="42" t="n">
        <v>0.166666666666667</v>
      </c>
      <c r="I6116" s="29" t="n">
        <v>77</v>
      </c>
      <c r="K6116" s="30" t="s">
        <v>1989</v>
      </c>
      <c r="M6116" s="31" t="n">
        <f aca="false">SUM(P6116,R6116,T6116,V6116,X6116,Z6116,AB6116,AD6116,AF6116,AH6116,AJ6116,AL6116,AN6116,AP6116,AR6116,AT6116,AV6116,AX6116,AZ6116,BB6116)</f>
        <v>19041</v>
      </c>
      <c r="O6116" s="0" t="n">
        <v>646</v>
      </c>
      <c r="P6116" s="31" t="n">
        <v>10136</v>
      </c>
      <c r="Q6116" s="0" t="n">
        <v>644</v>
      </c>
      <c r="R6116" s="31" t="n">
        <f aca="false">636*14</f>
        <v>8904</v>
      </c>
      <c r="V6116" s="31" t="n">
        <v>1</v>
      </c>
    </row>
    <row r="6117" customFormat="false" ht="15" hidden="false" customHeight="false" outlineLevel="0" collapsed="false">
      <c r="A6117" s="41" t="n">
        <v>40722</v>
      </c>
      <c r="B6117" s="68" t="s">
        <v>1279</v>
      </c>
      <c r="C6117" s="68" t="s">
        <v>892</v>
      </c>
      <c r="D6117" s="72" t="n">
        <v>28550</v>
      </c>
      <c r="E6117" s="69"/>
      <c r="F6117" s="42" t="n">
        <v>0.6875</v>
      </c>
      <c r="H6117" s="42" t="n">
        <v>0.333333333333333</v>
      </c>
      <c r="I6117" s="29" t="n">
        <v>136</v>
      </c>
      <c r="K6117" s="30" t="s">
        <v>1237</v>
      </c>
      <c r="M6117" s="31" t="n">
        <f aca="false">SUM(P6117,R6117,T6117,V6117,X6117,Z6117,AB6117,AD6117,AF6117,AH6117,AJ6117,AL6117,AN6117,AP6117,AR6117,AT6117,AV6117,AX6117,AZ6117,BB6117)</f>
        <v>0</v>
      </c>
    </row>
    <row r="6118" customFormat="false" ht="15" hidden="false" customHeight="false" outlineLevel="0" collapsed="false">
      <c r="A6118" s="41" t="n">
        <v>40722</v>
      </c>
      <c r="B6118" s="68" t="s">
        <v>1169</v>
      </c>
      <c r="C6118" s="68" t="s">
        <v>925</v>
      </c>
      <c r="D6118" s="72" t="n">
        <v>28551</v>
      </c>
      <c r="E6118" s="69"/>
      <c r="F6118" s="42" t="n">
        <v>0.708333333333333</v>
      </c>
      <c r="G6118" s="3" t="s">
        <v>1170</v>
      </c>
      <c r="H6118" s="3" t="s">
        <v>1302</v>
      </c>
      <c r="I6118" s="29" t="n">
        <v>233</v>
      </c>
      <c r="K6118" s="30" t="s">
        <v>1214</v>
      </c>
      <c r="M6118" s="31" t="n">
        <f aca="false">SUM(P6118,R6118,T6118,V6118,X6118,Z6118,AB6118,AD6118,AF6118,AH6118,AJ6118,AL6118,AN6118,AP6118,AR6118,AT6118,AV6118,AX6118,AZ6118,BB6118)</f>
        <v>0</v>
      </c>
    </row>
    <row r="6119" customFormat="false" ht="15" hidden="false" customHeight="false" outlineLevel="0" collapsed="false">
      <c r="A6119" s="41" t="n">
        <v>40722</v>
      </c>
      <c r="B6119" s="68" t="s">
        <v>1193</v>
      </c>
      <c r="C6119" s="68" t="s">
        <v>739</v>
      </c>
      <c r="D6119" s="72" t="n">
        <v>28552</v>
      </c>
      <c r="E6119" s="69"/>
      <c r="F6119" s="42" t="n">
        <v>0.604166666666667</v>
      </c>
      <c r="G6119" s="3" t="s">
        <v>2058</v>
      </c>
      <c r="H6119" s="3" t="s">
        <v>1234</v>
      </c>
      <c r="I6119" s="29" t="n">
        <v>131</v>
      </c>
      <c r="K6119" s="30" t="s">
        <v>1216</v>
      </c>
      <c r="M6119" s="31" t="n">
        <f aca="false">SUM(P6119,R6119,T6119,V6119,X6119,Z6119,AB6119,AD6119,AF6119,AH6119,AJ6119,AL6119,AN6119,AP6119,AR6119,AT6119,AV6119,AX6119,AZ6119,BB6119)</f>
        <v>0</v>
      </c>
    </row>
    <row r="6120" customFormat="false" ht="15" hidden="false" customHeight="false" outlineLevel="0" collapsed="false">
      <c r="A6120" s="41" t="n">
        <v>40722</v>
      </c>
      <c r="B6120" s="68" t="s">
        <v>1199</v>
      </c>
      <c r="C6120" s="68" t="s">
        <v>250</v>
      </c>
      <c r="D6120" s="72" t="n">
        <v>28553</v>
      </c>
      <c r="E6120" s="69"/>
      <c r="F6120" s="42" t="n">
        <v>0.736111111111111</v>
      </c>
      <c r="H6120" s="42" t="n">
        <v>0.333333333333333</v>
      </c>
      <c r="I6120" s="29" t="n">
        <v>149</v>
      </c>
      <c r="K6120" s="30" t="s">
        <v>1253</v>
      </c>
      <c r="M6120" s="31" t="n">
        <f aca="false">SUM(P6120,R6120,T6120,V6120,X6120,Z6120,AB6120,AD6120,AF6120,AH6120,AJ6120,AL6120,AN6120,AP6120,AR6120,AT6120,AV6120,AX6120,AZ6120,BB6120)</f>
        <v>0</v>
      </c>
    </row>
    <row r="6121" customFormat="false" ht="15" hidden="false" customHeight="false" outlineLevel="0" collapsed="false">
      <c r="A6121" s="55" t="n">
        <v>40722</v>
      </c>
      <c r="B6121" s="152" t="s">
        <v>1208</v>
      </c>
      <c r="C6121" s="152" t="s">
        <v>1032</v>
      </c>
      <c r="D6121" s="72" t="n">
        <v>28554</v>
      </c>
      <c r="E6121" s="72"/>
      <c r="F6121" s="44" t="n">
        <v>0.635416666666667</v>
      </c>
      <c r="G6121" s="30"/>
      <c r="H6121" s="44" t="n">
        <v>0.333333333333333</v>
      </c>
      <c r="I6121" s="29" t="n">
        <v>301</v>
      </c>
      <c r="K6121" s="30" t="s">
        <v>1238</v>
      </c>
      <c r="M6121" s="31" t="n">
        <f aca="false">SUM(P6121,R6121,T6121,V6121,X6121,Z6121,AB6121,AD6121,AF6121,AH6121,AJ6121,AL6121,AN6121,AP6121,AR6121,AT6121,AV6121,AX6121,AZ6121,BB6121)</f>
        <v>0</v>
      </c>
    </row>
    <row r="6122" customFormat="false" ht="15" hidden="false" customHeight="false" outlineLevel="0" collapsed="false">
      <c r="A6122" s="41" t="n">
        <v>40722</v>
      </c>
      <c r="B6122" s="68" t="s">
        <v>708</v>
      </c>
      <c r="C6122" s="68" t="s">
        <v>1300</v>
      </c>
      <c r="D6122" s="72" t="n">
        <v>28555</v>
      </c>
      <c r="E6122" s="69"/>
      <c r="F6122" s="42" t="n">
        <v>0.622916666666667</v>
      </c>
      <c r="H6122" s="42" t="n">
        <v>0.166666666666667</v>
      </c>
      <c r="I6122" s="29" t="n">
        <v>77</v>
      </c>
      <c r="K6122" s="30" t="s">
        <v>1989</v>
      </c>
      <c r="M6122" s="31" t="n">
        <f aca="false">SUM(P6122,R6122,T6122,V6122,X6122,Z6122,AB6122,AD6122,AF6122,AH6122,AJ6122,AL6122,AN6122,AP6122,AR6122,AT6122,AV6122,AX6122,AZ6122,BB6122)</f>
        <v>8399.25</v>
      </c>
      <c r="O6122" s="0" t="n">
        <v>5260</v>
      </c>
      <c r="P6122" s="31" t="n">
        <v>8399.25</v>
      </c>
    </row>
    <row r="6123" customFormat="false" ht="15" hidden="false" customHeight="false" outlineLevel="0" collapsed="false">
      <c r="A6123" s="41" t="n">
        <v>40722</v>
      </c>
      <c r="B6123" s="68" t="s">
        <v>1745</v>
      </c>
      <c r="C6123" s="68" t="s">
        <v>1077</v>
      </c>
      <c r="D6123" s="72" t="n">
        <v>28556</v>
      </c>
      <c r="E6123" s="69"/>
      <c r="F6123" s="42" t="n">
        <v>0.679166666666667</v>
      </c>
      <c r="G6123" s="3" t="s">
        <v>1229</v>
      </c>
      <c r="H6123" s="3" t="s">
        <v>1308</v>
      </c>
      <c r="I6123" s="29" t="n">
        <v>100.8</v>
      </c>
      <c r="K6123" s="30" t="s">
        <v>1766</v>
      </c>
      <c r="M6123" s="31" t="n">
        <f aca="false">SUM(P6123,R6123,T6123,V6123,X6123,Z6123,AB6123,AD6123,AF6123,AH6123,AJ6123,AL6123,AN6123,AP6123,AR6123,AT6123,AV6123,AX6123,AZ6123,BB6123)</f>
        <v>1280</v>
      </c>
      <c r="O6123" s="0" t="n">
        <v>302</v>
      </c>
      <c r="P6123" s="31" t="n">
        <v>1280</v>
      </c>
    </row>
    <row r="6124" customFormat="false" ht="15" hidden="false" customHeight="false" outlineLevel="0" collapsed="false">
      <c r="A6124" s="55" t="n">
        <v>40722</v>
      </c>
      <c r="B6124" s="152" t="s">
        <v>20</v>
      </c>
      <c r="C6124" s="152" t="s">
        <v>490</v>
      </c>
      <c r="D6124" s="72" t="n">
        <v>28557</v>
      </c>
      <c r="E6124" s="72"/>
      <c r="F6124" s="44" t="n">
        <v>0.708333333333333</v>
      </c>
      <c r="G6124" s="30" t="s">
        <v>2059</v>
      </c>
      <c r="H6124" s="44" t="n">
        <v>0.166666666666667</v>
      </c>
      <c r="I6124" s="29" t="n">
        <v>100</v>
      </c>
      <c r="K6124" s="30" t="s">
        <v>1375</v>
      </c>
      <c r="M6124" s="31" t="n">
        <f aca="false">SUM(P6124,R6124,T6124,V6124,X6124,Z6124,AB6124,AD6124,AF6124,AH6124,AJ6124,AL6124,AN6124,AP6124,AR6124,AT6124,AV6124,AX6124,AZ6124,BB6124)</f>
        <v>0</v>
      </c>
    </row>
    <row r="6125" customFormat="false" ht="15" hidden="false" customHeight="false" outlineLevel="0" collapsed="false">
      <c r="A6125" s="41"/>
    </row>
    <row r="6126" customFormat="false" ht="15" hidden="false" customHeight="false" outlineLevel="0" collapsed="false">
      <c r="A6126" s="134"/>
      <c r="B6126" s="133"/>
      <c r="C6126" s="133"/>
      <c r="D6126" s="134"/>
      <c r="E6126" s="134"/>
      <c r="F6126" s="134"/>
      <c r="G6126" s="134"/>
      <c r="H6126" s="134"/>
      <c r="I6126" s="136"/>
      <c r="J6126" s="136"/>
      <c r="K6126" s="134"/>
    </row>
    <row r="6127" customFormat="false" ht="18.75" hidden="false" customHeight="false" outlineLevel="0" collapsed="false">
      <c r="A6127" s="134"/>
      <c r="B6127" s="133"/>
      <c r="C6127" s="133"/>
      <c r="D6127" s="134"/>
      <c r="E6127" s="134"/>
      <c r="F6127" s="134"/>
      <c r="G6127" s="76" t="s">
        <v>1848</v>
      </c>
      <c r="H6127" s="134"/>
      <c r="I6127" s="136"/>
      <c r="J6127" s="136"/>
      <c r="K6127" s="134"/>
    </row>
    <row r="6128" customFormat="false" ht="15" hidden="false" customHeight="false" outlineLevel="0" collapsed="false">
      <c r="A6128" s="55" t="n">
        <v>40723</v>
      </c>
      <c r="B6128" s="152" t="s">
        <v>679</v>
      </c>
      <c r="C6128" s="152" t="s">
        <v>1206</v>
      </c>
      <c r="D6128" s="72" t="n">
        <v>28558</v>
      </c>
      <c r="E6128" s="72"/>
      <c r="F6128" s="30" t="s">
        <v>1162</v>
      </c>
      <c r="G6128" s="30"/>
      <c r="H6128" s="30" t="s">
        <v>1162</v>
      </c>
      <c r="I6128" s="29" t="n">
        <v>202</v>
      </c>
      <c r="K6128" s="30" t="s">
        <v>1223</v>
      </c>
      <c r="M6128" s="31" t="n">
        <f aca="false">SUM(P6128,R6128,T6128,V6128,X6128,Z6128,AB6128,AD6128,AF6128,AH6128,AJ6128,AL6128,AN6128,AP6128,AR6128,AT6128,AV6128,AX6128,AZ6128,BB6128)</f>
        <v>17013.41</v>
      </c>
      <c r="O6128" s="0" t="n">
        <v>32946</v>
      </c>
      <c r="P6128" s="31" t="n">
        <v>405.03</v>
      </c>
      <c r="Q6128" s="0" t="n">
        <v>32943</v>
      </c>
      <c r="R6128" s="31" t="n">
        <v>902.44</v>
      </c>
      <c r="S6128" s="47" t="n">
        <v>32743</v>
      </c>
      <c r="T6128" s="31" t="n">
        <v>711.72</v>
      </c>
      <c r="U6128" s="47" t="n">
        <v>32928</v>
      </c>
      <c r="V6128" s="31" t="n">
        <v>802.62</v>
      </c>
      <c r="W6128" s="47" t="n">
        <v>32907</v>
      </c>
      <c r="X6128" s="31" t="n">
        <v>556.45</v>
      </c>
      <c r="Y6128" s="47" t="n">
        <v>32962</v>
      </c>
      <c r="Z6128" s="31" t="n">
        <v>202.5</v>
      </c>
      <c r="AA6128" s="47" t="n">
        <v>32969</v>
      </c>
      <c r="AB6128" s="31" t="n">
        <v>243</v>
      </c>
      <c r="AC6128" s="47" t="n">
        <v>32975</v>
      </c>
      <c r="AD6128" s="31" t="n">
        <v>202.5</v>
      </c>
      <c r="AE6128" s="47" t="n">
        <v>32980</v>
      </c>
      <c r="AF6128" s="31" t="n">
        <v>238.1</v>
      </c>
      <c r="AG6128" s="47" t="n">
        <v>32979</v>
      </c>
      <c r="AH6128" s="31" t="n">
        <v>750.02</v>
      </c>
      <c r="AI6128" s="47" t="n">
        <v>32985</v>
      </c>
      <c r="AJ6128" s="31" t="n">
        <v>3474.03</v>
      </c>
      <c r="AK6128" s="47" t="n">
        <v>33030</v>
      </c>
      <c r="AL6128" s="31" t="n">
        <v>8525</v>
      </c>
    </row>
    <row r="6129" customFormat="false" ht="15" hidden="false" customHeight="false" outlineLevel="0" collapsed="false">
      <c r="A6129" s="55" t="n">
        <v>40723</v>
      </c>
      <c r="B6129" s="152" t="s">
        <v>1165</v>
      </c>
      <c r="C6129" s="152" t="s">
        <v>1206</v>
      </c>
      <c r="D6129" s="72" t="n">
        <v>28559</v>
      </c>
      <c r="E6129" s="72"/>
      <c r="F6129" s="30" t="s">
        <v>1162</v>
      </c>
      <c r="G6129" s="30"/>
      <c r="H6129" s="30" t="s">
        <v>1162</v>
      </c>
      <c r="I6129" s="29" t="n">
        <v>202</v>
      </c>
      <c r="K6129" s="30" t="s">
        <v>1233</v>
      </c>
      <c r="M6129" s="31" t="n">
        <f aca="false">SUM(P6129,R6129,T6129,V6129,X6129,Z6129,AB6129,AD6129,AF6129,AH6129,AJ6129,AL6129,AN6129,AP6129,AR6129,AT6129,AV6129,AX6129,AZ6129,BB6129)</f>
        <v>19719.3</v>
      </c>
      <c r="O6129" s="0" t="n">
        <v>32945</v>
      </c>
      <c r="P6129" s="31" t="n">
        <v>1020.36</v>
      </c>
      <c r="Q6129" s="0" t="n">
        <v>32954</v>
      </c>
      <c r="R6129" s="31" t="n">
        <v>1666.33</v>
      </c>
      <c r="S6129" s="47" t="n">
        <v>32914</v>
      </c>
      <c r="T6129" s="31" t="n">
        <v>3067.4</v>
      </c>
      <c r="U6129" s="47" t="n">
        <v>32913</v>
      </c>
      <c r="V6129" s="31" t="n">
        <v>1129.36</v>
      </c>
      <c r="W6129" s="47" t="n">
        <v>33012</v>
      </c>
      <c r="X6129" s="31" t="n">
        <v>358.85</v>
      </c>
      <c r="Y6129" s="47" t="n">
        <v>32981</v>
      </c>
      <c r="Z6129" s="31" t="n">
        <v>202.5</v>
      </c>
      <c r="AA6129" s="47" t="n">
        <v>32968</v>
      </c>
      <c r="AB6129" s="31" t="n">
        <v>202.5</v>
      </c>
      <c r="AC6129" s="47" t="n">
        <v>32983</v>
      </c>
      <c r="AD6129" s="31" t="n">
        <v>162</v>
      </c>
      <c r="AE6129" s="47" t="n">
        <v>32987</v>
      </c>
      <c r="AF6129" s="31" t="n">
        <v>450</v>
      </c>
      <c r="AG6129" s="47" t="n">
        <v>33044</v>
      </c>
      <c r="AH6129" s="31" t="n">
        <v>6210</v>
      </c>
      <c r="AI6129" s="47" t="n">
        <v>33011</v>
      </c>
      <c r="AJ6129" s="31" t="n">
        <v>5250</v>
      </c>
    </row>
    <row r="6130" customFormat="false" ht="15" hidden="false" customHeight="false" outlineLevel="0" collapsed="false">
      <c r="A6130" s="55" t="n">
        <v>40723</v>
      </c>
      <c r="B6130" s="152" t="s">
        <v>627</v>
      </c>
      <c r="C6130" s="152" t="s">
        <v>1206</v>
      </c>
      <c r="D6130" s="72" t="n">
        <v>28560</v>
      </c>
      <c r="E6130" s="72"/>
      <c r="F6130" s="30" t="s">
        <v>1162</v>
      </c>
      <c r="G6130" s="30" t="s">
        <v>2060</v>
      </c>
      <c r="H6130" s="30" t="s">
        <v>1162</v>
      </c>
      <c r="I6130" s="29" t="n">
        <v>278.1</v>
      </c>
      <c r="K6130" s="30" t="s">
        <v>1303</v>
      </c>
      <c r="M6130" s="31" t="n">
        <f aca="false">SUM(P6130,R6130,T6130,V6130,X6130,Z6130,AB6130,AD6130,AF6130,AH6130,AJ6130,AL6130,AN6130,AP6130,AR6130,AT6130,AV6130,AX6130,AZ6130,BB6130)</f>
        <v>13064.33</v>
      </c>
      <c r="O6130" s="0" t="n">
        <v>32944</v>
      </c>
      <c r="P6130" s="31" t="n">
        <v>1166.2</v>
      </c>
      <c r="Q6130" s="0" t="n">
        <v>32915</v>
      </c>
      <c r="R6130" s="31" t="n">
        <v>385.85</v>
      </c>
      <c r="S6130" s="47" t="n">
        <v>32497</v>
      </c>
      <c r="T6130" s="31" t="n">
        <v>279.49</v>
      </c>
      <c r="U6130" s="47" t="n">
        <v>32502</v>
      </c>
      <c r="V6130" s="31" t="n">
        <v>380.53</v>
      </c>
      <c r="W6130" s="47" t="n">
        <v>32963</v>
      </c>
      <c r="X6130" s="31" t="n">
        <v>410.25</v>
      </c>
      <c r="Y6130" s="47" t="n">
        <v>32972</v>
      </c>
      <c r="Z6130" s="31" t="n">
        <v>202.5</v>
      </c>
      <c r="AA6130" s="47" t="n">
        <v>32973</v>
      </c>
      <c r="AB6130" s="31" t="n">
        <v>162</v>
      </c>
      <c r="AC6130" s="47" t="n">
        <v>32687</v>
      </c>
      <c r="AD6130" s="31" t="n">
        <v>202.5</v>
      </c>
      <c r="AE6130" s="47" t="n">
        <v>32560</v>
      </c>
      <c r="AF6130" s="31" t="n">
        <v>150</v>
      </c>
      <c r="AG6130" s="47" t="n">
        <v>32986</v>
      </c>
      <c r="AH6130" s="31" t="n">
        <v>1200.01</v>
      </c>
      <c r="AI6130" s="47" t="n">
        <v>33030</v>
      </c>
      <c r="AJ6130" s="31" t="n">
        <v>8525</v>
      </c>
    </row>
    <row r="6131" customFormat="false" ht="15" hidden="false" customHeight="false" outlineLevel="0" collapsed="false">
      <c r="A6131" s="55" t="n">
        <v>40723</v>
      </c>
      <c r="B6131" s="152" t="s">
        <v>1176</v>
      </c>
      <c r="C6131" s="152" t="s">
        <v>1206</v>
      </c>
      <c r="D6131" s="72" t="n">
        <v>28561</v>
      </c>
      <c r="E6131" s="72"/>
      <c r="F6131" s="30" t="s">
        <v>1162</v>
      </c>
      <c r="G6131" s="30"/>
      <c r="H6131" s="30" t="s">
        <v>1162</v>
      </c>
      <c r="I6131" s="29" t="n">
        <v>206</v>
      </c>
      <c r="K6131" s="30" t="s">
        <v>1222</v>
      </c>
      <c r="M6131" s="31" t="n">
        <f aca="false">SUM(P6131,R6131,T6131,V6131,X6131,Z6131,AB6131,AD6131,AF6131,AH6131,AJ6131,AL6131,AN6131,AP6131,AR6131,AT6131,AV6131,AX6131,AZ6131,BB6131)</f>
        <v>10041.08</v>
      </c>
      <c r="O6131" s="0" t="n">
        <v>32939</v>
      </c>
      <c r="P6131" s="31" t="n">
        <v>760.14</v>
      </c>
      <c r="Q6131" s="0" t="n">
        <v>32938</v>
      </c>
      <c r="R6131" s="31" t="n">
        <v>157.14</v>
      </c>
      <c r="S6131" s="47" t="n">
        <v>32937</v>
      </c>
      <c r="T6131" s="31" t="n">
        <v>1581.83</v>
      </c>
      <c r="U6131" s="47" t="n">
        <v>32936</v>
      </c>
      <c r="V6131" s="31" t="n">
        <v>332.07</v>
      </c>
      <c r="W6131" s="47" t="n">
        <v>32934</v>
      </c>
      <c r="X6131" s="31" t="n">
        <v>1161.1</v>
      </c>
      <c r="Y6131" s="47" t="n">
        <v>32933</v>
      </c>
      <c r="Z6131" s="31" t="n">
        <v>660.72</v>
      </c>
      <c r="AA6131" s="47" t="n">
        <v>32935</v>
      </c>
      <c r="AB6131" s="31" t="n">
        <v>579.22</v>
      </c>
      <c r="AC6131" s="47" t="n">
        <v>32966</v>
      </c>
      <c r="AD6131" s="31" t="n">
        <v>1200.01</v>
      </c>
      <c r="AE6131" s="47" t="n">
        <v>33011</v>
      </c>
      <c r="AF6131" s="31" t="n">
        <v>3250</v>
      </c>
      <c r="AG6131" s="47" t="n">
        <v>33012</v>
      </c>
      <c r="AH6131" s="31" t="n">
        <v>358.85</v>
      </c>
    </row>
    <row r="6132" customFormat="false" ht="15" hidden="false" customHeight="false" outlineLevel="0" collapsed="false">
      <c r="A6132" s="55" t="n">
        <v>40723</v>
      </c>
      <c r="B6132" s="152" t="s">
        <v>1745</v>
      </c>
      <c r="C6132" s="152" t="s">
        <v>1049</v>
      </c>
      <c r="D6132" s="72" t="n">
        <v>28562</v>
      </c>
      <c r="E6132" s="72"/>
      <c r="F6132" s="44" t="n">
        <v>0.802083333333333</v>
      </c>
      <c r="G6132" s="30" t="s">
        <v>1600</v>
      </c>
      <c r="H6132" s="30" t="s">
        <v>1581</v>
      </c>
      <c r="I6132" s="29" t="n">
        <v>252</v>
      </c>
      <c r="K6132" s="30" t="s">
        <v>1766</v>
      </c>
      <c r="M6132" s="31" t="n">
        <f aca="false">SUM(P6132,R6132,T6132,V6132,X6132,Z6132,AB6132,AD6132,AF6132,AH6132,AJ6132,AL6132,AN6132,AP6132,AR6132,AT6132,AV6132,AX6132,AZ6132,BB6132)</f>
        <v>0</v>
      </c>
    </row>
    <row r="6133" customFormat="false" ht="15" hidden="false" customHeight="false" outlineLevel="0" collapsed="false">
      <c r="A6133" s="55" t="n">
        <v>40723</v>
      </c>
      <c r="B6133" s="152" t="s">
        <v>1189</v>
      </c>
      <c r="C6133" s="152" t="s">
        <v>925</v>
      </c>
      <c r="D6133" s="72" t="n">
        <v>28563</v>
      </c>
      <c r="E6133" s="72"/>
      <c r="F6133" s="44" t="n">
        <v>0.739583333333334</v>
      </c>
      <c r="G6133" s="30" t="s">
        <v>1241</v>
      </c>
      <c r="H6133" s="30" t="s">
        <v>1283</v>
      </c>
      <c r="I6133" s="29" t="n">
        <v>256.4</v>
      </c>
      <c r="K6133" s="30" t="s">
        <v>1231</v>
      </c>
      <c r="M6133" s="31" t="n">
        <f aca="false">SUM(P6133,R6133,T6133,V6133,X6133,Z6133,AB6133,AD6133,AF6133,AH6133,AJ6133,AL6133,AN6133,AP6133,AR6133,AT6133,AV6133,AX6133,AZ6133,BB6133)</f>
        <v>0</v>
      </c>
    </row>
    <row r="6134" customFormat="false" ht="15" hidden="false" customHeight="false" outlineLevel="0" collapsed="false">
      <c r="A6134" s="55" t="n">
        <v>40723</v>
      </c>
      <c r="B6134" s="152" t="s">
        <v>1675</v>
      </c>
      <c r="C6134" s="152" t="s">
        <v>490</v>
      </c>
      <c r="D6134" s="72" t="n">
        <v>28564</v>
      </c>
      <c r="E6134" s="72"/>
      <c r="F6134" s="44" t="n">
        <v>0.694444444444445</v>
      </c>
      <c r="G6134" s="30"/>
      <c r="H6134" s="44" t="n">
        <v>0.375</v>
      </c>
      <c r="I6134" s="29" t="n">
        <v>171</v>
      </c>
      <c r="K6134" s="30" t="s">
        <v>1375</v>
      </c>
      <c r="M6134" s="31" t="n">
        <f aca="false">SUM(P6134,R6134,T6134,V6134,X6134,Z6134,AB6134,AD6134,AF6134,AH6134,AJ6134,AL6134,AN6134,AP6134,AR6134,AT6134,AV6134,AX6134,AZ6134,BB6134)</f>
        <v>0</v>
      </c>
    </row>
    <row r="6135" customFormat="false" ht="15" hidden="false" customHeight="false" outlineLevel="0" collapsed="false">
      <c r="A6135" s="55" t="n">
        <v>40723</v>
      </c>
      <c r="B6135" s="152" t="s">
        <v>1193</v>
      </c>
      <c r="C6135" s="152" t="s">
        <v>881</v>
      </c>
      <c r="D6135" s="72" t="n">
        <v>28565</v>
      </c>
      <c r="E6135" s="72"/>
      <c r="F6135" s="44" t="n">
        <v>0.732638888888889</v>
      </c>
      <c r="G6135" s="30"/>
      <c r="H6135" s="44" t="n">
        <v>0.395833333333333</v>
      </c>
      <c r="I6135" s="29" t="n">
        <v>180</v>
      </c>
      <c r="K6135" s="30" t="s">
        <v>1216</v>
      </c>
      <c r="M6135" s="31" t="n">
        <f aca="false">SUM(P6135,R6135,T6135,V6135,X6135,Z6135,AB6135,AD6135,AF6135,AH6135,AJ6135,AL6135,AN6135,AP6135,AR6135,AT6135,AV6135,AX6135,AZ6135,BB6135)</f>
        <v>0</v>
      </c>
    </row>
    <row r="6136" customFormat="false" ht="15" hidden="false" customHeight="false" outlineLevel="0" collapsed="false">
      <c r="A6136" s="55" t="n">
        <v>40723</v>
      </c>
      <c r="B6136" s="152" t="s">
        <v>96</v>
      </c>
      <c r="C6136" s="152" t="s">
        <v>892</v>
      </c>
      <c r="D6136" s="72" t="n">
        <v>28566</v>
      </c>
      <c r="E6136" s="72"/>
      <c r="F6136" s="44" t="n">
        <v>0.635416666666667</v>
      </c>
      <c r="G6136" s="30"/>
      <c r="H6136" s="44" t="n">
        <v>0.28125</v>
      </c>
      <c r="I6136" s="29" t="n">
        <v>114.75</v>
      </c>
      <c r="K6136" s="30" t="s">
        <v>1237</v>
      </c>
      <c r="M6136" s="31" t="n">
        <f aca="false">SUM(P6136,R6136,T6136,V6136,X6136,Z6136,AB6136,AD6136,AF6136,AH6136,AJ6136,AL6136,AN6136,AP6136,AR6136,AT6136,AV6136,AX6136,AZ6136,BB6136)</f>
        <v>0</v>
      </c>
    </row>
    <row r="6137" customFormat="false" ht="15" hidden="false" customHeight="false" outlineLevel="0" collapsed="false">
      <c r="A6137" s="55" t="n">
        <v>40723</v>
      </c>
      <c r="B6137" s="152" t="s">
        <v>1199</v>
      </c>
      <c r="C6137" s="152" t="s">
        <v>595</v>
      </c>
      <c r="D6137" s="72" t="n">
        <v>28567</v>
      </c>
      <c r="E6137" s="72"/>
      <c r="F6137" s="44" t="n">
        <v>0.659722222222222</v>
      </c>
      <c r="G6137" s="30" t="s">
        <v>1170</v>
      </c>
      <c r="H6137" s="30" t="s">
        <v>1337</v>
      </c>
      <c r="I6137" s="29" t="n">
        <v>149</v>
      </c>
      <c r="K6137" s="30" t="s">
        <v>1253</v>
      </c>
      <c r="M6137" s="31" t="n">
        <f aca="false">SUM(P6137,R6137,T6137,V6137,X6137,Z6137,AB6137,AD6137,AF6137,AH6137,AJ6137,AL6137,AN6137,AP6137,AR6137,AT6137,AV6137,AX6137,AZ6137,BB6137)</f>
        <v>0</v>
      </c>
    </row>
    <row r="6138" customFormat="false" ht="15" hidden="false" customHeight="false" outlineLevel="0" collapsed="false">
      <c r="A6138" s="41" t="n">
        <v>40723</v>
      </c>
      <c r="B6138" s="68" t="s">
        <v>1203</v>
      </c>
      <c r="C6138" s="68" t="s">
        <v>925</v>
      </c>
      <c r="D6138" s="72" t="n">
        <v>28568</v>
      </c>
      <c r="E6138" s="69"/>
      <c r="F6138" s="42" t="n">
        <v>0.59375</v>
      </c>
      <c r="G6138" s="3" t="s">
        <v>1241</v>
      </c>
      <c r="H6138" s="3" t="s">
        <v>1391</v>
      </c>
      <c r="I6138" s="29" t="n">
        <v>151.1</v>
      </c>
      <c r="K6138" s="30" t="s">
        <v>1244</v>
      </c>
      <c r="M6138" s="31" t="n">
        <f aca="false">SUM(P6138,R6138,T6138,V6138,X6138,Z6138,AB6138,AD6138,AF6138,AH6138,AJ6138,AL6138,AN6138,AP6138,AR6138,AT6138,AV6138,AX6138,AZ6138,BB6138)</f>
        <v>0</v>
      </c>
    </row>
    <row r="6139" customFormat="false" ht="15" hidden="false" customHeight="false" outlineLevel="0" collapsed="false">
      <c r="A6139" s="55" t="n">
        <v>40723</v>
      </c>
      <c r="B6139" s="152" t="s">
        <v>1205</v>
      </c>
      <c r="C6139" s="152" t="s">
        <v>1206</v>
      </c>
      <c r="D6139" s="72" t="n">
        <v>28569</v>
      </c>
      <c r="E6139" s="72"/>
      <c r="F6139" s="30" t="s">
        <v>1162</v>
      </c>
      <c r="G6139" s="209" t="s">
        <v>2061</v>
      </c>
      <c r="H6139" s="30" t="s">
        <v>1162</v>
      </c>
      <c r="I6139" s="29" t="n">
        <v>545.6</v>
      </c>
      <c r="K6139" s="30" t="s">
        <v>1249</v>
      </c>
      <c r="M6139" s="31" t="n">
        <f aca="false">SUM(P6139,R6139,T6139,V6139,X6139,Z6139,AB6139,AD6139,AF6139,AH6139,AJ6139,AL6139,AN6139,AP6139,AR6139,AT6139,AV6139,AX6139,AZ6139,BB6139)</f>
        <v>10204.84</v>
      </c>
      <c r="O6139" s="0" t="n">
        <v>32932</v>
      </c>
      <c r="P6139" s="31" t="n">
        <v>900.18</v>
      </c>
      <c r="Q6139" s="0" t="n">
        <v>32931</v>
      </c>
      <c r="R6139" s="31" t="n">
        <v>259.96</v>
      </c>
      <c r="S6139" s="47" t="n">
        <v>32930</v>
      </c>
      <c r="T6139" s="31" t="n">
        <v>1034.18</v>
      </c>
      <c r="U6139" s="47" t="n">
        <v>32929</v>
      </c>
      <c r="V6139" s="31" t="n">
        <v>536.57</v>
      </c>
      <c r="W6139" s="47" t="n">
        <v>32917</v>
      </c>
      <c r="X6139" s="31" t="n">
        <v>227.02</v>
      </c>
      <c r="Y6139" s="47" t="n">
        <v>32918</v>
      </c>
      <c r="Z6139" s="31" t="n">
        <v>244.47</v>
      </c>
      <c r="AA6139" s="47" t="n">
        <v>32940</v>
      </c>
      <c r="AB6139" s="31" t="n">
        <v>1086.77</v>
      </c>
      <c r="AC6139" s="47" t="n">
        <v>32950</v>
      </c>
      <c r="AD6139" s="31" t="n">
        <v>172.2</v>
      </c>
      <c r="AE6139" s="47" t="n">
        <v>32919</v>
      </c>
      <c r="AF6139" s="31" t="n">
        <v>187.59</v>
      </c>
      <c r="AG6139" s="47" t="n">
        <v>32916</v>
      </c>
      <c r="AH6139" s="31" t="n">
        <v>1070.5</v>
      </c>
      <c r="AI6139" s="47" t="n">
        <v>32941</v>
      </c>
      <c r="AJ6139" s="31" t="n">
        <v>2778.4</v>
      </c>
      <c r="AK6139" s="47" t="n">
        <v>32951</v>
      </c>
      <c r="AL6139" s="31" t="n">
        <v>902</v>
      </c>
      <c r="AM6139" s="47" t="n">
        <v>32965</v>
      </c>
      <c r="AN6139" s="31" t="n">
        <v>805</v>
      </c>
    </row>
    <row r="6140" customFormat="false" ht="15" hidden="false" customHeight="false" outlineLevel="0" collapsed="false">
      <c r="A6140" s="55" t="n">
        <v>40723</v>
      </c>
      <c r="B6140" s="152" t="s">
        <v>1208</v>
      </c>
      <c r="C6140" s="152" t="s">
        <v>1032</v>
      </c>
      <c r="D6140" s="72" t="n">
        <v>28570</v>
      </c>
      <c r="E6140" s="72"/>
      <c r="F6140" s="44" t="n">
        <v>0.680555555555555</v>
      </c>
      <c r="G6140" s="30"/>
      <c r="H6140" s="44" t="n">
        <v>0.333333333333333</v>
      </c>
      <c r="I6140" s="29" t="n">
        <v>301</v>
      </c>
      <c r="K6140" s="30" t="s">
        <v>1238</v>
      </c>
      <c r="M6140" s="31" t="n">
        <f aca="false">SUM(P6140,R6140,T6140,V6140,X6140,Z6140,AB6140,AD6140,AF6140,AH6140,AJ6140,AL6140,AN6140,AP6140,AR6140,AT6140,AV6140,AX6140,AZ6140,BB6140)</f>
        <v>0</v>
      </c>
    </row>
    <row r="6141" customFormat="false" ht="15" hidden="false" customHeight="false" outlineLevel="0" collapsed="false">
      <c r="A6141" s="55" t="n">
        <v>40723</v>
      </c>
      <c r="B6141" s="152" t="s">
        <v>1745</v>
      </c>
      <c r="C6141" s="152" t="s">
        <v>490</v>
      </c>
      <c r="D6141" s="72" t="n">
        <v>28571</v>
      </c>
      <c r="E6141" s="72"/>
      <c r="F6141" s="44" t="n">
        <v>0.0833333333333333</v>
      </c>
      <c r="G6141" s="30"/>
      <c r="H6141" s="44" t="n">
        <v>0.166666666666667</v>
      </c>
      <c r="I6141" s="29" t="n">
        <v>100</v>
      </c>
      <c r="K6141" s="30" t="s">
        <v>1766</v>
      </c>
      <c r="M6141" s="31" t="n">
        <f aca="false">SUM(P6141,R6141,T6141,V6141,X6141,Z6141,AB6141,AD6141,AF6141,AH6141,AJ6141,AL6141,AN6141,AP6141,AR6141,AT6141,AV6141,AX6141,AZ6141,BB6141)</f>
        <v>0</v>
      </c>
    </row>
    <row r="6142" customFormat="false" ht="15" hidden="false" customHeight="false" outlineLevel="0" collapsed="false">
      <c r="A6142" s="41"/>
      <c r="B6142" s="68"/>
      <c r="C6142" s="68"/>
      <c r="D6142" s="69"/>
      <c r="E6142" s="69"/>
    </row>
    <row r="6143" customFormat="false" ht="15" hidden="false" customHeight="false" outlineLevel="0" collapsed="false">
      <c r="A6143" s="134"/>
      <c r="B6143" s="133"/>
      <c r="C6143" s="133"/>
      <c r="D6143" s="134"/>
      <c r="E6143" s="134"/>
      <c r="F6143" s="134"/>
      <c r="G6143" s="134"/>
      <c r="H6143" s="134"/>
      <c r="I6143" s="136"/>
      <c r="J6143" s="136"/>
      <c r="K6143" s="134"/>
    </row>
    <row r="6144" customFormat="false" ht="18.75" hidden="false" customHeight="false" outlineLevel="0" collapsed="false">
      <c r="A6144" s="134"/>
      <c r="B6144" s="133"/>
      <c r="C6144" s="133"/>
      <c r="D6144" s="134"/>
      <c r="E6144" s="134"/>
      <c r="F6144" s="134"/>
      <c r="G6144" s="76" t="s">
        <v>1849</v>
      </c>
      <c r="H6144" s="134"/>
      <c r="I6144" s="136"/>
      <c r="J6144" s="136"/>
      <c r="K6144" s="134"/>
    </row>
    <row r="6145" customFormat="false" ht="15" hidden="false" customHeight="false" outlineLevel="0" collapsed="false">
      <c r="A6145" s="41" t="n">
        <v>40724</v>
      </c>
      <c r="B6145" s="68" t="s">
        <v>679</v>
      </c>
      <c r="C6145" s="68" t="s">
        <v>1206</v>
      </c>
      <c r="D6145" s="69" t="n">
        <v>28572</v>
      </c>
      <c r="E6145" s="69"/>
      <c r="F6145" s="3" t="s">
        <v>1162</v>
      </c>
      <c r="H6145" s="3" t="s">
        <v>1162</v>
      </c>
      <c r="I6145" s="29" t="n">
        <v>206</v>
      </c>
      <c r="K6145" s="30" t="s">
        <v>1223</v>
      </c>
      <c r="M6145" s="31" t="n">
        <f aca="false">SUM(P6145,R6145,T6145,V6145,X6145,Z6145,AB6145,AD6145,AF6145,AH6145,AJ6145,AL6145,AN6145,AP6145,AR6145,AT6145,AV6145,AX6145,AZ6145,BB6145)</f>
        <v>1306.91</v>
      </c>
      <c r="O6145" s="0" t="n">
        <v>32907</v>
      </c>
      <c r="P6145" s="31" t="n">
        <v>556.45</v>
      </c>
      <c r="Q6145" s="0" t="n">
        <v>32931</v>
      </c>
      <c r="R6145" s="31" t="n">
        <v>259.96</v>
      </c>
      <c r="S6145" s="47" t="n">
        <v>33080</v>
      </c>
      <c r="T6145" s="31" t="n">
        <v>490.5</v>
      </c>
    </row>
    <row r="6146" customFormat="false" ht="15" hidden="false" customHeight="false" outlineLevel="0" collapsed="false">
      <c r="A6146" s="41" t="n">
        <v>40724</v>
      </c>
      <c r="B6146" s="152" t="s">
        <v>1165</v>
      </c>
      <c r="C6146" s="152" t="s">
        <v>1206</v>
      </c>
      <c r="D6146" s="69" t="n">
        <v>28573</v>
      </c>
      <c r="E6146" s="72"/>
      <c r="F6146" s="30" t="s">
        <v>1162</v>
      </c>
      <c r="G6146" s="30"/>
      <c r="H6146" s="30" t="s">
        <v>1162</v>
      </c>
      <c r="I6146" s="29" t="n">
        <v>202</v>
      </c>
      <c r="K6146" s="30" t="s">
        <v>1233</v>
      </c>
      <c r="M6146" s="31" t="n">
        <f aca="false">SUM(P6146,R6146,T6146,V6146,X6146,Z6146,AB6146,AD6146,AF6146,AH6146,AJ6146,AL6146,AN6146,AP6146,AR6146,AT6146,AV6146,AX6146,AZ6146,BB6146)</f>
        <v>25630</v>
      </c>
      <c r="O6146" s="0" t="n">
        <v>33146</v>
      </c>
      <c r="P6146" s="31" t="n">
        <v>10500</v>
      </c>
      <c r="Q6146" s="0" t="n">
        <v>33149</v>
      </c>
      <c r="R6146" s="31" t="n">
        <v>8000</v>
      </c>
      <c r="S6146" s="47" t="n">
        <v>33136</v>
      </c>
      <c r="T6146" s="31" t="n">
        <v>5000</v>
      </c>
      <c r="U6146" s="47" t="n">
        <v>33071</v>
      </c>
      <c r="V6146" s="31" t="n">
        <v>2130</v>
      </c>
    </row>
    <row r="6147" customFormat="false" ht="15" hidden="false" customHeight="false" outlineLevel="0" collapsed="false">
      <c r="A6147" s="41" t="n">
        <v>40724</v>
      </c>
      <c r="B6147" s="152" t="s">
        <v>627</v>
      </c>
      <c r="C6147" s="152" t="s">
        <v>1206</v>
      </c>
      <c r="D6147" s="69" t="n">
        <v>28574</v>
      </c>
      <c r="E6147" s="72"/>
      <c r="F6147" s="30" t="s">
        <v>1162</v>
      </c>
      <c r="G6147" s="30" t="s">
        <v>1220</v>
      </c>
      <c r="H6147" s="30" t="s">
        <v>1162</v>
      </c>
      <c r="I6147" s="29" t="n">
        <v>227.8</v>
      </c>
      <c r="K6147" s="30" t="s">
        <v>1303</v>
      </c>
      <c r="M6147" s="31" t="n">
        <f aca="false">SUM(P6147,R6147,T6147,V6147,X6147,Z6147,AB6147,AD6147,AF6147,AH6147,AJ6147,AL6147,AN6147,AP6147,AR6147,AT6147,AV6147,AX6147,AZ6147,BB6147)</f>
        <v>6770</v>
      </c>
      <c r="O6147" s="0" t="n">
        <v>33133</v>
      </c>
      <c r="P6147" s="31" t="n">
        <v>4750</v>
      </c>
      <c r="Q6147" s="0" t="n">
        <v>33040</v>
      </c>
      <c r="R6147" s="31" t="n">
        <v>1500</v>
      </c>
      <c r="S6147" s="47" t="n">
        <v>33148</v>
      </c>
      <c r="T6147" s="31" t="n">
        <v>410</v>
      </c>
      <c r="U6147" s="47" t="n">
        <v>33085</v>
      </c>
      <c r="V6147" s="31" t="n">
        <v>110</v>
      </c>
    </row>
    <row r="6148" customFormat="false" ht="15" hidden="false" customHeight="false" outlineLevel="0" collapsed="false">
      <c r="A6148" s="41" t="n">
        <v>40724</v>
      </c>
      <c r="B6148" s="152" t="s">
        <v>1176</v>
      </c>
      <c r="C6148" s="152" t="s">
        <v>1206</v>
      </c>
      <c r="D6148" s="69" t="n">
        <v>28575</v>
      </c>
      <c r="E6148" s="72"/>
      <c r="F6148" s="30" t="s">
        <v>1162</v>
      </c>
      <c r="G6148" s="30" t="s">
        <v>2062</v>
      </c>
      <c r="H6148" s="30" t="s">
        <v>1162</v>
      </c>
      <c r="I6148" s="29" t="n">
        <v>249.6</v>
      </c>
      <c r="K6148" s="30" t="s">
        <v>1222</v>
      </c>
      <c r="M6148" s="31" t="n">
        <f aca="false">SUM(P6148,R6148,T6148,V6148,X6148,Z6148,AB6148,AD6148,AF6148,AH6148,AJ6148,AL6148,AN6148,AP6148,AR6148,AT6148,AV6148,AX6148,AZ6148,BB6148)</f>
        <v>2560</v>
      </c>
      <c r="O6148" s="0" t="n">
        <v>33051</v>
      </c>
      <c r="P6148" s="31" t="n">
        <v>1367.95</v>
      </c>
      <c r="Q6148" s="0" t="n">
        <v>33052</v>
      </c>
      <c r="R6148" s="31" t="n">
        <v>807.8</v>
      </c>
      <c r="S6148" s="47" t="n">
        <v>33152</v>
      </c>
      <c r="T6148" s="31" t="n">
        <v>220</v>
      </c>
      <c r="U6148" s="47" t="n">
        <v>33082</v>
      </c>
      <c r="V6148" s="31" t="n">
        <v>164.25</v>
      </c>
    </row>
    <row r="6149" customFormat="false" ht="15" hidden="false" customHeight="false" outlineLevel="0" collapsed="false">
      <c r="A6149" s="157" t="n">
        <v>40724</v>
      </c>
      <c r="B6149" s="152" t="s">
        <v>1169</v>
      </c>
      <c r="C6149" s="152" t="s">
        <v>925</v>
      </c>
      <c r="D6149" s="69" t="n">
        <v>28576</v>
      </c>
      <c r="E6149" s="72"/>
      <c r="F6149" s="158" t="n">
        <v>0.71875</v>
      </c>
      <c r="G6149" s="72" t="s">
        <v>1345</v>
      </c>
      <c r="H6149" s="72" t="s">
        <v>1440</v>
      </c>
      <c r="I6149" s="71" t="n">
        <v>244.7</v>
      </c>
      <c r="J6149" s="71"/>
      <c r="K6149" s="30" t="s">
        <v>1214</v>
      </c>
      <c r="M6149" s="31" t="n">
        <f aca="false">SUM(P6149,R6149,T6149,V6149,X6149,Z6149,AB6149,AD6149,AF6149,AH6149,AJ6149,AL6149,AN6149,AP6149,AR6149,AT6149,AV6149,AX6149,AZ6149,BB6149)</f>
        <v>0</v>
      </c>
    </row>
    <row r="6150" customFormat="false" ht="15" hidden="false" customHeight="false" outlineLevel="0" collapsed="false">
      <c r="A6150" s="55" t="n">
        <v>40724</v>
      </c>
      <c r="B6150" s="152" t="s">
        <v>1832</v>
      </c>
      <c r="C6150" s="152" t="s">
        <v>881</v>
      </c>
      <c r="D6150" s="69" t="n">
        <v>28577</v>
      </c>
      <c r="E6150" s="72"/>
      <c r="F6150" s="44" t="n">
        <v>0.708333333333333</v>
      </c>
      <c r="G6150" s="30"/>
      <c r="H6150" s="44" t="n">
        <v>0.375</v>
      </c>
      <c r="I6150" s="29" t="n">
        <v>167</v>
      </c>
      <c r="K6150" s="30" t="s">
        <v>1833</v>
      </c>
      <c r="M6150" s="31" t="n">
        <f aca="false">SUM(P6150,R6150,T6150,V6150,X6150,Z6150,AB6150,AD6150,AF6150,AH6150,AJ6150,AL6150,AN6150,AP6150,AR6150,AT6150,AV6150,AX6150,AZ6150,BB6150)</f>
        <v>1753.52</v>
      </c>
      <c r="O6150" s="0" t="n">
        <v>2957</v>
      </c>
      <c r="P6150" s="31" t="n">
        <v>806</v>
      </c>
      <c r="Q6150" s="0" t="n">
        <v>2967</v>
      </c>
      <c r="R6150" s="31" t="n">
        <v>947.52</v>
      </c>
    </row>
    <row r="6151" customFormat="false" ht="15" hidden="false" customHeight="false" outlineLevel="0" collapsed="false">
      <c r="A6151" s="41" t="n">
        <v>40724</v>
      </c>
      <c r="B6151" s="152" t="s">
        <v>1197</v>
      </c>
      <c r="C6151" s="152" t="s">
        <v>1049</v>
      </c>
      <c r="D6151" s="69" t="n">
        <v>28578</v>
      </c>
      <c r="E6151" s="72"/>
      <c r="F6151" s="44" t="n">
        <v>0.6875</v>
      </c>
      <c r="G6151" s="30"/>
      <c r="H6151" s="44" t="n">
        <v>0.333333333333333</v>
      </c>
      <c r="I6151" s="29" t="n">
        <v>144</v>
      </c>
      <c r="K6151" s="30" t="s">
        <v>1259</v>
      </c>
      <c r="M6151" s="31" t="n">
        <f aca="false">SUM(P6151,R6151,T6151,V6151,X6151,Z6151,AB6151,AD6151,AF6151,AH6151,AJ6151,AL6151,AN6151,AP6151,AR6151,AT6151,AV6151,AX6151,AZ6151,BB6151)</f>
        <v>0</v>
      </c>
    </row>
    <row r="6152" customFormat="false" ht="15" hidden="false" customHeight="false" outlineLevel="0" collapsed="false">
      <c r="A6152" s="41" t="n">
        <v>40724</v>
      </c>
      <c r="B6152" s="152" t="s">
        <v>1195</v>
      </c>
      <c r="C6152" s="152" t="s">
        <v>925</v>
      </c>
      <c r="D6152" s="69" t="n">
        <v>28579</v>
      </c>
      <c r="E6152" s="72"/>
      <c r="F6152" s="44" t="n">
        <v>0.701388888888889</v>
      </c>
      <c r="G6152" s="30" t="s">
        <v>1200</v>
      </c>
      <c r="H6152" s="30" t="s">
        <v>1267</v>
      </c>
      <c r="I6152" s="29" t="n">
        <v>221.3</v>
      </c>
      <c r="K6152" s="30" t="s">
        <v>2015</v>
      </c>
      <c r="M6152" s="31" t="n">
        <f aca="false">SUM(P6152,R6152,T6152,V6152,X6152,Z6152,AB6152,AD6152,AF6152,AH6152,AJ6152,AL6152,AN6152,AP6152,AR6152,AT6152,AV6152,AX6152,AZ6152,BB6152)</f>
        <v>0</v>
      </c>
    </row>
    <row r="6153" customFormat="false" ht="15" hidden="false" customHeight="false" outlineLevel="0" collapsed="false">
      <c r="A6153" s="55" t="n">
        <v>40724</v>
      </c>
      <c r="B6153" s="152" t="s">
        <v>708</v>
      </c>
      <c r="C6153" s="152" t="s">
        <v>892</v>
      </c>
      <c r="D6153" s="69" t="n">
        <v>28580</v>
      </c>
      <c r="E6153" s="72"/>
      <c r="F6153" s="44" t="n">
        <v>0.690972222222222</v>
      </c>
      <c r="G6153" s="30"/>
      <c r="H6153" s="44" t="n">
        <v>0.336805555555556</v>
      </c>
      <c r="I6153" s="29" t="n">
        <v>137.4</v>
      </c>
      <c r="K6153" s="30" t="s">
        <v>1989</v>
      </c>
      <c r="M6153" s="31" t="n">
        <f aca="false">SUM(P6153,R6153,T6153,V6153,X6153,Z6153,AB6153,AD6153,AF6153,AH6153,AJ6153,AL6153,AN6153,AP6153,AR6153,AT6153,AV6153,AX6153,AZ6153,BB6153)</f>
        <v>36805.3</v>
      </c>
      <c r="O6153" s="0" t="n">
        <v>2219</v>
      </c>
      <c r="P6153" s="31" t="n">
        <v>315</v>
      </c>
      <c r="Q6153" s="0" t="n">
        <v>2216</v>
      </c>
      <c r="R6153" s="31" t="n">
        <v>15559</v>
      </c>
      <c r="S6153" s="47" t="n">
        <v>2222</v>
      </c>
      <c r="T6153" s="31" t="n">
        <v>17182</v>
      </c>
      <c r="U6153" s="47" t="n">
        <v>2218</v>
      </c>
      <c r="V6153" s="31" t="n">
        <v>3550.5</v>
      </c>
      <c r="W6153" s="47" t="n">
        <v>2221</v>
      </c>
      <c r="X6153" s="31" t="n">
        <v>165</v>
      </c>
      <c r="Y6153" s="47" t="n">
        <v>2224</v>
      </c>
      <c r="Z6153" s="31" t="n">
        <v>33.8</v>
      </c>
    </row>
    <row r="6154" customFormat="false" ht="15" hidden="false" customHeight="false" outlineLevel="0" collapsed="false">
      <c r="A6154" s="55" t="n">
        <v>40724</v>
      </c>
      <c r="B6154" s="152" t="s">
        <v>1208</v>
      </c>
      <c r="C6154" s="152" t="s">
        <v>1032</v>
      </c>
      <c r="D6154" s="69" t="n">
        <v>28581</v>
      </c>
      <c r="E6154" s="72"/>
      <c r="F6154" s="44" t="n">
        <v>0.680555555555555</v>
      </c>
      <c r="G6154" s="30"/>
      <c r="H6154" s="44" t="n">
        <v>0.333333333333333</v>
      </c>
      <c r="I6154" s="29" t="n">
        <v>301</v>
      </c>
      <c r="K6154" s="30" t="s">
        <v>1238</v>
      </c>
      <c r="M6154" s="31" t="n">
        <f aca="false">SUM(P6154,R6154,T6154,V6154,X6154,Z6154,AB6154,AD6154,AF6154,AH6154,AJ6154,AL6154,AN6154,AP6154,AR6154,AT6154,AV6154,AX6154,AZ6154,BB6154)</f>
        <v>0</v>
      </c>
    </row>
    <row r="6155" customFormat="false" ht="15" hidden="false" customHeight="false" outlineLevel="0" collapsed="false">
      <c r="A6155" s="55" t="n">
        <v>40724</v>
      </c>
      <c r="B6155" s="193" t="s">
        <v>1257</v>
      </c>
      <c r="C6155" s="195" t="s">
        <v>1257</v>
      </c>
      <c r="D6155" s="69" t="n">
        <v>28582</v>
      </c>
      <c r="E6155" s="195"/>
      <c r="F6155" s="109" t="s">
        <v>1257</v>
      </c>
      <c r="G6155" s="109" t="s">
        <v>1257</v>
      </c>
      <c r="H6155" s="109" t="s">
        <v>1257</v>
      </c>
      <c r="I6155" s="110" t="s">
        <v>1257</v>
      </c>
      <c r="J6155" s="210"/>
      <c r="K6155" s="30" t="s">
        <v>1249</v>
      </c>
      <c r="M6155" s="31" t="n">
        <f aca="false">SUM(P6155,R6155,T6155,V6155,X6155,Z6155,AB6155,AD6155,AF6155,AH6155,AJ6155,AL6155,AN6155,AP6155,AR6155,AT6155,AV6155,AX6155,AZ6155,BB6155)</f>
        <v>9725</v>
      </c>
      <c r="O6155" s="0" t="n">
        <v>24631</v>
      </c>
      <c r="P6155" s="31" t="n">
        <v>9725</v>
      </c>
    </row>
    <row r="6156" customFormat="false" ht="15" hidden="false" customHeight="false" outlineLevel="0" collapsed="false">
      <c r="A6156" s="41" t="n">
        <v>40724</v>
      </c>
      <c r="B6156" s="152" t="s">
        <v>1665</v>
      </c>
      <c r="C6156" s="152" t="s">
        <v>250</v>
      </c>
      <c r="D6156" s="69" t="n">
        <v>28583</v>
      </c>
      <c r="E6156" s="72"/>
      <c r="F6156" s="44" t="n">
        <v>0.694444444444445</v>
      </c>
      <c r="G6156" s="30"/>
      <c r="H6156" s="44" t="n">
        <v>0.291666666666667</v>
      </c>
      <c r="I6156" s="29" t="n">
        <v>131</v>
      </c>
      <c r="K6156" s="30" t="s">
        <v>2015</v>
      </c>
      <c r="M6156" s="31" t="n">
        <f aca="false">SUM(P6156,R6156,T6156,V6156,X6156,Z6156,AB6156,AD6156,AF6156,AH6156,AJ6156,AL6156,AN6156,AP6156,AR6156,AT6156,AV6156,AX6156,AZ6156,BB6156)</f>
        <v>22485.45</v>
      </c>
      <c r="O6156" s="0" t="n">
        <v>1045</v>
      </c>
      <c r="P6156" s="31" t="n">
        <v>3381</v>
      </c>
      <c r="Q6156" s="0" t="n">
        <v>1064</v>
      </c>
      <c r="R6156" s="31" t="n">
        <v>14381.1</v>
      </c>
      <c r="S6156" s="47" t="n">
        <v>1022</v>
      </c>
      <c r="T6156" s="31" t="n">
        <v>3289</v>
      </c>
      <c r="U6156" s="47" t="n">
        <v>1016</v>
      </c>
      <c r="V6156" s="31" t="n">
        <v>929</v>
      </c>
      <c r="W6156" s="47" t="n">
        <v>1025</v>
      </c>
      <c r="X6156" s="31" t="n">
        <v>505.35</v>
      </c>
    </row>
    <row r="6157" customFormat="false" ht="15" hidden="false" customHeight="false" outlineLevel="0" collapsed="false">
      <c r="A6157" s="117" t="n">
        <v>40724</v>
      </c>
      <c r="B6157" s="152" t="s">
        <v>1203</v>
      </c>
      <c r="C6157" s="152" t="s">
        <v>1319</v>
      </c>
      <c r="D6157" s="69" t="n">
        <v>28584</v>
      </c>
      <c r="E6157" s="72"/>
      <c r="F6157" s="44" t="n">
        <v>0.5</v>
      </c>
      <c r="G6157" s="30" t="s">
        <v>1297</v>
      </c>
      <c r="H6157" s="30" t="s">
        <v>1455</v>
      </c>
      <c r="I6157" s="29" t="n">
        <v>131</v>
      </c>
      <c r="K6157" s="30" t="s">
        <v>1244</v>
      </c>
      <c r="M6157" s="31" t="n">
        <f aca="false">SUM(P6157,R6157,T6157,V6157,X6157,Z6157,AB6157,AD6157,AF6157,AH6157,AJ6157,AL6157,AN6157,AP6157,AR6157,AT6157,AV6157,AX6157,AZ6157,BB6157)</f>
        <v>0</v>
      </c>
    </row>
    <row r="6158" customFormat="false" ht="15" hidden="false" customHeight="false" outlineLevel="0" collapsed="false">
      <c r="A6158" s="117" t="n">
        <v>40724</v>
      </c>
      <c r="B6158" s="152" t="s">
        <v>1199</v>
      </c>
      <c r="C6158" s="152" t="s">
        <v>979</v>
      </c>
      <c r="D6158" s="69" t="n">
        <v>28585</v>
      </c>
      <c r="E6158" s="72"/>
      <c r="F6158" s="44" t="n">
        <v>0.722222222222222</v>
      </c>
      <c r="G6158" s="30" t="s">
        <v>1170</v>
      </c>
      <c r="H6158" s="30" t="s">
        <v>1267</v>
      </c>
      <c r="I6158" s="29" t="n">
        <v>172.2</v>
      </c>
      <c r="K6158" s="30" t="s">
        <v>1253</v>
      </c>
      <c r="M6158" s="31" t="n">
        <f aca="false">SUM(P6158,R6158,T6158,V6158,X6158,Z6158,AB6158,AD6158,AF6158,AH6158,AJ6158,AL6158,AN6158,AP6158,AR6158,AT6158,AV6158,AX6158,AZ6158,BB6158)</f>
        <v>1858.5</v>
      </c>
      <c r="O6158" s="0" t="n">
        <v>772</v>
      </c>
      <c r="P6158" s="31" t="n">
        <v>1858.5</v>
      </c>
    </row>
    <row r="6159" customFormat="false" ht="15" hidden="false" customHeight="false" outlineLevel="0" collapsed="false">
      <c r="A6159" s="117" t="n">
        <v>40724</v>
      </c>
      <c r="B6159" s="152" t="s">
        <v>1205</v>
      </c>
      <c r="C6159" s="152" t="s">
        <v>1695</v>
      </c>
      <c r="D6159" s="69" t="n">
        <v>28586</v>
      </c>
      <c r="E6159" s="72"/>
      <c r="F6159" s="44" t="s">
        <v>1162</v>
      </c>
      <c r="G6159" s="30"/>
      <c r="H6159" s="44" t="s">
        <v>1162</v>
      </c>
      <c r="I6159" s="29" t="n">
        <v>416</v>
      </c>
      <c r="K6159" s="30" t="s">
        <v>1249</v>
      </c>
      <c r="M6159" s="31" t="n">
        <f aca="false">SUM(P6159,R6159,T6159,V6159,X6159,Z6159,AB6159,AD6159,AF6159,AH6159,AJ6159,AL6159,AN6159,AP6159,AR6159,AT6159,AV6159,AX6159,AZ6159,BB6159)</f>
        <v>750</v>
      </c>
      <c r="O6159" s="0" t="n">
        <v>33172</v>
      </c>
      <c r="P6159" s="31" t="n">
        <v>750</v>
      </c>
    </row>
    <row r="6160" customFormat="false" ht="15" hidden="false" customHeight="false" outlineLevel="0" collapsed="false">
      <c r="A6160" s="41" t="n">
        <v>40724</v>
      </c>
      <c r="B6160" s="152" t="s">
        <v>1675</v>
      </c>
      <c r="C6160" s="152" t="s">
        <v>490</v>
      </c>
      <c r="D6160" s="69" t="n">
        <v>28587</v>
      </c>
      <c r="E6160" s="72"/>
      <c r="F6160" s="44" t="n">
        <v>0.0625</v>
      </c>
      <c r="G6160" s="30" t="s">
        <v>2063</v>
      </c>
      <c r="H6160" s="44" t="n">
        <v>0.166666666666667</v>
      </c>
      <c r="I6160" s="29" t="n">
        <v>100</v>
      </c>
      <c r="K6160" s="30" t="s">
        <v>1375</v>
      </c>
      <c r="M6160" s="31" t="n">
        <f aca="false">SUM(P6160,R6160,T6160,V6160,X6160,Z6160,AB6160,AD6160,AF6160,AH6160,AJ6160,AL6160,AN6160,AP6160,AR6160,AT6160,AV6160,AX6160,AZ6160,BB6160)</f>
        <v>0</v>
      </c>
    </row>
    <row r="6161" customFormat="false" ht="15" hidden="false" customHeight="false" outlineLevel="0" collapsed="false">
      <c r="A6161" s="41"/>
    </row>
    <row r="6162" customFormat="false" ht="15" hidden="false" customHeight="false" outlineLevel="0" collapsed="false">
      <c r="A6162" s="41"/>
    </row>
    <row r="6163" customFormat="false" ht="15" hidden="false" customHeight="false" outlineLevel="0" collapsed="false">
      <c r="A6163" s="41"/>
    </row>
    <row r="6164" customFormat="false" ht="15" hidden="false" customHeight="false" outlineLevel="0" collapsed="false">
      <c r="A6164" s="53"/>
      <c r="B6164" s="50"/>
      <c r="C6164" s="50"/>
      <c r="D6164" s="49"/>
      <c r="E6164" s="49"/>
      <c r="F6164" s="49"/>
      <c r="G6164" s="49"/>
      <c r="H6164" s="49"/>
      <c r="I6164" s="51"/>
      <c r="J6164" s="51"/>
      <c r="K6164" s="49"/>
    </row>
    <row r="6165" customFormat="false" ht="18.75" hidden="false" customHeight="false" outlineLevel="0" collapsed="false">
      <c r="A6165" s="49"/>
      <c r="B6165" s="50"/>
      <c r="C6165" s="106" t="s">
        <v>2064</v>
      </c>
      <c r="D6165" s="73"/>
      <c r="E6165" s="73"/>
      <c r="F6165" s="49"/>
      <c r="G6165" s="106" t="s">
        <v>2065</v>
      </c>
      <c r="H6165" s="49"/>
      <c r="I6165" s="51"/>
      <c r="J6165" s="51"/>
      <c r="K6165" s="49"/>
    </row>
    <row r="6166" customFormat="false" ht="18.75" hidden="false" customHeight="false" outlineLevel="0" collapsed="false">
      <c r="A6166" s="132"/>
      <c r="B6166" s="176"/>
      <c r="C6166" s="176"/>
      <c r="D6166" s="177"/>
      <c r="E6166" s="177"/>
      <c r="F6166" s="134"/>
      <c r="G6166" s="76" t="s">
        <v>1741</v>
      </c>
      <c r="H6166" s="134"/>
      <c r="I6166" s="136"/>
      <c r="J6166" s="136"/>
      <c r="K6166" s="134"/>
    </row>
    <row r="6167" customFormat="false" ht="15" hidden="false" customHeight="false" outlineLevel="0" collapsed="false">
      <c r="A6167" s="41" t="n">
        <v>40725</v>
      </c>
      <c r="B6167" s="68" t="s">
        <v>679</v>
      </c>
      <c r="C6167" s="68" t="s">
        <v>1206</v>
      </c>
      <c r="D6167" s="69" t="n">
        <v>28588</v>
      </c>
      <c r="E6167" s="69"/>
      <c r="F6167" s="3" t="s">
        <v>1162</v>
      </c>
      <c r="H6167" s="3" t="s">
        <v>1162</v>
      </c>
      <c r="I6167" s="29" t="n">
        <v>202</v>
      </c>
      <c r="K6167" s="30" t="s">
        <v>1223</v>
      </c>
      <c r="M6167" s="31" t="n">
        <f aca="false">SUM(P6167,R6167,T6167,V6167,X6167,Z6167,AB6167,AD6167,AF6167,AH6167,AJ6167,AL6167,AN6167,AP6167,AR6167,AT6167,AV6167,AX6167,AZ6167,BB6167)</f>
        <v>10626.05</v>
      </c>
      <c r="O6167" s="0" t="n">
        <v>33119</v>
      </c>
      <c r="P6167" s="31" t="n">
        <v>89.91</v>
      </c>
      <c r="Q6167" s="0" t="n">
        <v>33120</v>
      </c>
      <c r="R6167" s="31" t="n">
        <v>952.5</v>
      </c>
      <c r="S6167" s="47" t="n">
        <v>33118</v>
      </c>
      <c r="T6167" s="31" t="n">
        <v>1270.25</v>
      </c>
      <c r="U6167" s="47" t="n">
        <v>33117</v>
      </c>
      <c r="V6167" s="31" t="n">
        <v>5206.55</v>
      </c>
      <c r="W6167" s="47" t="n">
        <v>33116</v>
      </c>
      <c r="X6167" s="31" t="n">
        <v>628.4</v>
      </c>
      <c r="Y6167" s="47" t="n">
        <v>33115</v>
      </c>
      <c r="Z6167" s="31" t="n">
        <v>820.44</v>
      </c>
      <c r="AA6167" s="47" t="n">
        <v>33175</v>
      </c>
      <c r="AB6167" s="31" t="n">
        <v>1500</v>
      </c>
      <c r="AC6167" s="47" t="n">
        <v>33208</v>
      </c>
      <c r="AD6167" s="31" t="n">
        <v>28</v>
      </c>
      <c r="AE6167" s="47" t="n">
        <v>33206</v>
      </c>
      <c r="AF6167" s="31" t="n">
        <v>130</v>
      </c>
    </row>
    <row r="6168" customFormat="false" ht="15" hidden="false" customHeight="false" outlineLevel="0" collapsed="false">
      <c r="A6168" s="41" t="n">
        <v>40725</v>
      </c>
      <c r="B6168" s="68" t="s">
        <v>627</v>
      </c>
      <c r="C6168" s="68" t="s">
        <v>1206</v>
      </c>
      <c r="D6168" s="69" t="n">
        <v>28589</v>
      </c>
      <c r="E6168" s="69"/>
      <c r="F6168" s="3" t="s">
        <v>1162</v>
      </c>
      <c r="H6168" s="3" t="s">
        <v>1162</v>
      </c>
      <c r="I6168" s="29" t="n">
        <v>204.8</v>
      </c>
      <c r="K6168" s="30" t="s">
        <v>1303</v>
      </c>
      <c r="M6168" s="31" t="n">
        <f aca="false">SUM(P6168,R6168,T6168,V6168,X6168,Z6168,AB6168,AD6168,AF6168,AH6168,AJ6168,AL6168,AN6168,AP6168,AR6168,AT6168,AV6168,AX6168,AZ6168,BB6168)</f>
        <v>18935.16</v>
      </c>
      <c r="O6168" s="0" t="n">
        <v>33238</v>
      </c>
      <c r="P6168" s="31" t="n">
        <v>8252</v>
      </c>
      <c r="Q6168" s="0" t="n">
        <v>33239</v>
      </c>
      <c r="R6168" s="31" t="n">
        <v>5525</v>
      </c>
      <c r="S6168" s="47" t="n">
        <v>32854</v>
      </c>
      <c r="T6168" s="31" t="n">
        <v>1188</v>
      </c>
      <c r="U6168" s="47" t="n">
        <v>33113</v>
      </c>
      <c r="V6168" s="31" t="n">
        <v>380.35</v>
      </c>
      <c r="W6168" s="47" t="n">
        <v>33114</v>
      </c>
      <c r="X6168" s="31" t="n">
        <v>41</v>
      </c>
      <c r="Y6168" s="47" t="n">
        <v>33207</v>
      </c>
      <c r="Z6168" s="31" t="n">
        <v>880</v>
      </c>
      <c r="AA6168" s="47" t="n">
        <v>33209</v>
      </c>
      <c r="AB6168" s="31" t="n">
        <v>162</v>
      </c>
      <c r="AC6168" s="47" t="n">
        <v>33195</v>
      </c>
      <c r="AD6168" s="31" t="n">
        <v>864</v>
      </c>
      <c r="AE6168" s="47" t="n">
        <v>33184</v>
      </c>
      <c r="AF6168" s="31" t="n">
        <v>1440.31</v>
      </c>
      <c r="AG6168" s="47" t="n">
        <v>33186</v>
      </c>
      <c r="AH6168" s="31" t="n">
        <v>202.5</v>
      </c>
    </row>
    <row r="6169" customFormat="false" ht="15" hidden="false" customHeight="false" outlineLevel="0" collapsed="false">
      <c r="A6169" s="41" t="n">
        <v>40725</v>
      </c>
      <c r="B6169" s="68" t="s">
        <v>1176</v>
      </c>
      <c r="C6169" s="68" t="s">
        <v>1206</v>
      </c>
      <c r="D6169" s="69" t="n">
        <v>28590</v>
      </c>
      <c r="E6169" s="69"/>
      <c r="F6169" s="3" t="s">
        <v>1162</v>
      </c>
      <c r="H6169" s="3" t="s">
        <v>1162</v>
      </c>
      <c r="I6169" s="29" t="n">
        <v>202</v>
      </c>
      <c r="K6169" s="30" t="s">
        <v>1222</v>
      </c>
      <c r="M6169" s="31" t="n">
        <f aca="false">SUM(P6169,R6169,T6169,V6169,X6169,Z6169,AB6169,AD6169,AF6169,AH6169,AJ6169,AL6169,AN6169,AP6169,AR6169,AT6169,AV6169,AX6169,AZ6169,BB6169)</f>
        <v>16346.88</v>
      </c>
      <c r="O6169" s="0" t="n">
        <v>33191</v>
      </c>
      <c r="P6169" s="31" t="n">
        <v>156.75</v>
      </c>
      <c r="Q6169" s="0" t="n">
        <v>33216</v>
      </c>
      <c r="R6169" s="31" t="n">
        <v>23</v>
      </c>
      <c r="S6169" s="47" t="n">
        <v>33215</v>
      </c>
      <c r="T6169" s="31" t="n">
        <v>270</v>
      </c>
      <c r="U6169" s="47" t="n">
        <v>33852</v>
      </c>
      <c r="V6169" s="31" t="n">
        <v>2106.01</v>
      </c>
      <c r="W6169" s="47" t="n">
        <v>33129</v>
      </c>
      <c r="X6169" s="31" t="n">
        <v>3232.63</v>
      </c>
      <c r="Y6169" s="47" t="n">
        <v>33142</v>
      </c>
      <c r="Z6169" s="31" t="n">
        <v>122.48</v>
      </c>
      <c r="AA6169" s="47" t="n">
        <v>33241</v>
      </c>
      <c r="AB6169" s="31" t="n">
        <v>8189.01</v>
      </c>
      <c r="AC6169" s="47" t="n">
        <v>33205</v>
      </c>
      <c r="AD6169" s="31" t="n">
        <v>260</v>
      </c>
      <c r="AE6169" s="47" t="n">
        <v>33189</v>
      </c>
      <c r="AF6169" s="31" t="n">
        <v>357</v>
      </c>
      <c r="AG6169" s="47" t="n">
        <v>33175</v>
      </c>
      <c r="AH6169" s="31" t="n">
        <v>1500</v>
      </c>
      <c r="AI6169" s="47" t="n">
        <v>33206</v>
      </c>
      <c r="AJ6169" s="31" t="n">
        <v>130</v>
      </c>
    </row>
    <row r="6170" customFormat="false" ht="15" hidden="false" customHeight="false" outlineLevel="0" collapsed="false">
      <c r="A6170" s="41" t="n">
        <v>40725</v>
      </c>
      <c r="B6170" s="68" t="s">
        <v>1205</v>
      </c>
      <c r="C6170" s="68" t="s">
        <v>940</v>
      </c>
      <c r="D6170" s="69" t="n">
        <v>28591</v>
      </c>
      <c r="E6170" s="69"/>
      <c r="F6170" s="42" t="n">
        <v>0.78125</v>
      </c>
      <c r="G6170" s="3" t="s">
        <v>1229</v>
      </c>
      <c r="H6170" s="3" t="s">
        <v>1597</v>
      </c>
      <c r="I6170" s="29" t="n">
        <v>375.4</v>
      </c>
      <c r="K6170" s="30" t="s">
        <v>1249</v>
      </c>
      <c r="M6170" s="31" t="n">
        <f aca="false">SUM(P6170,R6170,T6170,V6170,X6170,Z6170,AB6170,AD6170,AF6170,AH6170,AJ6170,AL6170,AN6170,AP6170,AR6170,AT6170,AV6170,AX6170,AZ6170,BB6170)</f>
        <v>30906.4</v>
      </c>
      <c r="O6170" s="0" t="n">
        <v>549</v>
      </c>
      <c r="P6170" s="31" t="n">
        <v>23923.2</v>
      </c>
      <c r="Q6170" s="0" t="n">
        <v>5550</v>
      </c>
      <c r="R6170" s="31" t="n">
        <v>3491.6</v>
      </c>
      <c r="S6170" s="47" t="n">
        <v>550</v>
      </c>
      <c r="T6170" s="31" t="n">
        <v>3491.6</v>
      </c>
    </row>
    <row r="6171" customFormat="false" ht="15" hidden="false" customHeight="false" outlineLevel="0" collapsed="false">
      <c r="A6171" s="41" t="n">
        <v>40725</v>
      </c>
      <c r="B6171" s="68" t="s">
        <v>1189</v>
      </c>
      <c r="C6171" s="68" t="s">
        <v>925</v>
      </c>
      <c r="D6171" s="69" t="n">
        <v>28592</v>
      </c>
      <c r="E6171" s="69"/>
      <c r="F6171" s="42" t="n">
        <v>0.78125</v>
      </c>
      <c r="G6171" s="3" t="s">
        <v>1549</v>
      </c>
      <c r="H6171" s="3" t="s">
        <v>1411</v>
      </c>
      <c r="I6171" s="29" t="n">
        <v>312.1</v>
      </c>
      <c r="K6171" s="30" t="s">
        <v>1231</v>
      </c>
      <c r="M6171" s="31" t="n">
        <f aca="false">SUM(P6171,R6171,T6171,V6171,X6171,Z6171,AB6171,AD6171,AF6171,AH6171,AJ6171,AL6171,AN6171,AP6171,AR6171,AT6171,AV6171,AX6171,AZ6171,BB6171)</f>
        <v>0</v>
      </c>
    </row>
    <row r="6172" customFormat="false" ht="15" hidden="false" customHeight="false" outlineLevel="0" collapsed="false">
      <c r="A6172" s="41" t="n">
        <v>40725</v>
      </c>
      <c r="B6172" s="68" t="s">
        <v>1665</v>
      </c>
      <c r="C6172" s="68" t="s">
        <v>881</v>
      </c>
      <c r="D6172" s="69" t="n">
        <v>28593</v>
      </c>
      <c r="E6172" s="69"/>
      <c r="F6172" s="42" t="n">
        <v>0.611111111111111</v>
      </c>
      <c r="H6172" s="42" t="n">
        <v>0.291666666666667</v>
      </c>
      <c r="I6172" s="29" t="n">
        <v>131</v>
      </c>
      <c r="K6172" s="30" t="s">
        <v>1714</v>
      </c>
      <c r="M6172" s="31" t="n">
        <f aca="false">SUM(P6172,R6172,T6172,V6172,X6172,Z6172,AB6172,AD6172,AF6172,AH6172,AJ6172,AL6172,AN6172,AP6172,AR6172,AT6172,AV6172,AX6172,AZ6172,BB6172)</f>
        <v>0</v>
      </c>
    </row>
    <row r="6173" customFormat="false" ht="15" hidden="false" customHeight="false" outlineLevel="0" collapsed="false">
      <c r="A6173" s="41" t="n">
        <v>40725</v>
      </c>
      <c r="B6173" s="68" t="s">
        <v>1675</v>
      </c>
      <c r="C6173" s="68" t="s">
        <v>490</v>
      </c>
      <c r="D6173" s="69" t="n">
        <v>28594</v>
      </c>
      <c r="E6173" s="69"/>
      <c r="F6173" s="42" t="n">
        <v>0.541666666666667</v>
      </c>
      <c r="H6173" s="42" t="n">
        <v>0.416666666666667</v>
      </c>
      <c r="I6173" s="29" t="n">
        <v>190</v>
      </c>
      <c r="K6173" s="30" t="s">
        <v>1375</v>
      </c>
      <c r="M6173" s="31" t="n">
        <f aca="false">SUM(P6173,R6173,T6173,V6173,X6173,Z6173,AB6173,AD6173,AF6173,AH6173,AJ6173,AL6173,AN6173,AP6173,AR6173,AT6173,AV6173,AX6173,AZ6173,BB6173)</f>
        <v>0</v>
      </c>
    </row>
    <row r="6174" customFormat="false" ht="15" hidden="false" customHeight="false" outlineLevel="0" collapsed="false">
      <c r="A6174" s="41" t="n">
        <v>40725</v>
      </c>
      <c r="B6174" s="68" t="s">
        <v>1745</v>
      </c>
      <c r="C6174" s="68" t="s">
        <v>490</v>
      </c>
      <c r="D6174" s="69" t="n">
        <v>28595</v>
      </c>
      <c r="E6174" s="69"/>
      <c r="F6174" s="42" t="n">
        <v>0.618055555555556</v>
      </c>
      <c r="H6174" s="42" t="n">
        <v>0.333333333333333</v>
      </c>
      <c r="I6174" s="29" t="n">
        <v>152</v>
      </c>
      <c r="K6174" s="30" t="s">
        <v>1766</v>
      </c>
      <c r="M6174" s="31" t="n">
        <f aca="false">SUM(P6174,R6174,T6174,V6174,X6174,Z6174,AB6174,AD6174,AF6174,AH6174,AJ6174,AL6174,AN6174,AP6174,AR6174,AT6174,AV6174,AX6174,AZ6174,BB6174)</f>
        <v>0</v>
      </c>
    </row>
    <row r="6175" customFormat="false" ht="15" hidden="false" customHeight="false" outlineLevel="0" collapsed="false">
      <c r="A6175" s="41" t="n">
        <v>40725</v>
      </c>
      <c r="B6175" s="68" t="s">
        <v>1195</v>
      </c>
      <c r="C6175" s="68" t="s">
        <v>842</v>
      </c>
      <c r="D6175" s="69" t="n">
        <v>28596</v>
      </c>
      <c r="E6175" s="69"/>
      <c r="F6175" s="42" t="n">
        <v>0.673611111111111</v>
      </c>
      <c r="H6175" s="42" t="n">
        <v>0.3125</v>
      </c>
      <c r="I6175" s="29" t="n">
        <v>140</v>
      </c>
      <c r="K6175" s="30" t="s">
        <v>1217</v>
      </c>
      <c r="M6175" s="31" t="n">
        <f aca="false">SUM(P6175,R6175,T6175,V6175,X6175,Z6175,AB6175,AD6175,AF6175,AH6175,AJ6175,AL6175,AN6175,AP6175,AR6175,AT6175,AV6175,AX6175,AZ6175,BB6175)</f>
        <v>0</v>
      </c>
    </row>
    <row r="6176" customFormat="false" ht="15" hidden="false" customHeight="false" outlineLevel="0" collapsed="false">
      <c r="A6176" s="41" t="n">
        <v>40725</v>
      </c>
      <c r="B6176" s="68" t="s">
        <v>1173</v>
      </c>
      <c r="C6176" s="68" t="s">
        <v>1049</v>
      </c>
      <c r="D6176" s="69" t="n">
        <v>28597</v>
      </c>
      <c r="E6176" s="69"/>
      <c r="F6176" s="42" t="n">
        <v>0.666666666666667</v>
      </c>
      <c r="H6176" s="42" t="n">
        <v>0.333333333333333</v>
      </c>
      <c r="I6176" s="29" t="n">
        <v>144</v>
      </c>
      <c r="K6176" s="30" t="s">
        <v>1212</v>
      </c>
      <c r="M6176" s="31" t="n">
        <f aca="false">SUM(P6176,R6176,T6176,V6176,X6176,Z6176,AB6176,AD6176,AF6176,AH6176,AJ6176,AL6176,AN6176,AP6176,AR6176,AT6176,AV6176,AX6176,AZ6176,BB6176)</f>
        <v>0</v>
      </c>
    </row>
    <row r="6177" customFormat="false" ht="15" hidden="false" customHeight="false" outlineLevel="0" collapsed="false">
      <c r="A6177" s="41" t="n">
        <v>40725</v>
      </c>
      <c r="B6177" s="68" t="s">
        <v>1169</v>
      </c>
      <c r="C6177" s="68" t="s">
        <v>925</v>
      </c>
      <c r="D6177" s="69" t="n">
        <v>28598</v>
      </c>
      <c r="E6177" s="69"/>
      <c r="F6177" s="42" t="n">
        <v>0.71875</v>
      </c>
      <c r="H6177" s="3" t="s">
        <v>1568</v>
      </c>
      <c r="I6177" s="29" t="n">
        <v>262.1</v>
      </c>
      <c r="K6177" s="30" t="s">
        <v>1214</v>
      </c>
      <c r="M6177" s="31" t="n">
        <f aca="false">SUM(P6177,R6177,T6177,V6177,X6177,Z6177,AB6177,AD6177,AF6177,AH6177,AJ6177,AL6177,AN6177,AP6177,AR6177,AT6177,AV6177,AX6177,AZ6177,BB6177)</f>
        <v>0</v>
      </c>
    </row>
    <row r="6178" customFormat="false" ht="15" hidden="false" customHeight="false" outlineLevel="0" collapsed="false">
      <c r="A6178" s="41" t="n">
        <v>40725</v>
      </c>
      <c r="B6178" s="68" t="s">
        <v>1193</v>
      </c>
      <c r="C6178" s="68" t="s">
        <v>1300</v>
      </c>
      <c r="D6178" s="69" t="n">
        <v>28599</v>
      </c>
      <c r="E6178" s="69"/>
      <c r="F6178" s="42" t="n">
        <v>0.736111111111111</v>
      </c>
      <c r="H6178" s="42" t="n">
        <v>0.416666666666667</v>
      </c>
      <c r="I6178" s="29" t="n">
        <v>185</v>
      </c>
      <c r="K6178" s="30" t="s">
        <v>1216</v>
      </c>
      <c r="M6178" s="31" t="n">
        <f aca="false">SUM(P6178,R6178,T6178,V6178,X6178,Z6178,AB6178,AD6178,AF6178,AH6178,AJ6178,AL6178,AN6178,AP6178,AR6178,AT6178,AV6178,AX6178,AZ6178,BB6178)</f>
        <v>7128</v>
      </c>
      <c r="O6178" s="0" t="n">
        <v>3913</v>
      </c>
      <c r="P6178" s="31" t="n">
        <v>2592</v>
      </c>
      <c r="Q6178" s="0" t="n">
        <v>315</v>
      </c>
      <c r="R6178" s="31" t="n">
        <v>4536</v>
      </c>
    </row>
    <row r="6179" customFormat="false" ht="15" hidden="false" customHeight="false" outlineLevel="0" collapsed="false">
      <c r="A6179" s="41" t="n">
        <v>40725</v>
      </c>
      <c r="B6179" s="68" t="s">
        <v>1203</v>
      </c>
      <c r="C6179" s="68" t="s">
        <v>925</v>
      </c>
      <c r="D6179" s="69" t="n">
        <v>28600</v>
      </c>
      <c r="E6179" s="69"/>
      <c r="F6179" s="42" t="n">
        <v>0.916666666666667</v>
      </c>
      <c r="G6179" s="3" t="s">
        <v>1229</v>
      </c>
      <c r="H6179" s="3" t="s">
        <v>1810</v>
      </c>
      <c r="I6179" s="29" t="n">
        <v>370.8</v>
      </c>
      <c r="K6179" s="30" t="s">
        <v>1244</v>
      </c>
      <c r="M6179" s="31" t="n">
        <f aca="false">SUM(P6179,R6179,T6179,V6179,X6179,Z6179,AB6179,AD6179,AF6179,AH6179,AJ6179,AL6179,AN6179,AP6179,AR6179,AT6179,AV6179,AX6179,AZ6179,BB6179)</f>
        <v>2867.97</v>
      </c>
      <c r="O6179" s="0" t="n">
        <v>338</v>
      </c>
      <c r="P6179" s="31" t="n">
        <v>784.08</v>
      </c>
      <c r="Q6179" s="0" t="n">
        <v>6308</v>
      </c>
      <c r="R6179" s="31" t="n">
        <v>719.3</v>
      </c>
      <c r="S6179" s="47" t="n">
        <v>6298</v>
      </c>
      <c r="T6179" s="31" t="n">
        <v>1364.59</v>
      </c>
    </row>
    <row r="6180" customFormat="false" ht="15" hidden="false" customHeight="false" outlineLevel="0" collapsed="false">
      <c r="A6180" s="41" t="n">
        <v>40725</v>
      </c>
      <c r="B6180" s="68" t="s">
        <v>96</v>
      </c>
      <c r="C6180" s="68" t="s">
        <v>892</v>
      </c>
      <c r="D6180" s="69" t="n">
        <v>28601</v>
      </c>
      <c r="E6180" s="69"/>
      <c r="F6180" s="42" t="n">
        <v>0.694444444444445</v>
      </c>
      <c r="H6180" s="42" t="n">
        <v>0.340277777777778</v>
      </c>
      <c r="I6180" s="29" t="n">
        <v>138.85</v>
      </c>
      <c r="K6180" s="30" t="s">
        <v>1237</v>
      </c>
      <c r="M6180" s="31" t="n">
        <f aca="false">SUM(P6180,R6180,T6180,V6180,X6180,Z6180,AB6180,AD6180,AF6180,AH6180,AJ6180,AL6180,AN6180,AP6180,AR6180,AT6180,AV6180,AX6180,AZ6180,BB6180)</f>
        <v>0</v>
      </c>
    </row>
    <row r="6181" customFormat="false" ht="15" hidden="false" customHeight="false" outlineLevel="0" collapsed="false">
      <c r="A6181" s="41" t="n">
        <v>40725</v>
      </c>
      <c r="B6181" s="68" t="s">
        <v>1197</v>
      </c>
      <c r="C6181" s="68" t="s">
        <v>11</v>
      </c>
      <c r="D6181" s="69" t="n">
        <v>28602</v>
      </c>
      <c r="E6181" s="69"/>
      <c r="F6181" s="42" t="n">
        <v>0.527777777777778</v>
      </c>
      <c r="G6181" s="3" t="s">
        <v>1241</v>
      </c>
      <c r="H6181" s="3" t="s">
        <v>1308</v>
      </c>
      <c r="I6181" s="29" t="n">
        <v>95</v>
      </c>
      <c r="K6181" s="30" t="s">
        <v>1259</v>
      </c>
      <c r="M6181" s="31" t="n">
        <f aca="false">SUM(P6181,R6181,T6181,V6181,X6181,Z6181,AB6181,AD6181,AF6181,AH6181,AJ6181,AL6181,AN6181,AP6181,AR6181,AT6181,AV6181,AX6181,AZ6181,BB6181)</f>
        <v>0</v>
      </c>
    </row>
    <row r="6182" customFormat="false" ht="15" hidden="false" customHeight="false" outlineLevel="0" collapsed="false">
      <c r="A6182" s="41" t="n">
        <v>40725</v>
      </c>
      <c r="B6182" s="68" t="s">
        <v>708</v>
      </c>
      <c r="C6182" s="68" t="s">
        <v>1807</v>
      </c>
      <c r="D6182" s="69" t="n">
        <v>28603</v>
      </c>
      <c r="E6182" s="69"/>
      <c r="F6182" s="42" t="n">
        <v>0.552083333333333</v>
      </c>
      <c r="G6182" s="3" t="s">
        <v>1170</v>
      </c>
      <c r="H6182" s="3" t="s">
        <v>1308</v>
      </c>
      <c r="I6182" s="29" t="n">
        <v>95</v>
      </c>
      <c r="K6182" s="30" t="s">
        <v>1989</v>
      </c>
      <c r="M6182" s="31" t="n">
        <f aca="false">SUM(P6182,R6182,T6182,V6182,X6182,Z6182,AB6182,AD6182,AF6182,AH6182,AJ6182,AL6182,AN6182,AP6182,AR6182,AT6182,AV6182,AX6182,AZ6182,BB6182)</f>
        <v>0</v>
      </c>
    </row>
    <row r="6183" customFormat="false" ht="15" hidden="false" customHeight="false" outlineLevel="0" collapsed="false">
      <c r="A6183" s="41" t="n">
        <v>40725</v>
      </c>
      <c r="B6183" s="68" t="s">
        <v>1832</v>
      </c>
      <c r="C6183" s="68" t="s">
        <v>1475</v>
      </c>
      <c r="D6183" s="69" t="n">
        <v>28604</v>
      </c>
      <c r="E6183" s="69"/>
      <c r="F6183" s="42" t="n">
        <v>0.733333333333334</v>
      </c>
      <c r="H6183" s="42" t="n">
        <v>0.270833333333333</v>
      </c>
      <c r="I6183" s="29" t="n">
        <v>165</v>
      </c>
      <c r="K6183" s="30" t="s">
        <v>1833</v>
      </c>
      <c r="M6183" s="31" t="n">
        <f aca="false">SUM(P6183,R6183,T6183,V6183,X6183,Z6183,AB6183,AD6183,AF6183,AH6183,AJ6183,AL6183,AN6183,AP6183,AR6183,AT6183,AV6183,AX6183,AZ6183,BB6183)</f>
        <v>2233.14</v>
      </c>
      <c r="O6183" s="0" t="n">
        <v>2495</v>
      </c>
      <c r="P6183" s="31" t="n">
        <v>957.06</v>
      </c>
      <c r="Q6183" s="0" t="n">
        <v>2496</v>
      </c>
      <c r="R6183" s="31" t="n">
        <v>957.06</v>
      </c>
      <c r="S6183" s="47" t="n">
        <v>2491</v>
      </c>
      <c r="T6183" s="31" t="n">
        <v>319.02</v>
      </c>
    </row>
    <row r="6184" customFormat="false" ht="15" hidden="false" customHeight="false" outlineLevel="0" collapsed="false">
      <c r="A6184" s="41" t="n">
        <v>40725</v>
      </c>
      <c r="B6184" s="68" t="s">
        <v>1199</v>
      </c>
      <c r="C6184" s="68" t="s">
        <v>925</v>
      </c>
      <c r="D6184" s="69" t="n">
        <v>28605</v>
      </c>
      <c r="E6184" s="69"/>
      <c r="F6184" s="42" t="n">
        <v>0.743055555555556</v>
      </c>
      <c r="H6184" s="3" t="s">
        <v>1455</v>
      </c>
      <c r="I6184" s="29" t="n">
        <v>162.8</v>
      </c>
      <c r="K6184" s="30" t="s">
        <v>1253</v>
      </c>
      <c r="M6184" s="31" t="n">
        <f aca="false">SUM(P6184,R6184,T6184,V6184,X6184,Z6184,AB6184,AD6184,AF6184,AH6184,AJ6184,AL6184,AN6184,AP6184,AR6184,AT6184,AV6184,AX6184,AZ6184,BB6184)</f>
        <v>1401.28</v>
      </c>
      <c r="O6184" s="0" t="n">
        <v>6342</v>
      </c>
      <c r="P6184" s="31" t="n">
        <v>1401.28</v>
      </c>
    </row>
    <row r="6185" customFormat="false" ht="15" hidden="false" customHeight="false" outlineLevel="0" collapsed="false">
      <c r="A6185" s="41" t="n">
        <v>40725</v>
      </c>
      <c r="B6185" s="68" t="s">
        <v>1208</v>
      </c>
      <c r="C6185" s="68" t="s">
        <v>1468</v>
      </c>
      <c r="D6185" s="69" t="n">
        <v>28606</v>
      </c>
      <c r="E6185" s="69"/>
      <c r="F6185" s="42" t="n">
        <v>0.75</v>
      </c>
      <c r="H6185" s="42" t="n">
        <v>0.333333333333333</v>
      </c>
      <c r="I6185" s="29" t="n">
        <v>277</v>
      </c>
      <c r="K6185" s="30" t="s">
        <v>1238</v>
      </c>
      <c r="M6185" s="31" t="n">
        <f aca="false">SUM(P6185,R6185,T6185,V6185,X6185,Z6185,AB6185,AD6185,AF6185,AH6185,AJ6185,AL6185,AN6185,AP6185,AR6185,AT6185,AV6185,AX6185,AZ6185,BB6185)</f>
        <v>0</v>
      </c>
    </row>
    <row r="6187" customFormat="false" ht="15" hidden="false" customHeight="false" outlineLevel="0" collapsed="false">
      <c r="A6187" s="134"/>
      <c r="B6187" s="133"/>
      <c r="C6187" s="133"/>
      <c r="D6187" s="134"/>
      <c r="E6187" s="134"/>
      <c r="F6187" s="134"/>
      <c r="G6187" s="134"/>
      <c r="H6187" s="134"/>
      <c r="I6187" s="136"/>
      <c r="J6187" s="136"/>
      <c r="K6187" s="134"/>
    </row>
    <row r="6188" customFormat="false" ht="18.75" hidden="false" customHeight="false" outlineLevel="0" collapsed="false">
      <c r="A6188" s="134"/>
      <c r="B6188" s="133"/>
      <c r="C6188" s="133"/>
      <c r="D6188" s="134"/>
      <c r="E6188" s="134"/>
      <c r="F6188" s="134"/>
      <c r="G6188" s="76" t="s">
        <v>1449</v>
      </c>
      <c r="H6188" s="134"/>
      <c r="I6188" s="136"/>
      <c r="J6188" s="136"/>
      <c r="K6188" s="134"/>
    </row>
    <row r="6189" customFormat="false" ht="15" hidden="false" customHeight="false" outlineLevel="0" collapsed="false">
      <c r="A6189" s="41" t="n">
        <v>40726</v>
      </c>
      <c r="B6189" s="0" t="s">
        <v>1665</v>
      </c>
      <c r="C6189" s="0" t="s">
        <v>490</v>
      </c>
      <c r="D6189" s="3" t="n">
        <v>28607</v>
      </c>
      <c r="F6189" s="42" t="n">
        <v>0.0833333333333333</v>
      </c>
      <c r="H6189" s="42" t="n">
        <v>0.333333333333333</v>
      </c>
      <c r="I6189" s="29" t="n">
        <v>200</v>
      </c>
      <c r="K6189" s="30" t="s">
        <v>1238</v>
      </c>
      <c r="M6189" s="31" t="n">
        <f aca="false">SUM(P6189,R6189,T6189,V6189,X6189,Z6189,AB6189,AD6189,AF6189,AH6189,AJ6189,AL6189,AN6189,AP6189,AR6189,AT6189,AV6189,AX6189,AZ6189,BB6189)</f>
        <v>0</v>
      </c>
    </row>
    <row r="6190" customFormat="false" ht="15" hidden="false" customHeight="false" outlineLevel="0" collapsed="false">
      <c r="A6190" s="41" t="n">
        <v>40726</v>
      </c>
      <c r="B6190" s="0" t="s">
        <v>1173</v>
      </c>
      <c r="C6190" s="0" t="s">
        <v>1049</v>
      </c>
      <c r="D6190" s="3" t="n">
        <v>28608</v>
      </c>
      <c r="F6190" s="42" t="n">
        <v>0.666666666666667</v>
      </c>
      <c r="H6190" s="42" t="n">
        <v>0.333333333333333</v>
      </c>
      <c r="I6190" s="29" t="n">
        <v>144</v>
      </c>
      <c r="K6190" s="30" t="s">
        <v>1212</v>
      </c>
      <c r="M6190" s="31" t="n">
        <f aca="false">SUM(P6190,R6190,T6190,V6190,X6190,Z6190,AB6190,AD6190,AF6190,AH6190,AJ6190,AL6190,AN6190,AP6190,AR6190,AT6190,AV6190,AX6190,AZ6190,BB6190)</f>
        <v>0</v>
      </c>
    </row>
    <row r="6192" customFormat="false" ht="15" hidden="false" customHeight="false" outlineLevel="0" collapsed="false">
      <c r="A6192" s="134"/>
      <c r="B6192" s="133"/>
      <c r="C6192" s="133"/>
      <c r="D6192" s="134"/>
      <c r="E6192" s="134"/>
      <c r="F6192" s="134"/>
      <c r="G6192" s="134"/>
      <c r="H6192" s="134"/>
      <c r="I6192" s="136"/>
      <c r="J6192" s="136"/>
      <c r="K6192" s="134"/>
    </row>
    <row r="6193" customFormat="false" ht="18.75" hidden="false" customHeight="false" outlineLevel="0" collapsed="false">
      <c r="A6193" s="134"/>
      <c r="B6193" s="133"/>
      <c r="C6193" s="133"/>
      <c r="D6193" s="134"/>
      <c r="E6193" s="134"/>
      <c r="F6193" s="134"/>
      <c r="G6193" s="76" t="s">
        <v>1224</v>
      </c>
      <c r="H6193" s="134"/>
      <c r="I6193" s="136"/>
      <c r="J6193" s="136"/>
      <c r="K6193" s="134"/>
    </row>
    <row r="6194" customFormat="false" ht="15" hidden="false" customHeight="false" outlineLevel="0" collapsed="false">
      <c r="A6194" s="55" t="n">
        <v>40727</v>
      </c>
      <c r="B6194" s="56" t="s">
        <v>1745</v>
      </c>
      <c r="C6194" s="56" t="s">
        <v>490</v>
      </c>
      <c r="D6194" s="30" t="n">
        <v>28609</v>
      </c>
      <c r="E6194" s="30"/>
      <c r="F6194" s="44" t="n">
        <v>0.697916666666667</v>
      </c>
      <c r="G6194" s="30"/>
      <c r="H6194" s="44" t="n">
        <v>0.416666666666667</v>
      </c>
      <c r="I6194" s="29" t="n">
        <v>250</v>
      </c>
      <c r="K6194" s="30" t="s">
        <v>1766</v>
      </c>
      <c r="M6194" s="31" t="n">
        <f aca="false">SUM(P6194,R6194,T6194,V6194,X6194,Z6194,AB6194,AD6194,AF6194,AH6194,AJ6194,AL6194,AN6194,AP6194,AR6194,AT6194,AV6194,AX6194,AZ6194,BB6194)</f>
        <v>0</v>
      </c>
    </row>
    <row r="6195" customFormat="false" ht="15" hidden="false" customHeight="false" outlineLevel="0" collapsed="false">
      <c r="A6195" s="41" t="n">
        <v>40727</v>
      </c>
      <c r="B6195" s="0" t="s">
        <v>1195</v>
      </c>
      <c r="C6195" s="0" t="s">
        <v>490</v>
      </c>
      <c r="D6195" s="3" t="n">
        <v>28610</v>
      </c>
      <c r="F6195" s="42" t="n">
        <v>0.0416666666666667</v>
      </c>
      <c r="H6195" s="42" t="n">
        <v>0.541666666666667</v>
      </c>
      <c r="I6195" s="29" t="n">
        <v>325</v>
      </c>
      <c r="K6195" s="30" t="s">
        <v>1217</v>
      </c>
      <c r="M6195" s="31" t="n">
        <f aca="false">SUM(P6195,R6195,T6195,V6195,X6195,Z6195,AB6195,AD6195,AF6195,AH6195,AJ6195,AL6195,AN6195,AP6195,AR6195,AT6195,AV6195,AX6195,AZ6195,BB6195)</f>
        <v>0</v>
      </c>
    </row>
    <row r="6197" customFormat="false" ht="15" hidden="false" customHeight="false" outlineLevel="0" collapsed="false">
      <c r="A6197" s="134"/>
      <c r="B6197" s="133"/>
      <c r="C6197" s="133"/>
      <c r="D6197" s="134"/>
      <c r="E6197" s="134"/>
      <c r="F6197" s="134"/>
      <c r="G6197" s="134"/>
      <c r="H6197" s="134"/>
      <c r="I6197" s="136"/>
      <c r="J6197" s="136"/>
      <c r="K6197" s="134"/>
    </row>
    <row r="6198" customFormat="false" ht="18.75" hidden="false" customHeight="false" outlineLevel="0" collapsed="false">
      <c r="A6198" s="134"/>
      <c r="B6198" s="133"/>
      <c r="C6198" s="133"/>
      <c r="D6198" s="134"/>
      <c r="E6198" s="134"/>
      <c r="F6198" s="134"/>
      <c r="G6198" s="76" t="s">
        <v>1227</v>
      </c>
      <c r="H6198" s="134"/>
      <c r="I6198" s="136"/>
      <c r="J6198" s="136"/>
      <c r="K6198" s="134"/>
    </row>
    <row r="6199" customFormat="false" ht="15" hidden="false" customHeight="false" outlineLevel="0" collapsed="false">
      <c r="A6199" s="41" t="n">
        <v>40728</v>
      </c>
      <c r="B6199" s="68" t="s">
        <v>1189</v>
      </c>
      <c r="C6199" s="68" t="s">
        <v>925</v>
      </c>
      <c r="D6199" s="69" t="n">
        <v>28611</v>
      </c>
      <c r="E6199" s="69"/>
      <c r="F6199" s="42" t="n">
        <v>0.677083333333333</v>
      </c>
      <c r="G6199" s="3" t="s">
        <v>1229</v>
      </c>
      <c r="H6199" s="3" t="s">
        <v>1302</v>
      </c>
      <c r="I6199" s="29" t="n">
        <v>239.4</v>
      </c>
      <c r="K6199" s="30" t="s">
        <v>1231</v>
      </c>
      <c r="M6199" s="31" t="n">
        <f aca="false">SUM(P6199,R6199,T6199,V6199,X6199,Z6199,AB6199,AD6199,AF6199,AH6199,AJ6199,AL6199,AN6199,AP6199,AR6199,AT6199,AV6199,AX6199,AZ6199,BB6199)</f>
        <v>0</v>
      </c>
    </row>
    <row r="6200" customFormat="false" ht="15" hidden="false" customHeight="false" outlineLevel="0" collapsed="false">
      <c r="A6200" s="41" t="n">
        <v>40728</v>
      </c>
      <c r="B6200" s="0" t="s">
        <v>1195</v>
      </c>
      <c r="C6200" s="0" t="s">
        <v>490</v>
      </c>
      <c r="D6200" s="69" t="n">
        <v>28612</v>
      </c>
      <c r="F6200" s="42" t="n">
        <v>0.666666666666667</v>
      </c>
      <c r="H6200" s="42" t="n">
        <v>0.479166666666667</v>
      </c>
      <c r="I6200" s="29" t="n">
        <v>218.5</v>
      </c>
      <c r="K6200" s="30" t="s">
        <v>1217</v>
      </c>
      <c r="M6200" s="31" t="n">
        <f aca="false">SUM(P6200,R6200,T6200,V6200,X6200,Z6200,AB6200,AD6200,AF6200,AH6200,AJ6200,AL6200,AN6200,AP6200,AR6200,AT6200,AV6200,AX6200,AZ6200,BB6200)</f>
        <v>0</v>
      </c>
    </row>
    <row r="6201" customFormat="false" ht="15" hidden="false" customHeight="false" outlineLevel="0" collapsed="false">
      <c r="A6201" s="41" t="n">
        <v>40728</v>
      </c>
      <c r="B6201" s="0" t="s">
        <v>1165</v>
      </c>
      <c r="C6201" s="68" t="s">
        <v>1206</v>
      </c>
      <c r="D6201" s="69" t="n">
        <v>28613</v>
      </c>
      <c r="E6201" s="69"/>
      <c r="F6201" s="3" t="s">
        <v>1162</v>
      </c>
      <c r="H6201" s="3" t="s">
        <v>1162</v>
      </c>
      <c r="I6201" s="29" t="n">
        <v>202</v>
      </c>
      <c r="K6201" s="30" t="s">
        <v>1233</v>
      </c>
      <c r="M6201" s="31" t="n">
        <f aca="false">SUM(P6201,R6201,T6201,V6201,X6201,Z6201,AB6201,AD6201,AF6201,AH6201,AJ6201,AL6201,AN6201,AP6201,AR6201,AT6201,AV6201,AX6201,AZ6201,BB6201)</f>
        <v>4291.86</v>
      </c>
      <c r="O6201" s="0" t="n">
        <v>33265</v>
      </c>
      <c r="P6201" s="31" t="n">
        <v>163.25</v>
      </c>
      <c r="Q6201" s="0" t="n">
        <v>33262</v>
      </c>
      <c r="R6201" s="31" t="n">
        <v>259.04</v>
      </c>
      <c r="S6201" s="47" t="n">
        <v>33301</v>
      </c>
      <c r="T6201" s="31" t="n">
        <v>42.14</v>
      </c>
      <c r="U6201" s="47" t="n">
        <v>33260</v>
      </c>
      <c r="V6201" s="31" t="n">
        <v>732.1</v>
      </c>
      <c r="W6201" s="47" t="n">
        <v>32266</v>
      </c>
      <c r="X6201" s="31" t="n">
        <v>228.29</v>
      </c>
      <c r="Y6201" s="47" t="n">
        <v>33267</v>
      </c>
      <c r="Z6201" s="31" t="n">
        <v>240.55</v>
      </c>
      <c r="AA6201" s="47" t="n">
        <v>33279</v>
      </c>
      <c r="AB6201" s="31" t="n">
        <v>1696.99</v>
      </c>
      <c r="AC6201" s="47" t="n">
        <v>33283</v>
      </c>
      <c r="AD6201" s="31" t="n">
        <v>727</v>
      </c>
      <c r="AE6201" s="47" t="n">
        <v>33343</v>
      </c>
      <c r="AF6201" s="31" t="n">
        <v>202.5</v>
      </c>
    </row>
    <row r="6202" customFormat="false" ht="15" hidden="false" customHeight="false" outlineLevel="0" collapsed="false">
      <c r="A6202" s="41" t="n">
        <v>40728</v>
      </c>
      <c r="B6202" s="0" t="s">
        <v>679</v>
      </c>
      <c r="C6202" s="0" t="s">
        <v>1206</v>
      </c>
      <c r="D6202" s="69" t="n">
        <v>28614</v>
      </c>
      <c r="F6202" s="3" t="s">
        <v>1162</v>
      </c>
      <c r="H6202" s="3" t="s">
        <v>1162</v>
      </c>
      <c r="I6202" s="29" t="n">
        <v>206</v>
      </c>
      <c r="K6202" s="30" t="s">
        <v>1223</v>
      </c>
      <c r="M6202" s="31" t="n">
        <f aca="false">SUM(P6202,R6202,T6202,V6202,X6202,Z6202,AB6202,AD6202,AF6202,AH6202,AJ6202,AL6202,AN6202,AP6202,AR6202,AT6202,AV6202,AX6202,AZ6202,BB6202)</f>
        <v>3017.37</v>
      </c>
      <c r="O6202" s="0" t="n">
        <v>33175</v>
      </c>
      <c r="P6202" s="31" t="n">
        <v>1500</v>
      </c>
      <c r="Q6202" s="0" t="n">
        <v>33342</v>
      </c>
      <c r="R6202" s="31" t="n">
        <v>535</v>
      </c>
      <c r="S6202" s="47" t="n">
        <v>33282</v>
      </c>
      <c r="T6202" s="31" t="n">
        <v>560.56</v>
      </c>
      <c r="U6202" s="47" t="n">
        <v>33275</v>
      </c>
      <c r="V6202" s="31" t="n">
        <v>421.81</v>
      </c>
    </row>
    <row r="6203" customFormat="false" ht="15" hidden="false" customHeight="false" outlineLevel="0" collapsed="false">
      <c r="A6203" s="41" t="n">
        <v>40728</v>
      </c>
      <c r="B6203" s="0" t="s">
        <v>1165</v>
      </c>
      <c r="C6203" s="0" t="s">
        <v>1206</v>
      </c>
      <c r="D6203" s="69" t="n">
        <v>28615</v>
      </c>
      <c r="F6203" s="3" t="s">
        <v>1162</v>
      </c>
      <c r="G6203" s="3" t="s">
        <v>2066</v>
      </c>
      <c r="H6203" s="3" t="s">
        <v>1162</v>
      </c>
      <c r="I6203" s="29" t="n">
        <v>202</v>
      </c>
      <c r="K6203" s="30" t="s">
        <v>1233</v>
      </c>
      <c r="M6203" s="31" t="n">
        <f aca="false">SUM(P6203,R6203,T6203,V6203,X6203,Z6203,AB6203,AD6203,AF6203,AH6203,AJ6203,AL6203,AN6203,AP6203,AR6203,AT6203,AV6203,AX6203,AZ6203,BB6203)</f>
        <v>0</v>
      </c>
    </row>
    <row r="6204" customFormat="false" ht="15" hidden="false" customHeight="false" outlineLevel="0" collapsed="false">
      <c r="A6204" s="41" t="n">
        <v>40728</v>
      </c>
      <c r="B6204" s="0" t="s">
        <v>1173</v>
      </c>
      <c r="C6204" s="0" t="s">
        <v>1049</v>
      </c>
      <c r="D6204" s="69" t="n">
        <v>28616</v>
      </c>
      <c r="F6204" s="42" t="n">
        <v>0.770833333333334</v>
      </c>
      <c r="H6204" s="42" t="n">
        <v>0.4375</v>
      </c>
      <c r="I6204" s="29" t="n">
        <v>189</v>
      </c>
      <c r="K6204" s="30" t="s">
        <v>1212</v>
      </c>
      <c r="M6204" s="31" t="n">
        <f aca="false">SUM(P6204,R6204,T6204,V6204,X6204,Z6204,AB6204,AD6204,AF6204,AH6204,AJ6204,AL6204,AN6204,AP6204,AR6204,AT6204,AV6204,AX6204,AZ6204,BB6204)</f>
        <v>0</v>
      </c>
    </row>
    <row r="6205" customFormat="false" ht="15" hidden="false" customHeight="false" outlineLevel="0" collapsed="false">
      <c r="A6205" s="41" t="n">
        <v>40728</v>
      </c>
      <c r="B6205" s="0" t="s">
        <v>1203</v>
      </c>
      <c r="C6205" s="0" t="s">
        <v>979</v>
      </c>
      <c r="D6205" s="69" t="n">
        <v>28617</v>
      </c>
      <c r="F6205" s="42" t="n">
        <v>0.75</v>
      </c>
      <c r="H6205" s="42" t="n">
        <v>0.416666666666667</v>
      </c>
      <c r="I6205" s="29" t="n">
        <v>181</v>
      </c>
      <c r="K6205" s="30" t="s">
        <v>1244</v>
      </c>
      <c r="M6205" s="31" t="n">
        <f aca="false">SUM(P6205,R6205,T6205,V6205,X6205,Z6205,AB6205,AD6205,AF6205,AH6205,AJ6205,AL6205,AN6205,AP6205,AR6205,AT6205,AV6205,AX6205,AZ6205,BB6205)</f>
        <v>8444.75</v>
      </c>
      <c r="O6205" s="0" t="n">
        <v>796</v>
      </c>
      <c r="P6205" s="31" t="n">
        <v>485</v>
      </c>
      <c r="Q6205" s="0" t="n">
        <v>799</v>
      </c>
      <c r="R6205" s="31" t="n">
        <v>4491.75</v>
      </c>
      <c r="S6205" s="47" t="n">
        <v>798</v>
      </c>
      <c r="T6205" s="31" t="n">
        <v>2618</v>
      </c>
      <c r="U6205" s="47" t="n">
        <v>800</v>
      </c>
      <c r="V6205" s="31" t="n">
        <v>850</v>
      </c>
    </row>
    <row r="6206" customFormat="false" ht="15" hidden="false" customHeight="false" outlineLevel="0" collapsed="false">
      <c r="A6206" s="41" t="n">
        <v>40728</v>
      </c>
      <c r="B6206" s="0" t="s">
        <v>1665</v>
      </c>
      <c r="C6206" s="0" t="s">
        <v>881</v>
      </c>
      <c r="D6206" s="69" t="n">
        <v>28618</v>
      </c>
      <c r="F6206" s="42" t="n">
        <v>0.729166666666667</v>
      </c>
      <c r="H6206" s="42" t="n">
        <v>0.375</v>
      </c>
      <c r="I6206" s="29" t="n">
        <v>171</v>
      </c>
      <c r="K6206" s="30" t="s">
        <v>1714</v>
      </c>
      <c r="M6206" s="31" t="n">
        <f aca="false">SUM(P6206,R6206,T6206,V6206,X6206,Z6206,AB6206,AD6206,AF6206,AH6206,AJ6206,AL6206,AN6206,AP6206,AR6206,AT6206,AV6206,AX6206,AZ6206,BB6206)</f>
        <v>0</v>
      </c>
    </row>
    <row r="6207" customFormat="false" ht="15" hidden="false" customHeight="false" outlineLevel="0" collapsed="false">
      <c r="A6207" s="41" t="n">
        <v>40728</v>
      </c>
      <c r="B6207" s="0" t="s">
        <v>1205</v>
      </c>
      <c r="C6207" s="0" t="s">
        <v>1032</v>
      </c>
      <c r="D6207" s="69" t="n">
        <v>28619</v>
      </c>
      <c r="F6207" s="42" t="n">
        <v>0.670138888888889</v>
      </c>
      <c r="H6207" s="42" t="n">
        <v>0.333333333333333</v>
      </c>
      <c r="I6207" s="29" t="n">
        <v>197</v>
      </c>
      <c r="K6207" s="30" t="s">
        <v>1249</v>
      </c>
      <c r="M6207" s="31" t="n">
        <f aca="false">SUM(P6207,R6207,T6207,V6207,X6207,Z6207,AB6207,AD6207,AF6207,AH6207,AJ6207,AL6207,AN6207,AP6207,AR6207,AT6207,AV6207,AX6207,AZ6207,BB6207)</f>
        <v>0</v>
      </c>
    </row>
    <row r="6208" customFormat="false" ht="15" hidden="false" customHeight="false" outlineLevel="0" collapsed="false">
      <c r="A6208" s="41" t="n">
        <v>40728</v>
      </c>
      <c r="B6208" s="0" t="s">
        <v>1193</v>
      </c>
      <c r="C6208" s="0" t="s">
        <v>1255</v>
      </c>
      <c r="D6208" s="69" t="n">
        <v>28620</v>
      </c>
      <c r="F6208" s="42" t="n">
        <v>0.5</v>
      </c>
      <c r="H6208" s="42" t="n">
        <v>0.166666666666667</v>
      </c>
      <c r="I6208" s="29" t="n">
        <v>80</v>
      </c>
      <c r="K6208" s="30" t="s">
        <v>1216</v>
      </c>
      <c r="M6208" s="31" t="n">
        <f aca="false">SUM(P6208,R6208,T6208,V6208,X6208,Z6208,AB6208,AD6208,AF6208,AH6208,AJ6208,AL6208,AN6208,AP6208,AR6208,AT6208,AV6208,AX6208,AZ6208,BB6208)</f>
        <v>0</v>
      </c>
    </row>
    <row r="6209" customFormat="false" ht="15" hidden="false" customHeight="false" outlineLevel="0" collapsed="false">
      <c r="A6209" s="55" t="n">
        <v>40728</v>
      </c>
      <c r="B6209" s="56" t="s">
        <v>1745</v>
      </c>
      <c r="C6209" s="56" t="s">
        <v>490</v>
      </c>
      <c r="D6209" s="69" t="n">
        <v>28621</v>
      </c>
      <c r="E6209" s="30"/>
      <c r="F6209" s="44" t="n">
        <v>0.697916666666667</v>
      </c>
      <c r="G6209" s="30"/>
      <c r="H6209" s="44" t="n">
        <v>0.354166666666667</v>
      </c>
      <c r="I6209" s="29" t="n">
        <v>161.5</v>
      </c>
      <c r="K6209" s="30" t="s">
        <v>1766</v>
      </c>
      <c r="M6209" s="31" t="n">
        <f aca="false">SUM(P6209,R6209,T6209,V6209,X6209,Z6209,AB6209,AD6209,AF6209,AH6209,AJ6209,AL6209,AN6209,AP6209,AR6209,AT6209,AV6209,AX6209,AZ6209,BB6209)</f>
        <v>0</v>
      </c>
    </row>
    <row r="6210" customFormat="false" ht="15" hidden="false" customHeight="false" outlineLevel="0" collapsed="false">
      <c r="A6210" s="41" t="n">
        <v>40728</v>
      </c>
      <c r="B6210" s="0" t="s">
        <v>1169</v>
      </c>
      <c r="C6210" s="0" t="s">
        <v>892</v>
      </c>
      <c r="D6210" s="69" t="n">
        <v>28622</v>
      </c>
      <c r="F6210" s="42" t="n">
        <v>0.666666666666667</v>
      </c>
      <c r="H6210" s="42" t="n">
        <v>0.3125</v>
      </c>
      <c r="I6210" s="29" t="n">
        <v>127.5</v>
      </c>
      <c r="K6210" s="30" t="s">
        <v>1214</v>
      </c>
      <c r="M6210" s="31" t="n">
        <f aca="false">SUM(P6210,R6210,T6210,V6210,X6210,Z6210,AB6210,AD6210,AF6210,AH6210,AJ6210,AL6210,AN6210,AP6210,AR6210,AT6210,AV6210,AX6210,AZ6210,BB6210)</f>
        <v>0</v>
      </c>
    </row>
    <row r="6211" customFormat="false" ht="15" hidden="false" customHeight="false" outlineLevel="0" collapsed="false">
      <c r="A6211" s="41" t="n">
        <v>40728</v>
      </c>
      <c r="B6211" s="0" t="s">
        <v>96</v>
      </c>
      <c r="C6211" s="0" t="s">
        <v>892</v>
      </c>
      <c r="D6211" s="69" t="n">
        <v>28623</v>
      </c>
      <c r="F6211" s="42" t="n">
        <v>0.6875</v>
      </c>
      <c r="H6211" s="42" t="n">
        <v>0.333333333333333</v>
      </c>
      <c r="I6211" s="29" t="n">
        <v>136</v>
      </c>
      <c r="K6211" s="30" t="s">
        <v>1237</v>
      </c>
      <c r="M6211" s="31" t="n">
        <f aca="false">SUM(P6211,R6211,T6211,V6211,X6211,Z6211,AB6211,AD6211,AF6211,AH6211,AJ6211,AL6211,AN6211,AP6211,AR6211,AT6211,AV6211,AX6211,AZ6211,BB6211)</f>
        <v>0</v>
      </c>
    </row>
    <row r="6212" customFormat="false" ht="15" hidden="false" customHeight="false" outlineLevel="0" collapsed="false">
      <c r="A6212" s="41" t="n">
        <v>40728</v>
      </c>
      <c r="B6212" s="0" t="s">
        <v>708</v>
      </c>
      <c r="C6212" s="0" t="s">
        <v>1255</v>
      </c>
      <c r="D6212" s="69" t="n">
        <v>28624</v>
      </c>
      <c r="F6212" s="42" t="n">
        <v>0.5</v>
      </c>
      <c r="H6212" s="42" t="n">
        <v>0.166666666666667</v>
      </c>
      <c r="I6212" s="29" t="n">
        <v>80</v>
      </c>
      <c r="K6212" s="30" t="s">
        <v>1989</v>
      </c>
      <c r="M6212" s="31" t="n">
        <f aca="false">SUM(P6212,R6212,T6212,V6212,X6212,Z6212,AB6212,AD6212,AF6212,AH6212,AJ6212,AL6212,AN6212,AP6212,AR6212,AT6212,AV6212,AX6212,AZ6212,BB6212)</f>
        <v>0</v>
      </c>
    </row>
    <row r="6213" customFormat="false" ht="15" hidden="false" customHeight="false" outlineLevel="0" collapsed="false">
      <c r="A6213" s="41" t="n">
        <v>40728</v>
      </c>
      <c r="B6213" s="0" t="s">
        <v>1176</v>
      </c>
      <c r="C6213" s="0" t="s">
        <v>1104</v>
      </c>
      <c r="D6213" s="69" t="n">
        <v>28625</v>
      </c>
      <c r="F6213" s="42" t="n">
        <v>0.59375</v>
      </c>
      <c r="H6213" s="42" t="n">
        <v>0.1875</v>
      </c>
      <c r="I6213" s="29" t="n">
        <v>86</v>
      </c>
      <c r="K6213" s="30" t="s">
        <v>1222</v>
      </c>
      <c r="M6213" s="31" t="n">
        <f aca="false">SUM(P6213,R6213,T6213,V6213,X6213,Z6213,AB6213,AD6213,AF6213,AH6213,AJ6213,AL6213,AN6213,AP6213,AR6213,AT6213,AV6213,AX6213,AZ6213,BB6213)</f>
        <v>46834.3</v>
      </c>
      <c r="O6213" s="0" t="n">
        <v>180</v>
      </c>
      <c r="P6213" s="31" t="n">
        <v>22755.6</v>
      </c>
      <c r="Q6213" s="0" t="n">
        <v>181</v>
      </c>
      <c r="R6213" s="31" t="n">
        <v>24078.7</v>
      </c>
    </row>
    <row r="6214" customFormat="false" ht="15" hidden="false" customHeight="false" outlineLevel="0" collapsed="false">
      <c r="A6214" s="41" t="n">
        <v>40728</v>
      </c>
      <c r="B6214" s="68" t="s">
        <v>383</v>
      </c>
      <c r="C6214" s="68" t="s">
        <v>1206</v>
      </c>
      <c r="D6214" s="69" t="n">
        <v>28626</v>
      </c>
      <c r="E6214" s="69"/>
      <c r="F6214" s="3" t="s">
        <v>1162</v>
      </c>
      <c r="H6214" s="3" t="s">
        <v>1162</v>
      </c>
      <c r="I6214" s="29" t="n">
        <v>202</v>
      </c>
      <c r="K6214" s="30" t="s">
        <v>1232</v>
      </c>
      <c r="M6214" s="31" t="n">
        <f aca="false">SUM(P6214,R6214,T6214,V6214,X6214,Z6214,AB6214,AD6214,AF6214,AH6214,AJ6214,AL6214,AN6214,AP6214,AR6214,AT6214,AV6214,AX6214,AZ6214,BB6214)</f>
        <v>20640.77</v>
      </c>
      <c r="O6214" s="0" t="n">
        <v>33270</v>
      </c>
      <c r="P6214" s="31" t="n">
        <v>3184.65</v>
      </c>
      <c r="Q6214" s="0" t="n">
        <v>33271</v>
      </c>
      <c r="R6214" s="31" t="n">
        <v>2310.11</v>
      </c>
      <c r="S6214" s="47" t="n">
        <v>33298</v>
      </c>
      <c r="T6214" s="31" t="n">
        <v>1980</v>
      </c>
      <c r="U6214" s="47" t="n">
        <v>33299</v>
      </c>
      <c r="V6214" s="31" t="n">
        <v>2230.01</v>
      </c>
      <c r="W6214" s="47" t="n">
        <v>33304</v>
      </c>
      <c r="X6214" s="31" t="n">
        <v>225</v>
      </c>
      <c r="Y6214" s="47" t="n">
        <v>33251</v>
      </c>
      <c r="Z6214" s="31" t="n">
        <v>202.5</v>
      </c>
      <c r="AA6214" s="47" t="n">
        <v>33243</v>
      </c>
      <c r="AB6214" s="31" t="n">
        <v>504</v>
      </c>
      <c r="AC6214" s="47" t="n">
        <v>33348</v>
      </c>
      <c r="AD6214" s="31" t="n">
        <v>162</v>
      </c>
      <c r="AE6214" s="47" t="n">
        <v>33316</v>
      </c>
      <c r="AF6214" s="31" t="n">
        <v>1350</v>
      </c>
      <c r="AG6214" s="47" t="n">
        <v>33394</v>
      </c>
      <c r="AH6214" s="31" t="n">
        <v>8492.5</v>
      </c>
    </row>
    <row r="6215" customFormat="false" ht="15" hidden="false" customHeight="false" outlineLevel="0" collapsed="false">
      <c r="A6215" s="41" t="n">
        <v>40728</v>
      </c>
      <c r="B6215" s="68" t="s">
        <v>627</v>
      </c>
      <c r="C6215" s="68" t="s">
        <v>1206</v>
      </c>
      <c r="D6215" s="69" t="n">
        <v>28627</v>
      </c>
      <c r="E6215" s="69"/>
      <c r="F6215" s="3" t="s">
        <v>1162</v>
      </c>
      <c r="H6215" s="3" t="s">
        <v>1162</v>
      </c>
      <c r="I6215" s="29" t="n">
        <v>256.3</v>
      </c>
      <c r="K6215" s="30" t="s">
        <v>1303</v>
      </c>
      <c r="M6215" s="31" t="n">
        <f aca="false">SUM(P6215,R6215,T6215,V6215,X6215,Z6215,AB6215,AD6215,AF6215,AH6215,AJ6215,AL6215,AN6215,AP6215,AR6215,AT6215,AV6215,AX6215,AZ6215,BB6215)</f>
        <v>33591.76</v>
      </c>
      <c r="O6215" s="0" t="n">
        <v>33325</v>
      </c>
      <c r="P6215" s="31" t="n">
        <v>9000</v>
      </c>
      <c r="Q6215" s="0" t="n">
        <v>33395</v>
      </c>
      <c r="R6215" s="31" t="n">
        <v>5000</v>
      </c>
      <c r="S6215" s="47" t="n">
        <v>33246</v>
      </c>
      <c r="T6215" s="31" t="n">
        <v>156.75</v>
      </c>
      <c r="U6215" s="47" t="n">
        <v>33244</v>
      </c>
      <c r="V6215" s="31" t="n">
        <v>248.4</v>
      </c>
      <c r="W6215" s="47" t="n">
        <v>33253</v>
      </c>
      <c r="X6215" s="31" t="n">
        <v>1925.99</v>
      </c>
      <c r="Y6215" s="47" t="n">
        <v>33320</v>
      </c>
      <c r="Z6215" s="31" t="n">
        <v>8525</v>
      </c>
      <c r="AA6215" s="47" t="n">
        <v>33276</v>
      </c>
      <c r="AB6215" s="31" t="n">
        <v>590.62</v>
      </c>
      <c r="AC6215" s="47" t="n">
        <v>33400</v>
      </c>
      <c r="AD6215" s="31" t="n">
        <v>8145</v>
      </c>
      <c r="AE6215" s="47"/>
    </row>
    <row r="6216" customFormat="false" ht="15" hidden="false" customHeight="false" outlineLevel="0" collapsed="false">
      <c r="A6216" s="41" t="n">
        <v>40728</v>
      </c>
      <c r="B6216" s="68" t="s">
        <v>1208</v>
      </c>
      <c r="C6216" s="68" t="s">
        <v>1032</v>
      </c>
      <c r="D6216" s="69" t="n">
        <v>28628</v>
      </c>
      <c r="E6216" s="69"/>
      <c r="F6216" s="42" t="n">
        <v>0.659722222222222</v>
      </c>
      <c r="H6216" s="42" t="n">
        <v>0.333333333333333</v>
      </c>
      <c r="I6216" s="29" t="n">
        <v>301</v>
      </c>
      <c r="K6216" s="30" t="s">
        <v>1238</v>
      </c>
      <c r="M6216" s="31" t="n">
        <f aca="false">SUM(P6216,R6216,T6216,V6216,X6216,Z6216,AB6216,AD6216,AF6216,AH6216,AJ6216,AL6216,AN6216,AP6216,AR6216,AT6216,AV6216,AX6216,AZ6216,BB6216)</f>
        <v>0</v>
      </c>
    </row>
    <row r="6217" customFormat="false" ht="15" hidden="false" customHeight="false" outlineLevel="0" collapsed="false">
      <c r="A6217" s="41" t="n">
        <v>40728</v>
      </c>
      <c r="B6217" s="68" t="s">
        <v>1203</v>
      </c>
      <c r="C6217" s="68" t="s">
        <v>640</v>
      </c>
      <c r="D6217" s="69" t="n">
        <v>28629</v>
      </c>
      <c r="E6217" s="69"/>
      <c r="F6217" s="42" t="n">
        <v>0.583333333333333</v>
      </c>
      <c r="H6217" s="42" t="n">
        <v>0.166666666666667</v>
      </c>
      <c r="I6217" s="29" t="n">
        <v>77</v>
      </c>
      <c r="K6217" s="30" t="s">
        <v>1244</v>
      </c>
      <c r="M6217" s="31" t="n">
        <f aca="false">SUM(P6217,R6217,T6217,V6217,X6217,Z6217,AB6217,AD6217,AF6217,AH6217,AJ6217,AL6217,AN6217,AP6217,AR6217,AT6217,AV6217,AX6217,AZ6217,BB6217)</f>
        <v>0</v>
      </c>
    </row>
    <row r="6218" customFormat="false" ht="15" hidden="false" customHeight="false" outlineLevel="0" collapsed="false">
      <c r="A6218" s="41" t="n">
        <v>40728</v>
      </c>
      <c r="B6218" s="68" t="s">
        <v>2067</v>
      </c>
      <c r="C6218" s="68" t="s">
        <v>1370</v>
      </c>
      <c r="D6218" s="69" t="n">
        <v>28630</v>
      </c>
      <c r="E6218" s="69"/>
      <c r="F6218" s="42" t="n">
        <v>0.631944444444444</v>
      </c>
      <c r="H6218" s="42" t="n">
        <v>0.166666666666667</v>
      </c>
      <c r="I6218" s="29" t="n">
        <v>77</v>
      </c>
      <c r="K6218" s="30" t="s">
        <v>1989</v>
      </c>
      <c r="M6218" s="31" t="n">
        <f aca="false">SUM(P6218,R6218,T6218,V6218,X6218,Z6218,AB6218,AD6218,AF6218,AH6218,AJ6218,AL6218,AN6218,AP6218,AR6218,AT6218,AV6218,AX6218,AZ6218,BB6218)</f>
        <v>319.02</v>
      </c>
      <c r="O6218" s="0" t="n">
        <v>2491</v>
      </c>
      <c r="P6218" s="31" t="n">
        <v>319.02</v>
      </c>
    </row>
    <row r="6219" customFormat="false" ht="15" hidden="false" customHeight="false" outlineLevel="0" collapsed="false">
      <c r="A6219" s="41" t="n">
        <v>40728</v>
      </c>
      <c r="B6219" s="68" t="s">
        <v>1193</v>
      </c>
      <c r="C6219" s="68" t="s">
        <v>1215</v>
      </c>
      <c r="D6219" s="69" t="n">
        <v>28631</v>
      </c>
      <c r="E6219" s="69"/>
      <c r="F6219" s="42" t="n">
        <v>0.635416666666667</v>
      </c>
      <c r="H6219" s="42" t="n">
        <v>0.166666666666667</v>
      </c>
      <c r="I6219" s="29" t="n">
        <v>77</v>
      </c>
      <c r="K6219" s="30" t="s">
        <v>1216</v>
      </c>
      <c r="M6219" s="31" t="n">
        <f aca="false">SUM(P6219,R6219,T6219,V6219,X6219,Z6219,AB6219,AD6219,AF6219,AH6219,AJ6219,AL6219,AN6219,AP6219,AR6219,AT6219,AV6219,AX6219,AZ6219,BB6219)</f>
        <v>0</v>
      </c>
    </row>
    <row r="6220" customFormat="false" ht="15" hidden="false" customHeight="false" outlineLevel="0" collapsed="false">
      <c r="A6220" s="41" t="n">
        <v>40728</v>
      </c>
      <c r="B6220" s="68" t="s">
        <v>1176</v>
      </c>
      <c r="C6220" s="68" t="s">
        <v>760</v>
      </c>
      <c r="D6220" s="69" t="n">
        <v>28632</v>
      </c>
      <c r="E6220" s="69"/>
      <c r="F6220" s="42" t="n">
        <v>0.666666666666667</v>
      </c>
      <c r="H6220" s="42" t="n">
        <v>0.166666666666667</v>
      </c>
      <c r="I6220" s="29" t="n">
        <v>81</v>
      </c>
      <c r="K6220" s="30" t="s">
        <v>1222</v>
      </c>
      <c r="M6220" s="31" t="n">
        <f aca="false">SUM(P6220,R6220,T6220,V6220,X6220,Z6220,AB6220,AD6220,AF6220,AH6220,AJ6220,AL6220,AN6220,AP6220,AR6220,AT6220,AV6220,AX6220,AZ6220,BB6220)</f>
        <v>0</v>
      </c>
    </row>
    <row r="6222" customFormat="false" ht="15" hidden="false" customHeight="false" outlineLevel="0" collapsed="false">
      <c r="A6222" s="134"/>
      <c r="B6222" s="133"/>
      <c r="C6222" s="133"/>
      <c r="D6222" s="134"/>
      <c r="E6222" s="134"/>
      <c r="F6222" s="134"/>
      <c r="G6222" s="134"/>
      <c r="H6222" s="134"/>
      <c r="I6222" s="136"/>
      <c r="J6222" s="136"/>
      <c r="K6222" s="134"/>
    </row>
    <row r="6223" customFormat="false" ht="18.75" hidden="false" customHeight="false" outlineLevel="0" collapsed="false">
      <c r="A6223" s="134"/>
      <c r="B6223" s="133"/>
      <c r="C6223" s="133"/>
      <c r="D6223" s="134"/>
      <c r="E6223" s="134"/>
      <c r="F6223" s="134"/>
      <c r="G6223" s="76" t="s">
        <v>1782</v>
      </c>
      <c r="H6223" s="134"/>
      <c r="I6223" s="136"/>
      <c r="J6223" s="136"/>
      <c r="K6223" s="134"/>
    </row>
    <row r="6224" customFormat="false" ht="15" hidden="false" customHeight="false" outlineLevel="0" collapsed="false">
      <c r="A6224" s="41" t="n">
        <v>40729</v>
      </c>
      <c r="B6224" s="68" t="s">
        <v>679</v>
      </c>
      <c r="C6224" s="68" t="s">
        <v>1206</v>
      </c>
      <c r="D6224" s="69" t="n">
        <v>28633</v>
      </c>
      <c r="E6224" s="69"/>
      <c r="F6224" s="3" t="s">
        <v>1162</v>
      </c>
      <c r="H6224" s="3" t="s">
        <v>1162</v>
      </c>
      <c r="I6224" s="29" t="n">
        <v>202</v>
      </c>
      <c r="K6224" s="30" t="s">
        <v>1223</v>
      </c>
      <c r="M6224" s="31" t="n">
        <f aca="false">SUM(P6224,R6224,T6224,V6224,X6224,Z6224,AB6224,AD6224,AF6224,AH6224,AJ6224,AL6224,AN6224,AP6224,AR6224,AT6224,AV6224,AX6224,AZ6224,BB6224)</f>
        <v>21996.94</v>
      </c>
      <c r="O6224" s="0" t="n">
        <v>33534</v>
      </c>
      <c r="P6224" s="31" t="n">
        <v>8525</v>
      </c>
      <c r="Q6224" s="0" t="n">
        <v>33466</v>
      </c>
      <c r="R6224" s="31" t="n">
        <v>9691.5</v>
      </c>
      <c r="S6224" s="47" t="n">
        <v>33456</v>
      </c>
      <c r="T6224" s="31" t="n">
        <v>58</v>
      </c>
      <c r="U6224" s="47" t="n">
        <v>33445</v>
      </c>
      <c r="V6224" s="31" t="n">
        <v>1188</v>
      </c>
      <c r="W6224" s="47" t="n">
        <v>33045</v>
      </c>
      <c r="X6224" s="31" t="n">
        <v>152</v>
      </c>
      <c r="Y6224" s="47" t="n">
        <v>33354</v>
      </c>
      <c r="Z6224" s="31" t="n">
        <v>605.75</v>
      </c>
      <c r="AA6224" s="47" t="n">
        <v>33364</v>
      </c>
      <c r="AB6224" s="31" t="n">
        <v>536.47</v>
      </c>
      <c r="AC6224" s="47" t="n">
        <v>33365</v>
      </c>
      <c r="AD6224" s="31" t="n">
        <v>557.5</v>
      </c>
      <c r="AE6224" s="47" t="n">
        <v>33372</v>
      </c>
      <c r="AF6224" s="31" t="n">
        <v>185.2</v>
      </c>
      <c r="AG6224" s="47" t="n">
        <v>33374</v>
      </c>
      <c r="AH6224" s="31" t="n">
        <v>115.75</v>
      </c>
      <c r="AI6224" s="47" t="n">
        <v>33368</v>
      </c>
      <c r="AJ6224" s="31" t="n">
        <v>381.77</v>
      </c>
    </row>
    <row r="6225" customFormat="false" ht="15" hidden="false" customHeight="false" outlineLevel="0" collapsed="false">
      <c r="A6225" s="41" t="n">
        <v>40729</v>
      </c>
      <c r="B6225" s="68" t="s">
        <v>383</v>
      </c>
      <c r="C6225" s="68" t="s">
        <v>1206</v>
      </c>
      <c r="D6225" s="69" t="n">
        <v>28634</v>
      </c>
      <c r="E6225" s="69"/>
      <c r="F6225" s="3" t="s">
        <v>1162</v>
      </c>
      <c r="G6225" s="3" t="s">
        <v>2068</v>
      </c>
      <c r="H6225" s="3" t="s">
        <v>1162</v>
      </c>
      <c r="I6225" s="29" t="n">
        <v>251.9</v>
      </c>
      <c r="K6225" s="30" t="s">
        <v>1232</v>
      </c>
      <c r="M6225" s="31" t="n">
        <f aca="false">SUM(P6225,R6225,T6225,V6225,X6225,Z6225,AB6225,AD6225,AF6225,AH6225,AJ6225,AL6225,AN6225,AP6225,AR6225,AT6225,AV6225,AX6225,AZ6225,BB6225)</f>
        <v>11531.33</v>
      </c>
      <c r="O6225" s="0" t="n">
        <v>33441</v>
      </c>
      <c r="P6225" s="31" t="n">
        <v>205</v>
      </c>
      <c r="Q6225" s="0" t="n">
        <v>33490</v>
      </c>
      <c r="R6225" s="31" t="n">
        <v>5760</v>
      </c>
      <c r="S6225" s="47" t="n">
        <v>33454</v>
      </c>
      <c r="T6225" s="31" t="n">
        <v>162</v>
      </c>
      <c r="U6225" s="47" t="n">
        <v>33452</v>
      </c>
      <c r="V6225" s="31" t="n">
        <v>33</v>
      </c>
      <c r="W6225" s="47" t="n">
        <v>33446</v>
      </c>
      <c r="X6225" s="31" t="n">
        <v>200</v>
      </c>
      <c r="Y6225" s="47" t="n">
        <v>33184</v>
      </c>
      <c r="Z6225" s="31" t="n">
        <v>1440.31</v>
      </c>
      <c r="AA6225" s="47" t="n">
        <v>33381</v>
      </c>
      <c r="AB6225" s="31" t="n">
        <v>2458.96</v>
      </c>
      <c r="AC6225" s="47" t="n">
        <v>33384</v>
      </c>
      <c r="AD6225" s="31" t="n">
        <v>1272.06</v>
      </c>
    </row>
    <row r="6226" customFormat="false" ht="15" hidden="false" customHeight="false" outlineLevel="0" collapsed="false">
      <c r="A6226" s="41" t="n">
        <v>40729</v>
      </c>
      <c r="B6226" s="68" t="s">
        <v>1165</v>
      </c>
      <c r="C6226" s="68" t="s">
        <v>1206</v>
      </c>
      <c r="D6226" s="69" t="n">
        <v>28635</v>
      </c>
      <c r="E6226" s="69"/>
      <c r="F6226" s="3" t="s">
        <v>1162</v>
      </c>
      <c r="H6226" s="3" t="s">
        <v>1162</v>
      </c>
      <c r="I6226" s="29" t="n">
        <v>202</v>
      </c>
      <c r="K6226" s="30" t="s">
        <v>1233</v>
      </c>
      <c r="M6226" s="31" t="n">
        <f aca="false">SUM(P6226,R6226,T6226,V6226,X6226,Z6226,AB6226,AD6226,AF6226,AH6226,AJ6226,AL6226,AN6226,AP6226,AR6226,AT6226,AV6226,AX6226,AZ6226,BB6226)</f>
        <v>55114.01</v>
      </c>
      <c r="O6226" s="0" t="n">
        <v>33380</v>
      </c>
      <c r="P6226" s="31" t="n">
        <v>288.7</v>
      </c>
      <c r="Q6226" s="0" t="n">
        <v>33378</v>
      </c>
      <c r="R6226" s="31" t="n">
        <v>455.1</v>
      </c>
      <c r="S6226" s="47" t="n">
        <v>33375</v>
      </c>
      <c r="T6226" s="31" t="n">
        <v>859.79</v>
      </c>
      <c r="U6226" s="47" t="n">
        <v>33371</v>
      </c>
      <c r="V6226" s="31" t="n">
        <v>522.95</v>
      </c>
      <c r="W6226" s="47" t="n">
        <v>33370</v>
      </c>
      <c r="X6226" s="31" t="n">
        <v>732.2</v>
      </c>
      <c r="Y6226" s="47" t="n">
        <v>33366</v>
      </c>
      <c r="Z6226" s="31" t="n">
        <v>362.27</v>
      </c>
      <c r="AA6226" s="47" t="n">
        <v>33450</v>
      </c>
      <c r="AB6226" s="31" t="n">
        <v>243</v>
      </c>
      <c r="AC6226" s="47" t="n">
        <v>33511</v>
      </c>
      <c r="AD6226" s="31" t="n">
        <v>51350</v>
      </c>
      <c r="AE6226" s="47" t="n">
        <v>33505</v>
      </c>
      <c r="AF6226" s="31" t="n">
        <v>300</v>
      </c>
    </row>
    <row r="6227" customFormat="false" ht="15" hidden="false" customHeight="false" outlineLevel="0" collapsed="false">
      <c r="A6227" s="41" t="n">
        <v>40729</v>
      </c>
      <c r="B6227" s="68" t="s">
        <v>627</v>
      </c>
      <c r="C6227" s="68" t="s">
        <v>1206</v>
      </c>
      <c r="D6227" s="69" t="n">
        <v>28636</v>
      </c>
      <c r="E6227" s="69"/>
      <c r="F6227" s="3" t="s">
        <v>1162</v>
      </c>
      <c r="H6227" s="3" t="s">
        <v>1162</v>
      </c>
      <c r="I6227" s="29" t="n">
        <v>202</v>
      </c>
      <c r="K6227" s="30" t="s">
        <v>1303</v>
      </c>
      <c r="M6227" s="31" t="n">
        <f aca="false">SUM(P6227,R6227,T6227,V6227,X6227,Z6227,AB6227,AD6227,AF6227,AH6227,AJ6227,AL6227,AN6227,AP6227,AR6227,AT6227,AV6227,AX6227,AZ6227,BB6227)</f>
        <v>4741.38</v>
      </c>
      <c r="O6227" s="0" t="n">
        <v>33379</v>
      </c>
      <c r="P6227" s="31" t="n">
        <v>643.25</v>
      </c>
      <c r="Q6227" s="0" t="n">
        <v>33376</v>
      </c>
      <c r="R6227" s="31" t="n">
        <v>514</v>
      </c>
      <c r="S6227" s="47" t="n">
        <v>33373</v>
      </c>
      <c r="T6227" s="31" t="n">
        <v>1198.66</v>
      </c>
      <c r="U6227" s="47" t="n">
        <v>33492</v>
      </c>
      <c r="V6227" s="31" t="n">
        <v>300</v>
      </c>
      <c r="W6227" s="47" t="n">
        <v>33369</v>
      </c>
      <c r="X6227" s="31" t="n">
        <v>859.85</v>
      </c>
      <c r="Y6227" s="47" t="n">
        <v>33367</v>
      </c>
      <c r="Z6227" s="31" t="n">
        <v>262.18</v>
      </c>
      <c r="AA6227" s="47" t="n">
        <v>33377</v>
      </c>
      <c r="AB6227" s="31" t="n">
        <v>548.19</v>
      </c>
      <c r="AC6227" s="47" t="n">
        <v>33457</v>
      </c>
      <c r="AD6227" s="31" t="n">
        <v>213.25</v>
      </c>
      <c r="AE6227" s="47" t="n">
        <v>33451</v>
      </c>
      <c r="AF6227" s="31" t="n">
        <v>202</v>
      </c>
    </row>
    <row r="6228" customFormat="false" ht="15" hidden="false" customHeight="false" outlineLevel="0" collapsed="false">
      <c r="A6228" s="41" t="n">
        <v>40729</v>
      </c>
      <c r="B6228" s="68" t="s">
        <v>1205</v>
      </c>
      <c r="C6228" s="68" t="s">
        <v>1206</v>
      </c>
      <c r="D6228" s="69" t="n">
        <v>28637</v>
      </c>
      <c r="E6228" s="69"/>
      <c r="F6228" s="3" t="s">
        <v>1162</v>
      </c>
      <c r="G6228" s="3" t="s">
        <v>2069</v>
      </c>
      <c r="H6228" s="3" t="s">
        <v>1162</v>
      </c>
      <c r="I6228" s="29" t="n">
        <v>470.6</v>
      </c>
      <c r="K6228" s="30" t="s">
        <v>1249</v>
      </c>
      <c r="M6228" s="31" t="n">
        <f aca="false">SUM(P6228,R6228,T6228,V6228,X6228,Z6228,AB6228,AD6228,AF6228,AH6228,AJ6228,AL6228,AN6228,AP6228,AR6228,AT6228,AV6228,AX6228,AZ6228,BB6228)</f>
        <v>61265.62</v>
      </c>
      <c r="O6228" s="0" t="n">
        <v>33534</v>
      </c>
      <c r="P6228" s="31" t="n">
        <v>8525</v>
      </c>
      <c r="Q6228" s="0" t="n">
        <v>33442</v>
      </c>
      <c r="R6228" s="31" t="n">
        <v>590.62</v>
      </c>
      <c r="S6228" s="47" t="n">
        <v>33511</v>
      </c>
      <c r="T6228" s="31" t="n">
        <v>51350</v>
      </c>
      <c r="U6228" s="47" t="n">
        <v>33505</v>
      </c>
      <c r="V6228" s="31" t="n">
        <v>300</v>
      </c>
      <c r="W6228" s="47" t="n">
        <v>33496</v>
      </c>
      <c r="X6228" s="31" t="n">
        <v>500</v>
      </c>
    </row>
    <row r="6229" customFormat="false" ht="15" hidden="false" customHeight="false" outlineLevel="0" collapsed="false">
      <c r="A6229" s="41" t="n">
        <v>40729</v>
      </c>
      <c r="B6229" s="68" t="s">
        <v>1189</v>
      </c>
      <c r="C6229" s="68" t="s">
        <v>925</v>
      </c>
      <c r="D6229" s="69" t="n">
        <v>28638</v>
      </c>
      <c r="E6229" s="69"/>
      <c r="F6229" s="42" t="n">
        <v>0.659722222222222</v>
      </c>
      <c r="H6229" s="42" t="n">
        <v>0.333333333333333</v>
      </c>
      <c r="I6229" s="29" t="n">
        <v>192.2</v>
      </c>
      <c r="K6229" s="30" t="s">
        <v>1231</v>
      </c>
      <c r="M6229" s="31" t="n">
        <f aca="false">SUM(P6229,R6229,T6229,V6229,X6229,Z6229,AB6229,AD6229,AF6229,AH6229,AJ6229,AL6229,AN6229,AP6229,AR6229,AT6229,AV6229,AX6229,AZ6229,BB6229)</f>
        <v>0</v>
      </c>
    </row>
    <row r="6230" customFormat="false" ht="15" hidden="false" customHeight="false" outlineLevel="0" collapsed="false">
      <c r="A6230" s="41" t="n">
        <v>40729</v>
      </c>
      <c r="B6230" s="68" t="s">
        <v>1173</v>
      </c>
      <c r="C6230" s="68" t="s">
        <v>1049</v>
      </c>
      <c r="D6230" s="69" t="n">
        <v>28639</v>
      </c>
      <c r="E6230" s="69"/>
      <c r="F6230" s="42" t="n">
        <v>0.729166666666667</v>
      </c>
      <c r="H6230" s="42" t="n">
        <v>0.4375</v>
      </c>
      <c r="I6230" s="29" t="n">
        <v>189</v>
      </c>
      <c r="K6230" s="30" t="s">
        <v>1212</v>
      </c>
      <c r="M6230" s="31" t="n">
        <f aca="false">SUM(P6230,R6230,T6230,V6230,X6230,Z6230,AB6230,AD6230,AF6230,AH6230,AJ6230,AL6230,AN6230,AP6230,AR6230,AT6230,AV6230,AX6230,AZ6230,BB6230)</f>
        <v>0</v>
      </c>
    </row>
    <row r="6231" customFormat="false" ht="15" hidden="false" customHeight="false" outlineLevel="0" collapsed="false">
      <c r="A6231" s="41" t="n">
        <v>40729</v>
      </c>
      <c r="B6231" s="68" t="s">
        <v>1169</v>
      </c>
      <c r="C6231" s="68" t="s">
        <v>925</v>
      </c>
      <c r="D6231" s="69" t="n">
        <v>28640</v>
      </c>
      <c r="E6231" s="69"/>
      <c r="F6231" s="42" t="n">
        <v>0.638888888888889</v>
      </c>
      <c r="G6231" s="3" t="s">
        <v>1241</v>
      </c>
      <c r="H6231" s="3" t="s">
        <v>1326</v>
      </c>
      <c r="I6231" s="29" t="n">
        <v>186.2</v>
      </c>
      <c r="K6231" s="30" t="s">
        <v>1214</v>
      </c>
      <c r="M6231" s="31" t="n">
        <f aca="false">SUM(P6231,R6231,T6231,V6231,X6231,Z6231,AB6231,AD6231,AF6231,AH6231,AJ6231,AL6231,AN6231,AP6231,AR6231,AT6231,AV6231,AX6231,AZ6231,BB6231)</f>
        <v>0</v>
      </c>
    </row>
    <row r="6232" customFormat="false" ht="15" hidden="false" customHeight="false" outlineLevel="0" collapsed="false">
      <c r="A6232" s="41" t="n">
        <v>40729</v>
      </c>
      <c r="B6232" s="68" t="s">
        <v>96</v>
      </c>
      <c r="C6232" s="68" t="s">
        <v>892</v>
      </c>
      <c r="D6232" s="69" t="n">
        <v>28641</v>
      </c>
      <c r="E6232" s="69"/>
      <c r="F6232" s="42" t="n">
        <v>0.666666666666667</v>
      </c>
      <c r="H6232" s="42" t="n">
        <v>0.302083333333333</v>
      </c>
      <c r="I6232" s="29" t="n">
        <v>123.25</v>
      </c>
      <c r="K6232" s="30" t="s">
        <v>1237</v>
      </c>
      <c r="M6232" s="31" t="n">
        <f aca="false">SUM(P6232,R6232,T6232,V6232,X6232,Z6232,AB6232,AD6232,AF6232,AH6232,AJ6232,AL6232,AN6232,AP6232,AR6232,AT6232,AV6232,AX6232,AZ6232,BB6232)</f>
        <v>0</v>
      </c>
    </row>
    <row r="6233" customFormat="false" ht="15" hidden="false" customHeight="false" outlineLevel="0" collapsed="false">
      <c r="A6233" s="41" t="n">
        <v>40729</v>
      </c>
      <c r="B6233" s="68" t="s">
        <v>1193</v>
      </c>
      <c r="C6233" s="68" t="s">
        <v>1215</v>
      </c>
      <c r="D6233" s="69" t="n">
        <v>28642</v>
      </c>
      <c r="E6233" s="69"/>
      <c r="F6233" s="42" t="n">
        <v>0.670138888888889</v>
      </c>
      <c r="H6233" s="42" t="n">
        <v>0.291666666666667</v>
      </c>
      <c r="I6233" s="29" t="n">
        <v>131</v>
      </c>
      <c r="K6233" s="30" t="s">
        <v>1216</v>
      </c>
      <c r="M6233" s="31" t="n">
        <f aca="false">SUM(P6233,R6233,T6233,V6233,X6233,Z6233,AB6233,AD6233,AF6233,AH6233,AJ6233,AL6233,AN6233,AP6233,AR6233,AT6233,AV6233,AX6233,AZ6233,BB6233)</f>
        <v>0</v>
      </c>
    </row>
    <row r="6234" customFormat="false" ht="15" hidden="false" customHeight="false" outlineLevel="0" collapsed="false">
      <c r="A6234" s="41" t="n">
        <v>40729</v>
      </c>
      <c r="B6234" s="68" t="s">
        <v>708</v>
      </c>
      <c r="C6234" s="68" t="s">
        <v>1807</v>
      </c>
      <c r="D6234" s="69" t="n">
        <v>28643</v>
      </c>
      <c r="E6234" s="69"/>
      <c r="F6234" s="42" t="n">
        <v>0.635416666666667</v>
      </c>
      <c r="G6234" s="3" t="s">
        <v>1170</v>
      </c>
      <c r="H6234" s="3" t="s">
        <v>1299</v>
      </c>
      <c r="I6234" s="29" t="n">
        <v>140</v>
      </c>
      <c r="K6234" s="30" t="s">
        <v>1989</v>
      </c>
      <c r="M6234" s="31" t="n">
        <f aca="false">SUM(P6234,R6234,T6234,V6234,X6234,Z6234,AB6234,AD6234,AF6234,AH6234,AJ6234,AL6234,AN6234,AP6234,AR6234,AT6234,AV6234,AX6234,AZ6234,BB6234)</f>
        <v>0</v>
      </c>
    </row>
    <row r="6235" customFormat="false" ht="15" hidden="false" customHeight="false" outlineLevel="0" collapsed="false">
      <c r="A6235" s="41" t="n">
        <v>40729</v>
      </c>
      <c r="B6235" s="68" t="s">
        <v>1176</v>
      </c>
      <c r="C6235" s="68" t="s">
        <v>1475</v>
      </c>
      <c r="D6235" s="69" t="n">
        <v>28644</v>
      </c>
      <c r="E6235" s="69"/>
      <c r="F6235" s="42" t="n">
        <v>0.770833333333334</v>
      </c>
      <c r="G6235" s="3" t="s">
        <v>1229</v>
      </c>
      <c r="H6235" s="3" t="s">
        <v>1586</v>
      </c>
      <c r="I6235" s="29" t="n">
        <v>164.4</v>
      </c>
      <c r="K6235" s="30" t="s">
        <v>1222</v>
      </c>
      <c r="M6235" s="31" t="n">
        <f aca="false">SUM(P6235,R6235,T6235,V6235,X6235,Z6235,AB6235,AD6235,AF6235,AH6235,AJ6235,AL6235,AN6235,AP6235,AR6235,AT6235,AV6235,AX6235,AZ6235,BB6235)</f>
        <v>0</v>
      </c>
    </row>
    <row r="6236" customFormat="false" ht="15" hidden="false" customHeight="false" outlineLevel="0" collapsed="false">
      <c r="A6236" s="41" t="n">
        <v>40729</v>
      </c>
      <c r="B6236" s="68" t="s">
        <v>1208</v>
      </c>
      <c r="C6236" s="68" t="s">
        <v>1032</v>
      </c>
      <c r="D6236" s="69" t="n">
        <v>28645</v>
      </c>
      <c r="E6236" s="69"/>
      <c r="F6236" s="42" t="n">
        <v>0.6875</v>
      </c>
      <c r="H6236" s="42" t="n">
        <v>0.333333333333333</v>
      </c>
      <c r="I6236" s="29" t="n">
        <v>301</v>
      </c>
      <c r="K6236" s="30" t="s">
        <v>1238</v>
      </c>
      <c r="M6236" s="31" t="n">
        <f aca="false">SUM(P6236,R6236,T6236,V6236,X6236,Z6236,AB6236,AD6236,AF6236,AH6236,AJ6236,AL6236,AN6236,AP6236,AR6236,AT6236,AV6236,AX6236,AZ6236,BB6236)</f>
        <v>0</v>
      </c>
    </row>
    <row r="6237" customFormat="false" ht="15" hidden="false" customHeight="false" outlineLevel="0" collapsed="false">
      <c r="A6237" s="41" t="n">
        <v>40729</v>
      </c>
      <c r="B6237" s="68" t="s">
        <v>1197</v>
      </c>
      <c r="C6237" s="68" t="s">
        <v>869</v>
      </c>
      <c r="D6237" s="69" t="n">
        <v>28646</v>
      </c>
      <c r="E6237" s="69"/>
      <c r="F6237" s="42" t="n">
        <v>0.75</v>
      </c>
      <c r="H6237" s="42" t="n">
        <v>0.166666666666667</v>
      </c>
      <c r="I6237" s="29" t="n">
        <v>72</v>
      </c>
      <c r="K6237" s="30" t="s">
        <v>1259</v>
      </c>
      <c r="M6237" s="31" t="n">
        <f aca="false">SUM(P6237,R6237,T6237,V6237,X6237,Z6237,AB6237,AD6237,AF6237,AH6237,AJ6237,AL6237,AN6237,AP6237,AR6237,AT6237,AV6237,AX6237,AZ6237,BB6237)</f>
        <v>0</v>
      </c>
    </row>
    <row r="6238" customFormat="false" ht="15" hidden="false" customHeight="false" outlineLevel="0" collapsed="false">
      <c r="A6238" s="41"/>
    </row>
    <row r="6239" customFormat="false" ht="15" hidden="false" customHeight="false" outlineLevel="0" collapsed="false">
      <c r="A6239" s="134"/>
      <c r="B6239" s="133"/>
      <c r="C6239" s="133"/>
      <c r="D6239" s="134"/>
      <c r="E6239" s="134"/>
      <c r="F6239" s="134"/>
      <c r="G6239" s="134"/>
      <c r="H6239" s="134"/>
      <c r="I6239" s="136"/>
      <c r="J6239" s="136"/>
      <c r="K6239" s="134"/>
    </row>
    <row r="6240" customFormat="false" ht="18.75" hidden="false" customHeight="false" outlineLevel="0" collapsed="false">
      <c r="A6240" s="134"/>
      <c r="B6240" s="133"/>
      <c r="C6240" s="133"/>
      <c r="D6240" s="134"/>
      <c r="E6240" s="134"/>
      <c r="F6240" s="134"/>
      <c r="G6240" s="76" t="s">
        <v>1729</v>
      </c>
      <c r="H6240" s="134"/>
      <c r="I6240" s="136"/>
      <c r="J6240" s="136"/>
      <c r="K6240" s="134"/>
    </row>
    <row r="6241" customFormat="false" ht="15" hidden="false" customHeight="false" outlineLevel="0" collapsed="false">
      <c r="A6241" s="41" t="n">
        <v>40730</v>
      </c>
      <c r="B6241" s="68" t="s">
        <v>679</v>
      </c>
      <c r="C6241" s="68" t="s">
        <v>1206</v>
      </c>
      <c r="D6241" s="69" t="n">
        <v>28647</v>
      </c>
      <c r="E6241" s="69"/>
      <c r="F6241" s="3" t="s">
        <v>1162</v>
      </c>
      <c r="H6241" s="3" t="s">
        <v>1162</v>
      </c>
      <c r="I6241" s="29" t="n">
        <v>202</v>
      </c>
      <c r="K6241" s="30" t="s">
        <v>1223</v>
      </c>
      <c r="M6241" s="31" t="n">
        <f aca="false">SUM(P6241,R6241,T6241,V6241,X6241,Z6241,AB6241,AD6241,AF6241,AH6241,AJ6241,AL6241,AN6241,AP6241,AR6241,AT6241,AV6241,AX6241,AZ6241,BB6241)</f>
        <v>13533</v>
      </c>
      <c r="O6241" s="0" t="n">
        <v>33619</v>
      </c>
      <c r="P6241" s="31" t="n">
        <v>300</v>
      </c>
      <c r="Q6241" s="0" t="n">
        <v>33462</v>
      </c>
      <c r="R6241" s="31" t="n">
        <v>108</v>
      </c>
      <c r="S6241" s="47" t="n">
        <v>33632</v>
      </c>
      <c r="T6241" s="31" t="n">
        <v>4000</v>
      </c>
      <c r="U6241" s="47" t="n">
        <v>33657</v>
      </c>
      <c r="V6241" s="31" t="n">
        <v>150</v>
      </c>
      <c r="W6241" s="47" t="n">
        <v>33654</v>
      </c>
      <c r="X6241" s="31" t="n">
        <v>8975</v>
      </c>
    </row>
    <row r="6242" customFormat="false" ht="15" hidden="false" customHeight="false" outlineLevel="0" collapsed="false">
      <c r="A6242" s="41" t="n">
        <v>40730</v>
      </c>
      <c r="B6242" s="68" t="s">
        <v>383</v>
      </c>
      <c r="C6242" s="68" t="s">
        <v>1206</v>
      </c>
      <c r="D6242" s="69" t="n">
        <v>28648</v>
      </c>
      <c r="E6242" s="69"/>
      <c r="F6242" s="3" t="s">
        <v>1162</v>
      </c>
      <c r="H6242" s="3" t="s">
        <v>1162</v>
      </c>
      <c r="I6242" s="29" t="n">
        <v>202</v>
      </c>
      <c r="K6242" s="30" t="s">
        <v>1232</v>
      </c>
      <c r="M6242" s="31" t="n">
        <f aca="false">SUM(P6242,R6242,T6242,V6242,X6242,Z6242,AB6242,AD6242,AF6242,AH6242,AJ6242,AL6242,AN6242,AP6242,AR6242,AT6242,AV6242,AX6242,AZ6242,BB6242)</f>
        <v>27120.19</v>
      </c>
      <c r="O6242" s="0" t="n">
        <v>33648</v>
      </c>
      <c r="P6242" s="31" t="n">
        <v>9645</v>
      </c>
      <c r="Q6242" s="0" t="n">
        <v>108</v>
      </c>
      <c r="R6242" s="31" t="n">
        <v>5760</v>
      </c>
      <c r="S6242" s="47" t="n">
        <v>33668</v>
      </c>
      <c r="T6242" s="31" t="n">
        <v>10025</v>
      </c>
      <c r="U6242" s="47" t="n">
        <v>33427</v>
      </c>
      <c r="V6242" s="31" t="n">
        <v>154.24</v>
      </c>
      <c r="W6242" s="47" t="n">
        <v>33431</v>
      </c>
      <c r="X6242" s="31" t="n">
        <v>147.84</v>
      </c>
      <c r="Y6242" s="47" t="n">
        <v>33429</v>
      </c>
      <c r="Z6242" s="31" t="n">
        <v>154.24</v>
      </c>
      <c r="AA6242" s="47" t="n">
        <v>33423</v>
      </c>
      <c r="AB6242" s="31" t="n">
        <v>1233.87</v>
      </c>
    </row>
    <row r="6243" customFormat="false" ht="15" hidden="false" customHeight="false" outlineLevel="0" collapsed="false">
      <c r="A6243" s="41" t="n">
        <v>40730</v>
      </c>
      <c r="B6243" s="68" t="s">
        <v>1165</v>
      </c>
      <c r="C6243" s="68" t="s">
        <v>1206</v>
      </c>
      <c r="D6243" s="69" t="n">
        <v>28649</v>
      </c>
      <c r="E6243" s="69"/>
      <c r="F6243" s="3" t="s">
        <v>1162</v>
      </c>
      <c r="H6243" s="3" t="s">
        <v>1162</v>
      </c>
      <c r="I6243" s="29" t="n">
        <v>202</v>
      </c>
      <c r="K6243" s="30" t="s">
        <v>1233</v>
      </c>
      <c r="M6243" s="31" t="n">
        <f aca="false">SUM(P6243,R6243,T6243,V6243,X6243,Z6243,AB6243,AD6243,AF6243,AH6243,AJ6243,AL6243,AN6243,AP6243,AR6243,AT6243,AV6243,AX6243,AZ6243,BB6243)</f>
        <v>7427.67</v>
      </c>
      <c r="O6243" s="0" t="n">
        <v>33628</v>
      </c>
      <c r="P6243" s="31" t="n">
        <v>202.5</v>
      </c>
      <c r="Q6243" s="0" t="n">
        <v>33615</v>
      </c>
      <c r="R6243" s="31" t="n">
        <v>255</v>
      </c>
      <c r="S6243" s="47" t="n">
        <v>33623</v>
      </c>
      <c r="T6243" s="31" t="n">
        <v>138.48</v>
      </c>
      <c r="U6243" s="47" t="n">
        <v>33433</v>
      </c>
      <c r="V6243" s="31" t="n">
        <v>207.71</v>
      </c>
      <c r="W6243" s="47" t="n">
        <v>33487</v>
      </c>
      <c r="X6243" s="31" t="n">
        <v>433.92</v>
      </c>
      <c r="Y6243" s="47" t="n">
        <v>33502</v>
      </c>
      <c r="Z6243" s="31" t="n">
        <v>29.08</v>
      </c>
      <c r="AA6243" s="47" t="n">
        <v>33432</v>
      </c>
      <c r="AB6243" s="31" t="n">
        <v>138.48</v>
      </c>
      <c r="AC6243" s="47" t="n">
        <v>33550</v>
      </c>
      <c r="AD6243" s="31" t="n">
        <v>6022.5</v>
      </c>
    </row>
    <row r="6244" customFormat="false" ht="15" hidden="false" customHeight="false" outlineLevel="0" collapsed="false">
      <c r="A6244" s="41" t="n">
        <v>40730</v>
      </c>
      <c r="B6244" s="68" t="s">
        <v>627</v>
      </c>
      <c r="C6244" s="68" t="s">
        <v>1206</v>
      </c>
      <c r="D6244" s="69" t="n">
        <v>28650</v>
      </c>
      <c r="E6244" s="69"/>
      <c r="F6244" s="3" t="s">
        <v>1162</v>
      </c>
      <c r="G6244" s="21" t="s">
        <v>2070</v>
      </c>
      <c r="H6244" s="3" t="s">
        <v>1162</v>
      </c>
      <c r="I6244" s="29" t="n">
        <v>276.6</v>
      </c>
      <c r="K6244" s="30" t="s">
        <v>1303</v>
      </c>
      <c r="M6244" s="31" t="n">
        <f aca="false">SUM(P6244,R6244,T6244,V6244,X6244,Z6244,AB6244,AD6244,AF6244,AH6244,AJ6244,AL6244,AN6244,AP6244,AR6244,AT6244,AV6244,AX6244,AZ6244,BB6244)</f>
        <v>18124.25</v>
      </c>
      <c r="O6244" s="0" t="n">
        <v>33458</v>
      </c>
      <c r="P6244" s="31" t="n">
        <v>1603.8</v>
      </c>
      <c r="Q6244" s="0" t="n">
        <v>33656</v>
      </c>
      <c r="R6244" s="31" t="n">
        <v>9645</v>
      </c>
      <c r="S6244" s="47" t="n">
        <v>33614</v>
      </c>
      <c r="T6244" s="31" t="n">
        <v>202.5</v>
      </c>
      <c r="U6244" s="47" t="n">
        <v>33480</v>
      </c>
      <c r="V6244" s="31" t="n">
        <v>169.89</v>
      </c>
      <c r="W6244" s="47" t="n">
        <v>33428</v>
      </c>
      <c r="X6244" s="31" t="n">
        <v>1223.18</v>
      </c>
      <c r="Y6244" s="47" t="n">
        <v>33486</v>
      </c>
      <c r="Z6244" s="31" t="n">
        <v>714.75</v>
      </c>
      <c r="AA6244" s="47" t="n">
        <v>33484</v>
      </c>
      <c r="AB6244" s="31" t="n">
        <v>1118.9</v>
      </c>
      <c r="AC6244" s="47" t="n">
        <v>33481</v>
      </c>
      <c r="AD6244" s="31" t="n">
        <v>1444.8</v>
      </c>
      <c r="AE6244" s="47" t="n">
        <v>33482</v>
      </c>
      <c r="AF6244" s="31" t="n">
        <v>704.54</v>
      </c>
      <c r="AG6244" s="47" t="n">
        <v>33483</v>
      </c>
      <c r="AH6244" s="31" t="n">
        <v>1262.39</v>
      </c>
      <c r="AI6244" s="47" t="n">
        <v>33485</v>
      </c>
      <c r="AJ6244" s="31" t="n">
        <v>34.5</v>
      </c>
    </row>
    <row r="6245" customFormat="false" ht="15" hidden="false" customHeight="false" outlineLevel="0" collapsed="false">
      <c r="A6245" s="41" t="n">
        <v>40730</v>
      </c>
      <c r="B6245" s="68" t="s">
        <v>1745</v>
      </c>
      <c r="C6245" s="68" t="s">
        <v>1206</v>
      </c>
      <c r="D6245" s="69" t="n">
        <v>28651</v>
      </c>
      <c r="E6245" s="69"/>
      <c r="F6245" s="3" t="s">
        <v>1162</v>
      </c>
      <c r="H6245" s="3" t="s">
        <v>1162</v>
      </c>
      <c r="I6245" s="29" t="n">
        <v>202</v>
      </c>
      <c r="K6245" s="30" t="s">
        <v>1766</v>
      </c>
      <c r="M6245" s="31" t="n">
        <f aca="false">SUM(P6245,R6245,T6245,V6245,X6245,Z6245,AB6245,AD6245,AF6245,AH6245,AJ6245,AL6245,AN6245,AP6245,AR6245,AT6245,AV6245,AX6245,AZ6245,BB6245)</f>
        <v>7334</v>
      </c>
      <c r="O6245" s="0" t="n">
        <v>33687</v>
      </c>
      <c r="P6245" s="31" t="n">
        <v>1950</v>
      </c>
      <c r="Q6245" s="0" t="n">
        <v>33498</v>
      </c>
      <c r="R6245" s="31" t="n">
        <v>5384</v>
      </c>
    </row>
    <row r="6246" customFormat="false" ht="15" hidden="false" customHeight="false" outlineLevel="0" collapsed="false">
      <c r="A6246" s="41" t="n">
        <v>40730</v>
      </c>
      <c r="B6246" s="68" t="s">
        <v>1205</v>
      </c>
      <c r="C6246" s="68" t="s">
        <v>1206</v>
      </c>
      <c r="D6246" s="69" t="n">
        <v>28652</v>
      </c>
      <c r="E6246" s="69"/>
      <c r="F6246" s="3" t="s">
        <v>1162</v>
      </c>
      <c r="G6246" s="3" t="s">
        <v>1380</v>
      </c>
      <c r="H6246" s="3" t="s">
        <v>1162</v>
      </c>
      <c r="I6246" s="29" t="n">
        <v>439.8</v>
      </c>
      <c r="K6246" s="30" t="s">
        <v>1249</v>
      </c>
      <c r="M6246" s="31" t="n">
        <f aca="false">SUM(P6246,R6246,T6246,V6246,X6246,Z6246,AB6246,AD6246,AF6246,AH6246,AJ6246,AL6246,AN6246,AP6246,AR6246,AT6246,AV6246,AX6246,AZ6246,BB6246)</f>
        <v>14383.3</v>
      </c>
      <c r="O6246" s="0" t="n">
        <v>33477</v>
      </c>
      <c r="P6246" s="31" t="n">
        <v>5552.46</v>
      </c>
      <c r="Q6246" s="0" t="n">
        <v>33425</v>
      </c>
      <c r="R6246" s="31" t="n">
        <v>77.12</v>
      </c>
      <c r="S6246" s="47" t="n">
        <v>3349</v>
      </c>
      <c r="T6246" s="31" t="n">
        <v>965.88</v>
      </c>
      <c r="U6246" s="47" t="n">
        <v>33488</v>
      </c>
      <c r="V6246" s="31" t="n">
        <v>454.1</v>
      </c>
      <c r="W6246" s="47" t="n">
        <v>33478</v>
      </c>
      <c r="X6246" s="31" t="n">
        <v>847.95</v>
      </c>
      <c r="Y6246" s="47" t="n">
        <v>33476</v>
      </c>
      <c r="Z6246" s="31" t="n">
        <v>724.76</v>
      </c>
      <c r="AA6246" s="47" t="n">
        <v>33475</v>
      </c>
      <c r="AB6246" s="31" t="n">
        <v>375.29</v>
      </c>
      <c r="AC6246" s="47" t="n">
        <v>33473</v>
      </c>
      <c r="AD6246" s="31" t="n">
        <v>1472.1</v>
      </c>
      <c r="AE6246" s="47" t="n">
        <v>33474</v>
      </c>
      <c r="AF6246" s="31" t="n">
        <v>3913.64</v>
      </c>
    </row>
    <row r="6247" customFormat="false" ht="15" hidden="false" customHeight="false" outlineLevel="0" collapsed="false">
      <c r="A6247" s="41" t="n">
        <v>40730</v>
      </c>
      <c r="B6247" s="68" t="s">
        <v>1189</v>
      </c>
      <c r="C6247" s="68" t="s">
        <v>925</v>
      </c>
      <c r="D6247" s="69" t="n">
        <v>28653</v>
      </c>
      <c r="E6247" s="69"/>
      <c r="F6247" s="42" t="n">
        <v>0.697916666666667</v>
      </c>
      <c r="G6247" s="3" t="s">
        <v>1170</v>
      </c>
      <c r="H6247" s="3" t="s">
        <v>1302</v>
      </c>
      <c r="I6247" s="29" t="n">
        <v>241</v>
      </c>
      <c r="K6247" s="30" t="s">
        <v>1231</v>
      </c>
      <c r="M6247" s="31" t="n">
        <f aca="false">SUM(P6247,R6247,T6247,V6247,X6247,Z6247,AB6247,AD6247,AF6247,AH6247,AJ6247,AL6247,AN6247,AP6247,AR6247,AT6247,AV6247,AX6247,AZ6247,BB6247)</f>
        <v>0</v>
      </c>
    </row>
    <row r="6248" customFormat="false" ht="15" hidden="false" customHeight="false" outlineLevel="0" collapsed="false">
      <c r="A6248" s="41" t="n">
        <v>40730</v>
      </c>
      <c r="B6248" s="68" t="s">
        <v>1195</v>
      </c>
      <c r="C6248" s="68" t="s">
        <v>1049</v>
      </c>
      <c r="D6248" s="69" t="n">
        <v>28654</v>
      </c>
      <c r="E6248" s="69"/>
      <c r="F6248" s="42" t="n">
        <v>0.739583333333334</v>
      </c>
      <c r="H6248" s="42" t="n">
        <v>0.416666666666667</v>
      </c>
      <c r="I6248" s="29" t="n">
        <v>180</v>
      </c>
      <c r="K6248" s="30" t="s">
        <v>1217</v>
      </c>
      <c r="M6248" s="31" t="n">
        <f aca="false">SUM(P6248,R6248,T6248,V6248,X6248,Z6248,AB6248,AD6248,AF6248,AH6248,AJ6248,AL6248,AN6248,AP6248,AR6248,AT6248,AV6248,AX6248,AZ6248,BB6248)</f>
        <v>0</v>
      </c>
    </row>
    <row r="6249" customFormat="false" ht="15" hidden="false" customHeight="false" outlineLevel="0" collapsed="false">
      <c r="A6249" s="41" t="n">
        <v>40730</v>
      </c>
      <c r="B6249" s="68" t="s">
        <v>1832</v>
      </c>
      <c r="C6249" s="68" t="s">
        <v>1032</v>
      </c>
      <c r="D6249" s="69" t="n">
        <v>28655</v>
      </c>
      <c r="E6249" s="69"/>
      <c r="F6249" s="42" t="n">
        <v>0.670138888888889</v>
      </c>
      <c r="H6249" s="42" t="n">
        <v>0.3125</v>
      </c>
      <c r="I6249" s="29" t="n">
        <v>185</v>
      </c>
      <c r="K6249" s="30" t="s">
        <v>1833</v>
      </c>
      <c r="M6249" s="31" t="n">
        <f aca="false">SUM(P6249,R6249,T6249,V6249,X6249,Z6249,AB6249,AD6249,AF6249,AH6249,AJ6249,AL6249,AN6249,AP6249,AR6249,AT6249,AV6249,AX6249,AZ6249,BB6249)</f>
        <v>0</v>
      </c>
    </row>
    <row r="6250" customFormat="false" ht="15" hidden="false" customHeight="false" outlineLevel="0" collapsed="false">
      <c r="A6250" s="41" t="n">
        <v>40730</v>
      </c>
      <c r="B6250" s="68" t="s">
        <v>1199</v>
      </c>
      <c r="C6250" s="68" t="s">
        <v>1215</v>
      </c>
      <c r="D6250" s="69" t="n">
        <v>28656</v>
      </c>
      <c r="E6250" s="69"/>
      <c r="F6250" s="42" t="n">
        <v>0.6875</v>
      </c>
      <c r="H6250" s="42" t="n">
        <v>0.25</v>
      </c>
      <c r="I6250" s="29" t="n">
        <v>113</v>
      </c>
      <c r="K6250" s="30" t="s">
        <v>1253</v>
      </c>
      <c r="M6250" s="31" t="n">
        <f aca="false">SUM(P6250,R6250,T6250,V6250,X6250,Z6250,AB6250,AD6250,AF6250,AH6250,AJ6250,AL6250,AN6250,AP6250,AR6250,AT6250,AV6250,AX6250,AZ6250,BB6250)</f>
        <v>0</v>
      </c>
    </row>
    <row r="6251" customFormat="false" ht="15" hidden="false" customHeight="false" outlineLevel="0" collapsed="false">
      <c r="A6251" s="41" t="n">
        <v>40730</v>
      </c>
      <c r="B6251" s="68" t="s">
        <v>1208</v>
      </c>
      <c r="C6251" s="68" t="s">
        <v>1032</v>
      </c>
      <c r="D6251" s="69" t="n">
        <v>28657</v>
      </c>
      <c r="E6251" s="69"/>
      <c r="F6251" s="42" t="n">
        <v>0.659722222222222</v>
      </c>
      <c r="H6251" s="42" t="n">
        <v>0.333333333333333</v>
      </c>
      <c r="I6251" s="29" t="n">
        <v>301</v>
      </c>
      <c r="K6251" s="30" t="s">
        <v>1238</v>
      </c>
      <c r="M6251" s="31" t="n">
        <f aca="false">SUM(P6251,R6251,T6251,V6251,X6251,Z6251,AB6251,AD6251,AF6251,AH6251,AJ6251,AL6251,AN6251,AP6251,AR6251,AT6251,AV6251,AX6251,AZ6251,BB6251)</f>
        <v>0</v>
      </c>
    </row>
    <row r="6252" customFormat="false" ht="15" hidden="false" customHeight="false" outlineLevel="0" collapsed="false">
      <c r="A6252" s="41" t="n">
        <v>40730</v>
      </c>
      <c r="B6252" s="68" t="s">
        <v>1197</v>
      </c>
      <c r="C6252" s="68" t="s">
        <v>1475</v>
      </c>
      <c r="D6252" s="69" t="n">
        <v>28658</v>
      </c>
      <c r="E6252" s="69"/>
      <c r="F6252" s="42" t="n">
        <v>0.822916666666667</v>
      </c>
      <c r="G6252" s="3" t="s">
        <v>1406</v>
      </c>
      <c r="H6252" s="3" t="s">
        <v>1305</v>
      </c>
      <c r="I6252" s="29" t="n">
        <v>157.65</v>
      </c>
      <c r="K6252" s="30" t="s">
        <v>1259</v>
      </c>
      <c r="M6252" s="31" t="n">
        <f aca="false">SUM(P6252,R6252,T6252,V6252,X6252,Z6252,AB6252,AD6252,AF6252,AH6252,AJ6252,AL6252,AN6252,AP6252,AR6252,AT6252,AV6252,AX6252,AZ6252,BB6252)</f>
        <v>0</v>
      </c>
    </row>
    <row r="6253" customFormat="false" ht="15" hidden="false" customHeight="false" outlineLevel="0" collapsed="false">
      <c r="A6253" s="41"/>
    </row>
    <row r="6254" customFormat="false" ht="15" hidden="false" customHeight="false" outlineLevel="0" collapsed="false">
      <c r="A6254" s="134"/>
      <c r="B6254" s="133"/>
      <c r="C6254" s="133"/>
      <c r="D6254" s="134"/>
      <c r="E6254" s="134"/>
      <c r="F6254" s="134"/>
      <c r="G6254" s="134"/>
      <c r="H6254" s="134"/>
      <c r="I6254" s="136"/>
      <c r="J6254" s="136"/>
      <c r="K6254" s="134"/>
    </row>
    <row r="6255" customFormat="false" ht="18.75" hidden="false" customHeight="false" outlineLevel="0" collapsed="false">
      <c r="A6255" s="134"/>
      <c r="B6255" s="133"/>
      <c r="C6255" s="133"/>
      <c r="D6255" s="134"/>
      <c r="E6255" s="134"/>
      <c r="F6255" s="134"/>
      <c r="G6255" s="76" t="s">
        <v>1734</v>
      </c>
      <c r="H6255" s="134"/>
      <c r="I6255" s="136"/>
      <c r="J6255" s="136"/>
      <c r="K6255" s="134"/>
    </row>
    <row r="6256" customFormat="false" ht="15" hidden="false" customHeight="false" outlineLevel="0" collapsed="false">
      <c r="A6256" s="41" t="n">
        <v>40731</v>
      </c>
      <c r="B6256" s="68" t="s">
        <v>679</v>
      </c>
      <c r="C6256" s="68" t="s">
        <v>1206</v>
      </c>
      <c r="D6256" s="69" t="n">
        <v>28659</v>
      </c>
      <c r="E6256" s="69"/>
      <c r="F6256" s="3" t="s">
        <v>1162</v>
      </c>
      <c r="H6256" s="3" t="s">
        <v>1162</v>
      </c>
      <c r="I6256" s="29" t="n">
        <v>202</v>
      </c>
      <c r="K6256" s="30" t="s">
        <v>1223</v>
      </c>
      <c r="M6256" s="31" t="n">
        <f aca="false">SUM(P6256,R6256,T6256,V6256,X6256,Z6256,AB6256,AD6256,AF6256,AH6256,AJ6256,AL6256,AN6256,AP6256,AR6256,AT6256,AV6256,AX6256,AZ6256,BB6256)</f>
        <v>17815.28</v>
      </c>
      <c r="O6256" s="0" t="n">
        <v>33721</v>
      </c>
      <c r="P6256" s="31" t="n">
        <v>1188</v>
      </c>
      <c r="Q6256" s="0" t="n">
        <v>33718</v>
      </c>
      <c r="R6256" s="31" t="n">
        <v>1159.99</v>
      </c>
      <c r="S6256" s="47" t="n">
        <v>33720</v>
      </c>
      <c r="T6256" s="31" t="n">
        <v>580</v>
      </c>
      <c r="U6256" s="47" t="n">
        <v>33719</v>
      </c>
      <c r="V6256" s="31" t="n">
        <v>940.01</v>
      </c>
      <c r="W6256" s="47" t="n">
        <v>33717</v>
      </c>
      <c r="X6256" s="31" t="n">
        <v>610.01</v>
      </c>
      <c r="Y6256" s="47" t="n">
        <v>33716</v>
      </c>
      <c r="Z6256" s="31" t="n">
        <v>156.75</v>
      </c>
      <c r="AA6256" s="47" t="n">
        <v>33726</v>
      </c>
      <c r="AB6256" s="31" t="n">
        <v>180</v>
      </c>
      <c r="AC6256" s="47" t="n">
        <v>33676</v>
      </c>
      <c r="AD6256" s="31" t="n">
        <v>1315.23</v>
      </c>
      <c r="AE6256" s="47" t="n">
        <v>33677</v>
      </c>
      <c r="AF6256" s="31" t="n">
        <v>974.76</v>
      </c>
      <c r="AG6256" s="47" t="n">
        <v>33675</v>
      </c>
      <c r="AH6256" s="31" t="n">
        <v>615.53</v>
      </c>
      <c r="AI6256" s="47" t="n">
        <v>33730</v>
      </c>
      <c r="AJ6256" s="31" t="n">
        <v>10095</v>
      </c>
    </row>
    <row r="6257" customFormat="false" ht="15" hidden="false" customHeight="false" outlineLevel="0" collapsed="false">
      <c r="A6257" s="41" t="n">
        <v>40731</v>
      </c>
      <c r="B6257" s="68" t="s">
        <v>1165</v>
      </c>
      <c r="C6257" s="68" t="s">
        <v>1206</v>
      </c>
      <c r="D6257" s="69" t="n">
        <v>28660</v>
      </c>
      <c r="E6257" s="69"/>
      <c r="F6257" s="3" t="s">
        <v>1162</v>
      </c>
      <c r="H6257" s="3" t="s">
        <v>1162</v>
      </c>
      <c r="I6257" s="29" t="n">
        <v>202</v>
      </c>
      <c r="K6257" s="30" t="s">
        <v>1233</v>
      </c>
      <c r="M6257" s="31" t="n">
        <f aca="false">SUM(P6257,R6257,T6257,V6257,X6257,Z6257,AB6257,AD6257,AF6257,AH6257,AJ6257,AL6257,AN6257,AP6257,AR6257,AT6257,AV6257,AX6257,AZ6257,BB6257)</f>
        <v>13800.5533681</v>
      </c>
      <c r="O6257" s="0" t="n">
        <v>33713</v>
      </c>
      <c r="P6257" s="31" t="n">
        <v>217.5</v>
      </c>
      <c r="Q6257" s="0" t="n">
        <v>33709</v>
      </c>
      <c r="R6257" s="31" t="n">
        <v>153</v>
      </c>
      <c r="S6257" s="47" t="n">
        <v>33711</v>
      </c>
      <c r="T6257" s="31" t="n">
        <v>648.0033681</v>
      </c>
      <c r="U6257" s="122" t="n">
        <v>33681</v>
      </c>
      <c r="V6257" s="31" t="n">
        <v>2610.72</v>
      </c>
      <c r="W6257" s="184" t="n">
        <v>33672</v>
      </c>
      <c r="X6257" s="31" t="n">
        <v>43.18</v>
      </c>
      <c r="Y6257" s="184" t="n">
        <v>33670</v>
      </c>
      <c r="Z6257" s="31" t="n">
        <v>33.15</v>
      </c>
      <c r="AA6257" s="184" t="n">
        <v>33733</v>
      </c>
      <c r="AB6257" s="31" t="n">
        <v>10095</v>
      </c>
    </row>
    <row r="6258" customFormat="false" ht="15" hidden="false" customHeight="false" outlineLevel="0" collapsed="false">
      <c r="A6258" s="41" t="n">
        <v>40731</v>
      </c>
      <c r="B6258" s="68" t="s">
        <v>383</v>
      </c>
      <c r="C6258" s="68" t="s">
        <v>1206</v>
      </c>
      <c r="D6258" s="69" t="n">
        <v>28661</v>
      </c>
      <c r="E6258" s="69"/>
      <c r="F6258" s="3" t="s">
        <v>1162</v>
      </c>
      <c r="H6258" s="3" t="s">
        <v>1162</v>
      </c>
      <c r="I6258" s="29" t="n">
        <v>202</v>
      </c>
      <c r="K6258" s="30" t="s">
        <v>1232</v>
      </c>
      <c r="M6258" s="31" t="n">
        <f aca="false">SUM(P6258,R6258,T6258,V6258,X6258,Z6258,AB6258,AD6258,AF6258,AH6258,AJ6258,AL6258,AN6258,AP6258,AR6258,AT6258,AV6258,AX6258,AZ6258,BB6258)</f>
        <v>2751.92</v>
      </c>
      <c r="O6258" s="0" t="n">
        <v>33678</v>
      </c>
      <c r="P6258" s="31" t="n">
        <v>434.31</v>
      </c>
      <c r="Q6258" s="0" t="n">
        <v>33679</v>
      </c>
      <c r="R6258" s="31" t="n">
        <v>351.68</v>
      </c>
      <c r="S6258" s="47" t="n">
        <v>33686</v>
      </c>
      <c r="T6258" s="31" t="n">
        <v>1300.93</v>
      </c>
      <c r="U6258" s="47" t="n">
        <v>33714</v>
      </c>
      <c r="V6258" s="31" t="n">
        <v>202</v>
      </c>
      <c r="W6258" s="47" t="n">
        <v>33712</v>
      </c>
      <c r="X6258" s="31" t="n">
        <v>150</v>
      </c>
      <c r="Y6258" s="47" t="n">
        <v>33725</v>
      </c>
      <c r="Z6258" s="31" t="n">
        <v>313</v>
      </c>
    </row>
    <row r="6259" customFormat="false" ht="15" hidden="false" customHeight="false" outlineLevel="0" collapsed="false">
      <c r="A6259" s="41" t="n">
        <v>40731</v>
      </c>
      <c r="B6259" s="68" t="s">
        <v>627</v>
      </c>
      <c r="C6259" s="68" t="s">
        <v>1206</v>
      </c>
      <c r="D6259" s="69" t="n">
        <v>28662</v>
      </c>
      <c r="E6259" s="69"/>
      <c r="F6259" s="3" t="s">
        <v>1162</v>
      </c>
      <c r="G6259" s="3" t="s">
        <v>1615</v>
      </c>
      <c r="H6259" s="3" t="s">
        <v>1162</v>
      </c>
      <c r="I6259" s="29" t="n">
        <v>231.8</v>
      </c>
      <c r="K6259" s="30" t="s">
        <v>1303</v>
      </c>
      <c r="M6259" s="31" t="n">
        <f aca="false">SUM(P6259,R6259,T6259,V6259,X6259,Z6259,AB6259,AD6259,AF6259,AH6259,AJ6259,AL6259,AN6259,AP6259,AR6259,AT6259,AV6259,AX6259,AZ6259,BB6259)</f>
        <v>4851.96</v>
      </c>
      <c r="O6259" s="0" t="n">
        <v>33674</v>
      </c>
      <c r="P6259" s="31" t="n">
        <v>592.14</v>
      </c>
      <c r="Q6259" s="0" t="n">
        <v>33671</v>
      </c>
      <c r="R6259" s="31" t="n">
        <v>39.18</v>
      </c>
      <c r="S6259" s="47" t="n">
        <v>33680</v>
      </c>
      <c r="T6259" s="31" t="n">
        <v>3374.5</v>
      </c>
      <c r="U6259" s="47" t="n">
        <v>33669</v>
      </c>
      <c r="V6259" s="31" t="n">
        <v>342.14</v>
      </c>
      <c r="W6259" s="47" t="n">
        <v>33723</v>
      </c>
      <c r="X6259" s="31" t="n">
        <v>504</v>
      </c>
    </row>
    <row r="6260" customFormat="false" ht="15" hidden="false" customHeight="false" outlineLevel="0" collapsed="false">
      <c r="A6260" s="41" t="n">
        <v>40731</v>
      </c>
      <c r="B6260" s="68" t="s">
        <v>708</v>
      </c>
      <c r="C6260" s="68" t="s">
        <v>1104</v>
      </c>
      <c r="D6260" s="69" t="n">
        <v>28663</v>
      </c>
      <c r="E6260" s="69"/>
      <c r="F6260" s="42" t="n">
        <v>0.440972222222222</v>
      </c>
      <c r="H6260" s="42" t="n">
        <v>0.166666666666667</v>
      </c>
      <c r="I6260" s="29" t="n">
        <v>77</v>
      </c>
      <c r="K6260" s="30" t="s">
        <v>1989</v>
      </c>
      <c r="M6260" s="31" t="n">
        <f aca="false">SUM(P6260,R6260,T6260,V6260,X6260,Z6260,AB6260,AD6260,AF6260,AH6260,AJ6260,AL6260,AN6260,AP6260,AR6260,AT6260,AV6260,AX6260,AZ6260,BB6260)</f>
        <v>0</v>
      </c>
    </row>
    <row r="6261" customFormat="false" ht="15" hidden="false" customHeight="false" outlineLevel="0" collapsed="false">
      <c r="A6261" s="41" t="n">
        <v>40731</v>
      </c>
      <c r="B6261" s="68" t="s">
        <v>1675</v>
      </c>
      <c r="C6261" s="68" t="s">
        <v>490</v>
      </c>
      <c r="D6261" s="69" t="n">
        <v>28664</v>
      </c>
      <c r="E6261" s="69"/>
      <c r="F6261" s="42" t="n">
        <v>0.5</v>
      </c>
      <c r="H6261" s="42" t="n">
        <v>0.166666666666667</v>
      </c>
      <c r="I6261" s="29" t="n">
        <v>76</v>
      </c>
      <c r="K6261" s="30" t="s">
        <v>1375</v>
      </c>
      <c r="M6261" s="31" t="n">
        <f aca="false">SUM(P6261,R6261,T6261,V6261,X6261,Z6261,AB6261,AD6261,AF6261,AH6261,AJ6261,AL6261,AN6261,AP6261,AR6261,AT6261,AV6261,AX6261,AZ6261,BB6261)</f>
        <v>0</v>
      </c>
    </row>
    <row r="6262" customFormat="false" ht="15" hidden="false" customHeight="false" outlineLevel="0" collapsed="false">
      <c r="A6262" s="41" t="n">
        <v>40731</v>
      </c>
      <c r="B6262" s="68" t="s">
        <v>1173</v>
      </c>
      <c r="C6262" s="68" t="s">
        <v>1049</v>
      </c>
      <c r="D6262" s="69" t="n">
        <v>28665</v>
      </c>
      <c r="E6262" s="69"/>
      <c r="F6262" s="70" t="n">
        <v>0.770833333333334</v>
      </c>
      <c r="H6262" s="42" t="n">
        <v>0.4375</v>
      </c>
      <c r="I6262" s="29" t="n">
        <v>189</v>
      </c>
      <c r="K6262" s="30" t="s">
        <v>1212</v>
      </c>
      <c r="M6262" s="31" t="n">
        <f aca="false">SUM(P6262,R6262,T6262,V6262,X6262,Z6262,AB6262,AD6262,AF6262,AH6262,AJ6262,AL6262,AN6262,AP6262,AR6262,AT6262,AV6262,AX6262,AZ6262,BB6262)</f>
        <v>0</v>
      </c>
    </row>
    <row r="6263" customFormat="false" ht="15" hidden="false" customHeight="false" outlineLevel="0" collapsed="false">
      <c r="A6263" s="41" t="n">
        <v>40731</v>
      </c>
      <c r="B6263" s="68" t="s">
        <v>1176</v>
      </c>
      <c r="C6263" s="68" t="s">
        <v>892</v>
      </c>
      <c r="D6263" s="69" t="n">
        <v>28666</v>
      </c>
      <c r="E6263" s="69"/>
      <c r="F6263" s="42" t="n">
        <v>0.729166666666667</v>
      </c>
      <c r="H6263" s="42" t="n">
        <v>0.385416666666667</v>
      </c>
      <c r="I6263" s="29" t="n">
        <v>157.25</v>
      </c>
      <c r="K6263" s="30" t="s">
        <v>1222</v>
      </c>
      <c r="M6263" s="31" t="n">
        <f aca="false">SUM(P6263,R6263,T6263,V6263,X6263,Z6263,AB6263,AD6263,AF6263,AH6263,AJ6263,AL6263,AN6263,AP6263,AR6263,AT6263,AV6263,AX6263,AZ6263,BB6263)</f>
        <v>0</v>
      </c>
    </row>
    <row r="6264" customFormat="false" ht="15" hidden="false" customHeight="false" outlineLevel="0" collapsed="false">
      <c r="A6264" s="41" t="n">
        <v>40731</v>
      </c>
      <c r="B6264" s="68" t="s">
        <v>1169</v>
      </c>
      <c r="C6264" s="68" t="s">
        <v>892</v>
      </c>
      <c r="D6264" s="69" t="n">
        <v>28667</v>
      </c>
      <c r="E6264" s="69"/>
      <c r="F6264" s="42" t="n">
        <v>0.71875</v>
      </c>
      <c r="H6264" s="42" t="n">
        <v>0.375</v>
      </c>
      <c r="I6264" s="29" t="n">
        <v>157</v>
      </c>
      <c r="K6264" s="30" t="s">
        <v>1214</v>
      </c>
      <c r="M6264" s="31" t="n">
        <f aca="false">SUM(P6264,R6264,T6264,V6264,X6264,Z6264,AB6264,AD6264,AF6264,AH6264,AJ6264,AL6264,AN6264,AP6264,AR6264,AT6264,AV6264,AX6264,AZ6264,BB6264)</f>
        <v>0</v>
      </c>
    </row>
    <row r="6265" customFormat="false" ht="15" hidden="false" customHeight="false" outlineLevel="0" collapsed="false">
      <c r="A6265" s="41" t="n">
        <v>40731</v>
      </c>
      <c r="B6265" s="68" t="s">
        <v>1665</v>
      </c>
      <c r="C6265" s="68" t="s">
        <v>892</v>
      </c>
      <c r="D6265" s="69" t="n">
        <v>28668</v>
      </c>
      <c r="E6265" s="69"/>
      <c r="F6265" s="42" t="n">
        <v>0.701388888888889</v>
      </c>
      <c r="H6265" s="42" t="n">
        <v>0.357638888888889</v>
      </c>
      <c r="I6265" s="29" t="n">
        <v>145.9</v>
      </c>
      <c r="K6265" s="30" t="s">
        <v>1714</v>
      </c>
      <c r="M6265" s="31" t="n">
        <f aca="false">SUM(P6265,R6265,T6265,V6265,X6265,Z6265,AB6265,AD6265,AF6265,AH6265,AJ6265,AL6265,AN6265,AP6265,AR6265,AT6265,AV6265,AX6265,AZ6265,BB6265)</f>
        <v>0</v>
      </c>
    </row>
    <row r="6266" customFormat="false" ht="15" hidden="false" customHeight="false" outlineLevel="0" collapsed="false">
      <c r="A6266" s="41" t="n">
        <v>40731</v>
      </c>
      <c r="B6266" s="68" t="s">
        <v>1832</v>
      </c>
      <c r="C6266" s="68" t="s">
        <v>1032</v>
      </c>
      <c r="D6266" s="69" t="n">
        <v>28669</v>
      </c>
      <c r="E6266" s="69"/>
      <c r="F6266" s="42" t="n">
        <v>0.458333333333333</v>
      </c>
      <c r="H6266" s="42" t="n">
        <v>0.166666666666667</v>
      </c>
      <c r="I6266" s="29" t="n">
        <v>101</v>
      </c>
      <c r="K6266" s="30" t="s">
        <v>1833</v>
      </c>
      <c r="M6266" s="31" t="n">
        <f aca="false">SUM(P6266,R6266,T6266,V6266,X6266,Z6266,AB6266,AD6266,AF6266,AH6266,AJ6266,AL6266,AN6266,AP6266,AR6266,AT6266,AV6266,AX6266,AZ6266,BB6266)</f>
        <v>0</v>
      </c>
    </row>
    <row r="6267" customFormat="false" ht="15" hidden="false" customHeight="false" outlineLevel="0" collapsed="false">
      <c r="A6267" s="41" t="n">
        <v>40731</v>
      </c>
      <c r="B6267" s="68" t="s">
        <v>1197</v>
      </c>
      <c r="C6267" s="68" t="s">
        <v>760</v>
      </c>
      <c r="D6267" s="69" t="n">
        <v>28670</v>
      </c>
      <c r="E6267" s="69"/>
      <c r="F6267" s="42" t="n">
        <v>0.458333333333333</v>
      </c>
      <c r="H6267" s="42" t="n">
        <v>0.166666666666667</v>
      </c>
      <c r="I6267" s="29" t="n">
        <v>77</v>
      </c>
      <c r="K6267" s="30" t="s">
        <v>1259</v>
      </c>
      <c r="M6267" s="31" t="n">
        <f aca="false">SUM(P6267,R6267,T6267,V6267,X6267,Z6267,AB6267,AD6267,AF6267,AH6267,AJ6267,AL6267,AN6267,AP6267,AR6267,AT6267,AV6267,AX6267,AZ6267,BB6267)</f>
        <v>0</v>
      </c>
    </row>
    <row r="6268" customFormat="false" ht="15" hidden="false" customHeight="false" outlineLevel="0" collapsed="false">
      <c r="A6268" s="41" t="n">
        <v>40731</v>
      </c>
      <c r="B6268" s="68" t="s">
        <v>1208</v>
      </c>
      <c r="C6268" s="68" t="s">
        <v>1032</v>
      </c>
      <c r="D6268" s="69" t="n">
        <v>28671</v>
      </c>
      <c r="E6268" s="69"/>
      <c r="F6268" s="42" t="n">
        <v>0.71875</v>
      </c>
      <c r="H6268" s="42" t="n">
        <v>0.375</v>
      </c>
      <c r="I6268" s="29" t="n">
        <v>338</v>
      </c>
      <c r="K6268" s="30" t="s">
        <v>1238</v>
      </c>
      <c r="M6268" s="31" t="n">
        <f aca="false">SUM(P6268,R6268,T6268,V6268,X6268,Z6268,AB6268,AD6268,AF6268,AH6268,AJ6268,AL6268,AN6268,AP6268,AR6268,AT6268,AV6268,AX6268,AZ6268,BB6268)</f>
        <v>0</v>
      </c>
    </row>
    <row r="6269" customFormat="false" ht="15" hidden="false" customHeight="false" outlineLevel="0" collapsed="false">
      <c r="A6269" s="41" t="n">
        <v>40731</v>
      </c>
      <c r="B6269" s="68" t="s">
        <v>1195</v>
      </c>
      <c r="C6269" s="68" t="s">
        <v>1215</v>
      </c>
      <c r="D6269" s="69" t="n">
        <v>28672</v>
      </c>
      <c r="E6269" s="69"/>
      <c r="F6269" s="42" t="n">
        <v>0.743055555555556</v>
      </c>
      <c r="G6269" s="3" t="s">
        <v>1170</v>
      </c>
      <c r="H6269" s="42" t="n">
        <v>0.270833333333333</v>
      </c>
      <c r="I6269" s="29" t="n">
        <v>144</v>
      </c>
      <c r="K6269" s="30" t="s">
        <v>1217</v>
      </c>
      <c r="M6269" s="31" t="n">
        <f aca="false">SUM(P6269,R6269,T6269,V6269,X6269,Z6269,AB6269,AD6269,AF6269,AH6269,AJ6269,AL6269,AN6269,AP6269,AR6269,AT6269,AV6269,AX6269,AZ6269,BB6269)</f>
        <v>0</v>
      </c>
    </row>
    <row r="6270" customFormat="false" ht="15" hidden="false" customHeight="false" outlineLevel="0" collapsed="false">
      <c r="A6270" s="41" t="n">
        <v>40731</v>
      </c>
      <c r="B6270" s="68" t="s">
        <v>1199</v>
      </c>
      <c r="C6270" s="68" t="s">
        <v>1956</v>
      </c>
      <c r="D6270" s="69" t="n">
        <v>28673</v>
      </c>
      <c r="E6270" s="69"/>
      <c r="F6270" s="42" t="n">
        <v>0.6875</v>
      </c>
      <c r="H6270" s="42" t="n">
        <v>0.166666666666667</v>
      </c>
      <c r="I6270" s="29" t="n">
        <v>77</v>
      </c>
      <c r="K6270" s="30" t="s">
        <v>1253</v>
      </c>
      <c r="M6270" s="31" t="n">
        <f aca="false">SUM(P6270,R6270,T6270,V6270,X6270,Z6270,AB6270,AD6270,AF6270,AH6270,AJ6270,AL6270,AN6270,AP6270,AR6270,AT6270,AV6270,AX6270,AZ6270,BB6270)</f>
        <v>0</v>
      </c>
    </row>
    <row r="6271" customFormat="false" ht="15" hidden="false" customHeight="false" outlineLevel="0" collapsed="false">
      <c r="A6271" s="41"/>
    </row>
    <row r="6272" customFormat="false" ht="15" hidden="false" customHeight="false" outlineLevel="0" collapsed="false">
      <c r="A6272" s="134"/>
      <c r="B6272" s="133"/>
      <c r="C6272" s="133"/>
      <c r="D6272" s="134"/>
      <c r="E6272" s="134"/>
      <c r="F6272" s="134"/>
      <c r="G6272" s="134"/>
      <c r="H6272" s="134"/>
      <c r="I6272" s="136"/>
      <c r="J6272" s="136"/>
      <c r="K6272" s="134"/>
    </row>
    <row r="6273" customFormat="false" ht="18.75" hidden="false" customHeight="false" outlineLevel="0" collapsed="false">
      <c r="A6273" s="134"/>
      <c r="B6273" s="133"/>
      <c r="C6273" s="133"/>
      <c r="D6273" s="134"/>
      <c r="E6273" s="134"/>
      <c r="F6273" s="134"/>
      <c r="G6273" s="76" t="s">
        <v>1741</v>
      </c>
      <c r="H6273" s="134"/>
      <c r="I6273" s="136"/>
      <c r="J6273" s="136"/>
      <c r="K6273" s="134"/>
    </row>
    <row r="6274" customFormat="false" ht="15" hidden="false" customHeight="false" outlineLevel="0" collapsed="false">
      <c r="A6274" s="41" t="n">
        <v>40732</v>
      </c>
      <c r="B6274" s="68" t="s">
        <v>679</v>
      </c>
      <c r="C6274" s="68" t="s">
        <v>1206</v>
      </c>
      <c r="D6274" s="69" t="n">
        <v>28674</v>
      </c>
      <c r="E6274" s="69"/>
      <c r="F6274" s="3" t="s">
        <v>1162</v>
      </c>
      <c r="H6274" s="3" t="s">
        <v>1162</v>
      </c>
      <c r="I6274" s="29" t="n">
        <v>202</v>
      </c>
      <c r="K6274" s="30" t="s">
        <v>1223</v>
      </c>
      <c r="M6274" s="31" t="n">
        <f aca="false">SUM(P6274,R6274,T6274,V6274,X6274,Z6274,AB6274,AD6274,AF6274,AH6274,AJ6274,AL6274,AN6274,AP6274,AR6274,AT6274,AV6274,AX6274,AZ6274,BB6274)</f>
        <v>19229.06</v>
      </c>
      <c r="O6274" s="0" t="n">
        <v>33801</v>
      </c>
      <c r="P6274" s="31" t="n">
        <v>710</v>
      </c>
      <c r="Q6274" s="0" t="n">
        <v>34107</v>
      </c>
      <c r="R6274" s="31" t="n">
        <v>4825</v>
      </c>
      <c r="S6274" s="47" t="n">
        <v>34106</v>
      </c>
      <c r="T6274" s="31" t="n">
        <v>8050</v>
      </c>
      <c r="U6274" s="47" t="n">
        <v>34088</v>
      </c>
      <c r="V6274" s="31" t="n">
        <v>243</v>
      </c>
      <c r="W6274" s="47" t="n">
        <v>33737</v>
      </c>
      <c r="X6274" s="31" t="n">
        <v>774.6</v>
      </c>
      <c r="Y6274" s="47" t="n">
        <v>33741</v>
      </c>
      <c r="Z6274" s="31" t="n">
        <v>638.6</v>
      </c>
      <c r="AA6274" s="47" t="n">
        <v>33740</v>
      </c>
      <c r="AB6274" s="31" t="n">
        <v>906.77</v>
      </c>
      <c r="AC6274" s="47" t="n">
        <v>33742</v>
      </c>
      <c r="AD6274" s="31" t="n">
        <v>2558.94</v>
      </c>
      <c r="AE6274" s="47" t="n">
        <v>33743</v>
      </c>
      <c r="AF6274" s="31" t="n">
        <v>29.06</v>
      </c>
      <c r="AG6274" s="47" t="n">
        <v>33744</v>
      </c>
      <c r="AH6274" s="31" t="n">
        <v>487.3</v>
      </c>
      <c r="AI6274" s="47" t="n">
        <v>33738</v>
      </c>
      <c r="AJ6274" s="31" t="n">
        <v>5.79</v>
      </c>
    </row>
    <row r="6275" customFormat="false" ht="15" hidden="false" customHeight="false" outlineLevel="0" collapsed="false">
      <c r="A6275" s="41" t="n">
        <v>40732</v>
      </c>
      <c r="B6275" s="68" t="s">
        <v>383</v>
      </c>
      <c r="C6275" s="68" t="s">
        <v>1206</v>
      </c>
      <c r="D6275" s="69" t="n">
        <v>28675</v>
      </c>
      <c r="E6275" s="69"/>
      <c r="F6275" s="3" t="s">
        <v>1162</v>
      </c>
      <c r="G6275" s="3" t="s">
        <v>2071</v>
      </c>
      <c r="H6275" s="3" t="s">
        <v>1162</v>
      </c>
      <c r="I6275" s="29" t="n">
        <v>249.6</v>
      </c>
      <c r="K6275" s="30" t="s">
        <v>1232</v>
      </c>
      <c r="M6275" s="31" t="n">
        <f aca="false">SUM(P6275,R6275,T6275,V6275,X6275,Z6275,AB6275,AD6275,AF6275,AH6275,AJ6275,AL6275,AN6275,AP6275,AR6275,AT6275,AV6275,AX6275,AZ6275,BB6275)</f>
        <v>12523.04</v>
      </c>
      <c r="O6275" s="0" t="n">
        <v>34108</v>
      </c>
      <c r="P6275" s="31" t="n">
        <v>9645</v>
      </c>
      <c r="Q6275" s="0" t="n">
        <v>34092</v>
      </c>
      <c r="R6275" s="31" t="n">
        <v>202.5</v>
      </c>
      <c r="S6275" s="47" t="n">
        <v>34105</v>
      </c>
      <c r="T6275" s="31" t="n">
        <v>310</v>
      </c>
      <c r="U6275" s="47" t="n">
        <v>34097</v>
      </c>
      <c r="V6275" s="31" t="n">
        <v>872.16</v>
      </c>
      <c r="W6275" s="47" t="n">
        <v>33489</v>
      </c>
      <c r="X6275" s="31" t="n">
        <v>965.88</v>
      </c>
      <c r="Y6275" s="47" t="n">
        <v>33796</v>
      </c>
      <c r="Z6275" s="31" t="n">
        <v>217.5</v>
      </c>
      <c r="AA6275" s="47" t="n">
        <v>34104</v>
      </c>
      <c r="AB6275" s="31" t="n">
        <v>310</v>
      </c>
    </row>
    <row r="6276" customFormat="false" ht="15" hidden="false" customHeight="false" outlineLevel="0" collapsed="false">
      <c r="A6276" s="41" t="n">
        <v>40732</v>
      </c>
      <c r="B6276" s="68" t="s">
        <v>1165</v>
      </c>
      <c r="C6276" s="68" t="s">
        <v>1206</v>
      </c>
      <c r="D6276" s="69" t="n">
        <v>28676</v>
      </c>
      <c r="E6276" s="69"/>
      <c r="F6276" s="3" t="s">
        <v>1162</v>
      </c>
      <c r="H6276" s="3" t="s">
        <v>1162</v>
      </c>
      <c r="I6276" s="29" t="n">
        <v>202</v>
      </c>
      <c r="K6276" s="30" t="s">
        <v>1233</v>
      </c>
      <c r="M6276" s="31" t="n">
        <f aca="false">SUM(P6276,R6276,T6276,V6276,X6276,Z6276,AB6276,AD6276,AF6276,AH6276,AJ6276,AL6276,AN6276,AP6276,AR6276,AT6276,AV6276,AX6276,AZ6276,BB6276)</f>
        <v>24669.8</v>
      </c>
      <c r="O6276" s="0" t="n">
        <v>24653</v>
      </c>
      <c r="P6276" s="31" t="n">
        <v>10875</v>
      </c>
      <c r="Q6276" s="0" t="n">
        <v>34181</v>
      </c>
      <c r="R6276" s="31" t="n">
        <v>130</v>
      </c>
      <c r="S6276" s="47" t="n">
        <v>33745</v>
      </c>
      <c r="T6276" s="31" t="n">
        <v>165.2</v>
      </c>
      <c r="U6276" s="47" t="n">
        <v>33765</v>
      </c>
      <c r="V6276" s="31" t="n">
        <v>492.61</v>
      </c>
      <c r="W6276" s="47" t="n">
        <v>33764</v>
      </c>
      <c r="X6276" s="31" t="n">
        <v>571.9</v>
      </c>
      <c r="Y6276" s="47" t="n">
        <v>33763</v>
      </c>
      <c r="Z6276" s="31" t="n">
        <v>569.02</v>
      </c>
      <c r="AA6276" s="47" t="n">
        <v>33762</v>
      </c>
      <c r="AB6276" s="31" t="n">
        <v>475.57</v>
      </c>
      <c r="AC6276" s="47" t="n">
        <v>33760</v>
      </c>
      <c r="AD6276" s="31" t="n">
        <v>575</v>
      </c>
      <c r="AE6276" s="47" t="n">
        <v>33736</v>
      </c>
      <c r="AF6276" s="31" t="n">
        <v>156.8</v>
      </c>
      <c r="AG6276" s="47" t="n">
        <v>33784</v>
      </c>
      <c r="AH6276" s="31" t="n">
        <v>2033.7</v>
      </c>
      <c r="AI6276" s="47" t="n">
        <v>34207</v>
      </c>
      <c r="AJ6276" s="31" t="n">
        <v>8145</v>
      </c>
      <c r="AK6276" s="47" t="n">
        <v>34230</v>
      </c>
      <c r="AL6276" s="31" t="n">
        <v>480</v>
      </c>
    </row>
    <row r="6277" customFormat="false" ht="15" hidden="false" customHeight="false" outlineLevel="0" collapsed="false">
      <c r="A6277" s="41" t="n">
        <v>40732</v>
      </c>
      <c r="B6277" s="211" t="s">
        <v>627</v>
      </c>
      <c r="C6277" s="211" t="s">
        <v>1206</v>
      </c>
      <c r="D6277" s="69" t="n">
        <v>28677</v>
      </c>
      <c r="E6277" s="212"/>
      <c r="F6277" s="3" t="s">
        <v>1162</v>
      </c>
      <c r="G6277" s="3" t="s">
        <v>1791</v>
      </c>
      <c r="H6277" s="3" t="s">
        <v>1162</v>
      </c>
      <c r="I6277" s="29" t="n">
        <v>232.2</v>
      </c>
      <c r="K6277" s="30" t="s">
        <v>1303</v>
      </c>
      <c r="M6277" s="31" t="n">
        <f aca="false">SUM(P6277,R6277,T6277,V6277,X6277,Z6277,AB6277,AD6277,AF6277,AH6277,AJ6277,AL6277,AN6277,AP6277,AR6277,AT6277,AV6277,AX6277,AZ6277,BB6277)</f>
        <v>16373.65</v>
      </c>
      <c r="O6277" s="0" t="n">
        <v>33699</v>
      </c>
      <c r="P6277" s="31" t="n">
        <v>7205</v>
      </c>
      <c r="Q6277" s="0" t="n">
        <v>34109</v>
      </c>
      <c r="R6277" s="31" t="n">
        <v>350</v>
      </c>
      <c r="S6277" s="47" t="n">
        <v>34094</v>
      </c>
      <c r="T6277" s="31" t="n">
        <v>217.5</v>
      </c>
      <c r="U6277" s="47" t="n">
        <v>34095</v>
      </c>
      <c r="V6277" s="31" t="n">
        <v>486</v>
      </c>
      <c r="W6277" s="47" t="n">
        <v>34091</v>
      </c>
      <c r="X6277" s="31" t="n">
        <v>225</v>
      </c>
      <c r="Y6277" s="47" t="n">
        <v>33781</v>
      </c>
      <c r="Z6277" s="31" t="n">
        <v>140.15</v>
      </c>
      <c r="AA6277" s="47" t="n">
        <v>34185</v>
      </c>
      <c r="AB6277" s="31" t="n">
        <v>7750</v>
      </c>
    </row>
    <row r="6278" customFormat="false" ht="15" hidden="false" customHeight="false" outlineLevel="0" collapsed="false">
      <c r="A6278" s="41" t="n">
        <v>40732</v>
      </c>
      <c r="B6278" s="68" t="s">
        <v>1176</v>
      </c>
      <c r="C6278" s="68" t="s">
        <v>1206</v>
      </c>
      <c r="D6278" s="69" t="n">
        <v>28678</v>
      </c>
      <c r="E6278" s="69"/>
      <c r="F6278" s="3" t="s">
        <v>1162</v>
      </c>
      <c r="H6278" s="3" t="s">
        <v>1162</v>
      </c>
      <c r="I6278" s="29" t="n">
        <v>202</v>
      </c>
      <c r="K6278" s="30" t="s">
        <v>1222</v>
      </c>
      <c r="M6278" s="31" t="n">
        <f aca="false">SUM(P6278,R6278,T6278,V6278,X6278,Z6278,AB6278,AD6278,AF6278,AH6278,AJ6278,AL6278,AN6278,AP6278,AR6278,AT6278,AV6278,AX6278,AZ6278,BB6278)</f>
        <v>7786.14</v>
      </c>
      <c r="O6278" s="0" t="n">
        <v>33766</v>
      </c>
      <c r="P6278" s="31" t="n">
        <v>224.14</v>
      </c>
      <c r="Q6278" s="0" t="n">
        <v>33767</v>
      </c>
      <c r="R6278" s="31" t="n">
        <v>194</v>
      </c>
      <c r="S6278" s="47" t="n">
        <v>34093</v>
      </c>
      <c r="T6278" s="31" t="n">
        <v>576</v>
      </c>
      <c r="U6278" s="47" t="n">
        <v>34101</v>
      </c>
      <c r="V6278" s="31" t="n">
        <v>180</v>
      </c>
      <c r="W6278" s="47" t="n">
        <v>33739</v>
      </c>
      <c r="X6278" s="31" t="n">
        <v>4830.8</v>
      </c>
      <c r="Y6278" s="47" t="n">
        <v>33761</v>
      </c>
      <c r="Z6278" s="31" t="n">
        <v>1781.2</v>
      </c>
    </row>
    <row r="6279" customFormat="false" ht="15" hidden="false" customHeight="false" outlineLevel="0" collapsed="false">
      <c r="A6279" s="41" t="n">
        <v>40732</v>
      </c>
      <c r="B6279" s="68" t="s">
        <v>1675</v>
      </c>
      <c r="C6279" s="68" t="s">
        <v>490</v>
      </c>
      <c r="D6279" s="69" t="n">
        <v>28679</v>
      </c>
      <c r="E6279" s="69"/>
      <c r="F6279" s="42" t="n">
        <v>0.631944444444444</v>
      </c>
      <c r="H6279" s="42" t="n">
        <v>0.416666666666667</v>
      </c>
      <c r="I6279" s="29" t="n">
        <v>190</v>
      </c>
      <c r="K6279" s="30" t="s">
        <v>1375</v>
      </c>
      <c r="M6279" s="31" t="n">
        <f aca="false">SUM(P6279,R6279,T6279,V6279,X6279,Z6279,AB6279,AD6279,AF6279,AH6279,AJ6279,AL6279,AN6279,AP6279,AR6279,AT6279,AV6279,AX6279,AZ6279,BB6279)</f>
        <v>0</v>
      </c>
    </row>
    <row r="6280" customFormat="false" ht="15" hidden="false" customHeight="false" outlineLevel="0" collapsed="false">
      <c r="A6280" s="55" t="n">
        <v>40732</v>
      </c>
      <c r="B6280" s="152" t="s">
        <v>1203</v>
      </c>
      <c r="C6280" s="152" t="s">
        <v>739</v>
      </c>
      <c r="D6280" s="69" t="n">
        <v>28680</v>
      </c>
      <c r="E6280" s="72"/>
      <c r="F6280" s="44" t="n">
        <v>0.75</v>
      </c>
      <c r="G6280" s="30" t="s">
        <v>2072</v>
      </c>
      <c r="H6280" s="30" t="s">
        <v>1446</v>
      </c>
      <c r="I6280" s="29" t="n">
        <v>230</v>
      </c>
      <c r="K6280" s="30" t="s">
        <v>1244</v>
      </c>
      <c r="M6280" s="31" t="n">
        <f aca="false">SUM(P6280,R6280,T6280,V6280,X6280,Z6280,AB6280,AD6280,AF6280,AH6280,AJ6280,AL6280,AN6280,AP6280,AR6280,AT6280,AV6280,AX6280,AZ6280,BB6280)</f>
        <v>0</v>
      </c>
    </row>
    <row r="6281" customFormat="false" ht="15" hidden="false" customHeight="false" outlineLevel="0" collapsed="false">
      <c r="A6281" s="41" t="n">
        <v>40732</v>
      </c>
      <c r="B6281" s="68" t="s">
        <v>1252</v>
      </c>
      <c r="C6281" s="68" t="s">
        <v>892</v>
      </c>
      <c r="D6281" s="69" t="n">
        <v>28681</v>
      </c>
      <c r="E6281" s="69"/>
      <c r="F6281" s="42" t="n">
        <v>0.6875</v>
      </c>
      <c r="H6281" s="42" t="n">
        <v>0.354166666666667</v>
      </c>
      <c r="I6281" s="29" t="n">
        <v>144.5</v>
      </c>
      <c r="K6281" s="30" t="s">
        <v>1237</v>
      </c>
      <c r="M6281" s="31" t="n">
        <f aca="false">SUM(P6281,R6281,T6281,V6281,X6281,Z6281,AB6281,AD6281,AF6281,AH6281,AJ6281,AL6281,AN6281,AP6281,AR6281,AT6281,AV6281,AX6281,AZ6281,BB6281)</f>
        <v>0</v>
      </c>
    </row>
    <row r="6282" customFormat="false" ht="15" hidden="false" customHeight="false" outlineLevel="0" collapsed="false">
      <c r="A6282" s="41" t="n">
        <v>40732</v>
      </c>
      <c r="B6282" s="68" t="s">
        <v>1193</v>
      </c>
      <c r="C6282" s="68" t="s">
        <v>892</v>
      </c>
      <c r="D6282" s="69" t="n">
        <v>28682</v>
      </c>
      <c r="E6282" s="69"/>
      <c r="F6282" s="42" t="n">
        <v>0.6875</v>
      </c>
      <c r="G6282" s="3" t="s">
        <v>1241</v>
      </c>
      <c r="H6282" s="3" t="s">
        <v>1296</v>
      </c>
      <c r="I6282" s="29" t="n">
        <v>144.5</v>
      </c>
      <c r="K6282" s="30" t="s">
        <v>1216</v>
      </c>
      <c r="M6282" s="31" t="n">
        <f aca="false">SUM(P6282,R6282,T6282,V6282,X6282,Z6282,AB6282,AD6282,AF6282,AH6282,AJ6282,AL6282,AN6282,AP6282,AR6282,AT6282,AV6282,AX6282,AZ6282,BB6282)</f>
        <v>0</v>
      </c>
    </row>
    <row r="6283" customFormat="false" ht="15" hidden="false" customHeight="false" outlineLevel="0" collapsed="false">
      <c r="A6283" s="41" t="n">
        <v>40732</v>
      </c>
      <c r="B6283" s="68" t="s">
        <v>1189</v>
      </c>
      <c r="C6283" s="68" t="s">
        <v>925</v>
      </c>
      <c r="D6283" s="69" t="n">
        <v>28683</v>
      </c>
      <c r="E6283" s="69"/>
      <c r="F6283" s="42" t="n">
        <v>0.576388888888889</v>
      </c>
      <c r="G6283" s="3" t="s">
        <v>2073</v>
      </c>
      <c r="H6283" s="3" t="s">
        <v>1455</v>
      </c>
      <c r="I6283" s="29" t="n">
        <v>162.8</v>
      </c>
      <c r="K6283" s="30" t="s">
        <v>1231</v>
      </c>
      <c r="M6283" s="31" t="n">
        <f aca="false">SUM(P6283,R6283,T6283,V6283,X6283,Z6283,AB6283,AD6283,AF6283,AH6283,AJ6283,AL6283,AN6283,AP6283,AR6283,AT6283,AV6283,AX6283,AZ6283,BB6283)</f>
        <v>0</v>
      </c>
    </row>
    <row r="6284" customFormat="false" ht="15" hidden="false" customHeight="false" outlineLevel="0" collapsed="false">
      <c r="A6284" s="41" t="n">
        <v>40732</v>
      </c>
      <c r="B6284" s="68" t="s">
        <v>1195</v>
      </c>
      <c r="C6284" s="68" t="s">
        <v>842</v>
      </c>
      <c r="D6284" s="69" t="n">
        <v>28684</v>
      </c>
      <c r="E6284" s="69"/>
      <c r="F6284" s="42" t="n">
        <v>0.638888888888889</v>
      </c>
      <c r="H6284" s="3" t="s">
        <v>1299</v>
      </c>
      <c r="I6284" s="29" t="n">
        <v>122</v>
      </c>
      <c r="K6284" s="30" t="s">
        <v>1217</v>
      </c>
      <c r="M6284" s="31" t="n">
        <f aca="false">SUM(P6284,R6284,T6284,V6284,X6284,Z6284,AB6284,AD6284,AF6284,AH6284,AJ6284,AL6284,AN6284,AP6284,AR6284,AT6284,AV6284,AX6284,AZ6284,BB6284)</f>
        <v>0</v>
      </c>
    </row>
    <row r="6285" customFormat="false" ht="15" hidden="false" customHeight="false" outlineLevel="0" collapsed="false">
      <c r="A6285" s="41" t="n">
        <v>40732</v>
      </c>
      <c r="B6285" s="68" t="s">
        <v>1173</v>
      </c>
      <c r="C6285" s="68" t="s">
        <v>1049</v>
      </c>
      <c r="D6285" s="69" t="n">
        <v>28685</v>
      </c>
      <c r="E6285" s="69"/>
      <c r="F6285" s="42" t="n">
        <v>0.71875</v>
      </c>
      <c r="G6285" s="3" t="s">
        <v>2074</v>
      </c>
      <c r="H6285" s="42" t="s">
        <v>1438</v>
      </c>
      <c r="I6285" s="29" t="n">
        <v>180</v>
      </c>
      <c r="K6285" s="30" t="s">
        <v>1212</v>
      </c>
      <c r="M6285" s="31" t="n">
        <f aca="false">SUM(P6285,R6285,T6285,V6285,X6285,Z6285,AB6285,AD6285,AF6285,AH6285,AJ6285,AL6285,AN6285,AP6285,AR6285,AT6285,AV6285,AX6285,AZ6285,BB6285)</f>
        <v>0</v>
      </c>
    </row>
    <row r="6286" customFormat="false" ht="15" hidden="false" customHeight="false" outlineLevel="0" collapsed="false">
      <c r="A6286" s="41" t="n">
        <v>40732</v>
      </c>
      <c r="B6286" s="68" t="s">
        <v>1197</v>
      </c>
      <c r="C6286" s="68" t="s">
        <v>2075</v>
      </c>
      <c r="D6286" s="69" t="n">
        <v>28686</v>
      </c>
      <c r="E6286" s="69"/>
      <c r="F6286" s="42" t="n">
        <v>0.6875</v>
      </c>
      <c r="H6286" s="42" t="n">
        <v>0.166666666666667</v>
      </c>
      <c r="I6286" s="29" t="n">
        <v>81</v>
      </c>
      <c r="K6286" s="30" t="s">
        <v>1259</v>
      </c>
      <c r="M6286" s="31" t="n">
        <f aca="false">SUM(P6286,R6286,T6286,V6286,X6286,Z6286,AB6286,AD6286,AF6286,AH6286,AJ6286,AL6286,AN6286,AP6286,AR6286,AT6286,AV6286,AX6286,AZ6286,BB6286)</f>
        <v>0</v>
      </c>
    </row>
    <row r="6287" customFormat="false" ht="15" hidden="false" customHeight="false" outlineLevel="0" collapsed="false">
      <c r="A6287" s="41" t="n">
        <v>40732</v>
      </c>
      <c r="B6287" s="68" t="s">
        <v>1832</v>
      </c>
      <c r="C6287" s="68" t="s">
        <v>1790</v>
      </c>
      <c r="D6287" s="69" t="n">
        <v>28687</v>
      </c>
      <c r="E6287" s="69"/>
      <c r="F6287" s="42" t="n">
        <v>0.666666666666667</v>
      </c>
      <c r="H6287" s="42" t="n">
        <v>0.166666666666667</v>
      </c>
      <c r="I6287" s="29" t="n">
        <v>77</v>
      </c>
      <c r="K6287" s="30" t="s">
        <v>1833</v>
      </c>
      <c r="M6287" s="31" t="n">
        <f aca="false">SUM(P6287,R6287,T6287,V6287,X6287,Z6287,AB6287,AD6287,AF6287,AH6287,AJ6287,AL6287,AN6287,AP6287,AR6287,AT6287,AV6287,AX6287,AZ6287,BB6287)</f>
        <v>0</v>
      </c>
    </row>
    <row r="6288" customFormat="false" ht="15" hidden="false" customHeight="false" outlineLevel="0" collapsed="false">
      <c r="A6288" s="41"/>
      <c r="B6288" s="68"/>
      <c r="C6288" s="68"/>
      <c r="D6288" s="69"/>
      <c r="E6288" s="69"/>
    </row>
    <row r="6289" customFormat="false" ht="15" hidden="false" customHeight="false" outlineLevel="0" collapsed="false">
      <c r="A6289" s="134"/>
      <c r="B6289" s="133"/>
      <c r="C6289" s="133"/>
      <c r="D6289" s="134"/>
      <c r="E6289" s="134"/>
      <c r="F6289" s="134"/>
      <c r="G6289" s="134"/>
      <c r="H6289" s="134"/>
      <c r="I6289" s="136"/>
      <c r="J6289" s="136"/>
      <c r="K6289" s="134"/>
    </row>
    <row r="6290" customFormat="false" ht="18.75" hidden="false" customHeight="false" outlineLevel="0" collapsed="false">
      <c r="A6290" s="134"/>
      <c r="B6290" s="133"/>
      <c r="C6290" s="133"/>
      <c r="D6290" s="134"/>
      <c r="E6290" s="134"/>
      <c r="F6290" s="134"/>
      <c r="G6290" s="76" t="s">
        <v>1592</v>
      </c>
      <c r="H6290" s="134"/>
      <c r="I6290" s="136"/>
      <c r="J6290" s="136"/>
      <c r="K6290" s="134"/>
    </row>
    <row r="6291" customFormat="false" ht="15" hidden="false" customHeight="false" outlineLevel="0" collapsed="false">
      <c r="A6291" s="41" t="n">
        <v>40733</v>
      </c>
      <c r="B6291" s="68" t="s">
        <v>1173</v>
      </c>
      <c r="C6291" s="68" t="s">
        <v>1049</v>
      </c>
      <c r="D6291" s="69" t="n">
        <v>28688</v>
      </c>
      <c r="E6291" s="69"/>
      <c r="F6291" s="42" t="n">
        <v>0.607638888888889</v>
      </c>
      <c r="H6291" s="42" t="n">
        <v>0.270833333333333</v>
      </c>
      <c r="I6291" s="29" t="n">
        <v>117</v>
      </c>
      <c r="K6291" s="30" t="s">
        <v>1212</v>
      </c>
      <c r="M6291" s="31" t="n">
        <f aca="false">SUM(P6291,R6291,T6291,V6291,X6291,Z6291,AB6291,AD6291,AF6291,AH6291,AJ6291,AL6291,AN6291,AP6291,AR6291,AT6291,AV6291,AX6291,AZ6291,BB6291)</f>
        <v>0</v>
      </c>
    </row>
    <row r="6292" customFormat="false" ht="15" hidden="false" customHeight="false" outlineLevel="0" collapsed="false">
      <c r="A6292" s="41"/>
      <c r="B6292" s="68"/>
      <c r="C6292" s="68"/>
      <c r="D6292" s="69"/>
      <c r="E6292" s="69"/>
    </row>
    <row r="6293" customFormat="false" ht="15" hidden="false" customHeight="false" outlineLevel="0" collapsed="false">
      <c r="A6293" s="134"/>
      <c r="B6293" s="176"/>
      <c r="C6293" s="176"/>
      <c r="D6293" s="177"/>
      <c r="E6293" s="177"/>
      <c r="F6293" s="134"/>
      <c r="G6293" s="134"/>
      <c r="H6293" s="134"/>
      <c r="I6293" s="136"/>
      <c r="J6293" s="136"/>
      <c r="K6293" s="134"/>
    </row>
    <row r="6294" customFormat="false" ht="18.75" hidden="false" customHeight="false" outlineLevel="0" collapsed="false">
      <c r="A6294" s="134"/>
      <c r="B6294" s="133"/>
      <c r="C6294" s="133"/>
      <c r="D6294" s="134"/>
      <c r="E6294" s="134"/>
      <c r="F6294" s="134"/>
      <c r="G6294" s="76" t="s">
        <v>1301</v>
      </c>
      <c r="H6294" s="134"/>
      <c r="I6294" s="136"/>
      <c r="J6294" s="136"/>
      <c r="K6294" s="134"/>
    </row>
    <row r="6295" customFormat="false" ht="15" hidden="false" customHeight="false" outlineLevel="0" collapsed="false">
      <c r="A6295" s="41" t="n">
        <v>40735</v>
      </c>
      <c r="B6295" s="68" t="s">
        <v>679</v>
      </c>
      <c r="C6295" s="68" t="s">
        <v>1206</v>
      </c>
      <c r="D6295" s="69" t="n">
        <v>28689</v>
      </c>
      <c r="E6295" s="69"/>
      <c r="F6295" s="3" t="s">
        <v>1162</v>
      </c>
      <c r="H6295" s="3" t="s">
        <v>1162</v>
      </c>
      <c r="I6295" s="29" t="n">
        <v>202</v>
      </c>
      <c r="K6295" s="30" t="s">
        <v>1223</v>
      </c>
      <c r="M6295" s="31" t="n">
        <f aca="false">SUM(P6295,R6295,T6295,V6295,X6295,Z6295,AB6295,AD6295,AF6295,AH6295,AJ6295,AL6295,AN6295,AP6295,AR6295,AT6295,AV6295,AX6295,AZ6295,BB6295)</f>
        <v>6735.03</v>
      </c>
      <c r="O6295" s="0" t="n">
        <v>34297</v>
      </c>
      <c r="P6295" s="31" t="n">
        <v>180</v>
      </c>
      <c r="Q6295" s="0" t="n">
        <v>34282</v>
      </c>
      <c r="R6295" s="31" t="n">
        <v>1340.03</v>
      </c>
      <c r="S6295" s="47" t="n">
        <v>34298</v>
      </c>
      <c r="T6295" s="31" t="n">
        <v>115</v>
      </c>
      <c r="U6295" s="47" t="n">
        <v>34335</v>
      </c>
      <c r="V6295" s="31" t="n">
        <v>5100</v>
      </c>
    </row>
    <row r="6296" customFormat="false" ht="15" hidden="false" customHeight="false" outlineLevel="0" collapsed="false">
      <c r="A6296" s="41" t="n">
        <v>40735</v>
      </c>
      <c r="B6296" s="68" t="s">
        <v>383</v>
      </c>
      <c r="C6296" s="68" t="s">
        <v>1206</v>
      </c>
      <c r="D6296" s="69" t="n">
        <v>28690</v>
      </c>
      <c r="E6296" s="69"/>
      <c r="F6296" s="3" t="s">
        <v>1162</v>
      </c>
      <c r="H6296" s="3" t="s">
        <v>1162</v>
      </c>
      <c r="I6296" s="29" t="n">
        <v>251.6</v>
      </c>
      <c r="K6296" s="30" t="s">
        <v>1232</v>
      </c>
      <c r="M6296" s="31" t="n">
        <f aca="false">SUM(P6296,R6296,T6296,V6296,X6296,Z6296,AB6296,AD6296,AF6296,AH6296,AJ6296,AL6296,AN6296,AP6296,AR6296,AT6296,AV6296,AX6296,AZ6296,BB6296)</f>
        <v>14863.16</v>
      </c>
      <c r="O6296" s="0" t="n">
        <v>34200</v>
      </c>
      <c r="P6296" s="31" t="n">
        <v>3906.66</v>
      </c>
      <c r="Q6296" s="0" t="n">
        <v>34304</v>
      </c>
      <c r="R6296" s="31" t="n">
        <v>36</v>
      </c>
      <c r="S6296" s="47" t="n">
        <v>34303</v>
      </c>
      <c r="T6296" s="31" t="n">
        <v>156.75</v>
      </c>
      <c r="U6296" s="47" t="n">
        <v>34292</v>
      </c>
      <c r="V6296" s="31" t="n">
        <v>156.25</v>
      </c>
      <c r="W6296" s="47" t="n">
        <v>34289</v>
      </c>
      <c r="X6296" s="31" t="n">
        <v>216</v>
      </c>
      <c r="Y6296" s="47" t="n">
        <v>34320</v>
      </c>
      <c r="Z6296" s="31" t="n">
        <v>350</v>
      </c>
      <c r="AA6296" s="47" t="n">
        <v>34321</v>
      </c>
      <c r="AB6296" s="31" t="n">
        <v>350</v>
      </c>
      <c r="AC6296" s="47" t="n">
        <v>34257</v>
      </c>
      <c r="AD6296" s="31" t="n">
        <v>9691.5</v>
      </c>
    </row>
    <row r="6297" customFormat="false" ht="15" hidden="false" customHeight="false" outlineLevel="0" collapsed="false">
      <c r="A6297" s="41" t="n">
        <v>40735</v>
      </c>
      <c r="B6297" s="68" t="s">
        <v>1165</v>
      </c>
      <c r="C6297" s="68" t="s">
        <v>1206</v>
      </c>
      <c r="D6297" s="69" t="n">
        <v>28691</v>
      </c>
      <c r="E6297" s="69"/>
      <c r="F6297" s="3" t="s">
        <v>1162</v>
      </c>
      <c r="H6297" s="3" t="s">
        <v>1162</v>
      </c>
      <c r="I6297" s="29" t="n">
        <v>202</v>
      </c>
      <c r="K6297" s="30" t="s">
        <v>1233</v>
      </c>
      <c r="M6297" s="31" t="n">
        <f aca="false">SUM(P6297,R6297,T6297,V6297,X6297,Z6297,AB6297,AD6297,AF6297,AH6297,AJ6297,AL6297,AN6297,AP6297,AR6297,AT6297,AV6297,AX6297,AZ6297,BB6297)</f>
        <v>9691.48</v>
      </c>
      <c r="O6297" s="0" t="n">
        <v>34203</v>
      </c>
      <c r="P6297" s="31" t="n">
        <v>440.9</v>
      </c>
      <c r="Q6297" s="0" t="n">
        <v>34197</v>
      </c>
      <c r="R6297" s="31" t="n">
        <v>6354.75</v>
      </c>
      <c r="S6297" s="47" t="n">
        <v>34198</v>
      </c>
      <c r="T6297" s="31" t="n">
        <v>349.25</v>
      </c>
      <c r="U6297" s="47" t="n">
        <v>34199</v>
      </c>
      <c r="V6297" s="31" t="n">
        <v>151.58</v>
      </c>
      <c r="W6297" s="47" t="n">
        <v>34295</v>
      </c>
      <c r="X6297" s="31" t="n">
        <v>226</v>
      </c>
      <c r="Y6297" s="47" t="n">
        <v>34288</v>
      </c>
      <c r="Z6297" s="31" t="n">
        <v>180</v>
      </c>
      <c r="AA6297" s="47" t="n">
        <v>34284</v>
      </c>
      <c r="AB6297" s="31" t="n">
        <v>271.5</v>
      </c>
      <c r="AC6297" s="47" t="n">
        <v>34285</v>
      </c>
      <c r="AD6297" s="31" t="n">
        <v>217.5</v>
      </c>
      <c r="AE6297" s="47" t="n">
        <v>34281</v>
      </c>
      <c r="AF6297" s="31" t="n">
        <v>1500</v>
      </c>
    </row>
    <row r="6298" customFormat="false" ht="15" hidden="false" customHeight="false" outlineLevel="0" collapsed="false">
      <c r="A6298" s="41" t="n">
        <v>40735</v>
      </c>
      <c r="B6298" s="68" t="s">
        <v>627</v>
      </c>
      <c r="C6298" s="68" t="s">
        <v>1206</v>
      </c>
      <c r="D6298" s="69" t="n">
        <v>28692</v>
      </c>
      <c r="E6298" s="69"/>
      <c r="F6298" s="3" t="s">
        <v>1162</v>
      </c>
      <c r="H6298" s="3" t="s">
        <v>1162</v>
      </c>
      <c r="I6298" s="29" t="n">
        <v>210</v>
      </c>
      <c r="K6298" s="30" t="s">
        <v>1303</v>
      </c>
      <c r="M6298" s="31" t="n">
        <f aca="false">SUM(P6298,R6298,T6298,V6298,X6298,Z6298,AB6298,AD6298,AF6298,AH6298,AJ6298,AL6298,AN6298,AP6298,AR6298,AT6298,AV6298,AX6298,AZ6298,BB6298)</f>
        <v>8690.5</v>
      </c>
      <c r="O6298" s="0" t="n">
        <v>34202</v>
      </c>
      <c r="P6298" s="31" t="n">
        <v>1816.4</v>
      </c>
      <c r="Q6298" s="0" t="n">
        <v>34196</v>
      </c>
      <c r="R6298" s="31" t="n">
        <v>1125.9</v>
      </c>
      <c r="S6298" s="47" t="n">
        <v>34201</v>
      </c>
      <c r="T6298" s="31" t="n">
        <v>1660.3</v>
      </c>
      <c r="U6298" s="47" t="n">
        <v>34194</v>
      </c>
      <c r="V6298" s="31" t="n">
        <v>1019.9</v>
      </c>
      <c r="W6298" s="47" t="n">
        <v>34195</v>
      </c>
      <c r="X6298" s="31" t="n">
        <v>2648</v>
      </c>
      <c r="Y6298" s="47" t="n">
        <v>34301</v>
      </c>
      <c r="Z6298" s="31" t="n">
        <v>420</v>
      </c>
    </row>
    <row r="6299" customFormat="false" ht="15" hidden="false" customHeight="false" outlineLevel="0" collapsed="false">
      <c r="A6299" s="41" t="n">
        <v>40735</v>
      </c>
      <c r="B6299" s="0" t="s">
        <v>1205</v>
      </c>
      <c r="C6299" s="0" t="s">
        <v>2076</v>
      </c>
      <c r="D6299" s="69" t="n">
        <v>28693</v>
      </c>
      <c r="F6299" s="42" t="n">
        <v>0.697916666666667</v>
      </c>
      <c r="G6299" s="3" t="s">
        <v>1170</v>
      </c>
      <c r="H6299" s="3" t="s">
        <v>1302</v>
      </c>
      <c r="I6299" s="29" t="n">
        <v>285</v>
      </c>
      <c r="K6299" s="30" t="s">
        <v>1249</v>
      </c>
      <c r="M6299" s="31" t="n">
        <f aca="false">SUM(P6299,R6299,T6299,V6299,X6299,Z6299,AB6299,AD6299,AF6299,AH6299,AJ6299,AL6299,AN6299,AP6299,AR6299,AT6299,AV6299,AX6299,AZ6299,BB6299)</f>
        <v>0</v>
      </c>
    </row>
    <row r="6300" customFormat="false" ht="15" hidden="false" customHeight="false" outlineLevel="0" collapsed="false">
      <c r="A6300" s="55" t="n">
        <v>40735</v>
      </c>
      <c r="B6300" s="56" t="s">
        <v>1203</v>
      </c>
      <c r="C6300" s="56" t="s">
        <v>242</v>
      </c>
      <c r="D6300" s="69" t="n">
        <v>28694</v>
      </c>
      <c r="E6300" s="30"/>
      <c r="F6300" s="44" t="n">
        <v>0.5</v>
      </c>
      <c r="G6300" s="30"/>
      <c r="H6300" s="44" t="n">
        <v>0.25</v>
      </c>
      <c r="I6300" s="29" t="n">
        <v>113</v>
      </c>
      <c r="K6300" s="30" t="s">
        <v>1244</v>
      </c>
      <c r="M6300" s="31" t="n">
        <f aca="false">SUM(P6300,R6300,T6300,V6300,X6300,Z6300,AB6300,AD6300,AF6300,AH6300,AJ6300,AL6300,AN6300,AP6300,AR6300,AT6300,AV6300,AX6300,AZ6300,BB6300)</f>
        <v>0</v>
      </c>
    </row>
    <row r="6301" customFormat="false" ht="15" hidden="false" customHeight="false" outlineLevel="0" collapsed="false">
      <c r="A6301" s="41" t="n">
        <v>40735</v>
      </c>
      <c r="B6301" s="0" t="s">
        <v>1665</v>
      </c>
      <c r="C6301" s="0" t="s">
        <v>1215</v>
      </c>
      <c r="D6301" s="69" t="n">
        <v>28695</v>
      </c>
      <c r="F6301" s="42" t="n">
        <v>0.534722222222222</v>
      </c>
      <c r="H6301" s="42" t="n">
        <v>0.208333333333333</v>
      </c>
      <c r="I6301" s="29" t="n">
        <v>95</v>
      </c>
      <c r="K6301" s="30" t="s">
        <v>1714</v>
      </c>
      <c r="M6301" s="31" t="n">
        <f aca="false">SUM(P6301,R6301,T6301,V6301,X6301,Z6301,AB6301,AD6301,AF6301,AH6301,AJ6301,AL6301,AN6301,AP6301,AR6301,AT6301,AV6301,AX6301,AZ6301,BB6301)</f>
        <v>0</v>
      </c>
    </row>
    <row r="6302" customFormat="false" ht="15" hidden="false" customHeight="false" outlineLevel="0" collapsed="false">
      <c r="A6302" s="41" t="n">
        <v>40735</v>
      </c>
      <c r="B6302" s="0" t="s">
        <v>96</v>
      </c>
      <c r="C6302" s="0" t="s">
        <v>892</v>
      </c>
      <c r="D6302" s="69" t="n">
        <v>28696</v>
      </c>
      <c r="F6302" s="42" t="n">
        <v>0.6875</v>
      </c>
      <c r="H6302" s="42" t="n">
        <v>0.333333333333333</v>
      </c>
      <c r="I6302" s="29" t="n">
        <v>136</v>
      </c>
      <c r="K6302" s="30" t="s">
        <v>1237</v>
      </c>
      <c r="M6302" s="31" t="n">
        <f aca="false">SUM(P6302,R6302,T6302,V6302,X6302,Z6302,AB6302,AD6302,AF6302,AH6302,AJ6302,AL6302,AN6302,AP6302,AR6302,AT6302,AV6302,AX6302,AZ6302,BB6302)</f>
        <v>0</v>
      </c>
    </row>
    <row r="6303" customFormat="false" ht="15" hidden="false" customHeight="false" outlineLevel="0" collapsed="false">
      <c r="A6303" s="41" t="n">
        <v>40735</v>
      </c>
      <c r="B6303" s="0" t="s">
        <v>1173</v>
      </c>
      <c r="C6303" s="0" t="s">
        <v>1049</v>
      </c>
      <c r="D6303" s="69" t="n">
        <v>28697</v>
      </c>
      <c r="F6303" s="42" t="n">
        <v>0.659722222222222</v>
      </c>
      <c r="H6303" s="42" t="n">
        <v>0.291666666666667</v>
      </c>
      <c r="I6303" s="29" t="n">
        <v>126</v>
      </c>
      <c r="K6303" s="30" t="s">
        <v>1212</v>
      </c>
      <c r="M6303" s="31" t="n">
        <f aca="false">SUM(P6303,R6303,T6303,V6303,X6303,Z6303,AB6303,AD6303,AF6303,AH6303,AJ6303,AL6303,AN6303,AP6303,AR6303,AT6303,AV6303,AX6303,AZ6303,BB6303)</f>
        <v>0</v>
      </c>
    </row>
    <row r="6304" customFormat="false" ht="15" hidden="false" customHeight="false" outlineLevel="0" collapsed="false">
      <c r="A6304" s="41" t="n">
        <v>40735</v>
      </c>
      <c r="B6304" s="0" t="s">
        <v>1208</v>
      </c>
      <c r="C6304" s="0" t="s">
        <v>1032</v>
      </c>
      <c r="D6304" s="69" t="n">
        <v>28698</v>
      </c>
      <c r="F6304" s="42" t="n">
        <v>0.711805555555555</v>
      </c>
      <c r="H6304" s="42" t="n">
        <v>0.354166666666667</v>
      </c>
      <c r="I6304" s="29" t="n">
        <v>319.5</v>
      </c>
      <c r="K6304" s="30" t="s">
        <v>1238</v>
      </c>
      <c r="M6304" s="31" t="n">
        <f aca="false">SUM(P6304,R6304,T6304,V6304,X6304,Z6304,AB6304,AD6304,AF6304,AH6304,AJ6304,AL6304,AN6304,AP6304,AR6304,AT6304,AV6304,AX6304,AZ6304,BB6304)</f>
        <v>0</v>
      </c>
    </row>
    <row r="6305" customFormat="false" ht="15" hidden="false" customHeight="false" outlineLevel="0" collapsed="false">
      <c r="A6305" s="41" t="n">
        <v>40735</v>
      </c>
      <c r="B6305" s="0" t="s">
        <v>1193</v>
      </c>
      <c r="C6305" s="0" t="s">
        <v>772</v>
      </c>
      <c r="D6305" s="69" t="n">
        <v>28699</v>
      </c>
      <c r="F6305" s="42" t="n">
        <v>0.819444444444444</v>
      </c>
      <c r="G6305" s="3" t="s">
        <v>1493</v>
      </c>
      <c r="H6305" s="3" t="s">
        <v>1298</v>
      </c>
      <c r="I6305" s="29" t="n">
        <v>176.45</v>
      </c>
      <c r="K6305" s="30" t="s">
        <v>1216</v>
      </c>
      <c r="M6305" s="31" t="n">
        <f aca="false">SUM(P6305,R6305,T6305,V6305,X6305,Z6305,AB6305,AD6305,AF6305,AH6305,AJ6305,AL6305,AN6305,AP6305,AR6305,AT6305,AV6305,AX6305,AZ6305,BB6305)</f>
        <v>15734.4</v>
      </c>
      <c r="O6305" s="0" t="n">
        <v>2108</v>
      </c>
      <c r="P6305" s="31" t="n">
        <v>2145.6</v>
      </c>
      <c r="Q6305" s="0" t="n">
        <v>2101</v>
      </c>
      <c r="R6305" s="31" t="n">
        <v>8582.4</v>
      </c>
      <c r="S6305" s="47" t="n">
        <v>2100</v>
      </c>
      <c r="T6305" s="31" t="n">
        <v>5006.4</v>
      </c>
    </row>
    <row r="6306" customFormat="false" ht="15" hidden="false" customHeight="false" outlineLevel="0" collapsed="false">
      <c r="A6306" s="41" t="n">
        <v>40735</v>
      </c>
      <c r="B6306" s="0" t="s">
        <v>1745</v>
      </c>
      <c r="C6306" s="0" t="s">
        <v>772</v>
      </c>
      <c r="D6306" s="69" t="n">
        <v>28700</v>
      </c>
      <c r="F6306" s="42" t="n">
        <v>0.850694444444444</v>
      </c>
      <c r="G6306" s="3" t="s">
        <v>1422</v>
      </c>
      <c r="H6306" s="3" t="s">
        <v>1302</v>
      </c>
      <c r="I6306" s="29" t="n">
        <v>251.15</v>
      </c>
      <c r="K6306" s="30" t="s">
        <v>1766</v>
      </c>
      <c r="M6306" s="31" t="n">
        <f aca="false">SUM(P6306,R6306,T6306,V6306,X6306,Z6306,AB6306,AD6306,AF6306,AH6306,AJ6306,AL6306,AN6306,AP6306,AR6306,AT6306,AV6306,AX6306,AZ6306,BB6306)</f>
        <v>10728</v>
      </c>
      <c r="O6306" s="0" t="n">
        <v>2122</v>
      </c>
      <c r="P6306" s="31" t="n">
        <v>3576</v>
      </c>
      <c r="Q6306" s="0" t="n">
        <v>2113</v>
      </c>
      <c r="R6306" s="31" t="n">
        <v>1430.4</v>
      </c>
      <c r="S6306" s="47" t="n">
        <v>2114</v>
      </c>
      <c r="T6306" s="31" t="n">
        <v>1430.4</v>
      </c>
      <c r="U6306" s="47" t="n">
        <v>2111</v>
      </c>
      <c r="V6306" s="31" t="n">
        <v>1430.4</v>
      </c>
      <c r="W6306" s="47" t="n">
        <v>2112</v>
      </c>
      <c r="X6306" s="31" t="n">
        <v>1430.4</v>
      </c>
      <c r="Y6306" s="47" t="n">
        <v>2115</v>
      </c>
      <c r="Z6306" s="31" t="n">
        <v>1430.4</v>
      </c>
    </row>
    <row r="6307" customFormat="false" ht="15" hidden="false" customHeight="false" outlineLevel="0" collapsed="false">
      <c r="A6307" s="41" t="n">
        <v>40735</v>
      </c>
      <c r="B6307" s="0" t="s">
        <v>1169</v>
      </c>
      <c r="C6307" s="0" t="s">
        <v>869</v>
      </c>
      <c r="D6307" s="69" t="n">
        <v>28701</v>
      </c>
      <c r="F6307" s="42" t="n">
        <v>0.65625</v>
      </c>
      <c r="H6307" s="42" t="n">
        <v>0.166666666666667</v>
      </c>
      <c r="I6307" s="29" t="n">
        <v>72</v>
      </c>
      <c r="K6307" s="30" t="s">
        <v>1214</v>
      </c>
      <c r="M6307" s="31" t="n">
        <f aca="false">SUM(P6307,R6307,T6307,V6307,X6307,Z6307,AB6307,AD6307,AF6307,AH6307,AJ6307,AL6307,AN6307,AP6307,AR6307,AT6307,AV6307,AX6307,AZ6307,BB6307)</f>
        <v>0</v>
      </c>
    </row>
    <row r="6308" customFormat="false" ht="15" hidden="false" customHeight="false" outlineLevel="0" collapsed="false">
      <c r="A6308" s="41" t="n">
        <v>40735</v>
      </c>
      <c r="B6308" s="0" t="s">
        <v>1665</v>
      </c>
      <c r="C6308" s="0" t="s">
        <v>1413</v>
      </c>
      <c r="D6308" s="69" t="n">
        <v>28702</v>
      </c>
      <c r="F6308" s="42" t="n">
        <v>0.75</v>
      </c>
      <c r="H6308" s="42" t="n">
        <v>0.166666666666667</v>
      </c>
      <c r="I6308" s="29" t="n">
        <v>77</v>
      </c>
      <c r="K6308" s="30" t="s">
        <v>1714</v>
      </c>
      <c r="M6308" s="31" t="n">
        <f aca="false">SUM(P6308,R6308,T6308,V6308,X6308,Z6308,AB6308,AD6308,AF6308,AH6308,AJ6308,AL6308,AN6308,AP6308,AR6308,AT6308,AV6308,AX6308,AZ6308,BB6308)</f>
        <v>0</v>
      </c>
    </row>
    <row r="6309" customFormat="false" ht="15" hidden="false" customHeight="false" outlineLevel="0" collapsed="false">
      <c r="A6309" s="41"/>
    </row>
    <row r="6310" customFormat="false" ht="15" hidden="false" customHeight="false" outlineLevel="0" collapsed="false">
      <c r="A6310" s="134"/>
      <c r="B6310" s="176"/>
      <c r="C6310" s="176"/>
      <c r="D6310" s="177"/>
      <c r="E6310" s="177"/>
      <c r="F6310" s="134"/>
      <c r="G6310" s="134"/>
      <c r="H6310" s="134"/>
      <c r="I6310" s="136"/>
      <c r="J6310" s="136"/>
      <c r="K6310" s="134"/>
    </row>
    <row r="6311" customFormat="false" ht="18.75" hidden="false" customHeight="false" outlineLevel="0" collapsed="false">
      <c r="A6311" s="134"/>
      <c r="B6311" s="133"/>
      <c r="C6311" s="133"/>
      <c r="D6311" s="134"/>
      <c r="E6311" s="134"/>
      <c r="F6311" s="134"/>
      <c r="G6311" s="76" t="s">
        <v>1843</v>
      </c>
      <c r="H6311" s="134"/>
      <c r="I6311" s="136"/>
      <c r="J6311" s="136"/>
      <c r="K6311" s="134"/>
    </row>
    <row r="6312" customFormat="false" ht="15" hidden="false" customHeight="false" outlineLevel="0" collapsed="false">
      <c r="A6312" s="41" t="n">
        <v>40736</v>
      </c>
      <c r="B6312" s="68" t="s">
        <v>679</v>
      </c>
      <c r="C6312" s="68" t="s">
        <v>1206</v>
      </c>
      <c r="D6312" s="69" t="n">
        <v>28703</v>
      </c>
      <c r="E6312" s="69"/>
      <c r="F6312" s="3" t="s">
        <v>1162</v>
      </c>
      <c r="H6312" s="3" t="s">
        <v>1162</v>
      </c>
      <c r="I6312" s="29" t="n">
        <v>202</v>
      </c>
      <c r="K6312" s="30" t="s">
        <v>1223</v>
      </c>
      <c r="M6312" s="31" t="n">
        <f aca="false">SUM(P6312,R6312,T6312,V6312,X6312,Z6312,AB6312,AD6312,AF6312,AH6312,AJ6312,AL6312,AN6312,AP6312,AR6312,AT6312,AV6312,AX6312,AZ6312,BB6312)</f>
        <v>8817.75</v>
      </c>
      <c r="O6312" s="0" t="n">
        <v>34427</v>
      </c>
      <c r="P6312" s="31" t="n">
        <v>122.28</v>
      </c>
      <c r="Q6312" s="0" t="n">
        <v>34401</v>
      </c>
      <c r="R6312" s="31" t="n">
        <v>200</v>
      </c>
      <c r="S6312" s="47" t="n">
        <v>34268</v>
      </c>
      <c r="T6312" s="31" t="n">
        <v>116.68</v>
      </c>
      <c r="U6312" s="47" t="n">
        <v>34355</v>
      </c>
      <c r="V6312" s="31" t="n">
        <v>620.12</v>
      </c>
      <c r="W6312" s="47" t="n">
        <v>34353</v>
      </c>
      <c r="X6312" s="31" t="n">
        <v>592.94</v>
      </c>
      <c r="Y6312" s="47" t="n">
        <v>34351</v>
      </c>
      <c r="Z6312" s="31" t="n">
        <v>396.61</v>
      </c>
      <c r="AA6312" s="47" t="n">
        <v>34350</v>
      </c>
      <c r="AB6312" s="31" t="n">
        <v>2538.1</v>
      </c>
      <c r="AC6312" s="47" t="n">
        <v>34345</v>
      </c>
      <c r="AD6312" s="31" t="n">
        <v>960.8</v>
      </c>
      <c r="AE6312" s="47" t="n">
        <v>34349</v>
      </c>
      <c r="AF6312" s="31" t="n">
        <v>789.95</v>
      </c>
      <c r="AG6312" s="47" t="n">
        <v>34347</v>
      </c>
      <c r="AH6312" s="31" t="n">
        <v>635.67</v>
      </c>
      <c r="AI6312" s="47" t="n">
        <v>34348</v>
      </c>
      <c r="AJ6312" s="31" t="n">
        <v>395.83</v>
      </c>
      <c r="AK6312" s="47" t="n">
        <v>34346</v>
      </c>
      <c r="AL6312" s="31" t="n">
        <v>1007.27</v>
      </c>
      <c r="AM6312" s="47" t="n">
        <v>34365</v>
      </c>
      <c r="AN6312" s="31" t="n">
        <v>382.6</v>
      </c>
      <c r="AO6312" s="47" t="n">
        <v>34354</v>
      </c>
      <c r="AP6312" s="31" t="n">
        <v>58.9</v>
      </c>
    </row>
    <row r="6313" customFormat="false" ht="15" hidden="false" customHeight="false" outlineLevel="0" collapsed="false">
      <c r="A6313" s="41" t="n">
        <v>40736</v>
      </c>
      <c r="B6313" s="68" t="s">
        <v>383</v>
      </c>
      <c r="C6313" s="68" t="s">
        <v>1206</v>
      </c>
      <c r="D6313" s="69" t="n">
        <v>28704</v>
      </c>
      <c r="E6313" s="69"/>
      <c r="F6313" s="3" t="s">
        <v>1162</v>
      </c>
      <c r="G6313" s="3" t="s">
        <v>2077</v>
      </c>
      <c r="H6313" s="3" t="s">
        <v>1162</v>
      </c>
      <c r="I6313" s="29" t="n">
        <v>275.7</v>
      </c>
      <c r="K6313" s="30" t="s">
        <v>1232</v>
      </c>
      <c r="M6313" s="31" t="n">
        <f aca="false">SUM(P6313,R6313,T6313,V6313,X6313,Z6313,AB6313,AD6313,AF6313,AH6313,AJ6313,AL6313,AN6313,AP6313,AR6313,AT6313,AV6313,AX6313,AZ6313,BB6313)</f>
        <v>7452.41</v>
      </c>
      <c r="O6313" s="0" t="n">
        <v>34392</v>
      </c>
      <c r="P6313" s="31" t="n">
        <v>197</v>
      </c>
      <c r="Q6313" s="0" t="n">
        <v>34352</v>
      </c>
      <c r="R6313" s="31" t="n">
        <v>2411.75</v>
      </c>
      <c r="S6313" s="47" t="n">
        <v>34361</v>
      </c>
      <c r="T6313" s="31" t="n">
        <v>1123.25</v>
      </c>
      <c r="U6313" s="47" t="n">
        <v>34396</v>
      </c>
      <c r="V6313" s="31" t="n">
        <v>621</v>
      </c>
      <c r="W6313" s="47" t="n">
        <v>34361</v>
      </c>
      <c r="X6313" s="31" t="n">
        <v>1123.25</v>
      </c>
      <c r="Y6313" s="47" t="n">
        <v>34402</v>
      </c>
      <c r="Z6313" s="31" t="n">
        <v>202.5</v>
      </c>
      <c r="AA6313" s="47" t="n">
        <v>34404</v>
      </c>
      <c r="AB6313" s="31" t="n">
        <v>180</v>
      </c>
      <c r="AC6313" s="47" t="n">
        <v>34400</v>
      </c>
      <c r="AD6313" s="31" t="n">
        <v>162</v>
      </c>
      <c r="AE6313" s="47" t="n">
        <v>34269</v>
      </c>
      <c r="AF6313" s="31" t="n">
        <v>145.4</v>
      </c>
      <c r="AG6313" s="47" t="n">
        <v>34362</v>
      </c>
      <c r="AH6313" s="31" t="n">
        <v>1286.26</v>
      </c>
    </row>
    <row r="6314" customFormat="false" ht="15" hidden="false" customHeight="false" outlineLevel="0" collapsed="false">
      <c r="A6314" s="41" t="n">
        <v>40736</v>
      </c>
      <c r="B6314" s="68" t="s">
        <v>1165</v>
      </c>
      <c r="C6314" s="68" t="s">
        <v>1206</v>
      </c>
      <c r="D6314" s="69" t="n">
        <v>28705</v>
      </c>
      <c r="E6314" s="69"/>
      <c r="F6314" s="3" t="s">
        <v>1162</v>
      </c>
      <c r="H6314" s="3" t="s">
        <v>1162</v>
      </c>
      <c r="I6314" s="29" t="n">
        <v>202</v>
      </c>
      <c r="K6314" s="30" t="s">
        <v>1233</v>
      </c>
      <c r="M6314" s="31" t="n">
        <f aca="false">SUM(P6314,R6314,T6314,V6314,X6314,Z6314,AB6314,AD6314,AF6314,AH6314,AJ6314,AL6314,AN6314,AP6314,AR6314,AT6314,AV6314,AX6314,AZ6314,BB6314)</f>
        <v>25893.99</v>
      </c>
      <c r="O6314" s="0" t="n">
        <v>34421</v>
      </c>
      <c r="P6314" s="31" t="n">
        <v>7750</v>
      </c>
      <c r="Q6314" s="0" t="n">
        <v>34430</v>
      </c>
      <c r="R6314" s="31" t="n">
        <v>5760</v>
      </c>
      <c r="S6314" s="47" t="n">
        <v>34411</v>
      </c>
      <c r="T6314" s="31" t="n">
        <v>4837.5</v>
      </c>
      <c r="U6314" s="47" t="n">
        <v>34343</v>
      </c>
      <c r="V6314" s="31" t="n">
        <v>575.68</v>
      </c>
      <c r="W6314" s="47" t="n">
        <v>34344</v>
      </c>
      <c r="X6314" s="31" t="n">
        <v>2370.75</v>
      </c>
      <c r="Y6314" s="47" t="n">
        <v>37359</v>
      </c>
      <c r="Z6314" s="31" t="n">
        <v>891.5</v>
      </c>
      <c r="AA6314" s="47" t="n">
        <v>3360</v>
      </c>
      <c r="AB6314" s="31" t="n">
        <v>450.7</v>
      </c>
      <c r="AC6314" s="47" t="n">
        <v>34327</v>
      </c>
      <c r="AD6314" s="31" t="n">
        <v>2573.05</v>
      </c>
      <c r="AE6314" s="47" t="n">
        <v>37328</v>
      </c>
      <c r="AF6314" s="31" t="n">
        <v>492.61</v>
      </c>
      <c r="AG6314" s="47" t="n">
        <v>33377</v>
      </c>
      <c r="AH6314" s="31" t="n">
        <v>192.2</v>
      </c>
    </row>
    <row r="6315" customFormat="false" ht="15" hidden="false" customHeight="false" outlineLevel="0" collapsed="false">
      <c r="A6315" s="41" t="n">
        <v>40736</v>
      </c>
      <c r="B6315" s="68" t="s">
        <v>627</v>
      </c>
      <c r="C6315" s="68" t="s">
        <v>1206</v>
      </c>
      <c r="D6315" s="69" t="n">
        <v>28706</v>
      </c>
      <c r="E6315" s="69"/>
      <c r="F6315" s="3" t="s">
        <v>1162</v>
      </c>
      <c r="H6315" s="3" t="s">
        <v>1162</v>
      </c>
      <c r="I6315" s="29" t="n">
        <v>206.6</v>
      </c>
      <c r="K6315" s="30" t="s">
        <v>1303</v>
      </c>
      <c r="M6315" s="31" t="n">
        <f aca="false">SUM(P6315,R6315,T6315,V6315,X6315,Z6315,AB6315,AD6315,AF6315,AH6315,AJ6315,AL6315,AN6315,AP6315,AR6315,AT6315,AV6315,AX6315,AZ6315,BB6315)</f>
        <v>15244.33</v>
      </c>
      <c r="O6315" s="0" t="n">
        <v>34408</v>
      </c>
      <c r="P6315" s="31" t="n">
        <v>150</v>
      </c>
      <c r="Q6315" s="0" t="n">
        <v>34356</v>
      </c>
      <c r="R6315" s="31" t="n">
        <v>1912.73</v>
      </c>
      <c r="S6315" s="47" t="n">
        <v>34357</v>
      </c>
      <c r="T6315" s="31" t="n">
        <v>231.48</v>
      </c>
      <c r="U6315" s="47" t="n">
        <v>34358</v>
      </c>
      <c r="V6315" s="31" t="n">
        <v>765.03</v>
      </c>
      <c r="W6315" s="47" t="n">
        <v>34406</v>
      </c>
      <c r="X6315" s="31" t="n">
        <v>8145</v>
      </c>
      <c r="Y6315" s="47" t="n">
        <v>34364</v>
      </c>
      <c r="Z6315" s="31" t="n">
        <v>10.74</v>
      </c>
      <c r="AA6315" s="47" t="n">
        <v>34263</v>
      </c>
      <c r="AB6315" s="31" t="n">
        <v>177.28</v>
      </c>
      <c r="AC6315" s="47" t="n">
        <v>34326</v>
      </c>
      <c r="AD6315" s="31" t="n">
        <v>592.14</v>
      </c>
      <c r="AE6315" s="47" t="n">
        <v>34395</v>
      </c>
      <c r="AF6315" s="31" t="n">
        <v>1603.8</v>
      </c>
      <c r="AG6315" s="47" t="n">
        <v>34417</v>
      </c>
      <c r="AH6315" s="31" t="n">
        <v>162</v>
      </c>
      <c r="AI6315" s="47" t="n">
        <v>34363</v>
      </c>
      <c r="AJ6315" s="31" t="n">
        <v>1494.13</v>
      </c>
    </row>
    <row r="6316" customFormat="false" ht="15" hidden="false" customHeight="false" outlineLevel="0" collapsed="false">
      <c r="A6316" s="41" t="n">
        <v>40736</v>
      </c>
      <c r="B6316" s="68" t="s">
        <v>1189</v>
      </c>
      <c r="C6316" s="68" t="s">
        <v>925</v>
      </c>
      <c r="D6316" s="69" t="n">
        <v>28707</v>
      </c>
      <c r="E6316" s="69"/>
      <c r="F6316" s="42" t="n">
        <v>0.760416666666667</v>
      </c>
      <c r="H6316" s="42" t="n">
        <v>0.4375</v>
      </c>
      <c r="I6316" s="29" t="n">
        <v>250.7</v>
      </c>
      <c r="K6316" s="30" t="s">
        <v>1231</v>
      </c>
      <c r="M6316" s="31" t="n">
        <f aca="false">SUM(P6316,R6316,T6316,V6316,X6316,Z6316,AB6316,AD6316,AF6316,AH6316,AJ6316,AL6316,AN6316,AP6316,AR6316,AT6316,AV6316,AX6316,AZ6316,BB6316)</f>
        <v>0</v>
      </c>
    </row>
    <row r="6317" customFormat="false" ht="15" hidden="false" customHeight="false" outlineLevel="0" collapsed="false">
      <c r="A6317" s="41" t="n">
        <v>40736</v>
      </c>
      <c r="B6317" s="68" t="s">
        <v>1199</v>
      </c>
      <c r="C6317" s="68" t="s">
        <v>979</v>
      </c>
      <c r="D6317" s="69" t="n">
        <v>28708</v>
      </c>
      <c r="E6317" s="69"/>
      <c r="F6317" s="42" t="n">
        <v>0.631944444444444</v>
      </c>
      <c r="H6317" s="42" t="n">
        <v>0.3125</v>
      </c>
      <c r="I6317" s="29" t="n">
        <v>137</v>
      </c>
      <c r="K6317" s="30" t="s">
        <v>1253</v>
      </c>
      <c r="M6317" s="31" t="n">
        <f aca="false">SUM(P6317,R6317,T6317,V6317,X6317,Z6317,AB6317,AD6317,AF6317,AH6317,AJ6317,AL6317,AN6317,AP6317,AR6317,AT6317,AV6317,AX6317,AZ6317,BB6317)</f>
        <v>0</v>
      </c>
    </row>
    <row r="6318" customFormat="false" ht="15" hidden="false" customHeight="false" outlineLevel="0" collapsed="false">
      <c r="A6318" s="41" t="n">
        <v>40736</v>
      </c>
      <c r="B6318" s="68" t="s">
        <v>708</v>
      </c>
      <c r="C6318" s="68" t="s">
        <v>940</v>
      </c>
      <c r="D6318" s="69" t="n">
        <v>28709</v>
      </c>
      <c r="E6318" s="69"/>
      <c r="F6318" s="42" t="n">
        <v>0.465277777777778</v>
      </c>
      <c r="H6318" s="3" t="s">
        <v>1308</v>
      </c>
      <c r="I6318" s="29" t="n">
        <v>95</v>
      </c>
      <c r="K6318" s="30" t="s">
        <v>1989</v>
      </c>
      <c r="M6318" s="31" t="n">
        <f aca="false">SUM(P6318,R6318,T6318,V6318,X6318,Z6318,AB6318,AD6318,AF6318,AH6318,AJ6318,AL6318,AN6318,AP6318,AR6318,AT6318,AV6318,AX6318,AZ6318,BB6318)</f>
        <v>0</v>
      </c>
    </row>
    <row r="6319" customFormat="false" ht="15" hidden="false" customHeight="false" outlineLevel="0" collapsed="false">
      <c r="A6319" s="41" t="n">
        <v>40736</v>
      </c>
      <c r="B6319" s="68" t="s">
        <v>1176</v>
      </c>
      <c r="C6319" s="68" t="s">
        <v>2078</v>
      </c>
      <c r="D6319" s="69" t="n">
        <v>28710</v>
      </c>
      <c r="E6319" s="69"/>
      <c r="F6319" s="42" t="n">
        <v>0.427083333333333</v>
      </c>
      <c r="H6319" s="42" t="n">
        <v>0.166666666666667</v>
      </c>
      <c r="I6319" s="29" t="n">
        <v>77</v>
      </c>
      <c r="K6319" s="30" t="s">
        <v>1222</v>
      </c>
      <c r="M6319" s="31" t="n">
        <f aca="false">SUM(P6319,R6319,T6319,V6319,X6319,Z6319,AB6319,AD6319,AF6319,AH6319,AJ6319,AL6319,AN6319,AP6319,AR6319,AT6319,AV6319,AX6319,AZ6319,BB6319)</f>
        <v>19450</v>
      </c>
      <c r="O6319" s="0" t="n">
        <v>170</v>
      </c>
      <c r="P6319" s="31" t="n">
        <v>19450</v>
      </c>
    </row>
    <row r="6320" customFormat="false" ht="15" hidden="false" customHeight="false" outlineLevel="0" collapsed="false">
      <c r="A6320" s="55" t="n">
        <v>40736</v>
      </c>
      <c r="B6320" s="152" t="s">
        <v>1173</v>
      </c>
      <c r="C6320" s="152" t="s">
        <v>1049</v>
      </c>
      <c r="D6320" s="69" t="n">
        <v>28711</v>
      </c>
      <c r="E6320" s="72"/>
      <c r="F6320" s="44" t="n">
        <v>0.729166666666667</v>
      </c>
      <c r="G6320" s="30"/>
      <c r="H6320" s="44" t="n">
        <v>0.416666666666667</v>
      </c>
      <c r="I6320" s="29" t="n">
        <v>180</v>
      </c>
      <c r="K6320" s="30" t="s">
        <v>1212</v>
      </c>
      <c r="M6320" s="31" t="n">
        <f aca="false">SUM(P6320,R6320,T6320,V6320,X6320,Z6320,AB6320,AD6320,AF6320,AH6320,AJ6320,AL6320,AN6320,AP6320,AR6320,AT6320,AV6320,AX6320,AZ6320,BB6320)</f>
        <v>0</v>
      </c>
    </row>
    <row r="6321" customFormat="false" ht="15" hidden="false" customHeight="false" outlineLevel="0" collapsed="false">
      <c r="A6321" s="41" t="n">
        <v>40736</v>
      </c>
      <c r="B6321" s="68" t="s">
        <v>96</v>
      </c>
      <c r="C6321" s="68" t="s">
        <v>892</v>
      </c>
      <c r="D6321" s="69" t="n">
        <v>28712</v>
      </c>
      <c r="E6321" s="69"/>
      <c r="F6321" s="42" t="n">
        <v>0.729166666666667</v>
      </c>
      <c r="H6321" s="42" t="n">
        <v>0.375</v>
      </c>
      <c r="I6321" s="29" t="n">
        <v>153</v>
      </c>
      <c r="K6321" s="30" t="s">
        <v>1237</v>
      </c>
      <c r="M6321" s="31" t="n">
        <f aca="false">SUM(P6321,R6321,T6321,V6321,X6321,Z6321,AB6321,AD6321,AF6321,AH6321,AJ6321,AL6321,AN6321,AP6321,AR6321,AT6321,AV6321,AX6321,AZ6321,BB6321)</f>
        <v>0</v>
      </c>
    </row>
    <row r="6322" customFormat="false" ht="15" hidden="false" customHeight="false" outlineLevel="0" collapsed="false">
      <c r="A6322" s="41" t="n">
        <v>40736</v>
      </c>
      <c r="B6322" s="68" t="s">
        <v>1193</v>
      </c>
      <c r="C6322" s="68" t="s">
        <v>940</v>
      </c>
      <c r="D6322" s="69" t="n">
        <v>28713</v>
      </c>
      <c r="E6322" s="69"/>
      <c r="F6322" s="42" t="n">
        <v>0.694444444444445</v>
      </c>
      <c r="G6322" s="3" t="s">
        <v>1341</v>
      </c>
      <c r="H6322" s="3" t="s">
        <v>1326</v>
      </c>
      <c r="I6322" s="29" t="n">
        <v>149</v>
      </c>
      <c r="K6322" s="30" t="s">
        <v>1216</v>
      </c>
      <c r="M6322" s="31" t="n">
        <f aca="false">SUM(P6322,R6322,T6322,V6322,X6322,Z6322,AB6322,AD6322,AF6322,AH6322,AJ6322,AL6322,AN6322,AP6322,AR6322,AT6322,AV6322,AX6322,AZ6322,BB6322)</f>
        <v>0</v>
      </c>
    </row>
    <row r="6323" customFormat="false" ht="15" hidden="false" customHeight="false" outlineLevel="0" collapsed="false">
      <c r="A6323" s="41" t="n">
        <v>40736</v>
      </c>
      <c r="B6323" s="68" t="s">
        <v>1832</v>
      </c>
      <c r="C6323" s="68" t="s">
        <v>1324</v>
      </c>
      <c r="D6323" s="69" t="n">
        <v>28714</v>
      </c>
      <c r="E6323" s="69"/>
      <c r="F6323" s="42" t="n">
        <v>0.666666666666667</v>
      </c>
      <c r="H6323" s="42" t="n">
        <v>0.166666666666667</v>
      </c>
      <c r="I6323" s="29" t="n">
        <v>77</v>
      </c>
      <c r="K6323" s="30" t="s">
        <v>1833</v>
      </c>
      <c r="M6323" s="31" t="n">
        <f aca="false">SUM(P6323,R6323,T6323,V6323,X6323,Z6323,AB6323,AD6323,AF6323,AH6323,AJ6323,AL6323,AN6323,AP6323,AR6323,AT6323,AV6323,AX6323,AZ6323,BB6323)</f>
        <v>0</v>
      </c>
    </row>
    <row r="6324" customFormat="false" ht="15" hidden="false" customHeight="false" outlineLevel="0" collapsed="false">
      <c r="A6324" s="55" t="n">
        <v>40736</v>
      </c>
      <c r="B6324" s="152" t="s">
        <v>1208</v>
      </c>
      <c r="C6324" s="152" t="s">
        <v>1032</v>
      </c>
      <c r="D6324" s="69" t="n">
        <v>28715</v>
      </c>
      <c r="E6324" s="72"/>
      <c r="F6324" s="44" t="n">
        <v>0.659722222222222</v>
      </c>
      <c r="G6324" s="30"/>
      <c r="H6324" s="44" t="n">
        <v>0.333333333333333</v>
      </c>
      <c r="I6324" s="29" t="n">
        <v>301</v>
      </c>
      <c r="K6324" s="30" t="s">
        <v>1238</v>
      </c>
      <c r="M6324" s="31" t="n">
        <f aca="false">SUM(P6324,R6324,T6324,V6324,X6324,Z6324,AB6324,AD6324,AF6324,AH6324,AJ6324,AL6324,AN6324,AP6324,AR6324,AT6324,AV6324,AX6324,AZ6324,BB6324)</f>
        <v>0</v>
      </c>
    </row>
    <row r="6325" customFormat="false" ht="15" hidden="false" customHeight="false" outlineLevel="0" collapsed="false">
      <c r="A6325" s="41" t="n">
        <v>40736</v>
      </c>
      <c r="B6325" s="68" t="s">
        <v>1665</v>
      </c>
      <c r="C6325" s="68" t="s">
        <v>1807</v>
      </c>
      <c r="D6325" s="69" t="n">
        <v>28716</v>
      </c>
      <c r="E6325" s="69"/>
      <c r="F6325" s="42" t="n">
        <v>0.708333333333333</v>
      </c>
      <c r="H6325" s="42" t="n">
        <v>0.166666666666667</v>
      </c>
      <c r="I6325" s="29" t="n">
        <v>77</v>
      </c>
      <c r="K6325" s="30" t="s">
        <v>1714</v>
      </c>
      <c r="M6325" s="31" t="n">
        <f aca="false">SUM(P6325,R6325,T6325,V6325,X6325,Z6325,AB6325,AD6325,AF6325,AH6325,AJ6325,AL6325,AN6325,AP6325,AR6325,AT6325,AV6325,AX6325,AZ6325,BB6325)</f>
        <v>10416</v>
      </c>
      <c r="O6325" s="0" t="n">
        <v>672</v>
      </c>
      <c r="P6325" s="31" t="n">
        <v>10416</v>
      </c>
    </row>
    <row r="6326" customFormat="false" ht="15" hidden="false" customHeight="false" outlineLevel="0" collapsed="false">
      <c r="A6326" s="41"/>
      <c r="B6326" s="68"/>
      <c r="C6326" s="68"/>
      <c r="D6326" s="69"/>
      <c r="E6326" s="69"/>
    </row>
    <row r="6327" customFormat="false" ht="15" hidden="false" customHeight="false" outlineLevel="0" collapsed="false">
      <c r="A6327" s="134"/>
      <c r="B6327" s="176"/>
      <c r="C6327" s="176"/>
      <c r="D6327" s="177"/>
      <c r="E6327" s="177"/>
      <c r="F6327" s="134"/>
      <c r="G6327" s="134"/>
      <c r="H6327" s="134"/>
      <c r="I6327" s="136"/>
      <c r="J6327" s="136"/>
      <c r="K6327" s="134"/>
    </row>
    <row r="6328" customFormat="false" ht="18.75" hidden="false" customHeight="false" outlineLevel="0" collapsed="false">
      <c r="A6328" s="134"/>
      <c r="B6328" s="133"/>
      <c r="C6328" s="133"/>
      <c r="D6328" s="134"/>
      <c r="E6328" s="134"/>
      <c r="F6328" s="134"/>
      <c r="G6328" s="76" t="s">
        <v>1848</v>
      </c>
      <c r="H6328" s="134"/>
      <c r="I6328" s="136"/>
      <c r="J6328" s="136"/>
      <c r="K6328" s="134"/>
    </row>
    <row r="6329" customFormat="false" ht="15" hidden="false" customHeight="false" outlineLevel="0" collapsed="false">
      <c r="A6329" s="41" t="n">
        <v>40737</v>
      </c>
      <c r="B6329" s="68" t="s">
        <v>679</v>
      </c>
      <c r="C6329" s="68" t="s">
        <v>1206</v>
      </c>
      <c r="D6329" s="69" t="n">
        <v>28717</v>
      </c>
      <c r="E6329" s="69"/>
      <c r="F6329" s="3" t="s">
        <v>1162</v>
      </c>
      <c r="H6329" s="3" t="s">
        <v>1162</v>
      </c>
      <c r="I6329" s="29" t="n">
        <v>202</v>
      </c>
      <c r="K6329" s="30" t="s">
        <v>2079</v>
      </c>
      <c r="M6329" s="31" t="n">
        <f aca="false">SUM(P6329,R6329,T6329,V6329,X6329,Z6329,AB6329,AD6329,AF6329,AH6329,AJ6329,AL6329,AN6329,AP6329,AR6329,AT6329,AV6329,AX6329,AZ6329,BB6329)</f>
        <v>10254.25</v>
      </c>
      <c r="O6329" s="0" t="n">
        <v>34432</v>
      </c>
      <c r="P6329" s="31" t="n">
        <v>546.5</v>
      </c>
      <c r="Q6329" s="0" t="n">
        <v>34431</v>
      </c>
      <c r="R6329" s="31" t="n">
        <v>3507.7</v>
      </c>
      <c r="S6329" s="47" t="n">
        <v>34454</v>
      </c>
      <c r="T6329" s="31" t="n">
        <v>579</v>
      </c>
      <c r="U6329" s="47" t="n">
        <v>34420</v>
      </c>
      <c r="V6329" s="31" t="n">
        <v>511.05</v>
      </c>
      <c r="W6329" s="47" t="n">
        <v>34519</v>
      </c>
      <c r="X6329" s="31" t="n">
        <v>4260</v>
      </c>
      <c r="Y6329" s="47" t="n">
        <v>34407</v>
      </c>
      <c r="Z6329" s="31" t="n">
        <v>850</v>
      </c>
    </row>
    <row r="6330" customFormat="false" ht="15" hidden="false" customHeight="false" outlineLevel="0" collapsed="false">
      <c r="A6330" s="41" t="n">
        <v>40737</v>
      </c>
      <c r="B6330" s="68" t="s">
        <v>383</v>
      </c>
      <c r="C6330" s="68" t="s">
        <v>1206</v>
      </c>
      <c r="D6330" s="69" t="n">
        <v>28718</v>
      </c>
      <c r="E6330" s="69"/>
      <c r="F6330" s="3" t="s">
        <v>1162</v>
      </c>
      <c r="H6330" s="3" t="s">
        <v>1162</v>
      </c>
      <c r="I6330" s="29" t="n">
        <v>202</v>
      </c>
      <c r="K6330" s="30" t="s">
        <v>1232</v>
      </c>
      <c r="M6330" s="31" t="n">
        <f aca="false">SUM(P6330,R6330,T6330,V6330,X6330,Z6330,AB6330,AD6330,AF6330,AH6330,AJ6330,AL6330,AN6330,AP6330,AR6330,AT6330,AV6330,AX6330,AZ6330,BB6330)</f>
        <v>7154.1</v>
      </c>
      <c r="O6330" s="0" t="n">
        <v>34493</v>
      </c>
      <c r="P6330" s="31" t="n">
        <v>141.48</v>
      </c>
      <c r="Q6330" s="0" t="n">
        <v>3449</v>
      </c>
      <c r="R6330" s="31" t="n">
        <v>2353.12</v>
      </c>
      <c r="S6330" s="47" t="n">
        <v>34496</v>
      </c>
      <c r="T6330" s="31" t="n">
        <v>1368</v>
      </c>
      <c r="U6330" s="47" t="n">
        <v>34450</v>
      </c>
      <c r="V6330" s="31" t="n">
        <v>2138.37</v>
      </c>
      <c r="W6330" s="47" t="n">
        <v>34507</v>
      </c>
      <c r="X6330" s="31" t="n">
        <v>225</v>
      </c>
      <c r="Y6330" s="47" t="n">
        <v>34434</v>
      </c>
      <c r="Z6330" s="31" t="n">
        <v>135.1</v>
      </c>
      <c r="AA6330" s="47" t="n">
        <v>34456</v>
      </c>
      <c r="AB6330" s="31" t="n">
        <v>158.86</v>
      </c>
      <c r="AC6330" s="47" t="n">
        <v>34435</v>
      </c>
      <c r="AD6330" s="31" t="n">
        <v>186.94</v>
      </c>
      <c r="AE6330" s="47" t="n">
        <v>34451</v>
      </c>
      <c r="AF6330" s="31" t="n">
        <v>447.23</v>
      </c>
    </row>
    <row r="6331" customFormat="false" ht="15" hidden="false" customHeight="false" outlineLevel="0" collapsed="false">
      <c r="A6331" s="41" t="n">
        <v>40737</v>
      </c>
      <c r="B6331" s="68" t="s">
        <v>1165</v>
      </c>
      <c r="C6331" s="68" t="s">
        <v>1206</v>
      </c>
      <c r="D6331" s="69" t="n">
        <v>28719</v>
      </c>
      <c r="E6331" s="69"/>
      <c r="F6331" s="3" t="s">
        <v>1162</v>
      </c>
      <c r="H6331" s="3" t="s">
        <v>1162</v>
      </c>
      <c r="I6331" s="29" t="n">
        <v>202</v>
      </c>
      <c r="K6331" s="30" t="s">
        <v>1233</v>
      </c>
      <c r="M6331" s="31" t="n">
        <f aca="false">SUM(P6331,R6331,T6331,V6331,X6331,Z6331,AB6331,AD6331,AF6331,AH6331,AJ6331,AL6331,AN6331,AP6331,AR6331,AT6331,AV6331,AX6331,AZ6331,BB6331)</f>
        <v>16920.97</v>
      </c>
      <c r="O6331" s="0" t="n">
        <v>34505</v>
      </c>
      <c r="P6331" s="31" t="n">
        <v>202.49</v>
      </c>
      <c r="Q6331" s="0" t="n">
        <v>34433</v>
      </c>
      <c r="R6331" s="31" t="n">
        <v>20.24</v>
      </c>
      <c r="S6331" s="47" t="n">
        <v>34452</v>
      </c>
      <c r="T6331" s="31" t="n">
        <v>579.35</v>
      </c>
      <c r="U6331" s="47" t="n">
        <v>34447</v>
      </c>
      <c r="V6331" s="31" t="n">
        <v>274.3</v>
      </c>
      <c r="W6331" s="47" t="n">
        <v>34445</v>
      </c>
      <c r="X6331" s="31" t="n">
        <v>726.03</v>
      </c>
      <c r="Y6331" s="47" t="n">
        <v>34436</v>
      </c>
      <c r="Z6331" s="31" t="n">
        <v>167.06</v>
      </c>
      <c r="AA6331" s="47" t="n">
        <v>34455</v>
      </c>
      <c r="AB6331" s="31" t="n">
        <v>1168.62</v>
      </c>
      <c r="AC6331" s="47" t="n">
        <v>34453</v>
      </c>
      <c r="AD6331" s="31" t="n">
        <v>800.38</v>
      </c>
      <c r="AE6331" s="47" t="n">
        <v>34207</v>
      </c>
      <c r="AF6331" s="31" t="n">
        <v>8145</v>
      </c>
      <c r="AG6331" s="47" t="n">
        <v>34603</v>
      </c>
      <c r="AH6331" s="31" t="n">
        <v>4837.5</v>
      </c>
    </row>
    <row r="6332" customFormat="false" ht="15" hidden="false" customHeight="false" outlineLevel="0" collapsed="false">
      <c r="A6332" s="41" t="n">
        <v>40737</v>
      </c>
      <c r="B6332" s="68" t="s">
        <v>627</v>
      </c>
      <c r="C6332" s="68" t="s">
        <v>1206</v>
      </c>
      <c r="D6332" s="69" t="n">
        <v>28720</v>
      </c>
      <c r="E6332" s="69"/>
      <c r="F6332" s="3" t="s">
        <v>1162</v>
      </c>
      <c r="H6332" s="3" t="s">
        <v>1162</v>
      </c>
      <c r="I6332" s="29" t="n">
        <v>211.4</v>
      </c>
      <c r="K6332" s="30" t="s">
        <v>1303</v>
      </c>
      <c r="M6332" s="31" t="n">
        <f aca="false">SUM(P6332,R6332,T6332,V6332,X6332,Z6332,AB6332,AD6332,AF6332,AH6332,AJ6332,AL6332,AN6332,AP6332,AR6332,AT6332,AV6332,AX6332,AZ6332,BB6332)</f>
        <v>35241.84</v>
      </c>
      <c r="O6332" s="0" t="n">
        <v>34513</v>
      </c>
      <c r="P6332" s="31" t="n">
        <v>1500</v>
      </c>
      <c r="Q6332" s="0" t="n">
        <v>34512</v>
      </c>
      <c r="R6332" s="31" t="n">
        <v>12000</v>
      </c>
      <c r="S6332" s="47" t="n">
        <v>34520</v>
      </c>
      <c r="T6332" s="31" t="n">
        <v>10095</v>
      </c>
      <c r="U6332" s="47" t="n">
        <v>34518</v>
      </c>
      <c r="V6332" s="31" t="n">
        <v>9220</v>
      </c>
      <c r="W6332" s="47" t="n">
        <v>34494</v>
      </c>
      <c r="X6332" s="31" t="n">
        <v>684</v>
      </c>
      <c r="Y6332" s="47" t="n">
        <v>34504</v>
      </c>
      <c r="Z6332" s="31" t="n">
        <v>192</v>
      </c>
      <c r="AA6332" s="47" t="n">
        <v>34457</v>
      </c>
      <c r="AB6332" s="31" t="n">
        <v>1014.79</v>
      </c>
      <c r="AC6332" s="47" t="n">
        <v>34446</v>
      </c>
      <c r="AD6332" s="31" t="n">
        <v>536.05</v>
      </c>
    </row>
    <row r="6333" customFormat="false" ht="15" hidden="false" customHeight="false" outlineLevel="0" collapsed="false">
      <c r="A6333" s="41" t="n">
        <v>40737</v>
      </c>
      <c r="B6333" s="68" t="s">
        <v>1189</v>
      </c>
      <c r="C6333" s="68" t="s">
        <v>925</v>
      </c>
      <c r="D6333" s="69" t="n">
        <v>28721</v>
      </c>
      <c r="E6333" s="69"/>
      <c r="F6333" s="42" t="n">
        <v>0.680555555555555</v>
      </c>
      <c r="H6333" s="42" t="n">
        <v>0.354166666666667</v>
      </c>
      <c r="I6333" s="29" t="n">
        <v>203.9</v>
      </c>
      <c r="K6333" s="30" t="s">
        <v>1231</v>
      </c>
      <c r="M6333" s="31" t="n">
        <f aca="false">SUM(P6333,R6333,T6333,V6333,X6333,Z6333,AB6333,AD6333,AF6333,AH6333,AJ6333,AL6333,AN6333,AP6333,AR6333,AT6333,AV6333,AX6333,AZ6333,BB6333)</f>
        <v>0</v>
      </c>
    </row>
    <row r="6334" customFormat="false" ht="15" hidden="false" customHeight="false" outlineLevel="0" collapsed="false">
      <c r="A6334" s="41" t="n">
        <v>40737</v>
      </c>
      <c r="B6334" s="68" t="s">
        <v>1832</v>
      </c>
      <c r="C6334" s="68" t="s">
        <v>1805</v>
      </c>
      <c r="D6334" s="69" t="n">
        <v>28722</v>
      </c>
      <c r="E6334" s="69"/>
      <c r="F6334" s="42" t="n">
        <v>0.652777777777778</v>
      </c>
      <c r="H6334" s="42" t="n">
        <v>0.291666666666667</v>
      </c>
      <c r="I6334" s="29" t="n">
        <v>77</v>
      </c>
      <c r="K6334" s="30" t="s">
        <v>1833</v>
      </c>
      <c r="M6334" s="31" t="n">
        <f aca="false">SUM(P6334,R6334,T6334,V6334,X6334,Z6334,AB6334,AD6334,AF6334,AH6334,AJ6334,AL6334,AN6334,AP6334,AR6334,AT6334,AV6334,AX6334,AZ6334,BB6334)</f>
        <v>0</v>
      </c>
    </row>
    <row r="6335" customFormat="false" ht="15" hidden="false" customHeight="false" outlineLevel="0" collapsed="false">
      <c r="A6335" s="41" t="n">
        <v>40737</v>
      </c>
      <c r="B6335" s="68" t="s">
        <v>1165</v>
      </c>
      <c r="C6335" s="68" t="s">
        <v>1206</v>
      </c>
      <c r="D6335" s="69" t="n">
        <v>28723</v>
      </c>
      <c r="E6335" s="69"/>
      <c r="F6335" s="3" t="s">
        <v>1162</v>
      </c>
      <c r="G6335" s="3" t="s">
        <v>2066</v>
      </c>
      <c r="H6335" s="3" t="s">
        <v>1162</v>
      </c>
      <c r="I6335" s="29" t="n">
        <v>202</v>
      </c>
      <c r="K6335" s="30" t="s">
        <v>1233</v>
      </c>
      <c r="M6335" s="31" t="n">
        <f aca="false">SUM(P6335,R6335,T6335,V6335,X6335,Z6335,AB6335,AD6335,AF6335,AH6335,AJ6335,AL6335,AN6335,AP6335,AR6335,AT6335,AV6335,AX6335,AZ6335,BB6335)</f>
        <v>0</v>
      </c>
    </row>
    <row r="6336" customFormat="false" ht="15" hidden="false" customHeight="false" outlineLevel="0" collapsed="false">
      <c r="A6336" s="41" t="n">
        <v>40737</v>
      </c>
      <c r="B6336" s="68" t="s">
        <v>1199</v>
      </c>
      <c r="C6336" s="68" t="s">
        <v>979</v>
      </c>
      <c r="D6336" s="69" t="n">
        <v>28724</v>
      </c>
      <c r="E6336" s="69"/>
      <c r="F6336" s="42" t="n">
        <v>0.520833333333333</v>
      </c>
      <c r="H6336" s="42" t="n">
        <v>0.166666666666667</v>
      </c>
      <c r="I6336" s="29" t="n">
        <v>75.4</v>
      </c>
      <c r="K6336" s="30" t="s">
        <v>1253</v>
      </c>
      <c r="M6336" s="31" t="n">
        <f aca="false">SUM(P6336,R6336,T6336,V6336,X6336,Z6336,AB6336,AD6336,AF6336,AH6336,AJ6336,AL6336,AN6336,AP6336,AR6336,AT6336,AV6336,AX6336,AZ6336,BB6336)</f>
        <v>0</v>
      </c>
    </row>
    <row r="6337" customFormat="false" ht="15" hidden="false" customHeight="false" outlineLevel="0" collapsed="false">
      <c r="A6337" s="41" t="n">
        <v>40737</v>
      </c>
      <c r="B6337" s="68" t="s">
        <v>1195</v>
      </c>
      <c r="C6337" s="68" t="s">
        <v>1049</v>
      </c>
      <c r="D6337" s="69" t="n">
        <v>28725</v>
      </c>
      <c r="E6337" s="69"/>
      <c r="F6337" s="42" t="n">
        <v>0.729166666666667</v>
      </c>
      <c r="G6337" s="3" t="s">
        <v>2074</v>
      </c>
      <c r="H6337" s="42" t="s">
        <v>1858</v>
      </c>
      <c r="I6337" s="29" t="n">
        <v>189</v>
      </c>
      <c r="K6337" s="30" t="s">
        <v>1217</v>
      </c>
      <c r="M6337" s="31" t="n">
        <f aca="false">SUM(P6337,R6337,T6337,V6337,X6337,Z6337,AB6337,AD6337,AF6337,AH6337,AJ6337,AL6337,AN6337,AP6337,AR6337,AT6337,AV6337,AX6337,AZ6337,BB6337)</f>
        <v>0</v>
      </c>
    </row>
    <row r="6338" customFormat="false" ht="15" hidden="false" customHeight="false" outlineLevel="0" collapsed="false">
      <c r="A6338" s="41" t="n">
        <v>40737</v>
      </c>
      <c r="B6338" s="68" t="s">
        <v>96</v>
      </c>
      <c r="C6338" s="68" t="s">
        <v>892</v>
      </c>
      <c r="D6338" s="69" t="n">
        <v>28726</v>
      </c>
      <c r="E6338" s="69"/>
      <c r="F6338" s="42" t="n">
        <v>0.6875</v>
      </c>
      <c r="H6338" s="42" t="n">
        <v>0.322916666666667</v>
      </c>
      <c r="I6338" s="29" t="n">
        <v>131.75</v>
      </c>
      <c r="K6338" s="30" t="s">
        <v>1237</v>
      </c>
      <c r="M6338" s="31" t="n">
        <f aca="false">SUM(P6338,R6338,T6338,V6338,X6338,Z6338,AB6338,AD6338,AF6338,AH6338,AJ6338,AL6338,AN6338,AP6338,AR6338,AT6338,AV6338,AX6338,AZ6338,BB6338)</f>
        <v>0</v>
      </c>
    </row>
    <row r="6339" customFormat="false" ht="15" hidden="false" customHeight="false" outlineLevel="0" collapsed="false">
      <c r="A6339" s="41" t="n">
        <v>40737</v>
      </c>
      <c r="B6339" s="68" t="s">
        <v>1745</v>
      </c>
      <c r="C6339" s="68" t="s">
        <v>869</v>
      </c>
      <c r="D6339" s="69" t="n">
        <v>28727</v>
      </c>
      <c r="E6339" s="69"/>
      <c r="F6339" s="42" t="n">
        <v>0.541666666666667</v>
      </c>
      <c r="H6339" s="42" t="n">
        <v>0.166666666666667</v>
      </c>
      <c r="I6339" s="29" t="n">
        <v>72</v>
      </c>
      <c r="K6339" s="30" t="s">
        <v>1766</v>
      </c>
      <c r="M6339" s="31" t="n">
        <f aca="false">SUM(P6339,R6339,T6339,V6339,X6339,Z6339,AB6339,AD6339,AF6339,AH6339,AJ6339,AL6339,AN6339,AP6339,AR6339,AT6339,AV6339,AX6339,AZ6339,BB6339)</f>
        <v>0</v>
      </c>
    </row>
    <row r="6340" customFormat="false" ht="15" hidden="false" customHeight="false" outlineLevel="0" collapsed="false">
      <c r="A6340" s="41" t="n">
        <v>40737</v>
      </c>
      <c r="B6340" s="68" t="s">
        <v>1176</v>
      </c>
      <c r="C6340" s="68" t="s">
        <v>739</v>
      </c>
      <c r="D6340" s="69" t="n">
        <v>28728</v>
      </c>
      <c r="E6340" s="69"/>
      <c r="F6340" s="42" t="n">
        <v>0.5</v>
      </c>
      <c r="H6340" s="42" t="n">
        <v>0.166666666666667</v>
      </c>
      <c r="I6340" s="29" t="n">
        <v>77</v>
      </c>
      <c r="K6340" s="30" t="s">
        <v>1222</v>
      </c>
      <c r="M6340" s="31" t="n">
        <f aca="false">SUM(P6340,R6340,T6340,V6340,X6340,Z6340,AB6340,AD6340,AF6340,AH6340,AJ6340,AL6340,AN6340,AP6340,AR6340,AT6340,AV6340,AX6340,AZ6340,BB6340)</f>
        <v>0</v>
      </c>
    </row>
    <row r="6341" customFormat="false" ht="15" hidden="false" customHeight="false" outlineLevel="0" collapsed="false">
      <c r="A6341" s="41" t="n">
        <v>40737</v>
      </c>
      <c r="B6341" s="68" t="s">
        <v>1205</v>
      </c>
      <c r="C6341" s="68" t="s">
        <v>785</v>
      </c>
      <c r="D6341" s="69" t="n">
        <v>28729</v>
      </c>
      <c r="E6341" s="69"/>
      <c r="F6341" s="42" t="n">
        <v>0.614583333333333</v>
      </c>
      <c r="H6341" s="42" t="n">
        <v>0.208333333333333</v>
      </c>
      <c r="I6341" s="29" t="n">
        <v>138</v>
      </c>
      <c r="K6341" s="30" t="s">
        <v>1249</v>
      </c>
      <c r="M6341" s="31" t="n">
        <f aca="false">SUM(P6341,R6341,T6341,V6341,X6341,Z6341,AB6341,AD6341,AF6341,AH6341,AJ6341,AL6341,AN6341,AP6341,AR6341,AT6341,AV6341,AX6341,AZ6341,BB6341)</f>
        <v>0</v>
      </c>
    </row>
    <row r="6342" customFormat="false" ht="15" hidden="false" customHeight="false" outlineLevel="0" collapsed="false">
      <c r="A6342" s="41" t="n">
        <v>40737</v>
      </c>
      <c r="B6342" s="68" t="s">
        <v>1193</v>
      </c>
      <c r="C6342" s="68" t="s">
        <v>810</v>
      </c>
      <c r="D6342" s="69" t="n">
        <v>28730</v>
      </c>
      <c r="E6342" s="69"/>
      <c r="F6342" s="42" t="n">
        <v>0.520833333333333</v>
      </c>
      <c r="H6342" s="42" t="n">
        <v>0.125</v>
      </c>
      <c r="I6342" s="29" t="n">
        <v>57</v>
      </c>
      <c r="K6342" s="30" t="s">
        <v>1216</v>
      </c>
      <c r="M6342" s="31" t="n">
        <f aca="false">SUM(P6342,R6342,T6342,V6342,X6342,Z6342,AB6342,AD6342,AF6342,AH6342,AJ6342,AL6342,AN6342,AP6342,AR6342,AT6342,AV6342,AX6342,AZ6342,BB6342)</f>
        <v>0</v>
      </c>
    </row>
    <row r="6343" customFormat="false" ht="15" hidden="false" customHeight="false" outlineLevel="0" collapsed="false">
      <c r="A6343" s="41" t="n">
        <v>40737</v>
      </c>
      <c r="B6343" s="68" t="s">
        <v>708</v>
      </c>
      <c r="C6343" s="68" t="s">
        <v>631</v>
      </c>
      <c r="D6343" s="69" t="n">
        <v>28731</v>
      </c>
      <c r="E6343" s="69"/>
      <c r="F6343" s="42" t="n">
        <v>0.541666666666667</v>
      </c>
      <c r="H6343" s="42" t="n">
        <v>0.166666666666667</v>
      </c>
      <c r="I6343" s="29" t="n">
        <v>80</v>
      </c>
      <c r="K6343" s="30" t="s">
        <v>1989</v>
      </c>
      <c r="M6343" s="31" t="n">
        <f aca="false">SUM(P6343,R6343,T6343,V6343,X6343,Z6343,AB6343,AD6343,AF6343,AH6343,AJ6343,AL6343,AN6343,AP6343,AR6343,AT6343,AV6343,AX6343,AZ6343,BB6343)</f>
        <v>0</v>
      </c>
    </row>
    <row r="6344" customFormat="false" ht="15" hidden="false" customHeight="false" outlineLevel="0" collapsed="false">
      <c r="A6344" s="41" t="n">
        <v>40737</v>
      </c>
      <c r="B6344" s="68" t="s">
        <v>1203</v>
      </c>
      <c r="C6344" s="68" t="s">
        <v>631</v>
      </c>
      <c r="D6344" s="69" t="n">
        <v>28732</v>
      </c>
      <c r="E6344" s="69"/>
      <c r="F6344" s="42" t="n">
        <v>0.555555555555556</v>
      </c>
      <c r="H6344" s="42" t="n">
        <v>0.166666666666667</v>
      </c>
      <c r="I6344" s="29" t="n">
        <v>80</v>
      </c>
      <c r="K6344" s="30" t="s">
        <v>1244</v>
      </c>
      <c r="M6344" s="31" t="n">
        <f aca="false">SUM(P6344,R6344,T6344,V6344,X6344,Z6344,AB6344,AD6344,AF6344,AH6344,AJ6344,AL6344,AN6344,AP6344,AR6344,AT6344,AV6344,AX6344,AZ6344,BB6344)</f>
        <v>0</v>
      </c>
    </row>
    <row r="6345" customFormat="false" ht="15" hidden="false" customHeight="false" outlineLevel="0" collapsed="false">
      <c r="A6345" s="41" t="n">
        <v>40737</v>
      </c>
      <c r="B6345" s="68" t="s">
        <v>2080</v>
      </c>
      <c r="C6345" s="68" t="s">
        <v>1330</v>
      </c>
      <c r="D6345" s="69" t="n">
        <v>28733</v>
      </c>
      <c r="E6345" s="69"/>
      <c r="F6345" s="42" t="n">
        <v>0.680555555555555</v>
      </c>
      <c r="H6345" s="42" t="n">
        <v>0.1875</v>
      </c>
      <c r="I6345" s="29" t="n">
        <v>113</v>
      </c>
      <c r="K6345" s="30" t="s">
        <v>2081</v>
      </c>
      <c r="M6345" s="31" t="n">
        <f aca="false">SUM(P6345,R6345,T6345,V6345,X6345,Z6345,AB6345,AD6345,AF6345,AH6345,AJ6345,AL6345,AN6345,AP6345,AR6345,AT6345,AV6345,AX6345,AZ6345,BB6345)</f>
        <v>0</v>
      </c>
    </row>
    <row r="6346" customFormat="false" ht="15" hidden="false" customHeight="false" outlineLevel="0" collapsed="false">
      <c r="A6346" s="55" t="n">
        <v>40737</v>
      </c>
      <c r="B6346" s="152" t="s">
        <v>1745</v>
      </c>
      <c r="C6346" s="152" t="s">
        <v>905</v>
      </c>
      <c r="D6346" s="69" t="n">
        <v>28734</v>
      </c>
      <c r="E6346" s="72"/>
      <c r="F6346" s="44" t="n">
        <v>0.729166666666667</v>
      </c>
      <c r="G6346" s="30"/>
      <c r="H6346" s="44" t="n">
        <v>0.166666666666667</v>
      </c>
      <c r="I6346" s="29" t="n">
        <v>77</v>
      </c>
      <c r="K6346" s="30" t="s">
        <v>1766</v>
      </c>
      <c r="M6346" s="31" t="n">
        <f aca="false">SUM(P6346,R6346,T6346,V6346,X6346,Z6346,AB6346,AD6346,AF6346,AH6346,AJ6346,AL6346,AN6346,AP6346,AR6346,AT6346,AV6346,AX6346,AZ6346,BB6346)</f>
        <v>0</v>
      </c>
    </row>
    <row r="6347" customFormat="false" ht="15" hidden="false" customHeight="false" outlineLevel="0" collapsed="false">
      <c r="A6347" s="41" t="n">
        <v>40737</v>
      </c>
      <c r="B6347" s="68" t="s">
        <v>1208</v>
      </c>
      <c r="C6347" s="68" t="s">
        <v>1032</v>
      </c>
      <c r="D6347" s="69" t="n">
        <v>28735</v>
      </c>
      <c r="E6347" s="69"/>
      <c r="F6347" s="42" t="n">
        <v>0.673611111111111</v>
      </c>
      <c r="H6347" s="42" t="n">
        <v>0.375</v>
      </c>
      <c r="I6347" s="29" t="n">
        <v>338</v>
      </c>
      <c r="K6347" s="30" t="s">
        <v>1249</v>
      </c>
      <c r="M6347" s="31" t="n">
        <f aca="false">SUM(P6347,R6347,T6347,V6347,X6347,Z6347,AB6347,AD6347,AF6347,AH6347,AJ6347,AL6347,AN6347,AP6347,AR6347,AT6347,AV6347,AX6347,AZ6347,BB6347)</f>
        <v>0</v>
      </c>
    </row>
    <row r="6348" customFormat="false" ht="15" hidden="false" customHeight="false" outlineLevel="0" collapsed="false">
      <c r="A6348" s="41"/>
      <c r="B6348" s="68"/>
    </row>
    <row r="6349" customFormat="false" ht="15" hidden="false" customHeight="false" outlineLevel="0" collapsed="false">
      <c r="A6349" s="134"/>
      <c r="B6349" s="176"/>
      <c r="C6349" s="176"/>
      <c r="D6349" s="177"/>
      <c r="E6349" s="177"/>
      <c r="F6349" s="134"/>
      <c r="G6349" s="134"/>
      <c r="H6349" s="134"/>
      <c r="I6349" s="136"/>
      <c r="J6349" s="136"/>
      <c r="K6349" s="134"/>
    </row>
    <row r="6350" customFormat="false" ht="18.75" hidden="false" customHeight="false" outlineLevel="0" collapsed="false">
      <c r="A6350" s="134"/>
      <c r="B6350" s="133"/>
      <c r="C6350" s="133"/>
      <c r="D6350" s="134"/>
      <c r="E6350" s="134"/>
      <c r="F6350" s="134"/>
      <c r="G6350" s="76" t="s">
        <v>1849</v>
      </c>
      <c r="H6350" s="134"/>
      <c r="I6350" s="136"/>
      <c r="J6350" s="136"/>
      <c r="K6350" s="134"/>
    </row>
    <row r="6351" customFormat="false" ht="15" hidden="false" customHeight="false" outlineLevel="0" collapsed="false">
      <c r="A6351" s="41" t="n">
        <v>40738</v>
      </c>
      <c r="B6351" s="68" t="s">
        <v>679</v>
      </c>
      <c r="C6351" s="68" t="s">
        <v>1206</v>
      </c>
      <c r="D6351" s="69" t="n">
        <v>28736</v>
      </c>
      <c r="E6351" s="69"/>
      <c r="F6351" s="3" t="s">
        <v>1162</v>
      </c>
      <c r="H6351" s="3" t="s">
        <v>1162</v>
      </c>
      <c r="I6351" s="29" t="n">
        <v>206</v>
      </c>
      <c r="K6351" s="30" t="s">
        <v>1223</v>
      </c>
      <c r="M6351" s="31" t="n">
        <f aca="false">SUM(P6351,R6351,T6351,V6351,X6351,Z6351,AB6351,AD6351,AF6351,AH6351,AJ6351,AL6351,AN6351,AP6351,AR6351,AT6351,AV6351,AX6351,AZ6351,BB6351)</f>
        <v>12920.98</v>
      </c>
      <c r="O6351" s="0" t="n">
        <v>34642</v>
      </c>
      <c r="P6351" s="31" t="n">
        <v>177</v>
      </c>
      <c r="Q6351" s="0" t="n">
        <v>34644</v>
      </c>
      <c r="R6351" s="31" t="n">
        <v>204</v>
      </c>
      <c r="S6351" s="47" t="n">
        <v>34600</v>
      </c>
      <c r="T6351" s="31" t="n">
        <v>147</v>
      </c>
      <c r="U6351" s="47" t="n">
        <v>34575</v>
      </c>
      <c r="V6351" s="31" t="n">
        <v>265.71</v>
      </c>
      <c r="W6351" s="47" t="n">
        <v>34584</v>
      </c>
      <c r="X6351" s="31" t="n">
        <v>1801.7</v>
      </c>
      <c r="Y6351" s="47" t="n">
        <v>34574</v>
      </c>
      <c r="Z6351" s="31" t="n">
        <v>680.57</v>
      </c>
      <c r="AA6351" s="47" t="n">
        <v>34710</v>
      </c>
      <c r="AB6351" s="31" t="n">
        <v>9645</v>
      </c>
    </row>
    <row r="6352" customFormat="false" ht="15" hidden="false" customHeight="false" outlineLevel="0" collapsed="false">
      <c r="A6352" s="41" t="n">
        <v>40738</v>
      </c>
      <c r="B6352" s="68" t="s">
        <v>383</v>
      </c>
      <c r="C6352" s="68" t="s">
        <v>1206</v>
      </c>
      <c r="D6352" s="69" t="n">
        <v>28737</v>
      </c>
      <c r="E6352" s="69"/>
      <c r="F6352" s="3" t="s">
        <v>1162</v>
      </c>
      <c r="G6352" s="3" t="s">
        <v>1380</v>
      </c>
      <c r="H6352" s="3" t="s">
        <v>1162</v>
      </c>
      <c r="I6352" s="29" t="n">
        <v>225.8</v>
      </c>
      <c r="K6352" s="30" t="s">
        <v>1232</v>
      </c>
      <c r="M6352" s="31" t="n">
        <f aca="false">SUM(P6352,R6352,T6352,V6352,X6352,Z6352,AB6352,AD6352,AF6352,AH6352,AJ6352,AL6352,AN6352,AP6352,AR6352,AT6352,AV6352,AX6352,AZ6352,BB6352)</f>
        <v>19631.25</v>
      </c>
      <c r="O6352" s="0" t="n">
        <v>34668</v>
      </c>
      <c r="P6352" s="31" t="n">
        <v>8525</v>
      </c>
      <c r="Q6352" s="0" t="n">
        <v>34667</v>
      </c>
      <c r="R6352" s="31" t="n">
        <v>5760</v>
      </c>
      <c r="S6352" s="47" t="n">
        <v>34670</v>
      </c>
      <c r="T6352" s="31" t="n">
        <v>4000</v>
      </c>
      <c r="U6352" s="47" t="n">
        <v>34643</v>
      </c>
      <c r="V6352" s="31" t="n">
        <v>156.75</v>
      </c>
      <c r="W6352" s="47" t="n">
        <v>34645</v>
      </c>
      <c r="X6352" s="31" t="n">
        <v>648</v>
      </c>
      <c r="Y6352" s="47" t="n">
        <v>34649</v>
      </c>
      <c r="Z6352" s="31" t="n">
        <v>364.5</v>
      </c>
      <c r="AA6352" s="47" t="n">
        <v>34655</v>
      </c>
      <c r="AB6352" s="31" t="n">
        <v>177</v>
      </c>
    </row>
    <row r="6353" customFormat="false" ht="15" hidden="false" customHeight="false" outlineLevel="0" collapsed="false">
      <c r="A6353" s="41" t="n">
        <v>40738</v>
      </c>
      <c r="B6353" s="68" t="s">
        <v>1165</v>
      </c>
      <c r="C6353" s="68" t="s">
        <v>1206</v>
      </c>
      <c r="D6353" s="69" t="n">
        <v>28738</v>
      </c>
      <c r="E6353" s="69"/>
      <c r="F6353" s="3" t="s">
        <v>1162</v>
      </c>
      <c r="H6353" s="3" t="s">
        <v>1162</v>
      </c>
      <c r="I6353" s="29" t="n">
        <v>202</v>
      </c>
      <c r="K6353" s="30" t="s">
        <v>1233</v>
      </c>
      <c r="M6353" s="31" t="n">
        <f aca="false">SUM(P6353,R6353,T6353,V6353,X6353,Z6353,AB6353,AD6353,AF6353,AH6353,AJ6353,AL6353,AN6353,AP6353,AR6353,AT6353,AV6353,AX6353,AZ6353,BB6353)</f>
        <v>6844.87</v>
      </c>
      <c r="O6353" s="0" t="n">
        <v>34483</v>
      </c>
      <c r="P6353" s="31" t="n">
        <v>327.17</v>
      </c>
      <c r="Q6353" s="0" t="n">
        <v>34489</v>
      </c>
      <c r="R6353" s="31" t="n">
        <v>319.97</v>
      </c>
      <c r="S6353" s="47" t="n">
        <v>34480</v>
      </c>
      <c r="T6353" s="31" t="n">
        <v>533.95</v>
      </c>
      <c r="U6353" s="47" t="n">
        <v>34471</v>
      </c>
      <c r="V6353" s="31" t="n">
        <v>133.44</v>
      </c>
      <c r="W6353" s="47" t="n">
        <v>34479</v>
      </c>
      <c r="X6353" s="31" t="n">
        <v>1028.3</v>
      </c>
      <c r="Y6353" s="47" t="n">
        <v>34482</v>
      </c>
      <c r="Z6353" s="31" t="n">
        <v>379.52</v>
      </c>
      <c r="AA6353" s="47" t="n">
        <v>34488</v>
      </c>
      <c r="AB6353" s="31" t="n">
        <v>4122.52</v>
      </c>
    </row>
    <row r="6354" customFormat="false" ht="15" hidden="false" customHeight="false" outlineLevel="0" collapsed="false">
      <c r="A6354" s="41" t="n">
        <v>40738</v>
      </c>
      <c r="B6354" s="68" t="s">
        <v>627</v>
      </c>
      <c r="C6354" s="68" t="s">
        <v>1206</v>
      </c>
      <c r="D6354" s="69" t="n">
        <v>28739</v>
      </c>
      <c r="E6354" s="69"/>
      <c r="F6354" s="3" t="s">
        <v>1162</v>
      </c>
      <c r="H6354" s="3" t="s">
        <v>1162</v>
      </c>
      <c r="I6354" s="29" t="n">
        <v>202</v>
      </c>
      <c r="K6354" s="30" t="s">
        <v>1303</v>
      </c>
      <c r="M6354" s="31" t="n">
        <f aca="false">SUM(P6354,R6354,T6354,V6354,X6354,Z6354,AB6354,AD6354,AF6354,AH6354,AJ6354,AL6354,AN6354,AP6354,AR6354,AT6354,AV6354,AX6354,AZ6354,BB6354)</f>
        <v>11698.7</v>
      </c>
      <c r="O6354" s="0" t="n">
        <v>34661</v>
      </c>
      <c r="P6354" s="31" t="n">
        <v>350</v>
      </c>
      <c r="Q6354" s="0" t="n">
        <v>34671</v>
      </c>
      <c r="R6354" s="31" t="n">
        <v>350</v>
      </c>
      <c r="S6354" s="47" t="n">
        <v>34656</v>
      </c>
      <c r="T6354" s="31" t="n">
        <v>645.5</v>
      </c>
      <c r="U6354" s="47" t="n">
        <v>34648</v>
      </c>
      <c r="V6354" s="31" t="n">
        <v>150</v>
      </c>
      <c r="W6354" s="47" t="n">
        <v>34663</v>
      </c>
      <c r="X6354" s="31" t="n">
        <v>9950</v>
      </c>
      <c r="Y6354" s="47" t="n">
        <v>34484</v>
      </c>
      <c r="Z6354" s="31" t="n">
        <v>253.2</v>
      </c>
    </row>
    <row r="6355" customFormat="false" ht="15" hidden="false" customHeight="false" outlineLevel="0" collapsed="false">
      <c r="A6355" s="41" t="n">
        <v>40738</v>
      </c>
      <c r="B6355" s="68" t="s">
        <v>1205</v>
      </c>
      <c r="C6355" s="68" t="s">
        <v>1206</v>
      </c>
      <c r="D6355" s="69" t="n">
        <v>28740</v>
      </c>
      <c r="E6355" s="69"/>
      <c r="F6355" s="3" t="s">
        <v>1162</v>
      </c>
      <c r="H6355" s="3" t="s">
        <v>1162</v>
      </c>
      <c r="I6355" s="29" t="n">
        <v>202</v>
      </c>
      <c r="K6355" s="30" t="s">
        <v>1249</v>
      </c>
      <c r="M6355" s="31" t="n">
        <f aca="false">SUM(P6355,R6355,T6355,V6355,X6355,Z6355,AB6355,AD6355,AF6355,AH6355,AJ6355,AL6355,AN6355,AP6355,AR6355,AT6355,AV6355,AX6355,AZ6355,BB6355)</f>
        <v>1500</v>
      </c>
      <c r="O6355" s="0" t="n">
        <v>34604</v>
      </c>
      <c r="P6355" s="31" t="n">
        <v>750</v>
      </c>
      <c r="Q6355" s="0" t="n">
        <v>34605</v>
      </c>
      <c r="R6355" s="31" t="n">
        <v>750</v>
      </c>
    </row>
    <row r="6356" customFormat="false" ht="15" hidden="false" customHeight="false" outlineLevel="0" collapsed="false">
      <c r="A6356" s="41" t="n">
        <v>40738</v>
      </c>
      <c r="B6356" s="0" t="s">
        <v>708</v>
      </c>
      <c r="C6356" s="0" t="s">
        <v>1817</v>
      </c>
      <c r="D6356" s="69" t="n">
        <v>28741</v>
      </c>
      <c r="F6356" s="42" t="n">
        <v>0.642361111111111</v>
      </c>
      <c r="G6356" s="3" t="s">
        <v>1170</v>
      </c>
      <c r="H6356" s="3" t="s">
        <v>1586</v>
      </c>
      <c r="I6356" s="29" t="n">
        <v>158</v>
      </c>
      <c r="K6356" s="30" t="s">
        <v>1989</v>
      </c>
      <c r="M6356" s="31" t="n">
        <f aca="false">SUM(P6356,R6356,T6356,V6356,X6356,Z6356,AB6356,AD6356,AF6356,AH6356,AJ6356,AL6356,AN6356,AP6356,AR6356,AT6356,AV6356,AX6356,AZ6356,BB6356)</f>
        <v>0</v>
      </c>
    </row>
    <row r="6357" customFormat="false" ht="15" hidden="false" customHeight="false" outlineLevel="0" collapsed="false">
      <c r="A6357" s="41" t="n">
        <v>40738</v>
      </c>
      <c r="B6357" s="0" t="s">
        <v>1169</v>
      </c>
      <c r="C6357" s="0" t="s">
        <v>925</v>
      </c>
      <c r="D6357" s="69" t="n">
        <v>28742</v>
      </c>
      <c r="F6357" s="42" t="n">
        <v>0.590277777777778</v>
      </c>
      <c r="H6357" s="42" t="n">
        <v>0.270833333333333</v>
      </c>
      <c r="I6357" s="29" t="n">
        <v>157.1</v>
      </c>
      <c r="K6357" s="30" t="s">
        <v>1214</v>
      </c>
      <c r="M6357" s="31" t="n">
        <f aca="false">SUM(P6357,R6357,T6357,V6357,X6357,Z6357,AB6357,AD6357,AF6357,AH6357,AJ6357,AL6357,AN6357,AP6357,AR6357,AT6357,AV6357,AX6357,AZ6357,BB6357)</f>
        <v>0</v>
      </c>
    </row>
    <row r="6358" customFormat="false" ht="15" hidden="false" customHeight="false" outlineLevel="0" collapsed="false">
      <c r="A6358" s="55" t="n">
        <v>40738</v>
      </c>
      <c r="B6358" s="56" t="s">
        <v>1173</v>
      </c>
      <c r="C6358" s="56" t="s">
        <v>1049</v>
      </c>
      <c r="D6358" s="69" t="n">
        <v>28743</v>
      </c>
      <c r="E6358" s="30"/>
      <c r="F6358" s="44" t="n">
        <v>0.739583333333334</v>
      </c>
      <c r="G6358" s="30"/>
      <c r="H6358" s="44" t="n">
        <v>0.4375</v>
      </c>
      <c r="I6358" s="29" t="n">
        <v>189</v>
      </c>
      <c r="K6358" s="30" t="s">
        <v>1212</v>
      </c>
      <c r="M6358" s="31" t="n">
        <f aca="false">SUM(P6358,R6358,T6358,V6358,X6358,Z6358,AB6358,AD6358,AF6358,AH6358,AJ6358,AL6358,AN6358,AP6358,AR6358,AT6358,AV6358,AX6358,AZ6358,BB6358)</f>
        <v>0</v>
      </c>
    </row>
    <row r="6359" customFormat="false" ht="15" hidden="false" customHeight="false" outlineLevel="0" collapsed="false">
      <c r="A6359" s="41" t="n">
        <v>40738</v>
      </c>
      <c r="B6359" s="0" t="s">
        <v>1195</v>
      </c>
      <c r="C6359" s="0" t="s">
        <v>842</v>
      </c>
      <c r="D6359" s="69" t="n">
        <v>28744</v>
      </c>
      <c r="F6359" s="42" t="n">
        <v>0.541666666666667</v>
      </c>
      <c r="H6359" s="42" t="n">
        <v>0.166666666666667</v>
      </c>
      <c r="I6359" s="29" t="n">
        <v>77</v>
      </c>
      <c r="K6359" s="30" t="s">
        <v>1217</v>
      </c>
      <c r="M6359" s="31" t="n">
        <f aca="false">SUM(P6359,R6359,T6359,V6359,X6359,Z6359,AB6359,AD6359,AF6359,AH6359,AJ6359,AL6359,AN6359,AP6359,AR6359,AT6359,AV6359,AX6359,AZ6359,BB6359)</f>
        <v>0</v>
      </c>
    </row>
    <row r="6360" customFormat="false" ht="15" hidden="false" customHeight="false" outlineLevel="0" collapsed="false">
      <c r="A6360" s="41" t="n">
        <v>40738</v>
      </c>
      <c r="B6360" s="0" t="s">
        <v>1665</v>
      </c>
      <c r="C6360" s="0" t="s">
        <v>1475</v>
      </c>
      <c r="D6360" s="69" t="n">
        <v>28745</v>
      </c>
      <c r="F6360" s="42" t="n">
        <v>0.416666666666667</v>
      </c>
      <c r="H6360" s="42" t="n">
        <v>0.166666666666667</v>
      </c>
      <c r="I6360" s="29" t="n">
        <v>77</v>
      </c>
      <c r="K6360" s="30" t="s">
        <v>1714</v>
      </c>
      <c r="M6360" s="31" t="n">
        <f aca="false">SUM(P6360,R6360,T6360,V6360,X6360,Z6360,AB6360,AD6360,AF6360,AH6360,AJ6360,AL6360,AN6360,AP6360,AR6360,AT6360,AV6360,AX6360,AZ6360,BB6360)</f>
        <v>0</v>
      </c>
    </row>
    <row r="6361" customFormat="false" ht="15" hidden="false" customHeight="false" outlineLevel="0" collapsed="false">
      <c r="A6361" s="41" t="n">
        <v>40738</v>
      </c>
      <c r="B6361" s="0" t="s">
        <v>1176</v>
      </c>
      <c r="C6361" s="0" t="s">
        <v>892</v>
      </c>
      <c r="D6361" s="69" t="n">
        <v>28746</v>
      </c>
      <c r="F6361" s="42" t="n">
        <v>0.704861111111111</v>
      </c>
      <c r="H6361" s="42" t="n">
        <v>0.340277777777778</v>
      </c>
      <c r="I6361" s="29" t="n">
        <v>138.85</v>
      </c>
      <c r="K6361" s="30" t="s">
        <v>1222</v>
      </c>
      <c r="M6361" s="31" t="n">
        <f aca="false">SUM(P6361,R6361,T6361,V6361,X6361,Z6361,AB6361,AD6361,AF6361,AH6361,AJ6361,AL6361,AN6361,AP6361,AR6361,AT6361,AV6361,AX6361,AZ6361,BB6361)</f>
        <v>0</v>
      </c>
    </row>
    <row r="6362" customFormat="false" ht="15" hidden="false" customHeight="false" outlineLevel="0" collapsed="false">
      <c r="A6362" s="55" t="n">
        <v>40738</v>
      </c>
      <c r="B6362" s="56" t="s">
        <v>1832</v>
      </c>
      <c r="C6362" s="56" t="s">
        <v>925</v>
      </c>
      <c r="D6362" s="69" t="n">
        <v>28747</v>
      </c>
      <c r="E6362" s="30"/>
      <c r="F6362" s="44" t="n">
        <v>0.708333333333333</v>
      </c>
      <c r="G6362" s="30" t="s">
        <v>1241</v>
      </c>
      <c r="H6362" s="30" t="s">
        <v>1326</v>
      </c>
      <c r="I6362" s="29" t="n">
        <v>186.2</v>
      </c>
      <c r="K6362" s="30" t="s">
        <v>1833</v>
      </c>
      <c r="M6362" s="31" t="n">
        <f aca="false">SUM(P6362,R6362,T6362,V6362,X6362,Z6362,AB6362,AD6362,AF6362,AH6362,AJ6362,AL6362,AN6362,AP6362,AR6362,AT6362,AV6362,AX6362,AZ6362,BB6362)</f>
        <v>1132.95</v>
      </c>
      <c r="O6362" s="0" t="n">
        <v>6461</v>
      </c>
      <c r="P6362" s="31" t="n">
        <v>617.53</v>
      </c>
      <c r="Q6362" s="0" t="n">
        <v>6459</v>
      </c>
      <c r="R6362" s="31" t="n">
        <v>515.42</v>
      </c>
    </row>
    <row r="6363" customFormat="false" ht="15" hidden="false" customHeight="false" outlineLevel="0" collapsed="false">
      <c r="A6363" s="41" t="n">
        <v>40738</v>
      </c>
      <c r="B6363" s="0" t="s">
        <v>1208</v>
      </c>
      <c r="C6363" s="0" t="s">
        <v>1032</v>
      </c>
      <c r="D6363" s="69" t="n">
        <v>28748</v>
      </c>
      <c r="F6363" s="42" t="n">
        <v>0.673611111111111</v>
      </c>
      <c r="G6363" s="69"/>
      <c r="H6363" s="42" t="n">
        <v>0.333333333333333</v>
      </c>
      <c r="I6363" s="29" t="n">
        <v>301</v>
      </c>
      <c r="K6363" s="30" t="s">
        <v>1238</v>
      </c>
      <c r="M6363" s="31" t="n">
        <f aca="false">SUM(P6363,R6363,T6363,V6363,X6363,Z6363,AB6363,AD6363,AF6363,AH6363,AJ6363,AL6363,AN6363,AP6363,AR6363,AT6363,AV6363,AX6363,AZ6363,BB6363)</f>
        <v>0</v>
      </c>
    </row>
    <row r="6364" customFormat="false" ht="15" hidden="false" customHeight="false" outlineLevel="0" collapsed="false">
      <c r="A6364" s="41"/>
    </row>
    <row r="6365" customFormat="false" ht="15" hidden="false" customHeight="false" outlineLevel="0" collapsed="false">
      <c r="A6365" s="134"/>
      <c r="B6365" s="176"/>
      <c r="C6365" s="176"/>
      <c r="D6365" s="177"/>
      <c r="E6365" s="177"/>
      <c r="F6365" s="134"/>
      <c r="G6365" s="134"/>
      <c r="H6365" s="134"/>
      <c r="I6365" s="136"/>
      <c r="J6365" s="136"/>
      <c r="K6365" s="134"/>
    </row>
    <row r="6366" customFormat="false" ht="18.75" hidden="false" customHeight="false" outlineLevel="0" collapsed="false">
      <c r="A6366" s="134"/>
      <c r="B6366" s="133"/>
      <c r="C6366" s="133"/>
      <c r="D6366" s="134"/>
      <c r="E6366" s="134"/>
      <c r="F6366" s="134"/>
      <c r="G6366" s="76" t="s">
        <v>1853</v>
      </c>
      <c r="H6366" s="134"/>
      <c r="I6366" s="136"/>
      <c r="J6366" s="136"/>
      <c r="K6366" s="134"/>
    </row>
    <row r="6367" customFormat="false" ht="15" hidden="false" customHeight="false" outlineLevel="0" collapsed="false">
      <c r="A6367" s="55" t="n">
        <v>40739</v>
      </c>
      <c r="B6367" s="152" t="s">
        <v>679</v>
      </c>
      <c r="C6367" s="152" t="s">
        <v>1206</v>
      </c>
      <c r="D6367" s="72" t="n">
        <v>28749</v>
      </c>
      <c r="E6367" s="72"/>
      <c r="F6367" s="30" t="s">
        <v>1162</v>
      </c>
      <c r="G6367" s="30"/>
      <c r="H6367" s="30" t="s">
        <v>1162</v>
      </c>
      <c r="I6367" s="29" t="n">
        <v>202</v>
      </c>
      <c r="K6367" s="30" t="s">
        <v>1223</v>
      </c>
      <c r="M6367" s="31" t="n">
        <f aca="false">SUM(P6367,R6367,T6367,V6367,X6367,Z6367,AB6367,AD6367,AF6367,AH6367,AJ6367,AL6367,AN6367,AP6367,AR6367,AT6367,AV6367,AX6367,AZ6367,BB6367)</f>
        <v>0</v>
      </c>
    </row>
    <row r="6368" customFormat="false" ht="15" hidden="false" customHeight="false" outlineLevel="0" collapsed="false">
      <c r="A6368" s="41" t="n">
        <v>40739</v>
      </c>
      <c r="B6368" s="68" t="s">
        <v>383</v>
      </c>
      <c r="C6368" s="68" t="s">
        <v>1206</v>
      </c>
      <c r="D6368" s="72" t="n">
        <v>28750</v>
      </c>
      <c r="E6368" s="69"/>
      <c r="F6368" s="3" t="s">
        <v>1162</v>
      </c>
      <c r="H6368" s="3" t="s">
        <v>1162</v>
      </c>
      <c r="I6368" s="29" t="n">
        <v>202</v>
      </c>
      <c r="K6368" s="30" t="s">
        <v>1232</v>
      </c>
      <c r="M6368" s="31" t="n">
        <f aca="false">SUM(P6368,R6368,T6368,V6368,X6368,Z6368,AB6368,AD6368,AF6368,AH6368,AJ6368,AL6368,AN6368,AP6368,AR6368,AT6368,AV6368,AX6368,AZ6368,BB6368)</f>
        <v>2022.12</v>
      </c>
      <c r="O6368" s="0" t="n">
        <v>34746</v>
      </c>
      <c r="P6368" s="31" t="n">
        <v>435</v>
      </c>
      <c r="Q6368" s="0" t="n">
        <v>34762</v>
      </c>
      <c r="R6368" s="31" t="n">
        <v>202.5</v>
      </c>
      <c r="S6368" s="47" t="n">
        <v>34678</v>
      </c>
      <c r="T6368" s="31" t="n">
        <v>716.67</v>
      </c>
      <c r="U6368" s="47" t="n">
        <v>34680</v>
      </c>
      <c r="V6368" s="31" t="n">
        <v>667.95</v>
      </c>
    </row>
    <row r="6369" customFormat="false" ht="15" hidden="false" customHeight="false" outlineLevel="0" collapsed="false">
      <c r="A6369" s="55" t="n">
        <v>40739</v>
      </c>
      <c r="B6369" s="152" t="s">
        <v>1165</v>
      </c>
      <c r="C6369" s="152" t="s">
        <v>1206</v>
      </c>
      <c r="D6369" s="72" t="n">
        <v>28751</v>
      </c>
      <c r="E6369" s="72"/>
      <c r="F6369" s="30" t="s">
        <v>1162</v>
      </c>
      <c r="G6369" s="30"/>
      <c r="H6369" s="30" t="s">
        <v>1162</v>
      </c>
      <c r="I6369" s="29" t="n">
        <v>256</v>
      </c>
      <c r="K6369" s="30" t="s">
        <v>1233</v>
      </c>
      <c r="M6369" s="31" t="n">
        <f aca="false">SUM(P6369,R6369,T6369,V6369,X6369,Z6369,AB6369,AD6369,AF6369,AH6369,AJ6369,AL6369,AN6369,AP6369,AR6369,AT6369,AV6369,AX6369,AZ6369,BB6369)</f>
        <v>0</v>
      </c>
    </row>
    <row r="6370" customFormat="false" ht="15" hidden="false" customHeight="false" outlineLevel="0" collapsed="false">
      <c r="A6370" s="41" t="n">
        <v>40739</v>
      </c>
      <c r="B6370" s="68" t="s">
        <v>627</v>
      </c>
      <c r="C6370" s="68" t="s">
        <v>1206</v>
      </c>
      <c r="D6370" s="72" t="n">
        <v>28752</v>
      </c>
      <c r="E6370" s="69"/>
      <c r="F6370" s="3" t="s">
        <v>1162</v>
      </c>
      <c r="H6370" s="3" t="s">
        <v>1162</v>
      </c>
      <c r="I6370" s="29" t="n">
        <v>202</v>
      </c>
      <c r="K6370" s="30" t="s">
        <v>1303</v>
      </c>
      <c r="M6370" s="31" t="n">
        <f aca="false">SUM(P6370,R6370,T6370,V6370,X6370,Z6370,AB6370,AD6370,AF6370,AH6370,AJ6370,AL6370,AN6370,AP6370,AR6370,AT6370,AV6370,AX6370,AZ6370,BB6370)</f>
        <v>31419.98</v>
      </c>
      <c r="O6370" s="0" t="n">
        <v>34628</v>
      </c>
      <c r="P6370" s="31" t="n">
        <v>227.43</v>
      </c>
      <c r="Q6370" s="0" t="n">
        <v>34679</v>
      </c>
      <c r="R6370" s="31" t="n">
        <v>1356.79</v>
      </c>
      <c r="S6370" s="47" t="n">
        <v>34768</v>
      </c>
      <c r="T6370" s="31" t="n">
        <v>130</v>
      </c>
      <c r="U6370" s="47" t="n">
        <v>34789</v>
      </c>
      <c r="V6370" s="31" t="n">
        <v>9645</v>
      </c>
      <c r="W6370" s="47" t="n">
        <v>34753</v>
      </c>
      <c r="X6370" s="31" t="n">
        <v>3170.01</v>
      </c>
      <c r="Y6370" s="47" t="n">
        <v>34571</v>
      </c>
      <c r="Z6370" s="31" t="n">
        <v>216</v>
      </c>
      <c r="AA6370" s="47" t="n">
        <v>34766</v>
      </c>
      <c r="AB6370" s="31" t="n">
        <v>130</v>
      </c>
      <c r="AC6370" s="47" t="n">
        <v>34776</v>
      </c>
      <c r="AD6370" s="31" t="n">
        <v>204.75</v>
      </c>
      <c r="AE6370" s="47" t="n">
        <v>34729</v>
      </c>
      <c r="AF6370" s="31" t="n">
        <v>790</v>
      </c>
      <c r="AG6370" s="47" t="n">
        <v>34723</v>
      </c>
      <c r="AH6370" s="31" t="n">
        <v>8525</v>
      </c>
      <c r="AI6370" s="47" t="n">
        <v>34725</v>
      </c>
      <c r="AJ6370" s="31" t="n">
        <v>7025</v>
      </c>
    </row>
    <row r="6371" customFormat="false" ht="15" hidden="false" customHeight="false" outlineLevel="0" collapsed="false">
      <c r="A6371" s="41" t="n">
        <v>40739</v>
      </c>
      <c r="B6371" s="68" t="s">
        <v>1205</v>
      </c>
      <c r="C6371" s="68" t="s">
        <v>1206</v>
      </c>
      <c r="D6371" s="72" t="n">
        <v>28753</v>
      </c>
      <c r="E6371" s="69"/>
      <c r="F6371" s="3" t="s">
        <v>1162</v>
      </c>
      <c r="H6371" s="3" t="s">
        <v>1162</v>
      </c>
      <c r="I6371" s="29" t="n">
        <v>420.6</v>
      </c>
      <c r="K6371" s="30" t="s">
        <v>1249</v>
      </c>
      <c r="M6371" s="31" t="n">
        <f aca="false">SUM(P6371,R6371,T6371,V6371,X6371,Z6371,AB6371,AD6371,AF6371,AH6371,AJ6371,AL6371,AN6371,AP6371,AR6371,AT6371,AV6371,AX6371,AZ6371,BB6371)</f>
        <v>17509.02</v>
      </c>
      <c r="O6371" s="0" t="n">
        <v>34795</v>
      </c>
      <c r="P6371" s="31" t="n">
        <v>5135</v>
      </c>
      <c r="Q6371" s="0" t="n">
        <v>34749</v>
      </c>
      <c r="R6371" s="31" t="n">
        <v>208.25</v>
      </c>
      <c r="S6371" s="47" t="n">
        <v>34782</v>
      </c>
      <c r="T6371" s="31" t="n">
        <v>9645</v>
      </c>
      <c r="U6371" s="47" t="n">
        <v>34696</v>
      </c>
      <c r="V6371" s="31" t="n">
        <v>293.55</v>
      </c>
      <c r="W6371" s="47" t="n">
        <v>34695</v>
      </c>
      <c r="X6371" s="31" t="n">
        <v>203.17</v>
      </c>
      <c r="Y6371" s="47" t="n">
        <v>34693</v>
      </c>
      <c r="Z6371" s="31" t="n">
        <v>368.21</v>
      </c>
      <c r="AA6371" s="47" t="n">
        <v>34691</v>
      </c>
      <c r="AB6371" s="31" t="n">
        <v>106.54</v>
      </c>
      <c r="AC6371" s="47" t="n">
        <v>34689</v>
      </c>
      <c r="AD6371" s="31" t="n">
        <v>128.65</v>
      </c>
      <c r="AE6371" s="47" t="n">
        <v>34687</v>
      </c>
      <c r="AF6371" s="31" t="n">
        <v>132.31</v>
      </c>
      <c r="AG6371" s="47" t="n">
        <v>34685</v>
      </c>
      <c r="AH6371" s="31" t="n">
        <v>151.5</v>
      </c>
      <c r="AI6371" s="47" t="n">
        <v>34686</v>
      </c>
      <c r="AJ6371" s="31" t="n">
        <v>298.33</v>
      </c>
      <c r="AK6371" s="47" t="n">
        <v>34677</v>
      </c>
      <c r="AL6371" s="31" t="n">
        <v>838.51</v>
      </c>
    </row>
    <row r="6372" customFormat="false" ht="15" hidden="false" customHeight="false" outlineLevel="0" collapsed="false">
      <c r="A6372" s="41" t="n">
        <v>40739</v>
      </c>
      <c r="B6372" s="68" t="s">
        <v>1193</v>
      </c>
      <c r="C6372" s="68" t="s">
        <v>940</v>
      </c>
      <c r="D6372" s="72" t="n">
        <v>28754</v>
      </c>
      <c r="E6372" s="69"/>
      <c r="F6372" s="42" t="n">
        <v>0.479166666666667</v>
      </c>
      <c r="H6372" s="42" t="n">
        <v>0.166666666666667</v>
      </c>
      <c r="I6372" s="29" t="n">
        <v>77</v>
      </c>
      <c r="K6372" s="30" t="s">
        <v>1216</v>
      </c>
      <c r="M6372" s="31" t="n">
        <f aca="false">SUM(P6372,R6372,T6372,V6372,X6372,Z6372,AB6372,AD6372,AF6372,AH6372,AJ6372,AL6372,AN6372,AP6372,AR6372,AT6372,AV6372,AX6372,AZ6372,BB6372)</f>
        <v>0</v>
      </c>
    </row>
    <row r="6373" customFormat="false" ht="15" hidden="false" customHeight="false" outlineLevel="0" collapsed="false">
      <c r="A6373" s="55" t="n">
        <v>40739</v>
      </c>
      <c r="B6373" s="152" t="s">
        <v>1832</v>
      </c>
      <c r="C6373" s="152" t="s">
        <v>2082</v>
      </c>
      <c r="D6373" s="72" t="n">
        <v>28755</v>
      </c>
      <c r="E6373" s="72"/>
      <c r="F6373" s="44" t="n">
        <v>0.673611111111111</v>
      </c>
      <c r="G6373" s="30" t="s">
        <v>1241</v>
      </c>
      <c r="H6373" s="30" t="s">
        <v>1373</v>
      </c>
      <c r="I6373" s="29" t="n">
        <v>176</v>
      </c>
      <c r="K6373" s="30" t="s">
        <v>1833</v>
      </c>
      <c r="M6373" s="31" t="n">
        <f aca="false">SUM(P6373,R6373,T6373,V6373,X6373,Z6373,AB6373,AD6373,AF6373,AH6373,AJ6373,AL6373,AN6373,AP6373,AR6373,AT6373,AV6373,AX6373,AZ6373,BB6373)</f>
        <v>0</v>
      </c>
    </row>
    <row r="6374" customFormat="false" ht="15" hidden="false" customHeight="false" outlineLevel="0" collapsed="false">
      <c r="A6374" s="41" t="n">
        <v>40739</v>
      </c>
      <c r="B6374" s="68" t="s">
        <v>1199</v>
      </c>
      <c r="C6374" s="68" t="s">
        <v>979</v>
      </c>
      <c r="D6374" s="72" t="n">
        <v>28756</v>
      </c>
      <c r="E6374" s="69"/>
      <c r="F6374" s="42" t="n">
        <v>0.513888888888889</v>
      </c>
      <c r="H6374" s="42" t="n">
        <v>0.1875</v>
      </c>
      <c r="I6374" s="29" t="n">
        <v>84.2</v>
      </c>
      <c r="K6374" s="30" t="s">
        <v>1253</v>
      </c>
      <c r="M6374" s="31" t="n">
        <f aca="false">SUM(P6374,R6374,T6374,V6374,X6374,Z6374,AB6374,AD6374,AF6374,AH6374,AJ6374,AL6374,AN6374,AP6374,AR6374,AT6374,AV6374,AX6374,AZ6374,BB6374)</f>
        <v>0</v>
      </c>
    </row>
    <row r="6375" customFormat="false" ht="15" hidden="false" customHeight="false" outlineLevel="0" collapsed="false">
      <c r="A6375" s="55" t="n">
        <v>40739</v>
      </c>
      <c r="B6375" s="152" t="s">
        <v>1173</v>
      </c>
      <c r="C6375" s="152" t="s">
        <v>1049</v>
      </c>
      <c r="D6375" s="72" t="n">
        <v>28757</v>
      </c>
      <c r="E6375" s="72"/>
      <c r="F6375" s="44" t="n">
        <v>0.694444444444445</v>
      </c>
      <c r="G6375" s="30"/>
      <c r="H6375" s="44" t="n">
        <v>0.395833333333333</v>
      </c>
      <c r="I6375" s="29" t="n">
        <v>171</v>
      </c>
      <c r="K6375" s="30" t="s">
        <v>1212</v>
      </c>
      <c r="M6375" s="31" t="n">
        <f aca="false">SUM(P6375,R6375,T6375,V6375,X6375,Z6375,AB6375,AD6375,AF6375,AH6375,AJ6375,AL6375,AN6375,AP6375,AR6375,AT6375,AV6375,AX6375,AZ6375,BB6375)</f>
        <v>0</v>
      </c>
    </row>
    <row r="6376" customFormat="false" ht="15" hidden="false" customHeight="false" outlineLevel="0" collapsed="false">
      <c r="A6376" s="41" t="n">
        <v>40739</v>
      </c>
      <c r="B6376" s="68" t="s">
        <v>1639</v>
      </c>
      <c r="C6376" s="68" t="s">
        <v>11</v>
      </c>
      <c r="D6376" s="72" t="n">
        <v>28758</v>
      </c>
      <c r="E6376" s="69"/>
      <c r="F6376" s="42" t="n">
        <v>0.597222222222222</v>
      </c>
      <c r="G6376" s="3" t="s">
        <v>1241</v>
      </c>
      <c r="H6376" s="3" t="s">
        <v>1299</v>
      </c>
      <c r="I6376" s="29" t="n">
        <v>140</v>
      </c>
      <c r="K6376" s="30" t="s">
        <v>1621</v>
      </c>
      <c r="M6376" s="31" t="n">
        <f aca="false">SUM(P6376,R6376,T6376,V6376,X6376,Z6376,AB6376,AD6376,AF6376,AH6376,AJ6376,AL6376,AN6376,AP6376,AR6376,AT6376,AV6376,AX6376,AZ6376,BB6376)</f>
        <v>0</v>
      </c>
    </row>
    <row r="6377" customFormat="false" ht="15" hidden="false" customHeight="false" outlineLevel="0" collapsed="false">
      <c r="A6377" s="41" t="n">
        <v>40739</v>
      </c>
      <c r="B6377" s="68" t="s">
        <v>1169</v>
      </c>
      <c r="C6377" s="68" t="s">
        <v>11</v>
      </c>
      <c r="D6377" s="72" t="n">
        <v>28759</v>
      </c>
      <c r="E6377" s="69"/>
      <c r="F6377" s="42" t="n">
        <v>0.597222222222222</v>
      </c>
      <c r="G6377" s="3" t="s">
        <v>1241</v>
      </c>
      <c r="H6377" s="3" t="s">
        <v>1299</v>
      </c>
      <c r="I6377" s="29" t="n">
        <v>140</v>
      </c>
      <c r="K6377" s="30" t="s">
        <v>1214</v>
      </c>
      <c r="M6377" s="31" t="n">
        <f aca="false">SUM(P6377,R6377,T6377,V6377,X6377,Z6377,AB6377,AD6377,AF6377,AH6377,AJ6377,AL6377,AN6377,AP6377,AR6377,AT6377,AV6377,AX6377,AZ6377,BB6377)</f>
        <v>0</v>
      </c>
    </row>
    <row r="6378" customFormat="false" ht="15" hidden="false" customHeight="false" outlineLevel="0" collapsed="false">
      <c r="A6378" s="41" t="n">
        <v>40739</v>
      </c>
      <c r="B6378" s="68" t="s">
        <v>2083</v>
      </c>
      <c r="C6378" s="68" t="s">
        <v>1807</v>
      </c>
      <c r="D6378" s="72" t="n">
        <v>28760</v>
      </c>
      <c r="E6378" s="69"/>
      <c r="F6378" s="42" t="n">
        <v>0.652777777777778</v>
      </c>
      <c r="G6378" s="3" t="s">
        <v>1170</v>
      </c>
      <c r="H6378" s="3" t="s">
        <v>1586</v>
      </c>
      <c r="I6378" s="29" t="n">
        <v>158</v>
      </c>
      <c r="K6378" s="30" t="s">
        <v>2081</v>
      </c>
      <c r="M6378" s="31" t="n">
        <f aca="false">SUM(P6378,R6378,T6378,V6378,X6378,Z6378,AB6378,AD6378,AF6378,AH6378,AJ6378,AL6378,AN6378,AP6378,AR6378,AT6378,AV6378,AX6378,AZ6378,BB6378)</f>
        <v>0</v>
      </c>
    </row>
    <row r="6379" customFormat="false" ht="15" hidden="false" customHeight="false" outlineLevel="0" collapsed="false">
      <c r="A6379" s="41" t="n">
        <v>40739</v>
      </c>
      <c r="B6379" s="68" t="s">
        <v>96</v>
      </c>
      <c r="C6379" s="68" t="s">
        <v>892</v>
      </c>
      <c r="D6379" s="72" t="n">
        <v>28761</v>
      </c>
      <c r="E6379" s="69"/>
      <c r="F6379" s="42" t="n">
        <v>0.666666666666667</v>
      </c>
      <c r="H6379" s="42" t="n">
        <v>0.3125</v>
      </c>
      <c r="I6379" s="29" t="n">
        <v>127.5</v>
      </c>
      <c r="K6379" s="30" t="s">
        <v>1237</v>
      </c>
      <c r="M6379" s="31" t="n">
        <f aca="false">SUM(P6379,R6379,T6379,V6379,X6379,Z6379,AB6379,AD6379,AF6379,AH6379,AJ6379,AL6379,AN6379,AP6379,AR6379,AT6379,AV6379,AX6379,AZ6379,BB6379)</f>
        <v>0</v>
      </c>
    </row>
    <row r="6380" customFormat="false" ht="15" hidden="false" customHeight="false" outlineLevel="0" collapsed="false">
      <c r="A6380" s="41" t="n">
        <v>40739</v>
      </c>
      <c r="B6380" s="68" t="s">
        <v>1176</v>
      </c>
      <c r="C6380" s="68" t="s">
        <v>842</v>
      </c>
      <c r="D6380" s="72" t="n">
        <v>28762</v>
      </c>
      <c r="E6380" s="69"/>
      <c r="F6380" s="42" t="n">
        <v>0.619444444444445</v>
      </c>
      <c r="H6380" s="42" t="n">
        <v>0.25</v>
      </c>
      <c r="I6380" s="29" t="n">
        <v>113</v>
      </c>
      <c r="K6380" s="30" t="s">
        <v>1222</v>
      </c>
      <c r="M6380" s="31" t="n">
        <f aca="false">SUM(P6380,R6380,T6380,V6380,X6380,Z6380,AB6380,AD6380,AF6380,AH6380,AJ6380,AL6380,AN6380,AP6380,AR6380,AT6380,AV6380,AX6380,AZ6380,BB6380)</f>
        <v>0</v>
      </c>
    </row>
    <row r="6381" customFormat="false" ht="15" hidden="false" customHeight="false" outlineLevel="0" collapsed="false">
      <c r="A6381" s="55" t="n">
        <v>40739</v>
      </c>
      <c r="B6381" s="152" t="s">
        <v>1197</v>
      </c>
      <c r="C6381" s="152" t="s">
        <v>11</v>
      </c>
      <c r="D6381" s="72" t="n">
        <v>28763</v>
      </c>
      <c r="E6381" s="72"/>
      <c r="F6381" s="44" t="n">
        <v>0.71875</v>
      </c>
      <c r="G6381" s="30" t="s">
        <v>1241</v>
      </c>
      <c r="H6381" s="44" t="n">
        <v>0.333333333333333</v>
      </c>
      <c r="I6381" s="29" t="n">
        <v>167</v>
      </c>
      <c r="K6381" s="30" t="s">
        <v>1259</v>
      </c>
      <c r="M6381" s="31" t="n">
        <f aca="false">SUM(P6381,R6381,T6381,V6381,X6381,Z6381,AB6381,AD6381,AF6381,AH6381,AJ6381,AL6381,AN6381,AP6381,AR6381,AT6381,AV6381,AX6381,AZ6381,BB6381)</f>
        <v>0</v>
      </c>
    </row>
    <row r="6382" customFormat="false" ht="15" hidden="false" customHeight="false" outlineLevel="0" collapsed="false">
      <c r="A6382" s="55" t="n">
        <v>40739</v>
      </c>
      <c r="B6382" s="152" t="s">
        <v>1189</v>
      </c>
      <c r="C6382" s="152" t="s">
        <v>11</v>
      </c>
      <c r="D6382" s="72" t="n">
        <v>28764</v>
      </c>
      <c r="E6382" s="72"/>
      <c r="F6382" s="44" t="n">
        <v>0.71875</v>
      </c>
      <c r="G6382" s="30" t="s">
        <v>1241</v>
      </c>
      <c r="H6382" s="44" t="n">
        <v>0.333333333333333</v>
      </c>
      <c r="I6382" s="29" t="n">
        <v>167</v>
      </c>
      <c r="K6382" s="30" t="s">
        <v>1231</v>
      </c>
      <c r="M6382" s="31" t="n">
        <f aca="false">SUM(P6382,R6382,T6382,V6382,X6382,Z6382,AB6382,AD6382,AF6382,AH6382,AJ6382,AL6382,AN6382,AP6382,AR6382,AT6382,AV6382,AX6382,AZ6382,BB6382)</f>
        <v>0</v>
      </c>
    </row>
    <row r="6383" customFormat="false" ht="15" hidden="false" customHeight="false" outlineLevel="0" collapsed="false">
      <c r="A6383" s="55" t="n">
        <v>40739</v>
      </c>
      <c r="B6383" s="152" t="s">
        <v>1745</v>
      </c>
      <c r="C6383" s="152" t="s">
        <v>772</v>
      </c>
      <c r="D6383" s="72" t="n">
        <v>28765</v>
      </c>
      <c r="E6383" s="72"/>
      <c r="F6383" s="44" t="n">
        <v>0.822916666666667</v>
      </c>
      <c r="G6383" s="30"/>
      <c r="H6383" s="44" t="n">
        <v>0.395833333333333</v>
      </c>
      <c r="I6383" s="29" t="n">
        <v>185.45</v>
      </c>
      <c r="K6383" s="30" t="s">
        <v>1766</v>
      </c>
      <c r="M6383" s="31" t="n">
        <f aca="false">SUM(P6383,R6383,T6383,V6383,X6383,Z6383,AB6383,AD6383,AF6383,AH6383,AJ6383,AL6383,AN6383,AP6383,AR6383,AT6383,AV6383,AX6383,AZ6383,BB6383)</f>
        <v>2447.7</v>
      </c>
      <c r="O6383" s="0" t="n">
        <v>2155</v>
      </c>
      <c r="P6383" s="31" t="n">
        <v>2447.7</v>
      </c>
    </row>
    <row r="6384" customFormat="false" ht="15" hidden="false" customHeight="false" outlineLevel="0" collapsed="false">
      <c r="A6384" s="41" t="n">
        <v>40739</v>
      </c>
      <c r="B6384" s="68" t="s">
        <v>1199</v>
      </c>
      <c r="C6384" s="68" t="s">
        <v>1324</v>
      </c>
      <c r="D6384" s="72" t="n">
        <v>28766</v>
      </c>
      <c r="E6384" s="69"/>
      <c r="F6384" s="42" t="n">
        <v>0.625</v>
      </c>
      <c r="H6384" s="42" t="n">
        <v>0.166666666666667</v>
      </c>
      <c r="I6384" s="29" t="n">
        <v>77</v>
      </c>
      <c r="K6384" s="30" t="s">
        <v>1253</v>
      </c>
      <c r="M6384" s="31" t="n">
        <f aca="false">SUM(P6384,R6384,T6384,V6384,X6384,Z6384,AB6384,AD6384,AF6384,AH6384,AJ6384,AL6384,AN6384,AP6384,AR6384,AT6384,AV6384,AX6384,AZ6384,BB6384)</f>
        <v>0</v>
      </c>
    </row>
    <row r="6385" customFormat="false" ht="15" hidden="false" customHeight="false" outlineLevel="0" collapsed="false">
      <c r="A6385" s="41"/>
    </row>
    <row r="6387" customFormat="false" ht="15" hidden="false" customHeight="false" outlineLevel="0" collapsed="false">
      <c r="A6387" s="213"/>
      <c r="B6387" s="214"/>
      <c r="C6387" s="214"/>
      <c r="D6387" s="213"/>
      <c r="E6387" s="213"/>
      <c r="F6387" s="213"/>
      <c r="G6387" s="213"/>
      <c r="H6387" s="213"/>
      <c r="I6387" s="215"/>
      <c r="J6387" s="215"/>
      <c r="K6387" s="213"/>
    </row>
    <row r="6388" customFormat="false" ht="21" hidden="false" customHeight="false" outlineLevel="0" collapsed="false">
      <c r="A6388" s="213"/>
      <c r="B6388" s="214"/>
      <c r="C6388" s="216" t="s">
        <v>2084</v>
      </c>
      <c r="D6388" s="217"/>
      <c r="E6388" s="217"/>
      <c r="F6388" s="213"/>
      <c r="G6388" s="217" t="s">
        <v>2084</v>
      </c>
      <c r="H6388" s="213"/>
      <c r="I6388" s="215"/>
      <c r="J6388" s="215"/>
      <c r="K6388" s="213"/>
    </row>
    <row r="6389" customFormat="false" ht="15" hidden="false" customHeight="false" outlineLevel="0" collapsed="false">
      <c r="A6389" s="213"/>
      <c r="B6389" s="214"/>
      <c r="C6389" s="214"/>
      <c r="D6389" s="213"/>
      <c r="E6389" s="213"/>
      <c r="F6389" s="213"/>
      <c r="G6389" s="213"/>
      <c r="H6389" s="213"/>
      <c r="I6389" s="215"/>
      <c r="J6389" s="215"/>
      <c r="K6389" s="213"/>
    </row>
    <row r="6390" customFormat="false" ht="15" hidden="false" customHeight="false" outlineLevel="0" collapsed="false">
      <c r="A6390" s="49"/>
      <c r="B6390" s="50"/>
      <c r="C6390" s="50"/>
      <c r="D6390" s="49"/>
      <c r="E6390" s="49"/>
      <c r="F6390" s="49"/>
      <c r="G6390" s="49"/>
      <c r="H6390" s="49"/>
      <c r="I6390" s="51"/>
      <c r="J6390" s="51"/>
      <c r="K6390" s="49"/>
    </row>
    <row r="6391" customFormat="false" ht="18.75" hidden="false" customHeight="false" outlineLevel="0" collapsed="false">
      <c r="A6391" s="49"/>
      <c r="B6391" s="50"/>
      <c r="C6391" s="50"/>
      <c r="D6391" s="49"/>
      <c r="E6391" s="49"/>
      <c r="F6391" s="49"/>
      <c r="G6391" s="73" t="s">
        <v>1270</v>
      </c>
      <c r="H6391" s="49"/>
      <c r="I6391" s="51"/>
      <c r="J6391" s="51"/>
      <c r="K6391" s="49"/>
    </row>
    <row r="6392" customFormat="false" ht="15" hidden="false" customHeight="false" outlineLevel="0" collapsed="false">
      <c r="A6392" s="41" t="n">
        <v>40740</v>
      </c>
      <c r="B6392" s="0" t="s">
        <v>1173</v>
      </c>
      <c r="C6392" s="0" t="s">
        <v>1049</v>
      </c>
      <c r="D6392" s="3" t="n">
        <v>28767</v>
      </c>
      <c r="F6392" s="42" t="n">
        <v>0.604166666666667</v>
      </c>
      <c r="H6392" s="42" t="n">
        <v>0.229166666666667</v>
      </c>
      <c r="I6392" s="29" t="n">
        <v>99</v>
      </c>
      <c r="K6392" s="30" t="s">
        <v>1212</v>
      </c>
      <c r="M6392" s="31" t="n">
        <f aca="false">SUM(P6392,R6392,T6392,V6392,X6392,Z6392,AB6392,AD6392,AF6392,AH6392,AJ6392,AL6392,AN6392,AP6392,AR6392,AT6392,AV6392,AX6392,AZ6392,BB6392)</f>
        <v>0</v>
      </c>
    </row>
    <row r="6393" customFormat="false" ht="15" hidden="false" customHeight="false" outlineLevel="0" collapsed="false">
      <c r="A6393" s="41" t="n">
        <v>40740</v>
      </c>
      <c r="B6393" s="0" t="s">
        <v>1195</v>
      </c>
      <c r="C6393" s="0" t="s">
        <v>490</v>
      </c>
      <c r="D6393" s="3" t="n">
        <v>28768</v>
      </c>
      <c r="F6393" s="42" t="n">
        <v>0.458333333333333</v>
      </c>
      <c r="H6393" s="42" t="n">
        <v>0.166666666666667</v>
      </c>
      <c r="I6393" s="29" t="n">
        <v>100</v>
      </c>
      <c r="K6393" s="30" t="s">
        <v>1217</v>
      </c>
      <c r="M6393" s="31" t="n">
        <f aca="false">SUM(P6393,R6393,T6393,V6393,X6393,Z6393,AB6393,AD6393,AF6393,AH6393,AJ6393,AL6393,AN6393,AP6393,AR6393,AT6393,AV6393,AX6393,AZ6393,BB6393)</f>
        <v>0</v>
      </c>
    </row>
    <row r="6394" customFormat="false" ht="15" hidden="false" customHeight="false" outlineLevel="0" collapsed="false">
      <c r="A6394" s="49"/>
      <c r="B6394" s="50"/>
      <c r="C6394" s="50"/>
      <c r="D6394" s="49"/>
      <c r="E6394" s="49"/>
      <c r="F6394" s="49"/>
      <c r="G6394" s="49"/>
      <c r="H6394" s="49"/>
      <c r="I6394" s="51"/>
      <c r="J6394" s="51"/>
      <c r="K6394" s="49"/>
    </row>
    <row r="6395" customFormat="false" ht="18.75" hidden="false" customHeight="false" outlineLevel="0" collapsed="false">
      <c r="A6395" s="49"/>
      <c r="B6395" s="50"/>
      <c r="C6395" s="50"/>
      <c r="D6395" s="49"/>
      <c r="E6395" s="49"/>
      <c r="F6395" s="49"/>
      <c r="G6395" s="73" t="s">
        <v>1841</v>
      </c>
      <c r="H6395" s="49"/>
      <c r="I6395" s="51"/>
      <c r="J6395" s="51"/>
      <c r="K6395" s="49"/>
    </row>
    <row r="6396" customFormat="false" ht="15" hidden="false" customHeight="false" outlineLevel="0" collapsed="false">
      <c r="A6396" s="41" t="n">
        <v>40742</v>
      </c>
      <c r="B6396" s="0" t="s">
        <v>1195</v>
      </c>
      <c r="C6396" s="0" t="s">
        <v>490</v>
      </c>
      <c r="D6396" s="3" t="n">
        <v>28769</v>
      </c>
      <c r="F6396" s="42" t="n">
        <v>0.583333333333333</v>
      </c>
      <c r="H6396" s="42" t="n">
        <v>0.333333333333333</v>
      </c>
      <c r="I6396" s="29" t="n">
        <v>152</v>
      </c>
      <c r="K6396" s="30" t="s">
        <v>1217</v>
      </c>
      <c r="M6396" s="31" t="n">
        <f aca="false">SUM(P6396,R6396,T6396,V6396,X6396,Z6396,AB6396,AD6396,AF6396,AH6396,AJ6396,AL6396,AN6396,AP6396,AR6396,AT6396,AV6396,AX6396,AZ6396,BB6396)</f>
        <v>0</v>
      </c>
    </row>
    <row r="6397" customFormat="false" ht="15" hidden="false" customHeight="false" outlineLevel="0" collapsed="false">
      <c r="A6397" s="41" t="n">
        <v>40742</v>
      </c>
      <c r="B6397" s="0" t="s">
        <v>1745</v>
      </c>
      <c r="C6397" s="0" t="s">
        <v>490</v>
      </c>
      <c r="D6397" s="3" t="n">
        <v>28770</v>
      </c>
      <c r="F6397" s="42" t="n">
        <v>0.5625</v>
      </c>
      <c r="H6397" s="42" t="n">
        <v>0.291666666666667</v>
      </c>
      <c r="I6397" s="29" t="n">
        <v>133</v>
      </c>
      <c r="K6397" s="30" t="s">
        <v>1766</v>
      </c>
      <c r="M6397" s="31" t="n">
        <f aca="false">SUM(P6397,R6397,T6397,V6397,X6397,Z6397,AB6397,AD6397,AF6397,AH6397,AJ6397,AL6397,AN6397,AP6397,AR6397,AT6397,AV6397,AX6397,AZ6397,BB6397)</f>
        <v>0</v>
      </c>
    </row>
    <row r="6398" customFormat="false" ht="15" hidden="false" customHeight="false" outlineLevel="0" collapsed="false">
      <c r="A6398" s="41" t="n">
        <v>40742</v>
      </c>
      <c r="B6398" s="0" t="s">
        <v>1205</v>
      </c>
      <c r="C6398" s="0" t="s">
        <v>940</v>
      </c>
      <c r="D6398" s="3" t="n">
        <v>28771</v>
      </c>
      <c r="F6398" s="42" t="n">
        <v>0.857638888888889</v>
      </c>
      <c r="G6398" s="3" t="s">
        <v>1229</v>
      </c>
      <c r="H6398" s="3" t="s">
        <v>1761</v>
      </c>
      <c r="I6398" s="29" t="n">
        <v>438.4</v>
      </c>
      <c r="K6398" s="30" t="s">
        <v>1249</v>
      </c>
      <c r="M6398" s="31" t="n">
        <f aca="false">SUM(P6398,R6398,T6398,V6398,X6398,Z6398,AB6398,AD6398,AF6398,AH6398,AJ6398,AL6398,AN6398,AP6398,AR6398,AT6398,AV6398,AX6398,AZ6398,BB6398)</f>
        <v>25475.82</v>
      </c>
      <c r="O6398" s="0" t="n">
        <v>631</v>
      </c>
      <c r="P6398" s="31" t="n">
        <v>25475.82</v>
      </c>
    </row>
    <row r="6399" customFormat="false" ht="15" hidden="false" customHeight="false" outlineLevel="0" collapsed="false">
      <c r="A6399" s="41" t="n">
        <v>40742</v>
      </c>
      <c r="B6399" s="0" t="s">
        <v>1193</v>
      </c>
      <c r="C6399" s="0" t="s">
        <v>11</v>
      </c>
      <c r="D6399" s="3" t="n">
        <v>28772</v>
      </c>
      <c r="F6399" s="42" t="n">
        <v>0.479166666666667</v>
      </c>
      <c r="G6399" s="3" t="s">
        <v>2085</v>
      </c>
      <c r="H6399" s="3" t="s">
        <v>1191</v>
      </c>
      <c r="I6399" s="29" t="n">
        <v>63</v>
      </c>
      <c r="K6399" s="30" t="s">
        <v>1216</v>
      </c>
      <c r="M6399" s="31" t="n">
        <f aca="false">SUM(P6399,R6399,T6399,V6399,X6399,Z6399,AB6399,AD6399,AF6399,AH6399,AJ6399,AL6399,AN6399,AP6399,AR6399,AT6399,AV6399,AX6399,AZ6399,BB6399)</f>
        <v>0</v>
      </c>
    </row>
    <row r="6400" customFormat="false" ht="15" hidden="false" customHeight="false" outlineLevel="0" collapsed="false">
      <c r="A6400" s="41" t="n">
        <v>40742</v>
      </c>
      <c r="B6400" s="0" t="s">
        <v>1189</v>
      </c>
      <c r="C6400" s="0" t="s">
        <v>925</v>
      </c>
      <c r="D6400" s="3" t="n">
        <v>28773</v>
      </c>
      <c r="F6400" s="42" t="n">
        <v>0.506944444444444</v>
      </c>
      <c r="H6400" s="42" t="n">
        <v>0.1875</v>
      </c>
      <c r="I6400" s="29" t="n">
        <v>110.3</v>
      </c>
      <c r="K6400" s="30" t="s">
        <v>1231</v>
      </c>
      <c r="M6400" s="31" t="n">
        <f aca="false">SUM(P6400,R6400,T6400,V6400,X6400,Z6400,AB6400,AD6400,AF6400,AH6400,AJ6400,AL6400,AN6400,AP6400,AR6400,AT6400,AV6400,AX6400,AZ6400,BB6400)</f>
        <v>0</v>
      </c>
    </row>
    <row r="6401" customFormat="false" ht="15" hidden="false" customHeight="false" outlineLevel="0" collapsed="false">
      <c r="A6401" s="41" t="n">
        <v>40742</v>
      </c>
      <c r="B6401" s="0" t="s">
        <v>1173</v>
      </c>
      <c r="C6401" s="0" t="s">
        <v>1049</v>
      </c>
      <c r="D6401" s="3" t="n">
        <v>28774</v>
      </c>
      <c r="F6401" s="42" t="n">
        <v>0.729166666666667</v>
      </c>
      <c r="G6401" s="3" t="s">
        <v>1229</v>
      </c>
      <c r="H6401" s="3" t="s">
        <v>1287</v>
      </c>
      <c r="I6401" s="29" t="n">
        <v>207</v>
      </c>
      <c r="K6401" s="30" t="s">
        <v>1212</v>
      </c>
      <c r="M6401" s="31" t="n">
        <f aca="false">SUM(P6401,R6401,T6401,V6401,X6401,Z6401,AB6401,AD6401,AF6401,AH6401,AJ6401,AL6401,AN6401,AP6401,AR6401,AT6401,AV6401,AX6401,AZ6401,BB6401)</f>
        <v>0</v>
      </c>
    </row>
    <row r="6402" customFormat="false" ht="15" hidden="false" customHeight="false" outlineLevel="0" collapsed="false">
      <c r="A6402" s="41" t="n">
        <v>40742</v>
      </c>
      <c r="B6402" s="0" t="s">
        <v>1665</v>
      </c>
      <c r="C6402" s="0" t="s">
        <v>1104</v>
      </c>
      <c r="D6402" s="3" t="n">
        <v>28775</v>
      </c>
      <c r="F6402" s="42" t="n">
        <v>0.541666666666667</v>
      </c>
      <c r="H6402" s="42" t="n">
        <v>0.208333333333333</v>
      </c>
      <c r="I6402" s="29" t="n">
        <v>95</v>
      </c>
      <c r="K6402" s="30" t="s">
        <v>1714</v>
      </c>
      <c r="M6402" s="31" t="n">
        <f aca="false">SUM(P6402,R6402,T6402,V6402,X6402,Z6402,AB6402,AD6402,AF6402,AH6402,AJ6402,AL6402,AN6402,AP6402,AR6402,AT6402,AV6402,AX6402,AZ6402,BB6402)</f>
        <v>42424.2</v>
      </c>
      <c r="O6402" s="0" t="n">
        <v>188</v>
      </c>
      <c r="P6402" s="31" t="n">
        <v>42424.2</v>
      </c>
    </row>
    <row r="6403" customFormat="false" ht="15" hidden="false" customHeight="false" outlineLevel="0" collapsed="false">
      <c r="A6403" s="41" t="n">
        <v>40742</v>
      </c>
      <c r="B6403" s="0" t="s">
        <v>1176</v>
      </c>
      <c r="C6403" s="0" t="s">
        <v>739</v>
      </c>
      <c r="D6403" s="3" t="n">
        <v>28776</v>
      </c>
      <c r="F6403" s="42" t="n">
        <v>0.534722222222222</v>
      </c>
      <c r="H6403" s="42" t="n">
        <v>0.208333333333333</v>
      </c>
      <c r="I6403" s="29" t="n">
        <v>95</v>
      </c>
      <c r="K6403" s="30" t="s">
        <v>1222</v>
      </c>
      <c r="M6403" s="31" t="n">
        <f aca="false">SUM(P6403,R6403,T6403,V6403,X6403,Z6403,AB6403,AD6403,AF6403,AH6403,AJ6403,AL6403,AN6403,AP6403,AR6403,AT6403,AV6403,AX6403,AZ6403,BB6403)</f>
        <v>0</v>
      </c>
    </row>
    <row r="6404" customFormat="false" ht="15" hidden="false" customHeight="false" outlineLevel="0" collapsed="false">
      <c r="A6404" s="41" t="n">
        <v>40742</v>
      </c>
      <c r="B6404" s="68" t="s">
        <v>679</v>
      </c>
      <c r="C6404" s="68" t="s">
        <v>1206</v>
      </c>
      <c r="D6404" s="3" t="n">
        <v>28777</v>
      </c>
      <c r="E6404" s="69"/>
      <c r="F6404" s="3" t="s">
        <v>1162</v>
      </c>
      <c r="H6404" s="3" t="s">
        <v>1162</v>
      </c>
      <c r="I6404" s="29" t="n">
        <v>202</v>
      </c>
      <c r="K6404" s="30" t="s">
        <v>1223</v>
      </c>
      <c r="M6404" s="31" t="n">
        <f aca="false">SUM(P6404,R6404,T6404,V6404,X6404,Z6404,AB6404,AD6404,AF6404,AH6404,AJ6404,AL6404,AN6404,AP6404,AR6404,AT6404,AV6404,AX6404,AZ6404,BB6404)</f>
        <v>5426.45</v>
      </c>
      <c r="O6404" s="0" t="n">
        <v>34880</v>
      </c>
      <c r="P6404" s="31" t="n">
        <v>305.75</v>
      </c>
      <c r="Q6404" s="0" t="n">
        <v>34830</v>
      </c>
      <c r="R6404" s="31" t="n">
        <v>1492.01</v>
      </c>
      <c r="S6404" s="47" t="n">
        <v>34793</v>
      </c>
      <c r="T6404" s="31" t="n">
        <v>176.8</v>
      </c>
      <c r="U6404" s="47" t="n">
        <v>34784</v>
      </c>
      <c r="V6404" s="31" t="n">
        <v>2613.14</v>
      </c>
      <c r="W6404" s="47" t="n">
        <v>34726</v>
      </c>
      <c r="X6404" s="31" t="n">
        <v>708.75</v>
      </c>
      <c r="Y6404" s="47" t="n">
        <v>34769</v>
      </c>
      <c r="Z6404" s="31" t="n">
        <v>130</v>
      </c>
    </row>
    <row r="6405" customFormat="false" ht="15" hidden="false" customHeight="false" outlineLevel="0" collapsed="false">
      <c r="A6405" s="41" t="n">
        <v>40742</v>
      </c>
      <c r="B6405" s="68" t="s">
        <v>383</v>
      </c>
      <c r="C6405" s="68" t="s">
        <v>1206</v>
      </c>
      <c r="D6405" s="3" t="n">
        <v>28778</v>
      </c>
      <c r="E6405" s="69"/>
      <c r="F6405" s="3" t="s">
        <v>1162</v>
      </c>
      <c r="G6405" s="3" t="s">
        <v>1791</v>
      </c>
      <c r="H6405" s="3" t="s">
        <v>1162</v>
      </c>
      <c r="I6405" s="29" t="n">
        <v>258.9</v>
      </c>
      <c r="K6405" s="30" t="s">
        <v>1232</v>
      </c>
      <c r="M6405" s="31" t="n">
        <f aca="false">SUM(P6405,R6405,T6405,V6405,X6405,Z6405,AB6405,AD6405,AF6405,AH6405,AJ6405,AL6405,AN6405,AP6405,AR6405,AT6405,AV6405,AX6405,AZ6405,BB6405)</f>
        <v>0</v>
      </c>
    </row>
    <row r="6406" customFormat="false" ht="15" hidden="false" customHeight="false" outlineLevel="0" collapsed="false">
      <c r="A6406" s="41" t="n">
        <v>40742</v>
      </c>
      <c r="B6406" s="68" t="s">
        <v>1165</v>
      </c>
      <c r="C6406" s="68" t="s">
        <v>1206</v>
      </c>
      <c r="D6406" s="3" t="n">
        <v>28779</v>
      </c>
      <c r="E6406" s="69"/>
      <c r="F6406" s="3" t="s">
        <v>1162</v>
      </c>
      <c r="H6406" s="3" t="s">
        <v>1162</v>
      </c>
      <c r="I6406" s="29" t="n">
        <v>202</v>
      </c>
      <c r="K6406" s="30" t="s">
        <v>1233</v>
      </c>
      <c r="M6406" s="31" t="n">
        <f aca="false">SUM(P6406,R6406,T6406,V6406,X6406,Z6406,AB6406,AD6406,AF6406,AH6406,AJ6406,AL6406,AN6406,AP6406,AR6406,AT6406,AV6406,AX6406,AZ6406,BB6406)</f>
        <v>6238.69</v>
      </c>
      <c r="O6406" s="0" t="n">
        <v>34845</v>
      </c>
      <c r="P6406" s="31" t="n">
        <v>1566.01</v>
      </c>
      <c r="Q6406" s="0" t="n">
        <v>34843</v>
      </c>
      <c r="R6406" s="31" t="n">
        <v>216</v>
      </c>
      <c r="S6406" s="47" t="n">
        <v>34742</v>
      </c>
      <c r="T6406" s="31" t="n">
        <v>378.04</v>
      </c>
      <c r="U6406" s="47" t="n">
        <v>34727</v>
      </c>
      <c r="V6406" s="31" t="n">
        <v>1314.83</v>
      </c>
      <c r="W6406" s="47" t="n">
        <v>34731</v>
      </c>
      <c r="X6406" s="31" t="n">
        <v>341.72</v>
      </c>
      <c r="Y6406" s="47" t="n">
        <v>34733</v>
      </c>
      <c r="Z6406" s="31" t="n">
        <v>543.73</v>
      </c>
      <c r="AA6406" s="47" t="n">
        <v>34732</v>
      </c>
      <c r="AB6406" s="31" t="n">
        <v>119.46</v>
      </c>
      <c r="AC6406" s="47" t="n">
        <v>34738</v>
      </c>
      <c r="AD6406" s="31" t="n">
        <v>393.21</v>
      </c>
      <c r="AE6406" s="47" t="n">
        <v>34743</v>
      </c>
      <c r="AF6406" s="31" t="n">
        <v>182.04</v>
      </c>
      <c r="AG6406" s="47" t="n">
        <v>34740</v>
      </c>
      <c r="AH6406" s="31" t="n">
        <v>1183.65</v>
      </c>
    </row>
    <row r="6407" customFormat="false" ht="15" hidden="false" customHeight="false" outlineLevel="0" collapsed="false">
      <c r="A6407" s="41" t="n">
        <v>40742</v>
      </c>
      <c r="B6407" s="68" t="s">
        <v>708</v>
      </c>
      <c r="C6407" s="68" t="s">
        <v>1807</v>
      </c>
      <c r="D6407" s="3" t="n">
        <v>28780</v>
      </c>
      <c r="E6407" s="69"/>
      <c r="F6407" s="42" t="n">
        <v>0.6875</v>
      </c>
      <c r="H6407" s="42" t="n">
        <v>0.375</v>
      </c>
      <c r="I6407" s="29" t="n">
        <v>185</v>
      </c>
      <c r="K6407" s="30" t="s">
        <v>1989</v>
      </c>
      <c r="M6407" s="31" t="n">
        <f aca="false">SUM(P6407,R6407,T6407,V6407,X6407,Z6407,AB6407,AD6407,AF6407,AH6407,AJ6407,AL6407,AN6407,AP6407,AR6407,AT6407,AV6407,AX6407,AZ6407,BB6407)</f>
        <v>0</v>
      </c>
    </row>
    <row r="6408" customFormat="false" ht="15" hidden="false" customHeight="false" outlineLevel="0" collapsed="false">
      <c r="A6408" s="41" t="n">
        <v>40742</v>
      </c>
      <c r="B6408" s="68" t="s">
        <v>96</v>
      </c>
      <c r="C6408" s="68" t="s">
        <v>892</v>
      </c>
      <c r="D6408" s="3" t="n">
        <v>28781</v>
      </c>
      <c r="E6408" s="69"/>
      <c r="F6408" s="42" t="n">
        <v>0.666666666666667</v>
      </c>
      <c r="H6408" s="42" t="n">
        <v>0.291666666666667</v>
      </c>
      <c r="I6408" s="29" t="n">
        <v>119</v>
      </c>
      <c r="K6408" s="30" t="s">
        <v>1237</v>
      </c>
      <c r="M6408" s="31" t="n">
        <f aca="false">SUM(P6408,R6408,T6408,V6408,X6408,Z6408,AB6408,AD6408,AF6408,AH6408,AJ6408,AL6408,AN6408,AP6408,AR6408,AT6408,AV6408,AX6408,AZ6408,BB6408)</f>
        <v>0</v>
      </c>
    </row>
    <row r="6409" customFormat="false" ht="15" hidden="false" customHeight="false" outlineLevel="0" collapsed="false">
      <c r="A6409" s="41" t="n">
        <v>40742</v>
      </c>
      <c r="B6409" s="68" t="s">
        <v>1169</v>
      </c>
      <c r="C6409" s="68" t="s">
        <v>842</v>
      </c>
      <c r="D6409" s="3" t="n">
        <v>28782</v>
      </c>
      <c r="E6409" s="69"/>
      <c r="F6409" s="42" t="n">
        <v>0.559027777777778</v>
      </c>
      <c r="H6409" s="42" t="n">
        <v>0.166666666666667</v>
      </c>
      <c r="I6409" s="29" t="n">
        <v>77</v>
      </c>
      <c r="K6409" s="30" t="s">
        <v>1214</v>
      </c>
      <c r="M6409" s="31" t="n">
        <f aca="false">SUM(P6409,R6409,T6409,V6409,X6409,Z6409,AB6409,AD6409,AF6409,AH6409,AJ6409,AL6409,AN6409,AP6409,AR6409,AT6409,AV6409,AX6409,AZ6409,BB6409)</f>
        <v>0</v>
      </c>
    </row>
    <row r="6410" customFormat="false" ht="15" hidden="false" customHeight="false" outlineLevel="0" collapsed="false">
      <c r="A6410" s="41" t="n">
        <v>40742</v>
      </c>
      <c r="B6410" s="68" t="s">
        <v>1203</v>
      </c>
      <c r="C6410" s="68" t="s">
        <v>2086</v>
      </c>
      <c r="D6410" s="3" t="n">
        <v>28783</v>
      </c>
      <c r="E6410" s="69"/>
      <c r="F6410" s="42" t="n">
        <v>0.583333333333333</v>
      </c>
      <c r="H6410" s="42" t="n">
        <v>0.166666666666667</v>
      </c>
      <c r="I6410" s="29" t="n">
        <v>81</v>
      </c>
      <c r="K6410" s="30" t="s">
        <v>1244</v>
      </c>
      <c r="M6410" s="31" t="n">
        <f aca="false">SUM(P6410,R6410,T6410,V6410,X6410,Z6410,AB6410,AD6410,AF6410,AH6410,AJ6410,AL6410,AN6410,AP6410,AR6410,AT6410,AV6410,AX6410,AZ6410,BB6410)</f>
        <v>0</v>
      </c>
    </row>
    <row r="6411" customFormat="false" ht="15" hidden="false" customHeight="false" outlineLevel="0" collapsed="false">
      <c r="A6411" s="41" t="n">
        <v>40742</v>
      </c>
      <c r="B6411" s="68" t="s">
        <v>1193</v>
      </c>
      <c r="C6411" s="68" t="s">
        <v>1330</v>
      </c>
      <c r="D6411" s="3" t="n">
        <v>28784</v>
      </c>
      <c r="E6411" s="69"/>
      <c r="F6411" s="42" t="n">
        <v>0.569444444444444</v>
      </c>
      <c r="H6411" s="42" t="n">
        <v>0.166666666666667</v>
      </c>
      <c r="I6411" s="29" t="n">
        <v>77</v>
      </c>
      <c r="K6411" s="30" t="s">
        <v>1216</v>
      </c>
      <c r="M6411" s="31" t="n">
        <f aca="false">SUM(P6411,R6411,T6411,V6411,X6411,Z6411,AB6411,AD6411,AF6411,AH6411,AJ6411,AL6411,AN6411,AP6411,AR6411,AT6411,AV6411,AX6411,AZ6411,BB6411)</f>
        <v>0</v>
      </c>
    </row>
    <row r="6412" customFormat="false" ht="15" hidden="false" customHeight="false" outlineLevel="0" collapsed="false">
      <c r="A6412" s="41" t="n">
        <v>40742</v>
      </c>
      <c r="B6412" s="68" t="s">
        <v>1176</v>
      </c>
      <c r="C6412" s="68" t="s">
        <v>2087</v>
      </c>
      <c r="D6412" s="3" t="n">
        <v>28785</v>
      </c>
      <c r="E6412" s="69"/>
      <c r="F6412" s="42" t="n">
        <v>0.666666666666667</v>
      </c>
      <c r="G6412" s="3" t="s">
        <v>1241</v>
      </c>
      <c r="H6412" s="42" t="s">
        <v>1308</v>
      </c>
      <c r="I6412" s="29" t="n">
        <v>95</v>
      </c>
      <c r="K6412" s="30" t="s">
        <v>1222</v>
      </c>
      <c r="M6412" s="31" t="n">
        <f aca="false">SUM(P6412,R6412,T6412,V6412,X6412,Z6412,AB6412,AD6412,AF6412,AH6412,AJ6412,AL6412,AN6412,AP6412,AR6412,AT6412,AV6412,AX6412,AZ6412,BB6412)</f>
        <v>1319.7</v>
      </c>
      <c r="O6412" s="0" t="n">
        <v>421</v>
      </c>
      <c r="P6412" s="31" t="n">
        <v>1319.7</v>
      </c>
    </row>
    <row r="6413" customFormat="false" ht="15" hidden="false" customHeight="false" outlineLevel="0" collapsed="false">
      <c r="A6413" s="41" t="n">
        <v>40742</v>
      </c>
      <c r="B6413" s="68" t="s">
        <v>1189</v>
      </c>
      <c r="C6413" s="68" t="s">
        <v>640</v>
      </c>
      <c r="D6413" s="3" t="n">
        <v>28786</v>
      </c>
      <c r="E6413" s="69"/>
      <c r="F6413" s="42" t="n">
        <v>0.6875</v>
      </c>
      <c r="H6413" s="42" t="n">
        <v>0.166666666666667</v>
      </c>
      <c r="I6413" s="29" t="n">
        <v>77</v>
      </c>
      <c r="K6413" s="30" t="s">
        <v>1231</v>
      </c>
      <c r="M6413" s="31" t="n">
        <f aca="false">SUM(P6413,R6413,T6413,V6413,X6413,Z6413,AB6413,AD6413,AF6413,AH6413,AJ6413,AL6413,AN6413,AP6413,AR6413,AT6413,AV6413,AX6413,AZ6413,BB6413)</f>
        <v>0</v>
      </c>
    </row>
    <row r="6414" customFormat="false" ht="15" hidden="false" customHeight="false" outlineLevel="0" collapsed="false">
      <c r="A6414" s="41" t="n">
        <v>40742</v>
      </c>
      <c r="B6414" s="68" t="s">
        <v>1665</v>
      </c>
      <c r="C6414" s="68" t="s">
        <v>869</v>
      </c>
      <c r="D6414" s="3" t="n">
        <v>28787</v>
      </c>
      <c r="E6414" s="69"/>
      <c r="F6414" s="42" t="n">
        <v>0.71875</v>
      </c>
      <c r="H6414" s="42" t="n">
        <v>0.166666666666667</v>
      </c>
      <c r="I6414" s="29" t="n">
        <v>72</v>
      </c>
      <c r="K6414" s="30" t="s">
        <v>1714</v>
      </c>
      <c r="M6414" s="31" t="n">
        <f aca="false">SUM(P6414,R6414,T6414,V6414,X6414,Z6414,AB6414,AD6414,AF6414,AH6414,AJ6414,AL6414,AN6414,AP6414,AR6414,AT6414,AV6414,AX6414,AZ6414,BB6414)</f>
        <v>0</v>
      </c>
    </row>
    <row r="6415" customFormat="false" ht="15" hidden="false" customHeight="false" outlineLevel="0" collapsed="false">
      <c r="A6415" s="41" t="n">
        <v>40742</v>
      </c>
      <c r="B6415" s="68" t="s">
        <v>2083</v>
      </c>
      <c r="C6415" s="68" t="s">
        <v>1032</v>
      </c>
      <c r="D6415" s="3" t="n">
        <v>28788</v>
      </c>
      <c r="E6415" s="69"/>
      <c r="F6415" s="42" t="n">
        <v>0.652777777777778</v>
      </c>
      <c r="H6415" s="42" t="n">
        <v>0.166666666666667</v>
      </c>
      <c r="I6415" s="29" t="n">
        <v>173</v>
      </c>
      <c r="K6415" s="30" t="s">
        <v>2081</v>
      </c>
      <c r="M6415" s="31" t="n">
        <f aca="false">SUM(P6415,R6415,T6415,V6415,X6415,Z6415,AB6415,AD6415,AF6415,AH6415,AJ6415,AL6415,AN6415,AP6415,AR6415,AT6415,AV6415,AX6415,AZ6415,BB6415)</f>
        <v>0</v>
      </c>
    </row>
    <row r="6416" customFormat="false" ht="15" hidden="false" customHeight="false" outlineLevel="0" collapsed="false">
      <c r="A6416" s="41" t="n">
        <v>40742</v>
      </c>
      <c r="B6416" s="68" t="s">
        <v>1208</v>
      </c>
      <c r="C6416" s="68" t="s">
        <v>1032</v>
      </c>
      <c r="D6416" s="3" t="n">
        <v>28789</v>
      </c>
      <c r="E6416" s="69"/>
      <c r="F6416" s="42" t="n">
        <v>0.666666666666667</v>
      </c>
      <c r="G6416" s="3" t="s">
        <v>2088</v>
      </c>
      <c r="H6416" s="3" t="s">
        <v>1438</v>
      </c>
      <c r="I6416" s="29" t="n">
        <v>351</v>
      </c>
      <c r="K6416" s="30" t="s">
        <v>1238</v>
      </c>
      <c r="M6416" s="31" t="n">
        <f aca="false">SUM(P6416,R6416,T6416,V6416,X6416,Z6416,AB6416,AD6416,AF6416,AH6416,AJ6416,AL6416,AN6416,AP6416,AR6416,AT6416,AV6416,AX6416,AZ6416,BB6416)</f>
        <v>0</v>
      </c>
    </row>
    <row r="6417" customFormat="false" ht="15" hidden="false" customHeight="false" outlineLevel="0" collapsed="false">
      <c r="A6417" s="117" t="n">
        <v>40742</v>
      </c>
      <c r="B6417" s="68" t="s">
        <v>1203</v>
      </c>
      <c r="C6417" s="68" t="s">
        <v>82</v>
      </c>
      <c r="D6417" s="3" t="n">
        <v>28790</v>
      </c>
      <c r="E6417" s="69"/>
      <c r="F6417" s="42" t="n">
        <v>0.0416666666666667</v>
      </c>
      <c r="G6417" s="3" t="s">
        <v>2089</v>
      </c>
      <c r="H6417" s="3" t="s">
        <v>1308</v>
      </c>
      <c r="I6417" s="29" t="n">
        <v>147</v>
      </c>
      <c r="K6417" s="30" t="s">
        <v>1244</v>
      </c>
      <c r="M6417" s="31" t="n">
        <f aca="false">SUM(P6417,R6417,T6417,V6417,X6417,Z6417,AB6417,AD6417,AF6417,AH6417,AJ6417,AL6417,AN6417,AP6417,AR6417,AT6417,AV6417,AX6417,AZ6417,BB6417)</f>
        <v>0</v>
      </c>
    </row>
    <row r="6419" customFormat="false" ht="15" hidden="false" customHeight="false" outlineLevel="0" collapsed="false">
      <c r="A6419" s="49"/>
      <c r="B6419" s="50"/>
      <c r="C6419" s="50"/>
      <c r="D6419" s="49"/>
      <c r="E6419" s="49"/>
      <c r="F6419" s="49"/>
      <c r="G6419" s="49"/>
      <c r="H6419" s="49"/>
      <c r="I6419" s="51"/>
      <c r="J6419" s="51"/>
      <c r="K6419" s="49"/>
    </row>
    <row r="6420" customFormat="false" ht="18.75" hidden="false" customHeight="false" outlineLevel="0" collapsed="false">
      <c r="A6420" s="49"/>
      <c r="B6420" s="50"/>
      <c r="C6420" s="50"/>
      <c r="D6420" s="49"/>
      <c r="E6420" s="49"/>
      <c r="F6420" s="49"/>
      <c r="G6420" s="73" t="s">
        <v>1843</v>
      </c>
      <c r="H6420" s="49"/>
      <c r="I6420" s="51"/>
      <c r="J6420" s="51"/>
      <c r="K6420" s="49"/>
    </row>
    <row r="6421" customFormat="false" ht="15" hidden="false" customHeight="false" outlineLevel="0" collapsed="false">
      <c r="A6421" s="41" t="n">
        <v>40743</v>
      </c>
      <c r="B6421" s="68" t="s">
        <v>1193</v>
      </c>
      <c r="C6421" s="68" t="s">
        <v>557</v>
      </c>
      <c r="D6421" s="69" t="n">
        <v>28791</v>
      </c>
      <c r="E6421" s="69"/>
      <c r="F6421" s="42" t="n">
        <v>0.416666666666667</v>
      </c>
      <c r="G6421" s="3" t="s">
        <v>1241</v>
      </c>
      <c r="H6421" s="3" t="s">
        <v>1308</v>
      </c>
      <c r="I6421" s="29" t="n">
        <v>95</v>
      </c>
      <c r="K6421" s="30" t="s">
        <v>1216</v>
      </c>
      <c r="M6421" s="31" t="n">
        <f aca="false">SUM(P6421,R6421,T6421,V6421,X6421,Z6421,AB6421,AD6421,AF6421,AH6421,AJ6421,AL6421,AN6421,AP6421,AR6421,AT6421,AV6421,AX6421,AZ6421,BB6421)</f>
        <v>30464.7</v>
      </c>
      <c r="O6421" s="0" t="n">
        <v>4056</v>
      </c>
      <c r="P6421" s="31" t="n">
        <v>30464.7</v>
      </c>
    </row>
    <row r="6422" customFormat="false" ht="15" hidden="false" customHeight="false" outlineLevel="0" collapsed="false">
      <c r="A6422" s="41" t="n">
        <v>40743</v>
      </c>
      <c r="B6422" s="68" t="s">
        <v>1169</v>
      </c>
      <c r="C6422" s="68" t="s">
        <v>250</v>
      </c>
      <c r="D6422" s="69" t="n">
        <v>28792</v>
      </c>
      <c r="E6422" s="69"/>
      <c r="F6422" s="42" t="n">
        <v>0.65625</v>
      </c>
      <c r="H6422" s="42" t="n">
        <v>0.333333333333333</v>
      </c>
      <c r="I6422" s="29" t="n">
        <v>149</v>
      </c>
      <c r="K6422" s="30" t="s">
        <v>1214</v>
      </c>
      <c r="M6422" s="31" t="n">
        <f aca="false">SUM(P6422,R6422,T6422,V6422,X6422,Z6422,AB6422,AD6422,AF6422,AH6422,AJ6422,AL6422,AN6422,AP6422,AR6422,AT6422,AV6422,AX6422,AZ6422,BB6422)</f>
        <v>0</v>
      </c>
    </row>
    <row r="6423" customFormat="false" ht="15" hidden="false" customHeight="false" outlineLevel="0" collapsed="false">
      <c r="A6423" s="41" t="n">
        <v>40743</v>
      </c>
      <c r="B6423" s="68" t="s">
        <v>1832</v>
      </c>
      <c r="C6423" s="68" t="s">
        <v>1805</v>
      </c>
      <c r="D6423" s="69" t="n">
        <v>28793</v>
      </c>
      <c r="E6423" s="69"/>
      <c r="F6423" s="42" t="n">
        <v>0.767361111111111</v>
      </c>
      <c r="H6423" s="42" t="n">
        <v>0.4375</v>
      </c>
      <c r="I6423" s="29" t="n">
        <v>198</v>
      </c>
      <c r="K6423" s="30" t="s">
        <v>1833</v>
      </c>
      <c r="M6423" s="31" t="n">
        <f aca="false">SUM(P6423,R6423,T6423,V6423,X6423,Z6423,AB6423,AD6423,AF6423,AH6423,AJ6423,AL6423,AN6423,AP6423,AR6423,AT6423,AV6423,AX6423,AZ6423,BB6423)</f>
        <v>0</v>
      </c>
    </row>
    <row r="6424" customFormat="false" ht="15" hidden="false" customHeight="false" outlineLevel="0" collapsed="false">
      <c r="A6424" s="41" t="n">
        <v>40743</v>
      </c>
      <c r="B6424" s="68" t="s">
        <v>1189</v>
      </c>
      <c r="C6424" s="68" t="s">
        <v>925</v>
      </c>
      <c r="D6424" s="69" t="n">
        <v>28794</v>
      </c>
      <c r="E6424" s="69"/>
      <c r="F6424" s="42" t="n">
        <v>0.583333333333333</v>
      </c>
      <c r="G6424" s="3" t="s">
        <v>1170</v>
      </c>
      <c r="H6424" s="3" t="s">
        <v>1455</v>
      </c>
      <c r="I6424" s="29" t="n">
        <v>162.8</v>
      </c>
      <c r="K6424" s="30" t="s">
        <v>1231</v>
      </c>
      <c r="M6424" s="31" t="n">
        <f aca="false">SUM(P6424,R6424,T6424,V6424,X6424,Z6424,AB6424,AD6424,AF6424,AH6424,AJ6424,AL6424,AN6424,AP6424,AR6424,AT6424,AV6424,AX6424,AZ6424,BB6424)</f>
        <v>0</v>
      </c>
    </row>
    <row r="6425" customFormat="false" ht="15" hidden="false" customHeight="false" outlineLevel="0" collapsed="false">
      <c r="A6425" s="41" t="n">
        <v>40743</v>
      </c>
      <c r="B6425" s="68" t="s">
        <v>1173</v>
      </c>
      <c r="C6425" s="68" t="s">
        <v>1049</v>
      </c>
      <c r="D6425" s="69" t="n">
        <v>28795</v>
      </c>
      <c r="E6425" s="69"/>
      <c r="F6425" s="42" t="n">
        <v>0.722222222222222</v>
      </c>
      <c r="H6425" s="42" t="n">
        <v>0.395833333333333</v>
      </c>
      <c r="I6425" s="29" t="n">
        <v>171</v>
      </c>
      <c r="K6425" s="30" t="s">
        <v>1212</v>
      </c>
      <c r="M6425" s="31" t="n">
        <f aca="false">SUM(P6425,R6425,T6425,V6425,X6425,Z6425,AB6425,AD6425,AF6425,AH6425,AJ6425,AL6425,AN6425,AP6425,AR6425,AT6425,AV6425,AX6425,AZ6425,BB6425)</f>
        <v>0</v>
      </c>
    </row>
    <row r="6426" customFormat="false" ht="15" hidden="false" customHeight="false" outlineLevel="0" collapsed="false">
      <c r="A6426" s="41" t="n">
        <v>40743</v>
      </c>
      <c r="B6426" s="59" t="s">
        <v>96</v>
      </c>
      <c r="C6426" s="202" t="s">
        <v>1257</v>
      </c>
      <c r="D6426" s="177" t="n">
        <v>28796</v>
      </c>
      <c r="E6426" s="202"/>
      <c r="G6426" s="202" t="s">
        <v>1257</v>
      </c>
      <c r="I6426" s="136" t="s">
        <v>1257</v>
      </c>
      <c r="K6426" s="30" t="s">
        <v>1237</v>
      </c>
      <c r="M6426" s="31" t="n">
        <f aca="false">SUM(P6426,R6426,T6426,V6426,X6426,Z6426,AB6426,AD6426,AF6426,AH6426,AJ6426,AL6426,AN6426,AP6426,AR6426,AT6426,AV6426,AX6426,AZ6426,BB6426)</f>
        <v>0</v>
      </c>
    </row>
    <row r="6427" customFormat="false" ht="15" hidden="false" customHeight="false" outlineLevel="0" collapsed="false">
      <c r="A6427" s="41" t="n">
        <v>40743</v>
      </c>
      <c r="B6427" s="68" t="s">
        <v>679</v>
      </c>
      <c r="C6427" s="68" t="s">
        <v>1161</v>
      </c>
      <c r="D6427" s="69" t="n">
        <v>28797</v>
      </c>
      <c r="E6427" s="69"/>
      <c r="F6427" s="3" t="s">
        <v>1162</v>
      </c>
      <c r="H6427" s="3" t="s">
        <v>1162</v>
      </c>
      <c r="I6427" s="29" t="n">
        <v>202</v>
      </c>
      <c r="K6427" s="30" t="s">
        <v>1223</v>
      </c>
      <c r="M6427" s="31" t="n">
        <f aca="false">SUM(P6427,R6427,T6427,V6427,X6427,Z6427,AB6427,AD6427,AF6427,AH6427,AJ6427,AL6427,AN6427,AP6427,AR6427,AT6427,AV6427,AX6427,AZ6427,BB6427)</f>
        <v>10049.28</v>
      </c>
      <c r="O6427" s="0" t="n">
        <v>34985</v>
      </c>
      <c r="P6427" s="31" t="n">
        <v>1096.9</v>
      </c>
      <c r="Q6427" s="0" t="n">
        <v>34986</v>
      </c>
      <c r="R6427" s="31" t="n">
        <v>66.65</v>
      </c>
      <c r="S6427" s="47" t="n">
        <v>34863</v>
      </c>
      <c r="T6427" s="31" t="n">
        <v>2379.61</v>
      </c>
      <c r="U6427" s="47" t="n">
        <v>34865</v>
      </c>
      <c r="V6427" s="31" t="n">
        <v>289.17</v>
      </c>
      <c r="W6427" s="47" t="n">
        <v>34866</v>
      </c>
      <c r="X6427" s="31" t="n">
        <v>163.57</v>
      </c>
      <c r="Y6427" s="47" t="n">
        <v>34868</v>
      </c>
      <c r="Z6427" s="31" t="n">
        <v>97.84</v>
      </c>
      <c r="AA6427" s="47" t="n">
        <v>34869</v>
      </c>
      <c r="AB6427" s="31" t="n">
        <v>217.65</v>
      </c>
      <c r="AC6427" s="47" t="n">
        <v>34870</v>
      </c>
      <c r="AD6427" s="31" t="n">
        <v>255.59</v>
      </c>
      <c r="AE6427" s="47" t="n">
        <v>34997</v>
      </c>
      <c r="AF6427" s="31" t="n">
        <v>122.28</v>
      </c>
      <c r="AG6427" s="47" t="n">
        <v>34988</v>
      </c>
      <c r="AH6427" s="31" t="n">
        <v>5000</v>
      </c>
      <c r="AI6427" s="47" t="n">
        <v>34905</v>
      </c>
      <c r="AJ6427" s="31" t="n">
        <v>360.02</v>
      </c>
    </row>
    <row r="6428" customFormat="false" ht="15" hidden="false" customHeight="false" outlineLevel="0" collapsed="false">
      <c r="A6428" s="41" t="n">
        <v>40743</v>
      </c>
      <c r="B6428" s="68" t="s">
        <v>383</v>
      </c>
      <c r="C6428" s="68" t="s">
        <v>1161</v>
      </c>
      <c r="D6428" s="69" t="n">
        <v>28798</v>
      </c>
      <c r="E6428" s="69"/>
      <c r="F6428" s="3" t="s">
        <v>1162</v>
      </c>
      <c r="G6428" s="3" t="s">
        <v>2090</v>
      </c>
      <c r="H6428" s="3" t="s">
        <v>1162</v>
      </c>
      <c r="I6428" s="29" t="n">
        <v>254.2</v>
      </c>
      <c r="K6428" s="30" t="s">
        <v>1232</v>
      </c>
      <c r="M6428" s="31" t="n">
        <f aca="false">SUM(P6428,R6428,T6428,V6428,X6428,Z6428,AB6428,AD6428,AF6428,AH6428,AJ6428,AL6428,AN6428,AP6428,AR6428,AT6428,AV6428,AX6428,AZ6428,BB6428)</f>
        <v>12330.91</v>
      </c>
      <c r="O6428" s="0" t="n">
        <v>34861</v>
      </c>
      <c r="P6428" s="31" t="n">
        <v>143.8</v>
      </c>
      <c r="Q6428" s="0" t="n">
        <v>34883</v>
      </c>
      <c r="R6428" s="31" t="n">
        <v>149.6</v>
      </c>
      <c r="S6428" s="47" t="n">
        <v>34816</v>
      </c>
      <c r="T6428" s="31" t="n">
        <v>23.68</v>
      </c>
      <c r="U6428" s="47" t="n">
        <v>34958</v>
      </c>
      <c r="V6428" s="31" t="n">
        <v>202.5</v>
      </c>
      <c r="W6428" s="47" t="n">
        <v>34935</v>
      </c>
      <c r="X6428" s="31" t="n">
        <v>202.5</v>
      </c>
      <c r="Y6428" s="47" t="n">
        <v>34940</v>
      </c>
      <c r="Z6428" s="31" t="n">
        <v>384</v>
      </c>
      <c r="AA6428" s="47" t="n">
        <v>34950</v>
      </c>
      <c r="AB6428" s="31" t="n">
        <v>1584</v>
      </c>
      <c r="AC6428" s="47" t="n">
        <v>35002</v>
      </c>
      <c r="AD6428" s="31" t="n">
        <v>1295.83</v>
      </c>
      <c r="AE6428" s="47" t="n">
        <v>34761</v>
      </c>
      <c r="AF6428" s="31" t="n">
        <v>1456</v>
      </c>
      <c r="AG6428" s="47" t="n">
        <v>34760</v>
      </c>
      <c r="AH6428" s="31" t="n">
        <v>864</v>
      </c>
      <c r="AI6428" s="47" t="n">
        <v>34966</v>
      </c>
      <c r="AJ6428" s="31" t="n">
        <v>6025</v>
      </c>
    </row>
    <row r="6429" customFormat="false" ht="15" hidden="false" customHeight="false" outlineLevel="0" collapsed="false">
      <c r="A6429" s="41" t="n">
        <v>40743</v>
      </c>
      <c r="B6429" s="68" t="s">
        <v>1165</v>
      </c>
      <c r="C6429" s="68" t="s">
        <v>1161</v>
      </c>
      <c r="D6429" s="69" t="n">
        <v>28799</v>
      </c>
      <c r="E6429" s="69"/>
      <c r="F6429" s="3" t="s">
        <v>1162</v>
      </c>
      <c r="H6429" s="3" t="s">
        <v>1162</v>
      </c>
      <c r="I6429" s="29" t="n">
        <v>202</v>
      </c>
      <c r="K6429" s="30" t="s">
        <v>1233</v>
      </c>
      <c r="M6429" s="31" t="n">
        <f aca="false">SUM(P6429,R6429,T6429,V6429,X6429,Z6429,AB6429,AD6429,AF6429,AH6429,AJ6429,AL6429,AN6429,AP6429,AR6429,AT6429,AV6429,AX6429,AZ6429,BB6429)</f>
        <v>21974.97</v>
      </c>
      <c r="O6429" s="0" t="n">
        <v>34815</v>
      </c>
      <c r="P6429" s="31" t="n">
        <v>143.22</v>
      </c>
      <c r="Q6429" s="0" t="n">
        <v>34856</v>
      </c>
      <c r="R6429" s="31" t="n">
        <v>2458</v>
      </c>
      <c r="S6429" s="47" t="n">
        <v>34711</v>
      </c>
      <c r="T6429" s="31" t="n">
        <v>105</v>
      </c>
      <c r="U6429" s="47" t="n">
        <v>34957</v>
      </c>
      <c r="V6429" s="31" t="n">
        <v>300</v>
      </c>
      <c r="W6429" s="47" t="n">
        <v>37941</v>
      </c>
      <c r="X6429" s="31" t="n">
        <v>162</v>
      </c>
      <c r="Y6429" s="47" t="n">
        <v>34954</v>
      </c>
      <c r="Z6429" s="31" t="n">
        <v>303.75</v>
      </c>
      <c r="AA6429" s="47" t="n">
        <v>34955</v>
      </c>
      <c r="AB6429" s="31" t="n">
        <v>243</v>
      </c>
      <c r="AC6429" s="47" t="n">
        <v>34965</v>
      </c>
      <c r="AD6429" s="31" t="n">
        <v>11000</v>
      </c>
      <c r="AE6429" s="47" t="n">
        <v>34968</v>
      </c>
      <c r="AF6429" s="31" t="n">
        <v>1500</v>
      </c>
      <c r="AG6429" s="47" t="n">
        <v>34904</v>
      </c>
      <c r="AH6429" s="31" t="n">
        <v>5760</v>
      </c>
    </row>
    <row r="6430" customFormat="false" ht="15" hidden="false" customHeight="false" outlineLevel="0" collapsed="false">
      <c r="A6430" s="41" t="n">
        <v>40743</v>
      </c>
      <c r="B6430" s="68" t="s">
        <v>708</v>
      </c>
      <c r="C6430" s="68" t="s">
        <v>760</v>
      </c>
      <c r="D6430" s="69" t="n">
        <v>28800</v>
      </c>
      <c r="E6430" s="69"/>
      <c r="F6430" s="42" t="n">
        <v>0.597222222222222</v>
      </c>
      <c r="G6430" s="3" t="s">
        <v>1380</v>
      </c>
      <c r="H6430" s="3" t="s">
        <v>1455</v>
      </c>
      <c r="I6430" s="29" t="n">
        <v>131</v>
      </c>
      <c r="K6430" s="30" t="s">
        <v>1989</v>
      </c>
      <c r="M6430" s="31" t="n">
        <f aca="false">SUM(P6430,R6430,T6430,V6430,X6430,Z6430,AB6430,AD6430,AF6430,AH6430,AJ6430,AL6430,AN6430,AP6430,AR6430,AT6430,AV6430,AX6430,AZ6430,BB6430)</f>
        <v>0</v>
      </c>
    </row>
    <row r="6431" customFormat="false" ht="15" hidden="false" customHeight="false" outlineLevel="0" collapsed="false">
      <c r="A6431" s="41" t="n">
        <v>40743</v>
      </c>
      <c r="B6431" s="68" t="s">
        <v>1176</v>
      </c>
      <c r="C6431" s="68" t="s">
        <v>905</v>
      </c>
      <c r="D6431" s="69" t="n">
        <v>28801</v>
      </c>
      <c r="E6431" s="69"/>
      <c r="F6431" s="42" t="n">
        <v>0.5</v>
      </c>
      <c r="H6431" s="42" t="n">
        <v>0.166666666666667</v>
      </c>
      <c r="I6431" s="29" t="n">
        <v>77</v>
      </c>
      <c r="K6431" s="30" t="s">
        <v>1222</v>
      </c>
      <c r="M6431" s="31" t="n">
        <f aca="false">SUM(P6431,R6431,T6431,V6431,X6431,Z6431,AB6431,AD6431,AF6431,AH6431,AJ6431,AL6431,AN6431,AP6431,AR6431,AT6431,AV6431,AX6431,AZ6431,BB6431)</f>
        <v>0</v>
      </c>
    </row>
    <row r="6432" customFormat="false" ht="15" hidden="false" customHeight="false" outlineLevel="0" collapsed="false">
      <c r="A6432" s="41" t="n">
        <v>40743</v>
      </c>
      <c r="B6432" s="68" t="s">
        <v>627</v>
      </c>
      <c r="C6432" s="68" t="s">
        <v>1255</v>
      </c>
      <c r="D6432" s="69" t="n">
        <v>28802</v>
      </c>
      <c r="E6432" s="69"/>
      <c r="F6432" s="42" t="n">
        <v>0.618055555555556</v>
      </c>
      <c r="H6432" s="42" t="n">
        <v>0.166666666666667</v>
      </c>
      <c r="I6432" s="29" t="n">
        <v>80</v>
      </c>
      <c r="K6432" s="30" t="s">
        <v>1303</v>
      </c>
      <c r="M6432" s="31" t="n">
        <f aca="false">SUM(P6432,R6432,T6432,V6432,X6432,Z6432,AB6432,AD6432,AF6432,AH6432,AJ6432,AL6432,AN6432,AP6432,AR6432,AT6432,AV6432,AX6432,AZ6432,BB6432)</f>
        <v>23532</v>
      </c>
      <c r="O6432" s="0" t="n">
        <v>3919</v>
      </c>
      <c r="P6432" s="31" t="n">
        <v>14092</v>
      </c>
      <c r="Q6432" s="0" t="n">
        <v>3920</v>
      </c>
      <c r="R6432" s="31" t="n">
        <v>9440</v>
      </c>
    </row>
    <row r="6433" customFormat="false" ht="15" hidden="false" customHeight="false" outlineLevel="0" collapsed="false">
      <c r="A6433" s="41" t="n">
        <v>40743</v>
      </c>
      <c r="B6433" s="68" t="s">
        <v>1208</v>
      </c>
      <c r="C6433" s="68" t="s">
        <v>1032</v>
      </c>
      <c r="D6433" s="69" t="n">
        <v>28803</v>
      </c>
      <c r="E6433" s="69"/>
      <c r="F6433" s="42" t="n">
        <v>0.628472222222222</v>
      </c>
      <c r="H6433" s="42" t="n">
        <v>0.333333333333333</v>
      </c>
      <c r="I6433" s="29" t="n">
        <v>301</v>
      </c>
      <c r="K6433" s="30" t="s">
        <v>1238</v>
      </c>
      <c r="M6433" s="31" t="n">
        <f aca="false">SUM(P6433,R6433,T6433,V6433,X6433,Z6433,AB6433,AD6433,AF6433,AH6433,AJ6433,AL6433,AN6433,AP6433,AR6433,AT6433,AV6433,AX6433,AZ6433,BB6433)</f>
        <v>0</v>
      </c>
    </row>
    <row r="6434" customFormat="false" ht="15" hidden="false" customHeight="false" outlineLevel="0" collapsed="false">
      <c r="A6434" s="41" t="n">
        <v>40743</v>
      </c>
      <c r="B6434" s="68" t="s">
        <v>2083</v>
      </c>
      <c r="C6434" s="68" t="s">
        <v>1104</v>
      </c>
      <c r="D6434" s="69" t="n">
        <v>28804</v>
      </c>
      <c r="E6434" s="69"/>
      <c r="F6434" s="42" t="n">
        <v>0.743055555555556</v>
      </c>
      <c r="H6434" s="42" t="n">
        <v>0.166666666666667</v>
      </c>
      <c r="I6434" s="29" t="n">
        <v>77</v>
      </c>
      <c r="K6434" s="30" t="s">
        <v>2081</v>
      </c>
      <c r="M6434" s="31" t="n">
        <f aca="false">SUM(P6434,R6434,T6434,V6434,X6434,Z6434,AB6434,AD6434,AF6434,AH6434,AJ6434,AL6434,AN6434,AP6434,AR6434,AT6434,AV6434,AX6434,AZ6434,BB6434)</f>
        <v>0</v>
      </c>
    </row>
    <row r="6435" customFormat="false" ht="15" hidden="false" customHeight="false" outlineLevel="0" collapsed="false">
      <c r="A6435" s="41" t="n">
        <v>40743</v>
      </c>
      <c r="B6435" s="68" t="s">
        <v>1665</v>
      </c>
      <c r="C6435" s="68" t="s">
        <v>645</v>
      </c>
      <c r="D6435" s="69" t="n">
        <v>28805</v>
      </c>
      <c r="E6435" s="69"/>
      <c r="F6435" s="42" t="n">
        <v>0.75</v>
      </c>
      <c r="H6435" s="42" t="n">
        <v>0.166666666666667</v>
      </c>
      <c r="I6435" s="29" t="n">
        <v>77</v>
      </c>
      <c r="K6435" s="30" t="s">
        <v>1714</v>
      </c>
      <c r="M6435" s="31" t="n">
        <f aca="false">SUM(P6435,R6435,T6435,V6435,X6435,Z6435,AB6435,AD6435,AF6435,AH6435,AJ6435,AL6435,AN6435,AP6435,AR6435,AT6435,AV6435,AX6435,AZ6435,BB6435)</f>
        <v>31763</v>
      </c>
      <c r="O6435" s="0" t="n">
        <v>351</v>
      </c>
      <c r="P6435" s="31" t="n">
        <v>31763</v>
      </c>
    </row>
    <row r="6436" customFormat="false" ht="15" hidden="false" customHeight="false" outlineLevel="0" collapsed="false">
      <c r="A6436" s="41" t="n">
        <v>40743</v>
      </c>
      <c r="B6436" s="68" t="s">
        <v>1199</v>
      </c>
      <c r="C6436" s="68" t="s">
        <v>557</v>
      </c>
      <c r="D6436" s="69" t="n">
        <v>28806</v>
      </c>
      <c r="E6436" s="69"/>
      <c r="F6436" s="42" t="n">
        <v>0.635416666666667</v>
      </c>
      <c r="H6436" s="42" t="n">
        <v>0.166666666666667</v>
      </c>
      <c r="I6436" s="29" t="n">
        <v>101</v>
      </c>
      <c r="K6436" s="30" t="s">
        <v>1253</v>
      </c>
      <c r="M6436" s="31" t="n">
        <f aca="false">SUM(P6436,R6436,T6436,V6436,X6436,Z6436,AB6436,AD6436,AF6436,AH6436,AJ6436,AL6436,AN6436,AP6436,AR6436,AT6436,AV6436,AX6436,AZ6436,BB6436)</f>
        <v>0</v>
      </c>
    </row>
    <row r="6437" customFormat="false" ht="15" hidden="false" customHeight="false" outlineLevel="0" collapsed="false">
      <c r="A6437" s="55" t="n">
        <v>40743</v>
      </c>
      <c r="B6437" s="152" t="s">
        <v>1205</v>
      </c>
      <c r="C6437" s="152" t="s">
        <v>760</v>
      </c>
      <c r="D6437" s="69" t="n">
        <v>28807</v>
      </c>
      <c r="E6437" s="72"/>
      <c r="F6437" s="30" t="s">
        <v>2091</v>
      </c>
      <c r="G6437" s="30"/>
      <c r="H6437" s="30" t="n">
        <f aca="false">97645-97374</f>
        <v>271</v>
      </c>
      <c r="I6437" s="29" t="n">
        <v>475.8</v>
      </c>
      <c r="K6437" s="30" t="s">
        <v>1249</v>
      </c>
      <c r="M6437" s="31" t="n">
        <f aca="false">SUM(P6437,R6437,T6437,V6437,X6437,Z6437,AB6437,AD6437,AF6437,AH6437,AJ6437,AL6437,AN6437,AP6437,AR6437,AT6437,AV6437,AX6437,AZ6437,BB6437)</f>
        <v>0</v>
      </c>
    </row>
    <row r="6438" customFormat="false" ht="15" hidden="false" customHeight="false" outlineLevel="0" collapsed="false">
      <c r="A6438" s="41"/>
    </row>
    <row r="6439" customFormat="false" ht="15" hidden="false" customHeight="true" outlineLevel="0" collapsed="false">
      <c r="A6439" s="49"/>
      <c r="B6439" s="50"/>
      <c r="C6439" s="50"/>
      <c r="D6439" s="49"/>
      <c r="E6439" s="49"/>
      <c r="F6439" s="49"/>
      <c r="G6439" s="218"/>
      <c r="H6439" s="49"/>
      <c r="I6439" s="51"/>
      <c r="J6439" s="51"/>
      <c r="K6439" s="49"/>
    </row>
    <row r="6440" customFormat="false" ht="18.75" hidden="false" customHeight="false" outlineLevel="0" collapsed="false">
      <c r="A6440" s="49"/>
      <c r="B6440" s="50"/>
      <c r="C6440" s="50"/>
      <c r="D6440" s="49"/>
      <c r="E6440" s="49"/>
      <c r="F6440" s="49"/>
      <c r="G6440" s="219" t="s">
        <v>1848</v>
      </c>
      <c r="H6440" s="49"/>
      <c r="I6440" s="51"/>
      <c r="J6440" s="51"/>
      <c r="K6440" s="49"/>
    </row>
    <row r="6441" customFormat="false" ht="15" hidden="false" customHeight="false" outlineLevel="0" collapsed="false">
      <c r="A6441" s="41" t="n">
        <v>40744</v>
      </c>
      <c r="B6441" s="68" t="s">
        <v>679</v>
      </c>
      <c r="C6441" s="68" t="s">
        <v>1206</v>
      </c>
      <c r="D6441" s="69" t="n">
        <v>28808</v>
      </c>
      <c r="E6441" s="69"/>
      <c r="F6441" s="3" t="s">
        <v>1162</v>
      </c>
      <c r="H6441" s="3" t="s">
        <v>1162</v>
      </c>
      <c r="I6441" s="29" t="n">
        <v>206</v>
      </c>
      <c r="K6441" s="30" t="s">
        <v>1223</v>
      </c>
      <c r="M6441" s="31" t="n">
        <f aca="false">SUM(P6441,R6441,T6441,V6441,X6441,Z6441,AB6441,AD6441,AF6441,AH6441,AJ6441,AL6441,AN6441,AP6441,AR6441,AT6441,AV6441,AX6441,AZ6441,BB6441)</f>
        <v>6566.05</v>
      </c>
      <c r="O6441" s="0" t="n">
        <v>35055</v>
      </c>
      <c r="P6441" s="31" t="n">
        <v>65</v>
      </c>
      <c r="Q6441" s="0" t="n">
        <v>34899</v>
      </c>
      <c r="R6441" s="31" t="n">
        <v>966.3</v>
      </c>
      <c r="S6441" s="47" t="n">
        <v>35032</v>
      </c>
      <c r="T6441" s="31" t="n">
        <v>10.8</v>
      </c>
      <c r="U6441" s="47" t="n">
        <v>35031</v>
      </c>
      <c r="V6441" s="31" t="n">
        <v>690.1</v>
      </c>
      <c r="W6441" s="47" t="n">
        <v>35092</v>
      </c>
      <c r="X6441" s="31" t="n">
        <v>483.85</v>
      </c>
      <c r="Y6441" s="47" t="n">
        <v>35072</v>
      </c>
      <c r="Z6441" s="31" t="n">
        <v>350</v>
      </c>
      <c r="AA6441" s="47" t="n">
        <v>35073</v>
      </c>
      <c r="AB6441" s="31" t="n">
        <v>4000</v>
      </c>
    </row>
    <row r="6442" customFormat="false" ht="15" hidden="false" customHeight="false" outlineLevel="0" collapsed="false">
      <c r="A6442" s="41" t="n">
        <v>40744</v>
      </c>
      <c r="B6442" s="68" t="s">
        <v>383</v>
      </c>
      <c r="C6442" s="68" t="s">
        <v>1206</v>
      </c>
      <c r="D6442" s="69" t="n">
        <v>28809</v>
      </c>
      <c r="E6442" s="69"/>
      <c r="F6442" s="3" t="s">
        <v>1162</v>
      </c>
      <c r="H6442" s="3" t="s">
        <v>1162</v>
      </c>
      <c r="I6442" s="29" t="n">
        <v>202</v>
      </c>
      <c r="K6442" s="30" t="s">
        <v>1232</v>
      </c>
      <c r="M6442" s="31" t="n">
        <f aca="false">SUM(P6442,R6442,T6442,V6442,X6442,Z6442,AB6442,AD6442,AF6442,AH6442,AJ6442,AL6442,AN6442,AP6442,AR6442,AT6442,AV6442,AX6442,AZ6442,BB6442)</f>
        <v>15099.55</v>
      </c>
      <c r="O6442" s="0" t="n">
        <v>35094</v>
      </c>
      <c r="P6442" s="31" t="n">
        <v>433.46</v>
      </c>
      <c r="Q6442" s="0" t="n">
        <v>35058</v>
      </c>
      <c r="R6442" s="31" t="n">
        <v>756</v>
      </c>
      <c r="S6442" s="47" t="n">
        <v>34903</v>
      </c>
      <c r="T6442" s="31" t="n">
        <v>568.41</v>
      </c>
      <c r="U6442" s="47" t="n">
        <v>34944</v>
      </c>
      <c r="V6442" s="31" t="n">
        <v>141.64</v>
      </c>
      <c r="W6442" s="47" t="n">
        <v>34902</v>
      </c>
      <c r="X6442" s="31" t="n">
        <v>216.85</v>
      </c>
      <c r="Y6442" s="47" t="n">
        <v>34898</v>
      </c>
      <c r="Z6442" s="31" t="n">
        <v>221.93</v>
      </c>
      <c r="AA6442" s="47" t="n">
        <v>34992</v>
      </c>
      <c r="AB6442" s="31" t="n">
        <v>836.26</v>
      </c>
      <c r="AC6442" s="47" t="n">
        <v>35035</v>
      </c>
      <c r="AD6442" s="31" t="n">
        <v>9645</v>
      </c>
      <c r="AE6442" s="47" t="n">
        <v>35038</v>
      </c>
      <c r="AF6442" s="31" t="n">
        <v>1950</v>
      </c>
      <c r="AG6442" s="47" t="n">
        <v>35037</v>
      </c>
      <c r="AH6442" s="31" t="n">
        <v>330</v>
      </c>
    </row>
    <row r="6443" customFormat="false" ht="15" hidden="false" customHeight="false" outlineLevel="0" collapsed="false">
      <c r="A6443" s="41" t="n">
        <v>40744</v>
      </c>
      <c r="B6443" s="68" t="s">
        <v>1165</v>
      </c>
      <c r="C6443" s="68" t="s">
        <v>1206</v>
      </c>
      <c r="D6443" s="69" t="n">
        <v>28810</v>
      </c>
      <c r="E6443" s="69"/>
      <c r="F6443" s="3" t="s">
        <v>1162</v>
      </c>
      <c r="H6443" s="3" t="s">
        <v>1162</v>
      </c>
      <c r="I6443" s="29" t="n">
        <v>202</v>
      </c>
      <c r="K6443" s="30" t="s">
        <v>1233</v>
      </c>
      <c r="M6443" s="31" t="n">
        <f aca="false">SUM(P6443,R6443,T6443,V6443,X6443,Z6443,AB6443,AD6443,AF6443,AH6443,AJ6443,AL6443,AN6443,AP6443,AR6443,AT6443,AV6443,AX6443,AZ6443,BB6443)</f>
        <v>2710.45</v>
      </c>
      <c r="O6443" s="0" t="n">
        <v>35024</v>
      </c>
      <c r="P6443" s="31" t="n">
        <v>790</v>
      </c>
      <c r="Q6443" s="0" t="n">
        <v>35036</v>
      </c>
      <c r="R6443" s="31" t="n">
        <v>370</v>
      </c>
      <c r="S6443" s="47" t="n">
        <v>35030</v>
      </c>
      <c r="T6443" s="31" t="n">
        <v>180</v>
      </c>
      <c r="U6443" s="47" t="n">
        <v>34991</v>
      </c>
      <c r="V6443" s="31" t="n">
        <v>562.59</v>
      </c>
      <c r="W6443" s="47" t="n">
        <v>34989</v>
      </c>
      <c r="X6443" s="31" t="n">
        <v>161.3</v>
      </c>
      <c r="Y6443" s="47" t="n">
        <v>34900</v>
      </c>
      <c r="Z6443" s="31" t="n">
        <v>315.56</v>
      </c>
      <c r="AA6443" s="47" t="n">
        <v>34990</v>
      </c>
      <c r="AB6443" s="31" t="n">
        <v>331</v>
      </c>
    </row>
    <row r="6444" customFormat="false" ht="15" hidden="false" customHeight="false" outlineLevel="0" collapsed="false">
      <c r="A6444" s="41" t="n">
        <v>40744</v>
      </c>
      <c r="B6444" s="68" t="s">
        <v>627</v>
      </c>
      <c r="C6444" s="68" t="s">
        <v>1206</v>
      </c>
      <c r="D6444" s="69" t="n">
        <v>28811</v>
      </c>
      <c r="E6444" s="69"/>
      <c r="F6444" s="3" t="s">
        <v>1162</v>
      </c>
      <c r="G6444" s="3" t="s">
        <v>2092</v>
      </c>
      <c r="H6444" s="3" t="s">
        <v>1162</v>
      </c>
      <c r="I6444" s="29" t="n">
        <v>261.6</v>
      </c>
      <c r="K6444" s="30" t="s">
        <v>1303</v>
      </c>
      <c r="M6444" s="31" t="n">
        <f aca="false">SUM(P6444,R6444,T6444,V6444,X6444,Z6444,AB6444,AD6444,AF6444,AH6444,AJ6444,AL6444,AN6444,AP6444,AR6444,AT6444,AV6444,AX6444,AZ6444,BB6444)</f>
        <v>13353.06</v>
      </c>
      <c r="O6444" s="0" t="n">
        <v>35053</v>
      </c>
      <c r="P6444" s="31" t="n">
        <v>212.45</v>
      </c>
      <c r="Q6444" s="0" t="n">
        <v>35069</v>
      </c>
      <c r="R6444" s="31" t="n">
        <v>156.75</v>
      </c>
      <c r="S6444" s="47" t="n">
        <v>35057</v>
      </c>
      <c r="T6444" s="31" t="n">
        <v>162</v>
      </c>
      <c r="U6444" s="47" t="n">
        <v>35056</v>
      </c>
      <c r="V6444" s="31" t="n">
        <v>729</v>
      </c>
      <c r="W6444" s="47" t="n">
        <v>35061</v>
      </c>
      <c r="X6444" s="31" t="n">
        <v>204.75</v>
      </c>
      <c r="Y6444" s="47" t="n">
        <v>34943</v>
      </c>
      <c r="Z6444" s="31" t="n">
        <v>3363.11</v>
      </c>
      <c r="AA6444" s="47" t="n">
        <v>35039</v>
      </c>
      <c r="AB6444" s="31" t="n">
        <v>1500</v>
      </c>
      <c r="AC6444" s="47" t="n">
        <v>35085</v>
      </c>
      <c r="AD6444" s="31" t="n">
        <v>7025</v>
      </c>
    </row>
    <row r="6445" customFormat="false" ht="15" hidden="false" customHeight="false" outlineLevel="0" collapsed="false">
      <c r="A6445" s="55" t="n">
        <v>40744</v>
      </c>
      <c r="B6445" s="56" t="s">
        <v>1189</v>
      </c>
      <c r="C6445" s="56" t="s">
        <v>925</v>
      </c>
      <c r="D6445" s="69" t="n">
        <v>28812</v>
      </c>
      <c r="E6445" s="30"/>
      <c r="F6445" s="30" t="s">
        <v>1162</v>
      </c>
      <c r="G6445" s="30" t="s">
        <v>2093</v>
      </c>
      <c r="H6445" s="30" t="s">
        <v>1162</v>
      </c>
      <c r="I6445" s="29" t="n">
        <v>202.6</v>
      </c>
      <c r="K6445" s="30" t="s">
        <v>1231</v>
      </c>
      <c r="M6445" s="31" t="n">
        <f aca="false">SUM(P6445,R6445,T6445,V6445,X6445,Z6445,AB6445,AD6445,AF6445,AH6445,AJ6445,AL6445,AN6445,AP6445,AR6445,AT6445,AV6445,AX6445,AZ6445,BB6445)</f>
        <v>0</v>
      </c>
    </row>
    <row r="6446" customFormat="false" ht="15" hidden="false" customHeight="false" outlineLevel="0" collapsed="false">
      <c r="A6446" s="41" t="n">
        <v>40744</v>
      </c>
      <c r="B6446" s="0" t="s">
        <v>1745</v>
      </c>
      <c r="C6446" s="0" t="s">
        <v>925</v>
      </c>
      <c r="D6446" s="69" t="n">
        <v>28813</v>
      </c>
      <c r="F6446" s="42" t="n">
        <v>0.631944444444444</v>
      </c>
      <c r="H6446" s="42" t="n">
        <v>0.3125</v>
      </c>
      <c r="I6446" s="29" t="n">
        <v>180.5</v>
      </c>
      <c r="K6446" s="30" t="s">
        <v>2094</v>
      </c>
      <c r="M6446" s="31" t="n">
        <f aca="false">SUM(P6446,R6446,T6446,V6446,X6446,Z6446,AB6446,AD6446,AF6446,AH6446,AJ6446,AL6446,AN6446,AP6446,AR6446,AT6446,AV6446,AX6446,AZ6446,BB6446)</f>
        <v>0</v>
      </c>
    </row>
    <row r="6447" customFormat="false" ht="15" hidden="false" customHeight="false" outlineLevel="0" collapsed="false">
      <c r="A6447" s="41" t="n">
        <v>40744</v>
      </c>
      <c r="B6447" s="68" t="s">
        <v>1675</v>
      </c>
      <c r="C6447" s="68" t="s">
        <v>490</v>
      </c>
      <c r="D6447" s="69" t="n">
        <v>28814</v>
      </c>
      <c r="E6447" s="69"/>
      <c r="F6447" s="42" t="n">
        <v>0.826388888888889</v>
      </c>
      <c r="G6447" s="69" t="s">
        <v>2095</v>
      </c>
      <c r="H6447" s="42" t="n">
        <v>0.5</v>
      </c>
      <c r="I6447" s="29" t="n">
        <v>282</v>
      </c>
      <c r="K6447" s="30" t="s">
        <v>1375</v>
      </c>
      <c r="M6447" s="31" t="n">
        <f aca="false">SUM(P6447,R6447,T6447,V6447,X6447,Z6447,AB6447,AD6447,AF6447,AH6447,AJ6447,AL6447,AN6447,AP6447,AR6447,AT6447,AV6447,AX6447,AZ6447,BB6447)</f>
        <v>0</v>
      </c>
    </row>
    <row r="6448" customFormat="false" ht="15" hidden="false" customHeight="false" outlineLevel="0" collapsed="false">
      <c r="A6448" s="41" t="n">
        <v>40744</v>
      </c>
      <c r="B6448" s="68" t="s">
        <v>1195</v>
      </c>
      <c r="C6448" s="68" t="s">
        <v>1049</v>
      </c>
      <c r="D6448" s="69" t="n">
        <v>28815</v>
      </c>
      <c r="E6448" s="69"/>
      <c r="F6448" s="42" t="n">
        <v>0.760416666666667</v>
      </c>
      <c r="H6448" s="42" t="n">
        <v>0.4375</v>
      </c>
      <c r="I6448" s="29" t="n">
        <v>189</v>
      </c>
      <c r="K6448" s="30" t="s">
        <v>1217</v>
      </c>
      <c r="M6448" s="31" t="n">
        <f aca="false">SUM(P6448,R6448,T6448,V6448,X6448,Z6448,AB6448,AD6448,AF6448,AH6448,AJ6448,AL6448,AN6448,AP6448,AR6448,AT6448,AV6448,AX6448,AZ6448,BB6448)</f>
        <v>0</v>
      </c>
    </row>
    <row r="6449" customFormat="false" ht="15" hidden="false" customHeight="false" outlineLevel="0" collapsed="false">
      <c r="A6449" s="41" t="n">
        <v>40744</v>
      </c>
      <c r="B6449" s="68" t="s">
        <v>708</v>
      </c>
      <c r="C6449" s="68" t="s">
        <v>905</v>
      </c>
      <c r="D6449" s="69" t="n">
        <v>28816</v>
      </c>
      <c r="E6449" s="69"/>
      <c r="F6449" s="42" t="n">
        <v>0.451388888888889</v>
      </c>
      <c r="H6449" s="42" t="n">
        <v>0.166666666666667</v>
      </c>
      <c r="I6449" s="29" t="n">
        <v>81</v>
      </c>
      <c r="K6449" s="30" t="s">
        <v>1989</v>
      </c>
      <c r="M6449" s="31" t="n">
        <f aca="false">SUM(P6449,R6449,T6449,V6449,X6449,Z6449,AB6449,AD6449,AF6449,AH6449,AJ6449,AL6449,AN6449,AP6449,AR6449,AT6449,AV6449,AX6449,AZ6449,BB6449)</f>
        <v>0</v>
      </c>
    </row>
    <row r="6450" customFormat="false" ht="15" hidden="false" customHeight="false" outlineLevel="0" collapsed="false">
      <c r="A6450" s="41" t="n">
        <v>40744</v>
      </c>
      <c r="B6450" s="68" t="s">
        <v>1832</v>
      </c>
      <c r="C6450" s="68" t="s">
        <v>1306</v>
      </c>
      <c r="D6450" s="69" t="n">
        <v>28817</v>
      </c>
      <c r="E6450" s="69"/>
      <c r="F6450" s="42" t="n">
        <v>0.864583333333333</v>
      </c>
      <c r="G6450" s="3" t="s">
        <v>1453</v>
      </c>
      <c r="H6450" s="3" t="s">
        <v>1689</v>
      </c>
      <c r="I6450" s="29" t="n">
        <v>271.85</v>
      </c>
      <c r="K6450" s="30" t="s">
        <v>1833</v>
      </c>
      <c r="M6450" s="31" t="n">
        <f aca="false">SUM(P6450,R6450,T6450,V6450,X6450,Z6450,AB6450,AD6450,AF6450,AH6450,AJ6450,AL6450,AN6450,AP6450,AR6450,AT6450,AV6450,AX6450,AZ6450,BB6450)</f>
        <v>0</v>
      </c>
    </row>
    <row r="6451" customFormat="false" ht="15" hidden="false" customHeight="false" outlineLevel="0" collapsed="false">
      <c r="A6451" s="41" t="n">
        <v>40744</v>
      </c>
      <c r="B6451" s="68" t="s">
        <v>96</v>
      </c>
      <c r="C6451" s="68" t="s">
        <v>892</v>
      </c>
      <c r="D6451" s="69" t="n">
        <v>28818</v>
      </c>
      <c r="E6451" s="69"/>
      <c r="F6451" s="42" t="n">
        <v>0.71875</v>
      </c>
      <c r="H6451" s="42" t="n">
        <v>0.375</v>
      </c>
      <c r="I6451" s="29" t="n">
        <v>153</v>
      </c>
      <c r="K6451" s="30" t="s">
        <v>1237</v>
      </c>
      <c r="M6451" s="31" t="n">
        <f aca="false">SUM(P6451,R6451,T6451,V6451,X6451,Z6451,AB6451,AD6451,AF6451,AH6451,AJ6451,AL6451,AN6451,AP6451,AR6451,AT6451,AV6451,AX6451,AZ6451,BB6451)</f>
        <v>0</v>
      </c>
    </row>
    <row r="6452" customFormat="false" ht="15" hidden="false" customHeight="false" outlineLevel="0" collapsed="false">
      <c r="A6452" s="41" t="n">
        <v>40744</v>
      </c>
      <c r="B6452" s="68" t="s">
        <v>1193</v>
      </c>
      <c r="C6452" s="68" t="s">
        <v>892</v>
      </c>
      <c r="D6452" s="69" t="n">
        <v>28819</v>
      </c>
      <c r="E6452" s="69"/>
      <c r="F6452" s="42" t="n">
        <v>0.71875</v>
      </c>
      <c r="H6452" s="42" t="n">
        <v>0.354166666666667</v>
      </c>
      <c r="I6452" s="29" t="n">
        <v>144.5</v>
      </c>
      <c r="K6452" s="30" t="s">
        <v>1216</v>
      </c>
      <c r="M6452" s="31" t="n">
        <f aca="false">SUM(P6452,R6452,T6452,V6452,X6452,Z6452,AB6452,AD6452,AF6452,AH6452,AJ6452,AL6452,AN6452,AP6452,AR6452,AT6452,AV6452,AX6452,AZ6452,BB6452)</f>
        <v>0</v>
      </c>
    </row>
    <row r="6453" customFormat="false" ht="15" hidden="false" customHeight="false" outlineLevel="0" collapsed="false">
      <c r="A6453" s="41" t="n">
        <v>40744</v>
      </c>
      <c r="B6453" s="68" t="s">
        <v>1176</v>
      </c>
      <c r="C6453" s="68" t="s">
        <v>739</v>
      </c>
      <c r="D6453" s="69" t="n">
        <v>28820</v>
      </c>
      <c r="E6453" s="69"/>
      <c r="F6453" s="42" t="n">
        <v>0.684027777777778</v>
      </c>
      <c r="H6453" s="42" t="n">
        <v>0.270833333333333</v>
      </c>
      <c r="I6453" s="29" t="n">
        <v>122</v>
      </c>
      <c r="K6453" s="30" t="s">
        <v>1222</v>
      </c>
      <c r="M6453" s="31" t="n">
        <f aca="false">SUM(P6453,R6453,T6453,V6453,X6453,Z6453,AB6453,AD6453,AF6453,AH6453,AJ6453,AL6453,AN6453,AP6453,AR6453,AT6453,AV6453,AX6453,AZ6453,BB6453)</f>
        <v>0</v>
      </c>
    </row>
    <row r="6454" customFormat="false" ht="15" hidden="false" customHeight="false" outlineLevel="0" collapsed="false">
      <c r="A6454" s="41" t="n">
        <v>40744</v>
      </c>
      <c r="B6454" s="68" t="s">
        <v>2083</v>
      </c>
      <c r="C6454" s="68" t="s">
        <v>1807</v>
      </c>
      <c r="D6454" s="69" t="n">
        <v>28821</v>
      </c>
      <c r="E6454" s="69"/>
      <c r="F6454" s="42" t="n">
        <v>0.673611111111111</v>
      </c>
      <c r="H6454" s="42" t="n">
        <v>0.229166666666667</v>
      </c>
      <c r="I6454" s="29" t="n">
        <v>104</v>
      </c>
      <c r="K6454" s="30" t="s">
        <v>2081</v>
      </c>
      <c r="M6454" s="31" t="n">
        <f aca="false">SUM(P6454,R6454,T6454,V6454,X6454,Z6454,AB6454,AD6454,AF6454,AH6454,AJ6454,AL6454,AN6454,AP6454,AR6454,AT6454,AV6454,AX6454,AZ6454,BB6454)</f>
        <v>0</v>
      </c>
    </row>
    <row r="6455" customFormat="false" ht="15" hidden="false" customHeight="false" outlineLevel="0" collapsed="false">
      <c r="A6455" s="41" t="n">
        <v>40744</v>
      </c>
      <c r="B6455" s="68" t="s">
        <v>1205</v>
      </c>
      <c r="C6455" s="68" t="s">
        <v>1206</v>
      </c>
      <c r="D6455" s="69" t="n">
        <v>28822</v>
      </c>
      <c r="E6455" s="69"/>
      <c r="F6455" s="3" t="s">
        <v>1162</v>
      </c>
      <c r="H6455" s="3" t="s">
        <v>1162</v>
      </c>
      <c r="I6455" s="29" t="n">
        <v>422.4</v>
      </c>
      <c r="K6455" s="30" t="s">
        <v>1249</v>
      </c>
      <c r="M6455" s="31" t="n">
        <f aca="false">SUM(P6455,R6455,T6455,V6455,X6455,Z6455,AB6455,AD6455,AF6455,AH6455,AJ6455,AL6455,AN6455,AP6455,AR6455,AT6455,AV6455,AX6455,AZ6455,BB6455)</f>
        <v>0</v>
      </c>
    </row>
    <row r="6456" customFormat="false" ht="15" hidden="false" customHeight="false" outlineLevel="0" collapsed="false">
      <c r="A6456" s="41" t="n">
        <v>40744</v>
      </c>
      <c r="B6456" s="68" t="s">
        <v>1199</v>
      </c>
      <c r="C6456" s="68" t="s">
        <v>11</v>
      </c>
      <c r="D6456" s="69" t="n">
        <v>28823</v>
      </c>
      <c r="E6456" s="69"/>
      <c r="F6456" s="42" t="n">
        <v>0.694444444444445</v>
      </c>
      <c r="H6456" s="42" t="n">
        <v>0.166666666666667</v>
      </c>
      <c r="I6456" s="29" t="n">
        <v>77</v>
      </c>
      <c r="K6456" s="30" t="s">
        <v>1253</v>
      </c>
      <c r="M6456" s="31" t="n">
        <f aca="false">SUM(P6456,R6456,T6456,V6456,X6456,Z6456,AB6456,AD6456,AF6456,AH6456,AJ6456,AL6456,AN6456,AP6456,AR6456,AT6456,AV6456,AX6456,AZ6456,BB6456)</f>
        <v>0</v>
      </c>
    </row>
    <row r="6457" customFormat="false" ht="15" hidden="false" customHeight="false" outlineLevel="0" collapsed="false">
      <c r="A6457" s="41" t="n">
        <v>40744</v>
      </c>
      <c r="B6457" s="68" t="s">
        <v>1208</v>
      </c>
      <c r="C6457" s="68" t="s">
        <v>1032</v>
      </c>
      <c r="D6457" s="69" t="n">
        <v>28824</v>
      </c>
      <c r="E6457" s="69"/>
      <c r="F6457" s="42" t="n">
        <v>0.666666666666667</v>
      </c>
      <c r="H6457" s="42" t="n">
        <v>0.333333333333333</v>
      </c>
      <c r="I6457" s="29" t="n">
        <v>301</v>
      </c>
      <c r="K6457" s="30" t="s">
        <v>1238</v>
      </c>
      <c r="M6457" s="31" t="n">
        <f aca="false">SUM(P6457,R6457,T6457,V6457,X6457,Z6457,AB6457,AD6457,AF6457,AH6457,AJ6457,AL6457,AN6457,AP6457,AR6457,AT6457,AV6457,AX6457,AZ6457,BB6457)</f>
        <v>0</v>
      </c>
    </row>
    <row r="6458" customFormat="false" ht="15" hidden="false" customHeight="false" outlineLevel="0" collapsed="false">
      <c r="A6458" s="41"/>
      <c r="B6458" s="68"/>
      <c r="C6458" s="68"/>
      <c r="D6458" s="69"/>
      <c r="E6458" s="69"/>
    </row>
    <row r="6459" customFormat="false" ht="15" hidden="false" customHeight="true" outlineLevel="0" collapsed="false">
      <c r="A6459" s="49"/>
      <c r="B6459" s="50"/>
      <c r="C6459" s="50"/>
      <c r="D6459" s="49"/>
      <c r="E6459" s="49"/>
      <c r="F6459" s="49"/>
      <c r="G6459" s="218"/>
      <c r="H6459" s="49"/>
      <c r="I6459" s="51"/>
      <c r="J6459" s="51"/>
      <c r="K6459" s="49"/>
    </row>
    <row r="6460" customFormat="false" ht="18.75" hidden="false" customHeight="false" outlineLevel="0" collapsed="false">
      <c r="A6460" s="49"/>
      <c r="B6460" s="50"/>
      <c r="C6460" s="50"/>
      <c r="D6460" s="49"/>
      <c r="E6460" s="49"/>
      <c r="F6460" s="49"/>
      <c r="G6460" s="219" t="s">
        <v>1849</v>
      </c>
      <c r="H6460" s="49"/>
      <c r="I6460" s="51"/>
      <c r="J6460" s="51"/>
      <c r="K6460" s="49"/>
    </row>
    <row r="6461" customFormat="false" ht="15" hidden="false" customHeight="false" outlineLevel="0" collapsed="false">
      <c r="A6461" s="41" t="n">
        <v>40745</v>
      </c>
      <c r="B6461" s="68" t="s">
        <v>679</v>
      </c>
      <c r="C6461" s="68" t="s">
        <v>1206</v>
      </c>
      <c r="D6461" s="69" t="n">
        <v>28825</v>
      </c>
      <c r="E6461" s="69"/>
      <c r="F6461" s="3" t="s">
        <v>1162</v>
      </c>
      <c r="H6461" s="3" t="s">
        <v>1162</v>
      </c>
      <c r="I6461" s="29" t="n">
        <v>202</v>
      </c>
      <c r="K6461" s="30" t="s">
        <v>1223</v>
      </c>
      <c r="M6461" s="31" t="n">
        <f aca="false">SUM(P6461,R6461,T6461,V6461,X6461,Z6461,AB6461,AD6461,AF6461,AH6461,AJ6461,AL6461,AN6461,AP6461,AR6461,AT6461,AV6461,AX6461,AZ6461,BB6461)</f>
        <v>20756</v>
      </c>
      <c r="O6461" s="0" t="n">
        <v>35080</v>
      </c>
      <c r="P6461" s="31" t="n">
        <v>183.43</v>
      </c>
      <c r="Q6461" s="0" t="n">
        <v>35142</v>
      </c>
      <c r="R6461" s="31" t="n">
        <v>800.01</v>
      </c>
      <c r="S6461" s="47" t="n">
        <v>35141</v>
      </c>
      <c r="T6461" s="31" t="n">
        <v>800.01</v>
      </c>
      <c r="U6461" s="47" t="n">
        <v>35140</v>
      </c>
      <c r="V6461" s="31" t="n">
        <v>600.01</v>
      </c>
      <c r="W6461" s="47" t="n">
        <v>35137</v>
      </c>
      <c r="X6461" s="31" t="n">
        <v>173.04</v>
      </c>
      <c r="Y6461" s="47" t="n">
        <v>35096</v>
      </c>
      <c r="Z6461" s="31" t="n">
        <v>8145</v>
      </c>
      <c r="AA6461" s="47" t="n">
        <v>35183</v>
      </c>
      <c r="AB6461" s="31" t="n">
        <v>9691.5</v>
      </c>
      <c r="AC6461" s="47" t="n">
        <v>35124</v>
      </c>
      <c r="AD6461" s="31" t="n">
        <v>363</v>
      </c>
    </row>
    <row r="6462" customFormat="false" ht="15" hidden="false" customHeight="false" outlineLevel="0" collapsed="false">
      <c r="A6462" s="41" t="n">
        <v>40745</v>
      </c>
      <c r="B6462" s="68" t="s">
        <v>383</v>
      </c>
      <c r="C6462" s="68" t="s">
        <v>1206</v>
      </c>
      <c r="D6462" s="69" t="n">
        <v>28826</v>
      </c>
      <c r="E6462" s="69"/>
      <c r="F6462" s="3" t="s">
        <v>1162</v>
      </c>
      <c r="H6462" s="3" t="s">
        <v>1162</v>
      </c>
      <c r="I6462" s="29" t="n">
        <v>205</v>
      </c>
      <c r="K6462" s="30" t="s">
        <v>1232</v>
      </c>
      <c r="M6462" s="31" t="n">
        <f aca="false">SUM(P6462,R6462,T6462,V6462,X6462,Z6462,AB6462,AD6462,AF6462,AH6462,AJ6462,AL6462,AN6462,AP6462,AR6462,AT6462,AV6462,AX6462,AZ6462,BB6462)</f>
        <v>40633.86</v>
      </c>
      <c r="O6462" s="0" t="n">
        <v>35078</v>
      </c>
      <c r="P6462" s="31" t="n">
        <v>9344.36</v>
      </c>
      <c r="Q6462" s="0" t="n">
        <v>35146</v>
      </c>
      <c r="R6462" s="31" t="n">
        <v>486</v>
      </c>
      <c r="S6462" s="47" t="n">
        <v>35131</v>
      </c>
      <c r="T6462" s="31" t="n">
        <v>12500</v>
      </c>
      <c r="U6462" s="47" t="n">
        <v>35134</v>
      </c>
      <c r="V6462" s="31" t="n">
        <v>7522.5</v>
      </c>
      <c r="W6462" s="47" t="n">
        <v>35145</v>
      </c>
      <c r="X6462" s="31" t="n">
        <v>486</v>
      </c>
      <c r="Y6462" s="47" t="n">
        <v>35132</v>
      </c>
      <c r="Z6462" s="31" t="n">
        <v>9645</v>
      </c>
      <c r="AA6462" s="47" t="n">
        <v>35149</v>
      </c>
      <c r="AB6462" s="31" t="n">
        <v>150</v>
      </c>
      <c r="AC6462" s="47" t="n">
        <v>35133</v>
      </c>
      <c r="AD6462" s="31" t="n">
        <v>500</v>
      </c>
    </row>
    <row r="6463" customFormat="false" ht="15" hidden="false" customHeight="false" outlineLevel="0" collapsed="false">
      <c r="A6463" s="41" t="n">
        <v>40745</v>
      </c>
      <c r="B6463" s="68" t="s">
        <v>1165</v>
      </c>
      <c r="C6463" s="68" t="s">
        <v>1206</v>
      </c>
      <c r="D6463" s="69" t="n">
        <v>28827</v>
      </c>
      <c r="E6463" s="69"/>
      <c r="F6463" s="3" t="s">
        <v>1162</v>
      </c>
      <c r="H6463" s="3" t="s">
        <v>1162</v>
      </c>
      <c r="I6463" s="29" t="n">
        <v>202</v>
      </c>
      <c r="K6463" s="30" t="s">
        <v>1233</v>
      </c>
      <c r="M6463" s="31" t="n">
        <f aca="false">SUM(P6463,R6463,T6463,V6463,X6463,Z6463,AB6463,AD6463,AF6463,AH6463,AJ6463,AL6463,AN6463,AP6463,AR6463,AT6463,AV6463,AX6463,AZ6463,BB6463)</f>
        <v>6924.98</v>
      </c>
      <c r="O6463" s="0" t="n">
        <v>35101</v>
      </c>
      <c r="P6463" s="31" t="n">
        <v>200</v>
      </c>
      <c r="Q6463" s="0" t="n">
        <v>35079</v>
      </c>
      <c r="R6463" s="31" t="n">
        <v>241.88</v>
      </c>
      <c r="S6463" s="47" t="n">
        <v>35077</v>
      </c>
      <c r="T6463" s="31" t="n">
        <v>433.1</v>
      </c>
      <c r="U6463" s="47" t="n">
        <v>35172</v>
      </c>
      <c r="V6463" s="31" t="n">
        <v>6050</v>
      </c>
    </row>
    <row r="6464" customFormat="false" ht="15" hidden="false" customHeight="false" outlineLevel="0" collapsed="false">
      <c r="A6464" s="41" t="n">
        <v>40745</v>
      </c>
      <c r="B6464" s="68" t="s">
        <v>1205</v>
      </c>
      <c r="C6464" s="68" t="s">
        <v>1206</v>
      </c>
      <c r="D6464" s="69" t="n">
        <v>28828</v>
      </c>
      <c r="E6464" s="69"/>
      <c r="F6464" s="3" t="s">
        <v>1162</v>
      </c>
      <c r="G6464" s="3" t="s">
        <v>1673</v>
      </c>
      <c r="H6464" s="3" t="s">
        <v>1162</v>
      </c>
      <c r="I6464" s="29" t="n">
        <v>442.6</v>
      </c>
      <c r="K6464" s="30" t="s">
        <v>1249</v>
      </c>
      <c r="M6464" s="31" t="n">
        <f aca="false">SUM(P6464,R6464,T6464,V6464,X6464,Z6464,AB6464,AD6464,AF6464,AH6464,AJ6464,AL6464,AN6464,AP6464,AR6464,AT6464,AV6464,AX6464,AZ6464,BB6464)</f>
        <v>14253.8</v>
      </c>
      <c r="O6464" s="0" t="n">
        <v>35131</v>
      </c>
      <c r="P6464" s="31" t="n">
        <v>12500</v>
      </c>
      <c r="Q6464" s="0" t="n">
        <v>35149</v>
      </c>
      <c r="R6464" s="31" t="n">
        <v>150</v>
      </c>
      <c r="S6464" s="47" t="n">
        <v>34445</v>
      </c>
      <c r="T6464" s="31" t="n">
        <v>1603.8</v>
      </c>
    </row>
    <row r="6465" customFormat="false" ht="15" hidden="false" customHeight="false" outlineLevel="0" collapsed="false">
      <c r="A6465" s="55" t="n">
        <v>40745</v>
      </c>
      <c r="B6465" s="152" t="s">
        <v>1675</v>
      </c>
      <c r="C6465" s="152" t="s">
        <v>490</v>
      </c>
      <c r="D6465" s="69" t="n">
        <v>28829</v>
      </c>
      <c r="E6465" s="72"/>
      <c r="F6465" s="44" t="n">
        <v>0.583333333333333</v>
      </c>
      <c r="G6465" s="30"/>
      <c r="H6465" s="44" t="n">
        <v>0.291666666666667</v>
      </c>
      <c r="I6465" s="29" t="n">
        <v>133</v>
      </c>
      <c r="K6465" s="30" t="s">
        <v>1375</v>
      </c>
      <c r="M6465" s="31" t="n">
        <f aca="false">SUM(P6465,R6465,T6465,V6465,X6465,Z6465,AB6465,AD6465,AF6465,AH6465,AJ6465,AL6465,AN6465,AP6465,AR6465,AT6465,AV6465,AX6465,AZ6465,BB6465)</f>
        <v>0</v>
      </c>
    </row>
    <row r="6466" customFormat="false" ht="15" hidden="false" customHeight="false" outlineLevel="0" collapsed="false">
      <c r="A6466" s="41" t="n">
        <v>40745</v>
      </c>
      <c r="B6466" s="68" t="s">
        <v>1195</v>
      </c>
      <c r="C6466" s="68" t="s">
        <v>490</v>
      </c>
      <c r="D6466" s="69" t="n">
        <v>28830</v>
      </c>
      <c r="E6466" s="69"/>
      <c r="F6466" s="42" t="n">
        <v>0.53125</v>
      </c>
      <c r="H6466" s="42" t="n">
        <v>0.25</v>
      </c>
      <c r="I6466" s="29" t="n">
        <v>114</v>
      </c>
      <c r="K6466" s="30" t="s">
        <v>1217</v>
      </c>
      <c r="M6466" s="31" t="n">
        <f aca="false">SUM(P6466,R6466,T6466,V6466,X6466,Z6466,AB6466,AD6466,AF6466,AH6466,AJ6466,AL6466,AN6466,AP6466,AR6466,AT6466,AV6466,AX6466,AZ6466,BB6466)</f>
        <v>0</v>
      </c>
    </row>
    <row r="6467" customFormat="false" ht="15" hidden="false" customHeight="false" outlineLevel="0" collapsed="false">
      <c r="A6467" s="41" t="n">
        <v>40745</v>
      </c>
      <c r="B6467" s="68" t="s">
        <v>1176</v>
      </c>
      <c r="C6467" s="68" t="s">
        <v>892</v>
      </c>
      <c r="D6467" s="69" t="n">
        <v>28831</v>
      </c>
      <c r="E6467" s="69"/>
      <c r="F6467" s="42" t="n">
        <v>0.729166666666667</v>
      </c>
      <c r="H6467" s="42" t="n">
        <v>0.395833333333333</v>
      </c>
      <c r="I6467" s="29" t="n">
        <v>161.5</v>
      </c>
      <c r="K6467" s="30" t="s">
        <v>1222</v>
      </c>
      <c r="M6467" s="31" t="n">
        <f aca="false">SUM(P6467,R6467,T6467,V6467,X6467,Z6467,AB6467,AD6467,AF6467,AH6467,AJ6467,AL6467,AN6467,AP6467,AR6467,AT6467,AV6467,AX6467,AZ6467,BB6467)</f>
        <v>0</v>
      </c>
    </row>
    <row r="6468" customFormat="false" ht="15" hidden="false" customHeight="false" outlineLevel="0" collapsed="false">
      <c r="A6468" s="41" t="n">
        <v>40745</v>
      </c>
      <c r="B6468" s="68" t="s">
        <v>1173</v>
      </c>
      <c r="C6468" s="68" t="s">
        <v>1049</v>
      </c>
      <c r="D6468" s="69" t="n">
        <v>28832</v>
      </c>
      <c r="E6468" s="69"/>
      <c r="F6468" s="42" t="n">
        <v>0.791666666666667</v>
      </c>
      <c r="H6468" s="42" t="n">
        <v>0.458333333333333</v>
      </c>
      <c r="I6468" s="29" t="n">
        <v>198</v>
      </c>
      <c r="K6468" s="30" t="s">
        <v>1212</v>
      </c>
      <c r="M6468" s="31" t="n">
        <f aca="false">SUM(P6468,R6468,T6468,V6468,X6468,Z6468,AB6468,AD6468,AF6468,AH6468,AJ6468,AL6468,AN6468,AP6468,AR6468,AT6468,AV6468,AX6468,AZ6468,BB6468)</f>
        <v>0</v>
      </c>
    </row>
    <row r="6469" customFormat="false" ht="15" hidden="false" customHeight="false" outlineLevel="0" collapsed="false">
      <c r="A6469" s="41" t="n">
        <v>40745</v>
      </c>
      <c r="B6469" s="68" t="s">
        <v>1203</v>
      </c>
      <c r="C6469" s="68" t="s">
        <v>1300</v>
      </c>
      <c r="D6469" s="69" t="n">
        <v>28833</v>
      </c>
      <c r="E6469" s="69"/>
      <c r="F6469" s="42" t="n">
        <v>0.576388888888889</v>
      </c>
      <c r="G6469" s="3" t="s">
        <v>1361</v>
      </c>
      <c r="H6469" s="3" t="s">
        <v>1391</v>
      </c>
      <c r="I6469" s="29" t="n">
        <v>122</v>
      </c>
      <c r="K6469" s="30" t="s">
        <v>1244</v>
      </c>
      <c r="M6469" s="31" t="n">
        <f aca="false">SUM(P6469,R6469,T6469,V6469,X6469,Z6469,AB6469,AD6469,AF6469,AH6469,AJ6469,AL6469,AN6469,AP6469,AR6469,AT6469,AV6469,AX6469,AZ6469,BB6469)</f>
        <v>14999.6</v>
      </c>
      <c r="O6469" s="0" t="n">
        <v>5736</v>
      </c>
      <c r="P6469" s="31" t="n">
        <v>14999.6</v>
      </c>
    </row>
    <row r="6470" customFormat="false" ht="15" hidden="false" customHeight="false" outlineLevel="0" collapsed="false">
      <c r="A6470" s="41" t="n">
        <v>40745</v>
      </c>
      <c r="B6470" s="68" t="s">
        <v>708</v>
      </c>
      <c r="C6470" s="68" t="s">
        <v>387</v>
      </c>
      <c r="D6470" s="69" t="n">
        <v>28834</v>
      </c>
      <c r="E6470" s="69"/>
      <c r="F6470" s="42" t="n">
        <v>0.708333333333333</v>
      </c>
      <c r="H6470" s="42" t="n">
        <v>0.333333333333333</v>
      </c>
      <c r="I6470" s="29" t="n">
        <v>197</v>
      </c>
      <c r="K6470" s="30" t="s">
        <v>1989</v>
      </c>
      <c r="M6470" s="31" t="n">
        <f aca="false">SUM(P6470,R6470,T6470,V6470,X6470,Z6470,AB6470,AD6470,AF6470,AH6470,AJ6470,AL6470,AN6470,AP6470,AR6470,AT6470,AV6470,AX6470,AZ6470,BB6470)</f>
        <v>0</v>
      </c>
    </row>
    <row r="6471" customFormat="false" ht="15" hidden="false" customHeight="false" outlineLevel="0" collapsed="false">
      <c r="A6471" s="41" t="n">
        <v>40745</v>
      </c>
      <c r="B6471" s="68" t="s">
        <v>1665</v>
      </c>
      <c r="C6471" s="68" t="s">
        <v>940</v>
      </c>
      <c r="D6471" s="69" t="n">
        <v>28835</v>
      </c>
      <c r="E6471" s="69"/>
      <c r="F6471" s="42" t="n">
        <v>0.604166666666667</v>
      </c>
      <c r="H6471" s="42" t="n">
        <v>0.229166666666667</v>
      </c>
      <c r="I6471" s="29" t="n">
        <v>104</v>
      </c>
      <c r="K6471" s="30" t="s">
        <v>1714</v>
      </c>
      <c r="M6471" s="31" t="n">
        <f aca="false">SUM(P6471,R6471,T6471,V6471,X6471,Z6471,AB6471,AD6471,AF6471,AH6471,AJ6471,AL6471,AN6471,AP6471,AR6471,AT6471,AV6471,AX6471,AZ6471,BB6471)</f>
        <v>0</v>
      </c>
    </row>
    <row r="6472" customFormat="false" ht="15" hidden="false" customHeight="false" outlineLevel="0" collapsed="false">
      <c r="A6472" s="55" t="n">
        <v>40745</v>
      </c>
      <c r="B6472" s="152" t="s">
        <v>20</v>
      </c>
      <c r="C6472" s="152" t="s">
        <v>490</v>
      </c>
      <c r="D6472" s="69" t="n">
        <v>28836</v>
      </c>
      <c r="E6472" s="72"/>
      <c r="F6472" s="44" t="n">
        <v>0.0625</v>
      </c>
      <c r="G6472" s="30" t="s">
        <v>2096</v>
      </c>
      <c r="H6472" s="44" t="n">
        <v>0.166666666666667</v>
      </c>
      <c r="I6472" s="29" t="n">
        <v>100</v>
      </c>
      <c r="K6472" s="30" t="s">
        <v>1375</v>
      </c>
      <c r="M6472" s="31" t="n">
        <f aca="false">SUM(P6472,R6472,T6472,V6472,X6472,Z6472,AB6472,AD6472,AF6472,AH6472,AJ6472,AL6472,AN6472,AP6472,AR6472,AT6472,AV6472,AX6472,AZ6472,BB6472)</f>
        <v>0</v>
      </c>
    </row>
    <row r="6473" customFormat="false" ht="15" hidden="false" customHeight="false" outlineLevel="0" collapsed="false">
      <c r="A6473" s="41" t="n">
        <v>40745</v>
      </c>
      <c r="B6473" s="68" t="s">
        <v>1208</v>
      </c>
      <c r="C6473" s="68" t="s">
        <v>1032</v>
      </c>
      <c r="D6473" s="69" t="n">
        <v>28837</v>
      </c>
      <c r="E6473" s="69"/>
      <c r="F6473" s="42" t="n">
        <v>0.684027777777778</v>
      </c>
      <c r="H6473" s="42" t="n">
        <v>0.333333333333333</v>
      </c>
      <c r="I6473" s="29" t="n">
        <v>301</v>
      </c>
      <c r="K6473" s="30" t="s">
        <v>1238</v>
      </c>
      <c r="M6473" s="31" t="n">
        <f aca="false">SUM(P6473,R6473,T6473,V6473,X6473,Z6473,AB6473,AD6473,AF6473,AH6473,AJ6473,AL6473,AN6473,AP6473,AR6473,AT6473,AV6473,AX6473,AZ6473,BB6473)</f>
        <v>0</v>
      </c>
    </row>
    <row r="6474" customFormat="false" ht="15" hidden="false" customHeight="false" outlineLevel="0" collapsed="false">
      <c r="A6474" s="41" t="n">
        <v>40745</v>
      </c>
      <c r="B6474" s="68" t="s">
        <v>96</v>
      </c>
      <c r="C6474" s="68" t="s">
        <v>892</v>
      </c>
      <c r="D6474" s="69" t="n">
        <v>28838</v>
      </c>
      <c r="E6474" s="69"/>
      <c r="F6474" s="42" t="n">
        <v>0.729166666666667</v>
      </c>
      <c r="H6474" s="42" t="n">
        <v>0.291666666666667</v>
      </c>
      <c r="I6474" s="29" t="n">
        <v>119</v>
      </c>
      <c r="K6474" s="30" t="s">
        <v>1237</v>
      </c>
      <c r="M6474" s="31" t="n">
        <f aca="false">SUM(P6474,R6474,T6474,V6474,X6474,Z6474,AB6474,AD6474,AF6474,AH6474,AJ6474,AL6474,AN6474,AP6474,AR6474,AT6474,AV6474,AX6474,AZ6474,BB6474)</f>
        <v>0</v>
      </c>
    </row>
    <row r="6475" customFormat="false" ht="15" hidden="false" customHeight="false" outlineLevel="0" collapsed="false">
      <c r="A6475" s="41" t="n">
        <v>40745</v>
      </c>
      <c r="B6475" s="68" t="s">
        <v>1832</v>
      </c>
      <c r="C6475" s="68" t="s">
        <v>905</v>
      </c>
      <c r="D6475" s="69" t="n">
        <v>28839</v>
      </c>
      <c r="E6475" s="69"/>
      <c r="F6475" s="42" t="n">
        <v>0.569444444444444</v>
      </c>
      <c r="H6475" s="42" t="n">
        <v>0.166666666666667</v>
      </c>
      <c r="I6475" s="29" t="n">
        <v>77</v>
      </c>
      <c r="K6475" s="30" t="s">
        <v>1833</v>
      </c>
      <c r="M6475" s="31" t="n">
        <f aca="false">SUM(P6475,R6475,T6475,V6475,X6475,Z6475,AB6475,AD6475,AF6475,AH6475,AJ6475,AL6475,AN6475,AP6475,AR6475,AT6475,AV6475,AX6475,AZ6475,BB6475)</f>
        <v>0</v>
      </c>
    </row>
    <row r="6476" customFormat="false" ht="15" hidden="false" customHeight="false" outlineLevel="0" collapsed="false">
      <c r="A6476" s="41" t="n">
        <v>40745</v>
      </c>
      <c r="B6476" s="68" t="s">
        <v>1169</v>
      </c>
      <c r="C6476" s="68" t="s">
        <v>2087</v>
      </c>
      <c r="D6476" s="69" t="n">
        <v>28840</v>
      </c>
      <c r="E6476" s="69"/>
      <c r="F6476" s="42" t="n">
        <v>0.739583333333334</v>
      </c>
      <c r="G6476" s="3" t="s">
        <v>1241</v>
      </c>
      <c r="H6476" s="3" t="s">
        <v>1308</v>
      </c>
      <c r="I6476" s="29" t="n">
        <v>95</v>
      </c>
      <c r="K6476" s="30" t="s">
        <v>1214</v>
      </c>
      <c r="M6476" s="31" t="n">
        <f aca="false">SUM(P6476,R6476,T6476,V6476,X6476,Z6476,AB6476,AD6476,AF6476,AH6476,AJ6476,AL6476,AN6476,AP6476,AR6476,AT6476,AV6476,AX6476,AZ6476,BB6476)</f>
        <v>0</v>
      </c>
    </row>
    <row r="6478" customFormat="false" ht="15" hidden="false" customHeight="true" outlineLevel="0" collapsed="false">
      <c r="A6478" s="49"/>
      <c r="B6478" s="50"/>
      <c r="C6478" s="50"/>
      <c r="D6478" s="49"/>
      <c r="E6478" s="49"/>
      <c r="F6478" s="49"/>
      <c r="G6478" s="218"/>
      <c r="H6478" s="49"/>
      <c r="I6478" s="51"/>
      <c r="J6478" s="51"/>
      <c r="K6478" s="49"/>
    </row>
    <row r="6479" customFormat="false" ht="18.75" hidden="false" customHeight="false" outlineLevel="0" collapsed="false">
      <c r="A6479" s="49"/>
      <c r="B6479" s="50"/>
      <c r="C6479" s="50"/>
      <c r="D6479" s="49"/>
      <c r="E6479" s="49"/>
      <c r="F6479" s="49"/>
      <c r="G6479" s="219" t="s">
        <v>1853</v>
      </c>
      <c r="H6479" s="49"/>
      <c r="I6479" s="51"/>
      <c r="J6479" s="51"/>
      <c r="K6479" s="49"/>
    </row>
    <row r="6480" customFormat="false" ht="15" hidden="false" customHeight="false" outlineLevel="0" collapsed="false">
      <c r="A6480" s="55" t="n">
        <v>40746</v>
      </c>
      <c r="B6480" s="56" t="s">
        <v>1675</v>
      </c>
      <c r="C6480" s="56" t="s">
        <v>490</v>
      </c>
      <c r="D6480" s="30" t="n">
        <v>28841</v>
      </c>
      <c r="E6480" s="30"/>
      <c r="F6480" s="44" t="n">
        <v>0.6875</v>
      </c>
      <c r="G6480" s="30"/>
      <c r="H6480" s="44" t="n">
        <v>0.4375</v>
      </c>
      <c r="I6480" s="29" t="n">
        <v>199.5</v>
      </c>
      <c r="K6480" s="30" t="s">
        <v>1375</v>
      </c>
      <c r="M6480" s="31" t="n">
        <f aca="false">SUM(P6480,R6480,T6480,V6480,X6480,Z6480,AB6480,AD6480,AF6480,AH6480,AJ6480,AL6480,AN6480,AP6480,AR6480,AT6480,AV6480,AX6480,AZ6480,BB6480)</f>
        <v>0</v>
      </c>
    </row>
    <row r="6481" customFormat="false" ht="15" hidden="false" customHeight="false" outlineLevel="0" collapsed="false">
      <c r="A6481" s="41" t="n">
        <v>40746</v>
      </c>
      <c r="B6481" s="0" t="s">
        <v>1745</v>
      </c>
      <c r="C6481" s="0" t="s">
        <v>490</v>
      </c>
      <c r="D6481" s="30" t="n">
        <v>28842</v>
      </c>
      <c r="F6481" s="42" t="n">
        <v>0.729166666666667</v>
      </c>
      <c r="H6481" s="42" t="n">
        <v>0.458333333333333</v>
      </c>
      <c r="I6481" s="29" t="n">
        <v>209</v>
      </c>
      <c r="K6481" s="30" t="s">
        <v>1766</v>
      </c>
      <c r="M6481" s="31" t="n">
        <f aca="false">SUM(P6481,R6481,T6481,V6481,X6481,Z6481,AB6481,AD6481,AF6481,AH6481,AJ6481,AL6481,AN6481,AP6481,AR6481,AT6481,AV6481,AX6481,AZ6481,BB6481)</f>
        <v>0</v>
      </c>
    </row>
    <row r="6482" customFormat="false" ht="15" hidden="false" customHeight="false" outlineLevel="0" collapsed="false">
      <c r="A6482" s="41" t="n">
        <v>40746</v>
      </c>
      <c r="B6482" s="0" t="s">
        <v>1193</v>
      </c>
      <c r="C6482" s="0" t="s">
        <v>1370</v>
      </c>
      <c r="D6482" s="30" t="n">
        <v>28843</v>
      </c>
      <c r="F6482" s="42" t="n">
        <v>0.715277777777778</v>
      </c>
      <c r="G6482" s="3" t="s">
        <v>2097</v>
      </c>
      <c r="H6482" s="3" t="s">
        <v>1446</v>
      </c>
      <c r="I6482" s="29" t="n">
        <v>299.4</v>
      </c>
      <c r="K6482" s="30" t="s">
        <v>1216</v>
      </c>
      <c r="M6482" s="31" t="n">
        <f aca="false">SUM(P6482,R6482,T6482,V6482,X6482,Z6482,AB6482,AD6482,AF6482,AH6482,AJ6482,AL6482,AN6482,AP6482,AR6482,AT6482,AV6482,AX6482,AZ6482,BB6482)</f>
        <v>35640</v>
      </c>
      <c r="O6482" s="0" t="n">
        <v>2543</v>
      </c>
      <c r="P6482" s="31" t="n">
        <v>35640</v>
      </c>
    </row>
    <row r="6483" customFormat="false" ht="15" hidden="false" customHeight="false" outlineLevel="0" collapsed="false">
      <c r="A6483" s="41" t="n">
        <v>40746</v>
      </c>
      <c r="B6483" s="0" t="s">
        <v>1176</v>
      </c>
      <c r="C6483" s="0" t="s">
        <v>1817</v>
      </c>
      <c r="D6483" s="30" t="n">
        <v>28844</v>
      </c>
      <c r="F6483" s="42" t="n">
        <v>0.704861111111111</v>
      </c>
      <c r="G6483" s="3" t="s">
        <v>1170</v>
      </c>
      <c r="H6483" s="3" t="s">
        <v>1440</v>
      </c>
      <c r="I6483" s="29" t="n">
        <v>194</v>
      </c>
      <c r="K6483" s="30" t="s">
        <v>1222</v>
      </c>
      <c r="M6483" s="31" t="n">
        <f aca="false">SUM(P6483,R6483,T6483,V6483,X6483,Z6483,AB6483,AD6483,AF6483,AH6483,AJ6483,AL6483,AN6483,AP6483,AR6483,AT6483,AV6483,AX6483,AZ6483,BB6483)</f>
        <v>10944</v>
      </c>
      <c r="O6483" s="0" t="n">
        <v>686</v>
      </c>
      <c r="P6483" s="31" t="n">
        <v>10944</v>
      </c>
    </row>
    <row r="6484" customFormat="false" ht="15" hidden="false" customHeight="false" outlineLevel="0" collapsed="false">
      <c r="A6484" s="55" t="n">
        <v>40746</v>
      </c>
      <c r="B6484" s="152" t="s">
        <v>679</v>
      </c>
      <c r="C6484" s="152" t="s">
        <v>1206</v>
      </c>
      <c r="D6484" s="30" t="n">
        <v>28845</v>
      </c>
      <c r="E6484" s="72"/>
      <c r="F6484" s="30" t="s">
        <v>1162</v>
      </c>
      <c r="G6484" s="30"/>
      <c r="H6484" s="30" t="s">
        <v>1162</v>
      </c>
      <c r="I6484" s="29" t="n">
        <v>206</v>
      </c>
      <c r="K6484" s="30" t="s">
        <v>2098</v>
      </c>
      <c r="M6484" s="31" t="n">
        <f aca="false">SUM(P6484,R6484,T6484,V6484,X6484,Z6484,AB6484,AD6484,AF6484,AH6484,AJ6484,AL6484,AN6484,AP6484,AR6484,AT6484,AV6484,AX6484,AZ6484,BB6484)</f>
        <v>0</v>
      </c>
    </row>
    <row r="6485" customFormat="false" ht="15" hidden="false" customHeight="false" outlineLevel="0" collapsed="false">
      <c r="A6485" s="41" t="n">
        <v>40746</v>
      </c>
      <c r="B6485" s="68" t="s">
        <v>383</v>
      </c>
      <c r="C6485" s="68" t="s">
        <v>1206</v>
      </c>
      <c r="D6485" s="30" t="n">
        <v>28846</v>
      </c>
      <c r="E6485" s="69"/>
      <c r="F6485" s="3" t="s">
        <v>1162</v>
      </c>
      <c r="H6485" s="3" t="s">
        <v>1162</v>
      </c>
      <c r="I6485" s="29" t="n">
        <v>202</v>
      </c>
      <c r="K6485" s="30" t="s">
        <v>1232</v>
      </c>
      <c r="M6485" s="31" t="n">
        <f aca="false">SUM(P6485,R6485,T6485,V6485,X6485,Z6485,AB6485,AD6485,AF6485,AH6485,AJ6485,AL6485,AN6485,AP6485,AR6485,AT6485,AV6485,AX6485,AZ6485,BB6485)</f>
        <v>5702.58</v>
      </c>
      <c r="O6485" s="0" t="n">
        <v>35129</v>
      </c>
      <c r="P6485" s="31" t="n">
        <v>2043.16</v>
      </c>
      <c r="Q6485" s="0" t="n">
        <v>35119</v>
      </c>
      <c r="R6485" s="31" t="n">
        <v>1298.25</v>
      </c>
      <c r="S6485" s="47" t="n">
        <v>35108</v>
      </c>
      <c r="T6485" s="31" t="n">
        <v>47.66</v>
      </c>
      <c r="U6485" s="47" t="n">
        <v>35265</v>
      </c>
      <c r="V6485" s="31" t="n">
        <v>1746.01</v>
      </c>
      <c r="W6485" s="47" t="n">
        <v>35247</v>
      </c>
      <c r="X6485" s="31" t="n">
        <v>217.5</v>
      </c>
      <c r="Y6485" s="47" t="n">
        <v>35202</v>
      </c>
      <c r="Z6485" s="31" t="n">
        <v>350</v>
      </c>
    </row>
    <row r="6486" customFormat="false" ht="15" hidden="false" customHeight="false" outlineLevel="0" collapsed="false">
      <c r="A6486" s="41" t="n">
        <v>40746</v>
      </c>
      <c r="B6486" s="68" t="s">
        <v>1165</v>
      </c>
      <c r="C6486" s="68" t="s">
        <v>1206</v>
      </c>
      <c r="D6486" s="30" t="n">
        <v>28847</v>
      </c>
      <c r="E6486" s="69"/>
      <c r="F6486" s="3" t="s">
        <v>1162</v>
      </c>
      <c r="H6486" s="3" t="s">
        <v>1162</v>
      </c>
      <c r="I6486" s="29" t="n">
        <v>202</v>
      </c>
      <c r="K6486" s="30" t="s">
        <v>1233</v>
      </c>
      <c r="M6486" s="31" t="n">
        <f aca="false">SUM(P6486,R6486,T6486,V6486,X6486,Z6486,AB6486,AD6486,AF6486,AH6486,AJ6486,AL6486,AN6486,AP6486,AR6486,AT6486,AV6486,AX6486,AZ6486,BB6486)</f>
        <v>16427.7</v>
      </c>
      <c r="O6486" s="0" t="n">
        <v>34711</v>
      </c>
      <c r="P6486" s="31" t="n">
        <v>105</v>
      </c>
      <c r="Q6486" s="0" t="n">
        <v>35251</v>
      </c>
      <c r="R6486" s="31" t="n">
        <v>839.99</v>
      </c>
      <c r="S6486" s="47" t="n">
        <v>35203</v>
      </c>
      <c r="T6486" s="31" t="n">
        <v>10095</v>
      </c>
      <c r="U6486" s="47" t="n">
        <v>35110</v>
      </c>
      <c r="V6486" s="31" t="n">
        <v>277.35</v>
      </c>
      <c r="W6486" s="47" t="n">
        <v>35109</v>
      </c>
      <c r="X6486" s="31" t="n">
        <v>524.41</v>
      </c>
      <c r="Y6486" s="47" t="n">
        <v>35117</v>
      </c>
      <c r="Z6486" s="31" t="n">
        <v>81.44</v>
      </c>
      <c r="AA6486" s="47" t="n">
        <v>35122</v>
      </c>
      <c r="AB6486" s="31" t="n">
        <v>149.86</v>
      </c>
      <c r="AC6486" s="47" t="n">
        <v>35154</v>
      </c>
      <c r="AD6486" s="31" t="n">
        <v>2502.22</v>
      </c>
      <c r="AE6486" s="47" t="n">
        <v>35107</v>
      </c>
      <c r="AF6486" s="31" t="n">
        <v>537.97</v>
      </c>
      <c r="AG6486" s="47" t="n">
        <v>35155</v>
      </c>
      <c r="AH6486" s="31" t="n">
        <v>1219.42</v>
      </c>
      <c r="AI6486" s="47" t="n">
        <v>35116</v>
      </c>
      <c r="AJ6486" s="31" t="n">
        <v>95.04</v>
      </c>
    </row>
    <row r="6487" customFormat="false" ht="15" hidden="false" customHeight="false" outlineLevel="0" collapsed="false">
      <c r="A6487" s="41" t="n">
        <v>40746</v>
      </c>
      <c r="B6487" s="68" t="s">
        <v>627</v>
      </c>
      <c r="C6487" s="68" t="s">
        <v>1206</v>
      </c>
      <c r="D6487" s="30" t="n">
        <v>28848</v>
      </c>
      <c r="E6487" s="69"/>
      <c r="F6487" s="3" t="s">
        <v>1162</v>
      </c>
      <c r="G6487" s="3" t="s">
        <v>2099</v>
      </c>
      <c r="H6487" s="3" t="s">
        <v>1162</v>
      </c>
      <c r="I6487" s="29" t="n">
        <v>286.2</v>
      </c>
      <c r="K6487" s="30" t="s">
        <v>1303</v>
      </c>
      <c r="M6487" s="31" t="n">
        <f aca="false">SUM(P6487,R6487,T6487,V6487,X6487,Z6487,AB6487,AD6487,AF6487,AH6487,AJ6487,AL6487,AN6487,AP6487,AR6487,AT6487,AV6487,AX6487,AZ6487,BB6487)</f>
        <v>2523.53</v>
      </c>
      <c r="O6487" s="0" t="n">
        <v>35177</v>
      </c>
      <c r="P6487" s="31" t="n">
        <v>47.79</v>
      </c>
      <c r="Q6487" s="0" t="n">
        <v>35175</v>
      </c>
      <c r="R6487" s="31" t="n">
        <v>171.53</v>
      </c>
      <c r="S6487" s="47" t="n">
        <v>35176</v>
      </c>
      <c r="T6487" s="31" t="n">
        <v>602.03</v>
      </c>
      <c r="U6487" s="47" t="n">
        <v>35175</v>
      </c>
      <c r="V6487" s="31" t="n">
        <v>42.44</v>
      </c>
      <c r="W6487" s="47" t="n">
        <v>35179</v>
      </c>
      <c r="X6487" s="31" t="n">
        <v>104.53</v>
      </c>
      <c r="Y6487" s="47" t="n">
        <v>35121</v>
      </c>
      <c r="Z6487" s="31" t="n">
        <v>356.81</v>
      </c>
      <c r="AA6487" s="47" t="n">
        <v>35120</v>
      </c>
      <c r="AB6487" s="31" t="n">
        <v>816.4</v>
      </c>
      <c r="AC6487" s="47" t="n">
        <v>35252</v>
      </c>
      <c r="AD6487" s="31" t="n">
        <v>154</v>
      </c>
      <c r="AE6487" s="47" t="n">
        <v>35253</v>
      </c>
      <c r="AF6487" s="31" t="n">
        <v>228</v>
      </c>
    </row>
    <row r="6488" customFormat="false" ht="15" hidden="false" customHeight="false" outlineLevel="0" collapsed="false">
      <c r="A6488" s="41" t="n">
        <v>40746</v>
      </c>
      <c r="B6488" s="68" t="s">
        <v>1205</v>
      </c>
      <c r="C6488" s="68" t="s">
        <v>1206</v>
      </c>
      <c r="D6488" s="30" t="n">
        <v>28849</v>
      </c>
      <c r="E6488" s="69"/>
      <c r="F6488" s="3" t="s">
        <v>1162</v>
      </c>
      <c r="H6488" s="3" t="s">
        <v>1162</v>
      </c>
      <c r="I6488" s="29" t="n">
        <v>442.6</v>
      </c>
      <c r="K6488" s="30" t="s">
        <v>1249</v>
      </c>
      <c r="M6488" s="31" t="n">
        <f aca="false">SUM(P6488,R6488,T6488,V6488,X6488,Z6488,AB6488,AD6488,AF6488,AH6488,AJ6488,AL6488,AN6488,AP6488,AR6488,AT6488,AV6488,AX6488,AZ6488,BB6488)</f>
        <v>27335.66</v>
      </c>
      <c r="O6488" s="0" t="n">
        <v>35169</v>
      </c>
      <c r="P6488" s="31" t="n">
        <v>24450</v>
      </c>
      <c r="Q6488" s="0" t="n">
        <v>35111</v>
      </c>
      <c r="R6488" s="31" t="n">
        <v>294.89</v>
      </c>
      <c r="S6488" s="47" t="n">
        <v>35113</v>
      </c>
      <c r="T6488" s="31" t="n">
        <v>216.83</v>
      </c>
      <c r="U6488" s="47" t="n">
        <v>35115</v>
      </c>
      <c r="V6488" s="31" t="n">
        <v>761.82</v>
      </c>
      <c r="W6488" s="47" t="n">
        <v>35114</v>
      </c>
      <c r="X6488" s="31" t="n">
        <v>712.02</v>
      </c>
      <c r="Y6488" s="47" t="n">
        <v>35112</v>
      </c>
      <c r="Z6488" s="31" t="n">
        <v>900.1</v>
      </c>
    </row>
    <row r="6489" customFormat="false" ht="15" hidden="false" customHeight="false" outlineLevel="0" collapsed="false">
      <c r="A6489" s="41" t="n">
        <v>40746</v>
      </c>
      <c r="B6489" s="68" t="s">
        <v>1173</v>
      </c>
      <c r="C6489" s="68" t="s">
        <v>1049</v>
      </c>
      <c r="D6489" s="30" t="n">
        <v>28850</v>
      </c>
      <c r="E6489" s="69"/>
      <c r="F6489" s="42" t="n">
        <v>0.729166666666667</v>
      </c>
      <c r="H6489" s="42" t="n">
        <v>0.416666666666667</v>
      </c>
      <c r="I6489" s="29" t="n">
        <v>180</v>
      </c>
      <c r="K6489" s="30" t="s">
        <v>1212</v>
      </c>
      <c r="M6489" s="31" t="n">
        <f aca="false">SUM(P6489,R6489,T6489,V6489,X6489,Z6489,AB6489,AD6489,AF6489,AH6489,AJ6489,AL6489,AN6489,AP6489,AR6489,AT6489,AV6489,AX6489,AZ6489,BB6489)</f>
        <v>0</v>
      </c>
    </row>
    <row r="6490" customFormat="false" ht="15" hidden="false" customHeight="false" outlineLevel="0" collapsed="false">
      <c r="A6490" s="41" t="n">
        <v>40746</v>
      </c>
      <c r="B6490" s="68" t="s">
        <v>1199</v>
      </c>
      <c r="C6490" s="68" t="s">
        <v>1300</v>
      </c>
      <c r="D6490" s="30" t="n">
        <v>28851</v>
      </c>
      <c r="E6490" s="69"/>
      <c r="F6490" s="42" t="n">
        <v>0.597222222222222</v>
      </c>
      <c r="G6490" s="3" t="s">
        <v>2100</v>
      </c>
      <c r="H6490" s="3" t="s">
        <v>1444</v>
      </c>
      <c r="I6490" s="29" t="n">
        <v>140</v>
      </c>
      <c r="K6490" s="30" t="s">
        <v>1714</v>
      </c>
      <c r="M6490" s="31" t="n">
        <f aca="false">SUM(P6490,R6490,T6490,V6490,X6490,Z6490,AB6490,AD6490,AF6490,AH6490,AJ6490,AL6490,AN6490,AP6490,AR6490,AT6490,AV6490,AX6490,AZ6490,BB6490)</f>
        <v>0</v>
      </c>
    </row>
    <row r="6491" customFormat="false" ht="15" hidden="false" customHeight="false" outlineLevel="0" collapsed="false">
      <c r="A6491" s="41" t="n">
        <v>40746</v>
      </c>
      <c r="B6491" s="68" t="s">
        <v>1195</v>
      </c>
      <c r="C6491" s="68" t="s">
        <v>842</v>
      </c>
      <c r="D6491" s="30" t="n">
        <v>28852</v>
      </c>
      <c r="E6491" s="69"/>
      <c r="F6491" s="42" t="n">
        <v>0.607638888888889</v>
      </c>
      <c r="H6491" s="42" t="n">
        <v>0.229166666666667</v>
      </c>
      <c r="I6491" s="29" t="n">
        <v>104</v>
      </c>
      <c r="K6491" s="30" t="s">
        <v>1217</v>
      </c>
      <c r="M6491" s="31" t="n">
        <f aca="false">SUM(P6491,R6491,T6491,V6491,X6491,Z6491,AB6491,AD6491,AF6491,AH6491,AJ6491,AL6491,AN6491,AP6491,AR6491,AT6491,AV6491,AX6491,AZ6491,BB6491)</f>
        <v>0</v>
      </c>
    </row>
    <row r="6492" customFormat="false" ht="15" hidden="false" customHeight="false" outlineLevel="0" collapsed="false">
      <c r="A6492" s="41" t="n">
        <v>40746</v>
      </c>
      <c r="B6492" s="68" t="s">
        <v>96</v>
      </c>
      <c r="C6492" s="68" t="s">
        <v>892</v>
      </c>
      <c r="D6492" s="30" t="n">
        <v>28853</v>
      </c>
      <c r="E6492" s="69"/>
      <c r="F6492" s="42" t="n">
        <v>0.666666666666667</v>
      </c>
      <c r="H6492" s="42" t="n">
        <v>0.291666666666667</v>
      </c>
      <c r="I6492" s="29" t="n">
        <v>119</v>
      </c>
      <c r="K6492" s="30" t="s">
        <v>1237</v>
      </c>
      <c r="M6492" s="31" t="n">
        <f aca="false">SUM(P6492,R6492,T6492,V6492,X6492,Z6492,AB6492,AD6492,AF6492,AH6492,AJ6492,AL6492,AN6492,AP6492,AR6492,AT6492,AV6492,AX6492,AZ6492,BB6492)</f>
        <v>0</v>
      </c>
    </row>
    <row r="6493" customFormat="false" ht="15" hidden="false" customHeight="false" outlineLevel="0" collapsed="false">
      <c r="A6493" s="41" t="n">
        <v>40746</v>
      </c>
      <c r="B6493" s="68" t="s">
        <v>1189</v>
      </c>
      <c r="C6493" s="68" t="s">
        <v>1790</v>
      </c>
      <c r="D6493" s="30" t="n">
        <v>28854</v>
      </c>
      <c r="E6493" s="69"/>
      <c r="F6493" s="42" t="n">
        <v>0.667361111111111</v>
      </c>
      <c r="H6493" s="42" t="n">
        <v>0.166666666666667</v>
      </c>
      <c r="I6493" s="29" t="n">
        <v>81</v>
      </c>
      <c r="K6493" s="30" t="s">
        <v>1231</v>
      </c>
      <c r="M6493" s="31" t="n">
        <f aca="false">SUM(P6493,R6493,T6493,V6493,X6493,Z6493,AB6493,AD6493,AF6493,AH6493,AJ6493,AL6493,AN6493,AP6493,AR6493,AT6493,AV6493,AX6493,AZ6493,BB6493)</f>
        <v>0</v>
      </c>
    </row>
    <row r="6494" customFormat="false" ht="15" hidden="false" customHeight="false" outlineLevel="0" collapsed="false">
      <c r="A6494" s="41" t="n">
        <v>40746</v>
      </c>
      <c r="B6494" s="68" t="s">
        <v>1205</v>
      </c>
      <c r="C6494" s="68" t="s">
        <v>1206</v>
      </c>
      <c r="D6494" s="30" t="n">
        <v>28855</v>
      </c>
      <c r="E6494" s="69"/>
      <c r="F6494" s="3" t="s">
        <v>1162</v>
      </c>
      <c r="G6494" s="21" t="s">
        <v>2101</v>
      </c>
      <c r="H6494" s="3" t="s">
        <v>1162</v>
      </c>
      <c r="I6494" s="29" t="n">
        <v>202</v>
      </c>
      <c r="K6494" s="30" t="s">
        <v>1249</v>
      </c>
      <c r="M6494" s="31" t="n">
        <f aca="false">SUM(P6494,R6494,T6494,V6494,X6494,Z6494,AB6494,AD6494,AF6494,AH6494,AJ6494,AL6494,AN6494,AP6494,AR6494,AT6494,AV6494,AX6494,AZ6494,BB6494)</f>
        <v>0</v>
      </c>
    </row>
    <row r="6495" customFormat="false" ht="15" hidden="false" customHeight="false" outlineLevel="0" collapsed="false">
      <c r="A6495" s="41"/>
      <c r="B6495" s="68"/>
      <c r="C6495" s="68"/>
      <c r="D6495" s="69"/>
      <c r="E6495" s="69"/>
    </row>
    <row r="6496" customFormat="false" ht="15" hidden="false" customHeight="false" outlineLevel="0" collapsed="false">
      <c r="A6496" s="53"/>
      <c r="B6496" s="182"/>
      <c r="C6496" s="182"/>
      <c r="D6496" s="220"/>
      <c r="E6496" s="220"/>
      <c r="F6496" s="49"/>
      <c r="G6496" s="49"/>
      <c r="H6496" s="49"/>
      <c r="I6496" s="51"/>
      <c r="J6496" s="51"/>
      <c r="K6496" s="49"/>
    </row>
    <row r="6497" customFormat="false" ht="18.75" hidden="false" customHeight="false" outlineLevel="0" collapsed="false">
      <c r="A6497" s="49"/>
      <c r="B6497" s="50"/>
      <c r="C6497" s="50"/>
      <c r="D6497" s="49"/>
      <c r="E6497" s="49"/>
      <c r="F6497" s="49"/>
      <c r="G6497" s="73" t="s">
        <v>1270</v>
      </c>
      <c r="H6497" s="49"/>
      <c r="I6497" s="51"/>
      <c r="J6497" s="51"/>
      <c r="K6497" s="49"/>
    </row>
    <row r="6498" customFormat="false" ht="15" hidden="false" customHeight="false" outlineLevel="0" collapsed="false">
      <c r="A6498" s="41" t="n">
        <v>40747</v>
      </c>
      <c r="B6498" s="0" t="s">
        <v>1173</v>
      </c>
      <c r="C6498" s="0" t="s">
        <v>1049</v>
      </c>
      <c r="D6498" s="3" t="n">
        <v>28856</v>
      </c>
      <c r="F6498" s="42" t="n">
        <v>0.65625</v>
      </c>
      <c r="H6498" s="42" t="n">
        <v>0.270833333333333</v>
      </c>
      <c r="I6498" s="29" t="n">
        <v>117</v>
      </c>
      <c r="K6498" s="30" t="s">
        <v>1212</v>
      </c>
      <c r="M6498" s="31" t="n">
        <f aca="false">SUM(P6498,R6498,T6498,V6498,X6498,Z6498,AB6498,AD6498,AF6498,AH6498,AJ6498,AL6498,AN6498,AP6498,AR6498,AT6498,AV6498,AX6498,AZ6498,BB6498)</f>
        <v>0</v>
      </c>
    </row>
    <row r="6500" customFormat="false" ht="15" hidden="false" customHeight="false" outlineLevel="0" collapsed="false">
      <c r="A6500" s="49"/>
      <c r="B6500" s="50"/>
      <c r="C6500" s="50"/>
      <c r="D6500" s="49"/>
      <c r="E6500" s="49"/>
      <c r="F6500" s="49"/>
      <c r="G6500" s="49"/>
      <c r="H6500" s="49"/>
      <c r="I6500" s="51"/>
      <c r="J6500" s="51"/>
      <c r="K6500" s="49"/>
    </row>
    <row r="6501" customFormat="false" ht="18.75" hidden="false" customHeight="false" outlineLevel="0" collapsed="false">
      <c r="A6501" s="49"/>
      <c r="B6501" s="50"/>
      <c r="C6501" s="50"/>
      <c r="D6501" s="49"/>
      <c r="E6501" s="49"/>
      <c r="F6501" s="49"/>
      <c r="G6501" s="73" t="s">
        <v>1301</v>
      </c>
      <c r="H6501" s="49"/>
      <c r="I6501" s="51"/>
      <c r="J6501" s="51"/>
      <c r="K6501" s="49"/>
    </row>
    <row r="6502" customFormat="false" ht="15" hidden="false" customHeight="false" outlineLevel="0" collapsed="false">
      <c r="A6502" s="41" t="n">
        <v>40749</v>
      </c>
      <c r="B6502" s="0" t="s">
        <v>1193</v>
      </c>
      <c r="C6502" s="0" t="s">
        <v>940</v>
      </c>
      <c r="D6502" s="3" t="n">
        <v>28857</v>
      </c>
      <c r="F6502" s="42" t="n">
        <v>0.673611111111111</v>
      </c>
      <c r="G6502" s="3" t="s">
        <v>2102</v>
      </c>
      <c r="H6502" s="42" t="s">
        <v>1446</v>
      </c>
      <c r="I6502" s="29" t="n">
        <v>230</v>
      </c>
      <c r="K6502" s="30" t="s">
        <v>1216</v>
      </c>
      <c r="M6502" s="31" t="n">
        <f aca="false">SUM(P6502,R6502,T6502,V6502,X6502,Z6502,AB6502,AD6502,AF6502,AH6502,AJ6502,AL6502,AN6502,AP6502,AR6502,AT6502,AV6502,AX6502,AZ6502,BB6502)</f>
        <v>0</v>
      </c>
    </row>
    <row r="6503" customFormat="false" ht="15" hidden="false" customHeight="false" outlineLevel="0" collapsed="false">
      <c r="A6503" s="55" t="n">
        <v>40749</v>
      </c>
      <c r="B6503" s="152" t="s">
        <v>679</v>
      </c>
      <c r="C6503" s="152" t="s">
        <v>1206</v>
      </c>
      <c r="D6503" s="3" t="n">
        <v>28858</v>
      </c>
      <c r="E6503" s="72"/>
      <c r="F6503" s="30" t="s">
        <v>1162</v>
      </c>
      <c r="G6503" s="30"/>
      <c r="H6503" s="30" t="s">
        <v>1162</v>
      </c>
      <c r="I6503" s="29" t="n">
        <v>206</v>
      </c>
      <c r="K6503" s="30" t="s">
        <v>1223</v>
      </c>
      <c r="M6503" s="31" t="n">
        <f aca="false">SUM(P6503,R6503,T6503,V6503,X6503,Z6503,AB6503,AD6503,AF6503,AH6503,AJ6503,AL6503,AN6503,AP6503,AR6503,AT6503,AV6503,AX6503,AZ6503,BB6503)</f>
        <v>0</v>
      </c>
    </row>
    <row r="6504" customFormat="false" ht="15" hidden="false" customHeight="false" outlineLevel="0" collapsed="false">
      <c r="A6504" s="41" t="n">
        <v>40749</v>
      </c>
      <c r="B6504" s="68" t="s">
        <v>1165</v>
      </c>
      <c r="C6504" s="68" t="s">
        <v>1206</v>
      </c>
      <c r="D6504" s="3" t="n">
        <v>28859</v>
      </c>
      <c r="E6504" s="69"/>
      <c r="F6504" s="3" t="s">
        <v>1162</v>
      </c>
      <c r="H6504" s="3" t="s">
        <v>1162</v>
      </c>
      <c r="I6504" s="29" t="n">
        <v>202</v>
      </c>
      <c r="K6504" s="30" t="s">
        <v>1233</v>
      </c>
      <c r="M6504" s="31" t="n">
        <f aca="false">SUM(P6504,R6504,T6504,V6504,X6504,Z6504,AB6504,AD6504,AF6504,AH6504,AJ6504,AL6504,AN6504,AP6504,AR6504,AT6504,AV6504,AX6504,AZ6504,BB6504)</f>
        <v>23778.15</v>
      </c>
      <c r="O6504" s="0" t="n">
        <v>35216</v>
      </c>
      <c r="P6504" s="31" t="n">
        <v>598.15</v>
      </c>
      <c r="Q6504" s="0" t="n">
        <v>35237</v>
      </c>
      <c r="R6504" s="31" t="n">
        <v>125</v>
      </c>
      <c r="S6504" s="47" t="n">
        <v>35322</v>
      </c>
      <c r="T6504" s="31" t="n">
        <v>5445</v>
      </c>
      <c r="U6504" s="47" t="n">
        <v>35341</v>
      </c>
      <c r="V6504" s="31" t="n">
        <v>7750</v>
      </c>
      <c r="W6504" s="47" t="n">
        <v>35292</v>
      </c>
      <c r="X6504" s="31" t="n">
        <v>9860</v>
      </c>
    </row>
    <row r="6505" customFormat="false" ht="15" hidden="false" customHeight="false" outlineLevel="0" collapsed="false">
      <c r="A6505" s="55" t="n">
        <v>40749</v>
      </c>
      <c r="B6505" s="152" t="s">
        <v>1176</v>
      </c>
      <c r="C6505" s="152" t="s">
        <v>1206</v>
      </c>
      <c r="D6505" s="3" t="n">
        <v>28860</v>
      </c>
      <c r="E6505" s="72"/>
      <c r="F6505" s="30" t="s">
        <v>1162</v>
      </c>
      <c r="G6505" s="3" t="s">
        <v>2103</v>
      </c>
      <c r="H6505" s="30" t="s">
        <v>1162</v>
      </c>
      <c r="I6505" s="29" t="n">
        <v>276.7</v>
      </c>
      <c r="K6505" s="30" t="s">
        <v>1222</v>
      </c>
      <c r="M6505" s="31" t="n">
        <f aca="false">SUM(P6505,R6505,T6505,V6505,X6505,Z6505,AB6505,AD6505,AF6505,AH6505,AJ6505,AL6505,AN6505,AP6505,AR6505,AT6505,AV6505,AX6505,AZ6505,BB6505)</f>
        <v>4553.9</v>
      </c>
      <c r="O6505" s="0" t="n">
        <v>35214</v>
      </c>
      <c r="P6505" s="31" t="n">
        <v>210.23</v>
      </c>
      <c r="Q6505" s="0" t="n">
        <v>35215</v>
      </c>
      <c r="R6505" s="31" t="n">
        <v>974.4</v>
      </c>
      <c r="S6505" s="47" t="n">
        <v>35213</v>
      </c>
      <c r="T6505" s="31" t="n">
        <v>434.18</v>
      </c>
      <c r="U6505" s="47" t="n">
        <v>35270</v>
      </c>
      <c r="V6505" s="31" t="n">
        <v>1822.89</v>
      </c>
      <c r="W6505" s="47" t="n">
        <v>35266</v>
      </c>
      <c r="X6505" s="31" t="n">
        <v>81.7</v>
      </c>
      <c r="Y6505" s="47" t="n">
        <v>35209</v>
      </c>
      <c r="Z6505" s="31" t="n">
        <v>1030.5</v>
      </c>
    </row>
    <row r="6506" customFormat="false" ht="15" hidden="false" customHeight="false" outlineLevel="0" collapsed="false">
      <c r="A6506" s="41" t="n">
        <v>40749</v>
      </c>
      <c r="B6506" s="68" t="s">
        <v>1665</v>
      </c>
      <c r="C6506" s="68" t="s">
        <v>940</v>
      </c>
      <c r="D6506" s="3" t="n">
        <v>28861</v>
      </c>
      <c r="E6506" s="69"/>
      <c r="F6506" s="42" t="n">
        <v>0.510416666666667</v>
      </c>
      <c r="H6506" s="42" t="n">
        <v>0.208333333333333</v>
      </c>
      <c r="I6506" s="29" t="n">
        <v>95</v>
      </c>
      <c r="K6506" s="30" t="s">
        <v>1714</v>
      </c>
      <c r="M6506" s="31" t="n">
        <f aca="false">SUM(P6506,R6506,T6506,V6506,X6506,Z6506,AB6506,AD6506,AF6506,AH6506,AJ6506,AL6506,AN6506,AP6506,AR6506,AT6506,AV6506,AX6506,AZ6506,BB6506)</f>
        <v>12747.4</v>
      </c>
      <c r="O6506" s="0" t="n">
        <v>640</v>
      </c>
      <c r="P6506" s="31" t="n">
        <v>672</v>
      </c>
      <c r="Q6506" s="0" t="n">
        <v>641</v>
      </c>
      <c r="R6506" s="31" t="n">
        <v>1344</v>
      </c>
      <c r="S6506" s="47" t="n">
        <v>656</v>
      </c>
      <c r="T6506" s="31" t="n">
        <v>1344</v>
      </c>
      <c r="U6506" s="47" t="n">
        <v>650</v>
      </c>
      <c r="V6506" s="31" t="n">
        <v>1344</v>
      </c>
      <c r="W6506" s="47" t="n">
        <v>645</v>
      </c>
      <c r="X6506" s="31" t="n">
        <v>1344</v>
      </c>
      <c r="Y6506" s="47" t="n">
        <v>657</v>
      </c>
      <c r="Z6506" s="31" t="n">
        <v>1344</v>
      </c>
      <c r="AA6506" s="47" t="n">
        <v>644</v>
      </c>
      <c r="AB6506" s="31" t="n">
        <v>672</v>
      </c>
      <c r="AC6506" s="47" t="n">
        <v>672</v>
      </c>
      <c r="AD6506" s="31" t="n">
        <v>649</v>
      </c>
      <c r="AE6506" s="47" t="n">
        <v>647</v>
      </c>
      <c r="AF6506" s="31" t="n">
        <v>672.4</v>
      </c>
      <c r="AG6506" s="47" t="n">
        <v>642</v>
      </c>
      <c r="AH6506" s="31" t="n">
        <v>672.4</v>
      </c>
      <c r="AI6506" s="47" t="n">
        <v>643</v>
      </c>
      <c r="AJ6506" s="31" t="n">
        <v>672.4</v>
      </c>
      <c r="AK6506" s="47" t="n">
        <v>651</v>
      </c>
      <c r="AL6506" s="31" t="n">
        <v>672.4</v>
      </c>
      <c r="AM6506" s="47" t="n">
        <v>648</v>
      </c>
      <c r="AN6506" s="31" t="n">
        <v>672.4</v>
      </c>
      <c r="AO6506" s="47" t="n">
        <v>646</v>
      </c>
      <c r="AP6506" s="31" t="n">
        <v>672.4</v>
      </c>
    </row>
    <row r="6507" customFormat="false" ht="15" hidden="false" customHeight="false" outlineLevel="0" collapsed="false">
      <c r="A6507" s="55" t="n">
        <v>40749</v>
      </c>
      <c r="B6507" s="152" t="s">
        <v>1205</v>
      </c>
      <c r="C6507" s="152" t="s">
        <v>1206</v>
      </c>
      <c r="D6507" s="3" t="n">
        <v>28862</v>
      </c>
      <c r="E6507" s="72"/>
      <c r="F6507" s="30" t="s">
        <v>1162</v>
      </c>
      <c r="G6507" s="30"/>
      <c r="H6507" s="30" t="s">
        <v>1162</v>
      </c>
      <c r="I6507" s="29" t="n">
        <v>416</v>
      </c>
      <c r="K6507" s="30" t="s">
        <v>1249</v>
      </c>
      <c r="M6507" s="31" t="n">
        <f aca="false">SUM(P6507,R6507,T6507,V6507,X6507,Z6507,AB6507,AD6507,AF6507,AH6507,AJ6507,AL6507,AN6507,AP6507,AR6507,AT6507,AV6507,AX6507,AZ6507,BB6507)</f>
        <v>31110.5</v>
      </c>
      <c r="O6507" s="0" t="n">
        <v>35324</v>
      </c>
      <c r="P6507" s="31" t="n">
        <v>178</v>
      </c>
      <c r="Q6507" s="0" t="n">
        <v>35293</v>
      </c>
      <c r="R6507" s="31" t="n">
        <v>9645</v>
      </c>
      <c r="S6507" s="47" t="n">
        <v>35294</v>
      </c>
      <c r="T6507" s="31" t="n">
        <v>517.5</v>
      </c>
      <c r="U6507" s="47" t="n">
        <v>35295</v>
      </c>
      <c r="V6507" s="31" t="n">
        <v>9600</v>
      </c>
      <c r="W6507" s="47" t="n">
        <v>35354</v>
      </c>
      <c r="X6507" s="31" t="n">
        <v>11170</v>
      </c>
    </row>
    <row r="6508" customFormat="false" ht="15" hidden="false" customHeight="false" outlineLevel="0" collapsed="false">
      <c r="A6508" s="41" t="n">
        <v>40749</v>
      </c>
      <c r="B6508" s="68" t="s">
        <v>1173</v>
      </c>
      <c r="C6508" s="68" t="s">
        <v>1049</v>
      </c>
      <c r="D6508" s="3" t="n">
        <v>28863</v>
      </c>
      <c r="E6508" s="69"/>
      <c r="F6508" s="42" t="n">
        <v>0.802083333333333</v>
      </c>
      <c r="H6508" s="42" t="n">
        <v>0.479166666666667</v>
      </c>
      <c r="I6508" s="29" t="n">
        <v>207</v>
      </c>
      <c r="K6508" s="30" t="s">
        <v>1212</v>
      </c>
      <c r="M6508" s="31" t="n">
        <f aca="false">SUM(P6508,R6508,T6508,V6508,X6508,Z6508,AB6508,AD6508,AF6508,AH6508,AJ6508,AL6508,AN6508,AP6508,AR6508,AT6508,AV6508,AX6508,AZ6508,BB6508)</f>
        <v>0</v>
      </c>
    </row>
    <row r="6509" customFormat="false" ht="15" hidden="false" customHeight="false" outlineLevel="0" collapsed="false">
      <c r="A6509" s="41" t="n">
        <v>40749</v>
      </c>
      <c r="B6509" s="68" t="s">
        <v>1169</v>
      </c>
      <c r="C6509" s="68" t="s">
        <v>892</v>
      </c>
      <c r="D6509" s="3" t="n">
        <v>28864</v>
      </c>
      <c r="E6509" s="69"/>
      <c r="F6509" s="42" t="n">
        <v>0.6875</v>
      </c>
      <c r="H6509" s="42" t="n">
        <v>0.322916666666667</v>
      </c>
      <c r="I6509" s="29" t="n">
        <v>131.75</v>
      </c>
      <c r="K6509" s="30" t="s">
        <v>1214</v>
      </c>
      <c r="M6509" s="31" t="n">
        <f aca="false">SUM(P6509,R6509,T6509,V6509,X6509,Z6509,AB6509,AD6509,AF6509,AH6509,AJ6509,AL6509,AN6509,AP6509,AR6509,AT6509,AV6509,AX6509,AZ6509,BB6509)</f>
        <v>0</v>
      </c>
    </row>
    <row r="6510" customFormat="false" ht="15" hidden="false" customHeight="false" outlineLevel="0" collapsed="false">
      <c r="A6510" s="41" t="n">
        <v>40749</v>
      </c>
      <c r="B6510" s="68" t="s">
        <v>2083</v>
      </c>
      <c r="C6510" s="68" t="s">
        <v>557</v>
      </c>
      <c r="D6510" s="3" t="n">
        <v>28865</v>
      </c>
      <c r="E6510" s="69"/>
      <c r="F6510" s="42" t="n">
        <v>0.625</v>
      </c>
      <c r="H6510" s="42" t="n">
        <v>0.25</v>
      </c>
      <c r="I6510" s="29" t="n">
        <v>117</v>
      </c>
      <c r="K6510" s="30" t="s">
        <v>2081</v>
      </c>
      <c r="M6510" s="31" t="n">
        <f aca="false">SUM(P6510,R6510,T6510,V6510,X6510,Z6510,AB6510,AD6510,AF6510,AH6510,AJ6510,AL6510,AN6510,AP6510,AR6510,AT6510,AV6510,AX6510,AZ6510,BB6510)</f>
        <v>35176.5</v>
      </c>
      <c r="O6510" s="0" t="n">
        <v>4133</v>
      </c>
      <c r="P6510" s="31" t="n">
        <v>35176.5</v>
      </c>
    </row>
    <row r="6511" customFormat="false" ht="15" hidden="false" customHeight="false" outlineLevel="0" collapsed="false">
      <c r="A6511" s="41" t="n">
        <v>40749</v>
      </c>
      <c r="B6511" s="68" t="s">
        <v>1745</v>
      </c>
      <c r="C6511" s="68" t="s">
        <v>557</v>
      </c>
      <c r="D6511" s="3" t="n">
        <v>28866</v>
      </c>
      <c r="E6511" s="69"/>
      <c r="F6511" s="42" t="n">
        <v>0.625</v>
      </c>
      <c r="H6511" s="42" t="n">
        <v>0.25</v>
      </c>
      <c r="I6511" s="29" t="n">
        <v>117</v>
      </c>
      <c r="K6511" s="30" t="s">
        <v>2094</v>
      </c>
      <c r="M6511" s="31" t="n">
        <f aca="false">SUM(P6511,R6511,T6511,V6511,X6511,Z6511,AB6511,AD6511,AF6511,AH6511,AJ6511,AL6511,AN6511,AP6511,AR6511,AT6511,AV6511,AX6511,AZ6511,BB6511)</f>
        <v>60288.9</v>
      </c>
      <c r="O6511" s="0" t="n">
        <v>4132</v>
      </c>
      <c r="P6511" s="31" t="n">
        <v>60288.9</v>
      </c>
    </row>
    <row r="6512" customFormat="false" ht="15" hidden="false" customHeight="false" outlineLevel="0" collapsed="false">
      <c r="A6512" s="55" t="n">
        <v>40749</v>
      </c>
      <c r="B6512" s="152" t="s">
        <v>1203</v>
      </c>
      <c r="C6512" s="152" t="s">
        <v>979</v>
      </c>
      <c r="D6512" s="3" t="n">
        <v>28867</v>
      </c>
      <c r="E6512" s="72"/>
      <c r="F6512" s="44" t="n">
        <v>0.729166666666667</v>
      </c>
      <c r="G6512" s="30"/>
      <c r="H6512" s="44" t="n">
        <v>0.395833333333333</v>
      </c>
      <c r="I6512" s="29" t="n">
        <v>172.2</v>
      </c>
      <c r="K6512" s="30" t="s">
        <v>1244</v>
      </c>
      <c r="M6512" s="31" t="n">
        <f aca="false">SUM(P6512,R6512,T6512,V6512,X6512,Z6512,AB6512,AD6512,AF6512,AH6512,AJ6512,AL6512,AN6512,AP6512,AR6512,AT6512,AV6512,AX6512,AZ6512,BB6512)</f>
        <v>3766</v>
      </c>
      <c r="O6512" s="0" t="n">
        <v>853</v>
      </c>
      <c r="P6512" s="31" t="n">
        <v>800</v>
      </c>
      <c r="Q6512" s="0" t="n">
        <v>855</v>
      </c>
      <c r="R6512" s="31" t="n">
        <v>1564</v>
      </c>
      <c r="S6512" s="47" t="n">
        <v>854</v>
      </c>
      <c r="T6512" s="31" t="n">
        <v>1402</v>
      </c>
    </row>
    <row r="6513" customFormat="false" ht="15" hidden="false" customHeight="false" outlineLevel="0" collapsed="false">
      <c r="A6513" s="41" t="n">
        <v>40749</v>
      </c>
      <c r="B6513" s="68" t="s">
        <v>96</v>
      </c>
      <c r="C6513" s="68" t="s">
        <v>892</v>
      </c>
      <c r="D6513" s="3" t="n">
        <v>28868</v>
      </c>
      <c r="E6513" s="69"/>
      <c r="F6513" s="42" t="n">
        <v>0.71875</v>
      </c>
      <c r="H6513" s="42" t="n">
        <v>0.322916666666667</v>
      </c>
      <c r="I6513" s="29" t="n">
        <v>131.75</v>
      </c>
      <c r="K6513" s="30" t="s">
        <v>1237</v>
      </c>
      <c r="M6513" s="31" t="n">
        <f aca="false">SUM(P6513,R6513,T6513,V6513,X6513,Z6513,AB6513,AD6513,AF6513,AH6513,AJ6513,AL6513,AN6513,AP6513,AR6513,AT6513,AV6513,AX6513,AZ6513,BB6513)</f>
        <v>0</v>
      </c>
    </row>
    <row r="6514" customFormat="false" ht="15" hidden="false" customHeight="false" outlineLevel="0" collapsed="false">
      <c r="A6514" s="41" t="n">
        <v>40749</v>
      </c>
      <c r="B6514" s="68" t="s">
        <v>708</v>
      </c>
      <c r="C6514" s="68" t="s">
        <v>1805</v>
      </c>
      <c r="D6514" s="3" t="n">
        <v>28869</v>
      </c>
      <c r="E6514" s="69"/>
      <c r="F6514" s="42" t="n">
        <v>0.722222222222222</v>
      </c>
      <c r="G6514" s="3" t="s">
        <v>1453</v>
      </c>
      <c r="H6514" s="3" t="s">
        <v>1326</v>
      </c>
      <c r="I6514" s="29" t="n">
        <v>149</v>
      </c>
      <c r="K6514" s="30" t="s">
        <v>1989</v>
      </c>
      <c r="M6514" s="31" t="n">
        <f aca="false">SUM(P6514,R6514,T6514,V6514,X6514,Z6514,AB6514,AD6514,AF6514,AH6514,AJ6514,AL6514,AN6514,AP6514,AR6514,AT6514,AV6514,AX6514,AZ6514,BB6514)</f>
        <v>0</v>
      </c>
    </row>
    <row r="6515" customFormat="false" ht="15" hidden="false" customHeight="false" outlineLevel="0" collapsed="false">
      <c r="A6515" s="41" t="n">
        <v>40749</v>
      </c>
      <c r="B6515" s="68" t="s">
        <v>1197</v>
      </c>
      <c r="C6515" s="68" t="s">
        <v>714</v>
      </c>
      <c r="D6515" s="3" t="n">
        <v>28870</v>
      </c>
      <c r="E6515" s="69"/>
      <c r="F6515" s="42" t="n">
        <v>0.5</v>
      </c>
      <c r="G6515" s="3" t="s">
        <v>1170</v>
      </c>
      <c r="H6515" s="3" t="s">
        <v>1308</v>
      </c>
      <c r="I6515" s="29" t="n">
        <v>92</v>
      </c>
      <c r="K6515" s="30" t="s">
        <v>1259</v>
      </c>
      <c r="M6515" s="31" t="n">
        <f aca="false">SUM(P6515,R6515,T6515,V6515,X6515,Z6515,AB6515,AD6515,AF6515,AH6515,AJ6515,AL6515,AN6515,AP6515,AR6515,AT6515,AV6515,AX6515,AZ6515,BB6515)</f>
        <v>0</v>
      </c>
    </row>
    <row r="6516" customFormat="false" ht="15" hidden="false" customHeight="false" outlineLevel="0" collapsed="false">
      <c r="A6516" s="41" t="n">
        <v>40749</v>
      </c>
      <c r="B6516" s="68" t="s">
        <v>1195</v>
      </c>
      <c r="C6516" s="68" t="s">
        <v>1817</v>
      </c>
      <c r="D6516" s="3" t="n">
        <v>28871</v>
      </c>
      <c r="E6516" s="69"/>
      <c r="F6516" s="42" t="n">
        <v>0.666666666666667</v>
      </c>
      <c r="H6516" s="42" t="n">
        <v>0.166666666666667</v>
      </c>
      <c r="I6516" s="29" t="n">
        <v>77</v>
      </c>
      <c r="K6516" s="30" t="s">
        <v>1217</v>
      </c>
      <c r="M6516" s="31" t="n">
        <f aca="false">SUM(P6516,R6516,T6516,V6516,X6516,Z6516,AB6516,AD6516,AF6516,AH6516,AJ6516,AL6516,AN6516,AP6516,AR6516,AT6516,AV6516,AX6516,AZ6516,BB6516)</f>
        <v>0</v>
      </c>
    </row>
    <row r="6517" customFormat="false" ht="15" hidden="false" customHeight="false" outlineLevel="0" collapsed="false">
      <c r="A6517" s="41" t="n">
        <v>40749</v>
      </c>
      <c r="B6517" s="68" t="s">
        <v>1208</v>
      </c>
      <c r="C6517" s="68" t="s">
        <v>1032</v>
      </c>
      <c r="D6517" s="3" t="n">
        <v>28872</v>
      </c>
      <c r="E6517" s="69"/>
      <c r="F6517" s="42" t="n">
        <v>0.722222222222222</v>
      </c>
      <c r="H6517" s="42" t="n">
        <v>0.375</v>
      </c>
      <c r="I6517" s="29" t="n">
        <v>338</v>
      </c>
      <c r="K6517" s="30" t="s">
        <v>1238</v>
      </c>
      <c r="M6517" s="31" t="n">
        <f aca="false">SUM(P6517,R6517,T6517,V6517,X6517,Z6517,AB6517,AD6517,AF6517,AH6517,AJ6517,AL6517,AN6517,AP6517,AR6517,AT6517,AV6517,AX6517,AZ6517,BB6517)</f>
        <v>0</v>
      </c>
    </row>
    <row r="6518" customFormat="false" ht="15" hidden="false" customHeight="false" outlineLevel="0" collapsed="false">
      <c r="A6518" s="41"/>
      <c r="B6518" s="68"/>
      <c r="C6518" s="68"/>
      <c r="D6518" s="69"/>
      <c r="E6518" s="69"/>
    </row>
    <row r="6519" customFormat="false" ht="15" hidden="false" customHeight="false" outlineLevel="0" collapsed="false">
      <c r="A6519" s="49"/>
      <c r="B6519" s="50"/>
      <c r="C6519" s="50"/>
      <c r="D6519" s="49"/>
      <c r="E6519" s="49"/>
      <c r="F6519" s="49"/>
      <c r="G6519" s="49"/>
      <c r="H6519" s="49"/>
      <c r="I6519" s="51"/>
      <c r="J6519" s="51"/>
      <c r="K6519" s="49"/>
    </row>
    <row r="6520" customFormat="false" ht="18.75" hidden="false" customHeight="false" outlineLevel="0" collapsed="false">
      <c r="A6520" s="49"/>
      <c r="B6520" s="50"/>
      <c r="C6520" s="50"/>
      <c r="D6520" s="49"/>
      <c r="E6520" s="49"/>
      <c r="F6520" s="49"/>
      <c r="G6520" s="73" t="s">
        <v>1843</v>
      </c>
      <c r="H6520" s="49"/>
      <c r="I6520" s="51"/>
      <c r="J6520" s="51"/>
      <c r="K6520" s="49"/>
    </row>
    <row r="6521" customFormat="false" ht="15" hidden="false" customHeight="false" outlineLevel="0" collapsed="false">
      <c r="A6521" s="55" t="n">
        <v>40750</v>
      </c>
      <c r="B6521" s="152" t="s">
        <v>679</v>
      </c>
      <c r="C6521" s="152" t="s">
        <v>1206</v>
      </c>
      <c r="D6521" s="72" t="n">
        <v>28873</v>
      </c>
      <c r="E6521" s="72"/>
      <c r="F6521" s="30" t="s">
        <v>1162</v>
      </c>
      <c r="G6521" s="30"/>
      <c r="H6521" s="30" t="s">
        <v>1162</v>
      </c>
      <c r="I6521" s="29" t="n">
        <v>202</v>
      </c>
      <c r="K6521" s="30" t="s">
        <v>1223</v>
      </c>
      <c r="M6521" s="31" t="n">
        <f aca="false">SUM(P6521,R6521,T6521,V6521,X6521,Z6521,AB6521,AD6521,AF6521,AH6521,AJ6521,AL6521,AN6521,AP6521,AR6521,AT6521,AV6521,AX6521,AZ6521,BB6521)</f>
        <v>0</v>
      </c>
    </row>
    <row r="6522" customFormat="false" ht="15" hidden="false" customHeight="false" outlineLevel="0" collapsed="false">
      <c r="A6522" s="41" t="n">
        <v>40750</v>
      </c>
      <c r="B6522" s="68" t="s">
        <v>1165</v>
      </c>
      <c r="C6522" s="68" t="s">
        <v>1206</v>
      </c>
      <c r="D6522" s="72" t="n">
        <v>28874</v>
      </c>
      <c r="E6522" s="69"/>
      <c r="F6522" s="3" t="s">
        <v>1162</v>
      </c>
      <c r="H6522" s="3" t="s">
        <v>1162</v>
      </c>
      <c r="I6522" s="29" t="n">
        <v>202</v>
      </c>
      <c r="K6522" s="30" t="s">
        <v>1233</v>
      </c>
      <c r="M6522" s="31" t="n">
        <f aca="false">SUM(P6522,R6522,T6522,V6522,X6522,Z6522,AB6522,AD6522,AF6522,AH6522,AJ6522,AL6522,AN6522,AP6522,AR6522,AT6522,AV6522,AX6522,AZ6522,BB6522)</f>
        <v>21352.51</v>
      </c>
      <c r="O6522" s="0" t="n">
        <v>35392</v>
      </c>
      <c r="P6522" s="31" t="n">
        <v>9992.5</v>
      </c>
      <c r="Q6522" s="0" t="n">
        <v>35077</v>
      </c>
      <c r="R6522" s="31" t="n">
        <v>182.25</v>
      </c>
      <c r="S6522" s="47" t="n">
        <v>35409</v>
      </c>
      <c r="T6522" s="31" t="n">
        <v>202.5</v>
      </c>
      <c r="U6522" s="47" t="n">
        <v>35396</v>
      </c>
      <c r="V6522" s="31" t="n">
        <v>1076.01</v>
      </c>
      <c r="W6522" s="47" t="n">
        <v>35406</v>
      </c>
      <c r="X6522" s="31" t="n">
        <v>149.25</v>
      </c>
      <c r="Y6522" s="47" t="n">
        <v>35423</v>
      </c>
      <c r="Z6522" s="31" t="n">
        <v>4750</v>
      </c>
      <c r="AA6522" s="47" t="n">
        <v>35424</v>
      </c>
      <c r="AB6522" s="31" t="n">
        <v>5000</v>
      </c>
    </row>
    <row r="6523" customFormat="false" ht="15" hidden="false" customHeight="false" outlineLevel="0" collapsed="false">
      <c r="A6523" s="41" t="n">
        <v>40750</v>
      </c>
      <c r="B6523" s="68" t="s">
        <v>627</v>
      </c>
      <c r="C6523" s="68" t="s">
        <v>1206</v>
      </c>
      <c r="D6523" s="72" t="n">
        <v>28875</v>
      </c>
      <c r="E6523" s="69"/>
      <c r="F6523" s="3" t="s">
        <v>1162</v>
      </c>
      <c r="G6523" s="3" t="s">
        <v>1673</v>
      </c>
      <c r="H6523" s="3" t="s">
        <v>1162</v>
      </c>
      <c r="I6523" s="29" t="n">
        <v>235</v>
      </c>
      <c r="K6523" s="30" t="s">
        <v>1303</v>
      </c>
      <c r="M6523" s="31" t="n">
        <f aca="false">SUM(P6523,R6523,T6523,V6523,X6523,Z6523,AB6523,AD6523,AF6523,AH6523,AJ6523,AL6523,AN6523,AP6523,AR6523,AT6523,AV6523,AX6523,AZ6523,BB6523)</f>
        <v>4477.82</v>
      </c>
      <c r="O6523" s="0" t="n">
        <v>35315</v>
      </c>
      <c r="P6523" s="31" t="n">
        <v>261.37</v>
      </c>
      <c r="Q6523" s="0" t="n">
        <v>35314</v>
      </c>
      <c r="R6523" s="31" t="n">
        <v>370.51</v>
      </c>
      <c r="S6523" s="47" t="n">
        <v>35313</v>
      </c>
      <c r="T6523" s="31" t="n">
        <v>298.14</v>
      </c>
      <c r="U6523" s="47" t="n">
        <v>35412</v>
      </c>
      <c r="V6523" s="31" t="n">
        <v>1080</v>
      </c>
      <c r="W6523" s="47" t="n">
        <v>35394</v>
      </c>
      <c r="X6523" s="31" t="n">
        <v>1603.8</v>
      </c>
      <c r="Y6523" s="47" t="n">
        <v>35407</v>
      </c>
      <c r="Z6523" s="31" t="n">
        <v>864</v>
      </c>
    </row>
    <row r="6524" customFormat="false" ht="15" hidden="false" customHeight="false" outlineLevel="0" collapsed="false">
      <c r="A6524" s="41" t="n">
        <v>40750</v>
      </c>
      <c r="B6524" s="68" t="s">
        <v>1176</v>
      </c>
      <c r="C6524" s="68" t="s">
        <v>1206</v>
      </c>
      <c r="D6524" s="72" t="n">
        <v>28876</v>
      </c>
      <c r="E6524" s="69"/>
      <c r="F6524" s="3" t="s">
        <v>1162</v>
      </c>
      <c r="G6524" s="3" t="s">
        <v>1380</v>
      </c>
      <c r="H6524" s="3" t="s">
        <v>1162</v>
      </c>
      <c r="I6524" s="29" t="n">
        <v>225.8</v>
      </c>
      <c r="K6524" s="30" t="s">
        <v>1222</v>
      </c>
      <c r="M6524" s="31" t="n">
        <f aca="false">SUM(P6524,R6524,T6524,V6524,X6524,Z6524,AB6524,AD6524,AF6524,AH6524,AJ6524,AL6524,AN6524,AP6524,AR6524,AT6524,AV6524,AX6524,AZ6524,BB6524)</f>
        <v>4139</v>
      </c>
      <c r="O6524" s="0" t="n">
        <v>35419</v>
      </c>
      <c r="P6524" s="31" t="n">
        <v>2250</v>
      </c>
      <c r="Q6524" s="0" t="n">
        <v>35426</v>
      </c>
      <c r="R6524" s="31" t="n">
        <v>603</v>
      </c>
      <c r="S6524" s="47" t="n">
        <v>35415</v>
      </c>
      <c r="T6524" s="31" t="n">
        <v>121.5</v>
      </c>
      <c r="U6524" s="47" t="n">
        <v>35355</v>
      </c>
      <c r="V6524" s="31" t="n">
        <v>164.5</v>
      </c>
      <c r="W6524" s="47" t="n">
        <v>35466</v>
      </c>
      <c r="X6524" s="31" t="n">
        <v>1000</v>
      </c>
    </row>
    <row r="6525" customFormat="false" ht="15" hidden="false" customHeight="false" outlineLevel="0" collapsed="false">
      <c r="A6525" s="55" t="n">
        <v>40750</v>
      </c>
      <c r="B6525" s="152" t="s">
        <v>1189</v>
      </c>
      <c r="C6525" s="152" t="s">
        <v>925</v>
      </c>
      <c r="D6525" s="72" t="n">
        <v>28877</v>
      </c>
      <c r="E6525" s="72"/>
      <c r="F6525" s="44" t="n">
        <v>0.802083333333333</v>
      </c>
      <c r="G6525" s="30" t="s">
        <v>1993</v>
      </c>
      <c r="H6525" s="44" t="s">
        <v>1581</v>
      </c>
      <c r="I6525" s="29" t="n">
        <v>261.5</v>
      </c>
      <c r="K6525" s="30" t="s">
        <v>1231</v>
      </c>
      <c r="M6525" s="31" t="n">
        <f aca="false">SUM(P6525,R6525,T6525,V6525,X6525,Z6525,AB6525,AD6525,AF6525,AH6525,AJ6525,AL6525,AN6525,AP6525,AR6525,AT6525,AV6525,AX6525,AZ6525,BB6525)</f>
        <v>0</v>
      </c>
    </row>
    <row r="6526" customFormat="false" ht="15" hidden="false" customHeight="false" outlineLevel="0" collapsed="false">
      <c r="A6526" s="41" t="n">
        <v>40750</v>
      </c>
      <c r="B6526" s="68" t="s">
        <v>1197</v>
      </c>
      <c r="C6526" s="68" t="s">
        <v>714</v>
      </c>
      <c r="D6526" s="72" t="n">
        <v>28878</v>
      </c>
      <c r="E6526" s="69"/>
      <c r="F6526" s="42" t="n">
        <v>0.5</v>
      </c>
      <c r="G6526" s="3" t="s">
        <v>1170</v>
      </c>
      <c r="H6526" s="3" t="s">
        <v>1308</v>
      </c>
      <c r="I6526" s="29" t="n">
        <v>92</v>
      </c>
      <c r="K6526" s="30" t="s">
        <v>1259</v>
      </c>
      <c r="M6526" s="31" t="n">
        <f aca="false">SUM(P6526,R6526,T6526,V6526,X6526,Z6526,AB6526,AD6526,AF6526,AH6526,AJ6526,AL6526,AN6526,AP6526,AR6526,AT6526,AV6526,AX6526,AZ6526,BB6526)</f>
        <v>0</v>
      </c>
    </row>
    <row r="6527" customFormat="false" ht="15" hidden="false" customHeight="false" outlineLevel="0" collapsed="false">
      <c r="A6527" s="55" t="n">
        <v>40750</v>
      </c>
      <c r="B6527" s="152" t="s">
        <v>1173</v>
      </c>
      <c r="C6527" s="152" t="s">
        <v>1049</v>
      </c>
      <c r="D6527" s="72" t="n">
        <v>28879</v>
      </c>
      <c r="E6527" s="72"/>
      <c r="F6527" s="44" t="n">
        <v>0.774305555555556</v>
      </c>
      <c r="G6527" s="30"/>
      <c r="H6527" s="44" t="n">
        <v>0.458333333333333</v>
      </c>
      <c r="I6527" s="29" t="n">
        <v>198</v>
      </c>
      <c r="K6527" s="30" t="s">
        <v>1212</v>
      </c>
      <c r="M6527" s="31" t="n">
        <f aca="false">SUM(P6527,R6527,T6527,V6527,X6527,Z6527,AB6527,AD6527,AF6527,AH6527,AJ6527,AL6527,AN6527,AP6527,AR6527,AT6527,AV6527,AX6527,AZ6527,BB6527)</f>
        <v>0</v>
      </c>
    </row>
    <row r="6528" customFormat="false" ht="15" hidden="false" customHeight="false" outlineLevel="0" collapsed="false">
      <c r="A6528" s="41" t="n">
        <v>40750</v>
      </c>
      <c r="B6528" s="68" t="s">
        <v>1745</v>
      </c>
      <c r="C6528" s="68" t="s">
        <v>1206</v>
      </c>
      <c r="D6528" s="72" t="n">
        <v>28880</v>
      </c>
      <c r="E6528" s="69"/>
      <c r="F6528" s="3" t="s">
        <v>1162</v>
      </c>
      <c r="H6528" s="3" t="s">
        <v>1162</v>
      </c>
      <c r="I6528" s="29" t="n">
        <v>202</v>
      </c>
      <c r="K6528" s="30" t="s">
        <v>1766</v>
      </c>
      <c r="M6528" s="31" t="n">
        <f aca="false">SUM(P6528,R6528,T6528,V6528,X6528,Z6528,AB6528,AD6528,AF6528,AH6528,AJ6528,AL6528,AN6528,AP6528,AR6528,AT6528,AV6528,AX6528,AZ6528,BB6528)</f>
        <v>3793.53</v>
      </c>
      <c r="O6528" s="0" t="n">
        <v>35414</v>
      </c>
      <c r="P6528" s="31" t="n">
        <v>978.01</v>
      </c>
      <c r="Q6528" s="0" t="n">
        <v>35416</v>
      </c>
      <c r="R6528" s="31" t="n">
        <v>202.5</v>
      </c>
      <c r="S6528" s="47" t="n">
        <v>35410</v>
      </c>
      <c r="T6528" s="31" t="n">
        <v>197.25</v>
      </c>
      <c r="U6528" s="47" t="n">
        <v>35411</v>
      </c>
      <c r="V6528" s="31" t="n">
        <v>202.5</v>
      </c>
      <c r="W6528" s="47" t="n">
        <v>35298</v>
      </c>
      <c r="X6528" s="31" t="n">
        <v>525.01</v>
      </c>
      <c r="Y6528" s="47" t="n">
        <v>35339</v>
      </c>
      <c r="Z6528" s="31" t="n">
        <v>316.96</v>
      </c>
      <c r="AA6528" s="47" t="n">
        <v>35317</v>
      </c>
      <c r="AB6528" s="31" t="n">
        <v>720.5</v>
      </c>
      <c r="AC6528" s="47" t="n">
        <v>35316</v>
      </c>
      <c r="AD6528" s="31" t="n">
        <v>650.8</v>
      </c>
    </row>
    <row r="6529" customFormat="false" ht="15" hidden="false" customHeight="false" outlineLevel="0" collapsed="false">
      <c r="A6529" s="55" t="n">
        <v>40750</v>
      </c>
      <c r="B6529" s="152" t="s">
        <v>1169</v>
      </c>
      <c r="C6529" s="152" t="s">
        <v>925</v>
      </c>
      <c r="D6529" s="72" t="n">
        <v>28881</v>
      </c>
      <c r="E6529" s="72"/>
      <c r="F6529" s="44" t="n">
        <v>0.697916666666667</v>
      </c>
      <c r="G6529" s="30" t="s">
        <v>1297</v>
      </c>
      <c r="H6529" s="30" t="s">
        <v>1296</v>
      </c>
      <c r="I6529" s="29" t="n">
        <v>221.3</v>
      </c>
      <c r="K6529" s="30" t="s">
        <v>1172</v>
      </c>
      <c r="M6529" s="31" t="n">
        <f aca="false">SUM(P6529,R6529,T6529,V6529,X6529,Z6529,AB6529,AD6529,AF6529,AH6529,AJ6529,AL6529,AN6529,AP6529,AR6529,AT6529,AV6529,AX6529,AZ6529,BB6529)</f>
        <v>0</v>
      </c>
    </row>
    <row r="6530" customFormat="false" ht="15" hidden="false" customHeight="false" outlineLevel="0" collapsed="false">
      <c r="A6530" s="55" t="n">
        <v>40750</v>
      </c>
      <c r="B6530" s="152" t="s">
        <v>96</v>
      </c>
      <c r="C6530" s="152" t="s">
        <v>892</v>
      </c>
      <c r="D6530" s="72" t="n">
        <v>28882</v>
      </c>
      <c r="E6530" s="72"/>
      <c r="F6530" s="44" t="n">
        <v>0.715277777777778</v>
      </c>
      <c r="G6530" s="30"/>
      <c r="H6530" s="44" t="n">
        <v>0.340277777777778</v>
      </c>
      <c r="I6530" s="29" t="n">
        <v>138.85</v>
      </c>
      <c r="K6530" s="30" t="s">
        <v>1237</v>
      </c>
      <c r="M6530" s="31" t="n">
        <f aca="false">SUM(P6530,R6530,T6530,V6530,X6530,Z6530,AB6530,AD6530,AF6530,AH6530,AJ6530,AL6530,AN6530,AP6530,AR6530,AT6530,AV6530,AX6530,AZ6530,BB6530)</f>
        <v>0</v>
      </c>
    </row>
    <row r="6531" customFormat="false" ht="15" hidden="false" customHeight="false" outlineLevel="0" collapsed="false">
      <c r="A6531" s="41" t="n">
        <v>40750</v>
      </c>
      <c r="B6531" s="68" t="s">
        <v>1193</v>
      </c>
      <c r="C6531" s="68" t="s">
        <v>739</v>
      </c>
      <c r="D6531" s="72" t="n">
        <v>28883</v>
      </c>
      <c r="E6531" s="69"/>
      <c r="F6531" s="42" t="n">
        <v>0.541666666666667</v>
      </c>
      <c r="H6531" s="42" t="n">
        <v>0.166666666666667</v>
      </c>
      <c r="I6531" s="29" t="n">
        <v>77</v>
      </c>
      <c r="K6531" s="30" t="s">
        <v>1216</v>
      </c>
      <c r="M6531" s="31" t="n">
        <f aca="false">SUM(P6531,R6531,T6531,V6531,X6531,Z6531,AB6531,AD6531,AF6531,AH6531,AJ6531,AL6531,AN6531,AP6531,AR6531,AT6531,AV6531,AX6531,AZ6531,BB6531)</f>
        <v>0</v>
      </c>
    </row>
    <row r="6532" customFormat="false" ht="15" hidden="false" customHeight="false" outlineLevel="0" collapsed="false">
      <c r="A6532" s="41" t="n">
        <v>40750</v>
      </c>
      <c r="B6532" s="68" t="s">
        <v>1832</v>
      </c>
      <c r="C6532" s="68" t="s">
        <v>836</v>
      </c>
      <c r="D6532" s="72" t="n">
        <v>28884</v>
      </c>
      <c r="E6532" s="69"/>
      <c r="F6532" s="42" t="n">
        <v>0.604166666666667</v>
      </c>
      <c r="H6532" s="42" t="n">
        <v>0.166666666666667</v>
      </c>
      <c r="I6532" s="29" t="n">
        <v>77</v>
      </c>
      <c r="K6532" s="30" t="s">
        <v>1833</v>
      </c>
      <c r="M6532" s="31" t="n">
        <f aca="false">SUM(P6532,R6532,T6532,V6532,X6532,Z6532,AB6532,AD6532,AF6532,AH6532,AJ6532,AL6532,AN6532,AP6532,AR6532,AT6532,AV6532,AX6532,AZ6532,BB6532)</f>
        <v>0</v>
      </c>
    </row>
    <row r="6533" customFormat="false" ht="15" hidden="false" customHeight="false" outlineLevel="0" collapsed="false">
      <c r="A6533" s="41" t="n">
        <v>40750</v>
      </c>
      <c r="B6533" s="68" t="s">
        <v>1994</v>
      </c>
      <c r="C6533" s="68" t="s">
        <v>1817</v>
      </c>
      <c r="D6533" s="72" t="n">
        <v>28885</v>
      </c>
      <c r="E6533" s="69"/>
      <c r="F6533" s="42" t="n">
        <v>0.729166666666667</v>
      </c>
      <c r="H6533" s="42" t="n">
        <v>0.1875</v>
      </c>
      <c r="I6533" s="29" t="n">
        <v>86</v>
      </c>
      <c r="K6533" s="30" t="s">
        <v>1989</v>
      </c>
      <c r="M6533" s="31" t="n">
        <f aca="false">SUM(P6533,R6533,T6533,V6533,X6533,Z6533,AB6533,AD6533,AF6533,AH6533,AJ6533,AL6533,AN6533,AP6533,AR6533,AT6533,AV6533,AX6533,AZ6533,BB6533)</f>
        <v>0</v>
      </c>
    </row>
    <row r="6534" customFormat="false" ht="15" hidden="false" customHeight="false" outlineLevel="0" collapsed="false">
      <c r="A6534" s="41" t="n">
        <v>40750</v>
      </c>
      <c r="B6534" s="68" t="s">
        <v>2083</v>
      </c>
      <c r="C6534" s="68" t="s">
        <v>2087</v>
      </c>
      <c r="D6534" s="72" t="n">
        <v>28886</v>
      </c>
      <c r="E6534" s="69"/>
      <c r="F6534" s="42" t="n">
        <v>0.697916666666667</v>
      </c>
      <c r="H6534" s="42" t="n">
        <v>0.166666666666667</v>
      </c>
      <c r="I6534" s="29" t="n">
        <v>77</v>
      </c>
      <c r="K6534" s="30" t="s">
        <v>2081</v>
      </c>
      <c r="M6534" s="31" t="n">
        <f aca="false">SUM(P6534,R6534,T6534,V6534,X6534,Z6534,AB6534,AD6534,AF6534,AH6534,AJ6534,AL6534,AN6534,AP6534,AR6534,AT6534,AV6534,AX6534,AZ6534,BB6534)</f>
        <v>0</v>
      </c>
    </row>
    <row r="6535" customFormat="false" ht="15" hidden="false" customHeight="false" outlineLevel="0" collapsed="false">
      <c r="A6535" s="41" t="n">
        <v>40750</v>
      </c>
      <c r="B6535" s="68" t="s">
        <v>1665</v>
      </c>
      <c r="C6535" s="68" t="s">
        <v>1330</v>
      </c>
      <c r="D6535" s="72" t="n">
        <v>28887</v>
      </c>
      <c r="E6535" s="69"/>
      <c r="F6535" s="42" t="n">
        <v>0.708333333333333</v>
      </c>
      <c r="H6535" s="42" t="n">
        <v>0.166666666666667</v>
      </c>
      <c r="I6535" s="29" t="n">
        <v>77</v>
      </c>
      <c r="K6535" s="30" t="s">
        <v>1714</v>
      </c>
      <c r="M6535" s="31" t="n">
        <f aca="false">SUM(P6535,R6535,T6535,V6535,X6535,Z6535,AB6535,AD6535,AF6535,AH6535,AJ6535,AL6535,AN6535,AP6535,AR6535,AT6535,AV6535,AX6535,AZ6535,BB6535)</f>
        <v>0</v>
      </c>
    </row>
    <row r="6536" customFormat="false" ht="15" hidden="false" customHeight="false" outlineLevel="0" collapsed="false">
      <c r="A6536" s="55" t="n">
        <v>40750</v>
      </c>
      <c r="B6536" s="152" t="s">
        <v>1208</v>
      </c>
      <c r="C6536" s="152" t="s">
        <v>1032</v>
      </c>
      <c r="D6536" s="72" t="n">
        <v>28888</v>
      </c>
      <c r="E6536" s="72"/>
      <c r="F6536" s="44" t="n">
        <v>0.631944444444444</v>
      </c>
      <c r="G6536" s="30"/>
      <c r="H6536" s="44" t="n">
        <v>0.333333333333333</v>
      </c>
      <c r="I6536" s="29" t="n">
        <v>301</v>
      </c>
      <c r="K6536" s="30" t="s">
        <v>1238</v>
      </c>
      <c r="M6536" s="31" t="n">
        <f aca="false">SUM(P6536,R6536,T6536,V6536,X6536,Z6536,AB6536,AD6536,AF6536,AH6536,AJ6536,AL6536,AN6536,AP6536,AR6536,AT6536,AV6536,AX6536,AZ6536,BB6536)</f>
        <v>0</v>
      </c>
    </row>
    <row r="6537" customFormat="false" ht="15" hidden="false" customHeight="false" outlineLevel="0" collapsed="false">
      <c r="A6537" s="41"/>
      <c r="B6537" s="68"/>
      <c r="C6537" s="68"/>
      <c r="D6537" s="69"/>
      <c r="E6537" s="69"/>
    </row>
    <row r="6538" customFormat="false" ht="15" hidden="false" customHeight="false" outlineLevel="0" collapsed="false">
      <c r="A6538" s="49"/>
      <c r="B6538" s="50"/>
      <c r="C6538" s="50"/>
      <c r="D6538" s="49"/>
      <c r="E6538" s="49"/>
      <c r="F6538" s="49"/>
      <c r="G6538" s="49"/>
      <c r="H6538" s="49"/>
      <c r="I6538" s="51"/>
      <c r="J6538" s="51"/>
      <c r="K6538" s="49"/>
    </row>
    <row r="6539" customFormat="false" ht="18.75" hidden="false" customHeight="false" outlineLevel="0" collapsed="false">
      <c r="A6539" s="49"/>
      <c r="B6539" s="50"/>
      <c r="C6539" s="50"/>
      <c r="D6539" s="49"/>
      <c r="E6539" s="49"/>
      <c r="F6539" s="49"/>
      <c r="G6539" s="73" t="s">
        <v>1848</v>
      </c>
      <c r="H6539" s="49"/>
      <c r="I6539" s="51"/>
      <c r="J6539" s="51"/>
      <c r="K6539" s="49"/>
    </row>
    <row r="6540" customFormat="false" ht="15" hidden="false" customHeight="false" outlineLevel="0" collapsed="false">
      <c r="A6540" s="41" t="n">
        <v>40751</v>
      </c>
      <c r="B6540" s="68" t="s">
        <v>679</v>
      </c>
      <c r="C6540" s="68" t="s">
        <v>1206</v>
      </c>
      <c r="D6540" s="69" t="n">
        <v>28889</v>
      </c>
      <c r="E6540" s="69"/>
      <c r="F6540" s="3" t="s">
        <v>1162</v>
      </c>
      <c r="H6540" s="3" t="s">
        <v>1162</v>
      </c>
      <c r="I6540" s="29" t="n">
        <v>202</v>
      </c>
      <c r="K6540" s="30" t="s">
        <v>1223</v>
      </c>
      <c r="M6540" s="31" t="n">
        <f aca="false">SUM(P6540,R6540,T6540,V6540,X6540,Z6540,AB6540,AD6540,AF6540,AH6540,AJ6540,AL6540,AN6540,AP6540,AR6540,AT6540,AV6540,AX6540,AZ6540,BB6540)</f>
        <v>0</v>
      </c>
    </row>
    <row r="6541" customFormat="false" ht="15" hidden="false" customHeight="false" outlineLevel="0" collapsed="false">
      <c r="A6541" s="41" t="n">
        <v>40751</v>
      </c>
      <c r="B6541" s="68" t="s">
        <v>1165</v>
      </c>
      <c r="C6541" s="68" t="s">
        <v>1206</v>
      </c>
      <c r="D6541" s="69" t="n">
        <v>28890</v>
      </c>
      <c r="E6541" s="69"/>
      <c r="F6541" s="3" t="s">
        <v>1162</v>
      </c>
      <c r="H6541" s="3" t="s">
        <v>1162</v>
      </c>
      <c r="I6541" s="29" t="n">
        <v>202</v>
      </c>
      <c r="K6541" s="30" t="s">
        <v>1233</v>
      </c>
      <c r="M6541" s="31" t="n">
        <f aca="false">SUM(P6541,R6541,T6541,V6541,X6541,Z6541,AB6541,AD6541,AF6541,AH6541,AJ6541,AL6541,AN6541,AP6541,AR6541,AT6541,AV6541,AX6541,AZ6541,BB6541)</f>
        <v>14187.55</v>
      </c>
      <c r="O6541" s="0" t="n">
        <v>35437</v>
      </c>
      <c r="P6541" s="31" t="n">
        <v>460.14</v>
      </c>
      <c r="Q6541" s="0" t="n">
        <v>35432</v>
      </c>
      <c r="R6541" s="31" t="n">
        <v>67.19</v>
      </c>
      <c r="S6541" s="47" t="n">
        <v>35516</v>
      </c>
      <c r="T6541" s="31" t="n">
        <v>202.5</v>
      </c>
      <c r="U6541" s="47" t="n">
        <v>35440</v>
      </c>
      <c r="V6541" s="31" t="n">
        <v>2245.55</v>
      </c>
      <c r="W6541" s="47" t="n">
        <v>35431</v>
      </c>
      <c r="X6541" s="31" t="n">
        <v>1312.17</v>
      </c>
      <c r="Y6541" s="47" t="n">
        <v>35497</v>
      </c>
      <c r="Z6541" s="31" t="n">
        <v>9900</v>
      </c>
    </row>
    <row r="6542" customFormat="false" ht="15" hidden="false" customHeight="false" outlineLevel="0" collapsed="false">
      <c r="A6542" s="41" t="n">
        <v>40751</v>
      </c>
      <c r="B6542" s="68" t="s">
        <v>627</v>
      </c>
      <c r="C6542" s="68" t="s">
        <v>1206</v>
      </c>
      <c r="D6542" s="69" t="n">
        <v>28891</v>
      </c>
      <c r="E6542" s="69"/>
      <c r="F6542" s="3" t="s">
        <v>1162</v>
      </c>
      <c r="G6542" s="3" t="s">
        <v>1645</v>
      </c>
      <c r="H6542" s="3" t="s">
        <v>1162</v>
      </c>
      <c r="I6542" s="29" t="n">
        <v>232.2</v>
      </c>
      <c r="K6542" s="30" t="s">
        <v>1303</v>
      </c>
      <c r="M6542" s="31" t="n">
        <f aca="false">SUM(P6542,R6542,T6542,V6542,X6542,Z6542,AB6542,AD6542,AF6542,AH6542,AJ6542,AL6542,AN6542,AP6542,AR6542,AT6542,AV6542,AX6542,AZ6542,BB6542)</f>
        <v>10210.34</v>
      </c>
      <c r="O6542" s="0" t="n">
        <v>35289</v>
      </c>
      <c r="P6542" s="31" t="n">
        <v>585</v>
      </c>
      <c r="Q6542" s="0" t="n">
        <v>35538</v>
      </c>
      <c r="R6542" s="31" t="n">
        <v>19.2</v>
      </c>
      <c r="S6542" s="47" t="n">
        <v>35435</v>
      </c>
      <c r="T6542" s="31" t="n">
        <v>1082.39</v>
      </c>
      <c r="U6542" s="47" t="n">
        <v>35514</v>
      </c>
      <c r="V6542" s="31" t="n">
        <v>202.5</v>
      </c>
      <c r="W6542" s="47" t="n">
        <v>35517</v>
      </c>
      <c r="X6542" s="31" t="n">
        <v>202.5</v>
      </c>
      <c r="Y6542" s="47" t="n">
        <v>35525</v>
      </c>
      <c r="Z6542" s="31" t="n">
        <v>212</v>
      </c>
      <c r="AA6542" s="47" t="n">
        <v>35527</v>
      </c>
      <c r="AB6542" s="31" t="n">
        <v>156.75</v>
      </c>
      <c r="AC6542" s="47" t="n">
        <v>35287</v>
      </c>
      <c r="AD6542" s="31" t="n">
        <v>7750</v>
      </c>
    </row>
    <row r="6543" customFormat="false" ht="15" hidden="false" customHeight="false" outlineLevel="0" collapsed="false">
      <c r="A6543" s="41" t="n">
        <v>40751</v>
      </c>
      <c r="B6543" s="68" t="s">
        <v>1176</v>
      </c>
      <c r="C6543" s="68" t="s">
        <v>1206</v>
      </c>
      <c r="D6543" s="69" t="n">
        <v>28892</v>
      </c>
      <c r="E6543" s="69"/>
      <c r="F6543" s="3" t="s">
        <v>1162</v>
      </c>
      <c r="H6543" s="3" t="s">
        <v>1162</v>
      </c>
      <c r="I6543" s="29" t="n">
        <v>202</v>
      </c>
      <c r="K6543" s="30" t="s">
        <v>1222</v>
      </c>
      <c r="M6543" s="31" t="n">
        <f aca="false">SUM(P6543,R6543,T6543,V6543,X6543,Z6543,AB6543,AD6543,AF6543,AH6543,AJ6543,AL6543,AN6543,AP6543,AR6543,AT6543,AV6543,AX6543,AZ6543,BB6543)</f>
        <v>13567.83</v>
      </c>
      <c r="O6543" s="0" t="n">
        <v>35533</v>
      </c>
      <c r="P6543" s="31" t="n">
        <v>197.25</v>
      </c>
      <c r="Q6543" s="0" t="n">
        <v>35438</v>
      </c>
      <c r="R6543" s="31" t="n">
        <v>450.37</v>
      </c>
      <c r="S6543" s="47" t="n">
        <v>35430</v>
      </c>
      <c r="T6543" s="31" t="n">
        <v>1027.83</v>
      </c>
      <c r="U6543" s="47" t="n">
        <v>35433</v>
      </c>
      <c r="V6543" s="31" t="n">
        <v>183.08</v>
      </c>
      <c r="W6543" s="47" t="n">
        <v>35436</v>
      </c>
      <c r="X6543" s="31" t="n">
        <v>3216.8</v>
      </c>
      <c r="Y6543" s="47" t="n">
        <v>35501</v>
      </c>
      <c r="Z6543" s="31" t="n">
        <v>8492.5</v>
      </c>
    </row>
    <row r="6544" customFormat="false" ht="15" hidden="false" customHeight="false" outlineLevel="0" collapsed="false">
      <c r="A6544" s="41" t="n">
        <v>40751</v>
      </c>
      <c r="B6544" s="68" t="s">
        <v>1745</v>
      </c>
      <c r="C6544" s="68" t="s">
        <v>1206</v>
      </c>
      <c r="D6544" s="69" t="n">
        <v>28893</v>
      </c>
      <c r="E6544" s="69"/>
      <c r="F6544" s="3" t="s">
        <v>1162</v>
      </c>
      <c r="G6544" s="3" t="s">
        <v>1602</v>
      </c>
      <c r="H6544" s="3" t="s">
        <v>1162</v>
      </c>
      <c r="I6544" s="29" t="n">
        <v>228.4</v>
      </c>
      <c r="K6544" s="30" t="s">
        <v>1766</v>
      </c>
      <c r="M6544" s="31" t="n">
        <f aca="false">SUM(P6544,R6544,T6544,V6544,X6544,Z6544,AB6544,AD6544,AF6544,AH6544,AJ6544,AL6544,AN6544,AP6544,AR6544,AT6544,AV6544,AX6544,AZ6544,BB6544)</f>
        <v>27845.77</v>
      </c>
      <c r="O6544" s="0" t="n">
        <v>35574</v>
      </c>
      <c r="P6544" s="31" t="n">
        <v>260</v>
      </c>
      <c r="Q6544" s="0" t="n">
        <v>35499</v>
      </c>
      <c r="R6544" s="31" t="n">
        <v>5525</v>
      </c>
      <c r="S6544" s="47" t="n">
        <v>35547</v>
      </c>
      <c r="T6544" s="31" t="n">
        <v>483.33</v>
      </c>
      <c r="U6544" s="47" t="n">
        <v>35546</v>
      </c>
      <c r="V6544" s="31" t="n">
        <v>10095</v>
      </c>
      <c r="W6544" s="47" t="n">
        <v>35507</v>
      </c>
      <c r="X6544" s="31" t="n">
        <v>8145</v>
      </c>
      <c r="Y6544" s="47" t="n">
        <v>35429</v>
      </c>
      <c r="Z6544" s="31" t="n">
        <v>769.47</v>
      </c>
      <c r="AA6544" s="47" t="n">
        <v>35428</v>
      </c>
      <c r="AB6544" s="31" t="n">
        <v>352.47</v>
      </c>
      <c r="AC6544" s="47" t="n">
        <v>35427</v>
      </c>
      <c r="AD6544" s="31" t="n">
        <v>359</v>
      </c>
      <c r="AE6544" s="47" t="n">
        <v>35512</v>
      </c>
      <c r="AF6544" s="31" t="n">
        <v>202.5</v>
      </c>
      <c r="AG6544" s="47" t="n">
        <v>35528</v>
      </c>
      <c r="AH6544" s="31" t="n">
        <v>168</v>
      </c>
      <c r="AI6544" s="47" t="n">
        <v>35508</v>
      </c>
      <c r="AJ6544" s="31" t="n">
        <v>486</v>
      </c>
      <c r="AK6544" s="47" t="n">
        <v>35605</v>
      </c>
      <c r="AL6544" s="31" t="n">
        <v>1000</v>
      </c>
    </row>
    <row r="6545" customFormat="false" ht="15" hidden="false" customHeight="false" outlineLevel="0" collapsed="false">
      <c r="A6545" s="55" t="n">
        <v>40751</v>
      </c>
      <c r="B6545" s="152" t="s">
        <v>1189</v>
      </c>
      <c r="C6545" s="152" t="s">
        <v>925</v>
      </c>
      <c r="D6545" s="69" t="n">
        <v>28894</v>
      </c>
      <c r="E6545" s="72"/>
      <c r="F6545" s="44" t="n">
        <v>0.71875</v>
      </c>
      <c r="G6545" s="30"/>
      <c r="H6545" s="44" t="n">
        <v>0.416666666666667</v>
      </c>
      <c r="I6545" s="29" t="n">
        <v>239</v>
      </c>
      <c r="K6545" s="30" t="s">
        <v>1231</v>
      </c>
      <c r="M6545" s="31" t="n">
        <f aca="false">SUM(P6545,R6545,T6545,V6545,X6545,Z6545,AB6545,AD6545,AF6545,AH6545,AJ6545,AL6545,AN6545,AP6545,AR6545,AT6545,AV6545,AX6545,AZ6545,BB6545)</f>
        <v>0</v>
      </c>
    </row>
    <row r="6546" customFormat="false" ht="15" hidden="false" customHeight="false" outlineLevel="0" collapsed="false">
      <c r="A6546" s="55" t="n">
        <v>40751</v>
      </c>
      <c r="B6546" s="152" t="s">
        <v>1193</v>
      </c>
      <c r="C6546" s="152" t="s">
        <v>11</v>
      </c>
      <c r="D6546" s="69" t="n">
        <v>28895</v>
      </c>
      <c r="E6546" s="72"/>
      <c r="F6546" s="44" t="n">
        <v>0.486111111111111</v>
      </c>
      <c r="G6546" s="30" t="s">
        <v>1241</v>
      </c>
      <c r="H6546" s="44" t="n">
        <v>0.166666666666667</v>
      </c>
      <c r="I6546" s="29" t="n">
        <v>95</v>
      </c>
      <c r="K6546" s="30" t="s">
        <v>1216</v>
      </c>
      <c r="M6546" s="31" t="n">
        <f aca="false">SUM(P6546,R6546,T6546,V6546,X6546,Z6546,AB6546,AD6546,AF6546,AH6546,AJ6546,AL6546,AN6546,AP6546,AR6546,AT6546,AV6546,AX6546,AZ6546,BB6546)</f>
        <v>0</v>
      </c>
    </row>
    <row r="6547" customFormat="false" ht="15" hidden="false" customHeight="false" outlineLevel="0" collapsed="false">
      <c r="A6547" s="41" t="n">
        <v>40751</v>
      </c>
      <c r="B6547" s="68" t="s">
        <v>1195</v>
      </c>
      <c r="C6547" s="68" t="s">
        <v>1049</v>
      </c>
      <c r="D6547" s="69" t="n">
        <v>28896</v>
      </c>
      <c r="E6547" s="69"/>
      <c r="F6547" s="42" t="n">
        <v>0.770833333333334</v>
      </c>
      <c r="H6547" s="42" t="n">
        <v>0.4375</v>
      </c>
      <c r="I6547" s="29" t="n">
        <v>189</v>
      </c>
      <c r="K6547" s="30" t="s">
        <v>1217</v>
      </c>
      <c r="M6547" s="31" t="n">
        <f aca="false">SUM(P6547,R6547,T6547,V6547,X6547,Z6547,AB6547,AD6547,AF6547,AH6547,AJ6547,AL6547,AN6547,AP6547,AR6547,AT6547,AV6547,AX6547,AZ6547,BB6547)</f>
        <v>0</v>
      </c>
    </row>
    <row r="6548" customFormat="false" ht="15" hidden="false" customHeight="false" outlineLevel="0" collapsed="false">
      <c r="A6548" s="41" t="n">
        <v>40751</v>
      </c>
      <c r="B6548" s="68" t="s">
        <v>1832</v>
      </c>
      <c r="C6548" s="68" t="s">
        <v>1032</v>
      </c>
      <c r="D6548" s="69" t="n">
        <v>28897</v>
      </c>
      <c r="E6548" s="69"/>
      <c r="F6548" s="42" t="n">
        <v>0.666666666666667</v>
      </c>
      <c r="H6548" s="42" t="n">
        <v>0.3125</v>
      </c>
      <c r="I6548" s="29" t="n">
        <v>185</v>
      </c>
      <c r="K6548" s="30" t="s">
        <v>1833</v>
      </c>
      <c r="M6548" s="31" t="n">
        <f aca="false">SUM(P6548,R6548,T6548,V6548,X6548,Z6548,AB6548,AD6548,AF6548,AH6548,AJ6548,AL6548,AN6548,AP6548,AR6548,AT6548,AV6548,AX6548,AZ6548,BB6548)</f>
        <v>0</v>
      </c>
    </row>
    <row r="6549" customFormat="false" ht="15" hidden="false" customHeight="false" outlineLevel="0" collapsed="false">
      <c r="A6549" s="41" t="n">
        <v>40751</v>
      </c>
      <c r="B6549" s="68" t="s">
        <v>2083</v>
      </c>
      <c r="C6549" s="68" t="s">
        <v>1255</v>
      </c>
      <c r="D6549" s="69" t="n">
        <v>28898</v>
      </c>
      <c r="E6549" s="69"/>
      <c r="F6549" s="42" t="n">
        <v>0.430555555555556</v>
      </c>
      <c r="H6549" s="42" t="n">
        <v>0.166666666666667</v>
      </c>
      <c r="I6549" s="29" t="n">
        <v>80</v>
      </c>
      <c r="K6549" s="30" t="s">
        <v>2081</v>
      </c>
      <c r="M6549" s="31" t="n">
        <f aca="false">SUM(P6549,R6549,T6549,V6549,X6549,Z6549,AB6549,AD6549,AF6549,AH6549,AJ6549,AL6549,AN6549,AP6549,AR6549,AT6549,AV6549,AX6549,AZ6549,BB6549)</f>
        <v>0</v>
      </c>
    </row>
    <row r="6550" customFormat="false" ht="15" hidden="false" customHeight="false" outlineLevel="0" collapsed="false">
      <c r="A6550" s="55" t="n">
        <v>40751</v>
      </c>
      <c r="B6550" s="152" t="s">
        <v>708</v>
      </c>
      <c r="C6550" s="152" t="s">
        <v>1807</v>
      </c>
      <c r="D6550" s="69" t="n">
        <v>28899</v>
      </c>
      <c r="E6550" s="72"/>
      <c r="F6550" s="44" t="n">
        <v>0.704861111111111</v>
      </c>
      <c r="G6550" s="30" t="s">
        <v>2104</v>
      </c>
      <c r="H6550" s="30" t="s">
        <v>1438</v>
      </c>
      <c r="I6550" s="29" t="n">
        <v>185</v>
      </c>
      <c r="K6550" s="30" t="s">
        <v>1989</v>
      </c>
      <c r="M6550" s="31" t="n">
        <f aca="false">SUM(P6550,R6550,T6550,V6550,X6550,Z6550,AB6550,AD6550,AF6550,AH6550,AJ6550,AL6550,AN6550,AP6550,AR6550,AT6550,AV6550,AX6550,AZ6550,BB6550)</f>
        <v>0</v>
      </c>
    </row>
    <row r="6551" customFormat="false" ht="15" hidden="false" customHeight="false" outlineLevel="0" collapsed="false">
      <c r="A6551" s="55" t="n">
        <v>40751</v>
      </c>
      <c r="B6551" s="152" t="s">
        <v>1199</v>
      </c>
      <c r="C6551" s="152" t="s">
        <v>739</v>
      </c>
      <c r="D6551" s="69" t="n">
        <v>28900</v>
      </c>
      <c r="E6551" s="72"/>
      <c r="F6551" s="44" t="n">
        <v>0.701388888888889</v>
      </c>
      <c r="G6551" s="30" t="s">
        <v>1380</v>
      </c>
      <c r="H6551" s="30" t="s">
        <v>1586</v>
      </c>
      <c r="I6551" s="29" t="n">
        <v>158</v>
      </c>
      <c r="K6551" s="30" t="s">
        <v>1253</v>
      </c>
      <c r="M6551" s="31" t="n">
        <f aca="false">SUM(P6551,R6551,T6551,V6551,X6551,Z6551,AB6551,AD6551,AF6551,AH6551,AJ6551,AL6551,AN6551,AP6551,AR6551,AT6551,AV6551,AX6551,AZ6551,BB6551)</f>
        <v>0</v>
      </c>
    </row>
    <row r="6552" customFormat="false" ht="15" hidden="false" customHeight="false" outlineLevel="0" collapsed="false">
      <c r="A6552" s="55" t="n">
        <v>40751</v>
      </c>
      <c r="B6552" s="152" t="s">
        <v>96</v>
      </c>
      <c r="C6552" s="152" t="s">
        <v>892</v>
      </c>
      <c r="D6552" s="69" t="n">
        <v>28901</v>
      </c>
      <c r="E6552" s="72"/>
      <c r="F6552" s="44" t="n">
        <v>0.708333333333333</v>
      </c>
      <c r="G6552" s="30"/>
      <c r="H6552" s="44" t="n">
        <v>0.291666666666667</v>
      </c>
      <c r="I6552" s="29" t="n">
        <v>119</v>
      </c>
      <c r="K6552" s="30" t="s">
        <v>1237</v>
      </c>
      <c r="M6552" s="31" t="n">
        <f aca="false">SUM(P6552,R6552,T6552,V6552,X6552,Z6552,AB6552,AD6552,AF6552,AH6552,AJ6552,AL6552,AN6552,AP6552,AR6552,AT6552,AV6552,AX6552,AZ6552,BB6552)</f>
        <v>0</v>
      </c>
    </row>
    <row r="6553" customFormat="false" ht="15" hidden="false" customHeight="false" outlineLevel="0" collapsed="false">
      <c r="A6553" s="41" t="n">
        <v>40751</v>
      </c>
      <c r="B6553" s="68" t="s">
        <v>1203</v>
      </c>
      <c r="C6553" s="68" t="s">
        <v>869</v>
      </c>
      <c r="D6553" s="69" t="n">
        <v>28902</v>
      </c>
      <c r="E6553" s="69"/>
      <c r="F6553" s="42" t="n">
        <v>0.666666666666667</v>
      </c>
      <c r="H6553" s="42" t="n">
        <v>0.166666666666667</v>
      </c>
      <c r="I6553" s="29" t="n">
        <v>72</v>
      </c>
      <c r="K6553" s="30" t="s">
        <v>1244</v>
      </c>
      <c r="M6553" s="31" t="n">
        <f aca="false">SUM(P6553,R6553,T6553,V6553,X6553,Z6553,AB6553,AD6553,AF6553,AH6553,AJ6553,AL6553,AN6553,AP6553,AR6553,AT6553,AV6553,AX6553,AZ6553,BB6553)</f>
        <v>0</v>
      </c>
    </row>
    <row r="6554" customFormat="false" ht="15" hidden="false" customHeight="false" outlineLevel="0" collapsed="false">
      <c r="A6554" s="41" t="n">
        <v>40751</v>
      </c>
      <c r="B6554" s="68" t="s">
        <v>1197</v>
      </c>
      <c r="C6554" s="68" t="s">
        <v>1104</v>
      </c>
      <c r="D6554" s="69" t="n">
        <v>28903</v>
      </c>
      <c r="E6554" s="69"/>
      <c r="F6554" s="42" t="n">
        <v>0.743055555555556</v>
      </c>
      <c r="H6554" s="42" t="n">
        <v>0.166666666666667</v>
      </c>
      <c r="I6554" s="29" t="n">
        <v>77</v>
      </c>
      <c r="K6554" s="30" t="s">
        <v>1259</v>
      </c>
      <c r="M6554" s="31" t="n">
        <f aca="false">SUM(P6554,R6554,T6554,V6554,X6554,Z6554,AB6554,AD6554,AF6554,AH6554,AJ6554,AL6554,AN6554,AP6554,AR6554,AT6554,AV6554,AX6554,AZ6554,BB6554)</f>
        <v>0</v>
      </c>
    </row>
    <row r="6555" customFormat="false" ht="15" hidden="false" customHeight="false" outlineLevel="0" collapsed="false">
      <c r="A6555" s="55" t="n">
        <v>40751</v>
      </c>
      <c r="B6555" s="152" t="s">
        <v>1208</v>
      </c>
      <c r="C6555" s="152" t="s">
        <v>1032</v>
      </c>
      <c r="D6555" s="69" t="n">
        <v>28904</v>
      </c>
      <c r="E6555" s="72"/>
      <c r="F6555" s="44" t="n">
        <v>0.666666666666667</v>
      </c>
      <c r="G6555" s="30"/>
      <c r="H6555" s="44" t="n">
        <v>0.333333333333333</v>
      </c>
      <c r="I6555" s="29" t="n">
        <v>301</v>
      </c>
      <c r="K6555" s="30" t="s">
        <v>1238</v>
      </c>
      <c r="M6555" s="31" t="n">
        <f aca="false">SUM(P6555,R6555,T6555,V6555,X6555,Z6555,AB6555,AD6555,AF6555,AH6555,AJ6555,AL6555,AN6555,AP6555,AR6555,AT6555,AV6555,AX6555,AZ6555,BB6555)</f>
        <v>0</v>
      </c>
    </row>
    <row r="6556" customFormat="false" ht="15" hidden="false" customHeight="false" outlineLevel="0" collapsed="false">
      <c r="A6556" s="55" t="n">
        <v>40751</v>
      </c>
      <c r="B6556" s="152" t="s">
        <v>1193</v>
      </c>
      <c r="C6556" s="152" t="s">
        <v>1215</v>
      </c>
      <c r="D6556" s="69" t="n">
        <v>28905</v>
      </c>
      <c r="E6556" s="72"/>
      <c r="F6556" s="44" t="n">
        <v>0.791666666666667</v>
      </c>
      <c r="G6556" s="30" t="s">
        <v>1845</v>
      </c>
      <c r="H6556" s="44" t="n">
        <v>0.166666666666667</v>
      </c>
      <c r="I6556" s="29" t="n">
        <v>77</v>
      </c>
      <c r="K6556" s="30" t="s">
        <v>1216</v>
      </c>
      <c r="M6556" s="31" t="n">
        <f aca="false">SUM(P6556,R6556,T6556,V6556,X6556,Z6556,AB6556,AD6556,AF6556,AH6556,AJ6556,AL6556,AN6556,AP6556,AR6556,AT6556,AV6556,AX6556,AZ6556,BB6556)</f>
        <v>0</v>
      </c>
    </row>
    <row r="6557" customFormat="false" ht="15" hidden="false" customHeight="false" outlineLevel="0" collapsed="false">
      <c r="A6557" s="41"/>
      <c r="B6557" s="68"/>
      <c r="C6557" s="68"/>
      <c r="D6557" s="69"/>
      <c r="E6557" s="69"/>
    </row>
    <row r="6558" customFormat="false" ht="15" hidden="false" customHeight="false" outlineLevel="0" collapsed="false">
      <c r="A6558" s="49"/>
      <c r="B6558" s="50"/>
      <c r="C6558" s="50"/>
      <c r="D6558" s="49"/>
      <c r="E6558" s="49"/>
      <c r="F6558" s="49"/>
      <c r="G6558" s="49"/>
      <c r="H6558" s="49"/>
      <c r="I6558" s="51"/>
      <c r="J6558" s="51"/>
      <c r="K6558" s="49"/>
    </row>
    <row r="6559" customFormat="false" ht="18.75" hidden="false" customHeight="false" outlineLevel="0" collapsed="false">
      <c r="A6559" s="49"/>
      <c r="B6559" s="50"/>
      <c r="C6559" s="50"/>
      <c r="D6559" s="49"/>
      <c r="E6559" s="49"/>
      <c r="F6559" s="49"/>
      <c r="G6559" s="73" t="s">
        <v>1849</v>
      </c>
      <c r="H6559" s="49"/>
      <c r="I6559" s="51"/>
      <c r="J6559" s="51"/>
      <c r="K6559" s="49"/>
    </row>
    <row r="6560" customFormat="false" ht="15" hidden="false" customHeight="false" outlineLevel="0" collapsed="false">
      <c r="A6560" s="55" t="n">
        <v>40752</v>
      </c>
      <c r="B6560" s="152" t="s">
        <v>679</v>
      </c>
      <c r="C6560" s="152" t="s">
        <v>1206</v>
      </c>
      <c r="D6560" s="72" t="n">
        <v>28906</v>
      </c>
      <c r="E6560" s="72"/>
      <c r="F6560" s="30" t="s">
        <v>1162</v>
      </c>
      <c r="G6560" s="30"/>
      <c r="H6560" s="30" t="s">
        <v>1162</v>
      </c>
      <c r="I6560" s="29" t="n">
        <v>202</v>
      </c>
      <c r="K6560" s="30" t="s">
        <v>1223</v>
      </c>
      <c r="M6560" s="31" t="n">
        <f aca="false">SUM(P6560,R6560,T6560,V6560,X6560,Z6560,AB6560,AD6560,AF6560,AH6560,AJ6560,AL6560,AN6560,AP6560,AR6560,AT6560,AV6560,AX6560,AZ6560,BB6560)</f>
        <v>7160.07</v>
      </c>
      <c r="O6560" s="0" t="n">
        <v>35620</v>
      </c>
      <c r="P6560" s="31" t="n">
        <v>170</v>
      </c>
      <c r="Q6560" s="0" t="n">
        <v>35580</v>
      </c>
      <c r="R6560" s="31" t="n">
        <v>607.89</v>
      </c>
      <c r="S6560" s="47" t="n">
        <v>35569</v>
      </c>
      <c r="T6560" s="31" t="n">
        <v>474.33</v>
      </c>
      <c r="U6560" s="47" t="n">
        <v>35566</v>
      </c>
      <c r="V6560" s="31" t="n">
        <v>367.13</v>
      </c>
      <c r="W6560" s="47" t="n">
        <v>35567</v>
      </c>
      <c r="X6560" s="31" t="n">
        <v>1300.78</v>
      </c>
      <c r="Y6560" s="47" t="n">
        <v>35566</v>
      </c>
      <c r="Z6560" s="31" t="n">
        <v>207.92</v>
      </c>
      <c r="AA6560" s="47" t="n">
        <v>35668</v>
      </c>
      <c r="AB6560" s="31" t="n">
        <v>3564.02</v>
      </c>
      <c r="AC6560" s="47" t="n">
        <v>35624</v>
      </c>
      <c r="AD6560" s="31" t="n">
        <v>468</v>
      </c>
    </row>
    <row r="6561" customFormat="false" ht="15" hidden="false" customHeight="false" outlineLevel="0" collapsed="false">
      <c r="A6561" s="55" t="n">
        <v>40752</v>
      </c>
      <c r="B6561" s="152" t="s">
        <v>1165</v>
      </c>
      <c r="C6561" s="152" t="s">
        <v>1206</v>
      </c>
      <c r="D6561" s="72" t="n">
        <v>28907</v>
      </c>
      <c r="E6561" s="72"/>
      <c r="F6561" s="30" t="s">
        <v>1162</v>
      </c>
      <c r="G6561" s="30"/>
      <c r="H6561" s="30" t="s">
        <v>1162</v>
      </c>
      <c r="I6561" s="29" t="n">
        <v>202</v>
      </c>
      <c r="K6561" s="30" t="s">
        <v>1233</v>
      </c>
      <c r="M6561" s="31" t="n">
        <f aca="false">SUM(P6561,R6561,T6561,V6561,X6561,Z6561,AB6561,AD6561,AF6561,AH6561,AJ6561,AL6561,AN6561,AP6561,AR6561,AT6561,AV6561,AX6561,AZ6561,BB6561)</f>
        <v>36567.42</v>
      </c>
      <c r="O6561" s="0" t="n">
        <v>35637</v>
      </c>
      <c r="P6561" s="31" t="n">
        <v>580</v>
      </c>
      <c r="Q6561" s="0" t="n">
        <v>35576</v>
      </c>
      <c r="R6561" s="31" t="n">
        <v>451.99</v>
      </c>
      <c r="S6561" s="47" t="n">
        <v>35588</v>
      </c>
      <c r="T6561" s="31" t="n">
        <v>903.56</v>
      </c>
      <c r="U6561" s="47" t="n">
        <v>35586</v>
      </c>
      <c r="V6561" s="31" t="n">
        <v>211.48</v>
      </c>
      <c r="W6561" s="47" t="n">
        <v>35584</v>
      </c>
      <c r="X6561" s="31" t="n">
        <v>1468.98</v>
      </c>
      <c r="Y6561" s="47" t="n">
        <v>35583</v>
      </c>
      <c r="Z6561" s="31" t="n">
        <v>456.4</v>
      </c>
      <c r="AA6561" s="47" t="n">
        <v>35578</v>
      </c>
      <c r="AB6561" s="31" t="n">
        <v>388.74</v>
      </c>
      <c r="AC6561" s="47" t="n">
        <v>35581</v>
      </c>
      <c r="AD6561" s="31" t="n">
        <v>958.25</v>
      </c>
      <c r="AE6561" s="47" t="n">
        <v>35630</v>
      </c>
      <c r="AF6561" s="31" t="n">
        <v>311.02</v>
      </c>
      <c r="AG6561" s="47" t="n">
        <v>35631</v>
      </c>
      <c r="AH6561" s="31" t="n">
        <v>162</v>
      </c>
      <c r="AI6561" s="47" t="n">
        <v>35641</v>
      </c>
      <c r="AJ6561" s="31" t="n">
        <v>80</v>
      </c>
      <c r="AK6561" s="47" t="n">
        <v>35670</v>
      </c>
      <c r="AL6561" s="31" t="n">
        <v>10475</v>
      </c>
      <c r="AM6561" s="47" t="n">
        <v>35669</v>
      </c>
      <c r="AN6561" s="31" t="n">
        <v>10475</v>
      </c>
      <c r="AO6561" s="47" t="n">
        <v>35663</v>
      </c>
      <c r="AP6561" s="31" t="n">
        <v>9645</v>
      </c>
    </row>
    <row r="6562" customFormat="false" ht="15" hidden="false" customHeight="false" outlineLevel="0" collapsed="false">
      <c r="A6562" s="55" t="n">
        <v>40752</v>
      </c>
      <c r="B6562" s="152" t="s">
        <v>627</v>
      </c>
      <c r="C6562" s="152" t="s">
        <v>1206</v>
      </c>
      <c r="D6562" s="72" t="n">
        <v>28908</v>
      </c>
      <c r="E6562" s="72"/>
      <c r="F6562" s="30" t="s">
        <v>1162</v>
      </c>
      <c r="G6562" s="30" t="s">
        <v>1755</v>
      </c>
      <c r="H6562" s="30" t="s">
        <v>1162</v>
      </c>
      <c r="I6562" s="29" t="n">
        <v>235</v>
      </c>
      <c r="K6562" s="30" t="s">
        <v>1303</v>
      </c>
      <c r="M6562" s="31" t="n">
        <f aca="false">SUM(P6562,R6562,T6562,V6562,X6562,Z6562,AB6562,AD6562,AF6562,AH6562,AJ6562,AL6562,AN6562,AP6562,AR6562,AT6562,AV6562,AX6562,AZ6562,BB6562)</f>
        <v>11970.54</v>
      </c>
      <c r="O6562" s="0" t="n">
        <v>35659</v>
      </c>
      <c r="P6562" s="31" t="n">
        <v>8525</v>
      </c>
      <c r="Q6562" s="0" t="n">
        <v>35586</v>
      </c>
      <c r="R6562" s="31" t="n">
        <v>340.15</v>
      </c>
      <c r="S6562" s="47" t="n">
        <v>35587</v>
      </c>
      <c r="T6562" s="31" t="n">
        <v>202.88</v>
      </c>
      <c r="U6562" s="47" t="n">
        <v>35585</v>
      </c>
      <c r="V6562" s="31" t="n">
        <v>298.59</v>
      </c>
      <c r="W6562" s="47" t="n">
        <v>35579</v>
      </c>
      <c r="X6562" s="31" t="n">
        <v>881.46</v>
      </c>
      <c r="Y6562" s="47" t="n">
        <v>35577</v>
      </c>
      <c r="Z6562" s="31" t="n">
        <v>282.23</v>
      </c>
      <c r="AA6562" s="47" t="n">
        <v>35564</v>
      </c>
      <c r="AB6562" s="31" t="n">
        <v>59.02</v>
      </c>
      <c r="AC6562" s="47" t="n">
        <v>35565</v>
      </c>
      <c r="AD6562" s="31" t="n">
        <v>73.21</v>
      </c>
      <c r="AE6562" s="47" t="n">
        <v>35628</v>
      </c>
      <c r="AF6562" s="31" t="n">
        <v>195</v>
      </c>
      <c r="AG6562" s="47" t="n">
        <v>35531</v>
      </c>
      <c r="AH6562" s="31" t="n">
        <v>593</v>
      </c>
      <c r="AI6562" s="47" t="n">
        <v>35560</v>
      </c>
      <c r="AJ6562" s="31" t="n">
        <v>350</v>
      </c>
      <c r="AK6562" s="47" t="n">
        <v>35652</v>
      </c>
      <c r="AL6562" s="31" t="n">
        <v>170</v>
      </c>
    </row>
    <row r="6563" customFormat="false" ht="15" hidden="false" customHeight="false" outlineLevel="0" collapsed="false">
      <c r="A6563" s="55" t="n">
        <v>40752</v>
      </c>
      <c r="B6563" s="152" t="s">
        <v>1205</v>
      </c>
      <c r="C6563" s="152" t="s">
        <v>1206</v>
      </c>
      <c r="D6563" s="72" t="n">
        <v>28909</v>
      </c>
      <c r="E6563" s="72"/>
      <c r="F6563" s="30" t="s">
        <v>1162</v>
      </c>
      <c r="G6563" s="30"/>
      <c r="H6563" s="30" t="s">
        <v>1162</v>
      </c>
      <c r="I6563" s="29" t="n">
        <v>416</v>
      </c>
      <c r="K6563" s="30" t="s">
        <v>1249</v>
      </c>
      <c r="M6563" s="31" t="n">
        <f aca="false">SUM(P6563,R6563,T6563,V6563,X6563,Z6563,AB6563,AD6563,AF6563,AH6563,AJ6563,AL6563,AN6563,AP6563,AR6563,AT6563,AV6563,AX6563,AZ6563,BB6563)</f>
        <v>3853.48</v>
      </c>
      <c r="O6563" s="0" t="n">
        <v>35584</v>
      </c>
      <c r="P6563" s="31" t="n">
        <v>1468.98</v>
      </c>
      <c r="Q6563" s="0" t="n">
        <v>35588</v>
      </c>
      <c r="R6563" s="31" t="n">
        <v>903.56</v>
      </c>
      <c r="S6563" s="47" t="n">
        <v>35429</v>
      </c>
      <c r="T6563" s="31" t="n">
        <v>769.47</v>
      </c>
      <c r="U6563" s="47" t="n">
        <v>35428</v>
      </c>
      <c r="V6563" s="31" t="n">
        <v>352.47</v>
      </c>
      <c r="W6563" s="47" t="n">
        <v>35427</v>
      </c>
      <c r="X6563" s="31" t="n">
        <v>359</v>
      </c>
    </row>
    <row r="6564" customFormat="false" ht="15" hidden="false" customHeight="false" outlineLevel="0" collapsed="false">
      <c r="A6564" s="41" t="n">
        <v>40752</v>
      </c>
      <c r="B6564" s="68" t="s">
        <v>1195</v>
      </c>
      <c r="C6564" s="68" t="s">
        <v>842</v>
      </c>
      <c r="D6564" s="72" t="n">
        <v>28910</v>
      </c>
      <c r="E6564" s="69"/>
      <c r="F6564" s="42" t="n">
        <v>0.652777777777778</v>
      </c>
      <c r="G6564" s="3" t="s">
        <v>1478</v>
      </c>
      <c r="H6564" s="3" t="s">
        <v>1298</v>
      </c>
      <c r="I6564" s="29" t="n">
        <v>167</v>
      </c>
      <c r="K6564" s="30" t="s">
        <v>1217</v>
      </c>
      <c r="M6564" s="31" t="n">
        <f aca="false">SUM(P6564,R6564,T6564,V6564,X6564,Z6564,AB6564,AD6564,AF6564,AH6564,AJ6564,AL6564,AN6564,AP6564,AR6564,AT6564,AV6564,AX6564,AZ6564,BB6564)</f>
        <v>0</v>
      </c>
    </row>
    <row r="6565" customFormat="false" ht="15" hidden="false" customHeight="false" outlineLevel="0" collapsed="false">
      <c r="A6565" s="41" t="n">
        <v>40752</v>
      </c>
      <c r="B6565" s="68" t="s">
        <v>708</v>
      </c>
      <c r="C6565" s="68" t="s">
        <v>1817</v>
      </c>
      <c r="D6565" s="72" t="n">
        <v>28911</v>
      </c>
      <c r="E6565" s="69"/>
      <c r="F6565" s="42" t="n">
        <v>0.704861111111111</v>
      </c>
      <c r="H6565" s="3" t="s">
        <v>1302</v>
      </c>
      <c r="I6565" s="29" t="n">
        <v>185</v>
      </c>
      <c r="K6565" s="30" t="s">
        <v>1989</v>
      </c>
      <c r="M6565" s="31" t="n">
        <f aca="false">SUM(P6565,R6565,T6565,V6565,X6565,Z6565,AB6565,AD6565,AF6565,AH6565,AJ6565,AL6565,AN6565,AP6565,AR6565,AT6565,AV6565,AX6565,AZ6565,BB6565)</f>
        <v>0</v>
      </c>
    </row>
    <row r="6566" customFormat="false" ht="15" hidden="false" customHeight="false" outlineLevel="0" collapsed="false">
      <c r="A6566" s="55" t="n">
        <v>40752</v>
      </c>
      <c r="B6566" s="152" t="s">
        <v>1203</v>
      </c>
      <c r="C6566" s="152" t="s">
        <v>979</v>
      </c>
      <c r="D6566" s="72" t="n">
        <v>28912</v>
      </c>
      <c r="E6566" s="72"/>
      <c r="F6566" s="44" t="n">
        <v>0.71875</v>
      </c>
      <c r="G6566" s="30"/>
      <c r="H6566" s="44" t="n">
        <v>0.375</v>
      </c>
      <c r="I6566" s="29" t="n">
        <v>163.4</v>
      </c>
      <c r="K6566" s="30" t="s">
        <v>1244</v>
      </c>
      <c r="M6566" s="31" t="n">
        <f aca="false">SUM(P6566,R6566,T6566,V6566,X6566,Z6566,AB6566,AD6566,AF6566,AH6566,AJ6566,AL6566,AN6566,AP6566,AR6566,AT6566,AV6566,AX6566,AZ6566,BB6566)</f>
        <v>0</v>
      </c>
    </row>
    <row r="6567" customFormat="false" ht="15" hidden="false" customHeight="false" outlineLevel="0" collapsed="false">
      <c r="A6567" s="55" t="n">
        <v>40752</v>
      </c>
      <c r="B6567" s="152" t="s">
        <v>1173</v>
      </c>
      <c r="C6567" s="152" t="s">
        <v>1049</v>
      </c>
      <c r="D6567" s="72" t="n">
        <v>28913</v>
      </c>
      <c r="E6567" s="72"/>
      <c r="F6567" s="44" t="n">
        <v>0.697916666666667</v>
      </c>
      <c r="G6567" s="30"/>
      <c r="H6567" s="44" t="n">
        <v>0.395833333333333</v>
      </c>
      <c r="I6567" s="29" t="n">
        <v>171</v>
      </c>
      <c r="K6567" s="30" t="s">
        <v>1212</v>
      </c>
      <c r="M6567" s="31" t="n">
        <f aca="false">SUM(P6567,R6567,T6567,V6567,X6567,Z6567,AB6567,AD6567,AF6567,AH6567,AJ6567,AL6567,AN6567,AP6567,AR6567,AT6567,AV6567,AX6567,AZ6567,BB6567)</f>
        <v>0</v>
      </c>
    </row>
    <row r="6568" customFormat="false" ht="15" hidden="false" customHeight="false" outlineLevel="0" collapsed="false">
      <c r="A6568" s="41" t="n">
        <v>40752</v>
      </c>
      <c r="B6568" s="68" t="s">
        <v>1832</v>
      </c>
      <c r="C6568" s="68" t="s">
        <v>1032</v>
      </c>
      <c r="D6568" s="72" t="n">
        <v>28914</v>
      </c>
      <c r="E6568" s="69"/>
      <c r="F6568" s="42" t="n">
        <v>0.722222222222222</v>
      </c>
      <c r="H6568" s="42" t="n">
        <v>0.354166666666667</v>
      </c>
      <c r="I6568" s="29" t="n">
        <v>209</v>
      </c>
      <c r="K6568" s="30" t="s">
        <v>1833</v>
      </c>
      <c r="M6568" s="31" t="n">
        <f aca="false">SUM(P6568,R6568,T6568,V6568,X6568,Z6568,AB6568,AD6568,AF6568,AH6568,AJ6568,AL6568,AN6568,AP6568,AR6568,AT6568,AV6568,AX6568,AZ6568,BB6568)</f>
        <v>0</v>
      </c>
    </row>
    <row r="6569" customFormat="false" ht="15" hidden="false" customHeight="false" outlineLevel="0" collapsed="false">
      <c r="A6569" s="55" t="n">
        <v>40752</v>
      </c>
      <c r="B6569" s="152" t="s">
        <v>1197</v>
      </c>
      <c r="C6569" s="152" t="s">
        <v>925</v>
      </c>
      <c r="D6569" s="72" t="n">
        <v>28915</v>
      </c>
      <c r="E6569" s="72"/>
      <c r="F6569" s="44" t="n">
        <v>0.739583333333334</v>
      </c>
      <c r="G6569" s="30"/>
      <c r="H6569" s="44" t="n">
        <v>0.375</v>
      </c>
      <c r="I6569" s="29" t="n">
        <v>215.6</v>
      </c>
      <c r="K6569" s="30" t="s">
        <v>1259</v>
      </c>
      <c r="M6569" s="31" t="n">
        <f aca="false">SUM(P6569,R6569,T6569,V6569,X6569,Z6569,AB6569,AD6569,AF6569,AH6569,AJ6569,AL6569,AN6569,AP6569,AR6569,AT6569,AV6569,AX6569,AZ6569,BB6569)</f>
        <v>0</v>
      </c>
    </row>
    <row r="6570" customFormat="false" ht="15" hidden="false" customHeight="false" outlineLevel="0" collapsed="false">
      <c r="A6570" s="41" t="n">
        <v>40752</v>
      </c>
      <c r="B6570" s="68" t="s">
        <v>1665</v>
      </c>
      <c r="C6570" s="68" t="s">
        <v>1728</v>
      </c>
      <c r="D6570" s="72" t="n">
        <v>28916</v>
      </c>
      <c r="E6570" s="69"/>
      <c r="F6570" s="42" t="n">
        <v>0.465277777777778</v>
      </c>
      <c r="H6570" s="42" t="n">
        <v>0.166666666666667</v>
      </c>
      <c r="I6570" s="29" t="n">
        <v>77</v>
      </c>
      <c r="K6570" s="30" t="s">
        <v>1714</v>
      </c>
      <c r="M6570" s="31" t="n">
        <f aca="false">SUM(P6570,R6570,T6570,V6570,X6570,Z6570,AB6570,AD6570,AF6570,AH6570,AJ6570,AL6570,AN6570,AP6570,AR6570,AT6570,AV6570,AX6570,AZ6570,BB6570)</f>
        <v>0</v>
      </c>
    </row>
    <row r="6571" customFormat="false" ht="15" hidden="false" customHeight="false" outlineLevel="0" collapsed="false">
      <c r="A6571" s="41" t="n">
        <v>40752</v>
      </c>
      <c r="B6571" s="68" t="s">
        <v>1169</v>
      </c>
      <c r="C6571" s="68" t="s">
        <v>892</v>
      </c>
      <c r="D6571" s="72" t="n">
        <v>28917</v>
      </c>
      <c r="E6571" s="69"/>
      <c r="F6571" s="42" t="n">
        <v>0.694444444444445</v>
      </c>
      <c r="H6571" s="42" t="n">
        <v>0.350694444444444</v>
      </c>
      <c r="I6571" s="29" t="n">
        <v>143.1</v>
      </c>
      <c r="K6571" s="30" t="s">
        <v>1214</v>
      </c>
      <c r="M6571" s="31" t="n">
        <f aca="false">SUM(P6571,R6571,T6571,V6571,X6571,Z6571,AB6571,AD6571,AF6571,AH6571,AJ6571,AL6571,AN6571,AP6571,AR6571,AT6571,AV6571,AX6571,AZ6571,BB6571)</f>
        <v>0</v>
      </c>
    </row>
    <row r="6572" customFormat="false" ht="15" hidden="false" customHeight="false" outlineLevel="0" collapsed="false">
      <c r="A6572" s="55" t="n">
        <v>40752</v>
      </c>
      <c r="B6572" s="152" t="s">
        <v>1208</v>
      </c>
      <c r="C6572" s="152" t="s">
        <v>1032</v>
      </c>
      <c r="D6572" s="72" t="n">
        <v>28918</v>
      </c>
      <c r="E6572" s="72"/>
      <c r="F6572" s="44" t="n">
        <v>0.6875</v>
      </c>
      <c r="G6572" s="30"/>
      <c r="H6572" s="44" t="n">
        <v>0.333333333333333</v>
      </c>
      <c r="I6572" s="29" t="n">
        <v>301</v>
      </c>
      <c r="K6572" s="30" t="s">
        <v>1238</v>
      </c>
      <c r="M6572" s="31" t="n">
        <f aca="false">SUM(P6572,R6572,T6572,V6572,X6572,Z6572,AB6572,AD6572,AF6572,AH6572,AJ6572,AL6572,AN6572,AP6572,AR6572,AT6572,AV6572,AX6572,AZ6572,BB6572)</f>
        <v>0</v>
      </c>
    </row>
    <row r="6573" customFormat="false" ht="15" hidden="false" customHeight="false" outlineLevel="0" collapsed="false">
      <c r="A6573" s="41" t="n">
        <v>40752</v>
      </c>
      <c r="B6573" s="68" t="s">
        <v>1665</v>
      </c>
      <c r="C6573" s="68" t="s">
        <v>1790</v>
      </c>
      <c r="D6573" s="72" t="n">
        <v>28919</v>
      </c>
      <c r="E6573" s="69"/>
      <c r="F6573" s="42" t="n">
        <v>0.666666666666667</v>
      </c>
      <c r="H6573" s="42" t="n">
        <v>0.166666666666667</v>
      </c>
      <c r="I6573" s="29" t="n">
        <v>81</v>
      </c>
      <c r="K6573" s="30" t="s">
        <v>1714</v>
      </c>
      <c r="M6573" s="31" t="n">
        <f aca="false">SUM(P6573,R6573,T6573,V6573,X6573,Z6573,AB6573,AD6573,AF6573,AH6573,AJ6573,AL6573,AN6573,AP6573,AR6573,AT6573,AV6573,AX6573,AZ6573,BB6573)</f>
        <v>15902</v>
      </c>
      <c r="O6573" s="0" t="n">
        <v>428</v>
      </c>
      <c r="P6573" s="31" t="n">
        <v>15902</v>
      </c>
    </row>
    <row r="6574" customFormat="false" ht="15" hidden="false" customHeight="false" outlineLevel="0" collapsed="false">
      <c r="A6574" s="41" t="n">
        <v>40752</v>
      </c>
      <c r="B6574" s="68" t="s">
        <v>1199</v>
      </c>
      <c r="C6574" s="68" t="s">
        <v>1370</v>
      </c>
      <c r="D6574" s="72" t="n">
        <v>28920</v>
      </c>
      <c r="E6574" s="69"/>
      <c r="F6574" s="42" t="n">
        <v>0.666666666666667</v>
      </c>
      <c r="H6574" s="42" t="n">
        <v>0.166666666666667</v>
      </c>
      <c r="I6574" s="29" t="n">
        <v>101</v>
      </c>
      <c r="K6574" s="30" t="s">
        <v>1253</v>
      </c>
      <c r="M6574" s="31" t="n">
        <f aca="false">SUM(P6574,R6574,T6574,V6574,X6574,Z6574,AB6574,AD6574,AF6574,AH6574,AJ6574,AL6574,AN6574,AP6574,AR6574,AT6574,AV6574,AX6574,AZ6574,BB6574)</f>
        <v>638.04</v>
      </c>
      <c r="O6574" s="0" t="n">
        <v>2571</v>
      </c>
      <c r="P6574" s="31" t="n">
        <v>319.02</v>
      </c>
      <c r="Q6574" s="0" t="n">
        <v>2572</v>
      </c>
      <c r="R6574" s="31" t="n">
        <v>319.02</v>
      </c>
    </row>
    <row r="6575" customFormat="false" ht="15" hidden="false" customHeight="false" outlineLevel="0" collapsed="false">
      <c r="A6575" s="41"/>
      <c r="B6575" s="68"/>
      <c r="C6575" s="68"/>
      <c r="D6575" s="69"/>
      <c r="E6575" s="69"/>
    </row>
    <row r="6576" customFormat="false" ht="15" hidden="false" customHeight="false" outlineLevel="0" collapsed="false">
      <c r="A6576" s="49"/>
      <c r="B6576" s="50"/>
      <c r="C6576" s="50"/>
      <c r="D6576" s="49"/>
      <c r="E6576" s="49"/>
      <c r="F6576" s="49"/>
      <c r="G6576" s="49"/>
      <c r="H6576" s="49"/>
      <c r="I6576" s="51"/>
      <c r="J6576" s="51"/>
      <c r="K6576" s="49"/>
    </row>
    <row r="6577" customFormat="false" ht="18.75" hidden="false" customHeight="false" outlineLevel="0" collapsed="false">
      <c r="A6577" s="49"/>
      <c r="B6577" s="50"/>
      <c r="C6577" s="50"/>
      <c r="D6577" s="49"/>
      <c r="E6577" s="49"/>
      <c r="F6577" s="49"/>
      <c r="G6577" s="73" t="s">
        <v>1853</v>
      </c>
      <c r="H6577" s="49"/>
      <c r="I6577" s="51"/>
      <c r="J6577" s="51"/>
      <c r="K6577" s="49"/>
    </row>
    <row r="6578" customFormat="false" ht="15" hidden="false" customHeight="false" outlineLevel="0" collapsed="false">
      <c r="A6578" s="55" t="n">
        <v>40753</v>
      </c>
      <c r="B6578" s="152" t="s">
        <v>679</v>
      </c>
      <c r="C6578" s="152" t="s">
        <v>1206</v>
      </c>
      <c r="D6578" s="72" t="n">
        <v>28921</v>
      </c>
      <c r="E6578" s="72"/>
      <c r="F6578" s="30" t="s">
        <v>1162</v>
      </c>
      <c r="G6578" s="30"/>
      <c r="H6578" s="30" t="s">
        <v>1162</v>
      </c>
      <c r="I6578" s="29" t="n">
        <v>202</v>
      </c>
      <c r="K6578" s="30" t="s">
        <v>1223</v>
      </c>
      <c r="M6578" s="31" t="n">
        <f aca="false">SUM(P6578,R6578,T6578,V6578,X6578,Z6578,AB6578,AD6578,AF6578,AH6578,AJ6578,AL6578,AN6578,AP6578,AR6578,AT6578,AV6578,AX6578,AZ6578,BB6578)</f>
        <v>0</v>
      </c>
    </row>
    <row r="6579" customFormat="false" ht="15" hidden="false" customHeight="false" outlineLevel="0" collapsed="false">
      <c r="A6579" s="55" t="n">
        <v>40753</v>
      </c>
      <c r="B6579" s="152" t="s">
        <v>1165</v>
      </c>
      <c r="C6579" s="152" t="s">
        <v>1206</v>
      </c>
      <c r="D6579" s="72" t="n">
        <v>28922</v>
      </c>
      <c r="E6579" s="72"/>
      <c r="F6579" s="30" t="s">
        <v>1162</v>
      </c>
      <c r="G6579" s="30"/>
      <c r="H6579" s="30" t="s">
        <v>1162</v>
      </c>
      <c r="I6579" s="29" t="n">
        <v>202</v>
      </c>
      <c r="K6579" s="30" t="s">
        <v>1233</v>
      </c>
      <c r="M6579" s="31" t="n">
        <f aca="false">SUM(P6579,R6579,T6579,V6579,X6579,Z6579,AB6579,AD6579,AF6579,AH6579,AJ6579,AL6579,AN6579,AP6579,AR6579,AT6579,AV6579,AX6579,AZ6579,BB6579)</f>
        <v>0</v>
      </c>
    </row>
    <row r="6580" customFormat="false" ht="15" hidden="false" customHeight="false" outlineLevel="0" collapsed="false">
      <c r="A6580" s="55" t="n">
        <v>40753</v>
      </c>
      <c r="B6580" s="152" t="s">
        <v>627</v>
      </c>
      <c r="C6580" s="152" t="s">
        <v>1206</v>
      </c>
      <c r="D6580" s="72" t="n">
        <v>28923</v>
      </c>
      <c r="E6580" s="72"/>
      <c r="F6580" s="30" t="s">
        <v>1162</v>
      </c>
      <c r="G6580" s="30" t="s">
        <v>1380</v>
      </c>
      <c r="H6580" s="30" t="s">
        <v>1162</v>
      </c>
      <c r="I6580" s="29" t="n">
        <v>227.8</v>
      </c>
      <c r="K6580" s="30" t="s">
        <v>1303</v>
      </c>
      <c r="M6580" s="31" t="n">
        <f aca="false">SUM(P6580,R6580,T6580,V6580,X6580,Z6580,AB6580,AD6580,AF6580,AH6580,AJ6580,AL6580,AN6580,AP6580,AR6580,AT6580,AV6580,AX6580,AZ6580,BB6580)</f>
        <v>22662.71</v>
      </c>
      <c r="O6580" s="0" t="n">
        <v>35679</v>
      </c>
      <c r="P6580" s="31" t="n">
        <v>870.71</v>
      </c>
      <c r="Q6580" s="0" t="n">
        <v>35673</v>
      </c>
      <c r="R6580" s="31" t="n">
        <v>1300.25</v>
      </c>
      <c r="S6580" s="47" t="n">
        <v>35717</v>
      </c>
      <c r="T6580" s="31" t="n">
        <v>4750</v>
      </c>
      <c r="U6580" s="47" t="n">
        <v>35757</v>
      </c>
      <c r="V6580" s="31" t="n">
        <v>197.25</v>
      </c>
      <c r="W6580" s="47" t="n">
        <v>35736</v>
      </c>
      <c r="X6580" s="31" t="n">
        <v>1270</v>
      </c>
      <c r="Y6580" s="47" t="n">
        <v>35750</v>
      </c>
      <c r="Z6580" s="31" t="n">
        <v>8252</v>
      </c>
      <c r="AA6580" s="47" t="n">
        <v>35799</v>
      </c>
      <c r="AB6580" s="31" t="n">
        <v>6022.5</v>
      </c>
    </row>
    <row r="6581" customFormat="false" ht="15" hidden="false" customHeight="false" outlineLevel="0" collapsed="false">
      <c r="A6581" s="55" t="n">
        <v>40753</v>
      </c>
      <c r="B6581" s="152" t="s">
        <v>1176</v>
      </c>
      <c r="C6581" s="152" t="s">
        <v>1206</v>
      </c>
      <c r="D6581" s="72" t="n">
        <v>28924</v>
      </c>
      <c r="E6581" s="72"/>
      <c r="F6581" s="30" t="s">
        <v>1162</v>
      </c>
      <c r="G6581" s="30" t="s">
        <v>1247</v>
      </c>
      <c r="H6581" s="30" t="s">
        <v>1162</v>
      </c>
      <c r="I6581" s="29" t="n">
        <v>230.4</v>
      </c>
      <c r="K6581" s="30" t="s">
        <v>1222</v>
      </c>
      <c r="M6581" s="31" t="n">
        <f aca="false">SUM(P6581,R6581,T6581,V6581,X6581,Z6581,AB6581,AD6581,AF6581,AH6581,AJ6581,AL6581,AN6581,AP6581,AR6581,AT6581,AV6581,AX6581,AZ6581,BB6581)</f>
        <v>2566.53</v>
      </c>
      <c r="O6581" s="0" t="n">
        <v>35787</v>
      </c>
      <c r="P6581" s="31" t="n">
        <v>215.5</v>
      </c>
      <c r="Q6581" s="0" t="n">
        <v>35759</v>
      </c>
      <c r="R6581" s="31" t="n">
        <v>1200.02</v>
      </c>
      <c r="S6581" s="47" t="n">
        <v>35751</v>
      </c>
      <c r="T6581" s="31" t="n">
        <v>197</v>
      </c>
      <c r="U6581" s="47" t="n">
        <v>35762</v>
      </c>
      <c r="V6581" s="31" t="n">
        <v>891.01</v>
      </c>
      <c r="W6581" s="47" t="n">
        <v>35636</v>
      </c>
      <c r="X6581" s="31" t="n">
        <v>63</v>
      </c>
    </row>
    <row r="6582" customFormat="false" ht="15" hidden="false" customHeight="false" outlineLevel="0" collapsed="false">
      <c r="A6582" s="55" t="n">
        <v>40753</v>
      </c>
      <c r="B6582" s="152" t="s">
        <v>1745</v>
      </c>
      <c r="C6582" s="152" t="s">
        <v>1206</v>
      </c>
      <c r="D6582" s="72" t="n">
        <v>28925</v>
      </c>
      <c r="E6582" s="72"/>
      <c r="F6582" s="30" t="s">
        <v>1162</v>
      </c>
      <c r="G6582" s="30"/>
      <c r="H6582" s="30" t="s">
        <v>1162</v>
      </c>
      <c r="I6582" s="29" t="n">
        <v>202</v>
      </c>
      <c r="K6582" s="30" t="s">
        <v>1766</v>
      </c>
      <c r="M6582" s="31" t="n">
        <f aca="false">SUM(P6582,R6582,T6582,V6582,X6582,Z6582,AB6582,AD6582,AF6582,AH6582,AJ6582,AL6582,AN6582,AP6582,AR6582,AT6582,AV6582,AX6582,AZ6582,BB6582)</f>
        <v>4131.3</v>
      </c>
      <c r="O6582" s="0" t="n">
        <v>35588</v>
      </c>
      <c r="P6582" s="31" t="n">
        <v>903.56</v>
      </c>
      <c r="Q6582" s="0" t="n">
        <v>35760</v>
      </c>
      <c r="R6582" s="31" t="n">
        <v>300.01</v>
      </c>
      <c r="S6582" s="47" t="n">
        <v>35678</v>
      </c>
      <c r="T6582" s="31" t="n">
        <v>2677.08</v>
      </c>
      <c r="U6582" s="47" t="n">
        <v>35677</v>
      </c>
      <c r="V6582" s="31" t="n">
        <v>250.65</v>
      </c>
    </row>
    <row r="6583" customFormat="false" ht="15" hidden="false" customHeight="false" outlineLevel="0" collapsed="false">
      <c r="A6583" s="55" t="n">
        <v>40753</v>
      </c>
      <c r="B6583" s="56" t="s">
        <v>1189</v>
      </c>
      <c r="C6583" s="56" t="s">
        <v>925</v>
      </c>
      <c r="D6583" s="72" t="n">
        <v>28926</v>
      </c>
      <c r="E6583" s="30"/>
      <c r="F6583" s="44" t="n">
        <v>0.71875</v>
      </c>
      <c r="G6583" s="30" t="s">
        <v>1229</v>
      </c>
      <c r="H6583" s="44" t="s">
        <v>1405</v>
      </c>
      <c r="I6583" s="29" t="n">
        <v>262.8</v>
      </c>
      <c r="K6583" s="30" t="s">
        <v>1231</v>
      </c>
      <c r="M6583" s="31" t="n">
        <f aca="false">SUM(P6583,R6583,T6583,V6583,X6583,Z6583,AB6583,AD6583,AF6583,AH6583,AJ6583,AL6583,AN6583,AP6583,AR6583,AT6583,AV6583,AX6583,AZ6583,BB6583)</f>
        <v>0</v>
      </c>
    </row>
    <row r="6584" customFormat="false" ht="15" hidden="false" customHeight="false" outlineLevel="0" collapsed="false">
      <c r="A6584" s="55" t="n">
        <v>40753</v>
      </c>
      <c r="B6584" s="152" t="s">
        <v>1173</v>
      </c>
      <c r="C6584" s="152" t="s">
        <v>1049</v>
      </c>
      <c r="D6584" s="72" t="n">
        <v>28927</v>
      </c>
      <c r="E6584" s="72"/>
      <c r="F6584" s="44" t="n">
        <v>0.75</v>
      </c>
      <c r="G6584" s="30"/>
      <c r="H6584" s="44" t="n">
        <v>0.4375</v>
      </c>
      <c r="I6584" s="29" t="n">
        <v>189</v>
      </c>
      <c r="K6584" s="30" t="s">
        <v>1212</v>
      </c>
      <c r="M6584" s="31" t="n">
        <f aca="false">SUM(P6584,R6584,T6584,V6584,X6584,Z6584,AB6584,AD6584,AF6584,AH6584,AJ6584,AL6584,AN6584,AP6584,AR6584,AT6584,AV6584,AX6584,AZ6584,BB6584)</f>
        <v>0</v>
      </c>
    </row>
    <row r="6585" customFormat="false" ht="15" hidden="false" customHeight="false" outlineLevel="0" collapsed="false">
      <c r="A6585" s="55" t="n">
        <v>40753</v>
      </c>
      <c r="B6585" s="152" t="s">
        <v>1195</v>
      </c>
      <c r="C6585" s="152" t="s">
        <v>490</v>
      </c>
      <c r="D6585" s="72" t="n">
        <v>28928</v>
      </c>
      <c r="E6585" s="72"/>
      <c r="F6585" s="44" t="n">
        <v>0.5625</v>
      </c>
      <c r="G6585" s="30"/>
      <c r="H6585" s="44" t="n">
        <v>0.229166666666667</v>
      </c>
      <c r="I6585" s="29" t="n">
        <v>104.5</v>
      </c>
      <c r="K6585" s="30" t="s">
        <v>1217</v>
      </c>
      <c r="M6585" s="31" t="n">
        <f aca="false">SUM(P6585,R6585,T6585,V6585,X6585,Z6585,AB6585,AD6585,AF6585,AH6585,AJ6585,AL6585,AN6585,AP6585,AR6585,AT6585,AV6585,AX6585,AZ6585,BB6585)</f>
        <v>0</v>
      </c>
    </row>
    <row r="6586" customFormat="false" ht="15" hidden="false" customHeight="false" outlineLevel="0" collapsed="false">
      <c r="A6586" s="41" t="n">
        <v>40753</v>
      </c>
      <c r="B6586" s="68" t="s">
        <v>1193</v>
      </c>
      <c r="C6586" s="68" t="s">
        <v>1371</v>
      </c>
      <c r="D6586" s="72" t="n">
        <v>28929</v>
      </c>
      <c r="E6586" s="69"/>
      <c r="F6586" s="42" t="n">
        <v>0.552083333333333</v>
      </c>
      <c r="H6586" s="42" t="n">
        <v>0.166666666666667</v>
      </c>
      <c r="I6586" s="29" t="n">
        <v>81</v>
      </c>
      <c r="K6586" s="30" t="s">
        <v>1216</v>
      </c>
      <c r="M6586" s="31" t="n">
        <f aca="false">SUM(P6586,R6586,T6586,V6586,X6586,Z6586,AB6586,AD6586,AF6586,AH6586,AJ6586,AL6586,AN6586,AP6586,AR6586,AT6586,AV6586,AX6586,AZ6586,BB6586)</f>
        <v>0</v>
      </c>
    </row>
    <row r="6587" customFormat="false" ht="15" hidden="false" customHeight="false" outlineLevel="0" collapsed="false">
      <c r="A6587" s="41" t="n">
        <v>40753</v>
      </c>
      <c r="B6587" s="68" t="s">
        <v>96</v>
      </c>
      <c r="C6587" s="68" t="s">
        <v>892</v>
      </c>
      <c r="D6587" s="72" t="n">
        <v>28930</v>
      </c>
      <c r="E6587" s="69"/>
      <c r="F6587" s="42" t="n">
        <v>0.666666666666667</v>
      </c>
      <c r="H6587" s="42" t="n">
        <v>0.28125</v>
      </c>
      <c r="I6587" s="29" t="n">
        <v>114.75</v>
      </c>
      <c r="K6587" s="30" t="s">
        <v>1237</v>
      </c>
      <c r="M6587" s="31" t="n">
        <f aca="false">SUM(P6587,R6587,T6587,V6587,X6587,Z6587,AB6587,AD6587,AF6587,AH6587,AJ6587,AL6587,AN6587,AP6587,AR6587,AT6587,AV6587,AX6587,AZ6587,BB6587)</f>
        <v>0</v>
      </c>
    </row>
    <row r="6588" customFormat="false" ht="15" hidden="false" customHeight="false" outlineLevel="0" collapsed="false">
      <c r="A6588" s="41" t="n">
        <v>40753</v>
      </c>
      <c r="B6588" s="68" t="s">
        <v>1832</v>
      </c>
      <c r="C6588" s="68" t="s">
        <v>1790</v>
      </c>
      <c r="D6588" s="72" t="n">
        <v>28931</v>
      </c>
      <c r="E6588" s="69"/>
      <c r="F6588" s="42" t="n">
        <v>0.625</v>
      </c>
      <c r="H6588" s="42" t="n">
        <v>0.166666666666667</v>
      </c>
      <c r="I6588" s="29" t="n">
        <v>85</v>
      </c>
      <c r="K6588" s="30" t="s">
        <v>1833</v>
      </c>
      <c r="M6588" s="31" t="n">
        <f aca="false">SUM(P6588,R6588,T6588,V6588,X6588,Z6588,AB6588,AD6588,AF6588,AH6588,AJ6588,AL6588,AN6588,AP6588,AR6588,AT6588,AV6588,AX6588,AZ6588,BB6588)</f>
        <v>0</v>
      </c>
    </row>
    <row r="6589" customFormat="false" ht="15" hidden="false" customHeight="false" outlineLevel="0" collapsed="false">
      <c r="A6589" s="55" t="n">
        <v>40753</v>
      </c>
      <c r="B6589" s="152" t="s">
        <v>1169</v>
      </c>
      <c r="C6589" s="152" t="s">
        <v>925</v>
      </c>
      <c r="D6589" s="72" t="n">
        <v>28932</v>
      </c>
      <c r="E6589" s="72"/>
      <c r="F6589" s="44" t="n">
        <v>0.729166666666667</v>
      </c>
      <c r="G6589" s="30"/>
      <c r="H6589" s="44" t="n">
        <v>0.291666666666667</v>
      </c>
      <c r="I6589" s="29" t="n">
        <v>168.8</v>
      </c>
      <c r="K6589" s="30" t="s">
        <v>1214</v>
      </c>
      <c r="M6589" s="31" t="n">
        <f aca="false">SUM(P6589,R6589,T6589,V6589,X6589,Z6589,AB6589,AD6589,AF6589,AH6589,AJ6589,AL6589,AN6589,AP6589,AR6589,AT6589,AV6589,AX6589,AZ6589,BB6589)</f>
        <v>0</v>
      </c>
    </row>
    <row r="6590" customFormat="false" ht="15" hidden="false" customHeight="false" outlineLevel="0" collapsed="false">
      <c r="A6590" s="55" t="n">
        <v>40753</v>
      </c>
      <c r="B6590" s="152" t="s">
        <v>1197</v>
      </c>
      <c r="C6590" s="152" t="s">
        <v>925</v>
      </c>
      <c r="D6590" s="72" t="n">
        <v>28933</v>
      </c>
      <c r="E6590" s="72"/>
      <c r="F6590" s="44" t="n">
        <v>0.760416666666667</v>
      </c>
      <c r="G6590" s="30"/>
      <c r="H6590" s="44" t="n">
        <v>0.291666666666667</v>
      </c>
      <c r="I6590" s="29" t="n">
        <v>168.8</v>
      </c>
      <c r="K6590" s="30" t="s">
        <v>1259</v>
      </c>
      <c r="M6590" s="31" t="n">
        <f aca="false">SUM(P6590,R6590,T6590,V6590,X6590,Z6590,AB6590,AD6590,AF6590,AH6590,AJ6590,AL6590,AN6590,AP6590,AR6590,AT6590,AV6590,AX6590,AZ6590,BB6590)</f>
        <v>0</v>
      </c>
    </row>
    <row r="6591" customFormat="false" ht="15" hidden="false" customHeight="false" outlineLevel="0" collapsed="false">
      <c r="A6591" s="41" t="n">
        <v>40753</v>
      </c>
      <c r="B6591" s="68" t="s">
        <v>1665</v>
      </c>
      <c r="C6591" s="68" t="s">
        <v>836</v>
      </c>
      <c r="D6591" s="72" t="n">
        <v>28934</v>
      </c>
      <c r="E6591" s="69"/>
      <c r="F6591" s="42" t="n">
        <v>0.666666666666667</v>
      </c>
      <c r="H6591" s="42" t="n">
        <v>0.166666666666667</v>
      </c>
      <c r="I6591" s="29" t="n">
        <v>77</v>
      </c>
      <c r="K6591" s="30" t="s">
        <v>1714</v>
      </c>
      <c r="M6591" s="31" t="n">
        <f aca="false">SUM(P6591,R6591,T6591,V6591,X6591,Z6591,AB6591,AD6591,AF6591,AH6591,AJ6591,AL6591,AN6591,AP6591,AR6591,AT6591,AV6591,AX6591,AZ6591,BB6591)</f>
        <v>0</v>
      </c>
    </row>
    <row r="6592" customFormat="false" ht="15" hidden="false" customHeight="false" outlineLevel="0" collapsed="false">
      <c r="A6592" s="55" t="n">
        <v>40753</v>
      </c>
      <c r="B6592" s="152" t="s">
        <v>1199</v>
      </c>
      <c r="C6592" s="152" t="s">
        <v>2105</v>
      </c>
      <c r="D6592" s="72" t="n">
        <v>28935</v>
      </c>
      <c r="E6592" s="72"/>
      <c r="F6592" s="44" t="n">
        <v>0.666666666666667</v>
      </c>
      <c r="G6592" s="30"/>
      <c r="H6592" s="44" t="n">
        <v>0.166666666666667</v>
      </c>
      <c r="I6592" s="29" t="n">
        <v>81</v>
      </c>
      <c r="K6592" s="30" t="s">
        <v>1253</v>
      </c>
      <c r="M6592" s="31" t="n">
        <f aca="false">SUM(P6592,R6592,T6592,V6592,X6592,Z6592,AB6592,AD6592,AF6592,AH6592,AJ6592,AL6592,AN6592,AP6592,AR6592,AT6592,AV6592,AX6592,AZ6592,BB6592)</f>
        <v>16575.56</v>
      </c>
      <c r="O6592" s="0" t="n">
        <v>3385</v>
      </c>
      <c r="P6592" s="31" t="n">
        <v>16575.56</v>
      </c>
    </row>
    <row r="6593" customFormat="false" ht="15" hidden="false" customHeight="false" outlineLevel="0" collapsed="false">
      <c r="A6593" s="41"/>
    </row>
    <row r="6594" customFormat="false" ht="15" hidden="false" customHeight="false" outlineLevel="0" collapsed="false">
      <c r="A6594" s="49"/>
      <c r="B6594" s="50"/>
      <c r="C6594" s="50"/>
      <c r="D6594" s="49"/>
      <c r="E6594" s="49"/>
      <c r="F6594" s="49"/>
      <c r="G6594" s="49"/>
      <c r="H6594" s="49"/>
      <c r="I6594" s="51"/>
      <c r="J6594" s="51"/>
      <c r="K6594" s="49"/>
    </row>
    <row r="6595" customFormat="false" ht="18.75" hidden="false" customHeight="false" outlineLevel="0" collapsed="false">
      <c r="A6595" s="49"/>
      <c r="B6595" s="50"/>
      <c r="C6595" s="50"/>
      <c r="D6595" s="49"/>
      <c r="E6595" s="49"/>
      <c r="F6595" s="49"/>
      <c r="G6595" s="73" t="s">
        <v>2106</v>
      </c>
      <c r="H6595" s="49"/>
      <c r="I6595" s="51"/>
      <c r="J6595" s="51"/>
      <c r="K6595" s="49"/>
    </row>
    <row r="6596" customFormat="false" ht="15" hidden="false" customHeight="false" outlineLevel="0" collapsed="false">
      <c r="A6596" s="41" t="n">
        <v>40754</v>
      </c>
      <c r="B6596" s="0" t="s">
        <v>1173</v>
      </c>
      <c r="C6596" s="0" t="s">
        <v>1049</v>
      </c>
      <c r="D6596" s="3" t="n">
        <v>28936</v>
      </c>
      <c r="F6596" s="42" t="n">
        <v>0.65625</v>
      </c>
      <c r="H6596" s="42" t="n">
        <v>0.333333333333333</v>
      </c>
      <c r="I6596" s="29" t="n">
        <v>144</v>
      </c>
      <c r="K6596" s="30" t="s">
        <v>1212</v>
      </c>
      <c r="M6596" s="31" t="n">
        <f aca="false">SUM(P6596,R6596,T6596,V6596,X6596,Z6596,AB6596,AD6596,AF6596,AH6596,AJ6596,AL6596,AN6596,AP6596,AR6596,AT6596,AV6596,AX6596,AZ6596,BB6596)</f>
        <v>0</v>
      </c>
    </row>
    <row r="6597" customFormat="false" ht="15" hidden="false" customHeight="false" outlineLevel="0" collapsed="false">
      <c r="A6597" s="41"/>
    </row>
    <row r="6598" customFormat="false" ht="15" hidden="false" customHeight="false" outlineLevel="0" collapsed="false">
      <c r="A6598" s="41"/>
    </row>
    <row r="6599" customFormat="false" ht="15" hidden="false" customHeight="false" outlineLevel="0" collapsed="false">
      <c r="A6599" s="41"/>
    </row>
    <row r="6600" customFormat="false" ht="15" hidden="false" customHeight="false" outlineLevel="0" collapsed="false">
      <c r="A6600" s="41"/>
    </row>
    <row r="6601" customFormat="false" ht="15" hidden="false" customHeight="false" outlineLevel="0" collapsed="false">
      <c r="A6601" s="221"/>
      <c r="B6601" s="222"/>
      <c r="C6601" s="222"/>
      <c r="D6601" s="223"/>
      <c r="E6601" s="223"/>
      <c r="F6601" s="223"/>
      <c r="G6601" s="223"/>
      <c r="H6601" s="223"/>
      <c r="I6601" s="224"/>
      <c r="J6601" s="224"/>
      <c r="K6601" s="223"/>
    </row>
    <row r="6602" customFormat="false" ht="21" hidden="false" customHeight="false" outlineLevel="0" collapsed="false">
      <c r="A6602" s="221"/>
      <c r="B6602" s="222"/>
      <c r="C6602" s="225" t="s">
        <v>1364</v>
      </c>
      <c r="D6602" s="226"/>
      <c r="E6602" s="226"/>
      <c r="F6602" s="223"/>
      <c r="G6602" s="225" t="s">
        <v>1364</v>
      </c>
      <c r="H6602" s="223"/>
      <c r="I6602" s="224"/>
      <c r="J6602" s="224"/>
      <c r="K6602" s="223"/>
    </row>
    <row r="6603" customFormat="false" ht="15" hidden="false" customHeight="false" outlineLevel="0" collapsed="false">
      <c r="A6603" s="198"/>
      <c r="B6603" s="199"/>
      <c r="C6603" s="199"/>
      <c r="D6603" s="198"/>
      <c r="E6603" s="198"/>
      <c r="F6603" s="198"/>
      <c r="G6603" s="198"/>
      <c r="H6603" s="198"/>
      <c r="I6603" s="200"/>
      <c r="J6603" s="200"/>
      <c r="K6603" s="198"/>
    </row>
    <row r="6604" customFormat="false" ht="18.75" hidden="false" customHeight="false" outlineLevel="0" collapsed="false">
      <c r="A6604" s="198"/>
      <c r="B6604" s="199"/>
      <c r="C6604" s="199"/>
      <c r="D6604" s="198"/>
      <c r="E6604" s="198"/>
      <c r="F6604" s="198"/>
      <c r="G6604" s="227" t="s">
        <v>1227</v>
      </c>
      <c r="H6604" s="198"/>
      <c r="I6604" s="200"/>
      <c r="J6604" s="200"/>
      <c r="K6604" s="198"/>
    </row>
    <row r="6605" customFormat="false" ht="15" hidden="false" customHeight="false" outlineLevel="0" collapsed="false">
      <c r="A6605" s="41" t="n">
        <v>40756</v>
      </c>
      <c r="B6605" s="0" t="s">
        <v>1195</v>
      </c>
      <c r="C6605" s="0" t="s">
        <v>490</v>
      </c>
      <c r="D6605" s="3" t="n">
        <v>28937</v>
      </c>
      <c r="F6605" s="42" t="n">
        <v>0.635416666666667</v>
      </c>
      <c r="H6605" s="42" t="n">
        <v>0.4375</v>
      </c>
      <c r="I6605" s="29" t="n">
        <v>203.5</v>
      </c>
      <c r="K6605" s="30" t="s">
        <v>1217</v>
      </c>
      <c r="M6605" s="31" t="n">
        <f aca="false">SUM(P6605,R6605,T6605,V6605,X6605,Z6605,AB6605,AD6605,AF6605,AH6605,AJ6605,AL6605,AN6605,AP6605,AR6605,AT6605,AV6605,AX6605,AZ6605,BB6605)</f>
        <v>0</v>
      </c>
    </row>
    <row r="6606" customFormat="false" ht="15" hidden="false" customHeight="false" outlineLevel="0" collapsed="false">
      <c r="A6606" s="41" t="n">
        <v>40756</v>
      </c>
      <c r="B6606" s="0" t="s">
        <v>1665</v>
      </c>
      <c r="C6606" s="0" t="s">
        <v>490</v>
      </c>
      <c r="D6606" s="3" t="n">
        <v>28938</v>
      </c>
      <c r="F6606" s="42" t="n">
        <v>0.645833333333333</v>
      </c>
      <c r="H6606" s="42" t="n">
        <v>0.416666666666667</v>
      </c>
      <c r="I6606" s="29" t="n">
        <v>190</v>
      </c>
      <c r="K6606" s="30" t="s">
        <v>1714</v>
      </c>
      <c r="M6606" s="31" t="n">
        <f aca="false">SUM(P6606,R6606,T6606,V6606,X6606,Z6606,AB6606,AD6606,AF6606,AH6606,AJ6606,AL6606,AN6606,AP6606,AR6606,AT6606,AV6606,AX6606,AZ6606,BB6606)</f>
        <v>0</v>
      </c>
    </row>
    <row r="6607" customFormat="false" ht="15" hidden="false" customHeight="false" outlineLevel="0" collapsed="false">
      <c r="A6607" s="41" t="n">
        <v>40756</v>
      </c>
      <c r="B6607" s="68" t="s">
        <v>679</v>
      </c>
      <c r="C6607" s="68" t="s">
        <v>1206</v>
      </c>
      <c r="D6607" s="3" t="n">
        <v>28939</v>
      </c>
      <c r="E6607" s="69"/>
      <c r="F6607" s="3" t="s">
        <v>1162</v>
      </c>
      <c r="H6607" s="3" t="s">
        <v>1162</v>
      </c>
      <c r="I6607" s="29" t="n">
        <v>202</v>
      </c>
      <c r="K6607" s="30" t="s">
        <v>1223</v>
      </c>
      <c r="M6607" s="31" t="n">
        <f aca="false">SUM(P6607,R6607,T6607,V6607,X6607,Z6607,AB6607,AD6607,AF6607,AH6607,AJ6607,AL6607,AN6607,AP6607,AR6607,AT6607,AV6607,AX6607,AZ6607,BB6607)</f>
        <v>17355.78</v>
      </c>
      <c r="O6607" s="0" t="n">
        <v>35876</v>
      </c>
      <c r="P6607" s="31" t="n">
        <v>770.01</v>
      </c>
      <c r="Q6607" s="0" t="n">
        <v>35820</v>
      </c>
      <c r="R6607" s="31" t="n">
        <v>10720</v>
      </c>
      <c r="S6607" s="47" t="n">
        <v>35773</v>
      </c>
      <c r="T6607" s="31" t="n">
        <v>671.23</v>
      </c>
      <c r="U6607" s="47" t="n">
        <v>35779</v>
      </c>
      <c r="V6607" s="31" t="n">
        <v>1597.24</v>
      </c>
      <c r="W6607" s="47" t="n">
        <v>35776</v>
      </c>
      <c r="X6607" s="31" t="n">
        <v>604.59</v>
      </c>
      <c r="Y6607" s="47" t="n">
        <v>35775</v>
      </c>
      <c r="Z6607" s="31" t="n">
        <v>1278.46</v>
      </c>
      <c r="AA6607" s="47" t="n">
        <v>35774</v>
      </c>
      <c r="AB6607" s="31" t="n">
        <v>1714.25</v>
      </c>
    </row>
    <row r="6608" customFormat="false" ht="15" hidden="false" customHeight="false" outlineLevel="0" collapsed="false">
      <c r="A6608" s="41" t="n">
        <v>40756</v>
      </c>
      <c r="B6608" s="68" t="s">
        <v>383</v>
      </c>
      <c r="C6608" s="68" t="s">
        <v>1206</v>
      </c>
      <c r="D6608" s="3" t="n">
        <v>28940</v>
      </c>
      <c r="E6608" s="69"/>
      <c r="F6608" s="3" t="s">
        <v>1162</v>
      </c>
      <c r="H6608" s="3" t="s">
        <v>1162</v>
      </c>
      <c r="I6608" s="29" t="n">
        <v>205.2</v>
      </c>
      <c r="K6608" s="30" t="s">
        <v>1232</v>
      </c>
      <c r="M6608" s="31" t="n">
        <f aca="false">SUM(P6608,R6608,T6608,V6608,X6608,Z6608,AB6608,AD6608,AF6608,AH6608,AJ6608,AL6608,AN6608,AP6608,AR6608,AT6608,AV6608,AX6608,AZ6608,BB6608)</f>
        <v>4975.39</v>
      </c>
      <c r="O6608" s="0" t="n">
        <v>35877</v>
      </c>
      <c r="P6608" s="31" t="n">
        <v>1108.5</v>
      </c>
      <c r="Q6608" s="0" t="n">
        <v>35879</v>
      </c>
      <c r="R6608" s="31" t="n">
        <v>972</v>
      </c>
      <c r="S6608" s="47" t="n">
        <v>35849</v>
      </c>
      <c r="T6608" s="31" t="n">
        <v>101.25</v>
      </c>
      <c r="U6608" s="47" t="n">
        <v>35778</v>
      </c>
      <c r="V6608" s="31" t="n">
        <v>2298.41</v>
      </c>
      <c r="W6608" s="47" t="n">
        <v>35777</v>
      </c>
      <c r="X6608" s="31" t="n">
        <v>495.23</v>
      </c>
    </row>
    <row r="6609" customFormat="false" ht="15" hidden="false" customHeight="false" outlineLevel="0" collapsed="false">
      <c r="A6609" s="41" t="n">
        <v>40756</v>
      </c>
      <c r="B6609" s="68" t="s">
        <v>1165</v>
      </c>
      <c r="C6609" s="68" t="s">
        <v>1206</v>
      </c>
      <c r="D6609" s="3" t="n">
        <v>28941</v>
      </c>
      <c r="E6609" s="69"/>
      <c r="F6609" s="3" t="s">
        <v>1162</v>
      </c>
      <c r="H6609" s="3" t="s">
        <v>1162</v>
      </c>
      <c r="I6609" s="29" t="n">
        <v>202</v>
      </c>
      <c r="K6609" s="30" t="s">
        <v>1233</v>
      </c>
      <c r="M6609" s="31" t="n">
        <f aca="false">SUM(P6609,R6609,T6609,V6609,X6609,Z6609,AB6609,AD6609,AF6609,AH6609,AJ6609,AL6609,AN6609,AP6609,AR6609,AT6609,AV6609,AX6609,AZ6609,BB6609)</f>
        <v>11289.49</v>
      </c>
      <c r="O6609" s="0" t="n">
        <v>35819</v>
      </c>
      <c r="P6609" s="31" t="n">
        <v>9691.5</v>
      </c>
      <c r="Q6609" s="0" t="n">
        <v>35851</v>
      </c>
      <c r="R6609" s="31" t="n">
        <v>202.5</v>
      </c>
      <c r="S6609" s="47" t="n">
        <v>35798</v>
      </c>
      <c r="T6609" s="31" t="n">
        <v>1275.75</v>
      </c>
      <c r="U6609" s="47" t="n">
        <v>35817</v>
      </c>
      <c r="V6609" s="31" t="n">
        <v>119.74</v>
      </c>
    </row>
    <row r="6610" customFormat="false" ht="15" hidden="false" customHeight="false" outlineLevel="0" collapsed="false">
      <c r="A6610" s="41" t="n">
        <v>40756</v>
      </c>
      <c r="B6610" s="68" t="s">
        <v>1173</v>
      </c>
      <c r="C6610" s="68" t="s">
        <v>1049</v>
      </c>
      <c r="D6610" s="3" t="n">
        <v>28942</v>
      </c>
      <c r="E6610" s="69"/>
      <c r="F6610" s="42" t="n">
        <v>0.770833333333334</v>
      </c>
      <c r="H6610" s="42" t="n">
        <v>0.458333333333333</v>
      </c>
      <c r="I6610" s="29" t="n">
        <v>198</v>
      </c>
      <c r="K6610" s="30" t="s">
        <v>1212</v>
      </c>
      <c r="M6610" s="31" t="n">
        <f aca="false">SUM(P6610,R6610,T6610,V6610,X6610,Z6610,AB6610,AD6610,AF6610,AH6610,AJ6610,AL6610,AN6610,AP6610,AR6610,AT6610,AV6610,AX6610,AZ6610,BB6610)</f>
        <v>0</v>
      </c>
    </row>
    <row r="6611" customFormat="false" ht="15" hidden="false" customHeight="false" outlineLevel="0" collapsed="false">
      <c r="A6611" s="41" t="n">
        <v>40756</v>
      </c>
      <c r="B6611" s="68" t="s">
        <v>1189</v>
      </c>
      <c r="C6611" s="68" t="s">
        <v>925</v>
      </c>
      <c r="D6611" s="3" t="n">
        <v>28943</v>
      </c>
      <c r="E6611" s="69"/>
      <c r="F6611" s="42" t="n">
        <v>0.739583333333334</v>
      </c>
      <c r="G6611" s="3" t="s">
        <v>2107</v>
      </c>
      <c r="H6611" s="3" t="s">
        <v>1775</v>
      </c>
      <c r="I6611" s="29" t="n">
        <v>310.1</v>
      </c>
      <c r="K6611" s="30" t="s">
        <v>1231</v>
      </c>
      <c r="M6611" s="31" t="n">
        <f aca="false">SUM(P6611,R6611,T6611,V6611,X6611,Z6611,AB6611,AD6611,AF6611,AH6611,AJ6611,AL6611,AN6611,AP6611,AR6611,AT6611,AV6611,AX6611,AZ6611,BB6611)</f>
        <v>0</v>
      </c>
    </row>
    <row r="6612" customFormat="false" ht="15" hidden="false" customHeight="false" outlineLevel="0" collapsed="false">
      <c r="A6612" s="41" t="n">
        <v>40756</v>
      </c>
      <c r="B6612" s="68" t="s">
        <v>1169</v>
      </c>
      <c r="C6612" s="68" t="s">
        <v>925</v>
      </c>
      <c r="D6612" s="3" t="n">
        <v>28944</v>
      </c>
      <c r="E6612" s="69"/>
      <c r="F6612" s="42" t="n">
        <v>0.6875</v>
      </c>
      <c r="H6612" s="42" t="n">
        <v>0.354166666666667</v>
      </c>
      <c r="I6612" s="29" t="n">
        <v>203.9</v>
      </c>
      <c r="K6612" s="30" t="s">
        <v>1214</v>
      </c>
      <c r="M6612" s="31" t="n">
        <f aca="false">SUM(P6612,R6612,T6612,V6612,X6612,Z6612,AB6612,AD6612,AF6612,AH6612,AJ6612,AL6612,AN6612,AP6612,AR6612,AT6612,AV6612,AX6612,AZ6612,BB6612)</f>
        <v>0</v>
      </c>
    </row>
    <row r="6613" customFormat="false" ht="15" hidden="false" customHeight="false" outlineLevel="0" collapsed="false">
      <c r="A6613" s="41" t="n">
        <v>40756</v>
      </c>
      <c r="B6613" s="68" t="s">
        <v>1193</v>
      </c>
      <c r="C6613" s="68" t="s">
        <v>925</v>
      </c>
      <c r="D6613" s="3" t="n">
        <v>28945</v>
      </c>
      <c r="E6613" s="69"/>
      <c r="F6613" s="42" t="n">
        <v>0.777777777777778</v>
      </c>
      <c r="G6613" s="3" t="s">
        <v>1345</v>
      </c>
      <c r="H6613" s="42" t="n">
        <v>0.4375</v>
      </c>
      <c r="I6613" s="29" t="n">
        <v>268.1</v>
      </c>
      <c r="K6613" s="30" t="s">
        <v>1216</v>
      </c>
      <c r="M6613" s="31" t="n">
        <f aca="false">SUM(P6613,R6613,T6613,V6613,X6613,Z6613,AB6613,AD6613,AF6613,AH6613,AJ6613,AL6613,AN6613,AP6613,AR6613,AT6613,AV6613,AX6613,AZ6613,BB6613)</f>
        <v>0</v>
      </c>
    </row>
    <row r="6614" customFormat="false" ht="15" hidden="false" customHeight="false" outlineLevel="0" collapsed="false">
      <c r="A6614" s="41" t="n">
        <v>40756</v>
      </c>
      <c r="B6614" s="68" t="s">
        <v>1176</v>
      </c>
      <c r="C6614" s="68" t="s">
        <v>925</v>
      </c>
      <c r="D6614" s="3" t="n">
        <v>28946</v>
      </c>
      <c r="E6614" s="69"/>
      <c r="F6614" s="42" t="n">
        <v>0.729166666666667</v>
      </c>
      <c r="G6614" s="3" t="s">
        <v>1170</v>
      </c>
      <c r="H6614" s="3" t="s">
        <v>1296</v>
      </c>
      <c r="I6614" s="29" t="n">
        <v>221.3</v>
      </c>
      <c r="K6614" s="30" t="s">
        <v>1222</v>
      </c>
      <c r="M6614" s="31" t="n">
        <f aca="false">SUM(P6614,R6614,T6614,V6614,X6614,Z6614,AB6614,AD6614,AF6614,AH6614,AJ6614,AL6614,AN6614,AP6614,AR6614,AT6614,AV6614,AX6614,AZ6614,BB6614)</f>
        <v>0</v>
      </c>
    </row>
    <row r="6615" customFormat="false" ht="15" hidden="false" customHeight="false" outlineLevel="0" collapsed="false">
      <c r="A6615" s="41" t="n">
        <v>40756</v>
      </c>
      <c r="B6615" s="68" t="s">
        <v>708</v>
      </c>
      <c r="C6615" s="68" t="s">
        <v>1807</v>
      </c>
      <c r="D6615" s="3" t="n">
        <v>28947</v>
      </c>
      <c r="E6615" s="69"/>
      <c r="F6615" s="42" t="n">
        <v>0.701388888888889</v>
      </c>
      <c r="G6615" s="3" t="s">
        <v>1170</v>
      </c>
      <c r="H6615" s="3" t="s">
        <v>1296</v>
      </c>
      <c r="I6615" s="29" t="n">
        <v>176</v>
      </c>
      <c r="K6615" s="30" t="s">
        <v>1989</v>
      </c>
      <c r="M6615" s="31" t="n">
        <f aca="false">SUM(P6615,R6615,T6615,V6615,X6615,Z6615,AB6615,AD6615,AF6615,AH6615,AJ6615,AL6615,AN6615,AP6615,AR6615,AT6615,AV6615,AX6615,AZ6615,BB6615)</f>
        <v>0</v>
      </c>
    </row>
    <row r="6616" customFormat="false" ht="15" hidden="false" customHeight="false" outlineLevel="0" collapsed="false">
      <c r="A6616" s="41" t="n">
        <v>40756</v>
      </c>
      <c r="B6616" s="68" t="s">
        <v>1745</v>
      </c>
      <c r="C6616" s="68" t="s">
        <v>979</v>
      </c>
      <c r="D6616" s="3" t="n">
        <v>28948</v>
      </c>
      <c r="E6616" s="69"/>
      <c r="F6616" s="42" t="n">
        <v>0.618055555555556</v>
      </c>
      <c r="G6616" s="3" t="s">
        <v>1241</v>
      </c>
      <c r="H6616" s="3" t="s">
        <v>1455</v>
      </c>
      <c r="I6616" s="29" t="n">
        <v>128.2</v>
      </c>
      <c r="K6616" s="30" t="s">
        <v>1766</v>
      </c>
      <c r="M6616" s="31" t="n">
        <f aca="false">SUM(P6616,R6616,T6616,V6616,X6616,Z6616,AB6616,AD6616,AF6616,AH6616,AJ6616,AL6616,AN6616,AP6616,AR6616,AT6616,AV6616,AX6616,AZ6616,BB6616)</f>
        <v>0</v>
      </c>
    </row>
    <row r="6617" customFormat="false" ht="15" hidden="false" customHeight="false" outlineLevel="0" collapsed="false">
      <c r="A6617" s="41" t="n">
        <v>40756</v>
      </c>
      <c r="B6617" s="68" t="s">
        <v>627</v>
      </c>
      <c r="C6617" s="68" t="s">
        <v>925</v>
      </c>
      <c r="D6617" s="3" t="n">
        <v>28949</v>
      </c>
      <c r="E6617" s="69"/>
      <c r="F6617" s="42" t="n">
        <v>0.743055555555556</v>
      </c>
      <c r="H6617" s="42" t="n">
        <v>0.333333333333333</v>
      </c>
      <c r="I6617" s="29" t="n">
        <v>192.2</v>
      </c>
      <c r="K6617" s="30" t="s">
        <v>1303</v>
      </c>
      <c r="M6617" s="31" t="n">
        <f aca="false">SUM(P6617,R6617,T6617,V6617,X6617,Z6617,AB6617,AD6617,AF6617,AH6617,AJ6617,AL6617,AN6617,AP6617,AR6617,AT6617,AV6617,AX6617,AZ6617,BB6617)</f>
        <v>0</v>
      </c>
    </row>
    <row r="6618" customFormat="false" ht="15" hidden="false" customHeight="false" outlineLevel="0" collapsed="false">
      <c r="A6618" s="41" t="n">
        <v>40756</v>
      </c>
      <c r="B6618" s="68" t="s">
        <v>96</v>
      </c>
      <c r="C6618" s="68" t="s">
        <v>892</v>
      </c>
      <c r="D6618" s="3" t="n">
        <v>28950</v>
      </c>
      <c r="E6618" s="69"/>
      <c r="F6618" s="42" t="n">
        <v>0.625</v>
      </c>
      <c r="H6618" s="42" t="n">
        <v>0.239583333333333</v>
      </c>
      <c r="I6618" s="29" t="n">
        <v>97.75</v>
      </c>
      <c r="K6618" s="30" t="s">
        <v>1237</v>
      </c>
      <c r="M6618" s="31" t="n">
        <f aca="false">SUM(P6618,R6618,T6618,V6618,X6618,Z6618,AB6618,AD6618,AF6618,AH6618,AJ6618,AL6618,AN6618,AP6618,AR6618,AT6618,AV6618,AX6618,AZ6618,BB6618)</f>
        <v>0</v>
      </c>
    </row>
    <row r="6619" customFormat="false" ht="15" hidden="false" customHeight="false" outlineLevel="0" collapsed="false">
      <c r="A6619" s="41" t="n">
        <v>40756</v>
      </c>
      <c r="B6619" s="68" t="s">
        <v>1205</v>
      </c>
      <c r="C6619" s="68" t="s">
        <v>925</v>
      </c>
      <c r="D6619" s="3" t="n">
        <v>28951</v>
      </c>
      <c r="E6619" s="69"/>
      <c r="F6619" s="42" t="n">
        <v>0.777777777777778</v>
      </c>
      <c r="G6619" s="3" t="s">
        <v>1241</v>
      </c>
      <c r="H6619" s="3" t="s">
        <v>1298</v>
      </c>
      <c r="I6619" s="29" t="n">
        <v>305</v>
      </c>
      <c r="K6619" s="30" t="s">
        <v>1249</v>
      </c>
      <c r="M6619" s="31" t="n">
        <f aca="false">SUM(P6619,R6619,T6619,V6619,X6619,Z6619,AB6619,AD6619,AF6619,AH6619,AJ6619,AL6619,AN6619,AP6619,AR6619,AT6619,AV6619,AX6619,AZ6619,BB6619)</f>
        <v>19912.16</v>
      </c>
      <c r="O6619" s="0" t="n">
        <v>6605</v>
      </c>
      <c r="P6619" s="31" t="n">
        <v>8698.91</v>
      </c>
      <c r="Q6619" s="0" t="n">
        <v>6604</v>
      </c>
      <c r="R6619" s="31" t="n">
        <v>11213.25</v>
      </c>
    </row>
    <row r="6620" customFormat="false" ht="15" hidden="false" customHeight="false" outlineLevel="0" collapsed="false">
      <c r="A6620" s="41" t="n">
        <v>40756</v>
      </c>
      <c r="B6620" s="68" t="s">
        <v>1203</v>
      </c>
      <c r="C6620" s="68" t="s">
        <v>557</v>
      </c>
      <c r="D6620" s="3" t="n">
        <v>28952</v>
      </c>
      <c r="E6620" s="69"/>
      <c r="F6620" s="42" t="n">
        <v>0.59375</v>
      </c>
      <c r="H6620" s="42" t="n">
        <v>0.166666666666667</v>
      </c>
      <c r="I6620" s="29" t="n">
        <v>77</v>
      </c>
      <c r="K6620" s="30" t="s">
        <v>1244</v>
      </c>
      <c r="M6620" s="31" t="n">
        <f aca="false">SUM(P6620,R6620,T6620,V6620,X6620,Z6620,AB6620,AD6620,AF6620,AH6620,AJ6620,AL6620,AN6620,AP6620,AR6620,AT6620,AV6620,AX6620,AZ6620,BB6620)</f>
        <v>27685</v>
      </c>
      <c r="O6620" s="0" t="n">
        <v>4214</v>
      </c>
      <c r="P6620" s="31" t="n">
        <v>27685</v>
      </c>
    </row>
    <row r="6621" customFormat="false" ht="15" hidden="false" customHeight="false" outlineLevel="0" collapsed="false">
      <c r="A6621" s="41" t="n">
        <v>40756</v>
      </c>
      <c r="B6621" s="68" t="s">
        <v>1165</v>
      </c>
      <c r="C6621" s="68" t="s">
        <v>1919</v>
      </c>
      <c r="D6621" s="3" t="n">
        <v>28953</v>
      </c>
      <c r="E6621" s="69"/>
      <c r="F6621" s="42" t="n">
        <v>0.583333333333333</v>
      </c>
      <c r="H6621" s="42" t="n">
        <v>0.166666666666667</v>
      </c>
      <c r="I6621" s="29" t="n">
        <v>77</v>
      </c>
      <c r="K6621" s="30" t="s">
        <v>1233</v>
      </c>
      <c r="M6621" s="31" t="n">
        <f aca="false">SUM(P6621,R6621,T6621,V6621,X6621,Z6621,AB6621,AD6621,AF6621,AH6621,AJ6621,AL6621,AN6621,AP6621,AR6621,AT6621,AV6621,AX6621,AZ6621,BB6621)</f>
        <v>0</v>
      </c>
    </row>
    <row r="6622" customFormat="false" ht="15" hidden="false" customHeight="false" outlineLevel="0" collapsed="false">
      <c r="A6622" s="41" t="n">
        <v>40756</v>
      </c>
      <c r="B6622" s="68" t="s">
        <v>1208</v>
      </c>
      <c r="C6622" s="68" t="s">
        <v>1032</v>
      </c>
      <c r="D6622" s="3" t="n">
        <v>28954</v>
      </c>
      <c r="E6622" s="69"/>
      <c r="F6622" s="42" t="n">
        <v>0.642361111111111</v>
      </c>
      <c r="H6622" s="42" t="n">
        <v>0.333333333333333</v>
      </c>
      <c r="I6622" s="29" t="n">
        <v>253</v>
      </c>
      <c r="K6622" s="30" t="s">
        <v>1238</v>
      </c>
      <c r="M6622" s="31" t="n">
        <f aca="false">SUM(P6622,R6622,T6622,V6622,X6622,Z6622,AB6622,AD6622,AF6622,AH6622,AJ6622,AL6622,AN6622,AP6622,AR6622,AT6622,AV6622,AX6622,AZ6622,BB6622)</f>
        <v>0</v>
      </c>
    </row>
    <row r="6623" customFormat="false" ht="15" hidden="false" customHeight="false" outlineLevel="0" collapsed="false">
      <c r="A6623" s="41" t="n">
        <v>40756</v>
      </c>
      <c r="B6623" s="68" t="s">
        <v>1203</v>
      </c>
      <c r="C6623" s="68" t="s">
        <v>1475</v>
      </c>
      <c r="D6623" s="3" t="n">
        <v>28955</v>
      </c>
      <c r="E6623" s="69"/>
      <c r="F6623" s="42" t="n">
        <v>0.75</v>
      </c>
      <c r="H6623" s="42" t="n">
        <v>0.166666666666667</v>
      </c>
      <c r="I6623" s="29" t="n">
        <v>101</v>
      </c>
      <c r="K6623" s="30" t="s">
        <v>1244</v>
      </c>
      <c r="M6623" s="31" t="n">
        <f aca="false">SUM(P6623,R6623,T6623,V6623,X6623,Z6623,AB6623,AD6623,AF6623,AH6623,AJ6623,AL6623,AN6623,AP6623,AR6623,AT6623,AV6623,AX6623,AZ6623,BB6623)</f>
        <v>33200</v>
      </c>
      <c r="O6623" s="0" t="n">
        <v>2581</v>
      </c>
      <c r="P6623" s="31" t="n">
        <v>29700</v>
      </c>
      <c r="Q6623" s="0" t="n">
        <v>1823</v>
      </c>
      <c r="R6623" s="31" t="n">
        <v>3500</v>
      </c>
    </row>
    <row r="6625" customFormat="false" ht="15" hidden="false" customHeight="false" outlineLevel="0" collapsed="false">
      <c r="A6625" s="198"/>
      <c r="B6625" s="199"/>
      <c r="C6625" s="199"/>
      <c r="D6625" s="198"/>
      <c r="E6625" s="198"/>
      <c r="F6625" s="198"/>
      <c r="G6625" s="198"/>
      <c r="H6625" s="198"/>
      <c r="I6625" s="200"/>
      <c r="J6625" s="200"/>
      <c r="K6625" s="198"/>
    </row>
    <row r="6626" customFormat="false" ht="18.75" hidden="false" customHeight="false" outlineLevel="0" collapsed="false">
      <c r="A6626" s="198"/>
      <c r="B6626" s="199"/>
      <c r="C6626" s="199"/>
      <c r="D6626" s="198"/>
      <c r="E6626" s="198"/>
      <c r="F6626" s="198"/>
      <c r="G6626" s="227" t="s">
        <v>1782</v>
      </c>
      <c r="H6626" s="198"/>
      <c r="I6626" s="200"/>
      <c r="J6626" s="200"/>
      <c r="K6626" s="198"/>
    </row>
    <row r="6627" customFormat="false" ht="15" hidden="false" customHeight="false" outlineLevel="0" collapsed="false">
      <c r="A6627" s="41" t="n">
        <v>40757</v>
      </c>
      <c r="B6627" s="68" t="s">
        <v>679</v>
      </c>
      <c r="C6627" s="68" t="s">
        <v>1206</v>
      </c>
      <c r="D6627" s="69" t="n">
        <v>28956</v>
      </c>
      <c r="E6627" s="69"/>
      <c r="F6627" s="3" t="s">
        <v>1162</v>
      </c>
      <c r="H6627" s="3" t="s">
        <v>1162</v>
      </c>
      <c r="I6627" s="29" t="n">
        <v>202</v>
      </c>
      <c r="K6627" s="30" t="s">
        <v>1223</v>
      </c>
      <c r="M6627" s="31" t="n">
        <f aca="false">SUM(P6627,R6627,T6627,V6627,X6627,Z6627,AB6627,AD6627,AF6627,AH6627,AJ6627,AL6627,AN6627,AP6627,AR6627,AT6627,AV6627,AX6627,AZ6627,BB6627)</f>
        <v>39283.74</v>
      </c>
      <c r="O6627" s="0" t="n">
        <v>35894</v>
      </c>
      <c r="P6627" s="31" t="n">
        <v>202.5</v>
      </c>
      <c r="Q6627" s="0" t="n">
        <v>36219</v>
      </c>
      <c r="R6627" s="31" t="n">
        <v>8555</v>
      </c>
      <c r="S6627" s="47" t="n">
        <v>36220</v>
      </c>
      <c r="T6627" s="31" t="n">
        <v>19545.55</v>
      </c>
      <c r="U6627" s="47" t="n">
        <v>36221</v>
      </c>
      <c r="V6627" s="31" t="n">
        <v>9681.5</v>
      </c>
      <c r="W6627" s="47" t="n">
        <v>36358</v>
      </c>
      <c r="X6627" s="31" t="n">
        <v>450</v>
      </c>
      <c r="Y6627" s="47" t="n">
        <v>35870</v>
      </c>
      <c r="Z6627" s="31" t="n">
        <v>36</v>
      </c>
      <c r="AA6627" s="47" t="n">
        <v>35871</v>
      </c>
      <c r="AB6627" s="31" t="n">
        <v>36</v>
      </c>
      <c r="AC6627" s="47" t="n">
        <v>35866</v>
      </c>
      <c r="AD6627" s="31" t="n">
        <v>650.57</v>
      </c>
      <c r="AE6627" s="47" t="n">
        <v>35865</v>
      </c>
      <c r="AF6627" s="31" t="n">
        <v>126.62</v>
      </c>
    </row>
    <row r="6628" customFormat="false" ht="15" hidden="false" customHeight="false" outlineLevel="0" collapsed="false">
      <c r="A6628" s="41" t="n">
        <v>40757</v>
      </c>
      <c r="B6628" s="68" t="s">
        <v>383</v>
      </c>
      <c r="C6628" s="68" t="s">
        <v>1206</v>
      </c>
      <c r="D6628" s="69" t="n">
        <v>28957</v>
      </c>
      <c r="E6628" s="69"/>
      <c r="F6628" s="3" t="s">
        <v>1162</v>
      </c>
      <c r="G6628" s="3" t="s">
        <v>1380</v>
      </c>
      <c r="H6628" s="3" t="s">
        <v>1162</v>
      </c>
      <c r="I6628" s="29" t="n">
        <v>225.8</v>
      </c>
      <c r="K6628" s="30" t="s">
        <v>1232</v>
      </c>
      <c r="M6628" s="31" t="n">
        <f aca="false">SUM(P6628,R6628,T6628,V6628,X6628,Z6628,AB6628,AD6628,AF6628,AH6628,AJ6628,AL6628,AN6628,AP6628,AR6628,AT6628,AV6628,AX6628,AZ6628,BB6628)</f>
        <v>2069.34</v>
      </c>
      <c r="O6628" s="0" t="n">
        <v>36239</v>
      </c>
      <c r="P6628" s="31" t="n">
        <v>202.5</v>
      </c>
      <c r="Q6628" s="0" t="n">
        <v>36216</v>
      </c>
      <c r="R6628" s="31" t="n">
        <v>212.5</v>
      </c>
      <c r="S6628" s="47" t="n">
        <v>36215</v>
      </c>
      <c r="T6628" s="31" t="n">
        <v>1294.35</v>
      </c>
      <c r="U6628" s="47" t="n">
        <v>36237</v>
      </c>
      <c r="V6628" s="31" t="n">
        <v>202.5</v>
      </c>
      <c r="W6628" s="47" t="n">
        <v>35867</v>
      </c>
      <c r="X6628" s="31" t="n">
        <v>157.49</v>
      </c>
    </row>
    <row r="6629" customFormat="false" ht="15" hidden="false" customHeight="false" outlineLevel="0" collapsed="false">
      <c r="A6629" s="41" t="n">
        <v>40757</v>
      </c>
      <c r="B6629" s="68" t="s">
        <v>1165</v>
      </c>
      <c r="C6629" s="68" t="s">
        <v>1206</v>
      </c>
      <c r="D6629" s="69" t="n">
        <v>28958</v>
      </c>
      <c r="E6629" s="69"/>
      <c r="F6629" s="3" t="s">
        <v>1162</v>
      </c>
      <c r="H6629" s="3" t="s">
        <v>1162</v>
      </c>
      <c r="I6629" s="29" t="n">
        <v>202</v>
      </c>
      <c r="K6629" s="30" t="s">
        <v>1233</v>
      </c>
      <c r="M6629" s="31" t="n">
        <f aca="false">SUM(P6629,R6629,T6629,V6629,X6629,Z6629,AB6629,AD6629,AF6629,AH6629,AJ6629,AL6629,AN6629,AP6629,AR6629,AT6629,AV6629,AX6629,AZ6629,BB6629)</f>
        <v>15030.3</v>
      </c>
      <c r="O6629" s="0" t="n">
        <v>36243</v>
      </c>
      <c r="P6629" s="31" t="n">
        <v>182.25</v>
      </c>
      <c r="Q6629" s="0" t="n">
        <v>36241</v>
      </c>
      <c r="R6629" s="31" t="n">
        <v>213.25</v>
      </c>
      <c r="S6629" s="47" t="n">
        <v>36238</v>
      </c>
      <c r="T6629" s="31" t="n">
        <v>283.5</v>
      </c>
      <c r="U6629" s="47" t="n">
        <v>36222</v>
      </c>
      <c r="V6629" s="31" t="n">
        <v>5139</v>
      </c>
      <c r="W6629" s="47" t="n">
        <v>36229</v>
      </c>
      <c r="X6629" s="31" t="n">
        <v>662.3</v>
      </c>
      <c r="Y6629" s="47" t="n">
        <v>36219</v>
      </c>
      <c r="Z6629" s="31" t="n">
        <v>8550</v>
      </c>
    </row>
    <row r="6630" customFormat="false" ht="16.5" hidden="false" customHeight="true" outlineLevel="0" collapsed="false">
      <c r="A6630" s="41" t="n">
        <v>40757</v>
      </c>
      <c r="B6630" s="68" t="s">
        <v>627</v>
      </c>
      <c r="C6630" s="68" t="s">
        <v>1206</v>
      </c>
      <c r="D6630" s="69" t="n">
        <v>28959</v>
      </c>
      <c r="E6630" s="69"/>
      <c r="F6630" s="3" t="s">
        <v>1162</v>
      </c>
      <c r="G6630" s="3" t="s">
        <v>2108</v>
      </c>
      <c r="H6630" s="3" t="s">
        <v>1162</v>
      </c>
      <c r="I6630" s="29" t="n">
        <v>253.8</v>
      </c>
      <c r="K6630" s="30" t="s">
        <v>1303</v>
      </c>
      <c r="M6630" s="31" t="n">
        <f aca="false">SUM(P6630,R6630,T6630,V6630,X6630,Z6630,AB6630,AD6630,AF6630,AH6630,AJ6630,AL6630,AN6630,AP6630,AR6630,AT6630,AV6630,AX6630,AZ6630,BB6630)</f>
        <v>26287.34</v>
      </c>
      <c r="O6630" s="0" t="n">
        <v>36242</v>
      </c>
      <c r="P6630" s="31" t="n">
        <v>780</v>
      </c>
      <c r="Q6630" s="0" t="n">
        <v>35895</v>
      </c>
      <c r="R6630" s="31" t="n">
        <v>1603.8</v>
      </c>
      <c r="S6630" s="47" t="n">
        <v>36232</v>
      </c>
      <c r="T6630" s="31" t="n">
        <v>9645</v>
      </c>
      <c r="U6630" s="47" t="n">
        <v>36355</v>
      </c>
      <c r="V6630" s="31" t="n">
        <v>9645</v>
      </c>
      <c r="W6630" s="47" t="n">
        <v>35905</v>
      </c>
      <c r="X6630" s="31" t="n">
        <v>4613.54</v>
      </c>
    </row>
    <row r="6631" customFormat="false" ht="15" hidden="false" customHeight="false" outlineLevel="0" collapsed="false">
      <c r="A6631" s="41" t="n">
        <v>40757</v>
      </c>
      <c r="B6631" s="68" t="s">
        <v>1169</v>
      </c>
      <c r="C6631" s="68" t="s">
        <v>250</v>
      </c>
      <c r="D6631" s="69" t="n">
        <v>28960</v>
      </c>
      <c r="E6631" s="69"/>
      <c r="F6631" s="42" t="n">
        <v>0.652777777777778</v>
      </c>
      <c r="H6631" s="42" t="n">
        <v>0.333333333333333</v>
      </c>
      <c r="I6631" s="29" t="n">
        <v>149</v>
      </c>
      <c r="K6631" s="30" t="s">
        <v>1214</v>
      </c>
      <c r="M6631" s="31" t="n">
        <f aca="false">SUM(P6631,R6631,T6631,V6631,X6631,Z6631,AB6631,AD6631,AF6631,AH6631,AJ6631,AL6631,AN6631,AP6631,AR6631,AT6631,AV6631,AX6631,AZ6631,BB6631)</f>
        <v>0</v>
      </c>
    </row>
    <row r="6632" customFormat="false" ht="15" hidden="false" customHeight="false" outlineLevel="0" collapsed="false">
      <c r="A6632" s="41" t="n">
        <v>40757</v>
      </c>
      <c r="B6632" s="68" t="s">
        <v>708</v>
      </c>
      <c r="C6632" s="68" t="s">
        <v>1817</v>
      </c>
      <c r="D6632" s="69" t="n">
        <v>28961</v>
      </c>
      <c r="E6632" s="69"/>
      <c r="F6632" s="42" t="n">
        <v>0.3125</v>
      </c>
      <c r="G6632" s="3" t="s">
        <v>1170</v>
      </c>
      <c r="H6632" s="42" t="n">
        <v>0.3125</v>
      </c>
      <c r="I6632" s="29" t="n">
        <v>158</v>
      </c>
      <c r="K6632" s="30" t="s">
        <v>1989</v>
      </c>
      <c r="M6632" s="31" t="n">
        <f aca="false">SUM(P6632,R6632,T6632,V6632,X6632,Z6632,AB6632,AD6632,AF6632,AH6632,AJ6632,AL6632,AN6632,AP6632,AR6632,AT6632,AV6632,AX6632,AZ6632,BB6632)</f>
        <v>26080</v>
      </c>
      <c r="O6632" s="0" t="n">
        <v>719</v>
      </c>
      <c r="P6632" s="31" t="n">
        <v>11712</v>
      </c>
      <c r="Q6632" s="0" t="n">
        <v>720</v>
      </c>
      <c r="R6632" s="31" t="n">
        <v>14368</v>
      </c>
    </row>
    <row r="6633" customFormat="false" ht="15" hidden="false" customHeight="false" outlineLevel="0" collapsed="false">
      <c r="A6633" s="41" t="n">
        <v>40757</v>
      </c>
      <c r="B6633" s="68" t="s">
        <v>1193</v>
      </c>
      <c r="C6633" s="68" t="s">
        <v>940</v>
      </c>
      <c r="D6633" s="69" t="n">
        <v>28962</v>
      </c>
      <c r="E6633" s="69"/>
      <c r="F6633" s="42" t="n">
        <v>0.708333333333333</v>
      </c>
      <c r="H6633" s="42" t="n">
        <v>0.416666666666667</v>
      </c>
      <c r="I6633" s="29" t="n">
        <v>185</v>
      </c>
      <c r="K6633" s="30" t="s">
        <v>1216</v>
      </c>
      <c r="M6633" s="31" t="n">
        <f aca="false">SUM(P6633,R6633,T6633,V6633,X6633,Z6633,AB6633,AD6633,AF6633,AH6633,AJ6633,AL6633,AN6633,AP6633,AR6633,AT6633,AV6633,AX6633,AZ6633,BB6633)</f>
        <v>0</v>
      </c>
    </row>
    <row r="6634" customFormat="false" ht="15" hidden="false" customHeight="false" outlineLevel="0" collapsed="false">
      <c r="A6634" s="41" t="n">
        <v>40757</v>
      </c>
      <c r="B6634" s="68" t="s">
        <v>1176</v>
      </c>
      <c r="C6634" s="68" t="s">
        <v>940</v>
      </c>
      <c r="D6634" s="69" t="n">
        <v>28963</v>
      </c>
      <c r="E6634" s="69"/>
      <c r="F6634" s="42" t="n">
        <v>0.520833333333333</v>
      </c>
      <c r="G6634" s="3" t="s">
        <v>1229</v>
      </c>
      <c r="H6634" s="42" t="n">
        <v>0.208333333333333</v>
      </c>
      <c r="I6634" s="29" t="n">
        <v>113</v>
      </c>
      <c r="K6634" s="30" t="s">
        <v>1222</v>
      </c>
      <c r="M6634" s="31" t="n">
        <f aca="false">SUM(P6634,R6634,T6634,V6634,X6634,Z6634,AB6634,AD6634,AF6634,AH6634,AJ6634,AL6634,AN6634,AP6634,AR6634,AT6634,AV6634,AX6634,AZ6634,BB6634)</f>
        <v>0</v>
      </c>
    </row>
    <row r="6635" customFormat="false" ht="15" hidden="false" customHeight="false" outlineLevel="0" collapsed="false">
      <c r="A6635" s="41" t="n">
        <v>40757</v>
      </c>
      <c r="B6635" s="68" t="s">
        <v>1173</v>
      </c>
      <c r="C6635" s="68" t="s">
        <v>1049</v>
      </c>
      <c r="D6635" s="69" t="n">
        <v>28964</v>
      </c>
      <c r="E6635" s="69"/>
      <c r="F6635" s="42" t="n">
        <v>0.8125</v>
      </c>
      <c r="H6635" s="42" t="n">
        <v>0.520833333333333</v>
      </c>
      <c r="I6635" s="29" t="n">
        <v>225</v>
      </c>
      <c r="K6635" s="30" t="s">
        <v>1212</v>
      </c>
      <c r="M6635" s="31" t="n">
        <f aca="false">SUM(P6635,R6635,T6635,V6635,X6635,Z6635,AB6635,AD6635,AF6635,AH6635,AJ6635,AL6635,AN6635,AP6635,AR6635,AT6635,AV6635,AX6635,AZ6635,BB6635)</f>
        <v>0</v>
      </c>
    </row>
    <row r="6636" customFormat="false" ht="15" hidden="false" customHeight="false" outlineLevel="0" collapsed="false">
      <c r="A6636" s="41" t="n">
        <v>40757</v>
      </c>
      <c r="B6636" s="68" t="s">
        <v>1189</v>
      </c>
      <c r="C6636" s="68" t="s">
        <v>11</v>
      </c>
      <c r="D6636" s="69" t="n">
        <v>28965</v>
      </c>
      <c r="E6636" s="69"/>
      <c r="F6636" s="42" t="n">
        <v>0.597222222222222</v>
      </c>
      <c r="H6636" s="42" t="n">
        <v>0.1875</v>
      </c>
      <c r="I6636" s="29" t="n">
        <v>86</v>
      </c>
      <c r="K6636" s="30" t="s">
        <v>1231</v>
      </c>
      <c r="M6636" s="31" t="n">
        <f aca="false">SUM(P6636,R6636,T6636,V6636,X6636,Z6636,AB6636,AD6636,AF6636,AH6636,AJ6636,AL6636,AN6636,AP6636,AR6636,AT6636,AV6636,AX6636,AZ6636,BB6636)</f>
        <v>0</v>
      </c>
    </row>
    <row r="6637" customFormat="false" ht="15" hidden="false" customHeight="false" outlineLevel="0" collapsed="false">
      <c r="A6637" s="41" t="n">
        <v>40757</v>
      </c>
      <c r="B6637" s="68" t="s">
        <v>1745</v>
      </c>
      <c r="C6637" s="68" t="s">
        <v>892</v>
      </c>
      <c r="D6637" s="69" t="n">
        <v>28966</v>
      </c>
      <c r="E6637" s="69"/>
      <c r="F6637" s="42" t="n">
        <v>0.642361111111111</v>
      </c>
      <c r="H6637" s="42" t="n">
        <v>0.256944444444444</v>
      </c>
      <c r="I6637" s="29" t="n">
        <v>104.85</v>
      </c>
      <c r="K6637" s="30" t="s">
        <v>1766</v>
      </c>
      <c r="M6637" s="31" t="n">
        <f aca="false">SUM(P6637,R6637,T6637,V6637,X6637,Z6637,AB6637,AD6637,AF6637,AH6637,AJ6637,AL6637,AN6637,AP6637,AR6637,AT6637,AV6637,AX6637,AZ6637,BB6637)</f>
        <v>0</v>
      </c>
    </row>
    <row r="6638" customFormat="false" ht="15" hidden="false" customHeight="false" outlineLevel="0" collapsed="false">
      <c r="A6638" s="41" t="n">
        <v>40757</v>
      </c>
      <c r="B6638" s="68" t="s">
        <v>96</v>
      </c>
      <c r="C6638" s="68" t="s">
        <v>892</v>
      </c>
      <c r="D6638" s="69" t="n">
        <v>28967</v>
      </c>
      <c r="E6638" s="69"/>
      <c r="F6638" s="42" t="n">
        <v>0.6875</v>
      </c>
      <c r="H6638" s="42" t="n">
        <v>0.28125</v>
      </c>
      <c r="I6638" s="29" t="n">
        <v>114.75</v>
      </c>
      <c r="K6638" s="30" t="s">
        <v>1237</v>
      </c>
      <c r="M6638" s="31" t="n">
        <f aca="false">SUM(P6638,R6638,T6638,V6638,X6638,Z6638,AB6638,AD6638,AF6638,AH6638,AJ6638,AL6638,AN6638,AP6638,AR6638,AT6638,AV6638,AX6638,AZ6638,BB6638)</f>
        <v>0</v>
      </c>
    </row>
    <row r="6639" customFormat="false" ht="15" hidden="false" customHeight="false" outlineLevel="0" collapsed="false">
      <c r="A6639" s="41" t="n">
        <v>40757</v>
      </c>
      <c r="B6639" s="68" t="s">
        <v>1197</v>
      </c>
      <c r="C6639" s="68" t="s">
        <v>869</v>
      </c>
      <c r="D6639" s="69" t="n">
        <v>28968</v>
      </c>
      <c r="E6639" s="69"/>
      <c r="F6639" s="42" t="n">
        <v>0.583333333333333</v>
      </c>
      <c r="H6639" s="42" t="n">
        <v>0.166666666666667</v>
      </c>
      <c r="I6639" s="29" t="n">
        <v>72</v>
      </c>
      <c r="K6639" s="30" t="s">
        <v>1259</v>
      </c>
      <c r="M6639" s="31" t="n">
        <f aca="false">SUM(P6639,R6639,T6639,V6639,X6639,Z6639,AB6639,AD6639,AF6639,AH6639,AJ6639,AL6639,AN6639,AP6639,AR6639,AT6639,AV6639,AX6639,AZ6639,BB6639)</f>
        <v>0</v>
      </c>
    </row>
    <row r="6640" customFormat="false" ht="15" hidden="false" customHeight="false" outlineLevel="0" collapsed="false">
      <c r="A6640" s="41" t="n">
        <v>40757</v>
      </c>
      <c r="B6640" s="68" t="s">
        <v>1205</v>
      </c>
      <c r="C6640" s="68" t="s">
        <v>490</v>
      </c>
      <c r="D6640" s="69" t="n">
        <v>28969</v>
      </c>
      <c r="E6640" s="69"/>
      <c r="F6640" s="3" t="s">
        <v>2109</v>
      </c>
      <c r="G6640" s="3" t="s">
        <v>2110</v>
      </c>
      <c r="H6640" s="3" t="n">
        <f aca="false">98527-98328</f>
        <v>199</v>
      </c>
      <c r="I6640" s="29" t="n">
        <v>426.3</v>
      </c>
      <c r="K6640" s="30" t="s">
        <v>1249</v>
      </c>
      <c r="M6640" s="31" t="n">
        <f aca="false">SUM(P6640,R6640,T6640,V6640,X6640,Z6640,AB6640,AD6640,AF6640,AH6640,AJ6640,AL6640,AN6640,AP6640,AR6640,AT6640,AV6640,AX6640,AZ6640,BB6640)</f>
        <v>0</v>
      </c>
    </row>
    <row r="6641" customFormat="false" ht="15" hidden="false" customHeight="false" outlineLevel="0" collapsed="false">
      <c r="A6641" s="41" t="n">
        <v>40757</v>
      </c>
      <c r="B6641" s="68" t="s">
        <v>1665</v>
      </c>
      <c r="C6641" s="68" t="s">
        <v>1300</v>
      </c>
      <c r="D6641" s="69" t="n">
        <v>28970</v>
      </c>
      <c r="E6641" s="69"/>
      <c r="F6641" s="42" t="n">
        <v>0.673611111111111</v>
      </c>
      <c r="H6641" s="42" t="n">
        <v>0.208333333333333</v>
      </c>
      <c r="I6641" s="29" t="n">
        <v>95</v>
      </c>
      <c r="K6641" s="30" t="s">
        <v>1714</v>
      </c>
      <c r="M6641" s="31" t="n">
        <f aca="false">SUM(P6641,R6641,T6641,V6641,X6641,Z6641,AB6641,AD6641,AF6641,AH6641,AJ6641,AL6641,AN6641,AP6641,AR6641,AT6641,AV6641,AX6641,AZ6641,BB6641)</f>
        <v>0</v>
      </c>
    </row>
    <row r="6642" customFormat="false" ht="15" hidden="false" customHeight="false" outlineLevel="0" collapsed="false">
      <c r="A6642" s="41" t="n">
        <v>40757</v>
      </c>
      <c r="B6642" s="68" t="s">
        <v>1208</v>
      </c>
      <c r="C6642" s="68" t="s">
        <v>1032</v>
      </c>
      <c r="D6642" s="69" t="n">
        <v>28971</v>
      </c>
      <c r="E6642" s="69"/>
      <c r="F6642" s="42" t="n">
        <v>0.6875</v>
      </c>
      <c r="H6642" s="42" t="n">
        <v>0.333333333333333</v>
      </c>
      <c r="I6642" s="29" t="n">
        <v>301</v>
      </c>
      <c r="K6642" s="30" t="s">
        <v>1238</v>
      </c>
      <c r="M6642" s="31" t="n">
        <f aca="false">SUM(P6642,R6642,T6642,V6642,X6642,Z6642,AB6642,AD6642,AF6642,AH6642,AJ6642,AL6642,AN6642,AP6642,AR6642,AT6642,AV6642,AX6642,AZ6642,BB6642)</f>
        <v>0</v>
      </c>
    </row>
    <row r="6643" customFormat="false" ht="15" hidden="false" customHeight="false" outlineLevel="0" collapsed="false">
      <c r="A6643" s="41"/>
      <c r="B6643" s="68"/>
      <c r="C6643" s="68"/>
      <c r="D6643" s="69"/>
      <c r="E6643" s="69"/>
    </row>
    <row r="6644" customFormat="false" ht="15" hidden="false" customHeight="false" outlineLevel="0" collapsed="false">
      <c r="A6644" s="198"/>
      <c r="B6644" s="199"/>
      <c r="C6644" s="199"/>
      <c r="D6644" s="198"/>
      <c r="E6644" s="198"/>
      <c r="F6644" s="198"/>
      <c r="G6644" s="198"/>
      <c r="H6644" s="198"/>
      <c r="I6644" s="200"/>
      <c r="J6644" s="200"/>
      <c r="K6644" s="198"/>
    </row>
    <row r="6645" customFormat="false" ht="18.75" hidden="false" customHeight="false" outlineLevel="0" collapsed="false">
      <c r="A6645" s="198"/>
      <c r="B6645" s="199"/>
      <c r="C6645" s="199"/>
      <c r="D6645" s="198"/>
      <c r="E6645" s="198"/>
      <c r="F6645" s="198"/>
      <c r="G6645" s="227" t="s">
        <v>1729</v>
      </c>
      <c r="H6645" s="198"/>
      <c r="I6645" s="200"/>
      <c r="J6645" s="200"/>
      <c r="K6645" s="198"/>
    </row>
    <row r="6646" customFormat="false" ht="15" hidden="false" customHeight="false" outlineLevel="0" collapsed="false">
      <c r="A6646" s="41" t="n">
        <v>40758</v>
      </c>
      <c r="B6646" s="68" t="s">
        <v>679</v>
      </c>
      <c r="C6646" s="68" t="s">
        <v>1206</v>
      </c>
      <c r="D6646" s="69" t="n">
        <v>28972</v>
      </c>
      <c r="E6646" s="69"/>
      <c r="F6646" s="3" t="s">
        <v>1162</v>
      </c>
      <c r="H6646" s="3" t="s">
        <v>1162</v>
      </c>
      <c r="I6646" s="29" t="n">
        <v>202</v>
      </c>
      <c r="K6646" s="30" t="s">
        <v>1223</v>
      </c>
      <c r="M6646" s="31" t="n">
        <f aca="false">SUM(P6646,R6646,T6646,V6646,X6646,Z6646,AB6646,AD6646,AF6646,AH6646,AJ6646,AL6646,AN6646,AP6646,AR6646,AT6646,AV6646,AX6646,AZ6646,BB6646)</f>
        <v>1720.2</v>
      </c>
      <c r="O6646" s="0" t="n">
        <v>36370</v>
      </c>
      <c r="P6646" s="31" t="n">
        <v>130</v>
      </c>
      <c r="Q6646" s="0" t="n">
        <v>36408</v>
      </c>
      <c r="R6646" s="31" t="n">
        <v>150</v>
      </c>
      <c r="S6646" s="47" t="n">
        <v>36404</v>
      </c>
      <c r="T6646" s="31" t="n">
        <v>202.5</v>
      </c>
      <c r="U6646" s="47" t="n">
        <v>36433</v>
      </c>
      <c r="V6646" s="31" t="n">
        <v>1159.7</v>
      </c>
      <c r="W6646" s="47" t="n">
        <v>36435</v>
      </c>
      <c r="X6646" s="31" t="n">
        <v>78</v>
      </c>
    </row>
    <row r="6647" customFormat="false" ht="15" hidden="false" customHeight="false" outlineLevel="0" collapsed="false">
      <c r="A6647" s="41" t="n">
        <v>40758</v>
      </c>
      <c r="B6647" s="68" t="s">
        <v>383</v>
      </c>
      <c r="C6647" s="68" t="s">
        <v>1206</v>
      </c>
      <c r="D6647" s="69" t="n">
        <v>28973</v>
      </c>
      <c r="E6647" s="69"/>
      <c r="F6647" s="3" t="s">
        <v>1162</v>
      </c>
      <c r="G6647" s="3" t="s">
        <v>1602</v>
      </c>
      <c r="H6647" s="3" t="s">
        <v>1162</v>
      </c>
      <c r="I6647" s="29" t="n">
        <v>230.5</v>
      </c>
      <c r="K6647" s="30" t="s">
        <v>1232</v>
      </c>
      <c r="M6647" s="31" t="n">
        <f aca="false">SUM(P6647,R6647,T6647,V6647,X6647,Z6647,AB6647,AD6647,AF6647,AH6647,AJ6647,AL6647,AN6647,AP6647,AR6647,AT6647,AV6647,AX6647,AZ6647,BB6647)</f>
        <v>7543.9</v>
      </c>
      <c r="O6647" s="0" t="n">
        <v>36328</v>
      </c>
      <c r="P6647" s="31" t="n">
        <v>4288.92</v>
      </c>
      <c r="Q6647" s="0" t="n">
        <v>36327</v>
      </c>
      <c r="R6647" s="31" t="n">
        <v>1550.69</v>
      </c>
      <c r="S6647" s="47" t="n">
        <v>36401</v>
      </c>
      <c r="T6647" s="31" t="n">
        <v>1550.69</v>
      </c>
      <c r="U6647" s="47" t="n">
        <v>36409</v>
      </c>
      <c r="V6647" s="31" t="n">
        <v>153.6</v>
      </c>
    </row>
    <row r="6648" customFormat="false" ht="15" hidden="false" customHeight="false" outlineLevel="0" collapsed="false">
      <c r="A6648" s="41" t="n">
        <v>40758</v>
      </c>
      <c r="B6648" s="68" t="s">
        <v>627</v>
      </c>
      <c r="C6648" s="68" t="s">
        <v>1206</v>
      </c>
      <c r="D6648" s="69" t="n">
        <v>28974</v>
      </c>
      <c r="E6648" s="69"/>
      <c r="F6648" s="3" t="s">
        <v>1162</v>
      </c>
      <c r="G6648" s="3" t="s">
        <v>2111</v>
      </c>
      <c r="H6648" s="3" t="s">
        <v>1162</v>
      </c>
      <c r="I6648" s="29" t="n">
        <v>257</v>
      </c>
      <c r="K6648" s="30" t="s">
        <v>1303</v>
      </c>
      <c r="M6648" s="31" t="n">
        <f aca="false">SUM(P6648,R6648,T6648,V6648,X6648,Z6648,AB6648,AD6648,AF6648,AH6648,AJ6648,AL6648,AN6648,AP6648,AR6648,AT6648,AV6648,AX6648,AZ6648,BB6648)</f>
        <v>2401.45</v>
      </c>
      <c r="O6648" s="0" t="n">
        <v>36400</v>
      </c>
      <c r="P6648" s="31" t="n">
        <v>197.25</v>
      </c>
      <c r="Q6648" s="0" t="n">
        <v>36429</v>
      </c>
      <c r="R6648" s="31" t="n">
        <v>1235.6</v>
      </c>
      <c r="S6648" s="47" t="n">
        <v>36442</v>
      </c>
      <c r="T6648" s="31" t="n">
        <v>578.6</v>
      </c>
      <c r="U6648" s="47" t="n">
        <v>36441</v>
      </c>
      <c r="V6648" s="31" t="n">
        <v>130</v>
      </c>
      <c r="W6648" s="47" t="n">
        <v>36440</v>
      </c>
      <c r="X6648" s="31" t="n">
        <v>260</v>
      </c>
    </row>
    <row r="6649" customFormat="false" ht="15" hidden="false" customHeight="false" outlineLevel="0" collapsed="false">
      <c r="A6649" s="41" t="n">
        <v>40758</v>
      </c>
      <c r="B6649" s="68" t="s">
        <v>1165</v>
      </c>
      <c r="C6649" s="68" t="s">
        <v>1206</v>
      </c>
      <c r="D6649" s="69" t="n">
        <v>28975</v>
      </c>
      <c r="E6649" s="69"/>
      <c r="F6649" s="3" t="s">
        <v>1162</v>
      </c>
      <c r="H6649" s="3" t="s">
        <v>1162</v>
      </c>
      <c r="I6649" s="29" t="n">
        <v>202</v>
      </c>
      <c r="K6649" s="30" t="s">
        <v>1233</v>
      </c>
      <c r="M6649" s="31" t="n">
        <f aca="false">SUM(P6649,R6649,T6649,V6649,X6649,Z6649,AB6649,AD6649,AF6649,AH6649,AJ6649,AL6649,AN6649,AP6649,AR6649,AT6649,AV6649,AX6649,AZ6649,BB6649)</f>
        <v>8349.49</v>
      </c>
      <c r="O6649" s="0" t="n">
        <v>36420</v>
      </c>
      <c r="P6649" s="31" t="n">
        <v>122.28</v>
      </c>
      <c r="Q6649" s="0" t="n">
        <v>36422</v>
      </c>
      <c r="R6649" s="31" t="n">
        <v>122.98</v>
      </c>
      <c r="S6649" s="47" t="n">
        <v>36402</v>
      </c>
      <c r="T6649" s="31" t="n">
        <v>2538.01</v>
      </c>
      <c r="U6649" s="47" t="n">
        <v>36325</v>
      </c>
      <c r="V6649" s="31" t="n">
        <v>369.18</v>
      </c>
      <c r="W6649" s="47" t="n">
        <v>36324</v>
      </c>
      <c r="X6649" s="31" t="n">
        <v>1112.9</v>
      </c>
      <c r="Y6649" s="47" t="n">
        <v>36326</v>
      </c>
      <c r="Z6649" s="31" t="n">
        <v>1561.97</v>
      </c>
      <c r="AA6649" s="47" t="n">
        <v>36323</v>
      </c>
      <c r="AB6649" s="31" t="n">
        <v>108.69</v>
      </c>
      <c r="AC6649" s="47" t="n">
        <v>36322</v>
      </c>
      <c r="AD6649" s="31" t="n">
        <v>2353.48</v>
      </c>
      <c r="AE6649" s="47" t="n">
        <v>36321</v>
      </c>
      <c r="AF6649" s="31" t="n">
        <v>60</v>
      </c>
    </row>
    <row r="6650" customFormat="false" ht="15" hidden="false" customHeight="false" outlineLevel="0" collapsed="false">
      <c r="A6650" s="41" t="n">
        <v>40758</v>
      </c>
      <c r="B6650" s="68" t="s">
        <v>1189</v>
      </c>
      <c r="C6650" s="68" t="s">
        <v>925</v>
      </c>
      <c r="D6650" s="69" t="n">
        <v>28976</v>
      </c>
      <c r="E6650" s="69"/>
      <c r="F6650" s="42" t="n">
        <v>0.760416666666667</v>
      </c>
      <c r="G6650" s="3" t="s">
        <v>1491</v>
      </c>
      <c r="H6650" s="42" t="n">
        <v>0.458333333333333</v>
      </c>
      <c r="I6650" s="29" t="n">
        <v>317.2</v>
      </c>
      <c r="K6650" s="30" t="s">
        <v>1231</v>
      </c>
      <c r="M6650" s="31" t="n">
        <f aca="false">SUM(P6650,R6650,T6650,V6650,X6650,Z6650,AB6650,AD6650,AF6650,AH6650,AJ6650,AL6650,AN6650,AP6650,AR6650,AT6650,AV6650,AX6650,AZ6650,BB6650)</f>
        <v>0</v>
      </c>
      <c r="S6650" s="47"/>
    </row>
    <row r="6651" customFormat="false" ht="15" hidden="false" customHeight="false" outlineLevel="0" collapsed="false">
      <c r="A6651" s="41" t="n">
        <v>40758</v>
      </c>
      <c r="B6651" s="68" t="s">
        <v>96</v>
      </c>
      <c r="C6651" s="68" t="s">
        <v>892</v>
      </c>
      <c r="D6651" s="69" t="n">
        <v>28977</v>
      </c>
      <c r="E6651" s="69"/>
      <c r="F6651" s="42" t="n">
        <v>0.6875</v>
      </c>
      <c r="H6651" s="42" t="n">
        <v>0.3125</v>
      </c>
      <c r="I6651" s="29" t="n">
        <v>127.5</v>
      </c>
      <c r="K6651" s="30" t="s">
        <v>1237</v>
      </c>
      <c r="M6651" s="31" t="n">
        <f aca="false">SUM(P6651,R6651,T6651,V6651,X6651,Z6651,AB6651,AD6651,AF6651,AH6651,AJ6651,AL6651,AN6651,AP6651,AR6651,AT6651,AV6651,AX6651,AZ6651,BB6651)</f>
        <v>0</v>
      </c>
    </row>
    <row r="6652" customFormat="false" ht="15" hidden="false" customHeight="false" outlineLevel="0" collapsed="false">
      <c r="A6652" s="41" t="n">
        <v>40758</v>
      </c>
      <c r="B6652" s="68" t="s">
        <v>1994</v>
      </c>
      <c r="C6652" s="68" t="s">
        <v>1807</v>
      </c>
      <c r="D6652" s="69" t="n">
        <v>28978</v>
      </c>
      <c r="E6652" s="69"/>
      <c r="F6652" s="42" t="n">
        <v>0.583333333333333</v>
      </c>
      <c r="G6652" s="3" t="s">
        <v>1170</v>
      </c>
      <c r="H6652" s="42" t="n">
        <v>0.229166666666667</v>
      </c>
      <c r="I6652" s="29" t="n">
        <v>122</v>
      </c>
      <c r="K6652" s="30" t="s">
        <v>1989</v>
      </c>
      <c r="M6652" s="31" t="n">
        <f aca="false">SUM(P6652,R6652,T6652,V6652,X6652,Z6652,AB6652,AD6652,AF6652,AH6652,AJ6652,AL6652,AN6652,AP6652,AR6652,AT6652,AV6652,AX6652,AZ6652,BB6652)</f>
        <v>7890.48</v>
      </c>
      <c r="O6652" s="0" t="n">
        <v>721</v>
      </c>
      <c r="P6652" s="31" t="n">
        <v>7890.48</v>
      </c>
    </row>
    <row r="6653" customFormat="false" ht="15" hidden="false" customHeight="false" outlineLevel="0" collapsed="false">
      <c r="A6653" s="41" t="n">
        <v>40758</v>
      </c>
      <c r="B6653" s="68" t="s">
        <v>1832</v>
      </c>
      <c r="C6653" s="68" t="s">
        <v>925</v>
      </c>
      <c r="D6653" s="69" t="n">
        <v>28979</v>
      </c>
      <c r="E6653" s="69"/>
      <c r="F6653" s="42" t="n">
        <v>0.725694444444444</v>
      </c>
      <c r="H6653" s="42" t="n">
        <v>0.395833333333333</v>
      </c>
      <c r="I6653" s="29" t="n">
        <v>227.3</v>
      </c>
      <c r="K6653" s="30" t="s">
        <v>1833</v>
      </c>
      <c r="M6653" s="31" t="n">
        <f aca="false">SUM(P6653,R6653,T6653,V6653,X6653,Z6653,AB6653,AD6653,AF6653,AH6653,AJ6653,AL6653,AN6653,AP6653,AR6653,AT6653,AV6653,AX6653,AZ6653,BB6653)</f>
        <v>4963.96</v>
      </c>
      <c r="O6653" s="0" t="n">
        <v>6599</v>
      </c>
      <c r="P6653" s="31" t="n">
        <v>1519.57</v>
      </c>
      <c r="Q6653" s="0" t="n">
        <v>6603</v>
      </c>
      <c r="R6653" s="31" t="n">
        <v>1353.21</v>
      </c>
      <c r="S6653" s="47" t="n">
        <v>6621</v>
      </c>
      <c r="T6653" s="31" t="n">
        <v>2091.18</v>
      </c>
    </row>
    <row r="6654" customFormat="false" ht="15" hidden="false" customHeight="false" outlineLevel="0" collapsed="false">
      <c r="A6654" s="41" t="n">
        <v>40758</v>
      </c>
      <c r="B6654" s="68" t="s">
        <v>1745</v>
      </c>
      <c r="C6654" s="68" t="s">
        <v>925</v>
      </c>
      <c r="D6654" s="69" t="n">
        <v>28980</v>
      </c>
      <c r="E6654" s="69"/>
      <c r="F6654" s="42" t="n">
        <v>0.791666666666667</v>
      </c>
      <c r="H6654" s="42" t="n">
        <v>0.4375</v>
      </c>
      <c r="I6654" s="29" t="n">
        <v>225.9</v>
      </c>
      <c r="K6654" s="30" t="s">
        <v>1766</v>
      </c>
      <c r="M6654" s="31" t="n">
        <f aca="false">SUM(P6654,R6654,T6654,V6654,X6654,Z6654,AB6654,AD6654,AF6654,AH6654,AJ6654,AL6654,AN6654,AP6654,AR6654,AT6654,AV6654,AX6654,AZ6654,BB6654)</f>
        <v>5146.49</v>
      </c>
      <c r="O6654" s="0" t="n">
        <v>6602</v>
      </c>
      <c r="P6654" s="31" t="n">
        <v>937.76</v>
      </c>
      <c r="Q6654" s="0" t="n">
        <v>6620</v>
      </c>
      <c r="R6654" s="31" t="n">
        <v>2043.66</v>
      </c>
      <c r="S6654" s="47" t="n">
        <v>6622</v>
      </c>
      <c r="T6654" s="31" t="n">
        <v>2165.07</v>
      </c>
    </row>
    <row r="6655" customFormat="false" ht="15" hidden="false" customHeight="false" outlineLevel="0" collapsed="false">
      <c r="A6655" s="41" t="n">
        <v>40758</v>
      </c>
      <c r="B6655" s="68" t="s">
        <v>1195</v>
      </c>
      <c r="C6655" s="68" t="s">
        <v>1049</v>
      </c>
      <c r="D6655" s="69" t="n">
        <v>28981</v>
      </c>
      <c r="E6655" s="69"/>
      <c r="F6655" s="42" t="n">
        <v>0.75</v>
      </c>
      <c r="H6655" s="42" t="n">
        <v>0.416666666666667</v>
      </c>
      <c r="I6655" s="29" t="n">
        <v>180</v>
      </c>
      <c r="K6655" s="30" t="s">
        <v>1217</v>
      </c>
      <c r="M6655" s="31" t="n">
        <f aca="false">SUM(P6655,R6655,T6655,V6655,X6655,Z6655,AB6655,AD6655,AF6655,AH6655,AJ6655,AL6655,AN6655,AP6655,AR6655,AT6655,AV6655,AX6655,AZ6655,BB6655)</f>
        <v>0</v>
      </c>
    </row>
    <row r="6656" customFormat="false" ht="15" hidden="false" customHeight="false" outlineLevel="0" collapsed="false">
      <c r="A6656" s="55" t="n">
        <v>40758</v>
      </c>
      <c r="B6656" s="152" t="s">
        <v>1199</v>
      </c>
      <c r="C6656" s="152" t="s">
        <v>1000</v>
      </c>
      <c r="D6656" s="69" t="n">
        <v>28982</v>
      </c>
      <c r="E6656" s="72"/>
      <c r="F6656" s="44" t="n">
        <v>0.65625</v>
      </c>
      <c r="G6656" s="30"/>
      <c r="H6656" s="30" t="s">
        <v>1586</v>
      </c>
      <c r="I6656" s="29" t="n">
        <v>158</v>
      </c>
      <c r="K6656" s="30" t="s">
        <v>1253</v>
      </c>
      <c r="M6656" s="31" t="n">
        <f aca="false">SUM(P6656,R6656,T6656,V6656,X6656,Z6656,AB6656,AD6656,AF6656,AH6656,AJ6656,AL6656,AN6656,AP6656,AR6656,AT6656,AV6656,AX6656,AZ6656,BB6656)</f>
        <v>2060.71</v>
      </c>
      <c r="O6656" s="0" t="n">
        <v>10600</v>
      </c>
      <c r="P6656" s="31" t="n">
        <v>2060.71</v>
      </c>
    </row>
    <row r="6657" customFormat="false" ht="15" hidden="false" customHeight="false" outlineLevel="0" collapsed="false">
      <c r="A6657" s="41" t="n">
        <v>40758</v>
      </c>
      <c r="B6657" s="68" t="s">
        <v>1208</v>
      </c>
      <c r="C6657" s="68" t="s">
        <v>1032</v>
      </c>
      <c r="D6657" s="69" t="n">
        <v>28983</v>
      </c>
      <c r="E6657" s="69"/>
      <c r="F6657" s="42" t="n">
        <v>0.65625</v>
      </c>
      <c r="H6657" s="42" t="n">
        <v>0.333333333333333</v>
      </c>
      <c r="I6657" s="29" t="n">
        <v>301</v>
      </c>
      <c r="K6657" s="30" t="s">
        <v>1238</v>
      </c>
      <c r="M6657" s="31" t="n">
        <f aca="false">SUM(P6657,R6657,T6657,V6657,X6657,Z6657,AB6657,AD6657,AF6657,AH6657,AJ6657,AL6657,AN6657,AP6657,AR6657,AT6657,AV6657,AX6657,AZ6657,BB6657)</f>
        <v>0</v>
      </c>
    </row>
    <row r="6658" customFormat="false" ht="15" hidden="false" customHeight="false" outlineLevel="0" collapsed="false">
      <c r="A6658" s="41" t="n">
        <v>40758</v>
      </c>
      <c r="B6658" s="68" t="s">
        <v>1193</v>
      </c>
      <c r="C6658" s="68" t="s">
        <v>925</v>
      </c>
      <c r="D6658" s="69" t="n">
        <v>28984</v>
      </c>
      <c r="E6658" s="69"/>
      <c r="F6658" s="42" t="n">
        <v>0.763888888888889</v>
      </c>
      <c r="G6658" s="3" t="s">
        <v>1345</v>
      </c>
      <c r="H6658" s="3" t="s">
        <v>1302</v>
      </c>
      <c r="I6658" s="29" t="n">
        <v>233</v>
      </c>
      <c r="K6658" s="30" t="s">
        <v>1216</v>
      </c>
      <c r="M6658" s="31" t="n">
        <f aca="false">SUM(P6658,R6658,T6658,V6658,X6658,Z6658,AB6658,AD6658,AF6658,AH6658,AJ6658,AL6658,AN6658,AP6658,AR6658,AT6658,AV6658,AX6658,AZ6658,BB6658)</f>
        <v>0</v>
      </c>
    </row>
    <row r="6659" customFormat="false" ht="15" hidden="false" customHeight="false" outlineLevel="0" collapsed="false">
      <c r="A6659" s="41" t="n">
        <v>40758</v>
      </c>
      <c r="B6659" s="68" t="s">
        <v>1203</v>
      </c>
      <c r="C6659" s="68" t="s">
        <v>892</v>
      </c>
      <c r="D6659" s="69" t="n">
        <v>28985</v>
      </c>
      <c r="E6659" s="69"/>
      <c r="F6659" s="42" t="n">
        <v>0.708333333333333</v>
      </c>
      <c r="H6659" s="42" t="n">
        <v>0.166666666666667</v>
      </c>
      <c r="I6659" s="29" t="n">
        <v>72</v>
      </c>
      <c r="K6659" s="30" t="s">
        <v>1244</v>
      </c>
      <c r="M6659" s="31" t="n">
        <f aca="false">SUM(P6659,R6659,T6659,V6659,X6659,Z6659,AB6659,AD6659,AF6659,AH6659,AJ6659,AL6659,AN6659,AP6659,AR6659,AT6659,AV6659,AX6659,AZ6659,BB6659)</f>
        <v>0</v>
      </c>
    </row>
    <row r="6660" customFormat="false" ht="15" hidden="false" customHeight="false" outlineLevel="0" collapsed="false">
      <c r="A6660" s="41" t="n">
        <v>40758</v>
      </c>
      <c r="B6660" s="68" t="s">
        <v>383</v>
      </c>
      <c r="C6660" s="68" t="s">
        <v>1475</v>
      </c>
      <c r="D6660" s="69" t="n">
        <v>28986</v>
      </c>
      <c r="E6660" s="69"/>
      <c r="F6660" s="42" t="n">
        <v>0.729166666666667</v>
      </c>
      <c r="H6660" s="42" t="n">
        <v>0.166666666666667</v>
      </c>
      <c r="I6660" s="29" t="n">
        <v>81</v>
      </c>
      <c r="K6660" s="30" t="s">
        <v>1232</v>
      </c>
      <c r="M6660" s="31" t="n">
        <f aca="false">SUM(P6660,R6660,T6660,V6660,X6660,Z6660,AB6660,AD6660,AF6660,AH6660,AJ6660,AL6660,AN6660,AP6660,AR6660,AT6660,AV6660,AX6660,AZ6660,BB6660)</f>
        <v>1867.9</v>
      </c>
      <c r="O6660" s="0" t="n">
        <v>2597</v>
      </c>
      <c r="P6660" s="31" t="n">
        <v>933.95</v>
      </c>
      <c r="Q6660" s="0" t="n">
        <v>2598</v>
      </c>
      <c r="R6660" s="31" t="n">
        <v>933.95</v>
      </c>
    </row>
    <row r="6661" customFormat="false" ht="15" hidden="false" customHeight="false" outlineLevel="0" collapsed="false">
      <c r="A6661" s="41"/>
      <c r="B6661" s="68"/>
      <c r="C6661" s="68"/>
      <c r="D6661" s="69"/>
      <c r="E6661" s="69"/>
    </row>
    <row r="6662" customFormat="false" ht="15" hidden="false" customHeight="false" outlineLevel="0" collapsed="false">
      <c r="A6662" s="198"/>
      <c r="B6662" s="199"/>
      <c r="C6662" s="199"/>
      <c r="D6662" s="198"/>
      <c r="E6662" s="198"/>
      <c r="F6662" s="198"/>
      <c r="G6662" s="198"/>
      <c r="H6662" s="198"/>
      <c r="I6662" s="200"/>
      <c r="J6662" s="200"/>
      <c r="K6662" s="198"/>
    </row>
    <row r="6663" customFormat="false" ht="18.75" hidden="false" customHeight="false" outlineLevel="0" collapsed="false">
      <c r="A6663" s="198"/>
      <c r="B6663" s="199"/>
      <c r="C6663" s="199"/>
      <c r="D6663" s="198"/>
      <c r="E6663" s="198"/>
      <c r="F6663" s="198"/>
      <c r="G6663" s="227" t="s">
        <v>1734</v>
      </c>
      <c r="H6663" s="198"/>
      <c r="I6663" s="200"/>
      <c r="J6663" s="200"/>
      <c r="K6663" s="198"/>
    </row>
    <row r="6664" customFormat="false" ht="15" hidden="false" customHeight="false" outlineLevel="0" collapsed="false">
      <c r="A6664" s="41" t="n">
        <v>40759</v>
      </c>
      <c r="B6664" s="68" t="s">
        <v>679</v>
      </c>
      <c r="C6664" s="68" t="s">
        <v>1206</v>
      </c>
      <c r="D6664" s="69" t="n">
        <v>28987</v>
      </c>
      <c r="E6664" s="69"/>
      <c r="F6664" s="3" t="s">
        <v>1162</v>
      </c>
      <c r="H6664" s="3" t="s">
        <v>1162</v>
      </c>
      <c r="I6664" s="29" t="n">
        <v>202</v>
      </c>
      <c r="K6664" s="30" t="s">
        <v>1223</v>
      </c>
      <c r="M6664" s="31" t="n">
        <f aca="false">SUM(P6664,R6664,T6664,V6664,X6664,Z6664,AB6664,AD6664,AF6664,AH6664,AJ6664,AL6664,AN6664,AP6664,AR6664,AT6664,AV6664,AX6664,AZ6664,BB6664)</f>
        <v>0</v>
      </c>
    </row>
    <row r="6665" customFormat="false" ht="15" hidden="false" customHeight="false" outlineLevel="0" collapsed="false">
      <c r="A6665" s="41" t="n">
        <v>40759</v>
      </c>
      <c r="B6665" s="68" t="s">
        <v>383</v>
      </c>
      <c r="C6665" s="68" t="s">
        <v>1206</v>
      </c>
      <c r="D6665" s="69" t="n">
        <v>28988</v>
      </c>
      <c r="E6665" s="69"/>
      <c r="F6665" s="3" t="s">
        <v>1162</v>
      </c>
      <c r="G6665" s="3" t="s">
        <v>2112</v>
      </c>
      <c r="H6665" s="3" t="s">
        <v>1162</v>
      </c>
      <c r="I6665" s="29" t="n">
        <v>276</v>
      </c>
      <c r="K6665" s="30" t="s">
        <v>1232</v>
      </c>
      <c r="M6665" s="31" t="n">
        <f aca="false">SUM(P6665,R6665,T6665,V6665,X6665,Z6665,AB6665,AD6665,AF6665,AH6665,AJ6665,AL6665,AN6665,AP6665,AR6665,AT6665,AV6665,AX6665,AZ6665,BB6665)</f>
        <v>28580.6</v>
      </c>
      <c r="O6665" s="0" t="n">
        <v>36507</v>
      </c>
      <c r="P6665" s="31" t="n">
        <v>153.6</v>
      </c>
      <c r="Q6665" s="0" t="n">
        <v>36488</v>
      </c>
      <c r="R6665" s="31" t="n">
        <v>162</v>
      </c>
      <c r="S6665" s="47" t="n">
        <v>36512</v>
      </c>
      <c r="T6665" s="31" t="n">
        <v>10095</v>
      </c>
      <c r="U6665" s="47" t="n">
        <v>36482</v>
      </c>
      <c r="V6665" s="31" t="n">
        <v>9645</v>
      </c>
      <c r="W6665" s="47" t="n">
        <v>36597</v>
      </c>
      <c r="X6665" s="31" t="n">
        <v>8525</v>
      </c>
    </row>
    <row r="6666" customFormat="false" ht="15" hidden="false" customHeight="false" outlineLevel="0" collapsed="false">
      <c r="A6666" s="41" t="n">
        <v>40759</v>
      </c>
      <c r="B6666" s="68" t="s">
        <v>1165</v>
      </c>
      <c r="C6666" s="68" t="s">
        <v>1206</v>
      </c>
      <c r="D6666" s="69" t="n">
        <v>28989</v>
      </c>
      <c r="E6666" s="69"/>
      <c r="F6666" s="3" t="s">
        <v>1162</v>
      </c>
      <c r="H6666" s="3" t="s">
        <v>1162</v>
      </c>
      <c r="I6666" s="29" t="n">
        <v>202</v>
      </c>
      <c r="K6666" s="30" t="s">
        <v>1233</v>
      </c>
      <c r="M6666" s="31" t="n">
        <f aca="false">SUM(P6666,R6666,T6666,V6666,X6666,Z6666,AB6666,AD6666,AF6666,AH6666,AJ6666,AL6666,AN6666,AP6666,AR6666,AT6666,AV6666,AX6666,AZ6666,BB6666)</f>
        <v>1497.9</v>
      </c>
      <c r="O6666" s="0" t="n">
        <v>36555</v>
      </c>
      <c r="P6666" s="31" t="n">
        <v>350</v>
      </c>
      <c r="Q6666" s="0" t="n">
        <v>36424</v>
      </c>
      <c r="R6666" s="31" t="n">
        <v>113.4</v>
      </c>
      <c r="S6666" s="47" t="n">
        <v>36509</v>
      </c>
      <c r="T6666" s="31" t="n">
        <v>440</v>
      </c>
      <c r="U6666" s="47" t="n">
        <v>36501</v>
      </c>
      <c r="V6666" s="31" t="n">
        <v>117</v>
      </c>
      <c r="W6666" s="47" t="n">
        <v>36502</v>
      </c>
      <c r="X6666" s="31" t="n">
        <v>130</v>
      </c>
      <c r="Y6666" s="47" t="n">
        <v>36503</v>
      </c>
      <c r="Z6666" s="31" t="n">
        <v>130</v>
      </c>
      <c r="AA6666" s="47" t="n">
        <v>36487</v>
      </c>
      <c r="AB6666" s="31" t="n">
        <v>217.5</v>
      </c>
    </row>
    <row r="6667" customFormat="false" ht="15" hidden="false" customHeight="false" outlineLevel="0" collapsed="false">
      <c r="A6667" s="41" t="n">
        <v>40759</v>
      </c>
      <c r="B6667" s="68" t="s">
        <v>1195</v>
      </c>
      <c r="C6667" s="68" t="s">
        <v>842</v>
      </c>
      <c r="D6667" s="69" t="n">
        <v>28990</v>
      </c>
      <c r="E6667" s="69"/>
      <c r="F6667" s="42" t="n">
        <v>0.597222222222222</v>
      </c>
      <c r="G6667" s="3" t="s">
        <v>1478</v>
      </c>
      <c r="H6667" s="3" t="s">
        <v>1391</v>
      </c>
      <c r="I6667" s="29" t="n">
        <v>122</v>
      </c>
      <c r="K6667" s="30" t="s">
        <v>1217</v>
      </c>
      <c r="M6667" s="31" t="n">
        <f aca="false">SUM(P6667,R6667,T6667,V6667,X6667,Z6667,AB6667,AD6667,AF6667,AH6667,AJ6667,AL6667,AN6667,AP6667,AR6667,AT6667,AV6667,AX6667,AZ6667,BB6667)</f>
        <v>0</v>
      </c>
    </row>
    <row r="6668" customFormat="false" ht="15" hidden="false" customHeight="false" outlineLevel="0" collapsed="false">
      <c r="A6668" s="41" t="n">
        <v>40759</v>
      </c>
      <c r="B6668" s="68" t="s">
        <v>708</v>
      </c>
      <c r="C6668" s="68" t="s">
        <v>940</v>
      </c>
      <c r="D6668" s="69" t="n">
        <v>28991</v>
      </c>
      <c r="E6668" s="69"/>
      <c r="F6668" s="42" t="n">
        <v>0.791666666666667</v>
      </c>
      <c r="G6668" s="3" t="s">
        <v>2113</v>
      </c>
      <c r="H6668" s="3" t="s">
        <v>1597</v>
      </c>
      <c r="I6668" s="29" t="n">
        <v>244.4</v>
      </c>
      <c r="K6668" s="30" t="s">
        <v>1989</v>
      </c>
      <c r="M6668" s="31" t="n">
        <f aca="false">SUM(P6668,R6668,T6668,V6668,X6668,Z6668,AB6668,AD6668,AF6668,AH6668,AJ6668,AL6668,AN6668,AP6668,AR6668,AT6668,AV6668,AX6668,AZ6668,BB6668)</f>
        <v>17417.39</v>
      </c>
      <c r="O6668" s="0" t="n">
        <v>687</v>
      </c>
      <c r="P6668" s="31" t="n">
        <v>17417.39</v>
      </c>
    </row>
    <row r="6669" customFormat="false" ht="15" hidden="false" customHeight="false" outlineLevel="0" collapsed="false">
      <c r="A6669" s="41" t="n">
        <v>40759</v>
      </c>
      <c r="B6669" s="68" t="s">
        <v>1169</v>
      </c>
      <c r="C6669" s="68" t="s">
        <v>925</v>
      </c>
      <c r="D6669" s="69" t="n">
        <v>28992</v>
      </c>
      <c r="E6669" s="69"/>
      <c r="F6669" s="42" t="n">
        <v>0.673611111111111</v>
      </c>
      <c r="G6669" s="3" t="s">
        <v>1433</v>
      </c>
      <c r="H6669" s="3" t="s">
        <v>1302</v>
      </c>
      <c r="I6669" s="29" t="n">
        <v>233</v>
      </c>
      <c r="K6669" s="30" t="s">
        <v>1214</v>
      </c>
      <c r="M6669" s="31" t="n">
        <f aca="false">SUM(P6669,R6669,T6669,V6669,X6669,Z6669,AB6669,AD6669,AF6669,AH6669,AJ6669,AL6669,AN6669,AP6669,AR6669,AT6669,AV6669,AX6669,AZ6669,BB6669)</f>
        <v>0</v>
      </c>
    </row>
    <row r="6670" customFormat="false" ht="15" hidden="false" customHeight="false" outlineLevel="0" collapsed="false">
      <c r="A6670" s="41" t="n">
        <v>40759</v>
      </c>
      <c r="B6670" s="68" t="s">
        <v>1173</v>
      </c>
      <c r="C6670" s="68" t="s">
        <v>1049</v>
      </c>
      <c r="D6670" s="69" t="n">
        <v>28993</v>
      </c>
      <c r="E6670" s="69"/>
      <c r="F6670" s="42" t="n">
        <v>0.822916666666667</v>
      </c>
      <c r="H6670" s="42" t="n">
        <v>0.520833333333333</v>
      </c>
      <c r="I6670" s="29" t="n">
        <v>225</v>
      </c>
      <c r="K6670" s="30" t="s">
        <v>1212</v>
      </c>
      <c r="M6670" s="31" t="n">
        <f aca="false">SUM(P6670,R6670,T6670,V6670,X6670,Z6670,AB6670,AD6670,AF6670,AH6670,AJ6670,AL6670,AN6670,AP6670,AR6670,AT6670,AV6670,AX6670,AZ6670,BB6670)</f>
        <v>0</v>
      </c>
    </row>
    <row r="6671" customFormat="false" ht="15" hidden="false" customHeight="false" outlineLevel="0" collapsed="false">
      <c r="A6671" s="41" t="n">
        <v>40759</v>
      </c>
      <c r="B6671" s="68" t="s">
        <v>1203</v>
      </c>
      <c r="C6671" s="68" t="s">
        <v>979</v>
      </c>
      <c r="D6671" s="69" t="n">
        <v>28994</v>
      </c>
      <c r="E6671" s="69"/>
      <c r="F6671" s="42" t="n">
        <v>0.784722222222222</v>
      </c>
      <c r="G6671" s="3" t="s">
        <v>1229</v>
      </c>
      <c r="H6671" s="3" t="s">
        <v>1405</v>
      </c>
      <c r="I6671" s="29" t="n">
        <v>198.6</v>
      </c>
      <c r="K6671" s="30" t="s">
        <v>1244</v>
      </c>
      <c r="M6671" s="31" t="n">
        <f aca="false">SUM(P6671,R6671,T6671,V6671,X6671,Z6671,AB6671,AD6671,AF6671,AH6671,AJ6671,AL6671,AN6671,AP6671,AR6671,AT6671,AV6671,AX6671,AZ6671,BB6671)</f>
        <v>0</v>
      </c>
    </row>
    <row r="6672" customFormat="false" ht="15" hidden="false" customHeight="false" outlineLevel="0" collapsed="false">
      <c r="A6672" s="41" t="n">
        <v>40759</v>
      </c>
      <c r="B6672" s="68" t="s">
        <v>1832</v>
      </c>
      <c r="C6672" s="68" t="s">
        <v>278</v>
      </c>
      <c r="D6672" s="69" t="n">
        <v>28995</v>
      </c>
      <c r="E6672" s="69"/>
      <c r="F6672" s="42" t="n">
        <v>0.642361111111111</v>
      </c>
      <c r="G6672" s="3" t="s">
        <v>1345</v>
      </c>
      <c r="H6672" s="3" t="s">
        <v>1299</v>
      </c>
      <c r="I6672" s="29" t="n">
        <v>140</v>
      </c>
      <c r="K6672" s="30" t="s">
        <v>1833</v>
      </c>
      <c r="M6672" s="31" t="n">
        <f aca="false">SUM(P6672,R6672,T6672,V6672,X6672,Z6672,AB6672,AD6672,AF6672,AH6672,AJ6672,AL6672,AN6672,AP6672,AR6672,AT6672,AV6672,AX6672,AZ6672,BB6672)</f>
        <v>375</v>
      </c>
      <c r="O6672" s="0" t="n">
        <v>1760</v>
      </c>
      <c r="P6672" s="31" t="n">
        <v>375</v>
      </c>
    </row>
    <row r="6673" customFormat="false" ht="15" hidden="false" customHeight="false" outlineLevel="0" collapsed="false">
      <c r="A6673" s="41" t="n">
        <v>40759</v>
      </c>
      <c r="B6673" s="68" t="s">
        <v>1176</v>
      </c>
      <c r="C6673" s="68" t="s">
        <v>892</v>
      </c>
      <c r="D6673" s="69" t="n">
        <v>28996</v>
      </c>
      <c r="E6673" s="69"/>
      <c r="F6673" s="42" t="n">
        <v>0.697916666666667</v>
      </c>
      <c r="H6673" s="42" t="n">
        <v>0.291666666666667</v>
      </c>
      <c r="I6673" s="29" t="n">
        <v>119</v>
      </c>
      <c r="K6673" s="30" t="s">
        <v>1222</v>
      </c>
      <c r="M6673" s="31" t="n">
        <f aca="false">SUM(P6673,R6673,T6673,V6673,X6673,Z6673,AB6673,AD6673,AF6673,AH6673,AJ6673,AL6673,AN6673,AP6673,AR6673,AT6673,AV6673,AX6673,AZ6673,BB6673)</f>
        <v>0</v>
      </c>
    </row>
    <row r="6674" customFormat="false" ht="15" hidden="false" customHeight="false" outlineLevel="0" collapsed="false">
      <c r="A6674" s="41" t="n">
        <v>40759</v>
      </c>
      <c r="B6674" s="68" t="s">
        <v>627</v>
      </c>
      <c r="C6674" s="68" t="s">
        <v>82</v>
      </c>
      <c r="D6674" s="69" t="n">
        <v>28997</v>
      </c>
      <c r="E6674" s="69"/>
      <c r="F6674" s="42" t="n">
        <v>0.583333333333333</v>
      </c>
      <c r="H6674" s="42" t="n">
        <v>0.166666666666667</v>
      </c>
      <c r="I6674" s="29" t="n">
        <v>77</v>
      </c>
      <c r="K6674" s="30" t="s">
        <v>1303</v>
      </c>
      <c r="M6674" s="31" t="n">
        <f aca="false">SUM(P6674,R6674,T6674,V6674,X6674,Z6674,AB6674,AD6674,AF6674,AH6674,AJ6674,AL6674,AN6674,AP6674,AR6674,AT6674,AV6674,AX6674,AZ6674,BB6674)</f>
        <v>3240</v>
      </c>
      <c r="O6674" s="0" t="n">
        <v>710</v>
      </c>
      <c r="P6674" s="31" t="n">
        <v>3240</v>
      </c>
    </row>
    <row r="6675" customFormat="false" ht="15" hidden="false" customHeight="false" outlineLevel="0" collapsed="false">
      <c r="A6675" s="41" t="n">
        <v>40759</v>
      </c>
      <c r="B6675" s="68" t="s">
        <v>1199</v>
      </c>
      <c r="C6675" s="68" t="s">
        <v>1300</v>
      </c>
      <c r="D6675" s="69" t="n">
        <v>28998</v>
      </c>
      <c r="E6675" s="69"/>
      <c r="F6675" s="42" t="n">
        <v>0.569444444444444</v>
      </c>
      <c r="H6675" s="42" t="n">
        <v>0.166666666666667</v>
      </c>
      <c r="I6675" s="29" t="n">
        <v>77</v>
      </c>
      <c r="K6675" s="30" t="s">
        <v>1253</v>
      </c>
      <c r="M6675" s="31" t="n">
        <f aca="false">SUM(P6675,R6675,T6675,V6675,X6675,Z6675,AB6675,AD6675,AF6675,AH6675,AJ6675,AL6675,AN6675,AP6675,AR6675,AT6675,AV6675,AX6675,AZ6675,BB6675)</f>
        <v>0</v>
      </c>
    </row>
    <row r="6676" customFormat="false" ht="15" hidden="false" customHeight="false" outlineLevel="0" collapsed="false">
      <c r="A6676" s="41" t="n">
        <v>40759</v>
      </c>
      <c r="B6676" s="68" t="s">
        <v>1208</v>
      </c>
      <c r="C6676" s="68" t="s">
        <v>1032</v>
      </c>
      <c r="D6676" s="69" t="n">
        <v>28999</v>
      </c>
      <c r="E6676" s="69"/>
      <c r="F6676" s="42" t="n">
        <v>0.690972222222222</v>
      </c>
      <c r="H6676" s="42" t="n">
        <v>0.354166666666667</v>
      </c>
      <c r="I6676" s="29" t="n">
        <v>319.5</v>
      </c>
      <c r="K6676" s="30" t="s">
        <v>1238</v>
      </c>
      <c r="M6676" s="31" t="n">
        <f aca="false">SUM(P6676,R6676,T6676,V6676,X6676,Z6676,AB6676,AD6676,AF6676,AH6676,AJ6676,AL6676,AN6676,AP6676,AR6676,AT6676,AV6676,AX6676,AZ6676,BB6676)</f>
        <v>0</v>
      </c>
    </row>
    <row r="6677" customFormat="false" ht="15" hidden="false" customHeight="false" outlineLevel="0" collapsed="false">
      <c r="A6677" s="41"/>
      <c r="B6677" s="68"/>
      <c r="C6677" s="68"/>
      <c r="D6677" s="69"/>
      <c r="E6677" s="69"/>
    </row>
    <row r="6678" customFormat="false" ht="15" hidden="false" customHeight="false" outlineLevel="0" collapsed="false">
      <c r="A6678" s="228"/>
      <c r="B6678" s="229"/>
      <c r="C6678" s="229"/>
      <c r="D6678" s="230"/>
      <c r="E6678" s="230"/>
      <c r="F6678" s="198"/>
      <c r="G6678" s="198"/>
      <c r="H6678" s="198"/>
      <c r="I6678" s="200"/>
      <c r="J6678" s="200"/>
      <c r="K6678" s="198"/>
    </row>
    <row r="6679" customFormat="false" ht="18.75" hidden="false" customHeight="false" outlineLevel="0" collapsed="false">
      <c r="A6679" s="228"/>
      <c r="B6679" s="229"/>
      <c r="C6679" s="229"/>
      <c r="D6679" s="230"/>
      <c r="E6679" s="230"/>
      <c r="F6679" s="198"/>
      <c r="G6679" s="227" t="s">
        <v>1908</v>
      </c>
      <c r="H6679" s="198"/>
      <c r="I6679" s="200"/>
      <c r="J6679" s="200"/>
      <c r="K6679" s="198"/>
    </row>
    <row r="6680" customFormat="false" ht="15" hidden="false" customHeight="false" outlineLevel="0" collapsed="false">
      <c r="A6680" s="41" t="n">
        <v>40760</v>
      </c>
      <c r="B6680" s="68" t="s">
        <v>679</v>
      </c>
      <c r="C6680" s="68" t="s">
        <v>1206</v>
      </c>
      <c r="D6680" s="69" t="n">
        <v>29000</v>
      </c>
      <c r="E6680" s="69"/>
      <c r="F6680" s="3" t="s">
        <v>1162</v>
      </c>
      <c r="H6680" s="3" t="s">
        <v>1162</v>
      </c>
      <c r="I6680" s="29" t="n">
        <v>202</v>
      </c>
      <c r="K6680" s="30" t="s">
        <v>1223</v>
      </c>
      <c r="M6680" s="31" t="n">
        <f aca="false">SUM(P6680,R6680,T6680,V6680,X6680,Z6680,AB6680,AD6680,AF6680,AH6680,AJ6680,AL6680,AN6680,AP6680,AR6680,AT6680,AV6680,AX6680,AZ6680,BB6680)</f>
        <v>0</v>
      </c>
    </row>
    <row r="6681" customFormat="false" ht="15" hidden="false" customHeight="false" outlineLevel="0" collapsed="false">
      <c r="A6681" s="55" t="n">
        <v>40760</v>
      </c>
      <c r="B6681" s="152" t="s">
        <v>383</v>
      </c>
      <c r="C6681" s="152" t="s">
        <v>1206</v>
      </c>
      <c r="D6681" s="69" t="n">
        <v>29001</v>
      </c>
      <c r="E6681" s="72"/>
      <c r="F6681" s="30" t="s">
        <v>1162</v>
      </c>
      <c r="G6681" s="30"/>
      <c r="H6681" s="30" t="s">
        <v>1162</v>
      </c>
      <c r="I6681" s="29" t="n">
        <v>202</v>
      </c>
      <c r="K6681" s="30" t="s">
        <v>1232</v>
      </c>
      <c r="M6681" s="31" t="n">
        <f aca="false">SUM(P6681,R6681,T6681,V6681,X6681,Z6681,AB6681,AD6681,AF6681,AH6681,AJ6681,AL6681,AN6681,AP6681,AR6681,AT6681,AV6681,AX6681,AZ6681,BB6681)</f>
        <v>32050.52</v>
      </c>
      <c r="O6681" s="0" t="n">
        <v>36467</v>
      </c>
      <c r="P6681" s="31" t="n">
        <v>15000</v>
      </c>
      <c r="Q6681" s="0" t="n">
        <v>36468</v>
      </c>
      <c r="R6681" s="31" t="n">
        <v>1500</v>
      </c>
      <c r="S6681" s="47" t="n">
        <v>36662</v>
      </c>
      <c r="T6681" s="31" t="n">
        <v>202.5</v>
      </c>
      <c r="U6681" s="47" t="n">
        <v>36656</v>
      </c>
      <c r="V6681" s="31" t="n">
        <v>177</v>
      </c>
      <c r="W6681" s="47" t="n">
        <v>36653</v>
      </c>
      <c r="X6681" s="31" t="n">
        <v>735.01</v>
      </c>
      <c r="Y6681" s="47" t="n">
        <v>36527</v>
      </c>
      <c r="Z6681" s="31" t="n">
        <v>1192.28</v>
      </c>
      <c r="AA6681" s="47" t="n">
        <v>36548</v>
      </c>
      <c r="AB6681" s="31" t="n">
        <v>21.48</v>
      </c>
      <c r="AC6681" s="47" t="n">
        <v>36560</v>
      </c>
      <c r="AD6681" s="31" t="n">
        <v>504.75</v>
      </c>
      <c r="AE6681" s="47" t="n">
        <v>36646</v>
      </c>
      <c r="AF6681" s="31" t="n">
        <v>6022.5</v>
      </c>
      <c r="AG6681" s="47" t="n">
        <v>36644</v>
      </c>
      <c r="AH6681" s="31" t="n">
        <v>4025</v>
      </c>
      <c r="AI6681" s="47" t="n">
        <v>36681</v>
      </c>
      <c r="AJ6681" s="31" t="n">
        <v>420</v>
      </c>
      <c r="AK6681" s="47" t="n">
        <v>36634</v>
      </c>
      <c r="AL6681" s="31" t="n">
        <v>2250</v>
      </c>
    </row>
    <row r="6682" customFormat="false" ht="15" hidden="false" customHeight="false" outlineLevel="0" collapsed="false">
      <c r="A6682" s="41" t="n">
        <v>40760</v>
      </c>
      <c r="B6682" s="68" t="s">
        <v>1165</v>
      </c>
      <c r="C6682" s="68" t="s">
        <v>1206</v>
      </c>
      <c r="D6682" s="69" t="n">
        <v>29002</v>
      </c>
      <c r="E6682" s="69"/>
      <c r="F6682" s="3" t="s">
        <v>1162</v>
      </c>
      <c r="H6682" s="3" t="s">
        <v>1162</v>
      </c>
      <c r="I6682" s="29" t="n">
        <v>202</v>
      </c>
      <c r="K6682" s="30" t="s">
        <v>1233</v>
      </c>
      <c r="M6682" s="31" t="n">
        <f aca="false">SUM(P6682,R6682,T6682,V6682,X6682,Z6682,AB6682,AD6682,AF6682,AH6682,AJ6682,AL6682,AN6682,AP6682,AR6682,AT6682,AV6682,AX6682,AZ6682,BB6682)</f>
        <v>5160.42</v>
      </c>
      <c r="O6682" s="0" t="n">
        <v>36547</v>
      </c>
      <c r="P6682" s="31" t="n">
        <v>1580.25</v>
      </c>
      <c r="Q6682" s="0" t="n">
        <v>36514</v>
      </c>
      <c r="R6682" s="31" t="n">
        <v>63.05</v>
      </c>
      <c r="S6682" s="47" t="n">
        <v>36519</v>
      </c>
      <c r="T6682" s="31" t="n">
        <v>1228.74</v>
      </c>
      <c r="U6682" s="47" t="n">
        <v>36515</v>
      </c>
      <c r="V6682" s="31" t="n">
        <v>1025.45</v>
      </c>
      <c r="W6682" s="47" t="n">
        <v>36522</v>
      </c>
      <c r="X6682" s="31" t="n">
        <v>451.06</v>
      </c>
      <c r="Y6682" s="47" t="n">
        <v>36524</v>
      </c>
      <c r="Z6682" s="31" t="n">
        <v>304.35</v>
      </c>
      <c r="AA6682" s="47" t="n">
        <v>36521</v>
      </c>
      <c r="AB6682" s="31" t="n">
        <v>301.72</v>
      </c>
      <c r="AC6682" s="47" t="n">
        <v>36523</v>
      </c>
      <c r="AD6682" s="31" t="n">
        <v>37.66</v>
      </c>
      <c r="AE6682" s="47" t="n">
        <v>36657</v>
      </c>
      <c r="AF6682" s="31" t="n">
        <v>152</v>
      </c>
      <c r="AG6682" s="47" t="n">
        <v>36526</v>
      </c>
      <c r="AH6682" s="31" t="n">
        <v>16.14</v>
      </c>
    </row>
    <row r="6683" customFormat="false" ht="15" hidden="false" customHeight="false" outlineLevel="0" collapsed="false">
      <c r="A6683" s="55" t="n">
        <v>40760</v>
      </c>
      <c r="B6683" s="152" t="s">
        <v>2114</v>
      </c>
      <c r="C6683" s="152" t="s">
        <v>1206</v>
      </c>
      <c r="D6683" s="69" t="n">
        <v>29003</v>
      </c>
      <c r="E6683" s="72"/>
      <c r="F6683" s="30" t="s">
        <v>1162</v>
      </c>
      <c r="G6683" s="30" t="s">
        <v>2115</v>
      </c>
      <c r="H6683" s="30" t="s">
        <v>1162</v>
      </c>
      <c r="I6683" s="29" t="n">
        <v>283</v>
      </c>
      <c r="K6683" s="30" t="s">
        <v>1766</v>
      </c>
      <c r="M6683" s="31" t="n">
        <f aca="false">SUM(P6683,R6683,T6683,V6683,X6683,Z6683,AB6683,AD6683,AF6683,AH6683,AJ6683,AL6683,AN6683,AP6683,AR6683,AT6683,AV6683,AX6683,AZ6683,BB6683)</f>
        <v>14887.03</v>
      </c>
      <c r="O6683" s="0" t="n">
        <v>36552</v>
      </c>
      <c r="P6683" s="31" t="n">
        <v>164.3</v>
      </c>
      <c r="Q6683" s="0" t="n">
        <v>36542</v>
      </c>
      <c r="R6683" s="31" t="n">
        <v>866.37</v>
      </c>
      <c r="S6683" s="47" t="n">
        <v>36540</v>
      </c>
      <c r="T6683" s="31" t="n">
        <v>864.84</v>
      </c>
      <c r="U6683" s="47" t="n">
        <v>36563</v>
      </c>
      <c r="V6683" s="31" t="n">
        <v>257.24</v>
      </c>
      <c r="W6683" s="47" t="n">
        <v>36568</v>
      </c>
      <c r="X6683" s="31" t="n">
        <v>91.2</v>
      </c>
      <c r="Y6683" s="47" t="n">
        <v>36569</v>
      </c>
      <c r="Z6683" s="31" t="n">
        <v>90.57</v>
      </c>
      <c r="AA6683" s="47" t="n">
        <v>36570</v>
      </c>
      <c r="AB6683" s="31" t="n">
        <v>134.77</v>
      </c>
      <c r="AC6683" s="47" t="n">
        <v>36654</v>
      </c>
      <c r="AD6683" s="31" t="n">
        <v>2600</v>
      </c>
      <c r="AE6683" s="47" t="n">
        <v>36699</v>
      </c>
      <c r="AF6683" s="31" t="n">
        <v>172.74</v>
      </c>
      <c r="AG6683" s="47" t="n">
        <v>36645</v>
      </c>
      <c r="AH6683" s="31" t="n">
        <v>9645</v>
      </c>
    </row>
    <row r="6684" customFormat="false" ht="15" hidden="false" customHeight="false" outlineLevel="0" collapsed="false">
      <c r="A6684" s="41" t="n">
        <v>40760</v>
      </c>
      <c r="B6684" s="68" t="s">
        <v>1176</v>
      </c>
      <c r="C6684" s="68" t="s">
        <v>1206</v>
      </c>
      <c r="D6684" s="69" t="n">
        <v>29004</v>
      </c>
      <c r="E6684" s="69"/>
      <c r="F6684" s="3" t="s">
        <v>1162</v>
      </c>
      <c r="H6684" s="3" t="s">
        <v>1162</v>
      </c>
      <c r="I6684" s="29" t="n">
        <v>202</v>
      </c>
      <c r="K6684" s="30" t="s">
        <v>1222</v>
      </c>
      <c r="M6684" s="31" t="n">
        <f aca="false">SUM(P6684,R6684,T6684,V6684,X6684,Z6684,AB6684,AD6684,AF6684,AH6684,AJ6684,AL6684,AN6684,AP6684,AR6684,AT6684,AV6684,AX6684,AZ6684,BB6684)</f>
        <v>5251.63</v>
      </c>
      <c r="O6684" s="0" t="n">
        <v>36647</v>
      </c>
      <c r="P6684" s="31" t="n">
        <v>90</v>
      </c>
      <c r="Q6684" s="0" t="n">
        <v>36561</v>
      </c>
      <c r="R6684" s="31" t="n">
        <v>1726.74</v>
      </c>
      <c r="S6684" s="47" t="n">
        <v>36567</v>
      </c>
      <c r="T6684" s="31" t="n">
        <v>241.91</v>
      </c>
      <c r="U6684" s="47" t="n">
        <v>36565</v>
      </c>
      <c r="V6684" s="31" t="n">
        <v>79.48</v>
      </c>
      <c r="W6684" s="47" t="n">
        <v>36566</v>
      </c>
      <c r="X6684" s="31" t="n">
        <v>854.79</v>
      </c>
      <c r="Y6684" s="47" t="n">
        <v>36564</v>
      </c>
      <c r="Z6684" s="31" t="n">
        <v>816.02</v>
      </c>
      <c r="AA6684" s="47" t="n">
        <v>36562</v>
      </c>
      <c r="AB6684" s="31" t="n">
        <v>307.39</v>
      </c>
      <c r="AC6684" s="47" t="n">
        <v>36541</v>
      </c>
      <c r="AD6684" s="31" t="n">
        <v>865.15</v>
      </c>
      <c r="AE6684" s="47" t="n">
        <v>36553</v>
      </c>
      <c r="AF6684" s="31" t="n">
        <v>140.15</v>
      </c>
      <c r="AG6684" s="47" t="n">
        <v>36505</v>
      </c>
      <c r="AH6684" s="31" t="n">
        <v>130</v>
      </c>
    </row>
    <row r="6685" customFormat="false" ht="15" hidden="false" customHeight="false" outlineLevel="0" collapsed="false">
      <c r="A6685" s="41" t="n">
        <v>40760</v>
      </c>
      <c r="B6685" s="68" t="s">
        <v>1205</v>
      </c>
      <c r="C6685" s="68" t="s">
        <v>1206</v>
      </c>
      <c r="D6685" s="69" t="n">
        <v>29005</v>
      </c>
      <c r="E6685" s="69"/>
      <c r="F6685" s="3" t="s">
        <v>1162</v>
      </c>
      <c r="H6685" s="3" t="s">
        <v>1162</v>
      </c>
      <c r="I6685" s="29" t="n">
        <v>432</v>
      </c>
      <c r="K6685" s="30" t="s">
        <v>1249</v>
      </c>
      <c r="M6685" s="31" t="n">
        <f aca="false">SUM(P6685,R6685,T6685,V6685,X6685,Z6685,AB6685,AD6685,AF6685,AH6685,AJ6685,AL6685,AN6685,AP6685,AR6685,AT6685,AV6685,AX6685,AZ6685,BB6685)</f>
        <v>18323.66</v>
      </c>
      <c r="O6685" s="0" t="n">
        <v>36664</v>
      </c>
      <c r="P6685" s="31" t="n">
        <v>1579.85</v>
      </c>
      <c r="Q6685" s="0" t="n">
        <v>36530</v>
      </c>
      <c r="R6685" s="31" t="n">
        <v>1386.85</v>
      </c>
      <c r="S6685" s="47" t="n">
        <v>36536</v>
      </c>
      <c r="T6685" s="31" t="n">
        <v>6592.4</v>
      </c>
      <c r="U6685" s="47" t="n">
        <v>36539</v>
      </c>
      <c r="V6685" s="31" t="n">
        <v>80.28</v>
      </c>
      <c r="W6685" s="47" t="n">
        <v>36529</v>
      </c>
      <c r="X6685" s="31" t="n">
        <v>2380.92</v>
      </c>
      <c r="Y6685" s="47" t="n">
        <v>36537</v>
      </c>
      <c r="Z6685" s="31" t="n">
        <v>6303.36</v>
      </c>
    </row>
    <row r="6686" customFormat="false" ht="15" hidden="false" customHeight="false" outlineLevel="0" collapsed="false">
      <c r="A6686" s="41" t="n">
        <v>40760</v>
      </c>
      <c r="B6686" s="68" t="s">
        <v>2116</v>
      </c>
      <c r="C6686" s="68" t="s">
        <v>925</v>
      </c>
      <c r="D6686" s="69" t="n">
        <v>29006</v>
      </c>
      <c r="E6686" s="69"/>
      <c r="F6686" s="42" t="n">
        <v>0.652777777777778</v>
      </c>
      <c r="H6686" s="42" t="n">
        <v>0.354166666666667</v>
      </c>
      <c r="I6686" s="29" t="n">
        <v>203.9</v>
      </c>
      <c r="K6686" s="30" t="s">
        <v>1231</v>
      </c>
      <c r="M6686" s="31" t="n">
        <f aca="false">SUM(P6686,R6686,T6686,V6686,X6686,Z6686,AB6686,AD6686,AF6686,AH6686,AJ6686,AL6686,AN6686,AP6686,AR6686,AT6686,AV6686,AX6686,AZ6686,BB6686)</f>
        <v>0</v>
      </c>
    </row>
    <row r="6687" customFormat="false" ht="15" hidden="false" customHeight="false" outlineLevel="0" collapsed="false">
      <c r="A6687" s="41" t="n">
        <v>40760</v>
      </c>
      <c r="B6687" s="68" t="s">
        <v>1203</v>
      </c>
      <c r="C6687" s="68" t="s">
        <v>242</v>
      </c>
      <c r="D6687" s="69" t="n">
        <v>29007</v>
      </c>
      <c r="E6687" s="69"/>
      <c r="F6687" s="70" t="n">
        <v>0.5</v>
      </c>
      <c r="G6687" s="69"/>
      <c r="H6687" s="70" t="n">
        <v>0.25</v>
      </c>
      <c r="I6687" s="71" t="n">
        <v>113</v>
      </c>
      <c r="J6687" s="71"/>
      <c r="K6687" s="72" t="s">
        <v>1244</v>
      </c>
      <c r="M6687" s="31" t="n">
        <f aca="false">SUM(P6687,R6687,T6687,V6687,X6687,Z6687,AB6687,AD6687,AF6687,AH6687,AJ6687,AL6687,AN6687,AP6687,AR6687,AT6687,AV6687,AX6687,AZ6687,BB6687)</f>
        <v>0</v>
      </c>
    </row>
    <row r="6688" customFormat="false" ht="15" hidden="false" customHeight="false" outlineLevel="0" collapsed="false">
      <c r="A6688" s="41" t="n">
        <v>40760</v>
      </c>
      <c r="B6688" s="68" t="s">
        <v>1195</v>
      </c>
      <c r="C6688" s="68" t="s">
        <v>1807</v>
      </c>
      <c r="D6688" s="69" t="n">
        <v>29008</v>
      </c>
      <c r="E6688" s="69"/>
      <c r="F6688" s="42" t="n">
        <v>0.628472222222222</v>
      </c>
      <c r="H6688" s="42" t="n">
        <v>0.270833333333333</v>
      </c>
      <c r="I6688" s="29" t="n">
        <v>122</v>
      </c>
      <c r="K6688" s="30" t="s">
        <v>1217</v>
      </c>
      <c r="M6688" s="31" t="n">
        <f aca="false">SUM(P6688,R6688,T6688,V6688,X6688,Z6688,AB6688,AD6688,AF6688,AH6688,AJ6688,AL6688,AN6688,AP6688,AR6688,AT6688,AV6688,AX6688,AZ6688,BB6688)</f>
        <v>0</v>
      </c>
    </row>
    <row r="6689" customFormat="false" ht="15" hidden="false" customHeight="false" outlineLevel="0" collapsed="false">
      <c r="A6689" s="41" t="n">
        <v>40760</v>
      </c>
      <c r="B6689" s="68" t="s">
        <v>1173</v>
      </c>
      <c r="C6689" s="68" t="s">
        <v>1049</v>
      </c>
      <c r="D6689" s="69" t="n">
        <v>29009</v>
      </c>
      <c r="E6689" s="69"/>
      <c r="F6689" s="42" t="n">
        <v>0.677083333333333</v>
      </c>
      <c r="G6689" s="3" t="s">
        <v>1917</v>
      </c>
      <c r="H6689" s="3" t="s">
        <v>1492</v>
      </c>
      <c r="I6689" s="29" t="n">
        <v>171</v>
      </c>
      <c r="K6689" s="30" t="s">
        <v>1212</v>
      </c>
      <c r="M6689" s="31" t="n">
        <f aca="false">SUM(P6689,R6689,T6689,V6689,X6689,Z6689,AB6689,AD6689,AF6689,AH6689,AJ6689,AL6689,AN6689,AP6689,AR6689,AT6689,AV6689,AX6689,AZ6689,BB6689)</f>
        <v>0</v>
      </c>
    </row>
    <row r="6690" customFormat="false" ht="15" hidden="false" customHeight="false" outlineLevel="0" collapsed="false">
      <c r="A6690" s="41" t="n">
        <v>40760</v>
      </c>
      <c r="B6690" s="68" t="s">
        <v>96</v>
      </c>
      <c r="C6690" s="68" t="s">
        <v>892</v>
      </c>
      <c r="D6690" s="69" t="n">
        <v>29010</v>
      </c>
      <c r="E6690" s="69"/>
      <c r="F6690" s="42" t="n">
        <v>0.6875</v>
      </c>
      <c r="H6690" s="42" t="n">
        <v>0.302083333333333</v>
      </c>
      <c r="I6690" s="29" t="n">
        <v>123.25</v>
      </c>
      <c r="K6690" s="30" t="s">
        <v>1237</v>
      </c>
      <c r="M6690" s="31" t="n">
        <f aca="false">SUM(P6690,R6690,T6690,V6690,X6690,Z6690,AB6690,AD6690,AF6690,AH6690,AJ6690,AL6690,AN6690,AP6690,AR6690,AT6690,AV6690,AX6690,AZ6690,BB6690)</f>
        <v>0</v>
      </c>
    </row>
    <row r="6691" customFormat="false" ht="15" hidden="false" customHeight="false" outlineLevel="0" collapsed="false">
      <c r="A6691" s="41" t="n">
        <v>40760</v>
      </c>
      <c r="B6691" s="68" t="s">
        <v>1197</v>
      </c>
      <c r="C6691" s="68" t="s">
        <v>714</v>
      </c>
      <c r="D6691" s="69" t="n">
        <v>29011</v>
      </c>
      <c r="E6691" s="69"/>
      <c r="F6691" s="42" t="n">
        <v>0.607638888888889</v>
      </c>
      <c r="G6691" s="3" t="s">
        <v>1170</v>
      </c>
      <c r="H6691" s="3" t="s">
        <v>1455</v>
      </c>
      <c r="I6691" s="29" t="n">
        <v>126.8</v>
      </c>
      <c r="K6691" s="30" t="s">
        <v>1259</v>
      </c>
      <c r="M6691" s="31" t="n">
        <f aca="false">SUM(P6691,R6691,T6691,V6691,X6691,Z6691,AB6691,AD6691,AF6691,AH6691,AJ6691,AL6691,AN6691,AP6691,AR6691,AT6691,AV6691,AX6691,AZ6691,BB6691)</f>
        <v>0</v>
      </c>
    </row>
    <row r="6692" customFormat="false" ht="15" hidden="false" customHeight="false" outlineLevel="0" collapsed="false">
      <c r="A6692" s="41" t="n">
        <v>40760</v>
      </c>
      <c r="B6692" s="68" t="s">
        <v>2083</v>
      </c>
      <c r="C6692" s="68" t="s">
        <v>2087</v>
      </c>
      <c r="D6692" s="69" t="n">
        <v>29012</v>
      </c>
      <c r="E6692" s="69"/>
      <c r="F6692" s="42" t="n">
        <v>0.770833333333334</v>
      </c>
      <c r="G6692" s="3" t="s">
        <v>1241</v>
      </c>
      <c r="H6692" s="3" t="s">
        <v>1305</v>
      </c>
      <c r="I6692" s="29" t="n">
        <v>113</v>
      </c>
      <c r="K6692" s="30" t="s">
        <v>2081</v>
      </c>
      <c r="M6692" s="31" t="n">
        <f aca="false">SUM(P6692,R6692,T6692,V6692,X6692,Z6692,AB6692,AD6692,AF6692,AH6692,AJ6692,AL6692,AN6692,AP6692,AR6692,AT6692,AV6692,AX6692,AZ6692,BB6692)</f>
        <v>0</v>
      </c>
    </row>
    <row r="6693" customFormat="false" ht="15" hidden="false" customHeight="false" outlineLevel="0" collapsed="false">
      <c r="A6693" s="41" t="n">
        <v>40760</v>
      </c>
      <c r="B6693" s="68" t="s">
        <v>1199</v>
      </c>
      <c r="C6693" s="68" t="s">
        <v>887</v>
      </c>
      <c r="D6693" s="69" t="n">
        <v>29013</v>
      </c>
      <c r="E6693" s="69"/>
      <c r="F6693" s="42" t="n">
        <v>0.767361111111111</v>
      </c>
      <c r="G6693" s="3" t="s">
        <v>2117</v>
      </c>
      <c r="H6693" s="42" t="n">
        <v>0.208333333333333</v>
      </c>
      <c r="I6693" s="29" t="n">
        <v>119</v>
      </c>
      <c r="K6693" s="30" t="s">
        <v>1253</v>
      </c>
      <c r="M6693" s="31" t="n">
        <f aca="false">SUM(P6693,R6693,T6693,V6693,X6693,Z6693,AB6693,AD6693,AF6693,AH6693,AJ6693,AL6693,AN6693,AP6693,AR6693,AT6693,AV6693,AX6693,AZ6693,BB6693)</f>
        <v>0</v>
      </c>
    </row>
    <row r="6694" customFormat="false" ht="15" hidden="false" customHeight="false" outlineLevel="0" collapsed="false">
      <c r="A6694" s="41"/>
      <c r="B6694" s="68"/>
      <c r="C6694" s="68"/>
      <c r="D6694" s="69"/>
      <c r="E6694" s="69"/>
    </row>
    <row r="6695" customFormat="false" ht="15" hidden="false" customHeight="false" outlineLevel="0" collapsed="false">
      <c r="A6695" s="228"/>
      <c r="B6695" s="229"/>
      <c r="C6695" s="229"/>
      <c r="D6695" s="230"/>
      <c r="E6695" s="230"/>
      <c r="F6695" s="198"/>
      <c r="G6695" s="198"/>
      <c r="H6695" s="198"/>
      <c r="I6695" s="200"/>
      <c r="J6695" s="200"/>
      <c r="K6695" s="198"/>
    </row>
    <row r="6696" customFormat="false" ht="18.75" hidden="false" customHeight="false" outlineLevel="0" collapsed="false">
      <c r="A6696" s="228"/>
      <c r="B6696" s="229"/>
      <c r="C6696" s="229"/>
      <c r="D6696" s="230"/>
      <c r="E6696" s="230"/>
      <c r="F6696" s="198"/>
      <c r="G6696" s="227" t="s">
        <v>1270</v>
      </c>
      <c r="H6696" s="198"/>
      <c r="I6696" s="200"/>
      <c r="J6696" s="200"/>
      <c r="K6696" s="198"/>
    </row>
    <row r="6697" customFormat="false" ht="15" hidden="false" customHeight="false" outlineLevel="0" collapsed="false">
      <c r="A6697" s="41" t="n">
        <v>40761</v>
      </c>
      <c r="B6697" s="68" t="s">
        <v>1173</v>
      </c>
      <c r="C6697" s="68" t="s">
        <v>1049</v>
      </c>
      <c r="D6697" s="69" t="n">
        <v>29014</v>
      </c>
      <c r="E6697" s="69"/>
      <c r="F6697" s="42" t="n">
        <v>0.666666666666667</v>
      </c>
      <c r="H6697" s="42" t="n">
        <v>0.354166666666667</v>
      </c>
      <c r="I6697" s="29" t="n">
        <v>153</v>
      </c>
      <c r="K6697" s="30" t="s">
        <v>1212</v>
      </c>
      <c r="M6697" s="31" t="n">
        <f aca="false">SUM(P6697,R6697,T6697,V6697,X6697,Z6697,AB6697,AD6697,AF6697,AH6697,AJ6697,AL6697,AN6697,AP6697,AR6697,AT6697,AV6697,AX6697,AZ6697,BB6697)</f>
        <v>0</v>
      </c>
    </row>
    <row r="6698" customFormat="false" ht="15" hidden="false" customHeight="false" outlineLevel="0" collapsed="false">
      <c r="A6698" s="41"/>
      <c r="B6698" s="68"/>
      <c r="C6698" s="68"/>
      <c r="D6698" s="69"/>
      <c r="E6698" s="69"/>
    </row>
    <row r="6699" customFormat="false" ht="15" hidden="false" customHeight="false" outlineLevel="0" collapsed="false">
      <c r="A6699" s="198"/>
      <c r="B6699" s="199"/>
      <c r="C6699" s="199"/>
      <c r="D6699" s="198"/>
      <c r="E6699" s="198"/>
      <c r="F6699" s="198"/>
      <c r="G6699" s="198"/>
      <c r="H6699" s="198"/>
      <c r="I6699" s="200"/>
      <c r="J6699" s="200"/>
      <c r="K6699" s="198"/>
    </row>
    <row r="6700" customFormat="false" ht="18.75" hidden="false" customHeight="false" outlineLevel="0" collapsed="false">
      <c r="A6700" s="198"/>
      <c r="B6700" s="199"/>
      <c r="C6700" s="199"/>
      <c r="D6700" s="198"/>
      <c r="E6700" s="198"/>
      <c r="F6700" s="198"/>
      <c r="G6700" s="227" t="s">
        <v>1227</v>
      </c>
      <c r="H6700" s="198"/>
      <c r="I6700" s="200"/>
      <c r="J6700" s="200"/>
      <c r="K6700" s="198"/>
    </row>
    <row r="6701" customFormat="false" ht="15" hidden="false" customHeight="false" outlineLevel="0" collapsed="false">
      <c r="A6701" s="41" t="n">
        <v>40763</v>
      </c>
      <c r="B6701" s="68" t="s">
        <v>679</v>
      </c>
      <c r="C6701" s="68" t="s">
        <v>1206</v>
      </c>
      <c r="D6701" s="69" t="n">
        <v>29015</v>
      </c>
      <c r="E6701" s="69"/>
      <c r="F6701" s="3" t="s">
        <v>1162</v>
      </c>
      <c r="H6701" s="3" t="s">
        <v>1162</v>
      </c>
      <c r="I6701" s="29" t="n">
        <v>202</v>
      </c>
      <c r="K6701" s="30" t="s">
        <v>1223</v>
      </c>
      <c r="M6701" s="31" t="n">
        <f aca="false">SUM(P6701,R6701,T6701,V6701,X6701,Z6701,AB6701,AD6701,AF6701,AH6701,AJ6701,AL6701,AN6701,AP6701,AR6701,AT6701,AV6701,AX6701,AZ6701,BB6701)</f>
        <v>0</v>
      </c>
    </row>
    <row r="6702" customFormat="false" ht="15" hidden="false" customHeight="false" outlineLevel="0" collapsed="false">
      <c r="A6702" s="41" t="n">
        <v>40763</v>
      </c>
      <c r="B6702" s="68" t="s">
        <v>383</v>
      </c>
      <c r="C6702" s="68" t="s">
        <v>1206</v>
      </c>
      <c r="D6702" s="69" t="n">
        <v>29016</v>
      </c>
      <c r="E6702" s="69"/>
      <c r="F6702" s="3" t="s">
        <v>1162</v>
      </c>
      <c r="H6702" s="3" t="s">
        <v>1162</v>
      </c>
      <c r="I6702" s="29" t="n">
        <v>202</v>
      </c>
      <c r="K6702" s="30" t="s">
        <v>1232</v>
      </c>
      <c r="M6702" s="31" t="n">
        <f aca="false">SUM(P6702,R6702,T6702,V6702,X6702,Z6702,AB6702,AD6702,AF6702,AH6702,AJ6702,AL6702,AN6702,AP6702,AR6702,AT6702,AV6702,AX6702,AZ6702,BB6702)</f>
        <v>0</v>
      </c>
    </row>
    <row r="6703" customFormat="false" ht="15" hidden="false" customHeight="false" outlineLevel="0" collapsed="false">
      <c r="A6703" s="41" t="n">
        <v>40763</v>
      </c>
      <c r="B6703" s="68" t="s">
        <v>1165</v>
      </c>
      <c r="C6703" s="68" t="s">
        <v>1206</v>
      </c>
      <c r="D6703" s="69" t="n">
        <v>29017</v>
      </c>
      <c r="E6703" s="69"/>
      <c r="F6703" s="3" t="s">
        <v>1162</v>
      </c>
      <c r="H6703" s="3" t="s">
        <v>1162</v>
      </c>
      <c r="I6703" s="29" t="n">
        <v>202</v>
      </c>
      <c r="K6703" s="30" t="s">
        <v>1233</v>
      </c>
      <c r="M6703" s="31" t="n">
        <f aca="false">SUM(P6703,R6703,T6703,V6703,X6703,Z6703,AB6703,AD6703,AF6703,AH6703,AJ6703,AL6703,AN6703,AP6703,AR6703,AT6703,AV6703,AX6703,AZ6703,BB6703)</f>
        <v>29734.28</v>
      </c>
      <c r="O6703" s="0" t="n">
        <v>36757</v>
      </c>
      <c r="P6703" s="31" t="n">
        <v>8145</v>
      </c>
      <c r="Q6703" s="0" t="n">
        <v>36758</v>
      </c>
      <c r="R6703" s="31" t="n">
        <v>10095</v>
      </c>
      <c r="S6703" s="47" t="n">
        <v>36759</v>
      </c>
      <c r="T6703" s="31" t="n">
        <v>460</v>
      </c>
      <c r="U6703" s="47" t="n">
        <v>36674</v>
      </c>
      <c r="V6703" s="31" t="n">
        <v>605.82</v>
      </c>
      <c r="W6703" s="47" t="n">
        <v>36668</v>
      </c>
      <c r="X6703" s="31" t="n">
        <v>60.24</v>
      </c>
      <c r="Y6703" s="47" t="n">
        <v>36679</v>
      </c>
      <c r="Z6703" s="31" t="n">
        <v>1081.6</v>
      </c>
      <c r="AA6703" s="47" t="n">
        <v>36677</v>
      </c>
      <c r="AB6703" s="31" t="n">
        <v>761.62</v>
      </c>
      <c r="AC6703" s="47" t="n">
        <v>36784</v>
      </c>
      <c r="AD6703" s="31" t="n">
        <v>8525</v>
      </c>
    </row>
    <row r="6704" customFormat="false" ht="15" hidden="false" customHeight="false" outlineLevel="0" collapsed="false">
      <c r="A6704" s="41" t="n">
        <v>40763</v>
      </c>
      <c r="B6704" s="68" t="s">
        <v>1195</v>
      </c>
      <c r="C6704" s="68" t="s">
        <v>490</v>
      </c>
      <c r="D6704" s="69" t="n">
        <v>29018</v>
      </c>
      <c r="E6704" s="69"/>
      <c r="F6704" s="42" t="n">
        <v>0.666666666666667</v>
      </c>
      <c r="H6704" s="42" t="n">
        <v>0.333333333333333</v>
      </c>
      <c r="I6704" s="29" t="n">
        <v>152</v>
      </c>
      <c r="K6704" s="30" t="s">
        <v>1217</v>
      </c>
      <c r="M6704" s="31" t="n">
        <f aca="false">SUM(P6704,R6704,T6704,V6704,X6704,Z6704,AB6704,AD6704,AF6704,AH6704,AJ6704,AL6704,AN6704,AP6704,AR6704,AT6704,AV6704,AX6704,AZ6704,BB6704)</f>
        <v>0</v>
      </c>
    </row>
    <row r="6705" customFormat="false" ht="15" hidden="false" customHeight="false" outlineLevel="0" collapsed="false">
      <c r="A6705" s="41" t="n">
        <v>40763</v>
      </c>
      <c r="B6705" s="68" t="s">
        <v>1203</v>
      </c>
      <c r="C6705" s="68" t="s">
        <v>979</v>
      </c>
      <c r="D6705" s="69" t="n">
        <v>29019</v>
      </c>
      <c r="E6705" s="69"/>
      <c r="I6705" s="29" t="n">
        <v>181</v>
      </c>
      <c r="K6705" s="30" t="s">
        <v>1244</v>
      </c>
      <c r="M6705" s="31" t="n">
        <f aca="false">SUM(P6705,R6705,T6705,V6705,X6705,Z6705,AB6705,AD6705,AF6705,AH6705,AJ6705,AL6705,AN6705,AP6705,AR6705,AT6705,AV6705,AX6705,AZ6705,BB6705)</f>
        <v>0</v>
      </c>
    </row>
    <row r="6706" customFormat="false" ht="15" hidden="false" customHeight="false" outlineLevel="0" collapsed="false">
      <c r="A6706" s="55" t="n">
        <v>40763</v>
      </c>
      <c r="B6706" s="152" t="s">
        <v>1173</v>
      </c>
      <c r="C6706" s="152" t="s">
        <v>1049</v>
      </c>
      <c r="D6706" s="69" t="n">
        <v>29020</v>
      </c>
      <c r="E6706" s="72"/>
      <c r="F6706" s="44" t="n">
        <v>0.5</v>
      </c>
      <c r="G6706" s="30"/>
      <c r="H6706" s="44" t="n">
        <v>0.1875</v>
      </c>
      <c r="I6706" s="29" t="n">
        <v>81</v>
      </c>
      <c r="K6706" s="30" t="s">
        <v>1212</v>
      </c>
      <c r="M6706" s="31" t="n">
        <f aca="false">SUM(P6706,R6706,T6706,V6706,X6706,Z6706,AB6706,AD6706,AF6706,AH6706,AJ6706,AL6706,AN6706,AP6706,AR6706,AT6706,AV6706,AX6706,AZ6706,BB6706)</f>
        <v>0</v>
      </c>
    </row>
    <row r="6707" customFormat="false" ht="15" hidden="false" customHeight="false" outlineLevel="0" collapsed="false">
      <c r="A6707" s="41" t="n">
        <v>40763</v>
      </c>
      <c r="B6707" s="68" t="s">
        <v>1176</v>
      </c>
      <c r="C6707" s="68" t="s">
        <v>892</v>
      </c>
      <c r="D6707" s="69" t="n">
        <v>29021</v>
      </c>
      <c r="E6707" s="69"/>
      <c r="F6707" s="42" t="n">
        <v>0.739583333333334</v>
      </c>
      <c r="H6707" s="42" t="n">
        <v>0.375</v>
      </c>
      <c r="I6707" s="29" t="n">
        <v>153</v>
      </c>
      <c r="K6707" s="30" t="s">
        <v>1222</v>
      </c>
      <c r="M6707" s="31" t="n">
        <f aca="false">SUM(P6707,R6707,T6707,V6707,X6707,Z6707,AB6707,AD6707,AF6707,AH6707,AJ6707,AL6707,AN6707,AP6707,AR6707,AT6707,AV6707,AX6707,AZ6707,BB6707)</f>
        <v>0</v>
      </c>
    </row>
    <row r="6708" customFormat="false" ht="15" hidden="false" customHeight="false" outlineLevel="0" collapsed="false">
      <c r="A6708" s="41" t="n">
        <v>40763</v>
      </c>
      <c r="B6708" s="68" t="s">
        <v>1193</v>
      </c>
      <c r="C6708" s="68" t="s">
        <v>631</v>
      </c>
      <c r="D6708" s="69" t="n">
        <v>29022</v>
      </c>
      <c r="E6708" s="69"/>
      <c r="F6708" s="42" t="n">
        <v>0.479166666666667</v>
      </c>
      <c r="H6708" s="42" t="n">
        <v>0.166666666666667</v>
      </c>
      <c r="I6708" s="29" t="n">
        <v>80</v>
      </c>
      <c r="K6708" s="30" t="s">
        <v>1216</v>
      </c>
      <c r="M6708" s="31" t="n">
        <f aca="false">SUM(P6708,R6708,T6708,V6708,X6708,Z6708,AB6708,AD6708,AF6708,AH6708,AJ6708,AL6708,AN6708,AP6708,AR6708,AT6708,AV6708,AX6708,AZ6708,BB6708)</f>
        <v>0</v>
      </c>
    </row>
    <row r="6709" customFormat="false" ht="15" hidden="false" customHeight="false" outlineLevel="0" collapsed="false">
      <c r="A6709" s="41" t="n">
        <v>40763</v>
      </c>
      <c r="B6709" s="68" t="s">
        <v>1189</v>
      </c>
      <c r="C6709" s="68" t="s">
        <v>631</v>
      </c>
      <c r="D6709" s="69" t="n">
        <v>29023</v>
      </c>
      <c r="E6709" s="69"/>
      <c r="F6709" s="42" t="n">
        <v>0.479166666666667</v>
      </c>
      <c r="H6709" s="42" t="n">
        <v>0.166666666666667</v>
      </c>
      <c r="I6709" s="29" t="n">
        <v>80</v>
      </c>
      <c r="K6709" s="30" t="s">
        <v>1231</v>
      </c>
      <c r="M6709" s="31" t="n">
        <f aca="false">SUM(P6709,R6709,T6709,V6709,X6709,Z6709,AB6709,AD6709,AF6709,AH6709,AJ6709,AL6709,AN6709,AP6709,AR6709,AT6709,AV6709,AX6709,AZ6709,BB6709)</f>
        <v>0</v>
      </c>
    </row>
    <row r="6710" customFormat="false" ht="15" hidden="false" customHeight="false" outlineLevel="0" collapsed="false">
      <c r="A6710" s="41" t="n">
        <v>40763</v>
      </c>
      <c r="B6710" s="68" t="s">
        <v>96</v>
      </c>
      <c r="C6710" s="68" t="s">
        <v>892</v>
      </c>
      <c r="D6710" s="69" t="n">
        <v>29024</v>
      </c>
      <c r="E6710" s="69"/>
      <c r="F6710" s="42" t="n">
        <v>0.472222222222222</v>
      </c>
      <c r="H6710" s="42" t="n">
        <v>0.232638888888889</v>
      </c>
      <c r="I6710" s="29" t="n">
        <v>94.9</v>
      </c>
      <c r="K6710" s="30" t="s">
        <v>1237</v>
      </c>
      <c r="M6710" s="31" t="n">
        <f aca="false">SUM(P6710,R6710,T6710,V6710,X6710,Z6710,AB6710,AD6710,AF6710,AH6710,AJ6710,AL6710,AN6710,AP6710,AR6710,AT6710,AV6710,AX6710,AZ6710,BB6710)</f>
        <v>0</v>
      </c>
    </row>
    <row r="6711" customFormat="false" ht="15" hidden="false" customHeight="false" outlineLevel="0" collapsed="false">
      <c r="A6711" s="41" t="n">
        <v>40763</v>
      </c>
      <c r="B6711" s="68" t="s">
        <v>708</v>
      </c>
      <c r="C6711" s="68" t="s">
        <v>1807</v>
      </c>
      <c r="D6711" s="69" t="n">
        <v>29025</v>
      </c>
      <c r="E6711" s="69"/>
      <c r="F6711" s="42" t="n">
        <v>0.638888888888889</v>
      </c>
      <c r="G6711" s="3" t="s">
        <v>1170</v>
      </c>
      <c r="H6711" s="42" t="n">
        <v>0.166666666666667</v>
      </c>
      <c r="I6711" s="29" t="n">
        <v>95</v>
      </c>
      <c r="K6711" s="30" t="s">
        <v>1989</v>
      </c>
      <c r="M6711" s="31" t="n">
        <f aca="false">SUM(P6711,R6711,T6711,V6711,X6711,Z6711,AB6711,AD6711,AF6711,AH6711,AJ6711,AL6711,AN6711,AP6711,AR6711,AT6711,AV6711,AX6711,AZ6711,BB6711)</f>
        <v>0</v>
      </c>
    </row>
    <row r="6712" customFormat="false" ht="15" hidden="false" customHeight="false" outlineLevel="0" collapsed="false">
      <c r="A6712" s="41" t="n">
        <v>40763</v>
      </c>
      <c r="B6712" s="68" t="s">
        <v>2083</v>
      </c>
      <c r="C6712" s="68" t="s">
        <v>1330</v>
      </c>
      <c r="D6712" s="69" t="n">
        <v>29026</v>
      </c>
      <c r="E6712" s="69"/>
      <c r="F6712" s="42" t="n">
        <v>0.75</v>
      </c>
      <c r="H6712" s="42" t="n">
        <v>0.208333333333333</v>
      </c>
      <c r="I6712" s="29" t="n">
        <v>125</v>
      </c>
      <c r="K6712" s="30" t="s">
        <v>2081</v>
      </c>
      <c r="M6712" s="31" t="n">
        <f aca="false">SUM(P6712,R6712,T6712,V6712,X6712,Z6712,AB6712,AD6712,AF6712,AH6712,AJ6712,AL6712,AN6712,AP6712,AR6712,AT6712,AV6712,AX6712,AZ6712,BB6712)</f>
        <v>0</v>
      </c>
    </row>
    <row r="6713" customFormat="false" ht="15" hidden="false" customHeight="false" outlineLevel="0" collapsed="false">
      <c r="A6713" s="41" t="n">
        <v>40763</v>
      </c>
      <c r="B6713" s="68" t="s">
        <v>1169</v>
      </c>
      <c r="C6713" s="68" t="s">
        <v>869</v>
      </c>
      <c r="D6713" s="69" t="n">
        <v>29027</v>
      </c>
      <c r="E6713" s="69"/>
      <c r="F6713" s="42" t="n">
        <v>0.645833333333333</v>
      </c>
      <c r="H6713" s="42" t="n">
        <v>0.166666666666667</v>
      </c>
      <c r="I6713" s="29" t="n">
        <v>72</v>
      </c>
      <c r="K6713" s="30" t="s">
        <v>1214</v>
      </c>
      <c r="M6713" s="31" t="n">
        <f aca="false">SUM(P6713,R6713,T6713,V6713,X6713,Z6713,AB6713,AD6713,AF6713,AH6713,AJ6713,AL6713,AN6713,AP6713,AR6713,AT6713,AV6713,AX6713,AZ6713,BB6713)</f>
        <v>0</v>
      </c>
    </row>
    <row r="6714" customFormat="false" ht="15" hidden="false" customHeight="false" outlineLevel="0" collapsed="false">
      <c r="A6714" s="41" t="n">
        <v>40763</v>
      </c>
      <c r="B6714" s="68" t="s">
        <v>1208</v>
      </c>
      <c r="C6714" s="68" t="s">
        <v>1032</v>
      </c>
      <c r="D6714" s="69" t="n">
        <v>29028</v>
      </c>
      <c r="E6714" s="69"/>
      <c r="F6714" s="42" t="n">
        <v>0.680555555555555</v>
      </c>
      <c r="H6714" s="42" t="n">
        <v>0.333333333333333</v>
      </c>
      <c r="I6714" s="29" t="n">
        <v>301</v>
      </c>
      <c r="K6714" s="30" t="s">
        <v>1238</v>
      </c>
      <c r="M6714" s="31" t="n">
        <f aca="false">SUM(P6714,R6714,T6714,V6714,X6714,Z6714,AB6714,AD6714,AF6714,AH6714,AJ6714,AL6714,AN6714,AP6714,AR6714,AT6714,AV6714,AX6714,AZ6714,BB6714)</f>
        <v>0</v>
      </c>
    </row>
    <row r="6715" customFormat="false" ht="15" hidden="false" customHeight="false" outlineLevel="0" collapsed="false">
      <c r="A6715" s="41"/>
      <c r="B6715" s="68"/>
      <c r="C6715" s="68"/>
      <c r="D6715" s="69"/>
      <c r="E6715" s="69"/>
    </row>
    <row r="6716" customFormat="false" ht="15" hidden="false" customHeight="false" outlineLevel="0" collapsed="false">
      <c r="A6716" s="198"/>
      <c r="B6716" s="199"/>
      <c r="C6716" s="199"/>
      <c r="D6716" s="198"/>
      <c r="E6716" s="198"/>
      <c r="F6716" s="198"/>
      <c r="G6716" s="198"/>
      <c r="H6716" s="198"/>
      <c r="I6716" s="200"/>
      <c r="J6716" s="200"/>
      <c r="K6716" s="198"/>
    </row>
    <row r="6717" customFormat="false" ht="18.75" hidden="false" customHeight="false" outlineLevel="0" collapsed="false">
      <c r="A6717" s="198"/>
      <c r="B6717" s="199"/>
      <c r="C6717" s="199"/>
      <c r="D6717" s="198"/>
      <c r="E6717" s="198"/>
      <c r="F6717" s="198"/>
      <c r="G6717" s="227" t="s">
        <v>1782</v>
      </c>
      <c r="H6717" s="198"/>
      <c r="I6717" s="200"/>
      <c r="J6717" s="200"/>
      <c r="K6717" s="198"/>
    </row>
    <row r="6718" customFormat="false" ht="15" hidden="false" customHeight="false" outlineLevel="0" collapsed="false">
      <c r="A6718" s="41" t="n">
        <v>40764</v>
      </c>
      <c r="B6718" s="68" t="s">
        <v>679</v>
      </c>
      <c r="C6718" s="68" t="s">
        <v>1206</v>
      </c>
      <c r="D6718" s="69" t="n">
        <v>29029</v>
      </c>
      <c r="E6718" s="69"/>
      <c r="F6718" s="3" t="s">
        <v>1162</v>
      </c>
      <c r="H6718" s="3" t="s">
        <v>1162</v>
      </c>
      <c r="I6718" s="29" t="n">
        <v>206</v>
      </c>
      <c r="K6718" s="30" t="s">
        <v>1223</v>
      </c>
      <c r="M6718" s="31" t="n">
        <f aca="false">SUM(P6718,R6718,T6718,V6718,X6718,Z6718,AB6718,AD6718,AF6718,AH6718,AJ6718,AL6718,AN6718,AP6718,AR6718,AT6718,AV6718,AX6718,AZ6718,BB6718)</f>
        <v>7253.17</v>
      </c>
      <c r="O6718" s="0" t="n">
        <v>36824</v>
      </c>
      <c r="P6718" s="31" t="n">
        <v>5100</v>
      </c>
      <c r="Q6718" s="0" t="n">
        <v>36770</v>
      </c>
      <c r="R6718" s="31" t="n">
        <v>216.71</v>
      </c>
      <c r="S6718" s="47" t="n">
        <v>36773</v>
      </c>
      <c r="T6718" s="31" t="n">
        <v>159.25</v>
      </c>
      <c r="U6718" s="47" t="n">
        <v>36774</v>
      </c>
      <c r="V6718" s="31" t="n">
        <v>547.32</v>
      </c>
      <c r="W6718" s="47" t="n">
        <v>36775</v>
      </c>
      <c r="X6718" s="31" t="n">
        <v>775.26</v>
      </c>
      <c r="Y6718" s="47" t="n">
        <v>36755</v>
      </c>
      <c r="Z6718" s="31" t="n">
        <v>454.63</v>
      </c>
    </row>
    <row r="6719" customFormat="false" ht="15" hidden="false" customHeight="false" outlineLevel="0" collapsed="false">
      <c r="A6719" s="41" t="n">
        <v>40764</v>
      </c>
      <c r="B6719" s="68" t="s">
        <v>383</v>
      </c>
      <c r="C6719" s="68" t="s">
        <v>1206</v>
      </c>
      <c r="D6719" s="69" t="n">
        <v>29030</v>
      </c>
      <c r="E6719" s="69"/>
      <c r="F6719" s="3" t="s">
        <v>1162</v>
      </c>
      <c r="G6719" s="3" t="s">
        <v>1557</v>
      </c>
      <c r="H6719" s="3" t="s">
        <v>1162</v>
      </c>
      <c r="I6719" s="29" t="n">
        <v>228.1</v>
      </c>
      <c r="K6719" s="30" t="s">
        <v>1232</v>
      </c>
      <c r="M6719" s="31" t="n">
        <f aca="false">SUM(P6719,R6719,T6719,V6719,X6719,Z6719,AB6719,AD6719,AF6719,AH6719,AJ6719,AL6719,AN6719,AP6719,AR6719,AT6719,AV6719,AX6719,AZ6719,BB6719)</f>
        <v>25231.63</v>
      </c>
      <c r="O6719" s="0" t="n">
        <v>36805</v>
      </c>
      <c r="P6719" s="31" t="n">
        <v>4837.5</v>
      </c>
      <c r="Q6719" s="0" t="n">
        <v>36771</v>
      </c>
      <c r="R6719" s="31" t="n">
        <v>16.8</v>
      </c>
      <c r="S6719" s="47" t="n">
        <v>36837</v>
      </c>
      <c r="T6719" s="31" t="n">
        <v>156.5</v>
      </c>
      <c r="U6719" s="47" t="n">
        <v>36772</v>
      </c>
      <c r="V6719" s="31" t="n">
        <v>1987.75</v>
      </c>
      <c r="W6719" s="47" t="n">
        <v>36684</v>
      </c>
      <c r="X6719" s="31" t="n">
        <v>250</v>
      </c>
      <c r="Y6719" s="47" t="n">
        <v>36796</v>
      </c>
      <c r="Z6719" s="31" t="n">
        <v>10182.5</v>
      </c>
      <c r="AA6719" s="47" t="n">
        <v>36807</v>
      </c>
      <c r="AB6719" s="31" t="n">
        <v>1038.58</v>
      </c>
      <c r="AC6719" s="47" t="n">
        <v>36821</v>
      </c>
      <c r="AD6719" s="31" t="n">
        <v>162</v>
      </c>
      <c r="AE6719" s="47" t="n">
        <v>36808</v>
      </c>
      <c r="AF6719" s="31" t="n">
        <v>6600</v>
      </c>
    </row>
    <row r="6720" customFormat="false" ht="15" hidden="false" customHeight="false" outlineLevel="0" collapsed="false">
      <c r="A6720" s="41" t="n">
        <v>40764</v>
      </c>
      <c r="B6720" s="68" t="s">
        <v>1165</v>
      </c>
      <c r="C6720" s="68" t="s">
        <v>1206</v>
      </c>
      <c r="D6720" s="69" t="n">
        <v>29031</v>
      </c>
      <c r="E6720" s="69"/>
      <c r="F6720" s="3" t="s">
        <v>1162</v>
      </c>
      <c r="H6720" s="3" t="s">
        <v>1162</v>
      </c>
      <c r="I6720" s="29" t="n">
        <v>202</v>
      </c>
      <c r="K6720" s="30" t="s">
        <v>1233</v>
      </c>
      <c r="M6720" s="31" t="n">
        <f aca="false">SUM(P6720,R6720,T6720,V6720,X6720,Z6720,AB6720,AD6720,AF6720,AH6720,AJ6720,AL6720,AN6720,AP6720,AR6720,AT6720,AV6720,AX6720,AZ6720,BB6720)</f>
        <v>8053.4</v>
      </c>
      <c r="O6720" s="0" t="n">
        <v>36836</v>
      </c>
      <c r="P6720" s="31" t="n">
        <v>73.4</v>
      </c>
      <c r="Q6720" s="0" t="n">
        <v>36819</v>
      </c>
      <c r="R6720" s="31" t="n">
        <v>130</v>
      </c>
      <c r="S6720" s="47" t="n">
        <v>36683</v>
      </c>
      <c r="T6720" s="31" t="n">
        <v>250</v>
      </c>
      <c r="U6720" s="47" t="n">
        <v>36862</v>
      </c>
      <c r="V6720" s="31" t="n">
        <v>7600</v>
      </c>
    </row>
    <row r="6721" customFormat="false" ht="15" hidden="false" customHeight="false" outlineLevel="0" collapsed="false">
      <c r="A6721" s="41" t="n">
        <v>40764</v>
      </c>
      <c r="B6721" s="68" t="s">
        <v>627</v>
      </c>
      <c r="C6721" s="68" t="s">
        <v>1206</v>
      </c>
      <c r="D6721" s="69" t="n">
        <v>29032</v>
      </c>
      <c r="E6721" s="69"/>
      <c r="F6721" s="3" t="s">
        <v>1162</v>
      </c>
      <c r="G6721" s="3" t="s">
        <v>2118</v>
      </c>
      <c r="H6721" s="3" t="s">
        <v>1162</v>
      </c>
      <c r="I6721" s="29" t="n">
        <v>256</v>
      </c>
      <c r="K6721" s="30" t="s">
        <v>1303</v>
      </c>
      <c r="M6721" s="31" t="n">
        <f aca="false">SUM(P6721,R6721,T6721,V6721,X6721,Z6721,AB6721,AD6721,AF6721,AH6721,AJ6721,AL6721,AN6721,AP6721,AR6721,AT6721,AV6721,AX6721,AZ6721,BB6721)</f>
        <v>25191.72</v>
      </c>
      <c r="O6721" s="0" t="n">
        <v>36822</v>
      </c>
      <c r="P6721" s="31" t="n">
        <v>9750</v>
      </c>
      <c r="Q6721" s="0" t="n">
        <v>36776</v>
      </c>
      <c r="R6721" s="31" t="n">
        <v>435.29</v>
      </c>
      <c r="S6721" s="47" t="n">
        <v>36767</v>
      </c>
      <c r="T6721" s="31" t="n">
        <v>297.28</v>
      </c>
      <c r="U6721" s="47" t="n">
        <v>36777</v>
      </c>
      <c r="V6721" s="31" t="n">
        <v>431.82</v>
      </c>
      <c r="W6721" s="47" t="n">
        <v>36750</v>
      </c>
      <c r="X6721" s="31" t="n">
        <v>3059.29</v>
      </c>
      <c r="Y6721" s="47" t="n">
        <v>36754</v>
      </c>
      <c r="Z6721" s="31" t="n">
        <v>48.04</v>
      </c>
      <c r="AA6721" s="47" t="n">
        <v>36866</v>
      </c>
      <c r="AB6721" s="31" t="n">
        <v>11170</v>
      </c>
    </row>
    <row r="6722" customFormat="false" ht="15" hidden="false" customHeight="false" outlineLevel="0" collapsed="false">
      <c r="A6722" s="41" t="n">
        <v>40764</v>
      </c>
      <c r="B6722" s="68" t="s">
        <v>1205</v>
      </c>
      <c r="C6722" s="68" t="s">
        <v>1206</v>
      </c>
      <c r="D6722" s="69" t="n">
        <v>29033</v>
      </c>
      <c r="E6722" s="69"/>
      <c r="F6722" s="3" t="s">
        <v>1162</v>
      </c>
      <c r="H6722" s="3" t="s">
        <v>1162</v>
      </c>
      <c r="I6722" s="29" t="n">
        <v>416</v>
      </c>
      <c r="K6722" s="30" t="s">
        <v>1249</v>
      </c>
      <c r="M6722" s="31" t="n">
        <f aca="false">SUM(P6722,R6722,T6722,V6722,X6722,Z6722,AB6722,AD6722,AF6722,AH6722,AJ6722,AL6722,AN6722,AP6722,AR6722,AT6722,AV6722,AX6722,AZ6722,BB6722)</f>
        <v>5920</v>
      </c>
      <c r="O6722" s="0" t="n">
        <v>354</v>
      </c>
      <c r="P6722" s="31" t="n">
        <v>5920</v>
      </c>
    </row>
    <row r="6723" customFormat="false" ht="15" hidden="false" customHeight="false" outlineLevel="0" collapsed="false">
      <c r="A6723" s="41" t="n">
        <v>40764</v>
      </c>
      <c r="B6723" s="0" t="s">
        <v>1189</v>
      </c>
      <c r="C6723" s="0" t="s">
        <v>925</v>
      </c>
      <c r="D6723" s="69" t="n">
        <v>29034</v>
      </c>
      <c r="F6723" s="42" t="n">
        <v>0.760416666666667</v>
      </c>
      <c r="G6723" s="3" t="s">
        <v>1229</v>
      </c>
      <c r="H6723" s="42" t="n">
        <v>0.458333333333333</v>
      </c>
      <c r="I6723" s="29" t="n">
        <v>286.2</v>
      </c>
      <c r="K6723" s="30" t="s">
        <v>1231</v>
      </c>
      <c r="M6723" s="31" t="n">
        <f aca="false">SUM(P6723,R6723,T6723,V6723,X6723,Z6723,AB6723,AD6723,AF6723,AH6723,AJ6723,AL6723,AN6723,AP6723,AR6723,AT6723,AV6723,AX6723,AZ6723,BB6723)</f>
        <v>0</v>
      </c>
    </row>
    <row r="6724" customFormat="false" ht="15" hidden="false" customHeight="false" outlineLevel="0" collapsed="false">
      <c r="A6724" s="41" t="n">
        <v>40764</v>
      </c>
      <c r="B6724" s="68" t="s">
        <v>1173</v>
      </c>
      <c r="C6724" s="68" t="s">
        <v>1049</v>
      </c>
      <c r="D6724" s="69" t="n">
        <v>29035</v>
      </c>
      <c r="E6724" s="69"/>
      <c r="F6724" s="42" t="n">
        <v>0.75</v>
      </c>
      <c r="G6724" s="3" t="s">
        <v>1429</v>
      </c>
      <c r="H6724" s="3" t="s">
        <v>1405</v>
      </c>
      <c r="I6724" s="29" t="n">
        <v>198</v>
      </c>
      <c r="K6724" s="30" t="s">
        <v>1212</v>
      </c>
      <c r="M6724" s="31" t="n">
        <f aca="false">SUM(P6724,R6724,T6724,V6724,X6724,Z6724,AB6724,AD6724,AF6724,AH6724,AJ6724,AL6724,AN6724,AP6724,AR6724,AT6724,AV6724,AX6724,AZ6724,BB6724)</f>
        <v>0</v>
      </c>
    </row>
    <row r="6725" customFormat="false" ht="15" hidden="false" customHeight="false" outlineLevel="0" collapsed="false">
      <c r="A6725" s="41" t="n">
        <v>40764</v>
      </c>
      <c r="B6725" s="68" t="s">
        <v>1832</v>
      </c>
      <c r="C6725" s="68" t="s">
        <v>1032</v>
      </c>
      <c r="D6725" s="69" t="n">
        <v>29036</v>
      </c>
      <c r="E6725" s="69"/>
      <c r="F6725" s="42" t="n">
        <v>0.614583333333333</v>
      </c>
      <c r="H6725" s="42" t="n">
        <v>0.270833333333333</v>
      </c>
      <c r="I6725" s="29" t="n">
        <v>161</v>
      </c>
      <c r="K6725" s="30" t="s">
        <v>1833</v>
      </c>
      <c r="M6725" s="31" t="n">
        <f aca="false">SUM(P6725,R6725,T6725,V6725,X6725,Z6725,AB6725,AD6725,AF6725,AH6725,AJ6725,AL6725,AN6725,AP6725,AR6725,AT6725,AV6725,AX6725,AZ6725,BB6725)</f>
        <v>0</v>
      </c>
    </row>
    <row r="6726" customFormat="false" ht="15" hidden="false" customHeight="false" outlineLevel="0" collapsed="false">
      <c r="A6726" s="41" t="n">
        <v>40764</v>
      </c>
      <c r="B6726" s="68" t="s">
        <v>1994</v>
      </c>
      <c r="C6726" s="68" t="s">
        <v>1807</v>
      </c>
      <c r="D6726" s="69" t="n">
        <v>29037</v>
      </c>
      <c r="E6726" s="69"/>
      <c r="F6726" s="42" t="n">
        <v>0.697916666666667</v>
      </c>
      <c r="H6726" s="42" t="n">
        <v>0.333333333333333</v>
      </c>
      <c r="I6726" s="29" t="n">
        <v>149</v>
      </c>
      <c r="K6726" s="30" t="s">
        <v>1989</v>
      </c>
      <c r="M6726" s="31" t="n">
        <f aca="false">SUM(P6726,R6726,T6726,V6726,X6726,Z6726,AB6726,AD6726,AF6726,AH6726,AJ6726,AL6726,AN6726,AP6726,AR6726,AT6726,AV6726,AX6726,AZ6726,BB6726)</f>
        <v>0</v>
      </c>
    </row>
    <row r="6727" customFormat="false" ht="15" hidden="false" customHeight="false" outlineLevel="0" collapsed="false">
      <c r="A6727" s="41" t="n">
        <v>40764</v>
      </c>
      <c r="B6727" s="68" t="s">
        <v>1193</v>
      </c>
      <c r="C6727" s="68" t="s">
        <v>1475</v>
      </c>
      <c r="D6727" s="69" t="n">
        <v>29038</v>
      </c>
      <c r="E6727" s="69"/>
      <c r="F6727" s="42" t="n">
        <v>0.802083333333333</v>
      </c>
      <c r="G6727" s="3" t="s">
        <v>1755</v>
      </c>
      <c r="H6727" s="3" t="s">
        <v>1287</v>
      </c>
      <c r="I6727" s="29" t="n">
        <v>222.75</v>
      </c>
      <c r="K6727" s="30" t="s">
        <v>1216</v>
      </c>
      <c r="M6727" s="31" t="n">
        <f aca="false">SUM(P6727,R6727,T6727,V6727,X6727,Z6727,AB6727,AD6727,AF6727,AH6727,AJ6727,AL6727,AN6727,AP6727,AR6727,AT6727,AV6727,AX6727,AZ6727,BB6727)</f>
        <v>0</v>
      </c>
    </row>
    <row r="6728" customFormat="false" ht="15" hidden="false" customHeight="false" outlineLevel="0" collapsed="false">
      <c r="A6728" s="41" t="n">
        <v>40764</v>
      </c>
      <c r="B6728" s="68" t="s">
        <v>96</v>
      </c>
      <c r="C6728" s="68" t="s">
        <v>892</v>
      </c>
      <c r="D6728" s="69" t="n">
        <v>29039</v>
      </c>
      <c r="E6728" s="69"/>
      <c r="F6728" s="42" t="n">
        <v>0.6875</v>
      </c>
      <c r="H6728" s="42" t="n">
        <v>0.291666666666667</v>
      </c>
      <c r="I6728" s="29" t="n">
        <v>119</v>
      </c>
      <c r="K6728" s="30" t="s">
        <v>1237</v>
      </c>
      <c r="M6728" s="31" t="n">
        <f aca="false">SUM(P6728,R6728,T6728,V6728,X6728,Z6728,AB6728,AD6728,AF6728,AH6728,AJ6728,AL6728,AN6728,AP6728,AR6728,AT6728,AV6728,AX6728,AZ6728,BB6728)</f>
        <v>0</v>
      </c>
    </row>
    <row r="6729" customFormat="false" ht="15" hidden="false" customHeight="false" outlineLevel="0" collapsed="false">
      <c r="A6729" s="117" t="n">
        <v>40764</v>
      </c>
      <c r="B6729" s="68" t="s">
        <v>1169</v>
      </c>
      <c r="C6729" s="68" t="s">
        <v>892</v>
      </c>
      <c r="D6729" s="69" t="n">
        <v>29040</v>
      </c>
      <c r="E6729" s="69"/>
      <c r="F6729" s="42" t="n">
        <v>0.652777777777778</v>
      </c>
      <c r="H6729" s="42" t="n">
        <v>0.236111111111111</v>
      </c>
      <c r="I6729" s="29" t="n">
        <v>96.35</v>
      </c>
      <c r="K6729" s="30" t="s">
        <v>1214</v>
      </c>
      <c r="M6729" s="31" t="n">
        <f aca="false">SUM(P6729,R6729,T6729,V6729,X6729,Z6729,AB6729,AD6729,AF6729,AH6729,AJ6729,AL6729,AN6729,AP6729,AR6729,AT6729,AV6729,AX6729,AZ6729,BB6729)</f>
        <v>0</v>
      </c>
    </row>
    <row r="6730" customFormat="false" ht="15" hidden="false" customHeight="false" outlineLevel="0" collapsed="false">
      <c r="A6730" s="41" t="n">
        <v>40764</v>
      </c>
      <c r="B6730" s="68" t="s">
        <v>1197</v>
      </c>
      <c r="C6730" s="68" t="s">
        <v>940</v>
      </c>
      <c r="D6730" s="69" t="n">
        <v>29041</v>
      </c>
      <c r="E6730" s="69"/>
      <c r="F6730" s="42" t="n">
        <v>0.666666666666667</v>
      </c>
      <c r="G6730" s="3" t="s">
        <v>1229</v>
      </c>
      <c r="H6730" s="3" t="s">
        <v>1455</v>
      </c>
      <c r="I6730" s="29" t="n">
        <v>131</v>
      </c>
      <c r="K6730" s="30" t="s">
        <v>1259</v>
      </c>
      <c r="M6730" s="31" t="n">
        <f aca="false">SUM(P6730,R6730,T6730,V6730,X6730,Z6730,AB6730,AD6730,AF6730,AH6730,AJ6730,AL6730,AN6730,AP6730,AR6730,AT6730,AV6730,AX6730,AZ6730,BB6730)</f>
        <v>15600</v>
      </c>
      <c r="O6730" s="0" t="n">
        <v>690</v>
      </c>
      <c r="P6730" s="31" t="n">
        <v>15600</v>
      </c>
    </row>
    <row r="6731" customFormat="false" ht="15" hidden="false" customHeight="false" outlineLevel="0" collapsed="false">
      <c r="A6731" s="41" t="n">
        <v>40764</v>
      </c>
      <c r="B6731" s="68" t="s">
        <v>1195</v>
      </c>
      <c r="C6731" s="68" t="s">
        <v>490</v>
      </c>
      <c r="D6731" s="69" t="n">
        <v>29042</v>
      </c>
      <c r="E6731" s="69"/>
      <c r="F6731" s="42" t="n">
        <v>0.125</v>
      </c>
      <c r="G6731" s="3" t="s">
        <v>2119</v>
      </c>
      <c r="H6731" s="42" t="n">
        <v>0.166666666666667</v>
      </c>
      <c r="I6731" s="29" t="n">
        <v>100</v>
      </c>
      <c r="K6731" s="30" t="s">
        <v>1217</v>
      </c>
      <c r="M6731" s="31" t="n">
        <f aca="false">SUM(P6731,R6731,T6731,V6731,X6731,Z6731,AB6731,AD6731,AF6731,AH6731,AJ6731,AL6731,AN6731,AP6731,AR6731,AT6731,AV6731,AX6731,AZ6731,BB6731)</f>
        <v>0</v>
      </c>
    </row>
    <row r="6732" customFormat="false" ht="15" hidden="false" customHeight="false" outlineLevel="0" collapsed="false">
      <c r="A6732" s="41" t="n">
        <v>40764</v>
      </c>
      <c r="B6732" s="68" t="s">
        <v>1176</v>
      </c>
      <c r="C6732" s="68" t="s">
        <v>11</v>
      </c>
      <c r="D6732" s="69" t="n">
        <v>29043</v>
      </c>
      <c r="E6732" s="69"/>
      <c r="F6732" s="42" t="n">
        <v>0.677083333333333</v>
      </c>
      <c r="G6732" s="3" t="s">
        <v>2118</v>
      </c>
      <c r="H6732" s="42" t="n">
        <v>0.208333333333333</v>
      </c>
      <c r="I6732" s="29" t="n">
        <v>113</v>
      </c>
      <c r="K6732" s="30" t="s">
        <v>1222</v>
      </c>
      <c r="M6732" s="31" t="n">
        <f aca="false">SUM(P6732,R6732,T6732,V6732,X6732,Z6732,AB6732,AD6732,AF6732,AH6732,AJ6732,AL6732,AN6732,AP6732,AR6732,AT6732,AV6732,AX6732,AZ6732,BB6732)</f>
        <v>14330</v>
      </c>
      <c r="O6732" s="0" t="n">
        <v>1753</v>
      </c>
      <c r="P6732" s="31" t="n">
        <v>2640</v>
      </c>
      <c r="Q6732" s="0" t="n">
        <v>1754</v>
      </c>
      <c r="R6732" s="31" t="n">
        <v>1386</v>
      </c>
      <c r="S6732" s="47" t="n">
        <v>1755</v>
      </c>
      <c r="T6732" s="31" t="n">
        <v>10304</v>
      </c>
    </row>
    <row r="6733" customFormat="false" ht="15" hidden="false" customHeight="false" outlineLevel="0" collapsed="false">
      <c r="A6733" s="41" t="n">
        <v>40764</v>
      </c>
      <c r="B6733" s="68" t="s">
        <v>1208</v>
      </c>
      <c r="C6733" s="68" t="s">
        <v>1032</v>
      </c>
      <c r="D6733" s="69" t="n">
        <v>29044</v>
      </c>
      <c r="E6733" s="69"/>
      <c r="F6733" s="42" t="n">
        <v>0.673611111111111</v>
      </c>
      <c r="H6733" s="42" t="n">
        <v>0.333333333333333</v>
      </c>
      <c r="I6733" s="29" t="n">
        <v>301</v>
      </c>
      <c r="K6733" s="30" t="s">
        <v>1238</v>
      </c>
      <c r="M6733" s="31" t="n">
        <f aca="false">SUM(P6733,R6733,T6733,V6733,X6733,Z6733,AB6733,AD6733,AF6733,AH6733,AJ6733,AL6733,AN6733,AP6733,AR6733,AT6733,AV6733,AX6733,AZ6733,BB6733)</f>
        <v>0</v>
      </c>
    </row>
    <row r="6734" customFormat="false" ht="15" hidden="false" customHeight="false" outlineLevel="0" collapsed="false">
      <c r="A6734" s="41"/>
      <c r="B6734" s="68"/>
      <c r="C6734" s="68"/>
      <c r="D6734" s="69"/>
      <c r="E6734" s="69"/>
    </row>
    <row r="6735" customFormat="false" ht="15" hidden="false" customHeight="false" outlineLevel="0" collapsed="false">
      <c r="A6735" s="198"/>
      <c r="B6735" s="199"/>
      <c r="C6735" s="199"/>
      <c r="D6735" s="198"/>
      <c r="E6735" s="198"/>
      <c r="F6735" s="198"/>
      <c r="G6735" s="198"/>
      <c r="H6735" s="198"/>
      <c r="I6735" s="200"/>
      <c r="J6735" s="200"/>
      <c r="K6735" s="198"/>
    </row>
    <row r="6736" customFormat="false" ht="18.75" hidden="false" customHeight="false" outlineLevel="0" collapsed="false">
      <c r="A6736" s="198"/>
      <c r="B6736" s="199"/>
      <c r="C6736" s="199"/>
      <c r="D6736" s="198"/>
      <c r="E6736" s="198"/>
      <c r="F6736" s="198"/>
      <c r="G6736" s="227" t="s">
        <v>1729</v>
      </c>
      <c r="H6736" s="198"/>
      <c r="I6736" s="200"/>
      <c r="J6736" s="200"/>
      <c r="K6736" s="198"/>
    </row>
    <row r="6737" customFormat="false" ht="15" hidden="false" customHeight="false" outlineLevel="0" collapsed="false">
      <c r="A6737" s="41" t="n">
        <v>40765</v>
      </c>
      <c r="B6737" s="68" t="s">
        <v>383</v>
      </c>
      <c r="C6737" s="68" t="s">
        <v>1206</v>
      </c>
      <c r="D6737" s="69" t="n">
        <v>29045</v>
      </c>
      <c r="E6737" s="69"/>
      <c r="F6737" s="3" t="s">
        <v>1162</v>
      </c>
      <c r="G6737" s="3" t="s">
        <v>1557</v>
      </c>
      <c r="H6737" s="3" t="s">
        <v>1162</v>
      </c>
      <c r="I6737" s="29" t="n">
        <v>252.2</v>
      </c>
      <c r="K6737" s="30" t="s">
        <v>1232</v>
      </c>
      <c r="M6737" s="31" t="n">
        <f aca="false">SUM(P6737,R6737,T6737,V6737,X6737,Z6737,AB6737,AD6737,AF6737,AH6737,AJ6737,AL6737,AN6737,AP6737,AR6737,AT6737,AV6737,AX6737,AZ6737,BB6737)</f>
        <v>18911.13</v>
      </c>
      <c r="O6737" s="0" t="n">
        <v>36962</v>
      </c>
      <c r="P6737" s="31" t="n">
        <v>141.48</v>
      </c>
      <c r="Q6737" s="0" t="n">
        <v>36949</v>
      </c>
      <c r="R6737" s="31" t="n">
        <v>202.5</v>
      </c>
      <c r="S6737" s="47" t="n">
        <v>36960</v>
      </c>
      <c r="T6737" s="31" t="n">
        <v>202.5</v>
      </c>
      <c r="U6737" s="47" t="n">
        <v>36976</v>
      </c>
      <c r="V6737" s="31" t="n">
        <v>8525</v>
      </c>
      <c r="W6737" s="47" t="n">
        <v>36930</v>
      </c>
      <c r="X6737" s="31" t="n">
        <v>152.1</v>
      </c>
      <c r="Y6737" s="47" t="n">
        <v>36843</v>
      </c>
      <c r="Z6737" s="31" t="n">
        <v>153.7</v>
      </c>
      <c r="AA6737" s="47" t="n">
        <v>36959</v>
      </c>
      <c r="AB6737" s="31" t="n">
        <v>432</v>
      </c>
      <c r="AC6737" s="47" t="n">
        <v>36926</v>
      </c>
      <c r="AD6737" s="31" t="n">
        <v>8525</v>
      </c>
      <c r="AE6737" s="47" t="n">
        <v>36927</v>
      </c>
      <c r="AF6737" s="31" t="n">
        <v>500</v>
      </c>
      <c r="AG6737" s="47" t="n">
        <v>36831</v>
      </c>
      <c r="AH6737" s="31" t="n">
        <v>76.85</v>
      </c>
    </row>
    <row r="6738" customFormat="false" ht="15" hidden="false" customHeight="false" outlineLevel="0" collapsed="false">
      <c r="A6738" s="41" t="n">
        <v>40765</v>
      </c>
      <c r="B6738" s="68" t="s">
        <v>1165</v>
      </c>
      <c r="C6738" s="68" t="s">
        <v>1206</v>
      </c>
      <c r="D6738" s="69" t="n">
        <v>29046</v>
      </c>
      <c r="E6738" s="69"/>
      <c r="F6738" s="3" t="s">
        <v>1162</v>
      </c>
      <c r="H6738" s="3" t="s">
        <v>1162</v>
      </c>
      <c r="I6738" s="29" t="n">
        <v>202</v>
      </c>
      <c r="K6738" s="30" t="s">
        <v>1233</v>
      </c>
      <c r="M6738" s="31" t="n">
        <f aca="false">SUM(P6738,R6738,T6738,V6738,X6738,Z6738,AB6738,AD6738,AF6738,AH6738,AJ6738,AL6738,AN6738,AP6738,AR6738,AT6738,AV6738,AX6738,AZ6738,BB6738)</f>
        <v>10920.43</v>
      </c>
      <c r="O6738" s="0" t="n">
        <v>36953</v>
      </c>
      <c r="P6738" s="31" t="n">
        <v>202.5</v>
      </c>
      <c r="Q6738" s="0" t="n">
        <v>36951</v>
      </c>
      <c r="R6738" s="31" t="n">
        <v>141.48</v>
      </c>
      <c r="S6738" s="47" t="n">
        <v>36947</v>
      </c>
      <c r="T6738" s="31" t="n">
        <v>162</v>
      </c>
      <c r="U6738" s="47" t="n">
        <v>36975</v>
      </c>
      <c r="V6738" s="31" t="n">
        <v>8525</v>
      </c>
      <c r="W6738" s="47" t="n">
        <v>36834</v>
      </c>
      <c r="X6738" s="31" t="n">
        <v>153.7</v>
      </c>
      <c r="Y6738" s="47" t="n">
        <v>36887</v>
      </c>
      <c r="Z6738" s="31" t="n">
        <v>153.7</v>
      </c>
      <c r="AA6738" s="47" t="n">
        <v>36886</v>
      </c>
      <c r="AB6738" s="31" t="n">
        <v>307.4</v>
      </c>
      <c r="AC6738" s="47" t="n">
        <v>36869</v>
      </c>
      <c r="AD6738" s="31" t="n">
        <v>1141.75</v>
      </c>
      <c r="AE6738" s="47" t="n">
        <v>36928</v>
      </c>
      <c r="AF6738" s="31" t="n">
        <v>132.9</v>
      </c>
    </row>
    <row r="6739" customFormat="false" ht="15" hidden="false" customHeight="false" outlineLevel="0" collapsed="false">
      <c r="A6739" s="41" t="n">
        <v>40765</v>
      </c>
      <c r="B6739" s="68" t="s">
        <v>627</v>
      </c>
      <c r="C6739" s="68" t="s">
        <v>1206</v>
      </c>
      <c r="D6739" s="69" t="n">
        <v>29047</v>
      </c>
      <c r="E6739" s="69"/>
      <c r="F6739" s="3" t="s">
        <v>1162</v>
      </c>
      <c r="G6739" s="3" t="s">
        <v>2026</v>
      </c>
      <c r="H6739" s="3" t="s">
        <v>1162</v>
      </c>
      <c r="I6739" s="29" t="n">
        <v>254.8</v>
      </c>
      <c r="K6739" s="30" t="s">
        <v>1303</v>
      </c>
      <c r="M6739" s="31" t="n">
        <f aca="false">SUM(P6739,R6739,T6739,V6739,X6739,Z6739,AB6739,AD6739,AF6739,AH6739,AJ6739,AL6739,AN6739,AP6739,AR6739,AT6739,AV6739,AX6739,AZ6739,BB6739)</f>
        <v>19206.64</v>
      </c>
      <c r="O6739" s="0" t="n">
        <v>37012</v>
      </c>
      <c r="P6739" s="31" t="n">
        <v>14835.25</v>
      </c>
      <c r="Q6739" s="0" t="n">
        <v>36913</v>
      </c>
      <c r="R6739" s="31" t="n">
        <v>190</v>
      </c>
      <c r="S6739" s="47" t="n">
        <v>36849</v>
      </c>
      <c r="T6739" s="31" t="n">
        <v>80</v>
      </c>
      <c r="U6739" s="47" t="n">
        <v>36914</v>
      </c>
      <c r="V6739" s="31" t="n">
        <v>1500</v>
      </c>
      <c r="W6739" s="47" t="n">
        <v>36920</v>
      </c>
      <c r="X6739" s="31" t="n">
        <v>510</v>
      </c>
      <c r="Y6739" s="47" t="n">
        <v>36832</v>
      </c>
      <c r="Z6739" s="31" t="n">
        <v>461</v>
      </c>
      <c r="AA6739" s="47" t="n">
        <v>36835</v>
      </c>
      <c r="AB6739" s="31" t="n">
        <v>152</v>
      </c>
      <c r="AC6739" s="47" t="n">
        <v>36833</v>
      </c>
      <c r="AD6739" s="31" t="n">
        <v>77.75</v>
      </c>
      <c r="AE6739" s="47" t="n">
        <v>36888</v>
      </c>
      <c r="AF6739" s="31" t="n">
        <v>1262.7</v>
      </c>
      <c r="AG6739" s="47" t="n">
        <v>36845</v>
      </c>
      <c r="AH6739" s="31" t="n">
        <v>137.94</v>
      </c>
    </row>
    <row r="6740" customFormat="false" ht="15" hidden="false" customHeight="false" outlineLevel="0" collapsed="false">
      <c r="A6740" s="41" t="n">
        <v>40765</v>
      </c>
      <c r="B6740" s="68" t="s">
        <v>1176</v>
      </c>
      <c r="C6740" s="68" t="s">
        <v>1206</v>
      </c>
      <c r="D6740" s="69" t="n">
        <v>29048</v>
      </c>
      <c r="E6740" s="69"/>
      <c r="F6740" s="3" t="s">
        <v>1162</v>
      </c>
      <c r="H6740" s="3" t="s">
        <v>1162</v>
      </c>
      <c r="I6740" s="29" t="n">
        <v>202</v>
      </c>
      <c r="K6740" s="30" t="s">
        <v>1222</v>
      </c>
      <c r="M6740" s="31" t="n">
        <f aca="false">SUM(P6740,R6740,T6740,V6740,X6740,Z6740,AB6740,AD6740,AF6740,AH6740,AJ6740,AL6740,AN6740,AP6740,AR6740,AT6740,AV6740,AX6740,AZ6740,BB6740)</f>
        <v>10339.45</v>
      </c>
      <c r="O6740" s="0" t="n">
        <v>36838</v>
      </c>
      <c r="P6740" s="31" t="n">
        <v>206.91</v>
      </c>
      <c r="Q6740" s="0" t="n">
        <v>36870</v>
      </c>
      <c r="R6740" s="31" t="n">
        <v>275.44</v>
      </c>
      <c r="S6740" s="47" t="n">
        <v>36852</v>
      </c>
      <c r="T6740" s="31" t="n">
        <v>95.83</v>
      </c>
      <c r="U6740" s="47" t="n">
        <v>36857</v>
      </c>
      <c r="V6740" s="31" t="n">
        <v>26.68</v>
      </c>
      <c r="W6740" s="47" t="n">
        <v>36944</v>
      </c>
      <c r="X6740" s="31" t="n">
        <v>2900</v>
      </c>
      <c r="Y6740" s="47" t="n">
        <v>36943</v>
      </c>
      <c r="Z6740" s="31" t="n">
        <v>1066.04</v>
      </c>
      <c r="AA6740" s="47" t="n">
        <v>36942</v>
      </c>
      <c r="AB6740" s="31" t="n">
        <v>1442.1</v>
      </c>
      <c r="AC6740" s="47" t="n">
        <v>36828</v>
      </c>
      <c r="AD6740" s="31" t="n">
        <v>66.45</v>
      </c>
      <c r="AE6740" s="47" t="n">
        <v>36921</v>
      </c>
      <c r="AF6740" s="31" t="n">
        <v>4260</v>
      </c>
    </row>
    <row r="6741" customFormat="false" ht="15" hidden="false" customHeight="false" outlineLevel="0" collapsed="false">
      <c r="A6741" s="41" t="n">
        <v>40765</v>
      </c>
      <c r="B6741" s="68" t="s">
        <v>1195</v>
      </c>
      <c r="C6741" s="68" t="s">
        <v>490</v>
      </c>
      <c r="D6741" s="69" t="n">
        <v>29049</v>
      </c>
      <c r="E6741" s="69"/>
      <c r="F6741" s="42" t="n">
        <v>0.71875</v>
      </c>
      <c r="H6741" s="42" t="n">
        <v>0.395833333333333</v>
      </c>
      <c r="I6741" s="29" t="n">
        <v>180.5</v>
      </c>
      <c r="K6741" s="30" t="s">
        <v>1217</v>
      </c>
      <c r="M6741" s="31" t="n">
        <f aca="false">SUM(P6741,R6741,T6741,V6741,X6741,Z6741,AB6741,AD6741,AF6741,AH6741,AJ6741,AL6741,AN6741,AP6741,AR6741,AT6741,AV6741,AX6741,AZ6741,BB6741)</f>
        <v>0</v>
      </c>
    </row>
    <row r="6742" customFormat="false" ht="15" hidden="false" customHeight="false" outlineLevel="0" collapsed="false">
      <c r="A6742" s="41" t="n">
        <v>40765</v>
      </c>
      <c r="B6742" s="68" t="s">
        <v>1675</v>
      </c>
      <c r="C6742" s="68" t="s">
        <v>490</v>
      </c>
      <c r="D6742" s="69" t="n">
        <v>29050</v>
      </c>
      <c r="E6742" s="69"/>
      <c r="F6742" s="42" t="n">
        <v>0.71875</v>
      </c>
      <c r="H6742" s="42" t="n">
        <v>0.395833333333333</v>
      </c>
      <c r="I6742" s="29" t="n">
        <v>180.5</v>
      </c>
      <c r="K6742" s="30" t="s">
        <v>1375</v>
      </c>
      <c r="M6742" s="31" t="n">
        <f aca="false">SUM(P6742,R6742,T6742,V6742,X6742,Z6742,AB6742,AD6742,AF6742,AH6742,AJ6742,AL6742,AN6742,AP6742,AR6742,AT6742,AV6742,AX6742,AZ6742,BB6742)</f>
        <v>0</v>
      </c>
    </row>
    <row r="6743" customFormat="false" ht="15" hidden="false" customHeight="false" outlineLevel="0" collapsed="false">
      <c r="A6743" s="41" t="n">
        <v>40765</v>
      </c>
      <c r="B6743" s="68" t="s">
        <v>708</v>
      </c>
      <c r="C6743" s="68" t="s">
        <v>1817</v>
      </c>
      <c r="D6743" s="69" t="n">
        <v>29051</v>
      </c>
      <c r="E6743" s="69"/>
      <c r="F6743" s="42" t="n">
        <v>0.621527777777778</v>
      </c>
      <c r="G6743" s="3" t="s">
        <v>1170</v>
      </c>
      <c r="H6743" s="3" t="s">
        <v>1326</v>
      </c>
      <c r="I6743" s="29" t="n">
        <v>95</v>
      </c>
      <c r="K6743" s="30" t="s">
        <v>1989</v>
      </c>
      <c r="M6743" s="31" t="n">
        <f aca="false">SUM(P6743,R6743,T6743,V6743,X6743,Z6743,AB6743,AD6743,AF6743,AH6743,AJ6743,AL6743,AN6743,AP6743,AR6743,AT6743,AV6743,AX6743,AZ6743,BB6743)</f>
        <v>7200</v>
      </c>
      <c r="O6743" s="0" t="n">
        <v>747</v>
      </c>
      <c r="P6743" s="31" t="n">
        <v>7200</v>
      </c>
    </row>
    <row r="6744" customFormat="false" ht="15" hidden="false" customHeight="false" outlineLevel="0" collapsed="false">
      <c r="A6744" s="41" t="n">
        <v>40765</v>
      </c>
      <c r="B6744" s="68" t="s">
        <v>1745</v>
      </c>
      <c r="C6744" s="68" t="s">
        <v>1049</v>
      </c>
      <c r="D6744" s="69" t="n">
        <v>29052</v>
      </c>
      <c r="E6744" s="69"/>
      <c r="F6744" s="42" t="n">
        <v>0.708333333333333</v>
      </c>
      <c r="H6744" s="42" t="n">
        <v>0.375</v>
      </c>
      <c r="I6744" s="29" t="n">
        <v>162</v>
      </c>
      <c r="K6744" s="30" t="s">
        <v>1766</v>
      </c>
      <c r="M6744" s="31" t="n">
        <f aca="false">SUM(P6744,R6744,T6744,V6744,X6744,Z6744,AB6744,AD6744,AF6744,AH6744,AJ6744,AL6744,AN6744,AP6744,AR6744,AT6744,AV6744,AX6744,AZ6744,BB6744)</f>
        <v>0</v>
      </c>
    </row>
    <row r="6745" customFormat="false" ht="15" hidden="false" customHeight="false" outlineLevel="0" collapsed="false">
      <c r="A6745" s="41" t="n">
        <v>40765</v>
      </c>
      <c r="B6745" s="68" t="s">
        <v>1252</v>
      </c>
      <c r="C6745" s="68" t="s">
        <v>892</v>
      </c>
      <c r="D6745" s="69" t="n">
        <v>29053</v>
      </c>
      <c r="E6745" s="69"/>
      <c r="F6745" s="42" t="n">
        <v>0.645833333333333</v>
      </c>
      <c r="H6745" s="42" t="n">
        <v>0.270833333333333</v>
      </c>
      <c r="I6745" s="29" t="n">
        <v>110.5</v>
      </c>
      <c r="K6745" s="30" t="s">
        <v>1237</v>
      </c>
      <c r="M6745" s="31" t="n">
        <f aca="false">SUM(P6745,R6745,T6745,V6745,X6745,Z6745,AB6745,AD6745,AF6745,AH6745,AJ6745,AL6745,AN6745,AP6745,AR6745,AT6745,AV6745,AX6745,AZ6745,BB6745)</f>
        <v>0</v>
      </c>
    </row>
    <row r="6746" customFormat="false" ht="15" hidden="false" customHeight="false" outlineLevel="0" collapsed="false">
      <c r="A6746" s="41" t="n">
        <v>40765</v>
      </c>
      <c r="B6746" s="68" t="s">
        <v>2083</v>
      </c>
      <c r="C6746" s="68" t="s">
        <v>1300</v>
      </c>
      <c r="D6746" s="69" t="n">
        <v>29054</v>
      </c>
      <c r="E6746" s="69"/>
      <c r="F6746" s="42" t="n">
        <v>0.760416666666667</v>
      </c>
      <c r="G6746" s="3" t="s">
        <v>1361</v>
      </c>
      <c r="H6746" s="3" t="s">
        <v>1299</v>
      </c>
      <c r="I6746" s="29" t="n">
        <v>140</v>
      </c>
      <c r="K6746" s="30" t="s">
        <v>2081</v>
      </c>
      <c r="M6746" s="31" t="n">
        <f aca="false">SUM(P6746,R6746,T6746,V6746,X6746,Z6746,AB6746,AD6746,AF6746,AH6746,AJ6746,AL6746,AN6746,AP6746,AR6746,AT6746,AV6746,AX6746,AZ6746,BB6746)</f>
        <v>0</v>
      </c>
    </row>
    <row r="6747" customFormat="false" ht="15" hidden="false" customHeight="false" outlineLevel="0" collapsed="false">
      <c r="A6747" s="41" t="n">
        <v>40765</v>
      </c>
      <c r="B6747" s="68" t="s">
        <v>1199</v>
      </c>
      <c r="C6747" s="68" t="s">
        <v>940</v>
      </c>
      <c r="D6747" s="69" t="n">
        <v>29055</v>
      </c>
      <c r="E6747" s="69"/>
      <c r="F6747" s="42" t="n">
        <v>0.6875</v>
      </c>
      <c r="G6747" s="3" t="s">
        <v>1529</v>
      </c>
      <c r="H6747" s="42" t="n">
        <v>0.166666666666667</v>
      </c>
      <c r="I6747" s="29" t="n">
        <v>95</v>
      </c>
      <c r="K6747" s="30" t="s">
        <v>1253</v>
      </c>
      <c r="M6747" s="31" t="n">
        <f aca="false">SUM(P6747,R6747,T6747,V6747,X6747,Z6747,AB6747,AD6747,AF6747,AH6747,AJ6747,AL6747,AN6747,AP6747,AR6747,AT6747,AV6747,AX6747,AZ6747,BB6747)</f>
        <v>0</v>
      </c>
    </row>
    <row r="6748" customFormat="false" ht="15" hidden="false" customHeight="false" outlineLevel="0" collapsed="false">
      <c r="A6748" s="41" t="n">
        <v>40765</v>
      </c>
      <c r="B6748" s="68" t="s">
        <v>1208</v>
      </c>
      <c r="C6748" s="68" t="s">
        <v>1032</v>
      </c>
      <c r="D6748" s="69" t="n">
        <v>29056</v>
      </c>
      <c r="E6748" s="69"/>
      <c r="F6748" s="42" t="n">
        <v>0.673611111111111</v>
      </c>
      <c r="H6748" s="42" t="n">
        <v>0.333333333333333</v>
      </c>
      <c r="I6748" s="29" t="n">
        <v>301</v>
      </c>
      <c r="K6748" s="30" t="s">
        <v>1238</v>
      </c>
      <c r="M6748" s="31" t="n">
        <f aca="false">SUM(P6748,R6748,T6748,V6748,X6748,Z6748,AB6748,AD6748,AF6748,AH6748,AJ6748,AL6748,AN6748,AP6748,AR6748,AT6748,AV6748,AX6748,AZ6748,BB6748)</f>
        <v>0</v>
      </c>
    </row>
    <row r="6749" customFormat="false" ht="15" hidden="false" customHeight="false" outlineLevel="0" collapsed="false">
      <c r="A6749" s="41"/>
      <c r="B6749" s="68"/>
      <c r="C6749" s="68"/>
      <c r="D6749" s="69"/>
      <c r="E6749" s="69"/>
    </row>
    <row r="6750" customFormat="false" ht="15" hidden="false" customHeight="false" outlineLevel="0" collapsed="false">
      <c r="A6750" s="198"/>
      <c r="B6750" s="199"/>
      <c r="C6750" s="199"/>
      <c r="D6750" s="198"/>
      <c r="E6750" s="198"/>
      <c r="F6750" s="198"/>
      <c r="G6750" s="198"/>
      <c r="H6750" s="198"/>
      <c r="I6750" s="200"/>
      <c r="J6750" s="200"/>
      <c r="K6750" s="198"/>
    </row>
    <row r="6751" customFormat="false" ht="18.75" hidden="false" customHeight="false" outlineLevel="0" collapsed="false">
      <c r="A6751" s="198"/>
      <c r="B6751" s="199"/>
      <c r="C6751" s="199"/>
      <c r="D6751" s="198"/>
      <c r="E6751" s="198"/>
      <c r="F6751" s="198"/>
      <c r="G6751" s="227" t="s">
        <v>1734</v>
      </c>
      <c r="H6751" s="198"/>
      <c r="I6751" s="200"/>
      <c r="J6751" s="200"/>
      <c r="K6751" s="198"/>
    </row>
    <row r="6752" customFormat="false" ht="15" hidden="false" customHeight="false" outlineLevel="0" collapsed="false">
      <c r="A6752" s="55" t="n">
        <v>40766</v>
      </c>
      <c r="B6752" s="152" t="s">
        <v>1675</v>
      </c>
      <c r="C6752" s="152" t="s">
        <v>490</v>
      </c>
      <c r="D6752" s="72" t="n">
        <v>29057</v>
      </c>
      <c r="E6752" s="72"/>
      <c r="F6752" s="44" t="n">
        <v>0.0416666666666667</v>
      </c>
      <c r="G6752" s="30"/>
      <c r="H6752" s="44" t="n">
        <v>0.833333333333333</v>
      </c>
      <c r="I6752" s="29" t="n">
        <v>419.9</v>
      </c>
      <c r="K6752" s="30" t="s">
        <v>1375</v>
      </c>
      <c r="M6752" s="31" t="n">
        <f aca="false">SUM(P6752,R6752,T6752,V6752,X6752,Z6752,AB6752,AD6752,AF6752,AH6752,AJ6752,AL6752,AN6752,AP6752,AR6752,AT6752,AV6752,AX6752,AZ6752,BB6752)</f>
        <v>0</v>
      </c>
    </row>
    <row r="6753" customFormat="false" ht="15" hidden="false" customHeight="false" outlineLevel="0" collapsed="false">
      <c r="A6753" s="41" t="n">
        <v>40766</v>
      </c>
      <c r="B6753" s="68" t="s">
        <v>708</v>
      </c>
      <c r="C6753" s="68" t="s">
        <v>490</v>
      </c>
      <c r="D6753" s="72" t="n">
        <v>29058</v>
      </c>
      <c r="E6753" s="69"/>
      <c r="F6753" s="42" t="n">
        <v>0.791666666666667</v>
      </c>
      <c r="H6753" s="42" t="n">
        <v>0.5625</v>
      </c>
      <c r="I6753" s="29" t="n">
        <v>270.2</v>
      </c>
      <c r="K6753" s="30" t="s">
        <v>1989</v>
      </c>
      <c r="M6753" s="31" t="n">
        <f aca="false">SUM(P6753,R6753,T6753,V6753,X6753,Z6753,AB6753,AD6753,AF6753,AH6753,AJ6753,AL6753,AN6753,AP6753,AR6753,AT6753,AV6753,AX6753,AZ6753,BB6753)</f>
        <v>0</v>
      </c>
    </row>
    <row r="6754" customFormat="false" ht="15" hidden="false" customHeight="false" outlineLevel="0" collapsed="false">
      <c r="A6754" s="41" t="n">
        <v>40766</v>
      </c>
      <c r="B6754" s="68" t="s">
        <v>1176</v>
      </c>
      <c r="C6754" s="68" t="s">
        <v>490</v>
      </c>
      <c r="D6754" s="72" t="n">
        <v>29059</v>
      </c>
      <c r="E6754" s="69"/>
      <c r="F6754" s="42" t="n">
        <v>0.8125</v>
      </c>
      <c r="H6754" s="42" t="n">
        <v>0.5625</v>
      </c>
      <c r="I6754" s="29" t="n">
        <v>265.05</v>
      </c>
      <c r="K6754" s="30" t="s">
        <v>1222</v>
      </c>
      <c r="M6754" s="31" t="n">
        <f aca="false">SUM(P6754,R6754,T6754,V6754,X6754,Z6754,AB6754,AD6754,AF6754,AH6754,AJ6754,AL6754,AN6754,AP6754,AR6754,AT6754,AV6754,AX6754,AZ6754,BB6754)</f>
        <v>0</v>
      </c>
    </row>
    <row r="6755" customFormat="false" ht="15" hidden="false" customHeight="false" outlineLevel="0" collapsed="false">
      <c r="A6755" s="41" t="n">
        <v>40766</v>
      </c>
      <c r="B6755" s="68" t="s">
        <v>1665</v>
      </c>
      <c r="C6755" s="68" t="s">
        <v>940</v>
      </c>
      <c r="D6755" s="72" t="n">
        <v>29060</v>
      </c>
      <c r="E6755" s="69"/>
      <c r="F6755" s="42" t="n">
        <v>0.770833333333334</v>
      </c>
      <c r="G6755" s="3" t="s">
        <v>1229</v>
      </c>
      <c r="H6755" s="3" t="s">
        <v>1339</v>
      </c>
      <c r="I6755" s="29" t="n">
        <v>230</v>
      </c>
      <c r="K6755" s="30" t="s">
        <v>1714</v>
      </c>
      <c r="M6755" s="31" t="n">
        <f aca="false">SUM(P6755,R6755,T6755,V6755,X6755,Z6755,AB6755,AD6755,AF6755,AH6755,AJ6755,AL6755,AN6755,AP6755,AR6755,AT6755,AV6755,AX6755,AZ6755,BB6755)</f>
        <v>18778.77</v>
      </c>
      <c r="O6755" s="0" t="n">
        <v>690</v>
      </c>
      <c r="P6755" s="31" t="n">
        <v>18778.77</v>
      </c>
    </row>
    <row r="6756" customFormat="false" ht="15" hidden="false" customHeight="false" outlineLevel="0" collapsed="false">
      <c r="A6756" s="41" t="n">
        <v>40766</v>
      </c>
      <c r="B6756" s="68" t="s">
        <v>679</v>
      </c>
      <c r="C6756" s="68" t="s">
        <v>1206</v>
      </c>
      <c r="D6756" s="72" t="n">
        <v>29061</v>
      </c>
      <c r="E6756" s="69"/>
      <c r="F6756" s="3" t="s">
        <v>1162</v>
      </c>
      <c r="H6756" s="3" t="s">
        <v>1162</v>
      </c>
      <c r="I6756" s="29" t="n">
        <v>206</v>
      </c>
      <c r="K6756" s="30" t="s">
        <v>1223</v>
      </c>
      <c r="M6756" s="31" t="n">
        <f aca="false">SUM(P6756,R6756,T6756,V6756,X6756,Z6756,AB6756,AD6756,AF6756,AH6756,AJ6756,AL6756,AN6756,AP6756,AR6756,AT6756,AV6756,AX6756,AZ6756,BB6756)</f>
        <v>0</v>
      </c>
    </row>
    <row r="6757" customFormat="false" ht="15" hidden="false" customHeight="false" outlineLevel="0" collapsed="false">
      <c r="A6757" s="41" t="n">
        <v>40766</v>
      </c>
      <c r="B6757" s="68" t="s">
        <v>383</v>
      </c>
      <c r="C6757" s="68" t="s">
        <v>1206</v>
      </c>
      <c r="D6757" s="72" t="n">
        <v>29062</v>
      </c>
      <c r="E6757" s="69"/>
      <c r="F6757" s="3" t="s">
        <v>1162</v>
      </c>
      <c r="G6757" s="3" t="s">
        <v>1602</v>
      </c>
      <c r="H6757" s="3" t="s">
        <v>1162</v>
      </c>
      <c r="I6757" s="29" t="n">
        <v>227.3</v>
      </c>
      <c r="K6757" s="30" t="s">
        <v>1232</v>
      </c>
      <c r="M6757" s="31" t="n">
        <f aca="false">SUM(P6757,R6757,T6757,V6757,X6757,Z6757,AB6757,AD6757,AF6757,AH6757,AJ6757,AL6757,AN6757,AP6757,AR6757,AT6757,AV6757,AX6757,AZ6757,BB6757)</f>
        <v>0</v>
      </c>
    </row>
    <row r="6758" customFormat="false" ht="15" hidden="false" customHeight="false" outlineLevel="0" collapsed="false">
      <c r="A6758" s="41" t="n">
        <v>40766</v>
      </c>
      <c r="B6758" s="68" t="s">
        <v>1165</v>
      </c>
      <c r="C6758" s="68" t="s">
        <v>1206</v>
      </c>
      <c r="D6758" s="72" t="n">
        <v>29063</v>
      </c>
      <c r="E6758" s="69"/>
      <c r="F6758" s="3" t="s">
        <v>1162</v>
      </c>
      <c r="H6758" s="3" t="s">
        <v>1162</v>
      </c>
      <c r="I6758" s="29" t="n">
        <v>208.4</v>
      </c>
      <c r="K6758" s="30" t="s">
        <v>1233</v>
      </c>
      <c r="M6758" s="31" t="n">
        <f aca="false">SUM(P6758,R6758,T6758,V6758,X6758,Z6758,AB6758,AD6758,AF6758,AH6758,AJ6758,AL6758,AN6758,AP6758,AR6758,AT6758,AV6758,AX6758,AZ6758,BB6758)</f>
        <v>971.2</v>
      </c>
      <c r="O6758" s="0" t="n">
        <v>37083</v>
      </c>
      <c r="P6758" s="31" t="n">
        <v>162</v>
      </c>
      <c r="Q6758" s="0" t="n">
        <v>36982</v>
      </c>
      <c r="R6758" s="31" t="n">
        <v>165.32</v>
      </c>
      <c r="S6758" s="47" t="n">
        <v>37003</v>
      </c>
      <c r="T6758" s="31" t="n">
        <v>476.92</v>
      </c>
      <c r="U6758" s="47" t="n">
        <v>36987</v>
      </c>
      <c r="V6758" s="31" t="n">
        <v>166.96</v>
      </c>
    </row>
    <row r="6759" customFormat="false" ht="15" hidden="false" customHeight="false" outlineLevel="0" collapsed="false">
      <c r="A6759" s="41" t="n">
        <v>40766</v>
      </c>
      <c r="B6759" s="68" t="s">
        <v>627</v>
      </c>
      <c r="C6759" s="68" t="s">
        <v>1206</v>
      </c>
      <c r="D6759" s="72" t="n">
        <v>29064</v>
      </c>
      <c r="E6759" s="69"/>
      <c r="F6759" s="3" t="s">
        <v>1162</v>
      </c>
      <c r="H6759" s="3" t="s">
        <v>1162</v>
      </c>
      <c r="I6759" s="29" t="n">
        <v>202</v>
      </c>
      <c r="K6759" s="30" t="s">
        <v>1303</v>
      </c>
      <c r="M6759" s="31" t="n">
        <f aca="false">SUM(P6759,R6759,T6759,V6759,X6759,Z6759,AB6759,AD6759,AF6759,AH6759,AJ6759,AL6759,AN6759,AP6759,AR6759,AT6759,AV6759,AX6759,AZ6759,BB6759)</f>
        <v>14547.16</v>
      </c>
      <c r="O6759" s="0" t="n">
        <v>37135</v>
      </c>
      <c r="P6759" s="31" t="n">
        <v>1458</v>
      </c>
      <c r="Q6759" s="0" t="n">
        <v>36978</v>
      </c>
      <c r="R6759" s="31" t="n">
        <v>146.14</v>
      </c>
      <c r="S6759" s="47" t="n">
        <v>37038</v>
      </c>
      <c r="T6759" s="31" t="n">
        <v>10000</v>
      </c>
      <c r="U6759" s="47" t="n">
        <v>37082</v>
      </c>
      <c r="V6759" s="31" t="n">
        <v>160</v>
      </c>
      <c r="W6759" s="47" t="n">
        <v>37068</v>
      </c>
      <c r="X6759" s="31" t="n">
        <v>504</v>
      </c>
      <c r="Y6759" s="47" t="n">
        <v>37032</v>
      </c>
      <c r="Z6759" s="31" t="n">
        <v>502.42</v>
      </c>
      <c r="AA6759" s="47" t="n">
        <v>37006</v>
      </c>
      <c r="AB6759" s="31" t="n">
        <v>985.22</v>
      </c>
      <c r="AC6759" s="47" t="n">
        <v>37005</v>
      </c>
      <c r="AD6759" s="31" t="n">
        <v>791.38</v>
      </c>
    </row>
    <row r="6760" customFormat="false" ht="15" hidden="false" customHeight="false" outlineLevel="0" collapsed="false">
      <c r="A6760" s="41" t="n">
        <v>40766</v>
      </c>
      <c r="B6760" s="68" t="s">
        <v>1832</v>
      </c>
      <c r="C6760" s="68" t="s">
        <v>925</v>
      </c>
      <c r="D6760" s="72" t="n">
        <v>29065</v>
      </c>
      <c r="E6760" s="69"/>
      <c r="F6760" s="42" t="n">
        <v>0.729166666666667</v>
      </c>
      <c r="H6760" s="42" t="n">
        <v>0.395833333333333</v>
      </c>
      <c r="I6760" s="29" t="n">
        <v>227.3</v>
      </c>
      <c r="K6760" s="30" t="s">
        <v>1833</v>
      </c>
      <c r="M6760" s="31" t="n">
        <f aca="false">SUM(P6760,R6760,T6760,V6760,X6760,Z6760,AB6760,AD6760,AF6760,AH6760,AJ6760,AL6760,AN6760,AP6760,AR6760,AT6760,AV6760,AX6760,AZ6760,BB6760)</f>
        <v>4313.39</v>
      </c>
      <c r="O6760" s="0" t="n">
        <v>6707</v>
      </c>
      <c r="P6760" s="31" t="n">
        <v>1674.59</v>
      </c>
      <c r="Q6760" s="0" t="n">
        <v>6712</v>
      </c>
      <c r="R6760" s="31" t="n">
        <v>1319.4</v>
      </c>
      <c r="S6760" s="47" t="n">
        <v>6706</v>
      </c>
      <c r="T6760" s="31" t="n">
        <v>1319.4</v>
      </c>
    </row>
    <row r="6761" customFormat="false" ht="15" hidden="false" customHeight="false" outlineLevel="0" collapsed="false">
      <c r="A6761" s="55" t="n">
        <v>40766</v>
      </c>
      <c r="B6761" s="152" t="s">
        <v>1197</v>
      </c>
      <c r="C6761" s="152" t="s">
        <v>307</v>
      </c>
      <c r="D6761" s="72" t="n">
        <v>29066</v>
      </c>
      <c r="E6761" s="72"/>
      <c r="F6761" s="44" t="n">
        <v>0.75</v>
      </c>
      <c r="G6761" s="30"/>
      <c r="H6761" s="44" t="n">
        <v>0.416666666666667</v>
      </c>
      <c r="I6761" s="29" t="n">
        <v>185</v>
      </c>
      <c r="K6761" s="30" t="s">
        <v>1259</v>
      </c>
      <c r="M6761" s="31" t="n">
        <f aca="false">SUM(P6761,R6761,T6761,V6761,X6761,Z6761,AB6761,AD6761,AF6761,AH6761,AJ6761,AL6761,AN6761,AP6761,AR6761,AT6761,AV6761,AX6761,AZ6761,BB6761)</f>
        <v>61670</v>
      </c>
      <c r="O6761" s="0" t="n">
        <v>298</v>
      </c>
      <c r="P6761" s="31" t="n">
        <v>28350</v>
      </c>
      <c r="Q6761" s="0" t="n">
        <v>299</v>
      </c>
      <c r="R6761" s="31" t="n">
        <v>33320</v>
      </c>
    </row>
    <row r="6762" customFormat="false" ht="15" hidden="false" customHeight="false" outlineLevel="0" collapsed="false">
      <c r="A6762" s="41" t="n">
        <v>40766</v>
      </c>
      <c r="B6762" s="68" t="s">
        <v>1169</v>
      </c>
      <c r="C6762" s="68" t="s">
        <v>892</v>
      </c>
      <c r="D6762" s="72" t="n">
        <v>29067</v>
      </c>
      <c r="E6762" s="69"/>
      <c r="F6762" s="42" t="n">
        <v>0.71875</v>
      </c>
      <c r="H6762" s="42" t="n">
        <v>0.354166666666667</v>
      </c>
      <c r="I6762" s="29" t="n">
        <v>144.5</v>
      </c>
      <c r="K6762" s="30" t="s">
        <v>1214</v>
      </c>
      <c r="M6762" s="31" t="n">
        <f aca="false">SUM(P6762,R6762,T6762,V6762,X6762,Z6762,AB6762,AD6762,AF6762,AH6762,AJ6762,AL6762,AN6762,AP6762,AR6762,AT6762,AV6762,AX6762,AZ6762,BB6762)</f>
        <v>0</v>
      </c>
    </row>
    <row r="6763" customFormat="false" ht="15" hidden="false" customHeight="false" outlineLevel="0" collapsed="false">
      <c r="A6763" s="41" t="n">
        <v>40766</v>
      </c>
      <c r="B6763" s="68" t="s">
        <v>1199</v>
      </c>
      <c r="C6763" s="68" t="s">
        <v>842</v>
      </c>
      <c r="D6763" s="72" t="n">
        <v>29068</v>
      </c>
      <c r="E6763" s="69"/>
      <c r="F6763" s="42" t="n">
        <v>0.684027777777778</v>
      </c>
      <c r="H6763" s="42" t="n">
        <v>0.3125</v>
      </c>
      <c r="I6763" s="29" t="n">
        <v>140</v>
      </c>
      <c r="K6763" s="30" t="s">
        <v>1253</v>
      </c>
      <c r="M6763" s="31" t="n">
        <f aca="false">SUM(P6763,R6763,T6763,V6763,X6763,Z6763,AB6763,AD6763,AF6763,AH6763,AJ6763,AL6763,AN6763,AP6763,AR6763,AT6763,AV6763,AX6763,AZ6763,BB6763)</f>
        <v>0</v>
      </c>
    </row>
    <row r="6764" customFormat="false" ht="15" hidden="false" customHeight="false" outlineLevel="0" collapsed="false">
      <c r="A6764" s="41" t="n">
        <v>40766</v>
      </c>
      <c r="B6764" s="68" t="s">
        <v>1195</v>
      </c>
      <c r="C6764" s="68" t="s">
        <v>1049</v>
      </c>
      <c r="D6764" s="72" t="n">
        <v>29069</v>
      </c>
      <c r="E6764" s="69"/>
      <c r="F6764" s="42" t="n">
        <v>0.802083333333333</v>
      </c>
      <c r="H6764" s="42" t="n">
        <v>0.416666666666667</v>
      </c>
      <c r="I6764" s="29" t="n">
        <v>180</v>
      </c>
      <c r="K6764" s="30" t="s">
        <v>1217</v>
      </c>
      <c r="M6764" s="31" t="n">
        <f aca="false">SUM(P6764,R6764,T6764,V6764,X6764,Z6764,AB6764,AD6764,AF6764,AH6764,AJ6764,AL6764,AN6764,AP6764,AR6764,AT6764,AV6764,AX6764,AZ6764,BB6764)</f>
        <v>0</v>
      </c>
    </row>
    <row r="6765" customFormat="false" ht="15" hidden="false" customHeight="false" outlineLevel="0" collapsed="false">
      <c r="A6765" s="41" t="n">
        <v>40766</v>
      </c>
      <c r="B6765" s="68" t="s">
        <v>1203</v>
      </c>
      <c r="C6765" s="68" t="s">
        <v>1319</v>
      </c>
      <c r="D6765" s="72" t="n">
        <v>29070</v>
      </c>
      <c r="E6765" s="69"/>
      <c r="F6765" s="42" t="n">
        <v>0.458333333333333</v>
      </c>
      <c r="H6765" s="42" t="n">
        <v>0.208333333333333</v>
      </c>
      <c r="I6765" s="29" t="n">
        <v>95</v>
      </c>
      <c r="K6765" s="30" t="s">
        <v>1244</v>
      </c>
      <c r="M6765" s="31" t="n">
        <f aca="false">SUM(P6765,R6765,T6765,V6765,X6765,Z6765,AB6765,AD6765,AF6765,AH6765,AJ6765,AL6765,AN6765,AP6765,AR6765,AT6765,AV6765,AX6765,AZ6765,BB6765)</f>
        <v>0</v>
      </c>
    </row>
    <row r="6766" customFormat="false" ht="15" hidden="false" customHeight="false" outlineLevel="0" collapsed="false">
      <c r="A6766" s="41" t="n">
        <v>40766</v>
      </c>
      <c r="B6766" s="68" t="s">
        <v>1208</v>
      </c>
      <c r="C6766" s="68" t="s">
        <v>1032</v>
      </c>
      <c r="D6766" s="72" t="n">
        <v>29071</v>
      </c>
      <c r="E6766" s="69"/>
      <c r="F6766" s="42" t="n">
        <v>0.666666666666667</v>
      </c>
      <c r="H6766" s="42" t="n">
        <v>0.333333333333333</v>
      </c>
      <c r="I6766" s="29" t="n">
        <v>301</v>
      </c>
      <c r="K6766" s="30" t="s">
        <v>1238</v>
      </c>
      <c r="M6766" s="31" t="n">
        <f aca="false">SUM(P6766,R6766,T6766,V6766,X6766,Z6766,AB6766,AD6766,AF6766,AH6766,AJ6766,AL6766,AN6766,AP6766,AR6766,AT6766,AV6766,AX6766,AZ6766,BB6766)</f>
        <v>0</v>
      </c>
    </row>
    <row r="6767" customFormat="false" ht="15" hidden="false" customHeight="false" outlineLevel="0" collapsed="false">
      <c r="A6767" s="41" t="n">
        <v>40766</v>
      </c>
      <c r="B6767" s="68" t="s">
        <v>1657</v>
      </c>
      <c r="C6767" s="68" t="s">
        <v>438</v>
      </c>
      <c r="D6767" s="72" t="n">
        <v>29072</v>
      </c>
      <c r="E6767" s="69"/>
      <c r="F6767" s="42" t="n">
        <v>0.75</v>
      </c>
      <c r="H6767" s="42" t="n">
        <v>0.166666666666667</v>
      </c>
      <c r="I6767" s="29" t="n">
        <v>77</v>
      </c>
      <c r="K6767" s="30" t="s">
        <v>1334</v>
      </c>
      <c r="M6767" s="31" t="n">
        <f aca="false">SUM(P6767,R6767,T6767,V6767,X6767,Z6767,AB6767,AD6767,AF6767,AH6767,AJ6767,AL6767,AN6767,AP6767,AR6767,AT6767,AV6767,AX6767,AZ6767,BB6767)</f>
        <v>0</v>
      </c>
    </row>
    <row r="6769" customFormat="false" ht="15" hidden="false" customHeight="false" outlineLevel="0" collapsed="false">
      <c r="A6769" s="198"/>
      <c r="B6769" s="199"/>
      <c r="C6769" s="199"/>
      <c r="D6769" s="198"/>
      <c r="E6769" s="198"/>
      <c r="F6769" s="198"/>
      <c r="G6769" s="198"/>
      <c r="H6769" s="198"/>
      <c r="I6769" s="200"/>
      <c r="J6769" s="200"/>
      <c r="K6769" s="198"/>
    </row>
    <row r="6770" customFormat="false" ht="18.75" hidden="false" customHeight="false" outlineLevel="0" collapsed="false">
      <c r="A6770" s="198"/>
      <c r="B6770" s="199"/>
      <c r="C6770" s="199"/>
      <c r="D6770" s="198"/>
      <c r="E6770" s="198"/>
      <c r="F6770" s="198"/>
      <c r="G6770" s="227" t="s">
        <v>1741</v>
      </c>
      <c r="H6770" s="198"/>
      <c r="I6770" s="200"/>
      <c r="J6770" s="200"/>
      <c r="K6770" s="198"/>
    </row>
    <row r="6771" customFormat="false" ht="15" hidden="false" customHeight="false" outlineLevel="0" collapsed="false">
      <c r="A6771" s="41" t="n">
        <v>40767</v>
      </c>
      <c r="B6771" s="68" t="s">
        <v>679</v>
      </c>
      <c r="C6771" s="68" t="s">
        <v>1206</v>
      </c>
      <c r="D6771" s="69" t="n">
        <v>29073</v>
      </c>
      <c r="E6771" s="69"/>
      <c r="F6771" s="3" t="s">
        <v>1162</v>
      </c>
      <c r="H6771" s="3" t="s">
        <v>1162</v>
      </c>
      <c r="I6771" s="29" t="n">
        <v>202</v>
      </c>
      <c r="K6771" s="30" t="s">
        <v>1223</v>
      </c>
      <c r="M6771" s="31" t="n">
        <f aca="false">SUM(P6771,R6771,T6771,V6771,X6771,Z6771,AB6771,AD6771,AF6771,AH6771,AJ6771,AL6771,AN6771,AP6771,AR6771,AT6771,AV6771,AX6771,AZ6771,BB6771)</f>
        <v>34908.58</v>
      </c>
      <c r="O6771" s="0" t="n">
        <v>37250</v>
      </c>
      <c r="P6771" s="31" t="n">
        <v>2286.04</v>
      </c>
      <c r="Q6771" s="0" t="n">
        <v>37251</v>
      </c>
      <c r="R6771" s="31" t="n">
        <v>1800</v>
      </c>
      <c r="S6771" s="47" t="n">
        <v>37218</v>
      </c>
      <c r="T6771" s="31" t="n">
        <v>135.99</v>
      </c>
      <c r="U6771" s="47" t="n">
        <v>37213</v>
      </c>
      <c r="V6771" s="31" t="n">
        <v>231</v>
      </c>
      <c r="W6771" s="47" t="n">
        <v>37205</v>
      </c>
      <c r="X6771" s="31" t="n">
        <v>16475.55</v>
      </c>
      <c r="Y6771" s="47" t="n">
        <v>37223</v>
      </c>
      <c r="Z6771" s="31" t="n">
        <v>9720</v>
      </c>
      <c r="AA6771" s="47" t="n">
        <v>37267</v>
      </c>
      <c r="AB6771" s="31" t="n">
        <v>4260</v>
      </c>
    </row>
    <row r="6772" customFormat="false" ht="15" hidden="false" customHeight="false" outlineLevel="0" collapsed="false">
      <c r="A6772" s="41" t="n">
        <v>40767</v>
      </c>
      <c r="B6772" s="68" t="s">
        <v>383</v>
      </c>
      <c r="C6772" s="68" t="s">
        <v>1206</v>
      </c>
      <c r="D6772" s="69" t="n">
        <v>29074</v>
      </c>
      <c r="E6772" s="69"/>
      <c r="F6772" s="3" t="s">
        <v>1162</v>
      </c>
      <c r="G6772" s="3" t="s">
        <v>2120</v>
      </c>
      <c r="H6772" s="3" t="s">
        <v>1162</v>
      </c>
      <c r="I6772" s="29" t="n">
        <v>254.2</v>
      </c>
      <c r="K6772" s="30" t="s">
        <v>1232</v>
      </c>
      <c r="M6772" s="31" t="n">
        <f aca="false">SUM(P6772,R6772,T6772,V6772,X6772,Z6772,AB6772,AD6772,AF6772,AH6772,AJ6772,AL6772,AN6772,AP6772,AR6772,AT6772,AV6772,AX6772,AZ6772,BB6772)</f>
        <v>25202.25</v>
      </c>
      <c r="O6772" s="0" t="n">
        <v>37151</v>
      </c>
      <c r="P6772" s="31" t="n">
        <v>8375</v>
      </c>
      <c r="Q6772" s="0" t="n">
        <v>37225</v>
      </c>
      <c r="R6772" s="31" t="n">
        <v>11412.5</v>
      </c>
      <c r="S6772" s="47" t="n">
        <v>37248</v>
      </c>
      <c r="T6772" s="31" t="n">
        <v>217.5</v>
      </c>
      <c r="U6772" s="47" t="n">
        <v>37236</v>
      </c>
      <c r="V6772" s="31" t="n">
        <v>5000</v>
      </c>
      <c r="W6772" s="47" t="n">
        <v>37211</v>
      </c>
      <c r="X6772" s="31" t="n">
        <v>197.25</v>
      </c>
    </row>
    <row r="6773" customFormat="false" ht="15" hidden="false" customHeight="false" outlineLevel="0" collapsed="false">
      <c r="A6773" s="41" t="n">
        <v>40767</v>
      </c>
      <c r="B6773" s="68" t="s">
        <v>1165</v>
      </c>
      <c r="C6773" s="68" t="s">
        <v>1206</v>
      </c>
      <c r="D6773" s="69" t="n">
        <v>29075</v>
      </c>
      <c r="E6773" s="69"/>
      <c r="F6773" s="3" t="s">
        <v>1162</v>
      </c>
      <c r="H6773" s="3" t="s">
        <v>1162</v>
      </c>
      <c r="I6773" s="29" t="n">
        <v>202</v>
      </c>
      <c r="K6773" s="30" t="s">
        <v>1233</v>
      </c>
      <c r="M6773" s="31" t="n">
        <f aca="false">SUM(P6773,R6773,T6773,V6773,X6773,Z6773,AB6773,AD6773,AF6773,AH6773,AJ6773,AL6773,AN6773,AP6773,AR6773,AT6773,AV6773,AX6773,AZ6773,BB6773)</f>
        <v>25392</v>
      </c>
      <c r="O6773" s="0" t="n">
        <v>37212</v>
      </c>
      <c r="P6773" s="31" t="n">
        <v>192</v>
      </c>
      <c r="Q6773" s="0" t="n">
        <v>37233</v>
      </c>
      <c r="R6773" s="31" t="n">
        <v>11625</v>
      </c>
      <c r="S6773" s="47" t="n">
        <v>37235</v>
      </c>
      <c r="T6773" s="31" t="n">
        <v>75</v>
      </c>
      <c r="U6773" s="47" t="n">
        <v>37234</v>
      </c>
      <c r="V6773" s="31" t="n">
        <v>75</v>
      </c>
      <c r="W6773" s="47" t="n">
        <v>37242</v>
      </c>
      <c r="X6773" s="31" t="n">
        <v>13425</v>
      </c>
    </row>
    <row r="6774" customFormat="false" ht="15" hidden="false" customHeight="false" outlineLevel="0" collapsed="false">
      <c r="A6774" s="41" t="n">
        <v>40767</v>
      </c>
      <c r="B6774" s="68" t="s">
        <v>627</v>
      </c>
      <c r="C6774" s="68" t="s">
        <v>1206</v>
      </c>
      <c r="D6774" s="69" t="n">
        <v>29076</v>
      </c>
      <c r="E6774" s="69"/>
      <c r="F6774" s="3" t="s">
        <v>1162</v>
      </c>
      <c r="G6774" s="3" t="s">
        <v>2121</v>
      </c>
      <c r="H6774" s="3" t="s">
        <v>1162</v>
      </c>
      <c r="I6774" s="29" t="n">
        <v>225.8</v>
      </c>
      <c r="K6774" s="30" t="s">
        <v>1303</v>
      </c>
      <c r="M6774" s="31" t="n">
        <f aca="false">SUM(P6774,R6774,T6774,V6774,X6774,Z6774,AB6774,AD6774,AF6774,AH6774,AJ6774,AL6774,AN6774,AP6774,AR6774,AT6774,AV6774,AX6774,AZ6774,BB6774)</f>
        <v>16036.5</v>
      </c>
      <c r="O6774" s="0" t="n">
        <v>37202</v>
      </c>
      <c r="P6774" s="31" t="n">
        <v>3025</v>
      </c>
      <c r="Q6774" s="0" t="n">
        <v>37230</v>
      </c>
      <c r="R6774" s="31" t="n">
        <v>12047.5</v>
      </c>
      <c r="S6774" s="47" t="n">
        <v>37220</v>
      </c>
      <c r="T6774" s="31" t="n">
        <v>235</v>
      </c>
      <c r="U6774" s="47" t="n">
        <v>37210</v>
      </c>
      <c r="V6774" s="31" t="n">
        <v>729</v>
      </c>
    </row>
    <row r="6775" customFormat="false" ht="15" hidden="false" customHeight="false" outlineLevel="0" collapsed="false">
      <c r="A6775" s="41" t="n">
        <v>40767</v>
      </c>
      <c r="B6775" s="0" t="s">
        <v>1189</v>
      </c>
      <c r="C6775" s="0" t="s">
        <v>1807</v>
      </c>
      <c r="D6775" s="69" t="n">
        <v>29077</v>
      </c>
      <c r="F6775" s="42" t="n">
        <v>0.697916666666667</v>
      </c>
      <c r="G6775" s="3" t="s">
        <v>2122</v>
      </c>
      <c r="H6775" s="42" t="n">
        <v>0.375</v>
      </c>
      <c r="I6775" s="29" t="n">
        <v>203</v>
      </c>
      <c r="K6775" s="30" t="s">
        <v>1231</v>
      </c>
      <c r="M6775" s="31" t="n">
        <f aca="false">SUM(P6775,R6775,T6775,V6775,X6775,Z6775,AB6775,AD6775,AF6775,AH6775,AJ6775,AL6775,AN6775,AP6775,AR6775,AT6775,AV6775,AX6775,AZ6775,BB6775)</f>
        <v>7296</v>
      </c>
      <c r="O6775" s="0" t="n">
        <v>750</v>
      </c>
      <c r="P6775" s="31" t="n">
        <v>7296</v>
      </c>
    </row>
    <row r="6776" customFormat="false" ht="15" hidden="false" customHeight="false" outlineLevel="0" collapsed="false">
      <c r="A6776" s="55" t="n">
        <v>40767</v>
      </c>
      <c r="B6776" s="152" t="s">
        <v>1197</v>
      </c>
      <c r="C6776" s="152" t="s">
        <v>714</v>
      </c>
      <c r="D6776" s="69" t="n">
        <v>29078</v>
      </c>
      <c r="E6776" s="72"/>
      <c r="F6776" s="44" t="n">
        <v>0.5</v>
      </c>
      <c r="G6776" s="30" t="s">
        <v>1628</v>
      </c>
      <c r="H6776" s="30" t="s">
        <v>1308</v>
      </c>
      <c r="I6776" s="29" t="n">
        <v>92</v>
      </c>
      <c r="K6776" s="30" t="s">
        <v>1259</v>
      </c>
      <c r="M6776" s="31" t="n">
        <f aca="false">SUM(P6776,R6776,T6776,V6776,X6776,Z6776,AB6776,AD6776,AF6776,AH6776,AJ6776,AL6776,AN6776,AP6776,AR6776,AT6776,AV6776,AX6776,AZ6776,BB6776)</f>
        <v>0</v>
      </c>
    </row>
    <row r="6777" customFormat="false" ht="15" hidden="false" customHeight="false" outlineLevel="0" collapsed="false">
      <c r="A6777" s="41" t="n">
        <v>40767</v>
      </c>
      <c r="B6777" s="68" t="s">
        <v>1665</v>
      </c>
      <c r="C6777" s="68" t="s">
        <v>490</v>
      </c>
      <c r="D6777" s="69" t="n">
        <v>29079</v>
      </c>
      <c r="E6777" s="69"/>
      <c r="F6777" s="42" t="n">
        <v>0.666666666666667</v>
      </c>
      <c r="H6777" s="42" t="n">
        <v>0.333333333333333</v>
      </c>
      <c r="I6777" s="29" t="n">
        <v>156</v>
      </c>
      <c r="K6777" s="30" t="s">
        <v>1714</v>
      </c>
      <c r="M6777" s="31" t="n">
        <f aca="false">SUM(P6777,R6777,T6777,V6777,X6777,Z6777,AB6777,AD6777,AF6777,AH6777,AJ6777,AL6777,AN6777,AP6777,AR6777,AT6777,AV6777,AX6777,AZ6777,BB6777)</f>
        <v>0</v>
      </c>
    </row>
    <row r="6778" customFormat="false" ht="15" hidden="false" customHeight="false" outlineLevel="0" collapsed="false">
      <c r="A6778" s="41" t="n">
        <v>40767</v>
      </c>
      <c r="B6778" s="68" t="s">
        <v>1176</v>
      </c>
      <c r="C6778" s="68" t="s">
        <v>739</v>
      </c>
      <c r="D6778" s="69" t="n">
        <v>29080</v>
      </c>
      <c r="E6778" s="69"/>
      <c r="F6778" s="42" t="n">
        <v>0.520833333333333</v>
      </c>
      <c r="H6778" s="42" t="n">
        <v>0.208333333333333</v>
      </c>
      <c r="I6778" s="29" t="n">
        <v>95</v>
      </c>
      <c r="K6778" s="30" t="s">
        <v>1222</v>
      </c>
      <c r="M6778" s="31" t="n">
        <f aca="false">SUM(P6778,R6778,T6778,V6778,X6778,Z6778,AB6778,AD6778,AF6778,AH6778,AJ6778,AL6778,AN6778,AP6778,AR6778,AT6778,AV6778,AX6778,AZ6778,BB6778)</f>
        <v>2040</v>
      </c>
      <c r="O6778" s="0" t="n">
        <v>3458</v>
      </c>
      <c r="P6778" s="31" t="n">
        <v>1430</v>
      </c>
      <c r="Q6778" s="0" t="n">
        <v>3459</v>
      </c>
      <c r="R6778" s="31" t="n">
        <v>610</v>
      </c>
    </row>
    <row r="6779" customFormat="false" ht="15" hidden="false" customHeight="false" outlineLevel="0" collapsed="false">
      <c r="A6779" s="41" t="n">
        <v>40767</v>
      </c>
      <c r="B6779" s="68" t="s">
        <v>1199</v>
      </c>
      <c r="C6779" s="68" t="s">
        <v>979</v>
      </c>
      <c r="D6779" s="69" t="n">
        <v>29081</v>
      </c>
      <c r="E6779" s="69"/>
      <c r="F6779" s="42" t="n">
        <v>0.708333333333333</v>
      </c>
      <c r="H6779" s="42" t="n">
        <v>0.333333333333333</v>
      </c>
      <c r="I6779" s="29" t="n">
        <v>141</v>
      </c>
      <c r="K6779" s="30" t="s">
        <v>1253</v>
      </c>
      <c r="M6779" s="31" t="n">
        <f aca="false">SUM(P6779,R6779,T6779,V6779,X6779,Z6779,AB6779,AD6779,AF6779,AH6779,AJ6779,AL6779,AN6779,AP6779,AR6779,AT6779,AV6779,AX6779,AZ6779,BB6779)</f>
        <v>0</v>
      </c>
    </row>
    <row r="6780" customFormat="false" ht="15" hidden="false" customHeight="false" outlineLevel="0" collapsed="false">
      <c r="A6780" s="41" t="n">
        <v>40767</v>
      </c>
      <c r="B6780" s="68" t="s">
        <v>1193</v>
      </c>
      <c r="C6780" s="68" t="s">
        <v>1077</v>
      </c>
      <c r="D6780" s="69" t="n">
        <v>29082</v>
      </c>
      <c r="E6780" s="69"/>
      <c r="F6780" s="42" t="n">
        <v>0.472222222222222</v>
      </c>
      <c r="H6780" s="42" t="n">
        <v>0.166666666666667</v>
      </c>
      <c r="I6780" s="29" t="n">
        <v>77</v>
      </c>
      <c r="K6780" s="30" t="s">
        <v>1216</v>
      </c>
      <c r="M6780" s="31" t="n">
        <f aca="false">SUM(P6780,R6780,T6780,V6780,X6780,Z6780,AB6780,AD6780,AF6780,AH6780,AJ6780,AL6780,AN6780,AP6780,AR6780,AT6780,AV6780,AX6780,AZ6780,BB6780)</f>
        <v>0</v>
      </c>
    </row>
    <row r="6781" customFormat="false" ht="15" hidden="false" customHeight="false" outlineLevel="0" collapsed="false">
      <c r="A6781" s="55" t="n">
        <v>40767</v>
      </c>
      <c r="B6781" s="152" t="s">
        <v>1173</v>
      </c>
      <c r="C6781" s="152" t="s">
        <v>1049</v>
      </c>
      <c r="D6781" s="69" t="n">
        <v>29083</v>
      </c>
      <c r="E6781" s="72"/>
      <c r="F6781" s="44" t="n">
        <v>0.78125</v>
      </c>
      <c r="G6781" s="30"/>
      <c r="H6781" s="44" t="n">
        <v>0.416666666666667</v>
      </c>
      <c r="I6781" s="29" t="n">
        <v>180</v>
      </c>
      <c r="K6781" s="30" t="s">
        <v>1212</v>
      </c>
      <c r="M6781" s="31" t="n">
        <f aca="false">SUM(P6781,R6781,T6781,V6781,X6781,Z6781,AB6781,AD6781,AF6781,AH6781,AJ6781,AL6781,AN6781,AP6781,AR6781,AT6781,AV6781,AX6781,AZ6781,BB6781)</f>
        <v>0</v>
      </c>
    </row>
    <row r="6782" customFormat="false" ht="15" hidden="false" customHeight="false" outlineLevel="0" collapsed="false">
      <c r="A6782" s="41" t="n">
        <v>40767</v>
      </c>
      <c r="B6782" s="68" t="s">
        <v>1832</v>
      </c>
      <c r="C6782" s="68" t="s">
        <v>869</v>
      </c>
      <c r="D6782" s="69" t="n">
        <v>29084</v>
      </c>
      <c r="E6782" s="69"/>
      <c r="F6782" s="42" t="n">
        <v>0.444444444444444</v>
      </c>
      <c r="H6782" s="42" t="n">
        <v>0.166666666666667</v>
      </c>
      <c r="I6782" s="29" t="n">
        <v>72</v>
      </c>
      <c r="K6782" s="30" t="s">
        <v>1833</v>
      </c>
      <c r="M6782" s="31" t="n">
        <f aca="false">SUM(P6782,R6782,T6782,V6782,X6782,Z6782,AB6782,AD6782,AF6782,AH6782,AJ6782,AL6782,AN6782,AP6782,AR6782,AT6782,AV6782,AX6782,AZ6782,BB6782)</f>
        <v>0</v>
      </c>
    </row>
    <row r="6783" customFormat="false" ht="15" hidden="false" customHeight="false" outlineLevel="0" collapsed="false">
      <c r="A6783" s="41" t="n">
        <v>40767</v>
      </c>
      <c r="B6783" s="68" t="s">
        <v>2083</v>
      </c>
      <c r="C6783" s="68" t="s">
        <v>836</v>
      </c>
      <c r="D6783" s="69" t="n">
        <v>29085</v>
      </c>
      <c r="E6783" s="69"/>
      <c r="F6783" s="42" t="n">
        <v>0.645833333333333</v>
      </c>
      <c r="H6783" s="42" t="n">
        <v>0.208333333333333</v>
      </c>
      <c r="I6783" s="29" t="n">
        <v>125</v>
      </c>
      <c r="K6783" s="30" t="s">
        <v>2081</v>
      </c>
      <c r="M6783" s="31" t="n">
        <f aca="false">SUM(P6783,R6783,T6783,V6783,X6783,Z6783,AB6783,AD6783,AF6783,AH6783,AJ6783,AL6783,AN6783,AP6783,AR6783,AT6783,AV6783,AX6783,AZ6783,BB6783)</f>
        <v>0</v>
      </c>
    </row>
    <row r="6784" customFormat="false" ht="15" hidden="false" customHeight="false" outlineLevel="0" collapsed="false">
      <c r="A6784" s="41" t="n">
        <v>40767</v>
      </c>
      <c r="B6784" s="68" t="s">
        <v>1203</v>
      </c>
      <c r="C6784" s="68" t="s">
        <v>1790</v>
      </c>
      <c r="D6784" s="69" t="n">
        <v>29086</v>
      </c>
      <c r="E6784" s="69"/>
      <c r="F6784" s="42" t="n">
        <v>0.600694444444444</v>
      </c>
      <c r="H6784" s="42" t="n">
        <v>0.166666666666667</v>
      </c>
      <c r="I6784" s="29" t="n">
        <v>77</v>
      </c>
      <c r="K6784" s="30" t="s">
        <v>1244</v>
      </c>
      <c r="M6784" s="31" t="n">
        <f aca="false">SUM(P6784,R6784,T6784,V6784,X6784,Z6784,AB6784,AD6784,AF6784,AH6784,AJ6784,AL6784,AN6784,AP6784,AR6784,AT6784,AV6784,AX6784,AZ6784,BB6784)</f>
        <v>0</v>
      </c>
    </row>
    <row r="6785" customFormat="false" ht="15" hidden="false" customHeight="false" outlineLevel="0" collapsed="false">
      <c r="A6785" s="41" t="n">
        <v>40767</v>
      </c>
      <c r="B6785" s="68" t="s">
        <v>1169</v>
      </c>
      <c r="C6785" s="68" t="s">
        <v>11</v>
      </c>
      <c r="D6785" s="69" t="n">
        <v>29087</v>
      </c>
      <c r="E6785" s="69"/>
      <c r="F6785" s="42" t="n">
        <v>0.775</v>
      </c>
      <c r="G6785" s="3" t="s">
        <v>1247</v>
      </c>
      <c r="H6785" s="3" t="s">
        <v>1299</v>
      </c>
      <c r="I6785" s="29" t="n">
        <v>140</v>
      </c>
      <c r="K6785" s="30" t="s">
        <v>1214</v>
      </c>
      <c r="M6785" s="31" t="n">
        <f aca="false">SUM(P6785,R6785,T6785,V6785,X6785,Z6785,AB6785,AD6785,AF6785,AH6785,AJ6785,AL6785,AN6785,AP6785,AR6785,AT6785,AV6785,AX6785,AZ6785,BB6785)</f>
        <v>0</v>
      </c>
    </row>
    <row r="6786" customFormat="false" ht="15" hidden="false" customHeight="false" outlineLevel="0" collapsed="false">
      <c r="A6786" s="41" t="n">
        <v>40767</v>
      </c>
      <c r="B6786" s="68" t="s">
        <v>96</v>
      </c>
      <c r="C6786" s="68" t="s">
        <v>1330</v>
      </c>
      <c r="D6786" s="69" t="n">
        <v>29088</v>
      </c>
      <c r="E6786" s="69"/>
      <c r="F6786" s="42" t="n">
        <v>0.694444444444445</v>
      </c>
      <c r="H6786" s="42" t="n">
        <v>0.166666666666667</v>
      </c>
      <c r="I6786" s="29" t="n">
        <v>125</v>
      </c>
      <c r="K6786" s="30" t="s">
        <v>1237</v>
      </c>
      <c r="M6786" s="31" t="n">
        <f aca="false">SUM(P6786,R6786,T6786,V6786,X6786,Z6786,AB6786,AD6786,AF6786,AH6786,AJ6786,AL6786,AN6786,AP6786,AR6786,AT6786,AV6786,AX6786,AZ6786,BB6786)</f>
        <v>0</v>
      </c>
    </row>
    <row r="6787" customFormat="false" ht="15" hidden="false" customHeight="false" outlineLevel="0" collapsed="false">
      <c r="A6787" s="41" t="n">
        <v>40767</v>
      </c>
      <c r="B6787" s="68" t="s">
        <v>1195</v>
      </c>
      <c r="C6787" s="68" t="s">
        <v>490</v>
      </c>
      <c r="D6787" s="69" t="n">
        <v>29089</v>
      </c>
      <c r="E6787" s="69"/>
      <c r="F6787" s="42" t="n">
        <v>0.125</v>
      </c>
      <c r="G6787" s="3" t="s">
        <v>2123</v>
      </c>
      <c r="H6787" s="42" t="n">
        <v>0.166666666666667</v>
      </c>
      <c r="I6787" s="29" t="n">
        <v>100</v>
      </c>
      <c r="K6787" s="30" t="s">
        <v>1217</v>
      </c>
      <c r="M6787" s="31" t="n">
        <f aca="false">SUM(P6787,R6787,T6787,V6787,X6787,Z6787,AB6787,AD6787,AF6787,AH6787,AJ6787,AL6787,AN6787,AP6787,AR6787,AT6787,AV6787,AX6787,AZ6787,BB6787)</f>
        <v>0</v>
      </c>
    </row>
    <row r="6788" customFormat="false" ht="15" hidden="false" customHeight="false" outlineLevel="0" collapsed="false">
      <c r="A6788" s="41" t="n">
        <v>40767</v>
      </c>
      <c r="B6788" s="68" t="s">
        <v>1205</v>
      </c>
      <c r="C6788" s="68" t="s">
        <v>1206</v>
      </c>
      <c r="D6788" s="69" t="n">
        <v>29090</v>
      </c>
      <c r="E6788" s="69"/>
      <c r="F6788" s="3" t="s">
        <v>1162</v>
      </c>
      <c r="H6788" s="3" t="s">
        <v>1162</v>
      </c>
      <c r="I6788" s="29" t="n">
        <v>416</v>
      </c>
      <c r="K6788" s="30" t="s">
        <v>1249</v>
      </c>
      <c r="M6788" s="31" t="n">
        <f aca="false">SUM(P6788,R6788,T6788,V6788,X6788,Z6788,AB6788,AD6788,AF6788,AH6788,AJ6788,AL6788,AN6788,AP6788,AR6788,AT6788,AV6788,AX6788,AZ6788,BB6788)</f>
        <v>0</v>
      </c>
    </row>
    <row r="6789" customFormat="false" ht="15" hidden="false" customHeight="false" outlineLevel="0" collapsed="false">
      <c r="A6789" s="41" t="n">
        <v>40767</v>
      </c>
      <c r="B6789" s="68" t="s">
        <v>1203</v>
      </c>
      <c r="C6789" s="68" t="s">
        <v>1206</v>
      </c>
      <c r="D6789" s="69" t="n">
        <v>29091</v>
      </c>
      <c r="E6789" s="69"/>
      <c r="F6789" s="3" t="s">
        <v>1162</v>
      </c>
      <c r="H6789" s="3" t="s">
        <v>1162</v>
      </c>
      <c r="I6789" s="29" t="n">
        <v>202</v>
      </c>
      <c r="K6789" s="30" t="s">
        <v>1244</v>
      </c>
      <c r="M6789" s="31" t="n">
        <f aca="false">SUM(P6789,R6789,T6789,V6789,X6789,Z6789,AB6789,AD6789,AF6789,AH6789,AJ6789,AL6789,AN6789,AP6789,AR6789,AT6789,AV6789,AX6789,AZ6789,BB6789)</f>
        <v>11000</v>
      </c>
      <c r="O6789" s="0" t="n">
        <v>37278</v>
      </c>
      <c r="P6789" s="31" t="n">
        <v>11000</v>
      </c>
    </row>
    <row r="6791" customFormat="false" ht="15" hidden="false" customHeight="false" outlineLevel="0" collapsed="false">
      <c r="A6791" s="198"/>
      <c r="B6791" s="199"/>
      <c r="C6791" s="199"/>
      <c r="D6791" s="198"/>
      <c r="E6791" s="198"/>
      <c r="F6791" s="198"/>
      <c r="G6791" s="198"/>
      <c r="H6791" s="198"/>
      <c r="I6791" s="200"/>
      <c r="J6791" s="200"/>
      <c r="K6791" s="198"/>
    </row>
    <row r="6792" customFormat="false" ht="18.75" hidden="false" customHeight="false" outlineLevel="0" collapsed="false">
      <c r="A6792" s="198"/>
      <c r="B6792" s="199"/>
      <c r="C6792" s="199"/>
      <c r="D6792" s="198"/>
      <c r="E6792" s="198"/>
      <c r="F6792" s="198"/>
      <c r="G6792" s="227" t="s">
        <v>1270</v>
      </c>
      <c r="H6792" s="198"/>
      <c r="I6792" s="200"/>
      <c r="J6792" s="200"/>
      <c r="K6792" s="198"/>
    </row>
    <row r="6793" customFormat="false" ht="15" hidden="false" customHeight="false" outlineLevel="0" collapsed="false">
      <c r="A6793" s="55" t="n">
        <v>40768</v>
      </c>
      <c r="B6793" s="56" t="s">
        <v>1173</v>
      </c>
      <c r="C6793" s="56" t="s">
        <v>1049</v>
      </c>
      <c r="D6793" s="30" t="n">
        <v>29092</v>
      </c>
      <c r="E6793" s="30"/>
      <c r="F6793" s="44" t="n">
        <v>0.729166666666667</v>
      </c>
      <c r="G6793" s="30"/>
      <c r="H6793" s="44" t="n">
        <v>0.4375</v>
      </c>
      <c r="I6793" s="29" t="n">
        <v>189</v>
      </c>
      <c r="K6793" s="30" t="s">
        <v>1212</v>
      </c>
      <c r="M6793" s="31" t="n">
        <f aca="false">SUM(P6793,R6793,T6793,V6793,X6793,Z6793,AB6793,AD6793,AF6793,AH6793,AJ6793,AL6793,AN6793,AP6793,AR6793,AT6793,AV6793,AX6793,AZ6793,BB6793)</f>
        <v>0</v>
      </c>
    </row>
    <row r="6795" customFormat="false" ht="15" hidden="false" customHeight="false" outlineLevel="0" collapsed="false">
      <c r="A6795" s="198"/>
      <c r="B6795" s="199"/>
      <c r="C6795" s="199"/>
      <c r="D6795" s="198"/>
      <c r="E6795" s="198"/>
      <c r="F6795" s="198"/>
      <c r="G6795" s="198"/>
      <c r="H6795" s="198"/>
      <c r="I6795" s="200"/>
      <c r="J6795" s="200"/>
      <c r="K6795" s="198"/>
    </row>
    <row r="6796" customFormat="false" ht="18.75" hidden="false" customHeight="false" outlineLevel="0" collapsed="false">
      <c r="A6796" s="198"/>
      <c r="B6796" s="199"/>
      <c r="C6796" s="199"/>
      <c r="D6796" s="198"/>
      <c r="E6796" s="198"/>
      <c r="F6796" s="198"/>
      <c r="G6796" s="227" t="s">
        <v>1224</v>
      </c>
      <c r="H6796" s="198"/>
      <c r="I6796" s="200"/>
      <c r="J6796" s="200"/>
      <c r="K6796" s="198"/>
    </row>
    <row r="6797" customFormat="false" ht="15" hidden="false" customHeight="false" outlineLevel="0" collapsed="false">
      <c r="A6797" s="41" t="n">
        <v>40769</v>
      </c>
      <c r="B6797" s="0" t="s">
        <v>1195</v>
      </c>
      <c r="C6797" s="0" t="s">
        <v>490</v>
      </c>
      <c r="D6797" s="3" t="n">
        <v>29093</v>
      </c>
      <c r="F6797" s="42" t="n">
        <v>0.5</v>
      </c>
      <c r="H6797" s="42" t="n">
        <v>0.375</v>
      </c>
      <c r="I6797" s="29" t="n">
        <v>225</v>
      </c>
      <c r="K6797" s="30" t="s">
        <v>1217</v>
      </c>
      <c r="M6797" s="31" t="n">
        <f aca="false">SUM(P6797,R6797,T6797,V6797,X6797,Z6797,AB6797,AD6797,AF6797,AH6797,AJ6797,AL6797,AN6797,AP6797,AR6797,AT6797,AV6797,AX6797,AZ6797,BB6797)</f>
        <v>0</v>
      </c>
    </row>
    <row r="6799" customFormat="false" ht="15" hidden="false" customHeight="false" outlineLevel="0" collapsed="false">
      <c r="A6799" s="198"/>
      <c r="B6799" s="199"/>
      <c r="C6799" s="199"/>
      <c r="D6799" s="198"/>
      <c r="E6799" s="198"/>
      <c r="F6799" s="198"/>
      <c r="G6799" s="198"/>
      <c r="H6799" s="198"/>
      <c r="I6799" s="200"/>
      <c r="J6799" s="200"/>
      <c r="K6799" s="198"/>
    </row>
    <row r="6800" customFormat="false" ht="18.75" hidden="false" customHeight="false" outlineLevel="0" collapsed="false">
      <c r="A6800" s="198"/>
      <c r="B6800" s="199"/>
      <c r="C6800" s="199"/>
      <c r="D6800" s="198"/>
      <c r="E6800" s="198"/>
      <c r="F6800" s="198"/>
      <c r="G6800" s="227" t="s">
        <v>1301</v>
      </c>
      <c r="H6800" s="198"/>
      <c r="I6800" s="200"/>
      <c r="J6800" s="200"/>
      <c r="K6800" s="198"/>
    </row>
    <row r="6801" customFormat="false" ht="15" hidden="false" customHeight="false" outlineLevel="0" collapsed="false">
      <c r="A6801" s="41" t="n">
        <v>40770</v>
      </c>
      <c r="B6801" s="68" t="s">
        <v>679</v>
      </c>
      <c r="C6801" s="68" t="s">
        <v>1206</v>
      </c>
      <c r="D6801" s="69" t="n">
        <v>29094</v>
      </c>
      <c r="E6801" s="69"/>
      <c r="F6801" s="3" t="s">
        <v>1162</v>
      </c>
      <c r="H6801" s="3" t="s">
        <v>1162</v>
      </c>
      <c r="I6801" s="29" t="n">
        <v>202</v>
      </c>
      <c r="K6801" s="30" t="s">
        <v>1223</v>
      </c>
      <c r="M6801" s="31" t="n">
        <f aca="false">SUM(P6801,R6801,T6801,V6801,X6801,Z6801,AB6801,AD6801,AF6801,AH6801,AJ6801,AL6801,AN6801,AP6801,AR6801,AT6801,AV6801,AX6801,AZ6801,BB6801)</f>
        <v>14379.78</v>
      </c>
      <c r="O6801" s="0" t="n">
        <v>37105</v>
      </c>
      <c r="P6801" s="31" t="n">
        <v>135</v>
      </c>
      <c r="Q6801" s="0" t="n">
        <v>37096</v>
      </c>
      <c r="R6801" s="31" t="n">
        <v>108</v>
      </c>
      <c r="S6801" s="47" t="n">
        <v>37096</v>
      </c>
      <c r="T6801" s="31" t="n">
        <v>745.43</v>
      </c>
      <c r="U6801" s="47" t="n">
        <v>37291</v>
      </c>
      <c r="V6801" s="31" t="n">
        <v>745.43</v>
      </c>
      <c r="W6801" s="47" t="n">
        <v>37300</v>
      </c>
      <c r="X6801" s="31" t="n">
        <v>83.75</v>
      </c>
      <c r="Y6801" s="47" t="n">
        <v>37282</v>
      </c>
      <c r="Z6801" s="31" t="n">
        <v>145.85</v>
      </c>
      <c r="AA6801" s="47" t="n">
        <v>37301</v>
      </c>
      <c r="AB6801" s="31" t="n">
        <v>296.3</v>
      </c>
      <c r="AC6801" s="47" t="n">
        <v>37387</v>
      </c>
      <c r="AD6801" s="31" t="n">
        <v>9645</v>
      </c>
      <c r="AE6801" s="47" t="n">
        <v>37380</v>
      </c>
      <c r="AF6801" s="31" t="n">
        <v>315</v>
      </c>
      <c r="AG6801" s="47" t="n">
        <v>37319</v>
      </c>
      <c r="AH6801" s="31" t="n">
        <v>202.5</v>
      </c>
      <c r="AI6801" s="47" t="n">
        <v>37357</v>
      </c>
      <c r="AJ6801" s="31" t="n">
        <v>1268.65</v>
      </c>
      <c r="AK6801" s="47" t="n">
        <v>37420</v>
      </c>
      <c r="AL6801" s="31" t="n">
        <v>522.37</v>
      </c>
      <c r="AM6801" s="47" t="n">
        <v>37359</v>
      </c>
      <c r="AN6801" s="31" t="n">
        <v>166.5</v>
      </c>
    </row>
    <row r="6802" customFormat="false" ht="15" hidden="false" customHeight="false" outlineLevel="0" collapsed="false">
      <c r="A6802" s="41" t="n">
        <v>40770</v>
      </c>
      <c r="B6802" s="68" t="s">
        <v>383</v>
      </c>
      <c r="C6802" s="68" t="s">
        <v>1206</v>
      </c>
      <c r="D6802" s="69" t="n">
        <v>29095</v>
      </c>
      <c r="E6802" s="69"/>
      <c r="F6802" s="3" t="s">
        <v>1162</v>
      </c>
      <c r="H6802" s="3" t="s">
        <v>1162</v>
      </c>
      <c r="I6802" s="29" t="n">
        <v>202</v>
      </c>
      <c r="K6802" s="30" t="s">
        <v>1232</v>
      </c>
      <c r="M6802" s="31" t="n">
        <f aca="false">SUM(P6802,R6802,T6802,V6802,X6802,Z6802,AB6802,AD6802,AF6802,AH6802,AJ6802,AL6802,AN6802,AP6802,AR6802,AT6802,AV6802,AX6802,AZ6802,BB6802)</f>
        <v>25848.35</v>
      </c>
      <c r="O6802" s="0" t="n">
        <v>37356</v>
      </c>
      <c r="P6802" s="31" t="n">
        <v>237.74</v>
      </c>
      <c r="Q6802" s="0" t="n">
        <v>37421</v>
      </c>
      <c r="R6802" s="31" t="n">
        <v>283.42</v>
      </c>
      <c r="S6802" s="47" t="n">
        <v>37422</v>
      </c>
      <c r="T6802" s="31" t="n">
        <v>1054.08</v>
      </c>
      <c r="U6802" s="47" t="n">
        <v>37290</v>
      </c>
      <c r="V6802" s="31" t="n">
        <v>1249.65</v>
      </c>
      <c r="W6802" s="47" t="n">
        <v>37095</v>
      </c>
      <c r="X6802" s="31" t="n">
        <v>510.84</v>
      </c>
      <c r="Y6802" s="47" t="n">
        <v>37289</v>
      </c>
      <c r="Z6802" s="31" t="n">
        <v>1339.75</v>
      </c>
      <c r="AA6802" s="47" t="n">
        <v>37288</v>
      </c>
      <c r="AB6802" s="31" t="n">
        <v>23.63</v>
      </c>
      <c r="AC6802" s="47" t="n">
        <v>37281</v>
      </c>
      <c r="AD6802" s="31" t="n">
        <v>446.37</v>
      </c>
      <c r="AE6802" s="47" t="n">
        <v>37094</v>
      </c>
      <c r="AF6802" s="31" t="n">
        <v>388.62</v>
      </c>
      <c r="AG6802" s="47" t="n">
        <v>37375</v>
      </c>
      <c r="AH6802" s="31" t="n">
        <v>11412.5</v>
      </c>
      <c r="AI6802" s="47" t="n">
        <v>37371</v>
      </c>
      <c r="AJ6802" s="31" t="n">
        <v>156.75</v>
      </c>
      <c r="AK6802" s="47" t="n">
        <v>37293</v>
      </c>
      <c r="AL6802" s="31" t="n">
        <v>8745</v>
      </c>
    </row>
    <row r="6803" customFormat="false" ht="15" hidden="false" customHeight="false" outlineLevel="0" collapsed="false">
      <c r="A6803" s="41" t="n">
        <v>40770</v>
      </c>
      <c r="B6803" s="68" t="s">
        <v>1165</v>
      </c>
      <c r="C6803" s="68" t="s">
        <v>1206</v>
      </c>
      <c r="D6803" s="69" t="n">
        <v>29096</v>
      </c>
      <c r="E6803" s="69"/>
      <c r="F6803" s="3" t="s">
        <v>1162</v>
      </c>
      <c r="H6803" s="3" t="s">
        <v>1162</v>
      </c>
      <c r="I6803" s="29" t="n">
        <v>202</v>
      </c>
      <c r="K6803" s="30" t="s">
        <v>1233</v>
      </c>
      <c r="M6803" s="31" t="n">
        <f aca="false">SUM(P6803,R6803,T6803,V6803,X6803,Z6803,AB6803,AD6803,AF6803,AH6803,AJ6803,AL6803,AN6803,AP6803,AR6803,AT6803,AV6803,AX6803,AZ6803,BB6803)</f>
        <v>13745.09</v>
      </c>
      <c r="O6803" s="0" t="n">
        <v>37285</v>
      </c>
      <c r="P6803" s="31" t="n">
        <v>453.23</v>
      </c>
      <c r="Q6803" s="0" t="n">
        <v>37284</v>
      </c>
      <c r="R6803" s="31" t="n">
        <v>2143.48</v>
      </c>
      <c r="S6803" s="47" t="n">
        <v>37127</v>
      </c>
      <c r="T6803" s="31" t="n">
        <v>82.99</v>
      </c>
      <c r="U6803" s="47" t="n">
        <v>37103</v>
      </c>
      <c r="V6803" s="31" t="n">
        <v>56.5</v>
      </c>
      <c r="W6803" s="47" t="n">
        <v>37283</v>
      </c>
      <c r="X6803" s="31" t="n">
        <v>476.37</v>
      </c>
      <c r="Y6803" s="47" t="n">
        <v>37287</v>
      </c>
      <c r="Z6803" s="31" t="n">
        <v>178.87</v>
      </c>
      <c r="AA6803" s="47" t="n">
        <v>37102</v>
      </c>
      <c r="AB6803" s="31" t="n">
        <v>623.65</v>
      </c>
      <c r="AC6803" s="47" t="n">
        <v>37313</v>
      </c>
      <c r="AD6803" s="31" t="n">
        <v>180</v>
      </c>
      <c r="AE6803" s="47" t="n">
        <v>37292</v>
      </c>
      <c r="AF6803" s="31" t="n">
        <v>9550</v>
      </c>
    </row>
    <row r="6804" customFormat="false" ht="15" hidden="false" customHeight="false" outlineLevel="0" collapsed="false">
      <c r="A6804" s="55" t="n">
        <v>40770</v>
      </c>
      <c r="B6804" s="152" t="s">
        <v>627</v>
      </c>
      <c r="C6804" s="152" t="s">
        <v>1206</v>
      </c>
      <c r="D6804" s="69" t="n">
        <v>29097</v>
      </c>
      <c r="E6804" s="72"/>
      <c r="F6804" s="30" t="s">
        <v>1162</v>
      </c>
      <c r="G6804" s="30"/>
      <c r="H6804" s="30" t="s">
        <v>1162</v>
      </c>
      <c r="I6804" s="29" t="n">
        <v>257</v>
      </c>
      <c r="K6804" s="30" t="s">
        <v>1303</v>
      </c>
      <c r="M6804" s="31" t="n">
        <f aca="false">SUM(P6804,R6804,T6804,V6804,X6804,Z6804,AB6804,AD6804,AF6804,AH6804,AJ6804,AL6804,AN6804,AP6804,AR6804,AT6804,AV6804,AX6804,AZ6804,BB6804)</f>
        <v>15409.41</v>
      </c>
      <c r="O6804" s="0" t="n">
        <v>37318</v>
      </c>
      <c r="P6804" s="31" t="n">
        <v>976.99</v>
      </c>
      <c r="Q6804" s="0" t="n">
        <v>37372</v>
      </c>
      <c r="R6804" s="31" t="n">
        <v>520</v>
      </c>
      <c r="S6804" s="47" t="n">
        <v>37379</v>
      </c>
      <c r="T6804" s="31" t="n">
        <v>875</v>
      </c>
      <c r="U6804" s="47" t="n">
        <v>37106</v>
      </c>
      <c r="V6804" s="31" t="n">
        <v>282.06</v>
      </c>
      <c r="W6804" s="47" t="n">
        <v>37111</v>
      </c>
      <c r="X6804" s="31" t="n">
        <v>786.11</v>
      </c>
      <c r="Y6804" s="47" t="n">
        <v>37182</v>
      </c>
      <c r="Z6804" s="31" t="n">
        <v>84.07</v>
      </c>
      <c r="AA6804" s="47" t="n">
        <v>37286</v>
      </c>
      <c r="AB6804" s="31" t="n">
        <v>1028.98</v>
      </c>
      <c r="AC6804" s="47" t="n">
        <v>37377</v>
      </c>
      <c r="AD6804" s="31" t="n">
        <v>10100</v>
      </c>
      <c r="AE6804" s="47" t="n">
        <v>37266</v>
      </c>
      <c r="AF6804" s="31" t="n">
        <v>9.8</v>
      </c>
      <c r="AG6804" s="47" t="n">
        <v>37418</v>
      </c>
      <c r="AH6804" s="31" t="n">
        <v>279.9</v>
      </c>
      <c r="AI6804" s="47" t="n">
        <v>37417</v>
      </c>
      <c r="AJ6804" s="31" t="n">
        <v>466.5</v>
      </c>
    </row>
    <row r="6805" customFormat="false" ht="15" hidden="false" customHeight="false" outlineLevel="0" collapsed="false">
      <c r="A6805" s="41" t="n">
        <v>40770</v>
      </c>
      <c r="B6805" s="68" t="s">
        <v>1205</v>
      </c>
      <c r="C6805" s="68" t="s">
        <v>1412</v>
      </c>
      <c r="D6805" s="69" t="n">
        <v>29098</v>
      </c>
      <c r="E6805" s="69"/>
      <c r="F6805" s="42" t="n">
        <v>0.517361111111111</v>
      </c>
      <c r="G6805" s="3" t="s">
        <v>1241</v>
      </c>
      <c r="H6805" s="3" t="s">
        <v>1298</v>
      </c>
      <c r="I6805" s="29" t="n">
        <v>257</v>
      </c>
      <c r="K6805" s="30" t="s">
        <v>1249</v>
      </c>
      <c r="M6805" s="31" t="n">
        <f aca="false">SUM(P6805,R6805,T6805,V6805,X6805,Z6805,AB6805,AD6805,AF6805,AH6805,AJ6805,AL6805,AN6805,AP6805,AR6805,AT6805,AV6805,AX6805,AZ6805,BB6805)</f>
        <v>0</v>
      </c>
    </row>
    <row r="6806" customFormat="false" ht="15" hidden="false" customHeight="false" outlineLevel="0" collapsed="false">
      <c r="A6806" s="55" t="n">
        <v>40770</v>
      </c>
      <c r="B6806" s="152" t="s">
        <v>1173</v>
      </c>
      <c r="C6806" s="152" t="s">
        <v>1049</v>
      </c>
      <c r="D6806" s="69" t="n">
        <v>29099</v>
      </c>
      <c r="E6806" s="72"/>
      <c r="F6806" s="44" t="n">
        <v>0.791666666666667</v>
      </c>
      <c r="G6806" s="30"/>
      <c r="H6806" s="44" t="n">
        <v>0.5</v>
      </c>
      <c r="I6806" s="29" t="n">
        <v>216</v>
      </c>
      <c r="K6806" s="30" t="s">
        <v>1212</v>
      </c>
      <c r="M6806" s="31" t="n">
        <f aca="false">SUM(P6806,R6806,T6806,V6806,X6806,Z6806,AB6806,AD6806,AF6806,AH6806,AJ6806,AL6806,AN6806,AP6806,AR6806,AT6806,AV6806,AX6806,AZ6806,BB6806)</f>
        <v>0</v>
      </c>
    </row>
    <row r="6807" customFormat="false" ht="15" hidden="false" customHeight="false" outlineLevel="0" collapsed="false">
      <c r="A6807" s="41" t="n">
        <v>40770</v>
      </c>
      <c r="B6807" s="68" t="s">
        <v>1189</v>
      </c>
      <c r="C6807" s="68" t="s">
        <v>11</v>
      </c>
      <c r="D6807" s="69" t="n">
        <v>29100</v>
      </c>
      <c r="E6807" s="69"/>
      <c r="F6807" s="42" t="n">
        <v>0.472222222222222</v>
      </c>
      <c r="G6807" s="3" t="s">
        <v>1241</v>
      </c>
      <c r="H6807" s="3" t="s">
        <v>1308</v>
      </c>
      <c r="I6807" s="29" t="n">
        <v>95</v>
      </c>
      <c r="K6807" s="30" t="s">
        <v>1231</v>
      </c>
      <c r="M6807" s="31" t="n">
        <f aca="false">SUM(P6807,R6807,T6807,V6807,X6807,Z6807,AB6807,AD6807,AF6807,AH6807,AJ6807,AL6807,AN6807,AP6807,AR6807,AT6807,AV6807,AX6807,AZ6807,BB6807)</f>
        <v>0</v>
      </c>
    </row>
    <row r="6808" customFormat="false" ht="15" hidden="false" customHeight="false" outlineLevel="0" collapsed="false">
      <c r="A6808" s="55" t="n">
        <v>40770</v>
      </c>
      <c r="B6808" s="152" t="s">
        <v>1193</v>
      </c>
      <c r="C6808" s="152" t="s">
        <v>11</v>
      </c>
      <c r="D6808" s="69" t="n">
        <v>29101</v>
      </c>
      <c r="E6808" s="72"/>
      <c r="F6808" s="44" t="n">
        <v>0.614583333333333</v>
      </c>
      <c r="G6808" s="30" t="s">
        <v>1241</v>
      </c>
      <c r="H6808" s="30" t="s">
        <v>1326</v>
      </c>
      <c r="I6808" s="29" t="n">
        <v>167</v>
      </c>
      <c r="K6808" s="30" t="s">
        <v>1216</v>
      </c>
      <c r="M6808" s="31" t="n">
        <f aca="false">SUM(P6808,R6808,T6808,V6808,X6808,Z6808,AB6808,AD6808,AF6808,AH6808,AJ6808,AL6808,AN6808,AP6808,AR6808,AT6808,AV6808,AX6808,AZ6808,BB6808)</f>
        <v>0</v>
      </c>
    </row>
    <row r="6809" customFormat="false" ht="15" hidden="false" customHeight="false" outlineLevel="0" collapsed="false">
      <c r="A6809" s="41" t="n">
        <v>40770</v>
      </c>
      <c r="B6809" s="68" t="s">
        <v>708</v>
      </c>
      <c r="C6809" s="68" t="s">
        <v>11</v>
      </c>
      <c r="D6809" s="69" t="n">
        <v>29102</v>
      </c>
      <c r="E6809" s="69"/>
      <c r="F6809" s="42" t="n">
        <v>0.472222222222222</v>
      </c>
      <c r="G6809" s="3" t="s">
        <v>1241</v>
      </c>
      <c r="H6809" s="42" t="n">
        <v>0.166666666666667</v>
      </c>
      <c r="I6809" s="29" t="n">
        <v>95</v>
      </c>
      <c r="K6809" s="30" t="s">
        <v>1989</v>
      </c>
      <c r="M6809" s="31" t="n">
        <f aca="false">SUM(P6809,R6809,T6809,V6809,X6809,Z6809,AB6809,AD6809,AF6809,AH6809,AJ6809,AL6809,AN6809,AP6809,AR6809,AT6809,AV6809,AX6809,AZ6809,BB6809)</f>
        <v>0</v>
      </c>
    </row>
    <row r="6810" customFormat="false" ht="15" hidden="false" customHeight="false" outlineLevel="0" collapsed="false">
      <c r="A6810" s="41" t="n">
        <v>40770</v>
      </c>
      <c r="B6810" s="68" t="s">
        <v>1195</v>
      </c>
      <c r="C6810" s="68" t="s">
        <v>490</v>
      </c>
      <c r="D6810" s="69" t="n">
        <v>29103</v>
      </c>
      <c r="E6810" s="69"/>
      <c r="F6810" s="42" t="n">
        <v>0.541666666666667</v>
      </c>
      <c r="H6810" s="42" t="n">
        <v>0.166666666666667</v>
      </c>
      <c r="I6810" s="29" t="n">
        <v>76</v>
      </c>
      <c r="K6810" s="30" t="s">
        <v>1217</v>
      </c>
      <c r="M6810" s="31" t="n">
        <f aca="false">SUM(P6810,R6810,T6810,V6810,X6810,Z6810,AB6810,AD6810,AF6810,AH6810,AJ6810,AL6810,AN6810,AP6810,AR6810,AT6810,AV6810,AX6810,AZ6810,BB6810)</f>
        <v>0</v>
      </c>
    </row>
    <row r="6811" customFormat="false" ht="15" hidden="false" customHeight="false" outlineLevel="0" collapsed="false">
      <c r="A6811" s="55" t="n">
        <v>40770</v>
      </c>
      <c r="B6811" s="152" t="s">
        <v>1203</v>
      </c>
      <c r="C6811" s="152" t="s">
        <v>2124</v>
      </c>
      <c r="D6811" s="69" t="n">
        <v>29104</v>
      </c>
      <c r="E6811" s="72"/>
      <c r="F6811" s="44" t="n">
        <v>0.5625</v>
      </c>
      <c r="G6811" s="30"/>
      <c r="H6811" s="44" t="n">
        <v>0.208333333333333</v>
      </c>
      <c r="I6811" s="29" t="n">
        <v>95</v>
      </c>
      <c r="K6811" s="30" t="s">
        <v>1244</v>
      </c>
      <c r="M6811" s="31" t="n">
        <f aca="false">SUM(P6811,R6811,T6811,V6811,X6811,Z6811,AB6811,AD6811,AF6811,AH6811,AJ6811,AL6811,AN6811,AP6811,AR6811,AT6811,AV6811,AX6811,AZ6811,BB6811)</f>
        <v>0</v>
      </c>
    </row>
    <row r="6812" customFormat="false" ht="15" hidden="false" customHeight="false" outlineLevel="0" collapsed="false">
      <c r="A6812" s="55" t="n">
        <v>40770</v>
      </c>
      <c r="B6812" s="152" t="s">
        <v>1176</v>
      </c>
      <c r="C6812" s="152" t="s">
        <v>739</v>
      </c>
      <c r="D6812" s="69" t="n">
        <v>29105</v>
      </c>
      <c r="E6812" s="72"/>
      <c r="F6812" s="44" t="n">
        <v>0.5625</v>
      </c>
      <c r="G6812" s="30" t="s">
        <v>1786</v>
      </c>
      <c r="H6812" s="44" t="n">
        <v>0.208333333333333</v>
      </c>
      <c r="I6812" s="29" t="n">
        <v>113</v>
      </c>
      <c r="K6812" s="30" t="s">
        <v>1222</v>
      </c>
      <c r="M6812" s="31" t="n">
        <f aca="false">SUM(P6812,R6812,T6812,V6812,X6812,Z6812,AB6812,AD6812,AF6812,AH6812,AJ6812,AL6812,AN6812,AP6812,AR6812,AT6812,AV6812,AX6812,AZ6812,BB6812)</f>
        <v>0</v>
      </c>
    </row>
    <row r="6813" customFormat="false" ht="15" hidden="false" customHeight="false" outlineLevel="0" collapsed="false">
      <c r="A6813" s="41" t="n">
        <v>40770</v>
      </c>
      <c r="B6813" s="68" t="s">
        <v>2083</v>
      </c>
      <c r="C6813" s="68" t="s">
        <v>1255</v>
      </c>
      <c r="D6813" s="69" t="n">
        <v>29106</v>
      </c>
      <c r="E6813" s="69"/>
      <c r="F6813" s="42" t="n">
        <v>0.479166666666667</v>
      </c>
      <c r="H6813" s="42" t="n">
        <v>0.166666666666667</v>
      </c>
      <c r="I6813" s="29" t="n">
        <v>80</v>
      </c>
      <c r="K6813" s="30" t="s">
        <v>2081</v>
      </c>
      <c r="M6813" s="31" t="n">
        <f aca="false">SUM(P6813,R6813,T6813,V6813,X6813,Z6813,AB6813,AD6813,AF6813,AH6813,AJ6813,AL6813,AN6813,AP6813,AR6813,AT6813,AV6813,AX6813,AZ6813,BB6813)</f>
        <v>0</v>
      </c>
    </row>
    <row r="6814" customFormat="false" ht="15" hidden="false" customHeight="false" outlineLevel="0" collapsed="false">
      <c r="A6814" s="41" t="n">
        <v>40770</v>
      </c>
      <c r="B6814" s="68" t="s">
        <v>1745</v>
      </c>
      <c r="C6814" s="68" t="s">
        <v>1255</v>
      </c>
      <c r="D6814" s="69" t="n">
        <v>29107</v>
      </c>
      <c r="E6814" s="69"/>
      <c r="F6814" s="42" t="n">
        <v>0.479166666666667</v>
      </c>
      <c r="H6814" s="42" t="n">
        <v>0.166666666666667</v>
      </c>
      <c r="I6814" s="29" t="n">
        <v>80</v>
      </c>
      <c r="K6814" s="30" t="s">
        <v>1766</v>
      </c>
      <c r="M6814" s="31" t="n">
        <f aca="false">SUM(P6814,R6814,T6814,V6814,X6814,Z6814,AB6814,AD6814,AF6814,AH6814,AJ6814,AL6814,AN6814,AP6814,AR6814,AT6814,AV6814,AX6814,AZ6814,BB6814)</f>
        <v>0</v>
      </c>
    </row>
    <row r="6815" customFormat="false" ht="15" hidden="false" customHeight="false" outlineLevel="0" collapsed="false">
      <c r="A6815" s="41" t="n">
        <v>40770</v>
      </c>
      <c r="B6815" s="68" t="s">
        <v>1169</v>
      </c>
      <c r="C6815" s="68" t="s">
        <v>892</v>
      </c>
      <c r="D6815" s="69" t="n">
        <v>29108</v>
      </c>
      <c r="E6815" s="69"/>
      <c r="F6815" s="42" t="n">
        <v>0.697916666666667</v>
      </c>
      <c r="H6815" s="42" t="n">
        <v>0.3125</v>
      </c>
      <c r="I6815" s="29" t="n">
        <v>127.5</v>
      </c>
      <c r="K6815" s="30" t="s">
        <v>1214</v>
      </c>
      <c r="M6815" s="31" t="n">
        <f aca="false">SUM(P6815,R6815,T6815,V6815,X6815,Z6815,AB6815,AD6815,AF6815,AH6815,AJ6815,AL6815,AN6815,AP6815,AR6815,AT6815,AV6815,AX6815,AZ6815,BB6815)</f>
        <v>0</v>
      </c>
    </row>
    <row r="6816" customFormat="false" ht="15" hidden="false" customHeight="false" outlineLevel="0" collapsed="false">
      <c r="A6816" s="41" t="n">
        <v>40770</v>
      </c>
      <c r="B6816" s="68" t="s">
        <v>1173</v>
      </c>
      <c r="C6816" s="68" t="s">
        <v>892</v>
      </c>
      <c r="D6816" s="69" t="n">
        <v>29109</v>
      </c>
      <c r="E6816" s="69"/>
      <c r="F6816" s="42" t="n">
        <v>0.6875</v>
      </c>
      <c r="H6816" s="42" t="n">
        <v>0.291666666666667</v>
      </c>
      <c r="I6816" s="29" t="n">
        <v>119</v>
      </c>
      <c r="K6816" s="30" t="s">
        <v>1237</v>
      </c>
      <c r="M6816" s="31" t="n">
        <f aca="false">SUM(P6816,R6816,T6816,V6816,X6816,Z6816,AB6816,AD6816,AF6816,AH6816,AJ6816,AL6816,AN6816,AP6816,AR6816,AT6816,AV6816,AX6816,AZ6816,BB6816)</f>
        <v>0</v>
      </c>
    </row>
    <row r="6817" customFormat="false" ht="15" hidden="false" customHeight="false" outlineLevel="0" collapsed="false">
      <c r="A6817" s="55" t="n">
        <v>40770</v>
      </c>
      <c r="B6817" s="152" t="s">
        <v>1203</v>
      </c>
      <c r="C6817" s="152" t="s">
        <v>1790</v>
      </c>
      <c r="D6817" s="69" t="n">
        <v>29110</v>
      </c>
      <c r="E6817" s="72"/>
      <c r="F6817" s="44" t="n">
        <v>0.541666666666667</v>
      </c>
      <c r="G6817" s="30"/>
      <c r="H6817" s="44" t="n">
        <v>0.166666666666667</v>
      </c>
      <c r="I6817" s="29" t="n">
        <v>81</v>
      </c>
      <c r="K6817" s="30" t="s">
        <v>1244</v>
      </c>
      <c r="M6817" s="31" t="n">
        <f aca="false">SUM(P6817,R6817,T6817,V6817,X6817,Z6817,AB6817,AD6817,AF6817,AH6817,AJ6817,AL6817,AN6817,AP6817,AR6817,AT6817,AV6817,AX6817,AZ6817,BB6817)</f>
        <v>0</v>
      </c>
    </row>
    <row r="6818" customFormat="false" ht="15" hidden="false" customHeight="false" outlineLevel="0" collapsed="false">
      <c r="A6818" s="41" t="n">
        <v>40770</v>
      </c>
      <c r="B6818" s="68" t="s">
        <v>1665</v>
      </c>
      <c r="C6818" s="68" t="s">
        <v>1807</v>
      </c>
      <c r="D6818" s="69" t="n">
        <v>29111</v>
      </c>
      <c r="E6818" s="69"/>
      <c r="F6818" s="42" t="n">
        <v>0.638888888888889</v>
      </c>
      <c r="H6818" s="42" t="n">
        <v>0.229166666666667</v>
      </c>
      <c r="I6818" s="29" t="n">
        <v>104</v>
      </c>
      <c r="K6818" s="30" t="s">
        <v>1714</v>
      </c>
      <c r="M6818" s="31" t="n">
        <f aca="false">SUM(P6818,R6818,T6818,V6818,X6818,Z6818,AB6818,AD6818,AF6818,AH6818,AJ6818,AL6818,AN6818,AP6818,AR6818,AT6818,AV6818,AX6818,AZ6818,BB6818)</f>
        <v>0</v>
      </c>
    </row>
    <row r="6819" customFormat="false" ht="15" hidden="false" customHeight="false" outlineLevel="0" collapsed="false">
      <c r="A6819" s="55" t="n">
        <v>40770</v>
      </c>
      <c r="B6819" s="152" t="s">
        <v>1208</v>
      </c>
      <c r="C6819" s="152" t="s">
        <v>1032</v>
      </c>
      <c r="D6819" s="69" t="n">
        <v>29112</v>
      </c>
      <c r="E6819" s="72"/>
      <c r="F6819" s="44" t="n">
        <v>0.638888888888889</v>
      </c>
      <c r="G6819" s="30"/>
      <c r="H6819" s="44" t="n">
        <v>0.333333333333333</v>
      </c>
      <c r="I6819" s="29" t="n">
        <v>301</v>
      </c>
      <c r="M6819" s="31" t="n">
        <f aca="false">SUM(P6819,R6819,T6819,V6819,X6819,Z6819,AB6819,AD6819,AF6819,AH6819,AJ6819,AL6819,AN6819,AP6819,AR6819,AT6819,AV6819,AX6819,AZ6819,BB6819)</f>
        <v>0</v>
      </c>
    </row>
    <row r="6822" customFormat="false" ht="15" hidden="false" customHeight="false" outlineLevel="0" collapsed="false">
      <c r="A6822" s="221"/>
      <c r="B6822" s="222"/>
      <c r="C6822" s="222"/>
      <c r="D6822" s="223"/>
      <c r="E6822" s="223"/>
      <c r="F6822" s="223"/>
      <c r="G6822" s="223"/>
      <c r="H6822" s="223"/>
      <c r="I6822" s="224"/>
      <c r="J6822" s="224"/>
      <c r="K6822" s="223"/>
    </row>
    <row r="6823" customFormat="false" ht="21" hidden="false" customHeight="false" outlineLevel="0" collapsed="false">
      <c r="A6823" s="221"/>
      <c r="B6823" s="222"/>
      <c r="C6823" s="225" t="s">
        <v>2125</v>
      </c>
      <c r="D6823" s="226"/>
      <c r="E6823" s="226"/>
      <c r="F6823" s="223"/>
      <c r="G6823" s="225" t="s">
        <v>2125</v>
      </c>
      <c r="H6823" s="223"/>
      <c r="I6823" s="224"/>
      <c r="J6823" s="224"/>
      <c r="K6823" s="223"/>
    </row>
    <row r="6824" customFormat="false" ht="15" hidden="false" customHeight="false" outlineLevel="0" collapsed="false">
      <c r="A6824" s="198"/>
      <c r="B6824" s="199"/>
      <c r="C6824" s="199"/>
      <c r="D6824" s="198"/>
      <c r="E6824" s="198"/>
      <c r="F6824" s="198"/>
      <c r="G6824" s="198"/>
      <c r="H6824" s="198"/>
      <c r="I6824" s="200"/>
      <c r="J6824" s="200"/>
      <c r="K6824" s="198"/>
    </row>
    <row r="6825" customFormat="false" ht="18.75" hidden="false" customHeight="false" outlineLevel="0" collapsed="false">
      <c r="A6825" s="198"/>
      <c r="B6825" s="199"/>
      <c r="C6825" s="199"/>
      <c r="D6825" s="198"/>
      <c r="E6825" s="198"/>
      <c r="F6825" s="198"/>
      <c r="G6825" s="227" t="s">
        <v>1843</v>
      </c>
      <c r="H6825" s="198"/>
      <c r="I6825" s="200"/>
      <c r="J6825" s="200"/>
      <c r="K6825" s="198"/>
    </row>
    <row r="6826" customFormat="false" ht="15" hidden="false" customHeight="false" outlineLevel="0" collapsed="false">
      <c r="A6826" s="41" t="n">
        <v>40771</v>
      </c>
      <c r="B6826" s="0" t="s">
        <v>1205</v>
      </c>
      <c r="C6826" s="0" t="s">
        <v>940</v>
      </c>
      <c r="D6826" s="3" t="n">
        <v>29113</v>
      </c>
      <c r="F6826" s="42" t="n">
        <v>0.697916666666667</v>
      </c>
      <c r="G6826" s="3" t="s">
        <v>1229</v>
      </c>
      <c r="H6826" s="3" t="s">
        <v>1483</v>
      </c>
      <c r="I6826" s="29" t="n">
        <v>341</v>
      </c>
      <c r="K6826" s="30" t="s">
        <v>1249</v>
      </c>
      <c r="M6826" s="31" t="n">
        <f aca="false">SUM(P6826,R6826,T6826,V6826,X6826,Z6826,AB6826,AD6826,AF6826,AH6826,AJ6826,AL6826,AN6826,AP6826,AR6826,AT6826,AV6826,AX6826,AZ6826,BB6826)</f>
        <v>40026</v>
      </c>
      <c r="O6826" s="0" t="n">
        <v>698</v>
      </c>
      <c r="P6826" s="31" t="n">
        <v>15600</v>
      </c>
      <c r="Q6826" s="0" t="n">
        <v>697</v>
      </c>
      <c r="R6826" s="31" t="n">
        <v>24426</v>
      </c>
    </row>
    <row r="6827" customFormat="false" ht="15" hidden="false" customHeight="false" outlineLevel="0" collapsed="false">
      <c r="A6827" s="41" t="n">
        <v>40771</v>
      </c>
      <c r="B6827" s="0" t="s">
        <v>1675</v>
      </c>
      <c r="C6827" s="0" t="s">
        <v>490</v>
      </c>
      <c r="D6827" s="3" t="n">
        <v>29114</v>
      </c>
      <c r="F6827" s="42" t="n">
        <v>0.708333333333333</v>
      </c>
      <c r="H6827" s="42" t="n">
        <v>0.416666666666667</v>
      </c>
      <c r="I6827" s="29" t="n">
        <v>190</v>
      </c>
      <c r="K6827" s="30" t="s">
        <v>1375</v>
      </c>
      <c r="M6827" s="31" t="n">
        <f aca="false">SUM(P6827,R6827,T6827,V6827,X6827,Z6827,AB6827,AD6827,AF6827,AH6827,AJ6827,AL6827,AN6827,AP6827,AR6827,AT6827,AV6827,AX6827,AZ6827,BB6827)</f>
        <v>0</v>
      </c>
    </row>
    <row r="6828" customFormat="false" ht="15" hidden="false" customHeight="false" outlineLevel="0" collapsed="false">
      <c r="A6828" s="41" t="n">
        <v>40771</v>
      </c>
      <c r="B6828" s="0" t="s">
        <v>708</v>
      </c>
      <c r="C6828" s="0" t="s">
        <v>490</v>
      </c>
      <c r="D6828" s="3" t="n">
        <v>29115</v>
      </c>
      <c r="F6828" s="42" t="n">
        <v>0.666666666666667</v>
      </c>
      <c r="H6828" s="42" t="n">
        <v>0.375</v>
      </c>
      <c r="I6828" s="29" t="n">
        <v>175</v>
      </c>
      <c r="K6828" s="30" t="s">
        <v>1989</v>
      </c>
      <c r="M6828" s="31" t="n">
        <f aca="false">SUM(P6828,R6828,T6828,V6828,X6828,Z6828,AB6828,AD6828,AF6828,AH6828,AJ6828,AL6828,AN6828,AP6828,AR6828,AT6828,AV6828,AX6828,AZ6828,BB6828)</f>
        <v>0</v>
      </c>
    </row>
    <row r="6829" customFormat="false" ht="15" hidden="false" customHeight="false" outlineLevel="0" collapsed="false">
      <c r="A6829" s="41" t="n">
        <v>40771</v>
      </c>
      <c r="B6829" s="153" t="s">
        <v>679</v>
      </c>
      <c r="C6829" s="153" t="s">
        <v>1206</v>
      </c>
      <c r="D6829" s="3" t="n">
        <v>29116</v>
      </c>
      <c r="E6829" s="43"/>
      <c r="F6829" s="3" t="s">
        <v>1162</v>
      </c>
      <c r="H6829" s="3" t="s">
        <v>1162</v>
      </c>
      <c r="I6829" s="29" t="n">
        <v>202</v>
      </c>
      <c r="K6829" s="30" t="s">
        <v>1223</v>
      </c>
      <c r="M6829" s="31" t="n">
        <f aca="false">SUM(P6829,R6829,T6829,V6829,X6829,Z6829,AB6829,AD6829,AF6829,AH6829,AJ6829,AL6829,AN6829,AP6829,AR6829,AT6829,AV6829,AX6829,AZ6829,BB6829)</f>
        <v>5241.65</v>
      </c>
      <c r="O6829" s="0" t="n">
        <v>37519</v>
      </c>
      <c r="P6829" s="31" t="n">
        <v>217.5</v>
      </c>
      <c r="Q6829" s="0" t="n">
        <v>37556</v>
      </c>
      <c r="R6829" s="31" t="n">
        <v>202.5</v>
      </c>
      <c r="S6829" s="47" t="n">
        <v>37445</v>
      </c>
      <c r="T6829" s="31" t="n">
        <v>1504.3</v>
      </c>
      <c r="U6829" s="47" t="n">
        <v>37545</v>
      </c>
      <c r="V6829" s="31" t="n">
        <v>1394.38</v>
      </c>
      <c r="W6829" s="47" t="n">
        <v>37541</v>
      </c>
      <c r="X6829" s="31" t="n">
        <v>59.52</v>
      </c>
      <c r="Y6829" s="47" t="n">
        <v>37540</v>
      </c>
      <c r="Z6829" s="31" t="n">
        <v>1401.65</v>
      </c>
      <c r="AA6829" s="47" t="n">
        <v>37539</v>
      </c>
      <c r="AB6829" s="31" t="n">
        <v>67.72</v>
      </c>
      <c r="AC6829" s="47" t="n">
        <v>37537</v>
      </c>
      <c r="AD6829" s="31" t="n">
        <v>124.87</v>
      </c>
      <c r="AE6829" s="47" t="n">
        <v>37536</v>
      </c>
      <c r="AF6829" s="31" t="n">
        <v>149.73</v>
      </c>
      <c r="AG6829" s="47" t="n">
        <v>37542</v>
      </c>
      <c r="AH6829" s="31" t="n">
        <v>119.48</v>
      </c>
    </row>
    <row r="6830" customFormat="false" ht="15" hidden="false" customHeight="false" outlineLevel="0" collapsed="false">
      <c r="A6830" s="41" t="n">
        <v>40771</v>
      </c>
      <c r="B6830" s="153" t="s">
        <v>383</v>
      </c>
      <c r="C6830" s="153" t="s">
        <v>1206</v>
      </c>
      <c r="D6830" s="3" t="n">
        <v>29117</v>
      </c>
      <c r="E6830" s="43"/>
      <c r="F6830" s="3" t="s">
        <v>1162</v>
      </c>
      <c r="G6830" s="3" t="s">
        <v>1380</v>
      </c>
      <c r="H6830" s="3" t="s">
        <v>1162</v>
      </c>
      <c r="I6830" s="29" t="n">
        <v>225.8</v>
      </c>
      <c r="K6830" s="30" t="s">
        <v>1232</v>
      </c>
      <c r="M6830" s="31" t="n">
        <f aca="false">SUM(P6830,R6830,T6830,V6830,X6830,Z6830,AB6830,AD6830,AF6830,AH6830,AJ6830,AL6830,AN6830,AP6830,AR6830,AT6830,AV6830,AX6830,AZ6830,BB6830)</f>
        <v>10563</v>
      </c>
      <c r="O6830" s="0" t="n">
        <v>37564</v>
      </c>
      <c r="P6830" s="31" t="n">
        <v>588.4</v>
      </c>
      <c r="Q6830" s="0" t="n">
        <v>37331</v>
      </c>
      <c r="R6830" s="31" t="n">
        <v>190</v>
      </c>
      <c r="S6830" s="47" t="n">
        <v>37548</v>
      </c>
      <c r="T6830" s="31" t="n">
        <v>74.88</v>
      </c>
      <c r="U6830" s="47" t="n">
        <v>37549</v>
      </c>
      <c r="V6830" s="31" t="n">
        <v>403.59</v>
      </c>
      <c r="W6830" s="47" t="n">
        <v>37543</v>
      </c>
      <c r="X6830" s="31" t="n">
        <v>147.52</v>
      </c>
      <c r="Y6830" s="47" t="n">
        <v>37248</v>
      </c>
      <c r="Z6830" s="31" t="n">
        <v>217.5</v>
      </c>
      <c r="AA6830" s="47" t="n">
        <v>37460</v>
      </c>
      <c r="AB6830" s="31" t="n">
        <v>102.71</v>
      </c>
      <c r="AC6830" s="47" t="n">
        <v>37522</v>
      </c>
      <c r="AD6830" s="31" t="n">
        <v>216</v>
      </c>
      <c r="AE6830" s="47" t="n">
        <v>37562</v>
      </c>
      <c r="AF6830" s="31" t="n">
        <v>212.4</v>
      </c>
      <c r="AG6830" s="47" t="n">
        <v>37517</v>
      </c>
      <c r="AH6830" s="31" t="n">
        <v>310</v>
      </c>
      <c r="AI6830" s="47" t="n">
        <v>37528</v>
      </c>
      <c r="AJ6830" s="31" t="n">
        <v>350</v>
      </c>
      <c r="AK6830" s="47" t="n">
        <v>37585</v>
      </c>
      <c r="AL6830" s="31" t="n">
        <v>7750</v>
      </c>
    </row>
    <row r="6831" customFormat="false" ht="15" hidden="false" customHeight="false" outlineLevel="0" collapsed="false">
      <c r="A6831" s="41" t="n">
        <v>40771</v>
      </c>
      <c r="B6831" s="153" t="s">
        <v>1165</v>
      </c>
      <c r="C6831" s="153" t="s">
        <v>1206</v>
      </c>
      <c r="D6831" s="3" t="n">
        <v>29118</v>
      </c>
      <c r="E6831" s="43"/>
      <c r="F6831" s="3" t="s">
        <v>1162</v>
      </c>
      <c r="G6831" s="3" t="s">
        <v>1602</v>
      </c>
      <c r="H6831" s="3" t="s">
        <v>1162</v>
      </c>
      <c r="I6831" s="29" t="n">
        <v>230.7</v>
      </c>
      <c r="K6831" s="30" t="s">
        <v>1233</v>
      </c>
      <c r="M6831" s="31" t="n">
        <f aca="false">SUM(P6831,R6831,T6831,V6831,X6831,Z6831,AB6831,AD6831,AF6831,AH6831,AJ6831,AL6831,AN6831,AP6831,AR6831,AT6831,AV6831,AX6831,AZ6831,BB6831)</f>
        <v>28295.1</v>
      </c>
      <c r="O6831" s="0" t="n">
        <v>37531</v>
      </c>
      <c r="P6831" s="31" t="n">
        <v>2880.9</v>
      </c>
      <c r="Q6831" s="0" t="n">
        <v>37457</v>
      </c>
      <c r="R6831" s="31" t="n">
        <v>1250.7</v>
      </c>
      <c r="S6831" s="47" t="n">
        <v>37459</v>
      </c>
      <c r="T6831" s="31" t="n">
        <v>221.75</v>
      </c>
      <c r="U6831" s="47" t="n">
        <v>37523</v>
      </c>
      <c r="V6831" s="31" t="n">
        <v>176.75</v>
      </c>
      <c r="W6831" s="47" t="n">
        <v>37529</v>
      </c>
      <c r="X6831" s="31" t="n">
        <v>4320</v>
      </c>
      <c r="Y6831" s="47" t="n">
        <v>37527</v>
      </c>
      <c r="Z6831" s="31" t="n">
        <v>9000</v>
      </c>
      <c r="AA6831" s="47" t="n">
        <v>37618</v>
      </c>
      <c r="AB6831" s="31" t="n">
        <v>300</v>
      </c>
      <c r="AC6831" s="47" t="n">
        <v>37609</v>
      </c>
      <c r="AD6831" s="31" t="n">
        <v>500</v>
      </c>
      <c r="AE6831" s="47" t="n">
        <v>37608</v>
      </c>
      <c r="AF6831" s="31" t="n">
        <v>9645</v>
      </c>
    </row>
    <row r="6832" customFormat="false" ht="15" hidden="false" customHeight="false" outlineLevel="0" collapsed="false">
      <c r="A6832" s="41" t="n">
        <v>40771</v>
      </c>
      <c r="B6832" s="153" t="s">
        <v>627</v>
      </c>
      <c r="C6832" s="153" t="s">
        <v>1206</v>
      </c>
      <c r="D6832" s="3" t="n">
        <v>29119</v>
      </c>
      <c r="E6832" s="43"/>
      <c r="F6832" s="3" t="s">
        <v>1162</v>
      </c>
      <c r="G6832" s="3" t="s">
        <v>2126</v>
      </c>
      <c r="H6832" s="3" t="s">
        <v>1162</v>
      </c>
      <c r="I6832" s="29" t="n">
        <v>291.6</v>
      </c>
      <c r="K6832" s="30" t="s">
        <v>1303</v>
      </c>
      <c r="M6832" s="31" t="n">
        <f aca="false">SUM(P6832,R6832,T6832,V6832,X6832,Z6832,AB6832,AD6832,AF6832,AH6832,AJ6832,AL6832,AN6832,AP6832,AR6832,AT6832,AV6832,AX6832,AZ6832,BB6832)</f>
        <v>7967</v>
      </c>
      <c r="O6832" s="0" t="n">
        <v>37582</v>
      </c>
      <c r="P6832" s="31" t="n">
        <v>5760</v>
      </c>
      <c r="Q6832" s="0" t="n">
        <v>37516</v>
      </c>
      <c r="R6832" s="31" t="n">
        <v>603.2</v>
      </c>
      <c r="S6832" s="47" t="n">
        <v>37525</v>
      </c>
      <c r="T6832" s="31" t="n">
        <v>1603.8</v>
      </c>
    </row>
    <row r="6833" customFormat="false" ht="15" hidden="false" customHeight="false" outlineLevel="0" collapsed="false">
      <c r="A6833" s="41" t="n">
        <v>40771</v>
      </c>
      <c r="B6833" s="153" t="s">
        <v>1173</v>
      </c>
      <c r="C6833" s="153" t="s">
        <v>1049</v>
      </c>
      <c r="D6833" s="3" t="n">
        <v>29120</v>
      </c>
      <c r="E6833" s="43"/>
      <c r="F6833" s="42" t="n">
        <v>0.791666666666667</v>
      </c>
      <c r="H6833" s="42" t="n">
        <v>0.458333333333333</v>
      </c>
      <c r="I6833" s="29" t="n">
        <v>198</v>
      </c>
      <c r="K6833" s="30" t="s">
        <v>1212</v>
      </c>
      <c r="M6833" s="31" t="n">
        <f aca="false">SUM(P6833,R6833,T6833,V6833,X6833,Z6833,AB6833,AD6833,AF6833,AH6833,AJ6833,AL6833,AN6833,AP6833,AR6833,AT6833,AV6833,AX6833,AZ6833,BB6833)</f>
        <v>0</v>
      </c>
    </row>
    <row r="6834" customFormat="false" ht="15" hidden="false" customHeight="false" outlineLevel="0" collapsed="false">
      <c r="A6834" s="41" t="n">
        <v>40771</v>
      </c>
      <c r="B6834" s="153" t="s">
        <v>1193</v>
      </c>
      <c r="C6834" s="153" t="s">
        <v>1807</v>
      </c>
      <c r="D6834" s="3" t="n">
        <v>29121</v>
      </c>
      <c r="E6834" s="43"/>
      <c r="F6834" s="42" t="n">
        <v>0.704861111111111</v>
      </c>
      <c r="G6834" s="3" t="s">
        <v>1170</v>
      </c>
      <c r="H6834" s="3" t="s">
        <v>1302</v>
      </c>
      <c r="I6834" s="29" t="n">
        <v>185</v>
      </c>
      <c r="K6834" s="30" t="s">
        <v>1216</v>
      </c>
      <c r="M6834" s="31" t="n">
        <f aca="false">SUM(P6834,R6834,T6834,V6834,X6834,Z6834,AB6834,AD6834,AF6834,AH6834,AJ6834,AL6834,AN6834,AP6834,AR6834,AT6834,AV6834,AX6834,AZ6834,BB6834)</f>
        <v>0</v>
      </c>
    </row>
    <row r="6835" customFormat="false" ht="15" hidden="false" customHeight="false" outlineLevel="0" collapsed="false">
      <c r="A6835" s="41" t="n">
        <v>40771</v>
      </c>
      <c r="B6835" s="153" t="s">
        <v>1176</v>
      </c>
      <c r="C6835" s="153" t="s">
        <v>739</v>
      </c>
      <c r="D6835" s="3" t="n">
        <v>29122</v>
      </c>
      <c r="E6835" s="43"/>
      <c r="F6835" s="42" t="n">
        <v>0.555555555555556</v>
      </c>
      <c r="H6835" s="42" t="n">
        <v>0.208333333333333</v>
      </c>
      <c r="I6835" s="29" t="n">
        <v>95</v>
      </c>
      <c r="K6835" s="30" t="s">
        <v>1222</v>
      </c>
      <c r="M6835" s="31" t="n">
        <f aca="false">SUM(P6835,R6835,T6835,V6835,X6835,Z6835,AB6835,AD6835,AF6835,AH6835,AJ6835,AL6835,AN6835,AP6835,AR6835,AT6835,AV6835,AX6835,AZ6835,BB6835)</f>
        <v>22270.16</v>
      </c>
      <c r="O6835" s="0" t="n">
        <v>30988</v>
      </c>
      <c r="P6835" s="31" t="n">
        <v>22270.16</v>
      </c>
    </row>
    <row r="6836" customFormat="false" ht="15" hidden="false" customHeight="false" outlineLevel="0" collapsed="false">
      <c r="A6836" s="41" t="n">
        <v>40771</v>
      </c>
      <c r="B6836" s="153" t="s">
        <v>96</v>
      </c>
      <c r="C6836" s="153" t="s">
        <v>892</v>
      </c>
      <c r="D6836" s="3" t="n">
        <v>29123</v>
      </c>
      <c r="E6836" s="43"/>
      <c r="F6836" s="42" t="n">
        <v>0.600694444444444</v>
      </c>
      <c r="H6836" s="42" t="n">
        <v>0.236111111111111</v>
      </c>
      <c r="I6836" s="29" t="n">
        <v>96.35</v>
      </c>
      <c r="K6836" s="30" t="s">
        <v>1237</v>
      </c>
      <c r="M6836" s="31" t="n">
        <f aca="false">SUM(P6836,R6836,T6836,V6836,X6836,Z6836,AB6836,AD6836,AF6836,AH6836,AJ6836,AL6836,AN6836,AP6836,AR6836,AT6836,AV6836,AX6836,AZ6836,BB6836)</f>
        <v>0</v>
      </c>
    </row>
    <row r="6837" customFormat="false" ht="15" hidden="false" customHeight="false" outlineLevel="0" collapsed="false">
      <c r="A6837" s="41" t="n">
        <v>40771</v>
      </c>
      <c r="B6837" s="153" t="s">
        <v>1832</v>
      </c>
      <c r="C6837" s="153" t="s">
        <v>595</v>
      </c>
      <c r="D6837" s="3" t="n">
        <v>29124</v>
      </c>
      <c r="E6837" s="43"/>
      <c r="F6837" s="42" t="n">
        <v>0.569444444444444</v>
      </c>
      <c r="H6837" s="42" t="n">
        <v>0.166666666666667</v>
      </c>
      <c r="I6837" s="29" t="n">
        <v>77</v>
      </c>
      <c r="K6837" s="30" t="s">
        <v>1833</v>
      </c>
      <c r="M6837" s="31" t="n">
        <f aca="false">SUM(P6837,R6837,T6837,V6837,X6837,Z6837,AB6837,AD6837,AF6837,AH6837,AJ6837,AL6837,AN6837,AP6837,AR6837,AT6837,AV6837,AX6837,AZ6837,BB6837)</f>
        <v>0</v>
      </c>
    </row>
    <row r="6838" customFormat="false" ht="15" hidden="false" customHeight="false" outlineLevel="0" collapsed="false">
      <c r="A6838" s="41" t="n">
        <v>40771</v>
      </c>
      <c r="B6838" s="153" t="s">
        <v>1208</v>
      </c>
      <c r="C6838" s="153" t="s">
        <v>1032</v>
      </c>
      <c r="D6838" s="3" t="n">
        <v>29125</v>
      </c>
      <c r="E6838" s="43"/>
      <c r="F6838" s="42" t="n">
        <v>0.652777777777778</v>
      </c>
      <c r="H6838" s="42" t="n">
        <v>0.333333333333333</v>
      </c>
      <c r="I6838" s="29" t="n">
        <v>301</v>
      </c>
      <c r="K6838" s="30" t="s">
        <v>1238</v>
      </c>
      <c r="M6838" s="31" t="n">
        <f aca="false">SUM(P6838,R6838,T6838,V6838,X6838,Z6838,AB6838,AD6838,AF6838,AH6838,AJ6838,AL6838,AN6838,AP6838,AR6838,AT6838,AV6838,AX6838,AZ6838,BB6838)</f>
        <v>0</v>
      </c>
    </row>
    <row r="6839" customFormat="false" ht="15" hidden="false" customHeight="false" outlineLevel="0" collapsed="false">
      <c r="A6839" s="41" t="n">
        <v>40771</v>
      </c>
      <c r="B6839" s="153" t="s">
        <v>1199</v>
      </c>
      <c r="C6839" s="153" t="s">
        <v>739</v>
      </c>
      <c r="D6839" s="3" t="n">
        <v>29126</v>
      </c>
      <c r="E6839" s="43"/>
      <c r="F6839" s="42" t="n">
        <v>0.770833333333334</v>
      </c>
      <c r="H6839" s="42" t="n">
        <v>0.208333333333333</v>
      </c>
      <c r="I6839" s="29" t="n">
        <v>95</v>
      </c>
      <c r="K6839" s="30" t="s">
        <v>1253</v>
      </c>
      <c r="M6839" s="31" t="n">
        <f aca="false">SUM(P6839,R6839,T6839,V6839,X6839,Z6839,AB6839,AD6839,AF6839,AH6839,AJ6839,AL6839,AN6839,AP6839,AR6839,AT6839,AV6839,AX6839,AZ6839,BB6839)</f>
        <v>0</v>
      </c>
    </row>
    <row r="6840" customFormat="false" ht="15" hidden="false" customHeight="false" outlineLevel="0" collapsed="false">
      <c r="A6840" s="41"/>
      <c r="B6840" s="153"/>
      <c r="C6840" s="153"/>
      <c r="D6840" s="43"/>
      <c r="E6840" s="43"/>
    </row>
    <row r="6841" customFormat="false" ht="15" hidden="false" customHeight="false" outlineLevel="0" collapsed="false">
      <c r="A6841" s="228"/>
      <c r="B6841" s="231"/>
      <c r="C6841" s="231"/>
      <c r="D6841" s="232"/>
      <c r="E6841" s="232"/>
      <c r="F6841" s="198"/>
      <c r="G6841" s="198"/>
      <c r="H6841" s="198"/>
      <c r="I6841" s="200"/>
      <c r="J6841" s="200"/>
      <c r="K6841" s="198"/>
    </row>
    <row r="6842" customFormat="false" ht="18.75" hidden="false" customHeight="false" outlineLevel="0" collapsed="false">
      <c r="A6842" s="228"/>
      <c r="B6842" s="231"/>
      <c r="C6842" s="231"/>
      <c r="D6842" s="232"/>
      <c r="E6842" s="232"/>
      <c r="F6842" s="198"/>
      <c r="G6842" s="227" t="s">
        <v>1343</v>
      </c>
      <c r="H6842" s="198"/>
      <c r="I6842" s="200"/>
      <c r="J6842" s="200"/>
      <c r="K6842" s="198"/>
    </row>
    <row r="6843" customFormat="false" ht="15" hidden="false" customHeight="false" outlineLevel="0" collapsed="false">
      <c r="A6843" s="41" t="n">
        <v>40772</v>
      </c>
      <c r="B6843" s="68" t="s">
        <v>679</v>
      </c>
      <c r="C6843" s="68" t="s">
        <v>1206</v>
      </c>
      <c r="D6843" s="69" t="n">
        <v>29127</v>
      </c>
      <c r="E6843" s="69"/>
      <c r="F6843" s="3" t="s">
        <v>1162</v>
      </c>
      <c r="H6843" s="3" t="s">
        <v>1162</v>
      </c>
      <c r="I6843" s="29" t="n">
        <v>202</v>
      </c>
      <c r="K6843" s="30" t="s">
        <v>1223</v>
      </c>
      <c r="M6843" s="31" t="n">
        <f aca="false">SUM(P6843,R6843,T6843,V6843,X6843,Z6843,AB6843,AD6843,AF6843,AH6843,AJ6843,AL6843,AN6843,AP6843,AR6843,AT6843,AV6843,AX6843,AZ6843,BB6843)</f>
        <v>2559.69</v>
      </c>
      <c r="O6843" s="0" t="n">
        <v>37696</v>
      </c>
      <c r="P6843" s="31" t="n">
        <v>130</v>
      </c>
      <c r="Q6843" s="0" t="n">
        <v>37702</v>
      </c>
      <c r="R6843" s="31" t="n">
        <v>792</v>
      </c>
      <c r="S6843" s="47" t="n">
        <v>37620</v>
      </c>
      <c r="T6843" s="31" t="n">
        <v>2.76</v>
      </c>
      <c r="U6843" s="47" t="n">
        <v>37691</v>
      </c>
      <c r="V6843" s="31" t="n">
        <v>1507.9</v>
      </c>
      <c r="W6843" s="47" t="n">
        <v>37595</v>
      </c>
      <c r="X6843" s="31" t="n">
        <v>127.03</v>
      </c>
    </row>
    <row r="6844" customFormat="false" ht="15" hidden="false" customHeight="false" outlineLevel="0" collapsed="false">
      <c r="A6844" s="41" t="n">
        <v>40772</v>
      </c>
      <c r="B6844" s="68" t="s">
        <v>383</v>
      </c>
      <c r="C6844" s="68" t="s">
        <v>1206</v>
      </c>
      <c r="D6844" s="69" t="n">
        <v>29128</v>
      </c>
      <c r="E6844" s="69"/>
      <c r="F6844" s="3" t="s">
        <v>1162</v>
      </c>
      <c r="H6844" s="3" t="s">
        <v>1162</v>
      </c>
      <c r="I6844" s="29" t="n">
        <v>206</v>
      </c>
      <c r="K6844" s="30" t="s">
        <v>1232</v>
      </c>
      <c r="M6844" s="31" t="n">
        <f aca="false">SUM(P6844,R6844,T6844,V6844,X6844,Z6844,AB6844,AD6844,AF6844,AH6844,AJ6844,AL6844,AN6844,AP6844,AR6844,AT6844,AV6844,AX6844,AZ6844,BB6844)</f>
        <v>12197.86</v>
      </c>
      <c r="O6844" s="0" t="n">
        <v>37687</v>
      </c>
      <c r="P6844" s="31" t="n">
        <v>153.86</v>
      </c>
      <c r="Q6844" s="0" t="n">
        <v>37690</v>
      </c>
      <c r="R6844" s="31" t="n">
        <v>9645</v>
      </c>
      <c r="S6844" s="47" t="n">
        <v>37694</v>
      </c>
      <c r="T6844" s="31" t="n">
        <v>65</v>
      </c>
      <c r="U6844" s="47" t="n">
        <v>37676</v>
      </c>
      <c r="V6844" s="31" t="n">
        <v>350</v>
      </c>
      <c r="W6844" s="47" t="n">
        <v>37732</v>
      </c>
      <c r="X6844" s="31" t="n">
        <v>1584</v>
      </c>
      <c r="Y6844" s="47" t="n">
        <v>37226</v>
      </c>
      <c r="Z6844" s="31" t="n">
        <v>400</v>
      </c>
    </row>
    <row r="6845" customFormat="false" ht="15" hidden="false" customHeight="false" outlineLevel="0" collapsed="false">
      <c r="A6845" s="41" t="n">
        <v>40772</v>
      </c>
      <c r="B6845" s="68" t="s">
        <v>1165</v>
      </c>
      <c r="C6845" s="68" t="s">
        <v>1206</v>
      </c>
      <c r="D6845" s="69" t="n">
        <v>29129</v>
      </c>
      <c r="E6845" s="69"/>
      <c r="F6845" s="3" t="s">
        <v>1162</v>
      </c>
      <c r="H6845" s="3" t="s">
        <v>1162</v>
      </c>
      <c r="I6845" s="29" t="n">
        <v>202</v>
      </c>
      <c r="K6845" s="30" t="s">
        <v>1233</v>
      </c>
      <c r="M6845" s="31" t="n">
        <f aca="false">SUM(P6845,R6845,T6845,V6845,X6845,Z6845,AB6845,AD6845,AF6845,AH6845,AJ6845,AL6845,AN6845,AP6845,AR6845,AT6845,AV6845,AX6845,AZ6845,BB6845)</f>
        <v>5615.49</v>
      </c>
      <c r="O6845" s="0" t="n">
        <v>37642</v>
      </c>
      <c r="P6845" s="31" t="n">
        <v>680.59</v>
      </c>
      <c r="Q6845" s="0" t="n">
        <v>37630</v>
      </c>
      <c r="R6845" s="31" t="n">
        <v>360.73</v>
      </c>
      <c r="S6845" s="47" t="n">
        <v>37640</v>
      </c>
      <c r="T6845" s="31" t="n">
        <v>118.78</v>
      </c>
      <c r="U6845" s="47" t="n">
        <v>37631</v>
      </c>
      <c r="V6845" s="31" t="n">
        <v>119.52</v>
      </c>
      <c r="W6845" s="47" t="n">
        <v>37601</v>
      </c>
      <c r="X6845" s="31" t="n">
        <v>251.65</v>
      </c>
      <c r="Y6845" s="47" t="n">
        <v>37605</v>
      </c>
      <c r="Z6845" s="31" t="n">
        <v>291.42</v>
      </c>
      <c r="AA6845" s="47" t="n">
        <v>37635</v>
      </c>
      <c r="AB6845" s="31" t="n">
        <v>135.17</v>
      </c>
      <c r="AC6845" s="47" t="n">
        <v>37632</v>
      </c>
      <c r="AD6845" s="31" t="n">
        <v>177.83</v>
      </c>
      <c r="AE6845" s="47" t="n">
        <v>37697</v>
      </c>
      <c r="AF6845" s="31" t="n">
        <v>864</v>
      </c>
      <c r="AG6845" s="47" t="n">
        <v>37698</v>
      </c>
      <c r="AH6845" s="31" t="n">
        <v>150</v>
      </c>
      <c r="AI6845" s="47" t="n">
        <v>37740</v>
      </c>
      <c r="AJ6845" s="31" t="n">
        <v>266.64</v>
      </c>
      <c r="AK6845" s="47" t="n">
        <v>37739</v>
      </c>
      <c r="AL6845" s="31" t="n">
        <v>332.64</v>
      </c>
      <c r="AM6845" s="47" t="n">
        <v>37599</v>
      </c>
      <c r="AN6845" s="31" t="n">
        <v>1866.52</v>
      </c>
    </row>
    <row r="6846" customFormat="false" ht="15" hidden="false" customHeight="false" outlineLevel="0" collapsed="false">
      <c r="A6846" s="41" t="n">
        <v>40772</v>
      </c>
      <c r="B6846" s="68" t="s">
        <v>627</v>
      </c>
      <c r="C6846" s="68" t="s">
        <v>1206</v>
      </c>
      <c r="D6846" s="69" t="n">
        <v>29130</v>
      </c>
      <c r="E6846" s="69"/>
      <c r="F6846" s="3" t="s">
        <v>1162</v>
      </c>
      <c r="G6846" s="3" t="s">
        <v>2127</v>
      </c>
      <c r="H6846" s="3" t="s">
        <v>1162</v>
      </c>
      <c r="I6846" s="29" t="n">
        <v>293.4</v>
      </c>
      <c r="K6846" s="30" t="s">
        <v>1303</v>
      </c>
      <c r="M6846" s="31" t="n">
        <f aca="false">SUM(P6846,R6846,T6846,V6846,X6846,Z6846,AB6846,AD6846,AF6846,AH6846,AJ6846,AL6846,AN6846,AP6846,AR6846,AT6846,AV6846,AX6846,AZ6846,BB6846)</f>
        <v>17096.05</v>
      </c>
      <c r="O6846" s="0" t="n">
        <v>37615</v>
      </c>
      <c r="P6846" s="31" t="n">
        <v>3448.34</v>
      </c>
      <c r="Q6846" s="0" t="n">
        <v>37646</v>
      </c>
      <c r="R6846" s="31" t="n">
        <v>128.2</v>
      </c>
      <c r="S6846" s="47" t="n">
        <v>37648</v>
      </c>
      <c r="T6846" s="31" t="n">
        <v>94.01</v>
      </c>
      <c r="U6846" s="47" t="n">
        <v>37710</v>
      </c>
      <c r="V6846" s="31" t="n">
        <v>135</v>
      </c>
      <c r="W6846" s="47" t="n">
        <v>37446</v>
      </c>
      <c r="X6846" s="31" t="n">
        <v>294</v>
      </c>
      <c r="Y6846" s="47" t="n">
        <v>37727</v>
      </c>
      <c r="Z6846" s="31" t="n">
        <v>350</v>
      </c>
      <c r="AA6846" s="47" t="n">
        <v>37675</v>
      </c>
      <c r="AB6846" s="31" t="n">
        <v>7522.5</v>
      </c>
      <c r="AC6846" s="47" t="n">
        <v>37675</v>
      </c>
      <c r="AD6846" s="31" t="n">
        <v>4260</v>
      </c>
      <c r="AE6846" s="47" t="n">
        <v>37697</v>
      </c>
      <c r="AF6846" s="31" t="n">
        <v>864</v>
      </c>
    </row>
    <row r="6847" customFormat="false" ht="15" hidden="false" customHeight="false" outlineLevel="0" collapsed="false">
      <c r="A6847" s="41" t="n">
        <v>40772</v>
      </c>
      <c r="B6847" s="68" t="s">
        <v>1176</v>
      </c>
      <c r="C6847" s="68" t="s">
        <v>1206</v>
      </c>
      <c r="D6847" s="69" t="n">
        <v>29131</v>
      </c>
      <c r="E6847" s="69"/>
      <c r="F6847" s="3" t="s">
        <v>1162</v>
      </c>
      <c r="H6847" s="3" t="s">
        <v>1162</v>
      </c>
      <c r="I6847" s="29" t="n">
        <v>202</v>
      </c>
      <c r="K6847" s="30" t="s">
        <v>1222</v>
      </c>
      <c r="M6847" s="31" t="n">
        <f aca="false">SUM(P6847,R6847,T6847,V6847,X6847,Z6847,AB6847,AD6847,AF6847,AH6847,AJ6847,AL6847,AN6847,AP6847,AR6847,AT6847,AV6847,AX6847,AZ6847,BB6847)</f>
        <v>7096.83</v>
      </c>
      <c r="O6847" s="0" t="n">
        <v>37628</v>
      </c>
      <c r="P6847" s="31" t="n">
        <v>49.71</v>
      </c>
      <c r="Q6847" s="0" t="n">
        <v>37641</v>
      </c>
      <c r="R6847" s="31" t="n">
        <v>973.84</v>
      </c>
      <c r="S6847" s="47" t="n">
        <v>37634</v>
      </c>
      <c r="T6847" s="31" t="n">
        <v>160.99</v>
      </c>
      <c r="U6847" s="47" t="n">
        <v>37600</v>
      </c>
      <c r="V6847" s="31" t="n">
        <v>678.58</v>
      </c>
      <c r="W6847" s="47" t="n">
        <v>37606</v>
      </c>
      <c r="X6847" s="31" t="n">
        <v>385.07</v>
      </c>
      <c r="Y6847" s="47" t="n">
        <v>37604</v>
      </c>
      <c r="Z6847" s="31" t="n">
        <v>613.5</v>
      </c>
      <c r="AA6847" s="47" t="n">
        <v>37639</v>
      </c>
      <c r="AB6847" s="31" t="n">
        <v>10.74</v>
      </c>
      <c r="AC6847" s="47" t="n">
        <v>37711</v>
      </c>
      <c r="AD6847" s="31" t="n">
        <v>135</v>
      </c>
      <c r="AE6847" s="47" t="n">
        <v>37695</v>
      </c>
      <c r="AF6847" s="31" t="n">
        <v>130</v>
      </c>
      <c r="AG6847" s="47" t="n">
        <v>37728</v>
      </c>
      <c r="AH6847" s="31" t="n">
        <v>1104.4</v>
      </c>
      <c r="AI6847" s="47" t="n">
        <v>37741</v>
      </c>
      <c r="AJ6847" s="31" t="n">
        <v>312.4</v>
      </c>
      <c r="AK6847" s="47" t="n">
        <v>37637</v>
      </c>
      <c r="AL6847" s="31" t="n">
        <v>2542.6</v>
      </c>
    </row>
    <row r="6848" customFormat="false" ht="15" hidden="false" customHeight="false" outlineLevel="0" collapsed="false">
      <c r="A6848" s="41" t="n">
        <v>40772</v>
      </c>
      <c r="B6848" s="68" t="s">
        <v>1675</v>
      </c>
      <c r="C6848" s="68" t="s">
        <v>490</v>
      </c>
      <c r="D6848" s="69" t="n">
        <v>29132</v>
      </c>
      <c r="E6848" s="69"/>
      <c r="F6848" s="42" t="n">
        <v>0.548611111111111</v>
      </c>
      <c r="H6848" s="42" t="n">
        <v>0.333333333333333</v>
      </c>
      <c r="I6848" s="29" t="n">
        <v>152</v>
      </c>
      <c r="K6848" s="30" t="s">
        <v>1375</v>
      </c>
      <c r="M6848" s="31" t="n">
        <f aca="false">SUM(P6848,R6848,T6848,V6848,X6848,Z6848,AB6848,AD6848,AF6848,AH6848,AJ6848,AL6848,AN6848,AP6848,AR6848,AT6848,AV6848,AX6848,AZ6848,BB6848)</f>
        <v>0</v>
      </c>
    </row>
    <row r="6849" customFormat="false" ht="15" hidden="false" customHeight="false" outlineLevel="0" collapsed="false">
      <c r="A6849" s="41" t="n">
        <v>40772</v>
      </c>
      <c r="B6849" s="68" t="s">
        <v>1745</v>
      </c>
      <c r="C6849" s="68" t="s">
        <v>490</v>
      </c>
      <c r="D6849" s="69" t="n">
        <v>29133</v>
      </c>
      <c r="E6849" s="69"/>
      <c r="F6849" s="42" t="n">
        <v>0.458333333333333</v>
      </c>
      <c r="H6849" s="42" t="n">
        <v>0.208333333333333</v>
      </c>
      <c r="I6849" s="29" t="n">
        <v>99</v>
      </c>
      <c r="K6849" s="30" t="s">
        <v>1766</v>
      </c>
      <c r="M6849" s="31" t="n">
        <f aca="false">SUM(P6849,R6849,T6849,V6849,X6849,Z6849,AB6849,AD6849,AF6849,AH6849,AJ6849,AL6849,AN6849,AP6849,AR6849,AT6849,AV6849,AX6849,AZ6849,BB6849)</f>
        <v>0</v>
      </c>
    </row>
    <row r="6850" customFormat="false" ht="15" hidden="false" customHeight="false" outlineLevel="0" collapsed="false">
      <c r="A6850" s="41" t="n">
        <v>40772</v>
      </c>
      <c r="B6850" s="68" t="s">
        <v>1189</v>
      </c>
      <c r="C6850" s="68" t="s">
        <v>925</v>
      </c>
      <c r="D6850" s="69" t="n">
        <v>29134</v>
      </c>
      <c r="E6850" s="69"/>
      <c r="F6850" s="42" t="n">
        <v>0.805555555555556</v>
      </c>
      <c r="G6850" s="3" t="s">
        <v>2128</v>
      </c>
      <c r="H6850" s="42" t="s">
        <v>2129</v>
      </c>
      <c r="I6850" s="29" t="n">
        <v>346.5</v>
      </c>
      <c r="K6850" s="30" t="s">
        <v>1231</v>
      </c>
      <c r="M6850" s="31" t="n">
        <f aca="false">SUM(P6850,R6850,T6850,V6850,X6850,Z6850,AB6850,AD6850,AF6850,AH6850,AJ6850,AL6850,AN6850,AP6850,AR6850,AT6850,AV6850,AX6850,AZ6850,BB6850)</f>
        <v>0</v>
      </c>
    </row>
    <row r="6851" customFormat="false" ht="15" hidden="false" customHeight="false" outlineLevel="0" collapsed="false">
      <c r="A6851" s="41" t="n">
        <v>40772</v>
      </c>
      <c r="B6851" s="68" t="s">
        <v>1193</v>
      </c>
      <c r="C6851" s="68" t="s">
        <v>739</v>
      </c>
      <c r="D6851" s="69" t="n">
        <v>29135</v>
      </c>
      <c r="E6851" s="69"/>
      <c r="F6851" s="42" t="n">
        <v>0.53125</v>
      </c>
      <c r="H6851" s="42" t="n">
        <v>0.208333333333333</v>
      </c>
      <c r="I6851" s="29" t="n">
        <v>95</v>
      </c>
      <c r="K6851" s="30" t="s">
        <v>1216</v>
      </c>
      <c r="M6851" s="31" t="n">
        <f aca="false">SUM(P6851,R6851,T6851,V6851,X6851,Z6851,AB6851,AD6851,AF6851,AH6851,AJ6851,AL6851,AN6851,AP6851,AR6851,AT6851,AV6851,AX6851,AZ6851,BB6851)</f>
        <v>0</v>
      </c>
    </row>
    <row r="6852" customFormat="false" ht="15" hidden="false" customHeight="false" outlineLevel="0" collapsed="false">
      <c r="A6852" s="41" t="n">
        <v>40772</v>
      </c>
      <c r="B6852" s="68" t="s">
        <v>2083</v>
      </c>
      <c r="C6852" s="68" t="s">
        <v>940</v>
      </c>
      <c r="D6852" s="69" t="n">
        <v>29136</v>
      </c>
      <c r="E6852" s="69"/>
      <c r="F6852" s="42" t="n">
        <v>0.652777777777778</v>
      </c>
      <c r="G6852" s="3" t="s">
        <v>1529</v>
      </c>
      <c r="H6852" s="3" t="s">
        <v>1298</v>
      </c>
      <c r="I6852" s="29" t="n">
        <v>167</v>
      </c>
      <c r="K6852" s="30" t="s">
        <v>2081</v>
      </c>
      <c r="M6852" s="31" t="n">
        <f aca="false">SUM(P6852,R6852,T6852,V6852,X6852,Z6852,AB6852,AD6852,AF6852,AH6852,AJ6852,AL6852,AN6852,AP6852,AR6852,AT6852,AV6852,AX6852,AZ6852,BB6852)</f>
        <v>19768.67</v>
      </c>
      <c r="O6852" s="0" t="n">
        <v>1489</v>
      </c>
      <c r="P6852" s="31" t="n">
        <v>2700</v>
      </c>
      <c r="Q6852" s="0" t="n">
        <v>1490</v>
      </c>
      <c r="R6852" s="31" t="n">
        <v>68.67</v>
      </c>
      <c r="S6852" s="47" t="n">
        <v>704</v>
      </c>
      <c r="T6852" s="31" t="n">
        <v>17000</v>
      </c>
    </row>
    <row r="6853" customFormat="false" ht="15" hidden="false" customHeight="false" outlineLevel="0" collapsed="false">
      <c r="A6853" s="41" t="n">
        <v>40772</v>
      </c>
      <c r="B6853" s="68" t="s">
        <v>1195</v>
      </c>
      <c r="C6853" s="68" t="s">
        <v>1049</v>
      </c>
      <c r="D6853" s="69" t="n">
        <v>29137</v>
      </c>
      <c r="E6853" s="69"/>
      <c r="F6853" s="42" t="n">
        <v>0.777777777777778</v>
      </c>
      <c r="H6853" s="42" t="n">
        <v>0.395833333333333</v>
      </c>
      <c r="I6853" s="29" t="n">
        <v>171</v>
      </c>
      <c r="K6853" s="30" t="s">
        <v>1217</v>
      </c>
      <c r="M6853" s="31" t="n">
        <f aca="false">SUM(P6853,R6853,T6853,V6853,X6853,Z6853,AB6853,AD6853,AF6853,AH6853,AJ6853,AL6853,AN6853,AP6853,AR6853,AT6853,AV6853,AX6853,AZ6853,BB6853)</f>
        <v>0</v>
      </c>
    </row>
    <row r="6854" customFormat="false" ht="15" hidden="false" customHeight="false" outlineLevel="0" collapsed="false">
      <c r="A6854" s="41" t="n">
        <v>40772</v>
      </c>
      <c r="B6854" s="68" t="s">
        <v>96</v>
      </c>
      <c r="C6854" s="68" t="s">
        <v>892</v>
      </c>
      <c r="D6854" s="69" t="n">
        <v>29138</v>
      </c>
      <c r="E6854" s="69"/>
      <c r="F6854" s="42" t="n">
        <v>0.645833333333333</v>
      </c>
      <c r="H6854" s="42" t="n">
        <v>0.270833333333333</v>
      </c>
      <c r="I6854" s="29" t="n">
        <v>110.5</v>
      </c>
      <c r="K6854" s="30" t="s">
        <v>1237</v>
      </c>
      <c r="M6854" s="31" t="n">
        <f aca="false">SUM(P6854,R6854,T6854,V6854,X6854,Z6854,AB6854,AD6854,AF6854,AH6854,AJ6854,AL6854,AN6854,AP6854,AR6854,AT6854,AV6854,AX6854,AZ6854,BB6854)</f>
        <v>0</v>
      </c>
    </row>
    <row r="6855" customFormat="false" ht="15" hidden="false" customHeight="false" outlineLevel="0" collapsed="false">
      <c r="A6855" s="41" t="n">
        <v>40772</v>
      </c>
      <c r="B6855" s="68" t="s">
        <v>708</v>
      </c>
      <c r="C6855" s="68" t="s">
        <v>1807</v>
      </c>
      <c r="D6855" s="69" t="n">
        <v>29139</v>
      </c>
      <c r="E6855" s="69"/>
      <c r="F6855" s="42" t="n">
        <v>0.607638888888889</v>
      </c>
      <c r="G6855" s="3" t="s">
        <v>1170</v>
      </c>
      <c r="H6855" s="3" t="s">
        <v>1381</v>
      </c>
      <c r="I6855" s="29" t="n">
        <v>104</v>
      </c>
      <c r="K6855" s="30" t="s">
        <v>1989</v>
      </c>
      <c r="M6855" s="31" t="n">
        <f aca="false">SUM(P6855,R6855,T6855,V6855,X6855,Z6855,AB6855,AD6855,AF6855,AH6855,AJ6855,AL6855,AN6855,AP6855,AR6855,AT6855,AV6855,AX6855,AZ6855,BB6855)</f>
        <v>0</v>
      </c>
    </row>
    <row r="6856" customFormat="false" ht="15" hidden="false" customHeight="false" outlineLevel="0" collapsed="false">
      <c r="A6856" s="41" t="n">
        <v>40772</v>
      </c>
      <c r="B6856" s="68" t="s">
        <v>1199</v>
      </c>
      <c r="C6856" s="68" t="s">
        <v>1300</v>
      </c>
      <c r="D6856" s="69" t="n">
        <v>29140</v>
      </c>
      <c r="E6856" s="69"/>
      <c r="F6856" s="42" t="n">
        <v>0.653472222222222</v>
      </c>
      <c r="G6856" s="3" t="s">
        <v>1422</v>
      </c>
      <c r="H6856" s="3" t="s">
        <v>1391</v>
      </c>
      <c r="I6856" s="29" t="n">
        <v>128.5</v>
      </c>
      <c r="K6856" s="30" t="s">
        <v>1253</v>
      </c>
      <c r="M6856" s="31" t="n">
        <f aca="false">SUM(P6856,R6856,T6856,V6856,X6856,Z6856,AB6856,AD6856,AF6856,AH6856,AJ6856,AL6856,AN6856,AP6856,AR6856,AT6856,AV6856,AX6856,AZ6856,BB6856)</f>
        <v>0</v>
      </c>
    </row>
    <row r="6857" customFormat="false" ht="15" hidden="false" customHeight="false" outlineLevel="0" collapsed="false">
      <c r="A6857" s="41" t="n">
        <v>40772</v>
      </c>
      <c r="B6857" s="68" t="s">
        <v>1203</v>
      </c>
      <c r="C6857" s="68" t="s">
        <v>1319</v>
      </c>
      <c r="D6857" s="69" t="n">
        <v>29141</v>
      </c>
      <c r="E6857" s="69"/>
      <c r="F6857" s="42" t="n">
        <v>0.5</v>
      </c>
      <c r="H6857" s="42" t="n">
        <v>0.25</v>
      </c>
      <c r="I6857" s="29" t="n">
        <v>113</v>
      </c>
      <c r="K6857" s="30" t="s">
        <v>1244</v>
      </c>
      <c r="M6857" s="31" t="n">
        <f aca="false">SUM(P6857,R6857,T6857,V6857,X6857,Z6857,AB6857,AD6857,AF6857,AH6857,AJ6857,AL6857,AN6857,AP6857,AR6857,AT6857,AV6857,AX6857,AZ6857,BB6857)</f>
        <v>0</v>
      </c>
    </row>
    <row r="6858" customFormat="false" ht="15" hidden="false" customHeight="false" outlineLevel="0" collapsed="false">
      <c r="A6858" s="41" t="n">
        <v>40772</v>
      </c>
      <c r="B6858" s="68" t="s">
        <v>1832</v>
      </c>
      <c r="C6858" s="68" t="s">
        <v>2130</v>
      </c>
      <c r="D6858" s="69" t="n">
        <v>29142</v>
      </c>
      <c r="E6858" s="69"/>
      <c r="F6858" s="42" t="n">
        <v>0.645833333333333</v>
      </c>
      <c r="H6858" s="42" t="n">
        <v>0.1875</v>
      </c>
      <c r="I6858" s="29" t="n">
        <v>86</v>
      </c>
      <c r="K6858" s="30" t="s">
        <v>1833</v>
      </c>
      <c r="M6858" s="31" t="n">
        <f aca="false">SUM(P6858,R6858,T6858,V6858,X6858,Z6858,AB6858,AD6858,AF6858,AH6858,AJ6858,AL6858,AN6858,AP6858,AR6858,AT6858,AV6858,AX6858,AZ6858,BB6858)</f>
        <v>0</v>
      </c>
    </row>
    <row r="6859" customFormat="false" ht="15" hidden="false" customHeight="false" outlineLevel="0" collapsed="false">
      <c r="A6859" s="41" t="n">
        <v>40772</v>
      </c>
      <c r="B6859" s="68" t="s">
        <v>2131</v>
      </c>
      <c r="C6859" s="68" t="s">
        <v>2130</v>
      </c>
      <c r="D6859" s="69" t="n">
        <v>29143</v>
      </c>
      <c r="E6859" s="69"/>
      <c r="F6859" s="42" t="n">
        <v>0.645833333333333</v>
      </c>
      <c r="H6859" s="42" t="n">
        <v>0.1875</v>
      </c>
      <c r="I6859" s="29" t="n">
        <v>86</v>
      </c>
      <c r="K6859" s="30" t="s">
        <v>2057</v>
      </c>
      <c r="M6859" s="31" t="n">
        <f aca="false">SUM(P6859,R6859,T6859,V6859,X6859,Z6859,AB6859,AD6859,AF6859,AH6859,AJ6859,AL6859,AN6859,AP6859,AR6859,AT6859,AV6859,AX6859,AZ6859,BB6859)</f>
        <v>0</v>
      </c>
    </row>
    <row r="6860" customFormat="false" ht="15" hidden="false" customHeight="false" outlineLevel="0" collapsed="false">
      <c r="A6860" s="41" t="n">
        <v>40772</v>
      </c>
      <c r="B6860" s="68" t="s">
        <v>1675</v>
      </c>
      <c r="C6860" s="68" t="s">
        <v>490</v>
      </c>
      <c r="D6860" s="69" t="n">
        <v>29144</v>
      </c>
      <c r="E6860" s="69"/>
      <c r="F6860" s="42" t="n">
        <v>0.9375</v>
      </c>
      <c r="G6860" s="3" t="s">
        <v>2132</v>
      </c>
      <c r="H6860" s="42" t="n">
        <v>0.166666666666667</v>
      </c>
      <c r="I6860" s="29" t="n">
        <v>100</v>
      </c>
      <c r="K6860" s="30" t="s">
        <v>1375</v>
      </c>
      <c r="M6860" s="31" t="n">
        <f aca="false">SUM(P6860,R6860,T6860,V6860,X6860,Z6860,AB6860,AD6860,AF6860,AH6860,AJ6860,AL6860,AN6860,AP6860,AR6860,AT6860,AV6860,AX6860,AZ6860,BB6860)</f>
        <v>0</v>
      </c>
    </row>
    <row r="6861" customFormat="false" ht="15" hidden="false" customHeight="false" outlineLevel="0" collapsed="false">
      <c r="A6861" s="41" t="n">
        <v>40772</v>
      </c>
      <c r="B6861" s="68" t="s">
        <v>1208</v>
      </c>
      <c r="C6861" s="68" t="s">
        <v>1032</v>
      </c>
      <c r="D6861" s="69" t="n">
        <v>29145</v>
      </c>
      <c r="E6861" s="69"/>
      <c r="F6861" s="42" t="n">
        <v>0.694444444444445</v>
      </c>
      <c r="H6861" s="42" t="n">
        <v>0.354166666666667</v>
      </c>
      <c r="I6861" s="29" t="n">
        <v>313.5</v>
      </c>
      <c r="K6861" s="30" t="s">
        <v>1238</v>
      </c>
      <c r="M6861" s="31" t="n">
        <f aca="false">SUM(P6861,R6861,T6861,V6861,X6861,Z6861,AB6861,AD6861,AF6861,AH6861,AJ6861,AL6861,AN6861,AP6861,AR6861,AT6861,AV6861,AX6861,AZ6861,BB6861)</f>
        <v>0</v>
      </c>
    </row>
    <row r="6862" customFormat="false" ht="15" hidden="false" customHeight="false" outlineLevel="0" collapsed="false">
      <c r="A6862" s="41" t="n">
        <v>40772</v>
      </c>
      <c r="B6862" s="68" t="s">
        <v>1203</v>
      </c>
      <c r="C6862" s="68" t="s">
        <v>1387</v>
      </c>
      <c r="D6862" s="69" t="n">
        <v>29146</v>
      </c>
      <c r="E6862" s="69"/>
      <c r="F6862" s="42" t="n">
        <v>0.815972222222222</v>
      </c>
      <c r="H6862" s="42" t="n">
        <v>0.270833333333333</v>
      </c>
      <c r="I6862" s="29" t="n">
        <v>130</v>
      </c>
      <c r="K6862" s="30" t="s">
        <v>1244</v>
      </c>
      <c r="M6862" s="31" t="n">
        <f aca="false">SUM(P6862,R6862,T6862,V6862,X6862,Z6862,AB6862,AD6862,AF6862,AH6862,AJ6862,AL6862,AN6862,AP6862,AR6862,AT6862,AV6862,AX6862,AZ6862,BB6862)</f>
        <v>0</v>
      </c>
    </row>
    <row r="6863" customFormat="false" ht="15" hidden="false" customHeight="false" outlineLevel="0" collapsed="false">
      <c r="A6863" s="41" t="n">
        <v>40772</v>
      </c>
      <c r="B6863" s="68" t="s">
        <v>708</v>
      </c>
      <c r="C6863" s="68" t="s">
        <v>2087</v>
      </c>
      <c r="D6863" s="69" t="n">
        <v>29147</v>
      </c>
      <c r="E6863" s="69"/>
      <c r="F6863" s="42" t="n">
        <v>0.697916666666667</v>
      </c>
      <c r="H6863" s="42" t="n">
        <v>0.166666666666667</v>
      </c>
      <c r="I6863" s="29" t="n">
        <v>77</v>
      </c>
      <c r="K6863" s="30" t="s">
        <v>1989</v>
      </c>
      <c r="M6863" s="31" t="n">
        <f aca="false">SUM(P6863,R6863,T6863,V6863,X6863,Z6863,AB6863,AD6863,AF6863,AH6863,AJ6863,AL6863,AN6863,AP6863,AR6863,AT6863,AV6863,AX6863,AZ6863,BB6863)</f>
        <v>0</v>
      </c>
    </row>
    <row r="6864" customFormat="false" ht="15" hidden="false" customHeight="false" outlineLevel="0" collapsed="false">
      <c r="A6864" s="41" t="n">
        <v>40772</v>
      </c>
      <c r="B6864" s="68" t="s">
        <v>1832</v>
      </c>
      <c r="C6864" s="68" t="s">
        <v>1306</v>
      </c>
      <c r="D6864" s="69" t="n">
        <v>29148</v>
      </c>
      <c r="E6864" s="69"/>
      <c r="F6864" s="42" t="n">
        <v>0.875</v>
      </c>
      <c r="G6864" s="3" t="s">
        <v>2133</v>
      </c>
      <c r="H6864" s="3" t="s">
        <v>1305</v>
      </c>
      <c r="I6864" s="29" t="n">
        <v>129</v>
      </c>
      <c r="K6864" s="30" t="s">
        <v>1983</v>
      </c>
      <c r="M6864" s="31" t="n">
        <f aca="false">SUM(P6864,R6864,T6864,V6864,X6864,Z6864,AB6864,AD6864,AF6864,AH6864,AJ6864,AL6864,AN6864,AP6864,AR6864,AT6864,AV6864,AX6864,AZ6864,BB6864)</f>
        <v>0</v>
      </c>
    </row>
    <row r="6865" customFormat="false" ht="15" hidden="false" customHeight="false" outlineLevel="0" collapsed="false">
      <c r="A6865" s="41" t="n">
        <v>40772</v>
      </c>
      <c r="B6865" s="68" t="s">
        <v>1193</v>
      </c>
      <c r="C6865" s="68" t="s">
        <v>1215</v>
      </c>
      <c r="D6865" s="69" t="n">
        <v>29149</v>
      </c>
      <c r="E6865" s="69"/>
      <c r="F6865" s="42" t="n">
        <v>0.84375</v>
      </c>
      <c r="H6865" s="42" t="n">
        <v>0.208333333333333</v>
      </c>
      <c r="I6865" s="29" t="n">
        <v>107.15</v>
      </c>
      <c r="K6865" s="30" t="s">
        <v>1216</v>
      </c>
      <c r="M6865" s="31" t="n">
        <f aca="false">SUM(P6865,R6865,T6865,V6865,X6865,Z6865,AB6865,AD6865,AF6865,AH6865,AJ6865,AL6865,AN6865,AP6865,AR6865,AT6865,AV6865,AX6865,AZ6865,BB6865)</f>
        <v>0</v>
      </c>
    </row>
    <row r="6866" customFormat="false" ht="15" hidden="false" customHeight="false" outlineLevel="0" collapsed="false">
      <c r="A6866" s="41"/>
    </row>
    <row r="6867" customFormat="false" ht="15" hidden="false" customHeight="false" outlineLevel="0" collapsed="false">
      <c r="A6867" s="228"/>
      <c r="B6867" s="231"/>
      <c r="C6867" s="231"/>
      <c r="D6867" s="232"/>
      <c r="E6867" s="232"/>
      <c r="F6867" s="198"/>
      <c r="G6867" s="198"/>
      <c r="H6867" s="198"/>
      <c r="I6867" s="200"/>
      <c r="J6867" s="200"/>
      <c r="K6867" s="198"/>
    </row>
    <row r="6868" customFormat="false" ht="18.75" hidden="false" customHeight="false" outlineLevel="0" collapsed="false">
      <c r="A6868" s="228"/>
      <c r="B6868" s="231"/>
      <c r="C6868" s="231"/>
      <c r="D6868" s="232"/>
      <c r="E6868" s="232"/>
      <c r="F6868" s="198"/>
      <c r="G6868" s="227" t="s">
        <v>1849</v>
      </c>
      <c r="H6868" s="198"/>
      <c r="I6868" s="200"/>
      <c r="J6868" s="200"/>
      <c r="K6868" s="198"/>
    </row>
    <row r="6869" customFormat="false" ht="15" hidden="false" customHeight="false" outlineLevel="0" collapsed="false">
      <c r="A6869" s="41" t="n">
        <v>40773</v>
      </c>
      <c r="B6869" s="68" t="s">
        <v>1205</v>
      </c>
      <c r="C6869" s="68" t="s">
        <v>940</v>
      </c>
      <c r="D6869" s="69" t="n">
        <v>29150</v>
      </c>
      <c r="E6869" s="69"/>
      <c r="F6869" s="42" t="n">
        <v>0.868055555555556</v>
      </c>
      <c r="G6869" s="3" t="s">
        <v>1229</v>
      </c>
      <c r="H6869" s="3" t="s">
        <v>1590</v>
      </c>
      <c r="I6869" s="29" t="n">
        <v>476</v>
      </c>
      <c r="K6869" s="30" t="s">
        <v>1249</v>
      </c>
      <c r="M6869" s="31" t="n">
        <f aca="false">SUM(P6869,R6869,T6869,V6869,X6869,Z6869,AB6869,AD6869,AF6869,AH6869,AJ6869,AL6869,AN6869,AP6869,AR6869,AT6869,AV6869,AX6869,AZ6869,BB6869)</f>
        <v>31071.26</v>
      </c>
      <c r="O6869" s="0" t="n">
        <v>701</v>
      </c>
      <c r="P6869" s="31" t="n">
        <v>10984.03</v>
      </c>
      <c r="Q6869" s="0" t="n">
        <v>702</v>
      </c>
      <c r="R6869" s="31" t="n">
        <v>12073.19</v>
      </c>
      <c r="S6869" s="47" t="n">
        <v>703</v>
      </c>
      <c r="T6869" s="31" t="n">
        <v>8014.04</v>
      </c>
    </row>
    <row r="6870" customFormat="false" ht="15" hidden="false" customHeight="false" outlineLevel="0" collapsed="false">
      <c r="A6870" s="41" t="n">
        <v>40773</v>
      </c>
      <c r="B6870" s="0" t="s">
        <v>1675</v>
      </c>
      <c r="C6870" s="0" t="s">
        <v>490</v>
      </c>
      <c r="D6870" s="69" t="n">
        <v>29151</v>
      </c>
      <c r="F6870" s="42" t="n">
        <v>0.617361111111111</v>
      </c>
      <c r="H6870" s="42" t="n">
        <v>0.395833333333333</v>
      </c>
      <c r="I6870" s="29" t="n">
        <v>180.5</v>
      </c>
      <c r="K6870" s="30" t="s">
        <v>1375</v>
      </c>
      <c r="M6870" s="31" t="n">
        <f aca="false">SUM(P6870,R6870,T6870,V6870,X6870,Z6870,AB6870,AD6870,AF6870,AH6870,AJ6870,AL6870,AN6870,AP6870,AR6870,AT6870,AV6870,AX6870,AZ6870,BB6870)</f>
        <v>0</v>
      </c>
    </row>
    <row r="6871" customFormat="false" ht="15" hidden="false" customHeight="false" outlineLevel="0" collapsed="false">
      <c r="A6871" s="41" t="n">
        <v>40773</v>
      </c>
      <c r="B6871" s="0" t="s">
        <v>1176</v>
      </c>
      <c r="C6871" s="0" t="s">
        <v>490</v>
      </c>
      <c r="D6871" s="69" t="n">
        <v>29152</v>
      </c>
      <c r="F6871" s="42" t="n">
        <v>0.604166666666667</v>
      </c>
      <c r="H6871" s="42" t="n">
        <v>0.354166666666667</v>
      </c>
      <c r="I6871" s="29" t="n">
        <v>165.5</v>
      </c>
      <c r="K6871" s="30" t="s">
        <v>1222</v>
      </c>
      <c r="M6871" s="31" t="n">
        <f aca="false">SUM(P6871,R6871,T6871,V6871,X6871,Z6871,AB6871,AD6871,AF6871,AH6871,AJ6871,AL6871,AN6871,AP6871,AR6871,AT6871,AV6871,AX6871,AZ6871,BB6871)</f>
        <v>0</v>
      </c>
    </row>
    <row r="6872" customFormat="false" ht="15" hidden="false" customHeight="false" outlineLevel="0" collapsed="false">
      <c r="A6872" s="41" t="n">
        <v>40773</v>
      </c>
      <c r="B6872" s="0" t="s">
        <v>708</v>
      </c>
      <c r="C6872" s="0" t="s">
        <v>1817</v>
      </c>
      <c r="D6872" s="69" t="n">
        <v>29153</v>
      </c>
      <c r="F6872" s="42" t="n">
        <v>0.722222222222222</v>
      </c>
      <c r="G6872" s="3" t="s">
        <v>1170</v>
      </c>
      <c r="H6872" s="3" t="s">
        <v>1405</v>
      </c>
      <c r="I6872" s="29" t="n">
        <v>203</v>
      </c>
      <c r="K6872" s="30" t="s">
        <v>1989</v>
      </c>
      <c r="M6872" s="31" t="n">
        <f aca="false">SUM(P6872,R6872,T6872,V6872,X6872,Z6872,AB6872,AD6872,AF6872,AH6872,AJ6872,AL6872,AN6872,AP6872,AR6872,AT6872,AV6872,AX6872,AZ6872,BB6872)</f>
        <v>0</v>
      </c>
    </row>
    <row r="6873" customFormat="false" ht="15" hidden="false" customHeight="false" outlineLevel="0" collapsed="false">
      <c r="A6873" s="41" t="n">
        <v>40773</v>
      </c>
      <c r="B6873" s="68" t="s">
        <v>679</v>
      </c>
      <c r="C6873" s="68" t="s">
        <v>1206</v>
      </c>
      <c r="D6873" s="69" t="n">
        <v>29154</v>
      </c>
      <c r="E6873" s="69"/>
      <c r="F6873" s="3" t="s">
        <v>1162</v>
      </c>
      <c r="H6873" s="3" t="s">
        <v>1162</v>
      </c>
      <c r="I6873" s="29" t="n">
        <v>206</v>
      </c>
      <c r="K6873" s="30" t="s">
        <v>1223</v>
      </c>
      <c r="M6873" s="31" t="n">
        <f aca="false">SUM(P6873,R6873,T6873,V6873,X6873,Z6873,AB6873,AD6873,AF6873,AH6873,AJ6873,AL6873,AN6873,AP6873,AR6873,AT6873,AV6873,AX6873,AZ6873,BB6873)</f>
        <v>23124.51</v>
      </c>
      <c r="O6873" s="0" t="n">
        <v>37829</v>
      </c>
      <c r="P6873" s="31" t="n">
        <v>7500</v>
      </c>
      <c r="Q6873" s="0" t="n">
        <v>37806</v>
      </c>
      <c r="R6873" s="31" t="n">
        <v>510</v>
      </c>
      <c r="S6873" s="47" t="n">
        <v>37805</v>
      </c>
      <c r="T6873" s="31" t="n">
        <v>162</v>
      </c>
      <c r="U6873" s="47" t="n">
        <v>37807</v>
      </c>
      <c r="V6873" s="31" t="n">
        <v>330</v>
      </c>
      <c r="W6873" s="47" t="n">
        <v>37809</v>
      </c>
      <c r="X6873" s="31" t="n">
        <v>1495.02</v>
      </c>
      <c r="Y6873" s="47" t="n">
        <v>37808</v>
      </c>
      <c r="Z6873" s="31" t="n">
        <v>1285.01</v>
      </c>
      <c r="AA6873" s="47" t="n">
        <v>37821</v>
      </c>
      <c r="AB6873" s="31" t="n">
        <v>204</v>
      </c>
      <c r="AC6873" s="47" t="n">
        <v>37836</v>
      </c>
      <c r="AD6873" s="31" t="n">
        <v>353.52</v>
      </c>
      <c r="AE6873" s="47" t="n">
        <v>37837</v>
      </c>
      <c r="AF6873" s="31" t="n">
        <v>267.65</v>
      </c>
      <c r="AG6873" s="47" t="n">
        <v>37835</v>
      </c>
      <c r="AH6873" s="31" t="n">
        <v>418.02</v>
      </c>
      <c r="AI6873" s="47" t="n">
        <v>37844</v>
      </c>
      <c r="AJ6873" s="31" t="n">
        <v>132</v>
      </c>
      <c r="AK6873" s="47" t="n">
        <v>36973</v>
      </c>
      <c r="AL6873" s="31" t="n">
        <v>456.9</v>
      </c>
      <c r="AM6873" s="47" t="n">
        <v>37779</v>
      </c>
      <c r="AN6873" s="31" t="n">
        <v>55</v>
      </c>
      <c r="AO6873" s="47" t="n">
        <v>37784</v>
      </c>
      <c r="AP6873" s="31" t="n">
        <v>730.96</v>
      </c>
      <c r="AQ6873" s="47" t="n">
        <v>37849</v>
      </c>
      <c r="AR6873" s="31" t="n">
        <v>1224.43</v>
      </c>
      <c r="AS6873" s="47" t="n">
        <v>37798</v>
      </c>
      <c r="AT6873" s="31" t="n">
        <v>8000</v>
      </c>
    </row>
    <row r="6874" customFormat="false" ht="15" hidden="false" customHeight="false" outlineLevel="0" collapsed="false">
      <c r="A6874" s="41" t="n">
        <v>40773</v>
      </c>
      <c r="B6874" s="68" t="s">
        <v>383</v>
      </c>
      <c r="C6874" s="68" t="s">
        <v>1206</v>
      </c>
      <c r="D6874" s="69" t="n">
        <v>29155</v>
      </c>
      <c r="E6874" s="69"/>
      <c r="F6874" s="3" t="s">
        <v>1162</v>
      </c>
      <c r="G6874" s="3" t="s">
        <v>1380</v>
      </c>
      <c r="H6874" s="3" t="s">
        <v>1162</v>
      </c>
      <c r="I6874" s="29" t="n">
        <v>225.8</v>
      </c>
      <c r="K6874" s="30" t="s">
        <v>1232</v>
      </c>
      <c r="M6874" s="31" t="n">
        <f aca="false">SUM(P6874,R6874,T6874,V6874,X6874,Z6874,AB6874,AD6874,AF6874,AH6874,AJ6874,AL6874,AN6874,AP6874,AR6874,AT6874,AV6874,AX6874,AZ6874,BB6874)</f>
        <v>27860.1</v>
      </c>
      <c r="O6874" s="0" t="n">
        <v>37799</v>
      </c>
      <c r="P6874" s="31" t="n">
        <v>3397.52</v>
      </c>
      <c r="Q6874" s="0" t="n">
        <v>37834</v>
      </c>
      <c r="R6874" s="31" t="n">
        <v>350</v>
      </c>
      <c r="S6874" s="47" t="n">
        <v>37774</v>
      </c>
      <c r="T6874" s="31" t="n">
        <v>500</v>
      </c>
      <c r="U6874" s="47" t="n">
        <v>37773</v>
      </c>
      <c r="V6874" s="31" t="n">
        <v>9645</v>
      </c>
      <c r="W6874" s="47" t="n">
        <v>37815</v>
      </c>
      <c r="X6874" s="31" t="n">
        <v>310</v>
      </c>
      <c r="Y6874" s="47" t="n">
        <v>37814</v>
      </c>
      <c r="Z6874" s="31" t="n">
        <v>2400</v>
      </c>
      <c r="AA6874" s="47" t="n">
        <v>37780</v>
      </c>
      <c r="AB6874" s="31" t="n">
        <v>1664.65</v>
      </c>
      <c r="AC6874" s="47" t="n">
        <v>37781</v>
      </c>
      <c r="AD6874" s="31" t="n">
        <v>315.41</v>
      </c>
      <c r="AE6874" s="47" t="n">
        <v>37782</v>
      </c>
      <c r="AF6874" s="31" t="n">
        <v>1132.52</v>
      </c>
      <c r="AG6874" s="47" t="n">
        <v>37770</v>
      </c>
      <c r="AH6874" s="31" t="n">
        <v>8145</v>
      </c>
    </row>
    <row r="6875" customFormat="false" ht="15" hidden="false" customHeight="false" outlineLevel="0" collapsed="false">
      <c r="A6875" s="41" t="n">
        <v>40773</v>
      </c>
      <c r="B6875" s="68" t="s">
        <v>1165</v>
      </c>
      <c r="C6875" s="68" t="s">
        <v>1206</v>
      </c>
      <c r="D6875" s="69" t="n">
        <v>29156</v>
      </c>
      <c r="E6875" s="69"/>
      <c r="F6875" s="3" t="s">
        <v>1162</v>
      </c>
      <c r="H6875" s="3" t="s">
        <v>1162</v>
      </c>
      <c r="I6875" s="29" t="n">
        <v>202</v>
      </c>
      <c r="K6875" s="30" t="s">
        <v>1233</v>
      </c>
      <c r="M6875" s="31" t="n">
        <f aca="false">SUM(P6875,R6875,T6875,V6875,X6875,Z6875,AB6875,AD6875,AF6875,AH6875,AJ6875,AL6875,AN6875,AP6875,AR6875,AT6875,AV6875,AX6875,AZ6875,BB6875)</f>
        <v>4393.1</v>
      </c>
      <c r="O6875" s="0" t="n">
        <v>37858</v>
      </c>
      <c r="P6875" s="31" t="n">
        <v>33.3</v>
      </c>
      <c r="Q6875" s="0" t="n">
        <v>37813</v>
      </c>
      <c r="R6875" s="31" t="n">
        <v>1500.03</v>
      </c>
      <c r="S6875" s="47" t="n">
        <v>37840</v>
      </c>
      <c r="T6875" s="31" t="n">
        <v>274.26</v>
      </c>
      <c r="U6875" s="47" t="n">
        <v>37839</v>
      </c>
      <c r="V6875" s="31" t="n">
        <v>207.81</v>
      </c>
      <c r="W6875" s="47" t="n">
        <v>37764</v>
      </c>
      <c r="X6875" s="31" t="n">
        <v>223.04</v>
      </c>
      <c r="Y6875" s="47" t="n">
        <v>37763</v>
      </c>
      <c r="Z6875" s="31" t="n">
        <v>252.96</v>
      </c>
      <c r="AA6875" s="47" t="n">
        <v>37765</v>
      </c>
      <c r="AB6875" s="31" t="n">
        <v>241.31</v>
      </c>
      <c r="AC6875" s="47" t="n">
        <v>37778</v>
      </c>
      <c r="AD6875" s="31" t="n">
        <v>1108.42</v>
      </c>
      <c r="AE6875" s="47" t="n">
        <v>37783</v>
      </c>
      <c r="AF6875" s="31" t="n">
        <v>55</v>
      </c>
      <c r="AG6875" s="47" t="n">
        <v>37589</v>
      </c>
      <c r="AH6875" s="31" t="n">
        <v>250</v>
      </c>
      <c r="AI6875" s="47" t="n">
        <v>37767</v>
      </c>
      <c r="AJ6875" s="31" t="n">
        <v>246.97</v>
      </c>
    </row>
    <row r="6876" customFormat="false" ht="15" hidden="false" customHeight="false" outlineLevel="0" collapsed="false">
      <c r="A6876" s="41" t="n">
        <v>40773</v>
      </c>
      <c r="B6876" s="68" t="s">
        <v>627</v>
      </c>
      <c r="C6876" s="68" t="s">
        <v>1206</v>
      </c>
      <c r="D6876" s="69" t="n">
        <v>29157</v>
      </c>
      <c r="E6876" s="69"/>
      <c r="F6876" s="3" t="s">
        <v>1162</v>
      </c>
      <c r="H6876" s="3" t="s">
        <v>1162</v>
      </c>
      <c r="I6876" s="29" t="n">
        <v>208.4</v>
      </c>
      <c r="K6876" s="30" t="s">
        <v>1303</v>
      </c>
      <c r="M6876" s="31" t="n">
        <f aca="false">SUM(P6876,R6876,T6876,V6876,X6876,Z6876,AB6876,AD6876,AF6876,AH6876,AJ6876,AL6876,AN6876,AP6876,AR6876,AT6876,AV6876,AX6876,AZ6876,BB6876)</f>
        <v>14402.3</v>
      </c>
      <c r="O6876" s="0" t="n">
        <v>37332</v>
      </c>
      <c r="P6876" s="31" t="n">
        <v>520</v>
      </c>
      <c r="Q6876" s="0" t="n">
        <v>37379</v>
      </c>
      <c r="R6876" s="31" t="n">
        <v>8975</v>
      </c>
      <c r="S6876" s="47" t="n">
        <v>37800</v>
      </c>
      <c r="T6876" s="31" t="n">
        <v>293.25</v>
      </c>
      <c r="U6876" s="47" t="n">
        <v>37820</v>
      </c>
      <c r="V6876" s="31" t="n">
        <v>162</v>
      </c>
      <c r="W6876" s="47" t="n">
        <v>37819</v>
      </c>
      <c r="X6876" s="31" t="n">
        <v>197.25</v>
      </c>
      <c r="Y6876" s="47" t="n">
        <v>37833</v>
      </c>
      <c r="Z6876" s="31" t="n">
        <v>2967.98</v>
      </c>
      <c r="AA6876" s="47" t="n">
        <v>37838</v>
      </c>
      <c r="AB6876" s="31" t="n">
        <v>78.66</v>
      </c>
      <c r="AC6876" s="47" t="n">
        <v>37841</v>
      </c>
      <c r="AD6876" s="31" t="n">
        <v>979.8</v>
      </c>
      <c r="AE6876" s="47" t="n">
        <v>37843</v>
      </c>
      <c r="AF6876" s="31" t="n">
        <v>228.36</v>
      </c>
    </row>
    <row r="6877" customFormat="false" ht="15" hidden="false" customHeight="false" outlineLevel="0" collapsed="false">
      <c r="A6877" s="55" t="n">
        <v>40773</v>
      </c>
      <c r="B6877" s="152" t="s">
        <v>1173</v>
      </c>
      <c r="C6877" s="152" t="s">
        <v>1049</v>
      </c>
      <c r="D6877" s="69" t="n">
        <v>29158</v>
      </c>
      <c r="E6877" s="72"/>
      <c r="F6877" s="44" t="n">
        <v>0.78125</v>
      </c>
      <c r="G6877" s="30"/>
      <c r="H6877" s="44" t="n">
        <v>0.520833333333333</v>
      </c>
      <c r="I6877" s="29" t="n">
        <v>225</v>
      </c>
      <c r="K6877" s="30" t="s">
        <v>1212</v>
      </c>
      <c r="M6877" s="31" t="n">
        <f aca="false">SUM(P6877,R6877,T6877,V6877,X6877,Z6877,AB6877,AD6877,AF6877,AH6877,AJ6877,AL6877,AN6877,AP6877,AR6877,AT6877,AV6877,AX6877,AZ6877,BB6877)</f>
        <v>0</v>
      </c>
    </row>
    <row r="6878" customFormat="false" ht="15" hidden="false" customHeight="false" outlineLevel="0" collapsed="false">
      <c r="A6878" s="41" t="n">
        <v>40773</v>
      </c>
      <c r="B6878" s="68" t="s">
        <v>1195</v>
      </c>
      <c r="C6878" s="68" t="s">
        <v>842</v>
      </c>
      <c r="D6878" s="69" t="n">
        <v>29159</v>
      </c>
      <c r="E6878" s="69"/>
      <c r="F6878" s="42" t="n">
        <v>0.625</v>
      </c>
      <c r="H6878" s="42" t="n">
        <v>0.25</v>
      </c>
      <c r="I6878" s="29" t="n">
        <v>113</v>
      </c>
      <c r="K6878" s="30" t="s">
        <v>1217</v>
      </c>
      <c r="M6878" s="31" t="n">
        <f aca="false">SUM(P6878,R6878,T6878,V6878,X6878,Z6878,AB6878,AD6878,AF6878,AH6878,AJ6878,AL6878,AN6878,AP6878,AR6878,AT6878,AV6878,AX6878,AZ6878,BB6878)</f>
        <v>0</v>
      </c>
    </row>
    <row r="6879" customFormat="false" ht="15" hidden="false" customHeight="false" outlineLevel="0" collapsed="false">
      <c r="A6879" s="41" t="n">
        <v>40773</v>
      </c>
      <c r="B6879" s="68" t="s">
        <v>1169</v>
      </c>
      <c r="C6879" s="68" t="s">
        <v>278</v>
      </c>
      <c r="D6879" s="69" t="n">
        <v>29160</v>
      </c>
      <c r="E6879" s="69"/>
      <c r="F6879" s="42" t="n">
        <v>0.479166666666667</v>
      </c>
      <c r="H6879" s="42" t="n">
        <v>0.166666666666667</v>
      </c>
      <c r="I6879" s="29" t="n">
        <v>101</v>
      </c>
      <c r="K6879" s="30" t="s">
        <v>1214</v>
      </c>
      <c r="M6879" s="31" t="n">
        <f aca="false">SUM(P6879,R6879,T6879,V6879,X6879,Z6879,AB6879,AD6879,AF6879,AH6879,AJ6879,AL6879,AN6879,AP6879,AR6879,AT6879,AV6879,AX6879,AZ6879,BB6879)</f>
        <v>0</v>
      </c>
    </row>
    <row r="6880" customFormat="false" ht="15" hidden="false" customHeight="false" outlineLevel="0" collapsed="false">
      <c r="A6880" s="41" t="n">
        <v>40773</v>
      </c>
      <c r="B6880" s="68" t="s">
        <v>1203</v>
      </c>
      <c r="C6880" s="68" t="s">
        <v>925</v>
      </c>
      <c r="D6880" s="69" t="n">
        <v>29161</v>
      </c>
      <c r="E6880" s="69"/>
      <c r="F6880" s="42" t="n">
        <v>0.708333333333333</v>
      </c>
      <c r="G6880" s="3" t="s">
        <v>1345</v>
      </c>
      <c r="H6880" s="3" t="s">
        <v>1296</v>
      </c>
      <c r="I6880" s="29" t="n">
        <v>221.3</v>
      </c>
      <c r="K6880" s="30" t="s">
        <v>1244</v>
      </c>
      <c r="M6880" s="31" t="n">
        <f aca="false">SUM(P6880,R6880,T6880,V6880,X6880,Z6880,AB6880,AD6880,AF6880,AH6880,AJ6880,AL6880,AN6880,AP6880,AR6880,AT6880,AV6880,AX6880,AZ6880,BB6880)</f>
        <v>0</v>
      </c>
    </row>
    <row r="6881" customFormat="false" ht="15" hidden="false" customHeight="false" outlineLevel="0" collapsed="false">
      <c r="A6881" s="41" t="n">
        <v>40773</v>
      </c>
      <c r="B6881" s="68" t="s">
        <v>1193</v>
      </c>
      <c r="C6881" s="68" t="s">
        <v>892</v>
      </c>
      <c r="D6881" s="69" t="n">
        <v>29162</v>
      </c>
      <c r="E6881" s="69"/>
      <c r="F6881" s="42" t="n">
        <v>0.6875</v>
      </c>
      <c r="H6881" s="42" t="n">
        <v>0.270833333333333</v>
      </c>
      <c r="I6881" s="29" t="n">
        <v>110.5</v>
      </c>
      <c r="K6881" s="30" t="s">
        <v>1216</v>
      </c>
      <c r="M6881" s="31" t="n">
        <f aca="false">SUM(P6881,R6881,T6881,V6881,X6881,Z6881,AB6881,AD6881,AF6881,AH6881,AJ6881,AL6881,AN6881,AP6881,AR6881,AT6881,AV6881,AX6881,AZ6881,BB6881)</f>
        <v>0</v>
      </c>
    </row>
    <row r="6882" customFormat="false" ht="15" hidden="false" customHeight="false" outlineLevel="0" collapsed="false">
      <c r="A6882" s="41" t="n">
        <v>40773</v>
      </c>
      <c r="B6882" s="68" t="s">
        <v>1745</v>
      </c>
      <c r="C6882" s="68" t="s">
        <v>74</v>
      </c>
      <c r="D6882" s="69" t="n">
        <v>29163</v>
      </c>
      <c r="E6882" s="69"/>
      <c r="F6882" s="42" t="n">
        <v>0.694444444444445</v>
      </c>
      <c r="G6882" s="3" t="s">
        <v>1422</v>
      </c>
      <c r="H6882" s="3" t="s">
        <v>1299</v>
      </c>
      <c r="I6882" s="29" t="n">
        <v>186.5</v>
      </c>
      <c r="K6882" s="30" t="s">
        <v>1766</v>
      </c>
      <c r="M6882" s="31" t="n">
        <f aca="false">SUM(P6882,R6882,T6882,V6882,X6882,Z6882,AB6882,AD6882,AF6882,AH6882,AJ6882,AL6882,AN6882,AP6882,AR6882,AT6882,AV6882,AX6882,AZ6882,BB6882)</f>
        <v>0</v>
      </c>
    </row>
    <row r="6883" customFormat="false" ht="15" hidden="false" customHeight="false" outlineLevel="0" collapsed="false">
      <c r="A6883" s="41" t="n">
        <v>40773</v>
      </c>
      <c r="B6883" s="68" t="s">
        <v>1197</v>
      </c>
      <c r="C6883" s="68" t="s">
        <v>2130</v>
      </c>
      <c r="D6883" s="69" t="n">
        <v>29164</v>
      </c>
      <c r="E6883" s="69"/>
      <c r="F6883" s="42" t="n">
        <v>0.652777777777778</v>
      </c>
      <c r="H6883" s="42" t="n">
        <v>0.208333333333333</v>
      </c>
      <c r="I6883" s="29" t="n">
        <v>95</v>
      </c>
      <c r="K6883" s="30" t="s">
        <v>1259</v>
      </c>
      <c r="M6883" s="31" t="n">
        <f aca="false">SUM(P6883,R6883,T6883,V6883,X6883,Z6883,AB6883,AD6883,AF6883,AH6883,AJ6883,AL6883,AN6883,AP6883,AR6883,AT6883,AV6883,AX6883,AZ6883,BB6883)</f>
        <v>0</v>
      </c>
    </row>
    <row r="6884" customFormat="false" ht="15" hidden="false" customHeight="false" outlineLevel="0" collapsed="false">
      <c r="A6884" s="41" t="n">
        <v>40773</v>
      </c>
      <c r="B6884" s="68" t="s">
        <v>1169</v>
      </c>
      <c r="C6884" s="68" t="s">
        <v>940</v>
      </c>
      <c r="D6884" s="69" t="n">
        <v>29165</v>
      </c>
      <c r="E6884" s="69"/>
      <c r="F6884" s="42" t="n">
        <v>0.6875</v>
      </c>
      <c r="G6884" s="3" t="s">
        <v>1529</v>
      </c>
      <c r="H6884" s="3" t="s">
        <v>1308</v>
      </c>
      <c r="I6884" s="29" t="n">
        <v>95</v>
      </c>
      <c r="K6884" s="30" t="s">
        <v>1214</v>
      </c>
      <c r="M6884" s="31" t="n">
        <f aca="false">SUM(P6884,R6884,T6884,V6884,X6884,Z6884,AB6884,AD6884,AF6884,AH6884,AJ6884,AL6884,AN6884,AP6884,AR6884,AT6884,AV6884,AX6884,AZ6884,BB6884)</f>
        <v>66.8</v>
      </c>
      <c r="O6884" s="0" t="n">
        <v>1499</v>
      </c>
      <c r="P6884" s="31" t="n">
        <v>66.8</v>
      </c>
    </row>
    <row r="6885" customFormat="false" ht="15" hidden="false" customHeight="false" outlineLevel="0" collapsed="false">
      <c r="A6885" s="41" t="n">
        <v>40773</v>
      </c>
      <c r="B6885" s="68" t="s">
        <v>1832</v>
      </c>
      <c r="C6885" s="68" t="s">
        <v>760</v>
      </c>
      <c r="D6885" s="69" t="n">
        <v>29166</v>
      </c>
      <c r="E6885" s="69"/>
      <c r="F6885" s="42" t="n">
        <v>0.6875</v>
      </c>
      <c r="H6885" s="42" t="n">
        <v>0.166666666666667</v>
      </c>
      <c r="I6885" s="29" t="n">
        <v>81</v>
      </c>
      <c r="K6885" s="30" t="s">
        <v>1833</v>
      </c>
      <c r="M6885" s="31" t="n">
        <f aca="false">SUM(P6885,R6885,T6885,V6885,X6885,Z6885,AB6885,AD6885,AF6885,AH6885,AJ6885,AL6885,AN6885,AP6885,AR6885,AT6885,AV6885,AX6885,AZ6885,BB6885)</f>
        <v>0</v>
      </c>
    </row>
    <row r="6886" customFormat="false" ht="15" hidden="false" customHeight="false" outlineLevel="0" collapsed="false">
      <c r="A6886" s="41" t="n">
        <v>40773</v>
      </c>
      <c r="B6886" s="68" t="s">
        <v>1657</v>
      </c>
      <c r="C6886" s="68" t="s">
        <v>760</v>
      </c>
      <c r="D6886" s="69" t="n">
        <v>29167</v>
      </c>
      <c r="E6886" s="69"/>
      <c r="F6886" s="42" t="n">
        <v>0.6875</v>
      </c>
      <c r="H6886" s="42" t="n">
        <v>0.166666666666667</v>
      </c>
      <c r="I6886" s="29" t="n">
        <v>81</v>
      </c>
      <c r="K6886" s="30" t="s">
        <v>1334</v>
      </c>
      <c r="M6886" s="31" t="n">
        <f aca="false">SUM(P6886,R6886,T6886,V6886,X6886,Z6886,AB6886,AD6886,AF6886,AH6886,AJ6886,AL6886,AN6886,AP6886,AR6886,AT6886,AV6886,AX6886,AZ6886,BB6886)</f>
        <v>0</v>
      </c>
    </row>
    <row r="6887" customFormat="false" ht="15" hidden="false" customHeight="false" outlineLevel="0" collapsed="false">
      <c r="A6887" s="41" t="n">
        <v>40773</v>
      </c>
      <c r="B6887" s="68" t="s">
        <v>1208</v>
      </c>
      <c r="C6887" s="68" t="s">
        <v>1032</v>
      </c>
      <c r="D6887" s="69" t="n">
        <v>29168</v>
      </c>
      <c r="E6887" s="69"/>
      <c r="F6887" s="42" t="n">
        <v>0.6875</v>
      </c>
      <c r="H6887" s="42" t="n">
        <v>0.333333333333333</v>
      </c>
      <c r="I6887" s="29" t="n">
        <v>301</v>
      </c>
      <c r="K6887" s="30" t="s">
        <v>1238</v>
      </c>
      <c r="M6887" s="31" t="n">
        <f aca="false">SUM(P6887,R6887,T6887,V6887,X6887,Z6887,AB6887,AD6887,AF6887,AH6887,AJ6887,AL6887,AN6887,AP6887,AR6887,AT6887,AV6887,AX6887,AZ6887,BB6887)</f>
        <v>0</v>
      </c>
    </row>
    <row r="6888" customFormat="false" ht="15" hidden="false" customHeight="false" outlineLevel="0" collapsed="false">
      <c r="A6888" s="41" t="n">
        <v>40773</v>
      </c>
      <c r="B6888" s="68" t="s">
        <v>1199</v>
      </c>
      <c r="C6888" s="68" t="s">
        <v>1387</v>
      </c>
      <c r="D6888" s="69" t="n">
        <v>29169</v>
      </c>
      <c r="E6888" s="69"/>
      <c r="F6888" s="42" t="n">
        <v>0.833333333333333</v>
      </c>
      <c r="H6888" s="42" t="n">
        <v>0.291666666666667</v>
      </c>
      <c r="I6888" s="29" t="n">
        <v>141.8</v>
      </c>
      <c r="K6888" s="30" t="s">
        <v>1253</v>
      </c>
      <c r="M6888" s="31" t="n">
        <f aca="false">SUM(P6888,R6888,T6888,V6888,X6888,Z6888,AB6888,AD6888,AF6888,AH6888,AJ6888,AL6888,AN6888,AP6888,AR6888,AT6888,AV6888,AX6888,AZ6888,BB6888)</f>
        <v>0</v>
      </c>
    </row>
    <row r="6889" customFormat="false" ht="15" hidden="false" customHeight="false" outlineLevel="0" collapsed="false">
      <c r="A6889" s="41" t="n">
        <v>40773</v>
      </c>
      <c r="B6889" s="68" t="s">
        <v>627</v>
      </c>
      <c r="C6889" s="68" t="s">
        <v>640</v>
      </c>
      <c r="D6889" s="69" t="n">
        <v>29170</v>
      </c>
      <c r="E6889" s="69"/>
      <c r="F6889" s="42" t="n">
        <v>0.625</v>
      </c>
      <c r="H6889" s="42" t="n">
        <v>0.166666666666667</v>
      </c>
      <c r="I6889" s="29" t="n">
        <v>77</v>
      </c>
      <c r="K6889" s="30" t="s">
        <v>1303</v>
      </c>
      <c r="M6889" s="31" t="n">
        <f aca="false">SUM(P6889,R6889,T6889,V6889,X6889,Z6889,AB6889,AD6889,AF6889,AH6889,AJ6889,AL6889,AN6889,AP6889,AR6889,AT6889,AV6889,AX6889,AZ6889,BB6889)</f>
        <v>0</v>
      </c>
    </row>
    <row r="6890" customFormat="false" ht="15" hidden="false" customHeight="false" outlineLevel="0" collapsed="false">
      <c r="A6890" s="41" t="n">
        <v>40773</v>
      </c>
      <c r="B6890" s="68" t="s">
        <v>1176</v>
      </c>
      <c r="C6890" s="68" t="s">
        <v>739</v>
      </c>
      <c r="D6890" s="69" t="n">
        <v>29171</v>
      </c>
      <c r="E6890" s="69"/>
      <c r="F6890" s="42" t="n">
        <v>0.729166666666667</v>
      </c>
      <c r="H6890" s="42" t="n">
        <v>0.166666666666667</v>
      </c>
      <c r="I6890" s="29" t="n">
        <v>77</v>
      </c>
      <c r="K6890" s="30" t="s">
        <v>1222</v>
      </c>
      <c r="M6890" s="31" t="n">
        <f aca="false">SUM(P6890,R6890,T6890,V6890,X6890,Z6890,AB6890,AD6890,AF6890,AH6890,AJ6890,AL6890,AN6890,AP6890,AR6890,AT6890,AV6890,AX6890,AZ6890,BB6890)</f>
        <v>0</v>
      </c>
    </row>
    <row r="6892" customFormat="false" ht="15" hidden="false" customHeight="false" outlineLevel="0" collapsed="false">
      <c r="A6892" s="228"/>
      <c r="B6892" s="231"/>
      <c r="C6892" s="231"/>
      <c r="D6892" s="232"/>
      <c r="E6892" s="232"/>
      <c r="F6892" s="198"/>
      <c r="G6892" s="198"/>
      <c r="H6892" s="198"/>
      <c r="I6892" s="200"/>
      <c r="J6892" s="200"/>
      <c r="K6892" s="198"/>
    </row>
    <row r="6893" customFormat="false" ht="18.75" hidden="false" customHeight="false" outlineLevel="0" collapsed="false">
      <c r="A6893" s="228"/>
      <c r="B6893" s="231"/>
      <c r="C6893" s="231"/>
      <c r="D6893" s="232"/>
      <c r="E6893" s="232"/>
      <c r="F6893" s="198"/>
      <c r="G6893" s="227" t="s">
        <v>1853</v>
      </c>
      <c r="H6893" s="198"/>
      <c r="I6893" s="200"/>
      <c r="J6893" s="200"/>
      <c r="K6893" s="198"/>
    </row>
    <row r="6894" customFormat="false" ht="15" hidden="false" customHeight="false" outlineLevel="0" collapsed="false">
      <c r="A6894" s="41" t="n">
        <v>40774</v>
      </c>
      <c r="B6894" s="68" t="s">
        <v>679</v>
      </c>
      <c r="C6894" s="68" t="s">
        <v>1206</v>
      </c>
      <c r="D6894" s="69" t="n">
        <v>29172</v>
      </c>
      <c r="E6894" s="69"/>
      <c r="F6894" s="3" t="s">
        <v>1162</v>
      </c>
      <c r="H6894" s="3" t="s">
        <v>1162</v>
      </c>
      <c r="I6894" s="29" t="n">
        <v>202</v>
      </c>
      <c r="K6894" s="30" t="s">
        <v>1223</v>
      </c>
      <c r="M6894" s="31" t="n">
        <f aca="false">SUM(P6894,R6894,T6894,V6894,X6894,Z6894,AB6894,AD6894,AF6894,AH6894,AJ6894,AL6894,AN6894,AP6894,AR6894,AT6894,AV6894,AX6894,AZ6894,BB6894)</f>
        <v>8081.75</v>
      </c>
      <c r="O6894" s="0" t="n">
        <v>37937</v>
      </c>
      <c r="P6894" s="31" t="n">
        <v>3960</v>
      </c>
      <c r="Q6894" s="0" t="n">
        <v>37874</v>
      </c>
      <c r="R6894" s="31" t="n">
        <v>1950</v>
      </c>
      <c r="S6894" s="47" t="n">
        <v>37574</v>
      </c>
      <c r="T6894" s="31" t="n">
        <v>78.36</v>
      </c>
      <c r="U6894" s="47" t="n">
        <v>37935</v>
      </c>
      <c r="V6894" s="31" t="n">
        <v>405</v>
      </c>
      <c r="W6894" s="47" t="n">
        <v>37581</v>
      </c>
      <c r="X6894" s="31" t="n">
        <v>32.65</v>
      </c>
      <c r="Y6894" s="47" t="n">
        <v>37895</v>
      </c>
      <c r="Z6894" s="31" t="n">
        <v>75.87</v>
      </c>
      <c r="AA6894" s="47" t="n">
        <v>37866</v>
      </c>
      <c r="AB6894" s="31" t="n">
        <v>1514.57</v>
      </c>
      <c r="AC6894" s="47" t="n">
        <v>37570</v>
      </c>
      <c r="AD6894" s="31" t="n">
        <v>65.3</v>
      </c>
    </row>
    <row r="6895" customFormat="false" ht="15" hidden="false" customHeight="false" outlineLevel="0" collapsed="false">
      <c r="A6895" s="41" t="n">
        <v>40774</v>
      </c>
      <c r="B6895" s="68" t="s">
        <v>383</v>
      </c>
      <c r="C6895" s="68" t="s">
        <v>1206</v>
      </c>
      <c r="D6895" s="69" t="n">
        <v>29173</v>
      </c>
      <c r="E6895" s="69"/>
      <c r="F6895" s="3" t="s">
        <v>1162</v>
      </c>
      <c r="H6895" s="3" t="s">
        <v>1162</v>
      </c>
      <c r="I6895" s="29" t="n">
        <v>202</v>
      </c>
      <c r="K6895" s="30" t="s">
        <v>1232</v>
      </c>
      <c r="M6895" s="31" t="n">
        <f aca="false">SUM(P6895,R6895,T6895,V6895,X6895,Z6895,AB6895,AD6895,AF6895,AH6895,AJ6895,AL6895,AN6895,AP6895,AR6895,AT6895,AV6895,AX6895,AZ6895,BB6895)</f>
        <v>24919.14</v>
      </c>
      <c r="O6895" s="0" t="n">
        <v>37883</v>
      </c>
      <c r="P6895" s="31" t="n">
        <v>12000</v>
      </c>
      <c r="Q6895" s="0" t="n">
        <v>37953</v>
      </c>
      <c r="R6895" s="31" t="n">
        <v>9645</v>
      </c>
      <c r="S6895" s="47" t="n">
        <v>37931</v>
      </c>
      <c r="T6895" s="31" t="n">
        <v>790.01</v>
      </c>
      <c r="U6895" s="47" t="n">
        <v>37927</v>
      </c>
      <c r="V6895" s="31" t="n">
        <v>80</v>
      </c>
      <c r="W6895" s="47" t="n">
        <v>37852</v>
      </c>
      <c r="X6895" s="31" t="n">
        <v>670.3</v>
      </c>
      <c r="Y6895" s="47" t="n">
        <v>37870</v>
      </c>
      <c r="Z6895" s="31" t="n">
        <v>1733.83</v>
      </c>
    </row>
    <row r="6896" customFormat="false" ht="15" hidden="false" customHeight="false" outlineLevel="0" collapsed="false">
      <c r="A6896" s="41" t="n">
        <v>40774</v>
      </c>
      <c r="B6896" s="68" t="s">
        <v>1165</v>
      </c>
      <c r="C6896" s="68" t="s">
        <v>1206</v>
      </c>
      <c r="D6896" s="69" t="n">
        <v>29174</v>
      </c>
      <c r="E6896" s="69"/>
      <c r="F6896" s="3" t="s">
        <v>1162</v>
      </c>
      <c r="H6896" s="3" t="s">
        <v>1162</v>
      </c>
      <c r="I6896" s="29" t="n">
        <v>202</v>
      </c>
      <c r="K6896" s="30" t="s">
        <v>1233</v>
      </c>
      <c r="M6896" s="31" t="n">
        <f aca="false">SUM(P6896,R6896,T6896,V6896,X6896,Z6896,AB6896,AD6896,AF6896,AH6896,AJ6896,AL6896,AN6896,AP6896,AR6896,AT6896,AV6896,AX6896,AZ6896,BB6896)</f>
        <v>3882.95</v>
      </c>
      <c r="O6896" s="0" t="n">
        <v>37839</v>
      </c>
      <c r="P6896" s="31" t="n">
        <v>207.81</v>
      </c>
      <c r="Q6896" s="0" t="n">
        <v>37840</v>
      </c>
      <c r="R6896" s="31" t="n">
        <v>274.26</v>
      </c>
      <c r="S6896" s="47" t="n">
        <v>37879</v>
      </c>
      <c r="T6896" s="31" t="n">
        <v>1950</v>
      </c>
      <c r="U6896" s="47" t="n">
        <v>37577</v>
      </c>
      <c r="V6896" s="31" t="n">
        <v>78.36</v>
      </c>
      <c r="W6896" s="47" t="n">
        <v>37625</v>
      </c>
      <c r="X6896" s="31" t="n">
        <v>12.94</v>
      </c>
      <c r="Y6896" s="47" t="n">
        <v>37571</v>
      </c>
      <c r="Z6896" s="31" t="n">
        <v>163.25</v>
      </c>
      <c r="AA6896" s="47" t="n">
        <v>37572</v>
      </c>
      <c r="AB6896" s="31" t="n">
        <v>78.36</v>
      </c>
      <c r="AC6896" s="47" t="n">
        <v>37576</v>
      </c>
      <c r="AD6896" s="31" t="n">
        <v>78.36</v>
      </c>
      <c r="AE6896" s="47" t="n">
        <v>37867</v>
      </c>
      <c r="AF6896" s="31" t="n">
        <v>565.13</v>
      </c>
      <c r="AG6896" s="47" t="n">
        <v>37868</v>
      </c>
      <c r="AH6896" s="31" t="n">
        <v>474.48</v>
      </c>
    </row>
    <row r="6897" customFormat="false" ht="15" hidden="false" customHeight="false" outlineLevel="0" collapsed="false">
      <c r="A6897" s="41" t="n">
        <v>40774</v>
      </c>
      <c r="B6897" s="68" t="s">
        <v>627</v>
      </c>
      <c r="C6897" s="68" t="s">
        <v>1206</v>
      </c>
      <c r="D6897" s="69" t="n">
        <v>29175</v>
      </c>
      <c r="E6897" s="69"/>
      <c r="F6897" s="3" t="s">
        <v>1162</v>
      </c>
      <c r="G6897" s="3" t="s">
        <v>2118</v>
      </c>
      <c r="H6897" s="3" t="s">
        <v>1162</v>
      </c>
      <c r="I6897" s="29" t="n">
        <v>257.4</v>
      </c>
      <c r="K6897" s="30" t="s">
        <v>1303</v>
      </c>
      <c r="M6897" s="31" t="n">
        <f aca="false">SUM(P6897,R6897,T6897,V6897,X6897,Z6897,AB6897,AD6897,AF6897,AH6897,AJ6897,AL6897,AN6897,AP6897,AR6897,AT6897,AV6897,AX6897,AZ6897,BB6897)</f>
        <v>8250.02</v>
      </c>
      <c r="O6897" s="0" t="n">
        <v>37899</v>
      </c>
      <c r="P6897" s="31" t="n">
        <v>6025</v>
      </c>
      <c r="Q6897" s="0" t="n">
        <v>37865</v>
      </c>
      <c r="R6897" s="31" t="n">
        <v>719.32</v>
      </c>
      <c r="S6897" s="47" t="n">
        <v>37864</v>
      </c>
      <c r="T6897" s="31" t="n">
        <v>435.11</v>
      </c>
      <c r="U6897" s="47" t="n">
        <v>37647</v>
      </c>
      <c r="V6897" s="31" t="n">
        <v>517.35</v>
      </c>
      <c r="W6897" s="47" t="n">
        <v>37645</v>
      </c>
      <c r="X6897" s="31" t="n">
        <v>85.66</v>
      </c>
      <c r="Y6897" s="47" t="n">
        <v>37644</v>
      </c>
      <c r="Z6897" s="31" t="n">
        <v>99.72</v>
      </c>
      <c r="AA6897" s="47" t="n">
        <v>37575</v>
      </c>
      <c r="AB6897" s="31" t="n">
        <v>65.3</v>
      </c>
      <c r="AC6897" s="47" t="n">
        <v>37838</v>
      </c>
      <c r="AD6897" s="31" t="n">
        <v>78.66</v>
      </c>
      <c r="AE6897" s="47" t="n">
        <v>37869</v>
      </c>
      <c r="AF6897" s="31" t="n">
        <v>223.9</v>
      </c>
    </row>
    <row r="6898" customFormat="false" ht="15" hidden="false" customHeight="false" outlineLevel="0" collapsed="false">
      <c r="A6898" s="41" t="n">
        <v>40774</v>
      </c>
      <c r="B6898" s="0" t="s">
        <v>1189</v>
      </c>
      <c r="C6898" s="0" t="s">
        <v>925</v>
      </c>
      <c r="D6898" s="69" t="n">
        <v>29176</v>
      </c>
      <c r="F6898" s="42" t="n">
        <v>0.739583333333334</v>
      </c>
      <c r="G6898" s="3" t="s">
        <v>1575</v>
      </c>
      <c r="H6898" s="3" t="s">
        <v>1446</v>
      </c>
      <c r="I6898" s="29" t="n">
        <v>291.9</v>
      </c>
      <c r="K6898" s="30" t="s">
        <v>1231</v>
      </c>
      <c r="M6898" s="31" t="n">
        <f aca="false">SUM(P6898,R6898,T6898,V6898,X6898,Z6898,AB6898,AD6898,AF6898,AH6898,AJ6898,AL6898,AN6898,AP6898,AR6898,AT6898,AV6898,AX6898,AZ6898,BB6898)</f>
        <v>0</v>
      </c>
    </row>
    <row r="6899" customFormat="false" ht="15" hidden="false" customHeight="false" outlineLevel="0" collapsed="false">
      <c r="A6899" s="55" t="n">
        <v>40774</v>
      </c>
      <c r="B6899" s="152" t="s">
        <v>1173</v>
      </c>
      <c r="C6899" s="152" t="s">
        <v>1049</v>
      </c>
      <c r="D6899" s="69" t="n">
        <v>29177</v>
      </c>
      <c r="E6899" s="72"/>
      <c r="F6899" s="44" t="n">
        <v>0.791666666666667</v>
      </c>
      <c r="G6899" s="30"/>
      <c r="H6899" s="44" t="n">
        <v>0.5</v>
      </c>
      <c r="I6899" s="29" t="n">
        <v>216</v>
      </c>
      <c r="K6899" s="30" t="s">
        <v>1232</v>
      </c>
      <c r="M6899" s="31" t="n">
        <f aca="false">SUM(P6899,R6899,T6899,V6899,X6899,Z6899,AB6899,AD6899,AF6899,AH6899,AJ6899,AL6899,AN6899,AP6899,AR6899,AT6899,AV6899,AX6899,AZ6899,BB6899)</f>
        <v>0</v>
      </c>
    </row>
    <row r="6900" customFormat="false" ht="15" hidden="false" customHeight="false" outlineLevel="0" collapsed="false">
      <c r="A6900" s="41" t="n">
        <v>40774</v>
      </c>
      <c r="B6900" s="68" t="s">
        <v>1169</v>
      </c>
      <c r="C6900" s="68" t="s">
        <v>892</v>
      </c>
      <c r="D6900" s="69" t="n">
        <v>29178</v>
      </c>
      <c r="E6900" s="69"/>
      <c r="F6900" s="42" t="n">
        <v>0.677083333333333</v>
      </c>
      <c r="H6900" s="42" t="n">
        <v>0.333333333333333</v>
      </c>
      <c r="I6900" s="29" t="n">
        <v>136</v>
      </c>
      <c r="K6900" s="30" t="s">
        <v>1214</v>
      </c>
      <c r="M6900" s="31" t="n">
        <f aca="false">SUM(P6900,R6900,T6900,V6900,X6900,Z6900,AB6900,AD6900,AF6900,AH6900,AJ6900,AL6900,AN6900,AP6900,AR6900,AT6900,AV6900,AX6900,AZ6900,BB6900)</f>
        <v>0</v>
      </c>
    </row>
    <row r="6901" customFormat="false" ht="15" hidden="false" customHeight="false" outlineLevel="0" collapsed="false">
      <c r="A6901" s="41" t="n">
        <v>40774</v>
      </c>
      <c r="B6901" s="68" t="s">
        <v>1176</v>
      </c>
      <c r="C6901" s="68" t="s">
        <v>892</v>
      </c>
      <c r="D6901" s="69" t="n">
        <v>29179</v>
      </c>
      <c r="E6901" s="69"/>
      <c r="F6901" s="42" t="n">
        <v>0.635416666666667</v>
      </c>
      <c r="H6901" s="42" t="n">
        <v>0.291666666666667</v>
      </c>
      <c r="I6901" s="29" t="n">
        <v>119</v>
      </c>
      <c r="K6901" s="30" t="s">
        <v>1222</v>
      </c>
      <c r="M6901" s="31" t="n">
        <f aca="false">SUM(P6901,R6901,T6901,V6901,X6901,Z6901,AB6901,AD6901,AF6901,AH6901,AJ6901,AL6901,AN6901,AP6901,AR6901,AT6901,AV6901,AX6901,AZ6901,BB6901)</f>
        <v>0</v>
      </c>
    </row>
    <row r="6902" customFormat="false" ht="15" hidden="false" customHeight="false" outlineLevel="0" collapsed="false">
      <c r="A6902" s="41" t="n">
        <v>40774</v>
      </c>
      <c r="B6902" s="68" t="s">
        <v>1193</v>
      </c>
      <c r="C6902" s="68" t="s">
        <v>940</v>
      </c>
      <c r="D6902" s="69" t="n">
        <v>29180</v>
      </c>
      <c r="E6902" s="69"/>
      <c r="F6902" s="42" t="n">
        <v>0.777777777777778</v>
      </c>
      <c r="G6902" s="3" t="s">
        <v>1685</v>
      </c>
      <c r="H6902" s="42" t="n">
        <v>0.416666666666667</v>
      </c>
      <c r="I6902" s="29" t="n">
        <v>225</v>
      </c>
      <c r="K6902" s="30" t="s">
        <v>1216</v>
      </c>
      <c r="M6902" s="31" t="n">
        <f aca="false">SUM(P6902,R6902,T6902,V6902,X6902,Z6902,AB6902,AD6902,AF6902,AH6902,AJ6902,AL6902,AN6902,AP6902,AR6902,AT6902,AV6902,AX6902,AZ6902,BB6902)</f>
        <v>0</v>
      </c>
    </row>
    <row r="6903" customFormat="false" ht="15" hidden="false" customHeight="false" outlineLevel="0" collapsed="false">
      <c r="A6903" s="41" t="n">
        <v>40774</v>
      </c>
      <c r="B6903" s="68" t="s">
        <v>1745</v>
      </c>
      <c r="C6903" s="68" t="s">
        <v>2134</v>
      </c>
      <c r="D6903" s="69" t="n">
        <v>29181</v>
      </c>
      <c r="E6903" s="69"/>
      <c r="F6903" s="42" t="n">
        <v>0.864583333333333</v>
      </c>
      <c r="G6903" s="3" t="s">
        <v>2135</v>
      </c>
      <c r="H6903" s="3" t="s">
        <v>2136</v>
      </c>
      <c r="I6903" s="29" t="n">
        <v>302.5</v>
      </c>
      <c r="K6903" s="30" t="s">
        <v>1766</v>
      </c>
      <c r="M6903" s="31" t="n">
        <f aca="false">SUM(P6903,R6903,T6903,V6903,X6903,Z6903,AB6903,AD6903,AF6903,AH6903,AJ6903,AL6903,AN6903,AP6903,AR6903,AT6903,AV6903,AX6903,AZ6903,BB6903)</f>
        <v>0</v>
      </c>
    </row>
    <row r="6904" customFormat="false" ht="15" hidden="false" customHeight="false" outlineLevel="0" collapsed="false">
      <c r="A6904" s="41" t="n">
        <v>40774</v>
      </c>
      <c r="B6904" s="68" t="s">
        <v>96</v>
      </c>
      <c r="C6904" s="68" t="s">
        <v>892</v>
      </c>
      <c r="D6904" s="69" t="n">
        <v>29182</v>
      </c>
      <c r="E6904" s="69"/>
      <c r="F6904" s="42" t="n">
        <v>0.65625</v>
      </c>
      <c r="H6904" s="42" t="n">
        <v>0.291666666666667</v>
      </c>
      <c r="I6904" s="29" t="n">
        <v>119</v>
      </c>
      <c r="K6904" s="30" t="s">
        <v>1237</v>
      </c>
      <c r="M6904" s="31" t="n">
        <f aca="false">SUM(P6904,R6904,T6904,V6904,X6904,Z6904,AB6904,AD6904,AF6904,AH6904,AJ6904,AL6904,AN6904,AP6904,AR6904,AT6904,AV6904,AX6904,AZ6904,BB6904)</f>
        <v>0</v>
      </c>
    </row>
    <row r="6905" customFormat="false" ht="15" hidden="false" customHeight="false" outlineLevel="0" collapsed="false">
      <c r="A6905" s="41" t="n">
        <v>40774</v>
      </c>
      <c r="B6905" s="68" t="s">
        <v>1832</v>
      </c>
      <c r="C6905" s="68" t="s">
        <v>1300</v>
      </c>
      <c r="D6905" s="69" t="n">
        <v>29183</v>
      </c>
      <c r="E6905" s="69"/>
      <c r="F6905" s="42" t="n">
        <v>0.791666666666667</v>
      </c>
      <c r="H6905" s="42" t="n">
        <v>0.395833333333333</v>
      </c>
      <c r="I6905" s="29" t="n">
        <v>191.2</v>
      </c>
      <c r="K6905" s="30" t="s">
        <v>1833</v>
      </c>
      <c r="M6905" s="31" t="n">
        <f aca="false">SUM(P6905,R6905,T6905,V6905,X6905,Z6905,AB6905,AD6905,AF6905,AH6905,AJ6905,AL6905,AN6905,AP6905,AR6905,AT6905,AV6905,AX6905,AZ6905,BB6905)</f>
        <v>5859</v>
      </c>
      <c r="O6905" s="0" t="n">
        <v>8399</v>
      </c>
      <c r="P6905" s="31" t="n">
        <v>225</v>
      </c>
      <c r="Q6905" s="0" t="n">
        <v>8367</v>
      </c>
      <c r="R6905" s="31" t="n">
        <v>4608</v>
      </c>
      <c r="S6905" s="47" t="n">
        <v>8401</v>
      </c>
      <c r="T6905" s="31" t="n">
        <v>1026</v>
      </c>
    </row>
    <row r="6906" customFormat="false" ht="15" hidden="false" customHeight="false" outlineLevel="0" collapsed="false">
      <c r="A6906" s="41" t="n">
        <v>40774</v>
      </c>
      <c r="B6906" s="68" t="s">
        <v>1195</v>
      </c>
      <c r="C6906" s="68" t="s">
        <v>490</v>
      </c>
      <c r="D6906" s="69" t="n">
        <v>29184</v>
      </c>
      <c r="E6906" s="69"/>
      <c r="F6906" s="42" t="n">
        <v>0.6875</v>
      </c>
      <c r="H6906" s="42" t="n">
        <v>0.25</v>
      </c>
      <c r="I6906" s="29" t="n">
        <v>114</v>
      </c>
      <c r="K6906" s="30" t="s">
        <v>1217</v>
      </c>
      <c r="M6906" s="31" t="n">
        <f aca="false">SUM(P6906,R6906,T6906,V6906,X6906,Z6906,AB6906,AD6906,AF6906,AH6906,AJ6906,AL6906,AN6906,AP6906,AR6906,AT6906,AV6906,AX6906,AZ6906,BB6906)</f>
        <v>0</v>
      </c>
    </row>
    <row r="6907" customFormat="false" ht="15" hidden="false" customHeight="false" outlineLevel="0" collapsed="false">
      <c r="A6907" s="41" t="n">
        <v>40774</v>
      </c>
      <c r="B6907" s="68" t="s">
        <v>2137</v>
      </c>
      <c r="C6907" s="68" t="s">
        <v>2134</v>
      </c>
      <c r="D6907" s="69" t="n">
        <v>29185</v>
      </c>
      <c r="E6907" s="69"/>
      <c r="F6907" s="42" t="n">
        <v>0.802083333333333</v>
      </c>
      <c r="H6907" s="42" t="n">
        <v>0.25</v>
      </c>
      <c r="I6907" s="29" t="n">
        <v>126.1</v>
      </c>
      <c r="K6907" s="30" t="s">
        <v>1253</v>
      </c>
      <c r="M6907" s="31" t="n">
        <f aca="false">SUM(P6907,R6907,T6907,V6907,X6907,Z6907,AB6907,AD6907,AF6907,AH6907,AJ6907,AL6907,AN6907,AP6907,AR6907,AT6907,AV6907,AX6907,AZ6907,BB6907)</f>
        <v>0</v>
      </c>
    </row>
    <row r="6908" customFormat="false" ht="15" hidden="false" customHeight="false" outlineLevel="0" collapsed="false">
      <c r="A6908" s="41" t="n">
        <v>40774</v>
      </c>
      <c r="B6908" s="68" t="s">
        <v>1197</v>
      </c>
      <c r="C6908" s="68" t="s">
        <v>869</v>
      </c>
      <c r="D6908" s="69" t="n">
        <v>29186</v>
      </c>
      <c r="E6908" s="69"/>
      <c r="F6908" s="42" t="n">
        <v>0.625</v>
      </c>
      <c r="H6908" s="42" t="n">
        <v>0.166666666666667</v>
      </c>
      <c r="I6908" s="29" t="n">
        <v>72</v>
      </c>
      <c r="K6908" s="30" t="s">
        <v>1259</v>
      </c>
      <c r="M6908" s="31" t="n">
        <f aca="false">SUM(P6908,R6908,T6908,V6908,X6908,Z6908,AB6908,AD6908,AF6908,AH6908,AJ6908,AL6908,AN6908,AP6908,AR6908,AT6908,AV6908,AX6908,AZ6908,BB6908)</f>
        <v>0</v>
      </c>
    </row>
    <row r="6909" customFormat="false" ht="15" hidden="false" customHeight="false" outlineLevel="0" collapsed="false">
      <c r="A6909" s="41" t="n">
        <v>40774</v>
      </c>
      <c r="B6909" s="68" t="s">
        <v>2083</v>
      </c>
      <c r="C6909" s="68" t="s">
        <v>1330</v>
      </c>
      <c r="D6909" s="69" t="n">
        <v>29187</v>
      </c>
      <c r="E6909" s="69"/>
      <c r="F6909" s="42" t="n">
        <v>0.791666666666667</v>
      </c>
      <c r="H6909" s="42" t="n">
        <v>0.1875</v>
      </c>
      <c r="I6909" s="29" t="n">
        <v>119.4</v>
      </c>
      <c r="K6909" s="30" t="s">
        <v>2081</v>
      </c>
      <c r="M6909" s="31" t="n">
        <f aca="false">SUM(P6909,R6909,T6909,V6909,X6909,Z6909,AB6909,AD6909,AF6909,AH6909,AJ6909,AL6909,AN6909,AP6909,AR6909,AT6909,AV6909,AX6909,AZ6909,BB6909)</f>
        <v>0</v>
      </c>
    </row>
    <row r="6910" customFormat="false" ht="15" hidden="false" customHeight="false" outlineLevel="0" collapsed="false">
      <c r="A6910" s="55" t="n">
        <v>40774</v>
      </c>
      <c r="B6910" s="152" t="s">
        <v>1203</v>
      </c>
      <c r="C6910" s="152" t="s">
        <v>1306</v>
      </c>
      <c r="D6910" s="69" t="n">
        <v>29188</v>
      </c>
      <c r="E6910" s="72"/>
      <c r="F6910" s="44" t="n">
        <v>0.875</v>
      </c>
      <c r="G6910" s="30" t="s">
        <v>1229</v>
      </c>
      <c r="H6910" s="44" t="s">
        <v>1391</v>
      </c>
      <c r="I6910" s="29" t="n">
        <v>138.2</v>
      </c>
      <c r="K6910" s="30" t="s">
        <v>1244</v>
      </c>
      <c r="M6910" s="31" t="n">
        <f aca="false">SUM(P6910,R6910,T6910,V6910,X6910,Z6910,AB6910,AD6910,AF6910,AH6910,AJ6910,AL6910,AN6910,AP6910,AR6910,AT6910,AV6910,AX6910,AZ6910,BB6910)</f>
        <v>0</v>
      </c>
    </row>
    <row r="6911" customFormat="false" ht="15" hidden="false" customHeight="false" outlineLevel="0" collapsed="false">
      <c r="A6911" s="41" t="n">
        <v>40774</v>
      </c>
      <c r="B6911" s="68" t="s">
        <v>1197</v>
      </c>
      <c r="C6911" s="68" t="s">
        <v>11</v>
      </c>
      <c r="D6911" s="69" t="n">
        <v>29189</v>
      </c>
      <c r="E6911" s="69"/>
      <c r="F6911" s="42" t="n">
        <v>0.947916666666667</v>
      </c>
      <c r="H6911" s="42" t="n">
        <v>0.270833333333333</v>
      </c>
      <c r="I6911" s="29" t="n">
        <v>147.65</v>
      </c>
      <c r="K6911" s="30" t="s">
        <v>1259</v>
      </c>
      <c r="M6911" s="31" t="n">
        <f aca="false">SUM(P6911,R6911,T6911,V6911,X6911,Z6911,AB6911,AD6911,AF6911,AH6911,AJ6911,AL6911,AN6911,AP6911,AR6911,AT6911,AV6911,AX6911,AZ6911,BB6911)</f>
        <v>0</v>
      </c>
    </row>
    <row r="6912" customFormat="false" ht="15" hidden="false" customHeight="false" outlineLevel="0" collapsed="false">
      <c r="A6912" s="41"/>
      <c r="B6912" s="68"/>
      <c r="C6912" s="68"/>
      <c r="D6912" s="69"/>
      <c r="E6912" s="69"/>
    </row>
    <row r="6913" customFormat="false" ht="15" hidden="false" customHeight="false" outlineLevel="0" collapsed="false">
      <c r="A6913" s="228"/>
      <c r="B6913" s="231"/>
      <c r="C6913" s="231"/>
      <c r="D6913" s="232"/>
      <c r="E6913" s="232"/>
      <c r="F6913" s="198"/>
      <c r="G6913" s="198"/>
      <c r="H6913" s="198"/>
      <c r="I6913" s="200"/>
      <c r="J6913" s="200"/>
      <c r="K6913" s="198"/>
    </row>
    <row r="6914" customFormat="false" ht="18.75" hidden="false" customHeight="false" outlineLevel="0" collapsed="false">
      <c r="A6914" s="228"/>
      <c r="B6914" s="231"/>
      <c r="C6914" s="231"/>
      <c r="D6914" s="232"/>
      <c r="E6914" s="232"/>
      <c r="F6914" s="198"/>
      <c r="G6914" s="227" t="s">
        <v>1592</v>
      </c>
      <c r="H6914" s="198"/>
      <c r="I6914" s="200"/>
      <c r="J6914" s="200"/>
      <c r="K6914" s="198"/>
    </row>
    <row r="6915" customFormat="false" ht="15" hidden="false" customHeight="false" outlineLevel="0" collapsed="false">
      <c r="A6915" s="55" t="n">
        <v>40775</v>
      </c>
      <c r="B6915" s="56" t="s">
        <v>1173</v>
      </c>
      <c r="C6915" s="56" t="s">
        <v>1049</v>
      </c>
      <c r="D6915" s="30" t="n">
        <v>29190</v>
      </c>
      <c r="E6915" s="30"/>
      <c r="F6915" s="44" t="n">
        <v>0.666666666666667</v>
      </c>
      <c r="G6915" s="30"/>
      <c r="H6915" s="44" t="n">
        <v>0.3125</v>
      </c>
      <c r="I6915" s="29" t="n">
        <v>135</v>
      </c>
      <c r="K6915" s="30" t="s">
        <v>1212</v>
      </c>
      <c r="M6915" s="31" t="n">
        <f aca="false">SUM(P6915,R6915,T6915,V6915,X6915,Z6915,AB6915,AD6915,AF6915,AH6915,AJ6915,AL6915,AN6915,AP6915,AR6915,AT6915,AV6915,AX6915,AZ6915,BB6915)</f>
        <v>0</v>
      </c>
    </row>
    <row r="6917" customFormat="false" ht="15" hidden="false" customHeight="false" outlineLevel="0" collapsed="false">
      <c r="A6917" s="198"/>
      <c r="B6917" s="199"/>
      <c r="C6917" s="199"/>
      <c r="D6917" s="198"/>
      <c r="E6917" s="198"/>
      <c r="F6917" s="198"/>
      <c r="G6917" s="198"/>
      <c r="H6917" s="198"/>
      <c r="I6917" s="200"/>
      <c r="J6917" s="200"/>
      <c r="K6917" s="198"/>
    </row>
    <row r="6918" customFormat="false" ht="18.75" hidden="false" customHeight="false" outlineLevel="0" collapsed="false">
      <c r="A6918" s="198"/>
      <c r="B6918" s="199"/>
      <c r="C6918" s="199"/>
      <c r="D6918" s="198"/>
      <c r="E6918" s="198"/>
      <c r="F6918" s="198"/>
      <c r="G6918" s="227" t="s">
        <v>1423</v>
      </c>
      <c r="H6918" s="198"/>
      <c r="I6918" s="200"/>
      <c r="J6918" s="200"/>
      <c r="K6918" s="198"/>
    </row>
    <row r="6919" customFormat="false" ht="15" hidden="false" customHeight="false" outlineLevel="0" collapsed="false">
      <c r="A6919" s="41" t="n">
        <v>40776</v>
      </c>
      <c r="B6919" s="0" t="s">
        <v>1745</v>
      </c>
      <c r="C6919" s="0" t="s">
        <v>2138</v>
      </c>
      <c r="D6919" s="3" t="n">
        <v>29191</v>
      </c>
      <c r="F6919" s="42" t="n">
        <v>0.625</v>
      </c>
      <c r="H6919" s="42" t="n">
        <v>0.166666666666667</v>
      </c>
      <c r="I6919" s="29" t="n">
        <v>105</v>
      </c>
      <c r="K6919" s="30" t="s">
        <v>1766</v>
      </c>
      <c r="M6919" s="31" t="n">
        <f aca="false">SUM(P6919,R6919,T6919,V6919,X6919,Z6919,AB6919,AD6919,AF6919,AH6919,AJ6919,AL6919,AN6919,AP6919,AR6919,AT6919,AV6919,AX6919,AZ6919,BB6919)</f>
        <v>0</v>
      </c>
    </row>
    <row r="6921" customFormat="false" ht="15" hidden="false" customHeight="false" outlineLevel="0" collapsed="false">
      <c r="A6921" s="198"/>
      <c r="B6921" s="199"/>
      <c r="C6921" s="199"/>
      <c r="D6921" s="198"/>
      <c r="E6921" s="198"/>
      <c r="F6921" s="198"/>
      <c r="G6921" s="198"/>
      <c r="H6921" s="198"/>
      <c r="I6921" s="200"/>
      <c r="J6921" s="200"/>
      <c r="K6921" s="198"/>
    </row>
    <row r="6922" customFormat="false" ht="18.75" hidden="false" customHeight="false" outlineLevel="0" collapsed="false">
      <c r="A6922" s="198"/>
      <c r="B6922" s="199"/>
      <c r="C6922" s="199"/>
      <c r="D6922" s="198"/>
      <c r="E6922" s="198"/>
      <c r="F6922" s="198"/>
      <c r="G6922" s="227" t="s">
        <v>1301</v>
      </c>
      <c r="H6922" s="198"/>
      <c r="I6922" s="200"/>
      <c r="J6922" s="200"/>
      <c r="K6922" s="198"/>
    </row>
    <row r="6923" customFormat="false" ht="15" hidden="false" customHeight="false" outlineLevel="0" collapsed="false">
      <c r="A6923" s="41" t="n">
        <v>40777</v>
      </c>
      <c r="B6923" s="68" t="s">
        <v>679</v>
      </c>
      <c r="C6923" s="68" t="s">
        <v>1206</v>
      </c>
      <c r="D6923" s="69" t="n">
        <v>29192</v>
      </c>
      <c r="E6923" s="69"/>
      <c r="F6923" s="3" t="s">
        <v>1162</v>
      </c>
      <c r="H6923" s="3" t="s">
        <v>1162</v>
      </c>
      <c r="I6923" s="29" t="n">
        <v>202</v>
      </c>
      <c r="K6923" s="30" t="s">
        <v>1223</v>
      </c>
      <c r="M6923" s="31" t="n">
        <f aca="false">SUM(P6923,R6923,T6923,V6923,X6923,Z6923,AB6923,AD6923,AF6923,AH6923,AJ6923,AL6923,AN6923,AP6923,AR6923,AT6923,AV6923,AX6923,AZ6923,BB6923)</f>
        <v>3681.85</v>
      </c>
      <c r="O6923" s="0" t="n">
        <v>38008</v>
      </c>
      <c r="P6923" s="31" t="n">
        <v>276</v>
      </c>
      <c r="Q6923" s="0" t="n">
        <v>35070</v>
      </c>
      <c r="R6923" s="31" t="n">
        <v>40</v>
      </c>
      <c r="S6923" s="47" t="n">
        <v>37948</v>
      </c>
      <c r="T6923" s="31" t="n">
        <v>149.72</v>
      </c>
      <c r="U6923" s="47" t="n">
        <v>37956</v>
      </c>
      <c r="V6923" s="31" t="n">
        <v>979.34</v>
      </c>
      <c r="W6923" s="47" t="n">
        <v>37947</v>
      </c>
      <c r="X6923" s="31" t="n">
        <v>608.65</v>
      </c>
      <c r="Y6923" s="47" t="n">
        <v>37560</v>
      </c>
      <c r="Z6923" s="31" t="n">
        <v>588.61</v>
      </c>
      <c r="AA6923" s="47" t="n">
        <v>37546</v>
      </c>
      <c r="AB6923" s="31" t="n">
        <v>247.53</v>
      </c>
      <c r="AC6923" s="47" t="n">
        <v>38060</v>
      </c>
      <c r="AD6923" s="31" t="n">
        <v>792</v>
      </c>
    </row>
    <row r="6924" customFormat="false" ht="15" hidden="false" customHeight="false" outlineLevel="0" collapsed="false">
      <c r="A6924" s="41" t="n">
        <v>40777</v>
      </c>
      <c r="B6924" s="68" t="s">
        <v>383</v>
      </c>
      <c r="C6924" s="68" t="s">
        <v>1206</v>
      </c>
      <c r="D6924" s="69" t="n">
        <v>29193</v>
      </c>
      <c r="E6924" s="69"/>
      <c r="F6924" s="3" t="s">
        <v>1162</v>
      </c>
      <c r="G6924" s="3" t="s">
        <v>1602</v>
      </c>
      <c r="H6924" s="3" t="s">
        <v>1162</v>
      </c>
      <c r="I6924" s="29" t="n">
        <v>230.7</v>
      </c>
      <c r="K6924" s="30" t="s">
        <v>1232</v>
      </c>
      <c r="M6924" s="31" t="n">
        <f aca="false">SUM(P6924,R6924,T6924,V6924,X6924,Z6924,AB6924,AD6924,AF6924,AH6924,AJ6924,AL6924,AN6924,AP6924,AR6924,AT6924,AV6924,AX6924,AZ6924,BB6924)</f>
        <v>994.2</v>
      </c>
      <c r="O6924" s="0" t="n">
        <v>38007</v>
      </c>
      <c r="P6924" s="31" t="n">
        <v>202.5</v>
      </c>
      <c r="Q6924" s="0" t="n">
        <v>38063</v>
      </c>
      <c r="R6924" s="31" t="n">
        <v>41.7</v>
      </c>
      <c r="S6924" s="47" t="n">
        <v>38054</v>
      </c>
      <c r="T6924" s="31" t="n">
        <v>350</v>
      </c>
      <c r="U6924" s="47" t="n">
        <v>37990</v>
      </c>
      <c r="V6924" s="31" t="n">
        <v>400</v>
      </c>
    </row>
    <row r="6925" customFormat="false" ht="15" hidden="false" customHeight="false" outlineLevel="0" collapsed="false">
      <c r="A6925" s="41" t="n">
        <v>40777</v>
      </c>
      <c r="B6925" s="68" t="s">
        <v>1165</v>
      </c>
      <c r="C6925" s="68" t="s">
        <v>1206</v>
      </c>
      <c r="D6925" s="69" t="n">
        <v>29194</v>
      </c>
      <c r="E6925" s="69"/>
      <c r="F6925" s="3" t="s">
        <v>1162</v>
      </c>
      <c r="H6925" s="3" t="s">
        <v>1162</v>
      </c>
      <c r="I6925" s="29" t="n">
        <v>202</v>
      </c>
      <c r="K6925" s="30" t="s">
        <v>1233</v>
      </c>
      <c r="M6925" s="31" t="n">
        <f aca="false">SUM(P6925,R6925,T6925,V6925,X6925,Z6925,AB6925,AD6925,AF6925,AH6925,AJ6925,AL6925,AN6925,AP6925,AR6925,AT6925,AV6925,AX6925,AZ6925,BB6925)</f>
        <v>17293.29</v>
      </c>
      <c r="O6925" s="0" t="n">
        <v>37569</v>
      </c>
      <c r="P6925" s="31" t="n">
        <v>2661.28</v>
      </c>
      <c r="Q6925" s="0" t="n">
        <v>37633</v>
      </c>
      <c r="R6925" s="31" t="n">
        <v>118.25</v>
      </c>
      <c r="S6925" s="47" t="n">
        <v>37603</v>
      </c>
      <c r="T6925" s="31" t="n">
        <v>161.05</v>
      </c>
      <c r="U6925" s="47" t="n">
        <v>37629</v>
      </c>
      <c r="V6925" s="31" t="n">
        <v>392.93</v>
      </c>
      <c r="W6925" s="47" t="n">
        <v>37602</v>
      </c>
      <c r="X6925" s="31" t="n">
        <v>517.81</v>
      </c>
      <c r="Y6925" s="47" t="n">
        <v>37627</v>
      </c>
      <c r="Z6925" s="31" t="n">
        <v>269.41</v>
      </c>
      <c r="AA6925" s="47" t="n">
        <v>37621</v>
      </c>
      <c r="AB6925" s="31" t="n">
        <v>121.36</v>
      </c>
      <c r="AC6925" s="47" t="n">
        <v>37636</v>
      </c>
      <c r="AD6925" s="31" t="n">
        <v>2062.9</v>
      </c>
      <c r="AE6925" s="47" t="n">
        <v>37638</v>
      </c>
      <c r="AF6925" s="31" t="n">
        <v>893.3</v>
      </c>
      <c r="AG6925" s="47" t="n">
        <v>38058</v>
      </c>
      <c r="AH6925" s="31" t="n">
        <v>10095</v>
      </c>
    </row>
    <row r="6926" customFormat="false" ht="15" hidden="false" customHeight="false" outlineLevel="0" collapsed="false">
      <c r="A6926" s="41" t="n">
        <v>40777</v>
      </c>
      <c r="B6926" s="68" t="s">
        <v>627</v>
      </c>
      <c r="C6926" s="68" t="s">
        <v>1206</v>
      </c>
      <c r="D6926" s="69" t="n">
        <v>29195</v>
      </c>
      <c r="E6926" s="69"/>
      <c r="F6926" s="3" t="s">
        <v>1162</v>
      </c>
      <c r="G6926" s="3" t="s">
        <v>1645</v>
      </c>
      <c r="H6926" s="3" t="s">
        <v>1162</v>
      </c>
      <c r="I6926" s="29" t="n">
        <v>238.6</v>
      </c>
      <c r="K6926" s="30" t="s">
        <v>1303</v>
      </c>
      <c r="M6926" s="31" t="n">
        <f aca="false">SUM(P6926,R6926,T6926,V6926,X6926,Z6926,AB6926,AD6926,AF6926,AH6926,AJ6926,AL6926,AN6926,AP6926,AR6926,AT6926,AV6926,AX6926,AZ6926,BB6926)</f>
        <v>5753</v>
      </c>
      <c r="O6926" s="0" t="n">
        <v>38005</v>
      </c>
      <c r="P6926" s="31" t="n">
        <v>975</v>
      </c>
      <c r="Q6926" s="0" t="n">
        <v>38006</v>
      </c>
      <c r="R6926" s="31" t="n">
        <v>28</v>
      </c>
      <c r="S6926" s="47" t="n">
        <v>38027</v>
      </c>
      <c r="T6926" s="31" t="n">
        <v>4750</v>
      </c>
    </row>
    <row r="6927" customFormat="false" ht="15" hidden="false" customHeight="false" outlineLevel="0" collapsed="false">
      <c r="A6927" s="41" t="n">
        <v>40777</v>
      </c>
      <c r="B6927" s="68" t="s">
        <v>1189</v>
      </c>
      <c r="C6927" s="68" t="s">
        <v>925</v>
      </c>
      <c r="D6927" s="69" t="n">
        <v>29196</v>
      </c>
      <c r="E6927" s="69"/>
      <c r="F6927" s="42" t="n">
        <v>0.739583333333334</v>
      </c>
      <c r="G6927" s="3" t="s">
        <v>1229</v>
      </c>
      <c r="H6927" s="3" t="s">
        <v>1287</v>
      </c>
      <c r="I6927" s="29" t="n">
        <v>274.5</v>
      </c>
      <c r="K6927" s="30" t="s">
        <v>1231</v>
      </c>
      <c r="M6927" s="31" t="n">
        <f aca="false">SUM(P6927,R6927,T6927,V6927,X6927,Z6927,AB6927,AD6927,AF6927,AH6927,AJ6927,AL6927,AN6927,AP6927,AR6927,AT6927,AV6927,AX6927,AZ6927,BB6927)</f>
        <v>0</v>
      </c>
    </row>
    <row r="6928" customFormat="false" ht="15" hidden="false" customHeight="false" outlineLevel="0" collapsed="false">
      <c r="A6928" s="41" t="n">
        <v>40777</v>
      </c>
      <c r="B6928" s="68" t="s">
        <v>1205</v>
      </c>
      <c r="C6928" s="68" t="s">
        <v>1322</v>
      </c>
      <c r="D6928" s="69" t="n">
        <v>29197</v>
      </c>
      <c r="E6928" s="69"/>
      <c r="F6928" s="42" t="n">
        <v>0.607638888888889</v>
      </c>
      <c r="G6928" s="3" t="s">
        <v>2139</v>
      </c>
      <c r="H6928" s="3" t="s">
        <v>1298</v>
      </c>
      <c r="I6928" s="29" t="n">
        <v>285</v>
      </c>
      <c r="K6928" s="30" t="s">
        <v>1249</v>
      </c>
      <c r="M6928" s="31" t="n">
        <f aca="false">SUM(P6928,R6928,T6928,V6928,X6928,Z6928,AB6928,AD6928,AF6928,AH6928,AJ6928,AL6928,AN6928,AP6928,AR6928,AT6928,AV6928,AX6928,AZ6928,BB6928)</f>
        <v>127</v>
      </c>
      <c r="O6928" s="0" t="n">
        <v>1486</v>
      </c>
      <c r="P6928" s="31" t="n">
        <v>59</v>
      </c>
      <c r="Q6928" s="0" t="n">
        <v>1491</v>
      </c>
      <c r="R6928" s="31" t="n">
        <v>68</v>
      </c>
    </row>
    <row r="6929" customFormat="false" ht="15" hidden="false" customHeight="false" outlineLevel="0" collapsed="false">
      <c r="A6929" s="41" t="n">
        <v>40777</v>
      </c>
      <c r="B6929" s="68" t="s">
        <v>1193</v>
      </c>
      <c r="C6929" s="68" t="s">
        <v>979</v>
      </c>
      <c r="D6929" s="69" t="n">
        <v>29198</v>
      </c>
      <c r="E6929" s="69"/>
      <c r="F6929" s="42" t="n">
        <v>0.6875</v>
      </c>
      <c r="H6929" s="42" t="n">
        <v>0.354166666666667</v>
      </c>
      <c r="I6929" s="29" t="n">
        <v>154.6</v>
      </c>
      <c r="K6929" s="30" t="s">
        <v>1216</v>
      </c>
      <c r="M6929" s="31" t="n">
        <f aca="false">SUM(P6929,R6929,T6929,V6929,X6929,Z6929,AB6929,AD6929,AF6929,AH6929,AJ6929,AL6929,AN6929,AP6929,AR6929,AT6929,AV6929,AX6929,AZ6929,BB6929)</f>
        <v>0</v>
      </c>
    </row>
    <row r="6930" customFormat="false" ht="15" hidden="false" customHeight="false" outlineLevel="0" collapsed="false">
      <c r="A6930" s="41" t="n">
        <v>40777</v>
      </c>
      <c r="B6930" s="68" t="s">
        <v>1176</v>
      </c>
      <c r="C6930" s="68" t="s">
        <v>842</v>
      </c>
      <c r="D6930" s="69" t="n">
        <v>29199</v>
      </c>
      <c r="E6930" s="69"/>
      <c r="F6930" s="42" t="n">
        <v>0.625</v>
      </c>
      <c r="H6930" s="42" t="n">
        <v>0.229166666666667</v>
      </c>
      <c r="I6930" s="29" t="n">
        <v>104</v>
      </c>
      <c r="K6930" s="30" t="s">
        <v>1222</v>
      </c>
      <c r="M6930" s="31" t="n">
        <f aca="false">SUM(P6930,R6930,T6930,V6930,X6930,Z6930,AB6930,AD6930,AF6930,AH6930,AJ6930,AL6930,AN6930,AP6930,AR6930,AT6930,AV6930,AX6930,AZ6930,BB6930)</f>
        <v>0</v>
      </c>
    </row>
    <row r="6931" customFormat="false" ht="15" hidden="false" customHeight="false" outlineLevel="0" collapsed="false">
      <c r="A6931" s="41" t="n">
        <v>40777</v>
      </c>
      <c r="B6931" s="68" t="s">
        <v>1169</v>
      </c>
      <c r="C6931" s="68" t="s">
        <v>2140</v>
      </c>
      <c r="D6931" s="69" t="n">
        <v>29200</v>
      </c>
      <c r="E6931" s="69"/>
      <c r="F6931" s="42" t="n">
        <v>0.694444444444445</v>
      </c>
      <c r="H6931" s="42" t="n">
        <v>0.319444444444444</v>
      </c>
      <c r="I6931" s="29" t="n">
        <v>130.35</v>
      </c>
      <c r="K6931" s="30" t="s">
        <v>1214</v>
      </c>
      <c r="M6931" s="31" t="n">
        <f aca="false">SUM(P6931,R6931,T6931,V6931,X6931,Z6931,AB6931,AD6931,AF6931,AH6931,AJ6931,AL6931,AN6931,AP6931,AR6931,AT6931,AV6931,AX6931,AZ6931,BB6931)</f>
        <v>0</v>
      </c>
    </row>
    <row r="6932" customFormat="false" ht="15" hidden="false" customHeight="false" outlineLevel="0" collapsed="false">
      <c r="A6932" s="57" t="n">
        <v>40777</v>
      </c>
      <c r="B6932" s="59" t="s">
        <v>96</v>
      </c>
      <c r="C6932" s="59" t="s">
        <v>892</v>
      </c>
      <c r="D6932" s="69" t="n">
        <v>29201</v>
      </c>
      <c r="E6932" s="60"/>
      <c r="F6932" s="42" t="n">
        <v>0.677083333333333</v>
      </c>
      <c r="H6932" s="42" t="n">
        <v>0.302083333333333</v>
      </c>
      <c r="I6932" s="29" t="n">
        <v>123.25</v>
      </c>
      <c r="K6932" s="30" t="s">
        <v>1237</v>
      </c>
      <c r="M6932" s="31" t="n">
        <f aca="false">SUM(P6932,R6932,T6932,V6932,X6932,Z6932,AB6932,AD6932,AF6932,AH6932,AJ6932,AL6932,AN6932,AP6932,AR6932,AT6932,AV6932,AX6932,AZ6932,BB6932)</f>
        <v>0</v>
      </c>
    </row>
    <row r="6933" customFormat="false" ht="15" hidden="false" customHeight="false" outlineLevel="0" collapsed="false">
      <c r="A6933" s="55" t="n">
        <v>40777</v>
      </c>
      <c r="B6933" s="152" t="s">
        <v>1173</v>
      </c>
      <c r="C6933" s="152" t="s">
        <v>1049</v>
      </c>
      <c r="D6933" s="69" t="n">
        <v>29202</v>
      </c>
      <c r="E6933" s="72"/>
      <c r="F6933" s="44" t="n">
        <v>0.708333333333333</v>
      </c>
      <c r="G6933" s="30"/>
      <c r="H6933" s="44" t="n">
        <v>0.333333333333333</v>
      </c>
      <c r="I6933" s="29" t="n">
        <v>144</v>
      </c>
      <c r="K6933" s="30" t="s">
        <v>1212</v>
      </c>
      <c r="M6933" s="31" t="n">
        <f aca="false">SUM(P6933,R6933,T6933,V6933,X6933,Z6933,AB6933,AD6933,AF6933,AH6933,AJ6933,AL6933,AN6933,AP6933,AR6933,AT6933,AV6933,AX6933,AZ6933,BB6933)</f>
        <v>0</v>
      </c>
    </row>
    <row r="6934" customFormat="false" ht="15" hidden="false" customHeight="false" outlineLevel="0" collapsed="false">
      <c r="A6934" s="41" t="n">
        <v>40777</v>
      </c>
      <c r="B6934" s="68" t="s">
        <v>708</v>
      </c>
      <c r="C6934" s="68" t="s">
        <v>2141</v>
      </c>
      <c r="D6934" s="69" t="n">
        <v>29203</v>
      </c>
      <c r="E6934" s="69"/>
      <c r="F6934" s="42" t="n">
        <v>0.520833333333333</v>
      </c>
      <c r="G6934" s="3" t="s">
        <v>1170</v>
      </c>
      <c r="H6934" s="3" t="s">
        <v>1308</v>
      </c>
      <c r="I6934" s="29" t="n">
        <v>100</v>
      </c>
      <c r="K6934" s="30" t="s">
        <v>1989</v>
      </c>
      <c r="M6934" s="31" t="n">
        <f aca="false">SUM(P6934,R6934,T6934,V6934,X6934,Z6934,AB6934,AD6934,AF6934,AH6934,AJ6934,AL6934,AN6934,AP6934,AR6934,AT6934,AV6934,AX6934,AZ6934,BB6934)</f>
        <v>0</v>
      </c>
    </row>
    <row r="6935" customFormat="false" ht="15" hidden="false" customHeight="false" outlineLevel="0" collapsed="false">
      <c r="A6935" s="41" t="n">
        <v>40777</v>
      </c>
      <c r="B6935" s="68" t="s">
        <v>2083</v>
      </c>
      <c r="C6935" s="68" t="s">
        <v>925</v>
      </c>
      <c r="D6935" s="69" t="n">
        <v>29204</v>
      </c>
      <c r="E6935" s="69"/>
      <c r="F6935" s="42" t="n">
        <v>0.770833333333334</v>
      </c>
      <c r="H6935" s="42" t="n">
        <v>0.354166666666667</v>
      </c>
      <c r="I6935" s="29" t="n">
        <v>203.9</v>
      </c>
      <c r="K6935" s="30" t="s">
        <v>2081</v>
      </c>
      <c r="M6935" s="31" t="n">
        <f aca="false">SUM(P6935,R6935,T6935,V6935,X6935,Z6935,AB6935,AD6935,AF6935,AH6935,AJ6935,AL6935,AN6935,AP6935,AR6935,AT6935,AV6935,AX6935,AZ6935,BB6935)</f>
        <v>0</v>
      </c>
    </row>
    <row r="6936" customFormat="false" ht="15" hidden="false" customHeight="false" outlineLevel="0" collapsed="false">
      <c r="A6936" s="41" t="n">
        <v>40777</v>
      </c>
      <c r="B6936" s="68" t="s">
        <v>1745</v>
      </c>
      <c r="C6936" s="68" t="s">
        <v>1006</v>
      </c>
      <c r="D6936" s="69" t="n">
        <v>29205</v>
      </c>
      <c r="E6936" s="69"/>
      <c r="F6936" s="42" t="n">
        <v>0.625</v>
      </c>
      <c r="H6936" s="42" t="n">
        <v>0.166666666666667</v>
      </c>
      <c r="I6936" s="29" t="n">
        <v>81</v>
      </c>
      <c r="K6936" s="30" t="s">
        <v>1766</v>
      </c>
      <c r="M6936" s="31" t="n">
        <f aca="false">SUM(P6936,R6936,T6936,V6936,X6936,Z6936,AB6936,AD6936,AF6936,AH6936,AJ6936,AL6936,AN6936,AP6936,AR6936,AT6936,AV6936,AX6936,AZ6936,BB6936)</f>
        <v>0</v>
      </c>
    </row>
    <row r="6937" customFormat="false" ht="15" hidden="false" customHeight="false" outlineLevel="0" collapsed="false">
      <c r="A6937" s="41" t="n">
        <v>40777</v>
      </c>
      <c r="B6937" s="68" t="s">
        <v>1195</v>
      </c>
      <c r="C6937" s="68" t="s">
        <v>11</v>
      </c>
      <c r="D6937" s="69" t="n">
        <v>29206</v>
      </c>
      <c r="E6937" s="69"/>
      <c r="F6937" s="42" t="n">
        <v>0.659722222222222</v>
      </c>
      <c r="G6937" s="3" t="s">
        <v>1422</v>
      </c>
      <c r="H6937" s="3" t="s">
        <v>1308</v>
      </c>
      <c r="I6937" s="29" t="n">
        <v>95</v>
      </c>
      <c r="K6937" s="30" t="s">
        <v>1217</v>
      </c>
      <c r="M6937" s="31" t="n">
        <f aca="false">SUM(P6937,R6937,T6937,V6937,X6937,Z6937,AB6937,AD6937,AF6937,AH6937,AJ6937,AL6937,AN6937,AP6937,AR6937,AT6937,AV6937,AX6937,AZ6937,BB6937)</f>
        <v>0</v>
      </c>
    </row>
    <row r="6938" customFormat="false" ht="15" hidden="false" customHeight="false" outlineLevel="0" collapsed="false">
      <c r="A6938" s="41" t="n">
        <v>40777</v>
      </c>
      <c r="B6938" s="68" t="s">
        <v>1208</v>
      </c>
      <c r="C6938" s="68" t="s">
        <v>1032</v>
      </c>
      <c r="D6938" s="69" t="n">
        <v>29207</v>
      </c>
      <c r="E6938" s="69"/>
      <c r="F6938" s="42" t="n">
        <v>0.694444444444445</v>
      </c>
      <c r="H6938" s="42" t="n">
        <v>0.354166666666667</v>
      </c>
      <c r="I6938" s="29" t="n">
        <v>268.5</v>
      </c>
      <c r="K6938" s="30" t="s">
        <v>1238</v>
      </c>
      <c r="M6938" s="31" t="n">
        <f aca="false">SUM(P6938,R6938,T6938,V6938,X6938,Z6938,AB6938,AD6938,AF6938,AH6938,AJ6938,AL6938,AN6938,AP6938,AR6938,AT6938,AV6938,AX6938,AZ6938,BB6938)</f>
        <v>0</v>
      </c>
    </row>
    <row r="6939" customFormat="false" ht="15" hidden="false" customHeight="false" outlineLevel="0" collapsed="false">
      <c r="A6939" s="41"/>
      <c r="B6939" s="68"/>
      <c r="C6939" s="68"/>
      <c r="D6939" s="69"/>
      <c r="E6939" s="69"/>
    </row>
    <row r="6940" customFormat="false" ht="15" hidden="false" customHeight="false" outlineLevel="0" collapsed="false">
      <c r="A6940" s="228"/>
      <c r="B6940" s="229"/>
      <c r="C6940" s="229"/>
      <c r="D6940" s="230"/>
      <c r="E6940" s="230"/>
      <c r="F6940" s="198"/>
      <c r="G6940" s="198"/>
      <c r="H6940" s="198"/>
      <c r="I6940" s="200"/>
      <c r="J6940" s="200"/>
      <c r="K6940" s="198"/>
    </row>
    <row r="6941" customFormat="false" ht="18.75" hidden="false" customHeight="false" outlineLevel="0" collapsed="false">
      <c r="A6941" s="228"/>
      <c r="B6941" s="229"/>
      <c r="C6941" s="229"/>
      <c r="D6941" s="230"/>
      <c r="E6941" s="230"/>
      <c r="F6941" s="198"/>
      <c r="G6941" s="227" t="s">
        <v>1274</v>
      </c>
      <c r="H6941" s="198"/>
      <c r="I6941" s="200"/>
      <c r="J6941" s="200"/>
      <c r="K6941" s="198"/>
    </row>
    <row r="6942" customFormat="false" ht="15" hidden="false" customHeight="false" outlineLevel="0" collapsed="false">
      <c r="A6942" s="41" t="n">
        <v>40778</v>
      </c>
      <c r="B6942" s="59" t="s">
        <v>2083</v>
      </c>
      <c r="C6942" s="59" t="s">
        <v>925</v>
      </c>
      <c r="D6942" s="60" t="n">
        <v>29207</v>
      </c>
      <c r="E6942" s="60"/>
      <c r="F6942" s="60"/>
      <c r="G6942" s="61" t="s">
        <v>2142</v>
      </c>
      <c r="H6942" s="60"/>
      <c r="I6942" s="63"/>
      <c r="J6942" s="63"/>
      <c r="K6942" s="67" t="s">
        <v>2081</v>
      </c>
      <c r="M6942" s="31" t="n">
        <f aca="false">SUM(P6942,R6942,T6942,V6942,X6942,Z6942,AB6942,AD6942,AF6942,AH6942,AJ6942,AL6942,AN6942,AP6942,AR6942,AT6942,AV6942,AX6942,AZ6942,BB6942)</f>
        <v>5040.31</v>
      </c>
      <c r="O6942" s="0" t="n">
        <v>6810</v>
      </c>
      <c r="P6942" s="31" t="n">
        <v>5040.31</v>
      </c>
    </row>
    <row r="6943" customFormat="false" ht="15" hidden="false" customHeight="false" outlineLevel="0" collapsed="false">
      <c r="A6943" s="41" t="n">
        <v>40778</v>
      </c>
      <c r="B6943" s="68" t="s">
        <v>679</v>
      </c>
      <c r="C6943" s="68" t="s">
        <v>1206</v>
      </c>
      <c r="D6943" s="69" t="n">
        <v>29208</v>
      </c>
      <c r="E6943" s="69"/>
      <c r="F6943" s="3" t="s">
        <v>1162</v>
      </c>
      <c r="H6943" s="3" t="s">
        <v>1162</v>
      </c>
      <c r="I6943" s="29" t="n">
        <v>206</v>
      </c>
      <c r="K6943" s="30" t="s">
        <v>1223</v>
      </c>
      <c r="M6943" s="31" t="n">
        <f aca="false">SUM(P6943,R6943,T6943,V6943,X6943,Z6943,AB6943,AD6943,AF6943,AH6943,AJ6943,AL6943,AN6943,AP6943,AR6943,AT6943,AV6943,AX6943,AZ6943,BB6943)</f>
        <v>6653.1</v>
      </c>
      <c r="O6943" s="0" t="n">
        <v>38151</v>
      </c>
      <c r="P6943" s="31" t="n">
        <v>372</v>
      </c>
      <c r="Q6943" s="0" t="n">
        <v>38119</v>
      </c>
      <c r="R6943" s="31" t="n">
        <v>217.5</v>
      </c>
      <c r="S6943" s="47" t="n">
        <v>38118</v>
      </c>
      <c r="T6943" s="31" t="n">
        <v>152</v>
      </c>
      <c r="U6943" s="47" t="n">
        <v>38044</v>
      </c>
      <c r="V6943" s="31" t="n">
        <v>499.01</v>
      </c>
      <c r="W6943" s="47" t="n">
        <v>38040</v>
      </c>
      <c r="X6943" s="31" t="n">
        <v>127.5</v>
      </c>
      <c r="Y6943" s="47" t="n">
        <v>38037</v>
      </c>
      <c r="Z6943" s="31" t="n">
        <v>3174.16</v>
      </c>
      <c r="AA6943" s="47" t="n">
        <v>38036</v>
      </c>
      <c r="AB6943" s="31" t="n">
        <v>217.26</v>
      </c>
      <c r="AC6943" s="47" t="n">
        <v>38049</v>
      </c>
      <c r="AD6943" s="31" t="n">
        <v>620.58</v>
      </c>
      <c r="AE6943" s="47" t="n">
        <v>38050</v>
      </c>
      <c r="AF6943" s="31" t="n">
        <v>1273.09</v>
      </c>
    </row>
    <row r="6944" customFormat="false" ht="15" hidden="false" customHeight="false" outlineLevel="0" collapsed="false">
      <c r="A6944" s="41" t="n">
        <v>40778</v>
      </c>
      <c r="B6944" s="68" t="s">
        <v>383</v>
      </c>
      <c r="C6944" s="68" t="s">
        <v>1206</v>
      </c>
      <c r="D6944" s="69" t="n">
        <v>29209</v>
      </c>
      <c r="E6944" s="69"/>
      <c r="F6944" s="3" t="s">
        <v>1162</v>
      </c>
      <c r="H6944" s="3" t="s">
        <v>1162</v>
      </c>
      <c r="I6944" s="29" t="n">
        <v>202</v>
      </c>
      <c r="K6944" s="30" t="s">
        <v>1232</v>
      </c>
      <c r="M6944" s="31" t="n">
        <f aca="false">SUM(P6944,R6944,T6944,V6944,X6944,Z6944,AB6944,AD6944,AF6944,AH6944,AJ6944,AL6944,AN6944,AP6944,AR6944,AT6944,AV6944,AX6944,AZ6944,BB6944)</f>
        <v>2190.55</v>
      </c>
      <c r="O6944" s="0" t="n">
        <v>38150</v>
      </c>
      <c r="P6944" s="31" t="n">
        <v>136.5</v>
      </c>
      <c r="Q6944" s="0" t="n">
        <v>38125</v>
      </c>
      <c r="R6944" s="31" t="n">
        <v>180</v>
      </c>
      <c r="S6944" s="47" t="n">
        <v>38124</v>
      </c>
      <c r="T6944" s="31" t="n">
        <v>202.5</v>
      </c>
      <c r="U6944" s="47" t="n">
        <v>38120</v>
      </c>
      <c r="V6944" s="31" t="n">
        <v>182.25</v>
      </c>
      <c r="W6944" s="47" t="n">
        <v>38117</v>
      </c>
      <c r="X6944" s="31" t="n">
        <v>414</v>
      </c>
      <c r="Y6944" s="47" t="n">
        <v>38109</v>
      </c>
      <c r="Z6944" s="31" t="n">
        <v>648</v>
      </c>
      <c r="AA6944" s="47" t="n">
        <v>38035</v>
      </c>
      <c r="AB6944" s="31" t="n">
        <v>202.58</v>
      </c>
      <c r="AC6944" s="47" t="n">
        <v>38048</v>
      </c>
      <c r="AD6944" s="31" t="n">
        <v>155.27</v>
      </c>
      <c r="AE6944" s="47" t="n">
        <v>37993</v>
      </c>
      <c r="AF6944" s="31" t="n">
        <v>69.45</v>
      </c>
    </row>
    <row r="6945" customFormat="false" ht="15" hidden="false" customHeight="false" outlineLevel="0" collapsed="false">
      <c r="A6945" s="41" t="n">
        <v>40778</v>
      </c>
      <c r="B6945" s="68" t="s">
        <v>1165</v>
      </c>
      <c r="C6945" s="68" t="s">
        <v>1206</v>
      </c>
      <c r="D6945" s="69" t="n">
        <v>29210</v>
      </c>
      <c r="E6945" s="69"/>
      <c r="F6945" s="3" t="s">
        <v>1162</v>
      </c>
      <c r="H6945" s="3" t="s">
        <v>1162</v>
      </c>
      <c r="I6945" s="29" t="n">
        <v>202</v>
      </c>
      <c r="K6945" s="30" t="s">
        <v>1233</v>
      </c>
      <c r="M6945" s="31" t="n">
        <f aca="false">SUM(P6945,R6945,T6945,V6945,X6945,Z6945,AB6945,AD6945,AF6945,AH6945,AJ6945,AL6945,AN6945,AP6945,AR6945,AT6945,AV6945,AX6945,AZ6945,BB6945)</f>
        <v>24142.47</v>
      </c>
      <c r="O6945" s="0" t="n">
        <v>38025</v>
      </c>
      <c r="P6945" s="31" t="n">
        <v>687.34</v>
      </c>
      <c r="Q6945" s="0" t="n">
        <v>38052</v>
      </c>
      <c r="R6945" s="31" t="n">
        <v>2537.88</v>
      </c>
      <c r="S6945" s="47" t="n">
        <v>38127</v>
      </c>
      <c r="T6945" s="31" t="n">
        <v>5760</v>
      </c>
      <c r="U6945" s="47" t="n">
        <v>38171</v>
      </c>
      <c r="V6945" s="31" t="n">
        <v>8525</v>
      </c>
      <c r="W6945" s="47" t="n">
        <v>38084</v>
      </c>
      <c r="X6945" s="31" t="n">
        <v>3000</v>
      </c>
      <c r="Y6945" s="47" t="n">
        <v>38089</v>
      </c>
      <c r="Z6945" s="31" t="n">
        <v>1950</v>
      </c>
      <c r="AA6945" s="47" t="n">
        <v>38123</v>
      </c>
      <c r="AB6945" s="31" t="n">
        <v>182.25</v>
      </c>
      <c r="AC6945" s="47" t="n">
        <v>38173</v>
      </c>
      <c r="AD6945" s="31" t="n">
        <v>1500</v>
      </c>
    </row>
    <row r="6946" customFormat="false" ht="15" hidden="false" customHeight="false" outlineLevel="0" collapsed="false">
      <c r="A6946" s="41" t="n">
        <v>40778</v>
      </c>
      <c r="B6946" s="68" t="s">
        <v>627</v>
      </c>
      <c r="C6946" s="68" t="s">
        <v>1206</v>
      </c>
      <c r="D6946" s="69" t="n">
        <v>29211</v>
      </c>
      <c r="E6946" s="69"/>
      <c r="F6946" s="3" t="s">
        <v>1162</v>
      </c>
      <c r="H6946" s="3" t="s">
        <v>1162</v>
      </c>
      <c r="I6946" s="29" t="n">
        <v>209</v>
      </c>
      <c r="K6946" s="30" t="s">
        <v>1303</v>
      </c>
      <c r="M6946" s="31" t="n">
        <f aca="false">SUM(P6946,R6946,T6946,V6946,X6946,Z6946,AB6946,AD6946,AF6946,AH6946,AJ6946,AL6946,AN6946,AP6946,AR6946,AT6946,AV6946,AX6946,AZ6946,BB6946)</f>
        <v>5812.73</v>
      </c>
      <c r="O6946" s="0" t="n">
        <v>38021</v>
      </c>
      <c r="P6946" s="31" t="n">
        <v>723.57</v>
      </c>
      <c r="Q6946" s="0" t="n">
        <v>38129</v>
      </c>
      <c r="R6946" s="31" t="n">
        <v>202.5</v>
      </c>
      <c r="S6946" s="47" t="n">
        <v>38131</v>
      </c>
      <c r="T6946" s="31" t="n">
        <v>202.5</v>
      </c>
      <c r="U6946" s="47" t="n">
        <v>38185</v>
      </c>
      <c r="V6946" s="31" t="n">
        <v>200</v>
      </c>
      <c r="W6946" s="47" t="n">
        <v>38034</v>
      </c>
      <c r="X6946" s="31" t="n">
        <v>723.87</v>
      </c>
      <c r="Y6946" s="47" t="n">
        <v>38031</v>
      </c>
      <c r="Z6946" s="31" t="n">
        <v>1815.68</v>
      </c>
      <c r="AA6946" s="47" t="n">
        <v>38033</v>
      </c>
      <c r="AB6946" s="31" t="n">
        <v>547.32</v>
      </c>
      <c r="AC6946" s="47" t="n">
        <v>38020</v>
      </c>
      <c r="AD6946" s="31" t="n">
        <v>249.48</v>
      </c>
      <c r="AE6946" s="47" t="n">
        <v>38019</v>
      </c>
      <c r="AF6946" s="31" t="n">
        <v>184.73</v>
      </c>
      <c r="AG6946" s="47" t="n">
        <v>38017</v>
      </c>
      <c r="AH6946" s="31" t="n">
        <v>81.32</v>
      </c>
      <c r="AI6946" s="47" t="n">
        <v>38016</v>
      </c>
      <c r="AJ6946" s="31" t="n">
        <v>212.03</v>
      </c>
      <c r="AK6946" s="47" t="n">
        <v>38014</v>
      </c>
      <c r="AL6946" s="31" t="n">
        <v>351.14</v>
      </c>
      <c r="AM6946" s="47" t="n">
        <v>38015</v>
      </c>
      <c r="AN6946" s="31" t="n">
        <v>318.59</v>
      </c>
    </row>
    <row r="6947" customFormat="false" ht="15" hidden="false" customHeight="false" outlineLevel="0" collapsed="false">
      <c r="A6947" s="41" t="n">
        <v>40778</v>
      </c>
      <c r="B6947" s="68" t="s">
        <v>1205</v>
      </c>
      <c r="C6947" s="68" t="s">
        <v>1206</v>
      </c>
      <c r="D6947" s="69" t="n">
        <v>29212</v>
      </c>
      <c r="E6947" s="69"/>
      <c r="F6947" s="3" t="s">
        <v>1162</v>
      </c>
      <c r="H6947" s="3" t="s">
        <v>1162</v>
      </c>
      <c r="I6947" s="29" t="n">
        <v>420</v>
      </c>
      <c r="K6947" s="30" t="s">
        <v>1249</v>
      </c>
      <c r="M6947" s="31" t="n">
        <f aca="false">SUM(P6947,R6947,T6947,V6947,X6947,Z6947,AB6947,AD6947,AF6947,AH6947,AJ6947,AL6947,AN6947,AP6947,AR6947,AT6947,AV6947,AX6947,AZ6947,BB6947)</f>
        <v>8735.87</v>
      </c>
      <c r="O6947" s="0" t="n">
        <v>38183</v>
      </c>
      <c r="P6947" s="31" t="n">
        <v>2195.94</v>
      </c>
      <c r="Q6947" s="0" t="n">
        <v>38148</v>
      </c>
      <c r="R6947" s="31" t="n">
        <v>202.5</v>
      </c>
      <c r="S6947" s="47" t="n">
        <v>38116</v>
      </c>
      <c r="T6947" s="31" t="n">
        <v>153.6</v>
      </c>
      <c r="U6947" s="47" t="n">
        <v>38043</v>
      </c>
      <c r="V6947" s="31" t="n">
        <v>2027.18</v>
      </c>
      <c r="W6947" s="47" t="n">
        <v>38041</v>
      </c>
      <c r="X6947" s="31" t="n">
        <v>1430.49</v>
      </c>
      <c r="Y6947" s="47" t="n">
        <v>38039</v>
      </c>
      <c r="Z6947" s="31" t="n">
        <v>370.4</v>
      </c>
      <c r="AA6947" s="47" t="n">
        <v>38038</v>
      </c>
      <c r="AB6947" s="31" t="n">
        <v>724.61</v>
      </c>
      <c r="AC6947" s="47" t="n">
        <v>38013</v>
      </c>
      <c r="AD6947" s="31" t="n">
        <v>1268.65</v>
      </c>
      <c r="AE6947" s="47" t="n">
        <v>38051</v>
      </c>
      <c r="AF6947" s="31" t="n">
        <v>237.5</v>
      </c>
      <c r="AG6947" s="47" t="n">
        <v>38018</v>
      </c>
      <c r="AH6947" s="31" t="n">
        <v>125</v>
      </c>
    </row>
    <row r="6948" customFormat="false" ht="15" hidden="false" customHeight="false" outlineLevel="0" collapsed="false">
      <c r="A6948" s="41" t="n">
        <v>40778</v>
      </c>
      <c r="B6948" s="0" t="s">
        <v>1675</v>
      </c>
      <c r="C6948" s="0" t="s">
        <v>490</v>
      </c>
      <c r="D6948" s="69" t="n">
        <v>29213</v>
      </c>
      <c r="F6948" s="42" t="n">
        <v>0.916666666666667</v>
      </c>
      <c r="H6948" s="42" t="n">
        <v>0.645833333333333</v>
      </c>
      <c r="I6948" s="29" t="n">
        <v>317.3</v>
      </c>
      <c r="K6948" s="30" t="s">
        <v>1375</v>
      </c>
      <c r="M6948" s="31" t="n">
        <f aca="false">SUM(P6948,R6948,T6948,V6948,X6948,Z6948,AB6948,AD6948,AF6948,AH6948,AJ6948,AL6948,AN6948,AP6948,AR6948,AT6948,AV6948,AX6948,AZ6948,BB6948)</f>
        <v>0</v>
      </c>
    </row>
    <row r="6949" customFormat="false" ht="15" hidden="false" customHeight="false" outlineLevel="0" collapsed="false">
      <c r="A6949" s="41" t="n">
        <v>40778</v>
      </c>
      <c r="B6949" s="0" t="s">
        <v>1994</v>
      </c>
      <c r="C6949" s="0" t="s">
        <v>1817</v>
      </c>
      <c r="D6949" s="69" t="n">
        <v>29214</v>
      </c>
      <c r="F6949" s="42" t="n">
        <v>0.611805555555556</v>
      </c>
      <c r="H6949" s="42" t="n">
        <v>0.3125</v>
      </c>
      <c r="I6949" s="29" t="n">
        <v>158</v>
      </c>
      <c r="K6949" s="30" t="s">
        <v>1989</v>
      </c>
      <c r="M6949" s="31" t="n">
        <f aca="false">SUM(P6949,R6949,T6949,V6949,X6949,Z6949,AB6949,AD6949,AF6949,AH6949,AJ6949,AL6949,AN6949,AP6949,AR6949,AT6949,AV6949,AX6949,AZ6949,BB6949)</f>
        <v>0</v>
      </c>
    </row>
    <row r="6950" customFormat="false" ht="15" hidden="false" customHeight="false" outlineLevel="0" collapsed="false">
      <c r="A6950" s="55" t="n">
        <v>40778</v>
      </c>
      <c r="B6950" s="56" t="s">
        <v>1189</v>
      </c>
      <c r="C6950" s="56" t="s">
        <v>925</v>
      </c>
      <c r="D6950" s="69" t="n">
        <v>29215</v>
      </c>
      <c r="E6950" s="30"/>
      <c r="F6950" s="44" t="n">
        <v>0.739583333333334</v>
      </c>
      <c r="G6950" s="30" t="s">
        <v>1335</v>
      </c>
      <c r="H6950" s="30" t="s">
        <v>1446</v>
      </c>
      <c r="I6950" s="29" t="n">
        <v>291.9</v>
      </c>
      <c r="K6950" s="30" t="s">
        <v>1231</v>
      </c>
      <c r="M6950" s="31" t="n">
        <f aca="false">SUM(P6950,R6950,T6950,V6950,X6950,Z6950,AB6950,AD6950,AF6950,AH6950,AJ6950,AL6950,AN6950,AP6950,AR6950,AT6950,AV6950,AX6950,AZ6950,BB6950)</f>
        <v>6796.68</v>
      </c>
      <c r="O6950" s="0" t="n">
        <v>6825</v>
      </c>
      <c r="P6950" s="31" t="n">
        <v>6796.68</v>
      </c>
    </row>
    <row r="6951" customFormat="false" ht="15" hidden="false" customHeight="false" outlineLevel="0" collapsed="false">
      <c r="A6951" s="55" t="n">
        <v>40778</v>
      </c>
      <c r="B6951" s="56" t="s">
        <v>1173</v>
      </c>
      <c r="C6951" s="56" t="s">
        <v>1049</v>
      </c>
      <c r="D6951" s="69" t="n">
        <v>29216</v>
      </c>
      <c r="E6951" s="30"/>
      <c r="F6951" s="44" t="n">
        <v>0.715277777777778</v>
      </c>
      <c r="G6951" s="30"/>
      <c r="H6951" s="44" t="n">
        <v>0.395833333333333</v>
      </c>
      <c r="I6951" s="29" t="n">
        <v>171</v>
      </c>
      <c r="K6951" s="30" t="s">
        <v>1212</v>
      </c>
      <c r="M6951" s="31" t="n">
        <f aca="false">SUM(P6951,R6951,T6951,V6951,X6951,Z6951,AB6951,AD6951,AF6951,AH6951,AJ6951,AL6951,AN6951,AP6951,AR6951,AT6951,AV6951,AX6951,AZ6951,BB6951)</f>
        <v>0</v>
      </c>
    </row>
    <row r="6952" customFormat="false" ht="15" hidden="false" customHeight="false" outlineLevel="0" collapsed="false">
      <c r="A6952" s="41" t="n">
        <v>40778</v>
      </c>
      <c r="B6952" s="0" t="s">
        <v>1176</v>
      </c>
      <c r="C6952" s="0" t="s">
        <v>842</v>
      </c>
      <c r="D6952" s="69" t="n">
        <v>29217</v>
      </c>
      <c r="F6952" s="42" t="n">
        <v>0.576388888888889</v>
      </c>
      <c r="H6952" s="42" t="n">
        <v>0.208333333333333</v>
      </c>
      <c r="I6952" s="29" t="n">
        <v>95</v>
      </c>
      <c r="K6952" s="30" t="s">
        <v>1222</v>
      </c>
      <c r="M6952" s="31" t="n">
        <f aca="false">SUM(P6952,R6952,T6952,V6952,X6952,Z6952,AB6952,AD6952,AF6952,AH6952,AJ6952,AL6952,AN6952,AP6952,AR6952,AT6952,AV6952,AX6952,AZ6952,BB6952)</f>
        <v>0</v>
      </c>
    </row>
    <row r="6953" customFormat="false" ht="15" hidden="false" customHeight="false" outlineLevel="0" collapsed="false">
      <c r="A6953" s="41" t="n">
        <v>40778</v>
      </c>
      <c r="B6953" s="0" t="s">
        <v>1193</v>
      </c>
      <c r="C6953" s="0" t="s">
        <v>940</v>
      </c>
      <c r="D6953" s="69" t="n">
        <v>29218</v>
      </c>
      <c r="F6953" s="42" t="n">
        <v>0.729166666666667</v>
      </c>
      <c r="G6953" s="3" t="s">
        <v>1601</v>
      </c>
      <c r="H6953" s="3" t="s">
        <v>1296</v>
      </c>
      <c r="I6953" s="29" t="n">
        <v>176</v>
      </c>
      <c r="K6953" s="30" t="s">
        <v>1216</v>
      </c>
      <c r="M6953" s="31" t="n">
        <f aca="false">SUM(P6953,R6953,T6953,V6953,X6953,Z6953,AB6953,AD6953,AF6953,AH6953,AJ6953,AL6953,AN6953,AP6953,AR6953,AT6953,AV6953,AX6953,AZ6953,BB6953)</f>
        <v>0</v>
      </c>
    </row>
    <row r="6954" customFormat="false" ht="15" hidden="false" customHeight="false" outlineLevel="0" collapsed="false">
      <c r="A6954" s="41" t="n">
        <v>40778</v>
      </c>
      <c r="B6954" s="0" t="s">
        <v>96</v>
      </c>
      <c r="C6954" s="0" t="s">
        <v>892</v>
      </c>
      <c r="D6954" s="69" t="n">
        <v>29219</v>
      </c>
      <c r="F6954" s="42" t="n">
        <v>0.736111111111111</v>
      </c>
      <c r="H6954" s="42" t="n">
        <v>0.309027777777778</v>
      </c>
      <c r="I6954" s="29" t="n">
        <v>126.1</v>
      </c>
      <c r="K6954" s="30" t="s">
        <v>1237</v>
      </c>
      <c r="M6954" s="31" t="n">
        <f aca="false">SUM(P6954,R6954,T6954,V6954,X6954,Z6954,AB6954,AD6954,AF6954,AH6954,AJ6954,AL6954,AN6954,AP6954,AR6954,AT6954,AV6954,AX6954,AZ6954,BB6954)</f>
        <v>0</v>
      </c>
    </row>
    <row r="6955" customFormat="false" ht="15" hidden="false" customHeight="false" outlineLevel="0" collapsed="false">
      <c r="A6955" s="41" t="n">
        <v>40778</v>
      </c>
      <c r="B6955" s="0" t="s">
        <v>1832</v>
      </c>
      <c r="C6955" s="0" t="s">
        <v>1255</v>
      </c>
      <c r="D6955" s="69" t="n">
        <v>29220</v>
      </c>
      <c r="F6955" s="42" t="n">
        <v>0.635416666666667</v>
      </c>
      <c r="H6955" s="42" t="n">
        <v>0.166666666666667</v>
      </c>
      <c r="I6955" s="29" t="n">
        <v>80</v>
      </c>
      <c r="K6955" s="30" t="s">
        <v>1833</v>
      </c>
      <c r="M6955" s="31" t="n">
        <f aca="false">SUM(P6955,R6955,T6955,V6955,X6955,Z6955,AB6955,AD6955,AF6955,AH6955,AJ6955,AL6955,AN6955,AP6955,AR6955,AT6955,AV6955,AX6955,AZ6955,BB6955)</f>
        <v>0</v>
      </c>
    </row>
    <row r="6956" customFormat="false" ht="15" hidden="false" customHeight="false" outlineLevel="0" collapsed="false">
      <c r="A6956" s="41" t="n">
        <v>40778</v>
      </c>
      <c r="B6956" s="0" t="s">
        <v>1169</v>
      </c>
      <c r="C6956" s="0" t="s">
        <v>1475</v>
      </c>
      <c r="D6956" s="69" t="n">
        <v>29221</v>
      </c>
      <c r="F6956" s="42" t="n">
        <v>0.708333333333333</v>
      </c>
      <c r="H6956" s="42" t="n">
        <v>0.166666666666667</v>
      </c>
      <c r="I6956" s="29" t="n">
        <v>133</v>
      </c>
      <c r="K6956" s="30" t="s">
        <v>1214</v>
      </c>
      <c r="M6956" s="31" t="n">
        <f aca="false">SUM(P6956,R6956,T6956,V6956,X6956,Z6956,AB6956,AD6956,AF6956,AH6956,AJ6956,AL6956,AN6956,AP6956,AR6956,AT6956,AV6956,AX6956,AZ6956,BB6956)</f>
        <v>0</v>
      </c>
    </row>
    <row r="6957" customFormat="false" ht="15" hidden="false" customHeight="false" outlineLevel="0" collapsed="false">
      <c r="A6957" s="41" t="n">
        <v>40778</v>
      </c>
      <c r="B6957" s="0" t="s">
        <v>1208</v>
      </c>
      <c r="C6957" s="0" t="s">
        <v>1032</v>
      </c>
      <c r="D6957" s="69" t="n">
        <v>29222</v>
      </c>
      <c r="F6957" s="42" t="n">
        <v>0.666666666666667</v>
      </c>
      <c r="H6957" s="42" t="n">
        <v>0.333333333333333</v>
      </c>
      <c r="I6957" s="29" t="n">
        <v>301</v>
      </c>
      <c r="K6957" s="30" t="s">
        <v>2143</v>
      </c>
      <c r="M6957" s="31" t="n">
        <f aca="false">SUM(P6957,R6957,T6957,V6957,X6957,Z6957,AB6957,AD6957,AF6957,AH6957,AJ6957,AL6957,AN6957,AP6957,AR6957,AT6957,AV6957,AX6957,AZ6957,BB6957)</f>
        <v>0</v>
      </c>
    </row>
    <row r="6958" customFormat="false" ht="15" hidden="false" customHeight="false" outlineLevel="0" collapsed="false">
      <c r="A6958" s="41"/>
    </row>
    <row r="6959" customFormat="false" ht="15" hidden="false" customHeight="false" outlineLevel="0" collapsed="false">
      <c r="A6959" s="228"/>
      <c r="B6959" s="229"/>
      <c r="C6959" s="229"/>
      <c r="D6959" s="230"/>
      <c r="E6959" s="230"/>
      <c r="F6959" s="198"/>
      <c r="G6959" s="198"/>
      <c r="H6959" s="198"/>
      <c r="I6959" s="200"/>
      <c r="J6959" s="200"/>
      <c r="K6959" s="198"/>
    </row>
    <row r="6960" customFormat="false" ht="18.75" hidden="false" customHeight="false" outlineLevel="0" collapsed="false">
      <c r="A6960" s="228"/>
      <c r="B6960" s="229"/>
      <c r="C6960" s="229"/>
      <c r="D6960" s="230"/>
      <c r="E6960" s="230"/>
      <c r="F6960" s="198"/>
      <c r="G6960" s="227" t="s">
        <v>1729</v>
      </c>
      <c r="H6960" s="198"/>
      <c r="I6960" s="200"/>
      <c r="J6960" s="200"/>
      <c r="K6960" s="198"/>
    </row>
    <row r="6961" customFormat="false" ht="15" hidden="false" customHeight="false" outlineLevel="0" collapsed="false">
      <c r="A6961" s="41" t="n">
        <v>40779</v>
      </c>
      <c r="B6961" s="68" t="s">
        <v>679</v>
      </c>
      <c r="C6961" s="68" t="s">
        <v>1206</v>
      </c>
      <c r="D6961" s="69" t="n">
        <v>29223</v>
      </c>
      <c r="E6961" s="69"/>
      <c r="F6961" s="3" t="s">
        <v>1162</v>
      </c>
      <c r="H6961" s="3" t="s">
        <v>1162</v>
      </c>
      <c r="I6961" s="29" t="n">
        <v>202</v>
      </c>
      <c r="K6961" s="30" t="s">
        <v>1223</v>
      </c>
      <c r="M6961" s="31" t="n">
        <f aca="false">SUM(P6961,R6961,T6961,V6961,X6961,Z6961,AB6961,AD6961,AF6961,AH6961,AJ6961,AL6961,AN6961,AP6961,AR6961,AT6961,AV6961,AX6961,AZ6961,BB6961)</f>
        <v>11521.75</v>
      </c>
      <c r="O6961" s="0" t="n">
        <v>38085</v>
      </c>
      <c r="P6961" s="31" t="n">
        <v>57.63</v>
      </c>
      <c r="Q6961" s="0" t="n">
        <v>38312</v>
      </c>
      <c r="R6961" s="31" t="n">
        <v>903.37</v>
      </c>
      <c r="S6961" s="47" t="n">
        <v>38311</v>
      </c>
      <c r="T6961" s="31" t="n">
        <v>821.99</v>
      </c>
      <c r="U6961" s="47" t="n">
        <v>38340</v>
      </c>
      <c r="V6961" s="31" t="n">
        <v>122.28</v>
      </c>
      <c r="W6961" s="47" t="n">
        <v>38341</v>
      </c>
      <c r="X6961" s="31" t="n">
        <v>141.48</v>
      </c>
      <c r="Y6961" s="47" t="n">
        <v>38186</v>
      </c>
      <c r="Z6961" s="31" t="n">
        <v>9220</v>
      </c>
      <c r="AA6961" s="47" t="n">
        <v>38037</v>
      </c>
      <c r="AB6961" s="31" t="n">
        <v>127.5</v>
      </c>
      <c r="AC6961" s="47" t="n">
        <v>38040</v>
      </c>
      <c r="AD6961" s="31" t="n">
        <v>127.5</v>
      </c>
    </row>
    <row r="6962" customFormat="false" ht="15" hidden="false" customHeight="false" outlineLevel="0" collapsed="false">
      <c r="A6962" s="41" t="n">
        <v>40779</v>
      </c>
      <c r="B6962" s="68" t="s">
        <v>383</v>
      </c>
      <c r="C6962" s="68" t="s">
        <v>1206</v>
      </c>
      <c r="D6962" s="69" t="n">
        <v>29224</v>
      </c>
      <c r="E6962" s="69"/>
      <c r="F6962" s="3" t="s">
        <v>1162</v>
      </c>
      <c r="G6962" s="3" t="s">
        <v>2144</v>
      </c>
      <c r="H6962" s="3" t="s">
        <v>1162</v>
      </c>
      <c r="I6962" s="29" t="n">
        <v>275.7</v>
      </c>
      <c r="K6962" s="30" t="s">
        <v>1232</v>
      </c>
      <c r="M6962" s="31" t="n">
        <f aca="false">SUM(P6962,R6962,T6962,V6962,X6962,Z6962,AB6962,AD6962,AF6962,AH6962,AJ6962,AL6962,AN6962,AP6962,AR6962,AT6962,AV6962,AX6962,AZ6962,BB6962)</f>
        <v>3253.2</v>
      </c>
      <c r="O6962" s="0" t="n">
        <v>38353</v>
      </c>
      <c r="P6962" s="31" t="n">
        <v>145.4</v>
      </c>
      <c r="Q6962" s="0" t="n">
        <v>38343</v>
      </c>
      <c r="R6962" s="31" t="n">
        <v>204.25</v>
      </c>
      <c r="S6962" s="47" t="n">
        <v>38324</v>
      </c>
      <c r="T6962" s="31" t="n">
        <v>197.25</v>
      </c>
      <c r="U6962" s="47" t="n">
        <v>38338</v>
      </c>
      <c r="V6962" s="31" t="n">
        <v>243</v>
      </c>
      <c r="W6962" s="47" t="n">
        <v>38337</v>
      </c>
      <c r="X6962" s="31" t="n">
        <v>243</v>
      </c>
      <c r="Y6962" s="47" t="n">
        <v>38155</v>
      </c>
      <c r="Z6962" s="31" t="n">
        <v>211.8</v>
      </c>
      <c r="AA6962" s="47" t="n">
        <v>38168</v>
      </c>
      <c r="AB6962" s="31" t="n">
        <v>1295.94</v>
      </c>
      <c r="AC6962" s="47" t="n">
        <v>38153</v>
      </c>
      <c r="AD6962" s="31" t="n">
        <v>59.2</v>
      </c>
      <c r="AE6962" s="47" t="n">
        <v>38154</v>
      </c>
      <c r="AF6962" s="31" t="n">
        <v>237.38</v>
      </c>
      <c r="AG6962" s="47" t="n">
        <v>38170</v>
      </c>
      <c r="AH6962" s="31" t="n">
        <v>65.08</v>
      </c>
      <c r="AI6962" s="47" t="n">
        <v>38333</v>
      </c>
      <c r="AJ6962" s="31" t="n">
        <v>270</v>
      </c>
      <c r="AK6962" s="47" t="n">
        <v>38166</v>
      </c>
      <c r="AL6962" s="31" t="n">
        <v>61.4</v>
      </c>
      <c r="AM6962" s="47" t="n">
        <v>38053</v>
      </c>
      <c r="AN6962" s="31" t="n">
        <v>19.5</v>
      </c>
    </row>
    <row r="6963" customFormat="false" ht="15" hidden="false" customHeight="false" outlineLevel="0" collapsed="false">
      <c r="A6963" s="41" t="n">
        <v>40779</v>
      </c>
      <c r="B6963" s="68" t="s">
        <v>1165</v>
      </c>
      <c r="C6963" s="68" t="s">
        <v>1206</v>
      </c>
      <c r="D6963" s="69" t="n">
        <v>29225</v>
      </c>
      <c r="E6963" s="69"/>
      <c r="F6963" s="3" t="s">
        <v>1162</v>
      </c>
      <c r="H6963" s="3" t="s">
        <v>1162</v>
      </c>
      <c r="I6963" s="29" t="n">
        <v>202</v>
      </c>
      <c r="K6963" s="30" t="s">
        <v>1233</v>
      </c>
      <c r="M6963" s="31" t="n">
        <f aca="false">SUM(P6963,R6963,T6963,V6963,X6963,Z6963,AB6963,AD6963,AF6963,AH6963,AJ6963,AL6963,AN6963,AP6963,AR6963,AT6963,AV6963,AX6963,AZ6963,BB6963)</f>
        <v>6733.21</v>
      </c>
      <c r="O6963" s="0" t="n">
        <v>38354</v>
      </c>
      <c r="P6963" s="31" t="n">
        <v>1719.65</v>
      </c>
      <c r="Q6963" s="0" t="n">
        <v>38165</v>
      </c>
      <c r="R6963" s="31" t="n">
        <v>45.08</v>
      </c>
      <c r="S6963" s="47" t="n">
        <v>38164</v>
      </c>
      <c r="T6963" s="31" t="n">
        <v>265.93</v>
      </c>
      <c r="U6963" s="47" t="n">
        <v>38163</v>
      </c>
      <c r="V6963" s="31" t="n">
        <v>1115.44</v>
      </c>
      <c r="W6963" s="47" t="n">
        <v>38162</v>
      </c>
      <c r="X6963" s="31" t="n">
        <v>441.54</v>
      </c>
      <c r="Y6963" s="47" t="n">
        <v>38160</v>
      </c>
      <c r="Z6963" s="31" t="n">
        <v>328.63</v>
      </c>
      <c r="AA6963" s="47" t="n">
        <v>38156</v>
      </c>
      <c r="AB6963" s="31" t="n">
        <v>34.3</v>
      </c>
      <c r="AC6963" s="47" t="n">
        <v>38158</v>
      </c>
      <c r="AD6963" s="31" t="n">
        <v>609.23</v>
      </c>
      <c r="AE6963" s="47" t="n">
        <v>38159</v>
      </c>
      <c r="AF6963" s="31" t="n">
        <v>873.64</v>
      </c>
      <c r="AG6963" s="47" t="n">
        <v>38157</v>
      </c>
      <c r="AH6963" s="31" t="n">
        <v>310.22</v>
      </c>
      <c r="AI6963" s="47" t="n">
        <v>37636</v>
      </c>
      <c r="AJ6963" s="31" t="n">
        <v>620.35</v>
      </c>
      <c r="AK6963" s="47" t="n">
        <v>38387</v>
      </c>
      <c r="AL6963" s="31" t="n">
        <v>186.6</v>
      </c>
      <c r="AM6963" s="47" t="n">
        <v>38167</v>
      </c>
      <c r="AN6963" s="31" t="n">
        <v>182.6</v>
      </c>
    </row>
    <row r="6964" customFormat="false" ht="15" hidden="false" customHeight="false" outlineLevel="0" collapsed="false">
      <c r="A6964" s="41" t="n">
        <v>40779</v>
      </c>
      <c r="B6964" s="68" t="s">
        <v>1745</v>
      </c>
      <c r="C6964" s="68" t="s">
        <v>1049</v>
      </c>
      <c r="D6964" s="69" t="n">
        <v>29226</v>
      </c>
      <c r="E6964" s="69"/>
      <c r="F6964" s="42" t="n">
        <v>0.75</v>
      </c>
      <c r="H6964" s="42" t="n">
        <v>0.4375</v>
      </c>
      <c r="I6964" s="29" t="n">
        <v>189</v>
      </c>
      <c r="K6964" s="30" t="s">
        <v>1766</v>
      </c>
      <c r="M6964" s="31" t="n">
        <f aca="false">SUM(P6964,R6964,T6964,V6964,X6964,Z6964,AB6964,AD6964,AF6964,AH6964,AJ6964,AL6964,AN6964,AP6964,AR6964,AT6964,AV6964,AX6964,AZ6964,BB6964)</f>
        <v>0</v>
      </c>
    </row>
    <row r="6965" customFormat="false" ht="15" hidden="false" customHeight="false" outlineLevel="0" collapsed="false">
      <c r="A6965" s="55" t="n">
        <v>40779</v>
      </c>
      <c r="B6965" s="152" t="s">
        <v>1189</v>
      </c>
      <c r="C6965" s="152" t="s">
        <v>925</v>
      </c>
      <c r="D6965" s="69" t="n">
        <v>29227</v>
      </c>
      <c r="E6965" s="72"/>
      <c r="F6965" s="44" t="n">
        <v>0.71875</v>
      </c>
      <c r="G6965" s="30" t="s">
        <v>1170</v>
      </c>
      <c r="H6965" s="30" t="s">
        <v>1405</v>
      </c>
      <c r="I6965" s="29" t="n">
        <v>138.6</v>
      </c>
      <c r="K6965" s="30" t="s">
        <v>1231</v>
      </c>
      <c r="M6965" s="31" t="n">
        <f aca="false">SUM(P6965,R6965,T6965,V6965,X6965,Z6965,AB6965,AD6965,AF6965,AH6965,AJ6965,AL6965,AN6965,AP6965,AR6965,AT6965,AV6965,AX6965,AZ6965,BB6965)</f>
        <v>0</v>
      </c>
    </row>
    <row r="6966" customFormat="false" ht="15" hidden="false" customHeight="false" outlineLevel="0" collapsed="false">
      <c r="A6966" s="41" t="n">
        <v>40779</v>
      </c>
      <c r="B6966" s="68" t="s">
        <v>1193</v>
      </c>
      <c r="C6966" s="68" t="s">
        <v>1300</v>
      </c>
      <c r="D6966" s="69" t="n">
        <v>29228</v>
      </c>
      <c r="E6966" s="69"/>
      <c r="F6966" s="42" t="n">
        <v>0.819444444444444</v>
      </c>
      <c r="G6966" s="3" t="s">
        <v>1422</v>
      </c>
      <c r="H6966" s="42" t="n">
        <v>0.5</v>
      </c>
      <c r="I6966" s="29" t="n">
        <v>261.98</v>
      </c>
      <c r="K6966" s="30" t="s">
        <v>1216</v>
      </c>
      <c r="M6966" s="31" t="n">
        <f aca="false">SUM(P6966,R6966,T6966,V6966,X6966,Z6966,AB6966,AD6966,AF6966,AH6966,AJ6966,AL6966,AN6966,AP6966,AR6966,AT6966,AV6966,AX6966,AZ6966,BB6966)</f>
        <v>0</v>
      </c>
    </row>
    <row r="6967" customFormat="false" ht="15" hidden="false" customHeight="false" outlineLevel="0" collapsed="false">
      <c r="A6967" s="41" t="n">
        <v>40779</v>
      </c>
      <c r="B6967" s="68" t="s">
        <v>708</v>
      </c>
      <c r="C6967" s="68" t="s">
        <v>557</v>
      </c>
      <c r="D6967" s="69" t="n">
        <v>29229</v>
      </c>
      <c r="E6967" s="69"/>
      <c r="F6967" s="42" t="n">
        <v>0.520833333333333</v>
      </c>
      <c r="G6967" s="3" t="s">
        <v>1241</v>
      </c>
      <c r="H6967" s="3" t="s">
        <v>1391</v>
      </c>
      <c r="I6967" s="29" t="n">
        <v>122</v>
      </c>
      <c r="K6967" s="30" t="s">
        <v>1989</v>
      </c>
      <c r="M6967" s="31" t="n">
        <f aca="false">SUM(P6967,R6967,T6967,V6967,X6967,Z6967,AB6967,AD6967,AF6967,AH6967,AJ6967,AL6967,AN6967,AP6967,AR6967,AT6967,AV6967,AX6967,AZ6967,BB6967)</f>
        <v>36953.65</v>
      </c>
      <c r="O6967" s="0" t="n">
        <v>4534</v>
      </c>
      <c r="P6967" s="31" t="n">
        <v>36953.65</v>
      </c>
    </row>
    <row r="6968" customFormat="false" ht="15" hidden="false" customHeight="false" outlineLevel="0" collapsed="false">
      <c r="A6968" s="55" t="n">
        <v>40779</v>
      </c>
      <c r="B6968" s="152" t="s">
        <v>1832</v>
      </c>
      <c r="C6968" s="152" t="s">
        <v>925</v>
      </c>
      <c r="D6968" s="69" t="n">
        <v>29230</v>
      </c>
      <c r="E6968" s="72"/>
      <c r="F6968" s="44" t="n">
        <v>0.677083333333333</v>
      </c>
      <c r="G6968" s="30"/>
      <c r="H6968" s="44" t="n">
        <v>0.354166666666667</v>
      </c>
      <c r="I6968" s="29" t="n">
        <v>203.9</v>
      </c>
      <c r="K6968" s="30" t="s">
        <v>1833</v>
      </c>
      <c r="M6968" s="31" t="n">
        <f aca="false">SUM(P6968,R6968,T6968,V6968,X6968,Z6968,AB6968,AD6968,AF6968,AH6968,AJ6968,AL6968,AN6968,AP6968,AR6968,AT6968,AV6968,AX6968,AZ6968,BB6968)</f>
        <v>5887.55</v>
      </c>
      <c r="O6968" s="0" t="n">
        <v>6841</v>
      </c>
      <c r="P6968" s="31" t="n">
        <v>552.62</v>
      </c>
      <c r="Q6968" s="0" t="n">
        <v>6817</v>
      </c>
      <c r="R6968" s="31" t="n">
        <v>3944.4</v>
      </c>
      <c r="S6968" s="47" t="n">
        <v>6818</v>
      </c>
      <c r="T6968" s="31" t="n">
        <v>735.64</v>
      </c>
      <c r="U6968" s="47" t="n">
        <v>6872</v>
      </c>
      <c r="V6968" s="31" t="n">
        <v>654.89</v>
      </c>
    </row>
    <row r="6969" customFormat="false" ht="15" hidden="false" customHeight="false" outlineLevel="0" collapsed="false">
      <c r="A6969" s="41" t="n">
        <v>40779</v>
      </c>
      <c r="B6969" s="68" t="s">
        <v>1199</v>
      </c>
      <c r="C6969" s="68" t="s">
        <v>1032</v>
      </c>
      <c r="D6969" s="69" t="n">
        <v>29231</v>
      </c>
      <c r="E6969" s="69"/>
      <c r="F6969" s="42" t="n">
        <v>0.743055555555556</v>
      </c>
      <c r="H6969" s="42" t="n">
        <v>0.395833333333333</v>
      </c>
      <c r="I6969" s="29" t="n">
        <v>233</v>
      </c>
      <c r="K6969" s="30" t="s">
        <v>1253</v>
      </c>
      <c r="M6969" s="31" t="n">
        <f aca="false">SUM(P6969,R6969,T6969,V6969,X6969,Z6969,AB6969,AD6969,AF6969,AH6969,AJ6969,AL6969,AN6969,AP6969,AR6969,AT6969,AV6969,AX6969,AZ6969,BB6969)</f>
        <v>0</v>
      </c>
    </row>
    <row r="6970" customFormat="false" ht="15" hidden="false" customHeight="false" outlineLevel="0" collapsed="false">
      <c r="A6970" s="41" t="n">
        <v>40779</v>
      </c>
      <c r="B6970" s="68" t="s">
        <v>1195</v>
      </c>
      <c r="C6970" s="68" t="s">
        <v>842</v>
      </c>
      <c r="D6970" s="69" t="n">
        <v>29232</v>
      </c>
      <c r="E6970" s="69"/>
      <c r="F6970" s="42" t="n">
        <v>0.736111111111111</v>
      </c>
      <c r="H6970" s="42" t="n">
        <v>0.375</v>
      </c>
      <c r="I6970" s="29" t="n">
        <v>167</v>
      </c>
      <c r="K6970" s="30" t="s">
        <v>1217</v>
      </c>
      <c r="M6970" s="31" t="n">
        <f aca="false">SUM(P6970,R6970,T6970,V6970,X6970,Z6970,AB6970,AD6970,AF6970,AH6970,AJ6970,AL6970,AN6970,AP6970,AR6970,AT6970,AV6970,AX6970,AZ6970,BB6970)</f>
        <v>0</v>
      </c>
    </row>
    <row r="6971" customFormat="false" ht="15" hidden="false" customHeight="false" outlineLevel="0" collapsed="false">
      <c r="A6971" s="41" t="n">
        <v>40779</v>
      </c>
      <c r="B6971" s="68" t="s">
        <v>1169</v>
      </c>
      <c r="C6971" s="68" t="s">
        <v>1255</v>
      </c>
      <c r="D6971" s="69" t="n">
        <v>29233</v>
      </c>
      <c r="E6971" s="69"/>
      <c r="F6971" s="42" t="n">
        <v>0.760416666666667</v>
      </c>
      <c r="H6971" s="42" t="n">
        <v>0.166666666666667</v>
      </c>
      <c r="I6971" s="29" t="n">
        <v>80</v>
      </c>
      <c r="K6971" s="30" t="s">
        <v>1214</v>
      </c>
      <c r="M6971" s="31" t="n">
        <f aca="false">SUM(P6971,R6971,T6971,V6971,X6971,Z6971,AB6971,AD6971,AF6971,AH6971,AJ6971,AL6971,AN6971,AP6971,AR6971,AT6971,AV6971,AX6971,AZ6971,BB6971)</f>
        <v>0</v>
      </c>
    </row>
    <row r="6972" customFormat="false" ht="15" hidden="false" customHeight="false" outlineLevel="0" collapsed="false">
      <c r="A6972" s="41" t="n">
        <v>40779</v>
      </c>
      <c r="B6972" s="68" t="s">
        <v>1205</v>
      </c>
      <c r="C6972" s="68" t="s">
        <v>940</v>
      </c>
      <c r="D6972" s="69" t="n">
        <v>29234</v>
      </c>
      <c r="E6972" s="69"/>
      <c r="F6972" s="42" t="n">
        <v>0.520833333333333</v>
      </c>
      <c r="H6972" s="42" t="n">
        <v>0.333333333333333</v>
      </c>
      <c r="I6972" s="29" t="n">
        <v>229</v>
      </c>
      <c r="K6972" s="30" t="s">
        <v>1249</v>
      </c>
      <c r="M6972" s="31" t="n">
        <f aca="false">SUM(P6972,R6972,T6972,V6972,X6972,Z6972,AB6972,AD6972,AF6972,AH6972,AJ6972,AL6972,AN6972,AP6972,AR6972,AT6972,AV6972,AX6972,AZ6972,BB6972)</f>
        <v>22848</v>
      </c>
      <c r="O6972" s="0" t="n">
        <v>712</v>
      </c>
      <c r="P6972" s="31" t="n">
        <v>4032</v>
      </c>
      <c r="Q6972" s="0" t="n">
        <v>710</v>
      </c>
      <c r="R6972" s="31" t="n">
        <v>4032</v>
      </c>
      <c r="S6972" s="47" t="n">
        <v>715</v>
      </c>
      <c r="T6972" s="31" t="n">
        <v>1344</v>
      </c>
      <c r="U6972" s="47" t="n">
        <v>713</v>
      </c>
      <c r="V6972" s="31" t="n">
        <v>2688</v>
      </c>
      <c r="W6972" s="47" t="n">
        <v>714</v>
      </c>
      <c r="X6972" s="31" t="n">
        <v>2688</v>
      </c>
      <c r="Y6972" s="47" t="n">
        <v>716</v>
      </c>
      <c r="Z6972" s="31" t="n">
        <v>2688</v>
      </c>
      <c r="AA6972" s="47" t="n">
        <v>717</v>
      </c>
      <c r="AB6972" s="31" t="n">
        <v>2688</v>
      </c>
      <c r="AC6972" s="47" t="n">
        <v>711</v>
      </c>
      <c r="AD6972" s="31" t="n">
        <v>2688</v>
      </c>
    </row>
    <row r="6973" customFormat="false" ht="15" hidden="false" customHeight="false" outlineLevel="0" collapsed="false">
      <c r="A6973" s="41" t="n">
        <v>40779</v>
      </c>
      <c r="B6973" s="68" t="s">
        <v>1197</v>
      </c>
      <c r="C6973" s="68" t="s">
        <v>714</v>
      </c>
      <c r="D6973" s="69" t="n">
        <v>29235</v>
      </c>
      <c r="E6973" s="69"/>
      <c r="F6973" s="42" t="n">
        <v>0.5</v>
      </c>
      <c r="G6973" s="3" t="s">
        <v>1170</v>
      </c>
      <c r="H6973" s="3" t="s">
        <v>1308</v>
      </c>
      <c r="I6973" s="29" t="n">
        <v>92</v>
      </c>
      <c r="K6973" s="30" t="s">
        <v>1259</v>
      </c>
      <c r="M6973" s="31" t="n">
        <f aca="false">SUM(P6973,R6973,T6973,V6973,X6973,Z6973,AB6973,AD6973,AF6973,AH6973,AJ6973,AL6973,AN6973,AP6973,AR6973,AT6973,AV6973,AX6973,AZ6973,BB6973)</f>
        <v>12400</v>
      </c>
      <c r="O6973" s="0" t="n">
        <v>415</v>
      </c>
      <c r="P6973" s="31" t="n">
        <v>6200</v>
      </c>
      <c r="Q6973" s="0" t="n">
        <v>416</v>
      </c>
      <c r="R6973" s="31" t="n">
        <v>6200</v>
      </c>
    </row>
    <row r="6974" customFormat="false" ht="15" hidden="false" customHeight="false" outlineLevel="0" collapsed="false">
      <c r="A6974" s="41" t="n">
        <v>40779</v>
      </c>
      <c r="B6974" s="68" t="s">
        <v>96</v>
      </c>
      <c r="C6974" s="68" t="s">
        <v>892</v>
      </c>
      <c r="D6974" s="69" t="n">
        <v>29236</v>
      </c>
      <c r="E6974" s="69"/>
      <c r="F6974" s="42" t="n">
        <v>0.666666666666667</v>
      </c>
      <c r="H6974" s="42" t="n">
        <v>0.25</v>
      </c>
      <c r="I6974" s="29" t="n">
        <v>102</v>
      </c>
      <c r="K6974" s="30" t="s">
        <v>1237</v>
      </c>
      <c r="M6974" s="31" t="n">
        <f aca="false">SUM(P6974,R6974,T6974,V6974,X6974,Z6974,AB6974,AD6974,AF6974,AH6974,AJ6974,AL6974,AN6974,AP6974,AR6974,AT6974,AV6974,AX6974,AZ6974,BB6974)</f>
        <v>0</v>
      </c>
    </row>
    <row r="6975" customFormat="false" ht="15" hidden="false" customHeight="false" outlineLevel="0" collapsed="false">
      <c r="A6975" s="41" t="n">
        <v>40779</v>
      </c>
      <c r="B6975" s="68" t="s">
        <v>627</v>
      </c>
      <c r="C6975" s="68" t="s">
        <v>2130</v>
      </c>
      <c r="D6975" s="69" t="n">
        <v>29237</v>
      </c>
      <c r="E6975" s="69"/>
      <c r="F6975" s="42" t="n">
        <v>0.666666666666667</v>
      </c>
      <c r="H6975" s="42" t="n">
        <v>0.166666666666667</v>
      </c>
      <c r="I6975" s="29" t="n">
        <v>77</v>
      </c>
      <c r="K6975" s="30" t="s">
        <v>1303</v>
      </c>
      <c r="M6975" s="31" t="n">
        <f aca="false">SUM(P6975,R6975,T6975,V6975,X6975,Z6975,AB6975,AD6975,AF6975,AH6975,AJ6975,AL6975,AN6975,AP6975,AR6975,AT6975,AV6975,AX6975,AZ6975,BB6975)</f>
        <v>0</v>
      </c>
    </row>
    <row r="6976" customFormat="false" ht="15" hidden="false" customHeight="false" outlineLevel="0" collapsed="false">
      <c r="A6976" s="55" t="n">
        <v>40779</v>
      </c>
      <c r="B6976" s="152" t="s">
        <v>1197</v>
      </c>
      <c r="C6976" s="152" t="s">
        <v>760</v>
      </c>
      <c r="D6976" s="69" t="n">
        <v>29238</v>
      </c>
      <c r="E6976" s="72"/>
      <c r="F6976" s="44" t="n">
        <v>0.833333333333333</v>
      </c>
      <c r="G6976" s="30"/>
      <c r="H6976" s="44" t="n">
        <v>0.291666666666667</v>
      </c>
      <c r="I6976" s="29" t="n">
        <v>141.8</v>
      </c>
      <c r="K6976" s="30" t="s">
        <v>1259</v>
      </c>
      <c r="M6976" s="31" t="n">
        <f aca="false">SUM(P6976,R6976,T6976,V6976,X6976,Z6976,AB6976,AD6976,AF6976,AH6976,AJ6976,AL6976,AN6976,AP6976,AR6976,AT6976,AV6976,AX6976,AZ6976,BB6976)</f>
        <v>0</v>
      </c>
    </row>
    <row r="6977" customFormat="false" ht="15" hidden="false" customHeight="false" outlineLevel="0" collapsed="false">
      <c r="A6977" s="41" t="n">
        <v>40779</v>
      </c>
      <c r="B6977" s="68" t="s">
        <v>708</v>
      </c>
      <c r="C6977" s="68" t="s">
        <v>760</v>
      </c>
      <c r="D6977" s="69" t="n">
        <v>29239</v>
      </c>
      <c r="E6977" s="69"/>
      <c r="F6977" s="42" t="n">
        <v>0.753472222222222</v>
      </c>
      <c r="H6977" s="42" t="n">
        <v>0.166666666666667</v>
      </c>
      <c r="I6977" s="29" t="n">
        <v>77</v>
      </c>
      <c r="K6977" s="30" t="s">
        <v>1989</v>
      </c>
      <c r="M6977" s="31" t="n">
        <f aca="false">SUM(P6977,R6977,T6977,V6977,X6977,Z6977,AB6977,AD6977,AF6977,AH6977,AJ6977,AL6977,AN6977,AP6977,AR6977,AT6977,AV6977,AX6977,AZ6977,BB6977)</f>
        <v>0</v>
      </c>
    </row>
    <row r="6978" customFormat="false" ht="15" hidden="false" customHeight="false" outlineLevel="0" collapsed="false">
      <c r="A6978" s="41" t="n">
        <v>40779</v>
      </c>
      <c r="B6978" s="68" t="s">
        <v>1639</v>
      </c>
      <c r="C6978" s="68" t="s">
        <v>869</v>
      </c>
      <c r="D6978" s="69" t="n">
        <v>29240</v>
      </c>
      <c r="E6978" s="69"/>
      <c r="F6978" s="42" t="n">
        <v>0.666666666666667</v>
      </c>
      <c r="H6978" s="42" t="n">
        <v>0.166666666666667</v>
      </c>
      <c r="I6978" s="29" t="n">
        <v>72</v>
      </c>
      <c r="K6978" s="30" t="s">
        <v>1621</v>
      </c>
      <c r="M6978" s="31" t="n">
        <f aca="false">SUM(P6978,R6978,T6978,V6978,X6978,Z6978,AB6978,AD6978,AF6978,AH6978,AJ6978,AL6978,AN6978,AP6978,AR6978,AT6978,AV6978,AX6978,AZ6978,BB6978)</f>
        <v>3575</v>
      </c>
      <c r="O6978" s="0" t="n">
        <v>326</v>
      </c>
      <c r="P6978" s="31" t="n">
        <v>1625</v>
      </c>
      <c r="Q6978" s="0" t="n">
        <v>325</v>
      </c>
      <c r="R6978" s="31" t="n">
        <v>1950</v>
      </c>
    </row>
    <row r="6979" customFormat="false" ht="15" hidden="false" customHeight="false" outlineLevel="0" collapsed="false">
      <c r="A6979" s="55" t="n">
        <v>40779</v>
      </c>
      <c r="B6979" s="152" t="s">
        <v>1832</v>
      </c>
      <c r="C6979" s="152" t="s">
        <v>1306</v>
      </c>
      <c r="D6979" s="69" t="n">
        <v>29241</v>
      </c>
      <c r="E6979" s="72"/>
      <c r="F6979" s="44" t="n">
        <v>0.847222222222222</v>
      </c>
      <c r="G6979" s="30"/>
      <c r="H6979" s="44" t="n">
        <v>0.166666666666667</v>
      </c>
      <c r="I6979" s="29" t="n">
        <v>90.5</v>
      </c>
      <c r="K6979" s="30" t="s">
        <v>1334</v>
      </c>
      <c r="M6979" s="31" t="n">
        <f aca="false">SUM(P6979,R6979,T6979,V6979,X6979,Z6979,AB6979,AD6979,AF6979,AH6979,AJ6979,AL6979,AN6979,AP6979,AR6979,AT6979,AV6979,AX6979,AZ6979,BB6979)</f>
        <v>0</v>
      </c>
    </row>
    <row r="6980" customFormat="false" ht="15" hidden="false" customHeight="false" outlineLevel="0" collapsed="false">
      <c r="A6980" s="41" t="n">
        <v>40779</v>
      </c>
      <c r="B6980" s="68" t="s">
        <v>1208</v>
      </c>
      <c r="C6980" s="68" t="s">
        <v>1032</v>
      </c>
      <c r="D6980" s="69" t="n">
        <v>29242</v>
      </c>
      <c r="E6980" s="69"/>
      <c r="F6980" s="42" t="n">
        <v>0.6875</v>
      </c>
      <c r="H6980" s="42" t="n">
        <v>0.333333333333333</v>
      </c>
      <c r="I6980" s="29" t="n">
        <v>301</v>
      </c>
      <c r="K6980" s="30" t="s">
        <v>1238</v>
      </c>
      <c r="M6980" s="31" t="n">
        <f aca="false">SUM(P6980,R6980,T6980,V6980,X6980,Z6980,AB6980,AD6980,AF6980,AH6980,AJ6980,AL6980,AN6980,AP6980,AR6980,AT6980,AV6980,AX6980,AZ6980,BB6980)</f>
        <v>0</v>
      </c>
    </row>
    <row r="6981" customFormat="false" ht="15" hidden="false" customHeight="false" outlineLevel="0" collapsed="false">
      <c r="A6981" s="41" t="n">
        <v>40779</v>
      </c>
      <c r="B6981" s="68" t="s">
        <v>627</v>
      </c>
      <c r="C6981" s="68" t="s">
        <v>2087</v>
      </c>
      <c r="D6981" s="69" t="n">
        <v>29243</v>
      </c>
      <c r="E6981" s="69"/>
      <c r="F6981" s="42" t="n">
        <v>0.8125</v>
      </c>
      <c r="G6981" s="3" t="s">
        <v>1241</v>
      </c>
      <c r="H6981" s="3" t="s">
        <v>1308</v>
      </c>
      <c r="I6981" s="29" t="n">
        <v>103</v>
      </c>
      <c r="K6981" s="30" t="s">
        <v>1303</v>
      </c>
      <c r="M6981" s="31" t="n">
        <f aca="false">SUM(P6981,R6981,T6981,V6981,X6981,Z6981,AB6981,AD6981,AF6981,AH6981,AJ6981,AL6981,AN6981,AP6981,AR6981,AT6981,AV6981,AX6981,AZ6981,BB6981)</f>
        <v>0</v>
      </c>
    </row>
    <row r="6982" customFormat="false" ht="15" hidden="false" customHeight="false" outlineLevel="0" collapsed="false">
      <c r="A6982" s="41"/>
      <c r="B6982" s="68"/>
      <c r="C6982" s="68"/>
      <c r="D6982" s="69"/>
      <c r="E6982" s="69"/>
    </row>
    <row r="6983" customFormat="false" ht="15" hidden="false" customHeight="false" outlineLevel="0" collapsed="false">
      <c r="A6983" s="228"/>
      <c r="B6983" s="229"/>
      <c r="C6983" s="229"/>
      <c r="D6983" s="230"/>
      <c r="E6983" s="230"/>
      <c r="F6983" s="198"/>
      <c r="G6983" s="198"/>
      <c r="H6983" s="198"/>
      <c r="I6983" s="200"/>
      <c r="J6983" s="200"/>
      <c r="K6983" s="198"/>
    </row>
    <row r="6984" customFormat="false" ht="18.75" hidden="false" customHeight="false" outlineLevel="0" collapsed="false">
      <c r="A6984" s="228"/>
      <c r="B6984" s="229"/>
      <c r="C6984" s="229"/>
      <c r="D6984" s="230"/>
      <c r="E6984" s="230"/>
      <c r="F6984" s="198"/>
      <c r="G6984" s="227" t="s">
        <v>1734</v>
      </c>
      <c r="H6984" s="198"/>
      <c r="I6984" s="200"/>
      <c r="J6984" s="200"/>
      <c r="K6984" s="198"/>
    </row>
    <row r="6985" customFormat="false" ht="15" hidden="false" customHeight="false" outlineLevel="0" collapsed="false">
      <c r="A6985" s="41" t="n">
        <v>40780</v>
      </c>
      <c r="B6985" s="68" t="s">
        <v>679</v>
      </c>
      <c r="C6985" s="68" t="s">
        <v>1206</v>
      </c>
      <c r="D6985" s="69" t="n">
        <v>29244</v>
      </c>
      <c r="E6985" s="69"/>
      <c r="F6985" s="3" t="s">
        <v>1162</v>
      </c>
      <c r="H6985" s="3" t="s">
        <v>1162</v>
      </c>
      <c r="I6985" s="29" t="n">
        <v>206</v>
      </c>
      <c r="K6985" s="30" t="s">
        <v>1223</v>
      </c>
      <c r="M6985" s="31" t="n">
        <f aca="false">SUM(P6985,R6985,T6985,V6985,X6985,Z6985,AB6985,AD6985,AF6985,AH6985,AJ6985,AL6985,AN6985,AP6985,AR6985,AT6985,AV6985,AX6985,AZ6985,BB6985)</f>
        <v>14299.42</v>
      </c>
      <c r="O6985" s="0" t="n">
        <v>38411</v>
      </c>
      <c r="P6985" s="31" t="n">
        <v>150</v>
      </c>
      <c r="Q6985" s="0" t="n">
        <v>38410</v>
      </c>
      <c r="R6985" s="31" t="n">
        <v>8700</v>
      </c>
      <c r="S6985" s="47" t="n">
        <v>38379</v>
      </c>
      <c r="T6985" s="31" t="n">
        <v>386.85</v>
      </c>
      <c r="U6985" s="47" t="n">
        <v>38377</v>
      </c>
      <c r="V6985" s="31" t="n">
        <v>545.97</v>
      </c>
      <c r="W6985" s="47" t="n">
        <v>38376</v>
      </c>
      <c r="X6985" s="31" t="n">
        <v>660.58</v>
      </c>
      <c r="Y6985" s="47" t="n">
        <v>38375</v>
      </c>
      <c r="Z6985" s="31" t="n">
        <v>1785.97</v>
      </c>
      <c r="AA6985" s="47" t="n">
        <v>38374</v>
      </c>
      <c r="AB6985" s="31" t="n">
        <v>384.9</v>
      </c>
      <c r="AC6985" s="47" t="n">
        <v>38373</v>
      </c>
      <c r="AD6985" s="31" t="n">
        <v>101.08</v>
      </c>
      <c r="AE6985" s="47" t="n">
        <v>38371</v>
      </c>
      <c r="AF6985" s="31" t="n">
        <v>804.16</v>
      </c>
      <c r="AG6985" s="47" t="n">
        <v>38364</v>
      </c>
      <c r="AH6985" s="31" t="n">
        <v>591.02</v>
      </c>
      <c r="AI6985" s="47" t="n">
        <v>38521</v>
      </c>
      <c r="AJ6985" s="31" t="n">
        <v>188.89</v>
      </c>
    </row>
    <row r="6986" customFormat="false" ht="15" hidden="false" customHeight="false" outlineLevel="0" collapsed="false">
      <c r="A6986" s="41" t="n">
        <v>40780</v>
      </c>
      <c r="B6986" s="68" t="s">
        <v>383</v>
      </c>
      <c r="C6986" s="68" t="s">
        <v>1206</v>
      </c>
      <c r="D6986" s="69" t="n">
        <v>29245</v>
      </c>
      <c r="E6986" s="69"/>
      <c r="F6986" s="3" t="s">
        <v>1162</v>
      </c>
      <c r="G6986" s="3" t="s">
        <v>2145</v>
      </c>
      <c r="H6986" s="3" t="s">
        <v>1162</v>
      </c>
      <c r="I6986" s="29" t="n">
        <v>251.9</v>
      </c>
      <c r="K6986" s="30" t="s">
        <v>1232</v>
      </c>
      <c r="M6986" s="31" t="n">
        <f aca="false">SUM(P6986,R6986,T6986,V6986,X6986,Z6986,AB6986,AD6986,AF6986,AH6986,AJ6986,AL6986,AN6986,AP6986,AR6986,AT6986,AV6986,AX6986,AZ6986,BB6986)</f>
        <v>28709.5</v>
      </c>
      <c r="O6986" s="0" t="n">
        <v>38462</v>
      </c>
      <c r="P6986" s="31" t="n">
        <v>7750</v>
      </c>
      <c r="Q6986" s="0" t="n">
        <v>38474</v>
      </c>
      <c r="R6986" s="31" t="n">
        <v>9645</v>
      </c>
      <c r="S6986" s="47" t="n">
        <v>38420</v>
      </c>
      <c r="T6986" s="31" t="n">
        <v>420</v>
      </c>
      <c r="U6986" s="47" t="n">
        <v>38402</v>
      </c>
      <c r="V6986" s="31" t="n">
        <v>10875</v>
      </c>
      <c r="W6986" s="47" t="n">
        <v>38053</v>
      </c>
      <c r="X6986" s="31" t="n">
        <v>19.5</v>
      </c>
    </row>
    <row r="6987" customFormat="false" ht="15" hidden="false" customHeight="false" outlineLevel="0" collapsed="false">
      <c r="A6987" s="41" t="n">
        <v>40780</v>
      </c>
      <c r="B6987" s="68" t="s">
        <v>1165</v>
      </c>
      <c r="C6987" s="68" t="s">
        <v>1206</v>
      </c>
      <c r="D6987" s="69" t="n">
        <v>29246</v>
      </c>
      <c r="E6987" s="69"/>
      <c r="F6987" s="3" t="s">
        <v>1162</v>
      </c>
      <c r="H6987" s="3" t="s">
        <v>1162</v>
      </c>
      <c r="I6987" s="29" t="n">
        <v>202</v>
      </c>
      <c r="K6987" s="30" t="s">
        <v>1233</v>
      </c>
      <c r="M6987" s="31" t="n">
        <f aca="false">SUM(P6987,R6987,T6987,V6987,X6987,Z6987,AB6987,AD6987,AF6987,AH6987,AJ6987,AL6987,AN6987,AP6987,AR6987,AT6987,AV6987,AX6987,AZ6987,BB6987)</f>
        <v>36172.92</v>
      </c>
      <c r="O6987" s="0" t="n">
        <v>38380</v>
      </c>
      <c r="P6987" s="31" t="n">
        <v>369.72</v>
      </c>
      <c r="Q6987" s="0" t="n">
        <v>38378</v>
      </c>
      <c r="R6987" s="31" t="n">
        <v>1260.7</v>
      </c>
      <c r="S6987" s="47" t="n">
        <v>38360</v>
      </c>
      <c r="T6987" s="31" t="n">
        <v>4819.5</v>
      </c>
      <c r="U6987" s="47" t="n">
        <v>38463</v>
      </c>
      <c r="V6987" s="31" t="n">
        <v>250</v>
      </c>
      <c r="W6987" s="47" t="n">
        <v>38418</v>
      </c>
      <c r="X6987" s="31" t="n">
        <v>10270</v>
      </c>
      <c r="Y6987" s="47" t="n">
        <v>38413</v>
      </c>
      <c r="Z6987" s="31" t="n">
        <v>9755</v>
      </c>
      <c r="AA6987" s="47" t="n">
        <v>38414</v>
      </c>
      <c r="AB6987" s="31" t="n">
        <v>7697.5</v>
      </c>
      <c r="AC6987" s="47" t="n">
        <v>38427</v>
      </c>
      <c r="AD6987" s="31" t="n">
        <v>576</v>
      </c>
      <c r="AE6987" s="47" t="n">
        <v>38421</v>
      </c>
      <c r="AF6987" s="31" t="n">
        <v>972</v>
      </c>
      <c r="AG6987" s="47" t="n">
        <v>38428</v>
      </c>
      <c r="AH6987" s="31" t="n">
        <v>202.5</v>
      </c>
    </row>
    <row r="6988" customFormat="false" ht="15" hidden="false" customHeight="false" outlineLevel="0" collapsed="false">
      <c r="A6988" s="55" t="n">
        <v>40780</v>
      </c>
      <c r="B6988" s="152" t="s">
        <v>1169</v>
      </c>
      <c r="C6988" s="152" t="s">
        <v>925</v>
      </c>
      <c r="D6988" s="69" t="n">
        <v>29247</v>
      </c>
      <c r="E6988" s="72"/>
      <c r="F6988" s="44" t="n">
        <v>0.71875</v>
      </c>
      <c r="G6988" s="30"/>
      <c r="H6988" s="44" t="n">
        <v>0.416666666666667</v>
      </c>
      <c r="I6988" s="29" t="n">
        <v>239</v>
      </c>
      <c r="K6988" s="30" t="s">
        <v>1214</v>
      </c>
      <c r="M6988" s="31" t="n">
        <f aca="false">SUM(P6988,R6988,T6988,V6988,X6988,Z6988,AB6988,AD6988,AF6988,AH6988,AJ6988,AL6988,AN6988,AP6988,AR6988,AT6988,AV6988,AX6988,AZ6988,BB6988)</f>
        <v>0</v>
      </c>
    </row>
    <row r="6989" customFormat="false" ht="15" hidden="false" customHeight="false" outlineLevel="0" collapsed="false">
      <c r="A6989" s="55" t="n">
        <v>40780</v>
      </c>
      <c r="B6989" s="152" t="s">
        <v>1203</v>
      </c>
      <c r="C6989" s="152" t="s">
        <v>739</v>
      </c>
      <c r="D6989" s="69" t="n">
        <v>29248</v>
      </c>
      <c r="E6989" s="72"/>
      <c r="F6989" s="44" t="n">
        <v>0.71875</v>
      </c>
      <c r="G6989" s="30"/>
      <c r="H6989" s="44" t="n">
        <v>0.416666666666667</v>
      </c>
      <c r="I6989" s="29" t="n">
        <v>126</v>
      </c>
      <c r="K6989" s="30" t="s">
        <v>2146</v>
      </c>
      <c r="M6989" s="31" t="n">
        <f aca="false">SUM(P6989,R6989,T6989,V6989,X6989,Z6989,AB6989,AD6989,AF6989,AH6989,AJ6989,AL6989,AN6989,AP6989,AR6989,AT6989,AV6989,AX6989,AZ6989,BB6989)</f>
        <v>21502.45</v>
      </c>
      <c r="O6989" s="0" t="n">
        <v>24743</v>
      </c>
      <c r="P6989" s="31" t="n">
        <v>21502.45</v>
      </c>
    </row>
    <row r="6990" customFormat="false" ht="15" hidden="false" customHeight="false" outlineLevel="0" collapsed="false">
      <c r="A6990" s="41" t="n">
        <v>40780</v>
      </c>
      <c r="B6990" s="68" t="s">
        <v>1197</v>
      </c>
      <c r="C6990" s="68" t="s">
        <v>1049</v>
      </c>
      <c r="D6990" s="69" t="n">
        <v>29249</v>
      </c>
      <c r="E6990" s="69"/>
      <c r="F6990" s="42" t="n">
        <v>0.784027777777778</v>
      </c>
      <c r="G6990" s="3" t="s">
        <v>1297</v>
      </c>
      <c r="H6990" s="42" t="n">
        <v>0.479166666666667</v>
      </c>
      <c r="I6990" s="29" t="n">
        <v>243</v>
      </c>
      <c r="K6990" s="30" t="s">
        <v>1259</v>
      </c>
      <c r="M6990" s="31" t="n">
        <f aca="false">SUM(P6990,R6990,T6990,V6990,X6990,Z6990,AB6990,AD6990,AF6990,AH6990,AJ6990,AL6990,AN6990,AP6990,AR6990,AT6990,AV6990,AX6990,AZ6990,BB6990)</f>
        <v>0</v>
      </c>
    </row>
    <row r="6991" customFormat="false" ht="15" hidden="false" customHeight="false" outlineLevel="0" collapsed="false">
      <c r="A6991" s="41" t="n">
        <v>40780</v>
      </c>
      <c r="B6991" s="68" t="s">
        <v>1195</v>
      </c>
      <c r="C6991" s="68" t="s">
        <v>842</v>
      </c>
      <c r="D6991" s="69" t="n">
        <v>29250</v>
      </c>
      <c r="E6991" s="69"/>
      <c r="F6991" s="42" t="n">
        <v>0.791666666666667</v>
      </c>
      <c r="H6991" s="42" t="n">
        <v>0.25</v>
      </c>
      <c r="I6991" s="29" t="n">
        <v>113</v>
      </c>
      <c r="K6991" s="30" t="s">
        <v>1217</v>
      </c>
      <c r="M6991" s="31" t="n">
        <f aca="false">SUM(P6991,R6991,T6991,V6991,X6991,Z6991,AB6991,AD6991,AF6991,AH6991,AJ6991,AL6991,AN6991,AP6991,AR6991,AT6991,AV6991,AX6991,AZ6991,BB6991)</f>
        <v>0</v>
      </c>
    </row>
    <row r="6992" customFormat="false" ht="15" hidden="false" customHeight="false" outlineLevel="0" collapsed="false">
      <c r="A6992" s="41" t="n">
        <v>40780</v>
      </c>
      <c r="B6992" s="68" t="s">
        <v>708</v>
      </c>
      <c r="C6992" s="68" t="s">
        <v>940</v>
      </c>
      <c r="D6992" s="69" t="n">
        <v>29251</v>
      </c>
      <c r="E6992" s="69"/>
      <c r="F6992" s="42" t="n">
        <v>0.6875</v>
      </c>
      <c r="G6992" s="3" t="s">
        <v>1674</v>
      </c>
      <c r="H6992" s="42" t="s">
        <v>1296</v>
      </c>
      <c r="I6992" s="29" t="n">
        <v>194</v>
      </c>
      <c r="K6992" s="30" t="s">
        <v>1989</v>
      </c>
      <c r="M6992" s="31" t="n">
        <f aca="false">SUM(P6992,R6992,T6992,V6992,X6992,Z6992,AB6992,AD6992,AF6992,AH6992,AJ6992,AL6992,AN6992,AP6992,AR6992,AT6992,AV6992,AX6992,AZ6992,BB6992)</f>
        <v>468</v>
      </c>
      <c r="O6992" s="0" t="n">
        <v>1522</v>
      </c>
      <c r="P6992" s="31" t="n">
        <v>126.5</v>
      </c>
      <c r="Q6992" s="0" t="n">
        <v>1523</v>
      </c>
      <c r="R6992" s="31" t="n">
        <v>126.5</v>
      </c>
      <c r="S6992" s="47" t="n">
        <v>1526</v>
      </c>
      <c r="T6992" s="31" t="n">
        <v>107.5</v>
      </c>
      <c r="U6992" s="47" t="n">
        <v>1525</v>
      </c>
      <c r="V6992" s="31" t="n">
        <v>107.5</v>
      </c>
    </row>
    <row r="6993" customFormat="false" ht="15" hidden="false" customHeight="false" outlineLevel="0" collapsed="false">
      <c r="A6993" s="41" t="n">
        <v>40780</v>
      </c>
      <c r="B6993" s="68" t="s">
        <v>1832</v>
      </c>
      <c r="C6993" s="68" t="s">
        <v>1032</v>
      </c>
      <c r="D6993" s="69" t="n">
        <v>29252</v>
      </c>
      <c r="E6993" s="69"/>
      <c r="F6993" s="42" t="n">
        <v>0.479166666666667</v>
      </c>
      <c r="H6993" s="42" t="n">
        <v>0.166666666666667</v>
      </c>
      <c r="I6993" s="29" t="n">
        <v>101</v>
      </c>
      <c r="K6993" s="30" t="s">
        <v>1833</v>
      </c>
      <c r="M6993" s="31" t="n">
        <f aca="false">SUM(P6993,R6993,T6993,V6993,X6993,Z6993,AB6993,AD6993,AF6993,AH6993,AJ6993,AL6993,AN6993,AP6993,AR6993,AT6993,AV6993,AX6993,AZ6993,BB6993)</f>
        <v>0</v>
      </c>
    </row>
    <row r="6994" customFormat="false" ht="15" hidden="false" customHeight="false" outlineLevel="0" collapsed="false">
      <c r="A6994" s="41" t="n">
        <v>40780</v>
      </c>
      <c r="B6994" s="68" t="s">
        <v>1176</v>
      </c>
      <c r="C6994" s="68" t="s">
        <v>892</v>
      </c>
      <c r="D6994" s="69" t="n">
        <v>29253</v>
      </c>
      <c r="E6994" s="69"/>
      <c r="F6994" s="42" t="n">
        <v>0.666666666666667</v>
      </c>
      <c r="H6994" s="42" t="n">
        <v>0.347222222222222</v>
      </c>
      <c r="I6994" s="29" t="n">
        <v>141.65</v>
      </c>
      <c r="K6994" s="30" t="s">
        <v>1222</v>
      </c>
      <c r="M6994" s="31" t="n">
        <f aca="false">SUM(P6994,R6994,T6994,V6994,X6994,Z6994,AB6994,AD6994,AF6994,AH6994,AJ6994,AL6994,AN6994,AP6994,AR6994,AT6994,AV6994,AX6994,AZ6994,BB6994)</f>
        <v>0</v>
      </c>
    </row>
    <row r="6995" customFormat="false" ht="15" hidden="false" customHeight="false" outlineLevel="0" collapsed="false">
      <c r="A6995" s="41" t="n">
        <v>40780</v>
      </c>
      <c r="B6995" s="68" t="s">
        <v>627</v>
      </c>
      <c r="C6995" s="68" t="s">
        <v>1919</v>
      </c>
      <c r="D6995" s="69" t="n">
        <v>29254</v>
      </c>
      <c r="E6995" s="69"/>
      <c r="F6995" s="42" t="n">
        <v>0.5</v>
      </c>
      <c r="H6995" s="42" t="n">
        <v>0.166666666666667</v>
      </c>
      <c r="I6995" s="29" t="n">
        <v>77</v>
      </c>
      <c r="K6995" s="30" t="s">
        <v>1303</v>
      </c>
      <c r="M6995" s="31" t="n">
        <f aca="false">SUM(P6995,R6995,T6995,V6995,X6995,Z6995,AB6995,AD6995,AF6995,AH6995,AJ6995,AL6995,AN6995,AP6995,AR6995,AT6995,AV6995,AX6995,AZ6995,BB6995)</f>
        <v>29590</v>
      </c>
      <c r="O6995" s="0" t="n">
        <v>327</v>
      </c>
      <c r="P6995" s="31" t="n">
        <v>29590</v>
      </c>
    </row>
    <row r="6996" customFormat="false" ht="15" hidden="false" customHeight="false" outlineLevel="0" collapsed="false">
      <c r="A6996" s="41" t="n">
        <v>40780</v>
      </c>
      <c r="B6996" s="68" t="s">
        <v>1193</v>
      </c>
      <c r="C6996" s="68" t="s">
        <v>892</v>
      </c>
      <c r="D6996" s="69" t="n">
        <v>29255</v>
      </c>
      <c r="E6996" s="69"/>
      <c r="F6996" s="42" t="n">
        <v>0.677083333333333</v>
      </c>
      <c r="H6996" s="42" t="n">
        <v>0.260416666666667</v>
      </c>
      <c r="I6996" s="29" t="n">
        <v>106.25</v>
      </c>
      <c r="K6996" s="30" t="s">
        <v>1216</v>
      </c>
      <c r="M6996" s="31" t="n">
        <f aca="false">SUM(P6996,R6996,T6996,V6996,X6996,Z6996,AB6996,AD6996,AF6996,AH6996,AJ6996,AL6996,AN6996,AP6996,AR6996,AT6996,AV6996,AX6996,AZ6996,BB6996)</f>
        <v>0</v>
      </c>
    </row>
    <row r="6997" customFormat="false" ht="15" hidden="false" customHeight="false" outlineLevel="0" collapsed="false">
      <c r="A6997" s="41" t="n">
        <v>40780</v>
      </c>
      <c r="B6997" s="68" t="s">
        <v>1657</v>
      </c>
      <c r="C6997" s="68" t="s">
        <v>1412</v>
      </c>
      <c r="D6997" s="69" t="n">
        <v>29256</v>
      </c>
      <c r="E6997" s="69"/>
      <c r="F6997" s="42" t="n">
        <v>0.541666666666667</v>
      </c>
      <c r="H6997" s="42" t="n">
        <v>0.166666666666667</v>
      </c>
      <c r="I6997" s="29" t="n">
        <v>81</v>
      </c>
      <c r="K6997" s="30" t="s">
        <v>1334</v>
      </c>
      <c r="M6997" s="31" t="n">
        <f aca="false">SUM(P6997,R6997,T6997,V6997,X6997,Z6997,AB6997,AD6997,AF6997,AH6997,AJ6997,AL6997,AN6997,AP6997,AR6997,AT6997,AV6997,AX6997,AZ6997,BB6997)</f>
        <v>0</v>
      </c>
    </row>
    <row r="6998" customFormat="false" ht="15" hidden="false" customHeight="false" outlineLevel="0" collapsed="false">
      <c r="A6998" s="41" t="n">
        <v>40780</v>
      </c>
      <c r="B6998" s="68" t="s">
        <v>1745</v>
      </c>
      <c r="C6998" s="68" t="s">
        <v>940</v>
      </c>
      <c r="D6998" s="69" t="n">
        <v>29257</v>
      </c>
      <c r="E6998" s="69"/>
      <c r="F6998" s="42" t="n">
        <v>0.239583333333333</v>
      </c>
      <c r="H6998" s="42" t="n">
        <v>0.1875</v>
      </c>
      <c r="I6998" s="29" t="n">
        <v>90</v>
      </c>
      <c r="K6998" s="30" t="s">
        <v>1766</v>
      </c>
      <c r="M6998" s="31" t="n">
        <f aca="false">SUM(P6998,R6998,T6998,V6998,X6998,Z6998,AB6998,AD6998,AF6998,AH6998,AJ6998,AL6998,AN6998,AP6998,AR6998,AT6998,AV6998,AX6998,AZ6998,BB6998)</f>
        <v>0</v>
      </c>
    </row>
    <row r="6999" customFormat="false" ht="15" hidden="false" customHeight="false" outlineLevel="0" collapsed="false">
      <c r="A6999" s="55" t="n">
        <v>40780</v>
      </c>
      <c r="B6999" s="152" t="s">
        <v>1832</v>
      </c>
      <c r="C6999" s="152" t="s">
        <v>1300</v>
      </c>
      <c r="D6999" s="69" t="n">
        <v>29258</v>
      </c>
      <c r="E6999" s="72"/>
      <c r="F6999" s="44" t="n">
        <v>0.677083333333333</v>
      </c>
      <c r="G6999" s="30"/>
      <c r="H6999" s="44" t="n">
        <v>0.166666666666667</v>
      </c>
      <c r="I6999" s="29" t="n">
        <v>105</v>
      </c>
      <c r="K6999" s="30" t="s">
        <v>1833</v>
      </c>
      <c r="M6999" s="31" t="n">
        <f aca="false">SUM(P6999,R6999,T6999,V6999,X6999,Z6999,AB6999,AD6999,AF6999,AH6999,AJ6999,AL6999,AN6999,AP6999,AR6999,AT6999,AV6999,AX6999,AZ6999,BB6999)</f>
        <v>0</v>
      </c>
    </row>
    <row r="7000" customFormat="false" ht="15" hidden="false" customHeight="false" outlineLevel="0" collapsed="false">
      <c r="A7000" s="41" t="n">
        <v>40780</v>
      </c>
      <c r="B7000" s="68" t="s">
        <v>1199</v>
      </c>
      <c r="C7000" s="68" t="s">
        <v>979</v>
      </c>
      <c r="D7000" s="69" t="n">
        <v>29259</v>
      </c>
      <c r="E7000" s="69"/>
      <c r="F7000" s="42" t="n">
        <v>0.6875</v>
      </c>
      <c r="H7000" s="42" t="n">
        <v>0.333333333333333</v>
      </c>
      <c r="I7000" s="29" t="n">
        <v>145.8</v>
      </c>
      <c r="K7000" s="30" t="s">
        <v>1253</v>
      </c>
      <c r="M7000" s="31" t="n">
        <f aca="false">SUM(P7000,R7000,T7000,V7000,X7000,Z7000,AB7000,AD7000,AF7000,AH7000,AJ7000,AL7000,AN7000,AP7000,AR7000,AT7000,AV7000,AX7000,AZ7000,BB7000)</f>
        <v>10548</v>
      </c>
      <c r="O7000" s="0" t="n">
        <v>938</v>
      </c>
      <c r="P7000" s="31" t="n">
        <v>6948</v>
      </c>
      <c r="Q7000" s="0" t="n">
        <v>939</v>
      </c>
      <c r="R7000" s="31" t="n">
        <v>3600</v>
      </c>
    </row>
    <row r="7001" customFormat="false" ht="15" hidden="false" customHeight="false" outlineLevel="0" collapsed="false">
      <c r="A7001" s="41" t="n">
        <v>40780</v>
      </c>
      <c r="B7001" s="68" t="s">
        <v>1208</v>
      </c>
      <c r="C7001" s="68" t="s">
        <v>1032</v>
      </c>
      <c r="D7001" s="69" t="n">
        <v>29260</v>
      </c>
      <c r="E7001" s="69"/>
      <c r="F7001" s="42" t="n">
        <v>0.708333333333333</v>
      </c>
      <c r="H7001" s="42" t="n">
        <v>0.354166666666667</v>
      </c>
      <c r="I7001" s="29" t="n">
        <v>319.5</v>
      </c>
      <c r="K7001" s="30" t="s">
        <v>1238</v>
      </c>
      <c r="M7001" s="31" t="n">
        <f aca="false">SUM(P7001,R7001,T7001,V7001,X7001,Z7001,AB7001,AD7001,AF7001,AH7001,AJ7001,AL7001,AN7001,AP7001,AR7001,AT7001,AV7001,AX7001,AZ7001,BB7001)</f>
        <v>0</v>
      </c>
    </row>
    <row r="7002" customFormat="false" ht="15" hidden="false" customHeight="false" outlineLevel="0" collapsed="false">
      <c r="A7002" s="55" t="n">
        <v>40780</v>
      </c>
      <c r="B7002" s="152" t="s">
        <v>1657</v>
      </c>
      <c r="C7002" s="152" t="s">
        <v>11</v>
      </c>
      <c r="D7002" s="69" t="n">
        <v>29261</v>
      </c>
      <c r="E7002" s="72"/>
      <c r="F7002" s="44" t="n">
        <v>0.833333333333333</v>
      </c>
      <c r="G7002" s="30"/>
      <c r="H7002" s="44" t="n">
        <v>0.25</v>
      </c>
      <c r="I7002" s="29" t="n">
        <v>132.8</v>
      </c>
      <c r="K7002" s="30" t="s">
        <v>1334</v>
      </c>
      <c r="M7002" s="31" t="n">
        <f aca="false">SUM(P7002,R7002,T7002,V7002,X7002,Z7002,AB7002,AD7002,AF7002,AH7002,AJ7002,AL7002,AN7002,AP7002,AR7002,AT7002,AV7002,AX7002,AZ7002,BB7002)</f>
        <v>5880</v>
      </c>
      <c r="O7002" s="0" t="n">
        <v>1891</v>
      </c>
      <c r="P7002" s="31" t="n">
        <v>1040</v>
      </c>
      <c r="Q7002" s="0" t="n">
        <v>1892</v>
      </c>
      <c r="R7002" s="31" t="n">
        <v>1640</v>
      </c>
      <c r="S7002" s="47" t="n">
        <v>1889</v>
      </c>
      <c r="T7002" s="31" t="n">
        <v>1720</v>
      </c>
      <c r="U7002" s="47" t="n">
        <v>1890</v>
      </c>
      <c r="V7002" s="31" t="n">
        <v>1480</v>
      </c>
    </row>
    <row r="7003" customFormat="false" ht="15" hidden="false" customHeight="false" outlineLevel="0" collapsed="false">
      <c r="A7003" s="55" t="n">
        <v>40780</v>
      </c>
      <c r="B7003" s="152" t="s">
        <v>627</v>
      </c>
      <c r="C7003" s="152" t="s">
        <v>1475</v>
      </c>
      <c r="D7003" s="69" t="n">
        <v>29262</v>
      </c>
      <c r="E7003" s="72"/>
      <c r="F7003" s="44" t="n">
        <v>0.729166666666667</v>
      </c>
      <c r="G7003" s="30"/>
      <c r="H7003" s="44" t="n">
        <v>0.166666666666667</v>
      </c>
      <c r="I7003" s="29" t="n">
        <v>81</v>
      </c>
      <c r="K7003" s="30" t="s">
        <v>1303</v>
      </c>
      <c r="M7003" s="31" t="n">
        <f aca="false">SUM(P7003,R7003,T7003,V7003,X7003,Z7003,AB7003,AD7003,AF7003,AH7003,AJ7003,AL7003,AN7003,AP7003,AR7003,AT7003,AV7003,AX7003,AZ7003,BB7003)</f>
        <v>0</v>
      </c>
    </row>
    <row r="7004" customFormat="false" ht="15" hidden="false" customHeight="false" outlineLevel="0" collapsed="false">
      <c r="A7004" s="41"/>
      <c r="B7004" s="68"/>
      <c r="C7004" s="68"/>
      <c r="D7004" s="69"/>
      <c r="E7004" s="69"/>
    </row>
    <row r="7005" customFormat="false" ht="15" hidden="false" customHeight="false" outlineLevel="0" collapsed="false">
      <c r="A7005" s="228"/>
      <c r="B7005" s="229"/>
      <c r="C7005" s="229"/>
      <c r="D7005" s="230"/>
      <c r="E7005" s="230"/>
      <c r="F7005" s="198"/>
      <c r="G7005" s="198"/>
      <c r="H7005" s="198"/>
      <c r="I7005" s="200"/>
      <c r="J7005" s="200"/>
      <c r="K7005" s="198"/>
    </row>
    <row r="7006" customFormat="false" ht="18.75" hidden="false" customHeight="false" outlineLevel="0" collapsed="false">
      <c r="A7006" s="228"/>
      <c r="B7006" s="229"/>
      <c r="C7006" s="229"/>
      <c r="D7006" s="230"/>
      <c r="E7006" s="230"/>
      <c r="F7006" s="198"/>
      <c r="G7006" s="227" t="s">
        <v>1741</v>
      </c>
      <c r="H7006" s="198"/>
      <c r="I7006" s="200"/>
      <c r="J7006" s="200"/>
      <c r="K7006" s="198"/>
    </row>
    <row r="7007" customFormat="false" ht="15" hidden="false" customHeight="false" outlineLevel="0" collapsed="false">
      <c r="A7007" s="55" t="n">
        <v>40781</v>
      </c>
      <c r="B7007" s="56" t="s">
        <v>20</v>
      </c>
      <c r="C7007" s="56" t="s">
        <v>490</v>
      </c>
      <c r="D7007" s="30" t="n">
        <v>29263</v>
      </c>
      <c r="E7007" s="30"/>
      <c r="F7007" s="44" t="n">
        <v>0.729166666666667</v>
      </c>
      <c r="G7007" s="30"/>
      <c r="H7007" s="44" t="n">
        <v>0.5</v>
      </c>
      <c r="I7007" s="29" t="n">
        <v>228</v>
      </c>
      <c r="K7007" s="30" t="s">
        <v>1375</v>
      </c>
      <c r="M7007" s="31" t="n">
        <f aca="false">SUM(P7007,R7007,T7007,V7007,X7007,Z7007,AB7007,AD7007,AF7007,AH7007,AJ7007,AL7007,AN7007,AP7007,AR7007,AT7007,AV7007,AX7007,AZ7007,BB7007)</f>
        <v>0</v>
      </c>
    </row>
    <row r="7008" customFormat="false" ht="15" hidden="false" customHeight="false" outlineLevel="0" collapsed="false">
      <c r="A7008" s="41" t="n">
        <v>40781</v>
      </c>
      <c r="B7008" s="0" t="s">
        <v>1176</v>
      </c>
      <c r="C7008" s="0" t="s">
        <v>490</v>
      </c>
      <c r="D7008" s="30" t="n">
        <v>29264</v>
      </c>
      <c r="F7008" s="42" t="n">
        <v>0.729166666666667</v>
      </c>
      <c r="H7008" s="42" t="n">
        <v>0.479166666666667</v>
      </c>
      <c r="I7008" s="29" t="n">
        <v>222.5</v>
      </c>
      <c r="K7008" s="30" t="s">
        <v>1222</v>
      </c>
      <c r="M7008" s="31" t="n">
        <f aca="false">SUM(P7008,R7008,T7008,V7008,X7008,Z7008,AB7008,AD7008,AF7008,AH7008,AJ7008,AL7008,AN7008,AP7008,AR7008,AT7008,AV7008,AX7008,AZ7008,BB7008)</f>
        <v>0</v>
      </c>
    </row>
    <row r="7009" customFormat="false" ht="15" hidden="false" customHeight="false" outlineLevel="0" collapsed="false">
      <c r="A7009" s="41" t="n">
        <v>40781</v>
      </c>
      <c r="B7009" s="68" t="s">
        <v>679</v>
      </c>
      <c r="C7009" s="68" t="s">
        <v>1206</v>
      </c>
      <c r="D7009" s="30" t="n">
        <v>29265</v>
      </c>
      <c r="E7009" s="69"/>
      <c r="F7009" s="3" t="s">
        <v>1162</v>
      </c>
      <c r="H7009" s="3" t="s">
        <v>1162</v>
      </c>
      <c r="I7009" s="29" t="n">
        <v>202</v>
      </c>
      <c r="K7009" s="30" t="s">
        <v>1223</v>
      </c>
      <c r="M7009" s="31" t="n">
        <f aca="false">SUM(P7009,R7009,T7009,V7009,X7009,Z7009,AB7009,AD7009,AF7009,AH7009,AJ7009,AL7009,AN7009,AP7009,AR7009,AT7009,AV7009,AX7009,AZ7009,BB7009)</f>
        <v>24629.08</v>
      </c>
      <c r="O7009" s="0" t="n">
        <v>38501</v>
      </c>
      <c r="P7009" s="31" t="n">
        <v>75</v>
      </c>
      <c r="Q7009" s="0" t="n">
        <v>38496</v>
      </c>
      <c r="R7009" s="31" t="n">
        <v>10500</v>
      </c>
      <c r="S7009" s="47" t="n">
        <v>38563</v>
      </c>
      <c r="T7009" s="31" t="n">
        <v>162</v>
      </c>
      <c r="U7009" s="47" t="n">
        <v>38537</v>
      </c>
      <c r="V7009" s="31" t="n">
        <v>162</v>
      </c>
      <c r="W7009" s="47" t="n">
        <v>38459</v>
      </c>
      <c r="X7009" s="31" t="n">
        <v>205.12</v>
      </c>
      <c r="Y7009" s="47" t="n">
        <v>38436</v>
      </c>
      <c r="Z7009" s="31" t="n">
        <v>1162.75</v>
      </c>
      <c r="AA7009" s="47" t="n">
        <v>38472</v>
      </c>
      <c r="AB7009" s="31" t="n">
        <v>364.5</v>
      </c>
      <c r="AC7009" s="47" t="n">
        <v>38471</v>
      </c>
      <c r="AD7009" s="31" t="n">
        <v>364.5</v>
      </c>
      <c r="AE7009" s="47" t="n">
        <v>38546</v>
      </c>
      <c r="AF7009" s="31" t="n">
        <v>8525</v>
      </c>
      <c r="AG7009" s="47" t="n">
        <v>38599</v>
      </c>
      <c r="AH7009" s="31" t="n">
        <v>1485.78</v>
      </c>
      <c r="AI7009" s="47" t="n">
        <v>38597</v>
      </c>
      <c r="AJ7009" s="31" t="n">
        <v>1622.43</v>
      </c>
    </row>
    <row r="7010" customFormat="false" ht="15" hidden="false" customHeight="false" outlineLevel="0" collapsed="false">
      <c r="A7010" s="41" t="n">
        <v>40781</v>
      </c>
      <c r="B7010" s="68" t="s">
        <v>383</v>
      </c>
      <c r="C7010" s="68" t="s">
        <v>1206</v>
      </c>
      <c r="D7010" s="30" t="n">
        <v>29266</v>
      </c>
      <c r="E7010" s="69"/>
      <c r="F7010" s="3" t="s">
        <v>1162</v>
      </c>
      <c r="H7010" s="3" t="s">
        <v>1162</v>
      </c>
      <c r="I7010" s="29" t="n">
        <v>202</v>
      </c>
      <c r="K7010" s="30" t="s">
        <v>1232</v>
      </c>
      <c r="M7010" s="31" t="n">
        <f aca="false">SUM(P7010,R7010,T7010,V7010,X7010,Z7010,AB7010,AD7010,AF7010,AH7010,AJ7010,AL7010,AN7010,AP7010,AR7010,AT7010,AV7010,AX7010,AZ7010,BB7010)</f>
        <v>4855.89</v>
      </c>
      <c r="O7010" s="0" t="n">
        <v>38347</v>
      </c>
      <c r="P7010" s="31" t="n">
        <v>21.48</v>
      </c>
      <c r="Q7010" s="0" t="n">
        <v>38540</v>
      </c>
      <c r="R7010" s="31" t="n">
        <v>2772</v>
      </c>
      <c r="S7010" s="47" t="n">
        <v>38532</v>
      </c>
      <c r="T7010" s="31" t="n">
        <v>192</v>
      </c>
      <c r="U7010" s="47" t="n">
        <v>38533</v>
      </c>
      <c r="V7010" s="31" t="n">
        <v>225.01</v>
      </c>
      <c r="W7010" s="47" t="n">
        <v>38529</v>
      </c>
      <c r="X7010" s="31" t="n">
        <v>162</v>
      </c>
      <c r="Y7010" s="47" t="n">
        <v>38530</v>
      </c>
      <c r="Z7010" s="31" t="n">
        <v>272.73</v>
      </c>
      <c r="AA7010" s="47" t="n">
        <v>38523</v>
      </c>
      <c r="AB7010" s="31" t="n">
        <v>162</v>
      </c>
      <c r="AC7010" s="47" t="n">
        <v>38567</v>
      </c>
      <c r="AD7010" s="31" t="n">
        <v>432</v>
      </c>
      <c r="AE7010" s="47" t="n">
        <v>38594</v>
      </c>
      <c r="AF7010" s="31" t="n">
        <v>616.67</v>
      </c>
    </row>
    <row r="7011" customFormat="false" ht="15" hidden="false" customHeight="false" outlineLevel="0" collapsed="false">
      <c r="A7011" s="41" t="n">
        <v>40781</v>
      </c>
      <c r="B7011" s="68" t="s">
        <v>1165</v>
      </c>
      <c r="C7011" s="68" t="s">
        <v>1206</v>
      </c>
      <c r="D7011" s="30" t="n">
        <v>29267</v>
      </c>
      <c r="E7011" s="69"/>
      <c r="F7011" s="3" t="s">
        <v>1162</v>
      </c>
      <c r="H7011" s="3" t="s">
        <v>1162</v>
      </c>
      <c r="I7011" s="29" t="n">
        <v>202</v>
      </c>
      <c r="K7011" s="30" t="s">
        <v>1233</v>
      </c>
      <c r="M7011" s="31" t="n">
        <f aca="false">SUM(P7011,R7011,T7011,V7011,X7011,Z7011,AB7011,AD7011,AF7011,AH7011,AJ7011,AL7011,AN7011,AP7011,AR7011,AT7011,AV7011,AX7011,AZ7011,BB7011)</f>
        <v>26512.25</v>
      </c>
      <c r="O7011" s="0" t="n">
        <v>38499</v>
      </c>
      <c r="P7011" s="31" t="n">
        <v>350</v>
      </c>
      <c r="Q7011" s="0" t="n">
        <v>38498</v>
      </c>
      <c r="R7011" s="31" t="n">
        <v>5760</v>
      </c>
      <c r="S7011" s="47" t="n">
        <v>38548</v>
      </c>
      <c r="T7011" s="31" t="n">
        <v>7750</v>
      </c>
      <c r="U7011" s="47" t="n">
        <v>38438</v>
      </c>
      <c r="V7011" s="31" t="n">
        <v>544.04</v>
      </c>
      <c r="W7011" s="47" t="n">
        <v>38464</v>
      </c>
      <c r="X7011" s="31" t="n">
        <v>49</v>
      </c>
      <c r="Y7011" s="47" t="n">
        <v>38444</v>
      </c>
      <c r="Z7011" s="31" t="n">
        <v>217.07</v>
      </c>
      <c r="AA7011" s="47" t="n">
        <v>38445</v>
      </c>
      <c r="AB7011" s="31" t="n">
        <v>1120.08</v>
      </c>
      <c r="AC7011" s="47" t="n">
        <v>38446</v>
      </c>
      <c r="AD7011" s="31" t="n">
        <v>688.12</v>
      </c>
      <c r="AE7011" s="47" t="n">
        <v>38448</v>
      </c>
      <c r="AF7011" s="31" t="n">
        <v>228.94</v>
      </c>
      <c r="AG7011" s="47" t="n">
        <v>38495</v>
      </c>
      <c r="AH7011" s="31" t="n">
        <v>9805</v>
      </c>
    </row>
    <row r="7012" customFormat="false" ht="15" hidden="false" customHeight="false" outlineLevel="0" collapsed="false">
      <c r="A7012" s="41" t="n">
        <v>40781</v>
      </c>
      <c r="B7012" s="68" t="s">
        <v>627</v>
      </c>
      <c r="C7012" s="68" t="s">
        <v>1206</v>
      </c>
      <c r="D7012" s="30" t="n">
        <v>29268</v>
      </c>
      <c r="E7012" s="69"/>
      <c r="F7012" s="3" t="s">
        <v>1162</v>
      </c>
      <c r="G7012" s="3" t="s">
        <v>2147</v>
      </c>
      <c r="H7012" s="3" t="s">
        <v>1162</v>
      </c>
      <c r="I7012" s="29" t="n">
        <v>287.6</v>
      </c>
      <c r="K7012" s="30" t="s">
        <v>1303</v>
      </c>
      <c r="M7012" s="31" t="n">
        <f aca="false">SUM(P7012,R7012,T7012,V7012,X7012,Z7012,AB7012,AD7012,AF7012,AH7012,AJ7012,AL7012,AN7012,AP7012,AR7012,AT7012,AV7012,AX7012,AZ7012,BB7012)</f>
        <v>22304.82</v>
      </c>
      <c r="O7012" s="0" t="n">
        <v>37332</v>
      </c>
      <c r="P7012" s="31" t="n">
        <v>520</v>
      </c>
      <c r="Q7012" s="0" t="n">
        <v>37379</v>
      </c>
      <c r="R7012" s="31" t="n">
        <v>8975</v>
      </c>
      <c r="S7012" s="47" t="n">
        <v>38457</v>
      </c>
      <c r="T7012" s="31" t="n">
        <v>356.81</v>
      </c>
      <c r="U7012" s="47" t="n">
        <v>38443</v>
      </c>
      <c r="V7012" s="31" t="n">
        <v>660.79</v>
      </c>
      <c r="W7012" s="47" t="n">
        <v>38458</v>
      </c>
      <c r="X7012" s="31" t="n">
        <v>205.21</v>
      </c>
      <c r="Y7012" s="47" t="n">
        <v>38439</v>
      </c>
      <c r="Z7012" s="31" t="n">
        <v>257.68</v>
      </c>
      <c r="AA7012" s="47" t="n">
        <v>38441</v>
      </c>
      <c r="AB7012" s="31" t="n">
        <v>159.33</v>
      </c>
      <c r="AC7012" s="47" t="n">
        <v>38497</v>
      </c>
      <c r="AD7012" s="31" t="n">
        <v>11170</v>
      </c>
    </row>
    <row r="7013" customFormat="false" ht="15" hidden="false" customHeight="false" outlineLevel="0" collapsed="false">
      <c r="A7013" s="55" t="n">
        <v>40781</v>
      </c>
      <c r="B7013" s="56" t="s">
        <v>1189</v>
      </c>
      <c r="C7013" s="56" t="s">
        <v>925</v>
      </c>
      <c r="D7013" s="30" t="n">
        <v>29269</v>
      </c>
      <c r="E7013" s="30"/>
      <c r="F7013" s="44" t="n">
        <v>0.739583333333334</v>
      </c>
      <c r="G7013" s="30" t="s">
        <v>1914</v>
      </c>
      <c r="H7013" s="30" t="s">
        <v>1287</v>
      </c>
      <c r="I7013" s="29" t="n">
        <v>291.9</v>
      </c>
      <c r="K7013" s="30" t="s">
        <v>1231</v>
      </c>
      <c r="M7013" s="31" t="n">
        <f aca="false">SUM(P7013,R7013,T7013,V7013,X7013,Z7013,AB7013,AD7013,AF7013,AH7013,AJ7013,AL7013,AN7013,AP7013,AR7013,AT7013,AV7013,AX7013,AZ7013,BB7013)</f>
        <v>0</v>
      </c>
    </row>
    <row r="7014" customFormat="false" ht="15" hidden="false" customHeight="false" outlineLevel="0" collapsed="false">
      <c r="A7014" s="41" t="n">
        <v>40781</v>
      </c>
      <c r="B7014" s="68" t="s">
        <v>1195</v>
      </c>
      <c r="C7014" s="68" t="s">
        <v>842</v>
      </c>
      <c r="D7014" s="30" t="n">
        <v>29270</v>
      </c>
      <c r="E7014" s="69"/>
      <c r="F7014" s="42" t="n">
        <v>0.666666666666667</v>
      </c>
      <c r="H7014" s="42" t="n">
        <v>0.333333333333333</v>
      </c>
      <c r="I7014" s="29" t="n">
        <v>149</v>
      </c>
      <c r="K7014" s="30" t="s">
        <v>1217</v>
      </c>
      <c r="M7014" s="31" t="n">
        <f aca="false">SUM(P7014,R7014,T7014,V7014,X7014,Z7014,AB7014,AD7014,AF7014,AH7014,AJ7014,AL7014,AN7014,AP7014,AR7014,AT7014,AV7014,AX7014,AZ7014,BB7014)</f>
        <v>0</v>
      </c>
    </row>
    <row r="7015" customFormat="false" ht="15" hidden="false" customHeight="false" outlineLevel="0" collapsed="false">
      <c r="A7015" s="55" t="n">
        <v>40781</v>
      </c>
      <c r="B7015" s="152" t="s">
        <v>1203</v>
      </c>
      <c r="C7015" s="152" t="s">
        <v>1000</v>
      </c>
      <c r="D7015" s="30" t="n">
        <v>29271</v>
      </c>
      <c r="E7015" s="72"/>
      <c r="F7015" s="44" t="n">
        <v>0.71875</v>
      </c>
      <c r="G7015" s="30"/>
      <c r="H7015" s="44" t="n">
        <v>0.395833333333333</v>
      </c>
      <c r="I7015" s="29" t="n">
        <v>176</v>
      </c>
      <c r="K7015" s="30" t="s">
        <v>1315</v>
      </c>
      <c r="M7015" s="31" t="n">
        <f aca="false">SUM(P7015,R7015,T7015,V7015,X7015,Z7015,AB7015,AD7015,AF7015,AH7015,AJ7015,AL7015,AN7015,AP7015,AR7015,AT7015,AV7015,AX7015,AZ7015,BB7015)</f>
        <v>0</v>
      </c>
    </row>
    <row r="7016" customFormat="false" ht="15" hidden="false" customHeight="false" outlineLevel="0" collapsed="false">
      <c r="A7016" s="55" t="n">
        <v>40781</v>
      </c>
      <c r="B7016" s="152" t="s">
        <v>1832</v>
      </c>
      <c r="C7016" s="152" t="s">
        <v>1805</v>
      </c>
      <c r="D7016" s="30" t="n">
        <v>29272</v>
      </c>
      <c r="E7016" s="72"/>
      <c r="F7016" s="44" t="n">
        <v>0.541666666666667</v>
      </c>
      <c r="G7016" s="30" t="s">
        <v>1229</v>
      </c>
      <c r="H7016" s="30" t="s">
        <v>1308</v>
      </c>
      <c r="I7016" s="29" t="n">
        <v>95</v>
      </c>
      <c r="K7016" s="30" t="s">
        <v>1833</v>
      </c>
      <c r="M7016" s="31" t="n">
        <f aca="false">SUM(P7016,R7016,T7016,V7016,X7016,Z7016,AB7016,AD7016,AF7016,AH7016,AJ7016,AL7016,AN7016,AP7016,AR7016,AT7016,AV7016,AX7016,AZ7016,BB7016)</f>
        <v>0</v>
      </c>
    </row>
    <row r="7017" customFormat="false" ht="15" hidden="false" customHeight="false" outlineLevel="0" collapsed="false">
      <c r="A7017" s="41" t="n">
        <v>40781</v>
      </c>
      <c r="B7017" s="68" t="s">
        <v>1169</v>
      </c>
      <c r="C7017" s="68" t="s">
        <v>1206</v>
      </c>
      <c r="D7017" s="30" t="n">
        <v>29273</v>
      </c>
      <c r="E7017" s="69"/>
      <c r="F7017" s="42" t="n">
        <v>0.572916666666667</v>
      </c>
      <c r="H7017" s="42" t="n">
        <v>0.208333333333333</v>
      </c>
      <c r="I7017" s="29" t="n">
        <v>135</v>
      </c>
      <c r="K7017" s="30" t="s">
        <v>1214</v>
      </c>
      <c r="M7017" s="31" t="n">
        <f aca="false">SUM(P7017,R7017,T7017,V7017,X7017,Z7017,AB7017,AD7017,AF7017,AH7017,AJ7017,AL7017,AN7017,AP7017,AR7017,AT7017,AV7017,AX7017,AZ7017,BB7017)</f>
        <v>0</v>
      </c>
    </row>
    <row r="7018" customFormat="false" ht="15" hidden="false" customHeight="false" outlineLevel="0" collapsed="false">
      <c r="A7018" s="41" t="n">
        <v>40781</v>
      </c>
      <c r="B7018" s="68" t="s">
        <v>1193</v>
      </c>
      <c r="C7018" s="68" t="s">
        <v>940</v>
      </c>
      <c r="D7018" s="30" t="n">
        <v>29274</v>
      </c>
      <c r="E7018" s="69"/>
      <c r="F7018" s="42" t="n">
        <v>0.802083333333333</v>
      </c>
      <c r="G7018" s="3" t="s">
        <v>2148</v>
      </c>
      <c r="H7018" s="3" t="s">
        <v>2129</v>
      </c>
      <c r="I7018" s="29" t="n">
        <v>281.7</v>
      </c>
      <c r="K7018" s="30" t="s">
        <v>1216</v>
      </c>
      <c r="M7018" s="31" t="n">
        <f aca="false">SUM(P7018,R7018,T7018,V7018,X7018,Z7018,AB7018,AD7018,AF7018,AH7018,AJ7018,AL7018,AN7018,AP7018,AR7018,AT7018,AV7018,AX7018,AZ7018,BB7018)</f>
        <v>0</v>
      </c>
    </row>
    <row r="7019" customFormat="false" ht="15" hidden="false" customHeight="false" outlineLevel="0" collapsed="false">
      <c r="A7019" s="41" t="n">
        <v>40781</v>
      </c>
      <c r="B7019" s="68" t="s">
        <v>2083</v>
      </c>
      <c r="C7019" s="68" t="s">
        <v>1807</v>
      </c>
      <c r="D7019" s="30" t="n">
        <v>29275</v>
      </c>
      <c r="E7019" s="69"/>
      <c r="F7019" s="42" t="n">
        <v>0.673611111111111</v>
      </c>
      <c r="G7019" s="3" t="s">
        <v>1170</v>
      </c>
      <c r="H7019" s="3" t="s">
        <v>1296</v>
      </c>
      <c r="I7019" s="29" t="n">
        <v>176</v>
      </c>
      <c r="K7019" s="30" t="s">
        <v>2081</v>
      </c>
      <c r="M7019" s="31" t="n">
        <f aca="false">SUM(P7019,R7019,T7019,V7019,X7019,Z7019,AB7019,AD7019,AF7019,AH7019,AJ7019,AL7019,AN7019,AP7019,AR7019,AT7019,AV7019,AX7019,AZ7019,BB7019)</f>
        <v>0</v>
      </c>
    </row>
    <row r="7020" customFormat="false" ht="15" hidden="false" customHeight="false" outlineLevel="0" collapsed="false">
      <c r="A7020" s="55" t="n">
        <v>40781</v>
      </c>
      <c r="B7020" s="152" t="s">
        <v>1173</v>
      </c>
      <c r="C7020" s="152" t="s">
        <v>1049</v>
      </c>
      <c r="D7020" s="30" t="n">
        <v>29276</v>
      </c>
      <c r="E7020" s="72"/>
      <c r="F7020" s="44" t="n">
        <v>0.5</v>
      </c>
      <c r="G7020" s="30" t="s">
        <v>1477</v>
      </c>
      <c r="H7020" s="30" t="s">
        <v>1308</v>
      </c>
      <c r="I7020" s="29" t="n">
        <v>90</v>
      </c>
      <c r="K7020" s="30" t="s">
        <v>1212</v>
      </c>
      <c r="M7020" s="31" t="n">
        <f aca="false">SUM(P7020,R7020,T7020,V7020,X7020,Z7020,AB7020,AD7020,AF7020,AH7020,AJ7020,AL7020,AN7020,AP7020,AR7020,AT7020,AV7020,AX7020,AZ7020,BB7020)</f>
        <v>0</v>
      </c>
    </row>
    <row r="7021" customFormat="false" ht="15" hidden="false" customHeight="false" outlineLevel="0" collapsed="false">
      <c r="A7021" s="41" t="n">
        <v>40781</v>
      </c>
      <c r="B7021" s="68" t="s">
        <v>96</v>
      </c>
      <c r="C7021" s="68" t="s">
        <v>892</v>
      </c>
      <c r="D7021" s="30" t="n">
        <v>29277</v>
      </c>
      <c r="E7021" s="69"/>
      <c r="F7021" s="42" t="n">
        <v>0.65625</v>
      </c>
      <c r="H7021" s="42" t="n">
        <v>0.291666666666667</v>
      </c>
      <c r="I7021" s="29" t="n">
        <v>119</v>
      </c>
      <c r="K7021" s="30" t="s">
        <v>1237</v>
      </c>
      <c r="M7021" s="31" t="n">
        <f aca="false">SUM(P7021,R7021,T7021,V7021,X7021,Z7021,AB7021,AD7021,AF7021,AH7021,AJ7021,AL7021,AN7021,AP7021,AR7021,AT7021,AV7021,AX7021,AZ7021,BB7021)</f>
        <v>0</v>
      </c>
    </row>
    <row r="7022" customFormat="false" ht="15" hidden="false" customHeight="false" outlineLevel="0" collapsed="false">
      <c r="A7022" s="55" t="n">
        <v>40781</v>
      </c>
      <c r="B7022" s="152" t="s">
        <v>1197</v>
      </c>
      <c r="C7022" s="152" t="s">
        <v>49</v>
      </c>
      <c r="D7022" s="30" t="n">
        <v>29278</v>
      </c>
      <c r="E7022" s="72"/>
      <c r="F7022" s="44" t="n">
        <v>0.53125</v>
      </c>
      <c r="G7022" s="30"/>
      <c r="H7022" s="44" t="n">
        <v>0.166666666666667</v>
      </c>
      <c r="I7022" s="29" t="n">
        <v>85</v>
      </c>
      <c r="K7022" s="30" t="s">
        <v>1259</v>
      </c>
      <c r="M7022" s="31" t="n">
        <f aca="false">SUM(P7022,R7022,T7022,V7022,X7022,Z7022,AB7022,AD7022,AF7022,AH7022,AJ7022,AL7022,AN7022,AP7022,AR7022,AT7022,AV7022,AX7022,AZ7022,BB7022)</f>
        <v>0</v>
      </c>
    </row>
    <row r="7023" customFormat="false" ht="15" hidden="false" customHeight="false" outlineLevel="0" collapsed="false">
      <c r="A7023" s="41" t="n">
        <v>40781</v>
      </c>
      <c r="B7023" s="68" t="s">
        <v>1199</v>
      </c>
      <c r="C7023" s="68" t="s">
        <v>2087</v>
      </c>
      <c r="D7023" s="30" t="n">
        <v>29279</v>
      </c>
      <c r="E7023" s="69"/>
      <c r="F7023" s="42" t="n">
        <v>0.697916666666667</v>
      </c>
      <c r="G7023" s="3" t="s">
        <v>1241</v>
      </c>
      <c r="H7023" s="42" t="n">
        <v>0.166666666666667</v>
      </c>
      <c r="I7023" s="29" t="n">
        <v>95</v>
      </c>
      <c r="K7023" s="30" t="s">
        <v>1253</v>
      </c>
      <c r="M7023" s="31" t="n">
        <f aca="false">SUM(P7023,R7023,T7023,V7023,X7023,Z7023,AB7023,AD7023,AF7023,AH7023,AJ7023,AL7023,AN7023,AP7023,AR7023,AT7023,AV7023,AX7023,AZ7023,BB7023)</f>
        <v>0</v>
      </c>
    </row>
    <row r="7024" customFormat="false" ht="15" hidden="false" customHeight="false" outlineLevel="0" collapsed="false">
      <c r="A7024" s="41" t="n">
        <v>40781</v>
      </c>
      <c r="B7024" s="68" t="s">
        <v>1197</v>
      </c>
      <c r="C7024" s="68" t="s">
        <v>1049</v>
      </c>
      <c r="D7024" s="30" t="n">
        <v>29280</v>
      </c>
      <c r="E7024" s="69"/>
      <c r="F7024" s="42" t="n">
        <v>0.6875</v>
      </c>
      <c r="H7024" s="42" t="n">
        <v>0.166666666666667</v>
      </c>
      <c r="I7024" s="29" t="n">
        <v>72</v>
      </c>
      <c r="K7024" s="30" t="s">
        <v>1259</v>
      </c>
      <c r="M7024" s="31" t="n">
        <f aca="false">SUM(P7024,R7024,T7024,V7024,X7024,Z7024,AB7024,AD7024,AF7024,AH7024,AJ7024,AL7024,AN7024,AP7024,AR7024,AT7024,AV7024,AX7024,AZ7024,BB7024)</f>
        <v>0</v>
      </c>
    </row>
    <row r="7025" customFormat="false" ht="15" hidden="false" customHeight="false" outlineLevel="0" collapsed="false">
      <c r="A7025" s="41"/>
      <c r="B7025" s="68"/>
      <c r="C7025" s="68"/>
      <c r="D7025" s="69"/>
      <c r="E7025" s="69"/>
    </row>
    <row r="7026" customFormat="false" ht="15" hidden="false" customHeight="false" outlineLevel="0" collapsed="false">
      <c r="A7026" s="228"/>
      <c r="B7026" s="229"/>
      <c r="C7026" s="229"/>
      <c r="D7026" s="230"/>
      <c r="E7026" s="230"/>
      <c r="F7026" s="198"/>
      <c r="G7026" s="198"/>
      <c r="H7026" s="198"/>
      <c r="I7026" s="200"/>
      <c r="J7026" s="200"/>
      <c r="K7026" s="198"/>
    </row>
    <row r="7027" customFormat="false" ht="18.75" hidden="false" customHeight="false" outlineLevel="0" collapsed="false">
      <c r="A7027" s="228"/>
      <c r="B7027" s="229"/>
      <c r="C7027" s="229"/>
      <c r="D7027" s="230"/>
      <c r="E7027" s="230"/>
      <c r="F7027" s="198"/>
      <c r="G7027" s="227" t="s">
        <v>1592</v>
      </c>
      <c r="H7027" s="198"/>
      <c r="I7027" s="200"/>
      <c r="J7027" s="200"/>
      <c r="K7027" s="198"/>
    </row>
    <row r="7028" customFormat="false" ht="15" hidden="false" customHeight="false" outlineLevel="0" collapsed="false">
      <c r="A7028" s="55" t="n">
        <v>40782</v>
      </c>
      <c r="B7028" s="152" t="s">
        <v>1745</v>
      </c>
      <c r="C7028" s="152" t="s">
        <v>1049</v>
      </c>
      <c r="D7028" s="72" t="n">
        <v>29281</v>
      </c>
      <c r="E7028" s="72"/>
      <c r="F7028" s="44" t="n">
        <v>0.614583333333333</v>
      </c>
      <c r="G7028" s="30"/>
      <c r="H7028" s="44" t="n">
        <v>0.270833333333333</v>
      </c>
      <c r="I7028" s="29" t="n">
        <v>117</v>
      </c>
      <c r="K7028" s="30" t="s">
        <v>1766</v>
      </c>
      <c r="M7028" s="31" t="n">
        <f aca="false">SUM(P7028,R7028,T7028,V7028,X7028,Z7028,AB7028,AD7028,AF7028,AH7028,AJ7028,AL7028,AN7028,AP7028,AR7028,AT7028,AV7028,AX7028,AZ7028,BB7028)</f>
        <v>0</v>
      </c>
    </row>
    <row r="7029" customFormat="false" ht="15" hidden="false" customHeight="false" outlineLevel="0" collapsed="false">
      <c r="A7029" s="55" t="n">
        <v>40782</v>
      </c>
      <c r="B7029" s="152" t="s">
        <v>1195</v>
      </c>
      <c r="C7029" s="152" t="s">
        <v>490</v>
      </c>
      <c r="D7029" s="72" t="n">
        <v>29282</v>
      </c>
      <c r="E7029" s="72"/>
      <c r="F7029" s="44" t="n">
        <v>0.958333333333333</v>
      </c>
      <c r="G7029" s="30"/>
      <c r="H7029" s="44" t="n">
        <v>0.208333333333333</v>
      </c>
      <c r="I7029" s="29" t="n">
        <v>125</v>
      </c>
      <c r="K7029" s="30" t="s">
        <v>1217</v>
      </c>
      <c r="M7029" s="31" t="n">
        <f aca="false">SUM(P7029,R7029,T7029,V7029,X7029,Z7029,AB7029,AD7029,AF7029,AH7029,AJ7029,AL7029,AN7029,AP7029,AR7029,AT7029,AV7029,AX7029,AZ7029,BB7029)</f>
        <v>0</v>
      </c>
    </row>
    <row r="7030" customFormat="false" ht="15" hidden="false" customHeight="false" outlineLevel="0" collapsed="false">
      <c r="A7030" s="55" t="n">
        <v>40782</v>
      </c>
      <c r="B7030" s="152" t="s">
        <v>2083</v>
      </c>
      <c r="C7030" s="152" t="s">
        <v>490</v>
      </c>
      <c r="D7030" s="72" t="n">
        <v>29283</v>
      </c>
      <c r="E7030" s="72"/>
      <c r="F7030" s="44" t="n">
        <v>0.958333333333333</v>
      </c>
      <c r="G7030" s="30"/>
      <c r="H7030" s="44" t="n">
        <v>0.208333333333333</v>
      </c>
      <c r="I7030" s="29" t="n">
        <v>125</v>
      </c>
      <c r="K7030" s="30" t="s">
        <v>2081</v>
      </c>
      <c r="M7030" s="31" t="n">
        <f aca="false">SUM(P7030,R7030,T7030,V7030,X7030,Z7030,AB7030,AD7030,AF7030,AH7030,AJ7030,AL7030,AN7030,AP7030,AR7030,AT7030,AV7030,AX7030,AZ7030,BB7030)</f>
        <v>0</v>
      </c>
    </row>
    <row r="7031" customFormat="false" ht="15" hidden="false" customHeight="false" outlineLevel="0" collapsed="false">
      <c r="A7031" s="41"/>
      <c r="B7031" s="68"/>
      <c r="C7031" s="68"/>
      <c r="D7031" s="69"/>
      <c r="E7031" s="69"/>
    </row>
    <row r="7032" customFormat="false" ht="15" hidden="false" customHeight="false" outlineLevel="0" collapsed="false">
      <c r="A7032" s="228"/>
      <c r="B7032" s="229"/>
      <c r="C7032" s="229"/>
      <c r="D7032" s="230"/>
      <c r="E7032" s="230"/>
      <c r="F7032" s="198"/>
      <c r="G7032" s="198"/>
      <c r="H7032" s="198"/>
      <c r="I7032" s="200"/>
      <c r="J7032" s="200"/>
      <c r="K7032" s="198"/>
    </row>
    <row r="7033" customFormat="false" ht="18.75" hidden="false" customHeight="false" outlineLevel="0" collapsed="false">
      <c r="A7033" s="228"/>
      <c r="B7033" s="229"/>
      <c r="C7033" s="229"/>
      <c r="D7033" s="230"/>
      <c r="E7033" s="230"/>
      <c r="F7033" s="198"/>
      <c r="G7033" s="227" t="s">
        <v>1224</v>
      </c>
      <c r="H7033" s="198"/>
      <c r="I7033" s="200"/>
      <c r="J7033" s="200"/>
      <c r="K7033" s="198"/>
    </row>
    <row r="7034" customFormat="false" ht="15" hidden="false" customHeight="false" outlineLevel="0" collapsed="false">
      <c r="A7034" s="41" t="n">
        <v>40783</v>
      </c>
      <c r="B7034" s="68" t="s">
        <v>2083</v>
      </c>
      <c r="C7034" s="68" t="s">
        <v>490</v>
      </c>
      <c r="D7034" s="69" t="n">
        <v>29284</v>
      </c>
      <c r="E7034" s="69"/>
      <c r="F7034" s="42" t="n">
        <v>0.5</v>
      </c>
      <c r="H7034" s="42" t="n">
        <v>0.208333333333333</v>
      </c>
      <c r="I7034" s="29" t="n">
        <v>125</v>
      </c>
      <c r="K7034" s="30" t="s">
        <v>2081</v>
      </c>
      <c r="M7034" s="31" t="n">
        <f aca="false">SUM(P7034,R7034,T7034,V7034,X7034,Z7034,AB7034,AD7034,AF7034,AH7034,AJ7034,AL7034,AN7034,AP7034,AR7034,AT7034,AV7034,AX7034,AZ7034,BB7034)</f>
        <v>0</v>
      </c>
    </row>
    <row r="7035" customFormat="false" ht="15" hidden="false" customHeight="false" outlineLevel="0" collapsed="false">
      <c r="A7035" s="55" t="n">
        <v>40783</v>
      </c>
      <c r="B7035" s="56" t="s">
        <v>1195</v>
      </c>
      <c r="C7035" s="56" t="s">
        <v>490</v>
      </c>
      <c r="D7035" s="69" t="n">
        <v>29285</v>
      </c>
      <c r="E7035" s="30"/>
      <c r="F7035" s="44" t="n">
        <v>0.8125</v>
      </c>
      <c r="G7035" s="30"/>
      <c r="H7035" s="44" t="n">
        <v>0.520833333333333</v>
      </c>
      <c r="I7035" s="29" t="n">
        <v>312.5</v>
      </c>
      <c r="K7035" s="30" t="s">
        <v>1217</v>
      </c>
      <c r="M7035" s="31" t="n">
        <f aca="false">SUM(P7035,R7035,T7035,V7035,X7035,Z7035,AB7035,AD7035,AF7035,AH7035,AJ7035,AL7035,AN7035,AP7035,AR7035,AT7035,AV7035,AX7035,AZ7035,BB7035)</f>
        <v>0</v>
      </c>
    </row>
    <row r="7036" customFormat="false" ht="15" hidden="false" customHeight="false" outlineLevel="0" collapsed="false">
      <c r="A7036" s="41" t="n">
        <v>40783</v>
      </c>
      <c r="B7036" s="0" t="s">
        <v>1665</v>
      </c>
      <c r="C7036" s="0" t="s">
        <v>490</v>
      </c>
      <c r="D7036" s="69" t="n">
        <v>29286</v>
      </c>
      <c r="F7036" s="42" t="n">
        <v>0.979166666666667</v>
      </c>
      <c r="H7036" s="42" t="n">
        <v>0.666666666666667</v>
      </c>
      <c r="I7036" s="29" t="n">
        <v>400</v>
      </c>
      <c r="K7036" s="30" t="s">
        <v>1714</v>
      </c>
      <c r="M7036" s="31" t="n">
        <f aca="false">SUM(P7036,R7036,T7036,V7036,X7036,Z7036,AB7036,AD7036,AF7036,AH7036,AJ7036,AL7036,AN7036,AP7036,AR7036,AT7036,AV7036,AX7036,AZ7036,BB7036)</f>
        <v>0</v>
      </c>
    </row>
    <row r="7037" customFormat="false" ht="15" hidden="false" customHeight="false" outlineLevel="0" collapsed="false">
      <c r="A7037" s="55" t="n">
        <v>40783</v>
      </c>
      <c r="B7037" s="56" t="s">
        <v>1195</v>
      </c>
      <c r="C7037" s="56" t="s">
        <v>490</v>
      </c>
      <c r="D7037" s="69" t="n">
        <v>29287</v>
      </c>
      <c r="E7037" s="30"/>
      <c r="F7037" s="44" t="n">
        <v>0.125</v>
      </c>
      <c r="G7037" s="30"/>
      <c r="H7037" s="44" t="n">
        <v>0.166666666666667</v>
      </c>
      <c r="I7037" s="29" t="n">
        <v>100</v>
      </c>
      <c r="K7037" s="30" t="s">
        <v>1217</v>
      </c>
      <c r="M7037" s="31" t="n">
        <f aca="false">SUM(P7037,R7037,T7037,V7037,X7037,Z7037,AB7037,AD7037,AF7037,AH7037,AJ7037,AL7037,AN7037,AP7037,AR7037,AT7037,AV7037,AX7037,AZ7037,BB7037)</f>
        <v>0</v>
      </c>
    </row>
    <row r="7038" customFormat="false" ht="15" hidden="false" customHeight="false" outlineLevel="0" collapsed="false">
      <c r="A7038" s="55" t="n">
        <v>40783</v>
      </c>
      <c r="B7038" s="56" t="s">
        <v>1745</v>
      </c>
      <c r="C7038" s="56" t="s">
        <v>490</v>
      </c>
      <c r="D7038" s="69" t="n">
        <v>29288</v>
      </c>
      <c r="E7038" s="30"/>
      <c r="F7038" s="44" t="n">
        <v>0.125</v>
      </c>
      <c r="G7038" s="30"/>
      <c r="H7038" s="44" t="n">
        <v>0.166666666666667</v>
      </c>
      <c r="I7038" s="29" t="n">
        <v>100</v>
      </c>
      <c r="K7038" s="30" t="s">
        <v>1766</v>
      </c>
      <c r="M7038" s="31" t="n">
        <f aca="false">SUM(P7038,R7038,T7038,V7038,X7038,Z7038,AB7038,AD7038,AF7038,AH7038,AJ7038,AL7038,AN7038,AP7038,AR7038,AT7038,AV7038,AX7038,AZ7038,BB7038)</f>
        <v>0</v>
      </c>
    </row>
    <row r="7040" customFormat="false" ht="18.75" hidden="false" customHeight="false" outlineLevel="0" collapsed="false">
      <c r="A7040" s="198"/>
      <c r="B7040" s="199"/>
      <c r="C7040" s="199"/>
      <c r="D7040" s="198"/>
      <c r="E7040" s="198"/>
      <c r="F7040" s="198"/>
      <c r="G7040" s="227"/>
      <c r="H7040" s="198"/>
      <c r="I7040" s="200"/>
      <c r="J7040" s="200"/>
      <c r="K7040" s="198"/>
    </row>
    <row r="7041" customFormat="false" ht="18.75" hidden="false" customHeight="false" outlineLevel="0" collapsed="false">
      <c r="A7041" s="198"/>
      <c r="B7041" s="199"/>
      <c r="C7041" s="199"/>
      <c r="D7041" s="198"/>
      <c r="E7041" s="198"/>
      <c r="F7041" s="198"/>
      <c r="G7041" s="227" t="s">
        <v>1227</v>
      </c>
      <c r="H7041" s="198"/>
      <c r="I7041" s="200"/>
      <c r="J7041" s="200"/>
      <c r="K7041" s="198"/>
    </row>
    <row r="7042" customFormat="false" ht="15" hidden="false" customHeight="false" outlineLevel="0" collapsed="false">
      <c r="A7042" s="55" t="n">
        <v>40784</v>
      </c>
      <c r="B7042" s="152" t="s">
        <v>679</v>
      </c>
      <c r="C7042" s="152" t="s">
        <v>1206</v>
      </c>
      <c r="D7042" s="72" t="n">
        <v>29289</v>
      </c>
      <c r="E7042" s="72"/>
      <c r="F7042" s="30" t="s">
        <v>1162</v>
      </c>
      <c r="G7042" s="30"/>
      <c r="H7042" s="30" t="s">
        <v>1162</v>
      </c>
      <c r="I7042" s="29" t="n">
        <v>202</v>
      </c>
      <c r="K7042" s="30" t="s">
        <v>1223</v>
      </c>
      <c r="M7042" s="31" t="n">
        <f aca="false">SUM(P7042,R7042,T7042,V7042,X7042,Z7042,AB7042,AD7042,AF7042,AH7042,AJ7042,AL7042,AN7042,AP7042,AR7042,AT7042,AV7042,AX7042,AZ7042,BB7042)</f>
        <v>8349.81</v>
      </c>
      <c r="O7042" s="0" t="n">
        <v>38639</v>
      </c>
      <c r="P7042" s="31" t="n">
        <v>2430</v>
      </c>
      <c r="Q7042" s="0" t="n">
        <v>38644</v>
      </c>
      <c r="R7042" s="31" t="n">
        <v>1458</v>
      </c>
      <c r="S7042" s="47" t="n">
        <v>38635</v>
      </c>
      <c r="T7042" s="31" t="n">
        <v>522.02</v>
      </c>
      <c r="U7042" s="47" t="n">
        <v>38636</v>
      </c>
      <c r="V7042" s="31" t="n">
        <v>192</v>
      </c>
      <c r="W7042" s="47" t="n">
        <v>38638</v>
      </c>
      <c r="X7042" s="31" t="n">
        <v>209</v>
      </c>
      <c r="Y7042" s="47" t="n">
        <v>38579</v>
      </c>
      <c r="Z7042" s="31" t="n">
        <v>1674.11</v>
      </c>
      <c r="AA7042" s="47" t="n">
        <v>38575</v>
      </c>
      <c r="AB7042" s="31" t="n">
        <v>507.72</v>
      </c>
      <c r="AC7042" s="47" t="n">
        <v>38572</v>
      </c>
      <c r="AD7042" s="31" t="n">
        <v>1200.21</v>
      </c>
      <c r="AE7042" s="47" t="n">
        <v>38632</v>
      </c>
      <c r="AF7042" s="31" t="n">
        <v>156.75</v>
      </c>
    </row>
    <row r="7043" customFormat="false" ht="15" hidden="false" customHeight="false" outlineLevel="0" collapsed="false">
      <c r="A7043" s="55" t="n">
        <v>40784</v>
      </c>
      <c r="B7043" s="152" t="s">
        <v>383</v>
      </c>
      <c r="C7043" s="152" t="s">
        <v>1206</v>
      </c>
      <c r="D7043" s="72" t="n">
        <v>29290</v>
      </c>
      <c r="E7043" s="72"/>
      <c r="F7043" s="30" t="s">
        <v>1162</v>
      </c>
      <c r="G7043" s="30"/>
      <c r="H7043" s="30" t="s">
        <v>1162</v>
      </c>
      <c r="I7043" s="29" t="n">
        <v>202</v>
      </c>
      <c r="K7043" s="30" t="s">
        <v>1232</v>
      </c>
      <c r="M7043" s="31" t="n">
        <f aca="false">SUM(P7043,R7043,T7043,V7043,X7043,Z7043,AB7043,AD7043,AF7043,AH7043,AJ7043,AL7043,AN7043,AP7043,AR7043,AT7043,AV7043,AX7043,AZ7043,BB7043)</f>
        <v>3368.23</v>
      </c>
      <c r="O7043" s="0" t="n">
        <v>38658</v>
      </c>
      <c r="P7043" s="31" t="n">
        <v>2010.02</v>
      </c>
      <c r="Q7043" s="0" t="n">
        <v>38590</v>
      </c>
      <c r="R7043" s="31" t="n">
        <v>147.05</v>
      </c>
      <c r="S7043" s="47" t="n">
        <v>38587</v>
      </c>
      <c r="T7043" s="31" t="n">
        <v>259.52</v>
      </c>
      <c r="U7043" s="47" t="n">
        <v>38688</v>
      </c>
      <c r="V7043" s="31" t="n">
        <v>951.64</v>
      </c>
    </row>
    <row r="7044" customFormat="false" ht="15" hidden="false" customHeight="false" outlineLevel="0" collapsed="false">
      <c r="A7044" s="41" t="n">
        <v>40784</v>
      </c>
      <c r="B7044" s="68" t="s">
        <v>1165</v>
      </c>
      <c r="C7044" s="68" t="s">
        <v>1206</v>
      </c>
      <c r="D7044" s="72" t="n">
        <v>29291</v>
      </c>
      <c r="E7044" s="69"/>
      <c r="F7044" s="3" t="s">
        <v>1162</v>
      </c>
      <c r="H7044" s="3" t="s">
        <v>1162</v>
      </c>
      <c r="I7044" s="29" t="n">
        <v>202</v>
      </c>
      <c r="K7044" s="30" t="s">
        <v>1233</v>
      </c>
      <c r="M7044" s="31" t="n">
        <f aca="false">SUM(P7044,R7044,T7044,V7044,X7044,Z7044,AB7044,AD7044,AF7044,AH7044,AJ7044,AL7044,AN7044,AP7044,AR7044,AT7044,AV7044,AX7044,AZ7044,BB7044)</f>
        <v>20003.29</v>
      </c>
      <c r="O7044" s="0" t="n">
        <v>38619</v>
      </c>
      <c r="P7044" s="31" t="n">
        <v>11950</v>
      </c>
      <c r="Q7044" s="0" t="n">
        <v>38620</v>
      </c>
      <c r="R7044" s="31" t="n">
        <v>75</v>
      </c>
      <c r="S7044" s="47" t="n">
        <v>38656</v>
      </c>
      <c r="T7044" s="31" t="n">
        <v>1500</v>
      </c>
      <c r="U7044" s="47" t="n">
        <v>38634</v>
      </c>
      <c r="V7044" s="31" t="n">
        <v>182.25</v>
      </c>
      <c r="W7044" s="47" t="n">
        <v>38581</v>
      </c>
      <c r="X7044" s="31" t="n">
        <v>513.11</v>
      </c>
      <c r="Y7044" s="47" t="n">
        <v>38584</v>
      </c>
      <c r="Z7044" s="31" t="n">
        <v>95.51</v>
      </c>
      <c r="AA7044" s="47" t="n">
        <v>38580</v>
      </c>
      <c r="AB7044" s="31" t="n">
        <v>391.67</v>
      </c>
      <c r="AC7044" s="47" t="n">
        <v>38576</v>
      </c>
      <c r="AD7044" s="31" t="n">
        <v>747.37</v>
      </c>
      <c r="AE7044" s="47" t="n">
        <v>38574</v>
      </c>
      <c r="AF7044" s="31" t="n">
        <v>326.44</v>
      </c>
      <c r="AG7044" s="47" t="n">
        <v>38573</v>
      </c>
      <c r="AH7044" s="31" t="n">
        <v>987.49</v>
      </c>
      <c r="AI7044" s="47" t="n">
        <v>38577</v>
      </c>
      <c r="AJ7044" s="31" t="n">
        <v>2078.95</v>
      </c>
      <c r="AK7044" s="47" t="n">
        <v>38588</v>
      </c>
      <c r="AL7044" s="31" t="n">
        <v>927.14</v>
      </c>
      <c r="AM7044" s="47" t="n">
        <v>37843</v>
      </c>
      <c r="AN7044" s="31" t="n">
        <v>228.36</v>
      </c>
    </row>
    <row r="7045" customFormat="false" ht="15" hidden="false" customHeight="false" outlineLevel="0" collapsed="false">
      <c r="A7045" s="41" t="n">
        <v>40784</v>
      </c>
      <c r="B7045" s="68" t="s">
        <v>627</v>
      </c>
      <c r="C7045" s="68" t="s">
        <v>1206</v>
      </c>
      <c r="D7045" s="72" t="n">
        <v>29292</v>
      </c>
      <c r="E7045" s="69"/>
      <c r="F7045" s="3" t="s">
        <v>1162</v>
      </c>
      <c r="H7045" s="3" t="s">
        <v>1162</v>
      </c>
      <c r="I7045" s="29" t="n">
        <v>209.8</v>
      </c>
      <c r="K7045" s="30" t="s">
        <v>1303</v>
      </c>
      <c r="M7045" s="31" t="n">
        <f aca="false">SUM(P7045,R7045,T7045,V7045,X7045,Z7045,AB7045,AD7045,AF7045,AH7045,AJ7045,AL7045,AN7045,AP7045,AR7045,AT7045,AV7045,AX7045,AZ7045,BB7045)</f>
        <v>18576.64</v>
      </c>
      <c r="O7045" s="0" t="n">
        <v>38647</v>
      </c>
      <c r="P7045" s="31" t="n">
        <v>4770.01</v>
      </c>
      <c r="Q7045" s="0" t="n">
        <v>3862</v>
      </c>
      <c r="R7045" s="31" t="n">
        <v>350</v>
      </c>
      <c r="S7045" s="47" t="n">
        <v>38663</v>
      </c>
      <c r="T7045" s="31" t="n">
        <v>350</v>
      </c>
      <c r="U7045" s="47" t="n">
        <v>38617</v>
      </c>
      <c r="V7045" s="31" t="n">
        <v>9645</v>
      </c>
      <c r="W7045" s="47" t="n">
        <v>38618</v>
      </c>
      <c r="X7045" s="31" t="n">
        <v>350</v>
      </c>
      <c r="Y7045" s="47" t="n">
        <v>38627</v>
      </c>
      <c r="Z7045" s="31" t="n">
        <v>1950</v>
      </c>
      <c r="AA7045" s="47" t="n">
        <v>38630</v>
      </c>
      <c r="AB7045" s="31" t="n">
        <v>170</v>
      </c>
      <c r="AC7045" s="47" t="n">
        <v>38631</v>
      </c>
      <c r="AD7045" s="31" t="n">
        <v>170</v>
      </c>
      <c r="AE7045" s="47" t="n">
        <v>38583</v>
      </c>
      <c r="AF7045" s="31" t="n">
        <v>821.63</v>
      </c>
    </row>
    <row r="7046" customFormat="false" ht="15" hidden="false" customHeight="false" outlineLevel="0" collapsed="false">
      <c r="A7046" s="41" t="n">
        <v>40784</v>
      </c>
      <c r="B7046" s="68" t="s">
        <v>1193</v>
      </c>
      <c r="C7046" s="68" t="s">
        <v>940</v>
      </c>
      <c r="D7046" s="72" t="n">
        <v>29293</v>
      </c>
      <c r="E7046" s="69"/>
      <c r="F7046" s="42" t="n">
        <v>0.666666666666667</v>
      </c>
      <c r="G7046" s="3" t="s">
        <v>1685</v>
      </c>
      <c r="H7046" s="3" t="s">
        <v>1572</v>
      </c>
      <c r="I7046" s="29" t="n">
        <v>203</v>
      </c>
      <c r="K7046" s="30" t="s">
        <v>1216</v>
      </c>
      <c r="M7046" s="31" t="n">
        <f aca="false">SUM(P7046,R7046,T7046,V7046,X7046,Z7046,AB7046,AD7046,AF7046,AH7046,AJ7046,AL7046,AN7046,AP7046,AR7046,AT7046,AV7046,AX7046,AZ7046,BB7046)</f>
        <v>0</v>
      </c>
    </row>
    <row r="7047" customFormat="false" ht="15" hidden="false" customHeight="false" outlineLevel="0" collapsed="false">
      <c r="A7047" s="41" t="n">
        <v>40784</v>
      </c>
      <c r="B7047" s="68" t="s">
        <v>1176</v>
      </c>
      <c r="C7047" s="68" t="s">
        <v>595</v>
      </c>
      <c r="D7047" s="72" t="n">
        <v>29294</v>
      </c>
      <c r="E7047" s="69"/>
      <c r="F7047" s="42" t="n">
        <v>0.5</v>
      </c>
      <c r="H7047" s="42" t="n">
        <v>0.208333333333333</v>
      </c>
      <c r="I7047" s="29" t="n">
        <v>113</v>
      </c>
      <c r="K7047" s="30" t="s">
        <v>1222</v>
      </c>
      <c r="M7047" s="31" t="n">
        <f aca="false">SUM(P7047,R7047,T7047,V7047,X7047,Z7047,AB7047,AD7047,AF7047,AH7047,AJ7047,AL7047,AN7047,AP7047,AR7047,AT7047,AV7047,AX7047,AZ7047,BB7047)</f>
        <v>11372.3</v>
      </c>
      <c r="O7047" s="0" t="n">
        <v>575</v>
      </c>
      <c r="P7047" s="31" t="n">
        <v>3517.54</v>
      </c>
      <c r="Q7047" s="0" t="n">
        <v>876</v>
      </c>
      <c r="R7047" s="31" t="n">
        <v>815.84</v>
      </c>
      <c r="S7047" s="47" t="n">
        <v>577</v>
      </c>
      <c r="T7047" s="31" t="n">
        <v>7038.92</v>
      </c>
    </row>
    <row r="7048" customFormat="false" ht="15" hidden="false" customHeight="false" outlineLevel="0" collapsed="false">
      <c r="A7048" s="55" t="n">
        <v>40784</v>
      </c>
      <c r="B7048" s="152" t="s">
        <v>1745</v>
      </c>
      <c r="C7048" s="152" t="s">
        <v>1049</v>
      </c>
      <c r="D7048" s="72" t="n">
        <v>29295</v>
      </c>
      <c r="E7048" s="72"/>
      <c r="F7048" s="44" t="n">
        <v>0.8125</v>
      </c>
      <c r="G7048" s="30"/>
      <c r="H7048" s="44" t="n">
        <v>0.479166666666667</v>
      </c>
      <c r="I7048" s="29" t="n">
        <v>207</v>
      </c>
      <c r="K7048" s="30" t="s">
        <v>1766</v>
      </c>
      <c r="M7048" s="31" t="n">
        <f aca="false">SUM(P7048,R7048,T7048,V7048,X7048,Z7048,AB7048,AD7048,AF7048,AH7048,AJ7048,AL7048,AN7048,AP7048,AR7048,AT7048,AV7048,AX7048,AZ7048,BB7048)</f>
        <v>0</v>
      </c>
    </row>
    <row r="7049" customFormat="false" ht="15" hidden="false" customHeight="false" outlineLevel="0" collapsed="false">
      <c r="A7049" s="41" t="n">
        <v>40784</v>
      </c>
      <c r="B7049" s="68" t="s">
        <v>708</v>
      </c>
      <c r="C7049" s="68" t="s">
        <v>1807</v>
      </c>
      <c r="D7049" s="72" t="n">
        <v>29296</v>
      </c>
      <c r="E7049" s="69"/>
      <c r="F7049" s="42" t="n">
        <v>0.554166666666667</v>
      </c>
      <c r="H7049" s="42" t="n">
        <v>0.229166666666667</v>
      </c>
      <c r="I7049" s="29" t="n">
        <v>104</v>
      </c>
      <c r="K7049" s="30" t="s">
        <v>1989</v>
      </c>
      <c r="M7049" s="31" t="n">
        <f aca="false">SUM(P7049,R7049,T7049,V7049,X7049,Z7049,AB7049,AD7049,AF7049,AH7049,AJ7049,AL7049,AN7049,AP7049,AR7049,AT7049,AV7049,AX7049,AZ7049,BB7049)</f>
        <v>0</v>
      </c>
    </row>
    <row r="7050" customFormat="false" ht="15" hidden="false" customHeight="false" outlineLevel="0" collapsed="false">
      <c r="A7050" s="41" t="n">
        <v>40784</v>
      </c>
      <c r="B7050" s="68" t="s">
        <v>1203</v>
      </c>
      <c r="C7050" s="68" t="s">
        <v>94</v>
      </c>
      <c r="D7050" s="72" t="n">
        <v>29297</v>
      </c>
      <c r="E7050" s="69"/>
      <c r="F7050" s="42" t="n">
        <v>0.5</v>
      </c>
      <c r="H7050" s="42" t="n">
        <v>0.166666666666667</v>
      </c>
      <c r="I7050" s="29" t="n">
        <v>85</v>
      </c>
      <c r="K7050" s="30" t="s">
        <v>1244</v>
      </c>
      <c r="M7050" s="31" t="n">
        <f aca="false">SUM(P7050,R7050,T7050,V7050,X7050,Z7050,AB7050,AD7050,AF7050,AH7050,AJ7050,AL7050,AN7050,AP7050,AR7050,AT7050,AV7050,AX7050,AZ7050,BB7050)</f>
        <v>0</v>
      </c>
    </row>
    <row r="7051" customFormat="false" ht="15" hidden="false" customHeight="false" outlineLevel="0" collapsed="false">
      <c r="A7051" s="41" t="n">
        <v>40784</v>
      </c>
      <c r="B7051" s="68" t="s">
        <v>1189</v>
      </c>
      <c r="C7051" s="68" t="s">
        <v>869</v>
      </c>
      <c r="D7051" s="72" t="n">
        <v>29298</v>
      </c>
      <c r="E7051" s="69"/>
      <c r="F7051" s="42" t="n">
        <v>0.5</v>
      </c>
      <c r="H7051" s="42" t="n">
        <v>0.166666666666667</v>
      </c>
      <c r="I7051" s="29" t="n">
        <v>72</v>
      </c>
      <c r="K7051" s="30" t="s">
        <v>1231</v>
      </c>
      <c r="M7051" s="31" t="n">
        <f aca="false">SUM(P7051,R7051,T7051,V7051,X7051,Z7051,AB7051,AD7051,AF7051,AH7051,AJ7051,AL7051,AN7051,AP7051,AR7051,AT7051,AV7051,AX7051,AZ7051,BB7051)</f>
        <v>0</v>
      </c>
    </row>
    <row r="7052" customFormat="false" ht="15" hidden="false" customHeight="false" outlineLevel="0" collapsed="false">
      <c r="A7052" s="55" t="n">
        <v>40784</v>
      </c>
      <c r="B7052" s="152" t="s">
        <v>96</v>
      </c>
      <c r="C7052" s="152" t="s">
        <v>892</v>
      </c>
      <c r="D7052" s="72" t="n">
        <v>29299</v>
      </c>
      <c r="E7052" s="72"/>
      <c r="F7052" s="44" t="n">
        <v>0.677083333333333</v>
      </c>
      <c r="G7052" s="30"/>
      <c r="H7052" s="44" t="n">
        <v>0.291666666666667</v>
      </c>
      <c r="I7052" s="29" t="n">
        <v>119</v>
      </c>
      <c r="K7052" s="30" t="s">
        <v>1237</v>
      </c>
      <c r="M7052" s="31" t="n">
        <f aca="false">SUM(P7052,R7052,T7052,V7052,X7052,Z7052,AB7052,AD7052,AF7052,AH7052,AJ7052,AL7052,AN7052,AP7052,AR7052,AT7052,AV7052,AX7052,AZ7052,BB7052)</f>
        <v>0</v>
      </c>
    </row>
    <row r="7053" customFormat="false" ht="15" hidden="false" customHeight="false" outlineLevel="0" collapsed="false">
      <c r="A7053" s="41" t="n">
        <v>40784</v>
      </c>
      <c r="B7053" s="68" t="s">
        <v>1169</v>
      </c>
      <c r="C7053" s="68" t="s">
        <v>892</v>
      </c>
      <c r="D7053" s="72" t="n">
        <v>29300</v>
      </c>
      <c r="E7053" s="69"/>
      <c r="F7053" s="42" t="n">
        <v>0.708333333333333</v>
      </c>
      <c r="H7053" s="42" t="n">
        <v>0.166666666666667</v>
      </c>
      <c r="I7053" s="29" t="n">
        <v>68</v>
      </c>
      <c r="K7053" s="30" t="s">
        <v>1214</v>
      </c>
      <c r="M7053" s="31" t="n">
        <f aca="false">SUM(P7053,R7053,T7053,V7053,X7053,Z7053,AB7053,AD7053,AF7053,AH7053,AJ7053,AL7053,AN7053,AP7053,AR7053,AT7053,AV7053,AX7053,AZ7053,BB7053)</f>
        <v>0</v>
      </c>
    </row>
    <row r="7054" customFormat="false" ht="15" hidden="false" customHeight="false" outlineLevel="0" collapsed="false">
      <c r="A7054" s="41" t="n">
        <v>40784</v>
      </c>
      <c r="B7054" s="68" t="s">
        <v>1665</v>
      </c>
      <c r="C7054" s="68" t="s">
        <v>1300</v>
      </c>
      <c r="D7054" s="72" t="n">
        <v>29301</v>
      </c>
      <c r="E7054" s="69"/>
      <c r="F7054" s="42" t="n">
        <v>0.666666666666667</v>
      </c>
      <c r="G7054" s="3" t="s">
        <v>1786</v>
      </c>
      <c r="H7054" s="3" t="s">
        <v>1308</v>
      </c>
      <c r="I7054" s="29" t="n">
        <v>100</v>
      </c>
      <c r="K7054" s="30" t="s">
        <v>1714</v>
      </c>
      <c r="M7054" s="31" t="n">
        <f aca="false">SUM(P7054,R7054,T7054,V7054,X7054,Z7054,AB7054,AD7054,AF7054,AH7054,AJ7054,AL7054,AN7054,AP7054,AR7054,AT7054,AV7054,AX7054,AZ7054,BB7054)</f>
        <v>0</v>
      </c>
    </row>
    <row r="7055" customFormat="false" ht="15" hidden="false" customHeight="false" outlineLevel="0" collapsed="false">
      <c r="A7055" s="41" t="n">
        <v>40784</v>
      </c>
      <c r="B7055" s="68" t="s">
        <v>1208</v>
      </c>
      <c r="C7055" s="68" t="s">
        <v>1032</v>
      </c>
      <c r="D7055" s="72" t="n">
        <v>29302</v>
      </c>
      <c r="E7055" s="69"/>
      <c r="F7055" s="42" t="n">
        <v>0.625</v>
      </c>
      <c r="H7055" s="42" t="n">
        <v>0.333333333333333</v>
      </c>
      <c r="I7055" s="29" t="n">
        <v>253</v>
      </c>
      <c r="K7055" s="30" t="s">
        <v>1238</v>
      </c>
      <c r="M7055" s="31" t="n">
        <f aca="false">SUM(P7055,R7055,T7055,V7055,X7055,Z7055,AB7055,AD7055,AF7055,AH7055,AJ7055,AL7055,AN7055,AP7055,AR7055,AT7055,AV7055,AX7055,AZ7055,BB7055)</f>
        <v>0</v>
      </c>
    </row>
    <row r="7056" customFormat="false" ht="15" hidden="false" customHeight="false" outlineLevel="0" collapsed="false">
      <c r="A7056" s="41" t="n">
        <v>40784</v>
      </c>
      <c r="B7056" s="68" t="s">
        <v>1176</v>
      </c>
      <c r="C7056" s="68" t="s">
        <v>1300</v>
      </c>
      <c r="D7056" s="72" t="n">
        <v>29303</v>
      </c>
      <c r="E7056" s="69"/>
      <c r="F7056" s="42" t="n">
        <v>0.666666666666667</v>
      </c>
      <c r="G7056" s="3" t="s">
        <v>1786</v>
      </c>
      <c r="H7056" s="3" t="s">
        <v>1308</v>
      </c>
      <c r="I7056" s="29" t="n">
        <v>100</v>
      </c>
      <c r="K7056" s="30" t="s">
        <v>1222</v>
      </c>
      <c r="M7056" s="31" t="n">
        <f aca="false">SUM(P7056,R7056,T7056,V7056,X7056,Z7056,AB7056,AD7056,AF7056,AH7056,AJ7056,AL7056,AN7056,AP7056,AR7056,AT7056,AV7056,AX7056,AZ7056,BB7056)</f>
        <v>0</v>
      </c>
    </row>
    <row r="7057" customFormat="false" ht="15" hidden="false" customHeight="false" outlineLevel="0" collapsed="false">
      <c r="A7057" s="41" t="n">
        <v>40784</v>
      </c>
      <c r="B7057" s="68" t="s">
        <v>1205</v>
      </c>
      <c r="C7057" s="68" t="s">
        <v>1330</v>
      </c>
      <c r="D7057" s="72" t="n">
        <v>29304</v>
      </c>
      <c r="E7057" s="69"/>
      <c r="F7057" s="42" t="n">
        <v>0.743055555555556</v>
      </c>
      <c r="G7057" s="3" t="s">
        <v>1241</v>
      </c>
      <c r="H7057" s="3" t="s">
        <v>1298</v>
      </c>
      <c r="I7057" s="29" t="n">
        <v>335</v>
      </c>
      <c r="K7057" s="30" t="s">
        <v>1249</v>
      </c>
      <c r="M7057" s="31" t="n">
        <f aca="false">SUM(P7057,R7057,T7057,V7057,X7057,Z7057,AB7057,AD7057,AF7057,AH7057,AJ7057,AL7057,AN7057,AP7057,AR7057,AT7057,AV7057,AX7057,AZ7057,BB7057)</f>
        <v>0</v>
      </c>
    </row>
    <row r="7058" customFormat="false" ht="15" hidden="false" customHeight="false" outlineLevel="0" collapsed="false">
      <c r="A7058" s="41"/>
      <c r="B7058" s="68"/>
      <c r="C7058" s="68"/>
      <c r="D7058" s="69"/>
      <c r="E7058" s="69"/>
      <c r="M7058" s="31" t="n">
        <f aca="false">SUM(P7058,R7058,T7058,V7058,X7058,Z7058,AB7058,AD7058,AF7058,AH7058,AJ7058,AL7058,AN7058,AP7058,AR7058,AT7058,AV7058,AX7058,AZ7058,BB7058)</f>
        <v>0</v>
      </c>
    </row>
    <row r="7059" customFormat="false" ht="18.75" hidden="false" customHeight="false" outlineLevel="0" collapsed="false">
      <c r="A7059" s="198"/>
      <c r="B7059" s="199"/>
      <c r="C7059" s="199"/>
      <c r="D7059" s="198"/>
      <c r="E7059" s="198"/>
      <c r="F7059" s="198"/>
      <c r="G7059" s="227"/>
      <c r="H7059" s="198"/>
      <c r="I7059" s="200"/>
      <c r="J7059" s="200"/>
      <c r="K7059" s="198"/>
    </row>
    <row r="7060" customFormat="false" ht="18.75" hidden="false" customHeight="false" outlineLevel="0" collapsed="false">
      <c r="A7060" s="198"/>
      <c r="B7060" s="199"/>
      <c r="C7060" s="199"/>
      <c r="D7060" s="198"/>
      <c r="E7060" s="198"/>
      <c r="F7060" s="198"/>
      <c r="G7060" s="227" t="s">
        <v>1782</v>
      </c>
      <c r="H7060" s="198"/>
      <c r="I7060" s="200"/>
      <c r="J7060" s="200"/>
      <c r="K7060" s="198"/>
    </row>
    <row r="7061" customFormat="false" ht="15" hidden="false" customHeight="false" outlineLevel="0" collapsed="false">
      <c r="A7061" s="41" t="n">
        <v>40785</v>
      </c>
      <c r="B7061" s="68" t="s">
        <v>679</v>
      </c>
      <c r="C7061" s="68" t="s">
        <v>1206</v>
      </c>
      <c r="D7061" s="69" t="n">
        <v>29305</v>
      </c>
      <c r="E7061" s="69"/>
      <c r="F7061" s="3" t="s">
        <v>1162</v>
      </c>
      <c r="H7061" s="3" t="s">
        <v>1162</v>
      </c>
      <c r="I7061" s="29" t="n">
        <v>202</v>
      </c>
      <c r="K7061" s="30" t="s">
        <v>1223</v>
      </c>
      <c r="M7061" s="31" t="n">
        <f aca="false">SUM(P7061,R7061,T7061,V7061,X7061,Z7061,AB7061,AD7061,AF7061,AH7061,AJ7061,AL7061,AN7061,AP7061,AR7061,AT7061,AV7061,AX7061,AZ7061,BB7061)</f>
        <v>17097.64</v>
      </c>
      <c r="O7061" s="0" t="n">
        <v>38674</v>
      </c>
      <c r="P7061" s="31" t="n">
        <v>601.9</v>
      </c>
      <c r="Q7061" s="0" t="n">
        <v>38655</v>
      </c>
      <c r="R7061" s="31" t="n">
        <v>656.72</v>
      </c>
      <c r="S7061" s="47" t="n">
        <v>38654</v>
      </c>
      <c r="T7061" s="31" t="n">
        <v>184.74</v>
      </c>
      <c r="U7061" s="47" t="n">
        <v>38651</v>
      </c>
      <c r="V7061" s="31" t="n">
        <v>127.23</v>
      </c>
      <c r="W7061" s="47" t="n">
        <v>38650</v>
      </c>
      <c r="X7061" s="31" t="n">
        <v>926.34</v>
      </c>
      <c r="Y7061" s="47" t="n">
        <v>38653</v>
      </c>
      <c r="Z7061" s="31" t="n">
        <v>630.22</v>
      </c>
      <c r="AA7061" s="47" t="n">
        <v>38685</v>
      </c>
      <c r="AB7061" s="31" t="n">
        <v>610.72</v>
      </c>
      <c r="AC7061" s="47" t="n">
        <v>38676</v>
      </c>
      <c r="AD7061" s="31" t="n">
        <v>84.77</v>
      </c>
      <c r="AE7061" s="47" t="n">
        <v>38770</v>
      </c>
      <c r="AF7061" s="31" t="n">
        <v>4750</v>
      </c>
      <c r="AG7061" s="47" t="n">
        <v>38722</v>
      </c>
      <c r="AH7061" s="31" t="n">
        <v>8525</v>
      </c>
    </row>
    <row r="7062" customFormat="false" ht="15" hidden="false" customHeight="false" outlineLevel="0" collapsed="false">
      <c r="A7062" s="41" t="n">
        <v>40785</v>
      </c>
      <c r="B7062" s="68" t="s">
        <v>383</v>
      </c>
      <c r="C7062" s="68" t="s">
        <v>1206</v>
      </c>
      <c r="D7062" s="69" t="n">
        <v>29306</v>
      </c>
      <c r="E7062" s="69"/>
      <c r="F7062" s="3" t="s">
        <v>1162</v>
      </c>
      <c r="H7062" s="3" t="s">
        <v>1162</v>
      </c>
      <c r="I7062" s="29" t="n">
        <v>202</v>
      </c>
      <c r="K7062" s="30" t="s">
        <v>1232</v>
      </c>
      <c r="M7062" s="31" t="n">
        <f aca="false">SUM(P7062,R7062,T7062,V7062,X7062,Z7062,AB7062,AD7062,AF7062,AH7062,AJ7062,AL7062,AN7062,AP7062,AR7062,AT7062,AV7062,AX7062,AZ7062,BB7062)</f>
        <v>21584.76</v>
      </c>
      <c r="O7062" s="0" t="n">
        <v>38767</v>
      </c>
      <c r="P7062" s="31" t="n">
        <v>500</v>
      </c>
      <c r="Q7062" s="0" t="n">
        <v>38766</v>
      </c>
      <c r="R7062" s="31" t="n">
        <v>8525</v>
      </c>
      <c r="S7062" s="47" t="n">
        <v>38729</v>
      </c>
      <c r="T7062" s="31" t="n">
        <v>150</v>
      </c>
      <c r="U7062" s="47" t="n">
        <v>38728</v>
      </c>
      <c r="V7062" s="31" t="n">
        <v>4260</v>
      </c>
      <c r="W7062" s="47" t="n">
        <v>38671</v>
      </c>
      <c r="X7062" s="31" t="n">
        <v>134.97</v>
      </c>
      <c r="Y7062" s="47" t="n">
        <v>38667</v>
      </c>
      <c r="Z7062" s="31" t="n">
        <v>2589.11</v>
      </c>
      <c r="AA7062" s="47" t="n">
        <v>38665</v>
      </c>
      <c r="AB7062" s="31" t="n">
        <v>44.2</v>
      </c>
      <c r="AC7062" s="47" t="n">
        <v>38661</v>
      </c>
      <c r="AD7062" s="31" t="n">
        <v>1053.94</v>
      </c>
      <c r="AE7062" s="47" t="n">
        <v>38649</v>
      </c>
      <c r="AF7062" s="31" t="n">
        <v>33.98</v>
      </c>
      <c r="AG7062" s="47" t="n">
        <v>38682</v>
      </c>
      <c r="AH7062" s="31" t="n">
        <v>278.82</v>
      </c>
      <c r="AI7062" s="47" t="n">
        <v>38678</v>
      </c>
      <c r="AJ7062" s="31" t="n">
        <v>402.84</v>
      </c>
      <c r="AK7062" s="47" t="n">
        <v>38677</v>
      </c>
      <c r="AL7062" s="31" t="n">
        <v>2261.9</v>
      </c>
      <c r="AM7062" s="47" t="n">
        <v>38736</v>
      </c>
      <c r="AN7062" s="31" t="n">
        <v>162</v>
      </c>
      <c r="AO7062" s="47" t="n">
        <v>38738</v>
      </c>
      <c r="AP7062" s="31" t="n">
        <v>1188</v>
      </c>
    </row>
    <row r="7063" customFormat="false" ht="15" hidden="false" customHeight="false" outlineLevel="0" collapsed="false">
      <c r="A7063" s="41" t="n">
        <v>40785</v>
      </c>
      <c r="B7063" s="68" t="s">
        <v>1165</v>
      </c>
      <c r="C7063" s="68" t="s">
        <v>1206</v>
      </c>
      <c r="D7063" s="69" t="n">
        <v>29307</v>
      </c>
      <c r="E7063" s="69"/>
      <c r="F7063" s="3" t="s">
        <v>1162</v>
      </c>
      <c r="H7063" s="3" t="s">
        <v>1162</v>
      </c>
      <c r="I7063" s="29" t="n">
        <v>202</v>
      </c>
      <c r="K7063" s="30" t="s">
        <v>1233</v>
      </c>
      <c r="M7063" s="31" t="n">
        <f aca="false">SUM(P7063,R7063,T7063,V7063,X7063,Z7063,AB7063,AD7063,AF7063,AH7063,AJ7063,AL7063,AN7063,AP7063,AR7063,AT7063,AV7063,AX7063,AZ7063,BB7063)</f>
        <v>15046.67</v>
      </c>
      <c r="O7063" s="0" t="n">
        <v>38664</v>
      </c>
      <c r="P7063" s="31" t="n">
        <v>315</v>
      </c>
      <c r="Q7063" s="0" t="n">
        <v>38742</v>
      </c>
      <c r="R7063" s="31" t="n">
        <v>202.5</v>
      </c>
      <c r="S7063" s="47" t="n">
        <v>38732</v>
      </c>
      <c r="T7063" s="31" t="n">
        <v>162</v>
      </c>
      <c r="U7063" s="47" t="n">
        <v>38416</v>
      </c>
      <c r="V7063" s="31" t="n">
        <v>75</v>
      </c>
      <c r="W7063" s="47" t="n">
        <v>38710</v>
      </c>
      <c r="X7063" s="31" t="n">
        <v>11950</v>
      </c>
      <c r="Y7063" s="47" t="n">
        <v>38679</v>
      </c>
      <c r="Z7063" s="31" t="n">
        <v>193.8</v>
      </c>
      <c r="AA7063" s="47" t="n">
        <v>38680</v>
      </c>
      <c r="AB7063" s="31" t="n">
        <v>266.99</v>
      </c>
      <c r="AC7063" s="47" t="n">
        <v>38681</v>
      </c>
      <c r="AD7063" s="31" t="n">
        <v>551.66</v>
      </c>
      <c r="AE7063" s="47" t="n">
        <v>38683</v>
      </c>
      <c r="AF7063" s="31" t="n">
        <v>840.06</v>
      </c>
      <c r="AG7063" s="47" t="n">
        <v>38670</v>
      </c>
      <c r="AH7063" s="31" t="n">
        <v>489.66</v>
      </c>
    </row>
    <row r="7064" customFormat="false" ht="15" hidden="false" customHeight="false" outlineLevel="0" collapsed="false">
      <c r="A7064" s="41" t="n">
        <v>40785</v>
      </c>
      <c r="B7064" s="68" t="s">
        <v>1176</v>
      </c>
      <c r="C7064" s="68" t="s">
        <v>1206</v>
      </c>
      <c r="D7064" s="69" t="n">
        <v>29308</v>
      </c>
      <c r="E7064" s="69"/>
      <c r="F7064" s="3" t="s">
        <v>1162</v>
      </c>
      <c r="G7064" s="3" t="s">
        <v>1615</v>
      </c>
      <c r="H7064" s="3" t="s">
        <v>1162</v>
      </c>
      <c r="I7064" s="29" t="n">
        <v>234.6</v>
      </c>
      <c r="K7064" s="30" t="s">
        <v>1222</v>
      </c>
      <c r="M7064" s="31" t="n">
        <f aca="false">SUM(P7064,R7064,T7064,V7064,X7064,Z7064,AB7064,AD7064,AF7064,AH7064,AJ7064,AL7064,AN7064,AP7064,AR7064,AT7064,AV7064,AX7064,AZ7064,BB7064)</f>
        <v>11893.18</v>
      </c>
      <c r="O7064" s="0" t="n">
        <v>38724</v>
      </c>
      <c r="P7064" s="31" t="n">
        <v>6022.5</v>
      </c>
      <c r="Q7064" s="0" t="n">
        <v>38730</v>
      </c>
      <c r="R7064" s="31" t="n">
        <v>1603.8</v>
      </c>
      <c r="S7064" s="47" t="n">
        <v>38737</v>
      </c>
      <c r="T7064" s="31" t="n">
        <v>202.5</v>
      </c>
      <c r="U7064" s="47" t="n">
        <v>38743</v>
      </c>
      <c r="V7064" s="31" t="n">
        <v>501</v>
      </c>
      <c r="W7064" s="47" t="n">
        <v>38764</v>
      </c>
      <c r="X7064" s="31" t="n">
        <v>202.5</v>
      </c>
      <c r="Y7064" s="47" t="n">
        <v>38718</v>
      </c>
      <c r="Z7064" s="31" t="n">
        <v>1500</v>
      </c>
      <c r="AA7064" s="47" t="n">
        <v>38716</v>
      </c>
      <c r="AB7064" s="31" t="n">
        <v>350</v>
      </c>
      <c r="AC7064" s="47" t="n">
        <v>37963</v>
      </c>
      <c r="AD7064" s="31" t="n">
        <v>330</v>
      </c>
      <c r="AE7064" s="47" t="n">
        <v>38668</v>
      </c>
      <c r="AF7064" s="31" t="n">
        <v>1137.37</v>
      </c>
      <c r="AG7064" s="47" t="n">
        <v>38652</v>
      </c>
      <c r="AH7064" s="31" t="n">
        <v>43.51</v>
      </c>
    </row>
    <row r="7065" customFormat="false" ht="15" hidden="false" customHeight="false" outlineLevel="0" collapsed="false">
      <c r="A7065" s="55" t="n">
        <v>40785</v>
      </c>
      <c r="B7065" s="152" t="s">
        <v>20</v>
      </c>
      <c r="C7065" s="152" t="s">
        <v>490</v>
      </c>
      <c r="D7065" s="69" t="n">
        <v>29309</v>
      </c>
      <c r="E7065" s="72"/>
      <c r="F7065" s="44" t="n">
        <v>0.583333333333333</v>
      </c>
      <c r="G7065" s="30"/>
      <c r="H7065" s="44" t="n">
        <v>0.291666666666667</v>
      </c>
      <c r="I7065" s="29" t="n">
        <v>133</v>
      </c>
      <c r="K7065" s="30" t="s">
        <v>1375</v>
      </c>
      <c r="M7065" s="31" t="n">
        <f aca="false">SUM(P7065,R7065,T7065,V7065,X7065,Z7065,AB7065,AD7065,AF7065,AH7065,AJ7065,AL7065,AN7065,AP7065,AR7065,AT7065,AV7065,AX7065,AZ7065,BB7065)</f>
        <v>0</v>
      </c>
    </row>
    <row r="7066" customFormat="false" ht="15" hidden="false" customHeight="false" outlineLevel="0" collapsed="false">
      <c r="A7066" s="55" t="n">
        <v>40785</v>
      </c>
      <c r="B7066" s="152" t="s">
        <v>1665</v>
      </c>
      <c r="C7066" s="152" t="s">
        <v>490</v>
      </c>
      <c r="D7066" s="69" t="n">
        <v>29310</v>
      </c>
      <c r="E7066" s="72"/>
      <c r="F7066" s="44" t="n">
        <v>0.739583333333334</v>
      </c>
      <c r="G7066" s="30"/>
      <c r="H7066" s="44" t="n">
        <v>0.458333333333333</v>
      </c>
      <c r="I7066" s="29" t="n">
        <v>209</v>
      </c>
      <c r="K7066" s="30" t="s">
        <v>1714</v>
      </c>
      <c r="M7066" s="31" t="n">
        <f aca="false">SUM(P7066,R7066,T7066,V7066,X7066,Z7066,AB7066,AD7066,AF7066,AH7066,AJ7066,AL7066,AN7066,AP7066,AR7066,AT7066,AV7066,AX7066,AZ7066,BB7066)</f>
        <v>0</v>
      </c>
    </row>
    <row r="7067" customFormat="false" ht="15" hidden="false" customHeight="false" outlineLevel="0" collapsed="false">
      <c r="A7067" s="41" t="n">
        <v>40785</v>
      </c>
      <c r="B7067" s="68" t="s">
        <v>1197</v>
      </c>
      <c r="C7067" s="68" t="s">
        <v>1049</v>
      </c>
      <c r="D7067" s="69" t="n">
        <v>29311</v>
      </c>
      <c r="E7067" s="69"/>
      <c r="F7067" s="42" t="n">
        <v>0.659722222222222</v>
      </c>
      <c r="H7067" s="42" t="n">
        <v>0.354166666666667</v>
      </c>
      <c r="I7067" s="29" t="n">
        <v>153</v>
      </c>
      <c r="K7067" s="30" t="s">
        <v>1259</v>
      </c>
      <c r="M7067" s="31" t="n">
        <f aca="false">SUM(P7067,R7067,T7067,V7067,X7067,Z7067,AB7067,AD7067,AF7067,AH7067,AJ7067,AL7067,AN7067,AP7067,AR7067,AT7067,AV7067,AX7067,AZ7067,BB7067)</f>
        <v>0</v>
      </c>
    </row>
    <row r="7068" customFormat="false" ht="15" hidden="false" customHeight="false" outlineLevel="0" collapsed="false">
      <c r="A7068" s="41" t="n">
        <v>40785</v>
      </c>
      <c r="B7068" s="68" t="s">
        <v>1169</v>
      </c>
      <c r="C7068" s="68" t="s">
        <v>250</v>
      </c>
      <c r="D7068" s="69" t="n">
        <v>29312</v>
      </c>
      <c r="E7068" s="69"/>
      <c r="F7068" s="42" t="n">
        <v>0.659722222222222</v>
      </c>
      <c r="H7068" s="42" t="n">
        <v>0.333333333333333</v>
      </c>
      <c r="I7068" s="29" t="n">
        <v>153</v>
      </c>
      <c r="K7068" s="30" t="s">
        <v>1214</v>
      </c>
      <c r="M7068" s="31" t="n">
        <f aca="false">SUM(P7068,R7068,T7068,V7068,X7068,Z7068,AB7068,AD7068,AF7068,AH7068,AJ7068,AL7068,AN7068,AP7068,AR7068,AT7068,AV7068,AX7068,AZ7068,BB7068)</f>
        <v>0</v>
      </c>
    </row>
    <row r="7069" customFormat="false" ht="15" hidden="false" customHeight="false" outlineLevel="0" collapsed="false">
      <c r="A7069" s="41" t="n">
        <v>40785</v>
      </c>
      <c r="B7069" s="68" t="s">
        <v>1205</v>
      </c>
      <c r="C7069" s="68" t="s">
        <v>1032</v>
      </c>
      <c r="D7069" s="69" t="n">
        <v>29313</v>
      </c>
      <c r="E7069" s="69"/>
      <c r="F7069" s="42" t="n">
        <v>0.673611111111111</v>
      </c>
      <c r="H7069" s="42" t="n">
        <v>0.333333333333333</v>
      </c>
      <c r="I7069" s="29" t="n">
        <v>301</v>
      </c>
      <c r="K7069" s="30" t="s">
        <v>1249</v>
      </c>
      <c r="M7069" s="31" t="n">
        <f aca="false">SUM(P7069,R7069,T7069,V7069,X7069,Z7069,AB7069,AD7069,AF7069,AH7069,AJ7069,AL7069,AN7069,AP7069,AR7069,AT7069,AV7069,AX7069,AZ7069,BB7069)</f>
        <v>0</v>
      </c>
    </row>
    <row r="7070" customFormat="false" ht="15" hidden="false" customHeight="false" outlineLevel="0" collapsed="false">
      <c r="A7070" s="41" t="n">
        <v>40785</v>
      </c>
      <c r="B7070" s="68" t="s">
        <v>1189</v>
      </c>
      <c r="C7070" s="68" t="s">
        <v>925</v>
      </c>
      <c r="D7070" s="69" t="n">
        <v>29314</v>
      </c>
      <c r="E7070" s="69"/>
      <c r="F7070" s="42" t="n">
        <v>0.520833333333333</v>
      </c>
      <c r="H7070" s="42" t="n">
        <v>0.1875</v>
      </c>
      <c r="I7070" s="29" t="n">
        <v>114.3</v>
      </c>
      <c r="K7070" s="30" t="s">
        <v>1231</v>
      </c>
      <c r="M7070" s="31" t="n">
        <f aca="false">SUM(P7070,R7070,T7070,V7070,X7070,Z7070,AB7070,AD7070,AF7070,AH7070,AJ7070,AL7070,AN7070,AP7070,AR7070,AT7070,AV7070,AX7070,AZ7070,BB7070)</f>
        <v>0</v>
      </c>
    </row>
    <row r="7071" customFormat="false" ht="15" hidden="false" customHeight="false" outlineLevel="0" collapsed="false">
      <c r="A7071" s="55" t="n">
        <v>40785</v>
      </c>
      <c r="B7071" s="152" t="s">
        <v>1199</v>
      </c>
      <c r="C7071" s="152" t="s">
        <v>739</v>
      </c>
      <c r="D7071" s="69" t="n">
        <v>29315</v>
      </c>
      <c r="E7071" s="72"/>
      <c r="F7071" s="44" t="n">
        <v>0.604166666666667</v>
      </c>
      <c r="G7071" s="30"/>
      <c r="H7071" s="44" t="n">
        <v>0.229166666666667</v>
      </c>
      <c r="I7071" s="29" t="n">
        <v>104</v>
      </c>
      <c r="K7071" s="30" t="s">
        <v>1253</v>
      </c>
      <c r="M7071" s="31" t="n">
        <f aca="false">SUM(P7071,R7071,T7071,V7071,X7071,Z7071,AB7071,AD7071,AF7071,AH7071,AJ7071,AL7071,AN7071,AP7071,AR7071,AT7071,AV7071,AX7071,AZ7071,BB7071)</f>
        <v>0</v>
      </c>
    </row>
    <row r="7072" customFormat="false" ht="15" hidden="false" customHeight="false" outlineLevel="0" collapsed="false">
      <c r="A7072" s="55" t="n">
        <v>40785</v>
      </c>
      <c r="B7072" s="152" t="s">
        <v>96</v>
      </c>
      <c r="C7072" s="152" t="s">
        <v>892</v>
      </c>
      <c r="D7072" s="69" t="n">
        <v>29316</v>
      </c>
      <c r="E7072" s="72"/>
      <c r="F7072" s="44" t="n">
        <v>0.6875</v>
      </c>
      <c r="G7072" s="30"/>
      <c r="H7072" s="44" t="n">
        <v>0.302083333333333</v>
      </c>
      <c r="I7072" s="29" t="n">
        <v>123.25</v>
      </c>
      <c r="K7072" s="30" t="s">
        <v>1237</v>
      </c>
      <c r="M7072" s="31" t="n">
        <f aca="false">SUM(P7072,R7072,T7072,V7072,X7072,Z7072,AB7072,AD7072,AF7072,AH7072,AJ7072,AL7072,AN7072,AP7072,AR7072,AT7072,AV7072,AX7072,AZ7072,BB7072)</f>
        <v>0</v>
      </c>
    </row>
    <row r="7073" customFormat="false" ht="15" hidden="false" customHeight="false" outlineLevel="0" collapsed="false">
      <c r="A7073" s="41" t="n">
        <v>40785</v>
      </c>
      <c r="B7073" s="68" t="s">
        <v>1193</v>
      </c>
      <c r="C7073" s="68" t="s">
        <v>892</v>
      </c>
      <c r="D7073" s="69" t="n">
        <v>29317</v>
      </c>
      <c r="E7073" s="69"/>
      <c r="F7073" s="42" t="n">
        <v>0.666666666666667</v>
      </c>
      <c r="H7073" s="42" t="n">
        <v>0.270833333333333</v>
      </c>
      <c r="I7073" s="29" t="n">
        <v>110.5</v>
      </c>
      <c r="K7073" s="30" t="s">
        <v>1216</v>
      </c>
      <c r="M7073" s="31" t="n">
        <f aca="false">SUM(P7073,R7073,T7073,V7073,X7073,Z7073,AB7073,AD7073,AF7073,AH7073,AJ7073,AL7073,AN7073,AP7073,AR7073,AT7073,AV7073,AX7073,AZ7073,BB7073)</f>
        <v>0</v>
      </c>
    </row>
    <row r="7074" customFormat="false" ht="15" hidden="false" customHeight="false" outlineLevel="0" collapsed="false">
      <c r="A7074" s="41" t="n">
        <v>40785</v>
      </c>
      <c r="B7074" s="68" t="s">
        <v>1832</v>
      </c>
      <c r="C7074" s="68" t="s">
        <v>1255</v>
      </c>
      <c r="D7074" s="69" t="n">
        <v>29318</v>
      </c>
      <c r="E7074" s="69"/>
      <c r="F7074" s="42" t="n">
        <v>0.638888888888889</v>
      </c>
      <c r="H7074" s="42" t="n">
        <v>0.166666666666667</v>
      </c>
      <c r="I7074" s="29" t="n">
        <v>80</v>
      </c>
      <c r="K7074" s="30" t="s">
        <v>1833</v>
      </c>
      <c r="M7074" s="31" t="n">
        <f aca="false">SUM(P7074,R7074,T7074,V7074,X7074,Z7074,AB7074,AD7074,AF7074,AH7074,AJ7074,AL7074,AN7074,AP7074,AR7074,AT7074,AV7074,AX7074,AZ7074,BB7074)</f>
        <v>41765</v>
      </c>
      <c r="O7074" s="0" t="n">
        <v>4461</v>
      </c>
      <c r="P7074" s="31" t="n">
        <v>16775</v>
      </c>
      <c r="Q7074" s="0" t="n">
        <v>4460</v>
      </c>
      <c r="R7074" s="31" t="n">
        <v>24990</v>
      </c>
    </row>
    <row r="7075" customFormat="false" ht="15" hidden="false" customHeight="false" outlineLevel="0" collapsed="false">
      <c r="A7075" s="41" t="n">
        <v>40785</v>
      </c>
      <c r="B7075" s="68" t="s">
        <v>708</v>
      </c>
      <c r="C7075" s="68" t="s">
        <v>1807</v>
      </c>
      <c r="D7075" s="69" t="n">
        <v>29319</v>
      </c>
      <c r="E7075" s="69"/>
      <c r="F7075" s="42" t="n">
        <v>0.680555555555555</v>
      </c>
      <c r="H7075" s="42" t="n">
        <v>0.166666666666667</v>
      </c>
      <c r="I7075" s="29" t="n">
        <v>77</v>
      </c>
      <c r="K7075" s="30" t="s">
        <v>1989</v>
      </c>
      <c r="M7075" s="31" t="n">
        <f aca="false">SUM(P7075,R7075,T7075,V7075,X7075,Z7075,AB7075,AD7075,AF7075,AH7075,AJ7075,AL7075,AN7075,AP7075,AR7075,AT7075,AV7075,AX7075,AZ7075,BB7075)</f>
        <v>0</v>
      </c>
    </row>
    <row r="7076" customFormat="false" ht="15" hidden="false" customHeight="false" outlineLevel="0" collapsed="false">
      <c r="A7076" s="41" t="n">
        <v>40785</v>
      </c>
      <c r="B7076" s="68" t="s">
        <v>1657</v>
      </c>
      <c r="C7076" s="68" t="s">
        <v>1412</v>
      </c>
      <c r="D7076" s="69" t="n">
        <v>29320</v>
      </c>
      <c r="E7076" s="69"/>
      <c r="F7076" s="42" t="n">
        <v>0.673611111111111</v>
      </c>
      <c r="H7076" s="42" t="n">
        <v>0.166666666666667</v>
      </c>
      <c r="I7076" s="29" t="n">
        <v>77</v>
      </c>
      <c r="K7076" s="30" t="s">
        <v>1334</v>
      </c>
      <c r="M7076" s="31" t="n">
        <f aca="false">SUM(P7076,R7076,T7076,V7076,X7076,Z7076,AB7076,AD7076,AF7076,AH7076,AJ7076,AL7076,AN7076,AP7076,AR7076,AT7076,AV7076,AX7076,AZ7076,BB7076)</f>
        <v>0</v>
      </c>
    </row>
    <row r="7077" customFormat="false" ht="15" hidden="false" customHeight="false" outlineLevel="0" collapsed="false">
      <c r="A7077" s="41" t="n">
        <v>40785</v>
      </c>
      <c r="B7077" s="68" t="s">
        <v>1189</v>
      </c>
      <c r="C7077" s="68" t="s">
        <v>1324</v>
      </c>
      <c r="D7077" s="69" t="n">
        <v>29321</v>
      </c>
      <c r="E7077" s="69"/>
      <c r="F7077" s="42" t="n">
        <v>0.666666666666667</v>
      </c>
      <c r="H7077" s="42" t="n">
        <v>0.166666666666667</v>
      </c>
      <c r="I7077" s="29" t="n">
        <v>77</v>
      </c>
      <c r="K7077" s="30" t="s">
        <v>1231</v>
      </c>
      <c r="M7077" s="31" t="n">
        <f aca="false">SUM(P7077,R7077,T7077,V7077,X7077,Z7077,AB7077,AD7077,AF7077,AH7077,AJ7077,AL7077,AN7077,AP7077,AR7077,AT7077,AV7077,AX7077,AZ7077,BB7077)</f>
        <v>0</v>
      </c>
    </row>
    <row r="7078" customFormat="false" ht="15" hidden="false" customHeight="false" outlineLevel="0" collapsed="false">
      <c r="A7078" s="55" t="n">
        <v>40785</v>
      </c>
      <c r="B7078" s="152" t="s">
        <v>1832</v>
      </c>
      <c r="C7078" s="152" t="s">
        <v>2087</v>
      </c>
      <c r="D7078" s="69" t="n">
        <v>29322</v>
      </c>
      <c r="E7078" s="72"/>
      <c r="F7078" s="44" t="n">
        <v>0.875</v>
      </c>
      <c r="G7078" s="30" t="s">
        <v>1241</v>
      </c>
      <c r="H7078" s="44" t="s">
        <v>1455</v>
      </c>
      <c r="I7078" s="29" t="n">
        <v>131</v>
      </c>
      <c r="K7078" s="30" t="s">
        <v>1833</v>
      </c>
      <c r="M7078" s="31" t="n">
        <f aca="false">SUM(P7078,R7078,T7078,V7078,X7078,Z7078,AB7078,AD7078,AF7078,AH7078,AJ7078,AL7078,AN7078,AP7078,AR7078,AT7078,AV7078,AX7078,AZ7078,BB7078)</f>
        <v>0</v>
      </c>
    </row>
    <row r="7079" customFormat="false" ht="15" hidden="false" customHeight="false" outlineLevel="0" collapsed="false">
      <c r="A7079" s="55" t="n">
        <v>40785</v>
      </c>
      <c r="B7079" s="152" t="s">
        <v>1665</v>
      </c>
      <c r="C7079" s="152" t="s">
        <v>490</v>
      </c>
      <c r="D7079" s="69" t="n">
        <v>29323</v>
      </c>
      <c r="E7079" s="72"/>
      <c r="F7079" s="44" t="n">
        <v>0</v>
      </c>
      <c r="G7079" s="30"/>
      <c r="H7079" s="44" t="n">
        <v>0.166666666666667</v>
      </c>
      <c r="I7079" s="29" t="n">
        <v>100</v>
      </c>
      <c r="K7079" s="30" t="s">
        <v>1714</v>
      </c>
      <c r="M7079" s="31" t="n">
        <f aca="false">SUM(P7079,R7079,T7079,V7079,X7079,Z7079,AB7079,AD7079,AF7079,AH7079,AJ7079,AL7079,AN7079,AP7079,AR7079,AT7079,AV7079,AX7079,AZ7079,BB7079)</f>
        <v>0</v>
      </c>
    </row>
    <row r="7080" customFormat="false" ht="15" hidden="false" customHeight="false" outlineLevel="0" collapsed="false">
      <c r="A7080" s="41"/>
      <c r="B7080" s="68"/>
      <c r="C7080" s="68"/>
      <c r="D7080" s="69"/>
      <c r="E7080" s="69"/>
    </row>
    <row r="7081" customFormat="false" ht="18.75" hidden="false" customHeight="false" outlineLevel="0" collapsed="false">
      <c r="A7081" s="198"/>
      <c r="B7081" s="199"/>
      <c r="C7081" s="199"/>
      <c r="D7081" s="198"/>
      <c r="E7081" s="198"/>
      <c r="F7081" s="198"/>
      <c r="G7081" s="227"/>
      <c r="H7081" s="198"/>
      <c r="I7081" s="200"/>
      <c r="J7081" s="200"/>
      <c r="K7081" s="198"/>
    </row>
    <row r="7082" customFormat="false" ht="18.75" hidden="false" customHeight="false" outlineLevel="0" collapsed="false">
      <c r="A7082" s="198"/>
      <c r="B7082" s="199"/>
      <c r="C7082" s="199"/>
      <c r="D7082" s="198"/>
      <c r="E7082" s="198"/>
      <c r="F7082" s="198"/>
      <c r="G7082" s="227" t="s">
        <v>1729</v>
      </c>
      <c r="H7082" s="198"/>
      <c r="I7082" s="200"/>
      <c r="J7082" s="200"/>
      <c r="K7082" s="198"/>
    </row>
    <row r="7083" customFormat="false" ht="15" hidden="false" customHeight="false" outlineLevel="0" collapsed="false">
      <c r="A7083" s="55" t="n">
        <v>40786</v>
      </c>
      <c r="B7083" s="56" t="s">
        <v>20</v>
      </c>
      <c r="C7083" s="56" t="s">
        <v>490</v>
      </c>
      <c r="D7083" s="30" t="n">
        <v>29324</v>
      </c>
      <c r="E7083" s="30"/>
      <c r="F7083" s="44" t="n">
        <v>0.756944444444444</v>
      </c>
      <c r="G7083" s="30"/>
      <c r="H7083" s="44" t="n">
        <v>0.541666666666667</v>
      </c>
      <c r="I7083" s="29" t="n">
        <v>247.6</v>
      </c>
      <c r="K7083" s="30" t="s">
        <v>1375</v>
      </c>
      <c r="M7083" s="31" t="n">
        <f aca="false">SUM(P7083,R7083,T7083,V7083,X7083,Z7083,AB7083,AD7083,AF7083,AH7083,AJ7083,AL7083,AN7083,AP7083,AR7083,AT7083,AV7083,AX7083,AZ7083,BB7083)</f>
        <v>0</v>
      </c>
    </row>
    <row r="7084" customFormat="false" ht="15" hidden="false" customHeight="false" outlineLevel="0" collapsed="false">
      <c r="A7084" s="55" t="n">
        <v>40786</v>
      </c>
      <c r="B7084" s="56" t="s">
        <v>1195</v>
      </c>
      <c r="C7084" s="56" t="s">
        <v>490</v>
      </c>
      <c r="D7084" s="30" t="n">
        <v>29325</v>
      </c>
      <c r="E7084" s="30"/>
      <c r="F7084" s="44" t="n">
        <v>0.8125</v>
      </c>
      <c r="G7084" s="30"/>
      <c r="H7084" s="44" t="n">
        <v>0.5625</v>
      </c>
      <c r="I7084" s="29" t="n">
        <v>269.05</v>
      </c>
      <c r="K7084" s="30" t="s">
        <v>1217</v>
      </c>
      <c r="M7084" s="31" t="n">
        <f aca="false">SUM(P7084,R7084,T7084,V7084,X7084,Z7084,AB7084,AD7084,AF7084,AH7084,AJ7084,AL7084,AN7084,AP7084,AR7084,AT7084,AV7084,AX7084,AZ7084,BB7084)</f>
        <v>0</v>
      </c>
    </row>
    <row r="7085" customFormat="false" ht="15" hidden="false" customHeight="false" outlineLevel="0" collapsed="false">
      <c r="A7085" s="55" t="n">
        <v>40786</v>
      </c>
      <c r="B7085" s="56" t="s">
        <v>1745</v>
      </c>
      <c r="C7085" s="56" t="s">
        <v>1049</v>
      </c>
      <c r="D7085" s="30" t="n">
        <v>29326</v>
      </c>
      <c r="E7085" s="30"/>
      <c r="F7085" s="44" t="n">
        <v>0.729166666666667</v>
      </c>
      <c r="G7085" s="30"/>
      <c r="H7085" s="44" t="n">
        <v>0.416666666666667</v>
      </c>
      <c r="I7085" s="29" t="n">
        <v>180</v>
      </c>
      <c r="K7085" s="30" t="s">
        <v>1766</v>
      </c>
      <c r="M7085" s="31" t="n">
        <f aca="false">SUM(P7085,R7085,T7085,V7085,X7085,Z7085,AB7085,AD7085,AF7085,AH7085,AJ7085,AL7085,AN7085,AP7085,AR7085,AT7085,AV7085,AX7085,AZ7085,BB7085)</f>
        <v>0</v>
      </c>
    </row>
    <row r="7086" customFormat="false" ht="15" hidden="false" customHeight="false" outlineLevel="0" collapsed="false">
      <c r="A7086" s="41" t="n">
        <v>40786</v>
      </c>
      <c r="B7086" s="0" t="s">
        <v>708</v>
      </c>
      <c r="C7086" s="0" t="s">
        <v>1817</v>
      </c>
      <c r="D7086" s="30" t="n">
        <v>29327</v>
      </c>
      <c r="F7086" s="42" t="n">
        <v>0.625</v>
      </c>
      <c r="H7086" s="42" t="n">
        <v>0.208333333333333</v>
      </c>
      <c r="I7086" s="29" t="n">
        <v>95</v>
      </c>
      <c r="K7086" s="30" t="s">
        <v>1989</v>
      </c>
      <c r="M7086" s="31" t="n">
        <f aca="false">SUM(P7086,R7086,T7086,V7086,X7086,Z7086,AB7086,AD7086,AF7086,AH7086,AJ7086,AL7086,AN7086,AP7086,AR7086,AT7086,AV7086,AX7086,AZ7086,BB7086)</f>
        <v>0</v>
      </c>
    </row>
    <row r="7087" customFormat="false" ht="15" hidden="false" customHeight="false" outlineLevel="0" collapsed="false">
      <c r="A7087" s="41" t="n">
        <v>40786</v>
      </c>
      <c r="B7087" s="0" t="s">
        <v>1193</v>
      </c>
      <c r="C7087" s="0" t="s">
        <v>940</v>
      </c>
      <c r="D7087" s="30" t="n">
        <v>29328</v>
      </c>
      <c r="F7087" s="42" t="n">
        <v>0.694444444444445</v>
      </c>
      <c r="G7087" s="3" t="s">
        <v>1685</v>
      </c>
      <c r="H7087" s="3" t="s">
        <v>1321</v>
      </c>
      <c r="I7087" s="29" t="n">
        <v>221</v>
      </c>
      <c r="K7087" s="30" t="s">
        <v>1216</v>
      </c>
      <c r="M7087" s="31" t="n">
        <f aca="false">SUM(P7087,R7087,T7087,V7087,X7087,Z7087,AB7087,AD7087,AF7087,AH7087,AJ7087,AL7087,AN7087,AP7087,AR7087,AT7087,AV7087,AX7087,AZ7087,BB7087)</f>
        <v>0</v>
      </c>
    </row>
    <row r="7088" customFormat="false" ht="15" hidden="false" customHeight="false" outlineLevel="0" collapsed="false">
      <c r="A7088" s="55" t="n">
        <v>40786</v>
      </c>
      <c r="B7088" s="152" t="s">
        <v>679</v>
      </c>
      <c r="C7088" s="152" t="s">
        <v>1206</v>
      </c>
      <c r="D7088" s="30" t="n">
        <v>29329</v>
      </c>
      <c r="E7088" s="72"/>
      <c r="F7088" s="30" t="s">
        <v>1162</v>
      </c>
      <c r="G7088" s="30"/>
      <c r="H7088" s="30" t="s">
        <v>1162</v>
      </c>
      <c r="I7088" s="29" t="n">
        <v>206</v>
      </c>
      <c r="K7088" s="30" t="s">
        <v>1223</v>
      </c>
      <c r="M7088" s="31" t="n">
        <f aca="false">SUM(P7088,R7088,T7088,V7088,X7088,Z7088,AB7088,AD7088,AF7088,AH7088,AJ7088,AL7088,AN7088,AP7088,AR7088,AT7088,AV7088,AX7088,AZ7088,BB7088)</f>
        <v>20726.72</v>
      </c>
      <c r="O7088" s="0" t="n">
        <v>38749</v>
      </c>
      <c r="P7088" s="31" t="n">
        <v>2523.88</v>
      </c>
      <c r="Q7088" s="0" t="n">
        <v>38945</v>
      </c>
      <c r="R7088" s="31" t="n">
        <v>864</v>
      </c>
      <c r="S7088" s="47" t="n">
        <v>38746</v>
      </c>
      <c r="T7088" s="31" t="n">
        <v>147</v>
      </c>
      <c r="U7088" s="47" t="n">
        <v>38970</v>
      </c>
      <c r="V7088" s="31" t="n">
        <v>854.34</v>
      </c>
      <c r="W7088" s="47" t="n">
        <v>38892</v>
      </c>
      <c r="X7088" s="31" t="n">
        <v>4837.5</v>
      </c>
      <c r="Y7088" s="47" t="n">
        <v>38979</v>
      </c>
      <c r="Z7088" s="31" t="n">
        <v>500</v>
      </c>
      <c r="AA7088" s="47" t="n">
        <v>38973</v>
      </c>
      <c r="AB7088" s="31" t="n">
        <v>11000</v>
      </c>
    </row>
    <row r="7089" customFormat="false" ht="15" hidden="false" customHeight="false" outlineLevel="0" collapsed="false">
      <c r="A7089" s="55" t="n">
        <v>40786</v>
      </c>
      <c r="B7089" s="152" t="s">
        <v>383</v>
      </c>
      <c r="C7089" s="152" t="s">
        <v>1206</v>
      </c>
      <c r="D7089" s="30" t="n">
        <v>29330</v>
      </c>
      <c r="E7089" s="72"/>
      <c r="F7089" s="30" t="s">
        <v>1162</v>
      </c>
      <c r="G7089" s="30" t="s">
        <v>2149</v>
      </c>
      <c r="H7089" s="30" t="s">
        <v>1162</v>
      </c>
      <c r="I7089" s="29" t="n">
        <v>251.9</v>
      </c>
      <c r="K7089" s="30" t="s">
        <v>1232</v>
      </c>
      <c r="M7089" s="31" t="n">
        <f aca="false">SUM(P7089,R7089,T7089,V7089,X7089,Z7089,AB7089,AD7089,AF7089,AH7089,AJ7089,AL7089,AN7089,AP7089,AR7089,AT7089,AV7089,AX7089,AZ7089,BB7089)</f>
        <v>24132.05</v>
      </c>
      <c r="O7089" s="0" t="n">
        <v>38782</v>
      </c>
      <c r="P7089" s="31" t="n">
        <v>3753.5</v>
      </c>
      <c r="Q7089" s="0" t="n">
        <v>38778</v>
      </c>
      <c r="R7089" s="31" t="n">
        <v>1204</v>
      </c>
      <c r="S7089" s="47" t="n">
        <v>38748</v>
      </c>
      <c r="T7089" s="31" t="n">
        <v>1935.56</v>
      </c>
      <c r="U7089" s="47" t="n">
        <v>38750</v>
      </c>
      <c r="V7089" s="31" t="n">
        <v>707.99</v>
      </c>
      <c r="W7089" s="47" t="n">
        <v>38946</v>
      </c>
      <c r="X7089" s="31" t="n">
        <v>174</v>
      </c>
      <c r="Y7089" s="47" t="n">
        <v>38948</v>
      </c>
      <c r="Z7089" s="31" t="n">
        <v>202.5</v>
      </c>
      <c r="AA7089" s="47" t="n">
        <v>38937</v>
      </c>
      <c r="AB7089" s="31" t="n">
        <v>169.5</v>
      </c>
      <c r="AC7089" s="47" t="n">
        <v>38907</v>
      </c>
      <c r="AD7089" s="31" t="n">
        <v>11147.5</v>
      </c>
      <c r="AE7089" s="47" t="n">
        <v>38903</v>
      </c>
      <c r="AF7089" s="31" t="n">
        <v>4837.5</v>
      </c>
    </row>
    <row r="7090" customFormat="false" ht="15" hidden="false" customHeight="false" outlineLevel="0" collapsed="false">
      <c r="A7090" s="55" t="n">
        <v>40786</v>
      </c>
      <c r="B7090" s="152" t="s">
        <v>1165</v>
      </c>
      <c r="C7090" s="152" t="s">
        <v>1206</v>
      </c>
      <c r="D7090" s="30" t="n">
        <v>29331</v>
      </c>
      <c r="E7090" s="72"/>
      <c r="F7090" s="30" t="s">
        <v>1162</v>
      </c>
      <c r="G7090" s="30"/>
      <c r="H7090" s="30" t="s">
        <v>1162</v>
      </c>
      <c r="I7090" s="29" t="n">
        <v>202</v>
      </c>
      <c r="K7090" s="30" t="s">
        <v>1233</v>
      </c>
      <c r="M7090" s="31" t="n">
        <f aca="false">SUM(P7090,R7090,T7090,V7090,X7090,Z7090,AB7090,AD7090,AF7090,AH7090,AJ7090,AL7090,AN7090,AP7090,AR7090,AT7090,AV7090,AX7090,AZ7090,BB7090)</f>
        <v>17776.03</v>
      </c>
      <c r="O7090" s="0" t="n">
        <v>38757</v>
      </c>
      <c r="P7090" s="31" t="n">
        <v>188.03</v>
      </c>
      <c r="Q7090" s="0" t="n">
        <v>38759</v>
      </c>
      <c r="R7090" s="31" t="n">
        <v>472.27</v>
      </c>
      <c r="S7090" s="47" t="n">
        <v>38758</v>
      </c>
      <c r="T7090" s="31" t="n">
        <v>116.43</v>
      </c>
      <c r="U7090" s="47" t="n">
        <v>38754</v>
      </c>
      <c r="V7090" s="31" t="n">
        <v>55.25</v>
      </c>
      <c r="W7090" s="47" t="n">
        <v>38753</v>
      </c>
      <c r="X7090" s="31" t="n">
        <v>274.24</v>
      </c>
      <c r="Y7090" s="47" t="n">
        <v>38752</v>
      </c>
      <c r="Z7090" s="31" t="n">
        <v>994.44</v>
      </c>
      <c r="AA7090" s="47" t="n">
        <v>38751</v>
      </c>
      <c r="AB7090" s="31" t="n">
        <v>120.45</v>
      </c>
      <c r="AC7090" s="47" t="n">
        <v>38711</v>
      </c>
      <c r="AD7090" s="31" t="n">
        <v>231.01</v>
      </c>
      <c r="AE7090" s="47" t="n">
        <v>38775</v>
      </c>
      <c r="AF7090" s="31" t="n">
        <v>2319.04</v>
      </c>
      <c r="AG7090" s="47" t="n">
        <v>38777</v>
      </c>
      <c r="AH7090" s="31" t="n">
        <v>793.99</v>
      </c>
      <c r="AI7090" s="47" t="n">
        <v>38784</v>
      </c>
      <c r="AJ7090" s="31" t="n">
        <v>210.87</v>
      </c>
      <c r="AK7090" s="47" t="n">
        <v>38942</v>
      </c>
      <c r="AL7090" s="31" t="n">
        <v>483.01</v>
      </c>
      <c r="AM7090" s="47" t="n">
        <v>38953</v>
      </c>
      <c r="AN7090" s="31" t="n">
        <v>170</v>
      </c>
      <c r="AO7090" s="47" t="n">
        <v>38891</v>
      </c>
      <c r="AP7090" s="31" t="n">
        <v>11347</v>
      </c>
    </row>
    <row r="7091" customFormat="false" ht="15" hidden="false" customHeight="false" outlineLevel="0" collapsed="false">
      <c r="A7091" s="41" t="n">
        <v>40786</v>
      </c>
      <c r="B7091" s="68" t="s">
        <v>2083</v>
      </c>
      <c r="C7091" s="68" t="s">
        <v>557</v>
      </c>
      <c r="D7091" s="30" t="n">
        <v>29332</v>
      </c>
      <c r="E7091" s="69"/>
      <c r="F7091" s="42" t="n">
        <v>0.583333333333333</v>
      </c>
      <c r="G7091" s="3" t="s">
        <v>1241</v>
      </c>
      <c r="H7091" s="3" t="s">
        <v>1455</v>
      </c>
      <c r="I7091" s="29" t="n">
        <v>135</v>
      </c>
      <c r="K7091" s="30" t="s">
        <v>2081</v>
      </c>
      <c r="M7091" s="31" t="n">
        <f aca="false">SUM(P7091,R7091,T7091,V7091,X7091,Z7091,AB7091,AD7091,AF7091,AH7091,AJ7091,AL7091,AN7091,AP7091,AR7091,AT7091,AV7091,AX7091,AZ7091,BB7091)</f>
        <v>42121</v>
      </c>
      <c r="O7091" s="0" t="n">
        <v>4617</v>
      </c>
      <c r="P7091" s="31" t="n">
        <v>42121</v>
      </c>
    </row>
    <row r="7092" customFormat="false" ht="15" hidden="false" customHeight="false" outlineLevel="0" collapsed="false">
      <c r="A7092" s="41" t="n">
        <v>40786</v>
      </c>
      <c r="B7092" s="68" t="s">
        <v>1197</v>
      </c>
      <c r="C7092" s="68" t="s">
        <v>557</v>
      </c>
      <c r="D7092" s="30" t="n">
        <v>29333</v>
      </c>
      <c r="E7092" s="69"/>
      <c r="F7092" s="42" t="n">
        <v>0.583333333333333</v>
      </c>
      <c r="G7092" s="3" t="s">
        <v>1241</v>
      </c>
      <c r="H7092" s="3" t="s">
        <v>1455</v>
      </c>
      <c r="I7092" s="29" t="n">
        <v>131</v>
      </c>
      <c r="K7092" s="30" t="s">
        <v>1259</v>
      </c>
      <c r="M7092" s="31" t="n">
        <f aca="false">SUM(P7092,R7092,T7092,V7092,X7092,Z7092,AB7092,AD7092,AF7092,AH7092,AJ7092,AL7092,AN7092,AP7092,AR7092,AT7092,AV7092,AX7092,AZ7092,BB7092)</f>
        <v>37397.25</v>
      </c>
      <c r="O7092" s="0" t="n">
        <v>4618</v>
      </c>
      <c r="P7092" s="31" t="n">
        <v>37397.25</v>
      </c>
    </row>
    <row r="7093" customFormat="false" ht="15" hidden="false" customHeight="false" outlineLevel="0" collapsed="false">
      <c r="A7093" s="55" t="n">
        <v>40786</v>
      </c>
      <c r="B7093" s="152" t="s">
        <v>96</v>
      </c>
      <c r="C7093" s="152" t="s">
        <v>892</v>
      </c>
      <c r="D7093" s="30" t="n">
        <v>29334</v>
      </c>
      <c r="E7093" s="72"/>
      <c r="F7093" s="44" t="n">
        <v>0.708333333333333</v>
      </c>
      <c r="G7093" s="30"/>
      <c r="H7093" s="44" t="n">
        <v>0.354166666666667</v>
      </c>
      <c r="I7093" s="29" t="n">
        <v>144.5</v>
      </c>
      <c r="K7093" s="30" t="s">
        <v>1237</v>
      </c>
      <c r="M7093" s="31" t="n">
        <f aca="false">SUM(P7093,R7093,T7093,V7093,X7093,Z7093,AB7093,AD7093,AF7093,AH7093,AJ7093,AL7093,AN7093,AP7093,AR7093,AT7093,AV7093,AX7093,AZ7093,BB7093)</f>
        <v>0</v>
      </c>
    </row>
    <row r="7094" customFormat="false" ht="15" hidden="false" customHeight="false" outlineLevel="0" collapsed="false">
      <c r="A7094" s="41" t="n">
        <v>40786</v>
      </c>
      <c r="B7094" s="68" t="s">
        <v>627</v>
      </c>
      <c r="C7094" s="68" t="s">
        <v>1032</v>
      </c>
      <c r="D7094" s="30" t="n">
        <v>29335</v>
      </c>
      <c r="E7094" s="69"/>
      <c r="F7094" s="42" t="n">
        <v>0.513888888888889</v>
      </c>
      <c r="H7094" s="42" t="n">
        <v>0.166666666666667</v>
      </c>
      <c r="I7094" s="29" t="n">
        <v>101</v>
      </c>
      <c r="K7094" s="30" t="s">
        <v>1303</v>
      </c>
      <c r="M7094" s="31" t="n">
        <f aca="false">SUM(P7094,R7094,T7094,V7094,X7094,Z7094,AB7094,AD7094,AF7094,AH7094,AJ7094,AL7094,AN7094,AP7094,AR7094,AT7094,AV7094,AX7094,AZ7094,BB7094)</f>
        <v>0</v>
      </c>
    </row>
    <row r="7095" customFormat="false" ht="15" hidden="false" customHeight="false" outlineLevel="0" collapsed="false">
      <c r="A7095" s="41" t="n">
        <v>40786</v>
      </c>
      <c r="B7095" s="68" t="s">
        <v>1205</v>
      </c>
      <c r="C7095" s="68" t="s">
        <v>1032</v>
      </c>
      <c r="D7095" s="30" t="n">
        <v>29336</v>
      </c>
      <c r="E7095" s="69"/>
      <c r="F7095" s="42" t="n">
        <v>0.673611111111111</v>
      </c>
      <c r="H7095" s="42" t="n">
        <v>0.333333333333333</v>
      </c>
      <c r="I7095" s="29" t="n">
        <v>301</v>
      </c>
      <c r="K7095" s="30" t="s">
        <v>1249</v>
      </c>
      <c r="M7095" s="31" t="n">
        <f aca="false">SUM(P7095,R7095,T7095,V7095,X7095,Z7095,AB7095,AD7095,AF7095,AH7095,AJ7095,AL7095,AN7095,AP7095,AR7095,AT7095,AV7095,AX7095,AZ7095,BB7095)</f>
        <v>0</v>
      </c>
    </row>
    <row r="7096" customFormat="false" ht="15" hidden="false" customHeight="false" outlineLevel="0" collapsed="false">
      <c r="A7096" s="55" t="n">
        <v>40786</v>
      </c>
      <c r="B7096" s="152" t="s">
        <v>1189</v>
      </c>
      <c r="C7096" s="152" t="s">
        <v>925</v>
      </c>
      <c r="D7096" s="30" t="n">
        <v>29337</v>
      </c>
      <c r="E7096" s="72"/>
      <c r="F7096" s="44" t="n">
        <v>0.71875</v>
      </c>
      <c r="G7096" s="30" t="s">
        <v>1229</v>
      </c>
      <c r="H7096" s="30" t="s">
        <v>1298</v>
      </c>
      <c r="I7096" s="29" t="n">
        <v>113.4</v>
      </c>
      <c r="K7096" s="30" t="s">
        <v>1231</v>
      </c>
      <c r="M7096" s="31" t="n">
        <f aca="false">SUM(P7096,R7096,T7096,V7096,X7096,Z7096,AB7096,AD7096,AF7096,AH7096,AJ7096,AL7096,AN7096,AP7096,AR7096,AT7096,AV7096,AX7096,AZ7096,BB7096)</f>
        <v>0</v>
      </c>
    </row>
    <row r="7097" customFormat="false" ht="15" hidden="false" customHeight="false" outlineLevel="0" collapsed="false">
      <c r="A7097" s="55" t="n">
        <v>40786</v>
      </c>
      <c r="B7097" s="152" t="s">
        <v>1199</v>
      </c>
      <c r="C7097" s="152" t="s">
        <v>739</v>
      </c>
      <c r="D7097" s="30" t="n">
        <v>29338</v>
      </c>
      <c r="E7097" s="72"/>
      <c r="F7097" s="44" t="n">
        <v>0.6875</v>
      </c>
      <c r="G7097" s="30"/>
      <c r="H7097" s="44" t="n">
        <v>0.291666666666667</v>
      </c>
      <c r="I7097" s="29" t="n">
        <v>171</v>
      </c>
      <c r="K7097" s="30" t="s">
        <v>1253</v>
      </c>
      <c r="M7097" s="31" t="n">
        <f aca="false">SUM(P7097,R7097,T7097,V7097,X7097,Z7097,AB7097,AD7097,AF7097,AH7097,AJ7097,AL7097,AN7097,AP7097,AR7097,AT7097,AV7097,AX7097,AZ7097,BB7097)</f>
        <v>0</v>
      </c>
    </row>
    <row r="7098" customFormat="false" ht="15" hidden="false" customHeight="false" outlineLevel="0" collapsed="false">
      <c r="A7098" s="55" t="n">
        <v>40786</v>
      </c>
      <c r="B7098" s="152" t="s">
        <v>1203</v>
      </c>
      <c r="C7098" s="152" t="s">
        <v>925</v>
      </c>
      <c r="D7098" s="30" t="n">
        <v>29339</v>
      </c>
      <c r="E7098" s="72"/>
      <c r="F7098" s="44" t="n">
        <v>0.71875</v>
      </c>
      <c r="G7098" s="30" t="s">
        <v>1229</v>
      </c>
      <c r="H7098" s="30" t="s">
        <v>1586</v>
      </c>
      <c r="I7098" s="29" t="n">
        <v>159.3</v>
      </c>
      <c r="K7098" s="30" t="s">
        <v>1244</v>
      </c>
      <c r="M7098" s="31" t="n">
        <f aca="false">SUM(P7098,R7098,T7098,V7098,X7098,Z7098,AB7098,AD7098,AF7098,AH7098,AJ7098,AL7098,AN7098,AP7098,AR7098,AT7098,AV7098,AX7098,AZ7098,BB7098)</f>
        <v>0</v>
      </c>
    </row>
    <row r="7099" customFormat="false" ht="15" hidden="false" customHeight="false" outlineLevel="0" collapsed="false">
      <c r="A7099" s="55" t="n">
        <v>40786</v>
      </c>
      <c r="B7099" s="152" t="s">
        <v>1657</v>
      </c>
      <c r="C7099" s="152" t="s">
        <v>631</v>
      </c>
      <c r="D7099" s="30" t="n">
        <v>29340</v>
      </c>
      <c r="E7099" s="72"/>
      <c r="F7099" s="44" t="n">
        <v>0.652777777777778</v>
      </c>
      <c r="G7099" s="30"/>
      <c r="H7099" s="44" t="n">
        <v>0.166666666666667</v>
      </c>
      <c r="I7099" s="29" t="n">
        <v>80</v>
      </c>
      <c r="K7099" s="30" t="s">
        <v>2150</v>
      </c>
      <c r="M7099" s="31" t="n">
        <f aca="false">SUM(P7099,R7099,T7099,V7099,X7099,Z7099,AB7099,AD7099,AF7099,AH7099,AJ7099,AL7099,AN7099,AP7099,AR7099,AT7099,AV7099,AX7099,AZ7099,BB7099)</f>
        <v>0</v>
      </c>
    </row>
    <row r="7100" customFormat="false" ht="15" hidden="false" customHeight="false" outlineLevel="0" collapsed="false">
      <c r="A7100" s="55" t="n">
        <v>40786</v>
      </c>
      <c r="B7100" s="152" t="s">
        <v>1832</v>
      </c>
      <c r="C7100" s="152" t="s">
        <v>892</v>
      </c>
      <c r="D7100" s="30" t="n">
        <v>29341</v>
      </c>
      <c r="E7100" s="72"/>
      <c r="F7100" s="44" t="n">
        <v>0.708333333333333</v>
      </c>
      <c r="G7100" s="30"/>
      <c r="H7100" s="44" t="n">
        <v>0.1875</v>
      </c>
      <c r="I7100" s="29" t="n">
        <v>76.5</v>
      </c>
      <c r="K7100" s="30" t="s">
        <v>1833</v>
      </c>
      <c r="M7100" s="31" t="n">
        <f aca="false">SUM(P7100,R7100,T7100,V7100,X7100,Z7100,AB7100,AD7100,AF7100,AH7100,AJ7100,AL7100,AN7100,AP7100,AR7100,AT7100,AV7100,AX7100,AZ7100,BB7100)</f>
        <v>0</v>
      </c>
    </row>
    <row r="7101" customFormat="false" ht="15" hidden="false" customHeight="false" outlineLevel="0" collapsed="false">
      <c r="A7101" s="55" t="n">
        <v>40786</v>
      </c>
      <c r="B7101" s="152" t="s">
        <v>1197</v>
      </c>
      <c r="C7101" s="152" t="s">
        <v>766</v>
      </c>
      <c r="D7101" s="30" t="n">
        <v>29342</v>
      </c>
      <c r="E7101" s="72"/>
      <c r="F7101" s="44" t="n">
        <v>0.6875</v>
      </c>
      <c r="G7101" s="30"/>
      <c r="H7101" s="44" t="n">
        <v>0.166666666666667</v>
      </c>
      <c r="I7101" s="29" t="n">
        <v>85</v>
      </c>
      <c r="K7101" s="30" t="s">
        <v>1259</v>
      </c>
      <c r="M7101" s="31" t="n">
        <f aca="false">SUM(P7101,R7101,T7101,V7101,X7101,Z7101,AB7101,AD7101,AF7101,AH7101,AJ7101,AL7101,AN7101,AP7101,AR7101,AT7101,AV7101,AX7101,AZ7101,BB7101)</f>
        <v>51250</v>
      </c>
      <c r="O7101" s="0" t="n">
        <v>3258</v>
      </c>
      <c r="P7101" s="31" t="n">
        <v>51250</v>
      </c>
    </row>
    <row r="7102" customFormat="false" ht="15" hidden="false" customHeight="false" outlineLevel="0" collapsed="false">
      <c r="A7102" s="132" t="n">
        <v>40786</v>
      </c>
      <c r="B7102" s="176" t="s">
        <v>2083</v>
      </c>
      <c r="C7102" s="176" t="s">
        <v>557</v>
      </c>
      <c r="D7102" s="134" t="n">
        <v>29343</v>
      </c>
      <c r="E7102" s="177"/>
      <c r="F7102" s="134"/>
      <c r="G7102" s="202" t="s">
        <v>1257</v>
      </c>
      <c r="H7102" s="134"/>
      <c r="I7102" s="136"/>
      <c r="J7102" s="136"/>
      <c r="K7102" s="30" t="s">
        <v>2081</v>
      </c>
      <c r="M7102" s="31" t="n">
        <f aca="false">SUM(P7102,R7102,T7102,V7102,X7102,Z7102,AB7102,AD7102,AF7102,AH7102,AJ7102,AL7102,AN7102,AP7102,AR7102,AT7102,AV7102,AX7102,AZ7102,BB7102)</f>
        <v>0</v>
      </c>
    </row>
    <row r="7103" customFormat="false" ht="15" hidden="false" customHeight="false" outlineLevel="0" collapsed="false">
      <c r="A7103" s="55" t="n">
        <v>40786</v>
      </c>
      <c r="B7103" s="152" t="s">
        <v>627</v>
      </c>
      <c r="C7103" s="152" t="s">
        <v>1475</v>
      </c>
      <c r="D7103" s="30" t="n">
        <v>29344</v>
      </c>
      <c r="E7103" s="72"/>
      <c r="F7103" s="44" t="n">
        <v>0.75</v>
      </c>
      <c r="G7103" s="30"/>
      <c r="H7103" s="44" t="n">
        <v>0.166666666666667</v>
      </c>
      <c r="I7103" s="29" t="n">
        <v>81</v>
      </c>
      <c r="K7103" s="30" t="s">
        <v>1303</v>
      </c>
      <c r="M7103" s="31" t="n">
        <f aca="false">SUM(P7103,R7103,T7103,V7103,X7103,Z7103,AB7103,AD7103,AF7103,AH7103,AJ7103,AL7103,AN7103,AP7103,AR7103,AT7103,AV7103,AX7103,AZ7103,BB7103)</f>
        <v>3720</v>
      </c>
      <c r="O7103" s="0" t="n">
        <v>2669</v>
      </c>
      <c r="P7103" s="31" t="n">
        <v>3720</v>
      </c>
    </row>
    <row r="7104" customFormat="false" ht="15" hidden="false" customHeight="false" outlineLevel="0" collapsed="false">
      <c r="A7104" s="55" t="n">
        <v>40786</v>
      </c>
      <c r="B7104" s="152" t="s">
        <v>1203</v>
      </c>
      <c r="C7104" s="152" t="s">
        <v>2130</v>
      </c>
      <c r="D7104" s="30" t="n">
        <v>29345</v>
      </c>
      <c r="E7104" s="72"/>
      <c r="F7104" s="44" t="n">
        <v>0.743055555555556</v>
      </c>
      <c r="G7104" s="30"/>
      <c r="H7104" s="44" t="n">
        <v>0.166666666666667</v>
      </c>
      <c r="I7104" s="29" t="n">
        <v>77</v>
      </c>
      <c r="K7104" s="30" t="s">
        <v>1244</v>
      </c>
      <c r="M7104" s="31" t="n">
        <f aca="false">SUM(P7104,R7104,T7104,V7104,X7104,Z7104,AB7104,AD7104,AF7104,AH7104,AJ7104,AL7104,AN7104,AP7104,AR7104,AT7104,AV7104,AX7104,AZ7104,BB7104)</f>
        <v>0</v>
      </c>
    </row>
    <row r="7105" customFormat="false" ht="15" hidden="false" customHeight="false" outlineLevel="0" collapsed="false">
      <c r="A7105" s="55" t="n">
        <v>40786</v>
      </c>
      <c r="B7105" s="152" t="s">
        <v>1657</v>
      </c>
      <c r="C7105" s="152" t="s">
        <v>2130</v>
      </c>
      <c r="D7105" s="30" t="n">
        <v>29346</v>
      </c>
      <c r="E7105" s="72"/>
      <c r="F7105" s="44" t="n">
        <v>0.743055555555556</v>
      </c>
      <c r="G7105" s="30"/>
      <c r="H7105" s="44" t="n">
        <v>0.166666666666667</v>
      </c>
      <c r="I7105" s="29" t="n">
        <v>77</v>
      </c>
      <c r="K7105" s="30" t="s">
        <v>1334</v>
      </c>
      <c r="M7105" s="31" t="n">
        <f aca="false">SUM(P7105,R7105,T7105,V7105,X7105,Z7105,AB7105,AD7105,AF7105,AH7105,AJ7105,AL7105,AN7105,AP7105,AR7105,AT7105,AV7105,AX7105,AZ7105,BB7105)</f>
        <v>124463</v>
      </c>
      <c r="O7105" s="0" t="n">
        <v>23741</v>
      </c>
      <c r="P7105" s="31" t="n">
        <v>63983</v>
      </c>
      <c r="Q7105" s="0" t="n">
        <v>23742</v>
      </c>
      <c r="R7105" s="31" t="n">
        <v>60480</v>
      </c>
    </row>
    <row r="7106" customFormat="false" ht="15" hidden="false" customHeight="false" outlineLevel="0" collapsed="false">
      <c r="A7106" s="55" t="n">
        <v>40786</v>
      </c>
      <c r="B7106" s="152" t="s">
        <v>1165</v>
      </c>
      <c r="C7106" s="152" t="s">
        <v>1206</v>
      </c>
      <c r="D7106" s="30" t="n">
        <v>29347</v>
      </c>
      <c r="E7106" s="72"/>
      <c r="F7106" s="30" t="s">
        <v>1162</v>
      </c>
      <c r="G7106" s="30"/>
      <c r="H7106" s="30" t="s">
        <v>1162</v>
      </c>
      <c r="I7106" s="29" t="n">
        <v>150</v>
      </c>
      <c r="K7106" s="30" t="s">
        <v>1233</v>
      </c>
      <c r="M7106" s="31" t="n">
        <f aca="false">SUM(P7106,R7106,T7106,V7106,X7106,Z7106,AB7106,AD7106,AF7106,AH7106,AJ7106,AL7106,AN7106,AP7106,AR7106,AT7106,AV7106,AX7106,AZ7106,BB7106)</f>
        <v>0</v>
      </c>
    </row>
    <row r="7110" customFormat="false" ht="15" hidden="false" customHeight="false" outlineLevel="0" collapsed="false">
      <c r="A7110" s="221"/>
      <c r="B7110" s="222"/>
      <c r="C7110" s="222"/>
      <c r="D7110" s="223"/>
      <c r="E7110" s="223"/>
      <c r="F7110" s="223"/>
      <c r="G7110" s="223"/>
      <c r="H7110" s="223"/>
      <c r="I7110" s="224"/>
      <c r="J7110" s="224"/>
      <c r="K7110" s="223"/>
    </row>
    <row r="7111" customFormat="false" ht="21" hidden="false" customHeight="false" outlineLevel="0" collapsed="false">
      <c r="A7111" s="221"/>
      <c r="B7111" s="222"/>
      <c r="C7111" s="225" t="s">
        <v>2151</v>
      </c>
      <c r="D7111" s="226"/>
      <c r="E7111" s="226"/>
      <c r="F7111" s="223"/>
      <c r="G7111" s="225" t="s">
        <v>2151</v>
      </c>
      <c r="H7111" s="223"/>
      <c r="I7111" s="224"/>
      <c r="J7111" s="224"/>
      <c r="K7111" s="223"/>
    </row>
    <row r="7112" customFormat="false" ht="18.75" hidden="false" customHeight="false" outlineLevel="0" collapsed="false">
      <c r="A7112" s="198"/>
      <c r="B7112" s="199"/>
      <c r="C7112" s="199"/>
      <c r="D7112" s="198"/>
      <c r="E7112" s="198"/>
      <c r="F7112" s="198"/>
      <c r="G7112" s="227"/>
      <c r="H7112" s="198"/>
      <c r="I7112" s="200"/>
      <c r="J7112" s="200"/>
      <c r="K7112" s="198"/>
    </row>
    <row r="7113" customFormat="false" ht="18.75" hidden="false" customHeight="false" outlineLevel="0" collapsed="false">
      <c r="A7113" s="198"/>
      <c r="B7113" s="199"/>
      <c r="C7113" s="199"/>
      <c r="D7113" s="198"/>
      <c r="E7113" s="198"/>
      <c r="F7113" s="198"/>
      <c r="G7113" s="227" t="s">
        <v>1734</v>
      </c>
      <c r="H7113" s="198"/>
      <c r="I7113" s="200"/>
      <c r="J7113" s="200"/>
      <c r="K7113" s="198"/>
    </row>
    <row r="7114" customFormat="false" ht="15" hidden="false" customHeight="false" outlineLevel="0" collapsed="false">
      <c r="A7114" s="41" t="n">
        <v>40787</v>
      </c>
      <c r="B7114" s="68" t="s">
        <v>679</v>
      </c>
      <c r="C7114" s="68" t="s">
        <v>1206</v>
      </c>
      <c r="D7114" s="69" t="n">
        <v>29348</v>
      </c>
      <c r="E7114" s="69"/>
      <c r="F7114" s="3" t="s">
        <v>1162</v>
      </c>
      <c r="H7114" s="3" t="s">
        <v>1162</v>
      </c>
      <c r="I7114" s="29" t="n">
        <v>202</v>
      </c>
      <c r="K7114" s="30" t="s">
        <v>1223</v>
      </c>
      <c r="M7114" s="31" t="n">
        <f aca="false">SUM(P7114,R7114,T7114,V7114,X7114,Z7114,AB7114,AD7114,AF7114,AH7114,AJ7114,AL7114,AN7114,AP7114,AR7114,AT7114,AV7114,AX7114,AZ7114,BB7114)</f>
        <v>4551.26</v>
      </c>
      <c r="O7114" s="0" t="n">
        <v>29024</v>
      </c>
      <c r="P7114" s="31" t="n">
        <v>1500</v>
      </c>
      <c r="Q7114" s="0" t="n">
        <v>39038</v>
      </c>
      <c r="R7114" s="31" t="n">
        <v>75</v>
      </c>
      <c r="S7114" s="47" t="n">
        <v>38967</v>
      </c>
      <c r="T7114" s="31" t="n">
        <v>110.9</v>
      </c>
      <c r="U7114" s="47" t="n">
        <v>38962</v>
      </c>
      <c r="V7114" s="31" t="n">
        <v>28.06</v>
      </c>
      <c r="W7114" s="47" t="n">
        <v>38691</v>
      </c>
      <c r="X7114" s="31" t="n">
        <v>1302.16</v>
      </c>
      <c r="Y7114" s="47" t="n">
        <v>38959</v>
      </c>
      <c r="Z7114" s="31" t="n">
        <v>62.73</v>
      </c>
      <c r="AA7114" s="47" t="n">
        <v>38956</v>
      </c>
      <c r="AB7114" s="31" t="n">
        <v>41.26</v>
      </c>
      <c r="AC7114" s="47" t="n">
        <v>38955</v>
      </c>
      <c r="AD7114" s="31" t="n">
        <v>1332.66</v>
      </c>
      <c r="AE7114" s="47" t="n">
        <v>38974</v>
      </c>
      <c r="AF7114" s="31" t="n">
        <v>98.49</v>
      </c>
    </row>
    <row r="7115" customFormat="false" ht="15" hidden="false" customHeight="false" outlineLevel="0" collapsed="false">
      <c r="A7115" s="41" t="n">
        <v>40787</v>
      </c>
      <c r="B7115" s="68" t="s">
        <v>383</v>
      </c>
      <c r="C7115" s="68" t="s">
        <v>1206</v>
      </c>
      <c r="D7115" s="69" t="n">
        <v>29349</v>
      </c>
      <c r="E7115" s="69"/>
      <c r="F7115" s="3" t="s">
        <v>1162</v>
      </c>
      <c r="G7115" s="3" t="s">
        <v>2149</v>
      </c>
      <c r="H7115" s="3" t="s">
        <v>1162</v>
      </c>
      <c r="I7115" s="29" t="n">
        <v>254.2</v>
      </c>
      <c r="K7115" s="30" t="s">
        <v>1232</v>
      </c>
      <c r="M7115" s="31" t="n">
        <f aca="false">SUM(P7115,R7115,T7115,V7115,X7115,Z7115,AB7115,AD7115,AF7115,AH7115,AJ7115,AL7115,AN7115,AP7115,AR7115,AT7115,AV7115,AX7115,AZ7115,BB7115)</f>
        <v>20838.75</v>
      </c>
      <c r="O7115" s="0" t="n">
        <v>38989</v>
      </c>
      <c r="P7115" s="31" t="n">
        <v>4260</v>
      </c>
      <c r="Q7115" s="0" t="n">
        <v>39021</v>
      </c>
      <c r="R7115" s="31" t="n">
        <v>9645</v>
      </c>
      <c r="S7115" s="47" t="n">
        <v>39039</v>
      </c>
      <c r="T7115" s="31" t="n">
        <v>648</v>
      </c>
      <c r="U7115" s="47" t="n">
        <v>39028</v>
      </c>
      <c r="V7115" s="31" t="n">
        <v>162</v>
      </c>
      <c r="W7115" s="47" t="n">
        <v>39063</v>
      </c>
      <c r="X7115" s="31" t="n">
        <v>972</v>
      </c>
      <c r="Y7115" s="47" t="n">
        <v>39073</v>
      </c>
      <c r="Z7115" s="31" t="n">
        <v>4740</v>
      </c>
      <c r="AA7115" s="47" t="n">
        <v>38966</v>
      </c>
      <c r="AB7115" s="31" t="n">
        <v>34.98</v>
      </c>
      <c r="AC7115" s="47" t="n">
        <v>38965</v>
      </c>
      <c r="AD7115" s="31" t="n">
        <v>13.5</v>
      </c>
      <c r="AE7115" s="47" t="n">
        <v>38957</v>
      </c>
      <c r="AF7115" s="31" t="n">
        <v>38.98</v>
      </c>
      <c r="AG7115" s="47" t="n">
        <v>38954</v>
      </c>
      <c r="AH7115" s="31" t="n">
        <v>324.29</v>
      </c>
    </row>
    <row r="7116" customFormat="false" ht="15" hidden="false" customHeight="false" outlineLevel="0" collapsed="false">
      <c r="A7116" s="41" t="n">
        <v>40787</v>
      </c>
      <c r="B7116" s="68" t="s">
        <v>1165</v>
      </c>
      <c r="C7116" s="68" t="s">
        <v>1206</v>
      </c>
      <c r="D7116" s="69" t="n">
        <v>29350</v>
      </c>
      <c r="E7116" s="69"/>
      <c r="F7116" s="3" t="s">
        <v>1162</v>
      </c>
      <c r="H7116" s="3" t="s">
        <v>1162</v>
      </c>
      <c r="I7116" s="29" t="n">
        <v>202</v>
      </c>
      <c r="K7116" s="30" t="s">
        <v>1233</v>
      </c>
      <c r="M7116" s="31" t="n">
        <f aca="false">SUM(P7116,R7116,T7116,V7116,X7116,Z7116,AB7116,AD7116,AF7116,AH7116,AJ7116,AL7116,AN7116,AP7116,AR7116,AT7116,AV7116,AX7116,AZ7116,BB7116)</f>
        <v>7091.94</v>
      </c>
      <c r="O7116" s="0" t="n">
        <v>39061</v>
      </c>
      <c r="P7116" s="31" t="n">
        <v>354</v>
      </c>
      <c r="Q7116" s="0" t="n">
        <v>39020</v>
      </c>
      <c r="R7116" s="31" t="n">
        <v>5760</v>
      </c>
      <c r="S7116" s="47" t="n">
        <v>39037</v>
      </c>
      <c r="T7116" s="31" t="n">
        <v>160</v>
      </c>
      <c r="U7116" s="47" t="n">
        <v>39030</v>
      </c>
      <c r="V7116" s="31" t="n">
        <v>546</v>
      </c>
      <c r="W7116" s="47" t="n">
        <v>38893</v>
      </c>
      <c r="X7116" s="31" t="n">
        <v>139.04</v>
      </c>
      <c r="Y7116" s="47" t="n">
        <v>38969</v>
      </c>
      <c r="Z7116" s="31" t="n">
        <v>132.9</v>
      </c>
    </row>
    <row r="7117" customFormat="false" ht="15" hidden="false" customHeight="false" outlineLevel="0" collapsed="false">
      <c r="A7117" s="41" t="n">
        <v>40787</v>
      </c>
      <c r="B7117" s="68" t="s">
        <v>627</v>
      </c>
      <c r="C7117" s="68" t="s">
        <v>940</v>
      </c>
      <c r="D7117" s="69" t="n">
        <v>29351</v>
      </c>
      <c r="E7117" s="69"/>
      <c r="F7117" s="42" t="n">
        <v>0.625</v>
      </c>
      <c r="G7117" s="3" t="s">
        <v>1229</v>
      </c>
      <c r="H7117" s="42" t="n">
        <v>0.354166666666667</v>
      </c>
      <c r="I7117" s="29" t="n">
        <v>176</v>
      </c>
      <c r="K7117" s="30" t="s">
        <v>1303</v>
      </c>
      <c r="M7117" s="31" t="n">
        <f aca="false">SUM(P7117,R7117,T7117,V7117,X7117,Z7117,AB7117,AD7117,AF7117,AH7117,AJ7117,AL7117,AN7117,AP7117,AR7117,AT7117,AV7117,AX7117,AZ7117,BB7117)</f>
        <v>14330.17</v>
      </c>
      <c r="O7117" s="0" t="n">
        <v>723</v>
      </c>
      <c r="P7117" s="31" t="n">
        <v>14330.17</v>
      </c>
    </row>
    <row r="7118" customFormat="false" ht="15" hidden="false" customHeight="false" outlineLevel="0" collapsed="false">
      <c r="A7118" s="41" t="n">
        <v>40787</v>
      </c>
      <c r="B7118" s="68" t="s">
        <v>1665</v>
      </c>
      <c r="C7118" s="68" t="s">
        <v>490</v>
      </c>
      <c r="D7118" s="69" t="n">
        <v>29352</v>
      </c>
      <c r="E7118" s="69"/>
      <c r="F7118" s="42" t="n">
        <v>0.770833333333334</v>
      </c>
      <c r="H7118" s="42" t="n">
        <v>0.479166666666667</v>
      </c>
      <c r="I7118" s="29" t="n">
        <v>218.5</v>
      </c>
      <c r="K7118" s="30" t="s">
        <v>1714</v>
      </c>
      <c r="M7118" s="31" t="n">
        <f aca="false">SUM(P7118,R7118,T7118,V7118,X7118,Z7118,AB7118,AD7118,AF7118,AH7118,AJ7118,AL7118,AN7118,AP7118,AR7118,AT7118,AV7118,AX7118,AZ7118,BB7118)</f>
        <v>0</v>
      </c>
    </row>
    <row r="7119" customFormat="false" ht="15" hidden="false" customHeight="false" outlineLevel="0" collapsed="false">
      <c r="A7119" s="41" t="n">
        <v>40787</v>
      </c>
      <c r="B7119" s="68" t="s">
        <v>708</v>
      </c>
      <c r="C7119" s="68" t="s">
        <v>1817</v>
      </c>
      <c r="D7119" s="69" t="n">
        <v>29353</v>
      </c>
      <c r="E7119" s="69"/>
      <c r="F7119" s="42" t="n">
        <v>0.5</v>
      </c>
      <c r="H7119" s="42" t="n">
        <v>0.166666666666667</v>
      </c>
      <c r="I7119" s="29" t="n">
        <v>77</v>
      </c>
      <c r="K7119" s="30" t="s">
        <v>1989</v>
      </c>
      <c r="M7119" s="31" t="n">
        <f aca="false">SUM(P7119,R7119,T7119,V7119,X7119,Z7119,AB7119,AD7119,AF7119,AH7119,AJ7119,AL7119,AN7119,AP7119,AR7119,AT7119,AV7119,AX7119,AZ7119,BB7119)</f>
        <v>0</v>
      </c>
    </row>
    <row r="7120" customFormat="false" ht="15" hidden="false" customHeight="false" outlineLevel="0" collapsed="false">
      <c r="A7120" s="41" t="n">
        <v>40787</v>
      </c>
      <c r="B7120" s="68" t="s">
        <v>1169</v>
      </c>
      <c r="C7120" s="68" t="s">
        <v>925</v>
      </c>
      <c r="D7120" s="69" t="n">
        <v>29354</v>
      </c>
      <c r="E7120" s="69"/>
      <c r="F7120" s="42" t="n">
        <v>0.708333333333333</v>
      </c>
      <c r="G7120" s="3" t="s">
        <v>1247</v>
      </c>
      <c r="H7120" s="3" t="s">
        <v>1440</v>
      </c>
      <c r="I7120" s="29" t="n">
        <v>244.7</v>
      </c>
      <c r="K7120" s="30" t="s">
        <v>1214</v>
      </c>
      <c r="M7120" s="31" t="n">
        <f aca="false">SUM(P7120,R7120,T7120,V7120,X7120,Z7120,AB7120,AD7120,AF7120,AH7120,AJ7120,AL7120,AN7120,AP7120,AR7120,AT7120,AV7120,AX7120,AZ7120,BB7120)</f>
        <v>0</v>
      </c>
    </row>
    <row r="7121" customFormat="false" ht="15" hidden="false" customHeight="false" outlineLevel="0" collapsed="false">
      <c r="A7121" s="41" t="n">
        <v>40787</v>
      </c>
      <c r="B7121" s="68" t="s">
        <v>1205</v>
      </c>
      <c r="C7121" s="68" t="s">
        <v>1032</v>
      </c>
      <c r="D7121" s="69" t="n">
        <v>29355</v>
      </c>
      <c r="E7121" s="69"/>
      <c r="F7121" s="42" t="n">
        <v>0.638888888888889</v>
      </c>
      <c r="H7121" s="42" t="n">
        <v>0.333333333333333</v>
      </c>
      <c r="I7121" s="29" t="n">
        <v>301</v>
      </c>
      <c r="K7121" s="30" t="s">
        <v>1249</v>
      </c>
      <c r="M7121" s="31" t="n">
        <f aca="false">SUM(P7121,R7121,T7121,V7121,X7121,Z7121,AB7121,AD7121,AF7121,AH7121,AJ7121,AL7121,AN7121,AP7121,AR7121,AT7121,AV7121,AX7121,AZ7121,BB7121)</f>
        <v>0</v>
      </c>
    </row>
    <row r="7122" customFormat="false" ht="15" hidden="false" customHeight="false" outlineLevel="0" collapsed="false">
      <c r="A7122" s="41" t="n">
        <v>40787</v>
      </c>
      <c r="B7122" s="68" t="s">
        <v>1203</v>
      </c>
      <c r="C7122" s="68" t="s">
        <v>979</v>
      </c>
      <c r="D7122" s="69" t="n">
        <v>29356</v>
      </c>
      <c r="E7122" s="69"/>
      <c r="F7122" s="42" t="n">
        <v>0.708333333333333</v>
      </c>
      <c r="H7122" s="42" t="n">
        <v>0.375</v>
      </c>
      <c r="I7122" s="29" t="n">
        <v>163.4</v>
      </c>
      <c r="K7122" s="30" t="s">
        <v>1244</v>
      </c>
      <c r="M7122" s="31" t="n">
        <f aca="false">SUM(P7122,R7122,T7122,V7122,X7122,Z7122,AB7122,AD7122,AF7122,AH7122,AJ7122,AL7122,AN7122,AP7122,AR7122,AT7122,AV7122,AX7122,AZ7122,BB7122)</f>
        <v>0</v>
      </c>
    </row>
    <row r="7123" customFormat="false" ht="15" hidden="false" customHeight="false" outlineLevel="0" collapsed="false">
      <c r="A7123" s="41" t="n">
        <v>40787</v>
      </c>
      <c r="B7123" s="68" t="s">
        <v>1195</v>
      </c>
      <c r="C7123" s="68" t="s">
        <v>490</v>
      </c>
      <c r="D7123" s="69" t="n">
        <v>29357</v>
      </c>
      <c r="E7123" s="69"/>
      <c r="F7123" s="42" t="n">
        <v>0.166666666666667</v>
      </c>
      <c r="G7123" s="233" t="s">
        <v>2152</v>
      </c>
      <c r="H7123" s="42" t="n">
        <v>0.166666666666667</v>
      </c>
      <c r="I7123" s="29" t="n">
        <v>100</v>
      </c>
      <c r="K7123" s="30" t="s">
        <v>1217</v>
      </c>
      <c r="M7123" s="31" t="n">
        <f aca="false">SUM(P7123,R7123,T7123,V7123,X7123,Z7123,AB7123,AD7123,AF7123,AH7123,AJ7123,AL7123,AN7123,AP7123,AR7123,AT7123,AV7123,AX7123,AZ7123,BB7123)</f>
        <v>0</v>
      </c>
    </row>
    <row r="7124" customFormat="false" ht="15" hidden="false" customHeight="false" outlineLevel="0" collapsed="false">
      <c r="A7124" s="41" t="n">
        <v>40787</v>
      </c>
      <c r="B7124" s="68" t="s">
        <v>1197</v>
      </c>
      <c r="C7124" s="68" t="s">
        <v>557</v>
      </c>
      <c r="D7124" s="69" t="n">
        <v>29358</v>
      </c>
      <c r="E7124" s="69"/>
      <c r="F7124" s="42" t="n">
        <v>0.541666666666667</v>
      </c>
      <c r="H7124" s="42" t="n">
        <v>0.1875</v>
      </c>
      <c r="I7124" s="29" t="n">
        <v>86</v>
      </c>
      <c r="K7124" s="30" t="s">
        <v>1259</v>
      </c>
      <c r="M7124" s="31" t="n">
        <f aca="false">SUM(P7124,R7124,T7124,V7124,X7124,Z7124,AB7124,AD7124,AF7124,AH7124,AJ7124,AL7124,AN7124,AP7124,AR7124,AT7124,AV7124,AX7124,AZ7124,BB7124)</f>
        <v>0</v>
      </c>
    </row>
    <row r="7125" customFormat="false" ht="15" hidden="false" customHeight="false" outlineLevel="0" collapsed="false">
      <c r="A7125" s="41" t="n">
        <v>40787</v>
      </c>
      <c r="B7125" s="68" t="s">
        <v>1195</v>
      </c>
      <c r="C7125" s="68" t="s">
        <v>842</v>
      </c>
      <c r="D7125" s="69" t="n">
        <v>29359</v>
      </c>
      <c r="E7125" s="69"/>
      <c r="F7125" s="42" t="n">
        <v>0.659722222222222</v>
      </c>
      <c r="G7125" s="3" t="s">
        <v>1478</v>
      </c>
      <c r="H7125" s="3" t="s">
        <v>1326</v>
      </c>
      <c r="I7125" s="29" t="n">
        <v>149</v>
      </c>
      <c r="K7125" s="30" t="s">
        <v>1217</v>
      </c>
      <c r="M7125" s="31" t="n">
        <f aca="false">SUM(P7125,R7125,T7125,V7125,X7125,Z7125,AB7125,AD7125,AF7125,AH7125,AJ7125,AL7125,AN7125,AP7125,AR7125,AT7125,AV7125,AX7125,AZ7125,BB7125)</f>
        <v>0</v>
      </c>
    </row>
    <row r="7126" customFormat="false" ht="15" hidden="false" customHeight="false" outlineLevel="0" collapsed="false">
      <c r="A7126" s="41" t="n">
        <v>40787</v>
      </c>
      <c r="B7126" s="68" t="s">
        <v>1176</v>
      </c>
      <c r="C7126" s="68" t="s">
        <v>490</v>
      </c>
      <c r="D7126" s="69" t="n">
        <v>29360</v>
      </c>
      <c r="E7126" s="69"/>
      <c r="F7126" s="42" t="n">
        <v>0.739583333333334</v>
      </c>
      <c r="H7126" s="42" t="n">
        <v>0.375</v>
      </c>
      <c r="I7126" s="29" t="n">
        <v>171</v>
      </c>
      <c r="K7126" s="30" t="s">
        <v>1222</v>
      </c>
      <c r="M7126" s="31" t="n">
        <f aca="false">SUM(P7126,R7126,T7126,V7126,X7126,Z7126,AB7126,AD7126,AF7126,AH7126,AJ7126,AL7126,AN7126,AP7126,AR7126,AT7126,AV7126,AX7126,AZ7126,BB7126)</f>
        <v>0</v>
      </c>
    </row>
    <row r="7127" customFormat="false" ht="15" hidden="false" customHeight="false" outlineLevel="0" collapsed="false">
      <c r="A7127" s="41" t="n">
        <v>40787</v>
      </c>
      <c r="B7127" s="68" t="s">
        <v>1832</v>
      </c>
      <c r="C7127" s="68" t="s">
        <v>1475</v>
      </c>
      <c r="D7127" s="69" t="n">
        <v>29361</v>
      </c>
      <c r="E7127" s="69"/>
      <c r="F7127" s="42" t="n">
        <v>0.541666666666667</v>
      </c>
      <c r="H7127" s="42" t="n">
        <v>0.166666666666667</v>
      </c>
      <c r="I7127" s="29" t="n">
        <v>81</v>
      </c>
      <c r="K7127" s="30" t="s">
        <v>1833</v>
      </c>
      <c r="M7127" s="31" t="n">
        <f aca="false">SUM(P7127,R7127,T7127,V7127,X7127,Z7127,AB7127,AD7127,AF7127,AH7127,AJ7127,AL7127,AN7127,AP7127,AR7127,AT7127,AV7127,AX7127,AZ7127,BB7127)</f>
        <v>0</v>
      </c>
    </row>
    <row r="7128" customFormat="false" ht="15" hidden="false" customHeight="false" outlineLevel="0" collapsed="false">
      <c r="A7128" s="41" t="n">
        <v>40787</v>
      </c>
      <c r="B7128" s="68" t="s">
        <v>1173</v>
      </c>
      <c r="C7128" s="68" t="s">
        <v>1049</v>
      </c>
      <c r="D7128" s="69" t="n">
        <v>29362</v>
      </c>
      <c r="E7128" s="69"/>
      <c r="F7128" s="42" t="n">
        <v>0.708333333333333</v>
      </c>
      <c r="G7128" s="3" t="s">
        <v>1229</v>
      </c>
      <c r="H7128" s="3" t="s">
        <v>1298</v>
      </c>
      <c r="I7128" s="29" t="n">
        <v>162</v>
      </c>
      <c r="K7128" s="30" t="s">
        <v>1212</v>
      </c>
      <c r="M7128" s="31" t="n">
        <f aca="false">SUM(P7128,R7128,T7128,V7128,X7128,Z7128,AB7128,AD7128,AF7128,AH7128,AJ7128,AL7128,AN7128,AP7128,AR7128,AT7128,AV7128,AX7128,AZ7128,BB7128)</f>
        <v>0</v>
      </c>
    </row>
    <row r="7129" customFormat="false" ht="15" hidden="false" customHeight="false" outlineLevel="0" collapsed="false">
      <c r="A7129" s="41" t="n">
        <v>40787</v>
      </c>
      <c r="B7129" s="68" t="s">
        <v>1657</v>
      </c>
      <c r="C7129" s="68" t="s">
        <v>892</v>
      </c>
      <c r="D7129" s="69" t="n">
        <v>29363</v>
      </c>
      <c r="E7129" s="69"/>
      <c r="F7129" s="42" t="n">
        <v>0.635416666666667</v>
      </c>
      <c r="H7129" s="42" t="n">
        <v>0.239583333333333</v>
      </c>
      <c r="I7129" s="29" t="n">
        <v>97.75</v>
      </c>
      <c r="K7129" s="30" t="s">
        <v>1334</v>
      </c>
      <c r="M7129" s="31" t="n">
        <f aca="false">SUM(P7129,R7129,T7129,V7129,X7129,Z7129,AB7129,AD7129,AF7129,AH7129,AJ7129,AL7129,AN7129,AP7129,AR7129,AT7129,AV7129,AX7129,AZ7129,BB7129)</f>
        <v>0</v>
      </c>
    </row>
    <row r="7130" customFormat="false" ht="15" hidden="false" customHeight="false" outlineLevel="0" collapsed="false">
      <c r="A7130" s="41" t="n">
        <v>40787</v>
      </c>
      <c r="B7130" s="68" t="s">
        <v>2153</v>
      </c>
      <c r="C7130" s="68" t="s">
        <v>490</v>
      </c>
      <c r="D7130" s="69" t="n">
        <v>29364</v>
      </c>
      <c r="E7130" s="69"/>
      <c r="F7130" s="42" t="n">
        <v>0.611111111111111</v>
      </c>
      <c r="H7130" s="42" t="n">
        <v>0.208333333333333</v>
      </c>
      <c r="I7130" s="29" t="n">
        <v>95</v>
      </c>
      <c r="K7130" s="30" t="s">
        <v>2154</v>
      </c>
      <c r="M7130" s="31" t="n">
        <f aca="false">SUM(P7130,R7130,T7130,V7130,X7130,Z7130,AB7130,AD7130,AF7130,AH7130,AJ7130,AL7130,AN7130,AP7130,AR7130,AT7130,AV7130,AX7130,AZ7130,BB7130)</f>
        <v>0</v>
      </c>
    </row>
    <row r="7131" customFormat="false" ht="15" hidden="false" customHeight="false" outlineLevel="0" collapsed="false">
      <c r="A7131" s="41" t="n">
        <v>40787</v>
      </c>
      <c r="B7131" s="68" t="s">
        <v>1193</v>
      </c>
      <c r="C7131" s="68" t="s">
        <v>892</v>
      </c>
      <c r="D7131" s="69" t="n">
        <v>29365</v>
      </c>
      <c r="E7131" s="69"/>
      <c r="F7131" s="42" t="n">
        <v>0.6875</v>
      </c>
      <c r="H7131" s="42" t="n">
        <v>0.229166666666667</v>
      </c>
      <c r="I7131" s="29" t="n">
        <v>93.5</v>
      </c>
      <c r="K7131" s="30" t="s">
        <v>1216</v>
      </c>
      <c r="M7131" s="31" t="n">
        <f aca="false">SUM(P7131,R7131,T7131,V7131,X7131,Z7131,AB7131,AD7131,AF7131,AH7131,AJ7131,AL7131,AN7131,AP7131,AR7131,AT7131,AV7131,AX7131,AZ7131,BB7131)</f>
        <v>0</v>
      </c>
    </row>
    <row r="7132" customFormat="false" ht="15" hidden="false" customHeight="false" outlineLevel="0" collapsed="false">
      <c r="A7132" s="55" t="n">
        <v>40787</v>
      </c>
      <c r="B7132" s="152" t="s">
        <v>1199</v>
      </c>
      <c r="C7132" s="152" t="s">
        <v>739</v>
      </c>
      <c r="D7132" s="69" t="n">
        <v>29366</v>
      </c>
      <c r="E7132" s="72"/>
      <c r="F7132" s="44" t="n">
        <v>0.5</v>
      </c>
      <c r="G7132" s="30"/>
      <c r="H7132" s="44" t="n">
        <v>0.166666666666667</v>
      </c>
      <c r="I7132" s="29" t="n">
        <v>77</v>
      </c>
      <c r="K7132" s="30" t="s">
        <v>1253</v>
      </c>
      <c r="M7132" s="31" t="n">
        <f aca="false">SUM(P7132,R7132,T7132,V7132,X7132,Z7132,AB7132,AD7132,AF7132,AH7132,AJ7132,AL7132,AN7132,AP7132,AR7132,AT7132,AV7132,AX7132,AZ7132,BB7132)</f>
        <v>0</v>
      </c>
    </row>
    <row r="7133" customFormat="false" ht="15" hidden="false" customHeight="false" outlineLevel="0" collapsed="false">
      <c r="A7133" s="41" t="n">
        <v>40787</v>
      </c>
      <c r="B7133" s="68" t="s">
        <v>1203</v>
      </c>
      <c r="C7133" s="68" t="s">
        <v>2124</v>
      </c>
      <c r="D7133" s="69" t="n">
        <v>29367</v>
      </c>
      <c r="E7133" s="69"/>
      <c r="F7133" s="42" t="n">
        <v>0.583333333333333</v>
      </c>
      <c r="H7133" s="42" t="n">
        <v>0.166666666666667</v>
      </c>
      <c r="I7133" s="29" t="n">
        <v>77</v>
      </c>
      <c r="K7133" s="30" t="s">
        <v>1244</v>
      </c>
      <c r="M7133" s="31" t="n">
        <f aca="false">SUM(P7133,R7133,T7133,V7133,X7133,Z7133,AB7133,AD7133,AF7133,AH7133,AJ7133,AL7133,AN7133,AP7133,AR7133,AT7133,AV7133,AX7133,AZ7133,BB7133)</f>
        <v>0</v>
      </c>
    </row>
    <row r="7134" customFormat="false" ht="15" hidden="false" customHeight="false" outlineLevel="0" collapsed="false">
      <c r="A7134" s="41" t="n">
        <v>40787</v>
      </c>
      <c r="B7134" s="68" t="s">
        <v>1199</v>
      </c>
      <c r="C7134" s="68" t="s">
        <v>869</v>
      </c>
      <c r="D7134" s="69" t="n">
        <v>29368</v>
      </c>
      <c r="E7134" s="69"/>
      <c r="F7134" s="42" t="n">
        <v>0.666666666666667</v>
      </c>
      <c r="H7134" s="42" t="n">
        <v>0.166666666666667</v>
      </c>
      <c r="I7134" s="29" t="n">
        <v>72</v>
      </c>
      <c r="K7134" s="30" t="s">
        <v>1253</v>
      </c>
      <c r="M7134" s="31" t="n">
        <f aca="false">SUM(P7134,R7134,T7134,V7134,X7134,Z7134,AB7134,AD7134,AF7134,AH7134,AJ7134,AL7134,AN7134,AP7134,AR7134,AT7134,AV7134,AX7134,AZ7134,BB7134)</f>
        <v>0</v>
      </c>
    </row>
    <row r="7135" customFormat="false" ht="15" hidden="false" customHeight="false" outlineLevel="0" collapsed="false">
      <c r="A7135" s="41" t="n">
        <v>40787</v>
      </c>
      <c r="B7135" s="68" t="s">
        <v>708</v>
      </c>
      <c r="C7135" s="152" t="s">
        <v>766</v>
      </c>
      <c r="D7135" s="69" t="n">
        <v>29369</v>
      </c>
      <c r="E7135" s="72"/>
      <c r="F7135" s="42" t="n">
        <v>0.6875</v>
      </c>
      <c r="H7135" s="42" t="n">
        <v>0.166666666666667</v>
      </c>
      <c r="I7135" s="29" t="n">
        <v>81</v>
      </c>
      <c r="K7135" s="30" t="s">
        <v>1989</v>
      </c>
      <c r="M7135" s="31" t="n">
        <f aca="false">SUM(P7135,R7135,T7135,V7135,X7135,Z7135,AB7135,AD7135,AF7135,AH7135,AJ7135,AL7135,AN7135,AP7135,AR7135,AT7135,AV7135,AX7135,AZ7135,BB7135)</f>
        <v>14991</v>
      </c>
      <c r="O7135" s="0" t="n">
        <v>3281</v>
      </c>
      <c r="P7135" s="31" t="n">
        <v>14991</v>
      </c>
    </row>
    <row r="7136" customFormat="false" ht="15" hidden="false" customHeight="false" outlineLevel="0" collapsed="false">
      <c r="A7136" s="41"/>
      <c r="B7136" s="68"/>
      <c r="C7136" s="68"/>
      <c r="D7136" s="69"/>
      <c r="E7136" s="69"/>
    </row>
    <row r="7137" customFormat="false" ht="18.75" hidden="false" customHeight="false" outlineLevel="0" collapsed="false">
      <c r="A7137" s="198"/>
      <c r="B7137" s="199"/>
      <c r="C7137" s="199"/>
      <c r="D7137" s="198"/>
      <c r="E7137" s="198"/>
      <c r="F7137" s="198"/>
      <c r="G7137" s="227"/>
      <c r="H7137" s="198"/>
      <c r="I7137" s="200"/>
      <c r="J7137" s="200"/>
      <c r="K7137" s="198"/>
    </row>
    <row r="7138" customFormat="false" ht="18.75" hidden="false" customHeight="false" outlineLevel="0" collapsed="false">
      <c r="A7138" s="198"/>
      <c r="B7138" s="199"/>
      <c r="C7138" s="199"/>
      <c r="D7138" s="198"/>
      <c r="E7138" s="198"/>
      <c r="F7138" s="198"/>
      <c r="G7138" s="227" t="s">
        <v>1741</v>
      </c>
      <c r="H7138" s="198"/>
      <c r="I7138" s="200"/>
      <c r="J7138" s="200"/>
      <c r="K7138" s="198"/>
    </row>
    <row r="7139" customFormat="false" ht="15" hidden="false" customHeight="false" outlineLevel="0" collapsed="false">
      <c r="A7139" s="41" t="n">
        <v>40788</v>
      </c>
      <c r="B7139" s="68" t="s">
        <v>679</v>
      </c>
      <c r="C7139" s="68" t="s">
        <v>1722</v>
      </c>
      <c r="D7139" s="69" t="n">
        <v>29370</v>
      </c>
      <c r="E7139" s="69"/>
      <c r="F7139" s="3" t="s">
        <v>1162</v>
      </c>
      <c r="H7139" s="3" t="s">
        <v>1162</v>
      </c>
      <c r="I7139" s="29" t="n">
        <v>202</v>
      </c>
      <c r="K7139" s="30" t="s">
        <v>1223</v>
      </c>
      <c r="M7139" s="31" t="n">
        <f aca="false">SUM(P7139,R7139,T7139,V7139,X7139,Z7139,AB7139,AD7139,AF7139,AH7139,AJ7139,AL7139,AN7139,AP7139,AR7139,AT7139,AV7139,AX7139,AZ7139,BB7139)</f>
        <v>11392.97</v>
      </c>
      <c r="O7139" s="0" t="n">
        <v>39101</v>
      </c>
      <c r="P7139" s="31" t="n">
        <v>486</v>
      </c>
      <c r="Q7139" s="0" t="n">
        <v>39152</v>
      </c>
      <c r="R7139" s="31" t="n">
        <v>630.01</v>
      </c>
      <c r="S7139" s="47" t="n">
        <v>39046</v>
      </c>
      <c r="T7139" s="31" t="n">
        <v>1375.51</v>
      </c>
      <c r="U7139" s="47" t="n">
        <v>39044</v>
      </c>
      <c r="V7139" s="31" t="n">
        <v>407.9</v>
      </c>
      <c r="W7139" s="47" t="n">
        <v>39501</v>
      </c>
      <c r="X7139" s="31" t="n">
        <v>1595.81</v>
      </c>
      <c r="Y7139" s="47" t="n">
        <v>39520</v>
      </c>
      <c r="Z7139" s="31" t="n">
        <v>5760</v>
      </c>
      <c r="AA7139" s="47" t="n">
        <v>39533</v>
      </c>
      <c r="AB7139" s="31" t="n">
        <v>147.35</v>
      </c>
      <c r="AC7139" s="47" t="n">
        <v>39050</v>
      </c>
      <c r="AD7139" s="31" t="n">
        <v>433.75</v>
      </c>
      <c r="AE7139" s="47" t="n">
        <v>39049</v>
      </c>
      <c r="AF7139" s="31" t="n">
        <v>203.67</v>
      </c>
      <c r="AG7139" s="47" t="n">
        <v>39048</v>
      </c>
      <c r="AH7139" s="31" t="n">
        <v>352.97</v>
      </c>
    </row>
    <row r="7140" customFormat="false" ht="15" hidden="false" customHeight="false" outlineLevel="0" collapsed="false">
      <c r="A7140" s="41" t="n">
        <v>40788</v>
      </c>
      <c r="B7140" s="68" t="s">
        <v>383</v>
      </c>
      <c r="C7140" s="68" t="s">
        <v>1722</v>
      </c>
      <c r="D7140" s="69" t="n">
        <v>29370</v>
      </c>
      <c r="E7140" s="69"/>
      <c r="F7140" s="3" t="s">
        <v>1162</v>
      </c>
      <c r="G7140" s="3" t="s">
        <v>1602</v>
      </c>
      <c r="H7140" s="3" t="s">
        <v>1162</v>
      </c>
      <c r="I7140" s="29" t="n">
        <v>231</v>
      </c>
      <c r="K7140" s="30" t="s">
        <v>1232</v>
      </c>
      <c r="M7140" s="31" t="n">
        <f aca="false">SUM(P7140,R7140,T7140,V7140,X7140,Z7140,AB7140,AD7140,AF7140,AH7140,AJ7140,AL7140,AN7140,AP7140,AR7140,AT7140,AV7140,AX7140,AZ7140,BB7140)</f>
        <v>14151.94</v>
      </c>
      <c r="O7140" s="0" t="n">
        <v>39529</v>
      </c>
      <c r="P7140" s="31" t="n">
        <v>2250</v>
      </c>
      <c r="Q7140" s="0" t="n">
        <v>39528</v>
      </c>
      <c r="R7140" s="31" t="n">
        <v>5100</v>
      </c>
      <c r="S7140" s="47" t="n">
        <v>39168</v>
      </c>
      <c r="T7140" s="31" t="n">
        <v>150</v>
      </c>
      <c r="U7140" s="47" t="n">
        <v>39532</v>
      </c>
      <c r="V7140" s="31" t="n">
        <v>629</v>
      </c>
      <c r="W7140" s="47" t="n">
        <v>39531</v>
      </c>
      <c r="X7140" s="31" t="n">
        <v>634.94</v>
      </c>
      <c r="Y7140" s="47" t="n">
        <v>35073</v>
      </c>
      <c r="Z7140" s="31" t="n">
        <v>4740</v>
      </c>
      <c r="AA7140" s="47" t="n">
        <v>39039</v>
      </c>
      <c r="AB7140" s="31" t="n">
        <v>648</v>
      </c>
    </row>
    <row r="7141" customFormat="false" ht="15" hidden="false" customHeight="false" outlineLevel="0" collapsed="false">
      <c r="A7141" s="41" t="n">
        <v>40788</v>
      </c>
      <c r="B7141" s="68" t="s">
        <v>1165</v>
      </c>
      <c r="C7141" s="68" t="s">
        <v>1722</v>
      </c>
      <c r="D7141" s="69" t="n">
        <v>29370</v>
      </c>
      <c r="E7141" s="69"/>
      <c r="F7141" s="3" t="s">
        <v>1162</v>
      </c>
      <c r="G7141" s="3" t="s">
        <v>2118</v>
      </c>
      <c r="H7141" s="3" t="s">
        <v>1162</v>
      </c>
      <c r="I7141" s="29" t="n">
        <v>249.6</v>
      </c>
      <c r="K7141" s="30" t="s">
        <v>1233</v>
      </c>
      <c r="M7141" s="31" t="n">
        <f aca="false">SUM(P7141,R7141,T7141,V7141,X7141,Z7141,AB7141,AD7141,AF7141,AH7141,AJ7141,AL7141,AN7141,AP7141,AR7141,AT7141,AV7141,AX7141,AZ7141,BB7141)</f>
        <v>19675.77</v>
      </c>
      <c r="O7141" s="0" t="n">
        <v>39204</v>
      </c>
      <c r="P7141" s="31" t="n">
        <v>121.08</v>
      </c>
      <c r="Q7141" s="0" t="n">
        <v>39183</v>
      </c>
      <c r="R7141" s="31" t="n">
        <v>1119.6</v>
      </c>
      <c r="S7141" s="47" t="n">
        <v>39090</v>
      </c>
      <c r="T7141" s="31" t="n">
        <v>3000.06</v>
      </c>
      <c r="U7141" s="47" t="n">
        <v>39151</v>
      </c>
      <c r="V7141" s="31" t="n">
        <v>1585.03</v>
      </c>
      <c r="W7141" s="47" t="n">
        <v>39521</v>
      </c>
      <c r="X7141" s="31" t="n">
        <v>11900</v>
      </c>
      <c r="Y7141" s="47" t="n">
        <v>39535</v>
      </c>
      <c r="Z7141" s="31" t="n">
        <v>1950</v>
      </c>
    </row>
    <row r="7142" customFormat="false" ht="15" hidden="false" customHeight="false" outlineLevel="0" collapsed="false">
      <c r="A7142" s="41" t="n">
        <v>40788</v>
      </c>
      <c r="B7142" s="68" t="s">
        <v>1193</v>
      </c>
      <c r="C7142" s="68" t="s">
        <v>940</v>
      </c>
      <c r="D7142" s="69" t="n">
        <v>29370</v>
      </c>
      <c r="E7142" s="69"/>
      <c r="F7142" s="42" t="n">
        <v>0.666666666666667</v>
      </c>
      <c r="G7142" s="3" t="s">
        <v>1685</v>
      </c>
      <c r="H7142" s="42" t="n">
        <v>0.375</v>
      </c>
      <c r="I7142" s="29" t="n">
        <v>203</v>
      </c>
      <c r="K7142" s="30" t="s">
        <v>1216</v>
      </c>
      <c r="M7142" s="31" t="n">
        <f aca="false">SUM(P7142,R7142,T7142,V7142,X7142,Z7142,AB7142,AD7142,AF7142,AH7142,AJ7142,AL7142,AN7142,AP7142,AR7142,AT7142,AV7142,AX7142,AZ7142,BB7142)</f>
        <v>0</v>
      </c>
    </row>
    <row r="7143" customFormat="false" ht="15" hidden="false" customHeight="false" outlineLevel="0" collapsed="false">
      <c r="A7143" s="41" t="n">
        <v>40788</v>
      </c>
      <c r="B7143" s="68" t="s">
        <v>1189</v>
      </c>
      <c r="C7143" s="68" t="s">
        <v>925</v>
      </c>
      <c r="D7143" s="69" t="n">
        <v>29370</v>
      </c>
      <c r="E7143" s="69"/>
      <c r="F7143" s="42" t="n">
        <v>0.739583333333334</v>
      </c>
      <c r="G7143" s="3" t="s">
        <v>2155</v>
      </c>
      <c r="H7143" s="3" t="s">
        <v>1446</v>
      </c>
      <c r="I7143" s="29" t="n">
        <v>291.9</v>
      </c>
      <c r="K7143" s="30" t="s">
        <v>1231</v>
      </c>
      <c r="M7143" s="31" t="n">
        <f aca="false">SUM(P7143,R7143,T7143,V7143,X7143,Z7143,AB7143,AD7143,AF7143,AH7143,AJ7143,AL7143,AN7143,AP7143,AR7143,AT7143,AV7143,AX7143,AZ7143,BB7143)</f>
        <v>0</v>
      </c>
    </row>
    <row r="7144" customFormat="false" ht="15" hidden="false" customHeight="false" outlineLevel="0" collapsed="false">
      <c r="A7144" s="41" t="n">
        <v>40788</v>
      </c>
      <c r="B7144" s="68" t="s">
        <v>1195</v>
      </c>
      <c r="C7144" s="68" t="s">
        <v>490</v>
      </c>
      <c r="D7144" s="69" t="n">
        <v>29370</v>
      </c>
      <c r="E7144" s="69"/>
      <c r="F7144" s="42" t="n">
        <v>0.708333333333333</v>
      </c>
      <c r="H7144" s="42" t="n">
        <v>0.395833333333333</v>
      </c>
      <c r="I7144" s="29" t="n">
        <v>180.5</v>
      </c>
      <c r="K7144" s="30" t="s">
        <v>1217</v>
      </c>
      <c r="M7144" s="31" t="n">
        <f aca="false">SUM(P7144,R7144,T7144,V7144,X7144,Z7144,AB7144,AD7144,AF7144,AH7144,AJ7144,AL7144,AN7144,AP7144,AR7144,AT7144,AV7144,AX7144,AZ7144,BB7144)</f>
        <v>0</v>
      </c>
    </row>
    <row r="7145" customFormat="false" ht="15" hidden="false" customHeight="false" outlineLevel="0" collapsed="false">
      <c r="A7145" s="41" t="n">
        <v>40788</v>
      </c>
      <c r="B7145" s="68" t="s">
        <v>1173</v>
      </c>
      <c r="C7145" s="68" t="s">
        <v>1049</v>
      </c>
      <c r="D7145" s="69" t="n">
        <v>29370</v>
      </c>
      <c r="E7145" s="69"/>
      <c r="F7145" s="42" t="n">
        <v>0.6875</v>
      </c>
      <c r="H7145" s="42" t="n">
        <v>0.395833333333333</v>
      </c>
      <c r="I7145" s="29" t="n">
        <v>171</v>
      </c>
      <c r="K7145" s="30" t="s">
        <v>1212</v>
      </c>
      <c r="M7145" s="31" t="n">
        <f aca="false">SUM(P7145,R7145,T7145,V7145,X7145,Z7145,AB7145,AD7145,AF7145,AH7145,AJ7145,AL7145,AN7145,AP7145,AR7145,AT7145,AV7145,AX7145,AZ7145,BB7145)</f>
        <v>0</v>
      </c>
    </row>
    <row r="7146" customFormat="false" ht="15" hidden="false" customHeight="false" outlineLevel="0" collapsed="false">
      <c r="A7146" s="41" t="n">
        <v>40788</v>
      </c>
      <c r="B7146" s="68" t="s">
        <v>708</v>
      </c>
      <c r="C7146" s="68" t="s">
        <v>1817</v>
      </c>
      <c r="D7146" s="69" t="n">
        <v>29370</v>
      </c>
      <c r="E7146" s="69"/>
      <c r="F7146" s="42" t="n">
        <v>0.649305555555556</v>
      </c>
      <c r="G7146" s="3" t="s">
        <v>1170</v>
      </c>
      <c r="H7146" s="3" t="s">
        <v>1391</v>
      </c>
      <c r="I7146" s="29" t="n">
        <v>122</v>
      </c>
      <c r="K7146" s="30" t="s">
        <v>1989</v>
      </c>
      <c r="M7146" s="31" t="n">
        <f aca="false">SUM(P7146,R7146,T7146,V7146,X7146,Z7146,AB7146,AD7146,AF7146,AH7146,AJ7146,AL7146,AN7146,AP7146,AR7146,AT7146,AV7146,AX7146,AZ7146,BB7146)</f>
        <v>0</v>
      </c>
    </row>
    <row r="7147" customFormat="false" ht="15" hidden="false" customHeight="false" outlineLevel="0" collapsed="false">
      <c r="A7147" s="41" t="n">
        <v>40788</v>
      </c>
      <c r="B7147" s="68" t="s">
        <v>96</v>
      </c>
      <c r="C7147" s="68" t="s">
        <v>892</v>
      </c>
      <c r="D7147" s="69" t="n">
        <v>29370</v>
      </c>
      <c r="E7147" s="69"/>
      <c r="F7147" s="42" t="n">
        <v>0.673611111111111</v>
      </c>
      <c r="H7147" s="42" t="n">
        <v>0.288194444444444</v>
      </c>
      <c r="I7147" s="29" t="n">
        <v>117.6</v>
      </c>
      <c r="K7147" s="30" t="s">
        <v>1237</v>
      </c>
      <c r="M7147" s="31" t="n">
        <f aca="false">SUM(P7147,R7147,T7147,V7147,X7147,Z7147,AB7147,AD7147,AF7147,AH7147,AJ7147,AL7147,AN7147,AP7147,AR7147,AT7147,AV7147,AX7147,AZ7147,BB7147)</f>
        <v>0</v>
      </c>
    </row>
    <row r="7148" customFormat="false" ht="15" hidden="false" customHeight="false" outlineLevel="0" collapsed="false">
      <c r="A7148" s="41" t="n">
        <v>40788</v>
      </c>
      <c r="B7148" s="68" t="s">
        <v>1169</v>
      </c>
      <c r="C7148" s="68" t="s">
        <v>892</v>
      </c>
      <c r="D7148" s="69" t="n">
        <v>29370</v>
      </c>
      <c r="E7148" s="69"/>
      <c r="F7148" s="42" t="n">
        <v>0.701388888888889</v>
      </c>
      <c r="H7148" s="42" t="n">
        <v>0.295138888888889</v>
      </c>
      <c r="I7148" s="29" t="n">
        <v>120.4</v>
      </c>
      <c r="K7148" s="30" t="s">
        <v>1214</v>
      </c>
      <c r="M7148" s="31" t="n">
        <f aca="false">SUM(P7148,R7148,T7148,V7148,X7148,Z7148,AB7148,AD7148,AF7148,AH7148,AJ7148,AL7148,AN7148,AP7148,AR7148,AT7148,AV7148,AX7148,AZ7148,BB7148)</f>
        <v>0</v>
      </c>
    </row>
    <row r="7149" customFormat="false" ht="15" hidden="false" customHeight="false" outlineLevel="0" collapsed="false">
      <c r="A7149" s="41" t="n">
        <v>40788</v>
      </c>
      <c r="B7149" s="68" t="s">
        <v>1176</v>
      </c>
      <c r="C7149" s="68" t="s">
        <v>609</v>
      </c>
      <c r="D7149" s="69" t="n">
        <v>29370</v>
      </c>
      <c r="E7149" s="69"/>
      <c r="F7149" s="42" t="n">
        <v>0.6875</v>
      </c>
      <c r="G7149" s="3" t="s">
        <v>1925</v>
      </c>
      <c r="H7149" s="3" t="s">
        <v>1455</v>
      </c>
      <c r="I7149" s="29" t="n">
        <v>144.4</v>
      </c>
      <c r="K7149" s="30" t="s">
        <v>1222</v>
      </c>
      <c r="M7149" s="31" t="n">
        <f aca="false">SUM(P7149,R7149,T7149,V7149,X7149,Z7149,AB7149,AD7149,AF7149,AH7149,AJ7149,AL7149,AN7149,AP7149,AR7149,AT7149,AV7149,AX7149,AZ7149,BB7149)</f>
        <v>7400</v>
      </c>
      <c r="O7149" s="0" t="n">
        <v>5453</v>
      </c>
      <c r="P7149" s="31" t="n">
        <v>3700</v>
      </c>
      <c r="Q7149" s="0" t="n">
        <v>5442</v>
      </c>
      <c r="R7149" s="31" t="n">
        <v>3700</v>
      </c>
    </row>
    <row r="7150" customFormat="false" ht="15" hidden="false" customHeight="false" outlineLevel="0" collapsed="false">
      <c r="A7150" s="41" t="n">
        <v>40788</v>
      </c>
      <c r="B7150" s="68" t="s">
        <v>1832</v>
      </c>
      <c r="C7150" s="68" t="s">
        <v>1255</v>
      </c>
      <c r="D7150" s="69" t="n">
        <v>29370</v>
      </c>
      <c r="E7150" s="69"/>
      <c r="F7150" s="42" t="n">
        <v>0.579861111111111</v>
      </c>
      <c r="H7150" s="42" t="n">
        <v>0.166666666666667</v>
      </c>
      <c r="I7150" s="29" t="n">
        <v>80</v>
      </c>
      <c r="K7150" s="30" t="s">
        <v>1833</v>
      </c>
      <c r="M7150" s="31" t="n">
        <f aca="false">SUM(P7150,R7150,T7150,V7150,X7150,Z7150,AB7150,AD7150,AF7150,AH7150,AJ7150,AL7150,AN7150,AP7150,AR7150,AT7150,AV7150,AX7150,AZ7150,BB7150)</f>
        <v>0</v>
      </c>
    </row>
    <row r="7151" customFormat="false" ht="15" hidden="false" customHeight="false" outlineLevel="0" collapsed="false">
      <c r="A7151" s="41" t="n">
        <v>40788</v>
      </c>
      <c r="B7151" s="68" t="s">
        <v>2083</v>
      </c>
      <c r="C7151" s="68" t="s">
        <v>11</v>
      </c>
      <c r="D7151" s="69" t="n">
        <v>29370</v>
      </c>
      <c r="E7151" s="69"/>
      <c r="F7151" s="42" t="n">
        <v>0.736111111111111</v>
      </c>
      <c r="H7151" s="42" t="n">
        <v>0.25</v>
      </c>
      <c r="I7151" s="29" t="n">
        <v>113</v>
      </c>
      <c r="K7151" s="30" t="s">
        <v>2081</v>
      </c>
      <c r="M7151" s="31" t="n">
        <f aca="false">SUM(P7151,R7151,T7151,V7151,X7151,Z7151,AB7151,AD7151,AF7151,AH7151,AJ7151,AL7151,AN7151,AP7151,AR7151,AT7151,AV7151,AX7151,AZ7151,BB7151)</f>
        <v>0</v>
      </c>
    </row>
    <row r="7152" customFormat="false" ht="15" hidden="false" customHeight="false" outlineLevel="0" collapsed="false">
      <c r="A7152" s="41" t="n">
        <v>40788</v>
      </c>
      <c r="B7152" s="68" t="s">
        <v>1203</v>
      </c>
      <c r="C7152" s="68" t="s">
        <v>1330</v>
      </c>
      <c r="D7152" s="69" t="n">
        <v>29370</v>
      </c>
      <c r="E7152" s="69"/>
      <c r="F7152" s="42" t="n">
        <v>0.729166666666667</v>
      </c>
      <c r="G7152" s="3" t="s">
        <v>1229</v>
      </c>
      <c r="H7152" s="42" t="n">
        <v>0.208333333333333</v>
      </c>
      <c r="I7152" s="29" t="n">
        <v>119</v>
      </c>
      <c r="K7152" s="30" t="s">
        <v>1244</v>
      </c>
      <c r="M7152" s="31" t="n">
        <f aca="false">SUM(P7152,R7152,T7152,V7152,X7152,Z7152,AB7152,AD7152,AF7152,AH7152,AJ7152,AL7152,AN7152,AP7152,AR7152,AT7152,AV7152,AX7152,AZ7152,BB7152)</f>
        <v>0</v>
      </c>
    </row>
    <row r="7153" customFormat="false" ht="15" hidden="false" customHeight="false" outlineLevel="0" collapsed="false">
      <c r="A7153" s="55" t="n">
        <v>40788</v>
      </c>
      <c r="B7153" s="152" t="s">
        <v>1832</v>
      </c>
      <c r="C7153" s="152" t="s">
        <v>2156</v>
      </c>
      <c r="D7153" s="69" t="n">
        <v>29370</v>
      </c>
      <c r="E7153" s="72"/>
      <c r="F7153" s="44" t="n">
        <v>0.75</v>
      </c>
      <c r="G7153" s="30"/>
      <c r="H7153" s="44" t="n">
        <v>0.166666666666667</v>
      </c>
      <c r="I7153" s="29" t="n">
        <v>81</v>
      </c>
      <c r="K7153" s="30" t="s">
        <v>1833</v>
      </c>
      <c r="M7153" s="31" t="n">
        <f aca="false">SUM(P7153,R7153,T7153,V7153,X7153,Z7153,AB7153,AD7153,AF7153,AH7153,AJ7153,AL7153,AN7153,AP7153,AR7153,AT7153,AV7153,AX7153,AZ7153,BB7153)</f>
        <v>0</v>
      </c>
    </row>
    <row r="7154" customFormat="false" ht="15" hidden="false" customHeight="false" outlineLevel="0" collapsed="false">
      <c r="A7154" s="41" t="n">
        <v>40788</v>
      </c>
      <c r="B7154" s="68" t="s">
        <v>1176</v>
      </c>
      <c r="C7154" s="68" t="s">
        <v>2130</v>
      </c>
      <c r="D7154" s="69" t="n">
        <v>29370</v>
      </c>
      <c r="E7154" s="69"/>
      <c r="F7154" s="42" t="n">
        <v>0.854166666666667</v>
      </c>
      <c r="H7154" s="42" t="n">
        <v>0.166666666666667</v>
      </c>
      <c r="I7154" s="29" t="n">
        <v>90.5</v>
      </c>
      <c r="K7154" s="30" t="s">
        <v>1222</v>
      </c>
      <c r="M7154" s="31" t="n">
        <f aca="false">SUM(P7154,R7154,T7154,V7154,X7154,Z7154,AB7154,AD7154,AF7154,AH7154,AJ7154,AL7154,AN7154,AP7154,AR7154,AT7154,AV7154,AX7154,AZ7154,BB7154)</f>
        <v>0</v>
      </c>
    </row>
    <row r="7155" customFormat="false" ht="15" hidden="false" customHeight="false" outlineLevel="0" collapsed="false">
      <c r="A7155" s="41"/>
      <c r="B7155" s="68"/>
      <c r="C7155" s="68"/>
      <c r="D7155" s="69"/>
      <c r="E7155" s="69"/>
    </row>
    <row r="7156" customFormat="false" ht="18.75" hidden="false" customHeight="false" outlineLevel="0" collapsed="false">
      <c r="A7156" s="198"/>
      <c r="B7156" s="199"/>
      <c r="C7156" s="199"/>
      <c r="D7156" s="198"/>
      <c r="E7156" s="198"/>
      <c r="F7156" s="198"/>
      <c r="G7156" s="227"/>
      <c r="H7156" s="198"/>
      <c r="I7156" s="200"/>
      <c r="J7156" s="200"/>
      <c r="K7156" s="198"/>
    </row>
    <row r="7157" customFormat="false" ht="18.75" hidden="false" customHeight="false" outlineLevel="0" collapsed="false">
      <c r="A7157" s="198"/>
      <c r="B7157" s="199"/>
      <c r="C7157" s="199"/>
      <c r="D7157" s="198"/>
      <c r="E7157" s="198"/>
      <c r="F7157" s="198"/>
      <c r="G7157" s="227" t="s">
        <v>1592</v>
      </c>
      <c r="H7157" s="198"/>
      <c r="I7157" s="200"/>
      <c r="J7157" s="200"/>
      <c r="K7157" s="198"/>
    </row>
    <row r="7158" customFormat="false" ht="15" hidden="false" customHeight="false" outlineLevel="0" collapsed="false">
      <c r="A7158" s="41" t="n">
        <v>40789</v>
      </c>
      <c r="B7158" s="68" t="s">
        <v>1173</v>
      </c>
      <c r="C7158" s="68" t="s">
        <v>1049</v>
      </c>
      <c r="D7158" s="69" t="n">
        <v>29371</v>
      </c>
      <c r="E7158" s="69"/>
      <c r="F7158" s="42" t="n">
        <v>0.166666666666667</v>
      </c>
      <c r="H7158" s="42" t="n">
        <v>0.25</v>
      </c>
      <c r="I7158" s="29" t="n">
        <v>150</v>
      </c>
      <c r="K7158" s="30" t="s">
        <v>1212</v>
      </c>
      <c r="M7158" s="31" t="n">
        <f aca="false">SUM(P7158,R7158,T7158,V7158,X7158,Z7158,AB7158,AD7158,AF7158,AH7158,AJ7158,AL7158,AN7158,AP7158,AR7158,AT7158,AV7158,AX7158,AZ7158,BB7158)</f>
        <v>0</v>
      </c>
    </row>
    <row r="7159" customFormat="false" ht="15" hidden="false" customHeight="false" outlineLevel="0" collapsed="false">
      <c r="A7159" s="41" t="n">
        <v>40789</v>
      </c>
      <c r="B7159" s="68" t="s">
        <v>1665</v>
      </c>
      <c r="C7159" s="68" t="s">
        <v>490</v>
      </c>
      <c r="D7159" s="69" t="n">
        <v>29372</v>
      </c>
      <c r="E7159" s="69"/>
      <c r="F7159" s="42" t="n">
        <v>0.9375</v>
      </c>
      <c r="H7159" s="42" t="n">
        <v>0.1875</v>
      </c>
      <c r="I7159" s="29" t="n">
        <v>112.5</v>
      </c>
      <c r="K7159" s="30" t="s">
        <v>1714</v>
      </c>
      <c r="M7159" s="31" t="n">
        <f aca="false">SUM(P7159,R7159,T7159,V7159,X7159,Z7159,AB7159,AD7159,AF7159,AH7159,AJ7159,AL7159,AN7159,AP7159,AR7159,AT7159,AV7159,AX7159,AZ7159,BB7159)</f>
        <v>0</v>
      </c>
    </row>
    <row r="7160" customFormat="false" ht="15" hidden="false" customHeight="false" outlineLevel="0" collapsed="false">
      <c r="A7160" s="57" t="n">
        <v>40789</v>
      </c>
      <c r="B7160" s="59" t="s">
        <v>1195</v>
      </c>
      <c r="C7160" s="59" t="s">
        <v>490</v>
      </c>
      <c r="D7160" s="60" t="n">
        <v>29372</v>
      </c>
      <c r="E7160" s="60"/>
      <c r="F7160" s="42" t="n">
        <v>0.645833333333333</v>
      </c>
      <c r="H7160" s="42" t="n">
        <v>0.291666666666667</v>
      </c>
      <c r="I7160" s="29" t="n">
        <v>126</v>
      </c>
      <c r="K7160" s="67" t="s">
        <v>1217</v>
      </c>
      <c r="M7160" s="31" t="n">
        <f aca="false">SUM(P7160,R7160,T7160,V7160,X7160,Z7160,AB7160,AD7160,AF7160,AH7160,AJ7160,AL7160,AN7160,AP7160,AR7160,AT7160,AV7160,AX7160,AZ7160,BB7160)</f>
        <v>0</v>
      </c>
    </row>
    <row r="7161" customFormat="false" ht="15" hidden="false" customHeight="false" outlineLevel="0" collapsed="false">
      <c r="A7161" s="57"/>
      <c r="B7161" s="59"/>
      <c r="C7161" s="59"/>
      <c r="D7161" s="60"/>
      <c r="E7161" s="60"/>
      <c r="K7161" s="67"/>
    </row>
    <row r="7162" customFormat="false" ht="15" hidden="false" customHeight="false" outlineLevel="0" collapsed="false">
      <c r="A7162" s="198"/>
      <c r="B7162" s="199"/>
      <c r="C7162" s="199"/>
      <c r="D7162" s="198"/>
      <c r="E7162" s="198"/>
      <c r="F7162" s="198"/>
      <c r="G7162" s="198"/>
      <c r="H7162" s="198"/>
      <c r="I7162" s="200"/>
      <c r="J7162" s="200"/>
      <c r="K7162" s="198"/>
    </row>
    <row r="7163" customFormat="false" ht="18.75" hidden="false" customHeight="false" outlineLevel="0" collapsed="false">
      <c r="A7163" s="198"/>
      <c r="B7163" s="199"/>
      <c r="C7163" s="199"/>
      <c r="D7163" s="198"/>
      <c r="E7163" s="198"/>
      <c r="F7163" s="198"/>
      <c r="G7163" s="227" t="s">
        <v>1224</v>
      </c>
      <c r="H7163" s="198"/>
      <c r="I7163" s="200"/>
      <c r="J7163" s="200"/>
      <c r="K7163" s="198"/>
    </row>
    <row r="7164" customFormat="false" ht="15" hidden="false" customHeight="false" outlineLevel="0" collapsed="false">
      <c r="A7164" s="41" t="n">
        <v>40790</v>
      </c>
      <c r="B7164" s="0" t="s">
        <v>1195</v>
      </c>
      <c r="C7164" s="0" t="s">
        <v>490</v>
      </c>
      <c r="D7164" s="3" t="n">
        <v>29373</v>
      </c>
      <c r="F7164" s="42" t="n">
        <v>0.625</v>
      </c>
      <c r="H7164" s="42" t="n">
        <v>0.25</v>
      </c>
      <c r="I7164" s="29" t="n">
        <v>150</v>
      </c>
      <c r="K7164" s="30" t="s">
        <v>1217</v>
      </c>
      <c r="M7164" s="31" t="n">
        <f aca="false">SUM(P7164,R7164,T7164,V7164,X7164,Z7164,AB7164,AD7164,AF7164,AH7164,AJ7164,AL7164,AN7164,AP7164,AR7164,AT7164,AV7164,AX7164,AZ7164,BB7164)</f>
        <v>0</v>
      </c>
    </row>
    <row r="7165" customFormat="false" ht="15" hidden="false" customHeight="false" outlineLevel="0" collapsed="false">
      <c r="A7165" s="41" t="n">
        <v>40790</v>
      </c>
      <c r="B7165" s="0" t="s">
        <v>1745</v>
      </c>
      <c r="C7165" s="0" t="s">
        <v>490</v>
      </c>
      <c r="D7165" s="3" t="n">
        <v>29374</v>
      </c>
      <c r="F7165" s="42" t="n">
        <v>0.5</v>
      </c>
      <c r="H7165" s="42" t="n">
        <v>0.166666666666667</v>
      </c>
      <c r="I7165" s="29" t="n">
        <v>100</v>
      </c>
      <c r="K7165" s="30" t="s">
        <v>1766</v>
      </c>
      <c r="M7165" s="31" t="n">
        <f aca="false">SUM(P7165,R7165,T7165,V7165,X7165,Z7165,AB7165,AD7165,AF7165,AH7165,AJ7165,AL7165,AN7165,AP7165,AR7165,AT7165,AV7165,AX7165,AZ7165,BB7165)</f>
        <v>0</v>
      </c>
    </row>
    <row r="7166" customFormat="false" ht="15" hidden="false" customHeight="false" outlineLevel="0" collapsed="false">
      <c r="A7166" s="41" t="n">
        <v>40790</v>
      </c>
      <c r="B7166" s="0" t="s">
        <v>2083</v>
      </c>
      <c r="C7166" s="0" t="s">
        <v>490</v>
      </c>
      <c r="D7166" s="3" t="n">
        <v>29375</v>
      </c>
      <c r="F7166" s="42" t="n">
        <v>0.635416666666667</v>
      </c>
      <c r="H7166" s="42" t="n">
        <v>0.166666666666667</v>
      </c>
      <c r="I7166" s="29" t="n">
        <v>100</v>
      </c>
      <c r="K7166" s="30" t="s">
        <v>2081</v>
      </c>
      <c r="M7166" s="31" t="n">
        <f aca="false">SUM(P7166,R7166,T7166,V7166,X7166,Z7166,AB7166,AD7166,AF7166,AH7166,AJ7166,AL7166,AN7166,AP7166,AR7166,AT7166,AV7166,AX7166,AZ7166,BB7166)</f>
        <v>0</v>
      </c>
    </row>
    <row r="7167" customFormat="false" ht="15" hidden="false" customHeight="false" outlineLevel="0" collapsed="false">
      <c r="A7167" s="41" t="n">
        <v>40790</v>
      </c>
      <c r="B7167" s="0" t="s">
        <v>1195</v>
      </c>
      <c r="C7167" s="0" t="s">
        <v>490</v>
      </c>
      <c r="D7167" s="3" t="n">
        <v>29376</v>
      </c>
      <c r="F7167" s="42" t="n">
        <v>0.166666666666667</v>
      </c>
      <c r="H7167" s="42" t="n">
        <v>0.25</v>
      </c>
      <c r="I7167" s="29" t="n">
        <v>150</v>
      </c>
      <c r="K7167" s="30" t="s">
        <v>1217</v>
      </c>
      <c r="M7167" s="31" t="n">
        <f aca="false">SUM(P7167,R7167,T7167,V7167,X7167,Z7167,AB7167,AD7167,AF7167,AH7167,AJ7167,AL7167,AN7167,AP7167,AR7167,AT7167,AV7167,AX7167,AZ7167,BB7167)</f>
        <v>0</v>
      </c>
    </row>
    <row r="7169" customFormat="false" ht="15" hidden="false" customHeight="false" outlineLevel="0" collapsed="false">
      <c r="A7169" s="198"/>
      <c r="B7169" s="199"/>
      <c r="C7169" s="199"/>
      <c r="D7169" s="198"/>
      <c r="E7169" s="198"/>
      <c r="F7169" s="198"/>
      <c r="G7169" s="198"/>
      <c r="H7169" s="198"/>
      <c r="I7169" s="200"/>
      <c r="J7169" s="200"/>
      <c r="K7169" s="198"/>
    </row>
    <row r="7170" customFormat="false" ht="18.75" hidden="false" customHeight="false" outlineLevel="0" collapsed="false">
      <c r="A7170" s="198"/>
      <c r="B7170" s="199"/>
      <c r="C7170" s="199"/>
      <c r="D7170" s="198"/>
      <c r="E7170" s="198"/>
      <c r="F7170" s="198"/>
      <c r="G7170" s="227" t="s">
        <v>1227</v>
      </c>
      <c r="H7170" s="198"/>
      <c r="I7170" s="200"/>
      <c r="J7170" s="200"/>
      <c r="K7170" s="198"/>
    </row>
    <row r="7171" customFormat="false" ht="15" hidden="false" customHeight="false" outlineLevel="0" collapsed="false">
      <c r="A7171" s="41" t="n">
        <v>40791</v>
      </c>
      <c r="B7171" s="152" t="s">
        <v>679</v>
      </c>
      <c r="C7171" s="152" t="s">
        <v>1206</v>
      </c>
      <c r="D7171" s="72" t="n">
        <v>29377</v>
      </c>
      <c r="E7171" s="72"/>
      <c r="F7171" s="3" t="s">
        <v>1162</v>
      </c>
      <c r="H7171" s="3" t="s">
        <v>1162</v>
      </c>
      <c r="I7171" s="29" t="n">
        <v>202</v>
      </c>
      <c r="K7171" s="30" t="s">
        <v>1223</v>
      </c>
      <c r="M7171" s="31" t="n">
        <f aca="false">SUM(P7171,R7171,T7171,V7171,X7171,Z7171,AB7171,AD7171,AF7171,AH7171,AJ7171,AL7171,AN7171,AP7171,AR7171,AT7171,AV7171,AX7171,AZ7171,BB7171)</f>
        <v>20812.82</v>
      </c>
      <c r="O7171" s="0" t="n">
        <v>39052</v>
      </c>
      <c r="P7171" s="31" t="n">
        <v>308.51</v>
      </c>
      <c r="Q7171" s="0" t="n">
        <v>39665</v>
      </c>
      <c r="R7171" s="31" t="n">
        <v>220</v>
      </c>
      <c r="S7171" s="47" t="n">
        <v>39700</v>
      </c>
      <c r="T7171" s="31" t="n">
        <v>156.75</v>
      </c>
      <c r="U7171" s="47" t="n">
        <v>39675</v>
      </c>
      <c r="V7171" s="31" t="n">
        <v>9860</v>
      </c>
      <c r="W7171" s="47" t="n">
        <v>39645</v>
      </c>
      <c r="X7171" s="31" t="n">
        <v>2220</v>
      </c>
      <c r="Y7171" s="47" t="n">
        <v>39537</v>
      </c>
      <c r="Z7171" s="31" t="n">
        <v>783.17</v>
      </c>
      <c r="AA7171" s="47" t="n">
        <v>39536</v>
      </c>
      <c r="AB7171" s="31" t="n">
        <v>591.99</v>
      </c>
      <c r="AC7171" s="47" t="n">
        <v>39703</v>
      </c>
      <c r="AD7171" s="31" t="n">
        <v>912.4</v>
      </c>
      <c r="AE7171" s="47" t="n">
        <v>39709</v>
      </c>
      <c r="AF7171" s="31" t="n">
        <v>5760</v>
      </c>
    </row>
    <row r="7172" customFormat="false" ht="15" hidden="false" customHeight="false" outlineLevel="0" collapsed="false">
      <c r="A7172" s="132" t="n">
        <v>40791</v>
      </c>
      <c r="B7172" s="176" t="s">
        <v>383</v>
      </c>
      <c r="C7172" s="202" t="s">
        <v>1257</v>
      </c>
      <c r="D7172" s="202" t="n">
        <v>29378</v>
      </c>
      <c r="E7172" s="202"/>
      <c r="F7172" s="134" t="s">
        <v>1162</v>
      </c>
      <c r="G7172" s="202" t="s">
        <v>1257</v>
      </c>
      <c r="H7172" s="134" t="s">
        <v>1162</v>
      </c>
      <c r="I7172" s="136"/>
      <c r="J7172" s="136"/>
      <c r="K7172" s="134" t="s">
        <v>1232</v>
      </c>
      <c r="M7172" s="31" t="n">
        <f aca="false">SUM(P7172,R7172,T7172,V7172,X7172,Z7172,AB7172,AD7172,AF7172,AH7172,AJ7172,AL7172,AN7172,AP7172,AR7172,AT7172,AV7172,AX7172,AZ7172,BB7172)</f>
        <v>0</v>
      </c>
    </row>
    <row r="7173" customFormat="false" ht="15" hidden="false" customHeight="false" outlineLevel="0" collapsed="false">
      <c r="A7173" s="41" t="n">
        <v>40791</v>
      </c>
      <c r="B7173" s="152" t="s">
        <v>1165</v>
      </c>
      <c r="C7173" s="152" t="s">
        <v>1206</v>
      </c>
      <c r="D7173" s="72" t="n">
        <v>29379</v>
      </c>
      <c r="E7173" s="72"/>
      <c r="F7173" s="3" t="s">
        <v>1162</v>
      </c>
      <c r="H7173" s="3" t="s">
        <v>1162</v>
      </c>
      <c r="I7173" s="29" t="n">
        <v>202</v>
      </c>
      <c r="K7173" s="30" t="s">
        <v>1233</v>
      </c>
      <c r="M7173" s="31" t="n">
        <f aca="false">SUM(P7173,R7173,T7173,V7173,X7173,Z7173,AB7173,AD7173,AF7173,AH7173,AJ7173,AL7173,AN7173,AP7173,AR7173,AT7173,AV7173,AX7173,AZ7173,BB7173)</f>
        <v>14435.96</v>
      </c>
      <c r="O7173" s="0" t="n">
        <v>39652</v>
      </c>
      <c r="P7173" s="31" t="n">
        <v>365.3</v>
      </c>
      <c r="Q7173" s="0" t="n">
        <v>39539</v>
      </c>
      <c r="R7173" s="31" t="n">
        <v>630.41</v>
      </c>
      <c r="S7173" s="47" t="n">
        <v>39538</v>
      </c>
      <c r="T7173" s="31" t="n">
        <v>73.5</v>
      </c>
      <c r="U7173" s="47" t="n">
        <v>39653</v>
      </c>
      <c r="V7173" s="31" t="n">
        <v>605.55</v>
      </c>
      <c r="W7173" s="47" t="n">
        <v>39674</v>
      </c>
      <c r="X7173" s="31" t="n">
        <v>500</v>
      </c>
      <c r="Y7173" s="47" t="n">
        <v>39673</v>
      </c>
      <c r="Z7173" s="31" t="n">
        <v>9992.5</v>
      </c>
      <c r="AA7173" s="47" t="n">
        <v>39676</v>
      </c>
      <c r="AB7173" s="31" t="n">
        <v>1500</v>
      </c>
      <c r="AC7173" s="47" t="n">
        <v>39550</v>
      </c>
      <c r="AD7173" s="31" t="n">
        <v>768.7</v>
      </c>
    </row>
    <row r="7174" customFormat="false" ht="15" hidden="false" customHeight="false" outlineLevel="0" collapsed="false">
      <c r="A7174" s="41" t="n">
        <v>40791</v>
      </c>
      <c r="B7174" s="68" t="s">
        <v>1203</v>
      </c>
      <c r="C7174" s="68" t="s">
        <v>979</v>
      </c>
      <c r="D7174" s="72" t="n">
        <v>29380</v>
      </c>
      <c r="E7174" s="69"/>
      <c r="F7174" s="42" t="n">
        <v>0.65625</v>
      </c>
      <c r="H7174" s="42" t="n">
        <v>0.3125</v>
      </c>
      <c r="I7174" s="29" t="n">
        <v>137</v>
      </c>
      <c r="K7174" s="30" t="s">
        <v>1244</v>
      </c>
      <c r="M7174" s="31" t="n">
        <f aca="false">SUM(P7174,R7174,T7174,V7174,X7174,Z7174,AB7174,AD7174,AF7174,AH7174,AJ7174,AL7174,AN7174,AP7174,AR7174,AT7174,AV7174,AX7174,AZ7174,BB7174)</f>
        <v>0</v>
      </c>
    </row>
    <row r="7175" customFormat="false" ht="15" hidden="false" customHeight="false" outlineLevel="0" collapsed="false">
      <c r="A7175" s="41" t="n">
        <v>40791</v>
      </c>
      <c r="B7175" s="68" t="s">
        <v>1208</v>
      </c>
      <c r="C7175" s="68" t="s">
        <v>940</v>
      </c>
      <c r="D7175" s="72" t="n">
        <v>29381</v>
      </c>
      <c r="E7175" s="69"/>
      <c r="F7175" s="42" t="n">
        <v>0.565972222222222</v>
      </c>
      <c r="H7175" s="42" t="n">
        <v>0.333333333333333</v>
      </c>
      <c r="I7175" s="29" t="n">
        <v>229</v>
      </c>
      <c r="K7175" s="30" t="s">
        <v>1238</v>
      </c>
      <c r="M7175" s="31" t="n">
        <f aca="false">SUM(P7175,R7175,T7175,V7175,X7175,Z7175,AB7175,AD7175,AF7175,AH7175,AJ7175,AL7175,AN7175,AP7175,AR7175,AT7175,AV7175,AX7175,AZ7175,BB7175)</f>
        <v>0</v>
      </c>
    </row>
    <row r="7176" customFormat="false" ht="15" hidden="false" customHeight="false" outlineLevel="0" collapsed="false">
      <c r="A7176" s="41" t="n">
        <v>40791</v>
      </c>
      <c r="B7176" s="68" t="s">
        <v>1173</v>
      </c>
      <c r="C7176" s="68" t="s">
        <v>1049</v>
      </c>
      <c r="D7176" s="72" t="n">
        <v>29382</v>
      </c>
      <c r="E7176" s="69"/>
      <c r="F7176" s="42" t="n">
        <v>0.8125</v>
      </c>
      <c r="H7176" s="42" t="n">
        <v>0.5</v>
      </c>
      <c r="I7176" s="29" t="n">
        <v>216</v>
      </c>
      <c r="K7176" s="30" t="s">
        <v>1212</v>
      </c>
      <c r="M7176" s="31" t="n">
        <f aca="false">SUM(P7176,R7176,T7176,V7176,X7176,Z7176,AB7176,AD7176,AF7176,AH7176,AJ7176,AL7176,AN7176,AP7176,AR7176,AT7176,AV7176,AX7176,AZ7176,BB7176)</f>
        <v>0</v>
      </c>
    </row>
    <row r="7177" customFormat="false" ht="15" hidden="false" customHeight="false" outlineLevel="0" collapsed="false">
      <c r="A7177" s="41" t="n">
        <v>40791</v>
      </c>
      <c r="B7177" s="68" t="s">
        <v>708</v>
      </c>
      <c r="C7177" s="68" t="s">
        <v>1807</v>
      </c>
      <c r="D7177" s="72" t="n">
        <v>29383</v>
      </c>
      <c r="E7177" s="69"/>
      <c r="F7177" s="42" t="n">
        <v>0.6875</v>
      </c>
      <c r="H7177" s="42" t="n">
        <v>0.333333333333333</v>
      </c>
      <c r="I7177" s="29" t="n">
        <v>149</v>
      </c>
      <c r="K7177" s="30" t="s">
        <v>1989</v>
      </c>
      <c r="M7177" s="31" t="n">
        <f aca="false">SUM(P7177,R7177,T7177,V7177,X7177,Z7177,AB7177,AD7177,AF7177,AH7177,AJ7177,AL7177,AN7177,AP7177,AR7177,AT7177,AV7177,AX7177,AZ7177,BB7177)</f>
        <v>0</v>
      </c>
    </row>
    <row r="7178" customFormat="false" ht="15" hidden="false" customHeight="false" outlineLevel="0" collapsed="false">
      <c r="A7178" s="41" t="n">
        <v>40791</v>
      </c>
      <c r="B7178" s="68" t="s">
        <v>1205</v>
      </c>
      <c r="C7178" s="68" t="s">
        <v>1032</v>
      </c>
      <c r="D7178" s="72" t="n">
        <v>29384</v>
      </c>
      <c r="E7178" s="69"/>
      <c r="F7178" s="42" t="n">
        <v>0.600694444444444</v>
      </c>
      <c r="H7178" s="42" t="n">
        <v>0.333333333333333</v>
      </c>
      <c r="I7178" s="29" t="n">
        <v>301</v>
      </c>
      <c r="K7178" s="30" t="s">
        <v>1249</v>
      </c>
      <c r="M7178" s="31" t="n">
        <f aca="false">SUM(P7178,R7178,T7178,V7178,X7178,Z7178,AB7178,AD7178,AF7178,AH7178,AJ7178,AL7178,AN7178,AP7178,AR7178,AT7178,AV7178,AX7178,AZ7178,BB7178)</f>
        <v>0</v>
      </c>
    </row>
    <row r="7179" customFormat="false" ht="15" hidden="false" customHeight="false" outlineLevel="0" collapsed="false">
      <c r="A7179" s="41" t="n">
        <v>40791</v>
      </c>
      <c r="B7179" s="68" t="s">
        <v>1193</v>
      </c>
      <c r="C7179" s="68" t="s">
        <v>1032</v>
      </c>
      <c r="D7179" s="72" t="n">
        <v>29385</v>
      </c>
      <c r="E7179" s="69"/>
      <c r="F7179" s="42" t="n">
        <v>0.6875</v>
      </c>
      <c r="H7179" s="42" t="n">
        <v>0.333333333333333</v>
      </c>
      <c r="I7179" s="29" t="n">
        <v>197</v>
      </c>
      <c r="K7179" s="30" t="s">
        <v>1216</v>
      </c>
      <c r="M7179" s="31" t="n">
        <f aca="false">SUM(P7179,R7179,T7179,V7179,X7179,Z7179,AB7179,AD7179,AF7179,AH7179,AJ7179,AL7179,AN7179,AP7179,AR7179,AT7179,AV7179,AX7179,AZ7179,BB7179)</f>
        <v>0</v>
      </c>
    </row>
    <row r="7180" customFormat="false" ht="15" hidden="false" customHeight="false" outlineLevel="0" collapsed="false">
      <c r="A7180" s="41" t="n">
        <v>40791</v>
      </c>
      <c r="B7180" s="68" t="s">
        <v>1176</v>
      </c>
      <c r="C7180" s="68" t="s">
        <v>1340</v>
      </c>
      <c r="D7180" s="72" t="n">
        <v>29386</v>
      </c>
      <c r="E7180" s="69"/>
      <c r="F7180" s="42" t="n">
        <v>0.409722222222222</v>
      </c>
      <c r="H7180" s="42" t="n">
        <v>0.166666666666667</v>
      </c>
      <c r="I7180" s="29" t="n">
        <v>77</v>
      </c>
      <c r="K7180" s="30" t="s">
        <v>1222</v>
      </c>
      <c r="M7180" s="31" t="n">
        <f aca="false">SUM(P7180,R7180,T7180,V7180,X7180,Z7180,AB7180,AD7180,AF7180,AH7180,AJ7180,AL7180,AN7180,AP7180,AR7180,AT7180,AV7180,AX7180,AZ7180,BB7180)</f>
        <v>15300</v>
      </c>
      <c r="O7180" s="0" t="n">
        <v>350</v>
      </c>
      <c r="P7180" s="31" t="n">
        <v>15300</v>
      </c>
    </row>
    <row r="7181" customFormat="false" ht="15" hidden="false" customHeight="false" outlineLevel="0" collapsed="false">
      <c r="A7181" s="41" t="n">
        <v>40791</v>
      </c>
      <c r="B7181" s="68" t="s">
        <v>1189</v>
      </c>
      <c r="C7181" s="68" t="s">
        <v>925</v>
      </c>
      <c r="D7181" s="72" t="n">
        <v>29387</v>
      </c>
      <c r="E7181" s="69"/>
      <c r="F7181" s="42" t="n">
        <v>0.708333333333333</v>
      </c>
      <c r="H7181" s="42" t="n">
        <v>0.333333333333333</v>
      </c>
      <c r="I7181" s="29" t="n">
        <v>192.2</v>
      </c>
      <c r="K7181" s="30" t="s">
        <v>1231</v>
      </c>
      <c r="M7181" s="31" t="n">
        <f aca="false">SUM(P7181,R7181,T7181,V7181,X7181,Z7181,AB7181,AD7181,AF7181,AH7181,AJ7181,AL7181,AN7181,AP7181,AR7181,AT7181,AV7181,AX7181,AZ7181,BB7181)</f>
        <v>0</v>
      </c>
    </row>
    <row r="7182" customFormat="false" ht="15" hidden="false" customHeight="false" outlineLevel="0" collapsed="false">
      <c r="A7182" s="41" t="n">
        <v>40791</v>
      </c>
      <c r="B7182" s="68" t="s">
        <v>1355</v>
      </c>
      <c r="C7182" s="68" t="s">
        <v>892</v>
      </c>
      <c r="D7182" s="72" t="n">
        <v>29388</v>
      </c>
      <c r="E7182" s="69"/>
      <c r="F7182" s="42" t="n">
        <v>0.677083333333333</v>
      </c>
      <c r="H7182" s="42" t="n">
        <v>0.291666666666667</v>
      </c>
      <c r="I7182" s="29" t="n">
        <v>119</v>
      </c>
      <c r="K7182" s="30" t="s">
        <v>1237</v>
      </c>
      <c r="M7182" s="31" t="n">
        <f aca="false">SUM(P7182,R7182,T7182,V7182,X7182,Z7182,AB7182,AD7182,AF7182,AH7182,AJ7182,AL7182,AN7182,AP7182,AR7182,AT7182,AV7182,AX7182,AZ7182,BB7182)</f>
        <v>0</v>
      </c>
    </row>
    <row r="7183" customFormat="false" ht="15" hidden="false" customHeight="false" outlineLevel="0" collapsed="false">
      <c r="A7183" s="55" t="n">
        <v>40791</v>
      </c>
      <c r="B7183" s="152" t="s">
        <v>1169</v>
      </c>
      <c r="C7183" s="152" t="s">
        <v>2156</v>
      </c>
      <c r="D7183" s="72" t="n">
        <v>29389</v>
      </c>
      <c r="E7183" s="72"/>
      <c r="F7183" s="44" t="n">
        <v>0.583333333333333</v>
      </c>
      <c r="G7183" s="30"/>
      <c r="H7183" s="44" t="n">
        <v>0.166666666666667</v>
      </c>
      <c r="I7183" s="29" t="n">
        <v>100</v>
      </c>
      <c r="K7183" s="30" t="s">
        <v>1214</v>
      </c>
      <c r="M7183" s="31" t="n">
        <f aca="false">SUM(P7183,R7183,T7183,V7183,X7183,Z7183,AB7183,AD7183,AF7183,AH7183,AJ7183,AL7183,AN7183,AP7183,AR7183,AT7183,AV7183,AX7183,AZ7183,BB7183)</f>
        <v>0</v>
      </c>
    </row>
    <row r="7184" customFormat="false" ht="15" hidden="false" customHeight="false" outlineLevel="0" collapsed="false">
      <c r="A7184" s="41" t="n">
        <v>40791</v>
      </c>
      <c r="B7184" s="68" t="s">
        <v>2083</v>
      </c>
      <c r="C7184" s="68" t="s">
        <v>557</v>
      </c>
      <c r="D7184" s="72" t="n">
        <v>29390</v>
      </c>
      <c r="E7184" s="69"/>
      <c r="F7184" s="42" t="n">
        <v>0.75</v>
      </c>
      <c r="H7184" s="42" t="n">
        <v>0.166666666666667</v>
      </c>
      <c r="I7184" s="29" t="n">
        <v>81</v>
      </c>
      <c r="K7184" s="30" t="s">
        <v>2081</v>
      </c>
      <c r="M7184" s="31" t="n">
        <f aca="false">SUM(P7184,R7184,T7184,V7184,X7184,Z7184,AB7184,AD7184,AF7184,AH7184,AJ7184,AL7184,AN7184,AP7184,AR7184,AT7184,AV7184,AX7184,AZ7184,BB7184)</f>
        <v>41528.8</v>
      </c>
      <c r="O7184" s="0" t="n">
        <v>4676</v>
      </c>
      <c r="P7184" s="31" t="n">
        <v>41528.8</v>
      </c>
    </row>
    <row r="7185" customFormat="false" ht="15" hidden="false" customHeight="false" outlineLevel="0" collapsed="false">
      <c r="A7185" s="41" t="n">
        <v>40791</v>
      </c>
      <c r="B7185" s="68" t="s">
        <v>1193</v>
      </c>
      <c r="C7185" s="68" t="s">
        <v>11</v>
      </c>
      <c r="D7185" s="72" t="n">
        <v>29391</v>
      </c>
      <c r="E7185" s="69"/>
      <c r="F7185" s="42" t="n">
        <v>0.854166666666667</v>
      </c>
      <c r="H7185" s="42" t="n">
        <v>0.166666666666667</v>
      </c>
      <c r="I7185" s="29" t="n">
        <v>90.5</v>
      </c>
      <c r="K7185" s="30" t="s">
        <v>1216</v>
      </c>
      <c r="M7185" s="31" t="n">
        <f aca="false">SUM(P7185,R7185,T7185,V7185,X7185,Z7185,AB7185,AD7185,AF7185,AH7185,AJ7185,AL7185,AN7185,AP7185,AR7185,AT7185,AV7185,AX7185,AZ7185,BB7185)</f>
        <v>0</v>
      </c>
    </row>
    <row r="7186" customFormat="false" ht="15" hidden="false" customHeight="false" outlineLevel="0" collapsed="false">
      <c r="A7186" s="41"/>
      <c r="B7186" s="68"/>
      <c r="C7186" s="68"/>
      <c r="D7186" s="69"/>
      <c r="E7186" s="69"/>
    </row>
    <row r="7187" customFormat="false" ht="15" hidden="false" customHeight="false" outlineLevel="0" collapsed="false">
      <c r="A7187" s="198"/>
      <c r="B7187" s="199"/>
      <c r="C7187" s="199"/>
      <c r="D7187" s="198"/>
      <c r="E7187" s="198"/>
      <c r="F7187" s="198"/>
      <c r="G7187" s="198"/>
      <c r="H7187" s="198"/>
      <c r="I7187" s="200"/>
      <c r="J7187" s="200"/>
      <c r="K7187" s="198"/>
    </row>
    <row r="7188" customFormat="false" ht="18.75" hidden="false" customHeight="false" outlineLevel="0" collapsed="false">
      <c r="A7188" s="198"/>
      <c r="B7188" s="199"/>
      <c r="C7188" s="199"/>
      <c r="D7188" s="198"/>
      <c r="E7188" s="198"/>
      <c r="F7188" s="198"/>
      <c r="G7188" s="227" t="s">
        <v>1782</v>
      </c>
      <c r="H7188" s="198"/>
      <c r="I7188" s="200"/>
      <c r="J7188" s="200"/>
      <c r="K7188" s="198"/>
    </row>
    <row r="7189" customFormat="false" ht="15" hidden="false" customHeight="false" outlineLevel="0" collapsed="false">
      <c r="A7189" s="41" t="n">
        <v>40792</v>
      </c>
      <c r="B7189" s="68" t="s">
        <v>679</v>
      </c>
      <c r="C7189" s="68" t="s">
        <v>1206</v>
      </c>
      <c r="D7189" s="69" t="n">
        <v>29392</v>
      </c>
      <c r="E7189" s="69"/>
      <c r="F7189" s="3" t="s">
        <v>1162</v>
      </c>
      <c r="H7189" s="3" t="s">
        <v>1162</v>
      </c>
      <c r="I7189" s="29" t="n">
        <v>206</v>
      </c>
      <c r="K7189" s="30" t="s">
        <v>1223</v>
      </c>
      <c r="M7189" s="31" t="n">
        <f aca="false">SUM(P7189,R7189,T7189,V7189,X7189,Z7189,AB7189,AD7189,AF7189,AH7189,AJ7189,AL7189,AN7189,AP7189,AR7189,AT7189,AV7189,AX7189,AZ7189,BB7189)</f>
        <v>8167.37</v>
      </c>
      <c r="O7189" s="0" t="n">
        <v>39786</v>
      </c>
      <c r="P7189" s="31" t="n">
        <v>299</v>
      </c>
      <c r="Q7189" s="0" t="n">
        <v>39837</v>
      </c>
      <c r="R7189" s="31" t="n">
        <v>130</v>
      </c>
      <c r="S7189" s="47" t="n">
        <v>39836</v>
      </c>
      <c r="T7189" s="31" t="n">
        <v>195</v>
      </c>
      <c r="U7189" s="47" t="n">
        <v>39692</v>
      </c>
      <c r="V7189" s="31" t="n">
        <v>1418.85</v>
      </c>
      <c r="W7189" s="47" t="n">
        <v>39706</v>
      </c>
      <c r="X7189" s="31" t="n">
        <v>234.9</v>
      </c>
      <c r="Y7189" s="47" t="n">
        <v>39685</v>
      </c>
      <c r="Z7189" s="31" t="n">
        <v>101.96</v>
      </c>
      <c r="AA7189" s="47" t="n">
        <v>39686</v>
      </c>
      <c r="AB7189" s="31" t="n">
        <v>1036.86</v>
      </c>
      <c r="AC7189" s="47" t="n">
        <v>39687</v>
      </c>
      <c r="AD7189" s="31" t="n">
        <v>805.3</v>
      </c>
      <c r="AE7189" s="47" t="n">
        <v>39688</v>
      </c>
      <c r="AF7189" s="31" t="n">
        <v>815</v>
      </c>
      <c r="AG7189" s="47" t="n">
        <v>39689</v>
      </c>
      <c r="AH7189" s="31" t="n">
        <v>1630.3</v>
      </c>
      <c r="AI7189" s="47" t="n">
        <v>39667</v>
      </c>
      <c r="AJ7189" s="31" t="n">
        <v>813</v>
      </c>
      <c r="AK7189" s="47" t="n">
        <v>39714</v>
      </c>
      <c r="AL7189" s="31" t="n">
        <v>67.15</v>
      </c>
      <c r="AM7189" s="47" t="n">
        <v>39779</v>
      </c>
      <c r="AN7189" s="31" t="n">
        <v>239.85</v>
      </c>
      <c r="AO7189" s="47" t="n">
        <v>39816</v>
      </c>
      <c r="AP7189" s="31" t="n">
        <v>202.5</v>
      </c>
      <c r="AQ7189" s="47" t="n">
        <v>39731</v>
      </c>
      <c r="AR7189" s="31" t="n">
        <v>177.7</v>
      </c>
    </row>
    <row r="7190" customFormat="false" ht="15" hidden="false" customHeight="false" outlineLevel="0" collapsed="false">
      <c r="A7190" s="41" t="n">
        <v>40792</v>
      </c>
      <c r="B7190" s="68" t="s">
        <v>1165</v>
      </c>
      <c r="C7190" s="68" t="s">
        <v>1206</v>
      </c>
      <c r="D7190" s="69" t="n">
        <v>29393</v>
      </c>
      <c r="E7190" s="69"/>
      <c r="F7190" s="3" t="s">
        <v>1162</v>
      </c>
      <c r="H7190" s="3" t="s">
        <v>1162</v>
      </c>
      <c r="I7190" s="29" t="n">
        <v>202</v>
      </c>
      <c r="K7190" s="30" t="s">
        <v>1233</v>
      </c>
      <c r="M7190" s="31" t="n">
        <f aca="false">SUM(P7190,R7190,T7190,V7190,X7190,Z7190,AB7190,AD7190,AF7190,AH7190,AJ7190,AL7190,AN7190,AP7190,AR7190,AT7190,AV7190,AX7190,AZ7190,BB7190)</f>
        <v>27758.11</v>
      </c>
      <c r="O7190" s="0" t="n">
        <v>39696</v>
      </c>
      <c r="P7190" s="31" t="n">
        <v>501.92</v>
      </c>
      <c r="Q7190" s="0" t="n">
        <v>39690</v>
      </c>
      <c r="R7190" s="31" t="n">
        <v>1142.35</v>
      </c>
      <c r="S7190" s="47" t="n">
        <v>39695</v>
      </c>
      <c r="T7190" s="31" t="n">
        <v>359.2</v>
      </c>
      <c r="U7190" s="47" t="n">
        <v>39713</v>
      </c>
      <c r="V7190" s="31" t="n">
        <v>87.84</v>
      </c>
      <c r="W7190" s="47" t="n">
        <v>39778</v>
      </c>
      <c r="X7190" s="31" t="n">
        <v>49.9</v>
      </c>
      <c r="Y7190" s="47" t="n">
        <v>39814</v>
      </c>
      <c r="Z7190" s="31" t="n">
        <v>648</v>
      </c>
      <c r="AA7190" s="47" t="n">
        <v>39710</v>
      </c>
      <c r="AB7190" s="31" t="n">
        <v>139.34</v>
      </c>
      <c r="AC7190" s="47" t="n">
        <v>39828</v>
      </c>
      <c r="AD7190" s="31" t="n">
        <v>10170</v>
      </c>
      <c r="AE7190" s="47" t="n">
        <v>39827</v>
      </c>
      <c r="AF7190" s="31" t="n">
        <v>1500</v>
      </c>
      <c r="AG7190" s="47" t="n">
        <v>39697</v>
      </c>
      <c r="AH7190" s="31" t="n">
        <v>488.48</v>
      </c>
      <c r="AI7190" s="47" t="n">
        <v>39797</v>
      </c>
      <c r="AJ7190" s="31" t="n">
        <v>10442.5</v>
      </c>
      <c r="AK7190" s="47" t="n">
        <v>39798</v>
      </c>
      <c r="AL7190" s="31" t="n">
        <v>350</v>
      </c>
      <c r="AM7190" s="47" t="n">
        <v>39694</v>
      </c>
      <c r="AN7190" s="31" t="n">
        <v>1878.58</v>
      </c>
    </row>
    <row r="7191" customFormat="false" ht="15" hidden="false" customHeight="false" outlineLevel="0" collapsed="false">
      <c r="A7191" s="41" t="n">
        <v>40792</v>
      </c>
      <c r="B7191" s="68" t="s">
        <v>627</v>
      </c>
      <c r="C7191" s="68" t="s">
        <v>1206</v>
      </c>
      <c r="D7191" s="69" t="n">
        <v>29394</v>
      </c>
      <c r="E7191" s="69"/>
      <c r="F7191" s="3" t="s">
        <v>1162</v>
      </c>
      <c r="H7191" s="3" t="s">
        <v>1162</v>
      </c>
      <c r="I7191" s="29" t="n">
        <v>208</v>
      </c>
      <c r="K7191" s="30" t="s">
        <v>1303</v>
      </c>
      <c r="M7191" s="31" t="n">
        <f aca="false">SUM(P7191,R7191,T7191,V7191,X7191,Z7191,AB7191,AD7191,AF7191,AH7191,AJ7191,AL7191,AN7191,AP7191,AR7191,AT7191,AV7191,AX7191,AZ7191,BB7191)</f>
        <v>17500.28</v>
      </c>
      <c r="O7191" s="0" t="n">
        <v>39818</v>
      </c>
      <c r="P7191" s="31" t="n">
        <v>972</v>
      </c>
      <c r="Q7191" s="0" t="n">
        <v>39813</v>
      </c>
      <c r="R7191" s="31" t="n">
        <v>150</v>
      </c>
      <c r="S7191" s="47" t="n">
        <v>39872</v>
      </c>
      <c r="T7191" s="31" t="n">
        <v>202.5</v>
      </c>
      <c r="U7191" s="47" t="n">
        <v>39826</v>
      </c>
      <c r="V7191" s="31" t="n">
        <v>8255</v>
      </c>
      <c r="W7191" s="47" t="n">
        <v>39711</v>
      </c>
      <c r="X7191" s="31" t="n">
        <v>78.45</v>
      </c>
      <c r="Y7191" s="47" t="n">
        <v>39728</v>
      </c>
      <c r="Z7191" s="31" t="n">
        <v>1173.3</v>
      </c>
      <c r="AA7191" s="47" t="n">
        <v>39681</v>
      </c>
      <c r="AB7191" s="31" t="n">
        <v>2270.15</v>
      </c>
      <c r="AC7191" s="47" t="n">
        <v>39683</v>
      </c>
      <c r="AD7191" s="31" t="n">
        <v>68.79</v>
      </c>
      <c r="AE7191" s="47" t="n">
        <v>39682</v>
      </c>
      <c r="AF7191" s="31" t="n">
        <v>3304.08</v>
      </c>
      <c r="AG7191" s="47" t="n">
        <v>39810</v>
      </c>
      <c r="AH7191" s="31" t="n">
        <v>1026.01</v>
      </c>
    </row>
    <row r="7192" customFormat="false" ht="15" hidden="false" customHeight="false" outlineLevel="0" collapsed="false">
      <c r="A7192" s="41" t="n">
        <v>40792</v>
      </c>
      <c r="B7192" s="68" t="s">
        <v>1176</v>
      </c>
      <c r="C7192" s="68" t="s">
        <v>1206</v>
      </c>
      <c r="D7192" s="69" t="n">
        <v>29395</v>
      </c>
      <c r="E7192" s="69"/>
      <c r="F7192" s="3" t="s">
        <v>1162</v>
      </c>
      <c r="H7192" s="3" t="s">
        <v>1162</v>
      </c>
      <c r="I7192" s="29" t="n">
        <v>202</v>
      </c>
      <c r="K7192" s="30" t="s">
        <v>1222</v>
      </c>
      <c r="M7192" s="31" t="n">
        <f aca="false">SUM(P7192,R7192,T7192,V7192,X7192,Z7192,AB7192,AD7192,AF7192,AH7192,AJ7192,AL7192,AN7192,AP7192,AR7192,AT7192,AV7192,AX7192,AZ7192,BB7192)</f>
        <v>11680.98</v>
      </c>
      <c r="O7192" s="0" t="n">
        <v>39684</v>
      </c>
      <c r="P7192" s="31" t="n">
        <v>930.92</v>
      </c>
      <c r="Q7192" s="0" t="n">
        <v>39824</v>
      </c>
      <c r="R7192" s="31" t="n">
        <v>197.25</v>
      </c>
      <c r="S7192" s="47" t="n">
        <v>39838</v>
      </c>
      <c r="T7192" s="31" t="n">
        <v>130</v>
      </c>
      <c r="U7192" s="47" t="n">
        <v>39822</v>
      </c>
      <c r="V7192" s="31" t="n">
        <v>294.54</v>
      </c>
      <c r="W7192" s="47" t="n">
        <v>39812</v>
      </c>
      <c r="X7192" s="31" t="n">
        <v>200.24</v>
      </c>
      <c r="Y7192" s="47" t="n">
        <v>39715</v>
      </c>
      <c r="Z7192" s="31" t="n">
        <v>324.96</v>
      </c>
      <c r="AA7192" s="47" t="n">
        <v>39656</v>
      </c>
      <c r="AB7192" s="31" t="n">
        <v>721.32</v>
      </c>
      <c r="AC7192" s="47" t="n">
        <v>39727</v>
      </c>
      <c r="AD7192" s="31" t="n">
        <v>155.1</v>
      </c>
      <c r="AE7192" s="47" t="n">
        <v>39716</v>
      </c>
      <c r="AF7192" s="31" t="n">
        <v>153.5</v>
      </c>
      <c r="AG7192" s="47" t="n">
        <v>39712</v>
      </c>
      <c r="AH7192" s="31" t="n">
        <v>78.15</v>
      </c>
      <c r="AI7192" s="47" t="n">
        <v>39793</v>
      </c>
      <c r="AJ7192" s="31" t="n">
        <v>350</v>
      </c>
      <c r="AK7192" s="47" t="n">
        <v>39825</v>
      </c>
      <c r="AL7192" s="31" t="n">
        <v>8145</v>
      </c>
    </row>
    <row r="7193" customFormat="false" ht="15" hidden="false" customHeight="false" outlineLevel="0" collapsed="false">
      <c r="A7193" s="41" t="n">
        <v>40792</v>
      </c>
      <c r="B7193" s="68" t="s">
        <v>1745</v>
      </c>
      <c r="C7193" s="68" t="s">
        <v>1206</v>
      </c>
      <c r="D7193" s="69" t="n">
        <v>29396</v>
      </c>
      <c r="E7193" s="69"/>
      <c r="F7193" s="3" t="s">
        <v>1162</v>
      </c>
      <c r="G7193" s="3" t="s">
        <v>1557</v>
      </c>
      <c r="H7193" s="3" t="s">
        <v>1162</v>
      </c>
      <c r="I7193" s="29" t="n">
        <v>225.8</v>
      </c>
      <c r="K7193" s="30" t="s">
        <v>2157</v>
      </c>
      <c r="M7193" s="31" t="n">
        <f aca="false">SUM(P7193,R7193,T7193,V7193,X7193,Z7193,AB7193,AD7193,AF7193,AH7193,AJ7193,AL7193,AN7193,AP7193,AR7193,AT7193,AV7193,AX7193,AZ7193,BB7193)</f>
        <v>14905.07</v>
      </c>
      <c r="O7193" s="0" t="n">
        <v>39874</v>
      </c>
      <c r="P7193" s="31" t="n">
        <v>8000</v>
      </c>
      <c r="Q7193" s="0" t="n">
        <v>39806</v>
      </c>
      <c r="R7193" s="31" t="n">
        <v>1950</v>
      </c>
      <c r="S7193" s="47" t="n">
        <v>39819</v>
      </c>
      <c r="T7193" s="31" t="n">
        <v>462</v>
      </c>
      <c r="U7193" s="47" t="n">
        <v>39811</v>
      </c>
      <c r="V7193" s="31" t="n">
        <v>650.01</v>
      </c>
      <c r="W7193" s="47" t="n">
        <v>39831</v>
      </c>
      <c r="X7193" s="31" t="n">
        <v>192</v>
      </c>
      <c r="Y7193" s="47" t="n">
        <v>39717</v>
      </c>
      <c r="Z7193" s="31" t="n">
        <v>77.55</v>
      </c>
      <c r="AA7193" s="47" t="n">
        <v>39719</v>
      </c>
      <c r="AB7193" s="31" t="n">
        <v>157.9</v>
      </c>
      <c r="AC7193" s="47" t="n">
        <v>39720</v>
      </c>
      <c r="AD7193" s="31" t="n">
        <v>157.9</v>
      </c>
      <c r="AE7193" s="47" t="n">
        <v>39723</v>
      </c>
      <c r="AF7193" s="31" t="n">
        <v>1240.8</v>
      </c>
      <c r="AG7193" s="47" t="n">
        <v>39725</v>
      </c>
      <c r="AH7193" s="31" t="n">
        <v>77.55</v>
      </c>
      <c r="AI7193" s="47" t="n">
        <v>39729</v>
      </c>
      <c r="AJ7193" s="31" t="n">
        <v>155.1</v>
      </c>
      <c r="AK7193" s="47" t="n">
        <v>38997</v>
      </c>
      <c r="AL7193" s="31" t="n">
        <v>33.98</v>
      </c>
      <c r="AM7193" s="47" t="n">
        <v>39680</v>
      </c>
      <c r="AN7193" s="31" t="n">
        <v>1750.28</v>
      </c>
    </row>
    <row r="7194" customFormat="false" ht="15" hidden="false" customHeight="false" outlineLevel="0" collapsed="false">
      <c r="A7194" s="41" t="n">
        <v>40792</v>
      </c>
      <c r="B7194" s="68" t="s">
        <v>1189</v>
      </c>
      <c r="C7194" s="68" t="s">
        <v>925</v>
      </c>
      <c r="D7194" s="69" t="n">
        <v>29397</v>
      </c>
      <c r="E7194" s="69"/>
      <c r="F7194" s="42" t="n">
        <v>0.760416666666667</v>
      </c>
      <c r="G7194" s="3" t="s">
        <v>1229</v>
      </c>
      <c r="H7194" s="42" t="s">
        <v>1483</v>
      </c>
      <c r="I7194" s="29" t="n">
        <v>290.2</v>
      </c>
      <c r="K7194" s="30" t="s">
        <v>1231</v>
      </c>
      <c r="M7194" s="31" t="n">
        <f aca="false">SUM(P7194,R7194,T7194,V7194,X7194,Z7194,AB7194,AD7194,AF7194,AH7194,AJ7194,AL7194,AN7194,AP7194,AR7194,AT7194,AV7194,AX7194,AZ7194,BB7194)</f>
        <v>0</v>
      </c>
    </row>
    <row r="7195" customFormat="false" ht="15" hidden="false" customHeight="false" outlineLevel="0" collapsed="false">
      <c r="A7195" s="41" t="n">
        <v>40792</v>
      </c>
      <c r="B7195" s="68" t="s">
        <v>1197</v>
      </c>
      <c r="C7195" s="68" t="s">
        <v>714</v>
      </c>
      <c r="D7195" s="69" t="n">
        <v>29398</v>
      </c>
      <c r="E7195" s="69"/>
      <c r="F7195" s="42" t="n">
        <v>0.5</v>
      </c>
      <c r="G7195" s="3" t="s">
        <v>1170</v>
      </c>
      <c r="H7195" s="42" t="n">
        <v>0.166666666666667</v>
      </c>
      <c r="I7195" s="29" t="n">
        <v>92</v>
      </c>
      <c r="K7195" s="30" t="s">
        <v>1259</v>
      </c>
      <c r="M7195" s="31" t="n">
        <f aca="false">SUM(P7195,R7195,T7195,V7195,X7195,Z7195,AB7195,AD7195,AF7195,AH7195,AJ7195,AL7195,AN7195,AP7195,AR7195,AT7195,AV7195,AX7195,AZ7195,BB7195)</f>
        <v>24800</v>
      </c>
      <c r="O7195" s="0" t="n">
        <v>421</v>
      </c>
      <c r="P7195" s="31" t="n">
        <v>6200</v>
      </c>
      <c r="Q7195" s="0" t="n">
        <v>422</v>
      </c>
      <c r="R7195" s="31" t="n">
        <v>6200</v>
      </c>
      <c r="S7195" s="47" t="n">
        <v>423</v>
      </c>
      <c r="T7195" s="31" t="n">
        <v>6200</v>
      </c>
      <c r="U7195" s="47" t="n">
        <v>424</v>
      </c>
      <c r="V7195" s="31" t="n">
        <v>6200</v>
      </c>
    </row>
    <row r="7196" customFormat="false" ht="15" hidden="false" customHeight="false" outlineLevel="0" collapsed="false">
      <c r="A7196" s="41" t="n">
        <v>40792</v>
      </c>
      <c r="B7196" s="68" t="s">
        <v>1205</v>
      </c>
      <c r="C7196" s="68" t="s">
        <v>1032</v>
      </c>
      <c r="D7196" s="69" t="n">
        <v>29399</v>
      </c>
      <c r="E7196" s="69"/>
      <c r="F7196" s="42" t="n">
        <v>0.704861111111111</v>
      </c>
      <c r="H7196" s="42" t="n">
        <v>0.354166666666667</v>
      </c>
      <c r="I7196" s="29" t="n">
        <v>345</v>
      </c>
      <c r="K7196" s="30" t="s">
        <v>1249</v>
      </c>
      <c r="M7196" s="31" t="n">
        <f aca="false">SUM(P7196,R7196,T7196,V7196,X7196,Z7196,AB7196,AD7196,AF7196,AH7196,AJ7196,AL7196,AN7196,AP7196,AR7196,AT7196,AV7196,AX7196,AZ7196,BB7196)</f>
        <v>0</v>
      </c>
    </row>
    <row r="7197" customFormat="false" ht="15" hidden="false" customHeight="false" outlineLevel="0" collapsed="false">
      <c r="A7197" s="41" t="n">
        <v>40792</v>
      </c>
      <c r="B7197" s="68" t="s">
        <v>1173</v>
      </c>
      <c r="C7197" s="68" t="s">
        <v>1049</v>
      </c>
      <c r="D7197" s="69" t="n">
        <v>29400</v>
      </c>
      <c r="E7197" s="69"/>
      <c r="F7197" s="42" t="n">
        <v>0.708333333333333</v>
      </c>
      <c r="H7197" s="42" t="n">
        <v>0.395833333333333</v>
      </c>
      <c r="I7197" s="29" t="n">
        <v>171</v>
      </c>
      <c r="K7197" s="30" t="s">
        <v>1212</v>
      </c>
      <c r="M7197" s="31" t="n">
        <f aca="false">SUM(P7197,R7197,T7197,V7197,X7197,Z7197,AB7197,AD7197,AF7197,AH7197,AJ7197,AL7197,AN7197,AP7197,AR7197,AT7197,AV7197,AX7197,AZ7197,BB7197)</f>
        <v>0</v>
      </c>
    </row>
    <row r="7198" customFormat="false" ht="15" hidden="false" customHeight="false" outlineLevel="0" collapsed="false">
      <c r="A7198" s="41" t="n">
        <v>40792</v>
      </c>
      <c r="B7198" s="68" t="s">
        <v>1199</v>
      </c>
      <c r="C7198" s="68" t="s">
        <v>278</v>
      </c>
      <c r="D7198" s="69" t="n">
        <v>29401</v>
      </c>
      <c r="E7198" s="69"/>
      <c r="F7198" s="42" t="n">
        <v>0.673611111111111</v>
      </c>
      <c r="H7198" s="42" t="n">
        <v>0.333333333333333</v>
      </c>
      <c r="I7198" s="29" t="n">
        <v>149</v>
      </c>
      <c r="K7198" s="30" t="s">
        <v>1253</v>
      </c>
      <c r="M7198" s="31" t="n">
        <f aca="false">SUM(P7198,R7198,T7198,V7198,X7198,Z7198,AB7198,AD7198,AF7198,AH7198,AJ7198,AL7198,AN7198,AP7198,AR7198,AT7198,AV7198,AX7198,AZ7198,BB7198)</f>
        <v>0</v>
      </c>
    </row>
    <row r="7199" customFormat="false" ht="15" hidden="false" customHeight="false" outlineLevel="0" collapsed="false">
      <c r="A7199" s="55" t="n">
        <v>40792</v>
      </c>
      <c r="B7199" s="152" t="s">
        <v>1994</v>
      </c>
      <c r="C7199" s="152" t="s">
        <v>1807</v>
      </c>
      <c r="D7199" s="69" t="n">
        <v>29402</v>
      </c>
      <c r="E7199" s="72"/>
      <c r="F7199" s="44" t="n">
        <v>0.645833333333333</v>
      </c>
      <c r="G7199" s="30" t="s">
        <v>2158</v>
      </c>
      <c r="H7199" s="30" t="s">
        <v>1678</v>
      </c>
      <c r="I7199" s="29" t="n">
        <v>167</v>
      </c>
      <c r="K7199" s="30" t="s">
        <v>1989</v>
      </c>
      <c r="M7199" s="31" t="n">
        <f aca="false">SUM(P7199,R7199,T7199,V7199,X7199,Z7199,AB7199,AD7199,AF7199,AH7199,AJ7199,AL7199,AN7199,AP7199,AR7199,AT7199,AV7199,AX7199,AZ7199,BB7199)</f>
        <v>0</v>
      </c>
    </row>
    <row r="7200" customFormat="false" ht="15" hidden="false" customHeight="false" outlineLevel="0" collapsed="false">
      <c r="A7200" s="41" t="n">
        <v>40792</v>
      </c>
      <c r="B7200" s="68" t="s">
        <v>96</v>
      </c>
      <c r="C7200" s="68" t="s">
        <v>892</v>
      </c>
      <c r="D7200" s="69" t="n">
        <v>29403</v>
      </c>
      <c r="E7200" s="69"/>
      <c r="F7200" s="42" t="n">
        <v>0.694444444444445</v>
      </c>
      <c r="H7200" s="42" t="n">
        <v>0.361111111111111</v>
      </c>
      <c r="I7200" s="29" t="n">
        <v>147.35</v>
      </c>
      <c r="K7200" s="30" t="s">
        <v>1237</v>
      </c>
      <c r="M7200" s="31" t="n">
        <f aca="false">SUM(P7200,R7200,T7200,V7200,X7200,Z7200,AB7200,AD7200,AF7200,AH7200,AJ7200,AL7200,AN7200,AP7200,AR7200,AT7200,AV7200,AX7200,AZ7200,BB7200)</f>
        <v>0</v>
      </c>
    </row>
    <row r="7201" customFormat="false" ht="15" hidden="false" customHeight="false" outlineLevel="0" collapsed="false">
      <c r="A7201" s="41" t="n">
        <v>40792</v>
      </c>
      <c r="B7201" s="68" t="s">
        <v>1193</v>
      </c>
      <c r="C7201" s="68" t="s">
        <v>892</v>
      </c>
      <c r="D7201" s="69" t="n">
        <v>29404</v>
      </c>
      <c r="E7201" s="69"/>
      <c r="F7201" s="42" t="n">
        <v>0.694444444444445</v>
      </c>
      <c r="H7201" s="42" t="n">
        <v>0.319444444444444</v>
      </c>
      <c r="I7201" s="29" t="n">
        <v>130.35</v>
      </c>
      <c r="K7201" s="30" t="s">
        <v>1216</v>
      </c>
      <c r="M7201" s="31" t="n">
        <f aca="false">SUM(P7201,R7201,T7201,V7201,X7201,Z7201,AB7201,AD7201,AF7201,AH7201,AJ7201,AL7201,AN7201,AP7201,AR7201,AT7201,AV7201,AX7201,AZ7201,BB7201)</f>
        <v>0</v>
      </c>
    </row>
    <row r="7202" customFormat="false" ht="15" hidden="false" customHeight="false" outlineLevel="0" collapsed="false">
      <c r="A7202" s="41" t="n">
        <v>40792</v>
      </c>
      <c r="B7202" s="68" t="s">
        <v>1832</v>
      </c>
      <c r="C7202" s="68" t="s">
        <v>1032</v>
      </c>
      <c r="D7202" s="69" t="n">
        <v>29405</v>
      </c>
      <c r="E7202" s="69"/>
      <c r="F7202" s="42" t="n">
        <v>0.677083333333333</v>
      </c>
      <c r="H7202" s="42" t="n">
        <v>0.3125</v>
      </c>
      <c r="I7202" s="29" t="n">
        <v>185</v>
      </c>
      <c r="K7202" s="30" t="s">
        <v>1833</v>
      </c>
      <c r="M7202" s="31" t="n">
        <f aca="false">SUM(P7202,R7202,T7202,V7202,X7202,Z7202,AB7202,AD7202,AF7202,AH7202,AJ7202,AL7202,AN7202,AP7202,AR7202,AT7202,AV7202,AX7202,AZ7202,BB7202)</f>
        <v>0</v>
      </c>
    </row>
    <row r="7203" customFormat="false" ht="15" hidden="false" customHeight="false" outlineLevel="0" collapsed="false">
      <c r="A7203" s="41" t="n">
        <v>40792</v>
      </c>
      <c r="B7203" s="68" t="s">
        <v>1169</v>
      </c>
      <c r="C7203" s="68" t="s">
        <v>1479</v>
      </c>
      <c r="D7203" s="69" t="n">
        <v>29406</v>
      </c>
      <c r="E7203" s="69"/>
      <c r="F7203" s="42" t="n">
        <v>0.541666666666667</v>
      </c>
      <c r="H7203" s="42" t="n">
        <v>0.166666666666667</v>
      </c>
      <c r="I7203" s="29" t="n">
        <v>109</v>
      </c>
      <c r="K7203" s="30" t="s">
        <v>1214</v>
      </c>
      <c r="M7203" s="31" t="n">
        <f aca="false">SUM(P7203,R7203,T7203,V7203,X7203,Z7203,AB7203,AD7203,AF7203,AH7203,AJ7203,AL7203,AN7203,AP7203,AR7203,AT7203,AV7203,AX7203,AZ7203,BB7203)</f>
        <v>0</v>
      </c>
    </row>
    <row r="7204" customFormat="false" ht="15" hidden="false" customHeight="false" outlineLevel="0" collapsed="false">
      <c r="A7204" s="41" t="n">
        <v>40792</v>
      </c>
      <c r="B7204" s="68" t="s">
        <v>2083</v>
      </c>
      <c r="C7204" s="68" t="s">
        <v>925</v>
      </c>
      <c r="D7204" s="69" t="n">
        <v>29407</v>
      </c>
      <c r="E7204" s="69"/>
      <c r="F7204" s="42" t="n">
        <v>0.736111111111111</v>
      </c>
      <c r="G7204" s="3" t="s">
        <v>1170</v>
      </c>
      <c r="H7204" s="3" t="s">
        <v>1298</v>
      </c>
      <c r="I7204" s="29" t="n">
        <v>161.6</v>
      </c>
      <c r="K7204" s="30" t="s">
        <v>2081</v>
      </c>
      <c r="M7204" s="31" t="n">
        <f aca="false">SUM(P7204,R7204,T7204,V7204,X7204,Z7204,AB7204,AD7204,AF7204,AH7204,AJ7204,AL7204,AN7204,AP7204,AR7204,AT7204,AV7204,AX7204,AZ7204,BB7204)</f>
        <v>0</v>
      </c>
    </row>
    <row r="7205" customFormat="false" ht="15" hidden="false" customHeight="false" outlineLevel="0" collapsed="false">
      <c r="A7205" s="41" t="n">
        <v>40792</v>
      </c>
      <c r="B7205" s="68" t="s">
        <v>1197</v>
      </c>
      <c r="C7205" s="68" t="s">
        <v>2087</v>
      </c>
      <c r="D7205" s="69" t="n">
        <v>29408</v>
      </c>
      <c r="E7205" s="69"/>
      <c r="F7205" s="42" t="n">
        <v>0.677083333333333</v>
      </c>
      <c r="H7205" s="42" t="n">
        <v>0.166666666666667</v>
      </c>
      <c r="I7205" s="29" t="n">
        <v>77</v>
      </c>
      <c r="K7205" s="30" t="s">
        <v>1259</v>
      </c>
      <c r="M7205" s="31" t="n">
        <f aca="false">SUM(P7205,R7205,T7205,V7205,X7205,Z7205,AB7205,AD7205,AF7205,AH7205,AJ7205,AL7205,AN7205,AP7205,AR7205,AT7205,AV7205,AX7205,AZ7205,BB7205)</f>
        <v>0</v>
      </c>
    </row>
    <row r="7206" customFormat="false" ht="15" hidden="false" customHeight="false" outlineLevel="0" collapsed="false">
      <c r="A7206" s="41" t="n">
        <v>40792</v>
      </c>
      <c r="B7206" s="68" t="s">
        <v>1197</v>
      </c>
      <c r="C7206" s="68" t="s">
        <v>1300</v>
      </c>
      <c r="D7206" s="69" t="n">
        <v>29409</v>
      </c>
      <c r="E7206" s="69"/>
      <c r="F7206" s="42" t="n">
        <v>0.854166666666667</v>
      </c>
      <c r="H7206" s="42" t="n">
        <v>0.166666666666667</v>
      </c>
      <c r="I7206" s="29" t="n">
        <v>95.25</v>
      </c>
      <c r="K7206" s="30" t="s">
        <v>1259</v>
      </c>
      <c r="M7206" s="31" t="n">
        <f aca="false">SUM(P7206,R7206,T7206,V7206,X7206,Z7206,AB7206,AD7206,AF7206,AH7206,AJ7206,AL7206,AN7206,AP7206,AR7206,AT7206,AV7206,AX7206,AZ7206,BB7206)</f>
        <v>13404.19</v>
      </c>
      <c r="O7206" s="0" t="n">
        <v>7097</v>
      </c>
      <c r="P7206" s="31" t="n">
        <v>2802.62</v>
      </c>
      <c r="Q7206" s="0" t="n">
        <v>7103</v>
      </c>
      <c r="R7206" s="31" t="n">
        <v>5215.55</v>
      </c>
      <c r="S7206" s="47" t="n">
        <v>7095</v>
      </c>
      <c r="T7206" s="31" t="n">
        <v>1889.12</v>
      </c>
      <c r="U7206" s="47" t="n">
        <v>7079</v>
      </c>
      <c r="V7206" s="31" t="n">
        <v>3496.9</v>
      </c>
    </row>
    <row r="7207" customFormat="false" ht="15" hidden="false" customHeight="false" outlineLevel="0" collapsed="false">
      <c r="A7207" s="41" t="n">
        <v>40792</v>
      </c>
      <c r="B7207" s="68" t="s">
        <v>2153</v>
      </c>
      <c r="C7207" s="68" t="s">
        <v>1300</v>
      </c>
      <c r="D7207" s="69" t="n">
        <v>29410</v>
      </c>
      <c r="E7207" s="69"/>
      <c r="F7207" s="42" t="n">
        <v>0.854166666666667</v>
      </c>
      <c r="H7207" s="42" t="n">
        <v>0.166666666666667</v>
      </c>
      <c r="I7207" s="29" t="n">
        <v>95.25</v>
      </c>
      <c r="K7207" s="30" t="s">
        <v>2154</v>
      </c>
      <c r="M7207" s="31" t="n">
        <f aca="false">SUM(P7207,R7207,T7207,V7207,X7207,Z7207,AB7207,AD7207,AF7207,AH7207,AJ7207,AL7207,AN7207,AP7207,AR7207,AT7207,AV7207,AX7207,AZ7207,BB7207)</f>
        <v>3559.25</v>
      </c>
      <c r="O7207" s="0" t="n">
        <v>7093</v>
      </c>
      <c r="P7207" s="31" t="n">
        <v>3559.25</v>
      </c>
    </row>
    <row r="7209" customFormat="false" ht="15" hidden="false" customHeight="false" outlineLevel="0" collapsed="false">
      <c r="A7209" s="198"/>
      <c r="B7209" s="199"/>
      <c r="C7209" s="199"/>
      <c r="D7209" s="198"/>
      <c r="E7209" s="198"/>
      <c r="F7209" s="198"/>
      <c r="G7209" s="198"/>
      <c r="H7209" s="198"/>
      <c r="I7209" s="200"/>
      <c r="J7209" s="200"/>
      <c r="K7209" s="198"/>
    </row>
    <row r="7210" customFormat="false" ht="18.75" hidden="false" customHeight="false" outlineLevel="0" collapsed="false">
      <c r="A7210" s="198"/>
      <c r="B7210" s="199"/>
      <c r="C7210" s="199"/>
      <c r="D7210" s="198"/>
      <c r="E7210" s="198"/>
      <c r="F7210" s="198"/>
      <c r="G7210" s="227" t="s">
        <v>1729</v>
      </c>
      <c r="H7210" s="198"/>
      <c r="I7210" s="200"/>
      <c r="J7210" s="200"/>
      <c r="K7210" s="198"/>
    </row>
    <row r="7211" customFormat="false" ht="15" hidden="false" customHeight="false" outlineLevel="0" collapsed="false">
      <c r="A7211" s="117" t="n">
        <v>40793</v>
      </c>
      <c r="B7211" s="68" t="s">
        <v>2153</v>
      </c>
      <c r="C7211" s="68" t="s">
        <v>1049</v>
      </c>
      <c r="D7211" s="69" t="n">
        <v>29411</v>
      </c>
      <c r="E7211" s="69"/>
      <c r="F7211" s="42" t="n">
        <v>0.65625</v>
      </c>
      <c r="H7211" s="42" t="n">
        <v>0.333333333333333</v>
      </c>
      <c r="I7211" s="29" t="n">
        <v>144</v>
      </c>
      <c r="K7211" s="30" t="s">
        <v>2154</v>
      </c>
      <c r="M7211" s="31" t="n">
        <f aca="false">SUM(P7211,R7211,T7211,V7211,X7211,Z7211,AB7211,AD7211,AF7211,AH7211,AJ7211,AL7211,AN7211,AP7211,AR7211,AT7211,AV7211,AX7211,AZ7211,BB7211)</f>
        <v>0</v>
      </c>
    </row>
    <row r="7212" customFormat="false" ht="15" hidden="false" customHeight="false" outlineLevel="0" collapsed="false">
      <c r="A7212" s="117" t="n">
        <v>40793</v>
      </c>
      <c r="B7212" s="68" t="s">
        <v>1195</v>
      </c>
      <c r="C7212" s="68" t="s">
        <v>490</v>
      </c>
      <c r="D7212" s="69" t="n">
        <v>29412</v>
      </c>
      <c r="E7212" s="69"/>
      <c r="F7212" s="42" t="n">
        <v>0.604166666666667</v>
      </c>
      <c r="H7212" s="42" t="n">
        <v>0.1875</v>
      </c>
      <c r="I7212" s="29" t="n">
        <v>112.5</v>
      </c>
      <c r="K7212" s="30" t="s">
        <v>1217</v>
      </c>
      <c r="M7212" s="31" t="n">
        <f aca="false">SUM(P7212,R7212,T7212,V7212,X7212,Z7212,AB7212,AD7212,AF7212,AH7212,AJ7212,AL7212,AN7212,AP7212,AR7212,AT7212,AV7212,AX7212,AZ7212,BB7212)</f>
        <v>0</v>
      </c>
    </row>
    <row r="7214" customFormat="false" ht="15" hidden="false" customHeight="false" outlineLevel="0" collapsed="false">
      <c r="A7214" s="198"/>
      <c r="B7214" s="199"/>
      <c r="C7214" s="199"/>
      <c r="D7214" s="198"/>
      <c r="E7214" s="198"/>
      <c r="F7214" s="198"/>
      <c r="G7214" s="198"/>
      <c r="H7214" s="198"/>
      <c r="I7214" s="200"/>
      <c r="J7214" s="200"/>
      <c r="K7214" s="198"/>
    </row>
    <row r="7215" customFormat="false" ht="18.75" hidden="false" customHeight="false" outlineLevel="0" collapsed="false">
      <c r="A7215" s="198"/>
      <c r="B7215" s="199"/>
      <c r="C7215" s="199"/>
      <c r="D7215" s="198"/>
      <c r="E7215" s="198"/>
      <c r="F7215" s="198"/>
      <c r="G7215" s="227" t="s">
        <v>1439</v>
      </c>
      <c r="H7215" s="198"/>
      <c r="I7215" s="200"/>
      <c r="J7215" s="200"/>
      <c r="K7215" s="198"/>
    </row>
    <row r="7216" customFormat="false" ht="15" hidden="false" customHeight="false" outlineLevel="0" collapsed="false">
      <c r="A7216" s="41" t="n">
        <v>40794</v>
      </c>
      <c r="B7216" s="68" t="s">
        <v>679</v>
      </c>
      <c r="C7216" s="68" t="s">
        <v>1161</v>
      </c>
      <c r="D7216" s="69" t="n">
        <v>29413</v>
      </c>
      <c r="E7216" s="69"/>
      <c r="F7216" s="3" t="s">
        <v>1162</v>
      </c>
      <c r="H7216" s="3" t="s">
        <v>1162</v>
      </c>
      <c r="I7216" s="29" t="n">
        <v>206</v>
      </c>
      <c r="K7216" s="30" t="s">
        <v>1223</v>
      </c>
      <c r="M7216" s="31" t="n">
        <f aca="false">SUM(P7216,R7216,T7216,V7216,X7216,Z7216,AB7216,AD7216,AF7216,AH7216,AJ7216,AL7216,AN7216,AP7216,AR7216,AT7216,AV7216,AX7216,AZ7216,BB7216)</f>
        <v>0</v>
      </c>
    </row>
    <row r="7217" customFormat="false" ht="15" hidden="false" customHeight="false" outlineLevel="0" collapsed="false">
      <c r="A7217" s="41" t="n">
        <v>40794</v>
      </c>
      <c r="B7217" s="68" t="s">
        <v>1165</v>
      </c>
      <c r="C7217" s="68" t="s">
        <v>1161</v>
      </c>
      <c r="D7217" s="69" t="n">
        <v>29414</v>
      </c>
      <c r="E7217" s="69"/>
      <c r="F7217" s="3" t="s">
        <v>1162</v>
      </c>
      <c r="H7217" s="3" t="s">
        <v>1162</v>
      </c>
      <c r="I7217" s="29" t="n">
        <v>202</v>
      </c>
      <c r="K7217" s="30" t="s">
        <v>1233</v>
      </c>
      <c r="M7217" s="31" t="n">
        <f aca="false">SUM(P7217,R7217,T7217,V7217,X7217,Z7217,AB7217,AD7217,AF7217,AH7217,AJ7217,AL7217,AN7217,AP7217,AR7217,AT7217,AV7217,AX7217,AZ7217,BB7217)</f>
        <v>6982.86</v>
      </c>
      <c r="O7217" s="0" t="n">
        <v>39910</v>
      </c>
      <c r="P7217" s="31" t="n">
        <v>2250</v>
      </c>
      <c r="Q7217" s="0" t="n">
        <v>39988</v>
      </c>
      <c r="R7217" s="31" t="n">
        <v>350</v>
      </c>
      <c r="S7217" s="47" t="n">
        <v>39987</v>
      </c>
      <c r="T7217" s="31" t="n">
        <v>350</v>
      </c>
      <c r="U7217" s="47" t="n">
        <v>39977</v>
      </c>
      <c r="V7217" s="31" t="n">
        <v>310</v>
      </c>
      <c r="W7217" s="47" t="n">
        <v>39852</v>
      </c>
      <c r="X7217" s="31" t="n">
        <v>494.7</v>
      </c>
      <c r="Y7217" s="47" t="n">
        <v>39853</v>
      </c>
      <c r="Z7217" s="31" t="n">
        <v>516.8</v>
      </c>
      <c r="AA7217" s="47" t="n">
        <v>39875</v>
      </c>
      <c r="AB7217" s="31" t="n">
        <v>24.87</v>
      </c>
      <c r="AC7217" s="47" t="n">
        <v>39878</v>
      </c>
      <c r="AD7217" s="31" t="n">
        <v>698.1</v>
      </c>
      <c r="AE7217" s="47" t="n">
        <v>39854</v>
      </c>
      <c r="AF7217" s="31" t="n">
        <v>366.37</v>
      </c>
      <c r="AG7217" s="47" t="n">
        <v>39844</v>
      </c>
      <c r="AH7217" s="31" t="n">
        <v>221.24</v>
      </c>
      <c r="AI7217" s="47" t="n">
        <v>39843</v>
      </c>
      <c r="AJ7217" s="31" t="n">
        <v>359.56</v>
      </c>
      <c r="AK7217" s="47" t="n">
        <v>39856</v>
      </c>
      <c r="AL7217" s="31" t="n">
        <v>175.98</v>
      </c>
      <c r="AM7217" s="47" t="n">
        <v>39875</v>
      </c>
      <c r="AN7217" s="31" t="n">
        <v>565.74</v>
      </c>
      <c r="AO7217" s="47" t="n">
        <v>39864</v>
      </c>
      <c r="AP7217" s="31" t="n">
        <v>82</v>
      </c>
      <c r="AQ7217" s="47" t="n">
        <v>39986</v>
      </c>
      <c r="AR7217" s="31" t="n">
        <v>217.5</v>
      </c>
    </row>
    <row r="7218" customFormat="false" ht="15" hidden="false" customHeight="false" outlineLevel="0" collapsed="false">
      <c r="A7218" s="41" t="n">
        <v>40794</v>
      </c>
      <c r="B7218" s="68" t="s">
        <v>627</v>
      </c>
      <c r="C7218" s="68" t="s">
        <v>1161</v>
      </c>
      <c r="D7218" s="69" t="n">
        <v>29415</v>
      </c>
      <c r="E7218" s="69"/>
      <c r="F7218" s="3" t="s">
        <v>1162</v>
      </c>
      <c r="G7218" s="3" t="s">
        <v>1557</v>
      </c>
      <c r="H7218" s="3" t="s">
        <v>1162</v>
      </c>
      <c r="I7218" s="29" t="n">
        <v>230.4</v>
      </c>
      <c r="K7218" s="30" t="s">
        <v>1303</v>
      </c>
      <c r="M7218" s="31" t="n">
        <f aca="false">SUM(P7218,R7218,T7218,V7218,X7218,Z7218,AB7218,AD7218,AF7218,AH7218,AJ7218,AL7218,AN7218,AP7218,AR7218,AT7218,AV7218,AX7218,AZ7218,BB7218)</f>
        <v>9512.98</v>
      </c>
      <c r="O7218" s="0" t="n">
        <v>39970</v>
      </c>
      <c r="P7218" s="31" t="n">
        <v>95.9</v>
      </c>
      <c r="Q7218" s="0" t="n">
        <v>39993</v>
      </c>
      <c r="R7218" s="31" t="n">
        <v>6500</v>
      </c>
      <c r="S7218" s="47" t="n">
        <v>39985</v>
      </c>
      <c r="T7218" s="31" t="n">
        <v>160</v>
      </c>
      <c r="U7218" s="47" t="n">
        <v>39981</v>
      </c>
      <c r="V7218" s="31" t="n">
        <v>162</v>
      </c>
      <c r="W7218" s="47" t="n">
        <v>39645</v>
      </c>
      <c r="X7218" s="31" t="n">
        <v>220</v>
      </c>
      <c r="Y7218" s="47" t="n">
        <v>39850</v>
      </c>
      <c r="Z7218" s="31" t="n">
        <v>274.86</v>
      </c>
      <c r="AA7218" s="47" t="n">
        <v>39851</v>
      </c>
      <c r="AB7218" s="31" t="n">
        <v>242.49</v>
      </c>
      <c r="AC7218" s="47" t="n">
        <v>39849</v>
      </c>
      <c r="AD7218" s="31" t="n">
        <v>29.9</v>
      </c>
      <c r="AE7218" s="47" t="n">
        <v>39680</v>
      </c>
      <c r="AF7218" s="31" t="n">
        <v>1750.28</v>
      </c>
      <c r="AG7218" s="47" t="n">
        <v>39717</v>
      </c>
      <c r="AH7218" s="31" t="n">
        <v>77.55</v>
      </c>
    </row>
    <row r="7219" customFormat="false" ht="15" hidden="false" customHeight="false" outlineLevel="0" collapsed="false">
      <c r="A7219" s="41" t="n">
        <v>40794</v>
      </c>
      <c r="B7219" s="68" t="s">
        <v>1176</v>
      </c>
      <c r="C7219" s="68" t="s">
        <v>1161</v>
      </c>
      <c r="D7219" s="69" t="n">
        <v>29416</v>
      </c>
      <c r="E7219" s="69"/>
      <c r="F7219" s="3" t="s">
        <v>1162</v>
      </c>
      <c r="G7219" s="3" t="s">
        <v>1615</v>
      </c>
      <c r="H7219" s="3" t="s">
        <v>1162</v>
      </c>
      <c r="I7219" s="29" t="n">
        <v>231.6</v>
      </c>
      <c r="K7219" s="30" t="s">
        <v>1222</v>
      </c>
      <c r="M7219" s="31" t="n">
        <f aca="false">SUM(P7219,R7219,T7219,V7219,X7219,Z7219,AB7219,AD7219,AF7219,AH7219,AJ7219,AL7219,AN7219,AP7219,AR7219,AT7219,AV7219,AX7219,AZ7219,BB7219)</f>
        <v>13349.73</v>
      </c>
      <c r="O7219" s="0" t="n">
        <v>39991</v>
      </c>
      <c r="P7219" s="31" t="n">
        <v>4837.5</v>
      </c>
      <c r="Q7219" s="0" t="n">
        <v>39975</v>
      </c>
      <c r="R7219" s="31" t="n">
        <v>810</v>
      </c>
      <c r="S7219" s="47" t="n">
        <v>39980</v>
      </c>
      <c r="T7219" s="31" t="n">
        <v>130</v>
      </c>
      <c r="U7219" s="47" t="n">
        <v>39983</v>
      </c>
      <c r="V7219" s="31" t="n">
        <v>130</v>
      </c>
      <c r="W7219" s="47" t="n">
        <v>39984</v>
      </c>
      <c r="X7219" s="31" t="n">
        <v>130</v>
      </c>
      <c r="Y7219" s="47" t="n">
        <v>39968</v>
      </c>
      <c r="Z7219" s="31" t="n">
        <v>2250</v>
      </c>
      <c r="AA7219" s="47" t="n">
        <v>39846</v>
      </c>
      <c r="AB7219" s="31" t="n">
        <v>138.27</v>
      </c>
      <c r="AC7219" s="47" t="n">
        <v>39880</v>
      </c>
      <c r="AD7219" s="31" t="n">
        <v>698.1</v>
      </c>
      <c r="AE7219" s="47" t="n">
        <v>39847</v>
      </c>
      <c r="AF7219" s="31" t="n">
        <v>12</v>
      </c>
      <c r="AG7219" s="47" t="n">
        <v>39848</v>
      </c>
      <c r="AH7219" s="31" t="n">
        <v>1310.95</v>
      </c>
      <c r="AI7219" s="47" t="n">
        <v>39855</v>
      </c>
      <c r="AJ7219" s="31" t="n">
        <v>2902.91</v>
      </c>
    </row>
    <row r="7220" customFormat="false" ht="15" hidden="false" customHeight="false" outlineLevel="0" collapsed="false">
      <c r="A7220" s="41" t="n">
        <v>40794</v>
      </c>
      <c r="B7220" s="0" t="s">
        <v>1169</v>
      </c>
      <c r="C7220" s="0" t="s">
        <v>940</v>
      </c>
      <c r="D7220" s="69" t="n">
        <v>29417</v>
      </c>
      <c r="F7220" s="42" t="n">
        <v>0.604166666666667</v>
      </c>
      <c r="G7220" s="3" t="s">
        <v>1229</v>
      </c>
      <c r="H7220" s="3" t="s">
        <v>1298</v>
      </c>
      <c r="I7220" s="29" t="n">
        <v>167</v>
      </c>
      <c r="K7220" s="30" t="s">
        <v>1214</v>
      </c>
      <c r="M7220" s="31" t="n">
        <f aca="false">SUM(P7220,R7220,T7220,V7220,X7220,Z7220,AB7220,AD7220,AF7220,AH7220,AJ7220,AL7220,AN7220,AP7220,AR7220,AT7220,AV7220,AX7220,AZ7220,BB7220)</f>
        <v>0</v>
      </c>
    </row>
    <row r="7221" customFormat="false" ht="15" hidden="false" customHeight="false" outlineLevel="0" collapsed="false">
      <c r="A7221" s="41" t="n">
        <v>40794</v>
      </c>
      <c r="B7221" s="68" t="s">
        <v>708</v>
      </c>
      <c r="C7221" s="68" t="s">
        <v>490</v>
      </c>
      <c r="D7221" s="69" t="n">
        <v>29418</v>
      </c>
      <c r="E7221" s="69"/>
      <c r="F7221" s="42" t="n">
        <v>0.791666666666667</v>
      </c>
      <c r="H7221" s="42" t="n">
        <v>0.416666666666667</v>
      </c>
      <c r="I7221" s="29" t="n">
        <v>194</v>
      </c>
      <c r="K7221" s="30" t="s">
        <v>1989</v>
      </c>
      <c r="M7221" s="31" t="n">
        <f aca="false">SUM(P7221,R7221,T7221,V7221,X7221,Z7221,AB7221,AD7221,AF7221,AH7221,AJ7221,AL7221,AN7221,AP7221,AR7221,AT7221,AV7221,AX7221,AZ7221,BB7221)</f>
        <v>0</v>
      </c>
    </row>
    <row r="7222" customFormat="false" ht="15" hidden="false" customHeight="false" outlineLevel="0" collapsed="false">
      <c r="A7222" s="55" t="n">
        <v>40794</v>
      </c>
      <c r="B7222" s="152" t="s">
        <v>20</v>
      </c>
      <c r="C7222" s="152" t="s">
        <v>490</v>
      </c>
      <c r="D7222" s="69" t="n">
        <v>29419</v>
      </c>
      <c r="E7222" s="72"/>
      <c r="F7222" s="44" t="n">
        <v>0.75</v>
      </c>
      <c r="G7222" s="30"/>
      <c r="H7222" s="44" t="n">
        <v>0.375</v>
      </c>
      <c r="I7222" s="29" t="n">
        <v>171</v>
      </c>
      <c r="K7222" s="30" t="s">
        <v>1375</v>
      </c>
      <c r="M7222" s="31" t="n">
        <f aca="false">SUM(P7222,R7222,T7222,V7222,X7222,Z7222,AB7222,AD7222,AF7222,AH7222,AJ7222,AL7222,AN7222,AP7222,AR7222,AT7222,AV7222,AX7222,AZ7222,BB7222)</f>
        <v>0</v>
      </c>
    </row>
    <row r="7223" customFormat="false" ht="15" hidden="false" customHeight="false" outlineLevel="0" collapsed="false">
      <c r="A7223" s="41" t="n">
        <v>40794</v>
      </c>
      <c r="B7223" s="68" t="s">
        <v>1205</v>
      </c>
      <c r="C7223" s="68" t="s">
        <v>1032</v>
      </c>
      <c r="D7223" s="69" t="n">
        <v>29420</v>
      </c>
      <c r="E7223" s="69"/>
      <c r="F7223" s="42" t="n">
        <v>0.638888888888889</v>
      </c>
      <c r="H7223" s="42" t="n">
        <v>0.333333333333333</v>
      </c>
      <c r="I7223" s="29" t="n">
        <v>325</v>
      </c>
      <c r="K7223" s="30" t="s">
        <v>1249</v>
      </c>
      <c r="M7223" s="31" t="n">
        <f aca="false">SUM(P7223,R7223,T7223,V7223,X7223,Z7223,AB7223,AD7223,AF7223,AH7223,AJ7223,AL7223,AN7223,AP7223,AR7223,AT7223,AV7223,AX7223,AZ7223,BB7223)</f>
        <v>0</v>
      </c>
    </row>
    <row r="7224" customFormat="false" ht="15" hidden="false" customHeight="false" outlineLevel="0" collapsed="false">
      <c r="A7224" s="55" t="n">
        <v>40794</v>
      </c>
      <c r="B7224" s="152" t="s">
        <v>1203</v>
      </c>
      <c r="C7224" s="152" t="s">
        <v>739</v>
      </c>
      <c r="D7224" s="69" t="n">
        <v>29421</v>
      </c>
      <c r="E7224" s="72"/>
      <c r="F7224" s="44" t="n">
        <v>0.652777777777778</v>
      </c>
      <c r="G7224" s="30" t="s">
        <v>1345</v>
      </c>
      <c r="H7224" s="30" t="s">
        <v>1296</v>
      </c>
      <c r="I7224" s="29" t="n">
        <v>176</v>
      </c>
      <c r="K7224" s="30" t="s">
        <v>1244</v>
      </c>
      <c r="M7224" s="31" t="n">
        <f aca="false">SUM(P7224,R7224,T7224,V7224,X7224,Z7224,AB7224,AD7224,AF7224,AH7224,AJ7224,AL7224,AN7224,AP7224,AR7224,AT7224,AV7224,AX7224,AZ7224,BB7224)</f>
        <v>0</v>
      </c>
    </row>
    <row r="7225" customFormat="false" ht="15" hidden="false" customHeight="false" outlineLevel="0" collapsed="false">
      <c r="A7225" s="117" t="n">
        <v>40794</v>
      </c>
      <c r="B7225" s="68" t="s">
        <v>1195</v>
      </c>
      <c r="C7225" s="68" t="s">
        <v>490</v>
      </c>
      <c r="D7225" s="69" t="n">
        <v>29422</v>
      </c>
      <c r="E7225" s="69"/>
      <c r="F7225" s="42" t="n">
        <v>0.958333333333333</v>
      </c>
      <c r="G7225" s="156" t="s">
        <v>2159</v>
      </c>
      <c r="H7225" s="42" t="n">
        <v>0.166666666666667</v>
      </c>
      <c r="I7225" s="29" t="n">
        <v>100</v>
      </c>
      <c r="K7225" s="30" t="s">
        <v>1217</v>
      </c>
      <c r="M7225" s="31" t="n">
        <f aca="false">SUM(P7225,R7225,T7225,V7225,X7225,Z7225,AB7225,AD7225,AF7225,AH7225,AJ7225,AL7225,AN7225,AP7225,AR7225,AT7225,AV7225,AX7225,AZ7225,BB7225)</f>
        <v>0</v>
      </c>
    </row>
    <row r="7226" customFormat="false" ht="15" hidden="false" customHeight="false" outlineLevel="0" collapsed="false">
      <c r="A7226" s="41" t="n">
        <v>40794</v>
      </c>
      <c r="B7226" s="68" t="s">
        <v>1173</v>
      </c>
      <c r="C7226" s="68" t="s">
        <v>1049</v>
      </c>
      <c r="D7226" s="69" t="n">
        <v>29423</v>
      </c>
      <c r="E7226" s="69"/>
      <c r="F7226" s="42" t="n">
        <v>0.777777777777778</v>
      </c>
      <c r="G7226" s="3" t="s">
        <v>1345</v>
      </c>
      <c r="H7226" s="42" t="n">
        <v>0.479166666666667</v>
      </c>
      <c r="I7226" s="29" t="n">
        <v>207</v>
      </c>
      <c r="K7226" s="30" t="s">
        <v>1212</v>
      </c>
      <c r="M7226" s="31" t="n">
        <f aca="false">SUM(P7226,R7226,T7226,V7226,X7226,Z7226,AB7226,AD7226,AF7226,AH7226,AJ7226,AL7226,AN7226,AP7226,AR7226,AT7226,AV7226,AX7226,AZ7226,BB7226)</f>
        <v>0</v>
      </c>
    </row>
    <row r="7227" customFormat="false" ht="15" hidden="false" customHeight="false" outlineLevel="0" collapsed="false">
      <c r="A7227" s="41" t="n">
        <v>40794</v>
      </c>
      <c r="B7227" s="68" t="s">
        <v>1199</v>
      </c>
      <c r="C7227" s="68" t="s">
        <v>925</v>
      </c>
      <c r="D7227" s="69" t="n">
        <v>29424</v>
      </c>
      <c r="E7227" s="69"/>
      <c r="F7227" s="42" t="n">
        <v>0.760416666666667</v>
      </c>
      <c r="H7227" s="42" t="n">
        <v>0.416666666666667</v>
      </c>
      <c r="I7227" s="29" t="n">
        <v>239</v>
      </c>
      <c r="K7227" s="30" t="s">
        <v>1253</v>
      </c>
      <c r="M7227" s="31" t="n">
        <f aca="false">SUM(P7227,R7227,T7227,V7227,X7227,Z7227,AB7227,AD7227,AF7227,AH7227,AJ7227,AL7227,AN7227,AP7227,AR7227,AT7227,AV7227,AX7227,AZ7227,BB7227)</f>
        <v>10961.25</v>
      </c>
      <c r="O7227" s="0" t="n">
        <v>7041</v>
      </c>
      <c r="P7227" s="31" t="n">
        <v>7294.87</v>
      </c>
      <c r="Q7227" s="0" t="n">
        <v>7049</v>
      </c>
      <c r="R7227" s="31" t="n">
        <v>820.59</v>
      </c>
      <c r="S7227" s="47" t="n">
        <v>7070</v>
      </c>
      <c r="T7227" s="31" t="n">
        <v>782.98</v>
      </c>
      <c r="U7227" s="47" t="n">
        <v>7048</v>
      </c>
      <c r="V7227" s="31" t="n">
        <v>998.55</v>
      </c>
      <c r="W7227" s="47" t="n">
        <v>7063</v>
      </c>
      <c r="X7227" s="31" t="n">
        <v>1064.26</v>
      </c>
    </row>
    <row r="7228" customFormat="false" ht="15" hidden="false" customHeight="false" outlineLevel="0" collapsed="false">
      <c r="A7228" s="41" t="n">
        <v>40794</v>
      </c>
      <c r="B7228" s="68" t="s">
        <v>1832</v>
      </c>
      <c r="C7228" s="68" t="s">
        <v>925</v>
      </c>
      <c r="D7228" s="69" t="n">
        <v>29425</v>
      </c>
      <c r="E7228" s="69"/>
      <c r="F7228" s="42" t="n">
        <v>0.701388888888889</v>
      </c>
      <c r="G7228" s="3" t="s">
        <v>1170</v>
      </c>
      <c r="H7228" s="3" t="s">
        <v>1296</v>
      </c>
      <c r="I7228" s="29" t="n">
        <v>221.3</v>
      </c>
      <c r="K7228" s="30" t="s">
        <v>1833</v>
      </c>
      <c r="M7228" s="31" t="n">
        <f aca="false">SUM(P7228,R7228,T7228,V7228,X7228,Z7228,AB7228,AD7228,AF7228,AH7228,AJ7228,AL7228,AN7228,AP7228,AR7228,AT7228,AV7228,AX7228,AZ7228,BB7228)</f>
        <v>2441.84</v>
      </c>
      <c r="O7228" s="0" t="n">
        <v>7052</v>
      </c>
      <c r="P7228" s="31" t="n">
        <v>1383.44</v>
      </c>
      <c r="Q7228" s="0" t="n">
        <v>7002</v>
      </c>
      <c r="R7228" s="31" t="n">
        <v>1058.4</v>
      </c>
    </row>
    <row r="7229" customFormat="false" ht="15" hidden="false" customHeight="false" outlineLevel="0" collapsed="false">
      <c r="A7229" s="41" t="n">
        <v>40794</v>
      </c>
      <c r="B7229" s="68" t="s">
        <v>1197</v>
      </c>
      <c r="C7229" s="68" t="s">
        <v>557</v>
      </c>
      <c r="D7229" s="69" t="n">
        <v>29426</v>
      </c>
      <c r="E7229" s="69"/>
      <c r="F7229" s="42" t="n">
        <v>0.541666666666667</v>
      </c>
      <c r="H7229" s="42" t="n">
        <v>0.1875</v>
      </c>
      <c r="I7229" s="29" t="n">
        <v>86</v>
      </c>
      <c r="K7229" s="30" t="s">
        <v>1259</v>
      </c>
      <c r="M7229" s="31" t="n">
        <f aca="false">SUM(P7229,R7229,T7229,V7229,X7229,Z7229,AB7229,AD7229,AF7229,AH7229,AJ7229,AL7229,AN7229,AP7229,AR7229,AT7229,AV7229,AX7229,AZ7229,BB7229)</f>
        <v>54400</v>
      </c>
      <c r="O7229" s="0" t="n">
        <v>4694</v>
      </c>
      <c r="P7229" s="31" t="n">
        <v>54400</v>
      </c>
    </row>
    <row r="7230" customFormat="false" ht="15" hidden="false" customHeight="false" outlineLevel="0" collapsed="false">
      <c r="A7230" s="41" t="n">
        <v>40794</v>
      </c>
      <c r="B7230" s="68" t="s">
        <v>1195</v>
      </c>
      <c r="C7230" s="68" t="s">
        <v>842</v>
      </c>
      <c r="D7230" s="69" t="n">
        <v>29427</v>
      </c>
      <c r="E7230" s="69"/>
      <c r="F7230" s="42" t="n">
        <v>0.694444444444445</v>
      </c>
      <c r="H7230" s="42" t="n">
        <v>0.333333333333333</v>
      </c>
      <c r="I7230" s="29" t="n">
        <v>149</v>
      </c>
      <c r="K7230" s="30" t="s">
        <v>1217</v>
      </c>
      <c r="M7230" s="31" t="n">
        <f aca="false">SUM(P7230,R7230,T7230,V7230,X7230,Z7230,AB7230,AD7230,AF7230,AH7230,AJ7230,AL7230,AN7230,AP7230,AR7230,AT7230,AV7230,AX7230,AZ7230,BB7230)</f>
        <v>0</v>
      </c>
    </row>
    <row r="7231" customFormat="false" ht="15" hidden="false" customHeight="false" outlineLevel="0" collapsed="false">
      <c r="A7231" s="117" t="n">
        <v>40794</v>
      </c>
      <c r="B7231" s="68" t="s">
        <v>2153</v>
      </c>
      <c r="C7231" s="68" t="s">
        <v>1032</v>
      </c>
      <c r="D7231" s="69" t="n">
        <v>29428</v>
      </c>
      <c r="E7231" s="69"/>
      <c r="F7231" s="42" t="n">
        <v>0.677083333333333</v>
      </c>
      <c r="H7231" s="42" t="n">
        <v>0.291666666666667</v>
      </c>
      <c r="I7231" s="29" t="n">
        <v>173</v>
      </c>
      <c r="K7231" s="30" t="s">
        <v>2154</v>
      </c>
      <c r="M7231" s="31" t="n">
        <f aca="false">SUM(P7231,R7231,T7231,V7231,X7231,Z7231,AB7231,AD7231,AF7231,AH7231,AJ7231,AL7231,AN7231,AP7231,AR7231,AT7231,AV7231,AX7231,AZ7231,BB7231)</f>
        <v>0</v>
      </c>
    </row>
    <row r="7232" customFormat="false" ht="15" hidden="false" customHeight="false" outlineLevel="0" collapsed="false">
      <c r="A7232" s="41" t="n">
        <v>40794</v>
      </c>
      <c r="B7232" s="68" t="s">
        <v>1193</v>
      </c>
      <c r="C7232" s="68" t="s">
        <v>892</v>
      </c>
      <c r="D7232" s="69" t="n">
        <v>29429</v>
      </c>
      <c r="E7232" s="69"/>
      <c r="F7232" s="42" t="n">
        <v>0.652777777777778</v>
      </c>
      <c r="H7232" s="42" t="n">
        <v>0.243055555555556</v>
      </c>
      <c r="I7232" s="29" t="n">
        <v>96.35</v>
      </c>
      <c r="K7232" s="30" t="s">
        <v>1216</v>
      </c>
      <c r="M7232" s="31" t="n">
        <f aca="false">SUM(P7232,R7232,T7232,V7232,X7232,Z7232,AB7232,AD7232,AF7232,AH7232,AJ7232,AL7232,AN7232,AP7232,AR7232,AT7232,AV7232,AX7232,AZ7232,BB7232)</f>
        <v>0</v>
      </c>
    </row>
    <row r="7233" customFormat="false" ht="15" hidden="false" customHeight="false" outlineLevel="0" collapsed="false">
      <c r="A7233" s="117" t="n">
        <v>40794</v>
      </c>
      <c r="B7233" s="68" t="s">
        <v>1745</v>
      </c>
      <c r="C7233" s="68" t="s">
        <v>979</v>
      </c>
      <c r="D7233" s="69" t="n">
        <v>29430</v>
      </c>
      <c r="E7233" s="69"/>
      <c r="F7233" s="42" t="n">
        <v>0.590277777777778</v>
      </c>
      <c r="H7233" s="42" t="n">
        <v>0.166666666666667</v>
      </c>
      <c r="I7233" s="29" t="n">
        <v>75.4</v>
      </c>
      <c r="K7233" s="30" t="s">
        <v>1766</v>
      </c>
      <c r="M7233" s="31" t="n">
        <f aca="false">SUM(P7233,R7233,T7233,V7233,X7233,Z7233,AB7233,AD7233,AF7233,AH7233,AJ7233,AL7233,AN7233,AP7233,AR7233,AT7233,AV7233,AX7233,AZ7233,BB7233)</f>
        <v>0</v>
      </c>
    </row>
    <row r="7234" customFormat="false" ht="15" hidden="false" customHeight="false" outlineLevel="0" collapsed="false">
      <c r="A7234" s="117" t="n">
        <v>40794</v>
      </c>
      <c r="B7234" s="68" t="s">
        <v>1657</v>
      </c>
      <c r="C7234" s="68" t="s">
        <v>869</v>
      </c>
      <c r="D7234" s="69" t="n">
        <v>29431</v>
      </c>
      <c r="E7234" s="69"/>
      <c r="F7234" s="42" t="n">
        <v>0.5</v>
      </c>
      <c r="H7234" s="42" t="n">
        <v>0.166666666666667</v>
      </c>
      <c r="I7234" s="29" t="n">
        <v>72</v>
      </c>
      <c r="K7234" s="30" t="s">
        <v>1334</v>
      </c>
      <c r="M7234" s="31" t="n">
        <f aca="false">SUM(P7234,R7234,T7234,V7234,X7234,Z7234,AB7234,AD7234,AF7234,AH7234,AJ7234,AL7234,AN7234,AP7234,AR7234,AT7234,AV7234,AX7234,AZ7234,BB7234)</f>
        <v>3500</v>
      </c>
      <c r="O7234" s="0" t="n">
        <v>353</v>
      </c>
      <c r="P7234" s="31" t="n">
        <v>1750</v>
      </c>
      <c r="Q7234" s="0" t="n">
        <v>352</v>
      </c>
      <c r="R7234" s="31" t="n">
        <v>1750</v>
      </c>
    </row>
    <row r="7235" customFormat="false" ht="15" hidden="false" customHeight="false" outlineLevel="0" collapsed="false">
      <c r="A7235" s="41" t="n">
        <v>40794</v>
      </c>
      <c r="B7235" s="68" t="s">
        <v>1657</v>
      </c>
      <c r="C7235" s="68" t="s">
        <v>1412</v>
      </c>
      <c r="D7235" s="69" t="n">
        <v>29432</v>
      </c>
      <c r="E7235" s="69"/>
      <c r="F7235" s="42" t="n">
        <v>0.666666666666667</v>
      </c>
      <c r="H7235" s="42" t="n">
        <v>0.166666666666667</v>
      </c>
      <c r="I7235" s="29" t="n">
        <v>77</v>
      </c>
      <c r="K7235" s="30" t="s">
        <v>1334</v>
      </c>
      <c r="M7235" s="31" t="n">
        <f aca="false">SUM(P7235,R7235,T7235,V7235,X7235,Z7235,AB7235,AD7235,AF7235,AH7235,AJ7235,AL7235,AN7235,AP7235,AR7235,AT7235,AV7235,AX7235,AZ7235,BB7235)</f>
        <v>0</v>
      </c>
    </row>
    <row r="7236" customFormat="false" ht="15" hidden="false" customHeight="false" outlineLevel="0" collapsed="false">
      <c r="A7236" s="41" t="n">
        <v>40794</v>
      </c>
      <c r="B7236" s="68" t="s">
        <v>1197</v>
      </c>
      <c r="C7236" s="68" t="s">
        <v>739</v>
      </c>
      <c r="D7236" s="69" t="n">
        <v>29433</v>
      </c>
      <c r="E7236" s="69"/>
      <c r="F7236" s="42" t="n">
        <v>0.854166666666667</v>
      </c>
      <c r="H7236" s="42" t="n">
        <v>0.25</v>
      </c>
      <c r="I7236" s="29" t="n">
        <v>126.5</v>
      </c>
      <c r="K7236" s="30" t="s">
        <v>1259</v>
      </c>
      <c r="M7236" s="31" t="n">
        <f aca="false">SUM(P7236,R7236,T7236,V7236,X7236,Z7236,AB7236,AD7236,AF7236,AH7236,AJ7236,AL7236,AN7236,AP7236,AR7236,AT7236,AV7236,AX7236,AZ7236,BB7236)</f>
        <v>0</v>
      </c>
    </row>
    <row r="7237" customFormat="false" ht="15" hidden="false" customHeight="false" outlineLevel="0" collapsed="false">
      <c r="A7237" s="41"/>
    </row>
    <row r="7238" customFormat="false" ht="15" hidden="false" customHeight="false" outlineLevel="0" collapsed="false">
      <c r="A7238" s="198"/>
      <c r="B7238" s="199"/>
      <c r="C7238" s="199"/>
      <c r="D7238" s="198"/>
      <c r="E7238" s="198"/>
      <c r="F7238" s="198"/>
      <c r="G7238" s="198"/>
      <c r="H7238" s="198"/>
      <c r="I7238" s="200"/>
      <c r="J7238" s="200"/>
      <c r="K7238" s="198"/>
    </row>
    <row r="7239" customFormat="false" ht="18.75" hidden="false" customHeight="false" outlineLevel="0" collapsed="false">
      <c r="A7239" s="198"/>
      <c r="B7239" s="199"/>
      <c r="C7239" s="199"/>
      <c r="D7239" s="198"/>
      <c r="E7239" s="198"/>
      <c r="F7239" s="198"/>
      <c r="G7239" s="227" t="s">
        <v>1853</v>
      </c>
      <c r="H7239" s="198"/>
      <c r="I7239" s="200"/>
      <c r="J7239" s="200"/>
      <c r="K7239" s="198"/>
    </row>
    <row r="7240" customFormat="false" ht="15" hidden="false" customHeight="false" outlineLevel="0" collapsed="false">
      <c r="A7240" s="41" t="n">
        <v>40795</v>
      </c>
      <c r="B7240" s="0" t="s">
        <v>1195</v>
      </c>
      <c r="C7240" s="0" t="s">
        <v>842</v>
      </c>
      <c r="D7240" s="3" t="n">
        <v>29434</v>
      </c>
      <c r="F7240" s="42" t="n">
        <v>0.65625</v>
      </c>
      <c r="H7240" s="42" t="n">
        <v>0.270833333333333</v>
      </c>
      <c r="I7240" s="29" t="n">
        <v>122</v>
      </c>
      <c r="K7240" s="30" t="s">
        <v>1217</v>
      </c>
      <c r="M7240" s="31" t="n">
        <f aca="false">SUM(P7240,R7240,T7240,V7240,X7240,Z7240,AB7240,AD7240,AF7240,AH7240,AJ7240,AL7240,AN7240,AP7240,AR7240,AT7240,AV7240,AX7240,AZ7240,BB7240)</f>
        <v>0</v>
      </c>
    </row>
    <row r="7241" customFormat="false" ht="15" hidden="false" customHeight="false" outlineLevel="0" collapsed="false">
      <c r="A7241" s="41" t="n">
        <v>40795</v>
      </c>
      <c r="B7241" s="68" t="s">
        <v>679</v>
      </c>
      <c r="C7241" s="68" t="s">
        <v>1206</v>
      </c>
      <c r="D7241" s="3" t="n">
        <v>29435</v>
      </c>
      <c r="E7241" s="69"/>
      <c r="F7241" s="3" t="s">
        <v>1162</v>
      </c>
      <c r="H7241" s="3" t="s">
        <v>1162</v>
      </c>
      <c r="I7241" s="29" t="n">
        <v>202</v>
      </c>
      <c r="K7241" s="30" t="s">
        <v>1223</v>
      </c>
      <c r="M7241" s="31" t="n">
        <f aca="false">SUM(P7241,R7241,T7241,V7241,X7241,Z7241,AB7241,AD7241,AF7241,AH7241,AJ7241,AL7241,AN7241,AP7241,AR7241,AT7241,AV7241,AX7241,AZ7241,BB7241)</f>
        <v>0</v>
      </c>
    </row>
    <row r="7242" customFormat="false" ht="15" hidden="false" customHeight="false" outlineLevel="0" collapsed="false">
      <c r="A7242" s="41" t="n">
        <v>40795</v>
      </c>
      <c r="B7242" s="68" t="s">
        <v>1165</v>
      </c>
      <c r="C7242" s="68" t="s">
        <v>1206</v>
      </c>
      <c r="D7242" s="3" t="n">
        <v>29436</v>
      </c>
      <c r="E7242" s="69"/>
      <c r="F7242" s="3" t="s">
        <v>1162</v>
      </c>
      <c r="H7242" s="3" t="s">
        <v>1162</v>
      </c>
      <c r="I7242" s="29" t="n">
        <v>202</v>
      </c>
      <c r="K7242" s="30" t="s">
        <v>1233</v>
      </c>
      <c r="M7242" s="31" t="n">
        <f aca="false">SUM(P7242,R7242,T7242,V7242,X7242,Z7242,AB7242,AD7242,AF7242,AH7242,AJ7242,AL7242,AN7242,AP7242,AR7242,AT7242,AV7242,AX7242,AZ7242,BB7242)</f>
        <v>0</v>
      </c>
    </row>
    <row r="7243" customFormat="false" ht="15" hidden="false" customHeight="false" outlineLevel="0" collapsed="false">
      <c r="A7243" s="41" t="n">
        <v>40795</v>
      </c>
      <c r="B7243" s="68" t="s">
        <v>627</v>
      </c>
      <c r="C7243" s="68" t="s">
        <v>1206</v>
      </c>
      <c r="D7243" s="3" t="n">
        <v>29437</v>
      </c>
      <c r="E7243" s="69"/>
      <c r="F7243" s="3" t="s">
        <v>1162</v>
      </c>
      <c r="G7243" s="3" t="s">
        <v>1380</v>
      </c>
      <c r="H7243" s="3" t="s">
        <v>1162</v>
      </c>
      <c r="I7243" s="29" t="n">
        <v>225.8</v>
      </c>
      <c r="K7243" s="30" t="s">
        <v>1379</v>
      </c>
      <c r="M7243" s="31" t="n">
        <f aca="false">SUM(P7243,R7243,T7243,V7243,X7243,Z7243,AB7243,AD7243,AF7243,AH7243,AJ7243,AL7243,AN7243,AP7243,AR7243,AT7243,AV7243,AX7243,AZ7243,BB7243)</f>
        <v>12709.29</v>
      </c>
      <c r="O7243" s="0" t="n">
        <v>40069</v>
      </c>
      <c r="P7243" s="31" t="n">
        <v>539.99</v>
      </c>
      <c r="Q7243" s="0" t="n">
        <v>40036</v>
      </c>
      <c r="R7243" s="31" t="n">
        <v>6600</v>
      </c>
      <c r="S7243" s="47" t="n">
        <v>40077</v>
      </c>
      <c r="T7243" s="31" t="n">
        <v>697.5</v>
      </c>
      <c r="U7243" s="47" t="n">
        <v>40073</v>
      </c>
      <c r="V7243" s="31" t="n">
        <v>202.5</v>
      </c>
      <c r="W7243" s="47" t="n">
        <v>40058</v>
      </c>
      <c r="X7243" s="31" t="n">
        <v>150</v>
      </c>
      <c r="Y7243" s="47" t="n">
        <v>39645</v>
      </c>
      <c r="Z7243" s="31" t="n">
        <v>220</v>
      </c>
      <c r="AA7243" s="47" t="n">
        <v>40029</v>
      </c>
      <c r="AB7243" s="31" t="n">
        <v>4299.3</v>
      </c>
    </row>
    <row r="7244" customFormat="false" ht="15" hidden="false" customHeight="false" outlineLevel="0" collapsed="false">
      <c r="A7244" s="41" t="n">
        <v>40795</v>
      </c>
      <c r="B7244" s="153" t="s">
        <v>1205</v>
      </c>
      <c r="C7244" s="153" t="s">
        <v>1206</v>
      </c>
      <c r="D7244" s="3" t="n">
        <v>29438</v>
      </c>
      <c r="E7244" s="43"/>
      <c r="F7244" s="3" t="s">
        <v>1162</v>
      </c>
      <c r="H7244" s="3" t="s">
        <v>1162</v>
      </c>
      <c r="I7244" s="29" t="n">
        <v>416</v>
      </c>
      <c r="K7244" s="30" t="s">
        <v>1249</v>
      </c>
      <c r="M7244" s="31" t="n">
        <f aca="false">SUM(P7244,R7244,T7244,V7244,X7244,Z7244,AB7244,AD7244,AF7244,AH7244,AJ7244,AL7244,AN7244,AP7244,AR7244,AT7244,AV7244,AX7244,AZ7244,BB7244)</f>
        <v>11924.36</v>
      </c>
      <c r="O7244" s="0" t="n">
        <v>81853</v>
      </c>
      <c r="P7244" s="31" t="n">
        <v>299.36</v>
      </c>
      <c r="Q7244" s="0" t="n">
        <v>40123</v>
      </c>
      <c r="R7244" s="31" t="n">
        <v>10875</v>
      </c>
      <c r="S7244" s="47" t="n">
        <v>450332</v>
      </c>
      <c r="T7244" s="31" t="n">
        <v>750</v>
      </c>
    </row>
    <row r="7245" customFormat="false" ht="15" hidden="false" customHeight="false" outlineLevel="0" collapsed="false">
      <c r="A7245" s="41" t="n">
        <v>40795</v>
      </c>
      <c r="B7245" s="68" t="s">
        <v>1189</v>
      </c>
      <c r="C7245" s="68" t="s">
        <v>925</v>
      </c>
      <c r="D7245" s="3" t="n">
        <v>29439</v>
      </c>
      <c r="E7245" s="69"/>
      <c r="F7245" s="42" t="n">
        <v>0.71875</v>
      </c>
      <c r="H7245" s="42" t="n">
        <v>0.416666666666667</v>
      </c>
      <c r="I7245" s="29" t="n">
        <v>239</v>
      </c>
      <c r="K7245" s="30" t="s">
        <v>1231</v>
      </c>
      <c r="M7245" s="31" t="n">
        <f aca="false">SUM(P7245,R7245,T7245,V7245,X7245,Z7245,AB7245,AD7245,AF7245,AH7245,AJ7245,AL7245,AN7245,AP7245,AR7245,AT7245,AV7245,AX7245,AZ7245,BB7245)</f>
        <v>0</v>
      </c>
    </row>
    <row r="7246" customFormat="false" ht="15" hidden="false" customHeight="false" outlineLevel="0" collapsed="false">
      <c r="A7246" s="41" t="n">
        <v>40795</v>
      </c>
      <c r="B7246" s="68" t="s">
        <v>1832</v>
      </c>
      <c r="C7246" s="68" t="s">
        <v>557</v>
      </c>
      <c r="D7246" s="3" t="n">
        <v>29440</v>
      </c>
      <c r="E7246" s="69"/>
      <c r="F7246" s="42" t="n">
        <v>0.666666666666667</v>
      </c>
      <c r="G7246" s="3" t="s">
        <v>1241</v>
      </c>
      <c r="H7246" s="3" t="s">
        <v>1298</v>
      </c>
      <c r="I7246" s="29" t="n">
        <v>167</v>
      </c>
      <c r="K7246" s="30" t="s">
        <v>1833</v>
      </c>
      <c r="M7246" s="31" t="n">
        <f aca="false">SUM(P7246,R7246,T7246,V7246,X7246,Z7246,AB7246,AD7246,AF7246,AH7246,AJ7246,AL7246,AN7246,AP7246,AR7246,AT7246,AV7246,AX7246,AZ7246,BB7246)</f>
        <v>0</v>
      </c>
    </row>
    <row r="7247" customFormat="false" ht="15" hidden="false" customHeight="false" outlineLevel="0" collapsed="false">
      <c r="A7247" s="41" t="n">
        <v>40795</v>
      </c>
      <c r="B7247" s="68" t="s">
        <v>1193</v>
      </c>
      <c r="C7247" s="68" t="s">
        <v>557</v>
      </c>
      <c r="D7247" s="3" t="n">
        <v>29441</v>
      </c>
      <c r="E7247" s="69"/>
      <c r="F7247" s="42" t="n">
        <v>0.472222222222222</v>
      </c>
      <c r="G7247" s="3" t="s">
        <v>1241</v>
      </c>
      <c r="H7247" s="3" t="s">
        <v>1308</v>
      </c>
      <c r="I7247" s="29" t="n">
        <v>95</v>
      </c>
      <c r="K7247" s="30" t="s">
        <v>2081</v>
      </c>
      <c r="M7247" s="31" t="n">
        <f aca="false">SUM(P7247,R7247,T7247,V7247,X7247,Z7247,AB7247,AD7247,AF7247,AH7247,AJ7247,AL7247,AN7247,AP7247,AR7247,AT7247,AV7247,AX7247,AZ7247,BB7247)</f>
        <v>0</v>
      </c>
    </row>
    <row r="7248" customFormat="false" ht="15" hidden="false" customHeight="false" outlineLevel="0" collapsed="false">
      <c r="A7248" s="41" t="n">
        <v>40795</v>
      </c>
      <c r="B7248" s="68" t="s">
        <v>1675</v>
      </c>
      <c r="C7248" s="68" t="s">
        <v>490</v>
      </c>
      <c r="D7248" s="3" t="n">
        <v>29442</v>
      </c>
      <c r="E7248" s="69"/>
      <c r="F7248" s="42" t="n">
        <v>0.673611111111111</v>
      </c>
      <c r="H7248" s="42" t="n">
        <v>0.354166666666667</v>
      </c>
      <c r="I7248" s="29" t="n">
        <v>161.5</v>
      </c>
      <c r="K7248" s="30" t="s">
        <v>1375</v>
      </c>
      <c r="M7248" s="31" t="n">
        <f aca="false">SUM(P7248,R7248,T7248,V7248,X7248,Z7248,AB7248,AD7248,AF7248,AH7248,AJ7248,AL7248,AN7248,AP7248,AR7248,AT7248,AV7248,AX7248,AZ7248,BB7248)</f>
        <v>0</v>
      </c>
    </row>
    <row r="7249" customFormat="false" ht="15" hidden="false" customHeight="false" outlineLevel="0" collapsed="false">
      <c r="A7249" s="41" t="n">
        <v>40795</v>
      </c>
      <c r="B7249" s="68" t="s">
        <v>1173</v>
      </c>
      <c r="C7249" s="68" t="s">
        <v>1049</v>
      </c>
      <c r="D7249" s="3" t="n">
        <v>29443</v>
      </c>
      <c r="E7249" s="69"/>
      <c r="F7249" s="42" t="n">
        <v>0.666666666666667</v>
      </c>
      <c r="H7249" s="42" t="n">
        <v>0.354166666666667</v>
      </c>
      <c r="I7249" s="29" t="n">
        <v>153</v>
      </c>
      <c r="K7249" s="30" t="s">
        <v>1212</v>
      </c>
      <c r="M7249" s="31" t="n">
        <f aca="false">SUM(P7249,R7249,T7249,V7249,X7249,Z7249,AB7249,AD7249,AF7249,AH7249,AJ7249,AL7249,AN7249,AP7249,AR7249,AT7249,AV7249,AX7249,AZ7249,BB7249)</f>
        <v>0</v>
      </c>
    </row>
    <row r="7250" customFormat="false" ht="15" hidden="false" customHeight="false" outlineLevel="0" collapsed="false">
      <c r="A7250" s="41" t="n">
        <v>40795</v>
      </c>
      <c r="B7250" s="68" t="s">
        <v>1745</v>
      </c>
      <c r="C7250" s="68" t="s">
        <v>387</v>
      </c>
      <c r="D7250" s="3" t="n">
        <v>29444</v>
      </c>
      <c r="E7250" s="69"/>
      <c r="F7250" s="42" t="n">
        <v>0.645833333333333</v>
      </c>
      <c r="H7250" s="42" t="n">
        <v>0.3125</v>
      </c>
      <c r="I7250" s="29" t="n">
        <v>185</v>
      </c>
      <c r="K7250" s="30" t="s">
        <v>1766</v>
      </c>
      <c r="M7250" s="31" t="n">
        <f aca="false">SUM(P7250,R7250,T7250,V7250,X7250,Z7250,AB7250,AD7250,AF7250,AH7250,AJ7250,AL7250,AN7250,AP7250,AR7250,AT7250,AV7250,AX7250,AZ7250,BB7250)</f>
        <v>0</v>
      </c>
    </row>
    <row r="7251" customFormat="false" ht="15" hidden="false" customHeight="false" outlineLevel="0" collapsed="false">
      <c r="A7251" s="41" t="n">
        <v>40795</v>
      </c>
      <c r="B7251" s="68" t="s">
        <v>1632</v>
      </c>
      <c r="C7251" s="68" t="s">
        <v>490</v>
      </c>
      <c r="D7251" s="3" t="n">
        <v>29445</v>
      </c>
      <c r="E7251" s="69"/>
      <c r="F7251" s="42" t="n">
        <v>0.604166666666667</v>
      </c>
      <c r="H7251" s="42" t="n">
        <v>0.270833333333333</v>
      </c>
      <c r="I7251" s="29" t="n">
        <v>127.5</v>
      </c>
      <c r="K7251" s="30" t="s">
        <v>1621</v>
      </c>
      <c r="M7251" s="31" t="n">
        <f aca="false">SUM(P7251,R7251,T7251,V7251,X7251,Z7251,AB7251,AD7251,AF7251,AH7251,AJ7251,AL7251,AN7251,AP7251,AR7251,AT7251,AV7251,AX7251,AZ7251,BB7251)</f>
        <v>0</v>
      </c>
    </row>
    <row r="7252" customFormat="false" ht="15" hidden="false" customHeight="false" outlineLevel="0" collapsed="false">
      <c r="A7252" s="41" t="n">
        <v>40795</v>
      </c>
      <c r="B7252" s="68" t="s">
        <v>96</v>
      </c>
      <c r="C7252" s="68" t="s">
        <v>892</v>
      </c>
      <c r="D7252" s="3" t="n">
        <v>29446</v>
      </c>
      <c r="E7252" s="69"/>
      <c r="F7252" s="42" t="n">
        <v>0.6875</v>
      </c>
      <c r="H7252" s="42" t="n">
        <v>0.333333333333333</v>
      </c>
      <c r="I7252" s="29" t="n">
        <v>136</v>
      </c>
      <c r="K7252" s="30" t="s">
        <v>1237</v>
      </c>
      <c r="M7252" s="31" t="n">
        <f aca="false">SUM(P7252,R7252,T7252,V7252,X7252,Z7252,AB7252,AD7252,AF7252,AH7252,AJ7252,AL7252,AN7252,AP7252,AR7252,AT7252,AV7252,AX7252,AZ7252,BB7252)</f>
        <v>0</v>
      </c>
    </row>
    <row r="7253" customFormat="false" ht="15" hidden="false" customHeight="false" outlineLevel="0" collapsed="false">
      <c r="A7253" s="41" t="n">
        <v>40795</v>
      </c>
      <c r="B7253" s="68" t="s">
        <v>708</v>
      </c>
      <c r="C7253" s="68" t="s">
        <v>1817</v>
      </c>
      <c r="D7253" s="3" t="n">
        <v>29447</v>
      </c>
      <c r="E7253" s="69"/>
      <c r="F7253" s="42" t="n">
        <v>0.541666666666667</v>
      </c>
      <c r="G7253" s="3" t="s">
        <v>1170</v>
      </c>
      <c r="H7253" s="3" t="s">
        <v>1308</v>
      </c>
      <c r="I7253" s="29" t="n">
        <v>95</v>
      </c>
      <c r="K7253" s="30" t="s">
        <v>1989</v>
      </c>
      <c r="M7253" s="31" t="n">
        <f aca="false">SUM(P7253,R7253,T7253,V7253,X7253,Z7253,AB7253,AD7253,AF7253,AH7253,AJ7253,AL7253,AN7253,AP7253,AR7253,AT7253,AV7253,AX7253,AZ7253,BB7253)</f>
        <v>0</v>
      </c>
    </row>
    <row r="7254" customFormat="false" ht="15" hidden="false" customHeight="false" outlineLevel="0" collapsed="false">
      <c r="A7254" s="41" t="n">
        <v>40795</v>
      </c>
      <c r="B7254" s="68" t="s">
        <v>2083</v>
      </c>
      <c r="C7254" s="68" t="s">
        <v>11</v>
      </c>
      <c r="D7254" s="3" t="n">
        <v>29448</v>
      </c>
      <c r="E7254" s="69"/>
      <c r="F7254" s="42" t="n">
        <v>0.697916666666667</v>
      </c>
      <c r="G7254" s="3" t="s">
        <v>1241</v>
      </c>
      <c r="H7254" s="3" t="s">
        <v>1586</v>
      </c>
      <c r="I7254" s="29" t="n">
        <v>158</v>
      </c>
      <c r="K7254" s="30" t="s">
        <v>2081</v>
      </c>
      <c r="M7254" s="31" t="n">
        <f aca="false">SUM(P7254,R7254,T7254,V7254,X7254,Z7254,AB7254,AD7254,AF7254,AH7254,AJ7254,AL7254,AN7254,AP7254,AR7254,AT7254,AV7254,AX7254,AZ7254,BB7254)</f>
        <v>0</v>
      </c>
    </row>
    <row r="7255" customFormat="false" ht="15" hidden="false" customHeight="false" outlineLevel="0" collapsed="false">
      <c r="A7255" s="41" t="n">
        <v>40795</v>
      </c>
      <c r="B7255" s="68" t="s">
        <v>1169</v>
      </c>
      <c r="C7255" s="68" t="s">
        <v>892</v>
      </c>
      <c r="D7255" s="3" t="n">
        <v>29449</v>
      </c>
      <c r="E7255" s="69"/>
      <c r="F7255" s="42" t="n">
        <v>0.673611111111111</v>
      </c>
      <c r="H7255" s="42" t="n">
        <v>0.277777777777778</v>
      </c>
      <c r="I7255" s="29" t="n">
        <v>113.35</v>
      </c>
      <c r="K7255" s="30" t="s">
        <v>1214</v>
      </c>
      <c r="M7255" s="31" t="n">
        <f aca="false">SUM(P7255,R7255,T7255,V7255,X7255,Z7255,AB7255,AD7255,AF7255,AH7255,AJ7255,AL7255,AN7255,AP7255,AR7255,AT7255,AV7255,AX7255,AZ7255,BB7255)</f>
        <v>0</v>
      </c>
    </row>
    <row r="7256" customFormat="false" ht="15" hidden="false" customHeight="false" outlineLevel="0" collapsed="false">
      <c r="A7256" s="160" t="n">
        <v>40795</v>
      </c>
      <c r="B7256" s="153" t="s">
        <v>1176</v>
      </c>
      <c r="C7256" s="153" t="s">
        <v>1475</v>
      </c>
      <c r="D7256" s="3" t="n">
        <v>29450</v>
      </c>
      <c r="E7256" s="43"/>
      <c r="F7256" s="42" t="n">
        <v>0.541666666666667</v>
      </c>
      <c r="H7256" s="42" t="n">
        <v>0.166666666666667</v>
      </c>
      <c r="I7256" s="29" t="n">
        <v>113</v>
      </c>
      <c r="K7256" s="30" t="s">
        <v>1222</v>
      </c>
      <c r="M7256" s="31" t="n">
        <f aca="false">SUM(P7256,R7256,T7256,V7256,X7256,Z7256,AB7256,AD7256,AF7256,AH7256,AJ7256,AL7256,AN7256,AP7256,AR7256,AT7256,AV7256,AX7256,AZ7256,BB7256)</f>
        <v>0</v>
      </c>
    </row>
    <row r="7257" customFormat="false" ht="15" hidden="false" customHeight="false" outlineLevel="0" collapsed="false">
      <c r="A7257" s="55" t="n">
        <v>40795</v>
      </c>
      <c r="B7257" s="152" t="s">
        <v>2153</v>
      </c>
      <c r="C7257" s="152" t="s">
        <v>278</v>
      </c>
      <c r="D7257" s="3" t="n">
        <v>29451</v>
      </c>
      <c r="E7257" s="72"/>
      <c r="F7257" s="44" t="n">
        <v>0.701388888888889</v>
      </c>
      <c r="G7257" s="30"/>
      <c r="H7257" s="44" t="n">
        <v>0.291666666666667</v>
      </c>
      <c r="I7257" s="29" t="n">
        <v>131</v>
      </c>
      <c r="K7257" s="30" t="s">
        <v>2154</v>
      </c>
      <c r="M7257" s="31" t="n">
        <f aca="false">SUM(P7257,R7257,T7257,V7257,X7257,Z7257,AB7257,AD7257,AF7257,AH7257,AJ7257,AL7257,AN7257,AP7257,AR7257,AT7257,AV7257,AX7257,AZ7257,BB7257)</f>
        <v>2794.5</v>
      </c>
      <c r="O7257" s="0" t="n">
        <v>1941</v>
      </c>
      <c r="P7257" s="31" t="n">
        <v>1904.5</v>
      </c>
      <c r="Q7257" s="0" t="n">
        <v>1934</v>
      </c>
      <c r="R7257" s="31" t="n">
        <v>890</v>
      </c>
    </row>
    <row r="7258" customFormat="false" ht="15" hidden="false" customHeight="false" outlineLevel="0" collapsed="false">
      <c r="A7258" s="55" t="n">
        <v>40795</v>
      </c>
      <c r="B7258" s="152" t="s">
        <v>1197</v>
      </c>
      <c r="C7258" s="152" t="s">
        <v>278</v>
      </c>
      <c r="D7258" s="3" t="n">
        <v>29452</v>
      </c>
      <c r="E7258" s="72"/>
      <c r="F7258" s="44" t="n">
        <v>0.78125</v>
      </c>
      <c r="G7258" s="30"/>
      <c r="H7258" s="44" t="n">
        <v>0.375</v>
      </c>
      <c r="I7258" s="29" t="n">
        <v>167</v>
      </c>
      <c r="K7258" s="30" t="s">
        <v>1259</v>
      </c>
      <c r="M7258" s="31" t="n">
        <f aca="false">SUM(P7258,R7258,T7258,V7258,X7258,Z7258,AB7258,AD7258,AF7258,AH7258,AJ7258,AL7258,AN7258,AP7258,AR7258,AT7258,AV7258,AX7258,AZ7258,BB7258)</f>
        <v>0</v>
      </c>
    </row>
    <row r="7259" customFormat="false" ht="15" hidden="false" customHeight="false" outlineLevel="0" collapsed="false">
      <c r="A7259" s="41" t="n">
        <v>40795</v>
      </c>
      <c r="B7259" s="68" t="s">
        <v>1203</v>
      </c>
      <c r="C7259" s="68" t="s">
        <v>242</v>
      </c>
      <c r="D7259" s="3" t="n">
        <v>29453</v>
      </c>
      <c r="E7259" s="69"/>
      <c r="F7259" s="42" t="n">
        <v>0.541666666666667</v>
      </c>
      <c r="H7259" s="42" t="n">
        <v>0.291666666666667</v>
      </c>
      <c r="I7259" s="29" t="n">
        <v>131</v>
      </c>
      <c r="K7259" s="30" t="s">
        <v>1244</v>
      </c>
      <c r="M7259" s="31" t="n">
        <f aca="false">SUM(P7259,R7259,T7259,V7259,X7259,Z7259,AB7259,AD7259,AF7259,AH7259,AJ7259,AL7259,AN7259,AP7259,AR7259,AT7259,AV7259,AX7259,AZ7259,BB7259)</f>
        <v>0</v>
      </c>
    </row>
    <row r="7260" customFormat="false" ht="15" hidden="false" customHeight="false" outlineLevel="0" collapsed="false">
      <c r="A7260" s="41" t="n">
        <v>40795</v>
      </c>
      <c r="B7260" s="68" t="s">
        <v>1176</v>
      </c>
      <c r="C7260" s="68" t="s">
        <v>739</v>
      </c>
      <c r="D7260" s="3" t="n">
        <v>29454</v>
      </c>
      <c r="E7260" s="69"/>
      <c r="F7260" s="42" t="n">
        <v>0.850694444444444</v>
      </c>
      <c r="G7260" s="3" t="s">
        <v>1229</v>
      </c>
      <c r="H7260" s="3" t="s">
        <v>1299</v>
      </c>
      <c r="I7260" s="29" t="n">
        <v>163.9</v>
      </c>
      <c r="K7260" s="30" t="s">
        <v>1222</v>
      </c>
      <c r="M7260" s="31" t="n">
        <f aca="false">SUM(P7260,R7260,T7260,V7260,X7260,Z7260,AB7260,AD7260,AF7260,AH7260,AJ7260,AL7260,AN7260,AP7260,AR7260,AT7260,AV7260,AX7260,AZ7260,BB7260)</f>
        <v>0</v>
      </c>
    </row>
    <row r="7261" customFormat="false" ht="15" hidden="false" customHeight="false" outlineLevel="0" collapsed="false">
      <c r="A7261" s="41" t="n">
        <v>40795</v>
      </c>
      <c r="B7261" s="68" t="s">
        <v>1665</v>
      </c>
      <c r="C7261" s="68" t="s">
        <v>640</v>
      </c>
      <c r="D7261" s="3" t="n">
        <v>29455</v>
      </c>
      <c r="E7261" s="69"/>
      <c r="F7261" s="42" t="n">
        <v>0.6875</v>
      </c>
      <c r="H7261" s="42" t="n">
        <v>0.166666666666667</v>
      </c>
      <c r="I7261" s="29" t="n">
        <v>77</v>
      </c>
      <c r="K7261" s="30" t="s">
        <v>1714</v>
      </c>
      <c r="M7261" s="31" t="n">
        <f aca="false">SUM(P7261,R7261,T7261,V7261,X7261,Z7261,AB7261,AD7261,AF7261,AH7261,AJ7261,AL7261,AN7261,AP7261,AR7261,AT7261,AV7261,AX7261,AZ7261,BB7261)</f>
        <v>0</v>
      </c>
    </row>
    <row r="7262" customFormat="false" ht="15" hidden="false" customHeight="false" outlineLevel="0" collapsed="false">
      <c r="A7262" s="55" t="n">
        <v>40795</v>
      </c>
      <c r="B7262" s="152" t="s">
        <v>1205</v>
      </c>
      <c r="C7262" s="152" t="s">
        <v>1324</v>
      </c>
      <c r="D7262" s="3" t="n">
        <v>29456</v>
      </c>
      <c r="E7262" s="72"/>
      <c r="F7262" s="44" t="n">
        <v>0.666666666666667</v>
      </c>
      <c r="G7262" s="30"/>
      <c r="H7262" s="44" t="n">
        <v>0.166666666666667</v>
      </c>
      <c r="I7262" s="29" t="n">
        <v>77</v>
      </c>
      <c r="K7262" s="30" t="s">
        <v>1249</v>
      </c>
      <c r="M7262" s="31" t="n">
        <f aca="false">SUM(P7262,R7262,T7262,V7262,X7262,Z7262,AB7262,AD7262,AF7262,AH7262,AJ7262,AL7262,AN7262,AP7262,AR7262,AT7262,AV7262,AX7262,AZ7262,BB7262)</f>
        <v>9755.05</v>
      </c>
      <c r="O7262" s="0" t="n">
        <v>127</v>
      </c>
      <c r="P7262" s="31" t="n">
        <v>9755.05</v>
      </c>
    </row>
    <row r="7263" customFormat="false" ht="15" hidden="false" customHeight="false" outlineLevel="0" collapsed="false">
      <c r="A7263" s="41" t="n">
        <v>40795</v>
      </c>
      <c r="B7263" s="234" t="s">
        <v>1665</v>
      </c>
      <c r="C7263" s="68" t="s">
        <v>1805</v>
      </c>
      <c r="D7263" s="3" t="n">
        <v>29457</v>
      </c>
      <c r="E7263" s="69"/>
      <c r="F7263" s="42" t="n">
        <v>0.802083333333333</v>
      </c>
      <c r="G7263" s="3" t="s">
        <v>1229</v>
      </c>
      <c r="H7263" s="42" t="s">
        <v>1308</v>
      </c>
      <c r="I7263" s="29" t="n">
        <v>101.75</v>
      </c>
      <c r="K7263" s="30" t="s">
        <v>1714</v>
      </c>
      <c r="M7263" s="31" t="n">
        <f aca="false">SUM(P7263,R7263,T7263,V7263,X7263,Z7263,AB7263,AD7263,AF7263,AH7263,AJ7263,AL7263,AN7263,AP7263,AR7263,AT7263,AV7263,AX7263,AZ7263,BB7263)</f>
        <v>0</v>
      </c>
    </row>
    <row r="7264" customFormat="false" ht="15" hidden="false" customHeight="false" outlineLevel="0" collapsed="false">
      <c r="A7264" s="41" t="n">
        <v>40795</v>
      </c>
      <c r="B7264" s="234" t="s">
        <v>1832</v>
      </c>
      <c r="C7264" s="68" t="s">
        <v>1805</v>
      </c>
      <c r="D7264" s="3" t="n">
        <v>29458</v>
      </c>
      <c r="E7264" s="69"/>
      <c r="F7264" s="42" t="n">
        <v>0.826388888888889</v>
      </c>
      <c r="G7264" s="3" t="s">
        <v>1229</v>
      </c>
      <c r="H7264" s="3" t="s">
        <v>1308</v>
      </c>
      <c r="I7264" s="29" t="n">
        <v>104.45</v>
      </c>
      <c r="K7264" s="30" t="s">
        <v>1833</v>
      </c>
      <c r="M7264" s="31" t="n">
        <f aca="false">SUM(P7264,R7264,T7264,V7264,X7264,Z7264,AB7264,AD7264,AF7264,AH7264,AJ7264,AL7264,AN7264,AP7264,AR7264,AT7264,AV7264,AX7264,AZ7264,BB7264)</f>
        <v>0</v>
      </c>
    </row>
    <row r="7265" customFormat="false" ht="15" hidden="false" customHeight="false" outlineLevel="0" collapsed="false">
      <c r="A7265" s="41"/>
      <c r="B7265" s="19"/>
    </row>
    <row r="7266" customFormat="false" ht="15" hidden="false" customHeight="false" outlineLevel="0" collapsed="false">
      <c r="A7266" s="198"/>
      <c r="B7266" s="199"/>
      <c r="C7266" s="199"/>
      <c r="D7266" s="198"/>
      <c r="E7266" s="198"/>
      <c r="F7266" s="198"/>
      <c r="G7266" s="198"/>
      <c r="H7266" s="198"/>
      <c r="I7266" s="200"/>
      <c r="J7266" s="200"/>
      <c r="K7266" s="198"/>
    </row>
    <row r="7267" customFormat="false" ht="18.75" hidden="false" customHeight="false" outlineLevel="0" collapsed="false">
      <c r="A7267" s="198"/>
      <c r="B7267" s="199"/>
      <c r="C7267" s="199"/>
      <c r="D7267" s="198"/>
      <c r="E7267" s="198"/>
      <c r="F7267" s="198"/>
      <c r="G7267" s="227" t="s">
        <v>1449</v>
      </c>
      <c r="H7267" s="198"/>
      <c r="I7267" s="200"/>
      <c r="J7267" s="200"/>
      <c r="K7267" s="198"/>
    </row>
    <row r="7268" customFormat="false" ht="15" hidden="false" customHeight="false" outlineLevel="0" collapsed="false">
      <c r="A7268" s="41" t="n">
        <v>40796</v>
      </c>
      <c r="B7268" s="0" t="s">
        <v>1173</v>
      </c>
      <c r="C7268" s="0" t="s">
        <v>1049</v>
      </c>
      <c r="D7268" s="3" t="n">
        <v>29459</v>
      </c>
      <c r="F7268" s="42" t="n">
        <v>0.291666666666667</v>
      </c>
      <c r="H7268" s="42" t="n">
        <v>0.625</v>
      </c>
      <c r="I7268" s="29" t="n">
        <v>126</v>
      </c>
      <c r="K7268" s="30" t="s">
        <v>1212</v>
      </c>
      <c r="M7268" s="31" t="n">
        <f aca="false">SUM(P7268,R7268,T7268,V7268,X7268,Z7268,AB7268,AD7268,AF7268,AH7268,AJ7268,AL7268,AN7268,AP7268,AR7268,AT7268,AV7268,AX7268,AZ7268,BB7268)</f>
        <v>0</v>
      </c>
    </row>
    <row r="7270" customFormat="false" ht="15" hidden="false" customHeight="false" outlineLevel="0" collapsed="false">
      <c r="A7270" s="198"/>
      <c r="B7270" s="199"/>
      <c r="C7270" s="199"/>
      <c r="D7270" s="198"/>
      <c r="E7270" s="198"/>
      <c r="F7270" s="198"/>
      <c r="G7270" s="198"/>
      <c r="H7270" s="198"/>
      <c r="I7270" s="200"/>
      <c r="J7270" s="200"/>
      <c r="K7270" s="198"/>
    </row>
    <row r="7271" customFormat="false" ht="18.75" hidden="false" customHeight="false" outlineLevel="0" collapsed="false">
      <c r="A7271" s="198"/>
      <c r="B7271" s="199"/>
      <c r="C7271" s="199"/>
      <c r="D7271" s="198"/>
      <c r="E7271" s="198"/>
      <c r="F7271" s="198"/>
      <c r="G7271" s="227" t="s">
        <v>1423</v>
      </c>
      <c r="H7271" s="198"/>
      <c r="I7271" s="200"/>
      <c r="J7271" s="200"/>
      <c r="K7271" s="198"/>
    </row>
    <row r="7272" customFormat="false" ht="15" hidden="false" customHeight="false" outlineLevel="0" collapsed="false">
      <c r="A7272" s="41" t="n">
        <v>40797</v>
      </c>
      <c r="B7272" s="0" t="s">
        <v>1517</v>
      </c>
      <c r="C7272" s="0" t="s">
        <v>1395</v>
      </c>
      <c r="D7272" s="3" t="n">
        <v>29460</v>
      </c>
      <c r="F7272" s="3" t="s">
        <v>1162</v>
      </c>
      <c r="H7272" s="3" t="s">
        <v>1162</v>
      </c>
      <c r="I7272" s="29" t="n">
        <v>150</v>
      </c>
      <c r="K7272" s="30" t="s">
        <v>1518</v>
      </c>
      <c r="M7272" s="31" t="n">
        <f aca="false">SUM(P7272,R7272,T7272,V7272,X7272,Z7272,AB7272,AD7272,AF7272,AH7272,AJ7272,AL7272,AN7272,AP7272,AR7272,AT7272,AV7272,AX7272,AZ7272,BB7272)</f>
        <v>0</v>
      </c>
    </row>
    <row r="7274" customFormat="false" ht="15" hidden="false" customHeight="false" outlineLevel="0" collapsed="false">
      <c r="A7274" s="198"/>
      <c r="B7274" s="199"/>
      <c r="C7274" s="199"/>
      <c r="D7274" s="198"/>
      <c r="E7274" s="198"/>
      <c r="F7274" s="198"/>
      <c r="G7274" s="198"/>
      <c r="H7274" s="198"/>
      <c r="I7274" s="200"/>
      <c r="J7274" s="200"/>
      <c r="K7274" s="198"/>
    </row>
    <row r="7275" customFormat="false" ht="18.75" hidden="false" customHeight="false" outlineLevel="0" collapsed="false">
      <c r="A7275" s="198"/>
      <c r="B7275" s="199"/>
      <c r="C7275" s="199"/>
      <c r="D7275" s="198"/>
      <c r="E7275" s="198"/>
      <c r="F7275" s="198"/>
      <c r="G7275" s="227" t="s">
        <v>1301</v>
      </c>
      <c r="H7275" s="198"/>
      <c r="I7275" s="200"/>
      <c r="J7275" s="200"/>
      <c r="K7275" s="198"/>
    </row>
    <row r="7276" customFormat="false" ht="15" hidden="false" customHeight="false" outlineLevel="0" collapsed="false">
      <c r="A7276" s="41" t="n">
        <v>40798</v>
      </c>
      <c r="B7276" s="152" t="s">
        <v>679</v>
      </c>
      <c r="C7276" s="152" t="s">
        <v>1161</v>
      </c>
      <c r="D7276" s="72" t="n">
        <v>29461</v>
      </c>
      <c r="E7276" s="72"/>
      <c r="F7276" s="3" t="s">
        <v>1162</v>
      </c>
      <c r="H7276" s="3" t="s">
        <v>1162</v>
      </c>
      <c r="I7276" s="29" t="n">
        <v>202</v>
      </c>
      <c r="K7276" s="30" t="s">
        <v>1223</v>
      </c>
      <c r="M7276" s="31" t="n">
        <f aca="false">SUM(P7276,R7276,T7276,V7276,X7276,Z7276,AB7276,AD7276,AF7276,AH7276,AJ7276,AL7276,AN7276,AP7276,AR7276,AT7276,AV7276,AX7276,AZ7276,BB7276)</f>
        <v>5037.35</v>
      </c>
      <c r="O7276" s="0" t="n">
        <v>40013</v>
      </c>
      <c r="P7276" s="31" t="n">
        <v>1640.62</v>
      </c>
      <c r="Q7276" s="0" t="n">
        <v>40018</v>
      </c>
      <c r="R7276" s="31" t="n">
        <v>596.4</v>
      </c>
      <c r="S7276" s="47" t="n">
        <v>40008</v>
      </c>
      <c r="T7276" s="31" t="n">
        <v>37.62</v>
      </c>
      <c r="U7276" s="47" t="n">
        <v>40148</v>
      </c>
      <c r="V7276" s="31" t="n">
        <v>346.5</v>
      </c>
      <c r="W7276" s="47" t="n">
        <v>40143</v>
      </c>
      <c r="X7276" s="31" t="n">
        <v>1488.96</v>
      </c>
      <c r="Y7276" s="47" t="n">
        <v>40140</v>
      </c>
      <c r="Z7276" s="31" t="n">
        <v>145</v>
      </c>
      <c r="AA7276" s="47" t="n">
        <v>40152</v>
      </c>
      <c r="AB7276" s="31" t="n">
        <v>293.25</v>
      </c>
      <c r="AC7276" s="47" t="n">
        <v>40159</v>
      </c>
      <c r="AD7276" s="31" t="n">
        <v>144</v>
      </c>
      <c r="AE7276" s="47" t="n">
        <v>40158</v>
      </c>
      <c r="AF7276" s="31" t="n">
        <v>345</v>
      </c>
    </row>
    <row r="7277" customFormat="false" ht="15" hidden="false" customHeight="false" outlineLevel="0" collapsed="false">
      <c r="A7277" s="41" t="n">
        <v>40798</v>
      </c>
      <c r="B7277" s="152" t="s">
        <v>383</v>
      </c>
      <c r="C7277" s="152" t="s">
        <v>1161</v>
      </c>
      <c r="D7277" s="72" t="n">
        <v>29462</v>
      </c>
      <c r="E7277" s="72"/>
      <c r="F7277" s="3" t="s">
        <v>1162</v>
      </c>
      <c r="G7277" s="3" t="s">
        <v>1557</v>
      </c>
      <c r="H7277" s="3" t="s">
        <v>1162</v>
      </c>
      <c r="I7277" s="29" t="n">
        <v>231.9</v>
      </c>
      <c r="K7277" s="30" t="s">
        <v>1232</v>
      </c>
      <c r="M7277" s="31" t="n">
        <f aca="false">SUM(P7277,R7277,T7277,V7277,X7277,Z7277,AB7277,AD7277,AF7277,AH7277,AJ7277,AL7277,AN7277,AP7277,AR7277,AT7277,AV7277,AX7277,AZ7277,BB7277)</f>
        <v>2405.59</v>
      </c>
      <c r="O7277" s="0" t="n">
        <v>40153</v>
      </c>
      <c r="P7277" s="31" t="n">
        <v>420</v>
      </c>
      <c r="Q7277" s="0" t="n">
        <v>40151</v>
      </c>
      <c r="R7277" s="31" t="n">
        <v>814.97</v>
      </c>
      <c r="S7277" s="47" t="n">
        <v>40141</v>
      </c>
      <c r="T7277" s="31" t="n">
        <v>705.01</v>
      </c>
      <c r="U7277" s="47" t="n">
        <v>40144</v>
      </c>
      <c r="V7277" s="31" t="n">
        <v>162</v>
      </c>
      <c r="W7277" s="47" t="n">
        <v>40146</v>
      </c>
      <c r="X7277" s="31" t="n">
        <v>150.01</v>
      </c>
      <c r="Y7277" s="47" t="n">
        <v>40162</v>
      </c>
      <c r="Z7277" s="31" t="n">
        <v>153.6</v>
      </c>
    </row>
    <row r="7278" customFormat="false" ht="15" hidden="false" customHeight="false" outlineLevel="0" collapsed="false">
      <c r="A7278" s="41" t="n">
        <v>40798</v>
      </c>
      <c r="B7278" s="152" t="s">
        <v>1165</v>
      </c>
      <c r="C7278" s="152" t="s">
        <v>1161</v>
      </c>
      <c r="D7278" s="72" t="n">
        <v>29463</v>
      </c>
      <c r="E7278" s="72"/>
      <c r="F7278" s="3" t="s">
        <v>1162</v>
      </c>
      <c r="H7278" s="3" t="s">
        <v>1162</v>
      </c>
      <c r="I7278" s="29" t="n">
        <v>202</v>
      </c>
      <c r="K7278" s="30" t="s">
        <v>1233</v>
      </c>
      <c r="M7278" s="31" t="n">
        <f aca="false">SUM(P7278,R7278,T7278,V7278,X7278,Z7278,AB7278,AD7278,AF7278,AH7278,AJ7278,AL7278,AN7278,AP7278,AR7278,AT7278,AV7278,AX7278,AZ7278,BB7278)</f>
        <v>2208.88</v>
      </c>
      <c r="O7278" s="0" t="n">
        <v>450262</v>
      </c>
      <c r="P7278" s="31" t="n">
        <v>554.38</v>
      </c>
      <c r="Q7278" s="0" t="n">
        <v>40019</v>
      </c>
      <c r="R7278" s="31" t="n">
        <v>443.12</v>
      </c>
      <c r="S7278" s="47" t="n">
        <v>40017</v>
      </c>
      <c r="T7278" s="31" t="n">
        <v>435.48</v>
      </c>
      <c r="U7278" s="47" t="n">
        <v>40016</v>
      </c>
      <c r="V7278" s="31" t="n">
        <v>194.3</v>
      </c>
      <c r="W7278" s="47" t="n">
        <v>40091</v>
      </c>
      <c r="X7278" s="31" t="n">
        <v>345.6</v>
      </c>
      <c r="Y7278" s="47" t="n">
        <v>40160</v>
      </c>
      <c r="Z7278" s="31" t="n">
        <v>236</v>
      </c>
    </row>
    <row r="7279" customFormat="false" ht="15" hidden="false" customHeight="false" outlineLevel="0" collapsed="false">
      <c r="A7279" s="41" t="n">
        <v>40798</v>
      </c>
      <c r="B7279" s="152" t="s">
        <v>627</v>
      </c>
      <c r="C7279" s="152" t="s">
        <v>1161</v>
      </c>
      <c r="D7279" s="72" t="n">
        <v>29464</v>
      </c>
      <c r="E7279" s="72"/>
      <c r="F7279" s="3" t="s">
        <v>1162</v>
      </c>
      <c r="H7279" s="3" t="s">
        <v>1162</v>
      </c>
      <c r="I7279" s="29" t="n">
        <v>208.4</v>
      </c>
      <c r="K7279" s="30" t="s">
        <v>1303</v>
      </c>
      <c r="M7279" s="31" t="n">
        <f aca="false">SUM(P7279,R7279,T7279,V7279,X7279,Z7279,AB7279,AD7279,AF7279,AH7279,AJ7279,AL7279,AN7279,AP7279,AR7279,AT7279,AV7279,AX7279,AZ7279,BB7279)</f>
        <v>0</v>
      </c>
    </row>
    <row r="7280" customFormat="false" ht="15" hidden="false" customHeight="false" outlineLevel="0" collapsed="false">
      <c r="A7280" s="55" t="n">
        <v>40798</v>
      </c>
      <c r="B7280" s="152" t="s">
        <v>1189</v>
      </c>
      <c r="C7280" s="152" t="s">
        <v>925</v>
      </c>
      <c r="D7280" s="72" t="n">
        <v>29465</v>
      </c>
      <c r="E7280" s="72"/>
      <c r="F7280" s="44" t="n">
        <v>0.760416666666667</v>
      </c>
      <c r="G7280" s="30"/>
      <c r="H7280" s="44" t="n">
        <v>0.458333333333333</v>
      </c>
      <c r="I7280" s="29" t="n">
        <v>262.4</v>
      </c>
      <c r="K7280" s="30" t="s">
        <v>1231</v>
      </c>
      <c r="M7280" s="31" t="n">
        <f aca="false">SUM(P7280,R7280,T7280,V7280,X7280,Z7280,AB7280,AD7280,AF7280,AH7280,AJ7280,AL7280,AN7280,AP7280,AR7280,AT7280,AV7280,AX7280,AZ7280,BB7280)</f>
        <v>0</v>
      </c>
    </row>
    <row r="7281" customFormat="false" ht="15" hidden="false" customHeight="false" outlineLevel="0" collapsed="false">
      <c r="A7281" s="41" t="n">
        <v>40798</v>
      </c>
      <c r="B7281" s="68" t="s">
        <v>1173</v>
      </c>
      <c r="C7281" s="68" t="s">
        <v>1049</v>
      </c>
      <c r="D7281" s="72" t="n">
        <v>29466</v>
      </c>
      <c r="E7281" s="69"/>
      <c r="F7281" s="42" t="n">
        <v>0.784722222222222</v>
      </c>
      <c r="H7281" s="42" t="n">
        <v>0.5</v>
      </c>
      <c r="I7281" s="29" t="n">
        <v>216</v>
      </c>
      <c r="K7281" s="30" t="s">
        <v>1212</v>
      </c>
      <c r="M7281" s="31" t="n">
        <f aca="false">SUM(P7281,R7281,T7281,V7281,X7281,Z7281,AB7281,AD7281,AF7281,AH7281,AJ7281,AL7281,AN7281,AP7281,AR7281,AT7281,AV7281,AX7281,AZ7281,BB7281)</f>
        <v>0</v>
      </c>
    </row>
    <row r="7282" customFormat="false" ht="15" hidden="false" customHeight="false" outlineLevel="0" collapsed="false">
      <c r="A7282" s="41" t="n">
        <v>40798</v>
      </c>
      <c r="B7282" s="68" t="s">
        <v>1205</v>
      </c>
      <c r="C7282" s="68" t="s">
        <v>1032</v>
      </c>
      <c r="D7282" s="72" t="n">
        <v>29467</v>
      </c>
      <c r="E7282" s="69"/>
      <c r="F7282" s="42" t="n">
        <v>0.642361111111111</v>
      </c>
      <c r="H7282" s="42" t="n">
        <v>0.333333333333333</v>
      </c>
      <c r="I7282" s="29" t="n">
        <v>325</v>
      </c>
      <c r="K7282" s="30" t="s">
        <v>1249</v>
      </c>
      <c r="M7282" s="31" t="n">
        <f aca="false">SUM(P7282,R7282,T7282,V7282,X7282,Z7282,AB7282,AD7282,AF7282,AH7282,AJ7282,AL7282,AN7282,AP7282,AR7282,AT7282,AV7282,AX7282,AZ7282,BB7282)</f>
        <v>0</v>
      </c>
    </row>
    <row r="7283" customFormat="false" ht="15" hidden="false" customHeight="false" outlineLevel="0" collapsed="false">
      <c r="A7283" s="41" t="n">
        <v>40798</v>
      </c>
      <c r="B7283" s="68" t="s">
        <v>708</v>
      </c>
      <c r="C7283" s="68" t="s">
        <v>1817</v>
      </c>
      <c r="D7283" s="72" t="n">
        <v>29468</v>
      </c>
      <c r="E7283" s="69"/>
      <c r="F7283" s="42" t="n">
        <v>0.482638888888889</v>
      </c>
      <c r="H7283" s="42" t="n">
        <v>0.166666666666667</v>
      </c>
      <c r="I7283" s="29" t="n">
        <v>77</v>
      </c>
      <c r="K7283" s="30" t="s">
        <v>1989</v>
      </c>
      <c r="M7283" s="31" t="n">
        <f aca="false">SUM(P7283,R7283,T7283,V7283,X7283,Z7283,AB7283,AD7283,AF7283,AH7283,AJ7283,AL7283,AN7283,AP7283,AR7283,AT7283,AV7283,AX7283,AZ7283,BB7283)</f>
        <v>0</v>
      </c>
    </row>
    <row r="7284" customFormat="false" ht="15" hidden="false" customHeight="false" outlineLevel="0" collapsed="false">
      <c r="A7284" s="41" t="n">
        <v>40798</v>
      </c>
      <c r="B7284" s="68" t="s">
        <v>1208</v>
      </c>
      <c r="C7284" s="68" t="s">
        <v>1121</v>
      </c>
      <c r="D7284" s="72" t="n">
        <v>29469</v>
      </c>
      <c r="E7284" s="69"/>
      <c r="F7284" s="42" t="n">
        <v>0.541666666666667</v>
      </c>
      <c r="G7284" s="3" t="s">
        <v>1681</v>
      </c>
      <c r="H7284" s="3" t="s">
        <v>1298</v>
      </c>
      <c r="I7284" s="29" t="n">
        <v>261</v>
      </c>
      <c r="K7284" s="30" t="s">
        <v>1238</v>
      </c>
      <c r="M7284" s="31" t="n">
        <f aca="false">SUM(P7284,R7284,T7284,V7284,X7284,Z7284,AB7284,AD7284,AF7284,AH7284,AJ7284,AL7284,AN7284,AP7284,AR7284,AT7284,AV7284,AX7284,AZ7284,BB7284)</f>
        <v>0</v>
      </c>
    </row>
    <row r="7285" customFormat="false" ht="15" hidden="false" customHeight="false" outlineLevel="0" collapsed="false">
      <c r="A7285" s="41" t="n">
        <v>40798</v>
      </c>
      <c r="B7285" s="68" t="s">
        <v>1195</v>
      </c>
      <c r="C7285" s="68" t="s">
        <v>490</v>
      </c>
      <c r="D7285" s="72" t="n">
        <v>29470</v>
      </c>
      <c r="E7285" s="69"/>
      <c r="F7285" s="42" t="n">
        <v>0.645833333333333</v>
      </c>
      <c r="H7285" s="42" t="n">
        <v>0.270833333333333</v>
      </c>
      <c r="I7285" s="29" t="n">
        <v>123.5</v>
      </c>
      <c r="K7285" s="30" t="s">
        <v>1217</v>
      </c>
      <c r="M7285" s="31" t="n">
        <f aca="false">SUM(P7285,R7285,T7285,V7285,X7285,Z7285,AB7285,AD7285,AF7285,AH7285,AJ7285,AL7285,AN7285,AP7285,AR7285,AT7285,AV7285,AX7285,AZ7285,BB7285)</f>
        <v>0</v>
      </c>
    </row>
    <row r="7286" customFormat="false" ht="15" hidden="false" customHeight="false" outlineLevel="0" collapsed="false">
      <c r="A7286" s="41" t="n">
        <v>40798</v>
      </c>
      <c r="B7286" s="68" t="s">
        <v>1193</v>
      </c>
      <c r="C7286" s="68" t="s">
        <v>1077</v>
      </c>
      <c r="D7286" s="72" t="n">
        <v>29471</v>
      </c>
      <c r="E7286" s="69"/>
      <c r="F7286" s="42" t="n">
        <v>0.461805555555556</v>
      </c>
      <c r="G7286" s="3" t="s">
        <v>1229</v>
      </c>
      <c r="H7286" s="3" t="s">
        <v>1308</v>
      </c>
      <c r="I7286" s="29" t="n">
        <v>101.4</v>
      </c>
      <c r="K7286" s="30" t="s">
        <v>1216</v>
      </c>
      <c r="M7286" s="31" t="n">
        <f aca="false">SUM(P7286,R7286,T7286,V7286,X7286,Z7286,AB7286,AD7286,AF7286,AH7286,AJ7286,AL7286,AN7286,AP7286,AR7286,AT7286,AV7286,AX7286,AZ7286,BB7286)</f>
        <v>0</v>
      </c>
    </row>
    <row r="7287" customFormat="false" ht="15" hidden="false" customHeight="false" outlineLevel="0" collapsed="false">
      <c r="A7287" s="41" t="n">
        <v>40798</v>
      </c>
      <c r="B7287" s="68" t="s">
        <v>2083</v>
      </c>
      <c r="C7287" s="68" t="s">
        <v>1032</v>
      </c>
      <c r="D7287" s="72" t="n">
        <v>29472</v>
      </c>
      <c r="E7287" s="69"/>
      <c r="F7287" s="42" t="n">
        <v>0.680555555555555</v>
      </c>
      <c r="H7287" s="42" t="n">
        <v>0.3125</v>
      </c>
      <c r="I7287" s="29" t="n">
        <v>185</v>
      </c>
      <c r="K7287" s="30" t="s">
        <v>2081</v>
      </c>
      <c r="M7287" s="31" t="n">
        <f aca="false">SUM(P7287,R7287,T7287,V7287,X7287,Z7287,AB7287,AD7287,AF7287,AH7287,AJ7287,AL7287,AN7287,AP7287,AR7287,AT7287,AV7287,AX7287,AZ7287,BB7287)</f>
        <v>0</v>
      </c>
    </row>
    <row r="7288" customFormat="false" ht="15" hidden="false" customHeight="false" outlineLevel="0" collapsed="false">
      <c r="A7288" s="41" t="n">
        <v>40798</v>
      </c>
      <c r="B7288" s="68" t="s">
        <v>1203</v>
      </c>
      <c r="C7288" s="68" t="s">
        <v>979</v>
      </c>
      <c r="D7288" s="72" t="n">
        <v>29473</v>
      </c>
      <c r="E7288" s="69"/>
      <c r="F7288" s="42" t="n">
        <v>0.552083333333333</v>
      </c>
      <c r="H7288" s="42" t="n">
        <v>0.1875</v>
      </c>
      <c r="I7288" s="29" t="n">
        <v>84.2</v>
      </c>
      <c r="K7288" s="30" t="s">
        <v>1244</v>
      </c>
      <c r="M7288" s="31" t="n">
        <f aca="false">SUM(P7288,R7288,T7288,V7288,X7288,Z7288,AB7288,AD7288,AF7288,AH7288,AJ7288,AL7288,AN7288,AP7288,AR7288,AT7288,AV7288,AX7288,AZ7288,BB7288)</f>
        <v>12125.34</v>
      </c>
      <c r="O7288" s="0" t="n">
        <v>979</v>
      </c>
      <c r="P7288" s="31" t="n">
        <v>12125.34</v>
      </c>
    </row>
    <row r="7289" customFormat="false" ht="15" hidden="false" customHeight="false" outlineLevel="0" collapsed="false">
      <c r="A7289" s="41" t="n">
        <v>40798</v>
      </c>
      <c r="B7289" s="68" t="s">
        <v>96</v>
      </c>
      <c r="C7289" s="68" t="s">
        <v>892</v>
      </c>
      <c r="D7289" s="72" t="n">
        <v>29474</v>
      </c>
      <c r="E7289" s="69"/>
      <c r="F7289" s="42" t="n">
        <v>0.6875</v>
      </c>
      <c r="H7289" s="42" t="n">
        <v>0.291666666666667</v>
      </c>
      <c r="I7289" s="29" t="n">
        <v>119</v>
      </c>
      <c r="K7289" s="30" t="s">
        <v>1237</v>
      </c>
      <c r="M7289" s="31" t="n">
        <f aca="false">SUM(P7289,R7289,T7289,V7289,X7289,Z7289,AB7289,AD7289,AF7289,AH7289,AJ7289,AL7289,AN7289,AP7289,AR7289,AT7289,AV7289,AX7289,AZ7289,BB7289)</f>
        <v>0</v>
      </c>
    </row>
    <row r="7290" customFormat="false" ht="15" hidden="false" customHeight="false" outlineLevel="0" collapsed="false">
      <c r="A7290" s="41" t="n">
        <v>40798</v>
      </c>
      <c r="B7290" s="68" t="s">
        <v>1176</v>
      </c>
      <c r="C7290" s="68" t="s">
        <v>2130</v>
      </c>
      <c r="D7290" s="72" t="n">
        <v>29475</v>
      </c>
      <c r="E7290" s="69"/>
      <c r="F7290" s="42" t="n">
        <v>0.6875</v>
      </c>
      <c r="H7290" s="42" t="n">
        <v>0.166666666666667</v>
      </c>
      <c r="I7290" s="29" t="n">
        <v>77</v>
      </c>
      <c r="K7290" s="30" t="s">
        <v>1222</v>
      </c>
      <c r="M7290" s="31" t="n">
        <f aca="false">SUM(P7290,R7290,T7290,V7290,X7290,Z7290,AB7290,AD7290,AF7290,AH7290,AJ7290,AL7290,AN7290,AP7290,AR7290,AT7290,AV7290,AX7290,AZ7290,BB7290)</f>
        <v>47255</v>
      </c>
      <c r="O7290" s="0" t="n">
        <v>23785</v>
      </c>
      <c r="P7290" s="31" t="n">
        <v>47255</v>
      </c>
    </row>
    <row r="7291" customFormat="false" ht="15" hidden="false" customHeight="false" outlineLevel="0" collapsed="false">
      <c r="A7291" s="41" t="n">
        <v>40798</v>
      </c>
      <c r="B7291" s="68" t="s">
        <v>2153</v>
      </c>
      <c r="C7291" s="68" t="s">
        <v>1300</v>
      </c>
      <c r="D7291" s="72" t="n">
        <v>29476</v>
      </c>
      <c r="E7291" s="69"/>
      <c r="F7291" s="42" t="n">
        <v>0.729166666666667</v>
      </c>
      <c r="H7291" s="42" t="n">
        <v>0.1875</v>
      </c>
      <c r="I7291" s="29" t="n">
        <v>90</v>
      </c>
      <c r="K7291" s="30" t="s">
        <v>2154</v>
      </c>
      <c r="M7291" s="31" t="n">
        <f aca="false">SUM(P7291,R7291,T7291,V7291,X7291,Z7291,AB7291,AD7291,AF7291,AH7291,AJ7291,AL7291,AN7291,AP7291,AR7291,AT7291,AV7291,AX7291,AZ7291,BB7291)</f>
        <v>0</v>
      </c>
    </row>
    <row r="7292" customFormat="false" ht="15" hidden="false" customHeight="false" outlineLevel="0" collapsed="false">
      <c r="A7292" s="55" t="n">
        <v>40798</v>
      </c>
      <c r="B7292" s="152" t="s">
        <v>1193</v>
      </c>
      <c r="C7292" s="152" t="s">
        <v>11</v>
      </c>
      <c r="D7292" s="72" t="n">
        <v>29477</v>
      </c>
      <c r="E7292" s="72"/>
      <c r="F7292" s="44" t="n">
        <v>0.895833333333333</v>
      </c>
      <c r="G7292" s="183" t="s">
        <v>2160</v>
      </c>
      <c r="H7292" s="30" t="s">
        <v>2161</v>
      </c>
      <c r="I7292" s="29" t="n">
        <v>242.7</v>
      </c>
      <c r="K7292" s="30" t="s">
        <v>1214</v>
      </c>
      <c r="M7292" s="31" t="n">
        <f aca="false">SUM(P7292,R7292,T7292,V7292,X7292,Z7292,AB7292,AD7292,AF7292,AH7292,AJ7292,AL7292,AN7292,AP7292,AR7292,AT7292,AV7292,AX7292,AZ7292,BB7292)</f>
        <v>0</v>
      </c>
    </row>
    <row r="7293" customFormat="false" ht="15" hidden="false" customHeight="false" outlineLevel="0" collapsed="false">
      <c r="A7293" s="41"/>
      <c r="B7293" s="68"/>
      <c r="C7293" s="68"/>
      <c r="D7293" s="69"/>
      <c r="E7293" s="69"/>
    </row>
    <row r="7294" customFormat="false" ht="15" hidden="false" customHeight="false" outlineLevel="0" collapsed="false">
      <c r="A7294" s="41"/>
      <c r="B7294" s="68"/>
      <c r="C7294" s="68"/>
      <c r="D7294" s="69"/>
      <c r="E7294" s="69"/>
    </row>
    <row r="7295" customFormat="false" ht="15" hidden="false" customHeight="false" outlineLevel="0" collapsed="false">
      <c r="A7295" s="228"/>
      <c r="B7295" s="229"/>
      <c r="C7295" s="229"/>
      <c r="D7295" s="230"/>
      <c r="E7295" s="230"/>
      <c r="F7295" s="198"/>
      <c r="G7295" s="198"/>
      <c r="H7295" s="198"/>
      <c r="I7295" s="200"/>
      <c r="J7295" s="200"/>
      <c r="K7295" s="198"/>
    </row>
    <row r="7296" customFormat="false" ht="18.75" hidden="false" customHeight="false" outlineLevel="0" collapsed="false">
      <c r="A7296" s="228"/>
      <c r="B7296" s="229"/>
      <c r="C7296" s="229"/>
      <c r="D7296" s="230"/>
      <c r="E7296" s="230"/>
      <c r="F7296" s="198"/>
      <c r="G7296" s="227" t="s">
        <v>1245</v>
      </c>
      <c r="H7296" s="198"/>
      <c r="I7296" s="200"/>
      <c r="J7296" s="200"/>
      <c r="K7296" s="198"/>
    </row>
    <row r="7297" customFormat="false" ht="15" hidden="false" customHeight="false" outlineLevel="0" collapsed="false">
      <c r="A7297" s="41" t="n">
        <v>40799</v>
      </c>
      <c r="B7297" s="68" t="s">
        <v>679</v>
      </c>
      <c r="C7297" s="68" t="s">
        <v>1206</v>
      </c>
      <c r="D7297" s="69" t="n">
        <v>29478</v>
      </c>
      <c r="E7297" s="69"/>
      <c r="F7297" s="3" t="s">
        <v>1162</v>
      </c>
      <c r="H7297" s="3" t="s">
        <v>1162</v>
      </c>
      <c r="I7297" s="29" t="n">
        <v>202</v>
      </c>
      <c r="K7297" s="30" t="s">
        <v>1223</v>
      </c>
      <c r="M7297" s="31" t="n">
        <f aca="false">SUM(P7297,R7297,T7297,V7297,X7297,Z7297,AB7297,AD7297,AF7297,AH7297,AJ7297,AL7297,AN7297,AP7297,AR7297,AT7297,AV7297,AX7297,AZ7297,BB7297)</f>
        <v>4258.63</v>
      </c>
      <c r="O7297" s="0" t="n">
        <v>40209</v>
      </c>
      <c r="P7297" s="31" t="n">
        <v>247.86</v>
      </c>
      <c r="Q7297" s="0" t="n">
        <v>40210</v>
      </c>
      <c r="R7297" s="31" t="n">
        <v>267.99</v>
      </c>
      <c r="S7297" s="47" t="n">
        <v>40212</v>
      </c>
      <c r="T7297" s="31" t="n">
        <v>41.08</v>
      </c>
      <c r="U7297" s="47" t="n">
        <v>39964</v>
      </c>
      <c r="V7297" s="31" t="n">
        <v>12.5</v>
      </c>
      <c r="W7297" s="47" t="n">
        <v>40220</v>
      </c>
      <c r="X7297" s="31" t="n">
        <v>501.28</v>
      </c>
      <c r="Y7297" s="47" t="n">
        <v>40207</v>
      </c>
      <c r="Z7297" s="31" t="n">
        <v>678.05</v>
      </c>
      <c r="AA7297" s="47" t="n">
        <v>40124</v>
      </c>
      <c r="AB7297" s="31" t="n">
        <v>11.05</v>
      </c>
      <c r="AC7297" s="47" t="n">
        <v>40128</v>
      </c>
      <c r="AD7297" s="31" t="n">
        <v>114.46</v>
      </c>
      <c r="AE7297" s="47" t="n">
        <v>40222</v>
      </c>
      <c r="AF7297" s="31" t="n">
        <v>5.7</v>
      </c>
      <c r="AG7297" s="47" t="n">
        <v>40180</v>
      </c>
      <c r="AH7297" s="31" t="n">
        <v>5.58</v>
      </c>
      <c r="AI7297" s="47" t="n">
        <v>40192</v>
      </c>
      <c r="AJ7297" s="31" t="n">
        <v>615.07</v>
      </c>
      <c r="AK7297" s="47" t="n">
        <v>40294</v>
      </c>
      <c r="AL7297" s="31" t="n">
        <v>972</v>
      </c>
      <c r="AM7297" s="47" t="n">
        <v>40304</v>
      </c>
      <c r="AN7297" s="31" t="n">
        <v>786.01</v>
      </c>
    </row>
    <row r="7298" customFormat="false" ht="15" hidden="false" customHeight="false" outlineLevel="0" collapsed="false">
      <c r="A7298" s="41" t="n">
        <v>40799</v>
      </c>
      <c r="B7298" s="68" t="s">
        <v>383</v>
      </c>
      <c r="C7298" s="68" t="s">
        <v>1206</v>
      </c>
      <c r="D7298" s="69" t="n">
        <v>29479</v>
      </c>
      <c r="E7298" s="69"/>
      <c r="F7298" s="3" t="s">
        <v>1162</v>
      </c>
      <c r="H7298" s="3" t="s">
        <v>1162</v>
      </c>
      <c r="I7298" s="29" t="n">
        <v>255.1</v>
      </c>
      <c r="K7298" s="30" t="s">
        <v>1232</v>
      </c>
      <c r="M7298" s="31" t="n">
        <f aca="false">SUM(P7298,R7298,T7298,V7298,X7298,Z7298,AB7298,AD7298,AF7298,AH7298,AJ7298,AL7298,AN7298,AP7298,AR7298,AT7298,AV7298,AX7298,AZ7298,BB7298)</f>
        <v>63166.21</v>
      </c>
      <c r="O7298" s="0" t="n">
        <v>40243</v>
      </c>
      <c r="P7298" s="31" t="n">
        <v>1922.11</v>
      </c>
      <c r="Q7298" s="0" t="n">
        <v>40203</v>
      </c>
      <c r="R7298" s="31" t="n">
        <v>2.94</v>
      </c>
      <c r="S7298" s="47" t="n">
        <v>40186</v>
      </c>
      <c r="T7298" s="31" t="n">
        <v>1385.05</v>
      </c>
      <c r="U7298" s="47" t="n">
        <v>40293</v>
      </c>
      <c r="V7298" s="31" t="n">
        <v>121.5</v>
      </c>
      <c r="W7298" s="47" t="n">
        <v>40292</v>
      </c>
      <c r="X7298" s="31" t="n">
        <v>736.01</v>
      </c>
      <c r="Y7298" s="47" t="n">
        <v>40265</v>
      </c>
      <c r="Z7298" s="31" t="n">
        <v>17010</v>
      </c>
      <c r="AA7298" s="47" t="n">
        <v>40266</v>
      </c>
      <c r="AB7298" s="31" t="n">
        <v>17010</v>
      </c>
      <c r="AC7298" s="47" t="n">
        <v>40267</v>
      </c>
      <c r="AD7298" s="31" t="n">
        <v>16680</v>
      </c>
      <c r="AE7298" s="47" t="n">
        <v>40260</v>
      </c>
      <c r="AF7298" s="31" t="n">
        <v>8145</v>
      </c>
      <c r="AG7298" s="47" t="n">
        <v>40306</v>
      </c>
      <c r="AH7298" s="31" t="n">
        <v>153.6</v>
      </c>
    </row>
    <row r="7299" customFormat="false" ht="15" hidden="false" customHeight="false" outlineLevel="0" collapsed="false">
      <c r="A7299" s="41" t="n">
        <v>40799</v>
      </c>
      <c r="B7299" s="68" t="s">
        <v>1165</v>
      </c>
      <c r="C7299" s="68" t="s">
        <v>1206</v>
      </c>
      <c r="D7299" s="69" t="n">
        <v>29480</v>
      </c>
      <c r="E7299" s="69"/>
      <c r="F7299" s="3" t="s">
        <v>1162</v>
      </c>
      <c r="H7299" s="3" t="s">
        <v>1162</v>
      </c>
      <c r="I7299" s="29" t="n">
        <v>202</v>
      </c>
      <c r="K7299" s="30" t="s">
        <v>1233</v>
      </c>
      <c r="M7299" s="31" t="n">
        <f aca="false">SUM(P7299,R7299,T7299,V7299,X7299,Z7299,AB7299,AD7299,AF7299,AH7299,AJ7299,AL7299,AN7299,AP7299,AR7299,AT7299,AV7299,AX7299,AZ7299,BB7299)</f>
        <v>5625.05</v>
      </c>
      <c r="O7299" s="0" t="n">
        <v>40238</v>
      </c>
      <c r="P7299" s="31" t="n">
        <v>488.07</v>
      </c>
      <c r="Q7299" s="0" t="n">
        <v>40237</v>
      </c>
      <c r="R7299" s="31" t="n">
        <v>959.86</v>
      </c>
      <c r="S7299" s="47" t="n">
        <v>40236</v>
      </c>
      <c r="T7299" s="31" t="n">
        <v>590.47</v>
      </c>
      <c r="U7299" s="47" t="n">
        <v>40219</v>
      </c>
      <c r="V7299" s="31" t="n">
        <v>190.64</v>
      </c>
      <c r="W7299" s="47" t="n">
        <v>40204</v>
      </c>
      <c r="X7299" s="31" t="n">
        <v>501.59</v>
      </c>
      <c r="Y7299" s="47" t="n">
        <v>40202</v>
      </c>
      <c r="Z7299" s="31" t="n">
        <v>139.84</v>
      </c>
      <c r="AA7299" s="47" t="n">
        <v>40187</v>
      </c>
      <c r="AB7299" s="31" t="n">
        <v>1015.46</v>
      </c>
      <c r="AC7299" s="47" t="n">
        <v>40188</v>
      </c>
      <c r="AD7299" s="31" t="n">
        <v>134.7</v>
      </c>
      <c r="AE7299" s="47" t="n">
        <v>40189</v>
      </c>
      <c r="AF7299" s="31" t="n">
        <v>220.18</v>
      </c>
      <c r="AG7299" s="47" t="n">
        <v>40184</v>
      </c>
      <c r="AH7299" s="31" t="n">
        <v>1384.24</v>
      </c>
    </row>
    <row r="7300" customFormat="false" ht="15" hidden="false" customHeight="false" outlineLevel="0" collapsed="false">
      <c r="A7300" s="41" t="n">
        <v>40799</v>
      </c>
      <c r="B7300" s="68" t="s">
        <v>627</v>
      </c>
      <c r="C7300" s="68" t="s">
        <v>1206</v>
      </c>
      <c r="D7300" s="69" t="n">
        <v>29481</v>
      </c>
      <c r="E7300" s="69"/>
      <c r="F7300" s="3" t="s">
        <v>1162</v>
      </c>
      <c r="G7300" s="3" t="s">
        <v>2162</v>
      </c>
      <c r="H7300" s="3" t="s">
        <v>1162</v>
      </c>
      <c r="I7300" s="29" t="n">
        <v>249.6</v>
      </c>
      <c r="K7300" s="30" t="s">
        <v>1303</v>
      </c>
      <c r="M7300" s="31" t="n">
        <f aca="false">SUM(P7300,R7300,T7300,V7300,X7300,Z7300,AB7300,AD7300,AF7300,AH7300,AJ7300,AL7300,AN7300,AP7300,AR7300,AT7300,AV7300,AX7300,AZ7300,BB7300)</f>
        <v>19186.08</v>
      </c>
      <c r="O7300" s="0" t="n">
        <v>40297</v>
      </c>
      <c r="P7300" s="31" t="n">
        <v>433.5</v>
      </c>
      <c r="Q7300" s="0" t="n">
        <v>40302</v>
      </c>
      <c r="R7300" s="31" t="n">
        <v>190</v>
      </c>
      <c r="S7300" s="47" t="n">
        <v>40303</v>
      </c>
      <c r="T7300" s="31" t="n">
        <v>1603.8</v>
      </c>
      <c r="U7300" s="47" t="n">
        <v>40259</v>
      </c>
      <c r="V7300" s="31" t="n">
        <v>1950</v>
      </c>
      <c r="W7300" s="47" t="n">
        <v>40286</v>
      </c>
      <c r="X7300" s="31" t="n">
        <v>9645</v>
      </c>
      <c r="Y7300" s="47" t="n">
        <v>40197</v>
      </c>
      <c r="Z7300" s="31" t="n">
        <v>1801.19</v>
      </c>
      <c r="AA7300" s="47" t="n">
        <v>40196</v>
      </c>
      <c r="AB7300" s="31" t="n">
        <v>548.91</v>
      </c>
      <c r="AC7300" s="47" t="n">
        <v>40194</v>
      </c>
      <c r="AD7300" s="31" t="n">
        <v>605.02</v>
      </c>
      <c r="AE7300" s="47" t="n">
        <v>40205</v>
      </c>
      <c r="AF7300" s="31" t="n">
        <v>144</v>
      </c>
      <c r="AG7300" s="47" t="n">
        <v>40200</v>
      </c>
      <c r="AH7300" s="31" t="n">
        <v>846.56</v>
      </c>
      <c r="AI7300" s="47" t="n">
        <v>40195</v>
      </c>
      <c r="AJ7300" s="31" t="n">
        <v>116.44</v>
      </c>
      <c r="AK7300" s="47" t="n">
        <v>40201</v>
      </c>
      <c r="AL7300" s="31" t="n">
        <v>114.96</v>
      </c>
      <c r="AM7300" s="47" t="n">
        <v>40199</v>
      </c>
      <c r="AN7300" s="31" t="n">
        <v>168.99</v>
      </c>
      <c r="AO7300" s="47" t="n">
        <v>40179</v>
      </c>
      <c r="AP7300" s="31" t="n">
        <v>60.25</v>
      </c>
      <c r="AQ7300" s="47" t="n">
        <v>40198</v>
      </c>
      <c r="AR7300" s="31" t="n">
        <v>957.46</v>
      </c>
    </row>
    <row r="7301" customFormat="false" ht="15" hidden="false" customHeight="false" outlineLevel="0" collapsed="false">
      <c r="A7301" s="41" t="n">
        <v>40799</v>
      </c>
      <c r="B7301" s="68" t="s">
        <v>1176</v>
      </c>
      <c r="C7301" s="68" t="s">
        <v>1206</v>
      </c>
      <c r="D7301" s="69" t="n">
        <v>29482</v>
      </c>
      <c r="E7301" s="69"/>
      <c r="F7301" s="3" t="s">
        <v>1162</v>
      </c>
      <c r="H7301" s="3" t="s">
        <v>1162</v>
      </c>
      <c r="I7301" s="29" t="n">
        <v>202</v>
      </c>
      <c r="K7301" s="30" t="s">
        <v>1222</v>
      </c>
      <c r="M7301" s="31" t="n">
        <f aca="false">SUM(P7301,R7301,T7301,V7301,X7301,Z7301,AB7301,AD7301,AF7301,AH7301,AJ7301,AL7301,AN7301,AP7301,AR7301,AT7301,AV7301,AX7301,AZ7301,BB7301)</f>
        <v>6939.45</v>
      </c>
      <c r="O7301" s="0" t="n">
        <v>40298</v>
      </c>
      <c r="P7301" s="31" t="n">
        <v>162</v>
      </c>
      <c r="Q7301" s="0" t="n">
        <v>40241</v>
      </c>
      <c r="R7301" s="31" t="n">
        <v>32.16</v>
      </c>
      <c r="S7301" s="47" t="n">
        <v>40182</v>
      </c>
      <c r="T7301" s="31" t="n">
        <v>1853.28</v>
      </c>
      <c r="U7301" s="47" t="n">
        <v>40181</v>
      </c>
      <c r="V7301" s="31" t="n">
        <v>108.79</v>
      </c>
      <c r="W7301" s="47" t="n">
        <v>40166</v>
      </c>
      <c r="X7301" s="31" t="n">
        <v>1621.04</v>
      </c>
      <c r="Y7301" s="47" t="n">
        <v>40174</v>
      </c>
      <c r="Z7301" s="31" t="n">
        <v>528.51</v>
      </c>
      <c r="AA7301" s="47" t="n">
        <v>40173</v>
      </c>
      <c r="AB7301" s="31" t="n">
        <v>1116.38</v>
      </c>
      <c r="AC7301" s="47" t="n">
        <v>40177</v>
      </c>
      <c r="AD7301" s="31" t="n">
        <v>32.24</v>
      </c>
      <c r="AE7301" s="47" t="n">
        <v>40183</v>
      </c>
      <c r="AF7301" s="31" t="n">
        <v>506.36</v>
      </c>
      <c r="AG7301" s="47" t="n">
        <v>40185</v>
      </c>
      <c r="AH7301" s="31" t="n">
        <v>237.67</v>
      </c>
      <c r="AI7301" s="47" t="n">
        <v>40240</v>
      </c>
      <c r="AJ7301" s="31" t="n">
        <v>741.02</v>
      </c>
    </row>
    <row r="7302" customFormat="false" ht="15" hidden="false" customHeight="false" outlineLevel="0" collapsed="false">
      <c r="A7302" s="41" t="n">
        <v>40799</v>
      </c>
      <c r="B7302" s="68" t="s">
        <v>2153</v>
      </c>
      <c r="C7302" s="68" t="s">
        <v>739</v>
      </c>
      <c r="D7302" s="69" t="n">
        <v>29483</v>
      </c>
      <c r="E7302" s="69"/>
      <c r="F7302" s="42" t="n">
        <v>0.649305555555556</v>
      </c>
      <c r="H7302" s="42" t="n">
        <v>0.333333333333333</v>
      </c>
      <c r="I7302" s="29" t="n">
        <v>205</v>
      </c>
      <c r="K7302" s="30" t="s">
        <v>2154</v>
      </c>
      <c r="M7302" s="31" t="n">
        <f aca="false">SUM(P7302,R7302,T7302,V7302,X7302,Z7302,AB7302,AD7302,AF7302,AH7302,AJ7302,AL7302,AN7302,AP7302,AR7302,AT7302,AV7302,AX7302,AZ7302,BB7302)</f>
        <v>0</v>
      </c>
    </row>
    <row r="7303" customFormat="false" ht="15" hidden="false" customHeight="false" outlineLevel="0" collapsed="false">
      <c r="A7303" s="55" t="n">
        <v>40799</v>
      </c>
      <c r="B7303" s="152" t="s">
        <v>1189</v>
      </c>
      <c r="C7303" s="152" t="s">
        <v>925</v>
      </c>
      <c r="D7303" s="69" t="n">
        <v>29484</v>
      </c>
      <c r="E7303" s="72"/>
      <c r="F7303" s="44" t="n">
        <v>0.697916666666667</v>
      </c>
      <c r="G7303" s="30" t="s">
        <v>1170</v>
      </c>
      <c r="H7303" s="30" t="s">
        <v>1440</v>
      </c>
      <c r="I7303" s="29" t="n">
        <v>244.7</v>
      </c>
      <c r="K7303" s="30" t="s">
        <v>1231</v>
      </c>
      <c r="M7303" s="31" t="n">
        <f aca="false">SUM(P7303,R7303,T7303,V7303,X7303,Z7303,AB7303,AD7303,AF7303,AH7303,AJ7303,AL7303,AN7303,AP7303,AR7303,AT7303,AV7303,AX7303,AZ7303,BB7303)</f>
        <v>0</v>
      </c>
    </row>
    <row r="7304" customFormat="false" ht="15" hidden="false" customHeight="false" outlineLevel="0" collapsed="false">
      <c r="A7304" s="55" t="n">
        <v>40799</v>
      </c>
      <c r="B7304" s="152" t="s">
        <v>1169</v>
      </c>
      <c r="C7304" s="152" t="s">
        <v>925</v>
      </c>
      <c r="D7304" s="69" t="n">
        <v>29485</v>
      </c>
      <c r="E7304" s="72"/>
      <c r="F7304" s="44" t="n">
        <v>0.720833333333333</v>
      </c>
      <c r="G7304" s="30" t="s">
        <v>1170</v>
      </c>
      <c r="H7304" s="30" t="s">
        <v>1440</v>
      </c>
      <c r="I7304" s="29" t="n">
        <v>244.7</v>
      </c>
      <c r="K7304" s="30" t="s">
        <v>1214</v>
      </c>
      <c r="M7304" s="31" t="n">
        <f aca="false">SUM(P7304,R7304,T7304,V7304,X7304,Z7304,AB7304,AD7304,AF7304,AH7304,AJ7304,AL7304,AN7304,AP7304,AR7304,AT7304,AV7304,AX7304,AZ7304,BB7304)</f>
        <v>0</v>
      </c>
    </row>
    <row r="7305" customFormat="false" ht="15" hidden="false" customHeight="false" outlineLevel="0" collapsed="false">
      <c r="A7305" s="41" t="n">
        <v>40799</v>
      </c>
      <c r="B7305" s="68" t="s">
        <v>1208</v>
      </c>
      <c r="C7305" s="68" t="s">
        <v>940</v>
      </c>
      <c r="D7305" s="69" t="n">
        <v>29486</v>
      </c>
      <c r="E7305" s="69"/>
      <c r="F7305" s="42" t="n">
        <v>0.548611111111111</v>
      </c>
      <c r="H7305" s="42" t="n">
        <v>0.333333333333333</v>
      </c>
      <c r="I7305" s="29" t="n">
        <v>229</v>
      </c>
      <c r="K7305" s="30" t="s">
        <v>1238</v>
      </c>
      <c r="M7305" s="31" t="n">
        <f aca="false">SUM(P7305,R7305,T7305,V7305,X7305,Z7305,AB7305,AD7305,AF7305,AH7305,AJ7305,AL7305,AN7305,AP7305,AR7305,AT7305,AV7305,AX7305,AZ7305,BB7305)</f>
        <v>0</v>
      </c>
    </row>
    <row r="7306" customFormat="false" ht="15" hidden="false" customHeight="false" outlineLevel="0" collapsed="false">
      <c r="A7306" s="41" t="n">
        <v>40799</v>
      </c>
      <c r="B7306" s="68" t="s">
        <v>1205</v>
      </c>
      <c r="C7306" s="68" t="s">
        <v>1032</v>
      </c>
      <c r="D7306" s="69" t="n">
        <v>29487</v>
      </c>
      <c r="E7306" s="69"/>
      <c r="F7306" s="42" t="n">
        <v>0.677083333333333</v>
      </c>
      <c r="H7306" s="42" t="n">
        <v>0.354166666666667</v>
      </c>
      <c r="I7306" s="29" t="n">
        <v>345</v>
      </c>
      <c r="K7306" s="30" t="s">
        <v>1249</v>
      </c>
      <c r="M7306" s="31" t="n">
        <f aca="false">SUM(P7306,R7306,T7306,V7306,X7306,Z7306,AB7306,AD7306,AF7306,AH7306,AJ7306,AL7306,AN7306,AP7306,AR7306,AT7306,AV7306,AX7306,AZ7306,BB7306)</f>
        <v>0</v>
      </c>
    </row>
    <row r="7307" customFormat="false" ht="15" hidden="false" customHeight="false" outlineLevel="0" collapsed="false">
      <c r="A7307" s="55" t="n">
        <v>40799</v>
      </c>
      <c r="B7307" s="152" t="s">
        <v>1173</v>
      </c>
      <c r="C7307" s="152" t="s">
        <v>1049</v>
      </c>
      <c r="D7307" s="69" t="n">
        <v>29488</v>
      </c>
      <c r="E7307" s="72"/>
      <c r="F7307" s="44" t="n">
        <v>0.791666666666667</v>
      </c>
      <c r="G7307" s="30"/>
      <c r="H7307" s="44" t="n">
        <v>0.5</v>
      </c>
      <c r="I7307" s="29" t="n">
        <v>216</v>
      </c>
      <c r="K7307" s="30" t="s">
        <v>1212</v>
      </c>
      <c r="M7307" s="31" t="n">
        <f aca="false">SUM(P7307,R7307,T7307,V7307,X7307,Z7307,AB7307,AD7307,AF7307,AH7307,AJ7307,AL7307,AN7307,AP7307,AR7307,AT7307,AV7307,AX7307,AZ7307,BB7307)</f>
        <v>0</v>
      </c>
    </row>
    <row r="7308" customFormat="false" ht="15" hidden="false" customHeight="false" outlineLevel="0" collapsed="false">
      <c r="A7308" s="41" t="n">
        <v>40799</v>
      </c>
      <c r="B7308" s="68" t="s">
        <v>1193</v>
      </c>
      <c r="C7308" s="68" t="s">
        <v>739</v>
      </c>
      <c r="D7308" s="69" t="n">
        <v>29489</v>
      </c>
      <c r="E7308" s="69"/>
      <c r="F7308" s="42" t="n">
        <v>0.604166666666667</v>
      </c>
      <c r="H7308" s="42" t="n">
        <v>0.270833333333333</v>
      </c>
      <c r="I7308" s="29" t="n">
        <v>122</v>
      </c>
      <c r="K7308" s="30" t="s">
        <v>1216</v>
      </c>
      <c r="M7308" s="31" t="n">
        <f aca="false">SUM(P7308,R7308,T7308,V7308,X7308,Z7308,AB7308,AD7308,AF7308,AH7308,AJ7308,AL7308,AN7308,AP7308,AR7308,AT7308,AV7308,AX7308,AZ7308,BB7308)</f>
        <v>0</v>
      </c>
    </row>
    <row r="7309" customFormat="false" ht="15" hidden="false" customHeight="false" outlineLevel="0" collapsed="false">
      <c r="A7309" s="41" t="n">
        <v>40799</v>
      </c>
      <c r="B7309" s="68" t="s">
        <v>1665</v>
      </c>
      <c r="C7309" s="68" t="s">
        <v>490</v>
      </c>
      <c r="D7309" s="69" t="n">
        <v>29490</v>
      </c>
      <c r="E7309" s="69"/>
      <c r="F7309" s="42" t="n">
        <v>0.645833333333333</v>
      </c>
      <c r="H7309" s="42" t="n">
        <v>0.25</v>
      </c>
      <c r="I7309" s="29" t="n">
        <v>114</v>
      </c>
      <c r="K7309" s="30" t="s">
        <v>1714</v>
      </c>
      <c r="M7309" s="31" t="n">
        <f aca="false">SUM(P7309,R7309,T7309,V7309,X7309,Z7309,AB7309,AD7309,AF7309,AH7309,AJ7309,AL7309,AN7309,AP7309,AR7309,AT7309,AV7309,AX7309,AZ7309,BB7309)</f>
        <v>0</v>
      </c>
    </row>
    <row r="7310" customFormat="false" ht="15" hidden="false" customHeight="false" outlineLevel="0" collapsed="false">
      <c r="A7310" s="41" t="n">
        <v>40799</v>
      </c>
      <c r="B7310" s="68" t="s">
        <v>1252</v>
      </c>
      <c r="C7310" s="68" t="s">
        <v>892</v>
      </c>
      <c r="D7310" s="69" t="n">
        <v>29491</v>
      </c>
      <c r="E7310" s="69"/>
      <c r="F7310" s="42" t="n">
        <v>0.6875</v>
      </c>
      <c r="H7310" s="42" t="n">
        <v>0.302083333333333</v>
      </c>
      <c r="I7310" s="29" t="n">
        <v>123.25</v>
      </c>
      <c r="K7310" s="30" t="s">
        <v>2163</v>
      </c>
      <c r="M7310" s="31" t="n">
        <f aca="false">SUM(P7310,R7310,T7310,V7310,X7310,Z7310,AB7310,AD7310,AF7310,AH7310,AJ7310,AL7310,AN7310,AP7310,AR7310,AT7310,AV7310,AX7310,AZ7310,BB7310)</f>
        <v>0</v>
      </c>
    </row>
    <row r="7311" customFormat="false" ht="15" hidden="false" customHeight="false" outlineLevel="0" collapsed="false">
      <c r="A7311" s="41" t="n">
        <v>40799</v>
      </c>
      <c r="B7311" s="68" t="s">
        <v>1199</v>
      </c>
      <c r="C7311" s="68" t="s">
        <v>1384</v>
      </c>
      <c r="D7311" s="69" t="n">
        <v>29492</v>
      </c>
      <c r="E7311" s="69"/>
      <c r="F7311" s="42" t="n">
        <v>0.743055555555556</v>
      </c>
      <c r="G7311" s="3" t="s">
        <v>1247</v>
      </c>
      <c r="H7311" s="42" t="n">
        <v>0.208333333333333</v>
      </c>
      <c r="I7311" s="29" t="n">
        <v>113</v>
      </c>
      <c r="K7311" s="30" t="s">
        <v>1253</v>
      </c>
      <c r="M7311" s="31" t="n">
        <f aca="false">SUM(P7311,R7311,T7311,V7311,X7311,Z7311,AB7311,AD7311,AF7311,AH7311,AJ7311,AL7311,AN7311,AP7311,AR7311,AT7311,AV7311,AX7311,AZ7311,BB7311)</f>
        <v>0</v>
      </c>
    </row>
    <row r="7312" customFormat="false" ht="15" hidden="false" customHeight="false" outlineLevel="0" collapsed="false">
      <c r="A7312" s="55" t="n">
        <v>40799</v>
      </c>
      <c r="B7312" s="152" t="s">
        <v>1832</v>
      </c>
      <c r="C7312" s="152" t="s">
        <v>2164</v>
      </c>
      <c r="D7312" s="69" t="n">
        <v>29493</v>
      </c>
      <c r="E7312" s="72"/>
      <c r="F7312" s="44" t="n">
        <v>0.770833333333334</v>
      </c>
      <c r="G7312" s="30"/>
      <c r="H7312" s="44" t="n">
        <v>0.229166666666667</v>
      </c>
      <c r="I7312" s="29" t="n">
        <v>104</v>
      </c>
      <c r="K7312" s="30" t="s">
        <v>1833</v>
      </c>
      <c r="M7312" s="31" t="n">
        <f aca="false">SUM(P7312,R7312,T7312,V7312,X7312,Z7312,AB7312,AD7312,AF7312,AH7312,AJ7312,AL7312,AN7312,AP7312,AR7312,AT7312,AV7312,AX7312,AZ7312,BB7312)</f>
        <v>0</v>
      </c>
    </row>
    <row r="7313" customFormat="false" ht="15" hidden="false" customHeight="false" outlineLevel="0" collapsed="false">
      <c r="A7313" s="55" t="n">
        <v>40799</v>
      </c>
      <c r="B7313" s="152" t="s">
        <v>2083</v>
      </c>
      <c r="C7313" s="152" t="s">
        <v>1790</v>
      </c>
      <c r="D7313" s="69" t="n">
        <v>29494</v>
      </c>
      <c r="E7313" s="72"/>
      <c r="F7313" s="44" t="n">
        <v>0.770833333333334</v>
      </c>
      <c r="G7313" s="30"/>
      <c r="H7313" s="44" t="n">
        <v>0.166666666666667</v>
      </c>
      <c r="I7313" s="29" t="n">
        <v>77</v>
      </c>
      <c r="K7313" s="30" t="s">
        <v>2081</v>
      </c>
      <c r="M7313" s="31" t="n">
        <f aca="false">SUM(P7313,R7313,T7313,V7313,X7313,Z7313,AB7313,AD7313,AF7313,AH7313,AJ7313,AL7313,AN7313,AP7313,AR7313,AT7313,AV7313,AX7313,AZ7313,BB7313)</f>
        <v>0</v>
      </c>
    </row>
    <row r="7314" customFormat="false" ht="15" hidden="false" customHeight="false" outlineLevel="0" collapsed="false">
      <c r="A7314" s="41" t="n">
        <v>40799</v>
      </c>
      <c r="B7314" s="68" t="s">
        <v>1675</v>
      </c>
      <c r="C7314" s="68" t="s">
        <v>490</v>
      </c>
      <c r="D7314" s="69" t="n">
        <v>29495</v>
      </c>
      <c r="E7314" s="69"/>
      <c r="F7314" s="42" t="n">
        <v>0.916666666666667</v>
      </c>
      <c r="H7314" s="42" t="n">
        <v>0.166666666666667</v>
      </c>
      <c r="I7314" s="29" t="n">
        <v>100</v>
      </c>
      <c r="K7314" s="30" t="s">
        <v>1375</v>
      </c>
      <c r="M7314" s="31" t="n">
        <f aca="false">SUM(P7314,R7314,T7314,V7314,X7314,Z7314,AB7314,AD7314,AF7314,AH7314,AJ7314,AL7314,AN7314,AP7314,AR7314,AT7314,AV7314,AX7314,AZ7314,BB7314)</f>
        <v>0</v>
      </c>
    </row>
    <row r="7315" customFormat="false" ht="15" hidden="false" customHeight="false" outlineLevel="0" collapsed="false">
      <c r="A7315" s="55" t="n">
        <v>40799</v>
      </c>
      <c r="B7315" s="152" t="s">
        <v>2153</v>
      </c>
      <c r="C7315" s="152" t="s">
        <v>1790</v>
      </c>
      <c r="D7315" s="69" t="n">
        <v>29496</v>
      </c>
      <c r="E7315" s="72"/>
      <c r="F7315" s="44" t="n">
        <v>0.822916666666667</v>
      </c>
      <c r="G7315" s="30"/>
      <c r="H7315" s="44" t="n">
        <v>0.166666666666667</v>
      </c>
      <c r="I7315" s="29" t="n">
        <v>86.45</v>
      </c>
      <c r="K7315" s="30" t="s">
        <v>1259</v>
      </c>
      <c r="M7315" s="31" t="n">
        <f aca="false">SUM(P7315,R7315,T7315,V7315,X7315,Z7315,AB7315,AD7315,AF7315,AH7315,AJ7315,AL7315,AN7315,AP7315,AR7315,AT7315,AV7315,AX7315,AZ7315,BB7315)</f>
        <v>0</v>
      </c>
    </row>
    <row r="7316" customFormat="false" ht="15" hidden="false" customHeight="false" outlineLevel="0" collapsed="false">
      <c r="A7316" s="41"/>
      <c r="B7316" s="68"/>
      <c r="C7316" s="68"/>
      <c r="D7316" s="69"/>
      <c r="E7316" s="69"/>
    </row>
    <row r="7317" customFormat="false" ht="15" hidden="false" customHeight="false" outlineLevel="0" collapsed="false">
      <c r="A7317" s="228"/>
      <c r="B7317" s="229"/>
      <c r="C7317" s="229"/>
      <c r="D7317" s="230"/>
      <c r="E7317" s="230"/>
      <c r="F7317" s="198"/>
      <c r="G7317" s="198"/>
      <c r="H7317" s="198"/>
      <c r="I7317" s="200"/>
      <c r="J7317" s="200"/>
      <c r="K7317" s="198"/>
    </row>
    <row r="7318" customFormat="false" ht="18.75" hidden="false" customHeight="false" outlineLevel="0" collapsed="false">
      <c r="A7318" s="228"/>
      <c r="B7318" s="229"/>
      <c r="C7318" s="229"/>
      <c r="D7318" s="230"/>
      <c r="E7318" s="230"/>
      <c r="F7318" s="198"/>
      <c r="G7318" s="227" t="s">
        <v>1848</v>
      </c>
      <c r="H7318" s="198"/>
      <c r="I7318" s="200"/>
      <c r="J7318" s="200"/>
      <c r="K7318" s="198"/>
    </row>
    <row r="7319" customFormat="false" ht="15" hidden="false" customHeight="false" outlineLevel="0" collapsed="false">
      <c r="A7319" s="41" t="n">
        <v>40800</v>
      </c>
      <c r="B7319" s="68" t="s">
        <v>679</v>
      </c>
      <c r="C7319" s="68" t="s">
        <v>1206</v>
      </c>
      <c r="D7319" s="69" t="n">
        <v>29497</v>
      </c>
      <c r="E7319" s="69"/>
      <c r="F7319" s="3" t="s">
        <v>1162</v>
      </c>
      <c r="H7319" s="3" t="s">
        <v>1162</v>
      </c>
      <c r="I7319" s="29" t="n">
        <v>206</v>
      </c>
      <c r="K7319" s="30" t="s">
        <v>1223</v>
      </c>
      <c r="M7319" s="31" t="n">
        <f aca="false">SUM(P7319,R7319,T7319,V7319,X7319,Z7319,AB7319,AD7319,AF7319,AH7319,AJ7319,AL7319,AN7319,AP7319,AR7319,AT7319,AV7319,AX7319,AZ7319,BB7319)</f>
        <v>3593.94</v>
      </c>
      <c r="O7319" s="0" t="n">
        <v>40316</v>
      </c>
      <c r="P7319" s="31" t="n">
        <v>5.7</v>
      </c>
      <c r="Q7319" s="0" t="n">
        <v>40413</v>
      </c>
      <c r="R7319" s="31" t="n">
        <v>156.75</v>
      </c>
      <c r="S7319" s="47" t="n">
        <v>40414</v>
      </c>
      <c r="T7319" s="31" t="n">
        <v>900.02</v>
      </c>
      <c r="U7319" s="47" t="n">
        <v>40472</v>
      </c>
      <c r="V7319" s="31" t="n">
        <v>729</v>
      </c>
      <c r="W7319" s="47" t="n">
        <v>40311</v>
      </c>
      <c r="X7319" s="31" t="n">
        <v>1802.47</v>
      </c>
    </row>
    <row r="7320" customFormat="false" ht="15" hidden="false" customHeight="false" outlineLevel="0" collapsed="false">
      <c r="A7320" s="41" t="n">
        <v>40800</v>
      </c>
      <c r="B7320" s="68" t="s">
        <v>383</v>
      </c>
      <c r="C7320" s="68" t="s">
        <v>1206</v>
      </c>
      <c r="D7320" s="69" t="n">
        <v>29498</v>
      </c>
      <c r="E7320" s="69"/>
      <c r="F7320" s="3" t="s">
        <v>1162</v>
      </c>
      <c r="H7320" s="3" t="s">
        <v>1162</v>
      </c>
      <c r="I7320" s="29" t="n">
        <v>204</v>
      </c>
      <c r="K7320" s="30" t="s">
        <v>1232</v>
      </c>
      <c r="M7320" s="31" t="n">
        <f aca="false">SUM(P7320,R7320,T7320,V7320,X7320,Z7320,AB7320,AD7320,AF7320,AH7320,AJ7320,AL7320,AN7320,AP7320,AR7320,AT7320,AV7320,AX7320,AZ7320,BB7320)</f>
        <v>10990.45</v>
      </c>
      <c r="O7320" s="0" t="n">
        <v>40026</v>
      </c>
      <c r="P7320" s="31" t="n">
        <v>360</v>
      </c>
      <c r="Q7320" s="0" t="n">
        <v>40417</v>
      </c>
      <c r="R7320" s="31" t="n">
        <v>360</v>
      </c>
      <c r="S7320" s="47" t="n">
        <v>40314</v>
      </c>
      <c r="T7320" s="31" t="n">
        <v>153.6</v>
      </c>
      <c r="U7320" s="47" t="n">
        <v>40216</v>
      </c>
      <c r="V7320" s="31" t="n">
        <v>177.21</v>
      </c>
      <c r="W7320" s="47" t="n">
        <v>40217</v>
      </c>
      <c r="X7320" s="31" t="n">
        <v>99.6</v>
      </c>
      <c r="Y7320" s="47" t="n">
        <v>40411</v>
      </c>
      <c r="Z7320" s="31" t="n">
        <v>1695.04</v>
      </c>
      <c r="AA7320" s="47" t="n">
        <v>40456</v>
      </c>
      <c r="AB7320" s="31" t="n">
        <v>8145</v>
      </c>
    </row>
    <row r="7321" customFormat="false" ht="15" hidden="false" customHeight="false" outlineLevel="0" collapsed="false">
      <c r="A7321" s="41" t="n">
        <v>40800</v>
      </c>
      <c r="B7321" s="68" t="s">
        <v>1165</v>
      </c>
      <c r="C7321" s="68" t="s">
        <v>1206</v>
      </c>
      <c r="D7321" s="69" t="n">
        <v>29499</v>
      </c>
      <c r="E7321" s="69"/>
      <c r="F7321" s="3" t="s">
        <v>1162</v>
      </c>
      <c r="H7321" s="3" t="s">
        <v>1162</v>
      </c>
      <c r="I7321" s="29" t="n">
        <v>202</v>
      </c>
      <c r="K7321" s="30" t="s">
        <v>1233</v>
      </c>
      <c r="M7321" s="31" t="n">
        <f aca="false">SUM(P7321,R7321,T7321,V7321,X7321,Z7321,AB7321,AD7321,AF7321,AH7321,AJ7321,AL7321,AN7321,AP7321,AR7321,AT7321,AV7321,AX7321,AZ7321,BB7321)</f>
        <v>19101.89</v>
      </c>
      <c r="O7321" s="0" t="n">
        <v>40389</v>
      </c>
      <c r="P7321" s="31" t="n">
        <v>640.45</v>
      </c>
      <c r="Q7321" s="0" t="n">
        <v>40317</v>
      </c>
      <c r="R7321" s="31" t="n">
        <v>384.2</v>
      </c>
      <c r="S7321" s="47" t="n">
        <v>40305</v>
      </c>
      <c r="T7321" s="31" t="n">
        <v>337</v>
      </c>
      <c r="U7321" s="47" t="n">
        <v>40391</v>
      </c>
      <c r="V7321" s="31" t="n">
        <v>182.58</v>
      </c>
      <c r="W7321" s="47" t="n">
        <v>40390</v>
      </c>
      <c r="X7321" s="31" t="n">
        <v>338.6</v>
      </c>
      <c r="Y7321" s="47" t="n">
        <v>40419</v>
      </c>
      <c r="Z7321" s="31" t="n">
        <v>729</v>
      </c>
      <c r="AA7321" s="47" t="n">
        <v>40412</v>
      </c>
      <c r="AB7321" s="31" t="n">
        <v>162</v>
      </c>
      <c r="AC7321" s="47" t="n">
        <v>40474</v>
      </c>
      <c r="AD7321" s="31" t="n">
        <v>32.1</v>
      </c>
      <c r="AE7321" s="47" t="n">
        <v>40398</v>
      </c>
      <c r="AF7321" s="31" t="n">
        <v>6050</v>
      </c>
      <c r="AG7321" s="47" t="n">
        <v>40392</v>
      </c>
      <c r="AH7321" s="31" t="n">
        <v>454.9</v>
      </c>
      <c r="AI7321" s="47" t="n">
        <v>40320</v>
      </c>
      <c r="AJ7321" s="31" t="n">
        <v>9130.41</v>
      </c>
      <c r="AK7321" s="47" t="n">
        <v>40324</v>
      </c>
      <c r="AL7321" s="31" t="n">
        <v>303.44</v>
      </c>
      <c r="AM7321" s="47" t="n">
        <v>40319</v>
      </c>
      <c r="AN7321" s="31" t="n">
        <v>357.21</v>
      </c>
    </row>
    <row r="7322" customFormat="false" ht="15" hidden="false" customHeight="false" outlineLevel="0" collapsed="false">
      <c r="A7322" s="41" t="n">
        <v>40800</v>
      </c>
      <c r="B7322" s="68" t="s">
        <v>627</v>
      </c>
      <c r="C7322" s="68" t="s">
        <v>1206</v>
      </c>
      <c r="D7322" s="69" t="n">
        <v>29500</v>
      </c>
      <c r="E7322" s="69"/>
      <c r="F7322" s="3" t="s">
        <v>1162</v>
      </c>
      <c r="G7322" s="3" t="s">
        <v>2165</v>
      </c>
      <c r="H7322" s="3" t="s">
        <v>1162</v>
      </c>
      <c r="I7322" s="29" t="n">
        <v>269.6</v>
      </c>
      <c r="K7322" s="30" t="s">
        <v>1303</v>
      </c>
      <c r="M7322" s="31" t="n">
        <f aca="false">SUM(P7322,R7322,T7322,V7322,X7322,Z7322,AB7322,AD7322,AF7322,AH7322,AJ7322,AL7322,AN7322,AP7322,AR7322,AT7322,AV7322,AX7322,AZ7322,BB7322)</f>
        <v>24707.56</v>
      </c>
      <c r="O7322" s="0" t="n">
        <v>40476</v>
      </c>
      <c r="P7322" s="31" t="n">
        <v>9645</v>
      </c>
      <c r="Q7322" s="0" t="n">
        <v>40133</v>
      </c>
      <c r="R7322" s="31" t="n">
        <v>9645</v>
      </c>
      <c r="S7322" s="47" t="n">
        <v>40134</v>
      </c>
      <c r="T7322" s="31" t="n">
        <v>450</v>
      </c>
      <c r="U7322" s="47" t="n">
        <v>40021</v>
      </c>
      <c r="V7322" s="31" t="n">
        <v>660</v>
      </c>
      <c r="W7322" s="47" t="n">
        <v>40313</v>
      </c>
      <c r="X7322" s="31" t="n">
        <v>729</v>
      </c>
      <c r="Y7322" s="47" t="n">
        <v>40348</v>
      </c>
      <c r="Z7322" s="31" t="n">
        <v>2365.44</v>
      </c>
      <c r="AA7322" s="47" t="n">
        <v>40332</v>
      </c>
      <c r="AB7322" s="31" t="n">
        <v>140.88</v>
      </c>
      <c r="AC7322" s="47" t="n">
        <v>40323</v>
      </c>
      <c r="AD7322" s="31" t="n">
        <v>322.24</v>
      </c>
      <c r="AE7322" s="47" t="n">
        <v>40335</v>
      </c>
      <c r="AF7322" s="31" t="n">
        <v>750</v>
      </c>
    </row>
    <row r="7323" customFormat="false" ht="15" hidden="false" customHeight="false" outlineLevel="0" collapsed="false">
      <c r="A7323" s="41" t="n">
        <v>40800</v>
      </c>
      <c r="B7323" s="68" t="s">
        <v>1195</v>
      </c>
      <c r="C7323" s="68" t="s">
        <v>842</v>
      </c>
      <c r="D7323" s="69" t="n">
        <v>29501</v>
      </c>
      <c r="E7323" s="69"/>
      <c r="F7323" s="42" t="n">
        <v>0.583333333333333</v>
      </c>
      <c r="H7323" s="42" t="n">
        <v>0.291666666666667</v>
      </c>
      <c r="I7323" s="29" t="n">
        <v>131</v>
      </c>
      <c r="K7323" s="30" t="s">
        <v>1217</v>
      </c>
      <c r="M7323" s="31" t="n">
        <f aca="false">SUM(P7323,R7323,T7323,V7323,X7323,Z7323,AB7323,AD7323,AF7323,AH7323,AJ7323,AL7323,AN7323,AP7323,AR7323,AT7323,AV7323,AX7323,AZ7323,BB7323)</f>
        <v>0</v>
      </c>
    </row>
    <row r="7324" customFormat="false" ht="15" hidden="false" customHeight="false" outlineLevel="0" collapsed="false">
      <c r="A7324" s="41" t="n">
        <v>40800</v>
      </c>
      <c r="B7324" s="68" t="s">
        <v>1197</v>
      </c>
      <c r="C7324" s="68" t="s">
        <v>714</v>
      </c>
      <c r="D7324" s="69" t="n">
        <v>29502</v>
      </c>
      <c r="E7324" s="69"/>
      <c r="F7324" s="42" t="n">
        <v>0.5</v>
      </c>
      <c r="H7324" s="3" t="s">
        <v>1308</v>
      </c>
      <c r="I7324" s="29" t="n">
        <v>93</v>
      </c>
      <c r="K7324" s="30" t="s">
        <v>1259</v>
      </c>
      <c r="M7324" s="31" t="n">
        <f aca="false">SUM(P7324,R7324,T7324,V7324,X7324,Z7324,AB7324,AD7324,AF7324,AH7324,AJ7324,AL7324,AN7324,AP7324,AR7324,AT7324,AV7324,AX7324,AZ7324,BB7324)</f>
        <v>12400</v>
      </c>
      <c r="O7324" s="0" t="n">
        <v>426</v>
      </c>
      <c r="P7324" s="31" t="n">
        <v>6200</v>
      </c>
      <c r="Q7324" s="0" t="n">
        <v>427</v>
      </c>
      <c r="R7324" s="31" t="n">
        <v>6200</v>
      </c>
    </row>
    <row r="7325" customFormat="false" ht="15" hidden="false" customHeight="false" outlineLevel="0" collapsed="false">
      <c r="A7325" s="41" t="n">
        <v>40800</v>
      </c>
      <c r="B7325" s="68" t="s">
        <v>708</v>
      </c>
      <c r="C7325" s="68" t="s">
        <v>1211</v>
      </c>
      <c r="D7325" s="69" t="n">
        <v>29503</v>
      </c>
      <c r="E7325" s="69"/>
      <c r="F7325" s="42" t="n">
        <v>0.694444444444445</v>
      </c>
      <c r="G7325" s="3" t="s">
        <v>1674</v>
      </c>
      <c r="H7325" s="3" t="s">
        <v>1568</v>
      </c>
      <c r="I7325" s="29" t="n">
        <v>212</v>
      </c>
      <c r="K7325" s="30" t="s">
        <v>1989</v>
      </c>
      <c r="M7325" s="31" t="n">
        <f aca="false">SUM(P7325,R7325,T7325,V7325,X7325,Z7325,AB7325,AD7325,AF7325,AH7325,AJ7325,AL7325,AN7325,AP7325,AR7325,AT7325,AV7325,AX7325,AZ7325,BB7325)</f>
        <v>0</v>
      </c>
    </row>
    <row r="7326" customFormat="false" ht="15" hidden="false" customHeight="false" outlineLevel="0" collapsed="false">
      <c r="A7326" s="55" t="n">
        <v>40800</v>
      </c>
      <c r="B7326" s="152" t="s">
        <v>1203</v>
      </c>
      <c r="C7326" s="152" t="s">
        <v>979</v>
      </c>
      <c r="D7326" s="69" t="n">
        <v>29504</v>
      </c>
      <c r="E7326" s="72"/>
      <c r="F7326" s="44" t="n">
        <v>0.621527777777778</v>
      </c>
      <c r="G7326" s="30"/>
      <c r="H7326" s="44" t="n">
        <v>0.291666666666667</v>
      </c>
      <c r="I7326" s="29" t="n">
        <v>128.2</v>
      </c>
      <c r="K7326" s="30" t="s">
        <v>1244</v>
      </c>
      <c r="M7326" s="31" t="n">
        <f aca="false">SUM(P7326,R7326,T7326,V7326,X7326,Z7326,AB7326,AD7326,AF7326,AH7326,AJ7326,AL7326,AN7326,AP7326,AR7326,AT7326,AV7326,AX7326,AZ7326,BB7326)</f>
        <v>0</v>
      </c>
    </row>
    <row r="7327" customFormat="false" ht="15" hidden="false" customHeight="false" outlineLevel="0" collapsed="false">
      <c r="A7327" s="41" t="n">
        <v>40800</v>
      </c>
      <c r="B7327" s="68" t="s">
        <v>1193</v>
      </c>
      <c r="C7327" s="68" t="s">
        <v>1340</v>
      </c>
      <c r="D7327" s="69" t="n">
        <v>29505</v>
      </c>
      <c r="E7327" s="69"/>
      <c r="F7327" s="42" t="n">
        <v>0.451388888888889</v>
      </c>
      <c r="H7327" s="42" t="n">
        <v>0.166666666666667</v>
      </c>
      <c r="I7327" s="29" t="n">
        <v>77</v>
      </c>
      <c r="K7327" s="30" t="s">
        <v>1216</v>
      </c>
      <c r="M7327" s="31" t="n">
        <f aca="false">SUM(P7327,R7327,T7327,V7327,X7327,Z7327,AB7327,AD7327,AF7327,AH7327,AJ7327,AL7327,AN7327,AP7327,AR7327,AT7327,AV7327,AX7327,AZ7327,BB7327)</f>
        <v>0</v>
      </c>
    </row>
    <row r="7328" customFormat="false" ht="15" hidden="false" customHeight="false" outlineLevel="0" collapsed="false">
      <c r="A7328" s="41" t="n">
        <v>40800</v>
      </c>
      <c r="B7328" s="68" t="s">
        <v>1745</v>
      </c>
      <c r="C7328" s="68" t="s">
        <v>1049</v>
      </c>
      <c r="D7328" s="69" t="n">
        <v>29506</v>
      </c>
      <c r="E7328" s="69"/>
      <c r="F7328" s="42" t="n">
        <v>0.697916666666667</v>
      </c>
      <c r="H7328" s="42" t="n">
        <v>0.375</v>
      </c>
      <c r="I7328" s="29" t="n">
        <v>162</v>
      </c>
      <c r="K7328" s="30" t="s">
        <v>1766</v>
      </c>
      <c r="M7328" s="31" t="n">
        <f aca="false">SUM(P7328,R7328,T7328,V7328,X7328,Z7328,AB7328,AD7328,AF7328,AH7328,AJ7328,AL7328,AN7328,AP7328,AR7328,AT7328,AV7328,AX7328,AZ7328,BB7328)</f>
        <v>0</v>
      </c>
    </row>
    <row r="7329" customFormat="false" ht="15" hidden="false" customHeight="false" outlineLevel="0" collapsed="false">
      <c r="A7329" s="55" t="n">
        <v>40800</v>
      </c>
      <c r="B7329" s="152" t="s">
        <v>1675</v>
      </c>
      <c r="C7329" s="152" t="s">
        <v>490</v>
      </c>
      <c r="D7329" s="69" t="n">
        <v>29507</v>
      </c>
      <c r="E7329" s="72"/>
      <c r="F7329" s="44" t="n">
        <v>0.708333333333333</v>
      </c>
      <c r="G7329" s="30"/>
      <c r="H7329" s="44" t="n">
        <v>0.291666666666667</v>
      </c>
      <c r="I7329" s="29" t="n">
        <v>95.2</v>
      </c>
      <c r="K7329" s="30" t="s">
        <v>1375</v>
      </c>
      <c r="M7329" s="31" t="n">
        <f aca="false">SUM(P7329,R7329,T7329,V7329,X7329,Z7329,AB7329,AD7329,AF7329,AH7329,AJ7329,AL7329,AN7329,AP7329,AR7329,AT7329,AV7329,AX7329,AZ7329,BB7329)</f>
        <v>0</v>
      </c>
    </row>
    <row r="7330" customFormat="false" ht="15" hidden="false" customHeight="false" outlineLevel="0" collapsed="false">
      <c r="A7330" s="55" t="n">
        <v>40800</v>
      </c>
      <c r="B7330" s="152" t="s">
        <v>96</v>
      </c>
      <c r="C7330" s="152" t="s">
        <v>892</v>
      </c>
      <c r="D7330" s="69" t="n">
        <v>29508</v>
      </c>
      <c r="E7330" s="72"/>
      <c r="F7330" s="44" t="n">
        <v>0.680555555555555</v>
      </c>
      <c r="G7330" s="30"/>
      <c r="H7330" s="44" t="n">
        <v>0.305555555555555</v>
      </c>
      <c r="I7330" s="29" t="n">
        <v>124.65</v>
      </c>
      <c r="K7330" s="30" t="s">
        <v>1237</v>
      </c>
      <c r="M7330" s="31" t="n">
        <f aca="false">SUM(P7330,R7330,T7330,V7330,X7330,Z7330,AB7330,AD7330,AF7330,AH7330,AJ7330,AL7330,AN7330,AP7330,AR7330,AT7330,AV7330,AX7330,AZ7330,BB7330)</f>
        <v>0</v>
      </c>
    </row>
    <row r="7331" customFormat="false" ht="15" hidden="false" customHeight="false" outlineLevel="0" collapsed="false">
      <c r="A7331" s="55" t="n">
        <v>40800</v>
      </c>
      <c r="B7331" s="152" t="s">
        <v>1189</v>
      </c>
      <c r="C7331" s="152" t="s">
        <v>925</v>
      </c>
      <c r="D7331" s="69" t="n">
        <v>29509</v>
      </c>
      <c r="E7331" s="72"/>
      <c r="F7331" s="44" t="n">
        <v>0.743055555555556</v>
      </c>
      <c r="G7331" s="30"/>
      <c r="H7331" s="44" t="n">
        <v>0.333333333333333</v>
      </c>
      <c r="I7331" s="29" t="n">
        <v>192.2</v>
      </c>
      <c r="K7331" s="30" t="s">
        <v>1231</v>
      </c>
      <c r="M7331" s="31" t="n">
        <f aca="false">SUM(P7331,R7331,T7331,V7331,X7331,Z7331,AB7331,AD7331,AF7331,AH7331,AJ7331,AL7331,AN7331,AP7331,AR7331,AT7331,AV7331,AX7331,AZ7331,BB7331)</f>
        <v>0</v>
      </c>
    </row>
    <row r="7332" customFormat="false" ht="15" hidden="false" customHeight="false" outlineLevel="0" collapsed="false">
      <c r="A7332" s="41" t="n">
        <v>40800</v>
      </c>
      <c r="B7332" s="68" t="s">
        <v>1657</v>
      </c>
      <c r="C7332" s="68" t="s">
        <v>869</v>
      </c>
      <c r="D7332" s="69" t="n">
        <v>29510</v>
      </c>
      <c r="E7332" s="69"/>
      <c r="F7332" s="42" t="n">
        <v>0.5</v>
      </c>
      <c r="H7332" s="42" t="n">
        <v>0.166666666666667</v>
      </c>
      <c r="I7332" s="29" t="n">
        <v>72</v>
      </c>
      <c r="K7332" s="30" t="s">
        <v>1334</v>
      </c>
      <c r="M7332" s="31" t="n">
        <f aca="false">SUM(P7332,R7332,T7332,V7332,X7332,Z7332,AB7332,AD7332,AF7332,AH7332,AJ7332,AL7332,AN7332,AP7332,AR7332,AT7332,AV7332,AX7332,AZ7332,BB7332)</f>
        <v>0</v>
      </c>
    </row>
    <row r="7333" customFormat="false" ht="15" hidden="false" customHeight="false" outlineLevel="0" collapsed="false">
      <c r="A7333" s="41" t="n">
        <v>40800</v>
      </c>
      <c r="B7333" s="68" t="s">
        <v>1205</v>
      </c>
      <c r="C7333" s="68" t="s">
        <v>1032</v>
      </c>
      <c r="D7333" s="69" t="n">
        <v>29511</v>
      </c>
      <c r="E7333" s="69"/>
      <c r="F7333" s="42" t="n">
        <v>0.670138888888889</v>
      </c>
      <c r="H7333" s="42" t="n">
        <v>0.333333333333333</v>
      </c>
      <c r="I7333" s="29" t="n">
        <v>325</v>
      </c>
      <c r="K7333" s="30" t="s">
        <v>1249</v>
      </c>
      <c r="M7333" s="31" t="n">
        <f aca="false">SUM(P7333,R7333,T7333,V7333,X7333,Z7333,AB7333,AD7333,AF7333,AH7333,AJ7333,AL7333,AN7333,AP7333,AR7333,AT7333,AV7333,AX7333,AZ7333,BB7333)</f>
        <v>0</v>
      </c>
    </row>
    <row r="7334" customFormat="false" ht="15" hidden="false" customHeight="false" outlineLevel="0" collapsed="false">
      <c r="A7334" s="41" t="n">
        <v>40800</v>
      </c>
      <c r="B7334" s="68" t="s">
        <v>1832</v>
      </c>
      <c r="C7334" s="68" t="s">
        <v>739</v>
      </c>
      <c r="D7334" s="69" t="n">
        <v>29512</v>
      </c>
      <c r="E7334" s="69"/>
      <c r="F7334" s="42" t="n">
        <v>0.6875</v>
      </c>
      <c r="H7334" s="42" t="n">
        <v>0.166666666666667</v>
      </c>
      <c r="I7334" s="29" t="n">
        <v>77</v>
      </c>
      <c r="K7334" s="30" t="s">
        <v>1833</v>
      </c>
      <c r="M7334" s="31" t="n">
        <f aca="false">SUM(P7334,R7334,T7334,V7334,X7334,Z7334,AB7334,AD7334,AF7334,AH7334,AJ7334,AL7334,AN7334,AP7334,AR7334,AT7334,AV7334,AX7334,AZ7334,BB7334)</f>
        <v>0</v>
      </c>
    </row>
    <row r="7335" customFormat="false" ht="15" hidden="false" customHeight="false" outlineLevel="0" collapsed="false">
      <c r="A7335" s="55" t="n">
        <v>40800</v>
      </c>
      <c r="B7335" s="152" t="s">
        <v>2153</v>
      </c>
      <c r="C7335" s="152" t="s">
        <v>739</v>
      </c>
      <c r="D7335" s="69" t="n">
        <v>29513</v>
      </c>
      <c r="E7335" s="72"/>
      <c r="F7335" s="44" t="n">
        <v>0.684027777777778</v>
      </c>
      <c r="G7335" s="30"/>
      <c r="H7335" s="44" t="n">
        <v>0.166666666666667</v>
      </c>
      <c r="I7335" s="29" t="n">
        <v>101</v>
      </c>
      <c r="K7335" s="30" t="s">
        <v>2154</v>
      </c>
      <c r="M7335" s="31" t="n">
        <f aca="false">SUM(P7335,R7335,T7335,V7335,X7335,Z7335,AB7335,AD7335,AF7335,AH7335,AJ7335,AL7335,AN7335,AP7335,AR7335,AT7335,AV7335,AX7335,AZ7335,BB7335)</f>
        <v>0</v>
      </c>
    </row>
    <row r="7336" customFormat="false" ht="15" hidden="false" customHeight="false" outlineLevel="0" collapsed="false">
      <c r="A7336" s="41" t="n">
        <v>40800</v>
      </c>
      <c r="B7336" s="68" t="s">
        <v>2083</v>
      </c>
      <c r="C7336" s="68" t="s">
        <v>1513</v>
      </c>
      <c r="D7336" s="69" t="n">
        <v>29514</v>
      </c>
      <c r="E7336" s="69"/>
      <c r="F7336" s="42" t="n">
        <v>0.697916666666667</v>
      </c>
      <c r="H7336" s="42" t="n">
        <v>0.166666666666667</v>
      </c>
      <c r="I7336" s="29" t="n">
        <v>77</v>
      </c>
      <c r="K7336" s="30" t="s">
        <v>2081</v>
      </c>
      <c r="M7336" s="31" t="n">
        <f aca="false">SUM(P7336,R7336,T7336,V7336,X7336,Z7336,AB7336,AD7336,AF7336,AH7336,AJ7336,AL7336,AN7336,AP7336,AR7336,AT7336,AV7336,AX7336,AZ7336,BB7336)</f>
        <v>0</v>
      </c>
    </row>
    <row r="7337" customFormat="false" ht="15" hidden="false" customHeight="false" outlineLevel="0" collapsed="false">
      <c r="A7337" s="41" t="n">
        <v>40800</v>
      </c>
      <c r="B7337" s="68" t="s">
        <v>1199</v>
      </c>
      <c r="C7337" s="68" t="s">
        <v>1807</v>
      </c>
      <c r="D7337" s="69" t="n">
        <v>29515</v>
      </c>
      <c r="E7337" s="69"/>
      <c r="F7337" s="42" t="n">
        <v>0.708333333333333</v>
      </c>
      <c r="H7337" s="42" t="n">
        <v>0.166666666666667</v>
      </c>
      <c r="I7337" s="29" t="n">
        <v>77</v>
      </c>
      <c r="K7337" s="30" t="s">
        <v>1253</v>
      </c>
      <c r="M7337" s="31" t="n">
        <f aca="false">SUM(P7337,R7337,T7337,V7337,X7337,Z7337,AB7337,AD7337,AF7337,AH7337,AJ7337,AL7337,AN7337,AP7337,AR7337,AT7337,AV7337,AX7337,AZ7337,BB7337)</f>
        <v>0</v>
      </c>
    </row>
    <row r="7338" customFormat="false" ht="15" hidden="false" customHeight="false" outlineLevel="0" collapsed="false">
      <c r="A7338" s="41"/>
      <c r="B7338" s="68"/>
      <c r="C7338" s="68"/>
      <c r="D7338" s="69"/>
      <c r="E7338" s="69"/>
    </row>
    <row r="7339" customFormat="false" ht="15" hidden="false" customHeight="false" outlineLevel="0" collapsed="false">
      <c r="A7339" s="228"/>
      <c r="B7339" s="229"/>
      <c r="C7339" s="229"/>
      <c r="D7339" s="230"/>
      <c r="E7339" s="230"/>
      <c r="F7339" s="198"/>
      <c r="G7339" s="198"/>
      <c r="H7339" s="198"/>
      <c r="I7339" s="200"/>
      <c r="J7339" s="200"/>
      <c r="K7339" s="198"/>
    </row>
    <row r="7340" customFormat="false" ht="18.75" hidden="false" customHeight="false" outlineLevel="0" collapsed="false">
      <c r="A7340" s="228"/>
      <c r="B7340" s="229"/>
      <c r="C7340" s="229"/>
      <c r="D7340" s="230"/>
      <c r="E7340" s="230"/>
      <c r="F7340" s="198"/>
      <c r="G7340" s="227" t="s">
        <v>1849</v>
      </c>
      <c r="H7340" s="198"/>
      <c r="I7340" s="200"/>
      <c r="J7340" s="200"/>
      <c r="K7340" s="198"/>
    </row>
    <row r="7341" customFormat="false" ht="15" hidden="false" customHeight="false" outlineLevel="0" collapsed="false">
      <c r="A7341" s="55" t="n">
        <v>40801</v>
      </c>
      <c r="B7341" s="152" t="s">
        <v>1208</v>
      </c>
      <c r="C7341" s="152" t="s">
        <v>940</v>
      </c>
      <c r="D7341" s="72" t="n">
        <v>29516</v>
      </c>
      <c r="E7341" s="72"/>
      <c r="F7341" s="44" t="n">
        <v>0.770833333333334</v>
      </c>
      <c r="G7341" s="30" t="s">
        <v>1229</v>
      </c>
      <c r="H7341" s="30" t="s">
        <v>1597</v>
      </c>
      <c r="I7341" s="29" t="n">
        <v>369</v>
      </c>
      <c r="K7341" s="30" t="s">
        <v>1238</v>
      </c>
      <c r="M7341" s="31" t="n">
        <f aca="false">SUM(P7341,R7341,T7341,V7341,X7341,Z7341,AB7341,AD7341,AF7341,AH7341,AJ7341,AL7341,AN7341,AP7341,AR7341,AT7341,AV7341,AX7341,AZ7341,BB7341)</f>
        <v>21674.5</v>
      </c>
      <c r="O7341" s="0" t="n">
        <v>1</v>
      </c>
      <c r="P7341" s="31" t="n">
        <v>21674.5</v>
      </c>
    </row>
    <row r="7342" customFormat="false" ht="15" hidden="false" customHeight="false" outlineLevel="0" collapsed="false">
      <c r="A7342" s="41" t="n">
        <v>40801</v>
      </c>
      <c r="B7342" s="68" t="s">
        <v>679</v>
      </c>
      <c r="C7342" s="68" t="s">
        <v>1206</v>
      </c>
      <c r="D7342" s="72" t="n">
        <v>29517</v>
      </c>
      <c r="E7342" s="69"/>
      <c r="F7342" s="3" t="s">
        <v>1162</v>
      </c>
      <c r="H7342" s="3" t="s">
        <v>1162</v>
      </c>
      <c r="I7342" s="29" t="n">
        <v>206</v>
      </c>
      <c r="K7342" s="30" t="s">
        <v>1223</v>
      </c>
      <c r="M7342" s="31" t="n">
        <f aca="false">SUM(P7342,R7342,T7342,V7342,X7342,Z7342,AB7342,AD7342,AF7342,AH7342,AJ7342,AL7342,AN7342,AP7342,AR7342,AT7342,AV7342,AX7342,AZ7342,BB7342)</f>
        <v>11154.48</v>
      </c>
      <c r="O7342" s="0" t="n">
        <v>40477</v>
      </c>
      <c r="P7342" s="31" t="n">
        <v>228.02</v>
      </c>
      <c r="Q7342" s="0" t="n">
        <v>40466</v>
      </c>
      <c r="R7342" s="31" t="n">
        <v>1123.49</v>
      </c>
      <c r="S7342" s="47" t="n">
        <v>40453</v>
      </c>
      <c r="T7342" s="31" t="n">
        <v>1132.14</v>
      </c>
      <c r="U7342" s="47" t="n">
        <v>40455</v>
      </c>
      <c r="V7342" s="31" t="n">
        <v>588.86</v>
      </c>
      <c r="W7342" s="47" t="n">
        <v>40507</v>
      </c>
      <c r="X7342" s="31" t="n">
        <v>564</v>
      </c>
      <c r="Y7342" s="47" t="n">
        <v>40518</v>
      </c>
      <c r="Z7342" s="31" t="n">
        <v>3257.97</v>
      </c>
      <c r="AA7342" s="47" t="n">
        <v>40530</v>
      </c>
      <c r="AB7342" s="31" t="n">
        <v>4260</v>
      </c>
    </row>
    <row r="7343" customFormat="false" ht="15" hidden="false" customHeight="false" outlineLevel="0" collapsed="false">
      <c r="A7343" s="41" t="n">
        <v>40801</v>
      </c>
      <c r="B7343" s="68" t="s">
        <v>2166</v>
      </c>
      <c r="C7343" s="68" t="s">
        <v>1206</v>
      </c>
      <c r="D7343" s="72" t="n">
        <v>29518</v>
      </c>
      <c r="E7343" s="69"/>
      <c r="F7343" s="3" t="s">
        <v>1162</v>
      </c>
      <c r="G7343" s="3" t="s">
        <v>1557</v>
      </c>
      <c r="H7343" s="3" t="s">
        <v>1162</v>
      </c>
      <c r="I7343" s="29" t="n">
        <v>230.4</v>
      </c>
      <c r="K7343" s="30" t="s">
        <v>1232</v>
      </c>
      <c r="M7343" s="31" t="n">
        <f aca="false">SUM(P7343,R7343,T7343,V7343,X7343,Z7343,AB7343,AD7343,AF7343,AH7343,AJ7343,AL7343,AN7343,AP7343,AR7343,AT7343,AV7343,AX7343,AZ7343,BB7343)</f>
        <v>17398.76</v>
      </c>
      <c r="O7343" s="0" t="n">
        <v>40307</v>
      </c>
      <c r="P7343" s="31" t="n">
        <v>2340</v>
      </c>
      <c r="Q7343" s="0" t="n">
        <v>40446</v>
      </c>
      <c r="R7343" s="31" t="n">
        <v>3611.25</v>
      </c>
      <c r="S7343" s="47" t="n">
        <v>40555</v>
      </c>
      <c r="T7343" s="31" t="n">
        <v>8145</v>
      </c>
      <c r="U7343" s="47" t="n">
        <v>40531</v>
      </c>
      <c r="V7343" s="31" t="n">
        <v>1950</v>
      </c>
      <c r="W7343" s="47" t="n">
        <v>40491</v>
      </c>
      <c r="X7343" s="31" t="n">
        <v>682.51</v>
      </c>
      <c r="Y7343" s="47" t="n">
        <v>40482</v>
      </c>
      <c r="Z7343" s="31" t="n">
        <v>670</v>
      </c>
    </row>
    <row r="7344" customFormat="false" ht="15" hidden="false" customHeight="false" outlineLevel="0" collapsed="false">
      <c r="A7344" s="55" t="n">
        <v>40801</v>
      </c>
      <c r="B7344" s="152" t="s">
        <v>1165</v>
      </c>
      <c r="C7344" s="152" t="s">
        <v>1206</v>
      </c>
      <c r="D7344" s="72" t="n">
        <v>29519</v>
      </c>
      <c r="E7344" s="72"/>
      <c r="F7344" s="30" t="s">
        <v>1162</v>
      </c>
      <c r="G7344" s="30"/>
      <c r="H7344" s="30" t="s">
        <v>1162</v>
      </c>
      <c r="I7344" s="29" t="n">
        <v>202</v>
      </c>
      <c r="K7344" s="30" t="s">
        <v>1233</v>
      </c>
      <c r="M7344" s="31" t="n">
        <f aca="false">SUM(P7344,R7344,T7344,V7344,X7344,Z7344,AB7344,AD7344,AF7344,AH7344,AJ7344,AL7344,AN7344,AP7344,AR7344,AT7344,AV7344,AX7344,AZ7344,BB7344)</f>
        <v>35428.36</v>
      </c>
      <c r="O7344" s="0" t="n">
        <v>40533</v>
      </c>
      <c r="P7344" s="31" t="n">
        <v>11050</v>
      </c>
      <c r="Q7344" s="0" t="n">
        <v>40461</v>
      </c>
      <c r="R7344" s="31" t="n">
        <v>214.68</v>
      </c>
      <c r="S7344" s="47" t="n">
        <v>40462</v>
      </c>
      <c r="T7344" s="31" t="n">
        <v>139.35</v>
      </c>
      <c r="U7344" s="47" t="n">
        <v>40463</v>
      </c>
      <c r="V7344" s="31" t="n">
        <v>85.36</v>
      </c>
      <c r="W7344" s="47" t="n">
        <v>40464</v>
      </c>
      <c r="X7344" s="31" t="n">
        <v>201.71</v>
      </c>
      <c r="Y7344" s="47" t="n">
        <v>40465</v>
      </c>
      <c r="Z7344" s="31" t="n">
        <v>278.71</v>
      </c>
      <c r="AA7344" s="47" t="n">
        <v>40442</v>
      </c>
      <c r="AB7344" s="31" t="n">
        <v>409.64</v>
      </c>
      <c r="AC7344" s="47" t="n">
        <v>40443</v>
      </c>
      <c r="AD7344" s="31" t="n">
        <v>132.65</v>
      </c>
      <c r="AE7344" s="47" t="n">
        <v>40460</v>
      </c>
      <c r="AF7344" s="31" t="n">
        <v>552.19</v>
      </c>
      <c r="AG7344" s="47" t="n">
        <v>40440</v>
      </c>
      <c r="AH7344" s="31" t="n">
        <v>375.69</v>
      </c>
      <c r="AI7344" s="47" t="n">
        <v>40448</v>
      </c>
      <c r="AJ7344" s="31" t="n">
        <v>1571.57</v>
      </c>
      <c r="AK7344" s="47" t="n">
        <v>40447</v>
      </c>
      <c r="AL7344" s="31" t="n">
        <v>396.57</v>
      </c>
      <c r="AM7344" s="47" t="n">
        <v>40449</v>
      </c>
      <c r="AN7344" s="31" t="n">
        <v>146.8</v>
      </c>
      <c r="AO7344" s="47" t="n">
        <v>40578</v>
      </c>
      <c r="AP7344" s="31" t="n">
        <v>19440</v>
      </c>
      <c r="AQ7344" s="47" t="n">
        <v>40452</v>
      </c>
      <c r="AR7344" s="31" t="n">
        <v>159.81</v>
      </c>
      <c r="AS7344" s="47" t="n">
        <v>40454</v>
      </c>
      <c r="AT7344" s="31" t="n">
        <v>273.63</v>
      </c>
    </row>
    <row r="7345" customFormat="false" ht="15" hidden="false" customHeight="false" outlineLevel="0" collapsed="false">
      <c r="A7345" s="41" t="n">
        <v>40801</v>
      </c>
      <c r="B7345" s="68" t="s">
        <v>627</v>
      </c>
      <c r="C7345" s="68" t="s">
        <v>1206</v>
      </c>
      <c r="D7345" s="72" t="n">
        <v>29520</v>
      </c>
      <c r="E7345" s="69"/>
      <c r="F7345" s="3" t="s">
        <v>1162</v>
      </c>
      <c r="G7345" s="3" t="s">
        <v>2167</v>
      </c>
      <c r="H7345" s="3" t="s">
        <v>1162</v>
      </c>
      <c r="I7345" s="29" t="n">
        <v>251</v>
      </c>
      <c r="K7345" s="30" t="s">
        <v>1303</v>
      </c>
      <c r="M7345" s="31" t="n">
        <f aca="false">SUM(P7345,R7345,T7345,V7345,X7345,Z7345,AB7345,AD7345,AF7345,AH7345,AJ7345,AL7345,AN7345,AP7345,AR7345,AT7345,AV7345,AX7345,AZ7345,BB7345)</f>
        <v>18260.16</v>
      </c>
      <c r="O7345" s="0" t="n">
        <v>40495</v>
      </c>
      <c r="P7345" s="31" t="n">
        <v>990</v>
      </c>
      <c r="Q7345" s="0" t="n">
        <v>40532</v>
      </c>
      <c r="R7345" s="31" t="n">
        <v>9860</v>
      </c>
      <c r="S7345" s="47" t="n">
        <v>40505</v>
      </c>
      <c r="T7345" s="31" t="n">
        <v>195</v>
      </c>
      <c r="U7345" s="47" t="n">
        <v>40512</v>
      </c>
      <c r="V7345" s="31" t="n">
        <v>729</v>
      </c>
      <c r="W7345" s="47" t="n">
        <v>40385</v>
      </c>
      <c r="X7345" s="31" t="n">
        <v>4750</v>
      </c>
      <c r="Y7345" s="47" t="n">
        <v>40445</v>
      </c>
      <c r="Z7345" s="31" t="n">
        <v>344.46</v>
      </c>
      <c r="AA7345" s="47" t="n">
        <v>40444</v>
      </c>
      <c r="AB7345" s="31" t="n">
        <v>169.72</v>
      </c>
      <c r="AC7345" s="47" t="n">
        <v>40458</v>
      </c>
      <c r="AD7345" s="31" t="n">
        <v>43.96</v>
      </c>
      <c r="AE7345" s="47" t="n">
        <v>40490</v>
      </c>
      <c r="AF7345" s="31" t="n">
        <v>950</v>
      </c>
      <c r="AG7345" s="47" t="n">
        <v>40477</v>
      </c>
      <c r="AH7345" s="31" t="n">
        <v>228.02</v>
      </c>
    </row>
    <row r="7346" customFormat="false" ht="15" hidden="false" customHeight="false" outlineLevel="0" collapsed="false">
      <c r="A7346" s="55" t="n">
        <v>40801</v>
      </c>
      <c r="B7346" s="152" t="s">
        <v>20</v>
      </c>
      <c r="C7346" s="152" t="s">
        <v>490</v>
      </c>
      <c r="D7346" s="72" t="n">
        <v>29521</v>
      </c>
      <c r="E7346" s="72"/>
      <c r="F7346" s="44" t="n">
        <v>0.0833333333333333</v>
      </c>
      <c r="G7346" s="30"/>
      <c r="H7346" s="44" t="n">
        <v>0.166666666666667</v>
      </c>
      <c r="I7346" s="29" t="n">
        <v>100</v>
      </c>
      <c r="K7346" s="30" t="s">
        <v>1375</v>
      </c>
      <c r="M7346" s="31" t="n">
        <f aca="false">SUM(P7346,R7346,T7346,V7346,X7346,Z7346,AB7346,AD7346,AF7346,AH7346,AJ7346,AL7346,AN7346,AP7346,AR7346,AT7346,AV7346,AX7346,AZ7346,BB7346)</f>
        <v>0</v>
      </c>
    </row>
    <row r="7347" customFormat="false" ht="15" hidden="false" customHeight="false" outlineLevel="0" collapsed="false">
      <c r="A7347" s="55" t="n">
        <v>40801</v>
      </c>
      <c r="B7347" s="152" t="s">
        <v>20</v>
      </c>
      <c r="C7347" s="152" t="s">
        <v>490</v>
      </c>
      <c r="D7347" s="72" t="n">
        <v>29522</v>
      </c>
      <c r="E7347" s="72"/>
      <c r="F7347" s="44" t="n">
        <v>0.895833333333333</v>
      </c>
      <c r="G7347" s="30"/>
      <c r="H7347" s="44" t="n">
        <v>0.5625</v>
      </c>
      <c r="I7347" s="29" t="n">
        <v>276.45</v>
      </c>
      <c r="J7347" s="29" t="n">
        <v>157.8</v>
      </c>
      <c r="K7347" s="30" t="s">
        <v>1375</v>
      </c>
      <c r="M7347" s="31" t="n">
        <f aca="false">SUM(P7347,R7347,T7347,V7347,X7347,Z7347,AB7347,AD7347,AF7347,AH7347,AJ7347,AL7347,AN7347,AP7347,AR7347,AT7347,AV7347,AX7347,AZ7347,BB7347)</f>
        <v>0</v>
      </c>
    </row>
    <row r="7348" customFormat="false" ht="15" hidden="false" customHeight="false" outlineLevel="0" collapsed="false">
      <c r="A7348" s="55" t="n">
        <v>40801</v>
      </c>
      <c r="B7348" s="152" t="s">
        <v>1205</v>
      </c>
      <c r="C7348" s="152" t="s">
        <v>1032</v>
      </c>
      <c r="D7348" s="72" t="n">
        <v>29523</v>
      </c>
      <c r="E7348" s="72"/>
      <c r="F7348" s="44" t="n">
        <v>0.722222222222222</v>
      </c>
      <c r="G7348" s="30"/>
      <c r="H7348" s="44" t="n">
        <v>0.375</v>
      </c>
      <c r="I7348" s="29" t="n">
        <v>365</v>
      </c>
      <c r="K7348" s="30" t="s">
        <v>1249</v>
      </c>
      <c r="M7348" s="31" t="n">
        <f aca="false">SUM(P7348,R7348,T7348,V7348,X7348,Z7348,AB7348,AD7348,AF7348,AH7348,AJ7348,AL7348,AN7348,AP7348,AR7348,AT7348,AV7348,AX7348,AZ7348,BB7348)</f>
        <v>0</v>
      </c>
    </row>
    <row r="7349" customFormat="false" ht="15" hidden="false" customHeight="false" outlineLevel="0" collapsed="false">
      <c r="A7349" s="55" t="n">
        <v>40801</v>
      </c>
      <c r="B7349" s="152" t="s">
        <v>708</v>
      </c>
      <c r="C7349" s="152" t="s">
        <v>2141</v>
      </c>
      <c r="D7349" s="72" t="n">
        <v>29524</v>
      </c>
      <c r="E7349" s="72"/>
      <c r="F7349" s="44" t="n">
        <v>0.5</v>
      </c>
      <c r="G7349" s="30"/>
      <c r="H7349" s="44" t="n">
        <v>0.1875</v>
      </c>
      <c r="I7349" s="29" t="n">
        <v>90.5</v>
      </c>
      <c r="K7349" s="30" t="s">
        <v>1989</v>
      </c>
      <c r="M7349" s="31" t="n">
        <f aca="false">SUM(P7349,R7349,T7349,V7349,X7349,Z7349,AB7349,AD7349,AF7349,AH7349,AJ7349,AL7349,AN7349,AP7349,AR7349,AT7349,AV7349,AX7349,AZ7349,BB7349)</f>
        <v>15824</v>
      </c>
      <c r="O7349" s="0" t="n">
        <v>6413</v>
      </c>
      <c r="P7349" s="31" t="n">
        <v>168</v>
      </c>
      <c r="Q7349" s="0" t="n">
        <v>6411</v>
      </c>
      <c r="R7349" s="31" t="n">
        <v>14352</v>
      </c>
      <c r="S7349" s="47" t="n">
        <v>6412</v>
      </c>
      <c r="T7349" s="31" t="n">
        <v>912</v>
      </c>
      <c r="U7349" s="47" t="n">
        <v>6389</v>
      </c>
      <c r="V7349" s="31" t="n">
        <v>392</v>
      </c>
    </row>
    <row r="7350" customFormat="false" ht="15" hidden="false" customHeight="false" outlineLevel="0" collapsed="false">
      <c r="A7350" s="55" t="n">
        <v>40801</v>
      </c>
      <c r="B7350" s="152" t="s">
        <v>1173</v>
      </c>
      <c r="C7350" s="152" t="s">
        <v>1049</v>
      </c>
      <c r="D7350" s="72" t="n">
        <v>29525</v>
      </c>
      <c r="E7350" s="72"/>
      <c r="F7350" s="44" t="n">
        <v>0.708333333333333</v>
      </c>
      <c r="G7350" s="30"/>
      <c r="H7350" s="44" t="n">
        <v>0.416666666666667</v>
      </c>
      <c r="I7350" s="29" t="n">
        <v>180</v>
      </c>
      <c r="K7350" s="30" t="s">
        <v>1212</v>
      </c>
      <c r="M7350" s="31" t="n">
        <f aca="false">SUM(P7350,R7350,T7350,V7350,X7350,Z7350,AB7350,AD7350,AF7350,AH7350,AJ7350,AL7350,AN7350,AP7350,AR7350,AT7350,AV7350,AX7350,AZ7350,BB7350)</f>
        <v>0</v>
      </c>
    </row>
    <row r="7351" customFormat="false" ht="15" hidden="false" customHeight="false" outlineLevel="0" collapsed="false">
      <c r="A7351" s="55" t="n">
        <v>40801</v>
      </c>
      <c r="B7351" s="152" t="s">
        <v>1195</v>
      </c>
      <c r="C7351" s="152" t="s">
        <v>842</v>
      </c>
      <c r="D7351" s="72" t="n">
        <v>29526</v>
      </c>
      <c r="E7351" s="72"/>
      <c r="F7351" s="44" t="n">
        <v>0.743055555555556</v>
      </c>
      <c r="G7351" s="30"/>
      <c r="H7351" s="44" t="s">
        <v>1405</v>
      </c>
      <c r="I7351" s="29" t="n">
        <v>203</v>
      </c>
      <c r="K7351" s="30" t="s">
        <v>1217</v>
      </c>
      <c r="M7351" s="31" t="n">
        <f aca="false">SUM(P7351,R7351,T7351,V7351,X7351,Z7351,AB7351,AD7351,AF7351,AH7351,AJ7351,AL7351,AN7351,AP7351,AR7351,AT7351,AV7351,AX7351,AZ7351,BB7351)</f>
        <v>0</v>
      </c>
    </row>
    <row r="7352" customFormat="false" ht="15" hidden="false" customHeight="false" outlineLevel="0" collapsed="false">
      <c r="A7352" s="41" t="n">
        <v>40801</v>
      </c>
      <c r="B7352" s="68" t="s">
        <v>1169</v>
      </c>
      <c r="C7352" s="68" t="s">
        <v>892</v>
      </c>
      <c r="D7352" s="72" t="n">
        <v>29527</v>
      </c>
      <c r="E7352" s="69"/>
      <c r="F7352" s="42" t="n">
        <v>0.621527777777778</v>
      </c>
      <c r="H7352" s="42" t="n">
        <v>0.288194444444444</v>
      </c>
      <c r="I7352" s="29" t="n">
        <v>117.6</v>
      </c>
      <c r="K7352" s="30" t="s">
        <v>1214</v>
      </c>
      <c r="M7352" s="31" t="n">
        <f aca="false">SUM(P7352,R7352,T7352,V7352,X7352,Z7352,AB7352,AD7352,AF7352,AH7352,AJ7352,AL7352,AN7352,AP7352,AR7352,AT7352,AV7352,AX7352,AZ7352,BB7352)</f>
        <v>0</v>
      </c>
    </row>
    <row r="7353" customFormat="false" ht="15" hidden="false" customHeight="false" outlineLevel="0" collapsed="false">
      <c r="A7353" s="55" t="n">
        <v>40801</v>
      </c>
      <c r="B7353" s="152" t="s">
        <v>1176</v>
      </c>
      <c r="C7353" s="152" t="s">
        <v>892</v>
      </c>
      <c r="D7353" s="72" t="n">
        <v>29528</v>
      </c>
      <c r="E7353" s="72"/>
      <c r="F7353" s="44" t="n">
        <v>0.642361111111111</v>
      </c>
      <c r="G7353" s="30"/>
      <c r="H7353" s="44" t="n">
        <v>0.256944444444444</v>
      </c>
      <c r="I7353" s="29" t="n">
        <v>104.85</v>
      </c>
      <c r="K7353" s="30" t="s">
        <v>1222</v>
      </c>
      <c r="M7353" s="31" t="n">
        <f aca="false">SUM(P7353,R7353,T7353,V7353,X7353,Z7353,AB7353,AD7353,AF7353,AH7353,AJ7353,AL7353,AN7353,AP7353,AR7353,AT7353,AV7353,AX7353,AZ7353,BB7353)</f>
        <v>0</v>
      </c>
    </row>
    <row r="7354" customFormat="false" ht="15" hidden="false" customHeight="false" outlineLevel="0" collapsed="false">
      <c r="A7354" s="55" t="n">
        <v>40801</v>
      </c>
      <c r="B7354" s="152" t="s">
        <v>1832</v>
      </c>
      <c r="C7354" s="152" t="s">
        <v>11</v>
      </c>
      <c r="D7354" s="72" t="n">
        <v>29529</v>
      </c>
      <c r="E7354" s="72"/>
      <c r="F7354" s="44" t="n">
        <v>0.625</v>
      </c>
      <c r="G7354" s="30" t="s">
        <v>2168</v>
      </c>
      <c r="H7354" s="44" t="s">
        <v>1308</v>
      </c>
      <c r="I7354" s="29" t="n">
        <v>95</v>
      </c>
      <c r="K7354" s="30" t="s">
        <v>1833</v>
      </c>
      <c r="M7354" s="31" t="n">
        <f aca="false">SUM(P7354,R7354,T7354,V7354,X7354,Z7354,AB7354,AD7354,AF7354,AH7354,AJ7354,AL7354,AN7354,AP7354,AR7354,AT7354,AV7354,AX7354,AZ7354,BB7354)</f>
        <v>0</v>
      </c>
    </row>
    <row r="7355" customFormat="false" ht="15" hidden="false" customHeight="false" outlineLevel="0" collapsed="false">
      <c r="A7355" s="41" t="n">
        <v>40801</v>
      </c>
      <c r="B7355" s="68" t="s">
        <v>2153</v>
      </c>
      <c r="C7355" s="68" t="s">
        <v>1330</v>
      </c>
      <c r="D7355" s="72" t="n">
        <v>29530</v>
      </c>
      <c r="E7355" s="69"/>
      <c r="F7355" s="42" t="n">
        <v>0.583333333333333</v>
      </c>
      <c r="H7355" s="42" t="n">
        <v>0.166666666666667</v>
      </c>
      <c r="I7355" s="29" t="n">
        <v>81</v>
      </c>
      <c r="K7355" s="30" t="s">
        <v>2154</v>
      </c>
      <c r="M7355" s="31" t="n">
        <f aca="false">SUM(P7355,R7355,T7355,V7355,X7355,Z7355,AB7355,AD7355,AF7355,AH7355,AJ7355,AL7355,AN7355,AP7355,AR7355,AT7355,AV7355,AX7355,AZ7355,BB7355)</f>
        <v>0</v>
      </c>
    </row>
    <row r="7356" customFormat="false" ht="15" hidden="false" customHeight="false" outlineLevel="0" collapsed="false">
      <c r="A7356" s="55" t="n">
        <v>40801</v>
      </c>
      <c r="B7356" s="152" t="s">
        <v>1197</v>
      </c>
      <c r="C7356" s="152" t="s">
        <v>925</v>
      </c>
      <c r="D7356" s="72" t="n">
        <v>29531</v>
      </c>
      <c r="E7356" s="72"/>
      <c r="F7356" s="44" t="n">
        <v>0.763888888888889</v>
      </c>
      <c r="G7356" s="30" t="s">
        <v>1170</v>
      </c>
      <c r="H7356" s="30" t="s">
        <v>1455</v>
      </c>
      <c r="I7356" s="29" t="n">
        <v>126.8</v>
      </c>
      <c r="K7356" s="30" t="s">
        <v>1259</v>
      </c>
      <c r="M7356" s="31" t="n">
        <f aca="false">SUM(P7356,R7356,T7356,V7356,X7356,Z7356,AB7356,AD7356,AF7356,AH7356,AJ7356,AL7356,AN7356,AP7356,AR7356,AT7356,AV7356,AX7356,AZ7356,BB7356)</f>
        <v>5140.7</v>
      </c>
      <c r="O7356" s="0" t="n">
        <v>7196</v>
      </c>
      <c r="P7356" s="31" t="n">
        <v>529.02</v>
      </c>
      <c r="Q7356" s="0" t="n">
        <v>7193</v>
      </c>
      <c r="R7356" s="31" t="n">
        <v>334.05</v>
      </c>
      <c r="S7356" s="47" t="n">
        <v>7187</v>
      </c>
      <c r="T7356" s="31" t="n">
        <v>495.24</v>
      </c>
      <c r="U7356" s="47" t="n">
        <v>7206</v>
      </c>
      <c r="V7356" s="31" t="n">
        <v>3782.39</v>
      </c>
    </row>
    <row r="7357" customFormat="false" ht="15" hidden="false" customHeight="false" outlineLevel="0" collapsed="false">
      <c r="A7357" s="55" t="n">
        <v>40801</v>
      </c>
      <c r="B7357" s="152" t="s">
        <v>1199</v>
      </c>
      <c r="C7357" s="152" t="s">
        <v>753</v>
      </c>
      <c r="D7357" s="72" t="n">
        <v>29532</v>
      </c>
      <c r="E7357" s="72"/>
      <c r="F7357" s="44" t="n">
        <v>0.666666666666667</v>
      </c>
      <c r="G7357" s="30"/>
      <c r="H7357" s="44" t="n">
        <v>0.166666666666667</v>
      </c>
      <c r="I7357" s="29" t="n">
        <v>81</v>
      </c>
      <c r="K7357" s="30" t="s">
        <v>1253</v>
      </c>
      <c r="M7357" s="31" t="n">
        <f aca="false">SUM(P7357,R7357,T7357,V7357,X7357,Z7357,AB7357,AD7357,AF7357,AH7357,AJ7357,AL7357,AN7357,AP7357,AR7357,AT7357,AV7357,AX7357,AZ7357,BB7357)</f>
        <v>0</v>
      </c>
    </row>
    <row r="7358" customFormat="false" ht="15" hidden="false" customHeight="false" outlineLevel="0" collapsed="false">
      <c r="A7358" s="55" t="n">
        <v>40801</v>
      </c>
      <c r="B7358" s="152" t="s">
        <v>1657</v>
      </c>
      <c r="C7358" s="152" t="s">
        <v>2130</v>
      </c>
      <c r="D7358" s="72" t="n">
        <v>29533</v>
      </c>
      <c r="E7358" s="72"/>
      <c r="F7358" s="44" t="n">
        <v>0.78125</v>
      </c>
      <c r="G7358" s="30"/>
      <c r="H7358" s="44" t="n">
        <v>0.208333333333333</v>
      </c>
      <c r="I7358" s="29" t="n">
        <v>95</v>
      </c>
      <c r="K7358" s="30" t="s">
        <v>1334</v>
      </c>
      <c r="M7358" s="31" t="n">
        <f aca="false">SUM(P7358,R7358,T7358,V7358,X7358,Z7358,AB7358,AD7358,AF7358,AH7358,AJ7358,AL7358,AN7358,AP7358,AR7358,AT7358,AV7358,AX7358,AZ7358,BB7358)</f>
        <v>0</v>
      </c>
    </row>
    <row r="7359" customFormat="false" ht="15" hidden="false" customHeight="false" outlineLevel="0" collapsed="false">
      <c r="A7359" s="55" t="n">
        <v>40801</v>
      </c>
      <c r="B7359" s="152" t="s">
        <v>2153</v>
      </c>
      <c r="C7359" s="152" t="s">
        <v>1753</v>
      </c>
      <c r="D7359" s="72" t="n">
        <v>29534</v>
      </c>
      <c r="E7359" s="72"/>
      <c r="F7359" s="44" t="n">
        <v>0.8125</v>
      </c>
      <c r="G7359" s="30"/>
      <c r="H7359" s="44" t="n">
        <v>0.1875</v>
      </c>
      <c r="I7359" s="29" t="n">
        <v>94</v>
      </c>
      <c r="K7359" s="30" t="s">
        <v>2154</v>
      </c>
      <c r="M7359" s="31" t="n">
        <f aca="false">SUM(P7359,R7359,T7359,V7359,X7359,Z7359,AB7359,AD7359,AF7359,AH7359,AJ7359,AL7359,AN7359,AP7359,AR7359,AT7359,AV7359,AX7359,AZ7359,BB7359)</f>
        <v>0</v>
      </c>
    </row>
    <row r="7360" customFormat="false" ht="15" hidden="false" customHeight="false" outlineLevel="0" collapsed="false">
      <c r="A7360" s="41"/>
      <c r="B7360" s="68"/>
      <c r="C7360" s="68"/>
      <c r="D7360" s="69"/>
      <c r="E7360" s="69"/>
      <c r="M7360" s="31" t="n">
        <f aca="false">SUM(P7360,R7360,T7360,V7360,X7360,Z7360,AB7360,AD7360,AF7360,AH7360,AJ7360,AL7360,AN7360,AP7360,AR7360,AT7360,AV7360,AX7360,AZ7360,BB7360)</f>
        <v>0</v>
      </c>
    </row>
    <row r="7361" customFormat="false" ht="15" hidden="false" customHeight="false" outlineLevel="0" collapsed="false">
      <c r="A7361" s="100"/>
      <c r="B7361" s="101"/>
      <c r="C7361" s="101"/>
      <c r="D7361" s="100"/>
      <c r="E7361" s="100"/>
      <c r="F7361" s="100"/>
      <c r="G7361" s="100"/>
      <c r="H7361" s="100"/>
      <c r="I7361" s="102"/>
      <c r="J7361" s="102"/>
      <c r="K7361" s="100"/>
      <c r="M7361" s="31" t="n">
        <f aca="false">SUM(P7361,R7361,T7361,V7361,X7361,Z7361,AB7361,AD7361,AF7361,AH7361,AJ7361,AL7361,AN7361,AP7361,AR7361,AT7361,AV7361,AX7361,AZ7361,BB7361)</f>
        <v>0</v>
      </c>
    </row>
    <row r="7362" customFormat="false" ht="15" hidden="false" customHeight="false" outlineLevel="0" collapsed="false">
      <c r="A7362" s="198"/>
      <c r="B7362" s="199"/>
      <c r="C7362" s="199"/>
      <c r="D7362" s="198"/>
      <c r="E7362" s="198"/>
      <c r="F7362" s="198"/>
      <c r="G7362" s="198"/>
      <c r="H7362" s="198"/>
      <c r="I7362" s="200"/>
      <c r="J7362" s="200"/>
      <c r="K7362" s="198"/>
      <c r="M7362" s="31" t="n">
        <f aca="false">SUM(P7362,R7362,T7362,V7362,X7362,Z7362,AB7362,AD7362,AF7362,AH7362,AJ7362,AL7362,AN7362,AP7362,AR7362,AT7362,AV7362,AX7362,AZ7362,BB7362)</f>
        <v>0</v>
      </c>
    </row>
    <row r="7363" customFormat="false" ht="23.25" hidden="false" customHeight="false" outlineLevel="0" collapsed="false">
      <c r="A7363" s="198"/>
      <c r="B7363" s="199"/>
      <c r="C7363" s="235" t="s">
        <v>2169</v>
      </c>
      <c r="D7363" s="236"/>
      <c r="E7363" s="236"/>
      <c r="F7363" s="198"/>
      <c r="G7363" s="227" t="s">
        <v>1295</v>
      </c>
      <c r="H7363" s="198"/>
      <c r="I7363" s="200"/>
      <c r="J7363" s="200"/>
      <c r="K7363" s="237"/>
      <c r="M7363" s="31" t="n">
        <f aca="false">SUM(P7363,R7363,T7363,V7363,X7363,Z7363,AB7363,AD7363,AF7363,AH7363,AJ7363,AL7363,AN7363,AP7363,AR7363,AT7363,AV7363,AX7363,AZ7363,BB7363)</f>
        <v>0</v>
      </c>
    </row>
    <row r="7364" customFormat="false" ht="15" hidden="false" customHeight="false" outlineLevel="0" collapsed="false">
      <c r="A7364" s="41" t="n">
        <v>40802</v>
      </c>
      <c r="B7364" s="0" t="s">
        <v>1205</v>
      </c>
      <c r="C7364" s="0" t="s">
        <v>940</v>
      </c>
      <c r="D7364" s="3" t="n">
        <v>29534</v>
      </c>
      <c r="F7364" s="42" t="n">
        <v>0.770833333333334</v>
      </c>
      <c r="G7364" s="3" t="s">
        <v>1229</v>
      </c>
      <c r="H7364" s="3" t="s">
        <v>1317</v>
      </c>
      <c r="I7364" s="29" t="n">
        <v>383</v>
      </c>
      <c r="K7364" s="30" t="s">
        <v>1249</v>
      </c>
      <c r="M7364" s="31" t="n">
        <f aca="false">SUM(P7364,R7364,T7364,V7364,X7364,Z7364,AB7364,AD7364,AF7364,AH7364,AJ7364,AL7364,AN7364,AP7364,AR7364,AT7364,AV7364,AX7364,AZ7364,BB7364)</f>
        <v>37587.58</v>
      </c>
      <c r="O7364" s="0" t="n">
        <v>777</v>
      </c>
      <c r="P7364" s="31" t="n">
        <v>37587.58</v>
      </c>
    </row>
    <row r="7365" customFormat="false" ht="15" hidden="false" customHeight="false" outlineLevel="0" collapsed="false">
      <c r="A7365" s="41" t="n">
        <v>40802</v>
      </c>
      <c r="B7365" s="68" t="s">
        <v>679</v>
      </c>
      <c r="C7365" s="68" t="s">
        <v>1206</v>
      </c>
      <c r="D7365" s="3" t="n">
        <v>29535</v>
      </c>
      <c r="E7365" s="69"/>
      <c r="F7365" s="3" t="s">
        <v>1162</v>
      </c>
      <c r="H7365" s="3" t="s">
        <v>1162</v>
      </c>
      <c r="I7365" s="29" t="n">
        <v>206</v>
      </c>
      <c r="K7365" s="30" t="s">
        <v>1223</v>
      </c>
      <c r="M7365" s="31" t="n">
        <f aca="false">SUM(P7365,R7365,T7365,V7365,X7365,Z7365,AB7365,AD7365,AF7365,AH7365,AJ7365,AL7365,AN7365,AP7365,AR7365,AT7365,AV7365,AX7365,AZ7365,BB7365)</f>
        <v>12923.75</v>
      </c>
      <c r="O7365" s="0" t="n">
        <v>40450</v>
      </c>
      <c r="P7365" s="31" t="n">
        <v>194.59</v>
      </c>
      <c r="Q7365" s="0" t="n">
        <v>40597</v>
      </c>
      <c r="R7365" s="31" t="n">
        <v>9691.5</v>
      </c>
      <c r="S7365" s="47" t="n">
        <v>40657</v>
      </c>
      <c r="T7365" s="31" t="n">
        <v>387</v>
      </c>
      <c r="U7365" s="47" t="n">
        <v>40658</v>
      </c>
      <c r="V7365" s="31" t="n">
        <v>202.5</v>
      </c>
      <c r="W7365" s="47" t="n">
        <v>40639</v>
      </c>
      <c r="X7365" s="31" t="n">
        <v>405</v>
      </c>
      <c r="Y7365" s="47" t="n">
        <v>40626</v>
      </c>
      <c r="Z7365" s="31" t="n">
        <v>197.25</v>
      </c>
      <c r="AA7365" s="47" t="n">
        <v>40535</v>
      </c>
      <c r="AB7365" s="31" t="n">
        <v>1668.7</v>
      </c>
      <c r="AC7365" s="47" t="n">
        <v>40216</v>
      </c>
      <c r="AD7365" s="31" t="n">
        <v>177.21</v>
      </c>
    </row>
    <row r="7366" customFormat="false" ht="15" hidden="false" customHeight="false" outlineLevel="0" collapsed="false">
      <c r="A7366" s="41" t="n">
        <v>40802</v>
      </c>
      <c r="B7366" s="68" t="s">
        <v>383</v>
      </c>
      <c r="C7366" s="68" t="s">
        <v>1206</v>
      </c>
      <c r="D7366" s="3" t="n">
        <v>29536</v>
      </c>
      <c r="E7366" s="69"/>
      <c r="F7366" s="3" t="s">
        <v>1162</v>
      </c>
      <c r="H7366" s="3" t="s">
        <v>1162</v>
      </c>
      <c r="I7366" s="29" t="n">
        <v>202</v>
      </c>
      <c r="K7366" s="30" t="s">
        <v>1232</v>
      </c>
      <c r="M7366" s="31" t="n">
        <f aca="false">SUM(P7366,R7366,T7366,V7366,X7366,Z7366,AB7366,AD7366,AF7366,AH7366,AJ7366,AL7366,AN7366,AP7366,AR7366,AT7366,AV7366,AX7366,AZ7366,BB7366)</f>
        <v>15652</v>
      </c>
      <c r="O7366" s="0" t="n">
        <v>406</v>
      </c>
      <c r="P7366" s="31" t="n">
        <v>7025</v>
      </c>
      <c r="Q7366" s="0" t="n">
        <v>40596</v>
      </c>
      <c r="R7366" s="31" t="n">
        <v>8255</v>
      </c>
      <c r="S7366" s="47" t="n">
        <v>40638</v>
      </c>
      <c r="T7366" s="31" t="n">
        <v>192</v>
      </c>
      <c r="U7366" s="47" t="n">
        <v>40628</v>
      </c>
      <c r="V7366" s="31" t="n">
        <v>180</v>
      </c>
    </row>
    <row r="7367" customFormat="false" ht="15" hidden="false" customHeight="false" outlineLevel="0" collapsed="false">
      <c r="A7367" s="117" t="n">
        <v>40802</v>
      </c>
      <c r="B7367" s="68" t="s">
        <v>1165</v>
      </c>
      <c r="C7367" s="68" t="s">
        <v>1206</v>
      </c>
      <c r="D7367" s="3" t="n">
        <v>29537</v>
      </c>
      <c r="E7367" s="69"/>
      <c r="F7367" s="3" t="s">
        <v>1162</v>
      </c>
      <c r="H7367" s="3" t="s">
        <v>1162</v>
      </c>
      <c r="I7367" s="29" t="n">
        <v>202</v>
      </c>
      <c r="K7367" s="30" t="s">
        <v>1233</v>
      </c>
      <c r="M7367" s="31" t="n">
        <f aca="false">SUM(P7367,R7367,T7367,V7367,X7367,Z7367,AB7367,AD7367,AF7367,AH7367,AJ7367,AL7367,AN7367,AP7367,AR7367,AT7367,AV7367,AX7367,AZ7367,BB7367)</f>
        <v>15887.72</v>
      </c>
      <c r="O7367" s="0" t="n">
        <v>40542</v>
      </c>
      <c r="P7367" s="31" t="n">
        <v>759.57</v>
      </c>
      <c r="Q7367" s="0" t="n">
        <v>40543</v>
      </c>
      <c r="R7367" s="31" t="n">
        <v>348.66</v>
      </c>
      <c r="S7367" s="47" t="n">
        <v>40598</v>
      </c>
      <c r="T7367" s="31" t="n">
        <v>7025</v>
      </c>
      <c r="U7367" s="47" t="n">
        <v>40690</v>
      </c>
      <c r="V7367" s="31" t="n">
        <v>6337.5</v>
      </c>
      <c r="W7367" s="47" t="n">
        <v>40630</v>
      </c>
      <c r="X7367" s="31" t="n">
        <v>152</v>
      </c>
      <c r="Y7367" s="47" t="n">
        <v>40649</v>
      </c>
      <c r="Z7367" s="31" t="n">
        <v>375</v>
      </c>
      <c r="AA7367" s="47" t="n">
        <v>40652</v>
      </c>
      <c r="AB7367" s="31" t="n">
        <v>469.99</v>
      </c>
      <c r="AC7367" s="47" t="n">
        <v>40656</v>
      </c>
      <c r="AD7367" s="31" t="n">
        <v>202.5</v>
      </c>
      <c r="AE7367" s="47" t="n">
        <v>40653</v>
      </c>
      <c r="AF7367" s="31" t="n">
        <v>217.5</v>
      </c>
    </row>
    <row r="7368" customFormat="false" ht="15" hidden="false" customHeight="false" outlineLevel="0" collapsed="false">
      <c r="A7368" s="41" t="n">
        <v>40802</v>
      </c>
      <c r="B7368" s="68" t="s">
        <v>627</v>
      </c>
      <c r="C7368" s="68" t="s">
        <v>1206</v>
      </c>
      <c r="D7368" s="3" t="n">
        <v>29538</v>
      </c>
      <c r="E7368" s="69"/>
      <c r="F7368" s="3" t="s">
        <v>1162</v>
      </c>
      <c r="G7368" s="3" t="s">
        <v>2044</v>
      </c>
      <c r="H7368" s="3" t="s">
        <v>1162</v>
      </c>
      <c r="I7368" s="29" t="n">
        <v>255.6</v>
      </c>
      <c r="K7368" s="30" t="s">
        <v>1303</v>
      </c>
      <c r="M7368" s="31" t="n">
        <f aca="false">SUM(P7368,R7368,T7368,V7368,X7368,Z7368,AB7368,AD7368,AF7368,AH7368,AJ7368,AL7368,AN7368,AP7368,AR7368,AT7368,AV7368,AX7368,AZ7368,BB7368)</f>
        <v>7735.93</v>
      </c>
      <c r="O7368" s="0" t="n">
        <v>40618</v>
      </c>
      <c r="P7368" s="31" t="n">
        <v>421.45</v>
      </c>
      <c r="Q7368" s="0" t="n">
        <v>40619</v>
      </c>
      <c r="R7368" s="31" t="n">
        <v>767.66</v>
      </c>
      <c r="S7368" s="47" t="n">
        <v>40553</v>
      </c>
      <c r="T7368" s="31" t="n">
        <v>416.77</v>
      </c>
      <c r="U7368" s="47" t="n">
        <v>40552</v>
      </c>
      <c r="V7368" s="31" t="n">
        <v>280.95</v>
      </c>
      <c r="W7368" s="47" t="n">
        <v>40550</v>
      </c>
      <c r="X7368" s="31" t="n">
        <v>326.81</v>
      </c>
      <c r="Y7368" s="47" t="n">
        <v>40551</v>
      </c>
      <c r="Z7368" s="31" t="n">
        <v>1423.26</v>
      </c>
      <c r="AA7368" s="47" t="n">
        <v>40600</v>
      </c>
      <c r="AB7368" s="31" t="n">
        <v>1500</v>
      </c>
      <c r="AC7368" s="47" t="n">
        <v>40601</v>
      </c>
      <c r="AD7368" s="31" t="n">
        <v>1500</v>
      </c>
      <c r="AE7368" s="47" t="n">
        <v>40539</v>
      </c>
      <c r="AF7368" s="31" t="n">
        <v>1099.03</v>
      </c>
    </row>
    <row r="7369" customFormat="false" ht="15" hidden="false" customHeight="false" outlineLevel="0" collapsed="false">
      <c r="A7369" s="41" t="n">
        <v>40802</v>
      </c>
      <c r="B7369" s="68" t="s">
        <v>1193</v>
      </c>
      <c r="C7369" s="68" t="s">
        <v>979</v>
      </c>
      <c r="D7369" s="3" t="n">
        <v>29539</v>
      </c>
      <c r="E7369" s="69"/>
      <c r="F7369" s="42" t="n">
        <v>0.621527777777778</v>
      </c>
      <c r="H7369" s="42" t="n">
        <v>0.291666666666667</v>
      </c>
      <c r="I7369" s="29" t="n">
        <v>128.2</v>
      </c>
      <c r="K7369" s="30" t="s">
        <v>1216</v>
      </c>
      <c r="M7369" s="31" t="n">
        <f aca="false">SUM(P7369,R7369,T7369,V7369,X7369,Z7369,AB7369,AD7369,AF7369,AH7369,AJ7369,AL7369,AN7369,AP7369,AR7369,AT7369,AV7369,AX7369,AZ7369,BB7369)</f>
        <v>0</v>
      </c>
    </row>
    <row r="7370" customFormat="false" ht="15" hidden="false" customHeight="false" outlineLevel="0" collapsed="false">
      <c r="A7370" s="41" t="n">
        <v>40802</v>
      </c>
      <c r="B7370" s="68" t="s">
        <v>1176</v>
      </c>
      <c r="C7370" s="68" t="s">
        <v>609</v>
      </c>
      <c r="D7370" s="3" t="n">
        <v>29540</v>
      </c>
      <c r="E7370" s="69"/>
      <c r="F7370" s="42" t="n">
        <v>0.40625</v>
      </c>
      <c r="H7370" s="42" t="n">
        <v>0.166666666666667</v>
      </c>
      <c r="I7370" s="29" t="n">
        <v>81</v>
      </c>
      <c r="K7370" s="30" t="s">
        <v>1222</v>
      </c>
      <c r="M7370" s="31" t="n">
        <f aca="false">SUM(P7370,R7370,T7370,V7370,X7370,Z7370,AB7370,AD7370,AF7370,AH7370,AJ7370,AL7370,AN7370,AP7370,AR7370,AT7370,AV7370,AX7370,AZ7370,BB7370)</f>
        <v>0</v>
      </c>
    </row>
    <row r="7371" customFormat="false" ht="15" hidden="false" customHeight="false" outlineLevel="0" collapsed="false">
      <c r="A7371" s="41" t="n">
        <v>40802</v>
      </c>
      <c r="B7371" s="68" t="s">
        <v>1173</v>
      </c>
      <c r="C7371" s="68" t="s">
        <v>1049</v>
      </c>
      <c r="D7371" s="3" t="n">
        <v>29541</v>
      </c>
      <c r="E7371" s="69"/>
      <c r="F7371" s="42" t="n">
        <v>0.75</v>
      </c>
      <c r="G7371" s="3" t="s">
        <v>1925</v>
      </c>
      <c r="H7371" s="3" t="s">
        <v>1483</v>
      </c>
      <c r="I7371" s="29" t="n">
        <v>216</v>
      </c>
      <c r="K7371" s="30" t="s">
        <v>1212</v>
      </c>
      <c r="M7371" s="31" t="n">
        <f aca="false">SUM(P7371,R7371,T7371,V7371,X7371,Z7371,AB7371,AD7371,AF7371,AH7371,AJ7371,AL7371,AN7371,AP7371,AR7371,AT7371,AV7371,AX7371,AZ7371,BB7371)</f>
        <v>0</v>
      </c>
    </row>
    <row r="7372" customFormat="false" ht="15" hidden="false" customHeight="false" outlineLevel="0" collapsed="false">
      <c r="A7372" s="41" t="n">
        <v>40802</v>
      </c>
      <c r="B7372" s="68" t="s">
        <v>1169</v>
      </c>
      <c r="C7372" s="68" t="s">
        <v>925</v>
      </c>
      <c r="D7372" s="3" t="n">
        <v>29542</v>
      </c>
      <c r="E7372" s="69"/>
      <c r="F7372" s="42" t="n">
        <v>0.6875</v>
      </c>
      <c r="H7372" s="42" t="n">
        <v>0.375</v>
      </c>
      <c r="I7372" s="29" t="n">
        <v>215.6</v>
      </c>
      <c r="K7372" s="30" t="s">
        <v>1214</v>
      </c>
      <c r="M7372" s="31" t="n">
        <f aca="false">SUM(P7372,R7372,T7372,V7372,X7372,Z7372,AB7372,AD7372,AF7372,AH7372,AJ7372,AL7372,AN7372,AP7372,AR7372,AT7372,AV7372,AX7372,AZ7372,BB7372)</f>
        <v>0</v>
      </c>
    </row>
    <row r="7373" customFormat="false" ht="15" hidden="false" customHeight="false" outlineLevel="0" collapsed="false">
      <c r="A7373" s="41" t="n">
        <v>40802</v>
      </c>
      <c r="B7373" s="68" t="s">
        <v>1832</v>
      </c>
      <c r="C7373" s="68" t="s">
        <v>1807</v>
      </c>
      <c r="D7373" s="3" t="n">
        <v>29543</v>
      </c>
      <c r="E7373" s="69"/>
      <c r="F7373" s="42" t="n">
        <v>0.527777777777778</v>
      </c>
      <c r="H7373" s="42" t="n">
        <v>0.208333333333333</v>
      </c>
      <c r="I7373" s="29" t="n">
        <v>95</v>
      </c>
      <c r="K7373" s="30" t="s">
        <v>1833</v>
      </c>
      <c r="M7373" s="31" t="n">
        <f aca="false">SUM(P7373,R7373,T7373,V7373,X7373,Z7373,AB7373,AD7373,AF7373,AH7373,AJ7373,AL7373,AN7373,AP7373,AR7373,AT7373,AV7373,AX7373,AZ7373,BB7373)</f>
        <v>0</v>
      </c>
    </row>
    <row r="7374" customFormat="false" ht="15" hidden="false" customHeight="false" outlineLevel="0" collapsed="false">
      <c r="A7374" s="41" t="n">
        <v>40802</v>
      </c>
      <c r="B7374" s="68" t="s">
        <v>96</v>
      </c>
      <c r="C7374" s="68" t="s">
        <v>892</v>
      </c>
      <c r="D7374" s="3" t="n">
        <v>29544</v>
      </c>
      <c r="E7374" s="69"/>
      <c r="F7374" s="42" t="n">
        <v>0.673611111111111</v>
      </c>
      <c r="H7374" s="42" t="n">
        <v>0.298611111111111</v>
      </c>
      <c r="I7374" s="29" t="n">
        <v>121.85</v>
      </c>
      <c r="K7374" s="30" t="s">
        <v>1237</v>
      </c>
      <c r="M7374" s="31" t="n">
        <f aca="false">SUM(P7374,R7374,T7374,V7374,X7374,Z7374,AB7374,AD7374,AF7374,AH7374,AJ7374,AL7374,AN7374,AP7374,AR7374,AT7374,AV7374,AX7374,AZ7374,BB7374)</f>
        <v>0</v>
      </c>
    </row>
    <row r="7375" customFormat="false" ht="15" hidden="false" customHeight="false" outlineLevel="0" collapsed="false">
      <c r="A7375" s="41" t="n">
        <v>40802</v>
      </c>
      <c r="B7375" s="68" t="s">
        <v>2083</v>
      </c>
      <c r="C7375" s="68" t="s">
        <v>739</v>
      </c>
      <c r="D7375" s="3" t="n">
        <v>29545</v>
      </c>
      <c r="E7375" s="69"/>
      <c r="F7375" s="42" t="n">
        <v>0.666666666666667</v>
      </c>
      <c r="H7375" s="42" t="n">
        <v>0.166666666666667</v>
      </c>
      <c r="I7375" s="29" t="n">
        <v>81</v>
      </c>
      <c r="K7375" s="30" t="s">
        <v>2081</v>
      </c>
      <c r="M7375" s="31" t="n">
        <f aca="false">SUM(P7375,R7375,T7375,V7375,X7375,Z7375,AB7375,AD7375,AF7375,AH7375,AJ7375,AL7375,AN7375,AP7375,AR7375,AT7375,AV7375,AX7375,AZ7375,BB7375)</f>
        <v>0</v>
      </c>
    </row>
    <row r="7376" customFormat="false" ht="15" hidden="false" customHeight="false" outlineLevel="0" collapsed="false">
      <c r="A7376" s="41" t="n">
        <v>40802</v>
      </c>
      <c r="B7376" s="68" t="s">
        <v>1197</v>
      </c>
      <c r="C7376" s="68" t="s">
        <v>821</v>
      </c>
      <c r="D7376" s="3" t="n">
        <v>29546</v>
      </c>
      <c r="E7376" s="69"/>
      <c r="F7376" s="42" t="n">
        <v>0.666666666666667</v>
      </c>
      <c r="H7376" s="42" t="n">
        <v>0.166666666666667</v>
      </c>
      <c r="I7376" s="29" t="n">
        <v>81</v>
      </c>
      <c r="K7376" s="30" t="s">
        <v>1259</v>
      </c>
      <c r="M7376" s="31" t="n">
        <f aca="false">SUM(P7376,R7376,T7376,V7376,X7376,Z7376,AB7376,AD7376,AF7376,AH7376,AJ7376,AL7376,AN7376,AP7376,AR7376,AT7376,AV7376,AX7376,AZ7376,BB7376)</f>
        <v>0</v>
      </c>
    </row>
    <row r="7377" customFormat="false" ht="15" hidden="false" customHeight="false" outlineLevel="0" collapsed="false">
      <c r="A7377" s="41" t="n">
        <v>40802</v>
      </c>
      <c r="B7377" s="68" t="s">
        <v>1199</v>
      </c>
      <c r="C7377" s="68" t="s">
        <v>1330</v>
      </c>
      <c r="D7377" s="3" t="n">
        <v>29547</v>
      </c>
      <c r="E7377" s="69"/>
      <c r="F7377" s="42" t="n">
        <v>0.729166666666667</v>
      </c>
      <c r="H7377" s="42" t="n">
        <v>0.166666666666667</v>
      </c>
      <c r="I7377" s="29" t="n">
        <v>85</v>
      </c>
      <c r="K7377" s="30" t="s">
        <v>1253</v>
      </c>
      <c r="M7377" s="31" t="n">
        <f aca="false">SUM(P7377,R7377,T7377,V7377,X7377,Z7377,AB7377,AD7377,AF7377,AH7377,AJ7377,AL7377,AN7377,AP7377,AR7377,AT7377,AV7377,AX7377,AZ7377,BB7377)</f>
        <v>0</v>
      </c>
    </row>
    <row r="7378" customFormat="false" ht="15" hidden="false" customHeight="false" outlineLevel="0" collapsed="false">
      <c r="A7378" s="41"/>
      <c r="B7378" s="68"/>
      <c r="C7378" s="68"/>
      <c r="D7378" s="69"/>
      <c r="E7378" s="69"/>
    </row>
    <row r="7379" customFormat="false" ht="15" hidden="false" customHeight="false" outlineLevel="0" collapsed="false">
      <c r="A7379" s="228"/>
      <c r="B7379" s="229"/>
      <c r="C7379" s="229"/>
      <c r="D7379" s="230"/>
      <c r="E7379" s="230"/>
      <c r="F7379" s="198"/>
      <c r="G7379" s="198"/>
      <c r="H7379" s="198"/>
      <c r="I7379" s="200"/>
      <c r="J7379" s="200"/>
      <c r="K7379" s="198"/>
    </row>
    <row r="7380" customFormat="false" ht="18.75" hidden="false" customHeight="false" outlineLevel="0" collapsed="false">
      <c r="A7380" s="228"/>
      <c r="B7380" s="229"/>
      <c r="C7380" s="229"/>
      <c r="D7380" s="230"/>
      <c r="E7380" s="230"/>
      <c r="F7380" s="198"/>
      <c r="G7380" s="227" t="s">
        <v>1592</v>
      </c>
      <c r="H7380" s="198"/>
      <c r="I7380" s="200"/>
      <c r="J7380" s="200"/>
      <c r="K7380" s="198"/>
    </row>
    <row r="7381" customFormat="false" ht="15" hidden="false" customHeight="false" outlineLevel="0" collapsed="false">
      <c r="A7381" s="41" t="n">
        <v>40803</v>
      </c>
      <c r="B7381" s="68" t="s">
        <v>1173</v>
      </c>
      <c r="C7381" s="68" t="s">
        <v>1049</v>
      </c>
      <c r="D7381" s="69" t="n">
        <v>29548</v>
      </c>
      <c r="E7381" s="69"/>
      <c r="F7381" s="42" t="n">
        <v>0.5625</v>
      </c>
      <c r="H7381" s="42" t="n">
        <v>0.229166666666667</v>
      </c>
      <c r="I7381" s="29" t="n">
        <v>99</v>
      </c>
      <c r="K7381" s="30" t="s">
        <v>1212</v>
      </c>
      <c r="M7381" s="31" t="n">
        <f aca="false">SUM(P7381,R7381,T7381,V7381,X7381,Z7381,AB7381,AD7381,AF7381,AH7381,AJ7381,AL7381,AN7381,AP7381,AR7381,AT7381,AV7381,AX7381,AZ7381,BB7381)</f>
        <v>0</v>
      </c>
    </row>
    <row r="7382" customFormat="false" ht="15" hidden="false" customHeight="false" outlineLevel="0" collapsed="false">
      <c r="A7382" s="55" t="n">
        <v>40803</v>
      </c>
      <c r="B7382" s="152" t="s">
        <v>1195</v>
      </c>
      <c r="C7382" s="152" t="s">
        <v>490</v>
      </c>
      <c r="D7382" s="72" t="n">
        <v>29549</v>
      </c>
      <c r="E7382" s="72"/>
      <c r="F7382" s="44" t="n">
        <v>0.9375</v>
      </c>
      <c r="G7382" s="30"/>
      <c r="H7382" s="44" t="n">
        <v>0.1875</v>
      </c>
      <c r="I7382" s="29" t="n">
        <v>112.5</v>
      </c>
      <c r="K7382" s="30" t="s">
        <v>1217</v>
      </c>
      <c r="M7382" s="31" t="n">
        <f aca="false">SUM(P7382,R7382,T7382,V7382,X7382,Z7382,AB7382,AD7382,AF7382,AH7382,AJ7382,AL7382,AN7382,AP7382,AR7382,AT7382,AV7382,AX7382,AZ7382,BB7382)</f>
        <v>0</v>
      </c>
    </row>
    <row r="7383" customFormat="false" ht="15" hidden="false" customHeight="false" outlineLevel="0" collapsed="false">
      <c r="A7383" s="41"/>
      <c r="B7383" s="68"/>
      <c r="C7383" s="68"/>
      <c r="D7383" s="69"/>
      <c r="E7383" s="69"/>
    </row>
    <row r="7384" customFormat="false" ht="15" hidden="false" customHeight="false" outlineLevel="0" collapsed="false">
      <c r="A7384" s="228"/>
      <c r="B7384" s="229"/>
      <c r="C7384" s="229"/>
      <c r="D7384" s="230"/>
      <c r="E7384" s="230"/>
      <c r="F7384" s="198"/>
      <c r="G7384" s="198"/>
      <c r="H7384" s="198"/>
      <c r="I7384" s="200"/>
      <c r="J7384" s="200"/>
      <c r="K7384" s="198"/>
    </row>
    <row r="7385" customFormat="false" ht="18.75" hidden="false" customHeight="false" outlineLevel="0" collapsed="false">
      <c r="A7385" s="228"/>
      <c r="B7385" s="229"/>
      <c r="C7385" s="229"/>
      <c r="D7385" s="230"/>
      <c r="E7385" s="230"/>
      <c r="F7385" s="198"/>
      <c r="G7385" s="227" t="s">
        <v>1423</v>
      </c>
      <c r="H7385" s="198"/>
      <c r="I7385" s="200"/>
      <c r="J7385" s="200"/>
      <c r="K7385" s="198"/>
    </row>
    <row r="7386" customFormat="false" ht="15" hidden="false" customHeight="false" outlineLevel="0" collapsed="false">
      <c r="A7386" s="41" t="n">
        <v>40804</v>
      </c>
      <c r="B7386" s="0" t="s">
        <v>1665</v>
      </c>
      <c r="C7386" s="0" t="s">
        <v>490</v>
      </c>
      <c r="D7386" s="3" t="n">
        <v>29550</v>
      </c>
      <c r="F7386" s="42" t="n">
        <v>0.583333333333333</v>
      </c>
      <c r="H7386" s="42" t="n">
        <v>0.229166666666667</v>
      </c>
      <c r="I7386" s="29" t="n">
        <v>137.5</v>
      </c>
      <c r="K7386" s="30" t="s">
        <v>1714</v>
      </c>
      <c r="M7386" s="31" t="n">
        <f aca="false">SUM(P7386,R7386,T7386,V7386,X7386,Z7386,AB7386,AD7386,AF7386,AH7386,AJ7386,AL7386,AN7386,AP7386,AR7386,AT7386,AV7386,AX7386,AZ7386,BB7386)</f>
        <v>0</v>
      </c>
    </row>
    <row r="7387" customFormat="false" ht="15" hidden="false" customHeight="false" outlineLevel="0" collapsed="false">
      <c r="A7387" s="55" t="n">
        <v>40804</v>
      </c>
      <c r="B7387" s="56" t="s">
        <v>2153</v>
      </c>
      <c r="C7387" s="56" t="s">
        <v>490</v>
      </c>
      <c r="D7387" s="3" t="n">
        <v>29551</v>
      </c>
      <c r="E7387" s="30"/>
      <c r="F7387" s="44" t="n">
        <v>0.75</v>
      </c>
      <c r="G7387" s="30"/>
      <c r="H7387" s="44" t="n">
        <v>0.395833333333333</v>
      </c>
      <c r="I7387" s="29" t="n">
        <v>237.5</v>
      </c>
      <c r="K7387" s="30" t="s">
        <v>2154</v>
      </c>
      <c r="M7387" s="31" t="n">
        <f aca="false">SUM(P7387,R7387,T7387,V7387,X7387,Z7387,AB7387,AD7387,AF7387,AH7387,AJ7387,AL7387,AN7387,AP7387,AR7387,AT7387,AV7387,AX7387,AZ7387,BB7387)</f>
        <v>0</v>
      </c>
    </row>
    <row r="7388" customFormat="false" ht="15" hidden="false" customHeight="false" outlineLevel="0" collapsed="false">
      <c r="A7388" s="55" t="n">
        <v>40804</v>
      </c>
      <c r="B7388" s="152" t="s">
        <v>1195</v>
      </c>
      <c r="C7388" s="152" t="s">
        <v>490</v>
      </c>
      <c r="D7388" s="3" t="n">
        <v>29552</v>
      </c>
      <c r="E7388" s="72"/>
      <c r="F7388" s="44" t="n">
        <v>0.1875</v>
      </c>
      <c r="G7388" s="30"/>
      <c r="H7388" s="44" t="n">
        <v>0.166666666666667</v>
      </c>
      <c r="I7388" s="29" t="n">
        <v>100</v>
      </c>
      <c r="K7388" s="30" t="s">
        <v>1217</v>
      </c>
      <c r="M7388" s="31" t="n">
        <f aca="false">SUM(P7388,R7388,T7388,V7388,X7388,Z7388,AB7388,AD7388,AF7388,AH7388,AJ7388,AL7388,AN7388,AP7388,AR7388,AT7388,AV7388,AX7388,AZ7388,BB7388)</f>
        <v>0</v>
      </c>
    </row>
    <row r="7389" customFormat="false" ht="15" hidden="false" customHeight="false" outlineLevel="0" collapsed="false">
      <c r="A7389" s="55" t="n">
        <v>40804</v>
      </c>
      <c r="B7389" s="152" t="s">
        <v>1195</v>
      </c>
      <c r="C7389" s="152" t="s">
        <v>490</v>
      </c>
      <c r="D7389" s="3" t="n">
        <v>29553</v>
      </c>
      <c r="E7389" s="72"/>
      <c r="F7389" s="44" t="n">
        <v>0.625</v>
      </c>
      <c r="G7389" s="30"/>
      <c r="H7389" s="44" t="n">
        <v>0.25</v>
      </c>
      <c r="I7389" s="29" t="n">
        <v>150</v>
      </c>
      <c r="K7389" s="30" t="s">
        <v>1217</v>
      </c>
      <c r="M7389" s="31" t="n">
        <f aca="false">SUM(P7389,R7389,T7389,V7389,X7389,Z7389,AB7389,AD7389,AF7389,AH7389,AJ7389,AL7389,AN7389,AP7389,AR7389,AT7389,AV7389,AX7389,AZ7389,BB7389)</f>
        <v>0</v>
      </c>
    </row>
    <row r="7390" customFormat="false" ht="15" hidden="false" customHeight="false" outlineLevel="0" collapsed="false">
      <c r="A7390" s="97" t="n">
        <v>40804</v>
      </c>
      <c r="B7390" s="98" t="s">
        <v>1195</v>
      </c>
      <c r="C7390" s="98" t="s">
        <v>490</v>
      </c>
      <c r="D7390" s="3" t="n">
        <v>29554</v>
      </c>
      <c r="E7390" s="67"/>
      <c r="F7390" s="44" t="n">
        <v>0.0416666666666667</v>
      </c>
      <c r="G7390" s="30"/>
      <c r="H7390" s="44" t="n">
        <v>0.166666666666667</v>
      </c>
      <c r="I7390" s="29" t="n">
        <v>100</v>
      </c>
      <c r="K7390" s="30" t="s">
        <v>1217</v>
      </c>
      <c r="M7390" s="31" t="n">
        <f aca="false">SUM(P7390,R7390,T7390,V7390,X7390,Z7390,AB7390,AD7390,AF7390,AH7390,AJ7390,AL7390,AN7390,AP7390,AR7390,AT7390,AV7390,AX7390,AZ7390,BB7390)</f>
        <v>0</v>
      </c>
    </row>
    <row r="7391" customFormat="false" ht="15" hidden="false" customHeight="false" outlineLevel="0" collapsed="false">
      <c r="A7391" s="41"/>
      <c r="B7391" s="238"/>
      <c r="C7391" s="238"/>
      <c r="D7391" s="239"/>
      <c r="E7391" s="239"/>
    </row>
    <row r="7392" customFormat="false" ht="15" hidden="false" customHeight="false" outlineLevel="0" collapsed="false">
      <c r="A7392" s="228"/>
      <c r="B7392" s="199"/>
      <c r="C7392" s="199"/>
      <c r="D7392" s="198"/>
      <c r="E7392" s="198"/>
      <c r="F7392" s="198"/>
      <c r="G7392" s="198"/>
      <c r="H7392" s="198"/>
      <c r="I7392" s="200"/>
      <c r="J7392" s="200"/>
      <c r="K7392" s="198"/>
    </row>
    <row r="7393" customFormat="false" ht="18.75" hidden="false" customHeight="false" outlineLevel="0" collapsed="false">
      <c r="A7393" s="228"/>
      <c r="B7393" s="199"/>
      <c r="C7393" s="199"/>
      <c r="D7393" s="198"/>
      <c r="E7393" s="198"/>
      <c r="F7393" s="198"/>
      <c r="G7393" s="227" t="s">
        <v>1624</v>
      </c>
      <c r="H7393" s="198"/>
      <c r="I7393" s="200"/>
      <c r="J7393" s="200"/>
      <c r="K7393" s="198"/>
    </row>
    <row r="7394" customFormat="false" ht="15" hidden="false" customHeight="false" outlineLevel="0" collapsed="false">
      <c r="A7394" s="41" t="n">
        <v>40805</v>
      </c>
      <c r="B7394" s="68" t="s">
        <v>679</v>
      </c>
      <c r="C7394" s="68" t="s">
        <v>1206</v>
      </c>
      <c r="D7394" s="69" t="n">
        <v>29555</v>
      </c>
      <c r="E7394" s="69"/>
      <c r="F7394" s="3" t="s">
        <v>1162</v>
      </c>
      <c r="G7394" s="3" t="s">
        <v>2170</v>
      </c>
      <c r="H7394" s="3" t="s">
        <v>1162</v>
      </c>
      <c r="I7394" s="29" t="n">
        <v>287.8</v>
      </c>
      <c r="K7394" s="30" t="s">
        <v>1223</v>
      </c>
      <c r="M7394" s="31" t="n">
        <f aca="false">SUM(P7394,R7394,T7394,V7394,X7394,Z7394,AB7394,AD7394,AF7394,AH7394,AJ7394,AL7394,AN7394,AP7394,AR7394,AT7394,AV7394,AX7394,AZ7394,BB7394)</f>
        <v>17927.06</v>
      </c>
      <c r="O7394" s="0" t="n">
        <v>40741</v>
      </c>
      <c r="P7394" s="31" t="n">
        <v>15000</v>
      </c>
      <c r="Q7394" s="0" t="n">
        <v>40757</v>
      </c>
      <c r="R7394" s="31" t="n">
        <v>217.5</v>
      </c>
      <c r="S7394" s="47" t="n">
        <v>40546</v>
      </c>
      <c r="T7394" s="31" t="n">
        <v>547.8</v>
      </c>
      <c r="U7394" s="47" t="n">
        <v>40548</v>
      </c>
      <c r="V7394" s="31" t="n">
        <v>137.03</v>
      </c>
      <c r="W7394" s="47" t="n">
        <v>40547</v>
      </c>
      <c r="X7394" s="31" t="n">
        <v>306.09</v>
      </c>
      <c r="Y7394" s="47" t="n">
        <v>40549</v>
      </c>
      <c r="Z7394" s="31" t="n">
        <v>1118.64</v>
      </c>
      <c r="AA7394" s="47" t="n">
        <v>40792</v>
      </c>
      <c r="AB7394" s="31" t="n">
        <v>600</v>
      </c>
    </row>
    <row r="7395" customFormat="false" ht="15" hidden="false" customHeight="false" outlineLevel="0" collapsed="false">
      <c r="A7395" s="41" t="n">
        <v>40805</v>
      </c>
      <c r="B7395" s="68" t="s">
        <v>383</v>
      </c>
      <c r="C7395" s="68" t="s">
        <v>1206</v>
      </c>
      <c r="D7395" s="69" t="n">
        <v>29556</v>
      </c>
      <c r="E7395" s="69"/>
      <c r="F7395" s="3" t="s">
        <v>1162</v>
      </c>
      <c r="H7395" s="3" t="s">
        <v>1162</v>
      </c>
      <c r="I7395" s="29" t="n">
        <v>202</v>
      </c>
      <c r="K7395" s="30" t="s">
        <v>1232</v>
      </c>
      <c r="M7395" s="31" t="n">
        <f aca="false">SUM(P7395,R7395,T7395,V7395,X7395,Z7395,AB7395,AD7395,AF7395,AH7395,AJ7395,AL7395,AN7395,AP7395,AR7395,AT7395,AV7395,AX7395,AZ7395,BB7395)</f>
        <v>21742.59</v>
      </c>
      <c r="O7395" s="0" t="n">
        <v>40794</v>
      </c>
      <c r="P7395" s="31" t="n">
        <v>3922.38</v>
      </c>
      <c r="Q7395" s="0" t="n">
        <v>40683</v>
      </c>
      <c r="R7395" s="31" t="n">
        <v>38.46</v>
      </c>
      <c r="S7395" s="47" t="n">
        <v>40732</v>
      </c>
      <c r="T7395" s="31" t="n">
        <v>1500</v>
      </c>
      <c r="U7395" s="47" t="n">
        <v>40663</v>
      </c>
      <c r="V7395" s="31" t="n">
        <v>1067.74</v>
      </c>
      <c r="W7395" s="47" t="n">
        <v>40733</v>
      </c>
      <c r="X7395" s="31" t="n">
        <v>1500</v>
      </c>
      <c r="Y7395" s="47" t="n">
        <v>40755</v>
      </c>
      <c r="Z7395" s="31" t="n">
        <v>1800</v>
      </c>
      <c r="AA7395" s="47" t="n">
        <v>40666</v>
      </c>
      <c r="AB7395" s="31" t="n">
        <v>1825.68</v>
      </c>
      <c r="AC7395" s="47" t="n">
        <v>40664</v>
      </c>
      <c r="AD7395" s="31" t="n">
        <v>628.07</v>
      </c>
      <c r="AE7395" s="47" t="n">
        <v>40665</v>
      </c>
      <c r="AF7395" s="31" t="n">
        <v>461.26</v>
      </c>
      <c r="AG7395" s="47" t="n">
        <v>40783</v>
      </c>
      <c r="AH7395" s="31" t="n">
        <v>7025</v>
      </c>
      <c r="AI7395" s="47" t="n">
        <v>40790</v>
      </c>
      <c r="AJ7395" s="31" t="n">
        <v>1182</v>
      </c>
      <c r="AK7395" s="47" t="n">
        <v>40791</v>
      </c>
      <c r="AL7395" s="31" t="n">
        <v>792</v>
      </c>
    </row>
    <row r="7396" customFormat="false" ht="15" hidden="false" customHeight="false" outlineLevel="0" collapsed="false">
      <c r="A7396" s="41" t="n">
        <v>40805</v>
      </c>
      <c r="B7396" s="68" t="s">
        <v>1165</v>
      </c>
      <c r="C7396" s="68" t="s">
        <v>1206</v>
      </c>
      <c r="D7396" s="69" t="n">
        <v>29557</v>
      </c>
      <c r="E7396" s="69"/>
      <c r="F7396" s="3" t="s">
        <v>1162</v>
      </c>
      <c r="H7396" s="3" t="s">
        <v>1162</v>
      </c>
      <c r="I7396" s="29" t="n">
        <v>202</v>
      </c>
      <c r="K7396" s="30" t="s">
        <v>1233</v>
      </c>
      <c r="M7396" s="31" t="n">
        <f aca="false">SUM(P7396,R7396,T7396,V7396,X7396,Z7396,AB7396,AD7396,AF7396,AH7396,AJ7396,AL7396,AN7396,AP7396,AR7396,AT7396,AV7396,AX7396,AZ7396,BB7396)</f>
        <v>12568.99</v>
      </c>
      <c r="O7396" s="0" t="n">
        <v>40737</v>
      </c>
      <c r="P7396" s="31" t="n">
        <v>8975</v>
      </c>
      <c r="Q7396" s="0" t="n">
        <v>40537</v>
      </c>
      <c r="R7396" s="31" t="n">
        <v>513.72</v>
      </c>
      <c r="S7396" s="47" t="n">
        <v>40538</v>
      </c>
      <c r="T7396" s="31" t="n">
        <v>870.54</v>
      </c>
      <c r="U7396" s="47" t="n">
        <v>40544</v>
      </c>
      <c r="V7396" s="31" t="n">
        <v>474.02</v>
      </c>
      <c r="W7396" s="47" t="n">
        <v>40541</v>
      </c>
      <c r="X7396" s="31" t="n">
        <v>315.62</v>
      </c>
      <c r="Y7396" s="47" t="n">
        <v>40536</v>
      </c>
      <c r="Z7396" s="31" t="n">
        <v>646.07</v>
      </c>
      <c r="AA7396" s="47" t="n">
        <v>40545</v>
      </c>
      <c r="AB7396" s="31" t="n">
        <v>774.02</v>
      </c>
    </row>
    <row r="7397" customFormat="false" ht="15" hidden="false" customHeight="false" outlineLevel="0" collapsed="false">
      <c r="A7397" s="41" t="n">
        <v>40805</v>
      </c>
      <c r="B7397" s="68" t="s">
        <v>1189</v>
      </c>
      <c r="C7397" s="68" t="s">
        <v>925</v>
      </c>
      <c r="D7397" s="69" t="n">
        <v>29558</v>
      </c>
      <c r="E7397" s="69"/>
      <c r="F7397" s="42" t="n">
        <v>0.760416666666667</v>
      </c>
      <c r="G7397" s="3" t="s">
        <v>1241</v>
      </c>
      <c r="H7397" s="3" t="s">
        <v>1483</v>
      </c>
      <c r="I7397" s="29" t="n">
        <v>279.8</v>
      </c>
      <c r="K7397" s="30" t="s">
        <v>1231</v>
      </c>
      <c r="M7397" s="31" t="n">
        <f aca="false">SUM(P7397,R7397,T7397,V7397,X7397,Z7397,AB7397,AD7397,AF7397,AH7397,AJ7397,AL7397,AN7397,AP7397,AR7397,AT7397,AV7397,AX7397,AZ7397,BB7397)</f>
        <v>0</v>
      </c>
    </row>
    <row r="7398" customFormat="false" ht="15" hidden="false" customHeight="false" outlineLevel="0" collapsed="false">
      <c r="A7398" s="41" t="n">
        <v>40805</v>
      </c>
      <c r="B7398" s="68" t="s">
        <v>1173</v>
      </c>
      <c r="C7398" s="68" t="s">
        <v>1049</v>
      </c>
      <c r="D7398" s="69" t="n">
        <v>29559</v>
      </c>
      <c r="E7398" s="69"/>
      <c r="F7398" s="42" t="n">
        <v>0.78125</v>
      </c>
      <c r="H7398" s="42" t="n">
        <v>0.458333333333333</v>
      </c>
      <c r="I7398" s="29" t="n">
        <v>198</v>
      </c>
      <c r="K7398" s="30" t="s">
        <v>1212</v>
      </c>
      <c r="M7398" s="31" t="n">
        <f aca="false">SUM(P7398,R7398,T7398,V7398,X7398,Z7398,AB7398,AD7398,AF7398,AH7398,AJ7398,AL7398,AN7398,AP7398,AR7398,AT7398,AV7398,AX7398,AZ7398,BB7398)</f>
        <v>0</v>
      </c>
    </row>
    <row r="7399" customFormat="false" ht="15" hidden="false" customHeight="false" outlineLevel="0" collapsed="false">
      <c r="A7399" s="41" t="n">
        <v>40805</v>
      </c>
      <c r="B7399" s="68" t="s">
        <v>1193</v>
      </c>
      <c r="C7399" s="68" t="s">
        <v>11</v>
      </c>
      <c r="D7399" s="69" t="n">
        <v>29560</v>
      </c>
      <c r="E7399" s="69"/>
      <c r="F7399" s="42" t="n">
        <v>0.583333333333333</v>
      </c>
      <c r="G7399" s="3" t="s">
        <v>1453</v>
      </c>
      <c r="H7399" s="3" t="s">
        <v>1455</v>
      </c>
      <c r="I7399" s="29" t="n">
        <v>131</v>
      </c>
      <c r="K7399" s="30" t="s">
        <v>1216</v>
      </c>
      <c r="M7399" s="31" t="n">
        <f aca="false">SUM(P7399,R7399,T7399,V7399,X7399,Z7399,AB7399,AD7399,AF7399,AH7399,AJ7399,AL7399,AN7399,AP7399,AR7399,AT7399,AV7399,AX7399,AZ7399,BB7399)</f>
        <v>0</v>
      </c>
    </row>
    <row r="7400" customFormat="false" ht="15" hidden="false" customHeight="false" outlineLevel="0" collapsed="false">
      <c r="A7400" s="41" t="n">
        <v>40805</v>
      </c>
      <c r="B7400" s="68" t="s">
        <v>1205</v>
      </c>
      <c r="C7400" s="68" t="s">
        <v>1032</v>
      </c>
      <c r="D7400" s="69" t="n">
        <v>29561</v>
      </c>
      <c r="E7400" s="69"/>
      <c r="F7400" s="42" t="n">
        <v>0.670138888888889</v>
      </c>
      <c r="H7400" s="42" t="n">
        <v>0.333333333333333</v>
      </c>
      <c r="I7400" s="29" t="n">
        <v>325</v>
      </c>
      <c r="K7400" s="30" t="s">
        <v>1249</v>
      </c>
      <c r="M7400" s="31" t="n">
        <f aca="false">SUM(P7400,R7400,T7400,V7400,X7400,Z7400,AB7400,AD7400,AF7400,AH7400,AJ7400,AL7400,AN7400,AP7400,AR7400,AT7400,AV7400,AX7400,AZ7400,BB7400)</f>
        <v>0</v>
      </c>
    </row>
    <row r="7401" customFormat="false" ht="15" hidden="false" customHeight="false" outlineLevel="0" collapsed="false">
      <c r="A7401" s="41" t="n">
        <v>40805</v>
      </c>
      <c r="B7401" s="68" t="s">
        <v>708</v>
      </c>
      <c r="C7401" s="68" t="s">
        <v>2141</v>
      </c>
      <c r="D7401" s="69" t="n">
        <v>29562</v>
      </c>
      <c r="E7401" s="69"/>
      <c r="F7401" s="42" t="n">
        <v>0.583333333333333</v>
      </c>
      <c r="G7401" s="3" t="s">
        <v>1170</v>
      </c>
      <c r="H7401" s="3" t="s">
        <v>1391</v>
      </c>
      <c r="I7401" s="29" t="n">
        <v>128.5</v>
      </c>
      <c r="K7401" s="30" t="s">
        <v>1989</v>
      </c>
      <c r="M7401" s="31" t="n">
        <f aca="false">SUM(P7401,R7401,T7401,V7401,X7401,Z7401,AB7401,AD7401,AF7401,AH7401,AJ7401,AL7401,AN7401,AP7401,AR7401,AT7401,AV7401,AX7401,AZ7401,BB7401)</f>
        <v>0</v>
      </c>
    </row>
    <row r="7402" customFormat="false" ht="15" hidden="false" customHeight="false" outlineLevel="0" collapsed="false">
      <c r="A7402" s="41" t="n">
        <v>40805</v>
      </c>
      <c r="B7402" s="68" t="s">
        <v>1169</v>
      </c>
      <c r="C7402" s="68" t="s">
        <v>925</v>
      </c>
      <c r="D7402" s="69" t="n">
        <v>29563</v>
      </c>
      <c r="E7402" s="69"/>
      <c r="F7402" s="42" t="n">
        <v>0.763888888888889</v>
      </c>
      <c r="G7402" s="3" t="s">
        <v>1511</v>
      </c>
      <c r="H7402" s="3" t="s">
        <v>1302</v>
      </c>
      <c r="I7402" s="29" t="n">
        <v>196.4</v>
      </c>
      <c r="K7402" s="30" t="s">
        <v>1214</v>
      </c>
      <c r="M7402" s="31" t="n">
        <f aca="false">SUM(P7402,R7402,T7402,V7402,X7402,Z7402,AB7402,AD7402,AF7402,AH7402,AJ7402,AL7402,AN7402,AP7402,AR7402,AT7402,AV7402,AX7402,AZ7402,BB7402)</f>
        <v>0</v>
      </c>
    </row>
    <row r="7403" customFormat="false" ht="15" hidden="false" customHeight="false" outlineLevel="0" collapsed="false">
      <c r="A7403" s="41" t="n">
        <v>40805</v>
      </c>
      <c r="B7403" s="68" t="s">
        <v>627</v>
      </c>
      <c r="C7403" s="68" t="s">
        <v>1032</v>
      </c>
      <c r="D7403" s="69" t="n">
        <v>29564</v>
      </c>
      <c r="E7403" s="69"/>
      <c r="F7403" s="42" t="n">
        <v>0.583333333333333</v>
      </c>
      <c r="H7403" s="42" t="n">
        <v>0.166666666666667</v>
      </c>
      <c r="I7403" s="29" t="n">
        <v>77</v>
      </c>
      <c r="K7403" s="30" t="s">
        <v>1303</v>
      </c>
      <c r="M7403" s="31" t="n">
        <f aca="false">SUM(P7403,R7403,T7403,V7403,X7403,Z7403,AB7403,AD7403,AF7403,AH7403,AJ7403,AL7403,AN7403,AP7403,AR7403,AT7403,AV7403,AX7403,AZ7403,BB7403)</f>
        <v>0</v>
      </c>
    </row>
    <row r="7404" customFormat="false" ht="15" hidden="false" customHeight="false" outlineLevel="0" collapsed="false">
      <c r="A7404" s="41"/>
      <c r="B7404" s="68"/>
      <c r="C7404" s="68"/>
      <c r="D7404" s="69"/>
      <c r="E7404" s="69"/>
    </row>
    <row r="7405" customFormat="false" ht="15" hidden="false" customHeight="false" outlineLevel="0" collapsed="false">
      <c r="A7405" s="228"/>
      <c r="B7405" s="199"/>
      <c r="C7405" s="199"/>
      <c r="D7405" s="198"/>
      <c r="E7405" s="198"/>
      <c r="F7405" s="198"/>
      <c r="G7405" s="198"/>
      <c r="H7405" s="198"/>
      <c r="I7405" s="200"/>
      <c r="J7405" s="200"/>
      <c r="K7405" s="198"/>
    </row>
    <row r="7406" customFormat="false" ht="18.75" hidden="false" customHeight="false" outlineLevel="0" collapsed="false">
      <c r="A7406" s="228"/>
      <c r="B7406" s="199"/>
      <c r="C7406" s="199"/>
      <c r="D7406" s="198"/>
      <c r="E7406" s="198"/>
      <c r="F7406" s="198"/>
      <c r="G7406" s="227" t="s">
        <v>1782</v>
      </c>
      <c r="H7406" s="198"/>
      <c r="I7406" s="200"/>
      <c r="J7406" s="200"/>
      <c r="K7406" s="198"/>
    </row>
    <row r="7407" customFormat="false" ht="15" hidden="false" customHeight="false" outlineLevel="0" collapsed="false">
      <c r="A7407" s="41" t="n">
        <v>40806</v>
      </c>
      <c r="B7407" s="68" t="s">
        <v>679</v>
      </c>
      <c r="C7407" s="68" t="s">
        <v>1206</v>
      </c>
      <c r="D7407" s="69" t="n">
        <v>29565</v>
      </c>
      <c r="E7407" s="69"/>
      <c r="F7407" s="3" t="s">
        <v>1162</v>
      </c>
      <c r="H7407" s="3" t="s">
        <v>1162</v>
      </c>
      <c r="I7407" s="29" t="n">
        <v>202</v>
      </c>
      <c r="K7407" s="30" t="s">
        <v>1223</v>
      </c>
      <c r="M7407" s="31" t="n">
        <f aca="false">SUM(P7407,R7407,T7407,V7407,X7407,Z7407,AB7407,AD7407,AF7407,AH7407,AJ7407,AL7407,AN7407,AP7407,AR7407,AT7407,AV7407,AX7407,AZ7407,BB7407)</f>
        <v>10587.46</v>
      </c>
      <c r="O7407" s="0" t="n">
        <v>40771</v>
      </c>
      <c r="P7407" s="31" t="n">
        <v>158.36</v>
      </c>
      <c r="Q7407" s="0" t="n">
        <v>40762</v>
      </c>
      <c r="R7407" s="31" t="n">
        <v>1683.54</v>
      </c>
      <c r="S7407" s="47" t="n">
        <v>40773</v>
      </c>
      <c r="T7407" s="31" t="n">
        <v>728.76</v>
      </c>
      <c r="U7407" s="47" t="n">
        <v>40772</v>
      </c>
      <c r="V7407" s="31" t="n">
        <v>21.48</v>
      </c>
      <c r="W7407" s="47" t="n">
        <v>40911</v>
      </c>
      <c r="X7407" s="31" t="n">
        <v>122.28</v>
      </c>
      <c r="Y7407" s="47" t="n">
        <v>40915</v>
      </c>
      <c r="Z7407" s="31" t="n">
        <v>1707.03</v>
      </c>
      <c r="AA7407" s="47" t="n">
        <v>40914</v>
      </c>
      <c r="AB7407" s="31" t="n">
        <v>1080.01</v>
      </c>
      <c r="AC7407" s="47" t="n">
        <v>40884</v>
      </c>
      <c r="AD7407" s="31" t="n">
        <v>180</v>
      </c>
      <c r="AE7407" s="47" t="n">
        <v>40889</v>
      </c>
      <c r="AF7407" s="31" t="n">
        <v>2238.01</v>
      </c>
      <c r="AG7407" s="47" t="n">
        <v>40888</v>
      </c>
      <c r="AH7407" s="31" t="n">
        <v>2417.99</v>
      </c>
      <c r="AI7407" s="47" t="n">
        <v>40850</v>
      </c>
      <c r="AJ7407" s="31" t="n">
        <v>250</v>
      </c>
    </row>
    <row r="7408" customFormat="false" ht="15" hidden="false" customHeight="false" outlineLevel="0" collapsed="false">
      <c r="A7408" s="41" t="n">
        <v>40806</v>
      </c>
      <c r="B7408" s="68" t="s">
        <v>383</v>
      </c>
      <c r="C7408" s="68" t="s">
        <v>1206</v>
      </c>
      <c r="D7408" s="69" t="n">
        <v>29566</v>
      </c>
      <c r="E7408" s="69"/>
      <c r="F7408" s="3" t="s">
        <v>1162</v>
      </c>
      <c r="H7408" s="3" t="s">
        <v>1162</v>
      </c>
      <c r="I7408" s="29" t="n">
        <v>225.8</v>
      </c>
      <c r="K7408" s="30" t="s">
        <v>1232</v>
      </c>
      <c r="M7408" s="31" t="n">
        <f aca="false">SUM(P7408,R7408,T7408,V7408,X7408,Z7408,AB7408,AD7408,AF7408,AH7408,AJ7408,AL7408,AN7408,AP7408,AR7408,AT7408,AV7408,AX7408,AZ7408,BB7408)</f>
        <v>4741.16</v>
      </c>
      <c r="O7408" s="0" t="n">
        <v>40774</v>
      </c>
      <c r="P7408" s="31" t="n">
        <v>1605.09</v>
      </c>
      <c r="Q7408" s="0" t="n">
        <v>40768</v>
      </c>
      <c r="R7408" s="31" t="n">
        <v>24.99</v>
      </c>
      <c r="S7408" s="47" t="n">
        <v>40767</v>
      </c>
      <c r="T7408" s="31" t="n">
        <v>13.5</v>
      </c>
      <c r="U7408" s="47" t="n">
        <v>40766</v>
      </c>
      <c r="V7408" s="31" t="n">
        <v>1231.44</v>
      </c>
      <c r="W7408" s="47" t="n">
        <v>40765</v>
      </c>
      <c r="X7408" s="31" t="n">
        <v>254.18</v>
      </c>
      <c r="Y7408" s="47" t="n">
        <v>40760</v>
      </c>
      <c r="Z7408" s="31" t="n">
        <v>122.04</v>
      </c>
      <c r="AA7408" s="47" t="n">
        <v>40764</v>
      </c>
      <c r="AB7408" s="31" t="n">
        <v>404.39</v>
      </c>
      <c r="AC7408" s="47" t="n">
        <v>40763</v>
      </c>
      <c r="AD7408" s="31" t="n">
        <v>644.35</v>
      </c>
      <c r="AE7408" s="47" t="n">
        <v>40762</v>
      </c>
      <c r="AF7408" s="31" t="n">
        <v>149.97</v>
      </c>
      <c r="AG7408" s="47" t="n">
        <v>40683</v>
      </c>
      <c r="AH7408" s="31" t="n">
        <v>38.46</v>
      </c>
      <c r="AI7408" s="47" t="n">
        <v>450989</v>
      </c>
      <c r="AJ7408" s="31" t="n">
        <v>252.75</v>
      </c>
    </row>
    <row r="7409" customFormat="false" ht="15" hidden="false" customHeight="false" outlineLevel="0" collapsed="false">
      <c r="A7409" s="41" t="n">
        <v>40806</v>
      </c>
      <c r="B7409" s="68" t="s">
        <v>1165</v>
      </c>
      <c r="C7409" s="68" t="s">
        <v>1206</v>
      </c>
      <c r="D7409" s="69" t="n">
        <v>29567</v>
      </c>
      <c r="E7409" s="69"/>
      <c r="F7409" s="3" t="s">
        <v>1162</v>
      </c>
      <c r="H7409" s="3" t="s">
        <v>1162</v>
      </c>
      <c r="I7409" s="29" t="n">
        <v>202</v>
      </c>
      <c r="K7409" s="30" t="s">
        <v>1233</v>
      </c>
      <c r="M7409" s="31" t="n">
        <f aca="false">SUM(P7409,R7409,T7409,V7409,X7409,Z7409,AB7409,AD7409,AF7409,AH7409,AJ7409,AL7409,AN7409,AP7409,AR7409,AT7409,AV7409,AX7409,AZ7409,BB7409)</f>
        <v>10723.61</v>
      </c>
      <c r="O7409" s="0" t="n">
        <v>40781</v>
      </c>
      <c r="P7409" s="31" t="n">
        <v>201.9</v>
      </c>
      <c r="Q7409" s="0" t="n">
        <v>40779</v>
      </c>
      <c r="R7409" s="31" t="n">
        <v>166.7</v>
      </c>
      <c r="S7409" s="47" t="n">
        <v>40745</v>
      </c>
      <c r="T7409" s="31" t="n">
        <v>148.2</v>
      </c>
      <c r="U7409" s="47" t="n">
        <v>40847</v>
      </c>
      <c r="V7409" s="31" t="n">
        <v>4025</v>
      </c>
      <c r="W7409" s="47" t="n">
        <v>40910</v>
      </c>
      <c r="X7409" s="31" t="n">
        <v>405</v>
      </c>
      <c r="Y7409" s="47" t="n">
        <v>40912</v>
      </c>
      <c r="Z7409" s="31" t="n">
        <v>141.48</v>
      </c>
      <c r="AA7409" s="47" t="n">
        <v>40913</v>
      </c>
      <c r="AB7409" s="31" t="n">
        <v>141.48</v>
      </c>
      <c r="AC7409" s="47" t="n">
        <v>40893</v>
      </c>
      <c r="AD7409" s="31" t="n">
        <v>202.5</v>
      </c>
      <c r="AE7409" s="47" t="n">
        <v>40891</v>
      </c>
      <c r="AF7409" s="31" t="n">
        <v>162</v>
      </c>
      <c r="AG7409" s="47" t="n">
        <v>40896</v>
      </c>
      <c r="AH7409" s="31" t="n">
        <v>5000</v>
      </c>
      <c r="AI7409" s="47" t="n">
        <v>40918</v>
      </c>
      <c r="AJ7409" s="31" t="n">
        <v>129.35</v>
      </c>
    </row>
    <row r="7410" customFormat="false" ht="15" hidden="false" customHeight="false" outlineLevel="0" collapsed="false">
      <c r="A7410" s="41" t="n">
        <v>40806</v>
      </c>
      <c r="B7410" s="68" t="s">
        <v>627</v>
      </c>
      <c r="C7410" s="68" t="s">
        <v>1206</v>
      </c>
      <c r="D7410" s="69" t="n">
        <v>29568</v>
      </c>
      <c r="E7410" s="69"/>
      <c r="F7410" s="3" t="s">
        <v>1162</v>
      </c>
      <c r="G7410" s="3" t="s">
        <v>2171</v>
      </c>
      <c r="H7410" s="3" t="s">
        <v>1162</v>
      </c>
      <c r="I7410" s="29" t="n">
        <v>262.4</v>
      </c>
      <c r="K7410" s="30" t="s">
        <v>1303</v>
      </c>
      <c r="M7410" s="31" t="n">
        <f aca="false">SUM(P7410,R7410,T7410,V7410,X7410,Z7410,AB7410,AD7410,AF7410,AH7410,AJ7410,AL7410,AN7410,AP7410,AR7410,AT7410,AV7410,AX7410,AZ7410,BB7410)</f>
        <v>4369.31</v>
      </c>
      <c r="O7410" s="0" t="n">
        <v>40735</v>
      </c>
      <c r="P7410" s="31" t="n">
        <v>2033.26</v>
      </c>
      <c r="Q7410" s="0" t="n">
        <v>40892</v>
      </c>
      <c r="R7410" s="31" t="n">
        <v>130</v>
      </c>
      <c r="S7410" s="47" t="n">
        <v>40868</v>
      </c>
      <c r="T7410" s="31" t="n">
        <v>202.5</v>
      </c>
      <c r="U7410" s="47" t="n">
        <v>40881</v>
      </c>
      <c r="V7410" s="31" t="n">
        <v>1603.8</v>
      </c>
      <c r="W7410" s="47" t="n">
        <v>40886</v>
      </c>
      <c r="X7410" s="31" t="n">
        <v>197.25</v>
      </c>
      <c r="Y7410" s="47" t="n">
        <v>40894</v>
      </c>
      <c r="Z7410" s="31" t="n">
        <v>202.5</v>
      </c>
    </row>
    <row r="7411" customFormat="false" ht="15" hidden="false" customHeight="false" outlineLevel="0" collapsed="false">
      <c r="A7411" s="41" t="n">
        <v>40806</v>
      </c>
      <c r="B7411" s="68" t="s">
        <v>1189</v>
      </c>
      <c r="C7411" s="68" t="s">
        <v>925</v>
      </c>
      <c r="D7411" s="69" t="n">
        <v>29569</v>
      </c>
      <c r="E7411" s="69"/>
      <c r="F7411" s="42" t="n">
        <v>0.621527777777778</v>
      </c>
      <c r="H7411" s="42" t="n">
        <v>0.3125</v>
      </c>
      <c r="I7411" s="29" t="n">
        <v>184.5</v>
      </c>
      <c r="K7411" s="30" t="s">
        <v>1231</v>
      </c>
      <c r="M7411" s="31" t="n">
        <f aca="false">SUM(P7411,R7411,T7411,V7411,X7411,Z7411,AB7411,AD7411,AF7411,AH7411,AJ7411,AL7411,AN7411,AP7411,AR7411,AT7411,AV7411,AX7411,AZ7411,BB7411)</f>
        <v>0</v>
      </c>
    </row>
    <row r="7412" customFormat="false" ht="15" hidden="false" customHeight="false" outlineLevel="0" collapsed="false">
      <c r="A7412" s="41" t="n">
        <v>40806</v>
      </c>
      <c r="B7412" s="68" t="s">
        <v>1173</v>
      </c>
      <c r="C7412" s="68" t="s">
        <v>1049</v>
      </c>
      <c r="D7412" s="69" t="n">
        <v>29570</v>
      </c>
      <c r="E7412" s="69"/>
      <c r="F7412" s="42" t="n">
        <v>0.729166666666667</v>
      </c>
      <c r="H7412" s="42" t="n">
        <v>0.416666666666667</v>
      </c>
      <c r="I7412" s="29" t="n">
        <v>180</v>
      </c>
      <c r="K7412" s="30" t="s">
        <v>1212</v>
      </c>
      <c r="M7412" s="31" t="n">
        <f aca="false">SUM(P7412,R7412,T7412,V7412,X7412,Z7412,AB7412,AD7412,AF7412,AH7412,AJ7412,AL7412,AN7412,AP7412,AR7412,AT7412,AV7412,AX7412,AZ7412,BB7412)</f>
        <v>0</v>
      </c>
    </row>
    <row r="7413" customFormat="false" ht="15" hidden="false" customHeight="false" outlineLevel="0" collapsed="false">
      <c r="A7413" s="41" t="n">
        <v>40806</v>
      </c>
      <c r="B7413" s="68" t="s">
        <v>1169</v>
      </c>
      <c r="C7413" s="68" t="s">
        <v>925</v>
      </c>
      <c r="D7413" s="69" t="n">
        <v>29571</v>
      </c>
      <c r="E7413" s="69"/>
      <c r="F7413" s="42" t="n">
        <v>0.697916666666667</v>
      </c>
      <c r="G7413" s="3" t="s">
        <v>1241</v>
      </c>
      <c r="H7413" s="3" t="s">
        <v>1302</v>
      </c>
      <c r="I7413" s="29" t="n">
        <v>233</v>
      </c>
      <c r="K7413" s="30" t="s">
        <v>1214</v>
      </c>
      <c r="M7413" s="31" t="n">
        <f aca="false">SUM(P7413,R7413,T7413,V7413,X7413,Z7413,AB7413,AD7413,AF7413,AH7413,AJ7413,AL7413,AN7413,AP7413,AR7413,AT7413,AV7413,AX7413,AZ7413,BB7413)</f>
        <v>0</v>
      </c>
    </row>
    <row r="7414" customFormat="false" ht="15" hidden="false" customHeight="false" outlineLevel="0" collapsed="false">
      <c r="A7414" s="41" t="n">
        <v>40806</v>
      </c>
      <c r="B7414" s="68" t="s">
        <v>1176</v>
      </c>
      <c r="C7414" s="68" t="s">
        <v>278</v>
      </c>
      <c r="D7414" s="69" t="n">
        <v>29572</v>
      </c>
      <c r="E7414" s="69"/>
      <c r="F7414" s="42" t="n">
        <v>0.659722222222222</v>
      </c>
      <c r="H7414" s="42" t="n">
        <v>0.354166666666667</v>
      </c>
      <c r="I7414" s="29" t="n">
        <v>158</v>
      </c>
      <c r="K7414" s="30" t="s">
        <v>1222</v>
      </c>
      <c r="M7414" s="31" t="n">
        <f aca="false">SUM(P7414,R7414,T7414,V7414,X7414,Z7414,AB7414,AD7414,AF7414,AH7414,AJ7414,AL7414,AN7414,AP7414,AR7414,AT7414,AV7414,AX7414,AZ7414,BB7414)</f>
        <v>0</v>
      </c>
    </row>
    <row r="7415" customFormat="false" ht="15" hidden="false" customHeight="false" outlineLevel="0" collapsed="false">
      <c r="A7415" s="41" t="n">
        <v>40806</v>
      </c>
      <c r="B7415" s="68" t="s">
        <v>1208</v>
      </c>
      <c r="C7415" s="68" t="s">
        <v>1032</v>
      </c>
      <c r="D7415" s="69" t="n">
        <v>29573</v>
      </c>
      <c r="E7415" s="69"/>
      <c r="F7415" s="42" t="n">
        <v>0.722222222222222</v>
      </c>
      <c r="G7415" s="21" t="s">
        <v>2172</v>
      </c>
      <c r="H7415" s="42" t="n">
        <v>0.375</v>
      </c>
      <c r="I7415" s="29" t="n">
        <v>365</v>
      </c>
      <c r="K7415" s="30" t="s">
        <v>1249</v>
      </c>
      <c r="M7415" s="31" t="n">
        <f aca="false">SUM(P7415,R7415,T7415,V7415,X7415,Z7415,AB7415,AD7415,AF7415,AH7415,AJ7415,AL7415,AN7415,AP7415,AR7415,AT7415,AV7415,AX7415,AZ7415,BB7415)</f>
        <v>0</v>
      </c>
    </row>
    <row r="7416" customFormat="false" ht="15" hidden="false" customHeight="false" outlineLevel="0" collapsed="false">
      <c r="A7416" s="41" t="n">
        <v>40806</v>
      </c>
      <c r="B7416" s="68" t="s">
        <v>1832</v>
      </c>
      <c r="C7416" s="68" t="s">
        <v>869</v>
      </c>
      <c r="D7416" s="69" t="n">
        <v>29574</v>
      </c>
      <c r="E7416" s="69"/>
      <c r="F7416" s="42" t="n">
        <v>0.447916666666667</v>
      </c>
      <c r="H7416" s="42" t="n">
        <v>0.166666666666667</v>
      </c>
      <c r="I7416" s="29" t="n">
        <v>72</v>
      </c>
      <c r="J7416" s="29" t="n">
        <v>50.4</v>
      </c>
      <c r="K7416" s="30" t="s">
        <v>1833</v>
      </c>
      <c r="M7416" s="31" t="n">
        <f aca="false">SUM(P7416,R7416,T7416,V7416,X7416,Z7416,AB7416,AD7416,AF7416,AH7416,AJ7416,AL7416,AN7416,AP7416,AR7416,AT7416,AV7416,AX7416,AZ7416,BB7416)</f>
        <v>0</v>
      </c>
    </row>
    <row r="7417" customFormat="false" ht="15" hidden="false" customHeight="false" outlineLevel="0" collapsed="false">
      <c r="A7417" s="41" t="n">
        <v>40806</v>
      </c>
      <c r="B7417" s="68" t="s">
        <v>708</v>
      </c>
      <c r="C7417" s="68" t="s">
        <v>1817</v>
      </c>
      <c r="D7417" s="69" t="n">
        <v>29575</v>
      </c>
      <c r="E7417" s="69"/>
      <c r="F7417" s="42" t="n">
        <v>0.701388888888889</v>
      </c>
      <c r="G7417" s="42" t="s">
        <v>1170</v>
      </c>
      <c r="H7417" s="3" t="s">
        <v>1299</v>
      </c>
      <c r="I7417" s="29" t="n">
        <v>140</v>
      </c>
      <c r="K7417" s="30" t="s">
        <v>1989</v>
      </c>
      <c r="M7417" s="31" t="n">
        <f aca="false">SUM(P7417,R7417,T7417,V7417,X7417,Z7417,AB7417,AD7417,AF7417,AH7417,AJ7417,AL7417,AN7417,AP7417,AR7417,AT7417,AV7417,AX7417,AZ7417,BB7417)</f>
        <v>0</v>
      </c>
    </row>
    <row r="7418" customFormat="false" ht="15" hidden="false" customHeight="false" outlineLevel="0" collapsed="false">
      <c r="A7418" s="41" t="n">
        <v>40806</v>
      </c>
      <c r="B7418" s="68" t="s">
        <v>1252</v>
      </c>
      <c r="C7418" s="68" t="s">
        <v>892</v>
      </c>
      <c r="D7418" s="69" t="n">
        <v>29576</v>
      </c>
      <c r="E7418" s="69"/>
      <c r="F7418" s="42" t="n">
        <v>0.708333333333333</v>
      </c>
      <c r="H7418" s="42" t="n">
        <v>0.291666666666667</v>
      </c>
      <c r="I7418" s="29" t="n">
        <v>119</v>
      </c>
      <c r="K7418" s="30" t="s">
        <v>1237</v>
      </c>
      <c r="M7418" s="31" t="n">
        <f aca="false">SUM(P7418,R7418,T7418,V7418,X7418,Z7418,AB7418,AD7418,AF7418,AH7418,AJ7418,AL7418,AN7418,AP7418,AR7418,AT7418,AV7418,AX7418,AZ7418,BB7418)</f>
        <v>0</v>
      </c>
    </row>
    <row r="7419" customFormat="false" ht="15" hidden="false" customHeight="false" outlineLevel="0" collapsed="false">
      <c r="A7419" s="41" t="n">
        <v>40806</v>
      </c>
      <c r="B7419" s="68" t="s">
        <v>1193</v>
      </c>
      <c r="C7419" s="68" t="s">
        <v>892</v>
      </c>
      <c r="D7419" s="69" t="n">
        <v>29577</v>
      </c>
      <c r="E7419" s="69"/>
      <c r="F7419" s="42" t="n">
        <v>0.729166666666667</v>
      </c>
      <c r="H7419" s="42" t="n">
        <v>0.270833333333333</v>
      </c>
      <c r="I7419" s="29" t="n">
        <v>110.5</v>
      </c>
      <c r="K7419" s="30" t="s">
        <v>1216</v>
      </c>
      <c r="M7419" s="31" t="n">
        <f aca="false">SUM(P7419,R7419,T7419,V7419,X7419,Z7419,AB7419,AD7419,AF7419,AH7419,AJ7419,AL7419,AN7419,AP7419,AR7419,AT7419,AV7419,AX7419,AZ7419,BB7419)</f>
        <v>0</v>
      </c>
    </row>
    <row r="7420" customFormat="false" ht="15" hidden="false" customHeight="false" outlineLevel="0" collapsed="false">
      <c r="A7420" s="41" t="n">
        <v>40806</v>
      </c>
      <c r="B7420" s="68" t="s">
        <v>1745</v>
      </c>
      <c r="C7420" s="68" t="s">
        <v>2087</v>
      </c>
      <c r="D7420" s="69" t="n">
        <v>29578</v>
      </c>
      <c r="E7420" s="69"/>
      <c r="F7420" s="42" t="n">
        <v>0.652777777777778</v>
      </c>
      <c r="G7420" s="3" t="s">
        <v>1241</v>
      </c>
      <c r="H7420" s="3" t="s">
        <v>1308</v>
      </c>
      <c r="I7420" s="29" t="n">
        <v>95</v>
      </c>
      <c r="K7420" s="30" t="s">
        <v>1766</v>
      </c>
      <c r="M7420" s="31" t="n">
        <f aca="false">SUM(P7420,R7420,T7420,V7420,X7420,Z7420,AB7420,AD7420,AF7420,AH7420,AJ7420,AL7420,AN7420,AP7420,AR7420,AT7420,AV7420,AX7420,AZ7420,BB7420)</f>
        <v>0</v>
      </c>
    </row>
    <row r="7421" customFormat="false" ht="15" hidden="false" customHeight="false" outlineLevel="0" collapsed="false">
      <c r="A7421" s="41" t="n">
        <v>40806</v>
      </c>
      <c r="B7421" s="68" t="s">
        <v>1197</v>
      </c>
      <c r="C7421" s="68" t="s">
        <v>2130</v>
      </c>
      <c r="D7421" s="69" t="n">
        <v>29579</v>
      </c>
      <c r="E7421" s="69"/>
      <c r="F7421" s="42" t="n">
        <v>0.722222222222222</v>
      </c>
      <c r="H7421" s="42" t="n">
        <v>0.1875</v>
      </c>
      <c r="I7421" s="29" t="n">
        <v>86</v>
      </c>
      <c r="K7421" s="30" t="s">
        <v>1259</v>
      </c>
      <c r="M7421" s="31" t="n">
        <f aca="false">SUM(P7421,R7421,T7421,V7421,X7421,Z7421,AB7421,AD7421,AF7421,AH7421,AJ7421,AL7421,AN7421,AP7421,AR7421,AT7421,AV7421,AX7421,AZ7421,BB7421)</f>
        <v>0</v>
      </c>
    </row>
    <row r="7422" customFormat="false" ht="15" hidden="false" customHeight="false" outlineLevel="0" collapsed="false">
      <c r="A7422" s="117" t="n">
        <v>40806</v>
      </c>
      <c r="B7422" s="68" t="s">
        <v>1199</v>
      </c>
      <c r="C7422" s="68" t="s">
        <v>1300</v>
      </c>
      <c r="D7422" s="69" t="n">
        <v>29580</v>
      </c>
      <c r="E7422" s="69"/>
      <c r="F7422" s="42" t="n">
        <v>0.739583333333334</v>
      </c>
      <c r="H7422" s="42" t="n">
        <v>0.208333333333333</v>
      </c>
      <c r="I7422" s="29" t="n">
        <v>100</v>
      </c>
      <c r="K7422" s="30" t="s">
        <v>2081</v>
      </c>
      <c r="M7422" s="31" t="n">
        <f aca="false">SUM(P7422,R7422,T7422,V7422,X7422,Z7422,AB7422,AD7422,AF7422,AH7422,AJ7422,AL7422,AN7422,AP7422,AR7422,AT7422,AV7422,AX7422,AZ7422,BB7422)</f>
        <v>0</v>
      </c>
    </row>
    <row r="7423" customFormat="false" ht="15" hidden="false" customHeight="false" outlineLevel="0" collapsed="false">
      <c r="A7423" s="41"/>
      <c r="C7423" s="68"/>
      <c r="D7423" s="69"/>
      <c r="E7423" s="69"/>
    </row>
    <row r="7424" customFormat="false" ht="15" hidden="false" customHeight="false" outlineLevel="0" collapsed="false">
      <c r="A7424" s="228"/>
      <c r="B7424" s="199"/>
      <c r="C7424" s="199"/>
      <c r="D7424" s="198"/>
      <c r="E7424" s="198"/>
      <c r="F7424" s="198"/>
      <c r="G7424" s="198"/>
      <c r="H7424" s="198"/>
      <c r="I7424" s="200"/>
      <c r="J7424" s="200"/>
      <c r="K7424" s="198"/>
    </row>
    <row r="7425" customFormat="false" ht="18.75" hidden="false" customHeight="false" outlineLevel="0" collapsed="false">
      <c r="A7425" s="228"/>
      <c r="B7425" s="199"/>
      <c r="C7425" s="199"/>
      <c r="D7425" s="198"/>
      <c r="E7425" s="198"/>
      <c r="F7425" s="198"/>
      <c r="G7425" s="227" t="s">
        <v>1729</v>
      </c>
      <c r="H7425" s="198"/>
      <c r="I7425" s="200"/>
      <c r="J7425" s="200"/>
      <c r="K7425" s="198"/>
    </row>
    <row r="7426" customFormat="false" ht="15" hidden="false" customHeight="false" outlineLevel="0" collapsed="false">
      <c r="A7426" s="41" t="n">
        <v>40807</v>
      </c>
      <c r="B7426" s="0" t="s">
        <v>1195</v>
      </c>
      <c r="C7426" s="0" t="s">
        <v>490</v>
      </c>
      <c r="D7426" s="3" t="n">
        <v>29581</v>
      </c>
      <c r="F7426" s="42" t="n">
        <v>0.625</v>
      </c>
      <c r="H7426" s="42" t="n">
        <v>0.395833333333333</v>
      </c>
      <c r="I7426" s="29" t="n">
        <v>184.5</v>
      </c>
      <c r="K7426" s="30" t="s">
        <v>1217</v>
      </c>
      <c r="M7426" s="31" t="n">
        <f aca="false">SUM(P7426,R7426,T7426,V7426,X7426,Z7426,AB7426,AD7426,AF7426,AH7426,AJ7426,AL7426,AN7426,AP7426,AR7426,AT7426,AV7426,AX7426,AZ7426,BB7426)</f>
        <v>0</v>
      </c>
    </row>
    <row r="7427" customFormat="false" ht="15" hidden="false" customHeight="false" outlineLevel="0" collapsed="false">
      <c r="A7427" s="41" t="n">
        <v>40807</v>
      </c>
      <c r="B7427" s="0" t="s">
        <v>1745</v>
      </c>
      <c r="C7427" s="0" t="s">
        <v>490</v>
      </c>
      <c r="D7427" s="3" t="n">
        <v>29582</v>
      </c>
      <c r="F7427" s="42" t="n">
        <v>0.916666666666667</v>
      </c>
      <c r="H7427" s="42" t="n">
        <v>0.666666666666667</v>
      </c>
      <c r="I7427" s="29" t="n">
        <v>326.8</v>
      </c>
      <c r="K7427" s="30" t="s">
        <v>1766</v>
      </c>
      <c r="M7427" s="31" t="n">
        <f aca="false">SUM(P7427,R7427,T7427,V7427,X7427,Z7427,AB7427,AD7427,AF7427,AH7427,AJ7427,AL7427,AN7427,AP7427,AR7427,AT7427,AV7427,AX7427,AZ7427,BB7427)</f>
        <v>0</v>
      </c>
    </row>
    <row r="7428" customFormat="false" ht="15" hidden="false" customHeight="false" outlineLevel="0" collapsed="false">
      <c r="A7428" s="41" t="n">
        <v>40807</v>
      </c>
      <c r="B7428" s="68" t="s">
        <v>679</v>
      </c>
      <c r="C7428" s="68" t="s">
        <v>1206</v>
      </c>
      <c r="D7428" s="3" t="n">
        <v>29583</v>
      </c>
      <c r="E7428" s="69"/>
      <c r="F7428" s="3" t="s">
        <v>1162</v>
      </c>
      <c r="H7428" s="3" t="s">
        <v>1162</v>
      </c>
      <c r="I7428" s="29" t="n">
        <v>202</v>
      </c>
      <c r="K7428" s="30" t="s">
        <v>1223</v>
      </c>
      <c r="M7428" s="31" t="n">
        <f aca="false">SUM(P7428,R7428,T7428,V7428,X7428,Z7428,AB7428,AD7428,AF7428,AH7428,AJ7428,AL7428,AN7428,AP7428,AR7428,AT7428,AV7428,AX7428,AZ7428,BB7428)</f>
        <v>13090.42</v>
      </c>
      <c r="O7428" s="0" t="n">
        <v>40697</v>
      </c>
      <c r="P7428" s="31" t="n">
        <v>736.85</v>
      </c>
      <c r="Q7428" s="0" t="n">
        <v>40777</v>
      </c>
      <c r="R7428" s="31" t="n">
        <v>597.97</v>
      </c>
      <c r="S7428" s="47" t="n">
        <v>40898</v>
      </c>
      <c r="T7428" s="31" t="n">
        <v>397.24</v>
      </c>
      <c r="U7428" s="47" t="n">
        <v>40778</v>
      </c>
      <c r="V7428" s="31" t="n">
        <v>751.77</v>
      </c>
      <c r="W7428" s="47" t="n">
        <v>40899</v>
      </c>
      <c r="X7428" s="31" t="n">
        <v>721.59</v>
      </c>
      <c r="Y7428" s="47" t="n">
        <v>40995</v>
      </c>
      <c r="Z7428" s="31" t="n">
        <v>4885</v>
      </c>
      <c r="AA7428" s="47" t="n">
        <v>40996</v>
      </c>
      <c r="AB7428" s="31" t="n">
        <v>5000</v>
      </c>
    </row>
    <row r="7429" customFormat="false" ht="15" hidden="false" customHeight="false" outlineLevel="0" collapsed="false">
      <c r="A7429" s="41" t="n">
        <v>40807</v>
      </c>
      <c r="B7429" s="68" t="s">
        <v>383</v>
      </c>
      <c r="C7429" s="68" t="s">
        <v>1206</v>
      </c>
      <c r="D7429" s="3" t="n">
        <v>29584</v>
      </c>
      <c r="E7429" s="69"/>
      <c r="F7429" s="3" t="s">
        <v>1162</v>
      </c>
      <c r="H7429" s="3" t="s">
        <v>1162</v>
      </c>
      <c r="I7429" s="29" t="n">
        <v>202</v>
      </c>
      <c r="K7429" s="30" t="s">
        <v>1232</v>
      </c>
      <c r="M7429" s="31" t="n">
        <f aca="false">SUM(P7429,R7429,T7429,V7429,X7429,Z7429,AB7429,AD7429,AF7429,AH7429,AJ7429,AL7429,AN7429,AP7429,AR7429,AT7429,AV7429,AX7429,AZ7429,BB7429)</f>
        <v>5081.06</v>
      </c>
      <c r="O7429" s="0" t="n">
        <v>40955</v>
      </c>
      <c r="P7429" s="31" t="n">
        <v>350</v>
      </c>
      <c r="Q7429" s="0" t="n">
        <v>40991</v>
      </c>
      <c r="R7429" s="31" t="n">
        <v>420</v>
      </c>
      <c r="S7429" s="47" t="n">
        <v>40924</v>
      </c>
      <c r="T7429" s="31" t="n">
        <v>776.64</v>
      </c>
      <c r="U7429" s="47" t="n">
        <v>40934</v>
      </c>
      <c r="V7429" s="31" t="n">
        <v>682.34</v>
      </c>
      <c r="W7429" s="47" t="n">
        <v>40935</v>
      </c>
      <c r="X7429" s="31" t="n">
        <v>34.98</v>
      </c>
      <c r="Y7429" s="47" t="n">
        <v>40900</v>
      </c>
      <c r="Z7429" s="31" t="n">
        <v>375.05</v>
      </c>
      <c r="AA7429" s="47" t="n">
        <v>40901</v>
      </c>
      <c r="AB7429" s="31" t="n">
        <v>2442.05</v>
      </c>
    </row>
    <row r="7430" customFormat="false" ht="15" hidden="false" customHeight="false" outlineLevel="0" collapsed="false">
      <c r="A7430" s="41" t="n">
        <v>40807</v>
      </c>
      <c r="B7430" s="68" t="s">
        <v>1165</v>
      </c>
      <c r="C7430" s="68" t="s">
        <v>1206</v>
      </c>
      <c r="D7430" s="3" t="n">
        <v>29585</v>
      </c>
      <c r="E7430" s="69"/>
      <c r="F7430" s="3" t="s">
        <v>1162</v>
      </c>
      <c r="H7430" s="3" t="s">
        <v>1162</v>
      </c>
      <c r="I7430" s="29" t="n">
        <v>202</v>
      </c>
      <c r="K7430" s="30" t="s">
        <v>1233</v>
      </c>
      <c r="M7430" s="31" t="n">
        <f aca="false">SUM(P7430,R7430,T7430,V7430,X7430,Z7430,AB7430,AD7430,AF7430,AH7430,AJ7430,AL7430,AN7430,AP7430,AR7430,AT7430,AV7430,AX7430,AZ7430,BB7430)</f>
        <v>6503.69</v>
      </c>
      <c r="O7430" s="0" t="n">
        <v>40776</v>
      </c>
      <c r="P7430" s="31" t="n">
        <v>325.2</v>
      </c>
      <c r="Q7430" s="0" t="n">
        <v>40775</v>
      </c>
      <c r="R7430" s="31" t="n">
        <v>459.74</v>
      </c>
      <c r="S7430" s="47" t="n">
        <v>40979</v>
      </c>
      <c r="T7430" s="31" t="n">
        <v>161.75</v>
      </c>
      <c r="U7430" s="47" t="n">
        <v>40982</v>
      </c>
      <c r="V7430" s="31" t="n">
        <v>162</v>
      </c>
      <c r="W7430" s="47" t="n">
        <v>40988</v>
      </c>
      <c r="X7430" s="31" t="n">
        <v>152</v>
      </c>
      <c r="Y7430" s="47" t="n">
        <v>40990</v>
      </c>
      <c r="Z7430" s="31" t="n">
        <v>243</v>
      </c>
      <c r="AA7430" s="47" t="n">
        <v>40994</v>
      </c>
      <c r="AB7430" s="31" t="n">
        <v>5000</v>
      </c>
    </row>
    <row r="7431" customFormat="false" ht="15" hidden="false" customHeight="false" outlineLevel="0" collapsed="false">
      <c r="A7431" s="41" t="n">
        <v>40807</v>
      </c>
      <c r="B7431" s="68" t="s">
        <v>1189</v>
      </c>
      <c r="C7431" s="68" t="s">
        <v>925</v>
      </c>
      <c r="D7431" s="3" t="n">
        <v>29586</v>
      </c>
      <c r="E7431" s="69"/>
      <c r="F7431" s="42" t="n">
        <v>0.642361111111111</v>
      </c>
      <c r="G7431" s="3" t="s">
        <v>1229</v>
      </c>
      <c r="H7431" s="42" t="s">
        <v>1298</v>
      </c>
      <c r="I7431" s="29" t="n">
        <v>216</v>
      </c>
      <c r="K7431" s="30" t="n">
        <v>216</v>
      </c>
      <c r="M7431" s="31" t="n">
        <f aca="false">SUM(P7431,R7431,T7431,V7431,X7431,Z7431,AB7431,AD7431,AF7431,AH7431,AJ7431,AL7431,AN7431,AP7431,AR7431,AT7431,AV7431,AX7431,AZ7431,BB7431)</f>
        <v>0</v>
      </c>
    </row>
    <row r="7432" customFormat="false" ht="15" hidden="false" customHeight="false" outlineLevel="0" collapsed="false">
      <c r="A7432" s="41" t="n">
        <v>40807</v>
      </c>
      <c r="B7432" s="68" t="s">
        <v>2083</v>
      </c>
      <c r="C7432" s="68" t="s">
        <v>925</v>
      </c>
      <c r="D7432" s="3" t="n">
        <v>29587</v>
      </c>
      <c r="E7432" s="69"/>
      <c r="F7432" s="42" t="n">
        <v>0.732638888888889</v>
      </c>
      <c r="G7432" s="3" t="s">
        <v>1170</v>
      </c>
      <c r="H7432" s="42" t="n">
        <v>0.395833333333333</v>
      </c>
      <c r="I7432" s="29" t="n">
        <v>244.7</v>
      </c>
      <c r="K7432" s="30" t="s">
        <v>2081</v>
      </c>
      <c r="M7432" s="31" t="n">
        <f aca="false">SUM(P7432,R7432,T7432,V7432,X7432,Z7432,AB7432,AD7432,AF7432,AH7432,AJ7432,AL7432,AN7432,AP7432,AR7432,AT7432,AV7432,AX7432,AZ7432,BB7432)</f>
        <v>0</v>
      </c>
    </row>
    <row r="7433" customFormat="false" ht="15" hidden="false" customHeight="false" outlineLevel="0" collapsed="false">
      <c r="A7433" s="41" t="n">
        <v>40807</v>
      </c>
      <c r="B7433" s="68" t="s">
        <v>1203</v>
      </c>
      <c r="C7433" s="68" t="s">
        <v>979</v>
      </c>
      <c r="D7433" s="3" t="n">
        <v>29588</v>
      </c>
      <c r="E7433" s="69"/>
      <c r="F7433" s="42" t="n">
        <v>0.708333333333333</v>
      </c>
      <c r="H7433" s="42" t="n">
        <v>0.375</v>
      </c>
      <c r="I7433" s="29" t="n">
        <v>163.4</v>
      </c>
      <c r="K7433" s="30" t="s">
        <v>1244</v>
      </c>
      <c r="M7433" s="31" t="n">
        <f aca="false">SUM(P7433,R7433,T7433,V7433,X7433,Z7433,AB7433,AD7433,AF7433,AH7433,AJ7433,AL7433,AN7433,AP7433,AR7433,AT7433,AV7433,AX7433,AZ7433,BB7433)</f>
        <v>6344.6</v>
      </c>
      <c r="O7433" s="0" t="n">
        <v>1001</v>
      </c>
      <c r="P7433" s="31" t="n">
        <v>970</v>
      </c>
      <c r="Q7433" s="0" t="n">
        <v>1000</v>
      </c>
      <c r="R7433" s="31" t="n">
        <v>970</v>
      </c>
      <c r="S7433" s="47" t="n">
        <v>1002</v>
      </c>
      <c r="T7433" s="31" t="n">
        <v>409.5</v>
      </c>
      <c r="U7433" s="47" t="n">
        <v>1001</v>
      </c>
      <c r="V7433" s="31" t="n">
        <v>970</v>
      </c>
      <c r="W7433" s="47" t="n">
        <v>1003</v>
      </c>
      <c r="X7433" s="31" t="n">
        <v>325.5</v>
      </c>
      <c r="Y7433" s="47" t="n">
        <v>997</v>
      </c>
      <c r="Z7433" s="31" t="n">
        <v>1150</v>
      </c>
      <c r="AA7433" s="47" t="n">
        <v>998</v>
      </c>
      <c r="AB7433" s="31" t="n">
        <v>1549.6</v>
      </c>
    </row>
    <row r="7434" customFormat="false" ht="15" hidden="false" customHeight="false" outlineLevel="0" collapsed="false">
      <c r="A7434" s="41" t="n">
        <v>40807</v>
      </c>
      <c r="B7434" s="68" t="s">
        <v>96</v>
      </c>
      <c r="C7434" s="68" t="s">
        <v>892</v>
      </c>
      <c r="D7434" s="3" t="n">
        <v>29589</v>
      </c>
      <c r="E7434" s="69"/>
      <c r="F7434" s="42" t="n">
        <v>0.694444444444445</v>
      </c>
      <c r="H7434" s="42" t="n">
        <v>0.340277777777778</v>
      </c>
      <c r="I7434" s="29" t="n">
        <v>138.85</v>
      </c>
      <c r="K7434" s="30" t="s">
        <v>1237</v>
      </c>
      <c r="M7434" s="31" t="n">
        <f aca="false">SUM(P7434,R7434,T7434,V7434,X7434,Z7434,AB7434,AD7434,AF7434,AH7434,AJ7434,AL7434,AN7434,AP7434,AR7434,AT7434,AV7434,AX7434,AZ7434,BB7434)</f>
        <v>0</v>
      </c>
    </row>
    <row r="7435" customFormat="false" ht="15" hidden="false" customHeight="false" outlineLevel="0" collapsed="false">
      <c r="A7435" s="41" t="n">
        <v>40807</v>
      </c>
      <c r="B7435" s="68" t="s">
        <v>1199</v>
      </c>
      <c r="C7435" s="68" t="s">
        <v>842</v>
      </c>
      <c r="D7435" s="3" t="n">
        <v>29590</v>
      </c>
      <c r="E7435" s="69"/>
      <c r="F7435" s="42" t="n">
        <v>0.6875</v>
      </c>
      <c r="H7435" s="42" t="n">
        <v>0.291666666666667</v>
      </c>
      <c r="I7435" s="29" t="n">
        <v>131</v>
      </c>
      <c r="K7435" s="30" t="s">
        <v>1253</v>
      </c>
      <c r="M7435" s="31" t="n">
        <f aca="false">SUM(P7435,R7435,T7435,V7435,X7435,Z7435,AB7435,AD7435,AF7435,AH7435,AJ7435,AL7435,AN7435,AP7435,AR7435,AT7435,AV7435,AX7435,AZ7435,BB7435)</f>
        <v>0</v>
      </c>
    </row>
    <row r="7436" customFormat="false" ht="15" hidden="false" customHeight="false" outlineLevel="0" collapsed="false">
      <c r="A7436" s="41" t="n">
        <v>40807</v>
      </c>
      <c r="B7436" s="68" t="s">
        <v>1197</v>
      </c>
      <c r="C7436" s="68" t="s">
        <v>1049</v>
      </c>
      <c r="D7436" s="3" t="n">
        <v>29591</v>
      </c>
      <c r="E7436" s="69"/>
      <c r="F7436" s="42" t="n">
        <v>0.75</v>
      </c>
      <c r="H7436" s="42" t="n">
        <v>0.354166666666667</v>
      </c>
      <c r="I7436" s="29" t="n">
        <v>153</v>
      </c>
      <c r="K7436" s="30" t="s">
        <v>1259</v>
      </c>
      <c r="M7436" s="31" t="n">
        <f aca="false">SUM(P7436,R7436,T7436,V7436,X7436,Z7436,AB7436,AD7436,AF7436,AH7436,AJ7436,AL7436,AN7436,AP7436,AR7436,AT7436,AV7436,AX7436,AZ7436,BB7436)</f>
        <v>0</v>
      </c>
    </row>
    <row r="7437" customFormat="false" ht="15" hidden="false" customHeight="false" outlineLevel="0" collapsed="false">
      <c r="A7437" s="41" t="n">
        <v>40807</v>
      </c>
      <c r="B7437" s="68" t="s">
        <v>1205</v>
      </c>
      <c r="C7437" s="68" t="s">
        <v>1032</v>
      </c>
      <c r="D7437" s="3" t="n">
        <v>29592</v>
      </c>
      <c r="E7437" s="69"/>
      <c r="F7437" s="42" t="n">
        <v>0.65625</v>
      </c>
      <c r="H7437" s="42" t="n">
        <v>0.333333333333333</v>
      </c>
      <c r="I7437" s="29" t="n">
        <v>325</v>
      </c>
      <c r="K7437" s="30" t="s">
        <v>1249</v>
      </c>
      <c r="M7437" s="31" t="n">
        <f aca="false">SUM(P7437,R7437,T7437,V7437,X7437,Z7437,AB7437,AD7437,AF7437,AH7437,AJ7437,AL7437,AN7437,AP7437,AR7437,AT7437,AV7437,AX7437,AZ7437,BB7437)</f>
        <v>0</v>
      </c>
    </row>
    <row r="7438" customFormat="false" ht="15" hidden="false" customHeight="false" outlineLevel="0" collapsed="false">
      <c r="A7438" s="41" t="n">
        <v>40807</v>
      </c>
      <c r="B7438" s="68" t="s">
        <v>1193</v>
      </c>
      <c r="C7438" s="68" t="s">
        <v>1956</v>
      </c>
      <c r="D7438" s="3" t="n">
        <v>29593</v>
      </c>
      <c r="E7438" s="69"/>
      <c r="F7438" s="42" t="n">
        <v>0.673611111111111</v>
      </c>
      <c r="H7438" s="42" t="n">
        <v>0.270833333333333</v>
      </c>
      <c r="I7438" s="29" t="n">
        <v>174</v>
      </c>
      <c r="K7438" s="30" t="s">
        <v>1216</v>
      </c>
      <c r="M7438" s="31" t="n">
        <f aca="false">SUM(P7438,R7438,T7438,V7438,X7438,Z7438,AB7438,AD7438,AF7438,AH7438,AJ7438,AL7438,AN7438,AP7438,AR7438,AT7438,AV7438,AX7438,AZ7438,BB7438)</f>
        <v>0</v>
      </c>
    </row>
    <row r="7439" customFormat="false" ht="15" hidden="false" customHeight="false" outlineLevel="0" collapsed="false">
      <c r="A7439" s="41" t="n">
        <v>40807</v>
      </c>
      <c r="B7439" s="68" t="s">
        <v>1994</v>
      </c>
      <c r="C7439" s="68" t="s">
        <v>1807</v>
      </c>
      <c r="D7439" s="3" t="n">
        <v>29594</v>
      </c>
      <c r="E7439" s="69"/>
      <c r="F7439" s="42" t="n">
        <v>0.652777777777778</v>
      </c>
      <c r="H7439" s="42" t="n">
        <v>0.166666666666667</v>
      </c>
      <c r="I7439" s="29" t="n">
        <v>77</v>
      </c>
      <c r="K7439" s="30" t="s">
        <v>1989</v>
      </c>
      <c r="M7439" s="31" t="n">
        <f aca="false">SUM(P7439,R7439,T7439,V7439,X7439,Z7439,AB7439,AD7439,AF7439,AH7439,AJ7439,AL7439,AN7439,AP7439,AR7439,AT7439,AV7439,AX7439,AZ7439,BB7439)</f>
        <v>0</v>
      </c>
    </row>
    <row r="7440" customFormat="false" ht="15" hidden="false" customHeight="false" outlineLevel="0" collapsed="false">
      <c r="A7440" s="41" t="n">
        <v>40807</v>
      </c>
      <c r="B7440" s="68" t="s">
        <v>1657</v>
      </c>
      <c r="C7440" s="68" t="s">
        <v>1950</v>
      </c>
      <c r="D7440" s="3" t="n">
        <v>29595</v>
      </c>
      <c r="E7440" s="69"/>
      <c r="F7440" s="42" t="n">
        <v>0.850694444444444</v>
      </c>
      <c r="H7440" s="42" t="n">
        <v>0.3125</v>
      </c>
      <c r="I7440" s="29" t="n">
        <v>152.15</v>
      </c>
      <c r="K7440" s="30" t="s">
        <v>1334</v>
      </c>
      <c r="M7440" s="31" t="n">
        <f aca="false">SUM(P7440,R7440,T7440,V7440,X7440,Z7440,AB7440,AD7440,AF7440,AH7440,AJ7440,AL7440,AN7440,AP7440,AR7440,AT7440,AV7440,AX7440,AZ7440,BB7440)</f>
        <v>0</v>
      </c>
    </row>
    <row r="7441" customFormat="false" ht="15" hidden="false" customHeight="false" outlineLevel="0" collapsed="false">
      <c r="A7441" s="55" t="n">
        <v>40807</v>
      </c>
      <c r="B7441" s="152" t="s">
        <v>627</v>
      </c>
      <c r="C7441" s="152" t="s">
        <v>1479</v>
      </c>
      <c r="D7441" s="3" t="n">
        <v>29596</v>
      </c>
      <c r="E7441" s="72"/>
      <c r="F7441" s="44" t="n">
        <v>0.746527777777778</v>
      </c>
      <c r="G7441" s="30" t="s">
        <v>1511</v>
      </c>
      <c r="H7441" s="30" t="s">
        <v>1305</v>
      </c>
      <c r="I7441" s="29" t="n">
        <v>143.2</v>
      </c>
      <c r="K7441" s="30" t="s">
        <v>1303</v>
      </c>
      <c r="M7441" s="31" t="n">
        <f aca="false">SUM(P7441,R7441,T7441,V7441,X7441,Z7441,AB7441,AD7441,AF7441,AH7441,AJ7441,AL7441,AN7441,AP7441,AR7441,AT7441,AV7441,AX7441,AZ7441,BB7441)</f>
        <v>0</v>
      </c>
    </row>
    <row r="7442" customFormat="false" ht="15" hidden="false" customHeight="false" outlineLevel="0" collapsed="false">
      <c r="A7442" s="41" t="n">
        <v>40807</v>
      </c>
      <c r="B7442" s="68" t="s">
        <v>1832</v>
      </c>
      <c r="C7442" s="68" t="s">
        <v>1032</v>
      </c>
      <c r="D7442" s="3" t="n">
        <v>29597</v>
      </c>
      <c r="E7442" s="69"/>
      <c r="F7442" s="42" t="n">
        <v>0.770833333333334</v>
      </c>
      <c r="H7442" s="42" t="n">
        <v>0.229166666666667</v>
      </c>
      <c r="I7442" s="29" t="n">
        <v>137</v>
      </c>
      <c r="K7442" s="30" t="s">
        <v>1833</v>
      </c>
      <c r="M7442" s="31" t="n">
        <f aca="false">SUM(P7442,R7442,T7442,V7442,X7442,Z7442,AB7442,AD7442,AF7442,AH7442,AJ7442,AL7442,AN7442,AP7442,AR7442,AT7442,AV7442,AX7442,AZ7442,BB7442)</f>
        <v>0</v>
      </c>
    </row>
    <row r="7443" customFormat="false" ht="15" hidden="false" customHeight="false" outlineLevel="0" collapsed="false">
      <c r="A7443" s="41"/>
      <c r="B7443" s="68"/>
      <c r="C7443" s="68"/>
      <c r="D7443" s="69"/>
      <c r="E7443" s="69"/>
    </row>
    <row r="7444" customFormat="false" ht="15" hidden="false" customHeight="false" outlineLevel="0" collapsed="false">
      <c r="A7444" s="228"/>
      <c r="B7444" s="199"/>
      <c r="C7444" s="199"/>
      <c r="D7444" s="198"/>
      <c r="E7444" s="198"/>
      <c r="F7444" s="198"/>
      <c r="G7444" s="198"/>
      <c r="H7444" s="198"/>
      <c r="I7444" s="200"/>
      <c r="J7444" s="200"/>
      <c r="K7444" s="198"/>
    </row>
    <row r="7445" customFormat="false" ht="18.75" hidden="false" customHeight="false" outlineLevel="0" collapsed="false">
      <c r="A7445" s="228"/>
      <c r="B7445" s="199"/>
      <c r="C7445" s="199"/>
      <c r="D7445" s="198"/>
      <c r="E7445" s="198"/>
      <c r="F7445" s="198"/>
      <c r="G7445" s="227" t="s">
        <v>1734</v>
      </c>
      <c r="H7445" s="198"/>
      <c r="I7445" s="200"/>
      <c r="J7445" s="200"/>
      <c r="K7445" s="198"/>
    </row>
    <row r="7446" customFormat="false" ht="15" hidden="false" customHeight="false" outlineLevel="0" collapsed="false">
      <c r="A7446" s="41" t="n">
        <v>40808</v>
      </c>
      <c r="B7446" s="0" t="s">
        <v>1745</v>
      </c>
      <c r="C7446" s="0" t="s">
        <v>490</v>
      </c>
      <c r="D7446" s="3" t="n">
        <v>29598</v>
      </c>
      <c r="F7446" s="42" t="n">
        <v>0.625</v>
      </c>
      <c r="H7446" s="42" t="n">
        <v>0.416666666666667</v>
      </c>
      <c r="I7446" s="29" t="n">
        <v>190</v>
      </c>
      <c r="K7446" s="30" t="s">
        <v>1766</v>
      </c>
      <c r="M7446" s="31" t="n">
        <f aca="false">SUM(P7446,R7446,T7446,V7446,X7446,Z7446,AB7446,AD7446,AF7446,AH7446,AJ7446,AL7446,AN7446,AP7446,AR7446,AT7446,AV7446,AX7446,AZ7446,BB7446)</f>
        <v>0</v>
      </c>
    </row>
    <row r="7447" customFormat="false" ht="15" hidden="false" customHeight="false" outlineLevel="0" collapsed="false">
      <c r="A7447" s="41" t="n">
        <v>40808</v>
      </c>
      <c r="B7447" s="0" t="s">
        <v>1195</v>
      </c>
      <c r="C7447" s="0" t="s">
        <v>490</v>
      </c>
      <c r="D7447" s="3" t="n">
        <v>29599</v>
      </c>
      <c r="F7447" s="42" t="n">
        <v>0.604166666666667</v>
      </c>
      <c r="H7447" s="42" t="n">
        <v>0.375</v>
      </c>
      <c r="I7447" s="29" t="n">
        <v>171</v>
      </c>
      <c r="K7447" s="30" t="s">
        <v>1217</v>
      </c>
      <c r="M7447" s="31" t="n">
        <f aca="false">SUM(P7447,R7447,T7447,V7447,X7447,Z7447,AB7447,AD7447,AF7447,AH7447,AJ7447,AL7447,AN7447,AP7447,AR7447,AT7447,AV7447,AX7447,AZ7447,BB7447)</f>
        <v>0</v>
      </c>
    </row>
    <row r="7448" customFormat="false" ht="15" hidden="false" customHeight="false" outlineLevel="0" collapsed="false">
      <c r="A7448" s="41" t="n">
        <v>40808</v>
      </c>
      <c r="B7448" s="0" t="s">
        <v>708</v>
      </c>
      <c r="C7448" s="0" t="s">
        <v>490</v>
      </c>
      <c r="D7448" s="3" t="n">
        <v>29600</v>
      </c>
      <c r="F7448" s="42" t="n">
        <v>0.583333333333333</v>
      </c>
      <c r="H7448" s="42" t="n">
        <v>0.333333333333333</v>
      </c>
      <c r="I7448" s="29" t="n">
        <v>152</v>
      </c>
      <c r="K7448" s="30" t="s">
        <v>1989</v>
      </c>
      <c r="M7448" s="31" t="n">
        <f aca="false">SUM(P7448,R7448,T7448,V7448,X7448,Z7448,AB7448,AD7448,AF7448,AH7448,AJ7448,AL7448,AN7448,AP7448,AR7448,AT7448,AV7448,AX7448,AZ7448,BB7448)</f>
        <v>0</v>
      </c>
    </row>
    <row r="7449" customFormat="false" ht="15" hidden="false" customHeight="false" outlineLevel="0" collapsed="false">
      <c r="A7449" s="41" t="n">
        <v>40808</v>
      </c>
      <c r="B7449" s="68" t="s">
        <v>679</v>
      </c>
      <c r="C7449" s="68" t="s">
        <v>1206</v>
      </c>
      <c r="D7449" s="3" t="n">
        <v>29601</v>
      </c>
      <c r="E7449" s="69"/>
      <c r="F7449" s="3" t="s">
        <v>1162</v>
      </c>
      <c r="H7449" s="3" t="s">
        <v>1162</v>
      </c>
      <c r="I7449" s="29" t="n">
        <v>206</v>
      </c>
      <c r="K7449" s="30" t="s">
        <v>1223</v>
      </c>
      <c r="M7449" s="31" t="n">
        <f aca="false">SUM(P7449,R7449,T7449,V7449,X7449,Z7449,AB7449,AD7449,AF7449,AH7449,AJ7449,AL7449,AN7449,AP7449,AR7449,AT7449,AV7449,AX7449,AZ7449,BB7449)</f>
        <v>14666.6</v>
      </c>
      <c r="O7449" s="0" t="n">
        <v>41054</v>
      </c>
      <c r="P7449" s="31" t="n">
        <v>1500</v>
      </c>
      <c r="Q7449" s="0" t="n">
        <v>40995</v>
      </c>
      <c r="R7449" s="31" t="n">
        <v>4885</v>
      </c>
      <c r="S7449" s="47" t="n">
        <v>41012</v>
      </c>
      <c r="T7449" s="31" t="n">
        <v>23.41</v>
      </c>
      <c r="U7449" s="47" t="n">
        <v>41004</v>
      </c>
      <c r="V7449" s="31" t="n">
        <v>534.27</v>
      </c>
      <c r="W7449" s="47" t="n">
        <v>41003</v>
      </c>
      <c r="X7449" s="31" t="n">
        <v>525.17</v>
      </c>
      <c r="Y7449" s="47" t="n">
        <v>41001</v>
      </c>
      <c r="Z7449" s="31" t="n">
        <v>294.28</v>
      </c>
      <c r="AA7449" s="47" t="n">
        <v>41026</v>
      </c>
      <c r="AB7449" s="31" t="n">
        <v>208.26</v>
      </c>
      <c r="AC7449" s="47" t="n">
        <v>41027</v>
      </c>
      <c r="AD7449" s="31" t="n">
        <v>44.24</v>
      </c>
      <c r="AE7449" s="47" t="n">
        <v>41014</v>
      </c>
      <c r="AF7449" s="31" t="n">
        <v>2284.21</v>
      </c>
      <c r="AG7449" s="47" t="n">
        <v>41002</v>
      </c>
      <c r="AH7449" s="31" t="n">
        <v>1967.76</v>
      </c>
      <c r="AI7449" s="47" t="n">
        <v>41172</v>
      </c>
      <c r="AJ7449" s="31" t="n">
        <v>177</v>
      </c>
      <c r="AK7449" s="47" t="n">
        <v>41170</v>
      </c>
      <c r="AL7449" s="31" t="n">
        <v>243</v>
      </c>
      <c r="AM7449" s="47" t="n">
        <v>41162</v>
      </c>
      <c r="AN7449" s="31" t="n">
        <v>792</v>
      </c>
      <c r="AO7449" s="47" t="n">
        <v>41161</v>
      </c>
      <c r="AP7449" s="31" t="n">
        <v>1188</v>
      </c>
    </row>
    <row r="7450" customFormat="false" ht="15" hidden="false" customHeight="false" outlineLevel="0" collapsed="false">
      <c r="A7450" s="41" t="n">
        <v>40808</v>
      </c>
      <c r="B7450" s="68" t="s">
        <v>383</v>
      </c>
      <c r="C7450" s="68" t="s">
        <v>1206</v>
      </c>
      <c r="D7450" s="3" t="n">
        <v>29602</v>
      </c>
      <c r="E7450" s="69"/>
      <c r="F7450" s="3" t="s">
        <v>1162</v>
      </c>
      <c r="G7450" s="3" t="s">
        <v>1602</v>
      </c>
      <c r="H7450" s="3" t="s">
        <v>1162</v>
      </c>
      <c r="I7450" s="29" t="n">
        <v>229.8</v>
      </c>
      <c r="K7450" s="30" t="s">
        <v>1232</v>
      </c>
      <c r="M7450" s="31" t="n">
        <f aca="false">SUM(P7450,R7450,T7450,V7450,X7450,Z7450,AB7450,AD7450,AF7450,AH7450,AJ7450,AL7450,AN7450,AP7450,AR7450,AT7450,AV7450,AX7450,AZ7450,BB7450)</f>
        <v>8112.96</v>
      </c>
      <c r="O7450" s="0" t="n">
        <v>6840</v>
      </c>
      <c r="P7450" s="31" t="n">
        <v>712.25</v>
      </c>
      <c r="Q7450" s="0" t="n">
        <v>41025</v>
      </c>
      <c r="R7450" s="31" t="n">
        <v>1109.51</v>
      </c>
      <c r="S7450" s="47" t="n">
        <v>41006</v>
      </c>
      <c r="T7450" s="31" t="n">
        <v>2753.2</v>
      </c>
      <c r="U7450" s="47" t="n">
        <v>41005</v>
      </c>
      <c r="V7450" s="31" t="n">
        <v>2146.1</v>
      </c>
      <c r="W7450" s="47" t="n">
        <v>41173</v>
      </c>
      <c r="X7450" s="31" t="n">
        <v>202.5</v>
      </c>
      <c r="Y7450" s="47" t="n">
        <v>41167</v>
      </c>
      <c r="Z7450" s="31" t="n">
        <v>230.4</v>
      </c>
      <c r="AA7450" s="47" t="n">
        <v>41150</v>
      </c>
      <c r="AB7450" s="31" t="n">
        <v>959</v>
      </c>
    </row>
    <row r="7451" customFormat="false" ht="15" hidden="false" customHeight="false" outlineLevel="0" collapsed="false">
      <c r="A7451" s="41" t="n">
        <v>40808</v>
      </c>
      <c r="B7451" s="68" t="s">
        <v>1165</v>
      </c>
      <c r="C7451" s="68" t="s">
        <v>1206</v>
      </c>
      <c r="D7451" s="3" t="n">
        <v>29603</v>
      </c>
      <c r="E7451" s="69"/>
      <c r="F7451" s="3" t="s">
        <v>1162</v>
      </c>
      <c r="H7451" s="3" t="s">
        <v>1162</v>
      </c>
      <c r="I7451" s="29" t="n">
        <v>202</v>
      </c>
      <c r="K7451" s="30" t="s">
        <v>1233</v>
      </c>
      <c r="M7451" s="31" t="n">
        <f aca="false">SUM(P7451,R7451,T7451,V7451,X7451,Z7451,AB7451,AD7451,AF7451,AH7451,AJ7451,AL7451,AN7451,AP7451,AR7451,AT7451,AV7451,AX7451,AZ7451,BB7451)</f>
        <v>36778.58</v>
      </c>
      <c r="O7451" s="0" t="n">
        <v>41043</v>
      </c>
      <c r="P7451" s="31" t="n">
        <v>33250</v>
      </c>
      <c r="Q7451" s="0" t="n">
        <v>41009</v>
      </c>
      <c r="R7451" s="31" t="n">
        <v>1822.08</v>
      </c>
      <c r="S7451" s="47" t="n">
        <v>41008</v>
      </c>
      <c r="T7451" s="31" t="n">
        <v>410.99</v>
      </c>
      <c r="U7451" s="47" t="n">
        <v>41024</v>
      </c>
      <c r="V7451" s="31" t="n">
        <v>761.51</v>
      </c>
      <c r="W7451" s="47" t="n">
        <v>41154</v>
      </c>
      <c r="X7451" s="31" t="n">
        <v>384</v>
      </c>
      <c r="Y7451" s="47" t="n">
        <v>41175</v>
      </c>
      <c r="Z7451" s="31" t="n">
        <v>150</v>
      </c>
    </row>
    <row r="7452" customFormat="false" ht="15" hidden="false" customHeight="false" outlineLevel="0" collapsed="false">
      <c r="A7452" s="41" t="n">
        <v>40808</v>
      </c>
      <c r="B7452" s="68" t="s">
        <v>627</v>
      </c>
      <c r="C7452" s="68" t="s">
        <v>1206</v>
      </c>
      <c r="D7452" s="3" t="n">
        <v>29604</v>
      </c>
      <c r="E7452" s="69"/>
      <c r="F7452" s="3" t="s">
        <v>1162</v>
      </c>
      <c r="H7452" s="3" t="s">
        <v>1162</v>
      </c>
      <c r="I7452" s="29" t="n">
        <v>211.4</v>
      </c>
      <c r="K7452" s="30" t="s">
        <v>1303</v>
      </c>
      <c r="M7452" s="31" t="n">
        <f aca="false">SUM(P7452,R7452,T7452,V7452,X7452,Z7452,AB7452,AD7452,AF7452,AH7452,AJ7452,AL7452,AN7452,AP7452,AR7452,AT7452,AV7452,AX7452,AZ7452,BB7452)</f>
        <v>43775.43</v>
      </c>
      <c r="O7452" s="0" t="n">
        <v>41048</v>
      </c>
      <c r="P7452" s="31" t="n">
        <v>7972.5</v>
      </c>
      <c r="Q7452" s="0" t="n">
        <v>41056</v>
      </c>
      <c r="R7452" s="31" t="n">
        <v>9912.5</v>
      </c>
      <c r="S7452" s="47" t="n">
        <v>41078</v>
      </c>
      <c r="T7452" s="31" t="n">
        <v>13020</v>
      </c>
      <c r="U7452" s="47" t="n">
        <v>41011</v>
      </c>
      <c r="V7452" s="31" t="n">
        <v>169.1</v>
      </c>
      <c r="W7452" s="47" t="n">
        <v>41007</v>
      </c>
      <c r="X7452" s="31" t="n">
        <v>1338.44</v>
      </c>
      <c r="Y7452" s="47" t="n">
        <v>41077</v>
      </c>
      <c r="Z7452" s="31" t="n">
        <v>4837.5</v>
      </c>
      <c r="AA7452" s="47" t="n">
        <v>41010</v>
      </c>
      <c r="AB7452" s="31" t="n">
        <v>426.14</v>
      </c>
      <c r="AC7452" s="47" t="n">
        <v>41178</v>
      </c>
      <c r="AD7452" s="31" t="n">
        <v>5600</v>
      </c>
      <c r="AE7452" s="47" t="n">
        <v>41177</v>
      </c>
      <c r="AF7452" s="31" t="n">
        <v>210</v>
      </c>
      <c r="AG7452" s="47" t="n">
        <v>41153</v>
      </c>
      <c r="AH7452" s="31" t="n">
        <v>156.75</v>
      </c>
      <c r="AI7452" s="47" t="n">
        <v>41152</v>
      </c>
      <c r="AJ7452" s="31" t="n">
        <v>132.5</v>
      </c>
    </row>
    <row r="7453" customFormat="false" ht="15" hidden="false" customHeight="false" outlineLevel="0" collapsed="false">
      <c r="A7453" s="41" t="n">
        <v>40808</v>
      </c>
      <c r="B7453" s="68" t="s">
        <v>1169</v>
      </c>
      <c r="C7453" s="68" t="s">
        <v>940</v>
      </c>
      <c r="D7453" s="3" t="n">
        <v>29605</v>
      </c>
      <c r="E7453" s="69"/>
      <c r="F7453" s="42" t="n">
        <v>0.59375</v>
      </c>
      <c r="H7453" s="42" t="n">
        <v>0.270833333333333</v>
      </c>
      <c r="I7453" s="29" t="n">
        <v>122</v>
      </c>
      <c r="K7453" s="30" t="s">
        <v>1214</v>
      </c>
      <c r="M7453" s="31" t="n">
        <f aca="false">SUM(P7453,R7453,T7453,V7453,X7453,Z7453,AB7453,AD7453,AF7453,AH7453,AJ7453,AL7453,AN7453,AP7453,AR7453,AT7453,AV7453,AX7453,AZ7453,BB7453)</f>
        <v>0</v>
      </c>
    </row>
    <row r="7454" customFormat="false" ht="15" hidden="false" customHeight="false" outlineLevel="0" collapsed="false">
      <c r="A7454" s="41" t="n">
        <v>40808</v>
      </c>
      <c r="B7454" s="68" t="s">
        <v>1832</v>
      </c>
      <c r="C7454" s="68" t="s">
        <v>925</v>
      </c>
      <c r="D7454" s="3" t="n">
        <v>29606</v>
      </c>
      <c r="E7454" s="69"/>
      <c r="F7454" s="42" t="n">
        <v>0.75</v>
      </c>
      <c r="H7454" s="42" t="n">
        <v>0.416666666666667</v>
      </c>
      <c r="I7454" s="29" t="n">
        <v>239</v>
      </c>
      <c r="K7454" s="30" t="s">
        <v>1983</v>
      </c>
      <c r="M7454" s="31" t="n">
        <f aca="false">SUM(P7454,R7454,T7454,V7454,X7454,Z7454,AB7454,AD7454,AF7454,AH7454,AJ7454,AL7454,AN7454,AP7454,AR7454,AT7454,AV7454,AX7454,AZ7454,BB7454)</f>
        <v>0</v>
      </c>
    </row>
    <row r="7455" customFormat="false" ht="15" hidden="false" customHeight="false" outlineLevel="0" collapsed="false">
      <c r="A7455" s="41" t="n">
        <v>40808</v>
      </c>
      <c r="B7455" s="68" t="s">
        <v>1176</v>
      </c>
      <c r="C7455" s="68" t="s">
        <v>739</v>
      </c>
      <c r="D7455" s="3" t="n">
        <v>29607</v>
      </c>
      <c r="E7455" s="69"/>
      <c r="F7455" s="42" t="n">
        <v>0.625</v>
      </c>
      <c r="H7455" s="42" t="n">
        <v>0.291666666666667</v>
      </c>
      <c r="I7455" s="29" t="n">
        <v>131</v>
      </c>
      <c r="K7455" s="30" t="s">
        <v>1222</v>
      </c>
      <c r="M7455" s="31" t="n">
        <f aca="false">SUM(P7455,R7455,T7455,V7455,X7455,Z7455,AB7455,AD7455,AF7455,AH7455,AJ7455,AL7455,AN7455,AP7455,AR7455,AT7455,AV7455,AX7455,AZ7455,BB7455)</f>
        <v>0</v>
      </c>
    </row>
    <row r="7456" customFormat="false" ht="15" hidden="false" customHeight="false" outlineLevel="0" collapsed="false">
      <c r="A7456" s="41" t="n">
        <v>40808</v>
      </c>
      <c r="B7456" s="68" t="s">
        <v>1205</v>
      </c>
      <c r="C7456" s="68" t="s">
        <v>1032</v>
      </c>
      <c r="D7456" s="3" t="n">
        <v>29608</v>
      </c>
      <c r="E7456" s="69"/>
      <c r="F7456" s="42" t="n">
        <v>0.708333333333333</v>
      </c>
      <c r="H7456" s="42" t="n">
        <v>0.354166666666667</v>
      </c>
      <c r="I7456" s="29" t="n">
        <v>345</v>
      </c>
      <c r="K7456" s="30" t="s">
        <v>1249</v>
      </c>
      <c r="M7456" s="31" t="n">
        <f aca="false">SUM(P7456,R7456,T7456,V7456,X7456,Z7456,AB7456,AD7456,AF7456,AH7456,AJ7456,AL7456,AN7456,AP7456,AR7456,AT7456,AV7456,AX7456,AZ7456,BB7456)</f>
        <v>0</v>
      </c>
    </row>
    <row r="7457" customFormat="false" ht="15" hidden="false" customHeight="false" outlineLevel="0" collapsed="false">
      <c r="A7457" s="55" t="n">
        <v>40808</v>
      </c>
      <c r="B7457" s="152" t="s">
        <v>1173</v>
      </c>
      <c r="C7457" s="152" t="s">
        <v>1049</v>
      </c>
      <c r="D7457" s="3" t="n">
        <v>29609</v>
      </c>
      <c r="E7457" s="72"/>
      <c r="F7457" s="44" t="n">
        <v>0.791666666666667</v>
      </c>
      <c r="G7457" s="30"/>
      <c r="H7457" s="44" t="n">
        <v>0.5</v>
      </c>
      <c r="I7457" s="29" t="n">
        <v>216</v>
      </c>
      <c r="K7457" s="30" t="s">
        <v>1212</v>
      </c>
      <c r="M7457" s="31" t="n">
        <f aca="false">SUM(P7457,R7457,T7457,V7457,X7457,Z7457,AB7457,AD7457,AF7457,AH7457,AJ7457,AL7457,AN7457,AP7457,AR7457,AT7457,AV7457,AX7457,AZ7457,BB7457)</f>
        <v>0</v>
      </c>
    </row>
    <row r="7458" customFormat="false" ht="15" hidden="false" customHeight="false" outlineLevel="0" collapsed="false">
      <c r="A7458" s="41" t="n">
        <v>40808</v>
      </c>
      <c r="B7458" s="68" t="s">
        <v>1199</v>
      </c>
      <c r="C7458" s="68" t="s">
        <v>842</v>
      </c>
      <c r="D7458" s="3" t="n">
        <v>29610</v>
      </c>
      <c r="E7458" s="69"/>
      <c r="F7458" s="42" t="n">
        <v>0.708333333333333</v>
      </c>
      <c r="G7458" s="3" t="s">
        <v>1478</v>
      </c>
      <c r="H7458" s="3" t="s">
        <v>1298</v>
      </c>
      <c r="I7458" s="29" t="n">
        <v>167</v>
      </c>
      <c r="K7458" s="30" t="s">
        <v>1253</v>
      </c>
      <c r="M7458" s="31" t="n">
        <f aca="false">SUM(P7458,R7458,T7458,V7458,X7458,Z7458,AB7458,AD7458,AF7458,AH7458,AJ7458,AL7458,AN7458,AP7458,AR7458,AT7458,AV7458,AX7458,AZ7458,BB7458)</f>
        <v>0</v>
      </c>
    </row>
    <row r="7459" customFormat="false" ht="15" hidden="false" customHeight="false" outlineLevel="0" collapsed="false">
      <c r="A7459" s="55" t="n">
        <v>40808</v>
      </c>
      <c r="B7459" s="152" t="s">
        <v>1197</v>
      </c>
      <c r="C7459" s="152" t="s">
        <v>836</v>
      </c>
      <c r="D7459" s="3" t="n">
        <v>29611</v>
      </c>
      <c r="E7459" s="72"/>
      <c r="F7459" s="44" t="n">
        <v>0.722222222222222</v>
      </c>
      <c r="G7459" s="30" t="s">
        <v>1345</v>
      </c>
      <c r="H7459" s="30" t="s">
        <v>1298</v>
      </c>
      <c r="I7459" s="29" t="n">
        <v>224</v>
      </c>
      <c r="K7459" s="30" t="s">
        <v>1259</v>
      </c>
      <c r="M7459" s="31" t="n">
        <f aca="false">SUM(P7459,R7459,T7459,V7459,X7459,Z7459,AB7459,AD7459,AF7459,AH7459,AJ7459,AL7459,AN7459,AP7459,AR7459,AT7459,AV7459,AX7459,AZ7459,BB7459)</f>
        <v>9157.5</v>
      </c>
      <c r="O7459" s="0" t="n">
        <v>1465</v>
      </c>
      <c r="P7459" s="31" t="n">
        <v>1979.5</v>
      </c>
      <c r="Q7459" s="0" t="n">
        <v>1463</v>
      </c>
      <c r="R7459" s="31" t="n">
        <v>1646.5</v>
      </c>
      <c r="S7459" s="47" t="n">
        <v>1472</v>
      </c>
      <c r="T7459" s="31" t="n">
        <v>1646.5</v>
      </c>
      <c r="U7459" s="47" t="n">
        <v>1469</v>
      </c>
      <c r="V7459" s="31" t="n">
        <v>1942.5</v>
      </c>
      <c r="W7459" s="47" t="n">
        <v>1464</v>
      </c>
      <c r="X7459" s="31" t="n">
        <v>1942.5</v>
      </c>
    </row>
    <row r="7460" customFormat="false" ht="15" hidden="false" customHeight="false" outlineLevel="0" collapsed="false">
      <c r="A7460" s="55" t="n">
        <v>40808</v>
      </c>
      <c r="B7460" s="152" t="s">
        <v>1657</v>
      </c>
      <c r="C7460" s="152" t="s">
        <v>836</v>
      </c>
      <c r="D7460" s="3" t="n">
        <v>29612</v>
      </c>
      <c r="E7460" s="72"/>
      <c r="F7460" s="44" t="n">
        <v>0.763888888888889</v>
      </c>
      <c r="G7460" s="30" t="s">
        <v>2173</v>
      </c>
      <c r="H7460" s="30" t="s">
        <v>1572</v>
      </c>
      <c r="I7460" s="29" t="n">
        <v>271.2</v>
      </c>
      <c r="K7460" s="30" t="s">
        <v>1334</v>
      </c>
      <c r="M7460" s="31" t="n">
        <f aca="false">SUM(P7460,R7460,T7460,V7460,X7460,Z7460,AB7460,AD7460,AF7460,AH7460,AJ7460,AL7460,AN7460,AP7460,AR7460,AT7460,AV7460,AX7460,AZ7460,BB7460)</f>
        <v>12635.5</v>
      </c>
      <c r="O7460" s="0" t="n">
        <v>1471</v>
      </c>
      <c r="P7460" s="31" t="n">
        <v>1591</v>
      </c>
      <c r="Q7460" s="0" t="n">
        <v>1470</v>
      </c>
      <c r="R7460" s="31" t="n">
        <v>1683.5</v>
      </c>
      <c r="S7460" s="47" t="n">
        <v>1473</v>
      </c>
      <c r="T7460" s="31" t="n">
        <v>1887</v>
      </c>
      <c r="U7460" s="47" t="n">
        <v>1474</v>
      </c>
      <c r="V7460" s="31" t="n">
        <v>1369</v>
      </c>
      <c r="W7460" s="47" t="n">
        <v>1467</v>
      </c>
      <c r="X7460" s="31" t="n">
        <v>2608.5</v>
      </c>
      <c r="Y7460" s="47" t="n">
        <v>1466</v>
      </c>
      <c r="Z7460" s="31" t="n">
        <v>2016.5</v>
      </c>
      <c r="AA7460" s="47" t="n">
        <v>1468</v>
      </c>
      <c r="AB7460" s="31" t="n">
        <v>1480</v>
      </c>
    </row>
    <row r="7461" customFormat="false" ht="15" hidden="false" customHeight="false" outlineLevel="0" collapsed="false">
      <c r="A7461" s="41" t="n">
        <v>40808</v>
      </c>
      <c r="B7461" s="68" t="s">
        <v>1193</v>
      </c>
      <c r="C7461" s="68" t="s">
        <v>892</v>
      </c>
      <c r="D7461" s="3" t="n">
        <v>29613</v>
      </c>
      <c r="E7461" s="69"/>
      <c r="F7461" s="42" t="n">
        <v>0.6875</v>
      </c>
      <c r="H7461" s="42" t="n">
        <v>0.270833333333333</v>
      </c>
      <c r="I7461" s="29" t="n">
        <v>110.5</v>
      </c>
      <c r="K7461" s="30" t="s">
        <v>1216</v>
      </c>
      <c r="M7461" s="31" t="n">
        <f aca="false">SUM(P7461,R7461,T7461,V7461,X7461,Z7461,AB7461,AD7461,AF7461,AH7461,AJ7461,AL7461,AN7461,AP7461,AR7461,AT7461,AV7461,AX7461,AZ7461,BB7461)</f>
        <v>0</v>
      </c>
    </row>
    <row r="7462" customFormat="false" ht="15" hidden="false" customHeight="false" outlineLevel="0" collapsed="false">
      <c r="A7462" s="55" t="n">
        <v>40808</v>
      </c>
      <c r="B7462" s="152" t="s">
        <v>1203</v>
      </c>
      <c r="C7462" s="152" t="s">
        <v>1319</v>
      </c>
      <c r="D7462" s="3" t="n">
        <v>29614</v>
      </c>
      <c r="E7462" s="72"/>
      <c r="F7462" s="44" t="n">
        <v>0.458333333333333</v>
      </c>
      <c r="G7462" s="30" t="s">
        <v>1170</v>
      </c>
      <c r="H7462" s="30" t="s">
        <v>1305</v>
      </c>
      <c r="I7462" s="29" t="n">
        <v>113</v>
      </c>
      <c r="K7462" s="30" t="s">
        <v>1244</v>
      </c>
      <c r="M7462" s="31" t="n">
        <f aca="false">SUM(P7462,R7462,T7462,V7462,X7462,Z7462,AB7462,AD7462,AF7462,AH7462,AJ7462,AL7462,AN7462,AP7462,AR7462,AT7462,AV7462,AX7462,AZ7462,BB7462)</f>
        <v>0</v>
      </c>
    </row>
    <row r="7463" customFormat="false" ht="15" hidden="false" customHeight="false" outlineLevel="0" collapsed="false">
      <c r="A7463" s="41" t="n">
        <v>40808</v>
      </c>
      <c r="B7463" s="68" t="s">
        <v>1203</v>
      </c>
      <c r="C7463" s="68" t="s">
        <v>1836</v>
      </c>
      <c r="D7463" s="3" t="n">
        <v>29615</v>
      </c>
      <c r="E7463" s="69"/>
      <c r="F7463" s="42" t="n">
        <v>0.666666666666667</v>
      </c>
      <c r="H7463" s="42" t="n">
        <v>0.166666666666667</v>
      </c>
      <c r="I7463" s="29" t="n">
        <v>77</v>
      </c>
      <c r="K7463" s="30" t="s">
        <v>1244</v>
      </c>
      <c r="M7463" s="31" t="n">
        <f aca="false">SUM(P7463,R7463,T7463,V7463,X7463,Z7463,AB7463,AD7463,AF7463,AH7463,AJ7463,AL7463,AN7463,AP7463,AR7463,AT7463,AV7463,AX7463,AZ7463,BB7463)</f>
        <v>0</v>
      </c>
    </row>
    <row r="7464" customFormat="false" ht="15" hidden="false" customHeight="false" outlineLevel="0" collapsed="false">
      <c r="A7464" s="55" t="n">
        <v>40808</v>
      </c>
      <c r="B7464" s="152" t="s">
        <v>1203</v>
      </c>
      <c r="C7464" s="152" t="s">
        <v>640</v>
      </c>
      <c r="D7464" s="3" t="n">
        <v>29616</v>
      </c>
      <c r="E7464" s="72"/>
      <c r="F7464" s="44" t="n">
        <v>0.625</v>
      </c>
      <c r="G7464" s="30"/>
      <c r="H7464" s="44" t="n">
        <v>0.166666666666667</v>
      </c>
      <c r="I7464" s="29" t="n">
        <v>77</v>
      </c>
      <c r="K7464" s="30" t="s">
        <v>1244</v>
      </c>
      <c r="M7464" s="31" t="n">
        <f aca="false">SUM(P7464,R7464,T7464,V7464,X7464,Z7464,AB7464,AD7464,AF7464,AH7464,AJ7464,AL7464,AN7464,AP7464,AR7464,AT7464,AV7464,AX7464,AZ7464,BB7464)</f>
        <v>0</v>
      </c>
    </row>
    <row r="7465" customFormat="false" ht="15" hidden="false" customHeight="false" outlineLevel="0" collapsed="false">
      <c r="A7465" s="55" t="n">
        <v>40808</v>
      </c>
      <c r="B7465" s="152" t="s">
        <v>1203</v>
      </c>
      <c r="C7465" s="152" t="s">
        <v>2156</v>
      </c>
      <c r="D7465" s="3" t="n">
        <v>29617</v>
      </c>
      <c r="E7465" s="72"/>
      <c r="F7465" s="44" t="n">
        <v>0.708333333333333</v>
      </c>
      <c r="G7465" s="30"/>
      <c r="H7465" s="44" t="n">
        <v>0.166666666666667</v>
      </c>
      <c r="I7465" s="29" t="n">
        <v>81</v>
      </c>
      <c r="K7465" s="30" t="s">
        <v>1244</v>
      </c>
      <c r="M7465" s="31" t="n">
        <f aca="false">SUM(P7465,R7465,T7465,V7465,X7465,Z7465,AB7465,AD7465,AF7465,AH7465,AJ7465,AL7465,AN7465,AP7465,AR7465,AT7465,AV7465,AX7465,AZ7465,BB7465)</f>
        <v>0</v>
      </c>
    </row>
    <row r="7467" customFormat="false" ht="15" hidden="false" customHeight="false" outlineLevel="0" collapsed="false">
      <c r="A7467" s="228"/>
      <c r="B7467" s="199"/>
      <c r="C7467" s="199"/>
      <c r="D7467" s="198"/>
      <c r="E7467" s="198"/>
      <c r="F7467" s="198"/>
      <c r="G7467" s="198"/>
      <c r="H7467" s="198"/>
      <c r="I7467" s="200"/>
      <c r="J7467" s="200"/>
      <c r="K7467" s="198"/>
    </row>
    <row r="7468" customFormat="false" ht="18.75" hidden="false" customHeight="false" outlineLevel="0" collapsed="false">
      <c r="A7468" s="228"/>
      <c r="B7468" s="199"/>
      <c r="C7468" s="199"/>
      <c r="D7468" s="198"/>
      <c r="E7468" s="198"/>
      <c r="F7468" s="198"/>
      <c r="G7468" s="227" t="s">
        <v>1741</v>
      </c>
      <c r="H7468" s="198"/>
      <c r="I7468" s="200"/>
      <c r="J7468" s="200"/>
      <c r="K7468" s="198"/>
    </row>
    <row r="7469" customFormat="false" ht="15" hidden="false" customHeight="false" outlineLevel="0" collapsed="false">
      <c r="A7469" s="41" t="n">
        <v>40809</v>
      </c>
      <c r="B7469" s="68" t="s">
        <v>679</v>
      </c>
      <c r="C7469" s="68" t="s">
        <v>1206</v>
      </c>
      <c r="D7469" s="69" t="n">
        <v>29618</v>
      </c>
      <c r="E7469" s="69"/>
      <c r="F7469" s="3" t="s">
        <v>1162</v>
      </c>
      <c r="H7469" s="3" t="s">
        <v>1162</v>
      </c>
      <c r="I7469" s="29" t="n">
        <v>206</v>
      </c>
      <c r="K7469" s="30" t="s">
        <v>1223</v>
      </c>
      <c r="M7469" s="31" t="n">
        <f aca="false">SUM(P7469,R7469,T7469,V7469,X7469,Z7469,AB7469,AD7469,AF7469,AH7469,AJ7469,AL7469,AN7469,AP7469,AR7469,AT7469,AV7469,AX7469,AZ7469,BB7469)</f>
        <v>33010</v>
      </c>
      <c r="O7469" s="0" t="n">
        <v>41358</v>
      </c>
      <c r="P7469" s="31" t="n">
        <v>150</v>
      </c>
      <c r="Q7469" s="0" t="n">
        <v>41216</v>
      </c>
      <c r="R7469" s="31" t="n">
        <v>160</v>
      </c>
      <c r="S7469" s="47" t="n">
        <v>41211</v>
      </c>
      <c r="T7469" s="31" t="n">
        <v>540</v>
      </c>
      <c r="U7469" s="47" t="n">
        <v>41190</v>
      </c>
      <c r="V7469" s="31" t="n">
        <v>11450</v>
      </c>
      <c r="W7469" s="47" t="n">
        <v>41189</v>
      </c>
      <c r="X7469" s="31" t="n">
        <v>10095</v>
      </c>
      <c r="Y7469" s="47" t="n">
        <v>41183</v>
      </c>
      <c r="Z7469" s="31" t="n">
        <v>10095</v>
      </c>
      <c r="AA7469" s="47" t="n">
        <v>41115</v>
      </c>
      <c r="AB7469" s="31" t="n">
        <v>520</v>
      </c>
    </row>
    <row r="7470" customFormat="false" ht="15" hidden="false" customHeight="false" outlineLevel="0" collapsed="false">
      <c r="A7470" s="41" t="n">
        <v>40809</v>
      </c>
      <c r="B7470" s="68" t="s">
        <v>383</v>
      </c>
      <c r="C7470" s="68" t="s">
        <v>1206</v>
      </c>
      <c r="D7470" s="69" t="n">
        <v>29619</v>
      </c>
      <c r="E7470" s="69"/>
      <c r="F7470" s="3" t="s">
        <v>1162</v>
      </c>
      <c r="G7470" s="3" t="s">
        <v>2174</v>
      </c>
      <c r="H7470" s="3" t="s">
        <v>1162</v>
      </c>
      <c r="I7470" s="29" t="n">
        <v>302.1</v>
      </c>
      <c r="K7470" s="30" t="s">
        <v>1232</v>
      </c>
      <c r="M7470" s="31" t="n">
        <f aca="false">SUM(P7470,R7470,T7470,V7470,X7470,Z7470,AB7470,AD7470,AF7470,AH7470,AJ7470,AL7470,AN7470,AP7470,AR7470,AT7470,AV7470,AX7470,AZ7470,BB7470)</f>
        <v>2308.33</v>
      </c>
      <c r="O7470" s="0" t="n">
        <v>41133</v>
      </c>
      <c r="P7470" s="31" t="n">
        <v>206.07</v>
      </c>
      <c r="Q7470" s="0" t="n">
        <v>41111</v>
      </c>
      <c r="R7470" s="31" t="n">
        <v>537.44</v>
      </c>
      <c r="S7470" s="47" t="n">
        <v>41112</v>
      </c>
      <c r="T7470" s="31" t="n">
        <v>253.12</v>
      </c>
      <c r="U7470" s="47" t="n">
        <v>41143</v>
      </c>
      <c r="V7470" s="31" t="n">
        <v>171.14</v>
      </c>
      <c r="W7470" s="47" t="n">
        <v>41145</v>
      </c>
      <c r="X7470" s="31" t="n">
        <v>372.1</v>
      </c>
      <c r="Y7470" s="47" t="n">
        <v>41146</v>
      </c>
      <c r="Z7470" s="31" t="n">
        <v>120.46</v>
      </c>
      <c r="AA7470" s="47" t="n">
        <v>41213</v>
      </c>
      <c r="AB7470" s="31" t="n">
        <v>162</v>
      </c>
      <c r="AC7470" s="47" t="n">
        <v>40853</v>
      </c>
      <c r="AD7470" s="31" t="n">
        <v>486</v>
      </c>
    </row>
    <row r="7471" customFormat="false" ht="15" hidden="false" customHeight="false" outlineLevel="0" collapsed="false">
      <c r="A7471" s="55" t="n">
        <v>40809</v>
      </c>
      <c r="B7471" s="152" t="s">
        <v>1165</v>
      </c>
      <c r="C7471" s="152" t="s">
        <v>1206</v>
      </c>
      <c r="D7471" s="69" t="n">
        <v>29620</v>
      </c>
      <c r="E7471" s="72"/>
      <c r="F7471" s="30" t="s">
        <v>1162</v>
      </c>
      <c r="G7471" s="30"/>
      <c r="H7471" s="30" t="s">
        <v>1162</v>
      </c>
      <c r="I7471" s="29" t="n">
        <v>202</v>
      </c>
      <c r="K7471" s="30" t="s">
        <v>1233</v>
      </c>
      <c r="M7471" s="31" t="n">
        <f aca="false">SUM(P7471,R7471,T7471,V7471,X7471,Z7471,AB7471,AD7471,AF7471,AH7471,AJ7471,AL7471,AN7471,AP7471,AR7471,AT7471,AV7471,AX7471,AZ7471,BB7471)</f>
        <v>6573.68</v>
      </c>
      <c r="O7471" s="0" t="n">
        <v>41109</v>
      </c>
      <c r="P7471" s="31" t="n">
        <v>117.1</v>
      </c>
      <c r="Q7471" s="0" t="n">
        <v>41116</v>
      </c>
      <c r="R7471" s="31" t="n">
        <v>251.53</v>
      </c>
      <c r="S7471" s="47" t="n">
        <v>41127</v>
      </c>
      <c r="T7471" s="31" t="n">
        <v>293.03</v>
      </c>
      <c r="U7471" s="47" t="n">
        <v>41128</v>
      </c>
      <c r="V7471" s="31" t="n">
        <v>668.12</v>
      </c>
      <c r="W7471" s="47" t="n">
        <v>41130</v>
      </c>
      <c r="X7471" s="31" t="n">
        <v>2265.3</v>
      </c>
      <c r="Y7471" s="47" t="n">
        <v>41140</v>
      </c>
      <c r="Z7471" s="31" t="n">
        <v>231.62</v>
      </c>
      <c r="AA7471" s="47" t="n">
        <v>41141</v>
      </c>
      <c r="AB7471" s="31" t="n">
        <v>1181.9</v>
      </c>
      <c r="AC7471" s="47" t="n">
        <v>41142</v>
      </c>
      <c r="AD7471" s="31" t="n">
        <v>589.88</v>
      </c>
      <c r="AE7471" s="47" t="n">
        <v>41144</v>
      </c>
      <c r="AF7471" s="31" t="n">
        <v>609.2</v>
      </c>
      <c r="AG7471" s="47" t="n">
        <v>41218</v>
      </c>
      <c r="AH7471" s="31" t="n">
        <v>162</v>
      </c>
      <c r="AI7471" s="47" t="n">
        <v>41217</v>
      </c>
      <c r="AJ7471" s="31" t="n">
        <v>204</v>
      </c>
    </row>
    <row r="7472" customFormat="false" ht="15" hidden="false" customHeight="false" outlineLevel="0" collapsed="false">
      <c r="A7472" s="41" t="n">
        <v>40809</v>
      </c>
      <c r="B7472" s="68" t="s">
        <v>627</v>
      </c>
      <c r="C7472" s="68" t="s">
        <v>1206</v>
      </c>
      <c r="D7472" s="69" t="n">
        <v>29621</v>
      </c>
      <c r="E7472" s="69"/>
      <c r="F7472" s="3" t="s">
        <v>1162</v>
      </c>
      <c r="G7472" s="21" t="s">
        <v>2175</v>
      </c>
      <c r="H7472" s="3" t="s">
        <v>1162</v>
      </c>
      <c r="I7472" s="29" t="n">
        <v>312.4</v>
      </c>
      <c r="K7472" s="30" t="s">
        <v>1303</v>
      </c>
      <c r="M7472" s="31" t="n">
        <f aca="false">SUM(P7472,R7472,T7472,V7472,X7472,Z7472,AB7472,AD7472,AF7472,AH7472,AJ7472,AL7472,AN7472,AP7472,AR7472,AT7472,AV7472,AX7472,AZ7472,BB7472)</f>
        <v>15089.59</v>
      </c>
      <c r="O7472" s="0" t="n">
        <v>41131</v>
      </c>
      <c r="P7472" s="31" t="n">
        <v>396.51</v>
      </c>
      <c r="Q7472" s="0" t="n">
        <v>41132</v>
      </c>
      <c r="R7472" s="31" t="n">
        <v>505.8</v>
      </c>
      <c r="S7472" s="47" t="n">
        <v>41133</v>
      </c>
      <c r="T7472" s="31" t="n">
        <v>356.24</v>
      </c>
      <c r="U7472" s="47" t="n">
        <v>41134</v>
      </c>
      <c r="V7472" s="31" t="n">
        <v>99.06</v>
      </c>
      <c r="W7472" s="47" t="n">
        <v>41135</v>
      </c>
      <c r="X7472" s="31" t="n">
        <v>88.83</v>
      </c>
      <c r="Y7472" s="47" t="n">
        <v>41136</v>
      </c>
      <c r="Z7472" s="31" t="n">
        <v>547.5</v>
      </c>
      <c r="AA7472" s="47" t="n">
        <v>41137</v>
      </c>
      <c r="AB7472" s="31" t="n">
        <v>1435.05</v>
      </c>
      <c r="AC7472" s="47" t="n">
        <v>41138</v>
      </c>
      <c r="AD7472" s="31" t="n">
        <v>2254</v>
      </c>
      <c r="AE7472" s="47" t="n">
        <v>41184</v>
      </c>
      <c r="AF7472" s="31" t="n">
        <v>186.6</v>
      </c>
      <c r="AG7472" s="47" t="n">
        <v>41192</v>
      </c>
      <c r="AH7472" s="31" t="n">
        <v>500</v>
      </c>
      <c r="AI7472" s="47" t="n">
        <v>41191</v>
      </c>
      <c r="AJ7472" s="31" t="n">
        <v>8525</v>
      </c>
      <c r="AK7472" s="47" t="n">
        <v>41249</v>
      </c>
      <c r="AL7472" s="31" t="n">
        <v>195</v>
      </c>
      <c r="AM7472" s="47"/>
    </row>
    <row r="7473" customFormat="false" ht="15" hidden="false" customHeight="false" outlineLevel="0" collapsed="false">
      <c r="A7473" s="41" t="n">
        <v>40809</v>
      </c>
      <c r="B7473" s="68" t="s">
        <v>1205</v>
      </c>
      <c r="C7473" s="68" t="s">
        <v>1206</v>
      </c>
      <c r="D7473" s="69" t="n">
        <v>29622</v>
      </c>
      <c r="E7473" s="69"/>
      <c r="F7473" s="3" t="s">
        <v>1162</v>
      </c>
      <c r="H7473" s="3" t="s">
        <v>1162</v>
      </c>
      <c r="I7473" s="29" t="n">
        <v>420</v>
      </c>
      <c r="K7473" s="30" t="s">
        <v>1249</v>
      </c>
      <c r="M7473" s="31" t="n">
        <f aca="false">SUM(P7473,R7473,T7473,V7473,X7473,Z7473,AB7473,AD7473,AF7473,AH7473,AJ7473,AL7473,AN7473,AP7473,AR7473,AT7473,AV7473,AX7473,AZ7473,BB7473)</f>
        <v>11791.47</v>
      </c>
      <c r="O7473" s="0" t="n">
        <v>41117</v>
      </c>
      <c r="P7473" s="31" t="n">
        <v>398.44</v>
      </c>
      <c r="Q7473" s="0" t="n">
        <v>41126</v>
      </c>
      <c r="R7473" s="31" t="n">
        <v>314.86</v>
      </c>
      <c r="S7473" s="47" t="n">
        <v>41114</v>
      </c>
      <c r="T7473" s="31" t="n">
        <v>536.96</v>
      </c>
      <c r="U7473" s="47" t="n">
        <v>41016</v>
      </c>
      <c r="V7473" s="31" t="n">
        <v>1044.2</v>
      </c>
      <c r="W7473" s="47" t="n">
        <v>41118</v>
      </c>
      <c r="X7473" s="31" t="n">
        <v>1818.51</v>
      </c>
      <c r="Y7473" s="47" t="n">
        <v>41148</v>
      </c>
      <c r="Z7473" s="31" t="n">
        <v>559.8</v>
      </c>
      <c r="AA7473" s="47" t="n">
        <v>41147</v>
      </c>
      <c r="AB7473" s="31" t="n">
        <v>6914.7</v>
      </c>
      <c r="AC7473" s="47" t="n">
        <v>41217</v>
      </c>
      <c r="AD7473" s="31" t="n">
        <v>204</v>
      </c>
    </row>
    <row r="7474" customFormat="false" ht="15" hidden="false" customHeight="false" outlineLevel="0" collapsed="false">
      <c r="A7474" s="41" t="n">
        <v>40809</v>
      </c>
      <c r="B7474" s="68" t="s">
        <v>1189</v>
      </c>
      <c r="C7474" s="68" t="s">
        <v>925</v>
      </c>
      <c r="D7474" s="69" t="n">
        <v>29623</v>
      </c>
      <c r="E7474" s="69"/>
      <c r="F7474" s="42" t="n">
        <v>0.677083333333333</v>
      </c>
      <c r="G7474" s="3" t="s">
        <v>1345</v>
      </c>
      <c r="H7474" s="3" t="s">
        <v>1302</v>
      </c>
      <c r="I7474" s="29" t="n">
        <v>239</v>
      </c>
      <c r="K7474" s="30" t="s">
        <v>1231</v>
      </c>
      <c r="M7474" s="31" t="n">
        <f aca="false">SUM(P7474,R7474,T7474,V7474,X7474,Z7474,AB7474,AD7474,AF7474,AH7474,AJ7474,AL7474,AN7474,AP7474,AR7474,AT7474,AV7474,AX7474,AZ7474,BB7474)</f>
        <v>0</v>
      </c>
    </row>
    <row r="7475" customFormat="false" ht="15" hidden="false" customHeight="false" outlineLevel="0" collapsed="false">
      <c r="A7475" s="55" t="n">
        <v>40809</v>
      </c>
      <c r="B7475" s="152" t="s">
        <v>1173</v>
      </c>
      <c r="C7475" s="152" t="s">
        <v>1049</v>
      </c>
      <c r="D7475" s="69" t="n">
        <v>29624</v>
      </c>
      <c r="E7475" s="72"/>
      <c r="F7475" s="44" t="n">
        <v>0.666666666666667</v>
      </c>
      <c r="G7475" s="30" t="s">
        <v>1907</v>
      </c>
      <c r="H7475" s="30" t="s">
        <v>1572</v>
      </c>
      <c r="I7475" s="29" t="n">
        <v>198</v>
      </c>
      <c r="K7475" s="30" t="s">
        <v>1212</v>
      </c>
      <c r="M7475" s="31" t="n">
        <f aca="false">SUM(P7475,R7475,T7475,V7475,X7475,Z7475,AB7475,AD7475,AF7475,AH7475,AJ7475,AL7475,AN7475,AP7475,AR7475,AT7475,AV7475,AX7475,AZ7475,BB7475)</f>
        <v>0</v>
      </c>
    </row>
    <row r="7476" customFormat="false" ht="15" hidden="false" customHeight="false" outlineLevel="0" collapsed="false">
      <c r="A7476" s="41" t="n">
        <v>40809</v>
      </c>
      <c r="B7476" s="68" t="s">
        <v>1169</v>
      </c>
      <c r="C7476" s="68" t="s">
        <v>925</v>
      </c>
      <c r="D7476" s="69" t="n">
        <v>29625</v>
      </c>
      <c r="E7476" s="69"/>
      <c r="F7476" s="42" t="n">
        <v>0.666666666666667</v>
      </c>
      <c r="G7476" s="3" t="s">
        <v>1229</v>
      </c>
      <c r="H7476" s="3" t="s">
        <v>1298</v>
      </c>
      <c r="I7476" s="29" t="n">
        <v>213.6</v>
      </c>
      <c r="K7476" s="30" t="s">
        <v>1214</v>
      </c>
      <c r="M7476" s="31" t="n">
        <f aca="false">SUM(P7476,R7476,T7476,V7476,X7476,Z7476,AB7476,AD7476,AF7476,AH7476,AJ7476,AL7476,AN7476,AP7476,AR7476,AT7476,AV7476,AX7476,AZ7476,BB7476)</f>
        <v>0</v>
      </c>
    </row>
    <row r="7477" customFormat="false" ht="15" hidden="false" customHeight="false" outlineLevel="0" collapsed="false">
      <c r="A7477" s="41" t="n">
        <v>40809</v>
      </c>
      <c r="B7477" s="68" t="s">
        <v>1832</v>
      </c>
      <c r="C7477" s="68" t="s">
        <v>11</v>
      </c>
      <c r="D7477" s="69" t="n">
        <v>29626</v>
      </c>
      <c r="E7477" s="69"/>
      <c r="F7477" s="42" t="n">
        <v>0.541666666666667</v>
      </c>
      <c r="G7477" s="3" t="s">
        <v>1241</v>
      </c>
      <c r="H7477" s="3" t="s">
        <v>1305</v>
      </c>
      <c r="I7477" s="29" t="n">
        <v>113</v>
      </c>
      <c r="K7477" s="30" t="s">
        <v>1216</v>
      </c>
      <c r="M7477" s="31" t="n">
        <f aca="false">SUM(P7477,R7477,T7477,V7477,X7477,Z7477,AB7477,AD7477,AF7477,AH7477,AJ7477,AL7477,AN7477,AP7477,AR7477,AT7477,AV7477,AX7477,AZ7477,BB7477)</f>
        <v>0</v>
      </c>
    </row>
    <row r="7478" customFormat="false" ht="15" hidden="false" customHeight="false" outlineLevel="0" collapsed="false">
      <c r="A7478" s="55" t="n">
        <v>40809</v>
      </c>
      <c r="B7478" s="152" t="s">
        <v>1203</v>
      </c>
      <c r="C7478" s="152" t="s">
        <v>979</v>
      </c>
      <c r="D7478" s="69" t="n">
        <v>29627</v>
      </c>
      <c r="E7478" s="72"/>
      <c r="F7478" s="44" t="n">
        <v>0.666666666666667</v>
      </c>
      <c r="G7478" s="30"/>
      <c r="H7478" s="44" t="n">
        <v>0.333333333333333</v>
      </c>
      <c r="I7478" s="29" t="n">
        <v>145.8</v>
      </c>
      <c r="K7478" s="30" t="s">
        <v>1244</v>
      </c>
      <c r="M7478" s="31" t="n">
        <f aca="false">SUM(P7478,R7478,T7478,V7478,X7478,Z7478,AB7478,AD7478,AF7478,AH7478,AJ7478,AL7478,AN7478,AP7478,AR7478,AT7478,AV7478,AX7478,AZ7478,BB7478)</f>
        <v>0</v>
      </c>
    </row>
    <row r="7479" customFormat="false" ht="15" hidden="false" customHeight="false" outlineLevel="0" collapsed="false">
      <c r="A7479" s="41" t="n">
        <v>40809</v>
      </c>
      <c r="B7479" s="68" t="s">
        <v>1193</v>
      </c>
      <c r="C7479" s="68" t="s">
        <v>2141</v>
      </c>
      <c r="D7479" s="69" t="n">
        <v>29628</v>
      </c>
      <c r="E7479" s="69"/>
      <c r="F7479" s="42" t="n">
        <v>0.4375</v>
      </c>
      <c r="H7479" s="42" t="n">
        <v>0.166666666666667</v>
      </c>
      <c r="I7479" s="29" t="n">
        <v>81</v>
      </c>
      <c r="K7479" s="30" t="s">
        <v>1833</v>
      </c>
      <c r="M7479" s="31" t="n">
        <f aca="false">SUM(P7479,R7479,T7479,V7479,X7479,Z7479,AB7479,AD7479,AF7479,AH7479,AJ7479,AL7479,AN7479,AP7479,AR7479,AT7479,AV7479,AX7479,AZ7479,BB7479)</f>
        <v>0</v>
      </c>
    </row>
    <row r="7480" customFormat="false" ht="15" hidden="false" customHeight="false" outlineLevel="0" collapsed="false">
      <c r="A7480" s="55" t="n">
        <v>40809</v>
      </c>
      <c r="B7480" s="152" t="s">
        <v>1176</v>
      </c>
      <c r="C7480" s="152" t="s">
        <v>2156</v>
      </c>
      <c r="D7480" s="69" t="n">
        <v>29629</v>
      </c>
      <c r="E7480" s="72"/>
      <c r="F7480" s="44" t="n">
        <v>0.5</v>
      </c>
      <c r="G7480" s="30"/>
      <c r="H7480" s="44" t="n">
        <v>0.166666666666667</v>
      </c>
      <c r="I7480" s="29" t="n">
        <v>81</v>
      </c>
      <c r="K7480" s="30" t="s">
        <v>1222</v>
      </c>
      <c r="M7480" s="31" t="n">
        <f aca="false">SUM(P7480,R7480,T7480,V7480,X7480,Z7480,AB7480,AD7480,AF7480,AH7480,AJ7480,AL7480,AN7480,AP7480,AR7480,AT7480,AV7480,AX7480,AZ7480,BB7480)</f>
        <v>0</v>
      </c>
    </row>
    <row r="7481" customFormat="false" ht="15" hidden="false" customHeight="false" outlineLevel="0" collapsed="false">
      <c r="A7481" s="157" t="n">
        <v>40809</v>
      </c>
      <c r="B7481" s="152" t="s">
        <v>1176</v>
      </c>
      <c r="C7481" s="152" t="s">
        <v>595</v>
      </c>
      <c r="D7481" s="69" t="n">
        <v>29630</v>
      </c>
      <c r="E7481" s="72"/>
      <c r="F7481" s="44" t="n">
        <v>0.625</v>
      </c>
      <c r="G7481" s="30" t="s">
        <v>1247</v>
      </c>
      <c r="H7481" s="44" t="n">
        <v>0.166666666666667</v>
      </c>
      <c r="I7481" s="29" t="n">
        <v>95</v>
      </c>
      <c r="K7481" s="30" t="s">
        <v>1222</v>
      </c>
      <c r="M7481" s="31" t="n">
        <f aca="false">SUM(P7481,R7481,T7481,V7481,X7481,Z7481,AB7481,AD7481,AF7481,AH7481,AJ7481,AL7481,AN7481,AP7481,AR7481,AT7481,AV7481,AX7481,AZ7481,BB7481)</f>
        <v>0</v>
      </c>
    </row>
    <row r="7482" customFormat="false" ht="15" hidden="false" customHeight="false" outlineLevel="0" collapsed="false">
      <c r="A7482" s="41" t="n">
        <v>40809</v>
      </c>
      <c r="B7482" s="68" t="s">
        <v>96</v>
      </c>
      <c r="C7482" s="68" t="s">
        <v>892</v>
      </c>
      <c r="D7482" s="69" t="n">
        <v>29631</v>
      </c>
      <c r="E7482" s="69"/>
      <c r="F7482" s="42" t="n">
        <v>0.666666666666667</v>
      </c>
      <c r="H7482" s="42" t="n">
        <v>0.291666666666667</v>
      </c>
      <c r="I7482" s="29" t="n">
        <v>119</v>
      </c>
      <c r="K7482" s="30" t="s">
        <v>1237</v>
      </c>
      <c r="M7482" s="31" t="n">
        <f aca="false">SUM(P7482,R7482,T7482,V7482,X7482,Z7482,AB7482,AD7482,AF7482,AH7482,AJ7482,AL7482,AN7482,AP7482,AR7482,AT7482,AV7482,AX7482,AZ7482,BB7482)</f>
        <v>0</v>
      </c>
    </row>
    <row r="7483" customFormat="false" ht="15" hidden="false" customHeight="false" outlineLevel="0" collapsed="false">
      <c r="A7483" s="41" t="n">
        <v>40809</v>
      </c>
      <c r="B7483" s="68" t="s">
        <v>1197</v>
      </c>
      <c r="C7483" s="68" t="s">
        <v>1790</v>
      </c>
      <c r="D7483" s="69" t="n">
        <v>29632</v>
      </c>
      <c r="E7483" s="69"/>
      <c r="F7483" s="42" t="n">
        <v>0.541666666666667</v>
      </c>
      <c r="H7483" s="42" t="n">
        <v>0.166666666666667</v>
      </c>
      <c r="I7483" s="29" t="n">
        <v>81</v>
      </c>
      <c r="K7483" s="30" t="s">
        <v>2081</v>
      </c>
      <c r="M7483" s="31" t="n">
        <f aca="false">SUM(P7483,R7483,T7483,V7483,X7483,Z7483,AB7483,AD7483,AF7483,AH7483,AJ7483,AL7483,AN7483,AP7483,AR7483,AT7483,AV7483,AX7483,AZ7483,BB7483)</f>
        <v>0</v>
      </c>
    </row>
    <row r="7484" customFormat="false" ht="15" hidden="false" customHeight="false" outlineLevel="0" collapsed="false">
      <c r="A7484" s="55" t="n">
        <v>40809</v>
      </c>
      <c r="B7484" s="152" t="s">
        <v>1195</v>
      </c>
      <c r="C7484" s="152" t="s">
        <v>490</v>
      </c>
      <c r="D7484" s="69" t="n">
        <v>29633</v>
      </c>
      <c r="E7484" s="72"/>
      <c r="F7484" s="44" t="n">
        <v>0.701388888888889</v>
      </c>
      <c r="G7484" s="30"/>
      <c r="H7484" s="44" t="n">
        <v>0.291666666666667</v>
      </c>
      <c r="I7484" s="29" t="n">
        <v>137</v>
      </c>
      <c r="K7484" s="30" t="s">
        <v>1217</v>
      </c>
      <c r="M7484" s="31" t="n">
        <f aca="false">SUM(P7484,R7484,T7484,V7484,X7484,Z7484,AB7484,AD7484,AF7484,AH7484,AJ7484,AL7484,AN7484,AP7484,AR7484,AT7484,AV7484,AX7484,AZ7484,BB7484)</f>
        <v>0</v>
      </c>
    </row>
    <row r="7485" customFormat="false" ht="15" hidden="false" customHeight="false" outlineLevel="0" collapsed="false">
      <c r="A7485" s="55" t="n">
        <v>40809</v>
      </c>
      <c r="B7485" s="152" t="s">
        <v>708</v>
      </c>
      <c r="C7485" s="152" t="s">
        <v>1807</v>
      </c>
      <c r="D7485" s="69" t="n">
        <v>29634</v>
      </c>
      <c r="E7485" s="72"/>
      <c r="F7485" s="44" t="n">
        <v>0.671527777777778</v>
      </c>
      <c r="G7485" s="30"/>
      <c r="H7485" s="30" t="s">
        <v>1455</v>
      </c>
      <c r="I7485" s="29" t="n">
        <v>88.2</v>
      </c>
      <c r="K7485" s="30" t="s">
        <v>1989</v>
      </c>
      <c r="M7485" s="31" t="n">
        <f aca="false">SUM(P7485,R7485,T7485,V7485,X7485,Z7485,AB7485,AD7485,AF7485,AH7485,AJ7485,AL7485,AN7485,AP7485,AR7485,AT7485,AV7485,AX7485,AZ7485,BB7485)</f>
        <v>0</v>
      </c>
    </row>
    <row r="7486" customFormat="false" ht="15" hidden="false" customHeight="false" outlineLevel="0" collapsed="false">
      <c r="A7486" s="41" t="n">
        <v>40809</v>
      </c>
      <c r="B7486" s="68" t="s">
        <v>1199</v>
      </c>
      <c r="C7486" s="68" t="s">
        <v>1790</v>
      </c>
      <c r="D7486" s="69" t="n">
        <v>29635</v>
      </c>
      <c r="E7486" s="69"/>
      <c r="F7486" s="42" t="n">
        <v>0.541666666666667</v>
      </c>
      <c r="H7486" s="42" t="n">
        <v>0.166666666666667</v>
      </c>
      <c r="I7486" s="29" t="n">
        <v>81</v>
      </c>
      <c r="K7486" s="30" t="s">
        <v>1253</v>
      </c>
      <c r="M7486" s="31" t="n">
        <f aca="false">SUM(P7486,R7486,T7486,V7486,X7486,Z7486,AB7486,AD7486,AF7486,AH7486,AJ7486,AL7486,AN7486,AP7486,AR7486,AT7486,AV7486,AX7486,AZ7486,BB7486)</f>
        <v>0</v>
      </c>
    </row>
    <row r="7487" customFormat="false" ht="15" hidden="false" customHeight="false" outlineLevel="0" collapsed="false">
      <c r="A7487" s="41" t="n">
        <v>40809</v>
      </c>
      <c r="B7487" s="68" t="s">
        <v>1745</v>
      </c>
      <c r="C7487" s="68" t="s">
        <v>490</v>
      </c>
      <c r="D7487" s="69" t="n">
        <v>29636</v>
      </c>
      <c r="E7487" s="69"/>
      <c r="F7487" s="42" t="n">
        <v>0.708333333333333</v>
      </c>
      <c r="H7487" s="42" t="n">
        <v>0.25</v>
      </c>
      <c r="I7487" s="29" t="n">
        <v>118</v>
      </c>
      <c r="K7487" s="30" t="s">
        <v>2176</v>
      </c>
      <c r="M7487" s="31" t="n">
        <f aca="false">SUM(P7487,R7487,T7487,V7487,X7487,Z7487,AB7487,AD7487,AF7487,AH7487,AJ7487,AL7487,AN7487,AP7487,AR7487,AT7487,AV7487,AX7487,AZ7487,BB7487)</f>
        <v>0</v>
      </c>
    </row>
    <row r="7488" customFormat="false" ht="15" hidden="false" customHeight="false" outlineLevel="0" collapsed="false">
      <c r="A7488" s="41" t="n">
        <v>40809</v>
      </c>
      <c r="B7488" s="68" t="s">
        <v>1176</v>
      </c>
      <c r="C7488" s="68" t="s">
        <v>205</v>
      </c>
      <c r="D7488" s="69" t="n">
        <v>29637</v>
      </c>
      <c r="E7488" s="69"/>
      <c r="F7488" s="42" t="n">
        <v>0.621527777777778</v>
      </c>
      <c r="H7488" s="42" t="n">
        <v>0.166666666666667</v>
      </c>
      <c r="I7488" s="29" t="n">
        <v>105</v>
      </c>
      <c r="K7488" s="30" t="s">
        <v>1222</v>
      </c>
      <c r="M7488" s="31" t="n">
        <f aca="false">SUM(P7488,R7488,T7488,V7488,X7488,Z7488,AB7488,AD7488,AF7488,AH7488,AJ7488,AL7488,AN7488,AP7488,AR7488,AT7488,AV7488,AX7488,AZ7488,BB7488)</f>
        <v>11479.95</v>
      </c>
      <c r="O7488" s="0" t="n">
        <v>226</v>
      </c>
      <c r="P7488" s="31" t="n">
        <v>3788.99</v>
      </c>
      <c r="Q7488" s="0" t="n">
        <v>227</v>
      </c>
      <c r="R7488" s="31" t="n">
        <v>3939.68</v>
      </c>
      <c r="S7488" s="47" t="n">
        <v>228</v>
      </c>
      <c r="T7488" s="31" t="n">
        <v>3751.28</v>
      </c>
    </row>
    <row r="7489" customFormat="false" ht="15" hidden="false" customHeight="false" outlineLevel="0" collapsed="false">
      <c r="A7489" s="55" t="n">
        <v>40809</v>
      </c>
      <c r="B7489" s="152" t="s">
        <v>1199</v>
      </c>
      <c r="C7489" s="152" t="s">
        <v>1330</v>
      </c>
      <c r="D7489" s="69" t="n">
        <v>29638</v>
      </c>
      <c r="E7489" s="72"/>
      <c r="F7489" s="44" t="n">
        <v>0.708333333333333</v>
      </c>
      <c r="G7489" s="30"/>
      <c r="H7489" s="44" t="n">
        <v>0.166666666666667</v>
      </c>
      <c r="I7489" s="29" t="n">
        <v>109</v>
      </c>
      <c r="K7489" s="30" t="s">
        <v>1253</v>
      </c>
      <c r="M7489" s="31" t="n">
        <f aca="false">SUM(P7489,R7489,T7489,V7489,X7489,Z7489,AB7489,AD7489,AF7489,AH7489,AJ7489,AL7489,AN7489,AP7489,AR7489,AT7489,AV7489,AX7489,AZ7489,BB7489)</f>
        <v>0</v>
      </c>
    </row>
    <row r="7490" customFormat="false" ht="15" hidden="false" customHeight="false" outlineLevel="0" collapsed="false">
      <c r="A7490" s="41" t="n">
        <v>40809</v>
      </c>
      <c r="B7490" s="68" t="s">
        <v>1832</v>
      </c>
      <c r="C7490" s="68" t="s">
        <v>869</v>
      </c>
      <c r="D7490" s="69" t="n">
        <v>29639</v>
      </c>
      <c r="E7490" s="69"/>
      <c r="F7490" s="42" t="n">
        <v>0.708333333333333</v>
      </c>
      <c r="H7490" s="42" t="n">
        <v>0.166666666666667</v>
      </c>
      <c r="I7490" s="29" t="n">
        <v>72</v>
      </c>
      <c r="J7490" s="29" t="n">
        <v>50.4</v>
      </c>
      <c r="K7490" s="30" t="s">
        <v>1833</v>
      </c>
      <c r="M7490" s="31" t="n">
        <f aca="false">SUM(P7490,R7490,T7490,V7490,X7490,Z7490,AB7490,AD7490,AF7490,AH7490,AJ7490,AL7490,AN7490,AP7490,AR7490,AT7490,AV7490,AX7490,AZ7490,BB7490)</f>
        <v>0</v>
      </c>
    </row>
    <row r="7491" customFormat="false" ht="15" hidden="false" customHeight="false" outlineLevel="0" collapsed="false">
      <c r="A7491" s="41"/>
      <c r="B7491" s="68"/>
      <c r="C7491" s="68"/>
      <c r="D7491" s="69"/>
      <c r="E7491" s="69"/>
    </row>
    <row r="7492" customFormat="false" ht="15" hidden="false" customHeight="false" outlineLevel="0" collapsed="false">
      <c r="A7492" s="228"/>
      <c r="B7492" s="199"/>
      <c r="C7492" s="199"/>
      <c r="D7492" s="198"/>
      <c r="E7492" s="198"/>
      <c r="F7492" s="198"/>
      <c r="G7492" s="198"/>
      <c r="H7492" s="198"/>
      <c r="I7492" s="200"/>
      <c r="J7492" s="200"/>
      <c r="K7492" s="198"/>
    </row>
    <row r="7493" customFormat="false" ht="18.75" hidden="false" customHeight="false" outlineLevel="0" collapsed="false">
      <c r="A7493" s="228"/>
      <c r="B7493" s="199"/>
      <c r="C7493" s="199"/>
      <c r="D7493" s="198"/>
      <c r="E7493" s="198"/>
      <c r="F7493" s="198"/>
      <c r="G7493" s="227" t="s">
        <v>1592</v>
      </c>
      <c r="H7493" s="198"/>
      <c r="I7493" s="200"/>
      <c r="J7493" s="200"/>
      <c r="K7493" s="198"/>
    </row>
    <row r="7494" customFormat="false" ht="15" hidden="false" customHeight="false" outlineLevel="0" collapsed="false">
      <c r="A7494" s="41" t="n">
        <v>40810</v>
      </c>
      <c r="B7494" s="0" t="s">
        <v>1173</v>
      </c>
      <c r="C7494" s="0" t="s">
        <v>1049</v>
      </c>
      <c r="D7494" s="3" t="n">
        <v>29640</v>
      </c>
      <c r="F7494" s="42" t="n">
        <v>0.583333333333333</v>
      </c>
      <c r="H7494" s="42" t="n">
        <v>0.229166666666667</v>
      </c>
      <c r="I7494" s="29" t="n">
        <v>99</v>
      </c>
      <c r="K7494" s="30" t="s">
        <v>1212</v>
      </c>
      <c r="M7494" s="31" t="n">
        <f aca="false">SUM(P7494,R7494,T7494,V7494,X7494,Z7494,AB7494,AD7494,AF7494,AH7494,AJ7494,AL7494,AN7494,AP7494,AR7494,AT7494,AV7494,AX7494,AZ7494,BB7494)</f>
        <v>0</v>
      </c>
    </row>
    <row r="7496" customFormat="false" ht="15" hidden="false" customHeight="false" outlineLevel="0" collapsed="false">
      <c r="A7496" s="198"/>
      <c r="B7496" s="199"/>
      <c r="C7496" s="199"/>
      <c r="D7496" s="198"/>
      <c r="E7496" s="198"/>
      <c r="F7496" s="198"/>
      <c r="G7496" s="198"/>
      <c r="H7496" s="198"/>
      <c r="I7496" s="200"/>
      <c r="J7496" s="200"/>
      <c r="K7496" s="198"/>
    </row>
    <row r="7497" customFormat="false" ht="18.75" hidden="false" customHeight="false" outlineLevel="0" collapsed="false">
      <c r="A7497" s="198"/>
      <c r="B7497" s="199"/>
      <c r="C7497" s="199"/>
      <c r="D7497" s="198"/>
      <c r="E7497" s="198"/>
      <c r="F7497" s="198"/>
      <c r="G7497" s="227" t="s">
        <v>1224</v>
      </c>
      <c r="H7497" s="198"/>
      <c r="I7497" s="200"/>
      <c r="J7497" s="200"/>
      <c r="K7497" s="198"/>
    </row>
    <row r="7498" customFormat="false" ht="15" hidden="false" customHeight="false" outlineLevel="0" collapsed="false">
      <c r="A7498" s="41" t="n">
        <v>40811</v>
      </c>
      <c r="B7498" s="0" t="s">
        <v>1195</v>
      </c>
      <c r="C7498" s="0" t="s">
        <v>490</v>
      </c>
      <c r="D7498" s="3" t="n">
        <v>29641</v>
      </c>
      <c r="F7498" s="42" t="n">
        <v>0.458333333333333</v>
      </c>
      <c r="H7498" s="42" t="n">
        <v>0.166666666666667</v>
      </c>
      <c r="I7498" s="29" t="n">
        <v>100</v>
      </c>
      <c r="K7498" s="30" t="s">
        <v>1217</v>
      </c>
      <c r="M7498" s="31" t="n">
        <f aca="false">SUM(P7498,R7498,T7498,V7498,X7498,Z7498,AB7498,AD7498,AF7498,AH7498,AJ7498,AL7498,AN7498,AP7498,AR7498,AT7498,AV7498,AX7498,AZ7498,BB7498)</f>
        <v>0</v>
      </c>
    </row>
    <row r="7499" customFormat="false" ht="15" hidden="false" customHeight="false" outlineLevel="0" collapsed="false">
      <c r="A7499" s="117" t="n">
        <v>40811</v>
      </c>
      <c r="B7499" s="68" t="s">
        <v>1745</v>
      </c>
      <c r="C7499" s="68" t="s">
        <v>490</v>
      </c>
      <c r="D7499" s="69" t="n">
        <v>29642</v>
      </c>
      <c r="E7499" s="69"/>
      <c r="F7499" s="42" t="n">
        <v>0.458333333333333</v>
      </c>
      <c r="H7499" s="42" t="n">
        <v>0.166666666666667</v>
      </c>
      <c r="I7499" s="29" t="n">
        <v>100</v>
      </c>
      <c r="K7499" s="30" t="s">
        <v>1766</v>
      </c>
      <c r="M7499" s="31" t="n">
        <f aca="false">SUM(P7499,R7499,T7499,V7499,X7499,Z7499,AB7499,AD7499,AF7499,AH7499,AJ7499,AL7499,AN7499,AP7499,AR7499,AT7499,AV7499,AX7499,AZ7499,BB7499)</f>
        <v>0</v>
      </c>
    </row>
    <row r="7501" customFormat="false" ht="15" hidden="false" customHeight="false" outlineLevel="0" collapsed="false">
      <c r="A7501" s="198"/>
      <c r="B7501" s="199"/>
      <c r="C7501" s="199"/>
      <c r="D7501" s="198"/>
      <c r="E7501" s="198"/>
      <c r="F7501" s="198"/>
      <c r="G7501" s="198"/>
      <c r="H7501" s="198"/>
      <c r="I7501" s="200"/>
      <c r="J7501" s="200"/>
      <c r="K7501" s="198"/>
    </row>
    <row r="7502" customFormat="false" ht="18.75" hidden="false" customHeight="false" outlineLevel="0" collapsed="false">
      <c r="A7502" s="198"/>
      <c r="B7502" s="199"/>
      <c r="C7502" s="199"/>
      <c r="D7502" s="198"/>
      <c r="E7502" s="198"/>
      <c r="F7502" s="198"/>
      <c r="G7502" s="227" t="s">
        <v>1624</v>
      </c>
      <c r="H7502" s="198"/>
      <c r="I7502" s="200"/>
      <c r="J7502" s="200"/>
      <c r="K7502" s="198"/>
    </row>
    <row r="7503" customFormat="false" ht="15" hidden="false" customHeight="false" outlineLevel="0" collapsed="false">
      <c r="A7503" s="41" t="n">
        <v>40812</v>
      </c>
      <c r="B7503" s="68" t="s">
        <v>679</v>
      </c>
      <c r="C7503" s="68" t="s">
        <v>1206</v>
      </c>
      <c r="D7503" s="69" t="n">
        <v>29643</v>
      </c>
      <c r="E7503" s="69"/>
      <c r="F7503" s="3" t="s">
        <v>1162</v>
      </c>
      <c r="H7503" s="3" t="s">
        <v>1162</v>
      </c>
      <c r="I7503" s="29" t="n">
        <v>206</v>
      </c>
      <c r="K7503" s="30" t="s">
        <v>1223</v>
      </c>
      <c r="M7503" s="31" t="n">
        <f aca="false">SUM(P7503,R7503,T7503,V7503,X7503,Z7503,AB7503,AD7503,AF7503,AH7503,AJ7503,AL7503,AN7503,AP7503,AR7503,AT7503,AV7503,AX7503,AZ7503,BB7503)</f>
        <v>21682.92</v>
      </c>
      <c r="O7503" s="0" t="n">
        <v>41386</v>
      </c>
      <c r="P7503" s="31" t="n">
        <v>8525</v>
      </c>
      <c r="Q7503" s="0" t="n">
        <v>41336</v>
      </c>
      <c r="R7503" s="31" t="n">
        <v>270</v>
      </c>
      <c r="S7503" s="47" t="n">
        <v>41338</v>
      </c>
      <c r="T7503" s="31" t="n">
        <v>249.99</v>
      </c>
      <c r="U7503" s="47" t="n">
        <v>41326</v>
      </c>
      <c r="V7503" s="31" t="n">
        <v>1500</v>
      </c>
      <c r="W7503" s="47" t="n">
        <v>41325</v>
      </c>
      <c r="X7503" s="31" t="n">
        <v>4260</v>
      </c>
      <c r="Y7503" s="47" t="n">
        <v>41327</v>
      </c>
      <c r="Z7503" s="31" t="n">
        <v>4837.5</v>
      </c>
      <c r="AA7503" s="47" t="n">
        <v>41226</v>
      </c>
      <c r="AB7503" s="31" t="n">
        <v>601.25</v>
      </c>
      <c r="AC7503" s="47" t="n">
        <v>41235</v>
      </c>
      <c r="AD7503" s="31" t="n">
        <v>342.5</v>
      </c>
      <c r="AE7503" s="47" t="n">
        <v>41237</v>
      </c>
      <c r="AF7503" s="31" t="n">
        <v>501.04</v>
      </c>
      <c r="AG7503" s="47" t="n">
        <v>41225</v>
      </c>
      <c r="AH7503" s="31" t="n">
        <v>428.6</v>
      </c>
      <c r="AI7503" s="47" t="n">
        <v>41309</v>
      </c>
      <c r="AJ7503" s="31" t="n">
        <v>167.04</v>
      </c>
    </row>
    <row r="7504" customFormat="false" ht="15" hidden="false" customHeight="false" outlineLevel="0" collapsed="false">
      <c r="A7504" s="41" t="n">
        <v>40812</v>
      </c>
      <c r="B7504" s="68" t="s">
        <v>383</v>
      </c>
      <c r="C7504" s="68" t="s">
        <v>1206</v>
      </c>
      <c r="D7504" s="69" t="n">
        <v>29644</v>
      </c>
      <c r="E7504" s="239"/>
      <c r="F7504" s="3" t="s">
        <v>1162</v>
      </c>
      <c r="G7504" s="3" t="s">
        <v>1557</v>
      </c>
      <c r="H7504" s="3" t="s">
        <v>1162</v>
      </c>
      <c r="I7504" s="29" t="n">
        <v>228.1</v>
      </c>
      <c r="K7504" s="30" t="s">
        <v>1232</v>
      </c>
      <c r="M7504" s="31" t="n">
        <f aca="false">SUM(P7504,R7504,T7504,V7504,X7504,Z7504,AB7504,AD7504,AF7504,AH7504,AJ7504,AL7504,AN7504,AP7504,AR7504,AT7504,AV7504,AX7504,AZ7504,BB7504)</f>
        <v>32446.41</v>
      </c>
      <c r="O7504" s="0" t="n">
        <v>41362</v>
      </c>
      <c r="P7504" s="31" t="n">
        <v>9645</v>
      </c>
      <c r="Q7504" s="0" t="n">
        <v>41323</v>
      </c>
      <c r="R7504" s="31" t="n">
        <v>7550</v>
      </c>
      <c r="S7504" s="47" t="n">
        <v>41292</v>
      </c>
      <c r="T7504" s="31" t="n">
        <v>14000</v>
      </c>
      <c r="U7504" s="47" t="n">
        <v>41242</v>
      </c>
      <c r="V7504" s="31" t="n">
        <v>469.3</v>
      </c>
      <c r="W7504" s="47" t="n">
        <v>41241</v>
      </c>
      <c r="X7504" s="31" t="n">
        <v>526.2</v>
      </c>
      <c r="Y7504" s="47" t="n">
        <v>41239</v>
      </c>
      <c r="Z7504" s="31" t="n">
        <v>255.91</v>
      </c>
    </row>
    <row r="7505" customFormat="false" ht="15" hidden="false" customHeight="false" outlineLevel="0" collapsed="false">
      <c r="A7505" s="41" t="n">
        <v>40812</v>
      </c>
      <c r="B7505" s="68" t="s">
        <v>1165</v>
      </c>
      <c r="C7505" s="68" t="s">
        <v>1206</v>
      </c>
      <c r="D7505" s="69" t="n">
        <v>29645</v>
      </c>
      <c r="E7505" s="69"/>
      <c r="F7505" s="3" t="s">
        <v>1162</v>
      </c>
      <c r="H7505" s="3" t="s">
        <v>1162</v>
      </c>
      <c r="I7505" s="29" t="n">
        <v>202</v>
      </c>
      <c r="K7505" s="30" t="s">
        <v>1233</v>
      </c>
      <c r="M7505" s="31" t="n">
        <f aca="false">SUM(P7505,R7505,T7505,V7505,X7505,Z7505,AB7505,AD7505,AF7505,AH7505,AJ7505,AL7505,AN7505,AP7505,AR7505,AT7505,AV7505,AX7505,AZ7505,BB7505)</f>
        <v>11546.16</v>
      </c>
      <c r="O7505" s="0" t="n">
        <v>41339</v>
      </c>
      <c r="P7505" s="31" t="n">
        <v>330</v>
      </c>
      <c r="Q7505" s="0" t="n">
        <v>41349</v>
      </c>
      <c r="R7505" s="31" t="n">
        <v>192</v>
      </c>
      <c r="S7505" s="47" t="n">
        <v>41374</v>
      </c>
      <c r="T7505" s="31" t="n">
        <v>9645</v>
      </c>
      <c r="U7505" s="47" t="n">
        <v>41221</v>
      </c>
      <c r="V7505" s="31" t="n">
        <v>456.48</v>
      </c>
      <c r="W7505" s="47" t="n">
        <v>41222</v>
      </c>
      <c r="X7505" s="31" t="n">
        <v>730.68</v>
      </c>
      <c r="Y7505" s="47" t="n">
        <v>41223</v>
      </c>
      <c r="Z7505" s="31" t="n">
        <v>192</v>
      </c>
    </row>
    <row r="7506" customFormat="false" ht="15" hidden="false" customHeight="false" outlineLevel="0" collapsed="false">
      <c r="A7506" s="41" t="n">
        <v>40812</v>
      </c>
      <c r="B7506" s="68" t="s">
        <v>627</v>
      </c>
      <c r="C7506" s="68" t="s">
        <v>1206</v>
      </c>
      <c r="D7506" s="69" t="n">
        <v>29646</v>
      </c>
      <c r="E7506" s="69"/>
      <c r="F7506" s="3" t="s">
        <v>1162</v>
      </c>
      <c r="G7506" s="3" t="s">
        <v>1341</v>
      </c>
      <c r="H7506" s="3" t="s">
        <v>1162</v>
      </c>
      <c r="I7506" s="29" t="n">
        <v>232.2</v>
      </c>
      <c r="K7506" s="30" t="s">
        <v>1303</v>
      </c>
      <c r="M7506" s="31" t="n">
        <f aca="false">SUM(P7506,R7506,T7506,V7506,X7506,Z7506,AB7506,AD7506,AF7506,AH7506,AJ7506,AL7506,AN7506,AP7506,AR7506,AT7506,AV7506,AX7506,AZ7506,BB7506)</f>
        <v>24132.28</v>
      </c>
      <c r="O7506" s="0" t="n">
        <v>41348</v>
      </c>
      <c r="P7506" s="31" t="n">
        <v>108.75</v>
      </c>
      <c r="Q7506" s="0" t="n">
        <v>41347</v>
      </c>
      <c r="R7506" s="31" t="n">
        <v>608.76</v>
      </c>
      <c r="S7506" s="47" t="n">
        <v>41333</v>
      </c>
      <c r="T7506" s="31" t="n">
        <v>156.75</v>
      </c>
      <c r="U7506" s="47" t="n">
        <v>41346</v>
      </c>
      <c r="V7506" s="31" t="n">
        <v>192</v>
      </c>
      <c r="W7506" s="47" t="n">
        <v>41329</v>
      </c>
      <c r="X7506" s="31" t="n">
        <v>15238</v>
      </c>
      <c r="Y7506" s="47" t="n">
        <v>41290</v>
      </c>
      <c r="Z7506" s="31" t="n">
        <v>135</v>
      </c>
      <c r="AA7506" s="47" t="n">
        <v>41247</v>
      </c>
      <c r="AB7506" s="31" t="n">
        <v>270</v>
      </c>
      <c r="AC7506" s="47" t="n">
        <v>41139</v>
      </c>
      <c r="AD7506" s="31" t="n">
        <v>758.25</v>
      </c>
      <c r="AE7506" s="47" t="n">
        <v>41232</v>
      </c>
      <c r="AF7506" s="31" t="n">
        <v>23.4</v>
      </c>
      <c r="AG7506" s="47" t="n">
        <v>41310</v>
      </c>
      <c r="AH7506" s="31" t="n">
        <v>2047.96</v>
      </c>
      <c r="AI7506" s="47" t="n">
        <v>41311</v>
      </c>
      <c r="AJ7506" s="31" t="n">
        <v>616.04</v>
      </c>
      <c r="AK7506" s="47" t="n">
        <v>41312</v>
      </c>
      <c r="AL7506" s="31" t="n">
        <v>2542.32</v>
      </c>
      <c r="AM7506" s="47" t="n">
        <v>41137</v>
      </c>
      <c r="AN7506" s="31" t="n">
        <v>1435.05</v>
      </c>
    </row>
    <row r="7507" customFormat="false" ht="15" hidden="false" customHeight="false" outlineLevel="0" collapsed="false">
      <c r="A7507" s="55" t="n">
        <v>40812</v>
      </c>
      <c r="B7507" s="56" t="s">
        <v>1193</v>
      </c>
      <c r="C7507" s="56" t="s">
        <v>925</v>
      </c>
      <c r="D7507" s="69" t="n">
        <v>29647</v>
      </c>
      <c r="E7507" s="30"/>
      <c r="F7507" s="44" t="n">
        <v>0.770833333333334</v>
      </c>
      <c r="G7507" s="30" t="s">
        <v>1345</v>
      </c>
      <c r="H7507" s="44" t="n">
        <v>0.458333333333333</v>
      </c>
      <c r="I7507" s="29" t="n">
        <v>279.8</v>
      </c>
      <c r="K7507" s="30" t="s">
        <v>1216</v>
      </c>
      <c r="M7507" s="31" t="n">
        <f aca="false">SUM(P7507,R7507,T7507,V7507,X7507,Z7507,AB7507,AD7507,AF7507,AH7507,AJ7507,AL7507,AN7507,AP7507,AR7507,AT7507,AV7507,AX7507,AZ7507,BB7507)</f>
        <v>4799</v>
      </c>
      <c r="O7507" s="0" t="n">
        <v>7332</v>
      </c>
      <c r="P7507" s="31" t="n">
        <v>4799</v>
      </c>
    </row>
    <row r="7508" customFormat="false" ht="15" hidden="false" customHeight="false" outlineLevel="0" collapsed="false">
      <c r="A7508" s="41" t="n">
        <v>40812</v>
      </c>
      <c r="B7508" s="68" t="s">
        <v>1189</v>
      </c>
      <c r="C7508" s="68" t="s">
        <v>925</v>
      </c>
      <c r="D7508" s="69" t="n">
        <v>29648</v>
      </c>
      <c r="E7508" s="69"/>
      <c r="F7508" s="42" t="n">
        <v>0.642361111111111</v>
      </c>
      <c r="G7508" s="3" t="s">
        <v>1170</v>
      </c>
      <c r="H7508" s="3" t="s">
        <v>1298</v>
      </c>
      <c r="I7508" s="29" t="n">
        <v>209.6</v>
      </c>
      <c r="K7508" s="30" t="s">
        <v>1231</v>
      </c>
      <c r="M7508" s="31" t="n">
        <f aca="false">SUM(P7508,R7508,T7508,V7508,X7508,Z7508,AB7508,AD7508,AF7508,AH7508,AJ7508,AL7508,AN7508,AP7508,AR7508,AT7508,AV7508,AX7508,AZ7508,BB7508)</f>
        <v>0</v>
      </c>
    </row>
    <row r="7509" customFormat="false" ht="15" hidden="false" customHeight="false" outlineLevel="0" collapsed="false">
      <c r="A7509" s="41" t="n">
        <v>40812</v>
      </c>
      <c r="B7509" s="68" t="s">
        <v>1205</v>
      </c>
      <c r="C7509" s="68" t="s">
        <v>1032</v>
      </c>
      <c r="D7509" s="69" t="n">
        <v>29649</v>
      </c>
      <c r="E7509" s="69"/>
      <c r="F7509" s="42" t="n">
        <v>0.59375</v>
      </c>
      <c r="H7509" s="42" t="n">
        <v>0.333333333333333</v>
      </c>
      <c r="I7509" s="29" t="n">
        <v>325</v>
      </c>
      <c r="K7509" s="30" t="s">
        <v>1249</v>
      </c>
      <c r="M7509" s="31" t="n">
        <f aca="false">SUM(P7509,R7509,T7509,V7509,X7509,Z7509,AB7509,AD7509,AF7509,AH7509,AJ7509,AL7509,AN7509,AP7509,AR7509,AT7509,AV7509,AX7509,AZ7509,BB7509)</f>
        <v>0</v>
      </c>
    </row>
    <row r="7510" customFormat="false" ht="15" hidden="false" customHeight="false" outlineLevel="0" collapsed="false">
      <c r="A7510" s="41" t="n">
        <v>40812</v>
      </c>
      <c r="B7510" s="68" t="s">
        <v>2083</v>
      </c>
      <c r="C7510" s="68" t="s">
        <v>1032</v>
      </c>
      <c r="D7510" s="69" t="n">
        <v>29650</v>
      </c>
      <c r="E7510" s="69"/>
      <c r="F7510" s="42" t="n">
        <v>0.638888888888889</v>
      </c>
      <c r="H7510" s="42" t="n">
        <v>0.291666666666667</v>
      </c>
      <c r="I7510" s="29" t="n">
        <v>173</v>
      </c>
      <c r="K7510" s="30" t="s">
        <v>2177</v>
      </c>
      <c r="M7510" s="31" t="n">
        <f aca="false">SUM(P7510,R7510,T7510,V7510,X7510,Z7510,AB7510,AD7510,AF7510,AH7510,AJ7510,AL7510,AN7510,AP7510,AR7510,AT7510,AV7510,AX7510,AZ7510,BB7510)</f>
        <v>0</v>
      </c>
    </row>
    <row r="7511" customFormat="false" ht="15" hidden="false" customHeight="false" outlineLevel="0" collapsed="false">
      <c r="A7511" s="55" t="n">
        <v>40812</v>
      </c>
      <c r="B7511" s="152" t="s">
        <v>1176</v>
      </c>
      <c r="C7511" s="152" t="s">
        <v>739</v>
      </c>
      <c r="D7511" s="69" t="n">
        <v>29651</v>
      </c>
      <c r="E7511" s="72"/>
      <c r="F7511" s="44" t="n">
        <v>0.784722222222222</v>
      </c>
      <c r="G7511" s="30" t="s">
        <v>2178</v>
      </c>
      <c r="H7511" s="30" t="s">
        <v>1378</v>
      </c>
      <c r="I7511" s="29" t="n">
        <v>239</v>
      </c>
      <c r="K7511" s="30" t="s">
        <v>1222</v>
      </c>
      <c r="M7511" s="31" t="n">
        <f aca="false">SUM(P7511,R7511,T7511,V7511,X7511,Z7511,AB7511,AD7511,AF7511,AH7511,AJ7511,AL7511,AN7511,AP7511,AR7511,AT7511,AV7511,AX7511,AZ7511,BB7511)</f>
        <v>0</v>
      </c>
    </row>
    <row r="7512" customFormat="false" ht="15" hidden="false" customHeight="false" outlineLevel="0" collapsed="false">
      <c r="A7512" s="41" t="n">
        <v>40812</v>
      </c>
      <c r="B7512" s="68" t="s">
        <v>1195</v>
      </c>
      <c r="C7512" s="68" t="s">
        <v>490</v>
      </c>
      <c r="D7512" s="69" t="n">
        <v>29652</v>
      </c>
      <c r="E7512" s="69"/>
      <c r="F7512" s="42" t="n">
        <v>0.75</v>
      </c>
      <c r="G7512" s="3" t="s">
        <v>2179</v>
      </c>
      <c r="H7512" s="42" t="n">
        <v>0.166666666666667</v>
      </c>
      <c r="I7512" s="29" t="n">
        <v>100</v>
      </c>
      <c r="K7512" s="30" t="s">
        <v>1217</v>
      </c>
      <c r="M7512" s="31" t="n">
        <f aca="false">SUM(P7512,R7512,T7512,V7512,X7512,Z7512,AB7512,AD7512,AF7512,AH7512,AJ7512,AL7512,AN7512,AP7512,AR7512,AT7512,AV7512,AX7512,AZ7512,BB7512)</f>
        <v>0</v>
      </c>
    </row>
    <row r="7513" customFormat="false" ht="15" hidden="false" customHeight="false" outlineLevel="0" collapsed="false">
      <c r="A7513" s="41" t="n">
        <v>40812</v>
      </c>
      <c r="B7513" s="68" t="s">
        <v>1173</v>
      </c>
      <c r="C7513" s="68" t="s">
        <v>1049</v>
      </c>
      <c r="D7513" s="69" t="n">
        <v>29653</v>
      </c>
      <c r="E7513" s="69"/>
      <c r="F7513" s="42" t="n">
        <v>0.777777777777778</v>
      </c>
      <c r="H7513" s="42" t="n">
        <v>0.4375</v>
      </c>
      <c r="I7513" s="29" t="n">
        <v>189</v>
      </c>
      <c r="K7513" s="30" t="s">
        <v>1212</v>
      </c>
      <c r="M7513" s="31" t="n">
        <f aca="false">SUM(P7513,R7513,T7513,V7513,X7513,Z7513,AB7513,AD7513,AF7513,AH7513,AJ7513,AL7513,AN7513,AP7513,AR7513,AT7513,AV7513,AX7513,AZ7513,BB7513)</f>
        <v>0</v>
      </c>
    </row>
    <row r="7514" customFormat="false" ht="15" hidden="false" customHeight="false" outlineLevel="0" collapsed="false">
      <c r="A7514" s="41" t="n">
        <v>40812</v>
      </c>
      <c r="B7514" s="68" t="s">
        <v>1994</v>
      </c>
      <c r="C7514" s="68" t="s">
        <v>557</v>
      </c>
      <c r="D7514" s="69" t="n">
        <v>29654</v>
      </c>
      <c r="E7514" s="69"/>
      <c r="F7514" s="42" t="n">
        <v>0.458333333333333</v>
      </c>
      <c r="H7514" s="42" t="n">
        <v>0.166666666666667</v>
      </c>
      <c r="I7514" s="29" t="n">
        <v>77</v>
      </c>
      <c r="K7514" s="30" t="s">
        <v>1989</v>
      </c>
      <c r="M7514" s="31" t="n">
        <f aca="false">SUM(P7514,R7514,T7514,V7514,X7514,Z7514,AB7514,AD7514,AF7514,AH7514,AJ7514,AL7514,AN7514,AP7514,AR7514,AT7514,AV7514,AX7514,AZ7514,BB7514)</f>
        <v>41600</v>
      </c>
      <c r="O7514" s="0" t="n">
        <v>4914</v>
      </c>
      <c r="P7514" s="31" t="n">
        <v>41600</v>
      </c>
    </row>
    <row r="7515" customFormat="false" ht="15" hidden="false" customHeight="false" outlineLevel="0" collapsed="false">
      <c r="A7515" s="41" t="n">
        <v>40812</v>
      </c>
      <c r="B7515" s="68" t="s">
        <v>96</v>
      </c>
      <c r="C7515" s="68" t="s">
        <v>892</v>
      </c>
      <c r="D7515" s="69" t="n">
        <v>29655</v>
      </c>
      <c r="E7515" s="69"/>
      <c r="F7515" s="42" t="n">
        <v>0.6875</v>
      </c>
      <c r="H7515" s="42" t="n">
        <v>0.333333333333333</v>
      </c>
      <c r="I7515" s="29" t="n">
        <v>136</v>
      </c>
      <c r="K7515" s="30" t="s">
        <v>1237</v>
      </c>
      <c r="M7515" s="31" t="n">
        <f aca="false">SUM(P7515,R7515,T7515,V7515,X7515,Z7515,AB7515,AD7515,AF7515,AH7515,AJ7515,AL7515,AN7515,AP7515,AR7515,AT7515,AV7515,AX7515,AZ7515,BB7515)</f>
        <v>0</v>
      </c>
    </row>
    <row r="7516" customFormat="false" ht="15" hidden="false" customHeight="false" outlineLevel="0" collapsed="false">
      <c r="A7516" s="41" t="n">
        <v>40812</v>
      </c>
      <c r="B7516" s="68" t="s">
        <v>1745</v>
      </c>
      <c r="C7516" s="68" t="s">
        <v>490</v>
      </c>
      <c r="D7516" s="69" t="n">
        <v>29656</v>
      </c>
      <c r="E7516" s="69"/>
      <c r="F7516" s="42" t="n">
        <v>0.75</v>
      </c>
      <c r="H7516" s="42" t="n">
        <v>0.25</v>
      </c>
      <c r="I7516" s="29" t="n">
        <v>118</v>
      </c>
      <c r="K7516" s="30" t="s">
        <v>1766</v>
      </c>
      <c r="M7516" s="31" t="n">
        <f aca="false">SUM(P7516,R7516,T7516,V7516,X7516,Z7516,AB7516,AD7516,AF7516,AH7516,AJ7516,AL7516,AN7516,AP7516,AR7516,AT7516,AV7516,AX7516,AZ7516,BB7516)</f>
        <v>0</v>
      </c>
    </row>
    <row r="7517" customFormat="false" ht="15" hidden="false" customHeight="false" outlineLevel="0" collapsed="false">
      <c r="A7517" s="41" t="n">
        <v>40812</v>
      </c>
      <c r="B7517" s="68" t="s">
        <v>1195</v>
      </c>
      <c r="C7517" s="68" t="s">
        <v>836</v>
      </c>
      <c r="D7517" s="69" t="n">
        <v>29657</v>
      </c>
      <c r="E7517" s="69"/>
      <c r="F7517" s="42" t="n">
        <v>0.697916666666667</v>
      </c>
      <c r="G7517" s="3" t="s">
        <v>1380</v>
      </c>
      <c r="H7517" s="42" t="s">
        <v>1326</v>
      </c>
      <c r="I7517" s="29" t="n">
        <v>157</v>
      </c>
      <c r="K7517" s="30" t="s">
        <v>1217</v>
      </c>
      <c r="M7517" s="31" t="n">
        <f aca="false">SUM(P7517,R7517,T7517,V7517,X7517,Z7517,AB7517,AD7517,AF7517,AH7517,AJ7517,AL7517,AN7517,AP7517,AR7517,AT7517,AV7517,AX7517,AZ7517,BB7517)</f>
        <v>2134.08</v>
      </c>
      <c r="O7517" s="0" t="n">
        <v>1475</v>
      </c>
      <c r="P7517" s="31" t="n">
        <v>1442.22</v>
      </c>
      <c r="Q7517" s="0" t="n">
        <v>1476</v>
      </c>
      <c r="R7517" s="31" t="n">
        <v>691.86</v>
      </c>
    </row>
    <row r="7518" customFormat="false" ht="15" hidden="false" customHeight="false" outlineLevel="0" collapsed="false">
      <c r="A7518" s="41" t="n">
        <v>40812</v>
      </c>
      <c r="B7518" s="68" t="s">
        <v>2153</v>
      </c>
      <c r="C7518" s="68" t="s">
        <v>11</v>
      </c>
      <c r="D7518" s="69" t="n">
        <v>29658</v>
      </c>
      <c r="E7518" s="69"/>
      <c r="F7518" s="42" t="n">
        <v>0.704861111111111</v>
      </c>
      <c r="H7518" s="42" t="n">
        <v>0.208333333333333</v>
      </c>
      <c r="I7518" s="29" t="n">
        <v>90</v>
      </c>
      <c r="K7518" s="30" t="s">
        <v>2154</v>
      </c>
      <c r="M7518" s="31" t="n">
        <f aca="false">SUM(P7518,R7518,T7518,V7518,X7518,Z7518,AB7518,AD7518,AF7518,AH7518,AJ7518,AL7518,AN7518,AP7518,AR7518,AT7518,AV7518,AX7518,AZ7518,BB7518)</f>
        <v>0</v>
      </c>
    </row>
    <row r="7519" customFormat="false" ht="15" hidden="false" customHeight="false" outlineLevel="0" collapsed="false">
      <c r="A7519" s="41" t="n">
        <v>40812</v>
      </c>
      <c r="B7519" s="68" t="s">
        <v>1197</v>
      </c>
      <c r="C7519" s="68" t="s">
        <v>714</v>
      </c>
      <c r="D7519" s="69" t="n">
        <v>29659</v>
      </c>
      <c r="E7519" s="69"/>
      <c r="F7519" s="42" t="n">
        <v>0.5</v>
      </c>
      <c r="G7519" s="3" t="s">
        <v>1170</v>
      </c>
      <c r="H7519" s="42" t="s">
        <v>1308</v>
      </c>
      <c r="I7519" s="29" t="n">
        <v>92</v>
      </c>
      <c r="K7519" s="30" t="s">
        <v>1259</v>
      </c>
      <c r="M7519" s="31" t="n">
        <f aca="false">SUM(P7519,R7519,T7519,V7519,X7519,Z7519,AB7519,AD7519,AF7519,AH7519,AJ7519,AL7519,AN7519,AP7519,AR7519,AT7519,AV7519,AX7519,AZ7519,BB7519)</f>
        <v>0</v>
      </c>
    </row>
    <row r="7520" customFormat="false" ht="15" hidden="false" customHeight="false" outlineLevel="0" collapsed="false">
      <c r="A7520" s="55" t="n">
        <v>40812</v>
      </c>
      <c r="B7520" s="152" t="s">
        <v>1665</v>
      </c>
      <c r="C7520" s="152" t="s">
        <v>739</v>
      </c>
      <c r="D7520" s="69" t="n">
        <v>29660</v>
      </c>
      <c r="E7520" s="72"/>
      <c r="F7520" s="44" t="n">
        <v>0.826388888888889</v>
      </c>
      <c r="G7520" s="30"/>
      <c r="H7520" s="44" t="n">
        <v>0.25</v>
      </c>
      <c r="I7520" s="29" t="n">
        <v>122.45</v>
      </c>
      <c r="K7520" s="30" t="s">
        <v>1714</v>
      </c>
      <c r="M7520" s="31" t="n">
        <f aca="false">SUM(P7520,R7520,T7520,V7520,X7520,Z7520,AB7520,AD7520,AF7520,AH7520,AJ7520,AL7520,AN7520,AP7520,AR7520,AT7520,AV7520,AX7520,AZ7520,BB7520)</f>
        <v>0</v>
      </c>
    </row>
    <row r="7521" customFormat="false" ht="15" hidden="false" customHeight="false" outlineLevel="0" collapsed="false">
      <c r="A7521" s="41" t="n">
        <v>40812</v>
      </c>
      <c r="B7521" s="68" t="s">
        <v>708</v>
      </c>
      <c r="C7521" s="68" t="s">
        <v>1790</v>
      </c>
      <c r="D7521" s="69" t="n">
        <v>29661</v>
      </c>
      <c r="E7521" s="69"/>
      <c r="F7521" s="42" t="n">
        <v>0.746527777777778</v>
      </c>
      <c r="H7521" s="42" t="n">
        <v>0.166666666666667</v>
      </c>
      <c r="I7521" s="29" t="n">
        <v>85</v>
      </c>
      <c r="K7521" s="30" t="s">
        <v>1989</v>
      </c>
      <c r="M7521" s="31" t="n">
        <f aca="false">SUM(P7521,R7521,T7521,V7521,X7521,Z7521,AB7521,AD7521,AF7521,AH7521,AJ7521,AL7521,AN7521,AP7521,AR7521,AT7521,AV7521,AX7521,AZ7521,BB7521)</f>
        <v>0</v>
      </c>
    </row>
    <row r="7523" customFormat="false" ht="15" hidden="false" customHeight="false" outlineLevel="0" collapsed="false">
      <c r="A7523" s="198"/>
      <c r="B7523" s="199"/>
      <c r="C7523" s="199"/>
      <c r="D7523" s="198"/>
      <c r="E7523" s="198"/>
      <c r="F7523" s="198"/>
      <c r="G7523" s="198"/>
      <c r="H7523" s="198"/>
      <c r="I7523" s="200"/>
      <c r="J7523" s="200"/>
      <c r="K7523" s="198"/>
    </row>
    <row r="7524" customFormat="false" ht="18.75" hidden="false" customHeight="false" outlineLevel="0" collapsed="false">
      <c r="A7524" s="198"/>
      <c r="B7524" s="199"/>
      <c r="C7524" s="199"/>
      <c r="D7524" s="198"/>
      <c r="E7524" s="198"/>
      <c r="F7524" s="198"/>
      <c r="G7524" s="227" t="s">
        <v>1782</v>
      </c>
      <c r="H7524" s="198"/>
      <c r="I7524" s="200"/>
      <c r="J7524" s="200"/>
      <c r="K7524" s="198"/>
    </row>
    <row r="7525" customFormat="false" ht="15" hidden="false" customHeight="false" outlineLevel="0" collapsed="false">
      <c r="A7525" s="41" t="n">
        <v>40813</v>
      </c>
      <c r="B7525" s="0" t="s">
        <v>1208</v>
      </c>
      <c r="C7525" s="0" t="s">
        <v>940</v>
      </c>
      <c r="D7525" s="3" t="n">
        <v>29662</v>
      </c>
      <c r="F7525" s="42" t="n">
        <v>0.791666666666667</v>
      </c>
      <c r="G7525" s="3" t="s">
        <v>1229</v>
      </c>
      <c r="H7525" s="42" t="n">
        <v>0.791666666666667</v>
      </c>
      <c r="I7525" s="29" t="n">
        <v>411.8</v>
      </c>
      <c r="K7525" s="30" t="s">
        <v>1238</v>
      </c>
      <c r="M7525" s="31" t="n">
        <f aca="false">SUM(P7525,R7525,T7525,V7525,X7525,Z7525,AB7525,AD7525,AF7525,AH7525,AJ7525,AL7525,AN7525,AP7525,AR7525,AT7525,AV7525,AX7525,AZ7525,BB7525)</f>
        <v>0</v>
      </c>
    </row>
    <row r="7526" customFormat="false" ht="15" hidden="false" customHeight="false" outlineLevel="0" collapsed="false">
      <c r="A7526" s="41" t="n">
        <v>40813</v>
      </c>
      <c r="B7526" s="68" t="s">
        <v>679</v>
      </c>
      <c r="C7526" s="68" t="s">
        <v>1206</v>
      </c>
      <c r="D7526" s="3" t="n">
        <v>29663</v>
      </c>
      <c r="E7526" s="69"/>
      <c r="F7526" s="3" t="s">
        <v>1162</v>
      </c>
      <c r="H7526" s="3" t="s">
        <v>1162</v>
      </c>
      <c r="I7526" s="29" t="n">
        <v>206</v>
      </c>
      <c r="K7526" s="30" t="s">
        <v>1223</v>
      </c>
      <c r="M7526" s="31" t="n">
        <f aca="false">SUM(P7526,R7526,T7526,V7526,X7526,Z7526,AB7526,AD7526,AF7526,AH7526,AJ7526,AL7526,AN7526,AP7526,AR7526,AT7526,AV7526,AX7526,AZ7526,BB7526)</f>
        <v>22137.01</v>
      </c>
      <c r="O7526" s="0" t="n">
        <v>41450</v>
      </c>
      <c r="P7526" s="31" t="n">
        <v>10699</v>
      </c>
      <c r="Q7526" s="0" t="n">
        <v>41473</v>
      </c>
      <c r="R7526" s="31" t="n">
        <v>9618.03</v>
      </c>
      <c r="S7526" s="47" t="n">
        <v>41478</v>
      </c>
      <c r="T7526" s="31" t="n">
        <v>202.5</v>
      </c>
      <c r="U7526" s="47" t="n">
        <v>41365</v>
      </c>
      <c r="V7526" s="31" t="n">
        <v>133.52</v>
      </c>
      <c r="W7526" s="47" t="n">
        <v>41361</v>
      </c>
      <c r="X7526" s="31" t="n">
        <v>1483.96</v>
      </c>
    </row>
    <row r="7527" customFormat="false" ht="15" hidden="false" customHeight="false" outlineLevel="0" collapsed="false">
      <c r="A7527" s="41" t="n">
        <v>40813</v>
      </c>
      <c r="B7527" s="68" t="s">
        <v>383</v>
      </c>
      <c r="C7527" s="68" t="s">
        <v>1206</v>
      </c>
      <c r="D7527" s="3" t="n">
        <v>29664</v>
      </c>
      <c r="E7527" s="69"/>
      <c r="F7527" s="3" t="s">
        <v>1162</v>
      </c>
      <c r="G7527" s="3" t="s">
        <v>2180</v>
      </c>
      <c r="H7527" s="3" t="s">
        <v>1162</v>
      </c>
      <c r="I7527" s="29" t="n">
        <v>225.8</v>
      </c>
      <c r="K7527" s="30" t="s">
        <v>1232</v>
      </c>
      <c r="M7527" s="31" t="n">
        <f aca="false">SUM(P7527,R7527,T7527,V7527,X7527,Z7527,AB7527,AD7527,AF7527,AH7527,AJ7527,AL7527,AN7527,AP7527,AR7527,AT7527,AV7527,AX7527,AZ7527,BB7527)</f>
        <v>1914.16</v>
      </c>
      <c r="O7527" s="0" t="n">
        <v>41366</v>
      </c>
      <c r="P7527" s="31" t="n">
        <v>738.75</v>
      </c>
      <c r="Q7527" s="0" t="n">
        <v>41354</v>
      </c>
      <c r="R7527" s="31" t="n">
        <v>276.15</v>
      </c>
      <c r="S7527" s="47" t="n">
        <v>41457</v>
      </c>
      <c r="T7527" s="31" t="n">
        <v>101.25</v>
      </c>
      <c r="U7527" s="47" t="n">
        <v>41469</v>
      </c>
      <c r="V7527" s="31" t="n">
        <v>798.01</v>
      </c>
    </row>
    <row r="7528" customFormat="false" ht="15" hidden="false" customHeight="false" outlineLevel="0" collapsed="false">
      <c r="A7528" s="41" t="n">
        <v>40813</v>
      </c>
      <c r="B7528" s="68" t="s">
        <v>1165</v>
      </c>
      <c r="C7528" s="68" t="s">
        <v>1206</v>
      </c>
      <c r="D7528" s="3" t="n">
        <v>29665</v>
      </c>
      <c r="E7528" s="69"/>
      <c r="F7528" s="3" t="s">
        <v>1162</v>
      </c>
      <c r="H7528" s="3" t="s">
        <v>1162</v>
      </c>
      <c r="I7528" s="29" t="n">
        <v>202</v>
      </c>
      <c r="K7528" s="30" t="s">
        <v>1233</v>
      </c>
      <c r="M7528" s="31" t="n">
        <f aca="false">SUM(P7528,R7528,T7528,V7528,X7528,Z7528,AB7528,AD7528,AF7528,AH7528,AJ7528,AL7528,AN7528,AP7528,AR7528,AT7528,AV7528,AX7528,AZ7528,BB7528)</f>
        <v>13375.54</v>
      </c>
      <c r="O7528" s="0" t="n">
        <v>41467</v>
      </c>
      <c r="P7528" s="31" t="n">
        <v>226</v>
      </c>
      <c r="Q7528" s="0" t="n">
        <v>41472</v>
      </c>
      <c r="R7528" s="31" t="n">
        <v>28.25</v>
      </c>
      <c r="S7528" s="47" t="n">
        <v>41479</v>
      </c>
      <c r="T7528" s="31" t="n">
        <v>177</v>
      </c>
      <c r="U7528" s="47" t="n">
        <v>41416</v>
      </c>
      <c r="V7528" s="31" t="n">
        <v>8145</v>
      </c>
      <c r="W7528" s="47" t="n">
        <v>41498</v>
      </c>
      <c r="X7528" s="31" t="n">
        <v>49.29</v>
      </c>
      <c r="Y7528" s="47" t="n">
        <v>41500</v>
      </c>
      <c r="Z7528" s="31" t="n">
        <v>4750</v>
      </c>
    </row>
    <row r="7529" customFormat="false" ht="15" hidden="false" customHeight="false" outlineLevel="0" collapsed="false">
      <c r="A7529" s="55" t="n">
        <v>40813</v>
      </c>
      <c r="B7529" s="152" t="s">
        <v>1173</v>
      </c>
      <c r="C7529" s="152" t="s">
        <v>1049</v>
      </c>
      <c r="D7529" s="3" t="n">
        <v>29666</v>
      </c>
      <c r="E7529" s="72"/>
      <c r="F7529" s="44" t="n">
        <v>0.791666666666667</v>
      </c>
      <c r="G7529" s="30"/>
      <c r="H7529" s="44" t="n">
        <v>0.458333333333333</v>
      </c>
      <c r="I7529" s="29" t="n">
        <v>198</v>
      </c>
      <c r="K7529" s="30" t="s">
        <v>1303</v>
      </c>
      <c r="M7529" s="31" t="n">
        <f aca="false">SUM(P7529,R7529,T7529,V7529,X7529,Z7529,AB7529,AD7529,AF7529,AH7529,AJ7529,AL7529,AN7529,AP7529,AR7529,AT7529,AV7529,AX7529,AZ7529,BB7529)</f>
        <v>0</v>
      </c>
    </row>
    <row r="7530" customFormat="false" ht="15" hidden="false" customHeight="false" outlineLevel="0" collapsed="false">
      <c r="A7530" s="55" t="n">
        <v>40813</v>
      </c>
      <c r="B7530" s="152" t="s">
        <v>1745</v>
      </c>
      <c r="C7530" s="152" t="s">
        <v>490</v>
      </c>
      <c r="D7530" s="3" t="n">
        <v>29667</v>
      </c>
      <c r="E7530" s="72"/>
      <c r="F7530" s="44" t="n">
        <v>0.743055555555556</v>
      </c>
      <c r="G7530" s="30"/>
      <c r="H7530" s="44" t="n">
        <v>0.416666666666667</v>
      </c>
      <c r="I7530" s="29" t="n">
        <v>190</v>
      </c>
      <c r="K7530" s="30" t="s">
        <v>1766</v>
      </c>
      <c r="M7530" s="31" t="n">
        <f aca="false">SUM(P7530,R7530,T7530,V7530,X7530,Z7530,AB7530,AD7530,AF7530,AH7530,AJ7530,AL7530,AN7530,AP7530,AR7530,AT7530,AV7530,AX7530,AZ7530,BB7530)</f>
        <v>0</v>
      </c>
    </row>
    <row r="7531" customFormat="false" ht="15" hidden="false" customHeight="false" outlineLevel="0" collapsed="false">
      <c r="A7531" s="41" t="n">
        <v>40813</v>
      </c>
      <c r="B7531" s="68" t="s">
        <v>708</v>
      </c>
      <c r="C7531" s="68" t="s">
        <v>1807</v>
      </c>
      <c r="D7531" s="3" t="n">
        <v>29668</v>
      </c>
      <c r="E7531" s="69"/>
      <c r="F7531" s="42" t="n">
        <v>0.520833333333333</v>
      </c>
      <c r="G7531" s="3" t="s">
        <v>1170</v>
      </c>
      <c r="H7531" s="3" t="s">
        <v>1381</v>
      </c>
      <c r="I7531" s="29" t="n">
        <v>104</v>
      </c>
      <c r="K7531" s="30" t="s">
        <v>1989</v>
      </c>
      <c r="M7531" s="31" t="n">
        <f aca="false">SUM(P7531,R7531,T7531,V7531,X7531,Z7531,AB7531,AD7531,AF7531,AH7531,AJ7531,AL7531,AN7531,AP7531,AR7531,AT7531,AV7531,AX7531,AZ7531,BB7531)</f>
        <v>0</v>
      </c>
    </row>
    <row r="7532" customFormat="false" ht="15" hidden="false" customHeight="false" outlineLevel="0" collapsed="false">
      <c r="A7532" s="41" t="n">
        <v>40813</v>
      </c>
      <c r="B7532" s="68" t="s">
        <v>1197</v>
      </c>
      <c r="C7532" s="68" t="s">
        <v>714</v>
      </c>
      <c r="D7532" s="3" t="n">
        <v>29669</v>
      </c>
      <c r="E7532" s="69"/>
      <c r="F7532" s="42" t="n">
        <v>0.5</v>
      </c>
      <c r="H7532" s="3" t="s">
        <v>1308</v>
      </c>
      <c r="I7532" s="29" t="n">
        <v>92</v>
      </c>
      <c r="K7532" s="30" t="s">
        <v>1259</v>
      </c>
      <c r="M7532" s="31" t="n">
        <f aca="false">SUM(P7532,R7532,T7532,V7532,X7532,Z7532,AB7532,AD7532,AF7532,AH7532,AJ7532,AL7532,AN7532,AP7532,AR7532,AT7532,AV7532,AX7532,AZ7532,BB7532)</f>
        <v>0</v>
      </c>
    </row>
    <row r="7533" customFormat="false" ht="15" hidden="false" customHeight="false" outlineLevel="0" collapsed="false">
      <c r="A7533" s="41" t="n">
        <v>40813</v>
      </c>
      <c r="B7533" s="68" t="s">
        <v>1205</v>
      </c>
      <c r="C7533" s="68" t="s">
        <v>1032</v>
      </c>
      <c r="D7533" s="3" t="n">
        <v>29670</v>
      </c>
      <c r="E7533" s="69"/>
      <c r="F7533" s="42" t="n">
        <v>0.71875</v>
      </c>
      <c r="H7533" s="42" t="n">
        <v>0.375</v>
      </c>
      <c r="I7533" s="29" t="n">
        <v>365</v>
      </c>
      <c r="K7533" s="30" t="s">
        <v>1249</v>
      </c>
      <c r="M7533" s="31" t="n">
        <f aca="false">SUM(P7533,R7533,T7533,V7533,X7533,Z7533,AB7533,AD7533,AF7533,AH7533,AJ7533,AL7533,AN7533,AP7533,AR7533,AT7533,AV7533,AX7533,AZ7533,BB7533)</f>
        <v>0</v>
      </c>
    </row>
    <row r="7534" customFormat="false" ht="15" hidden="false" customHeight="false" outlineLevel="0" collapsed="false">
      <c r="A7534" s="41" t="n">
        <v>40813</v>
      </c>
      <c r="B7534" s="68" t="s">
        <v>1193</v>
      </c>
      <c r="C7534" s="68" t="s">
        <v>557</v>
      </c>
      <c r="D7534" s="3" t="n">
        <v>29671</v>
      </c>
      <c r="E7534" s="69"/>
      <c r="F7534" s="42" t="n">
        <v>0.458333333333333</v>
      </c>
      <c r="H7534" s="42" t="n">
        <v>0.166666666666667</v>
      </c>
      <c r="I7534" s="29" t="n">
        <v>77</v>
      </c>
      <c r="K7534" s="30" t="s">
        <v>1216</v>
      </c>
      <c r="M7534" s="31" t="n">
        <f aca="false">SUM(P7534,R7534,T7534,V7534,X7534,Z7534,AB7534,AD7534,AF7534,AH7534,AJ7534,AL7534,AN7534,AP7534,AR7534,AT7534,AV7534,AX7534,AZ7534,BB7534)</f>
        <v>29400</v>
      </c>
      <c r="O7534" s="0" t="n">
        <v>4931</v>
      </c>
      <c r="P7534" s="31" t="n">
        <v>29400</v>
      </c>
    </row>
    <row r="7535" customFormat="false" ht="15" hidden="false" customHeight="false" outlineLevel="0" collapsed="false">
      <c r="A7535" s="41" t="n">
        <v>40813</v>
      </c>
      <c r="B7535" s="68" t="s">
        <v>96</v>
      </c>
      <c r="C7535" s="68" t="s">
        <v>892</v>
      </c>
      <c r="D7535" s="3" t="n">
        <v>29672</v>
      </c>
      <c r="E7535" s="69"/>
      <c r="F7535" s="42" t="n">
        <v>0.697916666666667</v>
      </c>
      <c r="H7535" s="42" t="n">
        <v>0.3125</v>
      </c>
      <c r="I7535" s="29" t="n">
        <v>127.5</v>
      </c>
      <c r="K7535" s="30" t="s">
        <v>1237</v>
      </c>
      <c r="M7535" s="31" t="n">
        <f aca="false">SUM(P7535,R7535,T7535,V7535,X7535,Z7535,AB7535,AD7535,AF7535,AH7535,AJ7535,AL7535,AN7535,AP7535,AR7535,AT7535,AV7535,AX7535,AZ7535,BB7535)</f>
        <v>0</v>
      </c>
    </row>
    <row r="7536" customFormat="false" ht="15" hidden="false" customHeight="false" outlineLevel="0" collapsed="false">
      <c r="A7536" s="41" t="n">
        <v>40813</v>
      </c>
      <c r="B7536" s="68" t="s">
        <v>1189</v>
      </c>
      <c r="C7536" s="68" t="s">
        <v>925</v>
      </c>
      <c r="D7536" s="3" t="n">
        <v>29673</v>
      </c>
      <c r="E7536" s="69"/>
      <c r="F7536" s="42" t="n">
        <v>0.770833333333334</v>
      </c>
      <c r="G7536" s="3" t="s">
        <v>2181</v>
      </c>
      <c r="H7536" s="3" t="s">
        <v>1572</v>
      </c>
      <c r="I7536" s="29" t="n">
        <v>278.2</v>
      </c>
      <c r="K7536" s="30" t="s">
        <v>1231</v>
      </c>
      <c r="M7536" s="31" t="n">
        <f aca="false">SUM(P7536,R7536,T7536,V7536,X7536,Z7536,AB7536,AD7536,AF7536,AH7536,AJ7536,AL7536,AN7536,AP7536,AR7536,AT7536,AV7536,AX7536,AZ7536,BB7536)</f>
        <v>0</v>
      </c>
    </row>
    <row r="7537" customFormat="false" ht="15" hidden="false" customHeight="false" outlineLevel="0" collapsed="false">
      <c r="A7537" s="41" t="n">
        <v>40813</v>
      </c>
      <c r="B7537" s="68" t="s">
        <v>1176</v>
      </c>
      <c r="C7537" s="68" t="s">
        <v>1370</v>
      </c>
      <c r="D7537" s="3" t="n">
        <v>29674</v>
      </c>
      <c r="E7537" s="69"/>
      <c r="F7537" s="42" t="n">
        <v>0.548611111111111</v>
      </c>
      <c r="H7537" s="42" t="n">
        <v>0.166666666666667</v>
      </c>
      <c r="I7537" s="29" t="n">
        <v>85</v>
      </c>
      <c r="K7537" s="30" t="s">
        <v>1222</v>
      </c>
      <c r="M7537" s="31" t="n">
        <f aca="false">SUM(P7537,R7537,T7537,V7537,X7537,Z7537,AB7537,AD7537,AF7537,AH7537,AJ7537,AL7537,AN7537,AP7537,AR7537,AT7537,AV7537,AX7537,AZ7537,BB7537)</f>
        <v>0</v>
      </c>
    </row>
    <row r="7538" customFormat="false" ht="15" hidden="false" customHeight="false" outlineLevel="0" collapsed="false">
      <c r="A7538" s="41" t="n">
        <v>40813</v>
      </c>
      <c r="B7538" s="68" t="s">
        <v>2153</v>
      </c>
      <c r="C7538" s="68" t="s">
        <v>1790</v>
      </c>
      <c r="D7538" s="3" t="n">
        <v>29675</v>
      </c>
      <c r="E7538" s="69"/>
      <c r="F7538" s="42" t="n">
        <v>0.65</v>
      </c>
      <c r="H7538" s="42" t="n">
        <v>0.166666666666667</v>
      </c>
      <c r="I7538" s="29" t="n">
        <v>81</v>
      </c>
      <c r="K7538" s="30" t="s">
        <v>2154</v>
      </c>
      <c r="M7538" s="31" t="n">
        <f aca="false">SUM(P7538,R7538,T7538,V7538,X7538,Z7538,AB7538,AD7538,AF7538,AH7538,AJ7538,AL7538,AN7538,AP7538,AR7538,AT7538,AV7538,AX7538,AZ7538,BB7538)</f>
        <v>0</v>
      </c>
    </row>
    <row r="7539" customFormat="false" ht="15" hidden="false" customHeight="false" outlineLevel="0" collapsed="false">
      <c r="A7539" s="41" t="n">
        <v>40813</v>
      </c>
      <c r="B7539" s="68" t="s">
        <v>1832</v>
      </c>
      <c r="C7539" s="68" t="s">
        <v>82</v>
      </c>
      <c r="D7539" s="3" t="n">
        <v>29676</v>
      </c>
      <c r="E7539" s="69"/>
      <c r="F7539" s="42" t="n">
        <v>0.680555555555555</v>
      </c>
      <c r="H7539" s="42" t="n">
        <v>0.166666666666667</v>
      </c>
      <c r="I7539" s="29" t="n">
        <v>101</v>
      </c>
      <c r="K7539" s="30" t="s">
        <v>1833</v>
      </c>
      <c r="M7539" s="31" t="n">
        <f aca="false">SUM(P7539,R7539,T7539,V7539,X7539,Z7539,AB7539,AD7539,AF7539,AH7539,AJ7539,AL7539,AN7539,AP7539,AR7539,AT7539,AV7539,AX7539,AZ7539,BB7539)</f>
        <v>0</v>
      </c>
    </row>
    <row r="7540" customFormat="false" ht="15" hidden="false" customHeight="false" outlineLevel="0" collapsed="false">
      <c r="A7540" s="41" t="n">
        <v>40813</v>
      </c>
      <c r="B7540" s="68" t="s">
        <v>1199</v>
      </c>
      <c r="C7540" s="68" t="s">
        <v>2087</v>
      </c>
      <c r="D7540" s="3" t="n">
        <v>29677</v>
      </c>
      <c r="E7540" s="69"/>
      <c r="F7540" s="42" t="n">
        <v>0.729166666666667</v>
      </c>
      <c r="G7540" s="3" t="s">
        <v>1241</v>
      </c>
      <c r="H7540" s="3" t="s">
        <v>1308</v>
      </c>
      <c r="I7540" s="29" t="n">
        <v>95</v>
      </c>
      <c r="K7540" s="30" t="s">
        <v>1253</v>
      </c>
      <c r="M7540" s="31" t="n">
        <f aca="false">SUM(P7540,R7540,T7540,V7540,X7540,Z7540,AB7540,AD7540,AF7540,AH7540,AJ7540,AL7540,AN7540,AP7540,AR7540,AT7540,AV7540,AX7540,AZ7540,BB7540)</f>
        <v>0</v>
      </c>
    </row>
    <row r="7541" customFormat="false" ht="15" hidden="false" customHeight="false" outlineLevel="0" collapsed="false">
      <c r="A7541" s="41" t="n">
        <v>40813</v>
      </c>
      <c r="B7541" s="68" t="s">
        <v>1176</v>
      </c>
      <c r="C7541" s="68" t="s">
        <v>1412</v>
      </c>
      <c r="D7541" s="3" t="n">
        <v>29678</v>
      </c>
      <c r="E7541" s="69"/>
      <c r="F7541" s="42" t="n">
        <v>0.694444444444445</v>
      </c>
      <c r="H7541" s="42" t="n">
        <v>0.166666666666667</v>
      </c>
      <c r="I7541" s="29" t="n">
        <v>81</v>
      </c>
      <c r="J7541" s="29" t="n">
        <v>50.4</v>
      </c>
      <c r="K7541" s="30" t="s">
        <v>1222</v>
      </c>
      <c r="M7541" s="31" t="n">
        <f aca="false">SUM(P7541,R7541,T7541,V7541,X7541,Z7541,AB7541,AD7541,AF7541,AH7541,AJ7541,AL7541,AN7541,AP7541,AR7541,AT7541,AV7541,AX7541,AZ7541,BB7541)</f>
        <v>39008</v>
      </c>
      <c r="O7541" s="0" t="n">
        <v>676</v>
      </c>
      <c r="P7541" s="31" t="n">
        <v>39008</v>
      </c>
    </row>
    <row r="7542" customFormat="false" ht="15" hidden="false" customHeight="false" outlineLevel="0" collapsed="false">
      <c r="A7542" s="55" t="n">
        <v>40813</v>
      </c>
      <c r="B7542" s="152" t="s">
        <v>1193</v>
      </c>
      <c r="C7542" s="152" t="s">
        <v>925</v>
      </c>
      <c r="D7542" s="3" t="n">
        <v>29679</v>
      </c>
      <c r="E7542" s="72"/>
      <c r="F7542" s="44" t="n">
        <v>0.770833333333334</v>
      </c>
      <c r="G7542" s="30"/>
      <c r="H7542" s="44" t="n">
        <v>0.166666666666667</v>
      </c>
      <c r="I7542" s="29" t="n">
        <v>76.6</v>
      </c>
      <c r="K7542" s="30" t="s">
        <v>1216</v>
      </c>
      <c r="M7542" s="31" t="n">
        <f aca="false">SUM(P7542,R7542,T7542,V7542,X7542,Z7542,AB7542,AD7542,AF7542,AH7542,AJ7542,AL7542,AN7542,AP7542,AR7542,AT7542,AV7542,AX7542,AZ7542,BB7542)</f>
        <v>0</v>
      </c>
    </row>
    <row r="7543" customFormat="false" ht="15" hidden="false" customHeight="false" outlineLevel="0" collapsed="false">
      <c r="A7543" s="117" t="n">
        <v>40813</v>
      </c>
      <c r="B7543" s="68" t="s">
        <v>1165</v>
      </c>
      <c r="C7543" s="68" t="s">
        <v>1206</v>
      </c>
      <c r="D7543" s="3" t="n">
        <v>29680</v>
      </c>
      <c r="E7543" s="69"/>
      <c r="F7543" s="69" t="s">
        <v>1162</v>
      </c>
      <c r="H7543" s="3" t="s">
        <v>1162</v>
      </c>
      <c r="I7543" s="29" t="n">
        <v>150</v>
      </c>
      <c r="K7543" s="30" t="s">
        <v>1233</v>
      </c>
      <c r="M7543" s="31" t="n">
        <f aca="false">SUM(P7543,R7543,T7543,V7543,X7543,Z7543,AB7543,AD7543,AF7543,AH7543,AJ7543,AL7543,AN7543,AP7543,AR7543,AT7543,AV7543,AX7543,AZ7543,BB7543)</f>
        <v>0</v>
      </c>
    </row>
    <row r="7544" customFormat="false" ht="15" hidden="false" customHeight="false" outlineLevel="0" collapsed="false">
      <c r="A7544" s="41"/>
      <c r="B7544" s="68"/>
      <c r="C7544" s="68"/>
      <c r="D7544" s="69"/>
      <c r="E7544" s="69"/>
    </row>
    <row r="7545" customFormat="false" ht="15" hidden="false" customHeight="false" outlineLevel="0" collapsed="false">
      <c r="A7545" s="198"/>
      <c r="B7545" s="199"/>
      <c r="C7545" s="199"/>
      <c r="D7545" s="198"/>
      <c r="E7545" s="198"/>
      <c r="F7545" s="198"/>
      <c r="G7545" s="198"/>
      <c r="H7545" s="198"/>
      <c r="I7545" s="200"/>
      <c r="J7545" s="200"/>
      <c r="K7545" s="198"/>
    </row>
    <row r="7546" customFormat="false" ht="18.75" hidden="false" customHeight="false" outlineLevel="0" collapsed="false">
      <c r="A7546" s="198"/>
      <c r="B7546" s="199"/>
      <c r="C7546" s="199"/>
      <c r="D7546" s="198"/>
      <c r="E7546" s="198"/>
      <c r="F7546" s="198"/>
      <c r="G7546" s="227" t="s">
        <v>1729</v>
      </c>
      <c r="H7546" s="198"/>
      <c r="I7546" s="200"/>
      <c r="J7546" s="200"/>
      <c r="K7546" s="198"/>
    </row>
    <row r="7547" customFormat="false" ht="15" hidden="false" customHeight="false" outlineLevel="0" collapsed="false">
      <c r="A7547" s="41" t="n">
        <v>40814</v>
      </c>
      <c r="B7547" s="0" t="s">
        <v>1195</v>
      </c>
      <c r="C7547" s="0" t="s">
        <v>490</v>
      </c>
      <c r="D7547" s="3" t="n">
        <v>29681</v>
      </c>
      <c r="F7547" s="42" t="n">
        <v>0.916666666666667</v>
      </c>
      <c r="H7547" s="42" t="n">
        <v>0.6875</v>
      </c>
      <c r="I7547" s="29" t="n">
        <v>336.3</v>
      </c>
      <c r="K7547" s="30" t="s">
        <v>1217</v>
      </c>
      <c r="M7547" s="31" t="n">
        <f aca="false">SUM(P7547,R7547,T7547,V7547,X7547,Z7547,AB7547,AD7547,AF7547,AH7547,AJ7547,AL7547,AN7547,AP7547,AR7547,AT7547,AV7547,AX7547,AZ7547,BB7547)</f>
        <v>0</v>
      </c>
    </row>
    <row r="7548" customFormat="false" ht="15" hidden="false" customHeight="false" outlineLevel="0" collapsed="false">
      <c r="A7548" s="41" t="n">
        <v>40814</v>
      </c>
      <c r="B7548" s="68" t="s">
        <v>679</v>
      </c>
      <c r="C7548" s="68" t="s">
        <v>1206</v>
      </c>
      <c r="D7548" s="3" t="n">
        <v>29682</v>
      </c>
      <c r="E7548" s="69"/>
      <c r="F7548" s="3" t="s">
        <v>1162</v>
      </c>
      <c r="H7548" s="3" t="s">
        <v>1162</v>
      </c>
      <c r="I7548" s="29" t="n">
        <v>202</v>
      </c>
      <c r="K7548" s="30" t="s">
        <v>1223</v>
      </c>
      <c r="M7548" s="31" t="n">
        <f aca="false">SUM(P7548,R7548,T7548,V7548,X7548,Z7548,AB7548,AD7548,AF7548,AH7548,AJ7548,AL7548,AN7548,AP7548,AR7548,AT7548,AV7548,AX7548,AZ7548,BB7548)</f>
        <v>5110.45</v>
      </c>
      <c r="O7548" s="0" t="n">
        <v>41546</v>
      </c>
      <c r="P7548" s="31" t="n">
        <v>202.5</v>
      </c>
      <c r="Q7548" s="0" t="n">
        <v>41545</v>
      </c>
      <c r="R7548" s="31" t="n">
        <v>156.75</v>
      </c>
      <c r="S7548" s="47" t="n">
        <v>41363</v>
      </c>
      <c r="T7548" s="31" t="n">
        <v>630.77</v>
      </c>
      <c r="U7548" s="47" t="n">
        <v>41504</v>
      </c>
      <c r="V7548" s="31" t="n">
        <v>565.01</v>
      </c>
      <c r="W7548" s="47" t="n">
        <v>41372</v>
      </c>
      <c r="X7548" s="31" t="n">
        <v>537.62</v>
      </c>
      <c r="Y7548" s="47" t="n">
        <v>41371</v>
      </c>
      <c r="Z7548" s="31" t="n">
        <v>143.48</v>
      </c>
      <c r="AA7548" s="47" t="n">
        <v>41518</v>
      </c>
      <c r="AB7548" s="31" t="n">
        <v>1374.32</v>
      </c>
      <c r="AC7548" s="47" t="n">
        <v>41326</v>
      </c>
      <c r="AD7548" s="31" t="n">
        <v>1500</v>
      </c>
    </row>
    <row r="7549" customFormat="false" ht="15" hidden="false" customHeight="false" outlineLevel="0" collapsed="false">
      <c r="A7549" s="41" t="n">
        <v>40814</v>
      </c>
      <c r="B7549" s="68" t="s">
        <v>383</v>
      </c>
      <c r="C7549" s="68" t="s">
        <v>1206</v>
      </c>
      <c r="D7549" s="3" t="n">
        <v>29683</v>
      </c>
      <c r="E7549" s="69"/>
      <c r="F7549" s="3" t="s">
        <v>1162</v>
      </c>
      <c r="G7549" s="3" t="s">
        <v>1602</v>
      </c>
      <c r="H7549" s="3" t="s">
        <v>1162</v>
      </c>
      <c r="I7549" s="29" t="n">
        <v>227.8</v>
      </c>
      <c r="K7549" s="30" t="s">
        <v>1232</v>
      </c>
      <c r="M7549" s="31" t="n">
        <f aca="false">SUM(P7549,R7549,T7549,V7549,X7549,Z7549,AB7549,AD7549,AF7549,AH7549,AJ7549,AL7549,AN7549,AP7549,AR7549,AT7549,AV7549,AX7549,AZ7549,BB7549)</f>
        <v>14328.29</v>
      </c>
      <c r="O7549" s="0" t="n">
        <v>41337</v>
      </c>
      <c r="P7549" s="31" t="n">
        <v>675</v>
      </c>
      <c r="Q7549" s="0" t="n">
        <v>41547</v>
      </c>
      <c r="R7549" s="31" t="n">
        <v>270.01</v>
      </c>
      <c r="S7549" s="47" t="n">
        <v>41541</v>
      </c>
      <c r="T7549" s="31" t="n">
        <v>324</v>
      </c>
      <c r="U7549" s="47" t="n">
        <v>41370</v>
      </c>
      <c r="V7549" s="31" t="n">
        <v>551.54</v>
      </c>
      <c r="W7549" s="47" t="n">
        <v>41368</v>
      </c>
      <c r="X7549" s="31" t="n">
        <v>167.38</v>
      </c>
      <c r="Y7549" s="47" t="n">
        <v>41367</v>
      </c>
      <c r="Z7549" s="31" t="n">
        <v>484.18</v>
      </c>
      <c r="AA7549" s="47" t="n">
        <v>41513</v>
      </c>
      <c r="AB7549" s="31" t="n">
        <v>2853.9</v>
      </c>
      <c r="AC7549" s="47" t="n">
        <v>41521</v>
      </c>
      <c r="AD7549" s="31" t="n">
        <v>857.28</v>
      </c>
      <c r="AE7549" s="47" t="n">
        <v>41607</v>
      </c>
      <c r="AF7549" s="31" t="n">
        <v>8145</v>
      </c>
    </row>
    <row r="7550" customFormat="false" ht="15" hidden="false" customHeight="false" outlineLevel="0" collapsed="false">
      <c r="A7550" s="41" t="n">
        <v>40814</v>
      </c>
      <c r="B7550" s="68" t="s">
        <v>1165</v>
      </c>
      <c r="C7550" s="68" t="s">
        <v>1206</v>
      </c>
      <c r="D7550" s="3" t="n">
        <v>29684</v>
      </c>
      <c r="E7550" s="69"/>
      <c r="F7550" s="3" t="s">
        <v>1162</v>
      </c>
      <c r="H7550" s="3" t="s">
        <v>1162</v>
      </c>
      <c r="I7550" s="29" t="n">
        <v>202</v>
      </c>
      <c r="K7550" s="30" t="s">
        <v>1233</v>
      </c>
      <c r="M7550" s="31" t="n">
        <f aca="false">SUM(P7550,R7550,T7550,V7550,X7550,Z7550,AB7550,AD7550,AF7550,AH7550,AJ7550,AL7550,AN7550,AP7550,AR7550,AT7550,AV7550,AX7550,AZ7550,BB7550)</f>
        <v>21123.16</v>
      </c>
      <c r="O7550" s="0" t="n">
        <v>41596</v>
      </c>
      <c r="P7550" s="31" t="n">
        <v>5135</v>
      </c>
      <c r="Q7550" s="0" t="n">
        <v>41485</v>
      </c>
      <c r="R7550" s="31" t="n">
        <v>412.21</v>
      </c>
      <c r="S7550" s="47" t="n">
        <v>41486</v>
      </c>
      <c r="T7550" s="31" t="n">
        <v>210.28</v>
      </c>
      <c r="U7550" s="47" t="n">
        <v>41487</v>
      </c>
      <c r="V7550" s="31" t="n">
        <v>106.9</v>
      </c>
      <c r="W7550" s="47" t="n">
        <v>41517</v>
      </c>
      <c r="X7550" s="31" t="n">
        <v>69.27</v>
      </c>
      <c r="Y7550" s="47" t="n">
        <v>41488</v>
      </c>
      <c r="Z7550" s="31" t="n">
        <v>760.53</v>
      </c>
      <c r="AA7550" s="47" t="n">
        <v>41520</v>
      </c>
      <c r="AB7550" s="31" t="n">
        <v>1079.05</v>
      </c>
      <c r="AC7550" s="47" t="n">
        <v>41489</v>
      </c>
      <c r="AD7550" s="31" t="n">
        <v>494.09</v>
      </c>
      <c r="AE7550" s="47" t="n">
        <v>41519</v>
      </c>
      <c r="AF7550" s="31" t="n">
        <v>942.85</v>
      </c>
      <c r="AG7550" s="47" t="n">
        <v>41537</v>
      </c>
      <c r="AH7550" s="31" t="n">
        <v>130</v>
      </c>
      <c r="AI7550" s="47" t="n">
        <v>41542</v>
      </c>
      <c r="AJ7550" s="31" t="n">
        <v>141.48</v>
      </c>
      <c r="AK7550" s="47" t="n">
        <v>41554</v>
      </c>
      <c r="AL7550" s="31" t="n">
        <v>1950</v>
      </c>
      <c r="AM7550" s="47" t="n">
        <v>41557</v>
      </c>
      <c r="AN7550" s="31" t="n">
        <v>9691.5</v>
      </c>
    </row>
    <row r="7551" customFormat="false" ht="15" hidden="false" customHeight="false" outlineLevel="0" collapsed="false">
      <c r="A7551" s="41" t="n">
        <v>40814</v>
      </c>
      <c r="B7551" s="68" t="s">
        <v>627</v>
      </c>
      <c r="C7551" s="68" t="s">
        <v>1206</v>
      </c>
      <c r="D7551" s="3" t="n">
        <v>29685</v>
      </c>
      <c r="E7551" s="69"/>
      <c r="F7551" s="3" t="s">
        <v>1162</v>
      </c>
      <c r="G7551" s="3" t="s">
        <v>2182</v>
      </c>
      <c r="H7551" s="3" t="s">
        <v>1162</v>
      </c>
      <c r="I7551" s="29" t="n">
        <v>282.2</v>
      </c>
      <c r="K7551" s="30" t="s">
        <v>1303</v>
      </c>
      <c r="M7551" s="31" t="n">
        <f aca="false">SUM(P7551,R7551,T7551,V7551,X7551,Z7551,AB7551,AD7551,AF7551,AH7551,AJ7551,AL7551,AN7551,AP7551,AR7551,AT7551,AV7551,AX7551,AZ7551,BB7551)</f>
        <v>9902.28</v>
      </c>
      <c r="O7551" s="0" t="n">
        <v>41540</v>
      </c>
      <c r="P7551" s="31" t="n">
        <v>202.5</v>
      </c>
      <c r="Q7551" s="0" t="n">
        <v>41549</v>
      </c>
      <c r="R7551" s="31" t="n">
        <v>972</v>
      </c>
      <c r="S7551" s="47" t="n">
        <v>41562</v>
      </c>
      <c r="T7551" s="31" t="n">
        <v>186.6</v>
      </c>
      <c r="U7551" s="47" t="n">
        <v>41369</v>
      </c>
      <c r="V7551" s="31" t="n">
        <v>2249.35</v>
      </c>
      <c r="W7551" s="47" t="n">
        <v>41011</v>
      </c>
      <c r="X7551" s="31" t="n">
        <v>169.1</v>
      </c>
      <c r="Y7551" s="47" t="n">
        <v>41483</v>
      </c>
      <c r="Z7551" s="31" t="n">
        <v>180</v>
      </c>
      <c r="AA7551" s="47" t="n">
        <v>41514</v>
      </c>
      <c r="AB7551" s="31" t="n">
        <v>1307.73</v>
      </c>
      <c r="AC7551" s="47" t="n">
        <v>41597</v>
      </c>
      <c r="AD7551" s="31" t="n">
        <v>4635</v>
      </c>
    </row>
    <row r="7552" customFormat="false" ht="15" hidden="false" customHeight="false" outlineLevel="0" collapsed="false">
      <c r="A7552" s="55" t="n">
        <v>40814</v>
      </c>
      <c r="B7552" s="152" t="s">
        <v>1193</v>
      </c>
      <c r="C7552" s="152" t="s">
        <v>925</v>
      </c>
      <c r="D7552" s="3" t="n">
        <v>29686</v>
      </c>
      <c r="E7552" s="72"/>
      <c r="F7552" s="44" t="n">
        <v>0.385416666666667</v>
      </c>
      <c r="G7552" s="30"/>
      <c r="H7552" s="44" t="n">
        <v>0.166666666666667</v>
      </c>
      <c r="I7552" s="29" t="n">
        <v>98.6</v>
      </c>
      <c r="K7552" s="30" t="s">
        <v>1216</v>
      </c>
      <c r="M7552" s="31" t="n">
        <f aca="false">SUM(P7552,R7552,T7552,V7552,X7552,Z7552,AB7552,AD7552,AF7552,AH7552,AJ7552,AL7552,AN7552,AP7552,AR7552,AT7552,AV7552,AX7552,AZ7552,BB7552)</f>
        <v>0</v>
      </c>
    </row>
    <row r="7553" customFormat="false" ht="15" hidden="false" customHeight="false" outlineLevel="0" collapsed="false">
      <c r="A7553" s="55" t="n">
        <v>40814</v>
      </c>
      <c r="B7553" s="152" t="s">
        <v>1189</v>
      </c>
      <c r="C7553" s="152" t="s">
        <v>925</v>
      </c>
      <c r="D7553" s="3" t="n">
        <v>29687</v>
      </c>
      <c r="E7553" s="72"/>
      <c r="F7553" s="44" t="n">
        <v>0.78125</v>
      </c>
      <c r="G7553" s="30" t="s">
        <v>2183</v>
      </c>
      <c r="H7553" s="44" t="n">
        <v>0.458333333333333</v>
      </c>
      <c r="I7553" s="29" t="n">
        <v>310.9</v>
      </c>
      <c r="K7553" s="30" t="s">
        <v>1231</v>
      </c>
      <c r="M7553" s="31" t="n">
        <f aca="false">SUM(P7553,R7553,T7553,V7553,X7553,Z7553,AB7553,AD7553,AF7553,AH7553,AJ7553,AL7553,AN7553,AP7553,AR7553,AT7553,AV7553,AX7553,AZ7553,BB7553)</f>
        <v>0</v>
      </c>
    </row>
    <row r="7554" customFormat="false" ht="15" hidden="false" customHeight="false" outlineLevel="0" collapsed="false">
      <c r="A7554" s="55" t="n">
        <v>40814</v>
      </c>
      <c r="B7554" s="152" t="s">
        <v>2153</v>
      </c>
      <c r="C7554" s="152" t="s">
        <v>925</v>
      </c>
      <c r="D7554" s="3" t="n">
        <v>29688</v>
      </c>
      <c r="E7554" s="72"/>
      <c r="F7554" s="44" t="n">
        <v>0.684027777777778</v>
      </c>
      <c r="G7554" s="30"/>
      <c r="H7554" s="44" t="n">
        <v>0.375</v>
      </c>
      <c r="I7554" s="29" t="n">
        <v>215.6</v>
      </c>
      <c r="K7554" s="30" t="s">
        <v>2154</v>
      </c>
      <c r="M7554" s="31" t="n">
        <f aca="false">SUM(P7554,R7554,T7554,V7554,X7554,Z7554,AB7554,AD7554,AF7554,AH7554,AJ7554,AL7554,AN7554,AP7554,AR7554,AT7554,AV7554,AX7554,AZ7554,BB7554)</f>
        <v>0</v>
      </c>
    </row>
    <row r="7555" customFormat="false" ht="15" hidden="false" customHeight="false" outlineLevel="0" collapsed="false">
      <c r="A7555" s="41" t="n">
        <v>40814</v>
      </c>
      <c r="B7555" s="68" t="s">
        <v>1203</v>
      </c>
      <c r="C7555" s="68" t="s">
        <v>925</v>
      </c>
      <c r="D7555" s="3" t="n">
        <v>29689</v>
      </c>
      <c r="E7555" s="69"/>
      <c r="F7555" s="42" t="n">
        <v>0.715277777777778</v>
      </c>
      <c r="H7555" s="42" t="n">
        <v>0.416666666666667</v>
      </c>
      <c r="I7555" s="29" t="n">
        <v>239</v>
      </c>
      <c r="K7555" s="30" t="s">
        <v>1244</v>
      </c>
      <c r="M7555" s="31" t="n">
        <f aca="false">SUM(P7555,R7555,T7555,V7555,X7555,Z7555,AB7555,AD7555,AF7555,AH7555,AJ7555,AL7555,AN7555,AP7555,AR7555,AT7555,AV7555,AX7555,AZ7555,BB7555)</f>
        <v>8612.92</v>
      </c>
      <c r="O7555" s="0" t="n">
        <v>7356</v>
      </c>
      <c r="P7555" s="31" t="n">
        <v>873.19</v>
      </c>
      <c r="Q7555" s="0" t="n">
        <v>7342</v>
      </c>
      <c r="R7555" s="31" t="n">
        <v>7739.73</v>
      </c>
    </row>
    <row r="7556" customFormat="false" ht="15" hidden="false" customHeight="false" outlineLevel="0" collapsed="false">
      <c r="A7556" s="41" t="n">
        <v>40814</v>
      </c>
      <c r="B7556" s="68" t="s">
        <v>1197</v>
      </c>
      <c r="C7556" s="68" t="s">
        <v>1049</v>
      </c>
      <c r="D7556" s="3" t="n">
        <v>29690</v>
      </c>
      <c r="E7556" s="69"/>
      <c r="F7556" s="42" t="n">
        <v>0.802083333333333</v>
      </c>
      <c r="H7556" s="42" t="n">
        <v>0.458333333333333</v>
      </c>
      <c r="I7556" s="29" t="n">
        <v>198</v>
      </c>
      <c r="K7556" s="30" t="s">
        <v>1259</v>
      </c>
      <c r="M7556" s="31" t="n">
        <f aca="false">SUM(P7556,R7556,T7556,V7556,X7556,Z7556,AB7556,AD7556,AF7556,AH7556,AJ7556,AL7556,AN7556,AP7556,AR7556,AT7556,AV7556,AX7556,AZ7556,BB7556)</f>
        <v>0</v>
      </c>
    </row>
    <row r="7557" customFormat="false" ht="15" hidden="false" customHeight="false" outlineLevel="0" collapsed="false">
      <c r="A7557" s="41" t="n">
        <v>40814</v>
      </c>
      <c r="B7557" s="68" t="s">
        <v>708</v>
      </c>
      <c r="C7557" s="68" t="s">
        <v>1807</v>
      </c>
      <c r="D7557" s="3" t="n">
        <v>29691</v>
      </c>
      <c r="E7557" s="69"/>
      <c r="F7557" s="42" t="n">
        <v>0.708333333333333</v>
      </c>
      <c r="G7557" s="3" t="s">
        <v>1170</v>
      </c>
      <c r="H7557" s="3" t="s">
        <v>1298</v>
      </c>
      <c r="I7557" s="29" t="n">
        <v>167</v>
      </c>
      <c r="K7557" s="30" t="s">
        <v>1989</v>
      </c>
      <c r="M7557" s="31" t="n">
        <f aca="false">SUM(P7557,R7557,T7557,V7557,X7557,Z7557,AB7557,AD7557,AF7557,AH7557,AJ7557,AL7557,AN7557,AP7557,AR7557,AT7557,AV7557,AX7557,AZ7557,BB7557)</f>
        <v>0</v>
      </c>
    </row>
    <row r="7558" customFormat="false" ht="15" hidden="false" customHeight="false" outlineLevel="0" collapsed="false">
      <c r="A7558" s="41" t="n">
        <v>40814</v>
      </c>
      <c r="B7558" s="68" t="s">
        <v>1657</v>
      </c>
      <c r="C7558" s="68" t="s">
        <v>925</v>
      </c>
      <c r="D7558" s="3" t="n">
        <v>29692</v>
      </c>
      <c r="E7558" s="69"/>
      <c r="F7558" s="42" t="n">
        <v>0.725694444444444</v>
      </c>
      <c r="G7558" s="3" t="s">
        <v>2184</v>
      </c>
      <c r="H7558" s="3" t="s">
        <v>1572</v>
      </c>
      <c r="I7558" s="29" t="n">
        <v>250.4</v>
      </c>
      <c r="K7558" s="30" t="s">
        <v>1334</v>
      </c>
      <c r="M7558" s="31" t="n">
        <f aca="false">SUM(P7558,R7558,T7558,V7558,X7558,Z7558,AB7558,AD7558,AF7558,AH7558,AJ7558,AL7558,AN7558,AP7558,AR7558,AT7558,AV7558,AX7558,AZ7558,BB7558)</f>
        <v>0</v>
      </c>
    </row>
    <row r="7559" customFormat="false" ht="15" hidden="false" customHeight="false" outlineLevel="0" collapsed="false">
      <c r="A7559" s="41" t="n">
        <v>40814</v>
      </c>
      <c r="B7559" s="68" t="s">
        <v>1745</v>
      </c>
      <c r="C7559" s="68" t="s">
        <v>1032</v>
      </c>
      <c r="D7559" s="3" t="n">
        <v>29693</v>
      </c>
      <c r="E7559" s="69"/>
      <c r="F7559" s="42" t="n">
        <v>0.559027777777778</v>
      </c>
      <c r="H7559" s="42" t="n">
        <v>0.208333333333333</v>
      </c>
      <c r="I7559" s="29" t="n">
        <v>125</v>
      </c>
      <c r="K7559" s="30" t="s">
        <v>1766</v>
      </c>
      <c r="M7559" s="31" t="n">
        <f aca="false">SUM(P7559,R7559,T7559,V7559,X7559,Z7559,AB7559,AD7559,AF7559,AH7559,AJ7559,AL7559,AN7559,AP7559,AR7559,AT7559,AV7559,AX7559,AZ7559,BB7559)</f>
        <v>0</v>
      </c>
    </row>
    <row r="7560" customFormat="false" ht="15" hidden="false" customHeight="false" outlineLevel="0" collapsed="false">
      <c r="A7560" s="55" t="n">
        <v>40814</v>
      </c>
      <c r="B7560" s="152" t="s">
        <v>96</v>
      </c>
      <c r="C7560" s="152" t="s">
        <v>892</v>
      </c>
      <c r="D7560" s="3" t="n">
        <v>29694</v>
      </c>
      <c r="E7560" s="72"/>
      <c r="F7560" s="44" t="n">
        <v>0.677083333333333</v>
      </c>
      <c r="G7560" s="30"/>
      <c r="H7560" s="44" t="n">
        <v>0.28125</v>
      </c>
      <c r="I7560" s="29" t="n">
        <v>114.75</v>
      </c>
      <c r="K7560" s="30" t="s">
        <v>1237</v>
      </c>
      <c r="M7560" s="31" t="n">
        <f aca="false">SUM(P7560,R7560,T7560,V7560,X7560,Z7560,AB7560,AD7560,AF7560,AH7560,AJ7560,AL7560,AN7560,AP7560,AR7560,AT7560,AV7560,AX7560,AZ7560,BB7560)</f>
        <v>0</v>
      </c>
    </row>
    <row r="7561" customFormat="false" ht="15" hidden="false" customHeight="false" outlineLevel="0" collapsed="false">
      <c r="A7561" s="41" t="n">
        <v>40814</v>
      </c>
      <c r="B7561" s="68" t="s">
        <v>1169</v>
      </c>
      <c r="C7561" s="68" t="s">
        <v>892</v>
      </c>
      <c r="D7561" s="3" t="n">
        <v>29695</v>
      </c>
      <c r="E7561" s="69"/>
      <c r="F7561" s="42" t="n">
        <v>0.666666666666667</v>
      </c>
      <c r="H7561" s="42" t="n">
        <v>0.21875</v>
      </c>
      <c r="I7561" s="29" t="n">
        <v>89.25</v>
      </c>
      <c r="K7561" s="30" t="s">
        <v>1214</v>
      </c>
      <c r="M7561" s="31" t="n">
        <f aca="false">SUM(P7561,R7561,T7561,V7561,X7561,Z7561,AB7561,AD7561,AF7561,AH7561,AJ7561,AL7561,AN7561,AP7561,AR7561,AT7561,AV7561,AX7561,AZ7561,BB7561)</f>
        <v>0</v>
      </c>
    </row>
    <row r="7562" customFormat="false" ht="15" hidden="false" customHeight="false" outlineLevel="0" collapsed="false">
      <c r="A7562" s="41" t="n">
        <v>40814</v>
      </c>
      <c r="B7562" s="68" t="s">
        <v>1176</v>
      </c>
      <c r="C7562" s="68" t="s">
        <v>1006</v>
      </c>
      <c r="D7562" s="3" t="n">
        <v>29696</v>
      </c>
      <c r="E7562" s="69"/>
      <c r="F7562" s="42" t="n">
        <v>0.659722222222222</v>
      </c>
      <c r="H7562" s="42" t="n">
        <v>0.208333333333333</v>
      </c>
      <c r="I7562" s="29" t="n">
        <v>104</v>
      </c>
      <c r="K7562" s="30" t="s">
        <v>1222</v>
      </c>
      <c r="M7562" s="31" t="n">
        <f aca="false">SUM(P7562,R7562,T7562,V7562,X7562,Z7562,AB7562,AD7562,AF7562,AH7562,AJ7562,AL7562,AN7562,AP7562,AR7562,AT7562,AV7562,AX7562,AZ7562,BB7562)</f>
        <v>1751.6</v>
      </c>
      <c r="O7562" s="0" t="n">
        <v>15865</v>
      </c>
      <c r="P7562" s="31" t="n">
        <v>650</v>
      </c>
      <c r="Q7562" s="0" t="n">
        <v>15269</v>
      </c>
      <c r="R7562" s="31" t="n">
        <v>1101.6</v>
      </c>
    </row>
    <row r="7563" customFormat="false" ht="15" hidden="false" customHeight="false" outlineLevel="0" collapsed="false">
      <c r="A7563" s="41" t="n">
        <v>40814</v>
      </c>
      <c r="B7563" s="68" t="s">
        <v>1199</v>
      </c>
      <c r="C7563" s="68" t="s">
        <v>557</v>
      </c>
      <c r="D7563" s="3" t="n">
        <v>29697</v>
      </c>
      <c r="E7563" s="69"/>
      <c r="F7563" s="42" t="n">
        <v>0.625</v>
      </c>
      <c r="H7563" s="42" t="n">
        <v>0.166666666666667</v>
      </c>
      <c r="I7563" s="29" t="n">
        <v>77</v>
      </c>
      <c r="K7563" s="30" t="s">
        <v>1253</v>
      </c>
      <c r="M7563" s="31" t="n">
        <f aca="false">SUM(P7563,R7563,T7563,V7563,X7563,Z7563,AB7563,AD7563,AF7563,AH7563,AJ7563,AL7563,AN7563,AP7563,AR7563,AT7563,AV7563,AX7563,AZ7563,BB7563)</f>
        <v>54000</v>
      </c>
      <c r="O7563" s="0" t="n">
        <v>4979</v>
      </c>
      <c r="P7563" s="31" t="n">
        <v>54000</v>
      </c>
    </row>
    <row r="7564" customFormat="false" ht="15" hidden="false" customHeight="false" outlineLevel="0" collapsed="false">
      <c r="A7564" s="41" t="n">
        <v>40814</v>
      </c>
      <c r="B7564" s="68" t="s">
        <v>1193</v>
      </c>
      <c r="C7564" s="68" t="s">
        <v>557</v>
      </c>
      <c r="D7564" s="3" t="n">
        <v>29698</v>
      </c>
      <c r="E7564" s="69"/>
      <c r="F7564" s="42" t="n">
        <v>0.625</v>
      </c>
      <c r="H7564" s="42" t="n">
        <v>0.166666666666667</v>
      </c>
      <c r="I7564" s="29" t="n">
        <v>77</v>
      </c>
      <c r="K7564" s="30" t="s">
        <v>1216</v>
      </c>
      <c r="M7564" s="31" t="n">
        <f aca="false">SUM(P7564,R7564,T7564,V7564,X7564,Z7564,AB7564,AD7564,AF7564,AH7564,AJ7564,AL7564,AN7564,AP7564,AR7564,AT7564,AV7564,AX7564,AZ7564,BB7564)</f>
        <v>32340</v>
      </c>
      <c r="O7564" s="0" t="n">
        <v>4978</v>
      </c>
      <c r="P7564" s="31" t="n">
        <v>32340</v>
      </c>
    </row>
    <row r="7565" customFormat="false" ht="15" hidden="false" customHeight="false" outlineLevel="0" collapsed="false">
      <c r="A7565" s="55" t="n">
        <v>40814</v>
      </c>
      <c r="B7565" s="152" t="s">
        <v>1632</v>
      </c>
      <c r="C7565" s="152" t="s">
        <v>11</v>
      </c>
      <c r="D7565" s="3" t="n">
        <v>29699</v>
      </c>
      <c r="E7565" s="72"/>
      <c r="F7565" s="44" t="n">
        <v>0.729166666666667</v>
      </c>
      <c r="G7565" s="30"/>
      <c r="H7565" s="44" t="n">
        <v>0.166666666666667</v>
      </c>
      <c r="I7565" s="29" t="n">
        <v>77</v>
      </c>
      <c r="K7565" s="30" t="s">
        <v>1621</v>
      </c>
      <c r="M7565" s="31" t="n">
        <f aca="false">SUM(P7565,R7565,T7565,V7565,X7565,Z7565,AB7565,AD7565,AF7565,AH7565,AJ7565,AL7565,AN7565,AP7565,AR7565,AT7565,AV7565,AX7565,AZ7565,BB7565)</f>
        <v>0</v>
      </c>
    </row>
    <row r="7566" customFormat="false" ht="15" hidden="false" customHeight="false" outlineLevel="0" collapsed="false">
      <c r="A7566" s="41" t="n">
        <v>40814</v>
      </c>
      <c r="B7566" s="68" t="s">
        <v>1832</v>
      </c>
      <c r="C7566" s="68" t="s">
        <v>1805</v>
      </c>
      <c r="D7566" s="3" t="n">
        <v>29700</v>
      </c>
      <c r="E7566" s="69"/>
      <c r="F7566" s="42" t="n">
        <v>0.763888888888889</v>
      </c>
      <c r="H7566" s="42" t="n">
        <v>0.1875</v>
      </c>
      <c r="I7566" s="29" t="n">
        <v>86</v>
      </c>
      <c r="K7566" s="30" t="s">
        <v>1833</v>
      </c>
      <c r="M7566" s="31" t="n">
        <f aca="false">SUM(P7566,R7566,T7566,V7566,X7566,Z7566,AB7566,AD7566,AF7566,AH7566,AJ7566,AL7566,AN7566,AP7566,AR7566,AT7566,AV7566,AX7566,AZ7566,BB7566)</f>
        <v>0</v>
      </c>
    </row>
    <row r="7567" customFormat="false" ht="15" hidden="false" customHeight="false" outlineLevel="0" collapsed="false">
      <c r="A7567" s="55" t="n">
        <v>40814</v>
      </c>
      <c r="B7567" s="152" t="s">
        <v>1745</v>
      </c>
      <c r="C7567" s="152" t="s">
        <v>925</v>
      </c>
      <c r="D7567" s="3" t="n">
        <v>29701</v>
      </c>
      <c r="E7567" s="72"/>
      <c r="F7567" s="44" t="n">
        <v>0.729166666666667</v>
      </c>
      <c r="G7567" s="30"/>
      <c r="H7567" s="44" t="n">
        <v>0.166666666666667</v>
      </c>
      <c r="I7567" s="29" t="n">
        <v>98.6</v>
      </c>
      <c r="K7567" s="30" t="s">
        <v>1766</v>
      </c>
      <c r="M7567" s="31" t="n">
        <f aca="false">SUM(P7567,R7567,T7567,V7567,X7567,Z7567,AB7567,AD7567,AF7567,AH7567,AJ7567,AL7567,AN7567,AP7567,AR7567,AT7567,AV7567,AX7567,AZ7567,BB7567)</f>
        <v>0</v>
      </c>
    </row>
    <row r="7569" customFormat="false" ht="15" hidden="false" customHeight="false" outlineLevel="0" collapsed="false">
      <c r="A7569" s="198"/>
      <c r="B7569" s="199"/>
      <c r="C7569" s="199"/>
      <c r="D7569" s="198"/>
      <c r="E7569" s="198"/>
      <c r="F7569" s="198"/>
      <c r="G7569" s="198"/>
      <c r="H7569" s="198"/>
      <c r="I7569" s="200"/>
      <c r="J7569" s="200"/>
      <c r="K7569" s="198"/>
    </row>
    <row r="7570" customFormat="false" ht="18.75" hidden="false" customHeight="false" outlineLevel="0" collapsed="false">
      <c r="A7570" s="198"/>
      <c r="B7570" s="199"/>
      <c r="C7570" s="199"/>
      <c r="D7570" s="198"/>
      <c r="E7570" s="198"/>
      <c r="F7570" s="198"/>
      <c r="G7570" s="227" t="s">
        <v>1734</v>
      </c>
      <c r="H7570" s="198"/>
      <c r="I7570" s="200"/>
      <c r="J7570" s="200"/>
      <c r="K7570" s="198"/>
    </row>
    <row r="7571" customFormat="false" ht="15" hidden="false" customHeight="false" outlineLevel="0" collapsed="false">
      <c r="A7571" s="41" t="n">
        <v>40815</v>
      </c>
      <c r="B7571" s="68" t="s">
        <v>679</v>
      </c>
      <c r="C7571" s="68" t="s">
        <v>1206</v>
      </c>
      <c r="D7571" s="69" t="n">
        <v>29702</v>
      </c>
      <c r="E7571" s="69"/>
      <c r="F7571" s="3" t="s">
        <v>1162</v>
      </c>
      <c r="H7571" s="3" t="s">
        <v>1162</v>
      </c>
      <c r="I7571" s="29" t="n">
        <v>202</v>
      </c>
      <c r="K7571" s="30" t="s">
        <v>1223</v>
      </c>
      <c r="M7571" s="31" t="n">
        <f aca="false">SUM(P7571,R7571,T7571,V7571,X7571,Z7571,AB7571,AD7571,AF7571,AH7571,AJ7571,AL7571,AN7571,AP7571,AR7571,AT7571,AV7571,AX7571,AZ7571,BB7571)</f>
        <v>16024.7</v>
      </c>
      <c r="O7571" s="0" t="n">
        <v>41650</v>
      </c>
      <c r="P7571" s="31" t="n">
        <v>11170</v>
      </c>
      <c r="Q7571" s="0" t="n">
        <v>41604</v>
      </c>
      <c r="R7571" s="31" t="n">
        <v>590.95</v>
      </c>
      <c r="S7571" s="47" t="n">
        <v>41605</v>
      </c>
      <c r="T7571" s="31" t="n">
        <v>501.5</v>
      </c>
      <c r="U7571" s="47" t="n">
        <v>41663</v>
      </c>
      <c r="V7571" s="31" t="n">
        <v>599.26</v>
      </c>
      <c r="W7571" s="47" t="n">
        <v>41661</v>
      </c>
      <c r="X7571" s="31" t="n">
        <v>200</v>
      </c>
      <c r="Y7571" s="47" t="n">
        <v>41682</v>
      </c>
      <c r="Z7571" s="31" t="n">
        <v>1000</v>
      </c>
      <c r="AA7571" s="47" t="n">
        <v>41712</v>
      </c>
      <c r="AB7571" s="31" t="n">
        <v>1962.99</v>
      </c>
    </row>
    <row r="7572" customFormat="false" ht="15" hidden="false" customHeight="false" outlineLevel="0" collapsed="false">
      <c r="A7572" s="41" t="n">
        <v>40815</v>
      </c>
      <c r="B7572" s="68" t="s">
        <v>383</v>
      </c>
      <c r="C7572" s="68" t="s">
        <v>1206</v>
      </c>
      <c r="D7572" s="69" t="n">
        <v>29703</v>
      </c>
      <c r="E7572" s="69"/>
      <c r="F7572" s="3" t="s">
        <v>1162</v>
      </c>
      <c r="G7572" s="3" t="s">
        <v>1602</v>
      </c>
      <c r="H7572" s="3" t="s">
        <v>1162</v>
      </c>
      <c r="I7572" s="29" t="n">
        <v>228.1</v>
      </c>
      <c r="K7572" s="30" t="s">
        <v>1232</v>
      </c>
      <c r="M7572" s="31" t="n">
        <f aca="false">SUM(P7572,R7572,T7572,V7572,X7572,Z7572,AB7572,AD7572,AF7572,AH7572,AJ7572,AL7572,AN7572,AP7572,AR7572,AT7572,AV7572,AX7572,AZ7572,BB7572)</f>
        <v>17015.95</v>
      </c>
      <c r="O7572" s="0" t="n">
        <v>41687</v>
      </c>
      <c r="P7572" s="31" t="n">
        <v>9645</v>
      </c>
      <c r="Q7572" s="0" t="n">
        <v>41674</v>
      </c>
      <c r="R7572" s="31" t="n">
        <v>1500</v>
      </c>
      <c r="S7572" s="47" t="n">
        <v>41664</v>
      </c>
      <c r="T7572" s="31" t="n">
        <v>162</v>
      </c>
      <c r="U7572" s="47" t="n">
        <v>41668</v>
      </c>
      <c r="V7572" s="31" t="n">
        <v>192</v>
      </c>
      <c r="W7572" s="47" t="n">
        <v>41672</v>
      </c>
      <c r="X7572" s="31" t="n">
        <v>197.25</v>
      </c>
      <c r="Y7572" s="47" t="n">
        <v>41590</v>
      </c>
      <c r="Z7572" s="31" t="n">
        <v>1690.8</v>
      </c>
      <c r="AA7572" s="47" t="n">
        <v>41615</v>
      </c>
      <c r="AB7572" s="31" t="n">
        <v>1954.87</v>
      </c>
      <c r="AC7572" s="47" t="n">
        <v>41677</v>
      </c>
      <c r="AD7572" s="31" t="n">
        <v>141.75</v>
      </c>
      <c r="AE7572" s="47" t="n">
        <v>41337</v>
      </c>
      <c r="AF7572" s="31" t="n">
        <v>675</v>
      </c>
      <c r="AG7572" s="47" t="n">
        <v>41521</v>
      </c>
      <c r="AH7572" s="31" t="n">
        <v>857.28</v>
      </c>
    </row>
    <row r="7573" customFormat="false" ht="15" hidden="false" customHeight="false" outlineLevel="0" collapsed="false">
      <c r="A7573" s="41" t="n">
        <v>40815</v>
      </c>
      <c r="B7573" s="68" t="s">
        <v>1165</v>
      </c>
      <c r="C7573" s="68" t="s">
        <v>1206</v>
      </c>
      <c r="D7573" s="69" t="n">
        <v>29704</v>
      </c>
      <c r="E7573" s="69"/>
      <c r="F7573" s="3" t="s">
        <v>1162</v>
      </c>
      <c r="H7573" s="3" t="s">
        <v>1162</v>
      </c>
      <c r="I7573" s="29" t="n">
        <v>202</v>
      </c>
      <c r="K7573" s="30" t="s">
        <v>1233</v>
      </c>
      <c r="M7573" s="31" t="n">
        <f aca="false">SUM(P7573,R7573,T7573,V7573,X7573,Z7573,AB7573,AD7573,AF7573,AH7573,AJ7573,AL7573,AN7573,AP7573,AR7573,AT7573,AV7573,AX7573,AZ7573,BB7573)</f>
        <v>22131.38</v>
      </c>
      <c r="O7573" s="0" t="n">
        <v>41563</v>
      </c>
      <c r="P7573" s="31" t="n">
        <v>1500</v>
      </c>
      <c r="Q7573" s="0" t="n">
        <v>41640</v>
      </c>
      <c r="R7573" s="31" t="n">
        <v>9718.5</v>
      </c>
      <c r="S7573" s="47" t="n">
        <v>41596</v>
      </c>
      <c r="T7573" s="31" t="n">
        <v>5135</v>
      </c>
      <c r="U7573" s="47" t="n">
        <v>41618</v>
      </c>
      <c r="V7573" s="31" t="n">
        <v>1813.8</v>
      </c>
      <c r="W7573" s="47" t="n">
        <v>41617</v>
      </c>
      <c r="X7573" s="31" t="n">
        <v>2412.55</v>
      </c>
      <c r="Y7573" s="47" t="n">
        <v>41636</v>
      </c>
      <c r="Z7573" s="31" t="n">
        <v>61.75</v>
      </c>
      <c r="AA7573" s="47" t="n">
        <v>41635</v>
      </c>
      <c r="AB7573" s="31" t="n">
        <v>287.74</v>
      </c>
      <c r="AC7573" s="47" t="n">
        <v>41635</v>
      </c>
      <c r="AD7573" s="31" t="n">
        <v>287.74</v>
      </c>
      <c r="AE7573" s="47" t="n">
        <v>41634</v>
      </c>
      <c r="AF7573" s="31" t="n">
        <v>12.8</v>
      </c>
      <c r="AG7573" s="47" t="n">
        <v>41637</v>
      </c>
      <c r="AH7573" s="31" t="n">
        <v>345.4</v>
      </c>
      <c r="AI7573" s="47" t="n">
        <v>41583</v>
      </c>
      <c r="AJ7573" s="31" t="n">
        <v>556.1</v>
      </c>
    </row>
    <row r="7574" customFormat="false" ht="15" hidden="false" customHeight="false" outlineLevel="0" collapsed="false">
      <c r="A7574" s="55" t="n">
        <v>40815</v>
      </c>
      <c r="B7574" s="152" t="s">
        <v>627</v>
      </c>
      <c r="C7574" s="152" t="s">
        <v>1206</v>
      </c>
      <c r="D7574" s="69" t="n">
        <v>29705</v>
      </c>
      <c r="E7574" s="72"/>
      <c r="F7574" s="30" t="s">
        <v>1162</v>
      </c>
      <c r="G7574" s="30"/>
      <c r="H7574" s="30" t="s">
        <v>1162</v>
      </c>
      <c r="I7574" s="29" t="n">
        <v>266.4</v>
      </c>
      <c r="K7574" s="30" t="s">
        <v>1303</v>
      </c>
      <c r="M7574" s="31" t="n">
        <f aca="false">SUM(P7574,R7574,T7574,V7574,X7574,Z7574,AB7574,AD7574,AF7574,AH7574,AJ7574,AL7574,AN7574,AP7574,AR7574,AT7574,AV7574,AX7574,AZ7574,BB7574)</f>
        <v>12702.65</v>
      </c>
      <c r="O7574" s="0" t="n">
        <v>41683</v>
      </c>
      <c r="P7574" s="31" t="n">
        <v>4750</v>
      </c>
      <c r="Q7574" s="0" t="n">
        <v>41660</v>
      </c>
      <c r="R7574" s="31" t="n">
        <v>130</v>
      </c>
      <c r="S7574" s="47" t="n">
        <v>41648</v>
      </c>
      <c r="T7574" s="31" t="n">
        <v>1950</v>
      </c>
      <c r="U7574" s="47" t="n">
        <v>41613</v>
      </c>
      <c r="V7574" s="31" t="n">
        <v>1271.9</v>
      </c>
      <c r="W7574" s="47" t="n">
        <v>41614</v>
      </c>
      <c r="X7574" s="31" t="n">
        <v>1575.7</v>
      </c>
      <c r="Y7574" s="47" t="n">
        <v>41638</v>
      </c>
      <c r="Z7574" s="31" t="n">
        <v>13.5</v>
      </c>
      <c r="AA7574" s="47" t="n">
        <v>41603</v>
      </c>
      <c r="AB7574" s="31" t="n">
        <v>899.25</v>
      </c>
      <c r="AC7574" s="47" t="n">
        <v>41589</v>
      </c>
      <c r="AD7574" s="31" t="n">
        <v>61.75</v>
      </c>
      <c r="AE7574" s="47" t="n">
        <v>41600</v>
      </c>
      <c r="AF7574" s="31" t="n">
        <v>1972.1</v>
      </c>
      <c r="AG7574" s="47" t="n">
        <v>41625</v>
      </c>
      <c r="AH7574" s="31" t="n">
        <v>78.45</v>
      </c>
    </row>
    <row r="7575" customFormat="false" ht="15" hidden="false" customHeight="false" outlineLevel="0" collapsed="false">
      <c r="A7575" s="41" t="n">
        <v>40815</v>
      </c>
      <c r="B7575" s="68" t="s">
        <v>1176</v>
      </c>
      <c r="C7575" s="68" t="s">
        <v>1206</v>
      </c>
      <c r="D7575" s="69" t="n">
        <v>29706</v>
      </c>
      <c r="E7575" s="69"/>
      <c r="F7575" s="3" t="s">
        <v>1162</v>
      </c>
      <c r="H7575" s="3" t="s">
        <v>1162</v>
      </c>
      <c r="I7575" s="29" t="n">
        <v>206</v>
      </c>
      <c r="K7575" s="30" t="s">
        <v>1222</v>
      </c>
      <c r="M7575" s="31" t="n">
        <f aca="false">SUM(P7575,R7575,T7575,V7575,X7575,Z7575,AB7575,AD7575,AF7575,AH7575,AJ7575,AL7575,AN7575,AP7575,AR7575,AT7575,AV7575,AX7575,AZ7575,BB7575)</f>
        <v>12135.08</v>
      </c>
      <c r="O7575" s="0" t="n">
        <v>41675</v>
      </c>
      <c r="P7575" s="31" t="n">
        <v>8640</v>
      </c>
      <c r="Q7575" s="0" t="n">
        <v>41669</v>
      </c>
      <c r="R7575" s="31" t="n">
        <v>162</v>
      </c>
      <c r="S7575" s="47" t="n">
        <v>41592</v>
      </c>
      <c r="T7575" s="31" t="n">
        <v>60.17</v>
      </c>
      <c r="U7575" s="47" t="n">
        <v>41588</v>
      </c>
      <c r="V7575" s="31" t="n">
        <v>738.4</v>
      </c>
      <c r="W7575" s="47" t="n">
        <v>41616</v>
      </c>
      <c r="X7575" s="31" t="n">
        <v>1161.5</v>
      </c>
      <c r="Y7575" s="47" t="n">
        <v>41622</v>
      </c>
      <c r="Z7575" s="31" t="n">
        <v>426.8</v>
      </c>
      <c r="AA7575" s="47" t="n">
        <v>41624</v>
      </c>
      <c r="AB7575" s="31" t="n">
        <v>20.64</v>
      </c>
      <c r="AC7575" s="47" t="n">
        <v>41623</v>
      </c>
      <c r="AD7575" s="31" t="n">
        <v>43.62</v>
      </c>
      <c r="AE7575" s="47" t="n">
        <v>41591</v>
      </c>
      <c r="AF7575" s="31" t="n">
        <v>455.2</v>
      </c>
      <c r="AG7575" s="47" t="n">
        <v>41593</v>
      </c>
      <c r="AH7575" s="31" t="n">
        <v>270</v>
      </c>
      <c r="AI7575" s="47" t="n">
        <v>41545</v>
      </c>
      <c r="AJ7575" s="31" t="n">
        <v>156.75</v>
      </c>
    </row>
    <row r="7576" customFormat="false" ht="15" hidden="false" customHeight="false" outlineLevel="0" collapsed="false">
      <c r="A7576" s="55" t="n">
        <v>40815</v>
      </c>
      <c r="B7576" s="152" t="s">
        <v>2153</v>
      </c>
      <c r="C7576" s="152" t="s">
        <v>925</v>
      </c>
      <c r="D7576" s="69" t="n">
        <v>29707</v>
      </c>
      <c r="E7576" s="72"/>
      <c r="F7576" s="44" t="n">
        <v>0.510416666666667</v>
      </c>
      <c r="G7576" s="30"/>
      <c r="H7576" s="44" t="n">
        <v>0.229166666666667</v>
      </c>
      <c r="I7576" s="29" t="n">
        <v>133.7</v>
      </c>
      <c r="K7576" s="30" t="s">
        <v>2154</v>
      </c>
      <c r="M7576" s="31" t="n">
        <f aca="false">SUM(P7576,R7576,T7576,V7576,X7576,Z7576,AB7576,AD7576,AF7576,AH7576,AJ7576,AL7576,AN7576,AP7576,AR7576,AT7576,AV7576,AX7576,AZ7576,BB7576)</f>
        <v>5699.75</v>
      </c>
      <c r="O7576" s="0" t="n">
        <v>7395</v>
      </c>
      <c r="P7576" s="31" t="n">
        <v>399.67</v>
      </c>
      <c r="Q7576" s="0" t="n">
        <v>7390</v>
      </c>
      <c r="R7576" s="31" t="n">
        <v>3954.16</v>
      </c>
      <c r="S7576" s="47" t="n">
        <v>7383</v>
      </c>
      <c r="T7576" s="31" t="n">
        <v>1345.92</v>
      </c>
    </row>
    <row r="7577" customFormat="false" ht="15" hidden="false" customHeight="false" outlineLevel="0" collapsed="false">
      <c r="A7577" s="41" t="n">
        <v>40815</v>
      </c>
      <c r="B7577" s="68" t="s">
        <v>1205</v>
      </c>
      <c r="C7577" s="68" t="s">
        <v>940</v>
      </c>
      <c r="D7577" s="69" t="n">
        <v>29708</v>
      </c>
      <c r="E7577" s="69"/>
      <c r="F7577" s="42" t="n">
        <v>0.677083333333333</v>
      </c>
      <c r="H7577" s="42" t="n">
        <v>0.354166666666667</v>
      </c>
      <c r="I7577" s="29" t="n">
        <v>243</v>
      </c>
      <c r="K7577" s="30" t="s">
        <v>1249</v>
      </c>
      <c r="M7577" s="31" t="n">
        <f aca="false">SUM(P7577,R7577,T7577,V7577,X7577,Z7577,AB7577,AD7577,AF7577,AH7577,AJ7577,AL7577,AN7577,AP7577,AR7577,AT7577,AV7577,AX7577,AZ7577,BB7577)</f>
        <v>62671.8</v>
      </c>
      <c r="O7577" s="0" t="n">
        <v>794</v>
      </c>
      <c r="P7577" s="31" t="n">
        <v>2688</v>
      </c>
      <c r="Q7577" s="0" t="n">
        <v>796</v>
      </c>
      <c r="R7577" s="31" t="n">
        <v>2688</v>
      </c>
      <c r="S7577" s="47" t="n">
        <v>795</v>
      </c>
      <c r="T7577" s="31" t="n">
        <v>4032</v>
      </c>
      <c r="U7577" s="47" t="n">
        <v>792</v>
      </c>
      <c r="V7577" s="31" t="n">
        <v>2016</v>
      </c>
      <c r="W7577" s="47" t="n">
        <v>793</v>
      </c>
      <c r="X7577" s="31" t="n">
        <v>1344</v>
      </c>
      <c r="Y7577" s="47" t="n">
        <v>797</v>
      </c>
      <c r="Z7577" s="31" t="n">
        <v>1344</v>
      </c>
      <c r="AA7577" s="47" t="n">
        <v>801</v>
      </c>
      <c r="AB7577" s="31" t="n">
        <v>3360</v>
      </c>
      <c r="AC7577" s="47" t="n">
        <v>800</v>
      </c>
      <c r="AD7577" s="31" t="n">
        <v>4032</v>
      </c>
      <c r="AE7577" s="47" t="n">
        <v>799</v>
      </c>
      <c r="AF7577" s="31" t="n">
        <v>4032</v>
      </c>
      <c r="AG7577" s="47" t="n">
        <v>798</v>
      </c>
      <c r="AH7577" s="31" t="n">
        <v>4032</v>
      </c>
      <c r="AI7577" s="47" t="n">
        <v>803</v>
      </c>
      <c r="AJ7577" s="31" t="n">
        <v>33103.8</v>
      </c>
    </row>
    <row r="7578" customFormat="false" ht="15" hidden="false" customHeight="false" outlineLevel="0" collapsed="false">
      <c r="A7578" s="41" t="n">
        <v>40815</v>
      </c>
      <c r="B7578" s="68" t="s">
        <v>1173</v>
      </c>
      <c r="C7578" s="68" t="s">
        <v>1049</v>
      </c>
      <c r="D7578" s="69" t="n">
        <v>29709</v>
      </c>
      <c r="E7578" s="69"/>
      <c r="F7578" s="42" t="n">
        <v>0.71875</v>
      </c>
      <c r="H7578" s="42" t="n">
        <v>0.4375</v>
      </c>
      <c r="I7578" s="29" t="n">
        <v>189</v>
      </c>
      <c r="K7578" s="30" t="s">
        <v>1212</v>
      </c>
      <c r="M7578" s="31" t="n">
        <f aca="false">SUM(P7578,R7578,T7578,V7578,X7578,Z7578,AB7578,AD7578,AF7578,AH7578,AJ7578,AL7578,AN7578,AP7578,AR7578,AT7578,AV7578,AX7578,AZ7578,BB7578)</f>
        <v>0</v>
      </c>
    </row>
    <row r="7579" customFormat="false" ht="15" hidden="false" customHeight="false" outlineLevel="0" collapsed="false">
      <c r="A7579" s="41" t="n">
        <v>40815</v>
      </c>
      <c r="B7579" s="68" t="s">
        <v>1203</v>
      </c>
      <c r="C7579" s="68" t="s">
        <v>595</v>
      </c>
      <c r="D7579" s="69" t="n">
        <v>29710</v>
      </c>
      <c r="E7579" s="69"/>
      <c r="F7579" s="42" t="n">
        <v>0.635416666666667</v>
      </c>
      <c r="G7579" s="3" t="s">
        <v>1229</v>
      </c>
      <c r="H7579" s="3" t="s">
        <v>1326</v>
      </c>
      <c r="I7579" s="29" t="n">
        <v>149</v>
      </c>
      <c r="K7579" s="30" t="s">
        <v>1244</v>
      </c>
      <c r="M7579" s="31" t="n">
        <f aca="false">SUM(P7579,R7579,T7579,V7579,X7579,Z7579,AB7579,AD7579,AF7579,AH7579,AJ7579,AL7579,AN7579,AP7579,AR7579,AT7579,AV7579,AX7579,AZ7579,BB7579)</f>
        <v>5364.6</v>
      </c>
      <c r="O7579" s="0" t="n">
        <v>621</v>
      </c>
      <c r="P7579" s="31" t="n">
        <v>2310</v>
      </c>
      <c r="Q7579" s="0" t="n">
        <v>622</v>
      </c>
      <c r="R7579" s="31" t="n">
        <v>3054.6</v>
      </c>
    </row>
    <row r="7580" customFormat="false" ht="15" hidden="false" customHeight="false" outlineLevel="0" collapsed="false">
      <c r="A7580" s="41" t="n">
        <v>40815</v>
      </c>
      <c r="B7580" s="68" t="s">
        <v>1199</v>
      </c>
      <c r="C7580" s="68" t="s">
        <v>1300</v>
      </c>
      <c r="D7580" s="69" t="n">
        <v>29711</v>
      </c>
      <c r="E7580" s="69"/>
      <c r="F7580" s="42" t="n">
        <v>0.583333333333333</v>
      </c>
      <c r="H7580" s="42" t="n">
        <v>0.166666666666667</v>
      </c>
      <c r="I7580" s="29" t="n">
        <v>81</v>
      </c>
      <c r="K7580" s="30" t="s">
        <v>1253</v>
      </c>
      <c r="M7580" s="31" t="n">
        <f aca="false">SUM(P7580,R7580,T7580,V7580,X7580,Z7580,AB7580,AD7580,AF7580,AH7580,AJ7580,AL7580,AN7580,AP7580,AR7580,AT7580,AV7580,AX7580,AZ7580,BB7580)</f>
        <v>0</v>
      </c>
    </row>
    <row r="7581" customFormat="false" ht="15" hidden="false" customHeight="false" outlineLevel="0" collapsed="false">
      <c r="A7581" s="55" t="n">
        <v>40815</v>
      </c>
      <c r="B7581" s="152" t="s">
        <v>1832</v>
      </c>
      <c r="C7581" s="152" t="s">
        <v>1306</v>
      </c>
      <c r="D7581" s="69" t="n">
        <v>29712</v>
      </c>
      <c r="E7581" s="72"/>
      <c r="F7581" s="44" t="n">
        <v>0.722222222222222</v>
      </c>
      <c r="G7581" s="30"/>
      <c r="H7581" s="44" t="n">
        <v>0.4375</v>
      </c>
      <c r="I7581" s="29" t="n">
        <v>194</v>
      </c>
      <c r="K7581" s="30" t="s">
        <v>1833</v>
      </c>
      <c r="M7581" s="31" t="n">
        <f aca="false">SUM(P7581,R7581,T7581,V7581,X7581,Z7581,AB7581,AD7581,AF7581,AH7581,AJ7581,AL7581,AN7581,AP7581,AR7581,AT7581,AV7581,AX7581,AZ7581,BB7581)</f>
        <v>0</v>
      </c>
    </row>
    <row r="7582" customFormat="false" ht="15" hidden="false" customHeight="false" outlineLevel="0" collapsed="false">
      <c r="A7582" s="41" t="n">
        <v>40815</v>
      </c>
      <c r="B7582" s="68" t="s">
        <v>708</v>
      </c>
      <c r="C7582" s="68" t="s">
        <v>1006</v>
      </c>
      <c r="D7582" s="69" t="n">
        <v>29713</v>
      </c>
      <c r="E7582" s="69"/>
      <c r="F7582" s="42" t="n">
        <v>0.458333333333333</v>
      </c>
      <c r="H7582" s="42" t="n">
        <v>0.166666666666667</v>
      </c>
      <c r="I7582" s="29" t="n">
        <v>81</v>
      </c>
      <c r="K7582" s="30" t="s">
        <v>1989</v>
      </c>
      <c r="M7582" s="31" t="n">
        <f aca="false">SUM(P7582,R7582,T7582,V7582,X7582,Z7582,AB7582,AD7582,AF7582,AH7582,AJ7582,AL7582,AN7582,AP7582,AR7582,AT7582,AV7582,AX7582,AZ7582,BB7582)</f>
        <v>0</v>
      </c>
    </row>
    <row r="7583" customFormat="false" ht="15" hidden="false" customHeight="false" outlineLevel="0" collapsed="false">
      <c r="A7583" s="41" t="n">
        <v>40815</v>
      </c>
      <c r="B7583" s="68" t="s">
        <v>1195</v>
      </c>
      <c r="C7583" s="68" t="s">
        <v>842</v>
      </c>
      <c r="D7583" s="69" t="n">
        <v>29714</v>
      </c>
      <c r="E7583" s="69"/>
      <c r="F7583" s="42" t="n">
        <v>0.625</v>
      </c>
      <c r="H7583" s="42" t="n">
        <v>0.25</v>
      </c>
      <c r="I7583" s="29" t="n">
        <v>113</v>
      </c>
      <c r="K7583" s="30" t="s">
        <v>1217</v>
      </c>
      <c r="M7583" s="31" t="n">
        <f aca="false">SUM(P7583,R7583,T7583,V7583,X7583,Z7583,AB7583,AD7583,AF7583,AH7583,AJ7583,AL7583,AN7583,AP7583,AR7583,AT7583,AV7583,AX7583,AZ7583,BB7583)</f>
        <v>0</v>
      </c>
    </row>
    <row r="7584" customFormat="false" ht="15" hidden="false" customHeight="false" outlineLevel="0" collapsed="false">
      <c r="A7584" s="41" t="n">
        <v>40815</v>
      </c>
      <c r="B7584" s="68" t="s">
        <v>1169</v>
      </c>
      <c r="C7584" s="68" t="s">
        <v>892</v>
      </c>
      <c r="D7584" s="69" t="n">
        <v>29715</v>
      </c>
      <c r="E7584" s="69"/>
      <c r="F7584" s="42" t="n">
        <v>0.684027777777778</v>
      </c>
      <c r="H7584" s="42" t="n">
        <v>0.298611111111111</v>
      </c>
      <c r="I7584" s="29" t="n">
        <v>121.85</v>
      </c>
      <c r="K7584" s="30" t="s">
        <v>1214</v>
      </c>
      <c r="M7584" s="31" t="n">
        <f aca="false">SUM(P7584,R7584,T7584,V7584,X7584,Z7584,AB7584,AD7584,AF7584,AH7584,AJ7584,AL7584,AN7584,AP7584,AR7584,AT7584,AV7584,AX7584,AZ7584,BB7584)</f>
        <v>0</v>
      </c>
    </row>
    <row r="7585" customFormat="false" ht="15" hidden="false" customHeight="false" outlineLevel="0" collapsed="false">
      <c r="A7585" s="41" t="n">
        <v>40815</v>
      </c>
      <c r="B7585" s="68" t="s">
        <v>1197</v>
      </c>
      <c r="C7585" s="68" t="s">
        <v>11</v>
      </c>
      <c r="D7585" s="69" t="n">
        <v>29716</v>
      </c>
      <c r="E7585" s="69"/>
      <c r="F7585" s="42" t="n">
        <v>0.725694444444444</v>
      </c>
      <c r="G7585" s="3" t="s">
        <v>1247</v>
      </c>
      <c r="H7585" s="3" t="s">
        <v>1455</v>
      </c>
      <c r="I7585" s="29" t="n">
        <v>131</v>
      </c>
      <c r="K7585" s="30" t="s">
        <v>1259</v>
      </c>
      <c r="M7585" s="31" t="n">
        <f aca="false">SUM(P7585,R7585,T7585,V7585,X7585,Z7585,AB7585,AD7585,AF7585,AH7585,AJ7585,AL7585,AN7585,AP7585,AR7585,AT7585,AV7585,AX7585,AZ7585,BB7585)</f>
        <v>0</v>
      </c>
    </row>
    <row r="7586" customFormat="false" ht="15" hidden="false" customHeight="false" outlineLevel="0" collapsed="false">
      <c r="A7586" s="41" t="n">
        <v>40815</v>
      </c>
      <c r="B7586" s="68" t="s">
        <v>2153</v>
      </c>
      <c r="C7586" s="68" t="s">
        <v>1370</v>
      </c>
      <c r="D7586" s="69" t="n">
        <v>29717</v>
      </c>
      <c r="E7586" s="69"/>
      <c r="F7586" s="42" t="n">
        <v>0.611111111111111</v>
      </c>
      <c r="H7586" s="42" t="n">
        <v>0.166666666666667</v>
      </c>
      <c r="I7586" s="29" t="n">
        <v>109</v>
      </c>
      <c r="K7586" s="30" t="s">
        <v>2154</v>
      </c>
      <c r="M7586" s="31" t="n">
        <f aca="false">SUM(P7586,R7586,T7586,V7586,X7586,Z7586,AB7586,AD7586,AF7586,AH7586,AJ7586,AL7586,AN7586,AP7586,AR7586,AT7586,AV7586,AX7586,AZ7586,BB7586)</f>
        <v>0</v>
      </c>
    </row>
    <row r="7587" customFormat="false" ht="15" hidden="false" customHeight="false" outlineLevel="0" collapsed="false">
      <c r="A7587" s="41" t="n">
        <v>40723</v>
      </c>
      <c r="B7587" s="68" t="s">
        <v>1195</v>
      </c>
      <c r="C7587" s="68" t="s">
        <v>11</v>
      </c>
      <c r="D7587" s="69" t="n">
        <v>29718</v>
      </c>
      <c r="E7587" s="69"/>
      <c r="F7587" s="42" t="n">
        <v>0.802083333333333</v>
      </c>
      <c r="H7587" s="42" t="n">
        <v>0.166666666666667</v>
      </c>
      <c r="I7587" s="29" t="n">
        <v>77</v>
      </c>
      <c r="K7587" s="30" t="s">
        <v>1217</v>
      </c>
      <c r="M7587" s="31" t="n">
        <f aca="false">SUM(P7587,R7587,T7587,V7587,X7587,Z7587,AB7587,AD7587,AF7587,AH7587,AJ7587,AL7587,AN7587,AP7587,AR7587,AT7587,AV7587,AX7587,AZ7587,BB7587)</f>
        <v>0</v>
      </c>
    </row>
    <row r="7588" customFormat="false" ht="15" hidden="false" customHeight="false" outlineLevel="0" collapsed="false">
      <c r="A7588" s="41"/>
      <c r="B7588" s="68"/>
      <c r="C7588" s="68"/>
      <c r="D7588" s="69"/>
      <c r="E7588" s="69"/>
    </row>
    <row r="7589" customFormat="false" ht="15" hidden="false" customHeight="false" outlineLevel="0" collapsed="false">
      <c r="A7589" s="198"/>
      <c r="B7589" s="199"/>
      <c r="C7589" s="199"/>
      <c r="D7589" s="198"/>
      <c r="E7589" s="198"/>
      <c r="F7589" s="198"/>
      <c r="G7589" s="198"/>
      <c r="H7589" s="198"/>
      <c r="I7589" s="200"/>
      <c r="J7589" s="200"/>
      <c r="K7589" s="198"/>
    </row>
    <row r="7590" customFormat="false" ht="18.75" hidden="false" customHeight="false" outlineLevel="0" collapsed="false">
      <c r="A7590" s="198"/>
      <c r="B7590" s="199"/>
      <c r="C7590" s="199"/>
      <c r="D7590" s="198"/>
      <c r="E7590" s="198"/>
      <c r="F7590" s="198"/>
      <c r="G7590" s="227" t="s">
        <v>1741</v>
      </c>
      <c r="H7590" s="198"/>
      <c r="I7590" s="200"/>
      <c r="J7590" s="200"/>
      <c r="K7590" s="198"/>
    </row>
    <row r="7591" customFormat="false" ht="15" hidden="false" customHeight="false" outlineLevel="0" collapsed="false">
      <c r="A7591" s="55" t="n">
        <v>40816</v>
      </c>
      <c r="B7591" s="56" t="s">
        <v>1832</v>
      </c>
      <c r="C7591" s="56" t="s">
        <v>1805</v>
      </c>
      <c r="D7591" s="30" t="n">
        <v>29719</v>
      </c>
      <c r="E7591" s="30"/>
      <c r="F7591" s="44" t="n">
        <v>0.822916666666667</v>
      </c>
      <c r="G7591" s="30" t="s">
        <v>2185</v>
      </c>
      <c r="H7591" s="30" t="s">
        <v>1732</v>
      </c>
      <c r="I7591" s="29" t="n">
        <v>284.45</v>
      </c>
      <c r="K7591" s="30" t="s">
        <v>1833</v>
      </c>
      <c r="M7591" s="31" t="n">
        <f aca="false">SUM(P7591,R7591,T7591,V7591,X7591,Z7591,AB7591,AD7591,AF7591,AH7591,AJ7591,AL7591,AN7591,AP7591,AR7591,AT7591,AV7591,AX7591,AZ7591,BB7591)</f>
        <v>0</v>
      </c>
    </row>
    <row r="7592" customFormat="false" ht="15" hidden="false" customHeight="false" outlineLevel="0" collapsed="false">
      <c r="A7592" s="41" t="n">
        <v>40816</v>
      </c>
      <c r="B7592" s="68" t="s">
        <v>679</v>
      </c>
      <c r="C7592" s="68" t="s">
        <v>1206</v>
      </c>
      <c r="D7592" s="30" t="n">
        <v>29720</v>
      </c>
      <c r="E7592" s="69"/>
      <c r="F7592" s="3" t="s">
        <v>1162</v>
      </c>
      <c r="H7592" s="3" t="s">
        <v>1162</v>
      </c>
      <c r="I7592" s="29" t="n">
        <v>210</v>
      </c>
      <c r="K7592" s="30" t="s">
        <v>1223</v>
      </c>
      <c r="M7592" s="31" t="n">
        <f aca="false">SUM(P7592,R7592,T7592,V7592,X7592,Z7592,AB7592,AD7592,AF7592,AH7592,AJ7592,AL7592,AN7592,AP7592,AR7592,AT7592,AV7592,AX7592,AZ7592,BB7592)</f>
        <v>13690.54</v>
      </c>
      <c r="O7592" s="0" t="n">
        <v>41798</v>
      </c>
      <c r="P7592" s="31" t="n">
        <v>200</v>
      </c>
      <c r="Q7592" s="0" t="n">
        <v>41707</v>
      </c>
      <c r="R7592" s="31" t="n">
        <v>1113.1</v>
      </c>
      <c r="S7592" s="47" t="n">
        <v>41702</v>
      </c>
      <c r="T7592" s="31" t="n">
        <v>922.15</v>
      </c>
      <c r="U7592" s="47" t="n">
        <v>41682</v>
      </c>
      <c r="V7592" s="31" t="n">
        <v>1000</v>
      </c>
      <c r="W7592" s="47" t="n">
        <v>41592</v>
      </c>
      <c r="X7592" s="31" t="n">
        <v>60.17</v>
      </c>
      <c r="Y7592" s="47" t="n">
        <v>41768</v>
      </c>
      <c r="Z7592" s="31" t="n">
        <v>154</v>
      </c>
      <c r="AA7592" s="47" t="n">
        <v>41768</v>
      </c>
      <c r="AB7592" s="31" t="n">
        <v>154</v>
      </c>
      <c r="AC7592" s="47" t="n">
        <v>41760</v>
      </c>
      <c r="AD7592" s="31" t="n">
        <v>202.5</v>
      </c>
      <c r="AE7592" s="47" t="n">
        <v>41788</v>
      </c>
      <c r="AF7592" s="31" t="n">
        <v>202.5</v>
      </c>
      <c r="AG7592" s="47" t="n">
        <v>41789</v>
      </c>
      <c r="AH7592" s="31" t="n">
        <v>162</v>
      </c>
      <c r="AI7592" s="47" t="n">
        <v>41735</v>
      </c>
      <c r="AJ7592" s="31" t="n">
        <v>9220</v>
      </c>
      <c r="AK7592" s="47" t="n">
        <v>41750</v>
      </c>
      <c r="AL7592" s="31" t="n">
        <v>133.36</v>
      </c>
      <c r="AM7592" s="47" t="n">
        <v>41751</v>
      </c>
      <c r="AN7592" s="31" t="n">
        <v>166.76</v>
      </c>
    </row>
    <row r="7593" customFormat="false" ht="15" hidden="false" customHeight="false" outlineLevel="0" collapsed="false">
      <c r="A7593" s="55" t="n">
        <v>40816</v>
      </c>
      <c r="B7593" s="152" t="s">
        <v>383</v>
      </c>
      <c r="C7593" s="152" t="s">
        <v>1206</v>
      </c>
      <c r="D7593" s="30" t="n">
        <v>29721</v>
      </c>
      <c r="E7593" s="72"/>
      <c r="F7593" s="30" t="s">
        <v>1162</v>
      </c>
      <c r="G7593" s="30"/>
      <c r="H7593" s="30" t="s">
        <v>1162</v>
      </c>
      <c r="I7593" s="29" t="n">
        <v>145</v>
      </c>
      <c r="K7593" s="30" t="s">
        <v>1232</v>
      </c>
      <c r="M7593" s="31" t="n">
        <f aca="false">SUM(P7593,R7593,T7593,V7593,X7593,Z7593,AB7593,AD7593,AF7593,AH7593,AJ7593,AL7593,AN7593,AP7593,AR7593,AT7593,AV7593,AX7593,AZ7593,BB7593)</f>
        <v>13422.5</v>
      </c>
      <c r="O7593" s="0" t="n">
        <v>41759</v>
      </c>
      <c r="P7593" s="31" t="n">
        <v>202.5</v>
      </c>
      <c r="Q7593" s="0" t="n">
        <v>41770</v>
      </c>
      <c r="R7593" s="31" t="n">
        <v>2376</v>
      </c>
      <c r="S7593" s="122" t="n">
        <v>41772</v>
      </c>
      <c r="T7593" s="31" t="n">
        <v>165</v>
      </c>
      <c r="U7593" s="184" t="n">
        <v>41764</v>
      </c>
      <c r="V7593" s="31" t="n">
        <v>169.5</v>
      </c>
      <c r="W7593" s="184" t="n">
        <v>41755</v>
      </c>
      <c r="X7593" s="31" t="n">
        <v>180</v>
      </c>
      <c r="Y7593" s="184" t="n">
        <v>41790</v>
      </c>
      <c r="Z7593" s="31" t="n">
        <v>162</v>
      </c>
      <c r="AA7593" s="184" t="n">
        <v>41766</v>
      </c>
      <c r="AB7593" s="31" t="n">
        <v>217.5</v>
      </c>
      <c r="AC7593" s="184" t="n">
        <v>41782</v>
      </c>
      <c r="AD7593" s="31" t="n">
        <v>9950</v>
      </c>
    </row>
    <row r="7594" customFormat="false" ht="15" hidden="false" customHeight="false" outlineLevel="0" collapsed="false">
      <c r="A7594" s="55" t="n">
        <v>40816</v>
      </c>
      <c r="B7594" s="152" t="s">
        <v>1165</v>
      </c>
      <c r="C7594" s="152" t="s">
        <v>1206</v>
      </c>
      <c r="D7594" s="30" t="n">
        <v>29722</v>
      </c>
      <c r="E7594" s="72"/>
      <c r="F7594" s="30" t="s">
        <v>1162</v>
      </c>
      <c r="G7594" s="30"/>
      <c r="H7594" s="30" t="s">
        <v>1162</v>
      </c>
      <c r="I7594" s="29" t="n">
        <v>120</v>
      </c>
      <c r="K7594" s="30" t="s">
        <v>1233</v>
      </c>
      <c r="M7594" s="31" t="n">
        <f aca="false">SUM(P7594,R7594,T7594,V7594,X7594,Z7594,AB7594,AD7594,AF7594,AH7594,AJ7594,AL7594,AN7594,AP7594,AR7594,AT7594,AV7594,AX7594,AZ7594,BB7594)</f>
        <v>2282.27</v>
      </c>
      <c r="O7594" s="0" t="n">
        <v>41700</v>
      </c>
      <c r="P7594" s="31" t="n">
        <v>33.81</v>
      </c>
      <c r="Q7594" s="0" t="n">
        <v>41699</v>
      </c>
      <c r="R7594" s="31" t="n">
        <v>294.25</v>
      </c>
      <c r="S7594" s="47" t="n">
        <v>41701</v>
      </c>
      <c r="T7594" s="31" t="n">
        <v>402.3</v>
      </c>
      <c r="U7594" s="47" t="n">
        <v>41698</v>
      </c>
      <c r="V7594" s="31" t="n">
        <v>1210.2</v>
      </c>
      <c r="W7594" s="47" t="n">
        <v>41711</v>
      </c>
      <c r="X7594" s="31" t="n">
        <v>25.5</v>
      </c>
      <c r="Y7594" s="47" t="n">
        <v>41709</v>
      </c>
      <c r="Z7594" s="31" t="n">
        <v>17</v>
      </c>
      <c r="AA7594" s="47" t="n">
        <v>41758</v>
      </c>
      <c r="AB7594" s="31" t="n">
        <v>162</v>
      </c>
      <c r="AC7594" s="47" t="n">
        <v>41796</v>
      </c>
      <c r="AD7594" s="31" t="n">
        <v>137.21</v>
      </c>
    </row>
    <row r="7595" customFormat="false" ht="15" hidden="false" customHeight="false" outlineLevel="0" collapsed="false">
      <c r="A7595" s="55" t="n">
        <v>40816</v>
      </c>
      <c r="B7595" s="152" t="s">
        <v>627</v>
      </c>
      <c r="C7595" s="152" t="s">
        <v>1206</v>
      </c>
      <c r="D7595" s="30" t="n">
        <v>29723</v>
      </c>
      <c r="E7595" s="72"/>
      <c r="F7595" s="30" t="s">
        <v>1162</v>
      </c>
      <c r="G7595" s="30"/>
      <c r="H7595" s="30" t="s">
        <v>1162</v>
      </c>
      <c r="I7595" s="29" t="n">
        <v>267.8</v>
      </c>
      <c r="K7595" s="30" t="s">
        <v>1303</v>
      </c>
      <c r="M7595" s="31" t="n">
        <f aca="false">SUM(P7595,R7595,T7595,V7595,X7595,Z7595,AB7595,AD7595,AF7595,AH7595,AJ7595,AL7595,AN7595,AP7595,AR7595,AT7595,AV7595,AX7595,AZ7595,BB7595)</f>
        <v>36676.64</v>
      </c>
      <c r="O7595" s="0" t="n">
        <v>41725</v>
      </c>
      <c r="P7595" s="31" t="n">
        <v>196</v>
      </c>
      <c r="Q7595" s="0" t="n">
        <v>41697</v>
      </c>
      <c r="R7595" s="31" t="n">
        <v>415.64</v>
      </c>
      <c r="S7595" s="47" t="n">
        <v>41757</v>
      </c>
      <c r="T7595" s="31" t="n">
        <v>150</v>
      </c>
      <c r="U7595" s="47" t="n">
        <v>41784</v>
      </c>
      <c r="V7595" s="31" t="n">
        <v>350</v>
      </c>
      <c r="W7595" s="47" t="n">
        <v>41732</v>
      </c>
      <c r="X7595" s="31" t="n">
        <v>9645</v>
      </c>
      <c r="Y7595" s="47" t="n">
        <v>41734</v>
      </c>
      <c r="Z7595" s="31" t="n">
        <v>9220</v>
      </c>
      <c r="AA7595" s="47" t="n">
        <v>41738</v>
      </c>
      <c r="AB7595" s="31" t="n">
        <v>2000</v>
      </c>
      <c r="AC7595" s="47" t="n">
        <v>41648</v>
      </c>
      <c r="AD7595" s="31" t="n">
        <v>1950</v>
      </c>
      <c r="AE7595" s="47" t="n">
        <v>41781</v>
      </c>
      <c r="AF7595" s="31" t="n">
        <v>12750</v>
      </c>
    </row>
    <row r="7596" customFormat="false" ht="15" hidden="false" customHeight="false" outlineLevel="0" collapsed="false">
      <c r="A7596" s="55" t="n">
        <v>40816</v>
      </c>
      <c r="B7596" s="152" t="s">
        <v>1176</v>
      </c>
      <c r="C7596" s="152" t="s">
        <v>1206</v>
      </c>
      <c r="D7596" s="30" t="n">
        <v>29724</v>
      </c>
      <c r="E7596" s="72"/>
      <c r="F7596" s="30" t="s">
        <v>1162</v>
      </c>
      <c r="G7596" s="30"/>
      <c r="H7596" s="30" t="s">
        <v>1162</v>
      </c>
      <c r="I7596" s="29" t="n">
        <v>120</v>
      </c>
      <c r="K7596" s="30" t="s">
        <v>1222</v>
      </c>
      <c r="M7596" s="31" t="n">
        <f aca="false">SUM(P7596,R7596,T7596,V7596,X7596,Z7596,AB7596,AD7596,AF7596,AH7596,AJ7596,AL7596,AN7596,AP7596,AR7596,AT7596,AV7596,AX7596,AZ7596,BB7596)</f>
        <v>6541.22</v>
      </c>
      <c r="O7596" s="0" t="n">
        <v>41704</v>
      </c>
      <c r="P7596" s="31" t="n">
        <v>730.35</v>
      </c>
      <c r="Q7596" s="0" t="n">
        <v>41754</v>
      </c>
      <c r="R7596" s="31" t="n">
        <v>202.5</v>
      </c>
      <c r="S7596" s="47" t="n">
        <v>41691</v>
      </c>
      <c r="T7596" s="31" t="n">
        <v>397.75</v>
      </c>
      <c r="U7596" s="47" t="n">
        <v>41690</v>
      </c>
      <c r="V7596" s="31" t="n">
        <v>433</v>
      </c>
      <c r="W7596" s="47" t="n">
        <v>41694</v>
      </c>
      <c r="X7596" s="31" t="n">
        <v>1429.35</v>
      </c>
      <c r="Y7596" s="47" t="n">
        <v>41692</v>
      </c>
      <c r="Z7596" s="31" t="n">
        <v>817.05</v>
      </c>
      <c r="AA7596" s="47" t="n">
        <v>41693</v>
      </c>
      <c r="AB7596" s="31" t="n">
        <v>1243.2</v>
      </c>
      <c r="AC7596" s="47" t="n">
        <v>41705</v>
      </c>
      <c r="AD7596" s="31" t="n">
        <v>115.82</v>
      </c>
      <c r="AE7596" s="47" t="n">
        <v>41736</v>
      </c>
      <c r="AF7596" s="31" t="n">
        <v>700</v>
      </c>
      <c r="AG7596" s="47" t="n">
        <v>41695</v>
      </c>
      <c r="AH7596" s="31" t="n">
        <v>81.8</v>
      </c>
      <c r="AI7596" s="47" t="n">
        <v>47703</v>
      </c>
      <c r="AJ7596" s="31" t="n">
        <v>390.4</v>
      </c>
    </row>
    <row r="7597" customFormat="false" ht="15" hidden="false" customHeight="false" outlineLevel="0" collapsed="false">
      <c r="A7597" s="41" t="n">
        <v>40816</v>
      </c>
      <c r="B7597" s="68" t="s">
        <v>1193</v>
      </c>
      <c r="C7597" s="68" t="s">
        <v>2130</v>
      </c>
      <c r="D7597" s="30" t="n">
        <v>29725</v>
      </c>
      <c r="E7597" s="69"/>
      <c r="F7597" s="42" t="n">
        <v>0.583333333333333</v>
      </c>
      <c r="H7597" s="42" t="n">
        <v>0.270833333333333</v>
      </c>
      <c r="I7597" s="29" t="n">
        <v>122</v>
      </c>
      <c r="K7597" s="30" t="s">
        <v>1216</v>
      </c>
      <c r="M7597" s="31" t="n">
        <f aca="false">SUM(P7597,R7597,T7597,V7597,X7597,Z7597,AB7597,AD7597,AF7597,AH7597,AJ7597,AL7597,AN7597,AP7597,AR7597,AT7597,AV7597,AX7597,AZ7597,BB7597)</f>
        <v>0</v>
      </c>
    </row>
    <row r="7598" customFormat="false" ht="15" hidden="false" customHeight="false" outlineLevel="0" collapsed="false">
      <c r="A7598" s="55" t="n">
        <v>40816</v>
      </c>
      <c r="B7598" s="152" t="s">
        <v>1203</v>
      </c>
      <c r="C7598" s="152" t="s">
        <v>979</v>
      </c>
      <c r="D7598" s="30" t="n">
        <v>29726</v>
      </c>
      <c r="E7598" s="72"/>
      <c r="F7598" s="44" t="n">
        <v>0.708333333333333</v>
      </c>
      <c r="G7598" s="30"/>
      <c r="H7598" s="44" t="n">
        <v>0.395833333333333</v>
      </c>
      <c r="I7598" s="29" t="n">
        <v>172.2</v>
      </c>
      <c r="K7598" s="30" t="s">
        <v>1244</v>
      </c>
      <c r="M7598" s="31" t="n">
        <f aca="false">SUM(P7598,R7598,T7598,V7598,X7598,Z7598,AB7598,AD7598,AF7598,AH7598,AJ7598,AL7598,AN7598,AP7598,AR7598,AT7598,AV7598,AX7598,AZ7598,BB7598)</f>
        <v>0</v>
      </c>
    </row>
    <row r="7599" customFormat="false" ht="15" hidden="false" customHeight="false" outlineLevel="0" collapsed="false">
      <c r="A7599" s="55" t="n">
        <v>40816</v>
      </c>
      <c r="B7599" s="152" t="s">
        <v>1173</v>
      </c>
      <c r="C7599" s="152" t="s">
        <v>1049</v>
      </c>
      <c r="D7599" s="30" t="n">
        <v>29727</v>
      </c>
      <c r="E7599" s="72"/>
      <c r="F7599" s="44" t="n">
        <v>0.666666666666667</v>
      </c>
      <c r="G7599" s="30" t="s">
        <v>1229</v>
      </c>
      <c r="H7599" s="44" t="s">
        <v>1248</v>
      </c>
      <c r="I7599" s="29" t="n">
        <v>162</v>
      </c>
      <c r="K7599" s="30" t="s">
        <v>1212</v>
      </c>
      <c r="M7599" s="31" t="n">
        <f aca="false">SUM(P7599,R7599,T7599,V7599,X7599,Z7599,AB7599,AD7599,AF7599,AH7599,AJ7599,AL7599,AN7599,AP7599,AR7599,AT7599,AV7599,AX7599,AZ7599,BB7599)</f>
        <v>0</v>
      </c>
    </row>
    <row r="7600" customFormat="false" ht="15" hidden="false" customHeight="false" outlineLevel="0" collapsed="false">
      <c r="A7600" s="55" t="n">
        <v>40816</v>
      </c>
      <c r="B7600" s="152" t="s">
        <v>1355</v>
      </c>
      <c r="C7600" s="152" t="s">
        <v>892</v>
      </c>
      <c r="D7600" s="30" t="n">
        <v>29728</v>
      </c>
      <c r="E7600" s="72"/>
      <c r="F7600" s="44" t="n">
        <v>0.670138888888889</v>
      </c>
      <c r="G7600" s="30"/>
      <c r="H7600" s="44" t="n">
        <v>0.295138888888889</v>
      </c>
      <c r="I7600" s="29" t="n">
        <v>120.4</v>
      </c>
      <c r="K7600" s="30" t="s">
        <v>1237</v>
      </c>
      <c r="M7600" s="31" t="n">
        <f aca="false">SUM(P7600,R7600,T7600,V7600,X7600,Z7600,AB7600,AD7600,AF7600,AH7600,AJ7600,AL7600,AN7600,AP7600,AR7600,AT7600,AV7600,AX7600,AZ7600,BB7600)</f>
        <v>0</v>
      </c>
    </row>
    <row r="7601" customFormat="false" ht="15" hidden="false" customHeight="false" outlineLevel="0" collapsed="false">
      <c r="A7601" s="41" t="n">
        <v>40816</v>
      </c>
      <c r="B7601" s="68" t="s">
        <v>1197</v>
      </c>
      <c r="C7601" s="68" t="s">
        <v>1790</v>
      </c>
      <c r="D7601" s="30" t="n">
        <v>29729</v>
      </c>
      <c r="E7601" s="69"/>
      <c r="F7601" s="42" t="n">
        <v>0.604166666666667</v>
      </c>
      <c r="H7601" s="42" t="n">
        <v>0.1875</v>
      </c>
      <c r="I7601" s="29" t="n">
        <f aca="false">81+5+8</f>
        <v>94</v>
      </c>
      <c r="K7601" s="30" t="s">
        <v>1259</v>
      </c>
      <c r="M7601" s="31" t="n">
        <f aca="false">SUM(P7601,R7601,T7601,V7601,X7601,Z7601,AB7601,AD7601,AF7601,AH7601,AJ7601,AL7601,AN7601,AP7601,AR7601,AT7601,AV7601,AX7601,AZ7601,BB7601)</f>
        <v>0</v>
      </c>
    </row>
    <row r="7602" customFormat="false" ht="15" hidden="false" customHeight="false" outlineLevel="0" collapsed="false">
      <c r="A7602" s="55" t="n">
        <v>40816</v>
      </c>
      <c r="B7602" s="152" t="s">
        <v>1169</v>
      </c>
      <c r="C7602" s="152" t="s">
        <v>11</v>
      </c>
      <c r="D7602" s="30" t="n">
        <v>29730</v>
      </c>
      <c r="E7602" s="72"/>
      <c r="F7602" s="44" t="n">
        <v>0.697916666666667</v>
      </c>
      <c r="G7602" s="30" t="s">
        <v>1472</v>
      </c>
      <c r="H7602" s="30" t="s">
        <v>1678</v>
      </c>
      <c r="I7602" s="29" t="n">
        <v>167</v>
      </c>
      <c r="K7602" s="30" t="s">
        <v>1214</v>
      </c>
      <c r="M7602" s="31" t="n">
        <f aca="false">SUM(P7602,R7602,T7602,V7602,X7602,Z7602,AB7602,AD7602,AF7602,AH7602,AJ7602,AL7602,AN7602,AP7602,AR7602,AT7602,AV7602,AX7602,AZ7602,BB7602)</f>
        <v>0</v>
      </c>
    </row>
    <row r="7603" customFormat="false" ht="15" hidden="false" customHeight="false" outlineLevel="0" collapsed="false">
      <c r="A7603" s="41" t="n">
        <v>40816</v>
      </c>
      <c r="B7603" s="68" t="s">
        <v>1199</v>
      </c>
      <c r="C7603" s="68" t="s">
        <v>739</v>
      </c>
      <c r="D7603" s="30" t="n">
        <v>29731</v>
      </c>
      <c r="E7603" s="69"/>
      <c r="F7603" s="42" t="n">
        <v>0.583333333333333</v>
      </c>
      <c r="G7603" s="3" t="s">
        <v>1361</v>
      </c>
      <c r="H7603" s="3" t="s">
        <v>1391</v>
      </c>
      <c r="I7603" s="29" t="n">
        <v>122</v>
      </c>
      <c r="K7603" s="30" t="s">
        <v>1253</v>
      </c>
      <c r="M7603" s="31" t="n">
        <f aca="false">SUM(P7603,R7603,T7603,V7603,X7603,Z7603,AB7603,AD7603,AF7603,AH7603,AJ7603,AL7603,AN7603,AP7603,AR7603,AT7603,AV7603,AX7603,AZ7603,BB7603)</f>
        <v>0</v>
      </c>
    </row>
    <row r="7604" customFormat="false" ht="15" hidden="false" customHeight="false" outlineLevel="0" collapsed="false">
      <c r="A7604" s="157" t="n">
        <v>40816</v>
      </c>
      <c r="B7604" s="152" t="s">
        <v>1203</v>
      </c>
      <c r="C7604" s="152" t="s">
        <v>1513</v>
      </c>
      <c r="D7604" s="30" t="n">
        <v>29732</v>
      </c>
      <c r="E7604" s="72"/>
      <c r="F7604" s="44" t="n">
        <v>0.6875</v>
      </c>
      <c r="G7604" s="30"/>
      <c r="H7604" s="44" t="n">
        <v>0.166666666666667</v>
      </c>
      <c r="I7604" s="29" t="n">
        <v>77</v>
      </c>
      <c r="K7604" s="30" t="s">
        <v>1244</v>
      </c>
      <c r="M7604" s="31" t="n">
        <f aca="false">SUM(P7604,R7604,T7604,V7604,X7604,Z7604,AB7604,AD7604,AF7604,AH7604,AJ7604,AL7604,AN7604,AP7604,AR7604,AT7604,AV7604,AX7604,AZ7604,BB7604)</f>
        <v>0</v>
      </c>
    </row>
    <row r="7605" customFormat="false" ht="15" hidden="false" customHeight="false" outlineLevel="0" collapsed="false">
      <c r="A7605" s="55" t="n">
        <v>40816</v>
      </c>
      <c r="B7605" s="152" t="s">
        <v>1195</v>
      </c>
      <c r="C7605" s="152" t="s">
        <v>1324</v>
      </c>
      <c r="D7605" s="30" t="n">
        <v>29733</v>
      </c>
      <c r="E7605" s="72"/>
      <c r="F7605" s="44" t="n">
        <v>0.791666666666667</v>
      </c>
      <c r="G7605" s="30" t="s">
        <v>1345</v>
      </c>
      <c r="H7605" s="30" t="s">
        <v>1305</v>
      </c>
      <c r="I7605" s="29" t="n">
        <v>118.4</v>
      </c>
      <c r="K7605" s="30" t="s">
        <v>1217</v>
      </c>
      <c r="M7605" s="31" t="n">
        <f aca="false">SUM(P7605,R7605,T7605,V7605,X7605,Z7605,AB7605,AD7605,AF7605,AH7605,AJ7605,AL7605,AN7605,AP7605,AR7605,AT7605,AV7605,AX7605,AZ7605,BB7605)</f>
        <v>0</v>
      </c>
    </row>
    <row r="7606" customFormat="false" ht="15" hidden="false" customHeight="false" outlineLevel="0" collapsed="false">
      <c r="A7606" s="55" t="n">
        <v>40816</v>
      </c>
      <c r="B7606" s="152" t="s">
        <v>2083</v>
      </c>
      <c r="C7606" s="152" t="s">
        <v>869</v>
      </c>
      <c r="D7606" s="30" t="n">
        <v>29734</v>
      </c>
      <c r="E7606" s="72"/>
      <c r="F7606" s="44" t="n">
        <v>0.645833333333333</v>
      </c>
      <c r="G7606" s="30"/>
      <c r="H7606" s="44" t="n">
        <v>0.166666666666667</v>
      </c>
      <c r="I7606" s="29" t="n">
        <v>72</v>
      </c>
      <c r="J7606" s="29" t="n">
        <v>50.4</v>
      </c>
      <c r="K7606" s="30" t="s">
        <v>2081</v>
      </c>
      <c r="M7606" s="31" t="n">
        <f aca="false">SUM(P7606,R7606,T7606,V7606,X7606,Z7606,AB7606,AD7606,AF7606,AH7606,AJ7606,AL7606,AN7606,AP7606,AR7606,AT7606,AV7606,AX7606,AZ7606,BB7606)</f>
        <v>0</v>
      </c>
    </row>
    <row r="7607" customFormat="false" ht="15" hidden="false" customHeight="false" outlineLevel="0" collapsed="false">
      <c r="A7607" s="55" t="n">
        <v>40816</v>
      </c>
      <c r="B7607" s="152" t="s">
        <v>1665</v>
      </c>
      <c r="C7607" s="152" t="s">
        <v>2130</v>
      </c>
      <c r="D7607" s="30" t="n">
        <v>29735</v>
      </c>
      <c r="E7607" s="72"/>
      <c r="F7607" s="44" t="n">
        <v>0.791666666666667</v>
      </c>
      <c r="G7607" s="30"/>
      <c r="H7607" s="44" t="n">
        <v>0.166666666666667</v>
      </c>
      <c r="I7607" s="29" t="n">
        <v>77</v>
      </c>
      <c r="K7607" s="30" t="s">
        <v>1714</v>
      </c>
      <c r="M7607" s="31" t="n">
        <f aca="false">SUM(P7607,R7607,T7607,V7607,X7607,Z7607,AB7607,AD7607,AF7607,AH7607,AJ7607,AL7607,AN7607,AP7607,AR7607,AT7607,AV7607,AX7607,AZ7607,BB7607)</f>
        <v>0</v>
      </c>
    </row>
    <row r="7608" customFormat="false" ht="15" hidden="false" customHeight="false" outlineLevel="0" collapsed="false">
      <c r="A7608" s="41"/>
      <c r="B7608" s="68"/>
      <c r="C7608" s="68"/>
      <c r="D7608" s="69"/>
      <c r="E7608" s="69"/>
    </row>
    <row r="7609" customFormat="false" ht="15" hidden="false" customHeight="false" outlineLevel="0" collapsed="false">
      <c r="A7609" s="41"/>
      <c r="B7609" s="68"/>
      <c r="C7609" s="68"/>
      <c r="D7609" s="69"/>
      <c r="E7609" s="69"/>
    </row>
    <row r="7611" customFormat="false" ht="15" hidden="false" customHeight="false" outlineLevel="0" collapsed="false">
      <c r="A7611" s="100"/>
      <c r="B7611" s="101"/>
      <c r="C7611" s="101"/>
      <c r="D7611" s="100"/>
      <c r="E7611" s="100"/>
      <c r="F7611" s="100"/>
      <c r="G7611" s="100"/>
      <c r="H7611" s="100"/>
      <c r="I7611" s="102"/>
      <c r="J7611" s="102"/>
      <c r="K7611" s="100"/>
    </row>
    <row r="7612" customFormat="false" ht="15" hidden="false" customHeight="false" outlineLevel="0" collapsed="false">
      <c r="A7612" s="198"/>
      <c r="B7612" s="199"/>
      <c r="C7612" s="199"/>
      <c r="D7612" s="198"/>
      <c r="E7612" s="198"/>
      <c r="F7612" s="198"/>
      <c r="G7612" s="198"/>
      <c r="H7612" s="198"/>
      <c r="I7612" s="200"/>
      <c r="J7612" s="200"/>
      <c r="K7612" s="198"/>
    </row>
    <row r="7613" customFormat="false" ht="23.25" hidden="false" customHeight="false" outlineLevel="0" collapsed="false">
      <c r="A7613" s="198"/>
      <c r="B7613" s="199"/>
      <c r="C7613" s="235" t="s">
        <v>2186</v>
      </c>
      <c r="D7613" s="236"/>
      <c r="E7613" s="236"/>
      <c r="F7613" s="198"/>
      <c r="G7613" s="227" t="s">
        <v>1592</v>
      </c>
      <c r="H7613" s="198"/>
      <c r="I7613" s="200"/>
      <c r="J7613" s="200"/>
      <c r="K7613" s="237"/>
    </row>
    <row r="7614" customFormat="false" ht="15" hidden="false" customHeight="false" outlineLevel="0" collapsed="false">
      <c r="A7614" s="41" t="n">
        <v>40817</v>
      </c>
      <c r="B7614" s="0" t="s">
        <v>1173</v>
      </c>
      <c r="C7614" s="0" t="s">
        <v>1049</v>
      </c>
      <c r="D7614" s="3" t="n">
        <v>29736</v>
      </c>
      <c r="F7614" s="42" t="n">
        <v>0.666666666666667</v>
      </c>
      <c r="H7614" s="42" t="n">
        <v>0.333333333333333</v>
      </c>
      <c r="I7614" s="29" t="n">
        <v>144</v>
      </c>
      <c r="J7614" s="29" t="n">
        <v>100.8</v>
      </c>
      <c r="K7614" s="30" t="s">
        <v>1212</v>
      </c>
      <c r="M7614" s="31" t="n">
        <f aca="false">SUM(P7614,R7614,T7614,V7614,X7614,Z7614,AB7614,AD7614,AF7614,AH7614,AJ7614,AL7614,AN7614,AP7614,AR7614,AT7614,AV7614,AX7614,AZ7614,BB7614)</f>
        <v>0</v>
      </c>
    </row>
    <row r="7616" customFormat="false" ht="15" hidden="false" customHeight="false" outlineLevel="0" collapsed="false">
      <c r="A7616" s="198"/>
      <c r="B7616" s="199"/>
      <c r="C7616" s="199"/>
      <c r="D7616" s="198"/>
      <c r="E7616" s="198"/>
      <c r="F7616" s="198"/>
      <c r="G7616" s="198"/>
      <c r="H7616" s="198"/>
      <c r="I7616" s="200"/>
      <c r="J7616" s="200"/>
      <c r="K7616" s="198"/>
    </row>
    <row r="7617" customFormat="false" ht="18.75" hidden="false" customHeight="false" outlineLevel="0" collapsed="false">
      <c r="A7617" s="198"/>
      <c r="B7617" s="199"/>
      <c r="C7617" s="199"/>
      <c r="D7617" s="198"/>
      <c r="E7617" s="198"/>
      <c r="F7617" s="198"/>
      <c r="G7617" s="227" t="s">
        <v>1301</v>
      </c>
      <c r="H7617" s="198"/>
      <c r="I7617" s="200"/>
      <c r="J7617" s="200"/>
      <c r="K7617" s="198"/>
    </row>
    <row r="7618" customFormat="false" ht="15" hidden="false" customHeight="false" outlineLevel="0" collapsed="false">
      <c r="A7618" s="41" t="n">
        <v>40819</v>
      </c>
      <c r="B7618" s="68" t="s">
        <v>679</v>
      </c>
      <c r="C7618" s="68" t="s">
        <v>1206</v>
      </c>
      <c r="D7618" s="69" t="n">
        <v>29737</v>
      </c>
      <c r="E7618" s="69"/>
      <c r="F7618" s="3" t="s">
        <v>1162</v>
      </c>
      <c r="G7618" s="3" t="s">
        <v>2187</v>
      </c>
      <c r="H7618" s="3" t="s">
        <v>1162</v>
      </c>
      <c r="I7618" s="29" t="n">
        <v>251</v>
      </c>
      <c r="J7618" s="29" t="n">
        <v>150</v>
      </c>
      <c r="K7618" s="30" t="s">
        <v>1223</v>
      </c>
      <c r="M7618" s="31" t="n">
        <f aca="false">SUM(P7618,R7618,T7618,V7618,X7618,Z7618,AB7618,AD7618,AF7618,AH7618,AJ7618,AL7618,AN7618,AP7618,AR7618,AT7618,AV7618,AX7618,AZ7618,BB7618)</f>
        <v>15839.475</v>
      </c>
      <c r="O7618" s="0" t="n">
        <v>41481</v>
      </c>
      <c r="P7618" s="31" t="n">
        <v>1647.01</v>
      </c>
      <c r="Q7618" s="0" t="n">
        <v>41952</v>
      </c>
      <c r="R7618" s="31" t="n">
        <v>603.2</v>
      </c>
      <c r="S7618" s="47" t="n">
        <v>41948</v>
      </c>
      <c r="T7618" s="31" t="n">
        <v>156.765</v>
      </c>
      <c r="U7618" s="47" t="n">
        <v>42000</v>
      </c>
      <c r="V7618" s="31" t="n">
        <v>6945</v>
      </c>
      <c r="W7618" s="47" t="n">
        <v>42003</v>
      </c>
      <c r="X7618" s="31" t="n">
        <v>150</v>
      </c>
      <c r="Y7618" s="47" t="n">
        <v>41981</v>
      </c>
      <c r="Z7618" s="31" t="n">
        <v>6337.5</v>
      </c>
    </row>
    <row r="7619" customFormat="false" ht="15" hidden="false" customHeight="false" outlineLevel="0" collapsed="false">
      <c r="A7619" s="41" t="n">
        <v>40819</v>
      </c>
      <c r="B7619" s="68" t="s">
        <v>383</v>
      </c>
      <c r="C7619" s="68" t="s">
        <v>1206</v>
      </c>
      <c r="D7619" s="69" t="n">
        <v>29738</v>
      </c>
      <c r="E7619" s="69"/>
      <c r="F7619" s="3" t="s">
        <v>1162</v>
      </c>
      <c r="G7619" s="3" t="s">
        <v>1380</v>
      </c>
      <c r="H7619" s="3" t="s">
        <v>1162</v>
      </c>
      <c r="I7619" s="29" t="n">
        <v>228.3</v>
      </c>
      <c r="J7619" s="29" t="n">
        <v>135</v>
      </c>
      <c r="K7619" s="30" t="s">
        <v>1232</v>
      </c>
      <c r="M7619" s="31" t="n">
        <f aca="false">SUM(P7619,R7619,T7619,V7619,X7619,Z7619,AB7619,AD7619,AF7619,AH7619,AJ7619,AL7619,AN7619,AP7619,AR7619,AT7619,AV7619,AX7619,AZ7619,BB7619)</f>
        <v>22091.06</v>
      </c>
      <c r="O7619" s="0" t="n">
        <v>41943</v>
      </c>
      <c r="P7619" s="31" t="n">
        <v>162</v>
      </c>
      <c r="Q7619" s="0" t="n">
        <v>41951</v>
      </c>
      <c r="R7619" s="31" t="n">
        <v>165</v>
      </c>
      <c r="S7619" s="47" t="n">
        <v>41950</v>
      </c>
      <c r="T7619" s="31" t="n">
        <v>202.5</v>
      </c>
      <c r="U7619" s="47" t="n">
        <v>41949</v>
      </c>
      <c r="V7619" s="31" t="n">
        <v>216</v>
      </c>
      <c r="W7619" s="47" t="n">
        <v>41947</v>
      </c>
      <c r="X7619" s="31" t="n">
        <v>202.5</v>
      </c>
      <c r="Y7619" s="47" t="n">
        <v>41946</v>
      </c>
      <c r="Z7619" s="31" t="n">
        <v>648</v>
      </c>
      <c r="AA7619" s="47" t="n">
        <v>41945</v>
      </c>
      <c r="AB7619" s="31" t="n">
        <v>1040.03</v>
      </c>
      <c r="AC7619" s="47" t="n">
        <v>41778</v>
      </c>
      <c r="AD7619" s="31" t="n">
        <v>1040.03</v>
      </c>
      <c r="AE7619" s="47" t="n">
        <v>41982</v>
      </c>
      <c r="AF7619" s="31" t="n">
        <v>8145</v>
      </c>
      <c r="AG7619" s="47" t="n">
        <v>41983</v>
      </c>
      <c r="AH7619" s="31" t="n">
        <v>10270</v>
      </c>
    </row>
    <row r="7620" customFormat="false" ht="15" hidden="false" customHeight="false" outlineLevel="0" collapsed="false">
      <c r="A7620" s="41" t="n">
        <v>40819</v>
      </c>
      <c r="B7620" s="68" t="s">
        <v>1165</v>
      </c>
      <c r="C7620" s="68" t="s">
        <v>1206</v>
      </c>
      <c r="D7620" s="69" t="n">
        <v>29739</v>
      </c>
      <c r="E7620" s="69"/>
      <c r="F7620" s="3" t="s">
        <v>1162</v>
      </c>
      <c r="G7620" s="3" t="s">
        <v>1380</v>
      </c>
      <c r="H7620" s="3" t="s">
        <v>1162</v>
      </c>
      <c r="I7620" s="29" t="n">
        <v>225</v>
      </c>
      <c r="J7620" s="29" t="n">
        <v>135</v>
      </c>
      <c r="K7620" s="30" t="s">
        <v>1233</v>
      </c>
      <c r="M7620" s="31" t="n">
        <f aca="false">SUM(P7620,R7620,T7620,V7620,X7620,Z7620,AB7620,AD7620,AF7620,AH7620,AJ7620,AL7620,AN7620,AP7620,AR7620,AT7620,AV7620,AX7620,AZ7620,BB7620)</f>
        <v>8963.98</v>
      </c>
      <c r="O7620" s="0" t="n">
        <v>42001</v>
      </c>
      <c r="P7620" s="31" t="n">
        <v>154.17</v>
      </c>
      <c r="Q7620" s="0" t="n">
        <v>41831</v>
      </c>
      <c r="R7620" s="31" t="n">
        <v>1500</v>
      </c>
      <c r="S7620" s="47" t="n">
        <v>41989</v>
      </c>
      <c r="T7620" s="31" t="n">
        <v>152</v>
      </c>
      <c r="U7620" s="47" t="n">
        <v>41941</v>
      </c>
      <c r="V7620" s="31" t="n">
        <v>594.01</v>
      </c>
      <c r="W7620" s="47" t="n">
        <v>41797</v>
      </c>
      <c r="X7620" s="31" t="n">
        <v>226.3</v>
      </c>
      <c r="Y7620" s="47" t="n">
        <v>41824</v>
      </c>
      <c r="Z7620" s="31" t="n">
        <v>6337.5</v>
      </c>
    </row>
    <row r="7621" customFormat="false" ht="15" hidden="false" customHeight="false" outlineLevel="0" collapsed="false">
      <c r="A7621" s="41" t="n">
        <v>40819</v>
      </c>
      <c r="B7621" s="68" t="s">
        <v>1169</v>
      </c>
      <c r="C7621" s="68" t="s">
        <v>557</v>
      </c>
      <c r="D7621" s="69" t="n">
        <v>29740</v>
      </c>
      <c r="E7621" s="69"/>
      <c r="F7621" s="42" t="n">
        <v>0.510416666666667</v>
      </c>
      <c r="G7621" s="3" t="s">
        <v>1241</v>
      </c>
      <c r="H7621" s="3" t="s">
        <v>1381</v>
      </c>
      <c r="I7621" s="29" t="n">
        <v>104</v>
      </c>
      <c r="J7621" s="29" t="n">
        <v>69.3</v>
      </c>
      <c r="K7621" s="30" t="s">
        <v>1214</v>
      </c>
      <c r="M7621" s="31" t="n">
        <f aca="false">SUM(P7621,R7621,T7621,V7621,X7621,Z7621,AB7621,AD7621,AF7621,AH7621,AJ7621,AL7621,AN7621,AP7621,AR7621,AT7621,AV7621,AX7621,AZ7621,BB7621)</f>
        <v>50053.34</v>
      </c>
      <c r="O7621" s="0" t="n">
        <v>5012</v>
      </c>
      <c r="P7621" s="31" t="n">
        <v>50053.34</v>
      </c>
    </row>
    <row r="7622" customFormat="false" ht="15" hidden="false" customHeight="false" outlineLevel="0" collapsed="false">
      <c r="A7622" s="41" t="n">
        <v>40819</v>
      </c>
      <c r="B7622" s="68" t="s">
        <v>1193</v>
      </c>
      <c r="C7622" s="68" t="s">
        <v>1215</v>
      </c>
      <c r="D7622" s="69" t="n">
        <v>29741</v>
      </c>
      <c r="E7622" s="69"/>
      <c r="F7622" s="42" t="n">
        <v>0.375</v>
      </c>
      <c r="H7622" s="42" t="n">
        <v>0.166666666666667</v>
      </c>
      <c r="I7622" s="29" t="n">
        <v>77</v>
      </c>
      <c r="J7622" s="29" t="n">
        <v>63</v>
      </c>
      <c r="K7622" s="30" t="s">
        <v>1216</v>
      </c>
      <c r="M7622" s="31" t="n">
        <f aca="false">SUM(P7622,R7622,T7622,V7622,X7622,Z7622,AB7622,AD7622,AF7622,AH7622,AJ7622,AL7622,AN7622,AP7622,AR7622,AT7622,AV7622,AX7622,AZ7622,BB7622)</f>
        <v>529.49</v>
      </c>
      <c r="O7622" s="0" t="n">
        <v>7405</v>
      </c>
      <c r="P7622" s="31" t="n">
        <v>529.49</v>
      </c>
    </row>
    <row r="7623" customFormat="false" ht="15" hidden="false" customHeight="false" outlineLevel="0" collapsed="false">
      <c r="A7623" s="41" t="n">
        <v>40819</v>
      </c>
      <c r="B7623" s="68" t="s">
        <v>1176</v>
      </c>
      <c r="C7623" s="68" t="s">
        <v>557</v>
      </c>
      <c r="D7623" s="69" t="n">
        <v>29742</v>
      </c>
      <c r="E7623" s="69"/>
      <c r="F7623" s="42" t="n">
        <v>0.5</v>
      </c>
      <c r="G7623" s="3" t="s">
        <v>1241</v>
      </c>
      <c r="H7623" s="3" t="s">
        <v>1308</v>
      </c>
      <c r="I7623" s="29" t="n">
        <v>95</v>
      </c>
      <c r="J7623" s="29" t="n">
        <v>50.4</v>
      </c>
      <c r="K7623" s="30" t="s">
        <v>1222</v>
      </c>
      <c r="M7623" s="31" t="n">
        <f aca="false">SUM(P7623,R7623,T7623,V7623,X7623,Z7623,AB7623,AD7623,AF7623,AH7623,AJ7623,AL7623,AN7623,AP7623,AR7623,AT7623,AV7623,AX7623,AZ7623,BB7623)</f>
        <v>52403.5</v>
      </c>
      <c r="O7623" s="0" t="n">
        <v>5013</v>
      </c>
      <c r="P7623" s="31" t="n">
        <v>52403.5</v>
      </c>
    </row>
    <row r="7624" customFormat="false" ht="15" hidden="false" customHeight="false" outlineLevel="0" collapsed="false">
      <c r="A7624" s="55" t="n">
        <v>40819</v>
      </c>
      <c r="B7624" s="152" t="s">
        <v>1205</v>
      </c>
      <c r="C7624" s="152" t="s">
        <v>1032</v>
      </c>
      <c r="D7624" s="69" t="n">
        <v>29743</v>
      </c>
      <c r="E7624" s="72"/>
      <c r="F7624" s="44" t="n">
        <v>0.659722222222222</v>
      </c>
      <c r="G7624" s="30"/>
      <c r="H7624" s="44" t="n">
        <v>0.333333333333333</v>
      </c>
      <c r="I7624" s="29" t="n">
        <v>325</v>
      </c>
      <c r="J7624" s="29" t="n">
        <v>50</v>
      </c>
      <c r="K7624" s="30" t="s">
        <v>1249</v>
      </c>
      <c r="M7624" s="31" t="n">
        <f aca="false">SUM(P7624,R7624,T7624,V7624,X7624,Z7624,AB7624,AD7624,AF7624,AH7624,AJ7624,AL7624,AN7624,AP7624,AR7624,AT7624,AV7624,AX7624,AZ7624,BB7624)</f>
        <v>0</v>
      </c>
    </row>
    <row r="7625" customFormat="false" ht="15" hidden="false" customHeight="false" outlineLevel="0" collapsed="false">
      <c r="A7625" s="41" t="n">
        <v>40819</v>
      </c>
      <c r="B7625" s="68" t="s">
        <v>708</v>
      </c>
      <c r="C7625" s="68" t="s">
        <v>1807</v>
      </c>
      <c r="D7625" s="69" t="n">
        <v>29744</v>
      </c>
      <c r="E7625" s="69"/>
      <c r="F7625" s="42" t="n">
        <v>0.729166666666667</v>
      </c>
      <c r="H7625" s="42" t="n">
        <v>0.354166666666667</v>
      </c>
      <c r="I7625" s="29" t="n">
        <v>158</v>
      </c>
      <c r="J7625" s="29" t="n">
        <v>107.1</v>
      </c>
      <c r="K7625" s="30" t="s">
        <v>1989</v>
      </c>
      <c r="M7625" s="31" t="n">
        <f aca="false">SUM(P7625,R7625,T7625,V7625,X7625,Z7625,AB7625,AD7625,AF7625,AH7625,AJ7625,AL7625,AN7625,AP7625,AR7625,AT7625,AV7625,AX7625,AZ7625,BB7625)</f>
        <v>0</v>
      </c>
    </row>
    <row r="7626" customFormat="false" ht="15" hidden="false" customHeight="false" outlineLevel="0" collapsed="false">
      <c r="A7626" s="41" t="n">
        <v>40819</v>
      </c>
      <c r="B7626" s="68" t="s">
        <v>1173</v>
      </c>
      <c r="C7626" s="68" t="s">
        <v>1049</v>
      </c>
      <c r="D7626" s="69" t="n">
        <v>29745</v>
      </c>
      <c r="E7626" s="69"/>
      <c r="F7626" s="42" t="n">
        <v>0.75</v>
      </c>
      <c r="H7626" s="42" t="n">
        <v>0.395833333333333</v>
      </c>
      <c r="I7626" s="29" t="n">
        <v>171</v>
      </c>
      <c r="J7626" s="29" t="n">
        <v>119.7</v>
      </c>
      <c r="K7626" s="30" t="s">
        <v>1212</v>
      </c>
      <c r="M7626" s="31" t="n">
        <f aca="false">SUM(P7626,R7626,T7626,V7626,X7626,Z7626,AB7626,AD7626,AF7626,AH7626,AJ7626,AL7626,AN7626,AP7626,AR7626,AT7626,AV7626,AX7626,AZ7626,BB7626)</f>
        <v>0</v>
      </c>
    </row>
    <row r="7627" customFormat="false" ht="15" hidden="false" customHeight="false" outlineLevel="0" collapsed="false">
      <c r="A7627" s="41" t="n">
        <v>40819</v>
      </c>
      <c r="B7627" s="68" t="s">
        <v>1745</v>
      </c>
      <c r="C7627" s="68" t="s">
        <v>490</v>
      </c>
      <c r="D7627" s="69" t="n">
        <v>29746</v>
      </c>
      <c r="E7627" s="69"/>
      <c r="F7627" s="42" t="n">
        <v>0.125</v>
      </c>
      <c r="H7627" s="42" t="n">
        <v>0.6875</v>
      </c>
      <c r="I7627" s="29" t="n">
        <v>364.8</v>
      </c>
      <c r="J7627" s="29" t="n">
        <v>261.1</v>
      </c>
      <c r="K7627" s="30" t="s">
        <v>1766</v>
      </c>
      <c r="M7627" s="31" t="n">
        <f aca="false">SUM(P7627,R7627,T7627,V7627,X7627,Z7627,AB7627,AD7627,AF7627,AH7627,AJ7627,AL7627,AN7627,AP7627,AR7627,AT7627,AV7627,AX7627,AZ7627,BB7627)</f>
        <v>0</v>
      </c>
    </row>
    <row r="7628" customFormat="false" ht="15" hidden="false" customHeight="false" outlineLevel="0" collapsed="false">
      <c r="A7628" s="41" t="n">
        <v>40819</v>
      </c>
      <c r="B7628" s="68" t="s">
        <v>1195</v>
      </c>
      <c r="C7628" s="68" t="s">
        <v>490</v>
      </c>
      <c r="D7628" s="69" t="n">
        <v>29747</v>
      </c>
      <c r="E7628" s="69"/>
      <c r="F7628" s="42" t="n">
        <v>0.833333333333333</v>
      </c>
      <c r="H7628" s="42" t="n">
        <v>0.375</v>
      </c>
      <c r="I7628" s="29" t="n">
        <v>182.4</v>
      </c>
      <c r="J7628" s="29" t="n">
        <v>130.5</v>
      </c>
      <c r="K7628" s="30" t="s">
        <v>1217</v>
      </c>
      <c r="M7628" s="31" t="n">
        <f aca="false">SUM(P7628,R7628,T7628,V7628,X7628,Z7628,AB7628,AD7628,AF7628,AH7628,AJ7628,AL7628,AN7628,AP7628,AR7628,AT7628,AV7628,AX7628,AZ7628,BB7628)</f>
        <v>0</v>
      </c>
    </row>
    <row r="7629" customFormat="false" ht="15" hidden="false" customHeight="false" outlineLevel="0" collapsed="false">
      <c r="A7629" s="41" t="n">
        <v>40819</v>
      </c>
      <c r="B7629" s="68" t="s">
        <v>96</v>
      </c>
      <c r="C7629" s="68" t="s">
        <v>892</v>
      </c>
      <c r="D7629" s="69" t="n">
        <v>29748</v>
      </c>
      <c r="E7629" s="69"/>
      <c r="F7629" s="42" t="n">
        <v>0.6875</v>
      </c>
      <c r="H7629" s="42" t="n">
        <v>0.333333333333333</v>
      </c>
      <c r="I7629" s="29" t="n">
        <v>136</v>
      </c>
      <c r="J7629" s="29" t="n">
        <v>100.8</v>
      </c>
      <c r="K7629" s="30" t="s">
        <v>1237</v>
      </c>
      <c r="M7629" s="31" t="n">
        <f aca="false">SUM(P7629,R7629,T7629,V7629,X7629,Z7629,AB7629,AD7629,AF7629,AH7629,AJ7629,AL7629,AN7629,AP7629,AR7629,AT7629,AV7629,AX7629,AZ7629,BB7629)</f>
        <v>0</v>
      </c>
    </row>
    <row r="7630" customFormat="false" ht="15" hidden="false" customHeight="false" outlineLevel="0" collapsed="false">
      <c r="A7630" s="41" t="n">
        <v>40819</v>
      </c>
      <c r="B7630" s="68" t="s">
        <v>1665</v>
      </c>
      <c r="C7630" s="68" t="s">
        <v>925</v>
      </c>
      <c r="D7630" s="69" t="n">
        <v>29749</v>
      </c>
      <c r="E7630" s="69"/>
      <c r="F7630" s="42" t="n">
        <v>0.729166666666667</v>
      </c>
      <c r="G7630" s="3" t="s">
        <v>2188</v>
      </c>
      <c r="H7630" s="3" t="s">
        <v>1438</v>
      </c>
      <c r="I7630" s="29" t="n">
        <v>179</v>
      </c>
      <c r="J7630" s="29" t="n">
        <v>126</v>
      </c>
      <c r="K7630" s="30" t="s">
        <v>1714</v>
      </c>
      <c r="M7630" s="31" t="n">
        <f aca="false">SUM(P7630,R7630,T7630,V7630,X7630,Z7630,AB7630,AD7630,AF7630,AH7630,AJ7630,AL7630,AN7630,AP7630,AR7630,AT7630,AV7630,AX7630,AZ7630,BB7630)</f>
        <v>0</v>
      </c>
    </row>
    <row r="7631" customFormat="false" ht="15" hidden="false" customHeight="false" outlineLevel="0" collapsed="false">
      <c r="A7631" s="41" t="n">
        <v>40819</v>
      </c>
      <c r="B7631" s="68" t="s">
        <v>2153</v>
      </c>
      <c r="C7631" s="68" t="s">
        <v>490</v>
      </c>
      <c r="D7631" s="69" t="n">
        <v>29750</v>
      </c>
      <c r="E7631" s="69"/>
      <c r="F7631" s="42" t="n">
        <v>0.791666666666667</v>
      </c>
      <c r="H7631" s="42" t="n">
        <v>0.333333333333333</v>
      </c>
      <c r="I7631" s="29" t="n">
        <v>157.7</v>
      </c>
      <c r="J7631" s="29" t="n">
        <v>112.1</v>
      </c>
      <c r="K7631" s="30" t="s">
        <v>2154</v>
      </c>
      <c r="M7631" s="31" t="n">
        <f aca="false">SUM(P7631,R7631,T7631,V7631,X7631,Z7631,AB7631,AD7631,AF7631,AH7631,AJ7631,AL7631,AN7631,AP7631,AR7631,AT7631,AV7631,AX7631,AZ7631,BB7631)</f>
        <v>0</v>
      </c>
    </row>
    <row r="7632" customFormat="false" ht="15" hidden="false" customHeight="false" outlineLevel="0" collapsed="false">
      <c r="A7632" s="41" t="n">
        <v>40819</v>
      </c>
      <c r="B7632" s="68" t="s">
        <v>1203</v>
      </c>
      <c r="C7632" s="68" t="s">
        <v>1300</v>
      </c>
      <c r="D7632" s="69" t="n">
        <v>29751</v>
      </c>
      <c r="E7632" s="69"/>
      <c r="F7632" s="42" t="n">
        <v>0.854166666666667</v>
      </c>
      <c r="G7632" s="3" t="s">
        <v>1825</v>
      </c>
      <c r="H7632" s="3" t="s">
        <v>1858</v>
      </c>
      <c r="I7632" s="29" t="n">
        <v>218.75</v>
      </c>
      <c r="J7632" s="29" t="n">
        <v>141.75</v>
      </c>
      <c r="K7632" s="30" t="s">
        <v>1244</v>
      </c>
      <c r="M7632" s="31" t="n">
        <f aca="false">SUM(P7632,R7632,T7632,V7632,X7632,Z7632,AB7632,AD7632,AF7632,AH7632,AJ7632,AL7632,AN7632,AP7632,AR7632,AT7632,AV7632,AX7632,AZ7632,BB7632)</f>
        <v>0</v>
      </c>
    </row>
    <row r="7633" customFormat="false" ht="15" hidden="false" customHeight="false" outlineLevel="0" collapsed="false">
      <c r="A7633" s="41" t="n">
        <v>40819</v>
      </c>
      <c r="B7633" s="68" t="s">
        <v>1203</v>
      </c>
      <c r="C7633" s="68" t="s">
        <v>869</v>
      </c>
      <c r="D7633" s="69" t="n">
        <v>29752</v>
      </c>
      <c r="E7633" s="69"/>
      <c r="F7633" s="42" t="n">
        <v>0.541666666666667</v>
      </c>
      <c r="H7633" s="42" t="n">
        <v>0.166666666666667</v>
      </c>
      <c r="I7633" s="29" t="n">
        <v>72</v>
      </c>
      <c r="J7633" s="29" t="n">
        <v>50.4</v>
      </c>
      <c r="K7633" s="30" t="s">
        <v>1244</v>
      </c>
      <c r="M7633" s="31" t="n">
        <f aca="false">SUM(P7633,R7633,T7633,V7633,X7633,Z7633,AB7633,AD7633,AF7633,AH7633,AJ7633,AL7633,AN7633,AP7633,AR7633,AT7633,AV7633,AX7633,AZ7633,BB7633)</f>
        <v>0</v>
      </c>
    </row>
    <row r="7634" customFormat="false" ht="15" hidden="false" customHeight="false" outlineLevel="0" collapsed="false">
      <c r="A7634" s="41" t="n">
        <v>40819</v>
      </c>
      <c r="B7634" s="68" t="s">
        <v>1193</v>
      </c>
      <c r="C7634" s="68" t="s">
        <v>925</v>
      </c>
      <c r="D7634" s="69" t="n">
        <v>29753</v>
      </c>
      <c r="E7634" s="69"/>
      <c r="F7634" s="42" t="n">
        <v>0.729166666666667</v>
      </c>
      <c r="G7634" s="3" t="s">
        <v>1345</v>
      </c>
      <c r="H7634" s="3" t="s">
        <v>1326</v>
      </c>
      <c r="I7634" s="29" t="n">
        <v>144.2</v>
      </c>
      <c r="J7634" s="29" t="n">
        <v>100.8</v>
      </c>
      <c r="K7634" s="30" t="s">
        <v>1216</v>
      </c>
      <c r="M7634" s="31" t="n">
        <f aca="false">SUM(P7634,R7634,T7634,V7634,X7634,Z7634,AB7634,AD7634,AF7634,AH7634,AJ7634,AL7634,AN7634,AP7634,AR7634,AT7634,AV7634,AX7634,AZ7634,BB7634)</f>
        <v>0</v>
      </c>
    </row>
    <row r="7635" customFormat="false" ht="15" hidden="false" customHeight="false" outlineLevel="0" collapsed="false">
      <c r="A7635" s="132" t="n">
        <v>40819</v>
      </c>
      <c r="B7635" s="176" t="s">
        <v>1745</v>
      </c>
      <c r="C7635" s="176" t="s">
        <v>490</v>
      </c>
      <c r="D7635" s="177" t="n">
        <v>29754</v>
      </c>
      <c r="E7635" s="177"/>
      <c r="F7635" s="202"/>
      <c r="G7635" s="202" t="s">
        <v>1257</v>
      </c>
      <c r="H7635" s="134"/>
      <c r="I7635" s="136"/>
      <c r="J7635" s="136"/>
      <c r="K7635" s="30" t="s">
        <v>2154</v>
      </c>
      <c r="M7635" s="31" t="n">
        <f aca="false">SUM(P7635,R7635,T7635,V7635,X7635,Z7635,AB7635,AD7635,AF7635,AH7635,AJ7635,AL7635,AN7635,AP7635,AR7635,AT7635,AV7635,AX7635,AZ7635,BB7635)</f>
        <v>0</v>
      </c>
    </row>
    <row r="7636" customFormat="false" ht="15" hidden="false" customHeight="false" outlineLevel="0" collapsed="false">
      <c r="A7636" s="41" t="n">
        <v>40819</v>
      </c>
      <c r="B7636" s="68" t="s">
        <v>1195</v>
      </c>
      <c r="C7636" s="68" t="s">
        <v>490</v>
      </c>
      <c r="D7636" s="69" t="n">
        <v>29755</v>
      </c>
      <c r="E7636" s="69"/>
      <c r="F7636" s="42" t="n">
        <v>0.125</v>
      </c>
      <c r="H7636" s="42" t="n">
        <v>0.166666666666667</v>
      </c>
      <c r="I7636" s="29" t="n">
        <v>100</v>
      </c>
      <c r="J7636" s="29" t="n">
        <v>76</v>
      </c>
      <c r="K7636" s="30" t="s">
        <v>1217</v>
      </c>
      <c r="M7636" s="31" t="n">
        <f aca="false">SUM(P7636,R7636,T7636,V7636,X7636,Z7636,AB7636,AD7636,AF7636,AH7636,AJ7636,AL7636,AN7636,AP7636,AR7636,AT7636,AV7636,AX7636,AZ7636,BB7636)</f>
        <v>0</v>
      </c>
    </row>
    <row r="7637" customFormat="false" ht="15" hidden="false" customHeight="false" outlineLevel="0" collapsed="false">
      <c r="A7637" s="41"/>
    </row>
    <row r="7638" customFormat="false" ht="15" hidden="false" customHeight="false" outlineLevel="0" collapsed="false">
      <c r="A7638" s="198"/>
      <c r="B7638" s="199"/>
      <c r="C7638" s="199"/>
      <c r="D7638" s="198"/>
      <c r="E7638" s="198"/>
      <c r="F7638" s="198"/>
      <c r="G7638" s="198"/>
      <c r="H7638" s="198"/>
      <c r="I7638" s="200"/>
      <c r="J7638" s="200"/>
      <c r="K7638" s="198"/>
    </row>
    <row r="7639" customFormat="false" ht="18.75" hidden="false" customHeight="false" outlineLevel="0" collapsed="false">
      <c r="A7639" s="198"/>
      <c r="B7639" s="199"/>
      <c r="C7639" s="199"/>
      <c r="D7639" s="198"/>
      <c r="E7639" s="198"/>
      <c r="F7639" s="198"/>
      <c r="G7639" s="227" t="s">
        <v>1843</v>
      </c>
      <c r="H7639" s="198"/>
      <c r="I7639" s="200"/>
      <c r="J7639" s="200"/>
      <c r="K7639" s="198"/>
    </row>
    <row r="7640" customFormat="false" ht="15" hidden="false" customHeight="false" outlineLevel="0" collapsed="false">
      <c r="A7640" s="41" t="n">
        <v>40820</v>
      </c>
      <c r="B7640" s="68" t="s">
        <v>679</v>
      </c>
      <c r="C7640" s="68" t="s">
        <v>1206</v>
      </c>
      <c r="D7640" s="69" t="n">
        <v>29756</v>
      </c>
      <c r="E7640" s="69"/>
      <c r="F7640" s="3" t="s">
        <v>1162</v>
      </c>
      <c r="H7640" s="3" t="s">
        <v>1162</v>
      </c>
      <c r="I7640" s="29" t="n">
        <v>202</v>
      </c>
      <c r="J7640" s="29" t="n">
        <v>120</v>
      </c>
      <c r="K7640" s="30" t="s">
        <v>1223</v>
      </c>
      <c r="M7640" s="31" t="n">
        <f aca="false">SUM(P7640,R7640,T7640,V7640,X7640,Z7640,AB7640,AD7640,AF7640,AH7640,AJ7640,AL7640,AN7640,AP7640,AR7640,AT7640,AV7640,AX7640,AZ7640,BB7640)</f>
        <v>17265.64</v>
      </c>
      <c r="O7640" s="0" t="n">
        <v>42388</v>
      </c>
      <c r="P7640" s="31" t="n">
        <v>187.77</v>
      </c>
      <c r="Q7640" s="0" t="n">
        <v>41957</v>
      </c>
      <c r="R7640" s="31" t="n">
        <v>170.89</v>
      </c>
      <c r="S7640" s="47" t="n">
        <v>41956</v>
      </c>
      <c r="T7640" s="31" t="n">
        <v>820.9</v>
      </c>
      <c r="U7640" s="47" t="n">
        <v>41955</v>
      </c>
      <c r="V7640" s="31" t="n">
        <v>170.65</v>
      </c>
      <c r="W7640" s="47" t="n">
        <v>41954</v>
      </c>
      <c r="X7640" s="31" t="n">
        <v>439.25</v>
      </c>
      <c r="Y7640" s="47" t="n">
        <v>41966</v>
      </c>
      <c r="Z7640" s="31" t="n">
        <v>652.7</v>
      </c>
      <c r="AA7640" s="47" t="n">
        <v>41967</v>
      </c>
      <c r="AB7640" s="31" t="n">
        <v>975.05</v>
      </c>
      <c r="AC7640" s="47" t="n">
        <v>41968</v>
      </c>
      <c r="AD7640" s="31" t="n">
        <v>429.24</v>
      </c>
      <c r="AE7640" s="47" t="n">
        <v>41969</v>
      </c>
      <c r="AF7640" s="31" t="n">
        <v>795.7</v>
      </c>
      <c r="AG7640" s="47" t="n">
        <v>41970</v>
      </c>
      <c r="AH7640" s="31" t="n">
        <v>672.2</v>
      </c>
      <c r="AI7640" s="47" t="n">
        <v>41974</v>
      </c>
      <c r="AJ7640" s="31" t="n">
        <v>201.29</v>
      </c>
      <c r="AK7640" s="47" t="n">
        <v>42512</v>
      </c>
      <c r="AL7640" s="31" t="n">
        <v>11750</v>
      </c>
    </row>
    <row r="7641" customFormat="false" ht="15" hidden="false" customHeight="false" outlineLevel="0" collapsed="false">
      <c r="A7641" s="41" t="n">
        <v>40820</v>
      </c>
      <c r="B7641" s="68" t="s">
        <v>383</v>
      </c>
      <c r="C7641" s="68" t="s">
        <v>1206</v>
      </c>
      <c r="D7641" s="69" t="n">
        <v>29757</v>
      </c>
      <c r="E7641" s="69"/>
      <c r="F7641" s="3" t="s">
        <v>1162</v>
      </c>
      <c r="G7641" s="3" t="s">
        <v>2090</v>
      </c>
      <c r="H7641" s="3" t="s">
        <v>1162</v>
      </c>
      <c r="I7641" s="29" t="n">
        <v>249.6</v>
      </c>
      <c r="J7641" s="29" t="n">
        <v>165</v>
      </c>
      <c r="K7641" s="30" t="s">
        <v>1232</v>
      </c>
      <c r="M7641" s="31" t="n">
        <f aca="false">SUM(P7641,R7641,T7641,V7641,X7641,Z7641,AB7641,AD7641,AF7641,AH7641,AJ7641,AL7641,AN7641,AP7641,AR7641,AT7641,AV7641,AX7641,AZ7641,BB7641)</f>
        <v>4530.5</v>
      </c>
      <c r="O7641" s="0" t="n">
        <v>42010</v>
      </c>
      <c r="P7641" s="31" t="n">
        <v>800</v>
      </c>
      <c r="Q7641" s="0" t="n">
        <v>41973</v>
      </c>
      <c r="R7641" s="31" t="n">
        <v>1294.6</v>
      </c>
      <c r="S7641" s="47" t="n">
        <v>41975</v>
      </c>
      <c r="T7641" s="31" t="n">
        <v>709.55</v>
      </c>
      <c r="U7641" s="47" t="n">
        <v>41991</v>
      </c>
      <c r="V7641" s="31" t="n">
        <v>376.35</v>
      </c>
      <c r="W7641" s="47" t="n">
        <v>42386</v>
      </c>
      <c r="X7641" s="31" t="n">
        <v>1350</v>
      </c>
    </row>
    <row r="7642" customFormat="false" ht="15" hidden="false" customHeight="false" outlineLevel="0" collapsed="false">
      <c r="A7642" s="41" t="n">
        <v>40820</v>
      </c>
      <c r="B7642" s="68" t="s">
        <v>1165</v>
      </c>
      <c r="C7642" s="68" t="s">
        <v>1206</v>
      </c>
      <c r="D7642" s="69" t="n">
        <v>29758</v>
      </c>
      <c r="E7642" s="69"/>
      <c r="F7642" s="3" t="s">
        <v>1162</v>
      </c>
      <c r="H7642" s="3" t="s">
        <v>1162</v>
      </c>
      <c r="I7642" s="29" t="n">
        <v>208.3</v>
      </c>
      <c r="J7642" s="29" t="n">
        <v>120</v>
      </c>
      <c r="K7642" s="30" t="s">
        <v>1233</v>
      </c>
      <c r="M7642" s="31" t="n">
        <f aca="false">SUM(P7642,R7642,T7642,V7642,X7642,Z7642,AB7642,AD7642,AF7642,AH7642,AJ7642,AL7642,AN7642,AP7642,AR7642,AT7642,AV7642,AX7642,AZ7642,BB7642)</f>
        <v>38306.4</v>
      </c>
      <c r="O7642" s="0" t="n">
        <v>42050</v>
      </c>
      <c r="P7642" s="31" t="n">
        <v>9718.5</v>
      </c>
      <c r="Q7642" s="0" t="n">
        <v>42047</v>
      </c>
      <c r="R7642" s="31" t="n">
        <v>9691.5</v>
      </c>
      <c r="S7642" s="47" t="n">
        <v>42383</v>
      </c>
      <c r="T7642" s="31" t="n">
        <v>9100</v>
      </c>
      <c r="U7642" s="47" t="n">
        <v>42357</v>
      </c>
      <c r="V7642" s="31" t="n">
        <v>8850</v>
      </c>
      <c r="W7642" s="47" t="n">
        <v>42385</v>
      </c>
      <c r="X7642" s="31" t="n">
        <v>152</v>
      </c>
      <c r="Y7642" s="47" t="n">
        <v>42019</v>
      </c>
      <c r="Z7642" s="31" t="n">
        <v>583.2</v>
      </c>
      <c r="AA7642" s="47" t="n">
        <v>42018</v>
      </c>
      <c r="AB7642" s="31" t="n">
        <v>211.2</v>
      </c>
    </row>
    <row r="7643" customFormat="false" ht="15" hidden="false" customHeight="false" outlineLevel="0" collapsed="false">
      <c r="A7643" s="41" t="n">
        <v>40820</v>
      </c>
      <c r="B7643" s="68" t="s">
        <v>627</v>
      </c>
      <c r="C7643" s="68" t="s">
        <v>1206</v>
      </c>
      <c r="D7643" s="69" t="n">
        <v>29759</v>
      </c>
      <c r="E7643" s="69"/>
      <c r="F7643" s="3" t="s">
        <v>1162</v>
      </c>
      <c r="G7643" s="3" t="s">
        <v>2121</v>
      </c>
      <c r="H7643" s="3" t="s">
        <v>1162</v>
      </c>
      <c r="I7643" s="29" t="n">
        <v>232.6</v>
      </c>
      <c r="J7643" s="29" t="n">
        <v>135</v>
      </c>
      <c r="K7643" s="30" t="s">
        <v>1303</v>
      </c>
      <c r="M7643" s="31" t="n">
        <f aca="false">SUM(P7643,R7643,T7643,V7643,X7643,Z7643,AB7643,AD7643,AF7643,AH7643,AJ7643,AL7643,AN7643,AP7643,AR7643,AT7643,AV7643,AX7643,AZ7643,BB7643)</f>
        <v>17756.54</v>
      </c>
      <c r="O7643" s="0" t="n">
        <v>42387</v>
      </c>
      <c r="P7643" s="31" t="n">
        <v>162</v>
      </c>
      <c r="Q7643" s="0" t="n">
        <v>42007</v>
      </c>
      <c r="R7643" s="31" t="n">
        <v>585.5</v>
      </c>
      <c r="S7643" s="47" t="n">
        <v>42020</v>
      </c>
      <c r="T7643" s="31" t="n">
        <v>750</v>
      </c>
      <c r="U7643" s="47" t="n">
        <v>42017</v>
      </c>
      <c r="V7643" s="31" t="n">
        <v>1357.99</v>
      </c>
      <c r="W7643" s="47" t="n">
        <v>42384</v>
      </c>
      <c r="X7643" s="31" t="n">
        <v>197.25</v>
      </c>
      <c r="Y7643" s="47" t="n">
        <v>42386</v>
      </c>
      <c r="Z7643" s="31" t="n">
        <v>1350</v>
      </c>
      <c r="AA7643" s="47" t="n">
        <v>42022</v>
      </c>
      <c r="AB7643" s="31" t="n">
        <v>1603.8</v>
      </c>
      <c r="AC7643" s="47" t="n">
        <v>42512</v>
      </c>
      <c r="AD7643" s="31" t="n">
        <v>11750</v>
      </c>
    </row>
    <row r="7644" customFormat="false" ht="15" hidden="false" customHeight="false" outlineLevel="0" collapsed="false">
      <c r="A7644" s="41" t="n">
        <v>40820</v>
      </c>
      <c r="B7644" s="68" t="s">
        <v>1173</v>
      </c>
      <c r="C7644" s="68" t="s">
        <v>1049</v>
      </c>
      <c r="D7644" s="69" t="n">
        <v>29760</v>
      </c>
      <c r="E7644" s="69"/>
      <c r="F7644" s="42" t="n">
        <v>0.763888888888889</v>
      </c>
      <c r="H7644" s="42" t="n">
        <v>0.458333333333333</v>
      </c>
      <c r="I7644" s="29" t="n">
        <v>198</v>
      </c>
      <c r="J7644" s="29" t="n">
        <v>138.6</v>
      </c>
      <c r="K7644" s="30" t="s">
        <v>1212</v>
      </c>
      <c r="M7644" s="31" t="n">
        <f aca="false">SUM(P7644,R7644,T7644,V7644,X7644,Z7644,AB7644,AD7644,AF7644,AH7644,AJ7644,AL7644,AN7644,AP7644,AR7644,AT7644,AV7644,AX7644,AZ7644,BB7644)</f>
        <v>0</v>
      </c>
    </row>
    <row r="7645" customFormat="false" ht="15" hidden="false" customHeight="false" outlineLevel="0" collapsed="false">
      <c r="A7645" s="41" t="n">
        <v>40820</v>
      </c>
      <c r="B7645" s="68" t="s">
        <v>1169</v>
      </c>
      <c r="C7645" s="68" t="s">
        <v>925</v>
      </c>
      <c r="D7645" s="69" t="n">
        <v>29761</v>
      </c>
      <c r="E7645" s="69"/>
      <c r="F7645" s="42" t="n">
        <v>0.6875</v>
      </c>
      <c r="G7645" s="3" t="s">
        <v>1229</v>
      </c>
      <c r="H7645" s="3" t="s">
        <v>1302</v>
      </c>
      <c r="I7645" s="29" t="n">
        <v>236.2</v>
      </c>
      <c r="J7645" s="29" t="n">
        <v>126</v>
      </c>
      <c r="K7645" s="30" t="s">
        <v>1214</v>
      </c>
      <c r="M7645" s="31" t="n">
        <f aca="false">SUM(P7645,R7645,T7645,V7645,X7645,Z7645,AB7645,AD7645,AF7645,AH7645,AJ7645,AL7645,AN7645,AP7645,AR7645,AT7645,AV7645,AX7645,AZ7645,BB7645)</f>
        <v>0</v>
      </c>
    </row>
    <row r="7646" customFormat="false" ht="15" hidden="false" customHeight="false" outlineLevel="0" collapsed="false">
      <c r="A7646" s="41" t="n">
        <v>40820</v>
      </c>
      <c r="B7646" s="68" t="s">
        <v>1199</v>
      </c>
      <c r="C7646" s="68" t="s">
        <v>979</v>
      </c>
      <c r="D7646" s="69" t="n">
        <v>29762</v>
      </c>
      <c r="E7646" s="69"/>
      <c r="F7646" s="42" t="n">
        <v>0.510416666666667</v>
      </c>
      <c r="G7646" s="3" t="s">
        <v>1229</v>
      </c>
      <c r="H7646" s="42" t="s">
        <v>1381</v>
      </c>
      <c r="I7646" s="29" t="n">
        <v>101.8</v>
      </c>
      <c r="J7646" s="29" t="n">
        <v>69.3</v>
      </c>
      <c r="K7646" s="30" t="s">
        <v>1253</v>
      </c>
      <c r="M7646" s="31" t="n">
        <f aca="false">SUM(P7646,R7646,T7646,V7646,X7646,Z7646,AB7646,AD7646,AF7646,AH7646,AJ7646,AL7646,AN7646,AP7646,AR7646,AT7646,AV7646,AX7646,AZ7646,BB7646)</f>
        <v>0</v>
      </c>
    </row>
    <row r="7647" customFormat="false" ht="15" hidden="false" customHeight="false" outlineLevel="0" collapsed="false">
      <c r="A7647" s="41" t="n">
        <v>40820</v>
      </c>
      <c r="B7647" s="68" t="s">
        <v>1205</v>
      </c>
      <c r="C7647" s="68" t="s">
        <v>1032</v>
      </c>
      <c r="D7647" s="69" t="n">
        <v>29763</v>
      </c>
      <c r="E7647" s="69"/>
      <c r="F7647" s="42" t="n">
        <v>0.697916666666667</v>
      </c>
      <c r="H7647" s="42" t="n">
        <v>0.354166666666667</v>
      </c>
      <c r="I7647" s="29" t="n">
        <v>339</v>
      </c>
      <c r="J7647" s="29" t="n">
        <v>50</v>
      </c>
      <c r="K7647" s="30" t="s">
        <v>1249</v>
      </c>
      <c r="M7647" s="31" t="n">
        <f aca="false">SUM(P7647,R7647,T7647,V7647,X7647,Z7647,AB7647,AD7647,AF7647,AH7647,AJ7647,AL7647,AN7647,AP7647,AR7647,AT7647,AV7647,AX7647,AZ7647,BB7647)</f>
        <v>0</v>
      </c>
    </row>
    <row r="7648" customFormat="false" ht="15" hidden="false" customHeight="false" outlineLevel="0" collapsed="false">
      <c r="A7648" s="41" t="n">
        <v>40820</v>
      </c>
      <c r="B7648" s="68" t="s">
        <v>2153</v>
      </c>
      <c r="C7648" s="68" t="s">
        <v>490</v>
      </c>
      <c r="D7648" s="69" t="n">
        <v>29764</v>
      </c>
      <c r="E7648" s="69"/>
      <c r="F7648" s="42" t="n">
        <v>0.791666666666667</v>
      </c>
      <c r="H7648" s="42" t="n">
        <v>0.375</v>
      </c>
      <c r="I7648" s="29" t="n">
        <v>176.7</v>
      </c>
      <c r="J7648" s="29" t="n">
        <v>126.5</v>
      </c>
      <c r="K7648" s="30" t="s">
        <v>2154</v>
      </c>
      <c r="M7648" s="31" t="n">
        <f aca="false">SUM(P7648,R7648,T7648,V7648,X7648,Z7648,AB7648,AD7648,AF7648,AH7648,AJ7648,AL7648,AN7648,AP7648,AR7648,AT7648,AV7648,AX7648,AZ7648,BB7648)</f>
        <v>0</v>
      </c>
    </row>
    <row r="7649" customFormat="false" ht="15" hidden="false" customHeight="false" outlineLevel="0" collapsed="false">
      <c r="A7649" s="41" t="n">
        <v>40820</v>
      </c>
      <c r="B7649" s="68" t="s">
        <v>1745</v>
      </c>
      <c r="C7649" s="68" t="s">
        <v>490</v>
      </c>
      <c r="D7649" s="69" t="n">
        <v>29765</v>
      </c>
      <c r="E7649" s="69"/>
      <c r="F7649" s="42" t="n">
        <v>0.708333333333333</v>
      </c>
      <c r="H7649" s="42" t="n">
        <v>0.291666666666667</v>
      </c>
      <c r="I7649" s="29" t="n">
        <v>133</v>
      </c>
      <c r="J7649" s="29" t="n">
        <v>95.2</v>
      </c>
      <c r="K7649" s="30" t="s">
        <v>1766</v>
      </c>
      <c r="M7649" s="31" t="n">
        <f aca="false">SUM(P7649,R7649,T7649,V7649,X7649,Z7649,AB7649,AD7649,AF7649,AH7649,AJ7649,AL7649,AN7649,AP7649,AR7649,AT7649,AV7649,AX7649,AZ7649,BB7649)</f>
        <v>0</v>
      </c>
    </row>
    <row r="7650" customFormat="false" ht="15" hidden="false" customHeight="false" outlineLevel="0" collapsed="false">
      <c r="A7650" s="41" t="n">
        <v>40820</v>
      </c>
      <c r="B7650" s="68" t="s">
        <v>1193</v>
      </c>
      <c r="C7650" s="68" t="s">
        <v>1032</v>
      </c>
      <c r="D7650" s="69" t="n">
        <v>29766</v>
      </c>
      <c r="E7650" s="69"/>
      <c r="F7650" s="42" t="n">
        <v>0.583333333333333</v>
      </c>
      <c r="H7650" s="42" t="n">
        <v>0.166666666666667</v>
      </c>
      <c r="I7650" s="29" t="n">
        <v>77</v>
      </c>
      <c r="J7650" s="29" t="n">
        <v>50.4</v>
      </c>
      <c r="K7650" s="30" t="s">
        <v>1216</v>
      </c>
      <c r="M7650" s="31" t="n">
        <f aca="false">SUM(P7650,R7650,T7650,V7650,X7650,Z7650,AB7650,AD7650,AF7650,AH7650,AJ7650,AL7650,AN7650,AP7650,AR7650,AT7650,AV7650,AX7650,AZ7650,BB7650)</f>
        <v>0</v>
      </c>
    </row>
    <row r="7651" customFormat="false" ht="15" hidden="false" customHeight="false" outlineLevel="0" collapsed="false">
      <c r="A7651" s="41" t="n">
        <v>40820</v>
      </c>
      <c r="B7651" s="68" t="s">
        <v>96</v>
      </c>
      <c r="C7651" s="68" t="s">
        <v>892</v>
      </c>
      <c r="D7651" s="69" t="n">
        <v>29767</v>
      </c>
      <c r="E7651" s="69"/>
      <c r="F7651" s="42" t="n">
        <v>0.704861111111111</v>
      </c>
      <c r="H7651" s="42" t="n">
        <v>0.298611111111111</v>
      </c>
      <c r="I7651" s="29" t="n">
        <v>121.85</v>
      </c>
      <c r="J7651" s="29" t="n">
        <v>91.35</v>
      </c>
      <c r="K7651" s="30" t="s">
        <v>1237</v>
      </c>
      <c r="M7651" s="31" t="n">
        <f aca="false">SUM(P7651,R7651,T7651,V7651,X7651,Z7651,AB7651,AD7651,AF7651,AH7651,AJ7651,AL7651,AN7651,AP7651,AR7651,AT7651,AV7651,AX7651,AZ7651,BB7651)</f>
        <v>0</v>
      </c>
    </row>
    <row r="7652" customFormat="false" ht="15" hidden="false" customHeight="false" outlineLevel="0" collapsed="false">
      <c r="A7652" s="41" t="n">
        <v>40820</v>
      </c>
      <c r="B7652" s="68" t="s">
        <v>1176</v>
      </c>
      <c r="C7652" s="68" t="s">
        <v>892</v>
      </c>
      <c r="D7652" s="69" t="n">
        <v>29768</v>
      </c>
      <c r="E7652" s="69"/>
      <c r="F7652" s="42" t="n">
        <v>0.725694444444444</v>
      </c>
      <c r="H7652" s="42" t="n">
        <v>0.256944444444444</v>
      </c>
      <c r="I7652" s="29" t="n">
        <v>104.85</v>
      </c>
      <c r="J7652" s="29" t="n">
        <v>78.75</v>
      </c>
      <c r="K7652" s="30" t="s">
        <v>1222</v>
      </c>
      <c r="M7652" s="31" t="n">
        <f aca="false">SUM(P7652,R7652,T7652,V7652,X7652,Z7652,AB7652,AD7652,AF7652,AH7652,AJ7652,AL7652,AN7652,AP7652,AR7652,AT7652,AV7652,AX7652,AZ7652,BB7652)</f>
        <v>0</v>
      </c>
    </row>
    <row r="7653" customFormat="false" ht="15" hidden="false" customHeight="false" outlineLevel="0" collapsed="false">
      <c r="A7653" s="41" t="n">
        <v>40820</v>
      </c>
      <c r="B7653" s="68" t="s">
        <v>708</v>
      </c>
      <c r="C7653" s="68" t="s">
        <v>1000</v>
      </c>
      <c r="D7653" s="69" t="n">
        <v>29769</v>
      </c>
      <c r="E7653" s="69"/>
      <c r="F7653" s="42" t="n">
        <v>0.625</v>
      </c>
      <c r="H7653" s="42" t="n">
        <v>0.166666666666667</v>
      </c>
      <c r="I7653" s="29" t="n">
        <v>77</v>
      </c>
      <c r="J7653" s="29" t="n">
        <v>50.4</v>
      </c>
      <c r="K7653" s="30" t="s">
        <v>1989</v>
      </c>
      <c r="M7653" s="31" t="n">
        <f aca="false">SUM(P7653,R7653,T7653,V7653,X7653,Z7653,AB7653,AD7653,AF7653,AH7653,AJ7653,AL7653,AN7653,AP7653,AR7653,AT7653,AV7653,AX7653,AZ7653,BB7653)</f>
        <v>0</v>
      </c>
    </row>
    <row r="7654" customFormat="false" ht="15" hidden="false" customHeight="false" outlineLevel="0" collapsed="false">
      <c r="A7654" s="41" t="n">
        <v>40820</v>
      </c>
      <c r="B7654" s="68" t="s">
        <v>1832</v>
      </c>
      <c r="C7654" s="68" t="s">
        <v>100</v>
      </c>
      <c r="D7654" s="69" t="n">
        <v>29770</v>
      </c>
      <c r="E7654" s="69"/>
      <c r="F7654" s="42" t="n">
        <v>0.625</v>
      </c>
      <c r="H7654" s="42" t="n">
        <v>0.166666666666667</v>
      </c>
      <c r="I7654" s="29" t="n">
        <v>81</v>
      </c>
      <c r="J7654" s="29" t="n">
        <v>50.4</v>
      </c>
      <c r="K7654" s="30" t="s">
        <v>1833</v>
      </c>
      <c r="M7654" s="31" t="n">
        <f aca="false">SUM(P7654,R7654,T7654,V7654,X7654,Z7654,AB7654,AD7654,AF7654,AH7654,AJ7654,AL7654,AN7654,AP7654,AR7654,AT7654,AV7654,AX7654,AZ7654,BB7654)</f>
        <v>9878.4</v>
      </c>
      <c r="O7654" s="0" t="n">
        <v>13</v>
      </c>
      <c r="P7654" s="31" t="n">
        <v>9878.4</v>
      </c>
    </row>
    <row r="7655" customFormat="false" ht="15" hidden="false" customHeight="false" outlineLevel="0" collapsed="false">
      <c r="A7655" s="41" t="n">
        <v>40820</v>
      </c>
      <c r="B7655" s="68" t="s">
        <v>1197</v>
      </c>
      <c r="C7655" s="68" t="s">
        <v>1790</v>
      </c>
      <c r="D7655" s="69" t="n">
        <v>29771</v>
      </c>
      <c r="E7655" s="69"/>
      <c r="F7655" s="42" t="n">
        <v>0.652777777777778</v>
      </c>
      <c r="H7655" s="42" t="n">
        <v>0.166666666666667</v>
      </c>
      <c r="I7655" s="29" t="n">
        <v>77</v>
      </c>
      <c r="J7655" s="29" t="n">
        <v>50.4</v>
      </c>
      <c r="K7655" s="30" t="s">
        <v>1259</v>
      </c>
      <c r="M7655" s="31" t="n">
        <f aca="false">SUM(P7655,R7655,T7655,V7655,X7655,Z7655,AB7655,AD7655,AF7655,AH7655,AJ7655,AL7655,AN7655,AP7655,AR7655,AT7655,AV7655,AX7655,AZ7655,BB7655)</f>
        <v>0</v>
      </c>
    </row>
    <row r="7656" customFormat="false" ht="15" hidden="false" customHeight="false" outlineLevel="0" collapsed="false">
      <c r="A7656" s="41" t="n">
        <v>40820</v>
      </c>
      <c r="B7656" s="68" t="s">
        <v>1745</v>
      </c>
      <c r="C7656" s="68" t="s">
        <v>490</v>
      </c>
      <c r="D7656" s="69" t="n">
        <v>29772</v>
      </c>
      <c r="E7656" s="69"/>
      <c r="F7656" s="42" t="n">
        <v>0.125</v>
      </c>
      <c r="H7656" s="42" t="n">
        <v>0.166666666666667</v>
      </c>
      <c r="I7656" s="29" t="n">
        <v>100</v>
      </c>
      <c r="J7656" s="29" t="n">
        <v>76</v>
      </c>
      <c r="K7656" s="30" t="s">
        <v>1766</v>
      </c>
      <c r="M7656" s="31" t="n">
        <f aca="false">SUM(P7656,R7656,T7656,V7656,X7656,Z7656,AB7656,AD7656,AF7656,AH7656,AJ7656,AL7656,AN7656,AP7656,AR7656,AT7656,AV7656,AX7656,AZ7656,BB7656)</f>
        <v>0</v>
      </c>
    </row>
    <row r="7657" customFormat="false" ht="15" hidden="false" customHeight="false" outlineLevel="0" collapsed="false">
      <c r="A7657" s="41"/>
    </row>
    <row r="7658" customFormat="false" ht="15" hidden="false" customHeight="false" outlineLevel="0" collapsed="false">
      <c r="A7658" s="198"/>
      <c r="B7658" s="199"/>
      <c r="C7658" s="199"/>
      <c r="D7658" s="198"/>
      <c r="E7658" s="198"/>
      <c r="F7658" s="198"/>
      <c r="G7658" s="198"/>
      <c r="H7658" s="198"/>
      <c r="I7658" s="200"/>
      <c r="J7658" s="200"/>
      <c r="K7658" s="198"/>
    </row>
    <row r="7659" customFormat="false" ht="18.75" hidden="false" customHeight="false" outlineLevel="0" collapsed="false">
      <c r="A7659" s="198"/>
      <c r="B7659" s="199"/>
      <c r="C7659" s="199"/>
      <c r="D7659" s="198"/>
      <c r="E7659" s="198"/>
      <c r="F7659" s="198"/>
      <c r="G7659" s="227" t="s">
        <v>1848</v>
      </c>
      <c r="H7659" s="198"/>
      <c r="I7659" s="200"/>
      <c r="J7659" s="200"/>
      <c r="K7659" s="198"/>
    </row>
    <row r="7660" customFormat="false" ht="15" hidden="false" customHeight="false" outlineLevel="0" collapsed="false">
      <c r="A7660" s="41" t="n">
        <v>40821</v>
      </c>
      <c r="B7660" s="0" t="s">
        <v>1208</v>
      </c>
      <c r="C7660" s="0" t="s">
        <v>940</v>
      </c>
      <c r="D7660" s="3" t="n">
        <v>29773</v>
      </c>
      <c r="F7660" s="42" t="n">
        <v>0.8125</v>
      </c>
      <c r="G7660" s="3" t="s">
        <v>1229</v>
      </c>
      <c r="H7660" s="3" t="s">
        <v>1689</v>
      </c>
      <c r="I7660" s="29" t="n">
        <v>412.8</v>
      </c>
      <c r="J7660" s="29" t="n">
        <v>289</v>
      </c>
      <c r="K7660" s="30" t="s">
        <v>1238</v>
      </c>
      <c r="M7660" s="31" t="n">
        <f aca="false">SUM(P7660,R7660,T7660,V7660,X7660,Z7660,AB7660,AD7660,AF7660,AH7660,AJ7660,AL7660,AN7660,AP7660,AR7660,AT7660,AV7660,AX7660,AZ7660,BB7660)</f>
        <v>21479.51</v>
      </c>
      <c r="O7660" s="0" t="n">
        <v>808</v>
      </c>
      <c r="P7660" s="31" t="n">
        <v>1498.1</v>
      </c>
      <c r="Q7660" s="0" t="n">
        <v>809</v>
      </c>
      <c r="R7660" s="31" t="n">
        <v>1174.8</v>
      </c>
      <c r="S7660" s="47" t="n">
        <v>810</v>
      </c>
      <c r="T7660" s="31" t="n">
        <v>18806.61</v>
      </c>
    </row>
    <row r="7661" customFormat="false" ht="15" hidden="false" customHeight="false" outlineLevel="0" collapsed="false">
      <c r="A7661" s="41" t="n">
        <v>40821</v>
      </c>
      <c r="B7661" s="68" t="s">
        <v>679</v>
      </c>
      <c r="C7661" s="68" t="s">
        <v>1206</v>
      </c>
      <c r="D7661" s="3" t="n">
        <v>29774</v>
      </c>
      <c r="E7661" s="69"/>
      <c r="F7661" s="3" t="s">
        <v>1162</v>
      </c>
      <c r="H7661" s="3" t="s">
        <v>1162</v>
      </c>
      <c r="I7661" s="29" t="n">
        <v>202</v>
      </c>
      <c r="J7661" s="29" t="n">
        <v>120</v>
      </c>
      <c r="K7661" s="30" t="s">
        <v>1223</v>
      </c>
      <c r="M7661" s="31" t="n">
        <f aca="false">SUM(P7661,R7661,T7661,V7661,X7661,Z7661,AB7661,AD7661,AF7661,AH7661,AJ7661,AL7661,AN7661,AP7661,AR7661,AT7661,AV7661,AX7661,AZ7661,BB7661)</f>
        <v>9267.02</v>
      </c>
      <c r="O7661" s="0" t="n">
        <v>42585</v>
      </c>
      <c r="P7661" s="31" t="n">
        <v>160</v>
      </c>
      <c r="Q7661" s="0" t="n">
        <v>42584</v>
      </c>
      <c r="R7661" s="31" t="n">
        <v>192</v>
      </c>
      <c r="S7661" s="47" t="n">
        <v>42583</v>
      </c>
      <c r="T7661" s="31" t="n">
        <v>243</v>
      </c>
      <c r="U7661" s="47" t="n">
        <v>42576</v>
      </c>
      <c r="V7661" s="31" t="n">
        <v>130</v>
      </c>
      <c r="W7661" s="47" t="n">
        <v>42575</v>
      </c>
      <c r="X7661" s="31" t="n">
        <v>156</v>
      </c>
      <c r="Y7661" s="47" t="n">
        <v>42574</v>
      </c>
      <c r="Z7661" s="31" t="n">
        <v>130</v>
      </c>
      <c r="AA7661" s="47" t="n">
        <v>42592</v>
      </c>
      <c r="AB7661" s="31" t="n">
        <v>2277</v>
      </c>
      <c r="AC7661" s="47" t="n">
        <v>42591</v>
      </c>
      <c r="AD7661" s="31" t="n">
        <v>1526.99</v>
      </c>
      <c r="AE7661" s="47" t="n">
        <v>42590</v>
      </c>
      <c r="AF7661" s="31" t="n">
        <v>1910</v>
      </c>
      <c r="AG7661" s="47" t="n">
        <v>42589</v>
      </c>
      <c r="AH7661" s="31" t="n">
        <v>1125.02</v>
      </c>
      <c r="AI7661" s="47" t="n">
        <v>42588</v>
      </c>
      <c r="AJ7661" s="31" t="n">
        <v>1417.01</v>
      </c>
    </row>
    <row r="7662" customFormat="false" ht="15" hidden="false" customHeight="false" outlineLevel="0" collapsed="false">
      <c r="A7662" s="41" t="n">
        <v>40821</v>
      </c>
      <c r="B7662" s="68" t="s">
        <v>383</v>
      </c>
      <c r="C7662" s="68" t="s">
        <v>1206</v>
      </c>
      <c r="D7662" s="3" t="n">
        <v>29775</v>
      </c>
      <c r="E7662" s="69"/>
      <c r="F7662" s="3" t="s">
        <v>1162</v>
      </c>
      <c r="G7662" s="3" t="s">
        <v>1380</v>
      </c>
      <c r="H7662" s="3" t="s">
        <v>1162</v>
      </c>
      <c r="I7662" s="29" t="n">
        <v>225.8</v>
      </c>
      <c r="J7662" s="29" t="n">
        <v>160</v>
      </c>
      <c r="K7662" s="30" t="s">
        <v>1232</v>
      </c>
      <c r="M7662" s="31" t="n">
        <f aca="false">SUM(P7662,R7662,T7662,V7662,X7662,Z7662,AB7662,AD7662,AF7662,AH7662,AJ7662,AL7662,AN7662,AP7662,AR7662,AT7662,AV7662,AX7662,AZ7662,BB7662)</f>
        <v>15114.6</v>
      </c>
      <c r="O7662" s="0" t="n">
        <v>42565</v>
      </c>
      <c r="P7662" s="31" t="n">
        <v>11976</v>
      </c>
      <c r="Q7662" s="0" t="n">
        <v>42572</v>
      </c>
      <c r="R7662" s="31" t="n">
        <v>258</v>
      </c>
      <c r="S7662" s="47" t="n">
        <v>42409</v>
      </c>
      <c r="T7662" s="31" t="n">
        <v>1794.7</v>
      </c>
      <c r="U7662" s="47" t="n">
        <v>41991</v>
      </c>
      <c r="V7662" s="31" t="n">
        <v>376.35</v>
      </c>
      <c r="W7662" s="47" t="n">
        <v>41975</v>
      </c>
      <c r="X7662" s="31" t="n">
        <v>709.55</v>
      </c>
    </row>
    <row r="7663" customFormat="false" ht="15" hidden="false" customHeight="false" outlineLevel="0" collapsed="false">
      <c r="A7663" s="41" t="n">
        <v>40821</v>
      </c>
      <c r="B7663" s="68" t="s">
        <v>1165</v>
      </c>
      <c r="C7663" s="68" t="s">
        <v>1206</v>
      </c>
      <c r="D7663" s="3" t="n">
        <v>29776</v>
      </c>
      <c r="E7663" s="69"/>
      <c r="F7663" s="3" t="s">
        <v>1162</v>
      </c>
      <c r="H7663" s="3" t="s">
        <v>1162</v>
      </c>
      <c r="I7663" s="29" t="n">
        <v>202</v>
      </c>
      <c r="J7663" s="29" t="n">
        <v>120</v>
      </c>
      <c r="K7663" s="30" t="s">
        <v>1233</v>
      </c>
      <c r="M7663" s="31" t="n">
        <f aca="false">SUM(P7663,R7663,T7663,V7663,X7663,Z7663,AB7663,AD7663,AF7663,AH7663,AJ7663,AL7663,AN7663,AP7663,AR7663,AT7663,AV7663,AX7663,AZ7663,BB7663)</f>
        <v>11780.38</v>
      </c>
      <c r="O7663" s="0" t="n">
        <v>42416</v>
      </c>
      <c r="P7663" s="31" t="n">
        <v>22.1</v>
      </c>
      <c r="Q7663" s="0" t="n">
        <v>42417</v>
      </c>
      <c r="R7663" s="31" t="n">
        <v>165.68</v>
      </c>
      <c r="S7663" s="47" t="n">
        <v>42423</v>
      </c>
      <c r="T7663" s="31" t="n">
        <v>876.78</v>
      </c>
      <c r="U7663" s="47" t="n">
        <v>42424</v>
      </c>
      <c r="V7663" s="31" t="n">
        <v>588.44</v>
      </c>
      <c r="W7663" s="47" t="n">
        <v>42425</v>
      </c>
      <c r="X7663" s="31" t="n">
        <v>265.96</v>
      </c>
      <c r="Y7663" s="47" t="n">
        <v>42426</v>
      </c>
      <c r="Z7663" s="31" t="n">
        <v>1693.03</v>
      </c>
      <c r="AA7663" s="47" t="n">
        <v>42421</v>
      </c>
      <c r="AB7663" s="31" t="n">
        <v>112.64</v>
      </c>
      <c r="AC7663" s="47" t="n">
        <v>42420</v>
      </c>
      <c r="AD7663" s="31" t="n">
        <v>164.1</v>
      </c>
      <c r="AE7663" s="47" t="n">
        <v>42568</v>
      </c>
      <c r="AF7663" s="31" t="n">
        <v>7025</v>
      </c>
      <c r="AG7663" s="47" t="n">
        <v>42419</v>
      </c>
      <c r="AH7663" s="31" t="n">
        <v>566.65</v>
      </c>
      <c r="AI7663" s="47" t="n">
        <v>42573</v>
      </c>
      <c r="AJ7663" s="31" t="n">
        <v>300</v>
      </c>
    </row>
    <row r="7664" customFormat="false" ht="15" hidden="false" customHeight="false" outlineLevel="0" collapsed="false">
      <c r="A7664" s="41" t="n">
        <v>40821</v>
      </c>
      <c r="B7664" s="68" t="s">
        <v>627</v>
      </c>
      <c r="C7664" s="68" t="s">
        <v>1206</v>
      </c>
      <c r="D7664" s="3" t="n">
        <v>29777</v>
      </c>
      <c r="E7664" s="69"/>
      <c r="F7664" s="3" t="s">
        <v>1162</v>
      </c>
      <c r="G7664" s="3" t="s">
        <v>2189</v>
      </c>
      <c r="H7664" s="3" t="s">
        <v>1162</v>
      </c>
      <c r="I7664" s="29" t="n">
        <v>269.6</v>
      </c>
      <c r="J7664" s="29" t="n">
        <v>150</v>
      </c>
      <c r="K7664" s="30" t="s">
        <v>1303</v>
      </c>
      <c r="M7664" s="31" t="n">
        <f aca="false">SUM(P7664,R7664,T7664,V7664,X7664,Z7664,AB7664,AD7664,AF7664,AH7664,AJ7664,AL7664,AN7664,AP7664,AR7664,AT7664,AV7664,AX7664,AZ7664,BB7664)</f>
        <v>4359.04</v>
      </c>
      <c r="O7664" s="0" t="n">
        <v>42635</v>
      </c>
      <c r="P7664" s="31" t="n">
        <v>465.63</v>
      </c>
      <c r="Q7664" s="0" t="n">
        <v>42634</v>
      </c>
      <c r="R7664" s="31" t="n">
        <v>234</v>
      </c>
      <c r="S7664" s="47" t="n">
        <v>42596</v>
      </c>
      <c r="T7664" s="31" t="n">
        <v>141</v>
      </c>
      <c r="U7664" s="47" t="n">
        <v>42595</v>
      </c>
      <c r="V7664" s="31" t="n">
        <v>532.09</v>
      </c>
      <c r="W7664" s="47" t="n">
        <v>42578</v>
      </c>
      <c r="X7664" s="31" t="n">
        <v>130</v>
      </c>
      <c r="Y7664" s="47" t="n">
        <v>42577</v>
      </c>
      <c r="Z7664" s="31" t="n">
        <v>260</v>
      </c>
      <c r="AA7664" s="47" t="n">
        <v>42587</v>
      </c>
      <c r="AB7664" s="31" t="n">
        <v>729</v>
      </c>
      <c r="AC7664" s="47" t="n">
        <v>42415</v>
      </c>
      <c r="AD7664" s="31" t="n">
        <v>1131.88</v>
      </c>
      <c r="AE7664" s="47" t="n">
        <v>42414</v>
      </c>
      <c r="AF7664" s="31" t="n">
        <v>292.28</v>
      </c>
      <c r="AG7664" s="47" t="n">
        <v>42413</v>
      </c>
      <c r="AH7664" s="31" t="n">
        <v>180</v>
      </c>
      <c r="AI7664" s="47" t="n">
        <v>42412</v>
      </c>
      <c r="AJ7664" s="31" t="n">
        <v>263.16</v>
      </c>
    </row>
    <row r="7665" customFormat="false" ht="15" hidden="false" customHeight="false" outlineLevel="0" collapsed="false">
      <c r="A7665" s="41" t="n">
        <v>40821</v>
      </c>
      <c r="B7665" s="68" t="s">
        <v>1176</v>
      </c>
      <c r="C7665" s="68" t="s">
        <v>1206</v>
      </c>
      <c r="D7665" s="3" t="n">
        <v>29778</v>
      </c>
      <c r="E7665" s="69"/>
      <c r="F7665" s="3" t="s">
        <v>1162</v>
      </c>
      <c r="H7665" s="3" t="s">
        <v>1162</v>
      </c>
      <c r="I7665" s="29" t="n">
        <v>202</v>
      </c>
      <c r="J7665" s="29" t="n">
        <v>120</v>
      </c>
      <c r="K7665" s="30" t="s">
        <v>1222</v>
      </c>
      <c r="M7665" s="31" t="n">
        <f aca="false">SUM(P7665,R7665,T7665,V7665,X7665,Z7665,AB7665,AD7665,AF7665,AH7665,AJ7665,AL7665,AN7665,AP7665,AR7665,AT7665,AV7665,AX7665,AZ7665,BB7665)</f>
        <v>19170.51</v>
      </c>
      <c r="O7665" s="0" t="n">
        <v>42582</v>
      </c>
      <c r="P7665" s="31" t="n">
        <v>130</v>
      </c>
      <c r="Q7665" s="0" t="n">
        <v>42418</v>
      </c>
      <c r="R7665" s="31" t="n">
        <v>1137.88</v>
      </c>
      <c r="S7665" s="47" t="n">
        <v>42579</v>
      </c>
      <c r="T7665" s="31" t="n">
        <v>130</v>
      </c>
      <c r="U7665" s="47" t="n">
        <v>42580</v>
      </c>
      <c r="V7665" s="31" t="n">
        <v>130</v>
      </c>
      <c r="W7665" s="47" t="n">
        <v>42581</v>
      </c>
      <c r="X7665" s="31" t="n">
        <v>130</v>
      </c>
      <c r="Y7665" s="47" t="n">
        <v>42600</v>
      </c>
      <c r="Z7665" s="31" t="n">
        <v>192</v>
      </c>
      <c r="AA7665" s="47" t="n">
        <v>42411</v>
      </c>
      <c r="AB7665" s="31" t="n">
        <v>143.18</v>
      </c>
      <c r="AC7665" s="47" t="n">
        <v>42422</v>
      </c>
      <c r="AD7665" s="31" t="n">
        <v>984.64</v>
      </c>
      <c r="AE7665" s="47" t="n">
        <v>42623</v>
      </c>
      <c r="AF7665" s="31" t="n">
        <v>6972.81</v>
      </c>
      <c r="AG7665" s="47" t="n">
        <v>42640</v>
      </c>
      <c r="AH7665" s="31" t="n">
        <v>9220</v>
      </c>
    </row>
    <row r="7666" customFormat="false" ht="15" hidden="false" customHeight="false" outlineLevel="0" collapsed="false">
      <c r="A7666" s="41" t="n">
        <v>40821</v>
      </c>
      <c r="B7666" s="68" t="s">
        <v>1193</v>
      </c>
      <c r="C7666" s="68" t="s">
        <v>925</v>
      </c>
      <c r="D7666" s="3" t="n">
        <v>29779</v>
      </c>
      <c r="E7666" s="69"/>
      <c r="F7666" s="42" t="n">
        <v>0.715277777777778</v>
      </c>
      <c r="G7666" s="3" t="s">
        <v>1345</v>
      </c>
      <c r="H7666" s="3" t="s">
        <v>1405</v>
      </c>
      <c r="I7666" s="29" t="n">
        <v>256.4</v>
      </c>
      <c r="J7666" s="29" t="n">
        <v>138.6</v>
      </c>
      <c r="K7666" s="30" t="s">
        <v>1216</v>
      </c>
      <c r="M7666" s="31" t="n">
        <f aca="false">SUM(P7666,R7666,T7666,V7666,X7666,Z7666,AB7666,AD7666,AF7666,AH7666,AJ7666,AL7666,AN7666,AP7666,AR7666,AT7666,AV7666,AX7666,AZ7666,BB7666)</f>
        <v>4358.26</v>
      </c>
      <c r="O7666" s="0" t="n">
        <v>7444</v>
      </c>
      <c r="P7666" s="31" t="n">
        <v>1703.86</v>
      </c>
      <c r="Q7666" s="0" t="n">
        <v>7452</v>
      </c>
      <c r="R7666" s="31" t="n">
        <v>801.37</v>
      </c>
      <c r="S7666" s="47" t="n">
        <v>7405</v>
      </c>
      <c r="T7666" s="31" t="n">
        <v>529.49</v>
      </c>
      <c r="U7666" s="47" t="n">
        <v>7459</v>
      </c>
      <c r="V7666" s="31" t="n">
        <v>1323.54</v>
      </c>
    </row>
    <row r="7667" customFormat="false" ht="15" hidden="false" customHeight="false" outlineLevel="0" collapsed="false">
      <c r="A7667" s="41" t="n">
        <v>40821</v>
      </c>
      <c r="B7667" s="68" t="s">
        <v>2153</v>
      </c>
      <c r="C7667" s="68" t="s">
        <v>925</v>
      </c>
      <c r="D7667" s="3" t="n">
        <v>29780</v>
      </c>
      <c r="E7667" s="69"/>
      <c r="F7667" s="42" t="n">
        <v>0.697916666666667</v>
      </c>
      <c r="G7667" s="3" t="s">
        <v>2190</v>
      </c>
      <c r="H7667" s="3" t="s">
        <v>1296</v>
      </c>
      <c r="I7667" s="29" t="n">
        <v>221.3</v>
      </c>
      <c r="J7667" s="29" t="n">
        <v>119.7</v>
      </c>
      <c r="K7667" s="30" t="s">
        <v>2191</v>
      </c>
      <c r="M7667" s="31" t="n">
        <f aca="false">SUM(P7667,R7667,T7667,V7667,X7667,Z7667,AB7667,AD7667,AF7667,AH7667,AJ7667,AL7667,AN7667,AP7667,AR7667,AT7667,AV7667,AX7667,AZ7667,BB7667)</f>
        <v>3179.63</v>
      </c>
      <c r="O7667" s="0" t="n">
        <v>7439</v>
      </c>
      <c r="P7667" s="31" t="n">
        <v>804.43</v>
      </c>
      <c r="Q7667" s="0" t="n">
        <v>7448</v>
      </c>
      <c r="R7667" s="31" t="n">
        <v>938.34</v>
      </c>
      <c r="S7667" s="47" t="n">
        <v>7455</v>
      </c>
      <c r="T7667" s="31" t="n">
        <v>1436.86</v>
      </c>
    </row>
    <row r="7668" customFormat="false" ht="15" hidden="false" customHeight="false" outlineLevel="0" collapsed="false">
      <c r="A7668" s="41" t="n">
        <v>40821</v>
      </c>
      <c r="B7668" s="68" t="s">
        <v>1197</v>
      </c>
      <c r="C7668" s="68" t="s">
        <v>714</v>
      </c>
      <c r="D7668" s="3" t="n">
        <v>29781</v>
      </c>
      <c r="E7668" s="69"/>
      <c r="F7668" s="42" t="n">
        <v>0.5</v>
      </c>
      <c r="G7668" s="3" t="s">
        <v>2190</v>
      </c>
      <c r="H7668" s="3" t="s">
        <v>1308</v>
      </c>
      <c r="I7668" s="29" t="n">
        <v>91.9</v>
      </c>
      <c r="J7668" s="29" t="n">
        <v>63</v>
      </c>
      <c r="K7668" s="30" t="s">
        <v>1259</v>
      </c>
      <c r="M7668" s="31" t="n">
        <f aca="false">SUM(P7668,R7668,T7668,V7668,X7668,Z7668,AB7668,AD7668,AF7668,AH7668,AJ7668,AL7668,AN7668,AP7668,AR7668,AT7668,AV7668,AX7668,AZ7668,BB7668)</f>
        <v>0</v>
      </c>
    </row>
    <row r="7669" customFormat="false" ht="15" hidden="false" customHeight="false" outlineLevel="0" collapsed="false">
      <c r="A7669" s="41" t="n">
        <v>40821</v>
      </c>
      <c r="B7669" s="68" t="s">
        <v>1203</v>
      </c>
      <c r="C7669" s="68" t="s">
        <v>925</v>
      </c>
      <c r="D7669" s="3" t="n">
        <v>29782</v>
      </c>
      <c r="E7669" s="69"/>
      <c r="F7669" s="42" t="n">
        <v>0.763888888888889</v>
      </c>
      <c r="H7669" s="42" t="n">
        <v>0.416666666666667</v>
      </c>
      <c r="I7669" s="29" t="n">
        <v>239</v>
      </c>
      <c r="J7669" s="29" t="n">
        <v>126</v>
      </c>
      <c r="K7669" s="30" t="s">
        <v>1244</v>
      </c>
      <c r="M7669" s="31" t="n">
        <f aca="false">SUM(P7669,R7669,T7669,V7669,X7669,Z7669,AB7669,AD7669,AF7669,AH7669,AJ7669,AL7669,AN7669,AP7669,AR7669,AT7669,AV7669,AX7669,AZ7669,BB7669)</f>
        <v>5895.66</v>
      </c>
      <c r="O7669" s="0" t="n">
        <v>7454</v>
      </c>
      <c r="P7669" s="31" t="n">
        <v>1737.06</v>
      </c>
      <c r="Q7669" s="0" t="n">
        <v>7460</v>
      </c>
      <c r="R7669" s="31" t="n">
        <v>1927.7</v>
      </c>
      <c r="S7669" s="47" t="n">
        <v>7436</v>
      </c>
      <c r="T7669" s="31" t="n">
        <v>1125.35</v>
      </c>
      <c r="U7669" s="47" t="n">
        <v>7457</v>
      </c>
      <c r="V7669" s="31" t="n">
        <v>1105.55</v>
      </c>
    </row>
    <row r="7670" customFormat="false" ht="15" hidden="false" customHeight="false" outlineLevel="0" collapsed="false">
      <c r="A7670" s="41" t="n">
        <v>40821</v>
      </c>
      <c r="B7670" s="68" t="s">
        <v>96</v>
      </c>
      <c r="C7670" s="68" t="s">
        <v>892</v>
      </c>
      <c r="D7670" s="3" t="n">
        <v>29783</v>
      </c>
      <c r="E7670" s="69"/>
      <c r="F7670" s="42" t="n">
        <v>0.697916666666667</v>
      </c>
      <c r="H7670" s="42" t="n">
        <v>0.302083333333333</v>
      </c>
      <c r="I7670" s="29" t="n">
        <v>123.25</v>
      </c>
      <c r="J7670" s="29" t="n">
        <v>91.35</v>
      </c>
      <c r="K7670" s="30" t="s">
        <v>1237</v>
      </c>
      <c r="M7670" s="31" t="n">
        <f aca="false">SUM(P7670,R7670,T7670,V7670,X7670,Z7670,AB7670,AD7670,AF7670,AH7670,AJ7670,AL7670,AN7670,AP7670,AR7670,AT7670,AV7670,AX7670,AZ7670,BB7670)</f>
        <v>0</v>
      </c>
    </row>
    <row r="7671" customFormat="false" ht="15" hidden="false" customHeight="false" outlineLevel="0" collapsed="false">
      <c r="A7671" s="41" t="n">
        <v>40821</v>
      </c>
      <c r="B7671" s="68" t="s">
        <v>1199</v>
      </c>
      <c r="C7671" s="68" t="s">
        <v>925</v>
      </c>
      <c r="D7671" s="3" t="n">
        <v>29784</v>
      </c>
      <c r="E7671" s="69"/>
      <c r="F7671" s="42" t="n">
        <v>0.694444444444445</v>
      </c>
      <c r="H7671" s="42" t="n">
        <v>0.333333333333333</v>
      </c>
      <c r="I7671" s="29" t="n">
        <v>192.2</v>
      </c>
      <c r="J7671" s="29" t="n">
        <v>100.8</v>
      </c>
      <c r="K7671" s="30" t="s">
        <v>1253</v>
      </c>
      <c r="M7671" s="31" t="n">
        <f aca="false">SUM(P7671,R7671,T7671,V7671,X7671,Z7671,AB7671,AD7671,AF7671,AH7671,AJ7671,AL7671,AN7671,AP7671,AR7671,AT7671,AV7671,AX7671,AZ7671,BB7671)</f>
        <v>7181.86</v>
      </c>
      <c r="O7671" s="0" t="n">
        <v>7458</v>
      </c>
      <c r="P7671" s="31" t="n">
        <v>4522.98</v>
      </c>
      <c r="Q7671" s="0" t="n">
        <v>7446</v>
      </c>
      <c r="R7671" s="31" t="n">
        <v>461.88</v>
      </c>
      <c r="S7671" s="47" t="n">
        <v>7473</v>
      </c>
      <c r="T7671" s="31" t="n">
        <v>2197</v>
      </c>
    </row>
    <row r="7672" customFormat="false" ht="15" hidden="false" customHeight="false" outlineLevel="0" collapsed="false">
      <c r="A7672" s="41" t="n">
        <v>40821</v>
      </c>
      <c r="B7672" s="68" t="s">
        <v>1205</v>
      </c>
      <c r="C7672" s="68" t="s">
        <v>1032</v>
      </c>
      <c r="D7672" s="3" t="n">
        <v>29785</v>
      </c>
      <c r="E7672" s="69"/>
      <c r="F7672" s="42" t="n">
        <v>0.652777777777778</v>
      </c>
      <c r="H7672" s="42" t="n">
        <v>0.333333333333333</v>
      </c>
      <c r="I7672" s="29" t="n">
        <v>325</v>
      </c>
      <c r="J7672" s="29" t="n">
        <v>50</v>
      </c>
      <c r="K7672" s="30" t="s">
        <v>1249</v>
      </c>
      <c r="M7672" s="31" t="n">
        <f aca="false">SUM(P7672,R7672,T7672,V7672,X7672,Z7672,AB7672,AD7672,AF7672,AH7672,AJ7672,AL7672,AN7672,AP7672,AR7672,AT7672,AV7672,AX7672,AZ7672,BB7672)</f>
        <v>0</v>
      </c>
    </row>
    <row r="7673" customFormat="false" ht="15" hidden="false" customHeight="false" outlineLevel="0" collapsed="false">
      <c r="A7673" s="41" t="n">
        <v>40821</v>
      </c>
      <c r="B7673" s="68" t="s">
        <v>1195</v>
      </c>
      <c r="C7673" s="68" t="s">
        <v>1049</v>
      </c>
      <c r="D7673" s="3" t="n">
        <v>29786</v>
      </c>
      <c r="E7673" s="69"/>
      <c r="F7673" s="42" t="n">
        <v>0.78125</v>
      </c>
      <c r="H7673" s="42" t="n">
        <v>0.375</v>
      </c>
      <c r="I7673" s="29" t="n">
        <v>162</v>
      </c>
      <c r="J7673" s="29" t="n">
        <v>113.4</v>
      </c>
      <c r="K7673" s="30" t="s">
        <v>1217</v>
      </c>
      <c r="M7673" s="31" t="n">
        <f aca="false">SUM(P7673,R7673,T7673,V7673,X7673,Z7673,AB7673,AD7673,AF7673,AH7673,AJ7673,AL7673,AN7673,AP7673,AR7673,AT7673,AV7673,AX7673,AZ7673,BB7673)</f>
        <v>0</v>
      </c>
    </row>
    <row r="7674" customFormat="false" ht="15" hidden="false" customHeight="false" outlineLevel="0" collapsed="false">
      <c r="A7674" s="41" t="n">
        <v>40821</v>
      </c>
      <c r="B7674" s="68" t="s">
        <v>1832</v>
      </c>
      <c r="C7674" s="68" t="s">
        <v>557</v>
      </c>
      <c r="D7674" s="3" t="n">
        <v>29787</v>
      </c>
      <c r="E7674" s="69"/>
      <c r="F7674" s="42" t="n">
        <v>0.541666666666667</v>
      </c>
      <c r="H7674" s="42" t="n">
        <v>0.166666666666667</v>
      </c>
      <c r="I7674" s="29" t="n">
        <v>77</v>
      </c>
      <c r="J7674" s="29" t="n">
        <v>50.4</v>
      </c>
      <c r="K7674" s="30" t="s">
        <v>1833</v>
      </c>
      <c r="M7674" s="31" t="n">
        <f aca="false">SUM(P7674,R7674,T7674,V7674,X7674,Z7674,AB7674,AD7674,AF7674,AH7674,AJ7674,AL7674,AN7674,AP7674,AR7674,AT7674,AV7674,AX7674,AZ7674,BB7674)</f>
        <v>23280</v>
      </c>
      <c r="O7674" s="0" t="n">
        <v>5044</v>
      </c>
      <c r="P7674" s="31" t="n">
        <v>23280</v>
      </c>
    </row>
    <row r="7675" customFormat="false" ht="15" hidden="false" customHeight="false" outlineLevel="0" collapsed="false">
      <c r="A7675" s="41" t="n">
        <v>40821</v>
      </c>
      <c r="B7675" s="68" t="s">
        <v>1169</v>
      </c>
      <c r="C7675" s="68" t="s">
        <v>183</v>
      </c>
      <c r="D7675" s="3" t="n">
        <v>29788</v>
      </c>
      <c r="E7675" s="69"/>
      <c r="F7675" s="42" t="n">
        <v>0.59375</v>
      </c>
      <c r="H7675" s="42" t="n">
        <v>0.1875</v>
      </c>
      <c r="I7675" s="29" t="n">
        <v>94</v>
      </c>
      <c r="J7675" s="29" t="n">
        <v>56.7</v>
      </c>
      <c r="K7675" s="30" t="s">
        <v>1214</v>
      </c>
      <c r="M7675" s="31" t="n">
        <f aca="false">SUM(P7675,R7675,T7675,V7675,X7675,Z7675,AB7675,AD7675,AF7675,AH7675,AJ7675,AL7675,AN7675,AP7675,AR7675,AT7675,AV7675,AX7675,AZ7675,BB7675)</f>
        <v>0</v>
      </c>
    </row>
    <row r="7676" customFormat="false" ht="15" hidden="false" customHeight="false" outlineLevel="0" collapsed="false">
      <c r="A7676" s="41" t="n">
        <v>40821</v>
      </c>
      <c r="B7676" s="68" t="s">
        <v>708</v>
      </c>
      <c r="C7676" s="68" t="s">
        <v>892</v>
      </c>
      <c r="D7676" s="3" t="n">
        <v>29789</v>
      </c>
      <c r="E7676" s="69"/>
      <c r="F7676" s="42" t="n">
        <v>0.743055555555556</v>
      </c>
      <c r="H7676" s="42" t="n">
        <v>0.201388888888889</v>
      </c>
      <c r="I7676" s="29" t="n">
        <v>86.15</v>
      </c>
      <c r="J7676" s="29" t="n">
        <v>63</v>
      </c>
      <c r="K7676" s="30" t="s">
        <v>1989</v>
      </c>
      <c r="M7676" s="31" t="n">
        <f aca="false">SUM(P7676,R7676,T7676,V7676,X7676,Z7676,AB7676,AD7676,AF7676,AH7676,AJ7676,AL7676,AN7676,AP7676,AR7676,AT7676,AV7676,AX7676,AZ7676,BB7676)</f>
        <v>0</v>
      </c>
    </row>
    <row r="7677" customFormat="false" ht="15" hidden="false" customHeight="false" outlineLevel="0" collapsed="false">
      <c r="A7677" s="41" t="n">
        <v>40821</v>
      </c>
      <c r="B7677" s="68" t="s">
        <v>1657</v>
      </c>
      <c r="C7677" s="68" t="s">
        <v>739</v>
      </c>
      <c r="D7677" s="3" t="n">
        <v>29790</v>
      </c>
      <c r="E7677" s="69"/>
      <c r="F7677" s="42" t="n">
        <v>0.625</v>
      </c>
      <c r="H7677" s="42" t="n">
        <v>0.166666666666667</v>
      </c>
      <c r="I7677" s="29" t="n">
        <v>77</v>
      </c>
      <c r="J7677" s="29" t="n">
        <v>50.4</v>
      </c>
      <c r="K7677" s="30" t="s">
        <v>1334</v>
      </c>
      <c r="M7677" s="31" t="n">
        <f aca="false">SUM(P7677,R7677,T7677,V7677,X7677,Z7677,AB7677,AD7677,AF7677,AH7677,AJ7677,AL7677,AN7677,AP7677,AR7677,AT7677,AV7677,AX7677,AZ7677,BB7677)</f>
        <v>0</v>
      </c>
    </row>
    <row r="7678" customFormat="false" ht="15" hidden="false" customHeight="false" outlineLevel="0" collapsed="false">
      <c r="A7678" s="41" t="n">
        <v>40821</v>
      </c>
      <c r="B7678" s="68" t="s">
        <v>1832</v>
      </c>
      <c r="C7678" s="68" t="s">
        <v>1412</v>
      </c>
      <c r="D7678" s="3" t="n">
        <v>29791</v>
      </c>
      <c r="E7678" s="69"/>
      <c r="F7678" s="42" t="n">
        <v>0.708333333333333</v>
      </c>
      <c r="H7678" s="42" t="n">
        <v>0.166666666666667</v>
      </c>
      <c r="I7678" s="29" t="n">
        <v>77</v>
      </c>
      <c r="J7678" s="29" t="n">
        <v>50.4</v>
      </c>
      <c r="K7678" s="30" t="s">
        <v>1833</v>
      </c>
      <c r="M7678" s="31" t="n">
        <f aca="false">SUM(P7678,R7678,T7678,V7678,X7678,Z7678,AB7678,AD7678,AF7678,AH7678,AJ7678,AL7678,AN7678,AP7678,AR7678,AT7678,AV7678,AX7678,AZ7678,BB7678)</f>
        <v>0</v>
      </c>
    </row>
    <row r="7680" customFormat="false" ht="15" hidden="false" customHeight="false" outlineLevel="0" collapsed="false">
      <c r="A7680" s="198"/>
      <c r="B7680" s="199"/>
      <c r="C7680" s="199"/>
      <c r="D7680" s="198"/>
      <c r="E7680" s="198"/>
      <c r="F7680" s="198"/>
      <c r="G7680" s="198"/>
      <c r="H7680" s="198"/>
      <c r="I7680" s="200"/>
      <c r="J7680" s="200"/>
      <c r="K7680" s="198"/>
    </row>
    <row r="7681" customFormat="false" ht="18.75" hidden="false" customHeight="false" outlineLevel="0" collapsed="false">
      <c r="A7681" s="198"/>
      <c r="B7681" s="199"/>
      <c r="C7681" s="199"/>
      <c r="D7681" s="198"/>
      <c r="E7681" s="198"/>
      <c r="F7681" s="198"/>
      <c r="G7681" s="227" t="s">
        <v>1849</v>
      </c>
      <c r="H7681" s="198"/>
      <c r="I7681" s="200"/>
      <c r="J7681" s="200"/>
      <c r="K7681" s="198"/>
    </row>
    <row r="7682" customFormat="false" ht="15" hidden="false" customHeight="false" outlineLevel="0" collapsed="false">
      <c r="A7682" s="41" t="n">
        <v>40822</v>
      </c>
      <c r="B7682" s="68" t="s">
        <v>679</v>
      </c>
      <c r="C7682" s="68" t="s">
        <v>1206</v>
      </c>
      <c r="D7682" s="69" t="n">
        <v>29792</v>
      </c>
      <c r="E7682" s="69"/>
      <c r="F7682" s="3" t="s">
        <v>1162</v>
      </c>
      <c r="H7682" s="3" t="s">
        <v>1162</v>
      </c>
      <c r="I7682" s="29" t="n">
        <v>206</v>
      </c>
      <c r="J7682" s="29" t="n">
        <v>120</v>
      </c>
      <c r="K7682" s="30" t="s">
        <v>1223</v>
      </c>
      <c r="M7682" s="31" t="n">
        <f aca="false">SUM(P7682,R7682,T7682,V7682,X7682,Z7682,AB7682,AD7682,AF7682,AH7682,AJ7682,AL7682,AN7682,AP7682,AR7682,AT7682,AV7682,AX7682,AZ7682,BB7682)</f>
        <v>5205.94</v>
      </c>
      <c r="O7682" s="0" t="n">
        <v>42658</v>
      </c>
      <c r="P7682" s="31" t="n">
        <v>151.1</v>
      </c>
      <c r="Q7682" s="0" t="n">
        <v>41955</v>
      </c>
      <c r="R7682" s="31" t="n">
        <v>170.65</v>
      </c>
      <c r="S7682" s="47" t="n">
        <v>42613</v>
      </c>
      <c r="T7682" s="31" t="n">
        <v>466.54</v>
      </c>
      <c r="U7682" s="47" t="n">
        <v>42612</v>
      </c>
      <c r="V7682" s="31" t="n">
        <v>736.66</v>
      </c>
      <c r="W7682" s="47" t="n">
        <v>42611</v>
      </c>
      <c r="X7682" s="31" t="n">
        <v>239.74</v>
      </c>
      <c r="Y7682" s="47" t="n">
        <v>42610</v>
      </c>
      <c r="Z7682" s="31" t="n">
        <v>427.15</v>
      </c>
      <c r="AA7682" s="47" t="n">
        <v>42609</v>
      </c>
      <c r="AB7682" s="31" t="n">
        <v>477.65</v>
      </c>
      <c r="AC7682" s="47" t="n">
        <v>42636</v>
      </c>
      <c r="AD7682" s="31" t="n">
        <v>24.5</v>
      </c>
      <c r="AE7682" s="47" t="n">
        <v>42693</v>
      </c>
      <c r="AF7682" s="31" t="n">
        <v>809.99</v>
      </c>
      <c r="AG7682" s="47" t="n">
        <v>42701</v>
      </c>
      <c r="AH7682" s="31" t="n">
        <v>1701.96</v>
      </c>
    </row>
    <row r="7683" customFormat="false" ht="15" hidden="false" customHeight="false" outlineLevel="0" collapsed="false">
      <c r="A7683" s="41" t="n">
        <v>40822</v>
      </c>
      <c r="B7683" s="68" t="s">
        <v>383</v>
      </c>
      <c r="C7683" s="68" t="s">
        <v>1206</v>
      </c>
      <c r="D7683" s="69" t="n">
        <v>29793</v>
      </c>
      <c r="E7683" s="69"/>
      <c r="F7683" s="3" t="s">
        <v>1162</v>
      </c>
      <c r="G7683" s="3" t="s">
        <v>2149</v>
      </c>
      <c r="H7683" s="3" t="s">
        <v>1162</v>
      </c>
      <c r="I7683" s="29" t="n">
        <v>251.9</v>
      </c>
      <c r="J7683" s="29" t="n">
        <v>150</v>
      </c>
      <c r="K7683" s="30" t="s">
        <v>1232</v>
      </c>
      <c r="M7683" s="31" t="n">
        <f aca="false">SUM(P7683,R7683,T7683,V7683,X7683,Z7683,AB7683,AD7683,AF7683,AH7683,AJ7683,AL7683,AN7683,AP7683,AR7683,AT7683,AV7683,AX7683,AZ7683,BB7683)</f>
        <v>4045.56</v>
      </c>
      <c r="O7683" s="0" t="n">
        <v>42017</v>
      </c>
      <c r="P7683" s="31" t="n">
        <v>1357.99</v>
      </c>
      <c r="Q7683" s="0" t="n">
        <v>42730</v>
      </c>
      <c r="R7683" s="31" t="n">
        <v>1750</v>
      </c>
      <c r="S7683" s="47" t="n">
        <v>42601</v>
      </c>
      <c r="T7683" s="31" t="n">
        <v>890.44</v>
      </c>
      <c r="U7683" s="47" t="n">
        <v>42552</v>
      </c>
      <c r="V7683" s="31" t="n">
        <v>47.13</v>
      </c>
    </row>
    <row r="7684" customFormat="false" ht="15" hidden="false" customHeight="false" outlineLevel="0" collapsed="false">
      <c r="A7684" s="41" t="n">
        <v>40822</v>
      </c>
      <c r="B7684" s="68" t="s">
        <v>1165</v>
      </c>
      <c r="C7684" s="68" t="s">
        <v>1206</v>
      </c>
      <c r="D7684" s="69" t="n">
        <v>29794</v>
      </c>
      <c r="E7684" s="69"/>
      <c r="F7684" s="3" t="s">
        <v>1162</v>
      </c>
      <c r="H7684" s="3" t="s">
        <v>1162</v>
      </c>
      <c r="I7684" s="29" t="n">
        <v>231.8</v>
      </c>
      <c r="J7684" s="29" t="n">
        <v>135</v>
      </c>
      <c r="K7684" s="30" t="s">
        <v>1233</v>
      </c>
      <c r="M7684" s="31" t="n">
        <f aca="false">SUM(P7684,R7684,T7684,V7684,X7684,Z7684,AB7684,AD7684,AF7684,AH7684,AJ7684,AL7684,AN7684,AP7684,AR7684,AT7684,AV7684,AX7684,AZ7684,BB7684)</f>
        <v>25616.18</v>
      </c>
      <c r="O7684" s="0" t="n">
        <v>42554</v>
      </c>
      <c r="P7684" s="31" t="n">
        <v>70.7</v>
      </c>
      <c r="Q7684" s="0" t="n">
        <v>42608</v>
      </c>
      <c r="R7684" s="31" t="n">
        <v>1344.98</v>
      </c>
      <c r="S7684" s="47" t="n">
        <v>42687</v>
      </c>
      <c r="T7684" s="31" t="n">
        <v>130</v>
      </c>
      <c r="U7684" s="47" t="n">
        <v>42688</v>
      </c>
      <c r="V7684" s="31" t="n">
        <v>130</v>
      </c>
      <c r="W7684" s="47" t="n">
        <v>42689</v>
      </c>
      <c r="X7684" s="31" t="n">
        <v>130</v>
      </c>
      <c r="Y7684" s="47" t="n">
        <v>42692</v>
      </c>
      <c r="Z7684" s="31" t="n">
        <v>153</v>
      </c>
      <c r="AA7684" s="47" t="n">
        <v>42698</v>
      </c>
      <c r="AB7684" s="31" t="n">
        <v>5760</v>
      </c>
      <c r="AC7684" s="47" t="n">
        <v>42682</v>
      </c>
      <c r="AD7684" s="31" t="n">
        <v>8525</v>
      </c>
      <c r="AE7684" s="47" t="n">
        <v>42729</v>
      </c>
      <c r="AF7684" s="31" t="n">
        <v>7972.5</v>
      </c>
      <c r="AG7684" s="47" t="n">
        <v>42728</v>
      </c>
      <c r="AH7684" s="31" t="n">
        <v>520</v>
      </c>
      <c r="AI7684" s="47" t="n">
        <v>42699</v>
      </c>
      <c r="AJ7684" s="31" t="n">
        <v>300</v>
      </c>
      <c r="AK7684" s="47" t="n">
        <v>42683</v>
      </c>
      <c r="AL7684" s="31" t="n">
        <v>580</v>
      </c>
    </row>
    <row r="7685" customFormat="false" ht="15" hidden="false" customHeight="false" outlineLevel="0" collapsed="false">
      <c r="A7685" s="41" t="n">
        <v>40822</v>
      </c>
      <c r="B7685" s="68" t="s">
        <v>1195</v>
      </c>
      <c r="C7685" s="68" t="s">
        <v>842</v>
      </c>
      <c r="D7685" s="69" t="n">
        <v>29795</v>
      </c>
      <c r="E7685" s="69"/>
      <c r="F7685" s="42" t="n">
        <v>0.583333333333333</v>
      </c>
      <c r="H7685" s="42" t="n">
        <v>0.25</v>
      </c>
      <c r="I7685" s="29" t="n">
        <v>113</v>
      </c>
      <c r="J7685" s="29" t="n">
        <v>75.6</v>
      </c>
      <c r="K7685" s="30" t="s">
        <v>1217</v>
      </c>
      <c r="M7685" s="31" t="n">
        <f aca="false">SUM(P7685,R7685,T7685,V7685,X7685,Z7685,AB7685,AD7685,AF7685,AH7685,AJ7685,AL7685,AN7685,AP7685,AR7685,AT7685,AV7685,AX7685,AZ7685,BB7685)</f>
        <v>0</v>
      </c>
    </row>
    <row r="7686" customFormat="false" ht="15" hidden="false" customHeight="false" outlineLevel="0" collapsed="false">
      <c r="A7686" s="41" t="n">
        <v>40822</v>
      </c>
      <c r="B7686" s="68" t="s">
        <v>1173</v>
      </c>
      <c r="C7686" s="68" t="s">
        <v>1049</v>
      </c>
      <c r="D7686" s="69" t="n">
        <v>29796</v>
      </c>
      <c r="E7686" s="69"/>
      <c r="F7686" s="42" t="n">
        <v>0.791666666666667</v>
      </c>
      <c r="H7686" s="42" t="n">
        <v>0.5</v>
      </c>
      <c r="I7686" s="29" t="n">
        <v>216</v>
      </c>
      <c r="J7686" s="29" t="n">
        <v>151.2</v>
      </c>
      <c r="K7686" s="30" t="s">
        <v>1212</v>
      </c>
      <c r="M7686" s="31" t="n">
        <f aca="false">SUM(P7686,R7686,T7686,V7686,X7686,Z7686,AB7686,AD7686,AF7686,AH7686,AJ7686,AL7686,AN7686,AP7686,AR7686,AT7686,AV7686,AX7686,AZ7686,BB7686)</f>
        <v>0</v>
      </c>
    </row>
    <row r="7687" customFormat="false" ht="15" hidden="false" customHeight="false" outlineLevel="0" collapsed="false">
      <c r="A7687" s="41" t="n">
        <v>40822</v>
      </c>
      <c r="B7687" s="68" t="s">
        <v>708</v>
      </c>
      <c r="C7687" s="68" t="s">
        <v>557</v>
      </c>
      <c r="D7687" s="69" t="n">
        <v>29797</v>
      </c>
      <c r="E7687" s="69"/>
      <c r="F7687" s="42" t="n">
        <v>0.541666666666667</v>
      </c>
      <c r="G7687" s="3" t="s">
        <v>1241</v>
      </c>
      <c r="H7687" s="42" t="n">
        <v>0.208333333333333</v>
      </c>
      <c r="I7687" s="29" t="n">
        <v>113</v>
      </c>
      <c r="J7687" s="29" t="n">
        <v>75.6</v>
      </c>
      <c r="K7687" s="30" t="s">
        <v>1989</v>
      </c>
      <c r="M7687" s="31" t="n">
        <f aca="false">SUM(P7687,R7687,T7687,V7687,X7687,Z7687,AB7687,AD7687,AF7687,AH7687,AJ7687,AL7687,AN7687,AP7687,AR7687,AT7687,AV7687,AX7687,AZ7687,BB7687)</f>
        <v>52403.5</v>
      </c>
      <c r="O7687" s="0" t="n">
        <v>5063</v>
      </c>
      <c r="P7687" s="31" t="n">
        <v>52403.5</v>
      </c>
    </row>
    <row r="7688" customFormat="false" ht="15" hidden="false" customHeight="false" outlineLevel="0" collapsed="false">
      <c r="A7688" s="41" t="n">
        <v>40822</v>
      </c>
      <c r="B7688" s="68" t="s">
        <v>1169</v>
      </c>
      <c r="C7688" s="68" t="s">
        <v>557</v>
      </c>
      <c r="D7688" s="69" t="n">
        <v>29798</v>
      </c>
      <c r="E7688" s="69"/>
      <c r="F7688" s="42" t="n">
        <v>0.541666666666667</v>
      </c>
      <c r="G7688" s="3" t="s">
        <v>1241</v>
      </c>
      <c r="H7688" s="3" t="s">
        <v>2192</v>
      </c>
      <c r="I7688" s="29" t="n">
        <v>113</v>
      </c>
      <c r="J7688" s="29" t="n">
        <v>75.6</v>
      </c>
      <c r="K7688" s="30" t="s">
        <v>1214</v>
      </c>
      <c r="M7688" s="31" t="n">
        <f aca="false">SUM(P7688,R7688,T7688,V7688,X7688,Z7688,AB7688,AD7688,AF7688,AH7688,AJ7688,AL7688,AN7688,AP7688,AR7688,AT7688,AV7688,AX7688,AZ7688,BB7688)</f>
        <v>0</v>
      </c>
    </row>
    <row r="7689" customFormat="false" ht="15" hidden="false" customHeight="false" outlineLevel="0" collapsed="false">
      <c r="A7689" s="41" t="n">
        <v>40822</v>
      </c>
      <c r="B7689" s="68" t="s">
        <v>1205</v>
      </c>
      <c r="C7689" s="68" t="s">
        <v>1032</v>
      </c>
      <c r="D7689" s="69" t="n">
        <v>29799</v>
      </c>
      <c r="E7689" s="69"/>
      <c r="F7689" s="42" t="n">
        <v>0.659722222222222</v>
      </c>
      <c r="H7689" s="42" t="n">
        <v>0.333333333333333</v>
      </c>
      <c r="I7689" s="29" t="n">
        <v>325</v>
      </c>
      <c r="J7689" s="29" t="n">
        <v>50</v>
      </c>
      <c r="K7689" s="30" t="s">
        <v>1249</v>
      </c>
      <c r="M7689" s="31" t="n">
        <f aca="false">SUM(P7689,R7689,T7689,V7689,X7689,Z7689,AB7689,AD7689,AF7689,AH7689,AJ7689,AL7689,AN7689,AP7689,AR7689,AT7689,AV7689,AX7689,AZ7689,BB7689)</f>
        <v>0</v>
      </c>
    </row>
    <row r="7690" customFormat="false" ht="15" hidden="false" customHeight="false" outlineLevel="0" collapsed="false">
      <c r="A7690" s="41" t="n">
        <v>40822</v>
      </c>
      <c r="B7690" s="68" t="s">
        <v>2153</v>
      </c>
      <c r="C7690" s="68" t="s">
        <v>278</v>
      </c>
      <c r="D7690" s="69" t="n">
        <v>29800</v>
      </c>
      <c r="E7690" s="69"/>
      <c r="F7690" s="42" t="n">
        <v>0.598611111111111</v>
      </c>
      <c r="H7690" s="42" t="n">
        <v>0.25</v>
      </c>
      <c r="I7690" s="29" t="n">
        <v>113</v>
      </c>
      <c r="J7690" s="29" t="n">
        <v>75.6</v>
      </c>
      <c r="K7690" s="30" t="s">
        <v>2154</v>
      </c>
      <c r="M7690" s="31" t="n">
        <f aca="false">SUM(P7690,R7690,T7690,V7690,X7690,Z7690,AB7690,AD7690,AF7690,AH7690,AJ7690,AL7690,AN7690,AP7690,AR7690,AT7690,AV7690,AX7690,AZ7690,BB7690)</f>
        <v>3721.63</v>
      </c>
      <c r="O7690" s="0" t="n">
        <v>2102</v>
      </c>
      <c r="P7690" s="31" t="n">
        <v>641.91</v>
      </c>
      <c r="Q7690" s="0" t="n">
        <v>2095</v>
      </c>
      <c r="R7690" s="31" t="n">
        <v>1832</v>
      </c>
      <c r="S7690" s="47" t="n">
        <v>2096</v>
      </c>
      <c r="T7690" s="31" t="n">
        <v>514.22</v>
      </c>
      <c r="U7690" s="47" t="n">
        <v>2090</v>
      </c>
      <c r="V7690" s="31" t="n">
        <v>733.5</v>
      </c>
    </row>
    <row r="7691" customFormat="false" ht="15" hidden="false" customHeight="false" outlineLevel="0" collapsed="false">
      <c r="A7691" s="41" t="n">
        <v>40822</v>
      </c>
      <c r="B7691" s="68" t="s">
        <v>1203</v>
      </c>
      <c r="C7691" s="68" t="s">
        <v>1300</v>
      </c>
      <c r="D7691" s="69" t="n">
        <v>29801</v>
      </c>
      <c r="E7691" s="69"/>
      <c r="F7691" s="42" t="n">
        <v>0.65625</v>
      </c>
      <c r="G7691" s="3" t="s">
        <v>1786</v>
      </c>
      <c r="H7691" s="3" t="s">
        <v>1326</v>
      </c>
      <c r="I7691" s="29" t="n">
        <v>157</v>
      </c>
      <c r="J7691" s="29" t="n">
        <v>100.8</v>
      </c>
      <c r="K7691" s="30" t="s">
        <v>1244</v>
      </c>
      <c r="M7691" s="31" t="n">
        <f aca="false">SUM(P7691,R7691,T7691,V7691,X7691,Z7691,AB7691,AD7691,AF7691,AH7691,AJ7691,AL7691,AN7691,AP7691,AR7691,AT7691,AV7691,AX7691,AZ7691,BB7691)</f>
        <v>23648.41</v>
      </c>
      <c r="O7691" s="0" t="n">
        <v>15</v>
      </c>
      <c r="P7691" s="31" t="n">
        <v>10799.36</v>
      </c>
      <c r="Q7691" s="0" t="n">
        <v>6675</v>
      </c>
      <c r="R7691" s="31" t="n">
        <v>12849.05</v>
      </c>
    </row>
    <row r="7692" customFormat="false" ht="15" hidden="false" customHeight="false" outlineLevel="0" collapsed="false">
      <c r="A7692" s="41" t="n">
        <v>40822</v>
      </c>
      <c r="B7692" s="68" t="s">
        <v>627</v>
      </c>
      <c r="C7692" s="68" t="s">
        <v>2193</v>
      </c>
      <c r="D7692" s="69" t="n">
        <v>29802</v>
      </c>
      <c r="E7692" s="69"/>
      <c r="F7692" s="42" t="n">
        <v>0.5625</v>
      </c>
      <c r="G7692" s="3" t="s">
        <v>1229</v>
      </c>
      <c r="H7692" s="42" t="s">
        <v>1308</v>
      </c>
      <c r="I7692" s="29" t="n">
        <v>106.4</v>
      </c>
      <c r="J7692" s="29" t="n">
        <v>63</v>
      </c>
      <c r="K7692" s="30" t="s">
        <v>1303</v>
      </c>
      <c r="M7692" s="31" t="n">
        <f aca="false">SUM(P7692,R7692,T7692,V7692,X7692,Z7692,AB7692,AD7692,AF7692,AH7692,AJ7692,AL7692,AN7692,AP7692,AR7692,AT7692,AV7692,AX7692,AZ7692,BB7692)</f>
        <v>98769.92</v>
      </c>
      <c r="O7692" s="0" t="n">
        <v>1376</v>
      </c>
      <c r="P7692" s="31" t="n">
        <v>71778.64</v>
      </c>
      <c r="Q7692" s="0" t="n">
        <v>1367</v>
      </c>
      <c r="R7692" s="31" t="n">
        <v>26991.28</v>
      </c>
    </row>
    <row r="7693" customFormat="false" ht="15" hidden="false" customHeight="false" outlineLevel="0" collapsed="false">
      <c r="A7693" s="41" t="n">
        <v>40822</v>
      </c>
      <c r="B7693" s="68" t="s">
        <v>1199</v>
      </c>
      <c r="C7693" s="68" t="s">
        <v>1896</v>
      </c>
      <c r="D7693" s="69" t="n">
        <v>29803</v>
      </c>
      <c r="E7693" s="69"/>
      <c r="F7693" s="42" t="n">
        <v>0.71875</v>
      </c>
      <c r="G7693" s="3" t="s">
        <v>1422</v>
      </c>
      <c r="H7693" s="3" t="s">
        <v>1586</v>
      </c>
      <c r="I7693" s="29" t="n">
        <v>166.5</v>
      </c>
      <c r="J7693" s="29" t="n">
        <v>107.1</v>
      </c>
      <c r="K7693" s="30" t="s">
        <v>1253</v>
      </c>
      <c r="M7693" s="31" t="n">
        <f aca="false">SUM(P7693,R7693,T7693,V7693,X7693,Z7693,AB7693,AD7693,AF7693,AH7693,AJ7693,AL7693,AN7693,AP7693,AR7693,AT7693,AV7693,AX7693,AZ7693,BB7693)</f>
        <v>0</v>
      </c>
    </row>
    <row r="7694" customFormat="false" ht="15" hidden="false" customHeight="false" outlineLevel="0" collapsed="false">
      <c r="A7694" s="41" t="n">
        <v>40822</v>
      </c>
      <c r="B7694" s="68" t="s">
        <v>1176</v>
      </c>
      <c r="C7694" s="68" t="s">
        <v>892</v>
      </c>
      <c r="D7694" s="69" t="n">
        <v>29804</v>
      </c>
      <c r="E7694" s="69"/>
      <c r="F7694" s="42" t="n">
        <v>0.701388888888889</v>
      </c>
      <c r="H7694" s="42" t="n">
        <v>0.305555555555555</v>
      </c>
      <c r="I7694" s="29" t="n">
        <v>124.65</v>
      </c>
      <c r="J7694" s="29" t="n">
        <v>94.5</v>
      </c>
      <c r="K7694" s="30" t="s">
        <v>1222</v>
      </c>
      <c r="M7694" s="31" t="n">
        <f aca="false">SUM(P7694,R7694,T7694,V7694,X7694,Z7694,AB7694,AD7694,AF7694,AH7694,AJ7694,AL7694,AN7694,AP7694,AR7694,AT7694,AV7694,AX7694,AZ7694,BB7694)</f>
        <v>0</v>
      </c>
    </row>
    <row r="7695" customFormat="false" ht="15" hidden="false" customHeight="false" outlineLevel="0" collapsed="false">
      <c r="A7695" s="55" t="n">
        <v>40822</v>
      </c>
      <c r="B7695" s="152" t="s">
        <v>1832</v>
      </c>
      <c r="C7695" s="152" t="s">
        <v>1805</v>
      </c>
      <c r="D7695" s="69" t="n">
        <v>29805</v>
      </c>
      <c r="E7695" s="72"/>
      <c r="F7695" s="44" t="n">
        <v>0.6875</v>
      </c>
      <c r="G7695" s="30"/>
      <c r="H7695" s="44" t="n">
        <v>0.354166666666667</v>
      </c>
      <c r="I7695" s="29" t="n">
        <v>158</v>
      </c>
      <c r="J7695" s="96"/>
      <c r="K7695" s="30" t="s">
        <v>1833</v>
      </c>
      <c r="M7695" s="31" t="n">
        <f aca="false">SUM(P7695,R7695,T7695,V7695,X7695,Z7695,AB7695,AD7695,AF7695,AH7695,AJ7695,AL7695,AN7695,AP7695,AR7695,AT7695,AV7695,AX7695,AZ7695,BB7695)</f>
        <v>0</v>
      </c>
    </row>
    <row r="7696" customFormat="false" ht="15" hidden="false" customHeight="false" outlineLevel="0" collapsed="false">
      <c r="A7696" s="55" t="n">
        <v>40822</v>
      </c>
      <c r="B7696" s="152" t="s">
        <v>1197</v>
      </c>
      <c r="C7696" s="152" t="s">
        <v>301</v>
      </c>
      <c r="D7696" s="69" t="n">
        <v>29806</v>
      </c>
      <c r="E7696" s="72"/>
      <c r="F7696" s="44" t="n">
        <v>0.739583333333334</v>
      </c>
      <c r="G7696" s="30"/>
      <c r="H7696" s="44" t="n">
        <v>0.291666666666667</v>
      </c>
      <c r="I7696" s="29" t="n">
        <v>173</v>
      </c>
      <c r="J7696" s="29" t="n">
        <v>88.2</v>
      </c>
      <c r="K7696" s="30" t="s">
        <v>1259</v>
      </c>
      <c r="M7696" s="31" t="n">
        <f aca="false">SUM(P7696,R7696,T7696,V7696,X7696,Z7696,AB7696,AD7696,AF7696,AH7696,AJ7696,AL7696,AN7696,AP7696,AR7696,AT7696,AV7696,AX7696,AZ7696,BB7696)</f>
        <v>0</v>
      </c>
    </row>
    <row r="7697" customFormat="false" ht="15" hidden="false" customHeight="false" outlineLevel="0" collapsed="false">
      <c r="A7697" s="41" t="n">
        <v>40822</v>
      </c>
      <c r="B7697" s="68" t="s">
        <v>1169</v>
      </c>
      <c r="C7697" s="68" t="s">
        <v>1807</v>
      </c>
      <c r="D7697" s="69" t="n">
        <v>29807</v>
      </c>
      <c r="E7697" s="69"/>
      <c r="F7697" s="42" t="n">
        <v>0.666666666666667</v>
      </c>
      <c r="H7697" s="42" t="n">
        <v>0.166666666666667</v>
      </c>
      <c r="I7697" s="29" t="n">
        <v>77</v>
      </c>
      <c r="J7697" s="29" t="n">
        <v>50.4</v>
      </c>
      <c r="K7697" s="30" t="s">
        <v>2194</v>
      </c>
      <c r="M7697" s="31" t="n">
        <f aca="false">SUM(P7697,R7697,T7697,V7697,X7697,Z7697,AB7697,AD7697,AF7697,AH7697,AJ7697,AL7697,AN7697,AP7697,AR7697,AT7697,AV7697,AX7697,AZ7697,BB7697)</f>
        <v>0</v>
      </c>
    </row>
    <row r="7698" customFormat="false" ht="15" hidden="false" customHeight="false" outlineLevel="0" collapsed="false">
      <c r="A7698" s="41" t="n">
        <v>40822</v>
      </c>
      <c r="B7698" s="68" t="s">
        <v>708</v>
      </c>
      <c r="C7698" s="68" t="s">
        <v>490</v>
      </c>
      <c r="D7698" s="69" t="n">
        <v>29808</v>
      </c>
      <c r="E7698" s="69"/>
      <c r="F7698" s="42" t="n">
        <v>0.916666666666667</v>
      </c>
      <c r="H7698" s="42" t="n">
        <v>0.208333333333333</v>
      </c>
      <c r="I7698" s="29" t="n">
        <v>117.8</v>
      </c>
      <c r="J7698" s="29" t="n">
        <v>84.3</v>
      </c>
      <c r="K7698" s="30" t="s">
        <v>1989</v>
      </c>
      <c r="M7698" s="31" t="n">
        <f aca="false">SUM(P7698,R7698,T7698,V7698,X7698,Z7698,AB7698,AD7698,AF7698,AH7698,AJ7698,AL7698,AN7698,AP7698,AR7698,AT7698,AV7698,AX7698,AZ7698,BB7698)</f>
        <v>0</v>
      </c>
    </row>
    <row r="7699" customFormat="false" ht="15" hidden="false" customHeight="false" outlineLevel="0" collapsed="false">
      <c r="A7699" s="41" t="n">
        <v>40822</v>
      </c>
      <c r="B7699" s="68" t="s">
        <v>2153</v>
      </c>
      <c r="C7699" s="68" t="s">
        <v>490</v>
      </c>
      <c r="D7699" s="69" t="n">
        <v>29809</v>
      </c>
      <c r="E7699" s="69"/>
      <c r="F7699" s="42" t="n">
        <v>0.9375</v>
      </c>
      <c r="H7699" s="42" t="n">
        <v>0.229166666666667</v>
      </c>
      <c r="I7699" s="29" t="n">
        <v>130.15</v>
      </c>
      <c r="J7699" s="29" t="n">
        <v>83.16</v>
      </c>
      <c r="K7699" s="30" t="s">
        <v>2154</v>
      </c>
      <c r="M7699" s="31" t="n">
        <f aca="false">SUM(P7699,R7699,T7699,V7699,X7699,Z7699,AB7699,AD7699,AF7699,AH7699,AJ7699,AL7699,AN7699,AP7699,AR7699,AT7699,AV7699,AX7699,AZ7699,BB7699)</f>
        <v>0</v>
      </c>
    </row>
    <row r="7700" customFormat="false" ht="15" hidden="false" customHeight="false" outlineLevel="0" collapsed="false">
      <c r="A7700" s="41" t="n">
        <v>40822</v>
      </c>
      <c r="B7700" s="68" t="s">
        <v>1657</v>
      </c>
      <c r="C7700" s="68" t="s">
        <v>1919</v>
      </c>
      <c r="D7700" s="69" t="n">
        <v>29810</v>
      </c>
      <c r="E7700" s="69"/>
      <c r="F7700" s="42" t="n">
        <v>0.75</v>
      </c>
      <c r="H7700" s="42" t="n">
        <v>0.166666666666667</v>
      </c>
      <c r="I7700" s="29" t="n">
        <v>77</v>
      </c>
      <c r="J7700" s="29" t="n">
        <v>50.4</v>
      </c>
      <c r="K7700" s="30" t="s">
        <v>1334</v>
      </c>
      <c r="M7700" s="31" t="n">
        <f aca="false">SUM(P7700,R7700,T7700,V7700,X7700,Z7700,AB7700,AD7700,AF7700,AH7700,AJ7700,AL7700,AN7700,AP7700,AR7700,AT7700,AV7700,AX7700,AZ7700,BB7700)</f>
        <v>0</v>
      </c>
    </row>
    <row r="7701" customFormat="false" ht="15" hidden="false" customHeight="false" outlineLevel="0" collapsed="false">
      <c r="A7701" s="41" t="n">
        <v>40822</v>
      </c>
      <c r="B7701" s="68" t="s">
        <v>627</v>
      </c>
      <c r="C7701" s="68" t="s">
        <v>1077</v>
      </c>
      <c r="D7701" s="69" t="n">
        <v>29811</v>
      </c>
      <c r="E7701" s="69"/>
      <c r="F7701" s="42" t="n">
        <v>0.729166666666667</v>
      </c>
      <c r="H7701" s="42" t="n">
        <v>0.166666666666667</v>
      </c>
      <c r="I7701" s="29" t="n">
        <v>77</v>
      </c>
      <c r="J7701" s="29" t="n">
        <v>50.4</v>
      </c>
      <c r="K7701" s="30" t="s">
        <v>1303</v>
      </c>
      <c r="M7701" s="31" t="n">
        <f aca="false">SUM(P7701,R7701,T7701,V7701,X7701,Z7701,AB7701,AD7701,AF7701,AH7701,AJ7701,AL7701,AN7701,AP7701,AR7701,AT7701,AV7701,AX7701,AZ7701,BB7701)</f>
        <v>0</v>
      </c>
    </row>
    <row r="7702" customFormat="false" ht="15" hidden="false" customHeight="false" outlineLevel="0" collapsed="false">
      <c r="A7702" s="117" t="n">
        <v>40822</v>
      </c>
      <c r="B7702" s="68" t="s">
        <v>1165</v>
      </c>
      <c r="C7702" s="68" t="s">
        <v>1206</v>
      </c>
      <c r="D7702" s="69" t="n">
        <v>29812</v>
      </c>
      <c r="E7702" s="69"/>
      <c r="F7702" s="3" t="s">
        <v>1162</v>
      </c>
      <c r="H7702" s="3" t="s">
        <v>1162</v>
      </c>
      <c r="I7702" s="29" t="n">
        <v>150</v>
      </c>
      <c r="J7702" s="29" t="n">
        <v>95</v>
      </c>
      <c r="K7702" s="30" t="s">
        <v>1233</v>
      </c>
      <c r="M7702" s="31" t="n">
        <f aca="false">SUM(P7702,R7702,T7702,V7702,X7702,Z7702,AB7702,AD7702,AF7702,AH7702,AJ7702,AL7702,AN7702,AP7702,AR7702,AT7702,AV7702,AX7702,AZ7702,BB7702)</f>
        <v>0</v>
      </c>
    </row>
    <row r="7704" customFormat="false" ht="15" hidden="false" customHeight="false" outlineLevel="0" collapsed="false">
      <c r="A7704" s="198"/>
      <c r="B7704" s="199"/>
      <c r="C7704" s="199"/>
      <c r="D7704" s="198"/>
      <c r="E7704" s="198"/>
      <c r="F7704" s="198"/>
      <c r="G7704" s="198"/>
      <c r="H7704" s="198"/>
      <c r="I7704" s="200"/>
      <c r="J7704" s="200"/>
      <c r="K7704" s="198"/>
    </row>
    <row r="7705" customFormat="false" ht="18.75" hidden="false" customHeight="false" outlineLevel="0" collapsed="false">
      <c r="A7705" s="198"/>
      <c r="B7705" s="199"/>
      <c r="C7705" s="199"/>
      <c r="D7705" s="198"/>
      <c r="E7705" s="198"/>
      <c r="F7705" s="198"/>
      <c r="G7705" s="227" t="s">
        <v>1853</v>
      </c>
      <c r="H7705" s="198"/>
      <c r="I7705" s="200"/>
      <c r="J7705" s="200"/>
      <c r="K7705" s="198"/>
    </row>
    <row r="7706" customFormat="false" ht="15" hidden="false" customHeight="false" outlineLevel="0" collapsed="false">
      <c r="A7706" s="41" t="n">
        <v>40823</v>
      </c>
      <c r="B7706" s="68" t="s">
        <v>679</v>
      </c>
      <c r="C7706" s="68" t="s">
        <v>1206</v>
      </c>
      <c r="D7706" s="69" t="n">
        <v>29813</v>
      </c>
      <c r="E7706" s="69"/>
      <c r="F7706" s="3" t="s">
        <v>1162</v>
      </c>
      <c r="H7706" s="3" t="s">
        <v>1162</v>
      </c>
      <c r="I7706" s="29" t="n">
        <v>202</v>
      </c>
      <c r="J7706" s="29" t="n">
        <v>120</v>
      </c>
      <c r="K7706" s="30" t="s">
        <v>1223</v>
      </c>
      <c r="M7706" s="31" t="n">
        <f aca="false">SUM(P7706,R7706,T7706,V7706,X7706,Z7706,AB7706,AD7706,AF7706,AH7706,AJ7706,AL7706,AN7706,AP7706,AR7706,AT7706,AV7706,AX7706,AZ7706,BB7706)</f>
        <v>3320.19</v>
      </c>
      <c r="O7706" s="0" t="n">
        <v>41955</v>
      </c>
      <c r="P7706" s="31" t="n">
        <v>170.65</v>
      </c>
      <c r="Q7706" s="0" t="n">
        <v>42658</v>
      </c>
      <c r="R7706" s="31" t="n">
        <v>151.1</v>
      </c>
      <c r="S7706" s="47" t="n">
        <v>42754</v>
      </c>
      <c r="T7706" s="31" t="n">
        <v>913.98</v>
      </c>
      <c r="U7706" s="0" t="n">
        <v>42715</v>
      </c>
      <c r="V7706" s="31" t="n">
        <v>167.15</v>
      </c>
      <c r="W7706" s="0" t="n">
        <v>42708</v>
      </c>
      <c r="X7706" s="31" t="n">
        <v>181.08</v>
      </c>
      <c r="Y7706" s="0" t="n">
        <v>42739</v>
      </c>
      <c r="Z7706" s="31" t="n">
        <v>314.23</v>
      </c>
      <c r="AA7706" s="0" t="n">
        <v>42754</v>
      </c>
      <c r="AB7706" s="31" t="n">
        <v>1061.16</v>
      </c>
      <c r="AC7706" s="0" t="n">
        <v>42738</v>
      </c>
      <c r="AD7706" s="31" t="n">
        <v>232.84</v>
      </c>
      <c r="AE7706" s="0" t="n">
        <v>42737</v>
      </c>
      <c r="AF7706" s="31" t="n">
        <v>40</v>
      </c>
      <c r="AG7706" s="0" t="n">
        <v>42747</v>
      </c>
      <c r="AH7706" s="31" t="n">
        <v>88</v>
      </c>
    </row>
    <row r="7707" customFormat="false" ht="15" hidden="false" customHeight="false" outlineLevel="0" collapsed="false">
      <c r="A7707" s="41" t="n">
        <v>40823</v>
      </c>
      <c r="B7707" s="68" t="s">
        <v>383</v>
      </c>
      <c r="C7707" s="68" t="s">
        <v>1206</v>
      </c>
      <c r="D7707" s="69" t="n">
        <v>29814</v>
      </c>
      <c r="E7707" s="69"/>
      <c r="F7707" s="3" t="s">
        <v>1162</v>
      </c>
      <c r="G7707" s="3" t="s">
        <v>2195</v>
      </c>
      <c r="H7707" s="3" t="s">
        <v>1162</v>
      </c>
      <c r="I7707" s="29" t="n">
        <v>255.9</v>
      </c>
      <c r="J7707" s="29" t="n">
        <v>150</v>
      </c>
      <c r="K7707" s="30" t="s">
        <v>1232</v>
      </c>
      <c r="M7707" s="31" t="n">
        <f aca="false">SUM(P7707,R7707,T7707,V7707,X7707,Z7707,AB7707,AD7707,AF7707,AH7707,AJ7707,AL7707,AN7707,AP7707,AR7707,AT7707,AV7707,AX7707,AZ7707,BB7707)</f>
        <v>6045.52</v>
      </c>
      <c r="O7707" s="0" t="n">
        <v>42707</v>
      </c>
      <c r="P7707" s="31" t="n">
        <v>1709.63</v>
      </c>
      <c r="Q7707" s="0" t="n">
        <v>42706</v>
      </c>
      <c r="R7707" s="31" t="n">
        <v>1624.99</v>
      </c>
      <c r="S7707" s="47" t="n">
        <v>42714</v>
      </c>
      <c r="T7707" s="31" t="n">
        <v>4.5</v>
      </c>
      <c r="U7707" s="47" t="n">
        <v>42716</v>
      </c>
      <c r="V7707" s="31" t="n">
        <v>1804.44</v>
      </c>
      <c r="W7707" s="47" t="n">
        <v>42717</v>
      </c>
      <c r="X7707" s="31" t="n">
        <v>1.96</v>
      </c>
      <c r="Y7707" s="47" t="n">
        <v>42749</v>
      </c>
      <c r="Z7707" s="31" t="n">
        <v>750</v>
      </c>
      <c r="AA7707" s="47" t="n">
        <v>42758</v>
      </c>
      <c r="AB7707" s="31" t="n">
        <v>150</v>
      </c>
    </row>
    <row r="7708" customFormat="false" ht="15" hidden="false" customHeight="false" outlineLevel="0" collapsed="false">
      <c r="A7708" s="41" t="n">
        <v>40823</v>
      </c>
      <c r="B7708" s="68" t="s">
        <v>1165</v>
      </c>
      <c r="C7708" s="68" t="s">
        <v>1206</v>
      </c>
      <c r="D7708" s="69" t="n">
        <v>29815</v>
      </c>
      <c r="E7708" s="69"/>
      <c r="F7708" s="3" t="s">
        <v>1162</v>
      </c>
      <c r="H7708" s="3" t="s">
        <v>1162</v>
      </c>
      <c r="I7708" s="29" t="n">
        <v>202</v>
      </c>
      <c r="J7708" s="29" t="n">
        <v>120</v>
      </c>
      <c r="K7708" s="30" t="s">
        <v>1233</v>
      </c>
      <c r="M7708" s="31" t="n">
        <f aca="false">SUM(P7708,R7708,T7708,V7708,X7708,Z7708,AB7708,AD7708,AF7708,AH7708,AJ7708,AL7708,AN7708,AP7708,AR7708,AT7708,AV7708,AX7708,AZ7708,BB7708)</f>
        <v>1832.65</v>
      </c>
      <c r="O7708" s="0" t="n">
        <v>42713</v>
      </c>
      <c r="P7708" s="31" t="n">
        <v>447.48</v>
      </c>
      <c r="Q7708" s="0" t="n">
        <v>4272</v>
      </c>
      <c r="R7708" s="31" t="n">
        <v>241.98</v>
      </c>
      <c r="S7708" s="47" t="n">
        <v>42711</v>
      </c>
      <c r="T7708" s="31" t="n">
        <v>499.67</v>
      </c>
      <c r="U7708" s="47" t="n">
        <v>42710</v>
      </c>
      <c r="V7708" s="31" t="n">
        <v>643.52</v>
      </c>
    </row>
    <row r="7709" customFormat="false" ht="15" hidden="false" customHeight="false" outlineLevel="0" collapsed="false">
      <c r="A7709" s="41" t="n">
        <v>40823</v>
      </c>
      <c r="B7709" s="68" t="s">
        <v>627</v>
      </c>
      <c r="C7709" s="68" t="s">
        <v>1206</v>
      </c>
      <c r="D7709" s="69" t="n">
        <v>29816</v>
      </c>
      <c r="E7709" s="69"/>
      <c r="F7709" s="3" t="s">
        <v>1162</v>
      </c>
      <c r="H7709" s="3" t="s">
        <v>1162</v>
      </c>
      <c r="I7709" s="29" t="n">
        <v>255.6</v>
      </c>
      <c r="J7709" s="29" t="n">
        <v>150</v>
      </c>
      <c r="K7709" s="30" t="s">
        <v>1303</v>
      </c>
      <c r="M7709" s="31" t="n">
        <f aca="false">SUM(P7709,R7709,T7709,V7709,X7709,Z7709,AB7709,AD7709,AF7709,AH7709,AJ7709,AL7709,AN7709,AP7709,AR7709,AT7709,AV7709,AX7709,AZ7709,BB7709)</f>
        <v>7529.19</v>
      </c>
      <c r="O7709" s="0" t="n">
        <v>42748</v>
      </c>
      <c r="P7709" s="31" t="n">
        <v>2450</v>
      </c>
      <c r="Q7709" s="0" t="n">
        <v>42752</v>
      </c>
      <c r="R7709" s="31" t="n">
        <v>239.21</v>
      </c>
      <c r="S7709" s="47" t="n">
        <v>42753</v>
      </c>
      <c r="T7709" s="31" t="n">
        <v>367.01</v>
      </c>
      <c r="U7709" s="47" t="n">
        <v>42736</v>
      </c>
      <c r="V7709" s="31" t="n">
        <v>495.6</v>
      </c>
      <c r="W7709" s="47" t="n">
        <v>42735</v>
      </c>
      <c r="X7709" s="31" t="n">
        <v>5.78</v>
      </c>
      <c r="Y7709" s="47" t="n">
        <v>42734</v>
      </c>
      <c r="Z7709" s="31" t="n">
        <v>1375.08</v>
      </c>
      <c r="AA7709" s="47" t="n">
        <v>42733</v>
      </c>
      <c r="AB7709" s="31" t="n">
        <v>869.18</v>
      </c>
      <c r="AC7709" s="47" t="n">
        <v>42732</v>
      </c>
      <c r="AD7709" s="31" t="n">
        <v>167.29</v>
      </c>
      <c r="AE7709" s="47" t="n">
        <v>42731</v>
      </c>
      <c r="AF7709" s="31" t="n">
        <v>900.04</v>
      </c>
      <c r="AG7709" s="47" t="n">
        <v>42683</v>
      </c>
      <c r="AH7709" s="31" t="n">
        <v>80</v>
      </c>
      <c r="AI7709" s="47" t="n">
        <v>42757</v>
      </c>
      <c r="AJ7709" s="31" t="n">
        <v>430</v>
      </c>
      <c r="AK7709" s="47" t="n">
        <v>42756</v>
      </c>
      <c r="AL7709" s="31" t="n">
        <v>150</v>
      </c>
    </row>
    <row r="7710" customFormat="false" ht="15" hidden="false" customHeight="false" outlineLevel="0" collapsed="false">
      <c r="A7710" s="41" t="n">
        <v>40823</v>
      </c>
      <c r="B7710" s="68" t="s">
        <v>1205</v>
      </c>
      <c r="C7710" s="68" t="s">
        <v>1206</v>
      </c>
      <c r="D7710" s="69" t="n">
        <v>29817</v>
      </c>
      <c r="E7710" s="69"/>
      <c r="F7710" s="3" t="s">
        <v>1162</v>
      </c>
      <c r="H7710" s="3" t="s">
        <v>1162</v>
      </c>
      <c r="I7710" s="29" t="n">
        <v>416</v>
      </c>
      <c r="J7710" s="29" t="n">
        <v>50</v>
      </c>
      <c r="K7710" s="30" t="s">
        <v>1249</v>
      </c>
      <c r="M7710" s="31" t="n">
        <f aca="false">SUM(P7710,R7710,T7710,V7710,X7710,Z7710,AB7710,AD7710,AF7710,AH7710,AJ7710,AL7710,AN7710,AP7710,AR7710,AT7710,AV7710,AX7710,AZ7710,BB7710)</f>
        <v>4275.9</v>
      </c>
      <c r="O7710" s="0" t="n">
        <v>42751</v>
      </c>
      <c r="P7710" s="31" t="n">
        <v>86.36</v>
      </c>
      <c r="Q7710" s="0" t="n">
        <v>42709</v>
      </c>
      <c r="R7710" s="31" t="n">
        <v>559.43</v>
      </c>
      <c r="S7710" s="47" t="n">
        <v>42724</v>
      </c>
      <c r="T7710" s="31" t="n">
        <v>12.5</v>
      </c>
      <c r="U7710" s="47" t="n">
        <v>42723</v>
      </c>
      <c r="V7710" s="31" t="n">
        <v>255.72</v>
      </c>
      <c r="W7710" s="47" t="n">
        <v>42722</v>
      </c>
      <c r="X7710" s="31" t="n">
        <v>255.72</v>
      </c>
      <c r="Y7710" s="47" t="n">
        <v>42721</v>
      </c>
      <c r="Z7710" s="31" t="n">
        <v>1949.41</v>
      </c>
      <c r="AA7710" s="47" t="n">
        <v>42679</v>
      </c>
      <c r="AB7710" s="31" t="n">
        <v>21.7</v>
      </c>
      <c r="AC7710" s="47" t="n">
        <v>42718</v>
      </c>
      <c r="AD7710" s="31" t="n">
        <v>913.98</v>
      </c>
      <c r="AE7710" s="47" t="n">
        <v>42737</v>
      </c>
      <c r="AF7710" s="31" t="n">
        <v>40</v>
      </c>
      <c r="AG7710" s="47" t="n">
        <v>42708</v>
      </c>
      <c r="AH7710" s="31" t="n">
        <v>181.08</v>
      </c>
    </row>
    <row r="7711" customFormat="false" ht="15" hidden="false" customHeight="false" outlineLevel="0" collapsed="false">
      <c r="A7711" s="41" t="n">
        <v>40823</v>
      </c>
      <c r="B7711" s="68" t="s">
        <v>1189</v>
      </c>
      <c r="C7711" s="68" t="s">
        <v>925</v>
      </c>
      <c r="D7711" s="69" t="n">
        <v>29818</v>
      </c>
      <c r="E7711" s="69"/>
      <c r="F7711" s="42" t="n">
        <v>0.763888888888889</v>
      </c>
      <c r="G7711" s="3" t="s">
        <v>1345</v>
      </c>
      <c r="H7711" s="3" t="s">
        <v>1287</v>
      </c>
      <c r="I7711" s="29" t="n">
        <v>268.1</v>
      </c>
      <c r="J7711" s="29" t="n">
        <v>144.9</v>
      </c>
      <c r="K7711" s="30" t="s">
        <v>1231</v>
      </c>
      <c r="M7711" s="31" t="n">
        <f aca="false">SUM(P7711,R7711,T7711,V7711,X7711,Z7711,AB7711,AD7711,AF7711,AH7711,AJ7711,AL7711,AN7711,AP7711,AR7711,AT7711,AV7711,AX7711,AZ7711,BB7711)</f>
        <v>0</v>
      </c>
    </row>
    <row r="7712" customFormat="false" ht="15" hidden="false" customHeight="false" outlineLevel="0" collapsed="false">
      <c r="A7712" s="41" t="n">
        <v>40823</v>
      </c>
      <c r="B7712" s="68" t="s">
        <v>1195</v>
      </c>
      <c r="C7712" s="68" t="s">
        <v>490</v>
      </c>
      <c r="D7712" s="69" t="n">
        <v>29819</v>
      </c>
      <c r="E7712" s="69"/>
      <c r="F7712" s="42" t="n">
        <v>0.635416666666667</v>
      </c>
      <c r="H7712" s="42" t="n">
        <v>0.416666666666667</v>
      </c>
      <c r="I7712" s="29" t="n">
        <v>190</v>
      </c>
      <c r="J7712" s="29" t="n">
        <v>136</v>
      </c>
      <c r="K7712" s="30" t="s">
        <v>1217</v>
      </c>
      <c r="M7712" s="31" t="n">
        <f aca="false">SUM(P7712,R7712,T7712,V7712,X7712,Z7712,AB7712,AD7712,AF7712,AH7712,AJ7712,AL7712,AN7712,AP7712,AR7712,AT7712,AV7712,AX7712,AZ7712,BB7712)</f>
        <v>0</v>
      </c>
    </row>
    <row r="7713" customFormat="false" ht="15" hidden="false" customHeight="false" outlineLevel="0" collapsed="false">
      <c r="A7713" s="41" t="n">
        <v>40823</v>
      </c>
      <c r="B7713" s="68" t="s">
        <v>1745</v>
      </c>
      <c r="C7713" s="68" t="s">
        <v>490</v>
      </c>
      <c r="D7713" s="69" t="n">
        <v>29820</v>
      </c>
      <c r="E7713" s="69"/>
      <c r="F7713" s="42" t="n">
        <v>0.625</v>
      </c>
      <c r="H7713" s="42" t="n">
        <v>0.375</v>
      </c>
      <c r="I7713" s="29" t="n">
        <v>171</v>
      </c>
      <c r="J7713" s="29" t="n">
        <v>122.4</v>
      </c>
      <c r="K7713" s="30" t="s">
        <v>1766</v>
      </c>
      <c r="M7713" s="31" t="n">
        <f aca="false">SUM(P7713,R7713,T7713,V7713,X7713,Z7713,AB7713,AD7713,AF7713,AH7713,AJ7713,AL7713,AN7713,AP7713,AR7713,AT7713,AV7713,AX7713,AZ7713,BB7713)</f>
        <v>0</v>
      </c>
    </row>
    <row r="7714" customFormat="false" ht="15" hidden="false" customHeight="false" outlineLevel="0" collapsed="false">
      <c r="A7714" s="41" t="n">
        <v>40823</v>
      </c>
      <c r="B7714" s="68" t="s">
        <v>1193</v>
      </c>
      <c r="C7714" s="68" t="s">
        <v>461</v>
      </c>
      <c r="D7714" s="69" t="n">
        <v>29821</v>
      </c>
      <c r="E7714" s="69"/>
      <c r="F7714" s="42" t="n">
        <v>0.479166666666667</v>
      </c>
      <c r="H7714" s="42" t="n">
        <v>0.166666666666667</v>
      </c>
      <c r="I7714" s="29" t="n">
        <v>81</v>
      </c>
      <c r="J7714" s="29" t="n">
        <v>50.4</v>
      </c>
      <c r="K7714" s="30" t="s">
        <v>1216</v>
      </c>
      <c r="M7714" s="31" t="n">
        <f aca="false">SUM(P7714,R7714,T7714,V7714,X7714,Z7714,AB7714,AD7714,AF7714,AH7714,AJ7714,AL7714,AN7714,AP7714,AR7714,AT7714,AV7714,AX7714,AZ7714,BB7714)</f>
        <v>0</v>
      </c>
    </row>
    <row r="7715" customFormat="false" ht="15" hidden="false" customHeight="false" outlineLevel="0" collapsed="false">
      <c r="A7715" s="41" t="n">
        <v>40823</v>
      </c>
      <c r="B7715" s="68" t="s">
        <v>1169</v>
      </c>
      <c r="C7715" s="68" t="s">
        <v>1817</v>
      </c>
      <c r="D7715" s="69" t="n">
        <v>29822</v>
      </c>
      <c r="E7715" s="69"/>
      <c r="F7715" s="42" t="n">
        <v>0.46875</v>
      </c>
      <c r="G7715" s="3" t="s">
        <v>1170</v>
      </c>
      <c r="H7715" s="3" t="s">
        <v>1308</v>
      </c>
      <c r="I7715" s="29" t="n">
        <v>95</v>
      </c>
      <c r="J7715" s="29" t="n">
        <v>63</v>
      </c>
      <c r="K7715" s="30" t="s">
        <v>1214</v>
      </c>
      <c r="M7715" s="31" t="n">
        <f aca="false">SUM(P7715,R7715,T7715,V7715,X7715,Z7715,AB7715,AD7715,AF7715,AH7715,AJ7715,AL7715,AN7715,AP7715,AR7715,AT7715,AV7715,AX7715,AZ7715,BB7715)</f>
        <v>0</v>
      </c>
    </row>
    <row r="7716" customFormat="false" ht="15" hidden="false" customHeight="false" outlineLevel="0" collapsed="false">
      <c r="A7716" s="41" t="n">
        <v>40823</v>
      </c>
      <c r="B7716" s="68" t="s">
        <v>1832</v>
      </c>
      <c r="C7716" s="68" t="s">
        <v>1412</v>
      </c>
      <c r="D7716" s="69" t="n">
        <v>29823</v>
      </c>
      <c r="E7716" s="69"/>
      <c r="F7716" s="42" t="n">
        <v>0.479166666666667</v>
      </c>
      <c r="H7716" s="42" t="n">
        <v>0.166666666666667</v>
      </c>
      <c r="I7716" s="29" t="n">
        <v>81</v>
      </c>
      <c r="J7716" s="29" t="n">
        <v>50.4</v>
      </c>
      <c r="K7716" s="30" t="s">
        <v>1833</v>
      </c>
      <c r="M7716" s="31" t="n">
        <f aca="false">SUM(P7716,R7716,T7716,V7716,X7716,Z7716,AB7716,AD7716,AF7716,AH7716,AJ7716,AL7716,AN7716,AP7716,AR7716,AT7716,AV7716,AX7716,AZ7716,BB7716)</f>
        <v>0</v>
      </c>
    </row>
    <row r="7717" customFormat="false" ht="15" hidden="false" customHeight="false" outlineLevel="0" collapsed="false">
      <c r="A7717" s="41" t="n">
        <v>40823</v>
      </c>
      <c r="B7717" s="68" t="s">
        <v>1176</v>
      </c>
      <c r="C7717" s="68" t="s">
        <v>739</v>
      </c>
      <c r="D7717" s="69" t="n">
        <v>29824</v>
      </c>
      <c r="E7717" s="69"/>
      <c r="F7717" s="42" t="n">
        <v>0.715277777777778</v>
      </c>
      <c r="G7717" s="3" t="s">
        <v>1380</v>
      </c>
      <c r="H7717" s="3" t="s">
        <v>1440</v>
      </c>
      <c r="I7717" s="29" t="n">
        <v>194</v>
      </c>
      <c r="J7717" s="29" t="n">
        <v>132.3</v>
      </c>
      <c r="K7717" s="30" t="s">
        <v>1222</v>
      </c>
      <c r="M7717" s="31" t="n">
        <f aca="false">SUM(P7717,R7717,T7717,V7717,X7717,Z7717,AB7717,AD7717,AF7717,AH7717,AJ7717,AL7717,AN7717,AP7717,AR7717,AT7717,AV7717,AX7717,AZ7717,BB7717)</f>
        <v>0</v>
      </c>
    </row>
    <row r="7718" customFormat="false" ht="15" hidden="false" customHeight="false" outlineLevel="0" collapsed="false">
      <c r="A7718" s="41" t="n">
        <v>40823</v>
      </c>
      <c r="B7718" s="68" t="s">
        <v>96</v>
      </c>
      <c r="C7718" s="68" t="s">
        <v>892</v>
      </c>
      <c r="D7718" s="69" t="n">
        <v>29825</v>
      </c>
      <c r="E7718" s="69"/>
      <c r="F7718" s="42" t="n">
        <v>0.708333333333333</v>
      </c>
      <c r="H7718" s="42" t="n">
        <v>0.333333333333333</v>
      </c>
      <c r="I7718" s="29" t="n">
        <v>136</v>
      </c>
      <c r="J7718" s="29" t="n">
        <v>100.8</v>
      </c>
      <c r="K7718" s="30" t="s">
        <v>1237</v>
      </c>
      <c r="M7718" s="31" t="n">
        <f aca="false">SUM(P7718,R7718,T7718,V7718,X7718,Z7718,AB7718,AD7718,AF7718,AH7718,AJ7718,AL7718,AN7718,AP7718,AR7718,AT7718,AV7718,AX7718,AZ7718,BB7718)</f>
        <v>0</v>
      </c>
    </row>
    <row r="7719" customFormat="false" ht="15" hidden="false" customHeight="false" outlineLevel="0" collapsed="false">
      <c r="A7719" s="41" t="n">
        <v>40823</v>
      </c>
      <c r="B7719" s="68" t="s">
        <v>1203</v>
      </c>
      <c r="C7719" s="68" t="s">
        <v>945</v>
      </c>
      <c r="D7719" s="69" t="n">
        <v>29826</v>
      </c>
      <c r="E7719" s="69"/>
      <c r="F7719" s="42" t="n">
        <v>0.527777777777778</v>
      </c>
      <c r="H7719" s="42" t="n">
        <v>0.166666666666667</v>
      </c>
      <c r="I7719" s="29" t="n">
        <v>77</v>
      </c>
      <c r="J7719" s="29" t="n">
        <v>50.4</v>
      </c>
      <c r="K7719" s="30" t="s">
        <v>1244</v>
      </c>
      <c r="M7719" s="31" t="n">
        <f aca="false">SUM(P7719,R7719,T7719,V7719,X7719,Z7719,AB7719,AD7719,AF7719,AH7719,AJ7719,AL7719,AN7719,AP7719,AR7719,AT7719,AV7719,AX7719,AZ7719,BB7719)</f>
        <v>25900.8</v>
      </c>
      <c r="O7719" s="0" t="n">
        <v>393</v>
      </c>
      <c r="P7719" s="31" t="n">
        <v>25900.8</v>
      </c>
    </row>
    <row r="7720" customFormat="false" ht="15" hidden="false" customHeight="false" outlineLevel="0" collapsed="false">
      <c r="A7720" s="41" t="n">
        <v>40823</v>
      </c>
      <c r="B7720" s="68" t="s">
        <v>1197</v>
      </c>
      <c r="C7720" s="68" t="s">
        <v>11</v>
      </c>
      <c r="D7720" s="69" t="n">
        <v>29827</v>
      </c>
      <c r="E7720" s="69"/>
      <c r="F7720" s="42" t="n">
        <v>0.524305555555556</v>
      </c>
      <c r="G7720" s="3" t="s">
        <v>1241</v>
      </c>
      <c r="H7720" s="3" t="s">
        <v>1308</v>
      </c>
      <c r="I7720" s="29" t="n">
        <v>95</v>
      </c>
      <c r="J7720" s="29" t="n">
        <v>63</v>
      </c>
      <c r="K7720" s="30" t="s">
        <v>1259</v>
      </c>
      <c r="M7720" s="31" t="n">
        <f aca="false">SUM(P7720,R7720,T7720,V7720,X7720,Z7720,AB7720,AD7720,AF7720,AH7720,AJ7720,AL7720,AN7720,AP7720,AR7720,AT7720,AV7720,AX7720,AZ7720,BB7720)</f>
        <v>0</v>
      </c>
    </row>
    <row r="7721" customFormat="false" ht="15" hidden="false" customHeight="false" outlineLevel="0" collapsed="false">
      <c r="A7721" s="41" t="n">
        <v>40823</v>
      </c>
      <c r="B7721" s="68" t="s">
        <v>1199</v>
      </c>
      <c r="C7721" s="68" t="s">
        <v>1300</v>
      </c>
      <c r="D7721" s="69" t="n">
        <v>29828</v>
      </c>
      <c r="E7721" s="69"/>
      <c r="F7721" s="42" t="n">
        <v>0.729166666666667</v>
      </c>
      <c r="H7721" s="42" t="n">
        <v>0.333333333333333</v>
      </c>
      <c r="I7721" s="29" t="n">
        <v>157</v>
      </c>
      <c r="J7721" s="29" t="n">
        <v>100.8</v>
      </c>
      <c r="K7721" s="30" t="s">
        <v>1253</v>
      </c>
      <c r="M7721" s="31" t="n">
        <f aca="false">SUM(P7721,R7721,T7721,V7721,X7721,Z7721,AB7721,AD7721,AF7721,AH7721,AJ7721,AL7721,AN7721,AP7721,AR7721,AT7721,AV7721,AX7721,AZ7721,BB7721)</f>
        <v>0</v>
      </c>
    </row>
    <row r="7722" customFormat="false" ht="15" hidden="false" customHeight="false" outlineLevel="0" collapsed="false">
      <c r="A7722" s="41" t="n">
        <v>40823</v>
      </c>
      <c r="B7722" s="68" t="s">
        <v>2153</v>
      </c>
      <c r="C7722" s="68" t="s">
        <v>11</v>
      </c>
      <c r="D7722" s="69" t="n">
        <v>29829</v>
      </c>
      <c r="E7722" s="69"/>
      <c r="F7722" s="42" t="n">
        <v>0.614583333333333</v>
      </c>
      <c r="G7722" s="3" t="s">
        <v>1241</v>
      </c>
      <c r="H7722" s="3" t="s">
        <v>1308</v>
      </c>
      <c r="I7722" s="29" t="n">
        <v>95</v>
      </c>
      <c r="J7722" s="29" t="n">
        <v>63</v>
      </c>
      <c r="K7722" s="30" t="s">
        <v>2154</v>
      </c>
      <c r="M7722" s="31" t="n">
        <f aca="false">SUM(P7722,R7722,T7722,V7722,X7722,Z7722,AB7722,AD7722,AF7722,AH7722,AJ7722,AL7722,AN7722,AP7722,AR7722,AT7722,AV7722,AX7722,AZ7722,BB7722)</f>
        <v>0</v>
      </c>
    </row>
    <row r="7723" customFormat="false" ht="15" hidden="false" customHeight="false" outlineLevel="0" collapsed="false">
      <c r="A7723" s="41" t="n">
        <v>40823</v>
      </c>
      <c r="B7723" s="68" t="s">
        <v>1193</v>
      </c>
      <c r="C7723" s="68" t="s">
        <v>1006</v>
      </c>
      <c r="D7723" s="69" t="n">
        <v>29830</v>
      </c>
      <c r="E7723" s="69"/>
      <c r="F7723" s="42" t="n">
        <v>0.622916666666667</v>
      </c>
      <c r="H7723" s="42" t="n">
        <v>0.166666666666667</v>
      </c>
      <c r="I7723" s="29" t="n">
        <v>81</v>
      </c>
      <c r="J7723" s="29" t="n">
        <v>50.4</v>
      </c>
      <c r="K7723" s="30" t="s">
        <v>1216</v>
      </c>
      <c r="M7723" s="31" t="n">
        <f aca="false">SUM(P7723,R7723,T7723,V7723,X7723,Z7723,AB7723,AD7723,AF7723,AH7723,AJ7723,AL7723,AN7723,AP7723,AR7723,AT7723,AV7723,AX7723,AZ7723,BB7723)</f>
        <v>0</v>
      </c>
    </row>
    <row r="7724" customFormat="false" ht="15" hidden="false" customHeight="false" outlineLevel="0" collapsed="false">
      <c r="A7724" s="41" t="n">
        <v>40823</v>
      </c>
      <c r="B7724" s="68" t="s">
        <v>1173</v>
      </c>
      <c r="C7724" s="68" t="s">
        <v>1049</v>
      </c>
      <c r="D7724" s="69" t="n">
        <v>29831</v>
      </c>
      <c r="E7724" s="69"/>
      <c r="F7724" s="42" t="n">
        <v>0.71875</v>
      </c>
      <c r="H7724" s="42" t="n">
        <v>0.1875</v>
      </c>
      <c r="I7724" s="29" t="n">
        <v>81</v>
      </c>
      <c r="J7724" s="29" t="n">
        <v>56.7</v>
      </c>
      <c r="K7724" s="30" t="s">
        <v>1212</v>
      </c>
      <c r="M7724" s="31" t="n">
        <f aca="false">SUM(P7724,R7724,T7724,V7724,X7724,Z7724,AB7724,AD7724,AF7724,AH7724,AJ7724,AL7724,AN7724,AP7724,AR7724,AT7724,AV7724,AX7724,AZ7724,BB7724)</f>
        <v>0</v>
      </c>
    </row>
    <row r="7725" customFormat="false" ht="15" hidden="false" customHeight="false" outlineLevel="0" collapsed="false">
      <c r="A7725" s="41" t="n">
        <v>40823</v>
      </c>
      <c r="B7725" s="68" t="s">
        <v>1832</v>
      </c>
      <c r="C7725" s="68" t="s">
        <v>1206</v>
      </c>
      <c r="D7725" s="69" t="n">
        <v>29832</v>
      </c>
      <c r="E7725" s="69"/>
      <c r="F7725" s="3" t="s">
        <v>1162</v>
      </c>
      <c r="H7725" s="3" t="s">
        <v>1162</v>
      </c>
      <c r="I7725" s="29" t="n">
        <v>150</v>
      </c>
      <c r="J7725" s="29" t="n">
        <v>50.4</v>
      </c>
      <c r="K7725" s="30" t="s">
        <v>1833</v>
      </c>
      <c r="M7725" s="31" t="n">
        <f aca="false">SUM(P7725,R7725,T7725,V7725,X7725,Z7725,AB7725,AD7725,AF7725,AH7725,AJ7725,AL7725,AN7725,AP7725,AR7725,AT7725,AV7725,AX7725,AZ7725,BB7725)</f>
        <v>674.05</v>
      </c>
      <c r="O7725" s="0" t="n">
        <v>42726</v>
      </c>
      <c r="P7725" s="31" t="n">
        <v>674.05</v>
      </c>
    </row>
    <row r="7726" customFormat="false" ht="15" hidden="false" customHeight="false" outlineLevel="0" collapsed="false">
      <c r="A7726" s="41" t="n">
        <v>40823</v>
      </c>
      <c r="B7726" s="68" t="s">
        <v>1169</v>
      </c>
      <c r="C7726" s="68" t="s">
        <v>387</v>
      </c>
      <c r="D7726" s="69" t="n">
        <v>29833</v>
      </c>
      <c r="E7726" s="69"/>
      <c r="F7726" s="42" t="n">
        <v>0.666666666666667</v>
      </c>
      <c r="H7726" s="42" t="n">
        <v>0.166666666666667</v>
      </c>
      <c r="I7726" s="29" t="n">
        <v>77</v>
      </c>
      <c r="J7726" s="29" t="n">
        <v>50.4</v>
      </c>
      <c r="K7726" s="30" t="s">
        <v>1563</v>
      </c>
      <c r="M7726" s="31" t="n">
        <f aca="false">SUM(P7726,R7726,T7726,V7726,X7726,Z7726,AB7726,AD7726,AF7726,AH7726,AJ7726,AL7726,AN7726,AP7726,AR7726,AT7726,AV7726,AX7726,AZ7726,BB7726)</f>
        <v>0</v>
      </c>
    </row>
    <row r="7727" customFormat="false" ht="15" hidden="false" customHeight="false" outlineLevel="0" collapsed="false">
      <c r="A7727" s="41" t="n">
        <v>40823</v>
      </c>
      <c r="B7727" s="68" t="s">
        <v>1197</v>
      </c>
      <c r="C7727" s="68" t="s">
        <v>2087</v>
      </c>
      <c r="D7727" s="69" t="n">
        <v>29834</v>
      </c>
      <c r="E7727" s="69"/>
      <c r="F7727" s="42" t="n">
        <v>0.6875</v>
      </c>
      <c r="G7727" s="3" t="s">
        <v>1241</v>
      </c>
      <c r="H7727" s="3" t="s">
        <v>1308</v>
      </c>
      <c r="I7727" s="29" t="n">
        <v>95</v>
      </c>
      <c r="J7727" s="29" t="n">
        <v>63</v>
      </c>
      <c r="K7727" s="30" t="s">
        <v>2196</v>
      </c>
      <c r="M7727" s="31" t="n">
        <f aca="false">SUM(P7727,R7727,T7727,V7727,X7727,Z7727,AB7727,AD7727,AF7727,AH7727,AJ7727,AL7727,AN7727,AP7727,AR7727,AT7727,AV7727,AX7727,AZ7727,BB7727)</f>
        <v>0</v>
      </c>
    </row>
    <row r="7728" customFormat="false" ht="15" hidden="false" customHeight="false" outlineLevel="0" collapsed="false">
      <c r="A7728" s="41" t="n">
        <v>40823</v>
      </c>
      <c r="B7728" s="68" t="s">
        <v>1832</v>
      </c>
      <c r="C7728" s="68" t="s">
        <v>766</v>
      </c>
      <c r="D7728" s="69" t="n">
        <v>29835</v>
      </c>
      <c r="E7728" s="69"/>
      <c r="F7728" s="42" t="n">
        <v>0.743055555555556</v>
      </c>
      <c r="H7728" s="42" t="n">
        <v>0.166666666666667</v>
      </c>
      <c r="I7728" s="29" t="n">
        <v>81</v>
      </c>
      <c r="J7728" s="29" t="n">
        <v>50.4</v>
      </c>
      <c r="K7728" s="30" t="s">
        <v>1833</v>
      </c>
      <c r="M7728" s="31" t="n">
        <f aca="false">SUM(P7728,R7728,T7728,V7728,X7728,Z7728,AB7728,AD7728,AF7728,AH7728,AJ7728,AL7728,AN7728,AP7728,AR7728,AT7728,AV7728,AX7728,AZ7728,BB7728)</f>
        <v>19322</v>
      </c>
      <c r="O7728" s="0" t="n">
        <v>3582</v>
      </c>
      <c r="P7728" s="31" t="n">
        <v>19322</v>
      </c>
    </row>
    <row r="7730" customFormat="false" ht="15" hidden="false" customHeight="false" outlineLevel="0" collapsed="false">
      <c r="A7730" s="198"/>
      <c r="B7730" s="199"/>
      <c r="C7730" s="199"/>
      <c r="D7730" s="198"/>
      <c r="E7730" s="198"/>
      <c r="F7730" s="198"/>
      <c r="G7730" s="198"/>
      <c r="H7730" s="198"/>
      <c r="I7730" s="200"/>
      <c r="J7730" s="200"/>
      <c r="K7730" s="198"/>
    </row>
    <row r="7731" customFormat="false" ht="18.75" hidden="false" customHeight="false" outlineLevel="0" collapsed="false">
      <c r="A7731" s="198"/>
      <c r="B7731" s="199"/>
      <c r="C7731" s="199"/>
      <c r="D7731" s="198"/>
      <c r="E7731" s="198"/>
      <c r="F7731" s="198"/>
      <c r="G7731" s="227" t="s">
        <v>1449</v>
      </c>
      <c r="H7731" s="198"/>
      <c r="I7731" s="200"/>
      <c r="J7731" s="200"/>
      <c r="K7731" s="198"/>
    </row>
    <row r="7732" customFormat="false" ht="15" hidden="false" customHeight="false" outlineLevel="0" collapsed="false">
      <c r="A7732" s="55" t="n">
        <v>40824</v>
      </c>
      <c r="B7732" s="56" t="s">
        <v>1173</v>
      </c>
      <c r="C7732" s="56" t="s">
        <v>1049</v>
      </c>
      <c r="D7732" s="30" t="n">
        <v>29836</v>
      </c>
      <c r="E7732" s="30"/>
      <c r="F7732" s="44" t="n">
        <v>0.614583333333333</v>
      </c>
      <c r="G7732" s="30"/>
      <c r="H7732" s="44" t="n">
        <v>0.208333333333333</v>
      </c>
      <c r="I7732" s="29" t="n">
        <v>90</v>
      </c>
      <c r="J7732" s="29" t="n">
        <v>63</v>
      </c>
      <c r="K7732" s="30" t="s">
        <v>1212</v>
      </c>
      <c r="M7732" s="31" t="n">
        <f aca="false">SUM(P7732,R7732,T7732,V7732,X7732,Z7732,AB7732,AD7732,AF7732,AH7732,AJ7732,AL7732,AN7732,AP7732,AR7732,AT7732,AV7732,AX7732,AZ7732,BB7732)</f>
        <v>0</v>
      </c>
    </row>
    <row r="7733" customFormat="false" ht="15" hidden="false" customHeight="false" outlineLevel="0" collapsed="false">
      <c r="A7733" s="57" t="n">
        <v>40824</v>
      </c>
      <c r="B7733" s="59" t="s">
        <v>1531</v>
      </c>
      <c r="C7733" s="59"/>
      <c r="D7733" s="60"/>
      <c r="E7733" s="60"/>
      <c r="F7733" s="60"/>
      <c r="G7733" s="60" t="s">
        <v>2197</v>
      </c>
      <c r="H7733" s="60"/>
      <c r="I7733" s="63"/>
      <c r="J7733" s="63"/>
      <c r="K7733" s="67" t="n">
        <v>50</v>
      </c>
    </row>
    <row r="7734" customFormat="false" ht="15" hidden="false" customHeight="false" outlineLevel="0" collapsed="false">
      <c r="A7734" s="237"/>
      <c r="B7734" s="240"/>
      <c r="C7734" s="240"/>
      <c r="D7734" s="237"/>
      <c r="E7734" s="237"/>
      <c r="F7734" s="237"/>
      <c r="G7734" s="237"/>
      <c r="H7734" s="237"/>
      <c r="I7734" s="241"/>
      <c r="J7734" s="241"/>
      <c r="K7734" s="237"/>
    </row>
    <row r="7735" customFormat="false" ht="18.75" hidden="false" customHeight="false" outlineLevel="0" collapsed="false">
      <c r="A7735" s="237"/>
      <c r="B7735" s="240"/>
      <c r="C7735" s="240"/>
      <c r="D7735" s="237"/>
      <c r="E7735" s="237"/>
      <c r="F7735" s="237"/>
      <c r="G7735" s="242" t="s">
        <v>2198</v>
      </c>
      <c r="H7735" s="237"/>
      <c r="I7735" s="241"/>
      <c r="J7735" s="241"/>
      <c r="K7735" s="237"/>
    </row>
    <row r="7736" customFormat="false" ht="15" hidden="false" customHeight="false" outlineLevel="0" collapsed="false">
      <c r="A7736" s="41" t="n">
        <v>40826</v>
      </c>
      <c r="B7736" s="68" t="s">
        <v>679</v>
      </c>
      <c r="C7736" s="68" t="s">
        <v>1206</v>
      </c>
      <c r="D7736" s="69" t="n">
        <v>29837</v>
      </c>
      <c r="E7736" s="69"/>
      <c r="F7736" s="3" t="s">
        <v>1162</v>
      </c>
      <c r="H7736" s="3" t="s">
        <v>1162</v>
      </c>
      <c r="I7736" s="29" t="n">
        <v>202</v>
      </c>
      <c r="J7736" s="29" t="n">
        <v>120</v>
      </c>
      <c r="K7736" s="30" t="s">
        <v>1223</v>
      </c>
      <c r="M7736" s="31" t="n">
        <f aca="false">SUM(P7736,R7736,T7736,V7736,X7736,Z7736,AB7736,AD7736,AF7736,AH7736,AJ7736,AL7736,AN7736,AP7736,AR7736,AT7736,AV7736,AX7736,AZ7736,BB7736)</f>
        <v>17498.7</v>
      </c>
      <c r="O7736" s="0" t="n">
        <v>42768</v>
      </c>
      <c r="P7736" s="31" t="n">
        <v>11412.5</v>
      </c>
      <c r="Q7736" s="0" t="n">
        <v>42885</v>
      </c>
      <c r="R7736" s="31" t="n">
        <v>1950</v>
      </c>
      <c r="S7736" s="47" t="n">
        <v>42877</v>
      </c>
      <c r="T7736" s="31" t="n">
        <v>2000</v>
      </c>
      <c r="U7736" s="47" t="n">
        <v>42942</v>
      </c>
      <c r="V7736" s="31" t="n">
        <v>196.5</v>
      </c>
      <c r="W7736" s="47" t="n">
        <v>42933</v>
      </c>
      <c r="X7736" s="31" t="n">
        <v>204</v>
      </c>
      <c r="Y7736" s="47" t="n">
        <v>42931</v>
      </c>
      <c r="Z7736" s="31" t="n">
        <v>202.5</v>
      </c>
      <c r="AA7736" s="47" t="n">
        <v>42776</v>
      </c>
      <c r="AB7736" s="31" t="n">
        <v>293.2</v>
      </c>
      <c r="AC7736" s="47" t="n">
        <v>42775</v>
      </c>
      <c r="AD7736" s="31" t="n">
        <v>790</v>
      </c>
      <c r="AE7736" s="47" t="n">
        <v>42769</v>
      </c>
      <c r="AF7736" s="31" t="n">
        <v>450</v>
      </c>
    </row>
    <row r="7737" customFormat="false" ht="15" hidden="false" customHeight="false" outlineLevel="0" collapsed="false">
      <c r="A7737" s="41" t="n">
        <v>40826</v>
      </c>
      <c r="B7737" s="68" t="s">
        <v>383</v>
      </c>
      <c r="C7737" s="68" t="s">
        <v>1206</v>
      </c>
      <c r="D7737" s="69" t="n">
        <v>29838</v>
      </c>
      <c r="E7737" s="69"/>
      <c r="F7737" s="3" t="s">
        <v>1162</v>
      </c>
      <c r="G7737" s="3" t="s">
        <v>1557</v>
      </c>
      <c r="H7737" s="3" t="s">
        <v>1162</v>
      </c>
      <c r="I7737" s="29" t="n">
        <v>228.1</v>
      </c>
      <c r="J7737" s="29" t="n">
        <v>160</v>
      </c>
      <c r="K7737" s="30" t="s">
        <v>1232</v>
      </c>
      <c r="M7737" s="31" t="n">
        <f aca="false">SUM(P7737,R7737,T7737,V7737,X7737,Z7737,AB7737,AD7737,AF7737,AH7737,AJ7737,AL7737,AN7737,AP7737,AR7737,AT7737,AV7737,AX7737,AZ7737,BB7737)</f>
        <v>11239.88</v>
      </c>
      <c r="O7737" s="0" t="n">
        <v>42937</v>
      </c>
      <c r="P7737" s="31" t="n">
        <v>1188</v>
      </c>
      <c r="Q7737" s="0" t="n">
        <v>42925</v>
      </c>
      <c r="R7737" s="31" t="n">
        <v>3240</v>
      </c>
      <c r="S7737" s="47" t="n">
        <v>42790</v>
      </c>
      <c r="T7737" s="31" t="n">
        <v>972</v>
      </c>
      <c r="U7737" s="47" t="n">
        <v>42781</v>
      </c>
      <c r="V7737" s="31" t="n">
        <v>1578.38</v>
      </c>
      <c r="W7737" s="47" t="n">
        <v>42784</v>
      </c>
      <c r="X7737" s="31" t="n">
        <v>790</v>
      </c>
      <c r="Y7737" s="47" t="n">
        <v>42785</v>
      </c>
      <c r="Z7737" s="31" t="n">
        <v>1103.12</v>
      </c>
      <c r="AA7737" s="47" t="n">
        <v>42778</v>
      </c>
      <c r="AB7737" s="31" t="n">
        <v>790</v>
      </c>
      <c r="AC7737" s="47" t="n">
        <v>42780</v>
      </c>
      <c r="AD7737" s="31" t="n">
        <v>1578.38</v>
      </c>
    </row>
    <row r="7738" customFormat="false" ht="15" hidden="false" customHeight="false" outlineLevel="0" collapsed="false">
      <c r="A7738" s="41" t="n">
        <v>40826</v>
      </c>
      <c r="B7738" s="68" t="s">
        <v>1165</v>
      </c>
      <c r="C7738" s="68" t="s">
        <v>1206</v>
      </c>
      <c r="D7738" s="69" t="n">
        <v>29839</v>
      </c>
      <c r="E7738" s="69"/>
      <c r="F7738" s="3" t="s">
        <v>1162</v>
      </c>
      <c r="H7738" s="3" t="s">
        <v>1162</v>
      </c>
      <c r="I7738" s="29" t="n">
        <v>203.4</v>
      </c>
      <c r="J7738" s="29" t="n">
        <v>120</v>
      </c>
      <c r="K7738" s="30" t="s">
        <v>1233</v>
      </c>
      <c r="M7738" s="31" t="n">
        <f aca="false">SUM(P7738,R7738,T7738,V7738,X7738,Z7738,AB7738,AD7738,AF7738,AH7738,AJ7738,AL7738,AN7738,AP7738,AR7738,AT7738,AV7738,AX7738,AZ7738,BB7738)</f>
        <v>25797.74</v>
      </c>
      <c r="O7738" s="0" t="n">
        <v>42793</v>
      </c>
      <c r="P7738" s="31" t="n">
        <v>192.5</v>
      </c>
      <c r="Q7738" s="0" t="n">
        <v>42918</v>
      </c>
      <c r="R7738" s="31" t="n">
        <v>9860</v>
      </c>
      <c r="S7738" s="47" t="n">
        <v>42895</v>
      </c>
      <c r="T7738" s="31" t="n">
        <v>6787.5</v>
      </c>
      <c r="U7738" s="47" t="n">
        <v>42799</v>
      </c>
      <c r="V7738" s="31" t="n">
        <v>249</v>
      </c>
      <c r="W7738" s="47" t="n">
        <v>42800</v>
      </c>
      <c r="X7738" s="31" t="n">
        <v>31</v>
      </c>
      <c r="Y7738" s="47" t="n">
        <v>42929</v>
      </c>
      <c r="Z7738" s="31" t="n">
        <v>105</v>
      </c>
      <c r="AA7738" s="47" t="n">
        <v>42782</v>
      </c>
      <c r="AB7738" s="31" t="n">
        <v>3159.94</v>
      </c>
      <c r="AC7738" s="47" t="n">
        <v>42779</v>
      </c>
      <c r="AD7738" s="31" t="n">
        <v>1579.98</v>
      </c>
      <c r="AE7738" s="47" t="n">
        <v>42774</v>
      </c>
      <c r="AF7738" s="31" t="n">
        <v>1481.18</v>
      </c>
      <c r="AG7738" s="47" t="n">
        <v>42773</v>
      </c>
      <c r="AH7738" s="31" t="n">
        <v>789.85</v>
      </c>
      <c r="AI7738" s="47" t="n">
        <v>42772</v>
      </c>
      <c r="AJ7738" s="31" t="n">
        <v>1561.79</v>
      </c>
    </row>
    <row r="7739" customFormat="false" ht="15" hidden="false" customHeight="false" outlineLevel="0" collapsed="false">
      <c r="A7739" s="41" t="n">
        <v>40826</v>
      </c>
      <c r="B7739" s="68" t="s">
        <v>627</v>
      </c>
      <c r="C7739" s="68" t="s">
        <v>1206</v>
      </c>
      <c r="D7739" s="69" t="n">
        <v>29840</v>
      </c>
      <c r="E7739" s="69"/>
      <c r="F7739" s="3" t="s">
        <v>1162</v>
      </c>
      <c r="H7739" s="3" t="s">
        <v>1162</v>
      </c>
      <c r="I7739" s="29" t="n">
        <v>202</v>
      </c>
      <c r="J7739" s="29" t="n">
        <v>120</v>
      </c>
      <c r="K7739" s="30" t="s">
        <v>1303</v>
      </c>
      <c r="M7739" s="31" t="n">
        <f aca="false">SUM(P7739,R7739,T7739,V7739,X7739,Z7739,AB7739,AD7739,AF7739,AH7739,AJ7739,AL7739,AN7739,AP7739,AR7739,AT7739,AV7739,AX7739,AZ7739,BB7739)</f>
        <v>19828.07</v>
      </c>
      <c r="O7739" s="0" t="n">
        <v>42897</v>
      </c>
      <c r="P7739" s="31" t="n">
        <v>15270</v>
      </c>
      <c r="Q7739" s="0" t="n">
        <v>42794</v>
      </c>
      <c r="R7739" s="31" t="n">
        <v>160</v>
      </c>
      <c r="S7739" s="47" t="n">
        <v>42936</v>
      </c>
      <c r="T7739" s="31" t="n">
        <v>152</v>
      </c>
      <c r="U7739" s="47" t="n">
        <v>42930</v>
      </c>
      <c r="V7739" s="31" t="n">
        <v>153.6</v>
      </c>
      <c r="W7739" s="47" t="n">
        <v>42792</v>
      </c>
      <c r="X7739" s="31" t="n">
        <v>1529.99</v>
      </c>
      <c r="Y7739" s="47" t="n">
        <v>42771</v>
      </c>
      <c r="Z7739" s="31" t="n">
        <v>790</v>
      </c>
      <c r="AA7739" s="47" t="n">
        <v>42777</v>
      </c>
      <c r="AB7739" s="31" t="n">
        <v>1579.98</v>
      </c>
      <c r="AC7739" s="47" t="n">
        <v>42793</v>
      </c>
      <c r="AD7739" s="31" t="n">
        <v>192.5</v>
      </c>
    </row>
    <row r="7740" customFormat="false" ht="15" hidden="false" customHeight="false" outlineLevel="0" collapsed="false">
      <c r="A7740" s="41" t="n">
        <v>40826</v>
      </c>
      <c r="B7740" s="0" t="s">
        <v>1205</v>
      </c>
      <c r="C7740" s="0" t="s">
        <v>1032</v>
      </c>
      <c r="D7740" s="69" t="n">
        <v>29841</v>
      </c>
      <c r="F7740" s="42" t="n">
        <v>0.663194444444444</v>
      </c>
      <c r="H7740" s="42" t="n">
        <v>0.395833333333333</v>
      </c>
      <c r="I7740" s="29" t="n">
        <v>385</v>
      </c>
      <c r="J7740" s="29" t="n">
        <v>50</v>
      </c>
      <c r="K7740" s="30" t="s">
        <v>1249</v>
      </c>
      <c r="M7740" s="31" t="n">
        <f aca="false">SUM(P7740,R7740,T7740,V7740,X7740,Z7740,AB7740,AD7740,AF7740,AH7740,AJ7740,AL7740,AN7740,AP7740,AR7740,AT7740,AV7740,AX7740,AZ7740,BB7740)</f>
        <v>0</v>
      </c>
    </row>
    <row r="7741" customFormat="false" ht="15" hidden="false" customHeight="false" outlineLevel="0" collapsed="false">
      <c r="A7741" s="41" t="n">
        <v>40826</v>
      </c>
      <c r="B7741" s="68" t="s">
        <v>1189</v>
      </c>
      <c r="C7741" s="68" t="s">
        <v>925</v>
      </c>
      <c r="D7741" s="69" t="n">
        <v>29842</v>
      </c>
      <c r="E7741" s="69"/>
      <c r="F7741" s="42" t="n">
        <v>0.760416666666667</v>
      </c>
      <c r="G7741" s="3" t="s">
        <v>1345</v>
      </c>
      <c r="H7741" s="3" t="s">
        <v>1287</v>
      </c>
      <c r="I7741" s="29" t="n">
        <v>268.1</v>
      </c>
      <c r="J7741" s="29" t="n">
        <v>144.9</v>
      </c>
      <c r="K7741" s="30" t="s">
        <v>1231</v>
      </c>
      <c r="M7741" s="31" t="n">
        <f aca="false">SUM(P7741,R7741,T7741,V7741,X7741,Z7741,AB7741,AD7741,AF7741,AH7741,AJ7741,AL7741,AN7741,AP7741,AR7741,AT7741,AV7741,AX7741,AZ7741,BB7741)</f>
        <v>0</v>
      </c>
    </row>
    <row r="7742" customFormat="false" ht="15" hidden="false" customHeight="false" outlineLevel="0" collapsed="false">
      <c r="A7742" s="41" t="n">
        <v>40826</v>
      </c>
      <c r="B7742" s="68" t="s">
        <v>1203</v>
      </c>
      <c r="C7742" s="68" t="s">
        <v>925</v>
      </c>
      <c r="D7742" s="69" t="n">
        <v>29843</v>
      </c>
      <c r="E7742" s="69"/>
      <c r="F7742" s="42" t="n">
        <v>0.746527777777778</v>
      </c>
      <c r="H7742" s="42" t="n">
        <v>0.375</v>
      </c>
      <c r="I7742" s="29" t="n">
        <v>215.6</v>
      </c>
      <c r="J7742" s="29" t="n">
        <v>113.4</v>
      </c>
      <c r="K7742" s="30" t="s">
        <v>1244</v>
      </c>
      <c r="M7742" s="31" t="n">
        <f aca="false">SUM(P7742,R7742,T7742,V7742,X7742,Z7742,AB7742,AD7742,AF7742,AH7742,AJ7742,AL7742,AN7742,AP7742,AR7742,AT7742,AV7742,AX7742,AZ7742,BB7742)</f>
        <v>3758.47</v>
      </c>
      <c r="O7742" s="0" t="n">
        <v>12</v>
      </c>
      <c r="P7742" s="31" t="n">
        <v>3758.47</v>
      </c>
    </row>
    <row r="7743" customFormat="false" ht="15" hidden="false" customHeight="false" outlineLevel="0" collapsed="false">
      <c r="A7743" s="41" t="n">
        <v>40826</v>
      </c>
      <c r="B7743" s="68" t="s">
        <v>1193</v>
      </c>
      <c r="C7743" s="68" t="s">
        <v>1032</v>
      </c>
      <c r="D7743" s="69" t="n">
        <v>29844</v>
      </c>
      <c r="E7743" s="69"/>
      <c r="F7743" s="42" t="n">
        <v>0.597222222222222</v>
      </c>
      <c r="H7743" s="42" t="n">
        <v>0.25</v>
      </c>
      <c r="I7743" s="29" t="n">
        <v>149</v>
      </c>
      <c r="J7743" s="29" t="n">
        <v>75.6</v>
      </c>
      <c r="K7743" s="30" t="s">
        <v>1216</v>
      </c>
      <c r="M7743" s="31" t="n">
        <f aca="false">SUM(P7743,R7743,T7743,V7743,X7743,Z7743,AB7743,AD7743,AF7743,AH7743,AJ7743,AL7743,AN7743,AP7743,AR7743,AT7743,AV7743,AX7743,AZ7743,BB7743)</f>
        <v>0</v>
      </c>
    </row>
    <row r="7744" customFormat="false" ht="15" hidden="false" customHeight="false" outlineLevel="0" collapsed="false">
      <c r="A7744" s="41" t="n">
        <v>40826</v>
      </c>
      <c r="B7744" s="68" t="s">
        <v>1195</v>
      </c>
      <c r="C7744" s="68" t="s">
        <v>490</v>
      </c>
      <c r="D7744" s="69" t="n">
        <v>29845</v>
      </c>
      <c r="E7744" s="69"/>
      <c r="F7744" s="42" t="n">
        <v>0.833333333333333</v>
      </c>
      <c r="H7744" s="42" t="n">
        <v>0.458333333333333</v>
      </c>
      <c r="I7744" s="29" t="n">
        <v>220.4</v>
      </c>
      <c r="J7744" s="29" t="n">
        <v>157.7</v>
      </c>
      <c r="K7744" s="30" t="s">
        <v>1217</v>
      </c>
      <c r="M7744" s="31" t="n">
        <f aca="false">SUM(P7744,R7744,T7744,V7744,X7744,Z7744,AB7744,AD7744,AF7744,AH7744,AJ7744,AL7744,AN7744,AP7744,AR7744,AT7744,AV7744,AX7744,AZ7744,BB7744)</f>
        <v>0</v>
      </c>
    </row>
    <row r="7745" customFormat="false" ht="15" hidden="false" customHeight="false" outlineLevel="0" collapsed="false">
      <c r="A7745" s="41" t="n">
        <v>40826</v>
      </c>
      <c r="B7745" s="68" t="s">
        <v>1994</v>
      </c>
      <c r="C7745" s="68" t="s">
        <v>1807</v>
      </c>
      <c r="D7745" s="69" t="n">
        <v>29846</v>
      </c>
      <c r="E7745" s="69"/>
      <c r="F7745" s="42" t="n">
        <v>0.600694444444444</v>
      </c>
      <c r="H7745" s="42" t="n">
        <v>0.229166666666667</v>
      </c>
      <c r="I7745" s="29" t="n">
        <v>104</v>
      </c>
      <c r="J7745" s="29" t="n">
        <v>69.3</v>
      </c>
      <c r="K7745" s="30" t="s">
        <v>1989</v>
      </c>
      <c r="M7745" s="31" t="n">
        <f aca="false">SUM(P7745,R7745,T7745,V7745,X7745,Z7745,AB7745,AD7745,AF7745,AH7745,AJ7745,AL7745,AN7745,AP7745,AR7745,AT7745,AV7745,AX7745,AZ7745,BB7745)</f>
        <v>0</v>
      </c>
    </row>
    <row r="7746" customFormat="false" ht="15" hidden="false" customHeight="false" outlineLevel="0" collapsed="false">
      <c r="A7746" s="41" t="n">
        <v>40826</v>
      </c>
      <c r="B7746" s="68" t="s">
        <v>1169</v>
      </c>
      <c r="C7746" s="68" t="s">
        <v>925</v>
      </c>
      <c r="D7746" s="69" t="n">
        <v>29847</v>
      </c>
      <c r="E7746" s="69"/>
      <c r="F7746" s="42" t="n">
        <v>0.697916666666667</v>
      </c>
      <c r="G7746" s="3" t="s">
        <v>1229</v>
      </c>
      <c r="H7746" s="3" t="s">
        <v>1298</v>
      </c>
      <c r="I7746" s="29" t="n">
        <v>216</v>
      </c>
      <c r="J7746" s="29" t="n">
        <v>113.4</v>
      </c>
      <c r="K7746" s="30" t="s">
        <v>1214</v>
      </c>
      <c r="M7746" s="31" t="n">
        <f aca="false">SUM(P7746,R7746,T7746,V7746,X7746,Z7746,AB7746,AD7746,AF7746,AH7746,AJ7746,AL7746,AN7746,AP7746,AR7746,AT7746,AV7746,AX7746,AZ7746,BB7746)</f>
        <v>0</v>
      </c>
    </row>
    <row r="7747" customFormat="false" ht="15" hidden="false" customHeight="false" outlineLevel="0" collapsed="false">
      <c r="A7747" s="41" t="n">
        <v>40826</v>
      </c>
      <c r="B7747" s="68" t="s">
        <v>96</v>
      </c>
      <c r="C7747" s="68" t="s">
        <v>892</v>
      </c>
      <c r="D7747" s="69" t="n">
        <v>29848</v>
      </c>
      <c r="E7747" s="69"/>
      <c r="F7747" s="42" t="n">
        <v>0.677083333333333</v>
      </c>
      <c r="H7747" s="42" t="n">
        <v>0.291666666666667</v>
      </c>
      <c r="I7747" s="29" t="n">
        <v>119</v>
      </c>
      <c r="J7747" s="29" t="n">
        <v>88.2</v>
      </c>
      <c r="K7747" s="30" t="s">
        <v>1237</v>
      </c>
      <c r="M7747" s="31" t="n">
        <f aca="false">SUM(P7747,R7747,T7747,V7747,X7747,Z7747,AB7747,AD7747,AF7747,AH7747,AJ7747,AL7747,AN7747,AP7747,AR7747,AT7747,AV7747,AX7747,AZ7747,BB7747)</f>
        <v>0</v>
      </c>
    </row>
    <row r="7748" customFormat="false" ht="15" hidden="false" customHeight="false" outlineLevel="0" collapsed="false">
      <c r="A7748" s="41" t="n">
        <v>40826</v>
      </c>
      <c r="B7748" s="68" t="s">
        <v>1176</v>
      </c>
      <c r="C7748" s="68" t="s">
        <v>11</v>
      </c>
      <c r="D7748" s="69" t="n">
        <v>29849</v>
      </c>
      <c r="E7748" s="69"/>
      <c r="F7748" s="42" t="n">
        <v>0.510416666666667</v>
      </c>
      <c r="G7748" s="3" t="s">
        <v>1241</v>
      </c>
      <c r="H7748" s="3" t="s">
        <v>1308</v>
      </c>
      <c r="I7748" s="29" t="n">
        <v>95</v>
      </c>
      <c r="J7748" s="29" t="n">
        <v>63</v>
      </c>
      <c r="K7748" s="30" t="s">
        <v>1222</v>
      </c>
      <c r="M7748" s="31" t="n">
        <f aca="false">SUM(P7748,R7748,T7748,V7748,X7748,Z7748,AB7748,AD7748,AF7748,AH7748,AJ7748,AL7748,AN7748,AP7748,AR7748,AT7748,AV7748,AX7748,AZ7748,BB7748)</f>
        <v>0</v>
      </c>
    </row>
    <row r="7749" customFormat="false" ht="15" hidden="false" customHeight="false" outlineLevel="0" collapsed="false">
      <c r="A7749" s="41" t="n">
        <v>40826</v>
      </c>
      <c r="B7749" s="68" t="s">
        <v>2153</v>
      </c>
      <c r="C7749" s="68" t="s">
        <v>205</v>
      </c>
      <c r="D7749" s="69" t="n">
        <v>29850</v>
      </c>
      <c r="E7749" s="69"/>
      <c r="F7749" s="42" t="n">
        <v>0.541666666666667</v>
      </c>
      <c r="H7749" s="42" t="n">
        <v>0.166666666666667</v>
      </c>
      <c r="I7749" s="29" t="n">
        <v>85</v>
      </c>
      <c r="J7749" s="29" t="n">
        <v>50.4</v>
      </c>
      <c r="K7749" s="30" t="s">
        <v>2154</v>
      </c>
      <c r="M7749" s="31" t="n">
        <f aca="false">SUM(P7749,R7749,T7749,V7749,X7749,Z7749,AB7749,AD7749,AF7749,AH7749,AJ7749,AL7749,AN7749,AP7749,AR7749,AT7749,AV7749,AX7749,AZ7749,BB7749)</f>
        <v>0</v>
      </c>
    </row>
    <row r="7750" customFormat="false" ht="15" hidden="false" customHeight="false" outlineLevel="0" collapsed="false">
      <c r="A7750" s="55" t="n">
        <v>40826</v>
      </c>
      <c r="B7750" s="152" t="s">
        <v>1745</v>
      </c>
      <c r="C7750" s="152" t="s">
        <v>869</v>
      </c>
      <c r="D7750" s="69" t="n">
        <v>29851</v>
      </c>
      <c r="E7750" s="72"/>
      <c r="F7750" s="44" t="n">
        <v>0.53125</v>
      </c>
      <c r="G7750" s="30"/>
      <c r="H7750" s="44" t="n">
        <v>0.166666666666667</v>
      </c>
      <c r="I7750" s="29" t="n">
        <v>72</v>
      </c>
      <c r="J7750" s="96"/>
      <c r="K7750" s="30" t="s">
        <v>1766</v>
      </c>
      <c r="M7750" s="31" t="n">
        <f aca="false">SUM(P7750,R7750,T7750,V7750,X7750,Z7750,AB7750,AD7750,AF7750,AH7750,AJ7750,AL7750,AN7750,AP7750,AR7750,AT7750,AV7750,AX7750,AZ7750,BB7750)</f>
        <v>0</v>
      </c>
    </row>
    <row r="7751" customFormat="false" ht="15" hidden="false" customHeight="false" outlineLevel="0" collapsed="false">
      <c r="A7751" s="55" t="n">
        <v>40826</v>
      </c>
      <c r="B7751" s="152" t="s">
        <v>1173</v>
      </c>
      <c r="C7751" s="152" t="s">
        <v>1049</v>
      </c>
      <c r="D7751" s="69" t="n">
        <v>29852</v>
      </c>
      <c r="E7751" s="72"/>
      <c r="F7751" s="44" t="n">
        <v>0.75</v>
      </c>
      <c r="G7751" s="30"/>
      <c r="H7751" s="44" t="n">
        <v>0.208333333333333</v>
      </c>
      <c r="I7751" s="29" t="n">
        <v>90</v>
      </c>
      <c r="J7751" s="96"/>
      <c r="K7751" s="30" t="s">
        <v>1212</v>
      </c>
      <c r="M7751" s="31" t="n">
        <f aca="false">SUM(P7751,R7751,T7751,V7751,X7751,Z7751,AB7751,AD7751,AF7751,AH7751,AJ7751,AL7751,AN7751,AP7751,AR7751,AT7751,AV7751,AX7751,AZ7751,BB7751)</f>
        <v>0</v>
      </c>
    </row>
    <row r="7752" customFormat="false" ht="15" hidden="false" customHeight="false" outlineLevel="0" collapsed="false">
      <c r="A7752" s="41" t="n">
        <v>40826</v>
      </c>
      <c r="B7752" s="68" t="s">
        <v>2153</v>
      </c>
      <c r="C7752" s="68" t="s">
        <v>1300</v>
      </c>
      <c r="D7752" s="69" t="n">
        <v>29853</v>
      </c>
      <c r="E7752" s="69"/>
      <c r="F7752" s="42" t="n">
        <v>0.781944444444445</v>
      </c>
      <c r="H7752" s="42" t="n">
        <v>0.25</v>
      </c>
      <c r="I7752" s="29" t="n">
        <v>119</v>
      </c>
      <c r="J7752" s="29" t="n">
        <v>75.6</v>
      </c>
      <c r="K7752" s="30" t="s">
        <v>2154</v>
      </c>
      <c r="M7752" s="31" t="n">
        <f aca="false">SUM(P7752,R7752,T7752,V7752,X7752,Z7752,AB7752,AD7752,AF7752,AH7752,AJ7752,AL7752,AN7752,AP7752,AR7752,AT7752,AV7752,AX7752,AZ7752,BB7752)</f>
        <v>0</v>
      </c>
    </row>
    <row r="7753" customFormat="false" ht="15" hidden="false" customHeight="false" outlineLevel="0" collapsed="false">
      <c r="A7753" s="55" t="n">
        <v>40826</v>
      </c>
      <c r="B7753" s="152" t="s">
        <v>708</v>
      </c>
      <c r="C7753" s="152" t="s">
        <v>2199</v>
      </c>
      <c r="D7753" s="69" t="n">
        <v>29854</v>
      </c>
      <c r="E7753" s="72"/>
      <c r="F7753" s="44" t="n">
        <v>0.708333333333333</v>
      </c>
      <c r="G7753" s="30" t="s">
        <v>2200</v>
      </c>
      <c r="H7753" s="44" t="n">
        <v>0.166666666666667</v>
      </c>
      <c r="I7753" s="29" t="n">
        <v>81</v>
      </c>
      <c r="J7753" s="29" t="n">
        <v>50.4</v>
      </c>
      <c r="K7753" s="30" t="s">
        <v>1989</v>
      </c>
      <c r="M7753" s="31" t="n">
        <f aca="false">SUM(P7753,R7753,T7753,V7753,X7753,Z7753,AB7753,AD7753,AF7753,AH7753,AJ7753,AL7753,AN7753,AP7753,AR7753,AT7753,AV7753,AX7753,AZ7753,BB7753)</f>
        <v>2754.64</v>
      </c>
      <c r="O7753" s="0" t="n">
        <v>9276</v>
      </c>
      <c r="P7753" s="31" t="n">
        <v>2754.64</v>
      </c>
    </row>
    <row r="7754" customFormat="false" ht="15" hidden="false" customHeight="false" outlineLevel="0" collapsed="false">
      <c r="A7754" s="41" t="n">
        <v>40826</v>
      </c>
      <c r="B7754" s="68" t="s">
        <v>1176</v>
      </c>
      <c r="C7754" s="68" t="s">
        <v>1753</v>
      </c>
      <c r="D7754" s="69" t="n">
        <v>29855</v>
      </c>
      <c r="E7754" s="69"/>
      <c r="F7754" s="42" t="n">
        <v>0.6875</v>
      </c>
      <c r="H7754" s="42" t="n">
        <v>0.166666666666667</v>
      </c>
      <c r="I7754" s="29" t="n">
        <v>77</v>
      </c>
      <c r="J7754" s="29" t="n">
        <v>50.4</v>
      </c>
      <c r="K7754" s="30" t="s">
        <v>1222</v>
      </c>
      <c r="M7754" s="31" t="n">
        <f aca="false">SUM(P7754,R7754,T7754,V7754,X7754,Z7754,AB7754,AD7754,AF7754,AH7754,AJ7754,AL7754,AN7754,AP7754,AR7754,AT7754,AV7754,AX7754,AZ7754,BB7754)</f>
        <v>0</v>
      </c>
    </row>
    <row r="7755" customFormat="false" ht="15" hidden="false" customHeight="false" outlineLevel="0" collapsed="false">
      <c r="A7755" s="41" t="n">
        <v>40826</v>
      </c>
      <c r="B7755" s="68" t="s">
        <v>1193</v>
      </c>
      <c r="C7755" s="68" t="s">
        <v>205</v>
      </c>
      <c r="D7755" s="69" t="n">
        <v>29856</v>
      </c>
      <c r="E7755" s="69"/>
      <c r="F7755" s="42" t="n">
        <v>0.715277777777778</v>
      </c>
      <c r="G7755" s="3" t="s">
        <v>2201</v>
      </c>
      <c r="H7755" s="42" t="n">
        <v>0.166666666666667</v>
      </c>
      <c r="I7755" s="29" t="n">
        <v>105</v>
      </c>
      <c r="J7755" s="29" t="n">
        <v>50.4</v>
      </c>
      <c r="K7755" s="30" t="s">
        <v>1216</v>
      </c>
      <c r="M7755" s="31" t="n">
        <f aca="false">SUM(P7755,R7755,T7755,V7755,X7755,Z7755,AB7755,AD7755,AF7755,AH7755,AJ7755,AL7755,AN7755,AP7755,AR7755,AT7755,AV7755,AX7755,AZ7755,BB7755)</f>
        <v>0</v>
      </c>
    </row>
    <row r="7756" customFormat="false" ht="15" hidden="false" customHeight="false" outlineLevel="0" collapsed="false">
      <c r="A7756" s="41"/>
    </row>
    <row r="7757" customFormat="false" ht="15" hidden="false" customHeight="false" outlineLevel="0" collapsed="false">
      <c r="A7757" s="237"/>
      <c r="B7757" s="240"/>
      <c r="C7757" s="240"/>
      <c r="D7757" s="237"/>
      <c r="E7757" s="237"/>
      <c r="F7757" s="237"/>
      <c r="G7757" s="237"/>
      <c r="H7757" s="237"/>
      <c r="I7757" s="241"/>
      <c r="J7757" s="241"/>
      <c r="K7757" s="237"/>
    </row>
    <row r="7758" customFormat="false" ht="18.75" hidden="false" customHeight="false" outlineLevel="0" collapsed="false">
      <c r="A7758" s="237"/>
      <c r="B7758" s="240"/>
      <c r="C7758" s="240"/>
      <c r="D7758" s="237"/>
      <c r="E7758" s="237"/>
      <c r="F7758" s="237"/>
      <c r="G7758" s="227" t="s">
        <v>1843</v>
      </c>
      <c r="H7758" s="237"/>
      <c r="I7758" s="241"/>
      <c r="J7758" s="241"/>
      <c r="K7758" s="237"/>
    </row>
    <row r="7759" customFormat="false" ht="15" hidden="false" customHeight="false" outlineLevel="0" collapsed="false">
      <c r="A7759" s="41" t="n">
        <v>40827</v>
      </c>
      <c r="B7759" s="68" t="s">
        <v>679</v>
      </c>
      <c r="C7759" s="68" t="s">
        <v>1206</v>
      </c>
      <c r="D7759" s="69" t="n">
        <v>29857</v>
      </c>
      <c r="E7759" s="69"/>
      <c r="F7759" s="3" t="s">
        <v>1162</v>
      </c>
      <c r="H7759" s="3" t="s">
        <v>1162</v>
      </c>
      <c r="I7759" s="29" t="n">
        <v>202</v>
      </c>
      <c r="J7759" s="29" t="n">
        <v>120</v>
      </c>
      <c r="K7759" s="30" t="s">
        <v>1223</v>
      </c>
      <c r="M7759" s="31" t="n">
        <f aca="false">SUM(P7759,R7759,T7759,V7759,X7759,Z7759,AB7759,AD7759,AF7759,AH7759,AJ7759,AL7759,AN7759,AP7759,AR7759,AT7759,AV7759,AX7759,AZ7759,BB7759)</f>
        <v>19548.39</v>
      </c>
      <c r="O7759" s="0" t="n">
        <v>43015</v>
      </c>
      <c r="P7759" s="31" t="n">
        <v>1500</v>
      </c>
      <c r="Q7759" s="0" t="n">
        <v>42791</v>
      </c>
      <c r="R7759" s="31" t="n">
        <v>1440.31</v>
      </c>
      <c r="S7759" s="47" t="n">
        <v>43049</v>
      </c>
      <c r="T7759" s="31" t="n">
        <v>130</v>
      </c>
      <c r="U7759" s="47" t="n">
        <v>43047</v>
      </c>
      <c r="V7759" s="31" t="n">
        <v>2729</v>
      </c>
      <c r="W7759" s="47" t="n">
        <v>43058</v>
      </c>
      <c r="X7759" s="31" t="n">
        <v>202.5</v>
      </c>
      <c r="Y7759" s="47" t="n">
        <v>43055</v>
      </c>
      <c r="Z7759" s="31" t="n">
        <v>122.28</v>
      </c>
      <c r="AA7759" s="47" t="n">
        <v>43054</v>
      </c>
      <c r="AB7759" s="31" t="n">
        <v>205.5</v>
      </c>
      <c r="AC7759" s="47" t="n">
        <v>43062</v>
      </c>
      <c r="AD7759" s="31" t="n">
        <v>5000</v>
      </c>
      <c r="AE7759" s="47" t="n">
        <v>43066</v>
      </c>
      <c r="AF7759" s="31" t="n">
        <v>73.8</v>
      </c>
      <c r="AG7759" s="47" t="n">
        <v>43071</v>
      </c>
      <c r="AH7759" s="31" t="n">
        <v>8145</v>
      </c>
    </row>
    <row r="7760" customFormat="false" ht="15" hidden="false" customHeight="false" outlineLevel="0" collapsed="false">
      <c r="A7760" s="41" t="n">
        <v>40827</v>
      </c>
      <c r="B7760" s="68" t="s">
        <v>383</v>
      </c>
      <c r="C7760" s="68" t="s">
        <v>1206</v>
      </c>
      <c r="D7760" s="69" t="n">
        <v>29858</v>
      </c>
      <c r="E7760" s="69"/>
      <c r="F7760" s="3" t="s">
        <v>1162</v>
      </c>
      <c r="G7760" s="3" t="s">
        <v>1602</v>
      </c>
      <c r="H7760" s="3" t="s">
        <v>1162</v>
      </c>
      <c r="I7760" s="29" t="n">
        <v>230.8</v>
      </c>
      <c r="J7760" s="29" t="n">
        <v>160</v>
      </c>
      <c r="K7760" s="30" t="s">
        <v>1232</v>
      </c>
      <c r="M7760" s="31" t="n">
        <f aca="false">SUM(P7760,R7760,T7760,V7760,X7760,Z7760,AB7760,AD7760,AF7760,AH7760,AJ7760,AL7760,AN7760,AP7760,AR7760,AT7760,AV7760,AX7760,AZ7760,BB7760)</f>
        <v>26289.5</v>
      </c>
      <c r="O7760" s="0" t="n">
        <v>43029</v>
      </c>
      <c r="P7760" s="31" t="n">
        <v>12825</v>
      </c>
      <c r="Q7760" s="0" t="n">
        <v>43033</v>
      </c>
      <c r="R7760" s="31" t="n">
        <v>350</v>
      </c>
      <c r="S7760" s="47" t="n">
        <v>42896</v>
      </c>
      <c r="T7760" s="31" t="n">
        <v>11900</v>
      </c>
      <c r="U7760" s="47" t="n">
        <v>43043</v>
      </c>
      <c r="V7760" s="31" t="n">
        <v>364.5</v>
      </c>
      <c r="W7760" s="47" t="n">
        <v>43044</v>
      </c>
      <c r="X7760" s="31" t="n">
        <v>178</v>
      </c>
      <c r="Y7760" s="47" t="n">
        <v>43045</v>
      </c>
      <c r="Z7760" s="31" t="n">
        <v>189</v>
      </c>
      <c r="AA7760" s="47" t="n">
        <v>43040</v>
      </c>
      <c r="AB7760" s="31" t="n">
        <v>183</v>
      </c>
      <c r="AC7760" s="47" t="n">
        <v>43064</v>
      </c>
      <c r="AD7760" s="31" t="n">
        <v>150</v>
      </c>
      <c r="AE7760" s="47" t="n">
        <v>43075</v>
      </c>
      <c r="AF7760" s="31" t="n">
        <v>150</v>
      </c>
    </row>
    <row r="7761" customFormat="false" ht="15" hidden="false" customHeight="false" outlineLevel="0" collapsed="false">
      <c r="A7761" s="41" t="n">
        <v>40827</v>
      </c>
      <c r="B7761" s="68" t="s">
        <v>1165</v>
      </c>
      <c r="C7761" s="68" t="s">
        <v>1206</v>
      </c>
      <c r="D7761" s="69" t="n">
        <v>29859</v>
      </c>
      <c r="E7761" s="69"/>
      <c r="F7761" s="3" t="s">
        <v>1162</v>
      </c>
      <c r="H7761" s="3" t="s">
        <v>1162</v>
      </c>
      <c r="I7761" s="29" t="n">
        <v>202</v>
      </c>
      <c r="J7761" s="29" t="n">
        <v>120</v>
      </c>
      <c r="K7761" s="30" t="s">
        <v>1233</v>
      </c>
      <c r="M7761" s="31" t="n">
        <f aca="false">SUM(P7761,R7761,T7761,V7761,X7761,Z7761,AB7761,AD7761,AF7761,AH7761,AJ7761,AL7761,AN7761,AP7761,AR7761,AT7761,AV7761,AX7761,AZ7761,BB7761)</f>
        <v>26102.5</v>
      </c>
      <c r="O7761" s="0" t="n">
        <v>43014</v>
      </c>
      <c r="P7761" s="31" t="n">
        <v>8305</v>
      </c>
      <c r="Q7761" s="0" t="n">
        <v>43035</v>
      </c>
      <c r="R7761" s="31" t="n">
        <v>6022.5</v>
      </c>
      <c r="S7761" s="47" t="n">
        <v>43065</v>
      </c>
      <c r="T7761" s="31" t="n">
        <v>4750</v>
      </c>
      <c r="U7761" s="47" t="n">
        <v>43074</v>
      </c>
      <c r="V7761" s="31" t="n">
        <v>7025</v>
      </c>
    </row>
    <row r="7762" customFormat="false" ht="15" hidden="false" customHeight="false" outlineLevel="0" collapsed="false">
      <c r="A7762" s="41" t="n">
        <v>40827</v>
      </c>
      <c r="B7762" s="68" t="s">
        <v>627</v>
      </c>
      <c r="C7762" s="68" t="s">
        <v>1206</v>
      </c>
      <c r="D7762" s="69" t="n">
        <v>29860</v>
      </c>
      <c r="E7762" s="69"/>
      <c r="F7762" s="3" t="s">
        <v>1162</v>
      </c>
      <c r="H7762" s="3" t="s">
        <v>1162</v>
      </c>
      <c r="I7762" s="29" t="n">
        <v>212.6</v>
      </c>
      <c r="J7762" s="29" t="n">
        <v>120</v>
      </c>
      <c r="K7762" s="30" t="s">
        <v>1303</v>
      </c>
      <c r="M7762" s="31" t="n">
        <f aca="false">SUM(P7762,R7762,T7762,V7762,X7762,Z7762,AB7762,AD7762,AF7762,AH7762,AJ7762,AL7762,AN7762,AP7762,AR7762,AT7762,AV7762,AX7762,AZ7762,BB7762)</f>
        <v>14178.6</v>
      </c>
      <c r="O7762" s="0" t="n">
        <v>42967</v>
      </c>
      <c r="P7762" s="31" t="n">
        <v>8145</v>
      </c>
      <c r="Q7762" s="0" t="n">
        <v>42970</v>
      </c>
      <c r="R7762" s="31" t="n">
        <v>1950</v>
      </c>
      <c r="S7762" s="47" t="n">
        <v>43052</v>
      </c>
      <c r="T7762" s="31" t="n">
        <v>390</v>
      </c>
      <c r="U7762" s="47" t="n">
        <v>43041</v>
      </c>
      <c r="V7762" s="31" t="n">
        <v>3207.6</v>
      </c>
      <c r="W7762" s="47" t="n">
        <v>43057</v>
      </c>
      <c r="X7762" s="31" t="n">
        <v>486</v>
      </c>
    </row>
    <row r="7763" customFormat="false" ht="15" hidden="false" customHeight="false" outlineLevel="0" collapsed="false">
      <c r="A7763" s="55" t="n">
        <v>40827</v>
      </c>
      <c r="B7763" s="152" t="s">
        <v>1173</v>
      </c>
      <c r="C7763" s="152" t="s">
        <v>1049</v>
      </c>
      <c r="D7763" s="69" t="n">
        <v>29861</v>
      </c>
      <c r="E7763" s="72"/>
      <c r="F7763" s="44" t="n">
        <v>0.760416666666667</v>
      </c>
      <c r="G7763" s="30"/>
      <c r="H7763" s="44" t="n">
        <v>0.458333333333333</v>
      </c>
      <c r="I7763" s="29" t="n">
        <v>216</v>
      </c>
      <c r="J7763" s="29" t="n">
        <v>151.2</v>
      </c>
      <c r="K7763" s="30" t="s">
        <v>1212</v>
      </c>
      <c r="M7763" s="31" t="n">
        <f aca="false">SUM(P7763,R7763,T7763,V7763,X7763,Z7763,AB7763,AD7763,AF7763,AH7763,AJ7763,AL7763,AN7763,AP7763,AR7763,AT7763,AV7763,AX7763,AZ7763,BB7763)</f>
        <v>0</v>
      </c>
    </row>
    <row r="7764" customFormat="false" ht="15" hidden="false" customHeight="false" outlineLevel="0" collapsed="false">
      <c r="A7764" s="55" t="n">
        <v>40827</v>
      </c>
      <c r="B7764" s="152" t="s">
        <v>1189</v>
      </c>
      <c r="C7764" s="152" t="s">
        <v>925</v>
      </c>
      <c r="D7764" s="69" t="n">
        <v>29862</v>
      </c>
      <c r="E7764" s="72"/>
      <c r="F7764" s="44" t="n">
        <v>0.760416666666667</v>
      </c>
      <c r="G7764" s="159"/>
      <c r="H7764" s="44" t="n">
        <v>0.458333333333333</v>
      </c>
      <c r="I7764" s="29" t="n">
        <v>262.4</v>
      </c>
      <c r="J7764" s="29" t="n">
        <v>138.6</v>
      </c>
      <c r="K7764" s="30" t="s">
        <v>1231</v>
      </c>
      <c r="M7764" s="31" t="n">
        <f aca="false">SUM(P7764,R7764,T7764,V7764,X7764,Z7764,AB7764,AD7764,AF7764,AH7764,AJ7764,AL7764,AN7764,AP7764,AR7764,AT7764,AV7764,AX7764,AZ7764,BB7764)</f>
        <v>0</v>
      </c>
    </row>
    <row r="7765" customFormat="false" ht="15" hidden="false" customHeight="false" outlineLevel="0" collapsed="false">
      <c r="A7765" s="41" t="n">
        <v>40827</v>
      </c>
      <c r="B7765" s="68" t="s">
        <v>1176</v>
      </c>
      <c r="C7765" s="68" t="s">
        <v>739</v>
      </c>
      <c r="D7765" s="69" t="n">
        <v>29863</v>
      </c>
      <c r="E7765" s="69"/>
      <c r="F7765" s="42" t="n">
        <v>0.604166666666667</v>
      </c>
      <c r="G7765" s="3" t="s">
        <v>2202</v>
      </c>
      <c r="H7765" s="3" t="s">
        <v>1770</v>
      </c>
      <c r="I7765" s="29" t="n">
        <v>158</v>
      </c>
      <c r="J7765" s="29" t="n">
        <v>107.1</v>
      </c>
      <c r="K7765" s="30" t="s">
        <v>1222</v>
      </c>
      <c r="M7765" s="31" t="n">
        <f aca="false">SUM(P7765,R7765,T7765,V7765,X7765,Z7765,AB7765,AD7765,AF7765,AH7765,AJ7765,AL7765,AN7765,AP7765,AR7765,AT7765,AV7765,AX7765,AZ7765,BB7765)</f>
        <v>0</v>
      </c>
    </row>
    <row r="7766" customFormat="false" ht="15" hidden="false" customHeight="false" outlineLevel="0" collapsed="false">
      <c r="A7766" s="41" t="n">
        <v>40827</v>
      </c>
      <c r="B7766" s="68" t="s">
        <v>1197</v>
      </c>
      <c r="C7766" s="68" t="s">
        <v>714</v>
      </c>
      <c r="D7766" s="69" t="n">
        <v>29864</v>
      </c>
      <c r="E7766" s="69"/>
      <c r="F7766" s="42" t="n">
        <v>0.5</v>
      </c>
      <c r="G7766" s="3" t="s">
        <v>1170</v>
      </c>
      <c r="H7766" s="3" t="s">
        <v>1308</v>
      </c>
      <c r="I7766" s="29" t="n">
        <v>92</v>
      </c>
      <c r="J7766" s="29" t="n">
        <v>63</v>
      </c>
      <c r="K7766" s="30" t="s">
        <v>1259</v>
      </c>
      <c r="M7766" s="31" t="n">
        <f aca="false">SUM(P7766,R7766,T7766,V7766,X7766,Z7766,AB7766,AD7766,AF7766,AH7766,AJ7766,AL7766,AN7766,AP7766,AR7766,AT7766,AV7766,AX7766,AZ7766,BB7766)</f>
        <v>0</v>
      </c>
    </row>
    <row r="7767" customFormat="false" ht="15" hidden="false" customHeight="false" outlineLevel="0" collapsed="false">
      <c r="A7767" s="41" t="n">
        <v>40827</v>
      </c>
      <c r="B7767" s="68" t="s">
        <v>1193</v>
      </c>
      <c r="C7767" s="68" t="s">
        <v>1919</v>
      </c>
      <c r="D7767" s="69" t="n">
        <v>29865</v>
      </c>
      <c r="E7767" s="69"/>
      <c r="F7767" s="42" t="n">
        <v>0.5</v>
      </c>
      <c r="H7767" s="42" t="n">
        <v>0.166666666666667</v>
      </c>
      <c r="I7767" s="29" t="n">
        <v>77</v>
      </c>
      <c r="J7767" s="29" t="n">
        <v>50.4</v>
      </c>
      <c r="K7767" s="30" t="s">
        <v>1216</v>
      </c>
      <c r="M7767" s="31" t="n">
        <f aca="false">SUM(P7767,R7767,T7767,V7767,X7767,Z7767,AB7767,AD7767,AF7767,AH7767,AJ7767,AL7767,AN7767,AP7767,AR7767,AT7767,AV7767,AX7767,AZ7767,BB7767)</f>
        <v>0</v>
      </c>
    </row>
    <row r="7768" customFormat="false" ht="15" hidden="false" customHeight="false" outlineLevel="0" collapsed="false">
      <c r="A7768" s="41" t="n">
        <v>40827</v>
      </c>
      <c r="B7768" s="68" t="s">
        <v>1169</v>
      </c>
      <c r="C7768" s="68" t="s">
        <v>11</v>
      </c>
      <c r="D7768" s="69" t="n">
        <v>29866</v>
      </c>
      <c r="E7768" s="69"/>
      <c r="F7768" s="42" t="n">
        <v>0.701388888888889</v>
      </c>
      <c r="G7768" s="3" t="s">
        <v>1445</v>
      </c>
      <c r="H7768" s="3" t="s">
        <v>1586</v>
      </c>
      <c r="I7768" s="29" t="n">
        <v>176</v>
      </c>
      <c r="J7768" s="29" t="n">
        <v>119.7</v>
      </c>
      <c r="K7768" s="30" t="s">
        <v>1214</v>
      </c>
      <c r="M7768" s="31" t="n">
        <f aca="false">SUM(P7768,R7768,T7768,V7768,X7768,Z7768,AB7768,AD7768,AF7768,AH7768,AJ7768,AL7768,AN7768,AP7768,AR7768,AT7768,AV7768,AX7768,AZ7768,BB7768)</f>
        <v>5958.1</v>
      </c>
      <c r="O7768" s="0" t="n">
        <v>2104</v>
      </c>
      <c r="P7768" s="31" t="n">
        <v>5958.1</v>
      </c>
    </row>
    <row r="7769" customFormat="false" ht="15" hidden="false" customHeight="false" outlineLevel="0" collapsed="false">
      <c r="A7769" s="41" t="n">
        <v>40827</v>
      </c>
      <c r="B7769" s="68" t="s">
        <v>708</v>
      </c>
      <c r="C7769" s="68" t="s">
        <v>374</v>
      </c>
      <c r="D7769" s="69" t="n">
        <v>29867</v>
      </c>
      <c r="E7769" s="69"/>
      <c r="F7769" s="42" t="n">
        <v>0.804861111111111</v>
      </c>
      <c r="G7769" s="3" t="s">
        <v>1564</v>
      </c>
      <c r="H7769" s="42" t="s">
        <v>1483</v>
      </c>
      <c r="I7769" s="29" t="n">
        <v>240.1</v>
      </c>
      <c r="J7769" s="29" t="n">
        <v>155.9</v>
      </c>
      <c r="K7769" s="30" t="s">
        <v>1989</v>
      </c>
      <c r="M7769" s="31" t="n">
        <f aca="false">SUM(P7769,R7769,T7769,V7769,X7769,Z7769,AB7769,AD7769,AF7769,AH7769,AJ7769,AL7769,AN7769,AP7769,AR7769,AT7769,AV7769,AX7769,AZ7769,BB7769)</f>
        <v>1625.82</v>
      </c>
      <c r="O7769" s="0" t="n">
        <v>2989</v>
      </c>
      <c r="P7769" s="31" t="n">
        <v>1582.35</v>
      </c>
      <c r="Q7769" s="0" t="n">
        <v>2986</v>
      </c>
      <c r="R7769" s="31" t="n">
        <v>43.47</v>
      </c>
    </row>
    <row r="7770" customFormat="false" ht="15" hidden="false" customHeight="false" outlineLevel="0" collapsed="false">
      <c r="A7770" s="41" t="n">
        <v>40827</v>
      </c>
      <c r="B7770" s="68" t="s">
        <v>1832</v>
      </c>
      <c r="C7770" s="68" t="s">
        <v>374</v>
      </c>
      <c r="D7770" s="69" t="n">
        <v>29868</v>
      </c>
      <c r="E7770" s="69"/>
      <c r="F7770" s="42" t="n">
        <v>0.715277777777778</v>
      </c>
      <c r="H7770" s="42" t="n">
        <v>0.375</v>
      </c>
      <c r="I7770" s="29" t="n">
        <v>180</v>
      </c>
      <c r="J7770" s="29" t="n">
        <v>113.4</v>
      </c>
      <c r="K7770" s="30" t="s">
        <v>1833</v>
      </c>
      <c r="M7770" s="31" t="n">
        <f aca="false">SUM(P7770,R7770,T7770,V7770,X7770,Z7770,AB7770,AD7770,AF7770,AH7770,AJ7770,AL7770,AN7770,AP7770,AR7770,AT7770,AV7770,AX7770,AZ7770,BB7770)</f>
        <v>0</v>
      </c>
    </row>
    <row r="7771" customFormat="false" ht="15" hidden="false" customHeight="false" outlineLevel="0" collapsed="false">
      <c r="A7771" s="41" t="n">
        <v>40827</v>
      </c>
      <c r="B7771" s="68" t="s">
        <v>96</v>
      </c>
      <c r="C7771" s="68" t="s">
        <v>2140</v>
      </c>
      <c r="D7771" s="69" t="n">
        <v>29869</v>
      </c>
      <c r="E7771" s="69"/>
      <c r="F7771" s="42" t="n">
        <v>0.694444444444445</v>
      </c>
      <c r="H7771" s="42" t="n">
        <v>0.298611111111111</v>
      </c>
      <c r="I7771" s="29" t="n">
        <v>121.85</v>
      </c>
      <c r="J7771" s="29" t="n">
        <v>91.35</v>
      </c>
      <c r="K7771" s="30" t="s">
        <v>1237</v>
      </c>
      <c r="M7771" s="31" t="n">
        <f aca="false">SUM(P7771,R7771,T7771,V7771,X7771,Z7771,AB7771,AD7771,AF7771,AH7771,AJ7771,AL7771,AN7771,AP7771,AR7771,AT7771,AV7771,AX7771,AZ7771,BB7771)</f>
        <v>0</v>
      </c>
    </row>
    <row r="7772" customFormat="false" ht="15" hidden="false" customHeight="false" outlineLevel="0" collapsed="false">
      <c r="A7772" s="55" t="n">
        <v>40827</v>
      </c>
      <c r="B7772" s="152" t="s">
        <v>1195</v>
      </c>
      <c r="C7772" s="152" t="s">
        <v>490</v>
      </c>
      <c r="D7772" s="69" t="n">
        <v>29870</v>
      </c>
      <c r="E7772" s="72"/>
      <c r="F7772" s="44" t="n">
        <v>0.0833333333333333</v>
      </c>
      <c r="G7772" s="30" t="s">
        <v>2203</v>
      </c>
      <c r="H7772" s="44" t="n">
        <v>0.166666666666667</v>
      </c>
      <c r="I7772" s="29" t="n">
        <v>100</v>
      </c>
      <c r="J7772" s="29" t="n">
        <v>76</v>
      </c>
      <c r="K7772" s="30" t="s">
        <v>1217</v>
      </c>
      <c r="M7772" s="31" t="n">
        <f aca="false">SUM(P7772,R7772,T7772,V7772,X7772,Z7772,AB7772,AD7772,AF7772,AH7772,AJ7772,AL7772,AN7772,AP7772,AR7772,AT7772,AV7772,AX7772,AZ7772,BB7772)</f>
        <v>0</v>
      </c>
    </row>
    <row r="7773" customFormat="false" ht="15" hidden="false" customHeight="false" outlineLevel="0" collapsed="false">
      <c r="A7773" s="55" t="n">
        <v>40827</v>
      </c>
      <c r="B7773" s="152" t="s">
        <v>2153</v>
      </c>
      <c r="C7773" s="152" t="s">
        <v>301</v>
      </c>
      <c r="D7773" s="69" t="n">
        <v>29871</v>
      </c>
      <c r="E7773" s="72"/>
      <c r="F7773" s="44" t="n">
        <v>0.791666666666667</v>
      </c>
      <c r="G7773" s="30" t="s">
        <v>1445</v>
      </c>
      <c r="H7773" s="30" t="s">
        <v>1858</v>
      </c>
      <c r="I7773" s="29" t="n">
        <v>250.4</v>
      </c>
      <c r="J7773" s="29" t="n">
        <v>136</v>
      </c>
      <c r="K7773" s="30" t="s">
        <v>2154</v>
      </c>
      <c r="M7773" s="31" t="n">
        <f aca="false">SUM(P7773,R7773,T7773,V7773,X7773,Z7773,AB7773,AD7773,AF7773,AH7773,AJ7773,AL7773,AN7773,AP7773,AR7773,AT7773,AV7773,AX7773,AZ7773,BB7773)</f>
        <v>5559.11</v>
      </c>
      <c r="O7773" s="0" t="n">
        <v>7020</v>
      </c>
      <c r="P7773" s="31" t="n">
        <v>744.41</v>
      </c>
      <c r="Q7773" s="0" t="n">
        <v>7036</v>
      </c>
      <c r="R7773" s="31" t="n">
        <v>3412.01</v>
      </c>
      <c r="S7773" s="47" t="n">
        <v>7232</v>
      </c>
      <c r="T7773" s="31" t="n">
        <v>1402.69</v>
      </c>
    </row>
    <row r="7774" customFormat="false" ht="15" hidden="false" customHeight="false" outlineLevel="0" collapsed="false">
      <c r="A7774" s="41" t="n">
        <v>40827</v>
      </c>
      <c r="B7774" s="68" t="s">
        <v>1199</v>
      </c>
      <c r="C7774" s="68" t="s">
        <v>760</v>
      </c>
      <c r="D7774" s="69" t="n">
        <v>29872</v>
      </c>
      <c r="E7774" s="69"/>
      <c r="F7774" s="42" t="n">
        <v>0.6875</v>
      </c>
      <c r="H7774" s="42" t="n">
        <v>0.166666666666667</v>
      </c>
      <c r="I7774" s="29" t="n">
        <v>81</v>
      </c>
      <c r="J7774" s="29" t="n">
        <v>50.4</v>
      </c>
      <c r="K7774" s="30" t="s">
        <v>1253</v>
      </c>
      <c r="M7774" s="31" t="n">
        <f aca="false">SUM(P7774,R7774,T7774,V7774,X7774,Z7774,AB7774,AD7774,AF7774,AH7774,AJ7774,AL7774,AN7774,AP7774,AR7774,AT7774,AV7774,AX7774,AZ7774,BB7774)</f>
        <v>0</v>
      </c>
    </row>
    <row r="7775" customFormat="false" ht="15" hidden="false" customHeight="false" outlineLevel="0" collapsed="false">
      <c r="A7775" s="41" t="n">
        <v>40827</v>
      </c>
      <c r="B7775" s="68" t="s">
        <v>1193</v>
      </c>
      <c r="C7775" s="68" t="s">
        <v>1695</v>
      </c>
      <c r="D7775" s="69" t="n">
        <v>29873</v>
      </c>
      <c r="E7775" s="69"/>
      <c r="F7775" s="3" t="s">
        <v>1162</v>
      </c>
      <c r="H7775" s="3" t="s">
        <v>1162</v>
      </c>
      <c r="I7775" s="29" t="n">
        <v>50.4</v>
      </c>
      <c r="J7775" s="29" t="n">
        <v>50.4</v>
      </c>
      <c r="K7775" s="30" t="s">
        <v>1216</v>
      </c>
      <c r="M7775" s="31" t="n">
        <f aca="false">SUM(P7775,R7775,T7775,V7775,X7775,Z7775,AB7775,AD7775,AF7775,AH7775,AJ7775,AL7775,AN7775,AP7775,AR7775,AT7775,AV7775,AX7775,AZ7775,BB7775)</f>
        <v>0</v>
      </c>
    </row>
    <row r="7776" customFormat="false" ht="15" hidden="false" customHeight="false" outlineLevel="0" collapsed="false">
      <c r="A7776" s="57" t="n">
        <v>40827</v>
      </c>
      <c r="B7776" s="59" t="s">
        <v>1205</v>
      </c>
      <c r="C7776" s="59"/>
      <c r="D7776" s="60"/>
      <c r="E7776" s="60"/>
      <c r="F7776" s="60"/>
      <c r="G7776" s="60" t="s">
        <v>2197</v>
      </c>
      <c r="H7776" s="60"/>
      <c r="I7776" s="63" t="n">
        <v>50</v>
      </c>
      <c r="J7776" s="63" t="n">
        <v>50</v>
      </c>
      <c r="K7776" s="67" t="s">
        <v>1249</v>
      </c>
      <c r="M7776" s="31" t="n">
        <f aca="false">SUM(P7776,R7776,T7776,V7776,X7776,Z7776,AB7776,AD7776,AF7776,AH7776,AJ7776,AL7776,AN7776,AP7776,AR7776,AT7776,AV7776,AX7776,AZ7776,BB7776)</f>
        <v>0</v>
      </c>
    </row>
    <row r="7777" customFormat="false" ht="15" hidden="false" customHeight="false" outlineLevel="0" collapsed="false">
      <c r="A7777" s="41"/>
      <c r="B7777" s="68"/>
      <c r="C7777" s="68"/>
      <c r="D7777" s="69"/>
      <c r="E7777" s="69"/>
    </row>
    <row r="7778" customFormat="false" ht="15" hidden="false" customHeight="false" outlineLevel="0" collapsed="false">
      <c r="A7778" s="237"/>
      <c r="B7778" s="240"/>
      <c r="C7778" s="240"/>
      <c r="D7778" s="237"/>
      <c r="E7778" s="237"/>
      <c r="F7778" s="237"/>
      <c r="G7778" s="237"/>
      <c r="H7778" s="237"/>
      <c r="I7778" s="241"/>
      <c r="J7778" s="241"/>
      <c r="K7778" s="237"/>
    </row>
    <row r="7779" customFormat="false" ht="18.75" hidden="false" customHeight="false" outlineLevel="0" collapsed="false">
      <c r="A7779" s="237"/>
      <c r="B7779" s="240"/>
      <c r="C7779" s="240"/>
      <c r="D7779" s="237"/>
      <c r="E7779" s="237"/>
      <c r="F7779" s="237"/>
      <c r="G7779" s="227" t="s">
        <v>1848</v>
      </c>
      <c r="H7779" s="237"/>
      <c r="I7779" s="241"/>
      <c r="J7779" s="241"/>
      <c r="K7779" s="237"/>
    </row>
    <row r="7780" customFormat="false" ht="15" hidden="false" customHeight="false" outlineLevel="0" collapsed="false">
      <c r="A7780" s="55" t="n">
        <v>40828</v>
      </c>
      <c r="B7780" s="152" t="s">
        <v>1195</v>
      </c>
      <c r="C7780" s="152" t="s">
        <v>490</v>
      </c>
      <c r="D7780" s="72" t="n">
        <v>29874</v>
      </c>
      <c r="E7780" s="72"/>
      <c r="F7780" s="44" t="n">
        <v>0.458333333333333</v>
      </c>
      <c r="G7780" s="30"/>
      <c r="H7780" s="44" t="n">
        <v>0.1875</v>
      </c>
      <c r="I7780" s="29" t="n">
        <v>112.5</v>
      </c>
      <c r="J7780" s="29" t="n">
        <v>85.5</v>
      </c>
      <c r="K7780" s="30" t="s">
        <v>1217</v>
      </c>
      <c r="M7780" s="31" t="n">
        <f aca="false">SUM(P7780,R7780,T7780,V7780,X7780,Z7780,AB7780,AD7780,AF7780,AH7780,AJ7780,AL7780,AN7780,AP7780,AR7780,AT7780,AV7780,AX7780,AZ7780,BB7780)</f>
        <v>0</v>
      </c>
    </row>
    <row r="7782" customFormat="false" ht="15" hidden="false" customHeight="false" outlineLevel="0" collapsed="false">
      <c r="A7782" s="198"/>
      <c r="B7782" s="199"/>
      <c r="C7782" s="199"/>
      <c r="D7782" s="198"/>
      <c r="E7782" s="198"/>
      <c r="F7782" s="198"/>
      <c r="G7782" s="198"/>
      <c r="H7782" s="198"/>
      <c r="I7782" s="200"/>
      <c r="J7782" s="200"/>
      <c r="K7782" s="198"/>
    </row>
    <row r="7783" customFormat="false" ht="18.75" hidden="false" customHeight="false" outlineLevel="0" collapsed="false">
      <c r="A7783" s="198"/>
      <c r="B7783" s="199"/>
      <c r="C7783" s="199"/>
      <c r="D7783" s="198"/>
      <c r="E7783" s="198"/>
      <c r="F7783" s="198"/>
      <c r="G7783" s="227" t="s">
        <v>1849</v>
      </c>
      <c r="H7783" s="198"/>
      <c r="I7783" s="200"/>
      <c r="J7783" s="200"/>
      <c r="K7783" s="198"/>
    </row>
    <row r="7784" customFormat="false" ht="15" hidden="false" customHeight="false" outlineLevel="0" collapsed="false">
      <c r="A7784" s="41" t="n">
        <v>40829</v>
      </c>
      <c r="B7784" s="68" t="s">
        <v>679</v>
      </c>
      <c r="C7784" s="68" t="s">
        <v>1206</v>
      </c>
      <c r="D7784" s="69" t="n">
        <v>29875</v>
      </c>
      <c r="E7784" s="69"/>
      <c r="F7784" s="3" t="s">
        <v>1162</v>
      </c>
      <c r="H7784" s="3" t="s">
        <v>1162</v>
      </c>
      <c r="I7784" s="29" t="n">
        <v>202</v>
      </c>
      <c r="J7784" s="29" t="n">
        <v>120</v>
      </c>
      <c r="K7784" s="30" t="s">
        <v>1223</v>
      </c>
      <c r="M7784" s="31" t="n">
        <f aca="false">SUM(P7784,R7784,T7784,V7784,X7784,Z7784,AB7784,AD7784,AF7784,AH7784,AJ7784,AL7784,AN7784,AP7784,AR7784,AT7784,AV7784,AX7784,AZ7784,BB7784)</f>
        <v>28227.39</v>
      </c>
      <c r="O7784" s="0" t="n">
        <v>43168</v>
      </c>
      <c r="P7784" s="31" t="n">
        <v>1477</v>
      </c>
      <c r="Q7784" s="0" t="n">
        <v>43075</v>
      </c>
      <c r="R7784" s="31" t="n">
        <v>150</v>
      </c>
      <c r="S7784" s="47" t="n">
        <v>43212</v>
      </c>
      <c r="T7784" s="31" t="n">
        <v>342</v>
      </c>
      <c r="U7784" s="47" t="n">
        <v>43219</v>
      </c>
      <c r="V7784" s="31" t="n">
        <v>864</v>
      </c>
      <c r="W7784" s="47" t="n">
        <v>43218</v>
      </c>
      <c r="X7784" s="31" t="n">
        <v>792</v>
      </c>
      <c r="Y7784" s="47" t="n">
        <v>43223</v>
      </c>
      <c r="Z7784" s="31" t="n">
        <v>10860</v>
      </c>
      <c r="AA7784" s="47" t="n">
        <v>43171</v>
      </c>
      <c r="AB7784" s="31" t="n">
        <v>11191.5</v>
      </c>
      <c r="AC7784" s="47" t="n">
        <v>43234</v>
      </c>
      <c r="AD7784" s="31" t="n">
        <v>60</v>
      </c>
      <c r="AE7784" s="47" t="n">
        <v>43235</v>
      </c>
      <c r="AF7784" s="31" t="n">
        <v>490.89</v>
      </c>
      <c r="AG7784" s="47" t="n">
        <v>43252</v>
      </c>
      <c r="AH7784" s="31" t="n">
        <v>2000</v>
      </c>
    </row>
    <row r="7785" customFormat="false" ht="15" hidden="false" customHeight="false" outlineLevel="0" collapsed="false">
      <c r="A7785" s="41" t="n">
        <v>40829</v>
      </c>
      <c r="B7785" s="0" t="s">
        <v>383</v>
      </c>
      <c r="C7785" s="0" t="s">
        <v>1206</v>
      </c>
      <c r="D7785" s="69" t="n">
        <v>29876</v>
      </c>
      <c r="F7785" s="3" t="s">
        <v>1162</v>
      </c>
      <c r="G7785" s="3" t="s">
        <v>1602</v>
      </c>
      <c r="H7785" s="3" t="s">
        <v>1162</v>
      </c>
      <c r="I7785" s="29" t="n">
        <v>228.1</v>
      </c>
      <c r="J7785" s="29" t="n">
        <v>160</v>
      </c>
      <c r="K7785" s="30" t="s">
        <v>1232</v>
      </c>
      <c r="M7785" s="31" t="n">
        <f aca="false">SUM(P7785,R7785,T7785,V7785,X7785,Z7785,AB7785,AD7785,AF7785,AH7785,AJ7785,AL7785,AN7785,AP7785,AR7785,AT7785,AV7785,AX7785,AZ7785,BB7785)</f>
        <v>40664.7</v>
      </c>
      <c r="O7785" s="0" t="n">
        <v>43076</v>
      </c>
      <c r="P7785" s="31" t="n">
        <v>150</v>
      </c>
      <c r="Q7785" s="0" t="n">
        <v>43064</v>
      </c>
      <c r="R7785" s="31" t="n">
        <v>150</v>
      </c>
      <c r="S7785" s="47" t="n">
        <v>43211</v>
      </c>
      <c r="T7785" s="31" t="n">
        <v>23.5</v>
      </c>
      <c r="U7785" s="47" t="n">
        <v>43210</v>
      </c>
      <c r="V7785" s="31" t="n">
        <v>789</v>
      </c>
      <c r="W7785" s="47" t="n">
        <v>43209</v>
      </c>
      <c r="X7785" s="31" t="n">
        <v>151.2</v>
      </c>
      <c r="Y7785" s="47" t="n">
        <v>4320</v>
      </c>
      <c r="Z7785" s="31" t="n">
        <v>216</v>
      </c>
      <c r="AA7785" s="47" t="n">
        <v>43225</v>
      </c>
      <c r="AB7785" s="31" t="n">
        <v>6022.5</v>
      </c>
      <c r="AC7785" s="47" t="n">
        <v>43198</v>
      </c>
      <c r="AD7785" s="31" t="n">
        <v>28325</v>
      </c>
      <c r="AE7785" s="47" t="n">
        <v>43247</v>
      </c>
      <c r="AF7785" s="31" t="n">
        <v>4837.5</v>
      </c>
    </row>
    <row r="7786" customFormat="false" ht="15" hidden="false" customHeight="false" outlineLevel="0" collapsed="false">
      <c r="A7786" s="41" t="n">
        <v>40829</v>
      </c>
      <c r="B7786" s="68" t="s">
        <v>1165</v>
      </c>
      <c r="C7786" s="68" t="s">
        <v>1206</v>
      </c>
      <c r="D7786" s="69" t="n">
        <v>29877</v>
      </c>
      <c r="E7786" s="69"/>
      <c r="F7786" s="3" t="s">
        <v>1162</v>
      </c>
      <c r="H7786" s="3" t="s">
        <v>1162</v>
      </c>
      <c r="I7786" s="29" t="n">
        <v>202</v>
      </c>
      <c r="J7786" s="29" t="n">
        <v>120</v>
      </c>
      <c r="K7786" s="30" t="s">
        <v>1233</v>
      </c>
      <c r="M7786" s="31" t="n">
        <f aca="false">SUM(P7786,R7786,T7786,V7786,X7786,Z7786,AB7786,AD7786,AF7786,AH7786,AJ7786,AL7786,AN7786,AP7786,AR7786,AT7786,AV7786,AX7786,AZ7786,BB7786)</f>
        <v>22656.42</v>
      </c>
      <c r="O7786" s="0" t="n">
        <v>43179</v>
      </c>
      <c r="P7786" s="31" t="n">
        <v>334.09</v>
      </c>
      <c r="Q7786" s="0" t="n">
        <v>43213</v>
      </c>
      <c r="R7786" s="31" t="n">
        <v>215.4</v>
      </c>
      <c r="S7786" s="47" t="n">
        <v>43169</v>
      </c>
      <c r="T7786" s="31" t="n">
        <v>282.66</v>
      </c>
      <c r="U7786" s="47" t="n">
        <v>43216</v>
      </c>
      <c r="V7786" s="31" t="n">
        <v>151.2</v>
      </c>
      <c r="W7786" s="47" t="n">
        <v>43215</v>
      </c>
      <c r="X7786" s="31" t="n">
        <v>691.2</v>
      </c>
      <c r="Y7786" s="47" t="n">
        <v>43165</v>
      </c>
      <c r="Z7786" s="31" t="n">
        <v>660.28</v>
      </c>
      <c r="AA7786" s="47" t="n">
        <v>43226</v>
      </c>
      <c r="AB7786" s="31" t="n">
        <v>1950</v>
      </c>
      <c r="AC7786" s="47" t="n">
        <v>43224</v>
      </c>
      <c r="AD7786" s="31" t="n">
        <v>1950</v>
      </c>
      <c r="AE7786" s="47" t="n">
        <v>43164</v>
      </c>
      <c r="AF7786" s="31" t="n">
        <v>439.09</v>
      </c>
      <c r="AG7786" s="47" t="n">
        <v>43245</v>
      </c>
      <c r="AH7786" s="31" t="n">
        <v>9645</v>
      </c>
      <c r="AI7786" s="47" t="n">
        <v>43246</v>
      </c>
      <c r="AJ7786" s="31" t="n">
        <v>6337.5</v>
      </c>
    </row>
    <row r="7787" customFormat="false" ht="15" hidden="false" customHeight="false" outlineLevel="0" collapsed="false">
      <c r="A7787" s="41" t="n">
        <v>40829</v>
      </c>
      <c r="B7787" s="68" t="s">
        <v>627</v>
      </c>
      <c r="C7787" s="68" t="s">
        <v>1206</v>
      </c>
      <c r="D7787" s="69" t="n">
        <v>29878</v>
      </c>
      <c r="E7787" s="69"/>
      <c r="F7787" s="3" t="s">
        <v>1162</v>
      </c>
      <c r="G7787" s="3" t="s">
        <v>2111</v>
      </c>
      <c r="H7787" s="3" t="s">
        <v>1162</v>
      </c>
      <c r="I7787" s="29" t="n">
        <v>209.4</v>
      </c>
      <c r="J7787" s="29" t="n">
        <v>120</v>
      </c>
      <c r="K7787" s="30" t="s">
        <v>1303</v>
      </c>
      <c r="M7787" s="31" t="n">
        <f aca="false">SUM(P7787,R7787,T7787,V7787,X7787,Z7787,AB7787,AD7787,AF7787,AH7787,AJ7787,AL7787,AN7787,AP7787,AR7787,AT7787,AV7787,AX7787,AZ7787,BB7787)</f>
        <v>4095.8</v>
      </c>
      <c r="O7787" s="0" t="n">
        <v>43183</v>
      </c>
      <c r="P7787" s="31" t="n">
        <v>916.65</v>
      </c>
      <c r="Q7787" s="0" t="n">
        <v>43204</v>
      </c>
      <c r="R7787" s="31" t="n">
        <v>510.3</v>
      </c>
      <c r="S7787" s="47" t="n">
        <v>43208</v>
      </c>
      <c r="T7787" s="31" t="n">
        <v>189</v>
      </c>
      <c r="U7787" s="47" t="n">
        <v>43207</v>
      </c>
      <c r="V7787" s="31" t="n">
        <v>158.7</v>
      </c>
      <c r="W7787" s="47" t="n">
        <v>43206</v>
      </c>
      <c r="X7787" s="31" t="n">
        <v>729</v>
      </c>
      <c r="Y7787" s="47" t="n">
        <v>43222</v>
      </c>
      <c r="Z7787" s="31" t="n">
        <v>599.99</v>
      </c>
      <c r="AA7787" s="47" t="n">
        <v>43221</v>
      </c>
      <c r="AB7787" s="31" t="n">
        <v>692.16</v>
      </c>
      <c r="AC7787" s="47" t="n">
        <v>43173</v>
      </c>
      <c r="AD7787" s="31" t="n">
        <v>300</v>
      </c>
    </row>
    <row r="7788" customFormat="false" ht="15" hidden="false" customHeight="false" outlineLevel="0" collapsed="false">
      <c r="A7788" s="55" t="n">
        <v>40829</v>
      </c>
      <c r="B7788" s="152" t="s">
        <v>1173</v>
      </c>
      <c r="C7788" s="152" t="s">
        <v>1049</v>
      </c>
      <c r="D7788" s="69" t="n">
        <v>29879</v>
      </c>
      <c r="E7788" s="72"/>
      <c r="F7788" s="44" t="n">
        <v>0.743055555555556</v>
      </c>
      <c r="G7788" s="30"/>
      <c r="H7788" s="44" t="n">
        <v>0.4375</v>
      </c>
      <c r="I7788" s="29" t="n">
        <v>189</v>
      </c>
      <c r="J7788" s="29" t="n">
        <v>132.3</v>
      </c>
      <c r="K7788" s="30" t="s">
        <v>1212</v>
      </c>
      <c r="M7788" s="31" t="n">
        <f aca="false">SUM(P7788,R7788,T7788,V7788,X7788,Z7788,AB7788,AD7788,AF7788,AH7788,AJ7788,AL7788,AN7788,AP7788,AR7788,AT7788,AV7788,AX7788,AZ7788,BB7788)</f>
        <v>0</v>
      </c>
    </row>
    <row r="7789" customFormat="false" ht="15" hidden="false" customHeight="false" outlineLevel="0" collapsed="false">
      <c r="A7789" s="41" t="n">
        <v>40829</v>
      </c>
      <c r="B7789" s="68" t="s">
        <v>1208</v>
      </c>
      <c r="C7789" s="68" t="s">
        <v>940</v>
      </c>
      <c r="D7789" s="69" t="n">
        <v>29880</v>
      </c>
      <c r="E7789" s="69"/>
      <c r="F7789" s="42" t="n">
        <v>0.53125</v>
      </c>
      <c r="H7789" s="42" t="n">
        <v>0.333333333333333</v>
      </c>
      <c r="I7789" s="29" t="n">
        <v>229</v>
      </c>
      <c r="J7789" s="29" t="n">
        <v>160</v>
      </c>
      <c r="K7789" s="30" t="s">
        <v>1238</v>
      </c>
      <c r="M7789" s="31" t="n">
        <f aca="false">SUM(P7789,R7789,T7789,V7789,X7789,Z7789,AB7789,AD7789,AF7789,AH7789,AJ7789,AL7789,AN7789,AP7789,AR7789,AT7789,AV7789,AX7789,AZ7789,BB7789)</f>
        <v>18144</v>
      </c>
      <c r="O7789" s="0" t="n">
        <v>828</v>
      </c>
      <c r="P7789" s="31" t="n">
        <v>2688</v>
      </c>
      <c r="Q7789" s="0" t="n">
        <v>831</v>
      </c>
      <c r="R7789" s="31" t="n">
        <v>2688</v>
      </c>
      <c r="S7789" s="47" t="n">
        <v>832</v>
      </c>
      <c r="T7789" s="31" t="n">
        <v>2688</v>
      </c>
      <c r="U7789" s="47" t="n">
        <v>833</v>
      </c>
      <c r="V7789" s="31" t="n">
        <v>672</v>
      </c>
      <c r="W7789" s="47" t="n">
        <v>834</v>
      </c>
      <c r="X7789" s="31" t="n">
        <v>1344</v>
      </c>
      <c r="Y7789" s="47" t="n">
        <v>830</v>
      </c>
      <c r="Z7789" s="31" t="n">
        <v>4032</v>
      </c>
      <c r="AA7789" s="47" t="n">
        <v>829</v>
      </c>
      <c r="AB7789" s="31" t="n">
        <v>4032</v>
      </c>
    </row>
    <row r="7790" customFormat="false" ht="15" hidden="false" customHeight="false" outlineLevel="0" collapsed="false">
      <c r="A7790" s="55" t="n">
        <v>40829</v>
      </c>
      <c r="B7790" s="152" t="s">
        <v>708</v>
      </c>
      <c r="C7790" s="152" t="s">
        <v>2124</v>
      </c>
      <c r="D7790" s="69" t="n">
        <v>29881</v>
      </c>
      <c r="E7790" s="72"/>
      <c r="F7790" s="44" t="n">
        <v>0.520833333333333</v>
      </c>
      <c r="G7790" s="30"/>
      <c r="H7790" s="44" t="n">
        <v>0.166666666666667</v>
      </c>
      <c r="I7790" s="29" t="n">
        <v>77</v>
      </c>
      <c r="J7790" s="29" t="n">
        <v>50.4</v>
      </c>
      <c r="K7790" s="30" t="s">
        <v>1989</v>
      </c>
      <c r="M7790" s="31" t="n">
        <f aca="false">SUM(P7790,R7790,T7790,V7790,X7790,Z7790,AB7790,AD7790,AF7790,AH7790,AJ7790,AL7790,AN7790,AP7790,AR7790,AT7790,AV7790,AX7790,AZ7790,BB7790)</f>
        <v>0</v>
      </c>
    </row>
    <row r="7791" customFormat="false" ht="15" hidden="false" customHeight="false" outlineLevel="0" collapsed="false">
      <c r="A7791" s="41" t="n">
        <v>40829</v>
      </c>
      <c r="B7791" s="68" t="s">
        <v>1195</v>
      </c>
      <c r="C7791" s="68" t="s">
        <v>842</v>
      </c>
      <c r="D7791" s="69" t="n">
        <v>29882</v>
      </c>
      <c r="E7791" s="69"/>
      <c r="F7791" s="42" t="n">
        <v>0.645833333333333</v>
      </c>
      <c r="G7791" s="3" t="s">
        <v>1478</v>
      </c>
      <c r="H7791" s="42" t="s">
        <v>1299</v>
      </c>
      <c r="I7791" s="29" t="n">
        <v>140</v>
      </c>
      <c r="J7791" s="29" t="n">
        <v>94.5</v>
      </c>
      <c r="K7791" s="30" t="s">
        <v>2204</v>
      </c>
      <c r="M7791" s="31" t="n">
        <f aca="false">SUM(P7791,R7791,T7791,V7791,X7791,Z7791,AB7791,AD7791,AF7791,AH7791,AJ7791,AL7791,AN7791,AP7791,AR7791,AT7791,AV7791,AX7791,AZ7791,BB7791)</f>
        <v>0</v>
      </c>
    </row>
    <row r="7792" customFormat="false" ht="15" hidden="false" customHeight="false" outlineLevel="0" collapsed="false">
      <c r="A7792" s="41" t="n">
        <v>40829</v>
      </c>
      <c r="B7792" s="68" t="s">
        <v>1832</v>
      </c>
      <c r="C7792" s="68" t="s">
        <v>1300</v>
      </c>
      <c r="D7792" s="69" t="n">
        <v>29883</v>
      </c>
      <c r="E7792" s="69"/>
      <c r="F7792" s="42" t="n">
        <v>0.729166666666667</v>
      </c>
      <c r="G7792" s="3" t="s">
        <v>1825</v>
      </c>
      <c r="H7792" s="3" t="s">
        <v>1296</v>
      </c>
      <c r="I7792" s="29" t="n">
        <v>204.5</v>
      </c>
      <c r="J7792" s="29" t="n">
        <v>132.3</v>
      </c>
      <c r="K7792" s="30" t="s">
        <v>1833</v>
      </c>
      <c r="M7792" s="31" t="n">
        <f aca="false">SUM(P7792,R7792,T7792,V7792,X7792,Z7792,AB7792,AD7792,AF7792,AH7792,AJ7792,AL7792,AN7792,AP7792,AR7792,AT7792,AV7792,AX7792,AZ7792,BB7792)</f>
        <v>0</v>
      </c>
    </row>
    <row r="7793" customFormat="false" ht="15" hidden="false" customHeight="false" outlineLevel="0" collapsed="false">
      <c r="A7793" s="41" t="n">
        <v>40829</v>
      </c>
      <c r="B7793" s="68" t="s">
        <v>1169</v>
      </c>
      <c r="C7793" s="68" t="s">
        <v>892</v>
      </c>
      <c r="D7793" s="69" t="n">
        <v>29884</v>
      </c>
      <c r="E7793" s="69"/>
      <c r="F7793" s="42" t="n">
        <v>0.694444444444445</v>
      </c>
      <c r="H7793" s="42" t="n">
        <v>0.309027777777778</v>
      </c>
      <c r="I7793" s="29" t="n">
        <v>126.1</v>
      </c>
      <c r="J7793" s="29" t="n">
        <v>94.5</v>
      </c>
      <c r="K7793" s="30" t="s">
        <v>1214</v>
      </c>
      <c r="M7793" s="31" t="n">
        <f aca="false">SUM(P7793,R7793,T7793,V7793,X7793,Z7793,AB7793,AD7793,AF7793,AH7793,AJ7793,AL7793,AN7793,AP7793,AR7793,AT7793,AV7793,AX7793,AZ7793,BB7793)</f>
        <v>0</v>
      </c>
    </row>
    <row r="7794" customFormat="false" ht="15" hidden="false" customHeight="false" outlineLevel="0" collapsed="false">
      <c r="A7794" s="55" t="n">
        <v>40829</v>
      </c>
      <c r="B7794" s="152" t="s">
        <v>2153</v>
      </c>
      <c r="C7794" s="152" t="s">
        <v>278</v>
      </c>
      <c r="D7794" s="69" t="n">
        <v>29885</v>
      </c>
      <c r="E7794" s="72"/>
      <c r="F7794" s="44" t="n">
        <v>0.725694444444444</v>
      </c>
      <c r="G7794" s="30"/>
      <c r="H7794" s="44" t="n">
        <v>0.3125</v>
      </c>
      <c r="I7794" s="29" t="n">
        <v>140</v>
      </c>
      <c r="J7794" s="29" t="n">
        <v>94.5</v>
      </c>
      <c r="K7794" s="30" t="s">
        <v>2154</v>
      </c>
      <c r="M7794" s="31" t="n">
        <f aca="false">SUM(P7794,R7794,T7794,V7794,X7794,Z7794,AB7794,AD7794,AF7794,AH7794,AJ7794,AL7794,AN7794,AP7794,AR7794,AT7794,AV7794,AX7794,AZ7794,BB7794)</f>
        <v>0</v>
      </c>
    </row>
    <row r="7795" customFormat="false" ht="15" hidden="false" customHeight="false" outlineLevel="0" collapsed="false">
      <c r="A7795" s="41" t="n">
        <v>40829</v>
      </c>
      <c r="B7795" s="68" t="s">
        <v>1176</v>
      </c>
      <c r="C7795" s="68" t="s">
        <v>1370</v>
      </c>
      <c r="D7795" s="69" t="n">
        <v>29886</v>
      </c>
      <c r="E7795" s="69"/>
      <c r="F7795" s="42" t="n">
        <v>0.597222222222222</v>
      </c>
      <c r="H7795" s="42" t="n">
        <v>0.166666666666667</v>
      </c>
      <c r="I7795" s="29" t="n">
        <v>81</v>
      </c>
      <c r="J7795" s="29" t="n">
        <v>50.4</v>
      </c>
      <c r="K7795" s="30" t="s">
        <v>1222</v>
      </c>
      <c r="M7795" s="31" t="n">
        <f aca="false">SUM(P7795,R7795,T7795,V7795,X7795,Z7795,AB7795,AD7795,AF7795,AH7795,AJ7795,AL7795,AN7795,AP7795,AR7795,AT7795,AV7795,AX7795,AZ7795,BB7795)</f>
        <v>0</v>
      </c>
    </row>
    <row r="7796" customFormat="false" ht="15" hidden="false" customHeight="false" outlineLevel="0" collapsed="false">
      <c r="A7796" s="41" t="n">
        <v>40829</v>
      </c>
      <c r="B7796" s="68" t="s">
        <v>1205</v>
      </c>
      <c r="C7796" s="68" t="s">
        <v>869</v>
      </c>
      <c r="D7796" s="69" t="n">
        <v>29887</v>
      </c>
      <c r="E7796" s="69"/>
      <c r="F7796" s="42" t="n">
        <v>0.666666666666667</v>
      </c>
      <c r="H7796" s="42" t="n">
        <v>0.166666666666667</v>
      </c>
      <c r="I7796" s="29" t="n">
        <v>72</v>
      </c>
      <c r="J7796" s="29" t="n">
        <v>50.4</v>
      </c>
      <c r="K7796" s="30" t="s">
        <v>1249</v>
      </c>
      <c r="M7796" s="31" t="n">
        <f aca="false">SUM(P7796,R7796,T7796,V7796,X7796,Z7796,AB7796,AD7796,AF7796,AH7796,AJ7796,AL7796,AN7796,AP7796,AR7796,AT7796,AV7796,AX7796,AZ7796,BB7796)</f>
        <v>2775</v>
      </c>
      <c r="O7796" s="0" t="n">
        <v>399</v>
      </c>
      <c r="P7796" s="31" t="n">
        <v>2775</v>
      </c>
    </row>
    <row r="7797" customFormat="false" ht="15" hidden="false" customHeight="false" outlineLevel="0" collapsed="false">
      <c r="A7797" s="41" t="n">
        <v>40829</v>
      </c>
      <c r="B7797" s="68" t="s">
        <v>708</v>
      </c>
      <c r="C7797" s="68" t="s">
        <v>1412</v>
      </c>
      <c r="D7797" s="69" t="n">
        <v>29888</v>
      </c>
      <c r="E7797" s="69"/>
      <c r="F7797" s="42" t="n">
        <v>0.694444444444445</v>
      </c>
      <c r="H7797" s="42" t="n">
        <v>0.166666666666667</v>
      </c>
      <c r="I7797" s="29" t="n">
        <v>81</v>
      </c>
      <c r="J7797" s="29" t="n">
        <v>50.4</v>
      </c>
      <c r="K7797" s="30" t="s">
        <v>2205</v>
      </c>
      <c r="M7797" s="31" t="n">
        <f aca="false">SUM(P7797,R7797,T7797,V7797,X7797,Z7797,AB7797,AD7797,AF7797,AH7797,AJ7797,AL7797,AN7797,AP7797,AR7797,AT7797,AV7797,AX7797,AZ7797,BB7797)</f>
        <v>28609</v>
      </c>
      <c r="O7797" s="0" t="n">
        <v>690</v>
      </c>
      <c r="P7797" s="31" t="n">
        <v>28609</v>
      </c>
    </row>
    <row r="7798" customFormat="false" ht="15" hidden="false" customHeight="false" outlineLevel="0" collapsed="false">
      <c r="A7798" s="41" t="n">
        <v>40829</v>
      </c>
      <c r="B7798" s="68" t="s">
        <v>1176</v>
      </c>
      <c r="C7798" s="68" t="s">
        <v>1300</v>
      </c>
      <c r="D7798" s="69" t="n">
        <v>29889</v>
      </c>
      <c r="E7798" s="69"/>
      <c r="F7798" s="42" t="n">
        <v>0.725694444444444</v>
      </c>
      <c r="H7798" s="42" t="n">
        <v>0.166666666666667</v>
      </c>
      <c r="I7798" s="29" t="n">
        <v>81</v>
      </c>
      <c r="J7798" s="29" t="n">
        <v>50.4</v>
      </c>
      <c r="K7798" s="30" t="s">
        <v>1222</v>
      </c>
      <c r="M7798" s="31" t="n">
        <f aca="false">SUM(P7798,R7798,T7798,V7798,X7798,Z7798,AB7798,AD7798,AF7798,AH7798,AJ7798,AL7798,AN7798,AP7798,AR7798,AT7798,AV7798,AX7798,AZ7798,BB7798)</f>
        <v>0</v>
      </c>
    </row>
    <row r="7799" customFormat="false" ht="15" hidden="false" customHeight="false" outlineLevel="0" collapsed="false">
      <c r="A7799" s="41"/>
      <c r="B7799" s="68"/>
      <c r="C7799" s="68"/>
      <c r="D7799" s="69"/>
      <c r="E7799" s="69"/>
    </row>
    <row r="7800" customFormat="false" ht="15" hidden="false" customHeight="false" outlineLevel="0" collapsed="false">
      <c r="A7800" s="198"/>
      <c r="B7800" s="199"/>
      <c r="C7800" s="199"/>
      <c r="D7800" s="198"/>
      <c r="E7800" s="198"/>
      <c r="F7800" s="198"/>
      <c r="G7800" s="198"/>
      <c r="H7800" s="198"/>
      <c r="I7800" s="200"/>
      <c r="J7800" s="200"/>
      <c r="K7800" s="198"/>
    </row>
    <row r="7801" customFormat="false" ht="18.75" hidden="false" customHeight="false" outlineLevel="0" collapsed="false">
      <c r="A7801" s="198"/>
      <c r="B7801" s="199"/>
      <c r="C7801" s="199"/>
      <c r="D7801" s="198"/>
      <c r="E7801" s="198"/>
      <c r="F7801" s="198"/>
      <c r="G7801" s="227" t="s">
        <v>1853</v>
      </c>
      <c r="H7801" s="198"/>
      <c r="I7801" s="200"/>
      <c r="J7801" s="200"/>
      <c r="K7801" s="198"/>
    </row>
    <row r="7802" customFormat="false" ht="15" hidden="false" customHeight="false" outlineLevel="0" collapsed="false">
      <c r="A7802" s="157" t="n">
        <v>40830</v>
      </c>
      <c r="B7802" s="152" t="s">
        <v>679</v>
      </c>
      <c r="C7802" s="152" t="s">
        <v>1206</v>
      </c>
      <c r="D7802" s="72" t="n">
        <v>29890</v>
      </c>
      <c r="E7802" s="72"/>
      <c r="F7802" s="30" t="s">
        <v>1162</v>
      </c>
      <c r="G7802" s="30"/>
      <c r="H7802" s="30" t="s">
        <v>1162</v>
      </c>
      <c r="I7802" s="29" t="n">
        <v>206</v>
      </c>
      <c r="J7802" s="29" t="n">
        <v>120</v>
      </c>
      <c r="K7802" s="30" t="s">
        <v>1223</v>
      </c>
      <c r="M7802" s="31" t="n">
        <f aca="false">SUM(P7802,R7802,T7802,V7802,X7802,Z7802,AB7802,AD7802,AF7802,AH7802,AJ7802,AL7802,AN7802,AP7802,AR7802,AT7802,AV7802,AX7802,AZ7802,BB7802)</f>
        <v>18802.55</v>
      </c>
      <c r="O7802" s="0" t="n">
        <v>43318</v>
      </c>
      <c r="P7802" s="31" t="n">
        <v>405</v>
      </c>
      <c r="Q7802" s="0" t="n">
        <v>43248</v>
      </c>
      <c r="R7802" s="31" t="n">
        <v>96</v>
      </c>
      <c r="S7802" s="47" t="n">
        <v>43280</v>
      </c>
      <c r="T7802" s="31" t="n">
        <v>927.6</v>
      </c>
      <c r="U7802" s="47" t="n">
        <v>43282</v>
      </c>
      <c r="V7802" s="31" t="n">
        <v>36.9</v>
      </c>
      <c r="W7802" s="47" t="n">
        <v>43923</v>
      </c>
      <c r="X7802" s="31" t="n">
        <v>598.45</v>
      </c>
      <c r="Y7802" s="47" t="n">
        <v>43294</v>
      </c>
      <c r="Z7802" s="31" t="n">
        <v>944.6</v>
      </c>
      <c r="AA7802" s="47" t="n">
        <v>43308</v>
      </c>
      <c r="AB7802" s="31" t="n">
        <v>10.74</v>
      </c>
      <c r="AC7802" s="47" t="n">
        <v>43307</v>
      </c>
      <c r="AD7802" s="31" t="n">
        <v>1883.45</v>
      </c>
      <c r="AE7802" s="47" t="n">
        <v>43259</v>
      </c>
      <c r="AF7802" s="31" t="n">
        <v>617.5</v>
      </c>
      <c r="AG7802" s="47" t="n">
        <v>43255</v>
      </c>
      <c r="AH7802" s="31" t="n">
        <v>2369.97</v>
      </c>
      <c r="AI7802" s="47" t="n">
        <v>43335</v>
      </c>
      <c r="AJ7802" s="31" t="n">
        <v>26.2</v>
      </c>
      <c r="AK7802" s="47" t="n">
        <v>43302</v>
      </c>
      <c r="AL7802" s="31" t="n">
        <v>8525</v>
      </c>
      <c r="AM7802" s="47" t="n">
        <v>43334</v>
      </c>
      <c r="AN7802" s="31" t="n">
        <v>489</v>
      </c>
      <c r="AO7802" s="47" t="n">
        <v>43372</v>
      </c>
      <c r="AP7802" s="31" t="n">
        <v>1872.14</v>
      </c>
    </row>
    <row r="7803" customFormat="false" ht="15" hidden="false" customHeight="false" outlineLevel="0" collapsed="false">
      <c r="A7803" s="117" t="n">
        <v>40830</v>
      </c>
      <c r="B7803" s="68" t="s">
        <v>383</v>
      </c>
      <c r="C7803" s="68" t="s">
        <v>1206</v>
      </c>
      <c r="D7803" s="72" t="n">
        <v>29891</v>
      </c>
      <c r="E7803" s="69"/>
      <c r="F7803" s="3" t="s">
        <v>1162</v>
      </c>
      <c r="H7803" s="3" t="s">
        <v>1162</v>
      </c>
      <c r="I7803" s="29" t="n">
        <v>226.8</v>
      </c>
      <c r="J7803" s="29" t="n">
        <v>160</v>
      </c>
      <c r="K7803" s="30" t="s">
        <v>1232</v>
      </c>
      <c r="M7803" s="31" t="n">
        <f aca="false">SUM(P7803,R7803,T7803,V7803,X7803,Z7803,AB7803,AD7803,AF7803,AH7803,AJ7803,AL7803,AN7803,AP7803,AR7803,AT7803,AV7803,AX7803,AZ7803,BB7803)</f>
        <v>17731.73</v>
      </c>
      <c r="O7803" s="0" t="n">
        <v>43317</v>
      </c>
      <c r="P7803" s="31" t="n">
        <v>189</v>
      </c>
      <c r="Q7803" s="0" t="n">
        <v>43321</v>
      </c>
      <c r="R7803" s="31" t="n">
        <v>162</v>
      </c>
      <c r="S7803" s="47" t="n">
        <v>43236</v>
      </c>
      <c r="T7803" s="31" t="n">
        <v>243</v>
      </c>
      <c r="U7803" s="47" t="n">
        <v>43266</v>
      </c>
      <c r="V7803" s="31" t="n">
        <v>1858.75</v>
      </c>
      <c r="W7803" s="47" t="n">
        <v>43284</v>
      </c>
      <c r="X7803" s="31" t="n">
        <v>555.75</v>
      </c>
      <c r="Y7803" s="47" t="n">
        <v>43297</v>
      </c>
      <c r="Z7803" s="31" t="n">
        <v>61.75</v>
      </c>
      <c r="AA7803" s="47" t="n">
        <v>43270</v>
      </c>
      <c r="AB7803" s="31" t="n">
        <v>1579.98</v>
      </c>
      <c r="AC7803" s="47" t="n">
        <v>43310</v>
      </c>
      <c r="AD7803" s="31" t="n">
        <v>494</v>
      </c>
      <c r="AE7803" s="47" t="n">
        <v>43366</v>
      </c>
      <c r="AF7803" s="31" t="n">
        <v>7750</v>
      </c>
      <c r="AG7803" s="47" t="n">
        <v>43121</v>
      </c>
      <c r="AH7803" s="31" t="n">
        <v>4837.5</v>
      </c>
    </row>
    <row r="7804" customFormat="false" ht="15" hidden="false" customHeight="false" outlineLevel="0" collapsed="false">
      <c r="A7804" s="157" t="n">
        <v>40830</v>
      </c>
      <c r="B7804" s="152" t="s">
        <v>1165</v>
      </c>
      <c r="C7804" s="152" t="s">
        <v>1206</v>
      </c>
      <c r="D7804" s="72" t="n">
        <v>29892</v>
      </c>
      <c r="E7804" s="72"/>
      <c r="F7804" s="72" t="s">
        <v>1162</v>
      </c>
      <c r="G7804" s="72"/>
      <c r="H7804" s="30" t="s">
        <v>1162</v>
      </c>
      <c r="I7804" s="29" t="n">
        <v>202</v>
      </c>
      <c r="J7804" s="29" t="n">
        <v>120</v>
      </c>
      <c r="K7804" s="30" t="s">
        <v>1233</v>
      </c>
      <c r="M7804" s="31" t="n">
        <f aca="false">SUM(P7804,R7804,T7804,V7804,X7804,Z7804,AB7804,AD7804,AF7804,AH7804,AJ7804,AL7804,AN7804,AP7804,AR7804,AT7804,AV7804,AX7804,AZ7804,BB7804)</f>
        <v>10093.9</v>
      </c>
      <c r="O7804" s="0" t="n">
        <v>43254</v>
      </c>
      <c r="P7804" s="31" t="n">
        <v>1579.98</v>
      </c>
      <c r="Q7804" s="0" t="n">
        <v>43277</v>
      </c>
      <c r="R7804" s="31" t="n">
        <v>1721.79</v>
      </c>
      <c r="S7804" s="47" t="n">
        <v>43279</v>
      </c>
      <c r="T7804" s="31" t="n">
        <v>702</v>
      </c>
      <c r="U7804" s="47" t="n">
        <v>43298</v>
      </c>
      <c r="V7804" s="31" t="n">
        <v>1969.2</v>
      </c>
      <c r="W7804" s="47" t="n">
        <v>43300</v>
      </c>
      <c r="X7804" s="31" t="n">
        <v>833.85</v>
      </c>
      <c r="Y7804" s="47" t="n">
        <v>43285</v>
      </c>
      <c r="Z7804" s="31" t="n">
        <v>1075.82</v>
      </c>
      <c r="AA7804" s="47" t="n">
        <v>43286</v>
      </c>
      <c r="AB7804" s="31" t="n">
        <v>12.45</v>
      </c>
      <c r="AC7804" s="47" t="n">
        <v>43290</v>
      </c>
      <c r="AD7804" s="31" t="n">
        <v>70.96</v>
      </c>
      <c r="AE7804" s="47" t="n">
        <v>43288</v>
      </c>
      <c r="AF7804" s="31" t="n">
        <v>431.35</v>
      </c>
      <c r="AG7804" s="47" t="n">
        <v>43356</v>
      </c>
      <c r="AH7804" s="31" t="n">
        <v>1500</v>
      </c>
      <c r="AI7804" s="47" t="n">
        <v>43316</v>
      </c>
      <c r="AJ7804" s="31" t="n">
        <v>196.5</v>
      </c>
    </row>
    <row r="7805" customFormat="false" ht="15" hidden="false" customHeight="false" outlineLevel="0" collapsed="false">
      <c r="A7805" s="117" t="n">
        <v>40830</v>
      </c>
      <c r="B7805" s="68" t="s">
        <v>627</v>
      </c>
      <c r="C7805" s="68" t="s">
        <v>1206</v>
      </c>
      <c r="D7805" s="72" t="n">
        <v>29893</v>
      </c>
      <c r="E7805" s="69"/>
      <c r="F7805" s="3" t="s">
        <v>1162</v>
      </c>
      <c r="G7805" s="3" t="s">
        <v>1633</v>
      </c>
      <c r="H7805" s="3" t="s">
        <v>1162</v>
      </c>
      <c r="I7805" s="29" t="n">
        <v>263.8</v>
      </c>
      <c r="J7805" s="29" t="n">
        <v>150</v>
      </c>
      <c r="K7805" s="30" t="s">
        <v>1303</v>
      </c>
      <c r="M7805" s="31" t="n">
        <f aca="false">SUM(P7805,R7805,T7805,V7805,X7805,Z7805,AB7805,AD7805,AF7805,AH7805,AJ7805,AL7805,AN7805,AP7805,AR7805,AT7805,AV7805,AX7805,AZ7805,BB7805)</f>
        <v>33775.9</v>
      </c>
      <c r="O7805" s="0" t="n">
        <v>43233</v>
      </c>
      <c r="P7805" s="31" t="n">
        <v>3131.99</v>
      </c>
      <c r="Q7805" s="0" t="n">
        <v>43320</v>
      </c>
      <c r="R7805" s="31" t="n">
        <v>504</v>
      </c>
      <c r="S7805" s="47" t="n">
        <v>43260</v>
      </c>
      <c r="T7805" s="31" t="n">
        <v>13551.07</v>
      </c>
      <c r="U7805" s="47" t="n">
        <v>43306</v>
      </c>
      <c r="V7805" s="31" t="n">
        <v>2306.6</v>
      </c>
      <c r="W7805" s="47" t="n">
        <v>43296</v>
      </c>
      <c r="X7805" s="31" t="n">
        <v>55.24</v>
      </c>
      <c r="Y7805" s="47" t="n">
        <v>43355</v>
      </c>
      <c r="Z7805" s="31" t="n">
        <v>6342</v>
      </c>
      <c r="AA7805" s="47" t="n">
        <v>43369</v>
      </c>
      <c r="AB7805" s="31" t="n">
        <v>7885</v>
      </c>
    </row>
    <row r="7806" customFormat="false" ht="15" hidden="false" customHeight="false" outlineLevel="0" collapsed="false">
      <c r="A7806" s="157" t="n">
        <v>40830</v>
      </c>
      <c r="B7806" s="152" t="s">
        <v>1176</v>
      </c>
      <c r="C7806" s="152" t="s">
        <v>1206</v>
      </c>
      <c r="D7806" s="72" t="n">
        <v>29894</v>
      </c>
      <c r="E7806" s="72"/>
      <c r="F7806" s="30" t="s">
        <v>1162</v>
      </c>
      <c r="G7806" s="30"/>
      <c r="H7806" s="30" t="s">
        <v>1162</v>
      </c>
      <c r="I7806" s="29" t="n">
        <v>225.8</v>
      </c>
      <c r="J7806" s="29" t="n">
        <v>135</v>
      </c>
      <c r="K7806" s="30" t="s">
        <v>1222</v>
      </c>
      <c r="M7806" s="31" t="n">
        <f aca="false">SUM(P7806,R7806,T7806,V7806,X7806,Z7806,AB7806,AD7806,AF7806,AH7806,AJ7806,AL7806,AN7806,AP7806,AR7806,AT7806,AV7806,AX7806,AZ7806,BB7806)</f>
        <v>18104.54</v>
      </c>
      <c r="O7806" s="0" t="n">
        <v>43368</v>
      </c>
      <c r="P7806" s="31" t="n">
        <v>5000</v>
      </c>
      <c r="Q7806" s="0" t="n">
        <v>43265</v>
      </c>
      <c r="R7806" s="31" t="n">
        <v>2560.24</v>
      </c>
      <c r="S7806" s="47" t="n">
        <v>43305</v>
      </c>
      <c r="T7806" s="31" t="n">
        <v>2794.3</v>
      </c>
      <c r="U7806" s="47" t="n">
        <v>43367</v>
      </c>
      <c r="V7806" s="31" t="n">
        <v>7750</v>
      </c>
    </row>
    <row r="7807" customFormat="false" ht="15" hidden="false" customHeight="false" outlineLevel="0" collapsed="false">
      <c r="A7807" s="41" t="n">
        <v>40830</v>
      </c>
      <c r="B7807" s="68" t="s">
        <v>1832</v>
      </c>
      <c r="C7807" s="68" t="s">
        <v>1300</v>
      </c>
      <c r="D7807" s="72" t="n">
        <v>29895</v>
      </c>
      <c r="E7807" s="69"/>
      <c r="F7807" s="42" t="n">
        <v>0.416666666666667</v>
      </c>
      <c r="H7807" s="42" t="n">
        <v>0.166666666666667</v>
      </c>
      <c r="I7807" s="29" t="n">
        <v>81</v>
      </c>
      <c r="J7807" s="29" t="n">
        <v>50.4</v>
      </c>
      <c r="K7807" s="30" t="s">
        <v>1833</v>
      </c>
      <c r="M7807" s="31" t="n">
        <f aca="false">SUM(P7807,R7807,T7807,V7807,X7807,Z7807,AB7807,AD7807,AF7807,AH7807,AJ7807,AL7807,AN7807,AP7807,AR7807,AT7807,AV7807,AX7807,AZ7807,BB7807)</f>
        <v>0</v>
      </c>
    </row>
    <row r="7808" customFormat="false" ht="15" hidden="false" customHeight="false" outlineLevel="0" collapsed="false">
      <c r="A7808" s="55" t="n">
        <v>40830</v>
      </c>
      <c r="B7808" s="152" t="s">
        <v>1193</v>
      </c>
      <c r="C7808" s="152" t="s">
        <v>1300</v>
      </c>
      <c r="D7808" s="72" t="n">
        <v>29896</v>
      </c>
      <c r="E7808" s="72"/>
      <c r="F7808" s="44" t="n">
        <v>0.784722222222222</v>
      </c>
      <c r="G7808" s="30"/>
      <c r="H7808" s="44" t="n">
        <v>0.458333333333333</v>
      </c>
      <c r="I7808" s="29" t="n">
        <v>214</v>
      </c>
      <c r="J7808" s="29" t="n">
        <v>138.6</v>
      </c>
      <c r="K7808" s="30" t="s">
        <v>1216</v>
      </c>
      <c r="M7808" s="31" t="n">
        <f aca="false">SUM(P7808,R7808,T7808,V7808,X7808,Z7808,AB7808,AD7808,AF7808,AH7808,AJ7808,AL7808,AN7808,AP7808,AR7808,AT7808,AV7808,AX7808,AZ7808,BB7808)</f>
        <v>0</v>
      </c>
    </row>
    <row r="7809" customFormat="false" ht="15" hidden="false" customHeight="false" outlineLevel="0" collapsed="false">
      <c r="A7809" s="41" t="n">
        <v>40830</v>
      </c>
      <c r="B7809" s="68" t="s">
        <v>2206</v>
      </c>
      <c r="C7809" s="68" t="s">
        <v>11</v>
      </c>
      <c r="D7809" s="72" t="n">
        <v>29897</v>
      </c>
      <c r="E7809" s="69"/>
      <c r="F7809" s="42" t="n">
        <v>0.618055555555556</v>
      </c>
      <c r="G7809" s="3" t="s">
        <v>1241</v>
      </c>
      <c r="H7809" s="3" t="s">
        <v>1455</v>
      </c>
      <c r="I7809" s="29" t="n">
        <v>131</v>
      </c>
      <c r="J7809" s="29" t="n">
        <v>88.2</v>
      </c>
      <c r="K7809" s="30" t="s">
        <v>2207</v>
      </c>
      <c r="M7809" s="31" t="n">
        <f aca="false">SUM(P7809,R7809,T7809,V7809,X7809,Z7809,AB7809,AD7809,AF7809,AH7809,AJ7809,AL7809,AN7809,AP7809,AR7809,AT7809,AV7809,AX7809,AZ7809,BB7809)</f>
        <v>0</v>
      </c>
    </row>
    <row r="7810" customFormat="false" ht="15" hidden="false" customHeight="false" outlineLevel="0" collapsed="false">
      <c r="A7810" s="55" t="n">
        <v>40830</v>
      </c>
      <c r="B7810" s="152" t="s">
        <v>1203</v>
      </c>
      <c r="C7810" s="152" t="s">
        <v>979</v>
      </c>
      <c r="D7810" s="72" t="n">
        <v>29898</v>
      </c>
      <c r="E7810" s="72"/>
      <c r="F7810" s="44" t="n">
        <v>0.71875</v>
      </c>
      <c r="G7810" s="30"/>
      <c r="H7810" s="44" t="n">
        <v>0.395833333333333</v>
      </c>
      <c r="I7810" s="29" t="n">
        <v>172.5</v>
      </c>
      <c r="J7810" s="29" t="n">
        <v>119.7</v>
      </c>
      <c r="K7810" s="30" t="s">
        <v>1244</v>
      </c>
      <c r="M7810" s="31" t="n">
        <f aca="false">SUM(P7810,R7810,T7810,V7810,X7810,Z7810,AB7810,AD7810,AF7810,AH7810,AJ7810,AL7810,AN7810,AP7810,AR7810,AT7810,AV7810,AX7810,AZ7810,BB7810)</f>
        <v>8588.6</v>
      </c>
      <c r="O7810" s="0" t="n">
        <v>1057</v>
      </c>
      <c r="P7810" s="31" t="n">
        <v>1190</v>
      </c>
      <c r="Q7810" s="0" t="n">
        <v>1058</v>
      </c>
      <c r="R7810" s="31" t="n">
        <v>840</v>
      </c>
      <c r="S7810" s="47" t="n">
        <v>1060</v>
      </c>
      <c r="T7810" s="31" t="n">
        <v>4569.6</v>
      </c>
      <c r="U7810" s="47" t="n">
        <v>1059</v>
      </c>
      <c r="V7810" s="31" t="n">
        <v>204</v>
      </c>
      <c r="W7810" s="47" t="n">
        <v>1061</v>
      </c>
      <c r="X7810" s="31" t="n">
        <v>1785</v>
      </c>
    </row>
    <row r="7811" customFormat="false" ht="15" hidden="false" customHeight="false" outlineLevel="0" collapsed="false">
      <c r="A7811" s="41" t="n">
        <v>40830</v>
      </c>
      <c r="B7811" s="68" t="s">
        <v>1169</v>
      </c>
      <c r="C7811" s="68" t="s">
        <v>11</v>
      </c>
      <c r="D7811" s="72" t="n">
        <v>29899</v>
      </c>
      <c r="E7811" s="69"/>
      <c r="F7811" s="42" t="n">
        <v>0.618055555555556</v>
      </c>
      <c r="G7811" s="3" t="s">
        <v>1241</v>
      </c>
      <c r="H7811" s="3" t="s">
        <v>1299</v>
      </c>
      <c r="I7811" s="29" t="n">
        <v>140</v>
      </c>
      <c r="J7811" s="29" t="n">
        <v>94.5</v>
      </c>
      <c r="K7811" s="30" t="s">
        <v>1214</v>
      </c>
      <c r="M7811" s="31" t="n">
        <f aca="false">SUM(P7811,R7811,T7811,V7811,X7811,Z7811,AB7811,AD7811,AF7811,AH7811,AJ7811,AL7811,AN7811,AP7811,AR7811,AT7811,AV7811,AX7811,AZ7811,BB7811)</f>
        <v>0</v>
      </c>
    </row>
    <row r="7812" customFormat="false" ht="15" hidden="false" customHeight="false" outlineLevel="0" collapsed="false">
      <c r="A7812" s="55" t="n">
        <v>40830</v>
      </c>
      <c r="B7812" s="152" t="s">
        <v>1189</v>
      </c>
      <c r="C7812" s="152" t="s">
        <v>925</v>
      </c>
      <c r="D7812" s="72" t="n">
        <v>29900</v>
      </c>
      <c r="E7812" s="72"/>
      <c r="F7812" s="44" t="n">
        <v>0.701388888888889</v>
      </c>
      <c r="G7812" s="30" t="s">
        <v>1170</v>
      </c>
      <c r="H7812" s="30" t="s">
        <v>1302</v>
      </c>
      <c r="I7812" s="29" t="n">
        <v>233</v>
      </c>
      <c r="J7812" s="29" t="n">
        <v>126</v>
      </c>
      <c r="K7812" s="30" t="s">
        <v>1231</v>
      </c>
      <c r="M7812" s="31" t="n">
        <f aca="false">SUM(P7812,R7812,T7812,V7812,X7812,Z7812,AB7812,AD7812,AF7812,AH7812,AJ7812,AL7812,AN7812,AP7812,AR7812,AT7812,AV7812,AX7812,AZ7812,BB7812)</f>
        <v>0</v>
      </c>
    </row>
    <row r="7813" customFormat="false" ht="15" hidden="false" customHeight="false" outlineLevel="0" collapsed="false">
      <c r="A7813" s="41" t="n">
        <v>40830</v>
      </c>
      <c r="B7813" s="68" t="s">
        <v>1195</v>
      </c>
      <c r="C7813" s="68" t="s">
        <v>1753</v>
      </c>
      <c r="D7813" s="72" t="n">
        <v>29901</v>
      </c>
      <c r="E7813" s="69"/>
      <c r="F7813" s="42" t="n">
        <v>0.5</v>
      </c>
      <c r="H7813" s="42" t="n">
        <v>0.166666666666667</v>
      </c>
      <c r="I7813" s="29" t="n">
        <v>77</v>
      </c>
      <c r="J7813" s="29" t="n">
        <v>50.4</v>
      </c>
      <c r="K7813" s="30" t="s">
        <v>1217</v>
      </c>
      <c r="M7813" s="31" t="n">
        <f aca="false">SUM(P7813,R7813,T7813,V7813,X7813,Z7813,AB7813,AD7813,AF7813,AH7813,AJ7813,AL7813,AN7813,AP7813,AR7813,AT7813,AV7813,AX7813,AZ7813,BB7813)</f>
        <v>0</v>
      </c>
    </row>
    <row r="7814" customFormat="false" ht="15" hidden="false" customHeight="false" outlineLevel="0" collapsed="false">
      <c r="A7814" s="55" t="n">
        <v>40830</v>
      </c>
      <c r="B7814" s="152" t="s">
        <v>96</v>
      </c>
      <c r="C7814" s="152" t="s">
        <v>892</v>
      </c>
      <c r="D7814" s="72" t="n">
        <v>29902</v>
      </c>
      <c r="E7814" s="72"/>
      <c r="F7814" s="44" t="n">
        <v>0.697916666666667</v>
      </c>
      <c r="G7814" s="30"/>
      <c r="H7814" s="44" t="n">
        <v>0.333333333333333</v>
      </c>
      <c r="I7814" s="29" t="n">
        <v>136</v>
      </c>
      <c r="J7814" s="29" t="n">
        <v>100.8</v>
      </c>
      <c r="K7814" s="30" t="s">
        <v>1237</v>
      </c>
      <c r="M7814" s="31" t="n">
        <f aca="false">SUM(P7814,R7814,T7814,V7814,X7814,Z7814,AB7814,AD7814,AF7814,AH7814,AJ7814,AL7814,AN7814,AP7814,AR7814,AT7814,AV7814,AX7814,AZ7814,BB7814)</f>
        <v>0</v>
      </c>
    </row>
    <row r="7815" customFormat="false" ht="15" hidden="false" customHeight="false" outlineLevel="0" collapsed="false">
      <c r="A7815" s="55" t="n">
        <v>40830</v>
      </c>
      <c r="B7815" s="152" t="s">
        <v>1205</v>
      </c>
      <c r="C7815" s="152" t="s">
        <v>1300</v>
      </c>
      <c r="D7815" s="72" t="n">
        <v>29903</v>
      </c>
      <c r="E7815" s="72"/>
      <c r="F7815" s="44" t="n">
        <v>0.722222222222222</v>
      </c>
      <c r="G7815" s="30"/>
      <c r="H7815" s="30" t="s">
        <v>1858</v>
      </c>
      <c r="I7815" s="29" t="n">
        <v>204.5</v>
      </c>
      <c r="J7815" s="29" t="n">
        <v>50</v>
      </c>
      <c r="K7815" s="30" t="s">
        <v>1249</v>
      </c>
      <c r="M7815" s="31" t="n">
        <f aca="false">SUM(P7815,R7815,T7815,V7815,X7815,Z7815,AB7815,AD7815,AF7815,AH7815,AJ7815,AL7815,AN7815,AP7815,AR7815,AT7815,AV7815,AX7815,AZ7815,BB7815)</f>
        <v>12899.7</v>
      </c>
      <c r="O7815" s="0" t="n">
        <v>6705</v>
      </c>
      <c r="P7815" s="31" t="n">
        <v>12899.7</v>
      </c>
    </row>
    <row r="7816" customFormat="false" ht="15" hidden="false" customHeight="false" outlineLevel="0" collapsed="false">
      <c r="A7816" s="41" t="n">
        <v>40830</v>
      </c>
      <c r="B7816" s="68" t="s">
        <v>1199</v>
      </c>
      <c r="C7816" s="68" t="s">
        <v>940</v>
      </c>
      <c r="D7816" s="72" t="n">
        <v>29904</v>
      </c>
      <c r="E7816" s="69"/>
      <c r="F7816" s="42" t="n">
        <v>0.541666666666667</v>
      </c>
      <c r="H7816" s="42" t="n">
        <v>0.166666666666667</v>
      </c>
      <c r="I7816" s="29" t="n">
        <v>77</v>
      </c>
      <c r="J7816" s="29" t="n">
        <v>50.4</v>
      </c>
      <c r="K7816" s="30" t="s">
        <v>1253</v>
      </c>
      <c r="M7816" s="31" t="n">
        <f aca="false">SUM(P7816,R7816,T7816,V7816,X7816,Z7816,AB7816,AD7816,AF7816,AH7816,AJ7816,AL7816,AN7816,AP7816,AR7816,AT7816,AV7816,AX7816,AZ7816,BB7816)</f>
        <v>0</v>
      </c>
    </row>
    <row r="7817" customFormat="false" ht="15" hidden="false" customHeight="false" outlineLevel="0" collapsed="false">
      <c r="A7817" s="55" t="n">
        <v>40830</v>
      </c>
      <c r="B7817" s="152" t="s">
        <v>1832</v>
      </c>
      <c r="C7817" s="152" t="s">
        <v>1805</v>
      </c>
      <c r="D7817" s="72" t="n">
        <v>29905</v>
      </c>
      <c r="E7817" s="72"/>
      <c r="F7817" s="44" t="n">
        <v>0.725694444444444</v>
      </c>
      <c r="G7817" s="30" t="s">
        <v>1345</v>
      </c>
      <c r="H7817" s="30" t="s">
        <v>1326</v>
      </c>
      <c r="I7817" s="29" t="n">
        <v>149</v>
      </c>
      <c r="J7817" s="96"/>
      <c r="K7817" s="30" t="s">
        <v>1833</v>
      </c>
      <c r="M7817" s="31" t="n">
        <f aca="false">SUM(P7817,R7817,T7817,V7817,X7817,Z7817,AB7817,AD7817,AF7817,AH7817,AJ7817,AL7817,AN7817,AP7817,AR7817,AT7817,AV7817,AX7817,AZ7817,BB7817)</f>
        <v>0</v>
      </c>
    </row>
    <row r="7818" customFormat="false" ht="15" hidden="false" customHeight="false" outlineLevel="0" collapsed="false">
      <c r="A7818" s="41" t="n">
        <v>40830</v>
      </c>
      <c r="B7818" s="68" t="s">
        <v>708</v>
      </c>
      <c r="C7818" s="68" t="s">
        <v>1807</v>
      </c>
      <c r="D7818" s="72" t="n">
        <v>29906</v>
      </c>
      <c r="E7818" s="69"/>
      <c r="F7818" s="42" t="n">
        <v>0.583333333333333</v>
      </c>
      <c r="G7818" s="3" t="s">
        <v>1170</v>
      </c>
      <c r="H7818" s="42" t="n">
        <v>0.166666666666667</v>
      </c>
      <c r="I7818" s="29" t="n">
        <v>95</v>
      </c>
      <c r="J7818" s="29" t="n">
        <v>63</v>
      </c>
      <c r="K7818" s="30" t="s">
        <v>1989</v>
      </c>
      <c r="M7818" s="31" t="n">
        <f aca="false">SUM(P7818,R7818,T7818,V7818,X7818,Z7818,AB7818,AD7818,AF7818,AH7818,AJ7818,AL7818,AN7818,AP7818,AR7818,AT7818,AV7818,AX7818,AZ7818,BB7818)</f>
        <v>0</v>
      </c>
    </row>
    <row r="7819" customFormat="false" ht="15" hidden="false" customHeight="false" outlineLevel="0" collapsed="false">
      <c r="A7819" s="55" t="n">
        <v>40830</v>
      </c>
      <c r="B7819" s="152" t="s">
        <v>1195</v>
      </c>
      <c r="C7819" s="152" t="s">
        <v>945</v>
      </c>
      <c r="D7819" s="72" t="n">
        <v>29907</v>
      </c>
      <c r="E7819" s="72"/>
      <c r="F7819" s="44" t="n">
        <v>0.6875</v>
      </c>
      <c r="G7819" s="30"/>
      <c r="H7819" s="44" t="n">
        <v>0.166666666666667</v>
      </c>
      <c r="I7819" s="29" t="n">
        <v>77</v>
      </c>
      <c r="J7819" s="29" t="n">
        <v>50.4</v>
      </c>
      <c r="K7819" s="30" t="s">
        <v>1217</v>
      </c>
      <c r="M7819" s="31" t="n">
        <f aca="false">SUM(P7819,R7819,T7819,V7819,X7819,Z7819,AB7819,AD7819,AF7819,AH7819,AJ7819,AL7819,AN7819,AP7819,AR7819,AT7819,AV7819,AX7819,AZ7819,BB7819)</f>
        <v>0</v>
      </c>
    </row>
    <row r="7820" customFormat="false" ht="15" hidden="false" customHeight="false" outlineLevel="0" collapsed="false">
      <c r="A7820" s="55" t="n">
        <v>40830</v>
      </c>
      <c r="B7820" s="152" t="s">
        <v>1173</v>
      </c>
      <c r="C7820" s="152" t="s">
        <v>1049</v>
      </c>
      <c r="D7820" s="72" t="n">
        <v>29908</v>
      </c>
      <c r="E7820" s="72"/>
      <c r="F7820" s="44" t="n">
        <v>0.722222222222222</v>
      </c>
      <c r="G7820" s="30" t="s">
        <v>1493</v>
      </c>
      <c r="H7820" s="44" t="n">
        <v>0.4375</v>
      </c>
      <c r="I7820" s="29" t="n">
        <v>207</v>
      </c>
      <c r="J7820" s="29" t="n">
        <v>144.9</v>
      </c>
      <c r="K7820" s="30" t="s">
        <v>1212</v>
      </c>
      <c r="M7820" s="31" t="n">
        <f aca="false">SUM(P7820,R7820,T7820,V7820,X7820,Z7820,AB7820,AD7820,AF7820,AH7820,AJ7820,AL7820,AN7820,AP7820,AR7820,AT7820,AV7820,AX7820,AZ7820,BB7820)</f>
        <v>0</v>
      </c>
    </row>
    <row r="7821" customFormat="false" ht="15" hidden="false" customHeight="false" outlineLevel="0" collapsed="false">
      <c r="A7821" s="41"/>
      <c r="B7821" s="68"/>
      <c r="C7821" s="68"/>
      <c r="D7821" s="69"/>
      <c r="E7821" s="69"/>
    </row>
    <row r="7822" customFormat="false" ht="15" hidden="false" customHeight="false" outlineLevel="0" collapsed="false">
      <c r="A7822" s="198"/>
      <c r="B7822" s="199"/>
      <c r="C7822" s="199"/>
      <c r="D7822" s="198"/>
      <c r="E7822" s="198"/>
      <c r="F7822" s="198"/>
      <c r="G7822" s="198"/>
      <c r="H7822" s="198"/>
      <c r="I7822" s="200"/>
      <c r="J7822" s="200"/>
      <c r="K7822" s="198"/>
    </row>
    <row r="7823" customFormat="false" ht="18.75" hidden="false" customHeight="false" outlineLevel="0" collapsed="false">
      <c r="A7823" s="198"/>
      <c r="B7823" s="199"/>
      <c r="C7823" s="199"/>
      <c r="D7823" s="198"/>
      <c r="E7823" s="198"/>
      <c r="F7823" s="198"/>
      <c r="G7823" s="227" t="s">
        <v>1592</v>
      </c>
      <c r="H7823" s="198"/>
      <c r="I7823" s="200"/>
      <c r="J7823" s="200"/>
      <c r="K7823" s="198"/>
    </row>
    <row r="7824" customFormat="false" ht="15" hidden="false" customHeight="false" outlineLevel="0" collapsed="false">
      <c r="A7824" s="117" t="n">
        <v>40831</v>
      </c>
      <c r="B7824" s="68" t="s">
        <v>1173</v>
      </c>
      <c r="C7824" s="68" t="s">
        <v>1049</v>
      </c>
      <c r="D7824" s="69" t="n">
        <v>29909</v>
      </c>
      <c r="E7824" s="69"/>
      <c r="F7824" s="42" t="n">
        <v>0.677083333333333</v>
      </c>
      <c r="H7824" s="42" t="n">
        <v>0.333333333333333</v>
      </c>
      <c r="I7824" s="29" t="n">
        <v>144</v>
      </c>
      <c r="J7824" s="29" t="n">
        <v>100.8</v>
      </c>
      <c r="K7824" s="30" t="s">
        <v>1212</v>
      </c>
      <c r="M7824" s="31" t="n">
        <f aca="false">SUM(P7824,R7824,T7824,V7824,X7824,Z7824,AB7824,AD7824,AF7824,AH7824,AJ7824,AL7824,AN7824,AP7824,AR7824,AT7824,AV7824,AX7824,AZ7824,BB7824)</f>
        <v>0</v>
      </c>
    </row>
    <row r="7825" customFormat="false" ht="15" hidden="false" customHeight="false" outlineLevel="0" collapsed="false">
      <c r="A7825" s="117"/>
      <c r="B7825" s="68"/>
      <c r="C7825" s="68"/>
      <c r="D7825" s="69"/>
      <c r="E7825" s="69"/>
    </row>
    <row r="7826" customFormat="false" ht="15" hidden="false" customHeight="false" outlineLevel="0" collapsed="false">
      <c r="A7826" s="117"/>
      <c r="B7826" s="68"/>
      <c r="C7826" s="68"/>
      <c r="D7826" s="69"/>
      <c r="E7826" s="69"/>
    </row>
    <row r="7827" customFormat="false" ht="15" hidden="false" customHeight="false" outlineLevel="0" collapsed="false">
      <c r="A7827" s="117"/>
      <c r="B7827" s="68"/>
      <c r="C7827" s="68"/>
      <c r="D7827" s="69"/>
      <c r="E7827" s="69"/>
    </row>
    <row r="7829" customFormat="false" ht="15" hidden="false" customHeight="false" outlineLevel="0" collapsed="false">
      <c r="A7829" s="100"/>
      <c r="B7829" s="101"/>
      <c r="C7829" s="101"/>
      <c r="D7829" s="100"/>
      <c r="E7829" s="100"/>
      <c r="F7829" s="100"/>
      <c r="G7829" s="100"/>
      <c r="H7829" s="100"/>
      <c r="I7829" s="102"/>
      <c r="J7829" s="102"/>
      <c r="K7829" s="100"/>
    </row>
    <row r="7830" customFormat="false" ht="21" hidden="false" customHeight="false" outlineLevel="0" collapsed="false">
      <c r="A7830" s="100"/>
      <c r="B7830" s="101"/>
      <c r="C7830" s="243" t="s">
        <v>2208</v>
      </c>
      <c r="D7830" s="166"/>
      <c r="E7830" s="166"/>
      <c r="F7830" s="100"/>
      <c r="G7830" s="105" t="s">
        <v>1224</v>
      </c>
      <c r="H7830" s="100"/>
      <c r="I7830" s="102"/>
      <c r="J7830" s="102"/>
      <c r="K7830" s="100"/>
    </row>
    <row r="7831" customFormat="false" ht="15" hidden="false" customHeight="false" outlineLevel="0" collapsed="false">
      <c r="A7831" s="41" t="n">
        <v>40832</v>
      </c>
      <c r="B7831" s="0" t="s">
        <v>1195</v>
      </c>
      <c r="C7831" s="0" t="s">
        <v>490</v>
      </c>
      <c r="D7831" s="3" t="n">
        <v>29910</v>
      </c>
      <c r="F7831" s="42" t="n">
        <v>0.0416666666666667</v>
      </c>
      <c r="H7831" s="42" t="n">
        <v>0.708333333333333</v>
      </c>
      <c r="I7831" s="29" t="n">
        <v>425</v>
      </c>
      <c r="J7831" s="29" t="n">
        <v>323</v>
      </c>
      <c r="K7831" s="30" t="s">
        <v>1217</v>
      </c>
      <c r="M7831" s="31" t="n">
        <f aca="false">SUM(P7831,R7831,T7831,V7831,X7831,Z7831,AB7831,AD7831,AF7831,AH7831,AJ7831,AL7831,AN7831,AP7831,AR7831,AT7831,AV7831,AX7831,AZ7831,BB7831)</f>
        <v>0</v>
      </c>
    </row>
    <row r="7835" customFormat="false" ht="15" hidden="false" customHeight="false" outlineLevel="0" collapsed="false">
      <c r="A7835" s="100"/>
      <c r="B7835" s="101"/>
      <c r="C7835" s="101"/>
      <c r="D7835" s="100"/>
      <c r="E7835" s="100"/>
      <c r="F7835" s="100"/>
      <c r="G7835" s="100"/>
      <c r="H7835" s="100"/>
      <c r="I7835" s="102"/>
      <c r="J7835" s="102"/>
      <c r="K7835" s="100"/>
    </row>
    <row r="7836" customFormat="false" ht="18.75" hidden="false" customHeight="false" outlineLevel="0" collapsed="false">
      <c r="A7836" s="100"/>
      <c r="B7836" s="101"/>
      <c r="C7836" s="101"/>
      <c r="D7836" s="100"/>
      <c r="E7836" s="100"/>
      <c r="F7836" s="100"/>
      <c r="G7836" s="105" t="s">
        <v>1841</v>
      </c>
      <c r="H7836" s="100"/>
      <c r="I7836" s="102"/>
      <c r="J7836" s="102"/>
      <c r="K7836" s="100"/>
    </row>
    <row r="7837" customFormat="false" ht="15" hidden="false" customHeight="false" outlineLevel="0" collapsed="false">
      <c r="A7837" s="41" t="n">
        <v>40833</v>
      </c>
      <c r="B7837" s="68" t="s">
        <v>679</v>
      </c>
      <c r="C7837" s="68" t="s">
        <v>1206</v>
      </c>
      <c r="D7837" s="69" t="n">
        <v>29911</v>
      </c>
      <c r="E7837" s="69"/>
      <c r="F7837" s="3" t="s">
        <v>1162</v>
      </c>
      <c r="H7837" s="3" t="s">
        <v>1162</v>
      </c>
      <c r="I7837" s="29" t="n">
        <v>206</v>
      </c>
      <c r="J7837" s="29" t="n">
        <v>120</v>
      </c>
      <c r="K7837" s="30" t="s">
        <v>1223</v>
      </c>
      <c r="M7837" s="31" t="n">
        <f aca="false">SUM(P7837,R7837,T7837,V7837,X7837,Z7837,AB7837,AD7837,AF7837,AH7837,AJ7837,AL7837,AN7837,AP7837,AR7837,AT7837,AV7837,AX7837,AZ7837,BB7837)</f>
        <v>26222.22</v>
      </c>
      <c r="O7837" s="0" t="n">
        <v>43343</v>
      </c>
      <c r="P7837" s="31" t="n">
        <v>617.5</v>
      </c>
      <c r="Q7837" s="0" t="n">
        <v>43339</v>
      </c>
      <c r="R7837" s="31" t="n">
        <v>3029.24</v>
      </c>
      <c r="S7837" s="47" t="n">
        <v>43331</v>
      </c>
      <c r="T7837" s="31" t="n">
        <v>975.65</v>
      </c>
      <c r="U7837" s="47" t="n">
        <v>43327</v>
      </c>
      <c r="V7837" s="31" t="n">
        <v>789.4</v>
      </c>
      <c r="W7837" s="47" t="n">
        <v>43333</v>
      </c>
      <c r="X7837" s="31" t="n">
        <v>232.4</v>
      </c>
      <c r="Y7837" s="47" t="n">
        <v>43344</v>
      </c>
      <c r="Z7837" s="31" t="n">
        <v>582.45</v>
      </c>
      <c r="AA7837" s="47" t="n">
        <v>43330</v>
      </c>
      <c r="AB7837" s="31" t="n">
        <v>220.4</v>
      </c>
      <c r="AC7837" s="47" t="n">
        <v>43329</v>
      </c>
      <c r="AD7837" s="31" t="n">
        <v>44.68</v>
      </c>
      <c r="AE7837" s="47" t="n">
        <v>43342</v>
      </c>
      <c r="AF7837" s="31" t="n">
        <v>123.5</v>
      </c>
      <c r="AG7837" s="47" t="n">
        <v>43464</v>
      </c>
      <c r="AH7837" s="31" t="n">
        <v>4750</v>
      </c>
      <c r="AI7837" s="47" t="n">
        <v>43505</v>
      </c>
      <c r="AJ7837" s="31" t="n">
        <v>192</v>
      </c>
      <c r="AK7837" s="47" t="n">
        <v>43498</v>
      </c>
      <c r="AL7837" s="31" t="n">
        <v>5445</v>
      </c>
      <c r="AM7837" s="47" t="n">
        <v>43400</v>
      </c>
      <c r="AN7837" s="31" t="n">
        <v>9220</v>
      </c>
    </row>
    <row r="7838" customFormat="false" ht="15" hidden="false" customHeight="false" outlineLevel="0" collapsed="false">
      <c r="A7838" s="41" t="n">
        <v>40833</v>
      </c>
      <c r="B7838" s="68" t="s">
        <v>383</v>
      </c>
      <c r="C7838" s="68" t="s">
        <v>1206</v>
      </c>
      <c r="D7838" s="69" t="n">
        <v>29912</v>
      </c>
      <c r="E7838" s="69"/>
      <c r="F7838" s="3" t="s">
        <v>1162</v>
      </c>
      <c r="H7838" s="3" t="s">
        <v>1162</v>
      </c>
      <c r="I7838" s="29" t="n">
        <v>251.9</v>
      </c>
      <c r="J7838" s="29" t="n">
        <v>150</v>
      </c>
      <c r="K7838" s="30" t="s">
        <v>1232</v>
      </c>
      <c r="M7838" s="31" t="n">
        <f aca="false">SUM(P7838,R7838,T7838,V7838,X7838,Z7838,AB7838,AD7838,AF7838,AH7838,AJ7838,AL7838,AN7838,AP7838,AR7838,AT7838,AV7838,AX7838,AZ7838,BB7838)</f>
        <v>24342.45</v>
      </c>
      <c r="O7838" s="0" t="n">
        <v>43341</v>
      </c>
      <c r="P7838" s="31" t="n">
        <v>148.75</v>
      </c>
      <c r="Q7838" s="0" t="n">
        <v>43340</v>
      </c>
      <c r="R7838" s="31" t="n">
        <v>1371.7</v>
      </c>
      <c r="S7838" s="47" t="n">
        <v>43472</v>
      </c>
      <c r="T7838" s="31" t="n">
        <v>364</v>
      </c>
      <c r="U7838" s="47" t="n">
        <v>43490</v>
      </c>
      <c r="V7838" s="31" t="n">
        <v>243</v>
      </c>
      <c r="W7838" s="47" t="n">
        <v>43450</v>
      </c>
      <c r="X7838" s="31" t="n">
        <v>4837.5</v>
      </c>
      <c r="Y7838" s="47" t="n">
        <v>43453</v>
      </c>
      <c r="Z7838" s="31" t="n">
        <v>3150</v>
      </c>
      <c r="AA7838" s="47" t="n">
        <v>43518</v>
      </c>
      <c r="AB7838" s="31" t="n">
        <v>170</v>
      </c>
      <c r="AC7838" s="47" t="n">
        <v>43517</v>
      </c>
      <c r="AD7838" s="31" t="n">
        <v>4837.5</v>
      </c>
      <c r="AE7838" s="47" t="n">
        <v>43400</v>
      </c>
      <c r="AF7838" s="31" t="n">
        <v>9220</v>
      </c>
    </row>
    <row r="7839" customFormat="false" ht="15" hidden="false" customHeight="false" outlineLevel="0" collapsed="false">
      <c r="A7839" s="41" t="n">
        <v>40833</v>
      </c>
      <c r="B7839" s="68" t="s">
        <v>627</v>
      </c>
      <c r="C7839" s="68" t="s">
        <v>1206</v>
      </c>
      <c r="D7839" s="69" t="n">
        <v>29913</v>
      </c>
      <c r="E7839" s="69"/>
      <c r="F7839" s="3" t="s">
        <v>1162</v>
      </c>
      <c r="H7839" s="3" t="s">
        <v>1162</v>
      </c>
      <c r="I7839" s="29" t="n">
        <v>254.2</v>
      </c>
      <c r="J7839" s="29" t="n">
        <v>150</v>
      </c>
      <c r="K7839" s="30" t="s">
        <v>1303</v>
      </c>
      <c r="M7839" s="31" t="n">
        <f aca="false">SUM(P7839,R7839,T7839,V7839,X7839,Z7839,AB7839,AD7839,AF7839,AH7839,AJ7839,AL7839,AN7839,AP7839,AR7839,AT7839,AV7839,AX7839,AZ7839,BB7839)</f>
        <v>46815.05</v>
      </c>
      <c r="O7839" s="0" t="n">
        <v>43332</v>
      </c>
      <c r="P7839" s="31" t="n">
        <v>499.7</v>
      </c>
      <c r="Q7839" s="0" t="n">
        <v>43337</v>
      </c>
      <c r="R7839" s="31" t="n">
        <v>710</v>
      </c>
      <c r="S7839" s="47" t="n">
        <v>43338</v>
      </c>
      <c r="T7839" s="31" t="n">
        <v>3525.35</v>
      </c>
      <c r="U7839" s="47" t="n">
        <v>43493</v>
      </c>
      <c r="V7839" s="31" t="n">
        <v>33500</v>
      </c>
      <c r="W7839" s="47" t="n">
        <v>43452</v>
      </c>
      <c r="X7839" s="31" t="n">
        <v>6900</v>
      </c>
      <c r="Y7839" s="47" t="n">
        <v>43456</v>
      </c>
      <c r="Z7839" s="31" t="n">
        <v>1500</v>
      </c>
      <c r="AA7839" s="47" t="n">
        <v>43474</v>
      </c>
      <c r="AB7839" s="31" t="n">
        <v>180</v>
      </c>
    </row>
    <row r="7840" customFormat="false" ht="15" hidden="false" customHeight="false" outlineLevel="0" collapsed="false">
      <c r="A7840" s="41" t="n">
        <v>40833</v>
      </c>
      <c r="B7840" s="68" t="s">
        <v>1208</v>
      </c>
      <c r="C7840" s="68" t="s">
        <v>940</v>
      </c>
      <c r="D7840" s="69" t="n">
        <v>29914</v>
      </c>
      <c r="E7840" s="69"/>
      <c r="F7840" s="42" t="n">
        <v>0.833333333333333</v>
      </c>
      <c r="G7840" s="3" t="s">
        <v>1229</v>
      </c>
      <c r="H7840" s="3" t="s">
        <v>1689</v>
      </c>
      <c r="I7840" s="29" t="n">
        <v>420.2</v>
      </c>
      <c r="J7840" s="29" t="n">
        <v>286</v>
      </c>
      <c r="K7840" s="30" t="s">
        <v>1238</v>
      </c>
      <c r="M7840" s="31" t="n">
        <f aca="false">SUM(P7840,R7840,T7840,V7840,X7840,Z7840,AB7840,AD7840,AF7840,AH7840,AJ7840,AL7840,AN7840,AP7840,AR7840,AT7840,AV7840,AX7840,AZ7840,BB7840)</f>
        <v>0</v>
      </c>
    </row>
    <row r="7841" customFormat="false" ht="15" hidden="false" customHeight="false" outlineLevel="0" collapsed="false">
      <c r="A7841" s="41" t="n">
        <v>40833</v>
      </c>
      <c r="B7841" s="68" t="s">
        <v>1173</v>
      </c>
      <c r="C7841" s="68" t="s">
        <v>1049</v>
      </c>
      <c r="D7841" s="69" t="n">
        <v>29915</v>
      </c>
      <c r="E7841" s="69"/>
      <c r="F7841" s="42" t="n">
        <v>0.770833333333334</v>
      </c>
      <c r="H7841" s="42" t="n">
        <v>0.479166666666667</v>
      </c>
      <c r="I7841" s="29" t="n">
        <v>207</v>
      </c>
      <c r="J7841" s="29" t="n">
        <v>144.9</v>
      </c>
      <c r="K7841" s="30" t="s">
        <v>1212</v>
      </c>
      <c r="M7841" s="31" t="n">
        <f aca="false">SUM(P7841,R7841,T7841,V7841,X7841,Z7841,AB7841,AD7841,AF7841,AH7841,AJ7841,AL7841,AN7841,AP7841,AR7841,AT7841,AV7841,AX7841,AZ7841,BB7841)</f>
        <v>0</v>
      </c>
    </row>
    <row r="7842" customFormat="false" ht="15" hidden="false" customHeight="false" outlineLevel="0" collapsed="false">
      <c r="A7842" s="41" t="n">
        <v>40833</v>
      </c>
      <c r="B7842" s="68" t="s">
        <v>1189</v>
      </c>
      <c r="C7842" s="68" t="s">
        <v>925</v>
      </c>
      <c r="D7842" s="69" t="n">
        <v>29916</v>
      </c>
      <c r="E7842" s="69"/>
      <c r="F7842" s="42" t="n">
        <v>0.78125</v>
      </c>
      <c r="H7842" s="42" t="n">
        <v>0.479166666666667</v>
      </c>
      <c r="I7842" s="29" t="n">
        <v>278.1</v>
      </c>
      <c r="J7842" s="29" t="n">
        <v>144.9</v>
      </c>
      <c r="K7842" s="30" t="s">
        <v>1231</v>
      </c>
      <c r="M7842" s="31" t="n">
        <f aca="false">SUM(P7842,R7842,T7842,V7842,X7842,Z7842,AB7842,AD7842,AF7842,AH7842,AJ7842,AL7842,AN7842,AP7842,AR7842,AT7842,AV7842,AX7842,AZ7842,BB7842)</f>
        <v>0</v>
      </c>
    </row>
    <row r="7843" customFormat="false" ht="15" hidden="false" customHeight="false" outlineLevel="0" collapsed="false">
      <c r="A7843" s="41" t="n">
        <v>40833</v>
      </c>
      <c r="B7843" s="68" t="s">
        <v>1193</v>
      </c>
      <c r="C7843" s="68" t="s">
        <v>11</v>
      </c>
      <c r="D7843" s="69" t="n">
        <v>29917</v>
      </c>
      <c r="E7843" s="69"/>
      <c r="F7843" s="42" t="n">
        <v>0.465277777777778</v>
      </c>
      <c r="G7843" s="3" t="s">
        <v>1241</v>
      </c>
      <c r="H7843" s="3" t="s">
        <v>1308</v>
      </c>
      <c r="I7843" s="29" t="n">
        <v>95</v>
      </c>
      <c r="J7843" s="29" t="n">
        <v>63</v>
      </c>
      <c r="K7843" s="30" t="s">
        <v>1216</v>
      </c>
      <c r="M7843" s="31" t="n">
        <f aca="false">SUM(P7843,R7843,T7843,V7843,X7843,Z7843,AB7843,AD7843,AF7843,AH7843,AJ7843,AL7843,AN7843,AP7843,AR7843,AT7843,AV7843,AX7843,AZ7843,BB7843)</f>
        <v>100</v>
      </c>
      <c r="P7843" s="31" t="n">
        <v>100</v>
      </c>
    </row>
    <row r="7844" customFormat="false" ht="15" hidden="false" customHeight="false" outlineLevel="0" collapsed="false">
      <c r="A7844" s="41" t="n">
        <v>40833</v>
      </c>
      <c r="B7844" s="68" t="s">
        <v>1195</v>
      </c>
      <c r="C7844" s="68" t="s">
        <v>490</v>
      </c>
      <c r="D7844" s="69" t="n">
        <v>29918</v>
      </c>
      <c r="E7844" s="69"/>
      <c r="F7844" s="42" t="n">
        <v>0.729166666666667</v>
      </c>
      <c r="H7844" s="42" t="n">
        <v>0.3125</v>
      </c>
      <c r="I7844" s="29" t="n">
        <v>142.5</v>
      </c>
      <c r="J7844" s="29" t="n">
        <v>102</v>
      </c>
      <c r="K7844" s="30" t="s">
        <v>1217</v>
      </c>
      <c r="M7844" s="31" t="n">
        <f aca="false">SUM(P7844,R7844,T7844,V7844,X7844,Z7844,AB7844,AD7844,AF7844,AH7844,AJ7844,AL7844,AN7844,AP7844,AR7844,AT7844,AV7844,AX7844,AZ7844,BB7844)</f>
        <v>100</v>
      </c>
      <c r="P7844" s="31" t="n">
        <v>100</v>
      </c>
    </row>
    <row r="7845" customFormat="false" ht="15" hidden="false" customHeight="false" outlineLevel="0" collapsed="false">
      <c r="A7845" s="41" t="n">
        <v>40833</v>
      </c>
      <c r="B7845" s="68" t="s">
        <v>1165</v>
      </c>
      <c r="C7845" s="68" t="s">
        <v>1206</v>
      </c>
      <c r="D7845" s="69" t="n">
        <v>29919</v>
      </c>
      <c r="E7845" s="69"/>
      <c r="F7845" s="3" t="s">
        <v>1162</v>
      </c>
      <c r="H7845" s="3" t="s">
        <v>1162</v>
      </c>
      <c r="I7845" s="29" t="n">
        <v>202</v>
      </c>
      <c r="J7845" s="29" t="n">
        <v>145</v>
      </c>
      <c r="K7845" s="30" t="s">
        <v>1233</v>
      </c>
      <c r="M7845" s="31" t="n">
        <f aca="false">SUM(P7845,R7845,T7845,V7845,X7845,Z7845,AB7845,AD7845,AF7845,AH7845,AJ7845,AL7845,AN7845,AP7845,AR7845,AT7845,AV7845,AX7845,AZ7845,BB7845)</f>
        <v>5972.79</v>
      </c>
      <c r="O7845" s="0" t="n">
        <v>43290</v>
      </c>
      <c r="P7845" s="31" t="n">
        <v>70.96</v>
      </c>
      <c r="Q7845" s="0" t="n">
        <v>43323</v>
      </c>
      <c r="R7845" s="31" t="n">
        <v>591.48</v>
      </c>
      <c r="S7845" s="47" t="n">
        <v>43328</v>
      </c>
      <c r="T7845" s="31" t="n">
        <v>240.4</v>
      </c>
      <c r="U7845" s="47" t="n">
        <v>43326</v>
      </c>
      <c r="V7845" s="31" t="n">
        <v>147.45</v>
      </c>
      <c r="W7845" s="47" t="n">
        <v>43325</v>
      </c>
      <c r="X7845" s="31" t="n">
        <v>633.45</v>
      </c>
      <c r="Y7845" s="47" t="n">
        <v>43324</v>
      </c>
      <c r="Z7845" s="31" t="n">
        <v>811.35</v>
      </c>
      <c r="AA7845" s="47" t="n">
        <v>43092</v>
      </c>
      <c r="AB7845" s="31" t="n">
        <v>1108.6</v>
      </c>
      <c r="AC7845" s="47" t="n">
        <v>43480</v>
      </c>
      <c r="AD7845" s="31" t="n">
        <v>162</v>
      </c>
      <c r="AE7845" s="47" t="n">
        <v>43481</v>
      </c>
      <c r="AF7845" s="31" t="n">
        <v>189</v>
      </c>
      <c r="AG7845" s="47" t="n">
        <v>43471</v>
      </c>
      <c r="AH7845" s="31" t="n">
        <v>202.5</v>
      </c>
      <c r="AI7845" s="47" t="n">
        <v>43473</v>
      </c>
      <c r="AJ7845" s="31" t="n">
        <v>164.4</v>
      </c>
      <c r="AK7845" s="47" t="n">
        <v>43449</v>
      </c>
      <c r="AL7845" s="31" t="n">
        <v>1500</v>
      </c>
      <c r="AM7845" s="47" t="n">
        <v>43468</v>
      </c>
      <c r="AN7845" s="31" t="n">
        <v>151.2</v>
      </c>
    </row>
    <row r="7846" customFormat="false" ht="15" hidden="false" customHeight="false" outlineLevel="0" collapsed="false">
      <c r="A7846" s="41" t="n">
        <v>40833</v>
      </c>
      <c r="B7846" s="68" t="s">
        <v>1176</v>
      </c>
      <c r="C7846" s="68" t="s">
        <v>1032</v>
      </c>
      <c r="D7846" s="69" t="n">
        <v>29920</v>
      </c>
      <c r="E7846" s="69"/>
      <c r="F7846" s="42" t="n">
        <v>0.572916666666667</v>
      </c>
      <c r="H7846" s="42" t="n">
        <v>0.229166666666667</v>
      </c>
      <c r="I7846" s="29" t="n">
        <v>137</v>
      </c>
      <c r="J7846" s="29" t="n">
        <v>69.3</v>
      </c>
      <c r="K7846" s="30" t="s">
        <v>1222</v>
      </c>
      <c r="M7846" s="31" t="n">
        <f aca="false">SUM(P7846,R7846,T7846,V7846,X7846,Z7846,AB7846,AD7846,AF7846,AH7846,AJ7846,AL7846,AN7846,AP7846,AR7846,AT7846,AV7846,AX7846,AZ7846,BB7846)</f>
        <v>100</v>
      </c>
      <c r="P7846" s="31" t="n">
        <v>100</v>
      </c>
    </row>
    <row r="7847" customFormat="false" ht="15" hidden="false" customHeight="false" outlineLevel="0" collapsed="false">
      <c r="A7847" s="41" t="n">
        <v>40833</v>
      </c>
      <c r="B7847" s="68" t="s">
        <v>1205</v>
      </c>
      <c r="C7847" s="68" t="s">
        <v>1032</v>
      </c>
      <c r="D7847" s="69" t="n">
        <v>29921</v>
      </c>
      <c r="E7847" s="69"/>
      <c r="F7847" s="42" t="n">
        <v>0.708333333333333</v>
      </c>
      <c r="H7847" s="42" t="n">
        <v>0.354166666666667</v>
      </c>
      <c r="I7847" s="29" t="n">
        <v>345</v>
      </c>
      <c r="J7847" s="29" t="n">
        <v>50</v>
      </c>
      <c r="K7847" s="30" t="s">
        <v>1249</v>
      </c>
      <c r="M7847" s="31" t="n">
        <f aca="false">SUM(P7847,R7847,T7847,V7847,X7847,Z7847,AB7847,AD7847,AF7847,AH7847,AJ7847,AL7847,AN7847,AP7847,AR7847,AT7847,AV7847,AX7847,AZ7847,BB7847)</f>
        <v>100</v>
      </c>
      <c r="P7847" s="31" t="n">
        <v>100</v>
      </c>
    </row>
    <row r="7848" customFormat="false" ht="15" hidden="false" customHeight="false" outlineLevel="0" collapsed="false">
      <c r="A7848" s="41" t="n">
        <v>40833</v>
      </c>
      <c r="B7848" s="68" t="s">
        <v>1203</v>
      </c>
      <c r="C7848" s="68" t="s">
        <v>979</v>
      </c>
      <c r="D7848" s="69" t="n">
        <v>29922</v>
      </c>
      <c r="E7848" s="69"/>
      <c r="F7848" s="42" t="n">
        <v>0.583333333333333</v>
      </c>
      <c r="H7848" s="42" t="n">
        <v>0.25</v>
      </c>
      <c r="I7848" s="29" t="n">
        <v>110.6</v>
      </c>
      <c r="J7848" s="29" t="n">
        <v>75.6</v>
      </c>
      <c r="K7848" s="30" t="s">
        <v>1244</v>
      </c>
      <c r="M7848" s="31" t="n">
        <f aca="false">SUM(P7848,R7848,T7848,V7848,X7848,Z7848,AB7848,AD7848,AF7848,AH7848,AJ7848,AL7848,AN7848,AP7848,AR7848,AT7848,AV7848,AX7848,AZ7848,BB7848)</f>
        <v>1300</v>
      </c>
      <c r="O7848" s="0" t="n">
        <v>611</v>
      </c>
      <c r="P7848" s="31" t="n">
        <v>650</v>
      </c>
      <c r="Q7848" s="0" t="n">
        <v>607</v>
      </c>
      <c r="R7848" s="31" t="n">
        <v>650</v>
      </c>
    </row>
    <row r="7849" customFormat="false" ht="15" hidden="false" customHeight="false" outlineLevel="0" collapsed="false">
      <c r="A7849" s="41" t="n">
        <v>40833</v>
      </c>
      <c r="B7849" s="68" t="s">
        <v>1994</v>
      </c>
      <c r="C7849" s="68" t="s">
        <v>450</v>
      </c>
      <c r="D7849" s="69" t="n">
        <v>29923</v>
      </c>
      <c r="E7849" s="69"/>
      <c r="F7849" s="42" t="n">
        <v>0.480555555555556</v>
      </c>
      <c r="G7849" s="3" t="s">
        <v>1241</v>
      </c>
      <c r="H7849" s="3" t="s">
        <v>1308</v>
      </c>
      <c r="I7849" s="29" t="n">
        <v>100</v>
      </c>
      <c r="J7849" s="29" t="n">
        <v>63</v>
      </c>
      <c r="K7849" s="30" t="s">
        <v>1989</v>
      </c>
      <c r="M7849" s="31" t="n">
        <f aca="false">SUM(P7849,R7849,T7849,V7849,X7849,Z7849,AB7849,AD7849,AF7849,AH7849,AJ7849,AL7849,AN7849,AP7849,AR7849,AT7849,AV7849,AX7849,AZ7849,BB7849)</f>
        <v>56978.89</v>
      </c>
      <c r="O7849" s="0" t="n">
        <v>962</v>
      </c>
      <c r="P7849" s="31" t="n">
        <v>29121.3</v>
      </c>
      <c r="Q7849" s="0" t="n">
        <v>944</v>
      </c>
      <c r="R7849" s="31" t="n">
        <v>27857.59</v>
      </c>
    </row>
    <row r="7850" customFormat="false" ht="15" hidden="false" customHeight="false" outlineLevel="0" collapsed="false">
      <c r="A7850" s="41" t="n">
        <v>40833</v>
      </c>
      <c r="B7850" s="68" t="s">
        <v>1169</v>
      </c>
      <c r="C7850" s="68" t="s">
        <v>892</v>
      </c>
      <c r="D7850" s="69" t="n">
        <v>29924</v>
      </c>
      <c r="E7850" s="69"/>
      <c r="F7850" s="42" t="n">
        <v>0.6875</v>
      </c>
      <c r="H7850" s="42" t="n">
        <v>0.322916666666667</v>
      </c>
      <c r="I7850" s="29" t="n">
        <v>131.75</v>
      </c>
      <c r="J7850" s="29" t="n">
        <v>100.8</v>
      </c>
      <c r="K7850" s="30" t="s">
        <v>1214</v>
      </c>
      <c r="M7850" s="31" t="n">
        <f aca="false">SUM(P7850,R7850,T7850,V7850,X7850,Z7850,AB7850,AD7850,AF7850,AH7850,AJ7850,AL7850,AN7850,AP7850,AR7850,AT7850,AV7850,AX7850,AZ7850,BB7850)</f>
        <v>0</v>
      </c>
    </row>
    <row r="7851" customFormat="false" ht="15" hidden="false" customHeight="false" outlineLevel="0" collapsed="false">
      <c r="A7851" s="41" t="n">
        <v>40833</v>
      </c>
      <c r="B7851" s="68" t="s">
        <v>2153</v>
      </c>
      <c r="C7851" s="68" t="s">
        <v>1475</v>
      </c>
      <c r="D7851" s="69" t="n">
        <v>29925</v>
      </c>
      <c r="E7851" s="69"/>
      <c r="F7851" s="42" t="n">
        <v>0.466666666666667</v>
      </c>
      <c r="H7851" s="42" t="n">
        <v>0.166666666666667</v>
      </c>
      <c r="I7851" s="29" t="n">
        <v>81</v>
      </c>
      <c r="J7851" s="29" t="n">
        <v>50.4</v>
      </c>
      <c r="K7851" s="30" t="s">
        <v>2154</v>
      </c>
      <c r="M7851" s="31" t="n">
        <f aca="false">SUM(P7851,R7851,T7851,V7851,X7851,Z7851,AB7851,AD7851,AF7851,AH7851,AJ7851,AL7851,AN7851,AP7851,AR7851,AT7851,AV7851,AX7851,AZ7851,BB7851)</f>
        <v>100</v>
      </c>
      <c r="P7851" s="31" t="n">
        <v>100</v>
      </c>
    </row>
    <row r="7852" customFormat="false" ht="15" hidden="false" customHeight="false" outlineLevel="0" collapsed="false">
      <c r="A7852" s="55" t="n">
        <v>40833</v>
      </c>
      <c r="B7852" s="152" t="s">
        <v>2153</v>
      </c>
      <c r="C7852" s="152" t="s">
        <v>1805</v>
      </c>
      <c r="D7852" s="69" t="n">
        <v>29926</v>
      </c>
      <c r="E7852" s="72"/>
      <c r="F7852" s="44" t="n">
        <v>0.8125</v>
      </c>
      <c r="G7852" s="30"/>
      <c r="H7852" s="44" t="n">
        <v>0.333333333333333</v>
      </c>
      <c r="I7852" s="29" t="n">
        <v>152</v>
      </c>
      <c r="J7852" s="29" t="n">
        <v>106.4</v>
      </c>
      <c r="K7852" s="30" t="s">
        <v>2154</v>
      </c>
      <c r="M7852" s="31" t="n">
        <f aca="false">SUM(P7852,R7852,T7852,V7852,X7852,Z7852,AB7852,AD7852,AF7852,AH7852,AJ7852,AL7852,AN7852,AP7852,AR7852,AT7852,AV7852,AX7852,AZ7852,BB7852)</f>
        <v>0</v>
      </c>
    </row>
    <row r="7853" customFormat="false" ht="15" hidden="false" customHeight="false" outlineLevel="0" collapsed="false">
      <c r="A7853" s="41" t="n">
        <v>40833</v>
      </c>
      <c r="B7853" s="68" t="s">
        <v>1193</v>
      </c>
      <c r="C7853" s="68" t="s">
        <v>1919</v>
      </c>
      <c r="D7853" s="69" t="n">
        <v>29927</v>
      </c>
      <c r="E7853" s="69"/>
      <c r="F7853" s="42" t="n">
        <v>0.708333333333333</v>
      </c>
      <c r="H7853" s="42" t="n">
        <v>0.166666666666667</v>
      </c>
      <c r="I7853" s="29" t="n">
        <v>77</v>
      </c>
      <c r="J7853" s="29" t="n">
        <v>50.4</v>
      </c>
      <c r="K7853" s="30" t="s">
        <v>1216</v>
      </c>
      <c r="M7853" s="31" t="n">
        <f aca="false">SUM(P7853,R7853,T7853,V7853,X7853,Z7853,AB7853,AD7853,AF7853,AH7853,AJ7853,AL7853,AN7853,AP7853,AR7853,AT7853,AV7853,AX7853,AZ7853,BB7853)</f>
        <v>0</v>
      </c>
    </row>
    <row r="7854" customFormat="false" ht="15" hidden="false" customHeight="false" outlineLevel="0" collapsed="false">
      <c r="A7854" s="41" t="n">
        <v>40833</v>
      </c>
      <c r="B7854" s="68" t="s">
        <v>1994</v>
      </c>
      <c r="C7854" s="68" t="s">
        <v>2130</v>
      </c>
      <c r="D7854" s="69" t="n">
        <v>29928</v>
      </c>
      <c r="E7854" s="69"/>
      <c r="F7854" s="42" t="n">
        <v>0.763888888888889</v>
      </c>
      <c r="H7854" s="42" t="n">
        <v>0.166666666666667</v>
      </c>
      <c r="I7854" s="29" t="n">
        <v>77</v>
      </c>
      <c r="J7854" s="29" t="n">
        <v>50.4</v>
      </c>
      <c r="K7854" s="30" t="s">
        <v>1989</v>
      </c>
      <c r="M7854" s="31" t="n">
        <f aca="false">SUM(P7854,R7854,T7854,V7854,X7854,Z7854,AB7854,AD7854,AF7854,AH7854,AJ7854,AL7854,AN7854,AP7854,AR7854,AT7854,AV7854,AX7854,AZ7854,BB7854)</f>
        <v>0</v>
      </c>
    </row>
    <row r="7855" customFormat="false" ht="15" hidden="false" customHeight="false" outlineLevel="0" collapsed="false">
      <c r="A7855" s="41"/>
      <c r="B7855" s="68"/>
      <c r="C7855" s="68"/>
      <c r="D7855" s="69"/>
      <c r="E7855" s="69"/>
    </row>
    <row r="7856" customFormat="false" ht="15" hidden="false" customHeight="false" outlineLevel="0" collapsed="false">
      <c r="A7856" s="100"/>
      <c r="B7856" s="101"/>
      <c r="C7856" s="101"/>
      <c r="D7856" s="100"/>
      <c r="E7856" s="100"/>
      <c r="F7856" s="100"/>
      <c r="G7856" s="100"/>
      <c r="H7856" s="100"/>
      <c r="I7856" s="102"/>
      <c r="J7856" s="102"/>
      <c r="K7856" s="100"/>
    </row>
    <row r="7857" customFormat="false" ht="18.75" hidden="false" customHeight="false" outlineLevel="0" collapsed="false">
      <c r="A7857" s="100"/>
      <c r="B7857" s="101"/>
      <c r="C7857" s="101"/>
      <c r="D7857" s="100"/>
      <c r="E7857" s="100"/>
      <c r="F7857" s="100"/>
      <c r="G7857" s="105" t="s">
        <v>1843</v>
      </c>
      <c r="H7857" s="100"/>
      <c r="I7857" s="102"/>
      <c r="J7857" s="102"/>
      <c r="K7857" s="100"/>
    </row>
    <row r="7858" customFormat="false" ht="15" hidden="false" customHeight="false" outlineLevel="0" collapsed="false">
      <c r="A7858" s="41" t="n">
        <v>40834</v>
      </c>
      <c r="B7858" s="68" t="s">
        <v>679</v>
      </c>
      <c r="C7858" s="68" t="s">
        <v>1206</v>
      </c>
      <c r="D7858" s="69" t="n">
        <v>29929</v>
      </c>
      <c r="E7858" s="69"/>
      <c r="F7858" s="3" t="s">
        <v>1162</v>
      </c>
      <c r="H7858" s="3" t="s">
        <v>1162</v>
      </c>
      <c r="I7858" s="29" t="n">
        <v>202</v>
      </c>
      <c r="J7858" s="29" t="n">
        <v>120</v>
      </c>
      <c r="K7858" s="30" t="s">
        <v>1223</v>
      </c>
      <c r="M7858" s="31" t="n">
        <f aca="false">SUM(P7858,R7858,T7858,V7858,X7858,Z7858,AB7858,AD7858,AF7858,AH7858,AJ7858,AL7858,AN7858,AP7858,AR7858,AT7858,AV7858,AX7858,AZ7858,BB7858)</f>
        <v>6452.21</v>
      </c>
      <c r="O7858" s="0" t="n">
        <v>43446</v>
      </c>
      <c r="P7858" s="31" t="n">
        <v>169.92</v>
      </c>
      <c r="Q7858" s="0" t="n">
        <v>43445</v>
      </c>
      <c r="R7858" s="31" t="n">
        <v>231.45</v>
      </c>
      <c r="S7858" s="47" t="n">
        <v>43444</v>
      </c>
      <c r="T7858" s="31" t="n">
        <v>1238.8</v>
      </c>
      <c r="U7858" s="47" t="n">
        <v>43443</v>
      </c>
      <c r="V7858" s="31" t="n">
        <v>745.75</v>
      </c>
      <c r="W7858" s="47" t="n">
        <v>43442</v>
      </c>
      <c r="X7858" s="31" t="n">
        <v>728.4</v>
      </c>
      <c r="Y7858" s="47" t="n">
        <v>43441</v>
      </c>
      <c r="Z7858" s="31" t="n">
        <v>1184.05</v>
      </c>
      <c r="AA7858" s="47" t="n">
        <v>43440</v>
      </c>
      <c r="AB7858" s="31" t="n">
        <v>111.61</v>
      </c>
      <c r="AC7858" s="47" t="n">
        <v>43439</v>
      </c>
      <c r="AD7858" s="31" t="n">
        <v>233.65</v>
      </c>
      <c r="AE7858" s="47" t="n">
        <v>43438</v>
      </c>
      <c r="AF7858" s="31" t="n">
        <v>725.34</v>
      </c>
      <c r="AG7858" s="47" t="n">
        <v>43432</v>
      </c>
      <c r="AH7858" s="31" t="n">
        <v>459.7</v>
      </c>
      <c r="AI7858" s="47" t="n">
        <v>43448</v>
      </c>
      <c r="AJ7858" s="31" t="n">
        <v>142.07</v>
      </c>
      <c r="AK7858" s="47" t="n">
        <v>43119</v>
      </c>
      <c r="AL7858" s="31" t="n">
        <v>311.47</v>
      </c>
      <c r="AM7858" s="47" t="n">
        <v>43624</v>
      </c>
      <c r="AN7858" s="31" t="n">
        <v>170</v>
      </c>
    </row>
    <row r="7859" customFormat="false" ht="15" hidden="false" customHeight="false" outlineLevel="0" collapsed="false">
      <c r="A7859" s="41" t="n">
        <v>40834</v>
      </c>
      <c r="B7859" s="68" t="s">
        <v>383</v>
      </c>
      <c r="C7859" s="68" t="s">
        <v>1206</v>
      </c>
      <c r="D7859" s="69" t="n">
        <v>29930</v>
      </c>
      <c r="E7859" s="69"/>
      <c r="F7859" s="3" t="s">
        <v>1162</v>
      </c>
      <c r="G7859" s="3" t="s">
        <v>1679</v>
      </c>
      <c r="H7859" s="3" t="s">
        <v>1162</v>
      </c>
      <c r="I7859" s="29" t="n">
        <v>275.7</v>
      </c>
      <c r="J7859" s="29" t="n">
        <v>190</v>
      </c>
      <c r="K7859" s="30" t="s">
        <v>1232</v>
      </c>
      <c r="M7859" s="31" t="n">
        <f aca="false">SUM(P7859,R7859,T7859,V7859,X7859,Z7859,AB7859,AD7859,AF7859,AH7859,AJ7859,AL7859,AN7859,AP7859,AR7859,AT7859,AV7859,AX7859,AZ7859,BB7859)</f>
        <v>15594.61</v>
      </c>
      <c r="O7859" s="0" t="n">
        <v>43430</v>
      </c>
      <c r="P7859" s="31" t="n">
        <v>2045.7</v>
      </c>
      <c r="Q7859" s="0" t="n">
        <v>43667</v>
      </c>
      <c r="R7859" s="31" t="n">
        <v>1242.01</v>
      </c>
      <c r="S7859" s="47" t="n">
        <v>43665</v>
      </c>
      <c r="T7859" s="31" t="n">
        <v>202.5</v>
      </c>
      <c r="U7859" s="47" t="n">
        <v>43622</v>
      </c>
      <c r="V7859" s="31" t="n">
        <v>391</v>
      </c>
      <c r="W7859" s="47" t="n">
        <v>43627</v>
      </c>
      <c r="X7859" s="31" t="n">
        <v>300.01</v>
      </c>
      <c r="Y7859" s="47" t="n">
        <v>43635</v>
      </c>
      <c r="Z7859" s="31" t="n">
        <v>151.2</v>
      </c>
      <c r="AA7859" s="47" t="n">
        <v>43233</v>
      </c>
      <c r="AB7859" s="31" t="n">
        <v>3131.99</v>
      </c>
      <c r="AC7859" s="47" t="n">
        <v>43640</v>
      </c>
      <c r="AD7859" s="31" t="n">
        <v>200.2</v>
      </c>
      <c r="AE7859" s="47" t="n">
        <v>43639</v>
      </c>
      <c r="AF7859" s="31" t="n">
        <v>180</v>
      </c>
      <c r="AG7859" s="47" t="n">
        <v>43366</v>
      </c>
      <c r="AH7859" s="31" t="n">
        <v>7750</v>
      </c>
    </row>
    <row r="7860" customFormat="false" ht="15" hidden="false" customHeight="false" outlineLevel="0" collapsed="false">
      <c r="A7860" s="41" t="n">
        <v>40834</v>
      </c>
      <c r="B7860" s="68" t="s">
        <v>627</v>
      </c>
      <c r="C7860" s="68" t="s">
        <v>1206</v>
      </c>
      <c r="D7860" s="69" t="n">
        <v>29931</v>
      </c>
      <c r="E7860" s="69"/>
      <c r="F7860" s="3" t="s">
        <v>1162</v>
      </c>
      <c r="H7860" s="3" t="s">
        <v>1162</v>
      </c>
      <c r="I7860" s="29" t="n">
        <v>202</v>
      </c>
      <c r="J7860" s="29" t="n">
        <v>120</v>
      </c>
      <c r="K7860" s="30" t="s">
        <v>1303</v>
      </c>
      <c r="M7860" s="31" t="n">
        <f aca="false">SUM(P7860,R7860,T7860,V7860,X7860,Z7860,AB7860,AD7860,AF7860,AH7860,AJ7860,AL7860,AN7860,AP7860,AR7860,AT7860,AV7860,AX7860,AZ7860,BB7860)</f>
        <v>20073.08</v>
      </c>
      <c r="O7860" s="0" t="n">
        <v>43431</v>
      </c>
      <c r="P7860" s="31" t="n">
        <v>2229.5</v>
      </c>
      <c r="Q7860" s="0" t="n">
        <v>43433</v>
      </c>
      <c r="R7860" s="31" t="n">
        <v>704.3</v>
      </c>
      <c r="S7860" s="47" t="n">
        <v>43434</v>
      </c>
      <c r="T7860" s="31" t="n">
        <v>240.17</v>
      </c>
      <c r="U7860" s="47" t="n">
        <v>43435</v>
      </c>
      <c r="V7860" s="31" t="n">
        <v>993.34</v>
      </c>
      <c r="W7860" s="47" t="n">
        <v>43631</v>
      </c>
      <c r="X7860" s="31" t="n">
        <v>152</v>
      </c>
      <c r="Y7860" s="47" t="n">
        <v>43641</v>
      </c>
      <c r="Z7860" s="31" t="n">
        <v>3989.99</v>
      </c>
      <c r="AA7860" s="47" t="n">
        <v>43705</v>
      </c>
      <c r="AB7860" s="31" t="n">
        <v>11641.5</v>
      </c>
      <c r="AC7860" s="47" t="n">
        <v>43672</v>
      </c>
      <c r="AD7860" s="31" t="n">
        <v>122.28</v>
      </c>
    </row>
    <row r="7861" customFormat="false" ht="15" hidden="false" customHeight="false" outlineLevel="0" collapsed="false">
      <c r="A7861" s="41" t="n">
        <v>40834</v>
      </c>
      <c r="B7861" s="68" t="s">
        <v>1176</v>
      </c>
      <c r="C7861" s="68" t="s">
        <v>1206</v>
      </c>
      <c r="D7861" s="69" t="n">
        <v>29932</v>
      </c>
      <c r="E7861" s="69"/>
      <c r="F7861" s="3" t="s">
        <v>1162</v>
      </c>
      <c r="H7861" s="3" t="s">
        <v>1162</v>
      </c>
      <c r="I7861" s="29" t="n">
        <v>218</v>
      </c>
      <c r="J7861" s="29" t="n">
        <v>120</v>
      </c>
      <c r="K7861" s="30" t="s">
        <v>1222</v>
      </c>
      <c r="M7861" s="31" t="n">
        <f aca="false">SUM(P7861,R7861,T7861,V7861,X7861,Z7861,AB7861,AD7861,AF7861,AH7861,AJ7861,AL7861,AN7861,AP7861,AR7861,AT7861,AV7861,AX7861,AZ7861,BB7861)</f>
        <v>16504.64</v>
      </c>
      <c r="O7861" s="0" t="n">
        <v>43397</v>
      </c>
      <c r="P7861" s="31" t="n">
        <v>489.85</v>
      </c>
      <c r="Q7861" s="0" t="n">
        <v>43386</v>
      </c>
      <c r="R7861" s="31" t="n">
        <v>49.76</v>
      </c>
      <c r="S7861" s="47" t="n">
        <v>43387</v>
      </c>
      <c r="T7861" s="31" t="n">
        <v>327.82</v>
      </c>
      <c r="U7861" s="47" t="n">
        <v>43388</v>
      </c>
      <c r="V7861" s="31" t="n">
        <v>493.1</v>
      </c>
      <c r="W7861" s="47" t="n">
        <v>43389</v>
      </c>
      <c r="X7861" s="31" t="n">
        <v>522.8</v>
      </c>
      <c r="Y7861" s="47" t="n">
        <v>43390</v>
      </c>
      <c r="Z7861" s="31" t="n">
        <v>1210.9</v>
      </c>
      <c r="AA7861" s="47" t="n">
        <v>43395</v>
      </c>
      <c r="AB7861" s="31" t="n">
        <v>87.04</v>
      </c>
      <c r="AC7861" s="47" t="n">
        <v>43396</v>
      </c>
      <c r="AD7861" s="31" t="n">
        <v>920.75</v>
      </c>
      <c r="AE7861" s="47" t="n">
        <v>43671</v>
      </c>
      <c r="AF7861" s="31" t="n">
        <v>122.28</v>
      </c>
      <c r="AG7861" s="47" t="n">
        <v>43672</v>
      </c>
      <c r="AH7861" s="31" t="n">
        <v>122.28</v>
      </c>
      <c r="AI7861" s="47" t="n">
        <v>43642</v>
      </c>
      <c r="AJ7861" s="31" t="n">
        <v>283.5</v>
      </c>
      <c r="AK7861" s="47" t="n">
        <v>43699</v>
      </c>
      <c r="AL7861" s="31" t="n">
        <v>207.28</v>
      </c>
      <c r="AM7861" s="47" t="n">
        <v>43694</v>
      </c>
      <c r="AN7861" s="31" t="n">
        <v>207.28</v>
      </c>
      <c r="AO7861" s="47" t="n">
        <v>43706</v>
      </c>
      <c r="AP7861" s="31" t="n">
        <v>11460</v>
      </c>
    </row>
    <row r="7862" customFormat="false" ht="15" hidden="false" customHeight="false" outlineLevel="0" collapsed="false">
      <c r="A7862" s="41" t="n">
        <v>40834</v>
      </c>
      <c r="B7862" s="68" t="s">
        <v>1189</v>
      </c>
      <c r="C7862" s="68" t="s">
        <v>925</v>
      </c>
      <c r="D7862" s="69" t="n">
        <v>29933</v>
      </c>
      <c r="E7862" s="69"/>
      <c r="F7862" s="42" t="n">
        <v>0.722222222222222</v>
      </c>
      <c r="G7862" s="3" t="s">
        <v>1170</v>
      </c>
      <c r="H7862" s="3" t="s">
        <v>1405</v>
      </c>
      <c r="I7862" s="29" t="n">
        <v>256.4</v>
      </c>
      <c r="J7862" s="29" t="n">
        <v>138.6</v>
      </c>
      <c r="K7862" s="30" t="s">
        <v>1231</v>
      </c>
      <c r="M7862" s="31" t="n">
        <f aca="false">SUM(P7862,R7862,T7862,V7862,X7862,Z7862,AB7862,AD7862,AF7862,AH7862,AJ7862,AL7862,AN7862,AP7862,AR7862,AT7862,AV7862,AX7862,AZ7862,BB7862)</f>
        <v>0</v>
      </c>
    </row>
    <row r="7863" customFormat="false" ht="15" hidden="false" customHeight="false" outlineLevel="0" collapsed="false">
      <c r="A7863" s="41" t="n">
        <v>40834</v>
      </c>
      <c r="B7863" s="68" t="s">
        <v>1173</v>
      </c>
      <c r="C7863" s="68" t="s">
        <v>1049</v>
      </c>
      <c r="D7863" s="69" t="n">
        <v>29934</v>
      </c>
      <c r="E7863" s="69"/>
      <c r="F7863" s="42" t="n">
        <v>0.819444444444444</v>
      </c>
      <c r="H7863" s="42" t="n">
        <v>0.5</v>
      </c>
      <c r="I7863" s="29" t="n">
        <v>216</v>
      </c>
      <c r="J7863" s="29" t="n">
        <v>151.2</v>
      </c>
      <c r="K7863" s="30" t="s">
        <v>1212</v>
      </c>
      <c r="M7863" s="31" t="n">
        <f aca="false">SUM(P7863,R7863,T7863,V7863,X7863,Z7863,AB7863,AD7863,AF7863,AH7863,AJ7863,AL7863,AN7863,AP7863,AR7863,AT7863,AV7863,AX7863,AZ7863,BB7863)</f>
        <v>0</v>
      </c>
    </row>
    <row r="7864" customFormat="false" ht="15" hidden="false" customHeight="false" outlineLevel="0" collapsed="false">
      <c r="A7864" s="41" t="n">
        <v>40834</v>
      </c>
      <c r="B7864" s="68" t="s">
        <v>1165</v>
      </c>
      <c r="C7864" s="68" t="s">
        <v>1206</v>
      </c>
      <c r="D7864" s="69" t="n">
        <v>29935</v>
      </c>
      <c r="E7864" s="69"/>
      <c r="F7864" s="3" t="s">
        <v>1162</v>
      </c>
      <c r="H7864" s="3" t="s">
        <v>1162</v>
      </c>
      <c r="I7864" s="29" t="n">
        <v>202</v>
      </c>
      <c r="J7864" s="29" t="n">
        <v>145</v>
      </c>
      <c r="K7864" s="30" t="s">
        <v>1233</v>
      </c>
      <c r="M7864" s="31" t="n">
        <f aca="false">SUM(P7864,R7864,T7864,V7864,X7864,Z7864,AB7864,AD7864,AF7864,AH7864,AJ7864,AL7864,AN7864,AP7864,AR7864,AT7864,AV7864,AX7864,AZ7864,BB7864)</f>
        <v>13641.35</v>
      </c>
      <c r="O7864" s="0" t="n">
        <v>43393</v>
      </c>
      <c r="P7864" s="31" t="n">
        <v>471.86</v>
      </c>
      <c r="Q7864" s="0" t="n">
        <v>43392</v>
      </c>
      <c r="R7864" s="31" t="n">
        <v>588.65</v>
      </c>
      <c r="S7864" s="47" t="n">
        <v>43391</v>
      </c>
      <c r="T7864" s="31" t="n">
        <v>510.1</v>
      </c>
      <c r="U7864" s="47" t="n">
        <v>43385</v>
      </c>
      <c r="V7864" s="31" t="n">
        <v>854</v>
      </c>
      <c r="W7864" s="47" t="n">
        <v>43384</v>
      </c>
      <c r="X7864" s="31" t="n">
        <v>543.45</v>
      </c>
      <c r="Y7864" s="47" t="n">
        <v>43383</v>
      </c>
      <c r="Z7864" s="31" t="n">
        <v>393.25</v>
      </c>
      <c r="AA7864" s="47" t="n">
        <v>43382</v>
      </c>
      <c r="AB7864" s="31" t="n">
        <v>271.77</v>
      </c>
      <c r="AC7864" s="47" t="n">
        <v>43381</v>
      </c>
      <c r="AD7864" s="31" t="n">
        <v>872.18</v>
      </c>
      <c r="AE7864" s="47" t="n">
        <v>43380</v>
      </c>
      <c r="AF7864" s="31" t="n">
        <v>209</v>
      </c>
      <c r="AG7864" s="47" t="n">
        <v>43379</v>
      </c>
      <c r="AH7864" s="31" t="n">
        <v>331.13</v>
      </c>
      <c r="AI7864" s="47" t="n">
        <v>43290</v>
      </c>
      <c r="AJ7864" s="31" t="n">
        <v>70.96</v>
      </c>
      <c r="AK7864" s="47" t="n">
        <v>43687</v>
      </c>
      <c r="AL7864" s="31" t="n">
        <v>8525</v>
      </c>
    </row>
    <row r="7865" customFormat="false" ht="15" hidden="false" customHeight="false" outlineLevel="0" collapsed="false">
      <c r="A7865" s="41" t="n">
        <v>40834</v>
      </c>
      <c r="B7865" s="68" t="s">
        <v>2153</v>
      </c>
      <c r="C7865" s="68" t="s">
        <v>490</v>
      </c>
      <c r="D7865" s="69" t="n">
        <v>29936</v>
      </c>
      <c r="E7865" s="69"/>
      <c r="F7865" s="42" t="n">
        <v>0</v>
      </c>
      <c r="H7865" s="42" t="n">
        <v>0.645833333333333</v>
      </c>
      <c r="I7865" s="29" t="n">
        <v>328.7</v>
      </c>
      <c r="J7865" s="29" t="n">
        <v>235.3</v>
      </c>
      <c r="K7865" s="30" t="s">
        <v>2154</v>
      </c>
      <c r="M7865" s="31" t="n">
        <f aca="false">SUM(P7865,R7865,T7865,V7865,X7865,Z7865,AB7865,AD7865,AF7865,AH7865,AJ7865,AL7865,AN7865,AP7865,AR7865,AT7865,AV7865,AX7865,AZ7865,BB7865)</f>
        <v>0</v>
      </c>
    </row>
    <row r="7866" customFormat="false" ht="15" hidden="false" customHeight="false" outlineLevel="0" collapsed="false">
      <c r="A7866" s="41" t="n">
        <v>40834</v>
      </c>
      <c r="B7866" s="68" t="s">
        <v>1193</v>
      </c>
      <c r="C7866" s="68" t="s">
        <v>374</v>
      </c>
      <c r="D7866" s="69" t="n">
        <v>29937</v>
      </c>
      <c r="E7866" s="69"/>
      <c r="F7866" s="42" t="n">
        <v>0.614583333333333</v>
      </c>
      <c r="H7866" s="42" t="n">
        <v>0.270833333333333</v>
      </c>
      <c r="I7866" s="29" t="n">
        <v>128.5</v>
      </c>
      <c r="J7866" s="29" t="n">
        <v>81.9</v>
      </c>
      <c r="K7866" s="30" t="s">
        <v>1216</v>
      </c>
      <c r="M7866" s="31" t="n">
        <f aca="false">SUM(P7866,R7866,T7866,V7866,X7866,Z7866,AB7866,AD7866,AF7866,AH7866,AJ7866,AL7866,AN7866,AP7866,AR7866,AT7866,AV7866,AX7866,AZ7866,BB7866)</f>
        <v>0</v>
      </c>
    </row>
    <row r="7867" customFormat="false" ht="15" hidden="false" customHeight="false" outlineLevel="0" collapsed="false">
      <c r="A7867" s="41" t="n">
        <v>40834</v>
      </c>
      <c r="B7867" s="68" t="s">
        <v>1205</v>
      </c>
      <c r="C7867" s="68" t="s">
        <v>1032</v>
      </c>
      <c r="D7867" s="69" t="n">
        <v>29938</v>
      </c>
      <c r="E7867" s="69"/>
      <c r="F7867" s="42" t="n">
        <v>0.708333333333333</v>
      </c>
      <c r="H7867" s="42" t="n">
        <v>0.354166666666667</v>
      </c>
      <c r="I7867" s="29" t="n">
        <v>345</v>
      </c>
      <c r="J7867" s="29" t="n">
        <v>50</v>
      </c>
      <c r="K7867" s="30" t="s">
        <v>1249</v>
      </c>
      <c r="M7867" s="31" t="n">
        <f aca="false">SUM(P7867,R7867,T7867,V7867,X7867,Z7867,AB7867,AD7867,AF7867,AH7867,AJ7867,AL7867,AN7867,AP7867,AR7867,AT7867,AV7867,AX7867,AZ7867,BB7867)</f>
        <v>0</v>
      </c>
    </row>
    <row r="7868" customFormat="false" ht="15" hidden="false" customHeight="false" outlineLevel="0" collapsed="false">
      <c r="A7868" s="41" t="n">
        <v>40834</v>
      </c>
      <c r="B7868" s="68" t="s">
        <v>1832</v>
      </c>
      <c r="C7868" s="68" t="s">
        <v>753</v>
      </c>
      <c r="D7868" s="69" t="n">
        <v>29939</v>
      </c>
      <c r="E7868" s="69"/>
      <c r="F7868" s="42" t="n">
        <v>0.729166666666667</v>
      </c>
      <c r="G7868" s="3" t="s">
        <v>1241</v>
      </c>
      <c r="H7868" s="3" t="s">
        <v>1302</v>
      </c>
      <c r="I7868" s="29" t="n">
        <v>195</v>
      </c>
      <c r="J7868" s="29" t="n">
        <v>126</v>
      </c>
      <c r="K7868" s="30" t="s">
        <v>1833</v>
      </c>
      <c r="M7868" s="31" t="n">
        <f aca="false">SUM(P7868,R7868,T7868,V7868,X7868,Z7868,AB7868,AD7868,AF7868,AH7868,AJ7868,AL7868,AN7868,AP7868,AR7868,AT7868,AV7868,AX7868,AZ7868,BB7868)</f>
        <v>0</v>
      </c>
    </row>
    <row r="7869" customFormat="false" ht="15" hidden="false" customHeight="false" outlineLevel="0" collapsed="false">
      <c r="A7869" s="41" t="n">
        <v>40834</v>
      </c>
      <c r="B7869" s="68" t="s">
        <v>708</v>
      </c>
      <c r="C7869" s="68" t="s">
        <v>2130</v>
      </c>
      <c r="D7869" s="69" t="n">
        <v>29940</v>
      </c>
      <c r="E7869" s="69"/>
      <c r="F7869" s="42" t="n">
        <v>0.5</v>
      </c>
      <c r="H7869" s="42" t="n">
        <v>0.166666666666667</v>
      </c>
      <c r="I7869" s="29" t="n">
        <v>77</v>
      </c>
      <c r="J7869" s="29" t="n">
        <v>50.4</v>
      </c>
      <c r="K7869" s="30" t="s">
        <v>1989</v>
      </c>
      <c r="M7869" s="31" t="n">
        <f aca="false">SUM(P7869,R7869,T7869,V7869,X7869,Z7869,AB7869,AD7869,AF7869,AH7869,AJ7869,AL7869,AN7869,AP7869,AR7869,AT7869,AV7869,AX7869,AZ7869,BB7869)</f>
        <v>39952</v>
      </c>
      <c r="O7869" s="0" t="n">
        <v>23495</v>
      </c>
      <c r="P7869" s="31" t="n">
        <v>39952</v>
      </c>
    </row>
    <row r="7870" customFormat="false" ht="15" hidden="false" customHeight="false" outlineLevel="0" collapsed="false">
      <c r="A7870" s="41" t="n">
        <v>40834</v>
      </c>
      <c r="B7870" s="68" t="s">
        <v>96</v>
      </c>
      <c r="C7870" s="68" t="s">
        <v>892</v>
      </c>
      <c r="D7870" s="69" t="n">
        <v>29941</v>
      </c>
      <c r="E7870" s="69"/>
      <c r="F7870" s="42" t="n">
        <v>0.666666666666667</v>
      </c>
      <c r="H7870" s="42" t="n">
        <v>0.291666666666667</v>
      </c>
      <c r="I7870" s="29" t="n">
        <v>119</v>
      </c>
      <c r="J7870" s="29" t="n">
        <v>88.2</v>
      </c>
      <c r="K7870" s="30" t="s">
        <v>1237</v>
      </c>
      <c r="M7870" s="31" t="n">
        <f aca="false">SUM(P7870,R7870,T7870,V7870,X7870,Z7870,AB7870,AD7870,AF7870,AH7870,AJ7870,AL7870,AN7870,AP7870,AR7870,AT7870,AV7870,AX7870,AZ7870,BB7870)</f>
        <v>0</v>
      </c>
    </row>
    <row r="7871" customFormat="false" ht="15" hidden="false" customHeight="false" outlineLevel="0" collapsed="false">
      <c r="A7871" s="41" t="n">
        <v>40834</v>
      </c>
      <c r="B7871" s="68" t="s">
        <v>1745</v>
      </c>
      <c r="C7871" s="68" t="s">
        <v>490</v>
      </c>
      <c r="D7871" s="69" t="n">
        <v>29942</v>
      </c>
      <c r="E7871" s="69"/>
      <c r="F7871" s="42" t="n">
        <v>0.979166666666667</v>
      </c>
      <c r="H7871" s="42" t="n">
        <v>0.5</v>
      </c>
      <c r="I7871" s="29" t="n">
        <v>259.35</v>
      </c>
      <c r="J7871" s="29" t="n">
        <v>172</v>
      </c>
      <c r="K7871" s="30" t="s">
        <v>1766</v>
      </c>
      <c r="M7871" s="31" t="n">
        <f aca="false">SUM(P7871,R7871,T7871,V7871,X7871,Z7871,AB7871,AD7871,AF7871,AH7871,AJ7871,AL7871,AN7871,AP7871,AR7871,AT7871,AV7871,AX7871,AZ7871,BB7871)</f>
        <v>0</v>
      </c>
    </row>
    <row r="7872" customFormat="false" ht="15" hidden="false" customHeight="false" outlineLevel="0" collapsed="false">
      <c r="A7872" s="41" t="n">
        <v>40834</v>
      </c>
      <c r="B7872" s="68" t="s">
        <v>1994</v>
      </c>
      <c r="C7872" s="68" t="s">
        <v>1695</v>
      </c>
      <c r="D7872" s="69" t="n">
        <v>29943</v>
      </c>
      <c r="E7872" s="69"/>
      <c r="F7872" s="42" t="n">
        <v>0.8125</v>
      </c>
      <c r="H7872" s="42" t="n">
        <v>0.291666666666667</v>
      </c>
      <c r="I7872" s="29" t="n">
        <v>202</v>
      </c>
      <c r="J7872" s="29" t="n">
        <v>120</v>
      </c>
      <c r="K7872" s="30" t="s">
        <v>1989</v>
      </c>
      <c r="M7872" s="31" t="n">
        <f aca="false">SUM(P7872,R7872,T7872,V7872,X7872,Z7872,AB7872,AD7872,AF7872,AH7872,AJ7872,AL7872,AN7872,AP7872,AR7872,AT7872,AV7872,AX7872,AZ7872,BB7872)</f>
        <v>2335.98</v>
      </c>
      <c r="O7872" s="0" t="n">
        <v>43668</v>
      </c>
      <c r="P7872" s="31" t="n">
        <v>122.28</v>
      </c>
      <c r="Q7872" s="0" t="n">
        <v>43637</v>
      </c>
      <c r="R7872" s="31" t="n">
        <v>189</v>
      </c>
      <c r="S7872" s="47" t="n">
        <v>43437</v>
      </c>
      <c r="T7872" s="31" t="n">
        <v>1797.3</v>
      </c>
      <c r="U7872" s="47" t="n">
        <v>43626</v>
      </c>
      <c r="V7872" s="31" t="n">
        <v>27.4</v>
      </c>
      <c r="W7872" s="47" t="n">
        <v>43625</v>
      </c>
      <c r="X7872" s="31" t="n">
        <v>200</v>
      </c>
      <c r="Y7872" s="47"/>
    </row>
    <row r="7873" customFormat="false" ht="15" hidden="false" customHeight="false" outlineLevel="0" collapsed="false">
      <c r="A7873" s="41" t="n">
        <v>40834</v>
      </c>
      <c r="B7873" s="68" t="s">
        <v>1197</v>
      </c>
      <c r="C7873" s="68" t="s">
        <v>1790</v>
      </c>
      <c r="D7873" s="69" t="n">
        <v>29944</v>
      </c>
      <c r="E7873" s="69"/>
      <c r="F7873" s="42" t="n">
        <v>0.729166666666667</v>
      </c>
      <c r="H7873" s="42" t="n">
        <v>0.166666666666667</v>
      </c>
      <c r="I7873" s="29" t="n">
        <v>77</v>
      </c>
      <c r="J7873" s="29" t="n">
        <v>50.4</v>
      </c>
      <c r="K7873" s="30" t="s">
        <v>1259</v>
      </c>
      <c r="M7873" s="31" t="n">
        <f aca="false">SUM(P7873,R7873,T7873,V7873,X7873,Z7873,AB7873,AD7873,AF7873,AH7873,AJ7873,AL7873,AN7873,AP7873,AR7873,AT7873,AV7873,AX7873,AZ7873,BB7873)</f>
        <v>0</v>
      </c>
    </row>
    <row r="7874" customFormat="false" ht="15" hidden="false" customHeight="false" outlineLevel="0" collapsed="false">
      <c r="A7874" s="41"/>
      <c r="B7874" s="68"/>
      <c r="C7874" s="68"/>
      <c r="D7874" s="69"/>
      <c r="E7874" s="69"/>
    </row>
    <row r="7875" customFormat="false" ht="15" hidden="false" customHeight="false" outlineLevel="0" collapsed="false">
      <c r="A7875" s="113"/>
      <c r="B7875" s="244"/>
      <c r="C7875" s="244"/>
      <c r="D7875" s="245"/>
      <c r="E7875" s="245"/>
      <c r="F7875" s="100"/>
      <c r="G7875" s="100"/>
      <c r="H7875" s="100"/>
      <c r="I7875" s="102"/>
      <c r="J7875" s="102"/>
      <c r="K7875" s="100"/>
    </row>
    <row r="7876" customFormat="false" ht="18.75" hidden="false" customHeight="false" outlineLevel="0" collapsed="false">
      <c r="A7876" s="113"/>
      <c r="B7876" s="244"/>
      <c r="C7876" s="244"/>
      <c r="D7876" s="245"/>
      <c r="E7876" s="245"/>
      <c r="F7876" s="100"/>
      <c r="G7876" s="105" t="s">
        <v>1848</v>
      </c>
      <c r="H7876" s="100"/>
      <c r="I7876" s="102"/>
      <c r="J7876" s="102"/>
      <c r="K7876" s="100"/>
    </row>
    <row r="7877" customFormat="false" ht="15" hidden="false" customHeight="false" outlineLevel="0" collapsed="false">
      <c r="A7877" s="41" t="n">
        <v>40835</v>
      </c>
      <c r="B7877" s="68" t="s">
        <v>679</v>
      </c>
      <c r="C7877" s="68" t="s">
        <v>1206</v>
      </c>
      <c r="D7877" s="69" t="n">
        <v>29945</v>
      </c>
      <c r="E7877" s="69"/>
      <c r="F7877" s="3" t="s">
        <v>1162</v>
      </c>
      <c r="G7877" s="3" t="s">
        <v>1247</v>
      </c>
      <c r="H7877" s="3" t="s">
        <v>1162</v>
      </c>
      <c r="I7877" s="29" t="n">
        <v>227.2</v>
      </c>
      <c r="J7877" s="29" t="n">
        <v>135</v>
      </c>
      <c r="K7877" s="30" t="s">
        <v>1223</v>
      </c>
      <c r="M7877" s="31" t="n">
        <f aca="false">SUM(P7877,R7877,T7877,V7877,X7877,Z7877,AB7877,AD7877,AF7877,AH7877,AJ7877,AL7877,AN7877,AP7877,AR7877,AT7877,AV7877,AX7877,AZ7877,BB7877)</f>
        <v>4388.45</v>
      </c>
      <c r="O7877" s="0" t="n">
        <v>43660</v>
      </c>
      <c r="P7877" s="31" t="n">
        <v>1592.72</v>
      </c>
      <c r="Q7877" s="0" t="n">
        <v>43651</v>
      </c>
      <c r="R7877" s="31" t="n">
        <v>1186.88</v>
      </c>
      <c r="S7877" s="47" t="n">
        <v>43647</v>
      </c>
      <c r="T7877" s="31" t="n">
        <v>140.8</v>
      </c>
      <c r="U7877" s="47" t="n">
        <v>43648</v>
      </c>
      <c r="V7877" s="31" t="n">
        <v>188.65</v>
      </c>
      <c r="W7877" s="47" t="n">
        <v>43763</v>
      </c>
      <c r="X7877" s="31" t="n">
        <v>680.4</v>
      </c>
      <c r="Y7877" s="47" t="n">
        <v>43776</v>
      </c>
      <c r="Z7877" s="31" t="n">
        <v>189</v>
      </c>
      <c r="AA7877" s="47" t="n">
        <v>43774</v>
      </c>
      <c r="AB7877" s="31" t="n">
        <v>150</v>
      </c>
      <c r="AC7877" s="47" t="n">
        <v>43770</v>
      </c>
      <c r="AD7877" s="31" t="n">
        <v>130</v>
      </c>
      <c r="AE7877" s="47" t="n">
        <v>43771</v>
      </c>
      <c r="AF7877" s="31" t="n">
        <v>130</v>
      </c>
    </row>
    <row r="7878" customFormat="false" ht="15" hidden="false" customHeight="false" outlineLevel="0" collapsed="false">
      <c r="A7878" s="41" t="n">
        <v>40835</v>
      </c>
      <c r="B7878" s="68" t="s">
        <v>383</v>
      </c>
      <c r="C7878" s="68" t="s">
        <v>1206</v>
      </c>
      <c r="D7878" s="69" t="n">
        <v>29946</v>
      </c>
      <c r="E7878" s="69"/>
      <c r="F7878" s="3" t="s">
        <v>1162</v>
      </c>
      <c r="G7878" s="3" t="s">
        <v>1602</v>
      </c>
      <c r="H7878" s="3" t="s">
        <v>1162</v>
      </c>
      <c r="I7878" s="29" t="n">
        <v>225.8</v>
      </c>
      <c r="J7878" s="29" t="n">
        <v>160</v>
      </c>
      <c r="K7878" s="30" t="s">
        <v>1232</v>
      </c>
      <c r="M7878" s="31" t="n">
        <f aca="false">SUM(P7878,R7878,T7878,V7878,X7878,Z7878,AB7878,AD7878,AF7878,AH7878,AJ7878,AL7878,AN7878,AP7878,AR7878,AT7878,AV7878,AX7878,AZ7878,BB7878)</f>
        <v>3560.16</v>
      </c>
      <c r="O7878" s="0" t="n">
        <v>43661</v>
      </c>
      <c r="P7878" s="31" t="n">
        <v>1191.38</v>
      </c>
      <c r="Q7878" s="0" t="n">
        <v>43646</v>
      </c>
      <c r="R7878" s="31" t="n">
        <v>30.98</v>
      </c>
      <c r="S7878" s="47" t="n">
        <v>43647</v>
      </c>
      <c r="T7878" s="31" t="n">
        <v>140.8</v>
      </c>
      <c r="U7878" s="47" t="n">
        <v>43629</v>
      </c>
      <c r="V7878" s="31" t="n">
        <v>1804</v>
      </c>
      <c r="W7878" s="47" t="n">
        <v>43762</v>
      </c>
      <c r="X7878" s="31" t="n">
        <v>393</v>
      </c>
    </row>
    <row r="7879" customFormat="false" ht="15" hidden="false" customHeight="false" outlineLevel="0" collapsed="false">
      <c r="A7879" s="41" t="n">
        <v>40835</v>
      </c>
      <c r="B7879" s="68" t="s">
        <v>1165</v>
      </c>
      <c r="C7879" s="68" t="s">
        <v>1206</v>
      </c>
      <c r="D7879" s="69" t="n">
        <v>29947</v>
      </c>
      <c r="E7879" s="69"/>
      <c r="F7879" s="3" t="s">
        <v>1162</v>
      </c>
      <c r="H7879" s="3" t="s">
        <v>1162</v>
      </c>
      <c r="I7879" s="29" t="n">
        <v>202</v>
      </c>
      <c r="J7879" s="29" t="n">
        <v>120</v>
      </c>
      <c r="K7879" s="30" t="s">
        <v>1233</v>
      </c>
      <c r="M7879" s="31" t="n">
        <f aca="false">SUM(P7879,R7879,T7879,V7879,X7879,Z7879,AB7879,AD7879,AF7879,AH7879,AJ7879,AL7879,AN7879,AP7879,AR7879,AT7879,AV7879,AX7879,AZ7879,BB7879)</f>
        <v>13996.74</v>
      </c>
      <c r="O7879" s="0" t="n">
        <v>43659</v>
      </c>
      <c r="P7879" s="31" t="n">
        <v>578.5</v>
      </c>
      <c r="Q7879" s="0" t="n">
        <v>43658</v>
      </c>
      <c r="R7879" s="31" t="n">
        <v>325.4</v>
      </c>
      <c r="S7879" s="47" t="n">
        <v>43657</v>
      </c>
      <c r="T7879" s="31" t="n">
        <v>25.5</v>
      </c>
      <c r="U7879" s="47" t="n">
        <v>43656</v>
      </c>
      <c r="V7879" s="31" t="n">
        <v>598.35</v>
      </c>
      <c r="W7879" s="47" t="n">
        <v>43655</v>
      </c>
      <c r="X7879" s="31" t="n">
        <v>555.7</v>
      </c>
      <c r="Y7879" s="47" t="n">
        <v>43654</v>
      </c>
      <c r="Z7879" s="31" t="n">
        <v>57.81</v>
      </c>
      <c r="AA7879" s="47" t="n">
        <v>43653</v>
      </c>
      <c r="AB7879" s="31" t="n">
        <v>53.75</v>
      </c>
      <c r="AC7879" s="47" t="n">
        <v>43652</v>
      </c>
      <c r="AD7879" s="31" t="n">
        <v>67.92</v>
      </c>
      <c r="AE7879" s="47" t="n">
        <v>43650</v>
      </c>
      <c r="AF7879" s="31" t="n">
        <v>679.7</v>
      </c>
      <c r="AG7879" s="47" t="n">
        <v>43649</v>
      </c>
      <c r="AH7879" s="31" t="n">
        <v>438.1</v>
      </c>
      <c r="AI7879" s="47" t="n">
        <v>43780</v>
      </c>
      <c r="AJ7879" s="31" t="n">
        <v>8180.01</v>
      </c>
      <c r="AK7879" s="47" t="n">
        <v>43772</v>
      </c>
      <c r="AL7879" s="31" t="n">
        <v>486</v>
      </c>
      <c r="AM7879" s="47" t="n">
        <v>43728</v>
      </c>
      <c r="AN7879" s="31" t="n">
        <v>1950</v>
      </c>
    </row>
    <row r="7880" customFormat="false" ht="15" hidden="false" customHeight="false" outlineLevel="0" collapsed="false">
      <c r="A7880" s="41" t="n">
        <v>40835</v>
      </c>
      <c r="B7880" s="68" t="s">
        <v>1195</v>
      </c>
      <c r="C7880" s="68" t="s">
        <v>1049</v>
      </c>
      <c r="D7880" s="69" t="n">
        <v>29948</v>
      </c>
      <c r="E7880" s="69"/>
      <c r="F7880" s="42" t="n">
        <v>0.78125</v>
      </c>
      <c r="H7880" s="42" t="n">
        <v>0.5</v>
      </c>
      <c r="I7880" s="29" t="n">
        <v>216</v>
      </c>
      <c r="J7880" s="29" t="n">
        <v>151.2</v>
      </c>
      <c r="K7880" s="30" t="s">
        <v>1217</v>
      </c>
      <c r="M7880" s="31" t="n">
        <f aca="false">SUM(P7880,R7880,T7880,V7880,X7880,Z7880,AB7880,AD7880,AF7880,AH7880,AJ7880,AL7880,AN7880,AP7880,AR7880,AT7880,AV7880,AX7880,AZ7880,BB7880)</f>
        <v>0</v>
      </c>
    </row>
    <row r="7881" customFormat="false" ht="15" hidden="false" customHeight="false" outlineLevel="0" collapsed="false">
      <c r="A7881" s="41" t="n">
        <v>40835</v>
      </c>
      <c r="B7881" s="68" t="s">
        <v>1189</v>
      </c>
      <c r="C7881" s="68" t="s">
        <v>925</v>
      </c>
      <c r="D7881" s="69" t="n">
        <v>29949</v>
      </c>
      <c r="E7881" s="69"/>
      <c r="F7881" s="42" t="n">
        <v>0.739583333333334</v>
      </c>
      <c r="G7881" s="3" t="s">
        <v>1229</v>
      </c>
      <c r="H7881" s="42" t="s">
        <v>1405</v>
      </c>
      <c r="I7881" s="29" t="n">
        <v>262.8</v>
      </c>
      <c r="J7881" s="29" t="n">
        <v>138.6</v>
      </c>
      <c r="K7881" s="30" t="s">
        <v>1231</v>
      </c>
      <c r="M7881" s="31" t="n">
        <f aca="false">SUM(P7881,R7881,T7881,V7881,X7881,Z7881,AB7881,AD7881,AF7881,AH7881,AJ7881,AL7881,AN7881,AP7881,AR7881,AT7881,AV7881,AX7881,AZ7881,BB7881)</f>
        <v>0</v>
      </c>
    </row>
    <row r="7882" customFormat="false" ht="15" hidden="false" customHeight="false" outlineLevel="0" collapsed="false">
      <c r="A7882" s="41" t="n">
        <v>40835</v>
      </c>
      <c r="B7882" s="68" t="s">
        <v>1193</v>
      </c>
      <c r="C7882" s="68" t="s">
        <v>925</v>
      </c>
      <c r="D7882" s="69" t="n">
        <v>29950</v>
      </c>
      <c r="E7882" s="69"/>
      <c r="F7882" s="42" t="n">
        <v>0.708333333333333</v>
      </c>
      <c r="H7882" s="42" t="n">
        <v>0.395833333333333</v>
      </c>
      <c r="I7882" s="29" t="n">
        <v>227.3</v>
      </c>
      <c r="J7882" s="29" t="n">
        <v>119.7</v>
      </c>
      <c r="K7882" s="30" t="s">
        <v>1216</v>
      </c>
      <c r="M7882" s="31" t="n">
        <f aca="false">SUM(P7882,R7882,T7882,V7882,X7882,Z7882,AB7882,AD7882,AF7882,AH7882,AJ7882,AL7882,AN7882,AP7882,AR7882,AT7882,AV7882,AX7882,AZ7882,BB7882)</f>
        <v>0</v>
      </c>
    </row>
    <row r="7883" customFormat="false" ht="15" hidden="false" customHeight="false" outlineLevel="0" collapsed="false">
      <c r="A7883" s="41" t="n">
        <v>40835</v>
      </c>
      <c r="B7883" s="68" t="s">
        <v>1832</v>
      </c>
      <c r="C7883" s="68" t="s">
        <v>1032</v>
      </c>
      <c r="D7883" s="69" t="n">
        <v>29951</v>
      </c>
      <c r="E7883" s="69"/>
      <c r="F7883" s="42" t="n">
        <v>0.520833333333333</v>
      </c>
      <c r="H7883" s="42" t="n">
        <v>0.166666666666667</v>
      </c>
      <c r="I7883" s="29" t="n">
        <v>101</v>
      </c>
      <c r="J7883" s="29" t="n">
        <v>50.4</v>
      </c>
      <c r="K7883" s="30" t="s">
        <v>1833</v>
      </c>
      <c r="M7883" s="31" t="n">
        <f aca="false">SUM(P7883,R7883,T7883,V7883,X7883,Z7883,AB7883,AD7883,AF7883,AH7883,AJ7883,AL7883,AN7883,AP7883,AR7883,AT7883,AV7883,AX7883,AZ7883,BB7883)</f>
        <v>0</v>
      </c>
    </row>
    <row r="7884" customFormat="false" ht="15" hidden="false" customHeight="false" outlineLevel="0" collapsed="false">
      <c r="A7884" s="41" t="n">
        <v>40835</v>
      </c>
      <c r="B7884" s="68" t="s">
        <v>1203</v>
      </c>
      <c r="C7884" s="68" t="s">
        <v>739</v>
      </c>
      <c r="D7884" s="69" t="n">
        <v>29952</v>
      </c>
      <c r="E7884" s="69"/>
      <c r="F7884" s="42" t="n">
        <v>0.677083333333333</v>
      </c>
      <c r="H7884" s="42" t="n">
        <v>0.3125</v>
      </c>
      <c r="I7884" s="29" t="n">
        <v>140</v>
      </c>
      <c r="J7884" s="29" t="n">
        <v>94.8</v>
      </c>
      <c r="K7884" s="30" t="s">
        <v>1244</v>
      </c>
      <c r="M7884" s="31" t="n">
        <f aca="false">SUM(P7884,R7884,T7884,V7884,X7884,Z7884,AB7884,AD7884,AF7884,AH7884,AJ7884,AL7884,AN7884,AP7884,AR7884,AT7884,AV7884,AX7884,AZ7884,BB7884)</f>
        <v>0</v>
      </c>
    </row>
    <row r="7885" customFormat="false" ht="15" hidden="false" customHeight="false" outlineLevel="0" collapsed="false">
      <c r="A7885" s="41" t="n">
        <v>40835</v>
      </c>
      <c r="B7885" s="68" t="s">
        <v>1176</v>
      </c>
      <c r="C7885" s="68" t="s">
        <v>1807</v>
      </c>
      <c r="D7885" s="69" t="n">
        <v>29953</v>
      </c>
      <c r="E7885" s="69"/>
      <c r="F7885" s="42" t="n">
        <v>0.663194444444444</v>
      </c>
      <c r="G7885" s="3" t="s">
        <v>1170</v>
      </c>
      <c r="H7885" s="3" t="s">
        <v>1305</v>
      </c>
      <c r="I7885" s="29" t="n">
        <v>113</v>
      </c>
      <c r="J7885" s="29" t="n">
        <v>75.6</v>
      </c>
      <c r="K7885" s="30" t="s">
        <v>1989</v>
      </c>
      <c r="M7885" s="31" t="n">
        <f aca="false">SUM(P7885,R7885,T7885,V7885,X7885,Z7885,AB7885,AD7885,AF7885,AH7885,AJ7885,AL7885,AN7885,AP7885,AR7885,AT7885,AV7885,AX7885,AZ7885,BB7885)</f>
        <v>7296</v>
      </c>
      <c r="O7885" s="0" t="n">
        <v>850</v>
      </c>
      <c r="P7885" s="31" t="n">
        <v>7296</v>
      </c>
    </row>
    <row r="7886" customFormat="false" ht="15" hidden="false" customHeight="false" outlineLevel="0" collapsed="false">
      <c r="A7886" s="41" t="n">
        <v>40835</v>
      </c>
      <c r="B7886" s="68" t="s">
        <v>627</v>
      </c>
      <c r="C7886" s="68" t="s">
        <v>2130</v>
      </c>
      <c r="D7886" s="69" t="n">
        <v>29954</v>
      </c>
      <c r="E7886" s="69"/>
      <c r="F7886" s="42" t="n">
        <v>0.493055555555556</v>
      </c>
      <c r="G7886" s="3" t="s">
        <v>1241</v>
      </c>
      <c r="H7886" s="3" t="s">
        <v>1308</v>
      </c>
      <c r="I7886" s="29" t="n">
        <v>95</v>
      </c>
      <c r="J7886" s="29" t="n">
        <v>63</v>
      </c>
      <c r="K7886" s="30" t="s">
        <v>1303</v>
      </c>
      <c r="M7886" s="31" t="n">
        <f aca="false">SUM(P7886,R7886,T7886,V7886,X7886,Z7886,AB7886,AD7886,AF7886,AH7886,AJ7886,AL7886,AN7886,AP7886,AR7886,AT7886,AV7886,AX7886,AZ7886,BB7886)</f>
        <v>0</v>
      </c>
    </row>
    <row r="7887" customFormat="false" ht="15" hidden="false" customHeight="false" outlineLevel="0" collapsed="false">
      <c r="A7887" s="41" t="n">
        <v>40835</v>
      </c>
      <c r="B7887" s="68" t="s">
        <v>2153</v>
      </c>
      <c r="C7887" s="68" t="s">
        <v>490</v>
      </c>
      <c r="D7887" s="69" t="n">
        <v>29955</v>
      </c>
      <c r="E7887" s="69"/>
      <c r="F7887" s="42" t="n">
        <v>0.75</v>
      </c>
      <c r="H7887" s="42" t="n">
        <v>0.333333333333333</v>
      </c>
      <c r="I7887" s="29" t="n">
        <v>152</v>
      </c>
      <c r="J7887" s="29" t="n">
        <v>108.8</v>
      </c>
      <c r="K7887" s="30" t="s">
        <v>2154</v>
      </c>
      <c r="M7887" s="31" t="n">
        <f aca="false">SUM(P7887,R7887,T7887,V7887,X7887,Z7887,AB7887,AD7887,AF7887,AH7887,AJ7887,AL7887,AN7887,AP7887,AR7887,AT7887,AV7887,AX7887,AZ7887,BB7887)</f>
        <v>0</v>
      </c>
    </row>
    <row r="7888" customFormat="false" ht="15" hidden="false" customHeight="false" outlineLevel="0" collapsed="false">
      <c r="A7888" s="41" t="n">
        <v>40835</v>
      </c>
      <c r="B7888" s="68" t="s">
        <v>1745</v>
      </c>
      <c r="C7888" s="68" t="s">
        <v>490</v>
      </c>
      <c r="D7888" s="69" t="n">
        <v>29956</v>
      </c>
      <c r="E7888" s="69"/>
      <c r="F7888" s="42" t="n">
        <v>0.770833333333334</v>
      </c>
      <c r="H7888" s="42" t="n">
        <v>0.354166666666667</v>
      </c>
      <c r="I7888" s="29" t="n">
        <v>161.5</v>
      </c>
      <c r="J7888" s="29" t="n">
        <v>115.6</v>
      </c>
      <c r="K7888" s="30" t="s">
        <v>1766</v>
      </c>
      <c r="M7888" s="31" t="n">
        <f aca="false">SUM(P7888,R7888,T7888,V7888,X7888,Z7888,AB7888,AD7888,AF7888,AH7888,AJ7888,AL7888,AN7888,AP7888,AR7888,AT7888,AV7888,AX7888,AZ7888,BB7888)</f>
        <v>0</v>
      </c>
    </row>
    <row r="7889" customFormat="false" ht="15" hidden="false" customHeight="false" outlineLevel="0" collapsed="false">
      <c r="A7889" s="41" t="n">
        <v>40835</v>
      </c>
      <c r="B7889" s="68" t="s">
        <v>96</v>
      </c>
      <c r="C7889" s="68" t="s">
        <v>892</v>
      </c>
      <c r="D7889" s="69" t="n">
        <v>29957</v>
      </c>
      <c r="E7889" s="69"/>
      <c r="F7889" s="42" t="n">
        <v>0.697916666666667</v>
      </c>
      <c r="H7889" s="42" t="n">
        <v>0.302083333333333</v>
      </c>
      <c r="I7889" s="29" t="n">
        <v>123.25</v>
      </c>
      <c r="J7889" s="29" t="n">
        <v>91.35</v>
      </c>
      <c r="K7889" s="30" t="s">
        <v>1237</v>
      </c>
      <c r="M7889" s="31" t="n">
        <f aca="false">SUM(P7889,R7889,T7889,V7889,X7889,Z7889,AB7889,AD7889,AF7889,AH7889,AJ7889,AL7889,AN7889,AP7889,AR7889,AT7889,AV7889,AX7889,AZ7889,BB7889)</f>
        <v>0</v>
      </c>
    </row>
    <row r="7890" customFormat="false" ht="15" hidden="false" customHeight="false" outlineLevel="0" collapsed="false">
      <c r="A7890" s="55" t="n">
        <v>40835</v>
      </c>
      <c r="B7890" s="152" t="s">
        <v>1197</v>
      </c>
      <c r="C7890" s="152" t="s">
        <v>301</v>
      </c>
      <c r="D7890" s="69" t="n">
        <v>29958</v>
      </c>
      <c r="E7890" s="72"/>
      <c r="F7890" s="44" t="n">
        <v>0.878472222222222</v>
      </c>
      <c r="G7890" s="30" t="s">
        <v>1229</v>
      </c>
      <c r="H7890" s="30" t="s">
        <v>1302</v>
      </c>
      <c r="I7890" s="29" t="n">
        <v>261.6</v>
      </c>
      <c r="J7890" s="29" t="n">
        <v>168.8</v>
      </c>
      <c r="K7890" s="30" t="s">
        <v>1259</v>
      </c>
      <c r="M7890" s="31" t="n">
        <f aca="false">SUM(P7890,R7890,T7890,V7890,X7890,Z7890,AB7890,AD7890,AF7890,AH7890,AJ7890,AL7890,AN7890,AP7890,AR7890,AT7890,AV7890,AX7890,AZ7890,BB7890)</f>
        <v>3117.56</v>
      </c>
      <c r="O7890" s="0" t="n">
        <v>7225</v>
      </c>
      <c r="P7890" s="31" t="n">
        <v>2769.03</v>
      </c>
      <c r="Q7890" s="0" t="n">
        <v>7224</v>
      </c>
      <c r="R7890" s="31" t="n">
        <v>348.53</v>
      </c>
    </row>
    <row r="7891" customFormat="false" ht="15" hidden="false" customHeight="false" outlineLevel="0" collapsed="false">
      <c r="A7891" s="41" t="n">
        <v>40835</v>
      </c>
      <c r="B7891" s="68" t="s">
        <v>627</v>
      </c>
      <c r="C7891" s="68" t="s">
        <v>450</v>
      </c>
      <c r="D7891" s="69" t="n">
        <v>29959</v>
      </c>
      <c r="E7891" s="69"/>
      <c r="F7891" s="42" t="n">
        <v>0.743055555555556</v>
      </c>
      <c r="G7891" s="3" t="s">
        <v>1241</v>
      </c>
      <c r="H7891" s="3" t="s">
        <v>1308</v>
      </c>
      <c r="I7891" s="29" t="n">
        <v>100</v>
      </c>
      <c r="J7891" s="29" t="n">
        <v>63</v>
      </c>
      <c r="K7891" s="30" t="s">
        <v>1303</v>
      </c>
      <c r="M7891" s="31" t="n">
        <f aca="false">SUM(P7891,R7891,T7891,V7891,X7891,Z7891,AB7891,AD7891,AF7891,AH7891,AJ7891,AL7891,AN7891,AP7891,AR7891,AT7891,AV7891,AX7891,AZ7891,BB7891)</f>
        <v>0</v>
      </c>
    </row>
    <row r="7892" customFormat="false" ht="15" hidden="false" customHeight="false" outlineLevel="0" collapsed="false">
      <c r="A7892" s="41" t="n">
        <v>40835</v>
      </c>
      <c r="B7892" s="68" t="s">
        <v>1832</v>
      </c>
      <c r="C7892" s="68" t="s">
        <v>869</v>
      </c>
      <c r="D7892" s="69" t="n">
        <v>29960</v>
      </c>
      <c r="E7892" s="69"/>
      <c r="F7892" s="42" t="n">
        <v>0.697916666666667</v>
      </c>
      <c r="H7892" s="42" t="n">
        <v>0.166666666666667</v>
      </c>
      <c r="I7892" s="29" t="n">
        <v>72</v>
      </c>
      <c r="J7892" s="29" t="n">
        <v>50.4</v>
      </c>
      <c r="K7892" s="30" t="s">
        <v>1833</v>
      </c>
      <c r="M7892" s="31" t="n">
        <f aca="false">SUM(P7892,R7892,T7892,V7892,X7892,Z7892,AB7892,AD7892,AF7892,AH7892,AJ7892,AL7892,AN7892,AP7892,AR7892,AT7892,AV7892,AX7892,AZ7892,BB7892)</f>
        <v>0</v>
      </c>
    </row>
    <row r="7893" customFormat="false" ht="15" hidden="false" customHeight="false" outlineLevel="0" collapsed="false">
      <c r="A7893" s="41"/>
      <c r="B7893" s="68"/>
      <c r="C7893" s="68"/>
      <c r="D7893" s="69"/>
      <c r="E7893" s="69"/>
    </row>
    <row r="7894" customFormat="false" ht="15" hidden="false" customHeight="false" outlineLevel="0" collapsed="false">
      <c r="A7894" s="113"/>
      <c r="B7894" s="244"/>
      <c r="C7894" s="244"/>
      <c r="D7894" s="245"/>
      <c r="E7894" s="245"/>
      <c r="F7894" s="100"/>
      <c r="G7894" s="100"/>
      <c r="H7894" s="100"/>
      <c r="I7894" s="102"/>
      <c r="J7894" s="102"/>
      <c r="K7894" s="100"/>
    </row>
    <row r="7895" customFormat="false" ht="18.75" hidden="false" customHeight="false" outlineLevel="0" collapsed="false">
      <c r="A7895" s="113"/>
      <c r="B7895" s="244"/>
      <c r="C7895" s="244"/>
      <c r="D7895" s="245"/>
      <c r="E7895" s="245"/>
      <c r="F7895" s="100"/>
      <c r="G7895" s="105" t="s">
        <v>1849</v>
      </c>
      <c r="H7895" s="100"/>
      <c r="I7895" s="102"/>
      <c r="J7895" s="102"/>
      <c r="K7895" s="100"/>
    </row>
    <row r="7896" customFormat="false" ht="15" hidden="false" customHeight="false" outlineLevel="0" collapsed="false">
      <c r="A7896" s="41" t="n">
        <v>40836</v>
      </c>
      <c r="B7896" s="68" t="s">
        <v>679</v>
      </c>
      <c r="C7896" s="68" t="s">
        <v>1206</v>
      </c>
      <c r="D7896" s="69" t="n">
        <v>29961</v>
      </c>
      <c r="E7896" s="69"/>
      <c r="F7896" s="42" t="n">
        <v>0.25</v>
      </c>
      <c r="H7896" s="3" t="s">
        <v>1162</v>
      </c>
      <c r="I7896" s="29" t="n">
        <v>206</v>
      </c>
      <c r="J7896" s="29" t="n">
        <v>120</v>
      </c>
      <c r="K7896" s="30" t="s">
        <v>1223</v>
      </c>
      <c r="M7896" s="31" t="n">
        <f aca="false">SUM(P7896,R7896,T7896,V7896,X7896,Z7896,AB7896,AD7896,AF7896,AH7896,AJ7896,AL7896,AN7896,AP7896,AR7896,AT7896,AV7896,AX7896,AZ7896,BB7896)</f>
        <v>20137.41</v>
      </c>
      <c r="O7896" s="0" t="n">
        <v>43751</v>
      </c>
      <c r="P7896" s="31" t="n">
        <v>32.46</v>
      </c>
      <c r="Q7896" s="0" t="n">
        <v>43750</v>
      </c>
      <c r="R7896" s="31" t="n">
        <v>991.77</v>
      </c>
      <c r="S7896" s="47" t="n">
        <v>43747</v>
      </c>
      <c r="T7896" s="31" t="n">
        <v>15.59</v>
      </c>
      <c r="U7896" s="47" t="n">
        <v>43746</v>
      </c>
      <c r="V7896" s="31" t="n">
        <v>1202.05</v>
      </c>
      <c r="W7896" s="47" t="n">
        <v>43745</v>
      </c>
      <c r="X7896" s="31" t="n">
        <v>362.25</v>
      </c>
      <c r="Y7896" s="47" t="n">
        <v>43743</v>
      </c>
      <c r="Z7896" s="31" t="n">
        <v>39.12</v>
      </c>
      <c r="AA7896" s="47" t="n">
        <v>43741</v>
      </c>
      <c r="AB7896" s="31" t="n">
        <v>904</v>
      </c>
      <c r="AC7896" s="47" t="n">
        <v>43740</v>
      </c>
      <c r="AD7896" s="31" t="n">
        <v>8.67</v>
      </c>
      <c r="AE7896" s="47" t="n">
        <v>43870</v>
      </c>
      <c r="AF7896" s="31" t="n">
        <v>189</v>
      </c>
      <c r="AG7896" s="47" t="n">
        <v>43892</v>
      </c>
      <c r="AH7896" s="31" t="n">
        <v>16392.5</v>
      </c>
    </row>
    <row r="7897" customFormat="false" ht="15" hidden="false" customHeight="false" outlineLevel="0" collapsed="false">
      <c r="A7897" s="41" t="n">
        <v>40836</v>
      </c>
      <c r="B7897" s="68" t="s">
        <v>383</v>
      </c>
      <c r="C7897" s="68" t="s">
        <v>1206</v>
      </c>
      <c r="D7897" s="69" t="n">
        <v>29962</v>
      </c>
      <c r="E7897" s="69"/>
      <c r="F7897" s="42" t="n">
        <v>0.25</v>
      </c>
      <c r="G7897" s="3" t="s">
        <v>1602</v>
      </c>
      <c r="H7897" s="3" t="s">
        <v>1162</v>
      </c>
      <c r="I7897" s="29" t="n">
        <v>225.8</v>
      </c>
      <c r="J7897" s="29" t="n">
        <v>160</v>
      </c>
      <c r="K7897" s="30" t="s">
        <v>1232</v>
      </c>
      <c r="M7897" s="31" t="n">
        <f aca="false">SUM(P7897,R7897,T7897,V7897,X7897,Z7897,AB7897,AD7897,AF7897,AH7897,AJ7897,AL7897,AN7897,AP7897,AR7897,AT7897,AV7897,AX7897,AZ7897,BB7897)</f>
        <v>5313.51</v>
      </c>
      <c r="O7897" s="0" t="n">
        <v>43874</v>
      </c>
      <c r="P7897" s="31" t="n">
        <v>4570.01</v>
      </c>
      <c r="Q7897" s="0" t="n">
        <v>43869</v>
      </c>
      <c r="R7897" s="31" t="n">
        <v>200</v>
      </c>
      <c r="S7897" s="47" t="n">
        <v>43882</v>
      </c>
      <c r="T7897" s="31" t="n">
        <v>450</v>
      </c>
      <c r="U7897" s="47" t="n">
        <v>43815</v>
      </c>
      <c r="V7897" s="31" t="n">
        <v>93.5</v>
      </c>
    </row>
    <row r="7898" customFormat="false" ht="15" hidden="false" customHeight="false" outlineLevel="0" collapsed="false">
      <c r="A7898" s="41" t="n">
        <v>40836</v>
      </c>
      <c r="B7898" s="68" t="s">
        <v>1165</v>
      </c>
      <c r="C7898" s="68" t="s">
        <v>1206</v>
      </c>
      <c r="D7898" s="69" t="n">
        <v>29963</v>
      </c>
      <c r="E7898" s="69"/>
      <c r="F7898" s="42" t="n">
        <v>0.25</v>
      </c>
      <c r="H7898" s="3" t="s">
        <v>1162</v>
      </c>
      <c r="I7898" s="29" t="n">
        <v>202</v>
      </c>
      <c r="J7898" s="29" t="n">
        <v>145</v>
      </c>
      <c r="K7898" s="30" t="s">
        <v>1233</v>
      </c>
      <c r="M7898" s="31" t="n">
        <f aca="false">SUM(P7898,R7898,T7898,V7898,X7898,Z7898,AB7898,AD7898,AF7898,AH7898,AJ7898,AL7898,AN7898,AP7898,AR7898,AT7898,AV7898,AX7898,AZ7898,BB7898)</f>
        <v>1199.62</v>
      </c>
      <c r="O7898" s="0" t="n">
        <v>43724</v>
      </c>
      <c r="P7898" s="31" t="n">
        <v>136.82</v>
      </c>
      <c r="Q7898" s="0" t="n">
        <v>43752</v>
      </c>
      <c r="R7898" s="31" t="n">
        <v>713.8</v>
      </c>
      <c r="S7898" s="47" t="n">
        <v>43873</v>
      </c>
      <c r="T7898" s="31" t="n">
        <v>189</v>
      </c>
      <c r="U7898" s="47" t="n">
        <v>43876</v>
      </c>
      <c r="V7898" s="31" t="n">
        <v>160</v>
      </c>
    </row>
    <row r="7899" customFormat="false" ht="15" hidden="false" customHeight="false" outlineLevel="0" collapsed="false">
      <c r="A7899" s="41" t="n">
        <v>40836</v>
      </c>
      <c r="B7899" s="68" t="s">
        <v>627</v>
      </c>
      <c r="C7899" s="68" t="s">
        <v>1206</v>
      </c>
      <c r="D7899" s="69" t="n">
        <v>29964</v>
      </c>
      <c r="E7899" s="69"/>
      <c r="F7899" s="42" t="n">
        <v>0.25</v>
      </c>
      <c r="H7899" s="3" t="s">
        <v>1162</v>
      </c>
      <c r="I7899" s="29" t="n">
        <v>205</v>
      </c>
      <c r="J7899" s="29" t="n">
        <v>120</v>
      </c>
      <c r="K7899" s="30" t="s">
        <v>1303</v>
      </c>
      <c r="M7899" s="31" t="n">
        <f aca="false">SUM(P7899,R7899,T7899,V7899,X7899,Z7899,AB7899,AD7899,AF7899,AH7899,AJ7899,AL7899,AN7899,AP7899,AR7899,AT7899,AV7899,AX7899,AZ7899,BB7899)</f>
        <v>19860.28</v>
      </c>
      <c r="O7899" s="0" t="n">
        <v>43734</v>
      </c>
      <c r="P7899" s="31" t="n">
        <v>622.6</v>
      </c>
      <c r="Q7899" s="0" t="n">
        <v>43725</v>
      </c>
      <c r="R7899" s="31" t="n">
        <v>369.16</v>
      </c>
      <c r="S7899" s="47" t="n">
        <v>43749</v>
      </c>
      <c r="T7899" s="31" t="n">
        <v>192.62</v>
      </c>
      <c r="U7899" s="47" t="n">
        <v>43748</v>
      </c>
      <c r="V7899" s="31" t="n">
        <v>312.85</v>
      </c>
      <c r="W7899" s="47" t="n">
        <v>43872</v>
      </c>
      <c r="X7899" s="31" t="n">
        <v>215.5</v>
      </c>
      <c r="Y7899" s="47" t="n">
        <v>43875</v>
      </c>
      <c r="Z7899" s="31" t="n">
        <v>1755.05</v>
      </c>
      <c r="AA7899" s="47" t="n">
        <v>43892</v>
      </c>
      <c r="AB7899" s="31" t="n">
        <v>16392.5</v>
      </c>
    </row>
    <row r="7900" customFormat="false" ht="15" hidden="false" customHeight="false" outlineLevel="0" collapsed="false">
      <c r="A7900" s="41" t="n">
        <v>40836</v>
      </c>
      <c r="B7900" s="68" t="s">
        <v>1203</v>
      </c>
      <c r="C7900" s="68" t="s">
        <v>979</v>
      </c>
      <c r="D7900" s="69" t="n">
        <v>29965</v>
      </c>
      <c r="E7900" s="69"/>
      <c r="F7900" s="42" t="n">
        <v>0.625</v>
      </c>
      <c r="H7900" s="42" t="n">
        <v>0.291666666666667</v>
      </c>
      <c r="I7900" s="29" t="n">
        <v>124</v>
      </c>
      <c r="J7900" s="29" t="n">
        <v>88.2</v>
      </c>
      <c r="K7900" s="30" t="s">
        <v>1244</v>
      </c>
      <c r="M7900" s="31" t="n">
        <f aca="false">SUM(P7900,R7900,T7900,V7900,X7900,Z7900,AB7900,AD7900,AF7900,AH7900,AJ7900,AL7900,AN7900,AP7900,AR7900,AT7900,AV7900,AX7900,AZ7900,BB7900)</f>
        <v>0</v>
      </c>
    </row>
    <row r="7901" customFormat="false" ht="15" hidden="false" customHeight="false" outlineLevel="0" collapsed="false">
      <c r="A7901" s="41" t="n">
        <v>40836</v>
      </c>
      <c r="B7901" s="68" t="s">
        <v>1197</v>
      </c>
      <c r="C7901" s="68" t="s">
        <v>714</v>
      </c>
      <c r="D7901" s="69" t="n">
        <v>29966</v>
      </c>
      <c r="E7901" s="69"/>
      <c r="F7901" s="42" t="n">
        <v>0.520833333333333</v>
      </c>
      <c r="G7901" s="3" t="s">
        <v>1170</v>
      </c>
      <c r="H7901" s="3" t="s">
        <v>1308</v>
      </c>
      <c r="I7901" s="29" t="n">
        <v>92</v>
      </c>
      <c r="J7901" s="29" t="n">
        <v>63</v>
      </c>
      <c r="K7901" s="30" t="s">
        <v>1259</v>
      </c>
      <c r="M7901" s="31" t="n">
        <f aca="false">SUM(P7901,R7901,T7901,V7901,X7901,Z7901,AB7901,AD7901,AF7901,AH7901,AJ7901,AL7901,AN7901,AP7901,AR7901,AT7901,AV7901,AX7901,AZ7901,BB7901)</f>
        <v>12400</v>
      </c>
      <c r="O7901" s="0" t="n">
        <v>439</v>
      </c>
      <c r="P7901" s="31" t="n">
        <v>6200</v>
      </c>
      <c r="Q7901" s="0" t="n">
        <v>440</v>
      </c>
      <c r="R7901" s="31" t="n">
        <v>6200</v>
      </c>
    </row>
    <row r="7902" customFormat="false" ht="15" hidden="false" customHeight="false" outlineLevel="0" collapsed="false">
      <c r="A7902" s="41" t="n">
        <v>40836</v>
      </c>
      <c r="B7902" s="68" t="s">
        <v>708</v>
      </c>
      <c r="C7902" s="68" t="s">
        <v>278</v>
      </c>
      <c r="D7902" s="69" t="n">
        <v>29967</v>
      </c>
      <c r="E7902" s="69"/>
      <c r="F7902" s="42" t="n">
        <v>0.541666666666667</v>
      </c>
      <c r="G7902" s="3" t="s">
        <v>1229</v>
      </c>
      <c r="H7902" s="3" t="s">
        <v>1305</v>
      </c>
      <c r="I7902" s="29" t="n">
        <v>119.4</v>
      </c>
      <c r="J7902" s="29" t="n">
        <v>75.6</v>
      </c>
      <c r="K7902" s="30" t="s">
        <v>1989</v>
      </c>
      <c r="M7902" s="31" t="n">
        <f aca="false">SUM(P7902,R7902,T7902,V7902,X7902,Z7902,AB7902,AD7902,AF7902,AH7902,AJ7902,AL7902,AN7902,AP7902,AR7902,AT7902,AV7902,AX7902,AZ7902,BB7902)</f>
        <v>974</v>
      </c>
      <c r="O7902" s="0" t="n">
        <v>55</v>
      </c>
      <c r="P7902" s="31" t="n">
        <v>974</v>
      </c>
    </row>
    <row r="7903" customFormat="false" ht="15" hidden="false" customHeight="false" outlineLevel="0" collapsed="false">
      <c r="A7903" s="41" t="n">
        <v>40836</v>
      </c>
      <c r="B7903" s="68" t="s">
        <v>1205</v>
      </c>
      <c r="C7903" s="68" t="s">
        <v>450</v>
      </c>
      <c r="D7903" s="69" t="n">
        <v>29968</v>
      </c>
      <c r="E7903" s="69"/>
      <c r="F7903" s="42" t="n">
        <v>0.409722222222222</v>
      </c>
      <c r="G7903" s="3" t="s">
        <v>1241</v>
      </c>
      <c r="H7903" s="3" t="s">
        <v>1308</v>
      </c>
      <c r="I7903" s="29" t="n">
        <v>100</v>
      </c>
      <c r="J7903" s="29" t="n">
        <v>50</v>
      </c>
      <c r="K7903" s="30" t="s">
        <v>1249</v>
      </c>
      <c r="M7903" s="31" t="n">
        <f aca="false">SUM(P7903,R7903,T7903,V7903,X7903,Z7903,AB7903,AD7903,AF7903,AH7903,AJ7903,AL7903,AN7903,AP7903,AR7903,AT7903,AV7903,AX7903,AZ7903,BB7903)</f>
        <v>0</v>
      </c>
    </row>
    <row r="7904" customFormat="false" ht="15" hidden="false" customHeight="false" outlineLevel="0" collapsed="false">
      <c r="A7904" s="41" t="n">
        <v>40836</v>
      </c>
      <c r="B7904" s="68" t="s">
        <v>2153</v>
      </c>
      <c r="C7904" s="68" t="s">
        <v>2209</v>
      </c>
      <c r="D7904" s="69" t="n">
        <v>29969</v>
      </c>
      <c r="E7904" s="69"/>
      <c r="F7904" s="42" t="n">
        <v>0.475</v>
      </c>
      <c r="H7904" s="42" t="n">
        <v>0.166666666666667</v>
      </c>
      <c r="I7904" s="29" t="n">
        <v>81</v>
      </c>
      <c r="J7904" s="29" t="n">
        <v>50.4</v>
      </c>
      <c r="K7904" s="30" t="s">
        <v>2154</v>
      </c>
      <c r="M7904" s="31" t="n">
        <f aca="false">SUM(P7904,R7904,T7904,V7904,X7904,Z7904,AB7904,AD7904,AF7904,AH7904,AJ7904,AL7904,AN7904,AP7904,AR7904,AT7904,AV7904,AX7904,AZ7904,BB7904)</f>
        <v>41101</v>
      </c>
      <c r="O7904" s="0" t="n">
        <v>6648</v>
      </c>
      <c r="P7904" s="31" t="n">
        <v>14071.2</v>
      </c>
      <c r="Q7904" s="0" t="n">
        <v>6645</v>
      </c>
      <c r="R7904" s="31" t="n">
        <v>10594.8</v>
      </c>
      <c r="S7904" s="47" t="n">
        <v>6646</v>
      </c>
      <c r="T7904" s="31" t="n">
        <v>16435</v>
      </c>
    </row>
    <row r="7905" customFormat="false" ht="15" hidden="false" customHeight="false" outlineLevel="0" collapsed="false">
      <c r="A7905" s="41" t="n">
        <v>40836</v>
      </c>
      <c r="B7905" s="68" t="s">
        <v>1169</v>
      </c>
      <c r="C7905" s="68" t="s">
        <v>892</v>
      </c>
      <c r="D7905" s="69" t="n">
        <v>29970</v>
      </c>
      <c r="E7905" s="69"/>
      <c r="F7905" s="42" t="n">
        <v>0.71875</v>
      </c>
      <c r="H7905" s="42" t="n">
        <v>0.364583333333333</v>
      </c>
      <c r="I7905" s="29" t="n">
        <v>148.75</v>
      </c>
      <c r="J7905" s="29" t="n">
        <v>113.4</v>
      </c>
      <c r="K7905" s="30" t="s">
        <v>1214</v>
      </c>
      <c r="M7905" s="31" t="n">
        <f aca="false">SUM(P7905,R7905,T7905,V7905,X7905,Z7905,AB7905,AD7905,AF7905,AH7905,AJ7905,AL7905,AN7905,AP7905,AR7905,AT7905,AV7905,AX7905,AZ7905,BB7905)</f>
        <v>0</v>
      </c>
    </row>
    <row r="7906" customFormat="false" ht="15" hidden="false" customHeight="false" outlineLevel="0" collapsed="false">
      <c r="A7906" s="41" t="n">
        <v>40836</v>
      </c>
      <c r="B7906" s="68" t="s">
        <v>1195</v>
      </c>
      <c r="C7906" s="68" t="s">
        <v>842</v>
      </c>
      <c r="D7906" s="69" t="n">
        <v>29971</v>
      </c>
      <c r="E7906" s="69"/>
      <c r="F7906" s="42" t="n">
        <v>0.625</v>
      </c>
      <c r="H7906" s="42" t="n">
        <v>0.25</v>
      </c>
      <c r="I7906" s="29" t="n">
        <v>113</v>
      </c>
      <c r="J7906" s="29" t="n">
        <v>75.6</v>
      </c>
      <c r="K7906" s="30" t="s">
        <v>1217</v>
      </c>
      <c r="M7906" s="31" t="n">
        <f aca="false">SUM(P7906,R7906,T7906,V7906,X7906,Z7906,AB7906,AD7906,AF7906,AH7906,AJ7906,AL7906,AN7906,AP7906,AR7906,AT7906,AV7906,AX7906,AZ7906,BB7906)</f>
        <v>0</v>
      </c>
    </row>
    <row r="7907" customFormat="false" ht="15" hidden="false" customHeight="false" outlineLevel="0" collapsed="false">
      <c r="A7907" s="41" t="n">
        <v>40836</v>
      </c>
      <c r="B7907" s="68" t="s">
        <v>1176</v>
      </c>
      <c r="C7907" s="68" t="s">
        <v>739</v>
      </c>
      <c r="D7907" s="69" t="n">
        <v>29972</v>
      </c>
      <c r="E7907" s="69"/>
      <c r="F7907" s="42" t="n">
        <v>0.715277777777778</v>
      </c>
      <c r="G7907" s="3" t="s">
        <v>1422</v>
      </c>
      <c r="H7907" s="3" t="s">
        <v>1298</v>
      </c>
      <c r="I7907" s="29" t="n">
        <v>167</v>
      </c>
      <c r="J7907" s="29" t="n">
        <v>113.4</v>
      </c>
      <c r="K7907" s="30" t="s">
        <v>1222</v>
      </c>
      <c r="M7907" s="31" t="n">
        <f aca="false">SUM(P7907,R7907,T7907,V7907,X7907,Z7907,AB7907,AD7907,AF7907,AH7907,AJ7907,AL7907,AN7907,AP7907,AR7907,AT7907,AV7907,AX7907,AZ7907,BB7907)</f>
        <v>0</v>
      </c>
    </row>
    <row r="7908" customFormat="false" ht="15" hidden="false" customHeight="false" outlineLevel="0" collapsed="false">
      <c r="A7908" s="41" t="n">
        <v>40836</v>
      </c>
      <c r="B7908" s="68" t="s">
        <v>1173</v>
      </c>
      <c r="C7908" s="68" t="s">
        <v>1049</v>
      </c>
      <c r="D7908" s="69" t="n">
        <v>29973</v>
      </c>
      <c r="E7908" s="69"/>
      <c r="F7908" s="42" t="n">
        <v>0.8125</v>
      </c>
      <c r="H7908" s="42" t="n">
        <v>0.333333333333333</v>
      </c>
      <c r="I7908" s="29" t="n">
        <v>144</v>
      </c>
      <c r="J7908" s="29" t="n">
        <v>100.8</v>
      </c>
      <c r="K7908" s="30" t="s">
        <v>1212</v>
      </c>
      <c r="M7908" s="31" t="n">
        <f aca="false">SUM(P7908,R7908,T7908,V7908,X7908,Z7908,AB7908,AD7908,AF7908,AH7908,AJ7908,AL7908,AN7908,AP7908,AR7908,AT7908,AV7908,AX7908,AZ7908,BB7908)</f>
        <v>0</v>
      </c>
    </row>
    <row r="7909" customFormat="false" ht="15" hidden="false" customHeight="false" outlineLevel="0" collapsed="false">
      <c r="A7909" s="41" t="n">
        <v>40836</v>
      </c>
      <c r="B7909" s="68" t="s">
        <v>1832</v>
      </c>
      <c r="C7909" s="68" t="s">
        <v>1836</v>
      </c>
      <c r="D7909" s="69" t="n">
        <v>29974</v>
      </c>
      <c r="E7909" s="69"/>
      <c r="F7909" s="42" t="n">
        <v>0.680555555555555</v>
      </c>
      <c r="H7909" s="42" t="n">
        <v>0.166666666666667</v>
      </c>
      <c r="I7909" s="29" t="n">
        <v>77</v>
      </c>
      <c r="J7909" s="29" t="n">
        <v>50.4</v>
      </c>
      <c r="K7909" s="30" t="s">
        <v>1833</v>
      </c>
      <c r="M7909" s="31" t="n">
        <f aca="false">SUM(P7909,R7909,T7909,V7909,X7909,Z7909,AB7909,AD7909,AF7909,AH7909,AJ7909,AL7909,AN7909,AP7909,AR7909,AT7909,AV7909,AX7909,AZ7909,BB7909)</f>
        <v>0</v>
      </c>
    </row>
    <row r="7910" customFormat="false" ht="15" hidden="false" customHeight="false" outlineLevel="0" collapsed="false">
      <c r="A7910" s="55" t="n">
        <v>40836</v>
      </c>
      <c r="B7910" s="152" t="s">
        <v>1205</v>
      </c>
      <c r="C7910" s="152" t="s">
        <v>1300</v>
      </c>
      <c r="D7910" s="69" t="n">
        <v>29975</v>
      </c>
      <c r="E7910" s="72"/>
      <c r="F7910" s="44" t="n">
        <v>0.798611111111111</v>
      </c>
      <c r="G7910" s="30" t="s">
        <v>1170</v>
      </c>
      <c r="H7910" s="30" t="s">
        <v>1455</v>
      </c>
      <c r="I7910" s="29" t="n">
        <v>145.1</v>
      </c>
      <c r="J7910" s="29" t="n">
        <v>50</v>
      </c>
      <c r="K7910" s="30" t="s">
        <v>1249</v>
      </c>
      <c r="M7910" s="31" t="n">
        <f aca="false">SUM(P7910,R7910,T7910,V7910,X7910,Z7910,AB7910,AD7910,AF7910,AH7910,AJ7910,AL7910,AN7910,AP7910,AR7910,AT7910,AV7910,AX7910,AZ7910,BB7910)</f>
        <v>12899.7</v>
      </c>
      <c r="O7910" s="0" t="n">
        <v>6746</v>
      </c>
      <c r="P7910" s="31" t="n">
        <v>12899.7</v>
      </c>
    </row>
    <row r="7911" customFormat="false" ht="15" hidden="false" customHeight="false" outlineLevel="0" collapsed="false">
      <c r="A7911" s="41"/>
      <c r="B7911" s="68"/>
      <c r="C7911" s="68"/>
      <c r="D7911" s="69"/>
      <c r="E7911" s="69"/>
    </row>
    <row r="7912" customFormat="false" ht="15" hidden="false" customHeight="false" outlineLevel="0" collapsed="false">
      <c r="A7912" s="113"/>
      <c r="B7912" s="101"/>
      <c r="C7912" s="101"/>
      <c r="D7912" s="100"/>
      <c r="E7912" s="100"/>
      <c r="F7912" s="100"/>
      <c r="G7912" s="100"/>
      <c r="H7912" s="100"/>
      <c r="I7912" s="102"/>
      <c r="J7912" s="102"/>
      <c r="K7912" s="100"/>
    </row>
    <row r="7913" customFormat="false" ht="18.75" hidden="false" customHeight="false" outlineLevel="0" collapsed="false">
      <c r="A7913" s="113"/>
      <c r="B7913" s="101"/>
      <c r="C7913" s="101"/>
      <c r="D7913" s="100"/>
      <c r="E7913" s="100"/>
      <c r="F7913" s="100"/>
      <c r="G7913" s="105" t="s">
        <v>1853</v>
      </c>
      <c r="H7913" s="100"/>
      <c r="I7913" s="102"/>
      <c r="J7913" s="102"/>
      <c r="K7913" s="100"/>
    </row>
    <row r="7914" customFormat="false" ht="15" hidden="false" customHeight="false" outlineLevel="0" collapsed="false">
      <c r="A7914" s="41" t="n">
        <v>40837</v>
      </c>
      <c r="B7914" s="68" t="s">
        <v>679</v>
      </c>
      <c r="C7914" s="68" t="s">
        <v>1206</v>
      </c>
      <c r="D7914" s="69" t="n">
        <v>29976</v>
      </c>
      <c r="E7914" s="69"/>
      <c r="F7914" s="3" t="s">
        <v>1162</v>
      </c>
      <c r="H7914" s="3" t="s">
        <v>1162</v>
      </c>
      <c r="I7914" s="29" t="n">
        <v>206</v>
      </c>
      <c r="J7914" s="29" t="n">
        <v>120</v>
      </c>
      <c r="K7914" s="30" t="s">
        <v>1223</v>
      </c>
      <c r="M7914" s="31" t="n">
        <f aca="false">SUM(P7914,R7914,T7914,V7914,X7914,Z7914,AB7914,AD7914,AF7914,AH7914,AJ7914,AL7914,AN7914,AP7914,AR7914,AT7914,AV7914,AX7914,AZ7914,BB7914)</f>
        <v>7806.14</v>
      </c>
      <c r="O7914" s="0" t="n">
        <v>43898</v>
      </c>
      <c r="P7914" s="31" t="n">
        <v>144.36</v>
      </c>
      <c r="Q7914" s="0" t="n">
        <v>43863</v>
      </c>
      <c r="R7914" s="31" t="n">
        <v>55.93</v>
      </c>
      <c r="S7914" s="47" t="n">
        <v>43849</v>
      </c>
      <c r="T7914" s="31" t="n">
        <v>10.74</v>
      </c>
      <c r="U7914" s="47" t="n">
        <v>43848</v>
      </c>
      <c r="V7914" s="31" t="n">
        <v>415.68</v>
      </c>
      <c r="W7914" s="47" t="n">
        <v>43847</v>
      </c>
      <c r="X7914" s="31" t="n">
        <v>2169.82</v>
      </c>
      <c r="Y7914" s="47" t="n">
        <v>43846</v>
      </c>
      <c r="Z7914" s="31" t="n">
        <v>1234.7</v>
      </c>
      <c r="AA7914" s="47" t="n">
        <v>43844</v>
      </c>
      <c r="AB7914" s="31" t="n">
        <v>463.15</v>
      </c>
      <c r="AC7914" s="47" t="n">
        <v>43953</v>
      </c>
      <c r="AD7914" s="31" t="n">
        <v>270</v>
      </c>
      <c r="AE7914" s="47" t="n">
        <v>43947</v>
      </c>
      <c r="AF7914" s="31" t="n">
        <v>1673.76</v>
      </c>
      <c r="AG7914" s="47" t="n">
        <v>43912</v>
      </c>
      <c r="AH7914" s="31" t="n">
        <v>1368</v>
      </c>
    </row>
    <row r="7915" customFormat="false" ht="15" hidden="false" customHeight="false" outlineLevel="0" collapsed="false">
      <c r="A7915" s="41" t="n">
        <v>40837</v>
      </c>
      <c r="B7915" s="68" t="s">
        <v>383</v>
      </c>
      <c r="C7915" s="68" t="s">
        <v>1206</v>
      </c>
      <c r="D7915" s="69" t="n">
        <v>29977</v>
      </c>
      <c r="E7915" s="69"/>
      <c r="F7915" s="3" t="s">
        <v>1162</v>
      </c>
      <c r="G7915" s="3" t="s">
        <v>1380</v>
      </c>
      <c r="H7915" s="3" t="s">
        <v>1162</v>
      </c>
      <c r="I7915" s="29" t="n">
        <v>225.8</v>
      </c>
      <c r="J7915" s="29" t="n">
        <v>135</v>
      </c>
      <c r="K7915" s="30" t="s">
        <v>1232</v>
      </c>
      <c r="M7915" s="31" t="n">
        <f aca="false">SUM(P7915,R7915,T7915,V7915,X7915,Z7915,AB7915,AD7915,AF7915,AH7915,AJ7915,AL7915,AN7915,AP7915,AR7915,AT7915,AV7915,AX7915,AZ7915,BB7915)</f>
        <v>48369.15</v>
      </c>
      <c r="O7915" s="0" t="n">
        <v>43912</v>
      </c>
      <c r="P7915" s="31" t="n">
        <v>1368</v>
      </c>
      <c r="Q7915" s="0" t="n">
        <v>43842</v>
      </c>
      <c r="R7915" s="31" t="n">
        <v>1838</v>
      </c>
      <c r="S7915" s="47" t="n">
        <v>43841</v>
      </c>
      <c r="T7915" s="31" t="n">
        <v>2393.15</v>
      </c>
      <c r="U7915" s="47" t="n">
        <v>43926</v>
      </c>
      <c r="V7915" s="31" t="n">
        <v>8255</v>
      </c>
      <c r="W7915" s="47" t="n">
        <v>43920</v>
      </c>
      <c r="X7915" s="31" t="n">
        <v>19290</v>
      </c>
      <c r="Y7915" s="47" t="n">
        <v>43952</v>
      </c>
      <c r="Z7915" s="31" t="n">
        <v>225</v>
      </c>
      <c r="AA7915" s="47" t="n">
        <v>43987</v>
      </c>
      <c r="AB7915" s="31" t="n">
        <v>15000</v>
      </c>
    </row>
    <row r="7916" customFormat="false" ht="15" hidden="false" customHeight="false" outlineLevel="0" collapsed="false">
      <c r="A7916" s="41" t="n">
        <v>40837</v>
      </c>
      <c r="B7916" s="68" t="s">
        <v>1165</v>
      </c>
      <c r="C7916" s="68" t="s">
        <v>1206</v>
      </c>
      <c r="D7916" s="69" t="n">
        <v>29978</v>
      </c>
      <c r="E7916" s="69"/>
      <c r="F7916" s="3" t="s">
        <v>1162</v>
      </c>
      <c r="H7916" s="3" t="s">
        <v>1162</v>
      </c>
      <c r="I7916" s="29" t="n">
        <v>202</v>
      </c>
      <c r="J7916" s="29" t="n">
        <v>145</v>
      </c>
      <c r="K7916" s="30" t="s">
        <v>1233</v>
      </c>
      <c r="M7916" s="31" t="n">
        <f aca="false">SUM(P7916,R7916,T7916,V7916,X7916,Z7916,AB7916,AD7916,AF7916,AH7916,AJ7916,AL7916,AN7916,AP7916,AR7916,AT7916,AV7916,AX7916,AZ7916,BB7916)</f>
        <v>5984.28</v>
      </c>
      <c r="O7916" s="0" t="n">
        <v>43860</v>
      </c>
      <c r="P7916" s="31" t="n">
        <v>990.94</v>
      </c>
      <c r="Q7916" s="0" t="n">
        <v>43858</v>
      </c>
      <c r="R7916" s="31" t="n">
        <v>512.15</v>
      </c>
      <c r="S7916" s="47" t="n">
        <v>43825</v>
      </c>
      <c r="T7916" s="31" t="n">
        <v>506.25</v>
      </c>
      <c r="U7916" s="47" t="n">
        <v>43824</v>
      </c>
      <c r="V7916" s="31" t="n">
        <v>627.8</v>
      </c>
      <c r="W7916" s="47" t="n">
        <v>43823</v>
      </c>
      <c r="X7916" s="31" t="n">
        <v>466.74</v>
      </c>
      <c r="Y7916" s="47" t="n">
        <v>43822</v>
      </c>
      <c r="Z7916" s="31" t="n">
        <v>2356.7</v>
      </c>
      <c r="AA7916" s="47" t="n">
        <v>43960</v>
      </c>
      <c r="AB7916" s="31" t="n">
        <v>249</v>
      </c>
      <c r="AC7916" s="47" t="n">
        <v>43961</v>
      </c>
      <c r="AD7916" s="31" t="n">
        <v>24.7</v>
      </c>
      <c r="AE7916" s="47" t="n">
        <v>43988</v>
      </c>
      <c r="AF7916" s="31" t="n">
        <v>250</v>
      </c>
    </row>
    <row r="7917" customFormat="false" ht="15" hidden="false" customHeight="false" outlineLevel="0" collapsed="false">
      <c r="A7917" s="41" t="n">
        <v>40837</v>
      </c>
      <c r="B7917" s="68" t="s">
        <v>627</v>
      </c>
      <c r="C7917" s="68" t="s">
        <v>1206</v>
      </c>
      <c r="D7917" s="69" t="n">
        <v>29979</v>
      </c>
      <c r="E7917" s="69"/>
      <c r="F7917" s="3" t="s">
        <v>1162</v>
      </c>
      <c r="G7917" s="3" t="s">
        <v>2210</v>
      </c>
      <c r="H7917" s="3" t="s">
        <v>1162</v>
      </c>
      <c r="I7917" s="29" t="n">
        <v>259.2</v>
      </c>
      <c r="J7917" s="29" t="n">
        <v>150</v>
      </c>
      <c r="K7917" s="30" t="s">
        <v>1303</v>
      </c>
      <c r="M7917" s="31" t="n">
        <f aca="false">SUM(P7917,R7917,T7917,V7917,X7917,Z7917,AB7917,AD7917,AF7917,AH7917,AJ7917,AL7917,AN7917,AP7917,AR7917,AT7917,AV7917,AX7917,AZ7917,BB7917)</f>
        <v>13796.22</v>
      </c>
      <c r="O7917" s="0" t="n">
        <v>43850</v>
      </c>
      <c r="P7917" s="31" t="n">
        <v>140.79</v>
      </c>
      <c r="Q7917" s="0" t="n">
        <v>43851</v>
      </c>
      <c r="R7917" s="31" t="n">
        <v>629.75</v>
      </c>
      <c r="S7917" s="47" t="n">
        <v>43859</v>
      </c>
      <c r="T7917" s="31" t="n">
        <v>187.7</v>
      </c>
      <c r="U7917" s="47" t="n">
        <v>43861</v>
      </c>
      <c r="V7917" s="31" t="n">
        <v>180.11</v>
      </c>
      <c r="W7917" s="47" t="n">
        <v>43835</v>
      </c>
      <c r="X7917" s="31" t="n">
        <v>155.6</v>
      </c>
      <c r="Y7917" s="47" t="n">
        <v>43861</v>
      </c>
      <c r="Z7917" s="31" t="n">
        <v>180.11</v>
      </c>
      <c r="AA7917" s="47" t="n">
        <v>43835</v>
      </c>
      <c r="AB7917" s="31" t="n">
        <v>155.6</v>
      </c>
      <c r="AC7917" s="47" t="n">
        <v>43836</v>
      </c>
      <c r="AD7917" s="31" t="n">
        <v>440.15</v>
      </c>
      <c r="AE7917" s="47" t="n">
        <v>43854</v>
      </c>
      <c r="AF7917" s="31" t="n">
        <v>198.91</v>
      </c>
      <c r="AG7917" s="47" t="n">
        <v>43852</v>
      </c>
      <c r="AH7917" s="31" t="n">
        <v>716.45</v>
      </c>
      <c r="AI7917" s="47" t="n">
        <v>43855</v>
      </c>
      <c r="AJ7917" s="31" t="n">
        <v>132.62</v>
      </c>
      <c r="AK7917" s="47" t="n">
        <v>43856</v>
      </c>
      <c r="AL7917" s="31" t="n">
        <v>168.13</v>
      </c>
      <c r="AM7917" s="47" t="n">
        <v>43917</v>
      </c>
      <c r="AN7917" s="31" t="n">
        <v>8255</v>
      </c>
      <c r="AO7917" s="47" t="n">
        <v>43964</v>
      </c>
      <c r="AP7917" s="31" t="n">
        <v>144.5</v>
      </c>
      <c r="AQ7917" s="47" t="n">
        <v>43965</v>
      </c>
      <c r="AR7917" s="31" t="n">
        <v>1280.4</v>
      </c>
      <c r="AS7917" s="47" t="n">
        <v>43962</v>
      </c>
      <c r="AT7917" s="31" t="n">
        <v>150</v>
      </c>
      <c r="AU7917" s="47" t="n">
        <v>43956</v>
      </c>
      <c r="AV7917" s="31" t="n">
        <v>680.4</v>
      </c>
    </row>
    <row r="7918" customFormat="false" ht="15" hidden="false" customHeight="false" outlineLevel="0" collapsed="false">
      <c r="A7918" s="41" t="n">
        <v>40837</v>
      </c>
      <c r="B7918" s="68" t="s">
        <v>1176</v>
      </c>
      <c r="C7918" s="68" t="s">
        <v>1206</v>
      </c>
      <c r="D7918" s="69" t="n">
        <v>29980</v>
      </c>
      <c r="E7918" s="69"/>
      <c r="F7918" s="3" t="s">
        <v>1162</v>
      </c>
      <c r="G7918" s="3" t="s">
        <v>1247</v>
      </c>
      <c r="H7918" s="3" t="s">
        <v>1162</v>
      </c>
      <c r="I7918" s="29" t="n">
        <v>225.8</v>
      </c>
      <c r="J7918" s="29" t="n">
        <v>135</v>
      </c>
      <c r="K7918" s="30" t="s">
        <v>1222</v>
      </c>
      <c r="M7918" s="31" t="n">
        <f aca="false">SUM(P7918,R7918,T7918,V7918,X7918,Z7918,AB7918,AD7918,AF7918,AH7918,AJ7918,AL7918,AN7918,AP7918,AR7918,AT7918,AV7918,AX7918,AZ7918,BB7918)</f>
        <v>13932.95</v>
      </c>
      <c r="O7918" s="0" t="n">
        <v>43851</v>
      </c>
      <c r="P7918" s="31" t="n">
        <v>629.75</v>
      </c>
      <c r="Q7918" s="0" t="n">
        <v>43850</v>
      </c>
      <c r="R7918" s="31" t="n">
        <v>140.79</v>
      </c>
      <c r="S7918" s="47" t="n">
        <v>43859</v>
      </c>
      <c r="T7918" s="31" t="n">
        <v>189.7</v>
      </c>
      <c r="U7918" s="47" t="n">
        <v>43861</v>
      </c>
      <c r="V7918" s="31" t="n">
        <v>180.11</v>
      </c>
      <c r="W7918" s="47" t="n">
        <v>43917</v>
      </c>
      <c r="X7918" s="31" t="n">
        <v>8255</v>
      </c>
      <c r="Y7918" s="47" t="n">
        <v>43898</v>
      </c>
      <c r="Z7918" s="31" t="n">
        <v>144.3</v>
      </c>
      <c r="AA7918" s="47" t="n">
        <v>43956</v>
      </c>
      <c r="AB7918" s="31" t="n">
        <v>680.4</v>
      </c>
      <c r="AC7918" s="47" t="n">
        <v>43836</v>
      </c>
      <c r="AD7918" s="31" t="n">
        <v>440.15</v>
      </c>
      <c r="AE7918" s="47" t="n">
        <v>43964</v>
      </c>
      <c r="AF7918" s="31" t="n">
        <v>144.5</v>
      </c>
      <c r="AG7918" s="47" t="n">
        <v>43962</v>
      </c>
      <c r="AH7918" s="31" t="n">
        <v>150</v>
      </c>
      <c r="AI7918" s="47" t="n">
        <v>43846</v>
      </c>
      <c r="AJ7918" s="31" t="n">
        <v>1234.7</v>
      </c>
      <c r="AK7918" s="47" t="n">
        <v>43844</v>
      </c>
      <c r="AL7918" s="31" t="n">
        <v>463.15</v>
      </c>
      <c r="AM7918" s="47" t="n">
        <v>43965</v>
      </c>
      <c r="AN7918" s="31" t="n">
        <v>1280.4</v>
      </c>
    </row>
    <row r="7919" customFormat="false" ht="15" hidden="false" customHeight="false" outlineLevel="0" collapsed="false">
      <c r="A7919" s="41" t="n">
        <v>40837</v>
      </c>
      <c r="B7919" s="68" t="s">
        <v>1173</v>
      </c>
      <c r="C7919" s="68" t="s">
        <v>1049</v>
      </c>
      <c r="D7919" s="69" t="n">
        <v>29981</v>
      </c>
      <c r="E7919" s="69"/>
      <c r="F7919" s="42" t="n">
        <v>0.75</v>
      </c>
      <c r="G7919" s="3" t="s">
        <v>1477</v>
      </c>
      <c r="H7919" s="3" t="s">
        <v>1483</v>
      </c>
      <c r="I7919" s="29" t="n">
        <v>216</v>
      </c>
      <c r="J7919" s="29" t="n">
        <v>151.2</v>
      </c>
      <c r="K7919" s="30" t="s">
        <v>1212</v>
      </c>
      <c r="M7919" s="31" t="n">
        <f aca="false">SUM(P7919,R7919,T7919,V7919,X7919,Z7919,AB7919,AD7919,AF7919,AH7919,AJ7919,AL7919,AN7919,AP7919,AR7919,AT7919,AV7919,AX7919,AZ7919,BB7919)</f>
        <v>0</v>
      </c>
    </row>
    <row r="7920" customFormat="false" ht="15" hidden="false" customHeight="false" outlineLevel="0" collapsed="false">
      <c r="A7920" s="41" t="n">
        <v>40837</v>
      </c>
      <c r="B7920" s="68" t="s">
        <v>1189</v>
      </c>
      <c r="C7920" s="68" t="s">
        <v>925</v>
      </c>
      <c r="D7920" s="69" t="n">
        <v>29982</v>
      </c>
      <c r="E7920" s="69"/>
      <c r="F7920" s="42" t="n">
        <v>0.71875</v>
      </c>
      <c r="G7920" s="3" t="s">
        <v>2158</v>
      </c>
      <c r="H7920" s="3" t="s">
        <v>1321</v>
      </c>
      <c r="I7920" s="29" t="n">
        <v>273.8</v>
      </c>
      <c r="J7920" s="29" t="n">
        <v>151.2</v>
      </c>
      <c r="K7920" s="30" t="s">
        <v>1231</v>
      </c>
      <c r="M7920" s="31" t="n">
        <f aca="false">SUM(P7920,R7920,T7920,V7920,X7920,Z7920,AB7920,AD7920,AF7920,AH7920,AJ7920,AL7920,AN7920,AP7920,AR7920,AT7920,AV7920,AX7920,AZ7920,BB7920)</f>
        <v>0</v>
      </c>
    </row>
    <row r="7921" customFormat="false" ht="15" hidden="false" customHeight="false" outlineLevel="0" collapsed="false">
      <c r="A7921" s="41" t="n">
        <v>40837</v>
      </c>
      <c r="B7921" s="68" t="s">
        <v>1169</v>
      </c>
      <c r="C7921" s="68" t="s">
        <v>892</v>
      </c>
      <c r="D7921" s="69" t="n">
        <v>29983</v>
      </c>
      <c r="E7921" s="69"/>
      <c r="F7921" s="42" t="n">
        <v>0.6875</v>
      </c>
      <c r="H7921" s="42" t="n">
        <v>0.322916666666667</v>
      </c>
      <c r="I7921" s="29" t="n">
        <v>131.75</v>
      </c>
      <c r="J7921" s="29" t="n">
        <v>100.8</v>
      </c>
      <c r="K7921" s="30" t="s">
        <v>1214</v>
      </c>
      <c r="M7921" s="31" t="n">
        <f aca="false">SUM(P7921,R7921,T7921,V7921,X7921,Z7921,AB7921,AD7921,AF7921,AH7921,AJ7921,AL7921,AN7921,AP7921,AR7921,AT7921,AV7921,AX7921,AZ7921,BB7921)</f>
        <v>0</v>
      </c>
    </row>
    <row r="7922" customFormat="false" ht="15" hidden="false" customHeight="false" outlineLevel="0" collapsed="false">
      <c r="A7922" s="41" t="n">
        <v>40837</v>
      </c>
      <c r="B7922" s="68" t="s">
        <v>1199</v>
      </c>
      <c r="C7922" s="68" t="s">
        <v>925</v>
      </c>
      <c r="D7922" s="69" t="n">
        <v>29984</v>
      </c>
      <c r="E7922" s="69"/>
      <c r="F7922" s="42" t="n">
        <v>0.663194444444444</v>
      </c>
      <c r="H7922" s="42" t="n">
        <v>0.291666666666667</v>
      </c>
      <c r="I7922" s="29" t="n">
        <v>168.8</v>
      </c>
      <c r="J7922" s="29" t="n">
        <v>88.2</v>
      </c>
      <c r="K7922" s="30" t="s">
        <v>1253</v>
      </c>
      <c r="M7922" s="31" t="n">
        <f aca="false">SUM(P7922,R7922,T7922,V7922,X7922,Z7922,AB7922,AD7922,AF7922,AH7922,AJ7922,AL7922,AN7922,AP7922,AR7922,AT7922,AV7922,AX7922,AZ7922,BB7922)</f>
        <v>0</v>
      </c>
    </row>
    <row r="7923" customFormat="false" ht="15" hidden="false" customHeight="false" outlineLevel="0" collapsed="false">
      <c r="A7923" s="41" t="n">
        <v>40837</v>
      </c>
      <c r="B7923" s="68" t="s">
        <v>1193</v>
      </c>
      <c r="C7923" s="68" t="s">
        <v>11</v>
      </c>
      <c r="D7923" s="69" t="n">
        <v>29985</v>
      </c>
      <c r="E7923" s="69"/>
      <c r="F7923" s="42" t="n">
        <v>0.805555555555556</v>
      </c>
      <c r="H7923" s="42" t="n">
        <v>0.354166666666667</v>
      </c>
      <c r="I7923" s="29" t="n">
        <v>164.75</v>
      </c>
      <c r="J7923" s="29" t="n">
        <v>111.8</v>
      </c>
      <c r="K7923" s="30" t="s">
        <v>1216</v>
      </c>
      <c r="M7923" s="31" t="n">
        <f aca="false">SUM(P7923,R7923,T7923,V7923,X7923,Z7923,AB7923,AD7923,AF7923,AH7923,AJ7923,AL7923,AN7923,AP7923,AR7923,AT7923,AV7923,AX7923,AZ7923,BB7923)</f>
        <v>0</v>
      </c>
    </row>
    <row r="7924" customFormat="false" ht="15" hidden="false" customHeight="false" outlineLevel="0" collapsed="false">
      <c r="A7924" s="41" t="n">
        <v>40837</v>
      </c>
      <c r="B7924" s="68" t="s">
        <v>1832</v>
      </c>
      <c r="C7924" s="68" t="s">
        <v>2211</v>
      </c>
      <c r="D7924" s="69" t="n">
        <v>29986</v>
      </c>
      <c r="E7924" s="69"/>
      <c r="F7924" s="42" t="n">
        <v>0.586805555555556</v>
      </c>
      <c r="H7924" s="42" t="n">
        <v>0.166666666666667</v>
      </c>
      <c r="I7924" s="29" t="n">
        <v>81</v>
      </c>
      <c r="J7924" s="29" t="n">
        <v>50.4</v>
      </c>
      <c r="K7924" s="30" t="s">
        <v>1833</v>
      </c>
      <c r="M7924" s="31" t="n">
        <f aca="false">SUM(P7924,R7924,T7924,V7924,X7924,Z7924,AB7924,AD7924,AF7924,AH7924,AJ7924,AL7924,AN7924,AP7924,AR7924,AT7924,AV7924,AX7924,AZ7924,BB7924)</f>
        <v>0</v>
      </c>
    </row>
    <row r="7925" customFormat="false" ht="15" hidden="false" customHeight="false" outlineLevel="0" collapsed="false">
      <c r="A7925" s="41" t="n">
        <v>40837</v>
      </c>
      <c r="B7925" s="68" t="s">
        <v>1197</v>
      </c>
      <c r="C7925" s="68" t="s">
        <v>1807</v>
      </c>
      <c r="D7925" s="69" t="n">
        <v>29987</v>
      </c>
      <c r="E7925" s="69"/>
      <c r="F7925" s="42" t="n">
        <v>0.586805555555556</v>
      </c>
      <c r="H7925" s="42" t="n">
        <v>0.166666666666667</v>
      </c>
      <c r="I7925" s="29" t="n">
        <v>77</v>
      </c>
      <c r="J7925" s="29" t="n">
        <v>50.4</v>
      </c>
      <c r="K7925" s="30" t="s">
        <v>1259</v>
      </c>
      <c r="M7925" s="31" t="n">
        <f aca="false">SUM(P7925,R7925,T7925,V7925,X7925,Z7925,AB7925,AD7925,AF7925,AH7925,AJ7925,AL7925,AN7925,AP7925,AR7925,AT7925,AV7925,AX7925,AZ7925,BB7925)</f>
        <v>0</v>
      </c>
    </row>
    <row r="7926" customFormat="false" ht="15" hidden="false" customHeight="false" outlineLevel="0" collapsed="false">
      <c r="A7926" s="41" t="n">
        <v>40837</v>
      </c>
      <c r="B7926" s="68" t="s">
        <v>1203</v>
      </c>
      <c r="C7926" s="68" t="s">
        <v>374</v>
      </c>
      <c r="D7926" s="69" t="n">
        <v>29988</v>
      </c>
      <c r="E7926" s="69"/>
      <c r="F7926" s="42" t="n">
        <v>0.569444444444444</v>
      </c>
      <c r="H7926" s="42" t="n">
        <v>0.697222222222222</v>
      </c>
      <c r="I7926" s="29" t="n">
        <v>81</v>
      </c>
      <c r="J7926" s="29" t="n">
        <v>50.4</v>
      </c>
      <c r="K7926" s="30" t="s">
        <v>1244</v>
      </c>
      <c r="M7926" s="31" t="n">
        <f aca="false">SUM(P7926,R7926,T7926,V7926,X7926,Z7926,AB7926,AD7926,AF7926,AH7926,AJ7926,AL7926,AN7926,AP7926,AR7926,AT7926,AV7926,AX7926,AZ7926,BB7926)</f>
        <v>10103</v>
      </c>
      <c r="O7926" s="0" t="n">
        <v>107541</v>
      </c>
      <c r="P7926" s="31" t="n">
        <v>103</v>
      </c>
      <c r="Q7926" s="0" t="n">
        <v>65</v>
      </c>
      <c r="R7926" s="31" t="n">
        <v>10000</v>
      </c>
    </row>
    <row r="7927" customFormat="false" ht="15" hidden="false" customHeight="false" outlineLevel="0" collapsed="false">
      <c r="A7927" s="41" t="n">
        <v>40837</v>
      </c>
      <c r="B7927" s="68" t="s">
        <v>1176</v>
      </c>
      <c r="C7927" s="68" t="s">
        <v>1300</v>
      </c>
      <c r="D7927" s="69" t="n">
        <v>29989</v>
      </c>
      <c r="E7927" s="69"/>
      <c r="F7927" s="42" t="n">
        <v>0.829861111111111</v>
      </c>
      <c r="G7927" s="3" t="s">
        <v>1925</v>
      </c>
      <c r="H7927" s="3" t="s">
        <v>1305</v>
      </c>
      <c r="I7927" s="29" t="n">
        <v>136.8</v>
      </c>
      <c r="J7927" s="29" t="n">
        <v>83.16</v>
      </c>
      <c r="K7927" s="30" t="s">
        <v>1222</v>
      </c>
      <c r="M7927" s="31" t="n">
        <f aca="false">SUM(P7927,R7927,T7927,V7927,X7927,Z7927,AB7927,AD7927,AF7927,AH7927,AJ7927,AL7927,AN7927,AP7927,AR7927,AT7927,AV7927,AX7927,AZ7927,BB7927)</f>
        <v>0</v>
      </c>
    </row>
    <row r="7928" customFormat="false" ht="15" hidden="false" customHeight="false" outlineLevel="0" collapsed="false">
      <c r="A7928" s="41" t="n">
        <v>40837</v>
      </c>
      <c r="B7928" s="68" t="s">
        <v>1197</v>
      </c>
      <c r="C7928" s="68" t="s">
        <v>869</v>
      </c>
      <c r="D7928" s="69" t="n">
        <v>29990</v>
      </c>
      <c r="E7928" s="69"/>
      <c r="F7928" s="42" t="n">
        <v>0.711805555555555</v>
      </c>
      <c r="H7928" s="42" t="n">
        <v>0.166666666666667</v>
      </c>
      <c r="I7928" s="29" t="n">
        <v>72</v>
      </c>
      <c r="J7928" s="29" t="n">
        <v>50.4</v>
      </c>
      <c r="K7928" s="30" t="s">
        <v>1259</v>
      </c>
      <c r="M7928" s="31" t="n">
        <f aca="false">SUM(P7928,R7928,T7928,V7928,X7928,Z7928,AB7928,AD7928,AF7928,AH7928,AJ7928,AL7928,AN7928,AP7928,AR7928,AT7928,AV7928,AX7928,AZ7928,BB7928)</f>
        <v>0</v>
      </c>
    </row>
    <row r="7929" customFormat="false" ht="15" hidden="false" customHeight="false" outlineLevel="0" collapsed="false">
      <c r="A7929" s="41"/>
      <c r="B7929" s="68"/>
      <c r="C7929" s="68"/>
      <c r="D7929" s="69"/>
      <c r="E7929" s="69"/>
    </row>
    <row r="7930" customFormat="false" ht="15" hidden="false" customHeight="false" outlineLevel="0" collapsed="false">
      <c r="A7930" s="113"/>
      <c r="B7930" s="101"/>
      <c r="C7930" s="101"/>
      <c r="D7930" s="100"/>
      <c r="E7930" s="100"/>
      <c r="F7930" s="100"/>
      <c r="G7930" s="100"/>
      <c r="H7930" s="100"/>
      <c r="I7930" s="102"/>
      <c r="J7930" s="102"/>
      <c r="K7930" s="100"/>
    </row>
    <row r="7931" customFormat="false" ht="18.75" hidden="false" customHeight="false" outlineLevel="0" collapsed="false">
      <c r="A7931" s="113"/>
      <c r="B7931" s="101"/>
      <c r="C7931" s="101"/>
      <c r="D7931" s="100"/>
      <c r="E7931" s="100"/>
      <c r="F7931" s="100"/>
      <c r="G7931" s="105" t="s">
        <v>1592</v>
      </c>
      <c r="H7931" s="100"/>
      <c r="I7931" s="102"/>
      <c r="J7931" s="102"/>
      <c r="K7931" s="100"/>
    </row>
    <row r="7932" customFormat="false" ht="15" hidden="false" customHeight="false" outlineLevel="0" collapsed="false">
      <c r="A7932" s="41" t="n">
        <v>40838</v>
      </c>
      <c r="B7932" s="68" t="s">
        <v>1193</v>
      </c>
      <c r="C7932" s="68" t="s">
        <v>1475</v>
      </c>
      <c r="D7932" s="69" t="n">
        <v>29991</v>
      </c>
      <c r="E7932" s="69"/>
      <c r="F7932" s="42" t="n">
        <v>0.583333333333333</v>
      </c>
      <c r="H7932" s="42" t="n">
        <v>0.25</v>
      </c>
      <c r="I7932" s="29" t="n">
        <v>119</v>
      </c>
      <c r="J7932" s="29" t="n">
        <v>75.6</v>
      </c>
      <c r="K7932" s="30" t="s">
        <v>1216</v>
      </c>
      <c r="M7932" s="31" t="n">
        <f aca="false">SUM(P7932,R7932,T7932,V7932,X7932,Z7932,AB7932,AD7932,AF7932,AH7932,AJ7932,AL7932,AN7932,AP7932,AR7932,AT7932,AV7932,AX7932,AZ7932,BB7932)</f>
        <v>0</v>
      </c>
    </row>
    <row r="7933" customFormat="false" ht="15" hidden="false" customHeight="false" outlineLevel="0" collapsed="false">
      <c r="A7933" s="41" t="n">
        <v>40838</v>
      </c>
      <c r="B7933" s="68" t="s">
        <v>1173</v>
      </c>
      <c r="C7933" s="68" t="s">
        <v>1049</v>
      </c>
      <c r="D7933" s="69" t="n">
        <v>29992</v>
      </c>
      <c r="E7933" s="69"/>
      <c r="F7933" s="42" t="n">
        <v>0.604166666666667</v>
      </c>
      <c r="H7933" s="42" t="n">
        <v>0.229166666666667</v>
      </c>
      <c r="I7933" s="29" t="n">
        <v>99</v>
      </c>
      <c r="J7933" s="29" t="n">
        <v>69.3</v>
      </c>
      <c r="K7933" s="30" t="s">
        <v>1212</v>
      </c>
      <c r="M7933" s="31" t="n">
        <f aca="false">SUM(P7933,R7933,T7933,V7933,X7933,Z7933,AB7933,AD7933,AF7933,AH7933,AJ7933,AL7933,AN7933,AP7933,AR7933,AT7933,AV7933,AX7933,AZ7933,BB7933)</f>
        <v>0</v>
      </c>
    </row>
    <row r="7934" customFormat="false" ht="15" hidden="false" customHeight="false" outlineLevel="0" collapsed="false">
      <c r="A7934" s="41" t="n">
        <v>40838</v>
      </c>
      <c r="B7934" s="68" t="s">
        <v>383</v>
      </c>
      <c r="C7934" s="68" t="s">
        <v>585</v>
      </c>
      <c r="D7934" s="69" t="n">
        <v>29993</v>
      </c>
      <c r="E7934" s="69"/>
      <c r="F7934" s="3" t="s">
        <v>1162</v>
      </c>
      <c r="H7934" s="3" t="s">
        <v>1162</v>
      </c>
      <c r="I7934" s="29" t="n">
        <v>150</v>
      </c>
      <c r="J7934" s="29" t="n">
        <v>70</v>
      </c>
      <c r="K7934" s="30" t="s">
        <v>1232</v>
      </c>
      <c r="M7934" s="31" t="n">
        <f aca="false">SUM(P7934,R7934,T7934,V7934,X7934,Z7934,AB7934,AD7934,AF7934,AH7934,AJ7934,AL7934,AN7934,AP7934,AR7934,AT7934,AV7934,AX7934,AZ7934,BB7934)</f>
        <v>0</v>
      </c>
    </row>
    <row r="7935" customFormat="false" ht="15" hidden="false" customHeight="false" outlineLevel="0" collapsed="false">
      <c r="A7935" s="41" t="n">
        <v>40838</v>
      </c>
      <c r="B7935" s="68" t="s">
        <v>1205</v>
      </c>
      <c r="C7935" s="68" t="s">
        <v>2212</v>
      </c>
      <c r="D7935" s="69" t="n">
        <v>29994</v>
      </c>
      <c r="E7935" s="69"/>
      <c r="J7935" s="29" t="n">
        <v>50</v>
      </c>
    </row>
    <row r="7936" customFormat="false" ht="15" hidden="false" customHeight="false" outlineLevel="0" collapsed="false">
      <c r="A7936" s="100"/>
      <c r="B7936" s="101"/>
      <c r="C7936" s="101"/>
      <c r="D7936" s="100"/>
      <c r="E7936" s="100"/>
      <c r="F7936" s="100"/>
      <c r="G7936" s="100"/>
      <c r="H7936" s="100"/>
      <c r="I7936" s="102"/>
      <c r="J7936" s="102"/>
      <c r="K7936" s="100"/>
    </row>
    <row r="7937" customFormat="false" ht="21" hidden="false" customHeight="false" outlineLevel="0" collapsed="false">
      <c r="A7937" s="100"/>
      <c r="B7937" s="101"/>
      <c r="C7937" s="101"/>
      <c r="D7937" s="100"/>
      <c r="E7937" s="100"/>
      <c r="F7937" s="100"/>
      <c r="G7937" s="166" t="s">
        <v>1423</v>
      </c>
      <c r="H7937" s="100"/>
      <c r="I7937" s="102"/>
      <c r="J7937" s="102"/>
      <c r="K7937" s="100"/>
    </row>
    <row r="7938" customFormat="false" ht="15" hidden="false" customHeight="false" outlineLevel="0" collapsed="false">
      <c r="A7938" s="41" t="n">
        <v>40839</v>
      </c>
      <c r="B7938" s="68" t="s">
        <v>383</v>
      </c>
      <c r="C7938" s="68" t="s">
        <v>1206</v>
      </c>
      <c r="D7938" s="69" t="n">
        <v>29995</v>
      </c>
      <c r="E7938" s="69"/>
      <c r="F7938" s="3" t="s">
        <v>1162</v>
      </c>
      <c r="H7938" s="3" t="s">
        <v>1162</v>
      </c>
      <c r="I7938" s="29" t="n">
        <v>150</v>
      </c>
      <c r="J7938" s="29" t="n">
        <v>95</v>
      </c>
      <c r="K7938" s="30" t="s">
        <v>1232</v>
      </c>
      <c r="M7938" s="31" t="n">
        <f aca="false">SUM(P7938,R7938,T7938,V7938,X7938,Z7938,AB7938,AD7938,AF7938,AH7938,AJ7938,AL7938,AN7938,AP7938,AR7938,AT7938,AV7938,AX7938,AZ7938,BB7938)</f>
        <v>0</v>
      </c>
    </row>
    <row r="7939" customFormat="false" ht="15" hidden="false" customHeight="false" outlineLevel="0" collapsed="false">
      <c r="A7939" s="41" t="n">
        <v>40839</v>
      </c>
      <c r="B7939" s="0" t="s">
        <v>1195</v>
      </c>
      <c r="C7939" s="0" t="s">
        <v>490</v>
      </c>
      <c r="D7939" s="3" t="n">
        <v>29996</v>
      </c>
      <c r="F7939" s="42" t="n">
        <v>0.625</v>
      </c>
      <c r="H7939" s="42" t="n">
        <v>0.291666666666667</v>
      </c>
      <c r="I7939" s="29" t="n">
        <v>175</v>
      </c>
      <c r="J7939" s="29" t="n">
        <v>133</v>
      </c>
      <c r="K7939" s="30" t="s">
        <v>1217</v>
      </c>
      <c r="M7939" s="31" t="n">
        <f aca="false">SUM(P7939,R7939,T7939,V7939,X7939,Z7939,AB7939,AD7939,AF7939,AH7939,AJ7939,AL7939,AN7939,AP7939,AR7939,AT7939,AV7939,AX7939,AZ7939,BB7939)</f>
        <v>0</v>
      </c>
    </row>
    <row r="7940" customFormat="false" ht="15" hidden="false" customHeight="false" outlineLevel="0" collapsed="false">
      <c r="A7940" s="41"/>
    </row>
    <row r="7941" customFormat="false" ht="15" hidden="false" customHeight="false" outlineLevel="0" collapsed="false">
      <c r="A7941" s="100"/>
      <c r="B7941" s="101"/>
      <c r="C7941" s="101"/>
      <c r="D7941" s="100"/>
      <c r="E7941" s="100"/>
      <c r="F7941" s="100"/>
      <c r="G7941" s="100"/>
      <c r="H7941" s="100"/>
      <c r="I7941" s="102"/>
      <c r="J7941" s="102"/>
      <c r="K7941" s="100"/>
    </row>
    <row r="7942" customFormat="false" ht="18.75" hidden="false" customHeight="false" outlineLevel="0" collapsed="false">
      <c r="A7942" s="100"/>
      <c r="B7942" s="101"/>
      <c r="C7942" s="101"/>
      <c r="D7942" s="100"/>
      <c r="E7942" s="100"/>
      <c r="F7942" s="100"/>
      <c r="G7942" s="105" t="s">
        <v>1624</v>
      </c>
      <c r="H7942" s="100"/>
      <c r="I7942" s="102"/>
      <c r="J7942" s="102"/>
      <c r="K7942" s="100"/>
    </row>
    <row r="7943" customFormat="false" ht="15" hidden="false" customHeight="false" outlineLevel="0" collapsed="false">
      <c r="A7943" s="41" t="n">
        <v>40840</v>
      </c>
      <c r="B7943" s="68" t="s">
        <v>679</v>
      </c>
      <c r="C7943" s="68" t="s">
        <v>1206</v>
      </c>
      <c r="D7943" s="69" t="n">
        <v>29997</v>
      </c>
      <c r="E7943" s="69"/>
      <c r="F7943" s="3" t="s">
        <v>1162</v>
      </c>
      <c r="H7943" s="3" t="s">
        <v>1162</v>
      </c>
      <c r="I7943" s="29" t="n">
        <v>202</v>
      </c>
      <c r="J7943" s="29" t="n">
        <v>120</v>
      </c>
      <c r="K7943" s="30" t="s">
        <v>1223</v>
      </c>
      <c r="M7943" s="31" t="n">
        <f aca="false">SUM(P7943,R7943,T7943,V7943,X7943,Z7943,AB7943,AD7943,AF7943,AH7943,AJ7943,AL7943,AN7943,AP7943,AR7943,AT7943,AV7943,AX7943,AZ7943,BB7943)</f>
        <v>34224.39</v>
      </c>
      <c r="O7943" s="0" t="n">
        <v>43946</v>
      </c>
      <c r="P7943" s="31" t="n">
        <v>2316.74</v>
      </c>
      <c r="Q7943" s="0" t="n">
        <v>43941</v>
      </c>
      <c r="R7943" s="31" t="n">
        <v>624.65</v>
      </c>
      <c r="S7943" s="47" t="n">
        <v>44161</v>
      </c>
      <c r="T7943" s="31" t="n">
        <v>8375</v>
      </c>
      <c r="U7943" s="47" t="n">
        <v>44146</v>
      </c>
      <c r="V7943" s="31" t="n">
        <v>108</v>
      </c>
      <c r="W7943" s="47" t="n">
        <v>44177</v>
      </c>
      <c r="X7943" s="31" t="n">
        <v>22800</v>
      </c>
    </row>
    <row r="7944" customFormat="false" ht="15" hidden="false" customHeight="false" outlineLevel="0" collapsed="false">
      <c r="A7944" s="41" t="n">
        <v>40840</v>
      </c>
      <c r="B7944" s="68" t="s">
        <v>383</v>
      </c>
      <c r="C7944" s="68" t="s">
        <v>1206</v>
      </c>
      <c r="D7944" s="69" t="n">
        <v>29998</v>
      </c>
      <c r="E7944" s="69"/>
      <c r="F7944" s="3" t="s">
        <v>1162</v>
      </c>
      <c r="H7944" s="3" t="s">
        <v>1162</v>
      </c>
      <c r="I7944" s="29" t="n">
        <v>202</v>
      </c>
      <c r="J7944" s="29" t="n">
        <v>145</v>
      </c>
      <c r="K7944" s="30" t="s">
        <v>1232</v>
      </c>
      <c r="M7944" s="31" t="n">
        <f aca="false">SUM(P7944,R7944,T7944,V7944,X7944,Z7944,AB7944,AD7944,AF7944,AH7944,AJ7944,AL7944,AN7944,AP7944,AR7944,AT7944,AV7944,AX7944,AZ7944,BB7944)</f>
        <v>805.08</v>
      </c>
      <c r="O7944" s="0" t="n">
        <v>43944</v>
      </c>
      <c r="P7944" s="31" t="n">
        <v>286.35</v>
      </c>
      <c r="Q7944" s="0" t="n">
        <v>43943</v>
      </c>
      <c r="R7944" s="31" t="n">
        <v>23.24</v>
      </c>
      <c r="S7944" s="47" t="n">
        <v>43942</v>
      </c>
      <c r="T7944" s="31" t="n">
        <v>141.1</v>
      </c>
      <c r="U7944" s="47" t="n">
        <v>43940</v>
      </c>
      <c r="V7944" s="31" t="n">
        <v>146.99</v>
      </c>
      <c r="W7944" s="47" t="n">
        <v>44148</v>
      </c>
      <c r="X7944" s="31" t="n">
        <v>207.4</v>
      </c>
    </row>
    <row r="7945" customFormat="false" ht="15" hidden="false" customHeight="false" outlineLevel="0" collapsed="false">
      <c r="A7945" s="41" t="n">
        <v>40840</v>
      </c>
      <c r="B7945" s="68" t="s">
        <v>1165</v>
      </c>
      <c r="C7945" s="68" t="s">
        <v>1206</v>
      </c>
      <c r="D7945" s="69" t="n">
        <v>29999</v>
      </c>
      <c r="E7945" s="69"/>
      <c r="F7945" s="3" t="s">
        <v>1162</v>
      </c>
      <c r="H7945" s="3" t="s">
        <v>1162</v>
      </c>
      <c r="I7945" s="29" t="n">
        <v>202</v>
      </c>
      <c r="J7945" s="29" t="n">
        <v>145</v>
      </c>
      <c r="K7945" s="30" t="s">
        <v>1233</v>
      </c>
      <c r="M7945" s="31" t="n">
        <f aca="false">SUM(P7945,R7945,T7945,V7945,X7945,Z7945,AB7945,AD7945,AF7945,AH7945,AJ7945,AL7945,AN7945,AP7945,AR7945,AT7945,AV7945,AX7945,AZ7945,BB7945)</f>
        <v>3714.29</v>
      </c>
      <c r="O7945" s="0" t="n">
        <v>43916</v>
      </c>
      <c r="P7945" s="31" t="n">
        <v>490.15</v>
      </c>
      <c r="Q7945" s="0" t="n">
        <v>43930</v>
      </c>
      <c r="R7945" s="31" t="n">
        <v>1814.6</v>
      </c>
      <c r="S7945" s="47" t="n">
        <v>43935</v>
      </c>
      <c r="T7945" s="31" t="n">
        <v>318.5</v>
      </c>
      <c r="U7945" s="47" t="n">
        <v>43945</v>
      </c>
      <c r="V7945" s="31" t="n">
        <v>85.48</v>
      </c>
      <c r="W7945" s="47" t="n">
        <v>43939</v>
      </c>
      <c r="X7945" s="31" t="n">
        <v>62.16</v>
      </c>
      <c r="Y7945" s="47" t="n">
        <v>43938</v>
      </c>
      <c r="Z7945" s="31" t="n">
        <v>735.29</v>
      </c>
      <c r="AA7945" s="47" t="n">
        <v>43937</v>
      </c>
      <c r="AB7945" s="31" t="n">
        <v>168.74</v>
      </c>
      <c r="AC7945" s="47" t="n">
        <v>43936</v>
      </c>
      <c r="AD7945" s="31" t="n">
        <v>39.37</v>
      </c>
    </row>
    <row r="7946" customFormat="false" ht="15" hidden="false" customHeight="false" outlineLevel="0" collapsed="false">
      <c r="A7946" s="41" t="n">
        <v>40840</v>
      </c>
      <c r="B7946" s="68" t="s">
        <v>627</v>
      </c>
      <c r="C7946" s="68" t="s">
        <v>1206</v>
      </c>
      <c r="D7946" s="69" t="n">
        <v>30000</v>
      </c>
      <c r="E7946" s="69"/>
      <c r="F7946" s="3" t="s">
        <v>1162</v>
      </c>
      <c r="G7946" s="3" t="s">
        <v>2210</v>
      </c>
      <c r="H7946" s="3" t="s">
        <v>1162</v>
      </c>
      <c r="I7946" s="29" t="n">
        <v>260.6</v>
      </c>
      <c r="J7946" s="29" t="n">
        <v>150</v>
      </c>
      <c r="K7946" s="30" t="s">
        <v>1303</v>
      </c>
      <c r="M7946" s="31" t="n">
        <f aca="false">SUM(P7946,R7946,T7946,V7946,X7946,Z7946,AB7946,AD7946,AF7946,AH7946,AJ7946,AL7946,AN7946,AP7946,AR7946,AT7946,AV7946,AX7946,AZ7946,BB7946)</f>
        <v>30287.59</v>
      </c>
      <c r="O7946" s="0" t="n">
        <v>43915</v>
      </c>
      <c r="P7946" s="31" t="n">
        <v>35.34</v>
      </c>
      <c r="Q7946" s="0" t="n">
        <v>44159</v>
      </c>
      <c r="R7946" s="31" t="n">
        <v>9810</v>
      </c>
      <c r="S7946" s="47" t="n">
        <v>44160</v>
      </c>
      <c r="T7946" s="31" t="n">
        <v>8750</v>
      </c>
      <c r="U7946" s="47" t="n">
        <v>44149</v>
      </c>
      <c r="V7946" s="31" t="n">
        <v>864</v>
      </c>
      <c r="W7946" s="47" t="n">
        <v>44145</v>
      </c>
      <c r="X7946" s="31" t="n">
        <v>210</v>
      </c>
      <c r="Y7946" s="47" t="n">
        <v>43834</v>
      </c>
      <c r="Z7946" s="31" t="n">
        <v>618.25</v>
      </c>
      <c r="AA7946" s="47" t="n">
        <v>43994</v>
      </c>
      <c r="AB7946" s="31" t="n">
        <v>5250</v>
      </c>
      <c r="AC7946" s="47" t="n">
        <v>43890</v>
      </c>
      <c r="AD7946" s="31" t="n">
        <v>4750</v>
      </c>
    </row>
    <row r="7947" customFormat="false" ht="15" hidden="false" customHeight="false" outlineLevel="0" collapsed="false">
      <c r="A7947" s="41" t="n">
        <v>40840</v>
      </c>
      <c r="B7947" s="68" t="s">
        <v>1189</v>
      </c>
      <c r="C7947" s="68" t="s">
        <v>925</v>
      </c>
      <c r="D7947" s="69" t="n">
        <v>30001</v>
      </c>
      <c r="E7947" s="69"/>
      <c r="F7947" s="42" t="n">
        <v>0.739583333333334</v>
      </c>
      <c r="G7947" s="3" t="s">
        <v>2183</v>
      </c>
      <c r="H7947" s="3" t="s">
        <v>1446</v>
      </c>
      <c r="I7947" s="29" t="n">
        <v>288.3</v>
      </c>
      <c r="J7947" s="29" t="n">
        <v>157.6</v>
      </c>
      <c r="K7947" s="30" t="s">
        <v>1231</v>
      </c>
      <c r="M7947" s="31" t="n">
        <f aca="false">SUM(P7947,R7947,T7947,V7947,X7947,Z7947,AB7947,AD7947,AF7947,AH7947,AJ7947,AL7947,AN7947,AP7947,AR7947,AT7947,AV7947,AX7947,AZ7947,BB7947)</f>
        <v>0</v>
      </c>
    </row>
    <row r="7948" customFormat="false" ht="15" hidden="false" customHeight="false" outlineLevel="0" collapsed="false">
      <c r="A7948" s="41" t="n">
        <v>40840</v>
      </c>
      <c r="B7948" s="68" t="s">
        <v>1205</v>
      </c>
      <c r="C7948" s="68" t="s">
        <v>1032</v>
      </c>
      <c r="D7948" s="69" t="n">
        <v>30002</v>
      </c>
      <c r="E7948" s="69"/>
      <c r="F7948" s="42" t="n">
        <v>0.652777777777778</v>
      </c>
      <c r="H7948" s="42" t="n">
        <v>0.333333333333333</v>
      </c>
      <c r="I7948" s="29" t="n">
        <v>325</v>
      </c>
      <c r="J7948" s="29" t="n">
        <v>50</v>
      </c>
      <c r="K7948" s="30" t="s">
        <v>1249</v>
      </c>
      <c r="M7948" s="31" t="n">
        <f aca="false">SUM(P7948,R7948,T7948,V7948,X7948,Z7948,AB7948,AD7948,AF7948,AH7948,AJ7948,AL7948,AN7948,AP7948,AR7948,AT7948,AV7948,AX7948,AZ7948,BB7948)</f>
        <v>0</v>
      </c>
    </row>
    <row r="7949" customFormat="false" ht="15" hidden="false" customHeight="false" outlineLevel="0" collapsed="false">
      <c r="A7949" s="41" t="n">
        <v>40840</v>
      </c>
      <c r="B7949" s="68" t="s">
        <v>1195</v>
      </c>
      <c r="C7949" s="68" t="s">
        <v>490</v>
      </c>
      <c r="D7949" s="69" t="n">
        <v>30003</v>
      </c>
      <c r="E7949" s="69"/>
      <c r="F7949" s="42" t="n">
        <v>0.958333333333333</v>
      </c>
      <c r="G7949" s="3" t="s">
        <v>2213</v>
      </c>
      <c r="H7949" s="42" t="n">
        <v>0.166666666666667</v>
      </c>
      <c r="I7949" s="29" t="n">
        <v>100</v>
      </c>
      <c r="J7949" s="29" t="n">
        <v>76</v>
      </c>
      <c r="K7949" s="30" t="s">
        <v>1217</v>
      </c>
      <c r="M7949" s="31" t="n">
        <f aca="false">SUM(P7949,R7949,T7949,V7949,X7949,Z7949,AB7949,AD7949,AF7949,AH7949,AJ7949,AL7949,AN7949,AP7949,AR7949,AT7949,AV7949,AX7949,AZ7949,BB7949)</f>
        <v>0</v>
      </c>
    </row>
    <row r="7950" customFormat="false" ht="15" hidden="false" customHeight="false" outlineLevel="0" collapsed="false">
      <c r="A7950" s="41" t="n">
        <v>40840</v>
      </c>
      <c r="B7950" s="68" t="s">
        <v>1195</v>
      </c>
      <c r="C7950" s="68" t="s">
        <v>490</v>
      </c>
      <c r="D7950" s="69" t="n">
        <v>30004</v>
      </c>
      <c r="E7950" s="69"/>
      <c r="F7950" s="42" t="n">
        <v>0.625</v>
      </c>
      <c r="H7950" s="42" t="n">
        <v>0.291666666666667</v>
      </c>
      <c r="I7950" s="29" t="n">
        <v>137</v>
      </c>
      <c r="J7950" s="29" t="n">
        <v>95.2</v>
      </c>
      <c r="K7950" s="30" t="s">
        <v>1217</v>
      </c>
      <c r="M7950" s="31" t="n">
        <f aca="false">SUM(P7950,R7950,T7950,V7950,X7950,Z7950,AB7950,AD7950,AF7950,AH7950,AJ7950,AL7950,AN7950,AP7950,AR7950,AT7950,AV7950,AX7950,AZ7950,BB7950)</f>
        <v>0</v>
      </c>
    </row>
    <row r="7951" customFormat="false" ht="15" hidden="false" customHeight="false" outlineLevel="0" collapsed="false">
      <c r="A7951" s="41" t="n">
        <v>40840</v>
      </c>
      <c r="B7951" s="68" t="s">
        <v>1193</v>
      </c>
      <c r="C7951" s="68" t="s">
        <v>450</v>
      </c>
      <c r="D7951" s="69" t="n">
        <v>30005</v>
      </c>
      <c r="E7951" s="69"/>
      <c r="F7951" s="42" t="n">
        <v>0.5</v>
      </c>
      <c r="G7951" s="3" t="s">
        <v>1241</v>
      </c>
      <c r="H7951" s="3" t="s">
        <v>1308</v>
      </c>
      <c r="I7951" s="29" t="n">
        <v>100</v>
      </c>
      <c r="J7951" s="29" t="n">
        <v>63</v>
      </c>
      <c r="K7951" s="30" t="s">
        <v>1216</v>
      </c>
      <c r="M7951" s="31" t="n">
        <f aca="false">SUM(P7951,R7951,T7951,V7951,X7951,Z7951,AB7951,AD7951,AF7951,AH7951,AJ7951,AL7951,AN7951,AP7951,AR7951,AT7951,AV7951,AX7951,AZ7951,BB7951)</f>
        <v>0</v>
      </c>
    </row>
    <row r="7952" customFormat="false" ht="15" hidden="false" customHeight="false" outlineLevel="0" collapsed="false">
      <c r="A7952" s="41" t="n">
        <v>40840</v>
      </c>
      <c r="B7952" s="68" t="s">
        <v>1176</v>
      </c>
      <c r="C7952" s="68" t="s">
        <v>374</v>
      </c>
      <c r="D7952" s="69" t="n">
        <v>30006</v>
      </c>
      <c r="E7952" s="69"/>
      <c r="F7952" s="42" t="n">
        <v>0.618055555555556</v>
      </c>
      <c r="G7952" s="21" t="s">
        <v>2214</v>
      </c>
      <c r="H7952" s="3" t="s">
        <v>2215</v>
      </c>
      <c r="I7952" s="29" t="n">
        <v>195</v>
      </c>
      <c r="J7952" s="29" t="n">
        <v>113.4</v>
      </c>
      <c r="K7952" s="30" t="s">
        <v>1222</v>
      </c>
      <c r="M7952" s="31" t="n">
        <f aca="false">SUM(P7952,R7952,T7952,V7952,X7952,Z7952,AB7952,AD7952,AF7952,AH7952,AJ7952,AL7952,AN7952,AP7952,AR7952,AT7952,AV7952,AX7952,AZ7952,BB7952)</f>
        <v>0</v>
      </c>
    </row>
    <row r="7953" customFormat="false" ht="15" hidden="false" customHeight="false" outlineLevel="0" collapsed="false">
      <c r="A7953" s="41" t="n">
        <v>40840</v>
      </c>
      <c r="B7953" s="68" t="s">
        <v>1173</v>
      </c>
      <c r="C7953" s="68" t="s">
        <v>1049</v>
      </c>
      <c r="D7953" s="69" t="n">
        <v>30007</v>
      </c>
      <c r="E7953" s="69"/>
      <c r="F7953" s="42" t="n">
        <v>0.75</v>
      </c>
      <c r="H7953" s="42" t="n">
        <v>0.458333333333333</v>
      </c>
      <c r="I7953" s="29" t="n">
        <v>198</v>
      </c>
      <c r="J7953" s="29" t="n">
        <v>138.6</v>
      </c>
      <c r="K7953" s="30" t="s">
        <v>1212</v>
      </c>
      <c r="M7953" s="31" t="n">
        <f aca="false">SUM(P7953,R7953,T7953,V7953,X7953,Z7953,AB7953,AD7953,AF7953,AH7953,AJ7953,AL7953,AN7953,AP7953,AR7953,AT7953,AV7953,AX7953,AZ7953,BB7953)</f>
        <v>0</v>
      </c>
    </row>
    <row r="7954" customFormat="false" ht="15" hidden="false" customHeight="false" outlineLevel="0" collapsed="false">
      <c r="A7954" s="41" t="n">
        <v>40840</v>
      </c>
      <c r="B7954" s="68" t="s">
        <v>1169</v>
      </c>
      <c r="C7954" s="68" t="s">
        <v>925</v>
      </c>
      <c r="D7954" s="69" t="n">
        <v>30008</v>
      </c>
      <c r="E7954" s="69"/>
      <c r="F7954" s="42" t="n">
        <v>0.697916666666667</v>
      </c>
      <c r="H7954" s="42" t="n">
        <v>0.354166666666667</v>
      </c>
      <c r="I7954" s="29" t="n">
        <v>152.9</v>
      </c>
      <c r="J7954" s="29" t="n">
        <v>107.1</v>
      </c>
      <c r="K7954" s="30" t="s">
        <v>1214</v>
      </c>
      <c r="M7954" s="31" t="n">
        <f aca="false">SUM(P7954,R7954,T7954,V7954,X7954,Z7954,AB7954,AD7954,AF7954,AH7954,AJ7954,AL7954,AN7954,AP7954,AR7954,AT7954,AV7954,AX7954,AZ7954,BB7954)</f>
        <v>0</v>
      </c>
    </row>
    <row r="7955" customFormat="false" ht="15" hidden="false" customHeight="false" outlineLevel="0" collapsed="false">
      <c r="A7955" s="41" t="n">
        <v>40840</v>
      </c>
      <c r="B7955" s="68" t="s">
        <v>96</v>
      </c>
      <c r="C7955" s="68" t="s">
        <v>892</v>
      </c>
      <c r="D7955" s="69" t="n">
        <v>30009</v>
      </c>
      <c r="E7955" s="69"/>
      <c r="F7955" s="42" t="n">
        <v>0.71875</v>
      </c>
      <c r="H7955" s="42" t="n">
        <v>0.3125</v>
      </c>
      <c r="I7955" s="29" t="n">
        <v>127.5</v>
      </c>
      <c r="J7955" s="29" t="n">
        <v>94.5</v>
      </c>
      <c r="K7955" s="30" t="s">
        <v>1237</v>
      </c>
      <c r="M7955" s="31" t="n">
        <f aca="false">SUM(P7955,R7955,T7955,V7955,X7955,Z7955,AB7955,AD7955,AF7955,AH7955,AJ7955,AL7955,AN7955,AP7955,AR7955,AT7955,AV7955,AX7955,AZ7955,BB7955)</f>
        <v>0</v>
      </c>
    </row>
    <row r="7956" customFormat="false" ht="15" hidden="false" customHeight="false" outlineLevel="0" collapsed="false">
      <c r="A7956" s="41" t="n">
        <v>40840</v>
      </c>
      <c r="B7956" s="68" t="s">
        <v>2153</v>
      </c>
      <c r="C7956" s="68" t="s">
        <v>836</v>
      </c>
      <c r="D7956" s="69" t="n">
        <v>30010</v>
      </c>
      <c r="E7956" s="69"/>
      <c r="F7956" s="42" t="n">
        <v>0.854166666666667</v>
      </c>
      <c r="H7956" s="42" t="n">
        <v>0.354166666666667</v>
      </c>
      <c r="I7956" s="29" t="n">
        <v>180.75</v>
      </c>
      <c r="J7956" s="29" t="n">
        <v>116.55</v>
      </c>
      <c r="K7956" s="30" t="s">
        <v>2154</v>
      </c>
      <c r="M7956" s="31" t="n">
        <f aca="false">SUM(P7956,R7956,T7956,V7956,X7956,Z7956,AB7956,AD7956,AF7956,AH7956,AJ7956,AL7956,AN7956,AP7956,AR7956,AT7956,AV7956,AX7956,AZ7956,BB7956)</f>
        <v>0</v>
      </c>
    </row>
    <row r="7957" customFormat="false" ht="15" hidden="false" customHeight="false" outlineLevel="0" collapsed="false">
      <c r="A7957" s="41" t="n">
        <v>40840</v>
      </c>
      <c r="B7957" s="68" t="s">
        <v>1193</v>
      </c>
      <c r="C7957" s="68" t="s">
        <v>836</v>
      </c>
      <c r="D7957" s="69" t="n">
        <v>30011</v>
      </c>
      <c r="E7957" s="69"/>
      <c r="F7957" s="42" t="n">
        <v>0.805555555555556</v>
      </c>
      <c r="G7957" s="3" t="s">
        <v>1241</v>
      </c>
      <c r="H7957" s="3" t="s">
        <v>1586</v>
      </c>
      <c r="I7957" s="29" t="n">
        <v>173.65</v>
      </c>
      <c r="J7957" s="29" t="n">
        <v>111.83</v>
      </c>
      <c r="K7957" s="30" t="s">
        <v>1216</v>
      </c>
      <c r="M7957" s="31" t="n">
        <f aca="false">SUM(P7957,R7957,T7957,V7957,X7957,Z7957,AB7957,AD7957,AF7957,AH7957,AJ7957,AL7957,AN7957,AP7957,AR7957,AT7957,AV7957,AX7957,AZ7957,BB7957)</f>
        <v>0</v>
      </c>
    </row>
    <row r="7958" customFormat="false" ht="15" hidden="false" customHeight="false" outlineLevel="0" collapsed="false">
      <c r="A7958" s="41" t="n">
        <v>40840</v>
      </c>
      <c r="B7958" s="68" t="s">
        <v>708</v>
      </c>
      <c r="C7958" s="68" t="s">
        <v>11</v>
      </c>
      <c r="D7958" s="69" t="n">
        <v>30012</v>
      </c>
      <c r="E7958" s="69"/>
      <c r="F7958" s="42" t="n">
        <v>0.854166666666667</v>
      </c>
      <c r="H7958" s="42" t="n">
        <v>0.3125</v>
      </c>
      <c r="I7958" s="29" t="n">
        <v>157.5</v>
      </c>
      <c r="J7958" s="29" t="n">
        <v>103.98</v>
      </c>
      <c r="K7958" s="30" t="s">
        <v>1989</v>
      </c>
      <c r="M7958" s="31" t="n">
        <f aca="false">SUM(P7958,R7958,T7958,V7958,X7958,Z7958,AB7958,AD7958,AF7958,AH7958,AJ7958,AL7958,AN7958,AP7958,AR7958,AT7958,AV7958,AX7958,AZ7958,BB7958)</f>
        <v>0</v>
      </c>
    </row>
    <row r="7959" customFormat="false" ht="15" hidden="false" customHeight="false" outlineLevel="0" collapsed="false">
      <c r="A7959" s="41"/>
      <c r="B7959" s="68"/>
      <c r="C7959" s="68"/>
      <c r="D7959" s="69"/>
      <c r="E7959" s="69"/>
    </row>
    <row r="7960" customFormat="false" ht="15" hidden="false" customHeight="false" outlineLevel="0" collapsed="false">
      <c r="A7960" s="100"/>
      <c r="B7960" s="101"/>
      <c r="C7960" s="101"/>
      <c r="D7960" s="100"/>
      <c r="E7960" s="100"/>
      <c r="F7960" s="100"/>
      <c r="G7960" s="100"/>
      <c r="H7960" s="100"/>
      <c r="I7960" s="102"/>
      <c r="J7960" s="102"/>
      <c r="K7960" s="100"/>
    </row>
    <row r="7961" customFormat="false" ht="18.75" hidden="false" customHeight="false" outlineLevel="0" collapsed="false">
      <c r="A7961" s="100"/>
      <c r="B7961" s="101"/>
      <c r="C7961" s="101"/>
      <c r="D7961" s="100"/>
      <c r="E7961" s="100"/>
      <c r="F7961" s="100"/>
      <c r="G7961" s="105" t="s">
        <v>1782</v>
      </c>
      <c r="H7961" s="100"/>
      <c r="I7961" s="102"/>
      <c r="J7961" s="102"/>
      <c r="K7961" s="100"/>
    </row>
    <row r="7962" customFormat="false" ht="15" hidden="false" customHeight="false" outlineLevel="0" collapsed="false">
      <c r="A7962" s="41" t="n">
        <v>40841</v>
      </c>
      <c r="B7962" s="68" t="s">
        <v>679</v>
      </c>
      <c r="C7962" s="68" t="s">
        <v>1206</v>
      </c>
      <c r="D7962" s="69" t="n">
        <v>30013</v>
      </c>
      <c r="E7962" s="69"/>
      <c r="F7962" s="3" t="s">
        <v>1162</v>
      </c>
      <c r="H7962" s="3" t="s">
        <v>1162</v>
      </c>
      <c r="I7962" s="29" t="n">
        <v>202</v>
      </c>
      <c r="J7962" s="29" t="n">
        <v>120</v>
      </c>
      <c r="K7962" s="30" t="s">
        <v>1223</v>
      </c>
      <c r="M7962" s="31" t="n">
        <f aca="false">SUM(P7962,R7962,T7962,V7962,X7962,Z7962,AB7962,AD7962,AF7962,AH7962,AJ7962,AL7962,AN7962,AP7962,AR7962,AT7962,AV7962,AX7962,AZ7962,BB7962)</f>
        <v>0</v>
      </c>
    </row>
    <row r="7963" customFormat="false" ht="15" hidden="false" customHeight="false" outlineLevel="0" collapsed="false">
      <c r="A7963" s="41" t="n">
        <v>40841</v>
      </c>
      <c r="B7963" s="68" t="s">
        <v>383</v>
      </c>
      <c r="C7963" s="68" t="s">
        <v>1206</v>
      </c>
      <c r="D7963" s="69" t="n">
        <v>30014</v>
      </c>
      <c r="E7963" s="69"/>
      <c r="F7963" s="3" t="s">
        <v>1162</v>
      </c>
      <c r="H7963" s="3" t="s">
        <v>1162</v>
      </c>
      <c r="I7963" s="29" t="n">
        <f aca="false">71.4+202+2.3</f>
        <v>275.7</v>
      </c>
      <c r="J7963" s="29" t="n">
        <v>190</v>
      </c>
      <c r="K7963" s="30" t="s">
        <v>1232</v>
      </c>
      <c r="M7963" s="31" t="n">
        <f aca="false">SUM(P7963,R7963,T7963,V7963,X7963,Z7963,AB7963,AD7963,AF7963,AH7963,AJ7963,AL7963,AN7963,AP7963,AR7963,AT7963,AV7963,AX7963,AZ7963,BB7963)</f>
        <v>37066.18</v>
      </c>
      <c r="O7963" s="0" t="n">
        <v>44216</v>
      </c>
      <c r="P7963" s="31" t="n">
        <v>1500</v>
      </c>
      <c r="Q7963" s="0" t="n">
        <v>44224</v>
      </c>
      <c r="R7963" s="31" t="n">
        <v>10095</v>
      </c>
      <c r="S7963" s="47" t="n">
        <v>44163</v>
      </c>
      <c r="T7963" s="31" t="n">
        <v>21405</v>
      </c>
      <c r="U7963" s="47" t="n">
        <v>44231</v>
      </c>
      <c r="V7963" s="31" t="n">
        <v>1920</v>
      </c>
      <c r="W7963" s="47" t="n">
        <v>44233</v>
      </c>
      <c r="X7963" s="31" t="n">
        <v>223</v>
      </c>
      <c r="Y7963" s="47" t="n">
        <v>44119</v>
      </c>
      <c r="Z7963" s="31" t="n">
        <v>359.55</v>
      </c>
      <c r="AA7963" s="47" t="n">
        <v>44118</v>
      </c>
      <c r="AB7963" s="31" t="n">
        <v>246.83</v>
      </c>
      <c r="AC7963" s="47" t="n">
        <v>44117</v>
      </c>
      <c r="AD7963" s="31" t="n">
        <v>314</v>
      </c>
      <c r="AE7963" s="47" t="n">
        <v>44115</v>
      </c>
      <c r="AF7963" s="31" t="n">
        <v>1002.8</v>
      </c>
    </row>
    <row r="7964" customFormat="false" ht="15" hidden="false" customHeight="false" outlineLevel="0" collapsed="false">
      <c r="A7964" s="41" t="n">
        <v>40841</v>
      </c>
      <c r="B7964" s="68" t="s">
        <v>1165</v>
      </c>
      <c r="C7964" s="68" t="s">
        <v>1206</v>
      </c>
      <c r="D7964" s="69" t="n">
        <v>30015</v>
      </c>
      <c r="E7964" s="69"/>
      <c r="F7964" s="3" t="s">
        <v>1162</v>
      </c>
      <c r="H7964" s="3" t="s">
        <v>1162</v>
      </c>
      <c r="I7964" s="29" t="n">
        <v>202</v>
      </c>
      <c r="J7964" s="29" t="n">
        <v>145</v>
      </c>
      <c r="K7964" s="30" t="s">
        <v>1233</v>
      </c>
      <c r="M7964" s="31" t="n">
        <f aca="false">SUM(P7964,R7964,T7964,V7964,X7964,Z7964,AB7964,AD7964,AF7964,AH7964,AJ7964,AL7964,AN7964,AP7964,AR7964,AT7964,AV7964,AX7964,AZ7964,BB7964)</f>
        <v>38519.79</v>
      </c>
      <c r="O7964" s="0" t="n">
        <v>43814</v>
      </c>
      <c r="P7964" s="31" t="n">
        <v>10512.28</v>
      </c>
      <c r="Q7964" s="0" t="n">
        <v>44285</v>
      </c>
      <c r="R7964" s="31" t="n">
        <v>1500</v>
      </c>
      <c r="S7964" s="47" t="n">
        <v>44221</v>
      </c>
      <c r="T7964" s="31" t="n">
        <v>9220</v>
      </c>
      <c r="U7964" s="47" t="n">
        <v>44228</v>
      </c>
      <c r="V7964" s="31" t="n">
        <v>384</v>
      </c>
      <c r="W7964" s="47" t="n">
        <v>44239</v>
      </c>
      <c r="X7964" s="31" t="n">
        <v>7970.27</v>
      </c>
      <c r="Y7964" s="47" t="n">
        <v>44279</v>
      </c>
      <c r="Z7964" s="31" t="n">
        <v>300</v>
      </c>
      <c r="AA7964" s="47" t="n">
        <v>44282</v>
      </c>
      <c r="AB7964" s="31" t="n">
        <v>105</v>
      </c>
      <c r="AC7964" s="47" t="n">
        <v>44283</v>
      </c>
      <c r="AD7964" s="31" t="n">
        <v>202.5</v>
      </c>
      <c r="AE7964" s="47" t="n">
        <v>44124</v>
      </c>
      <c r="AF7964" s="31" t="n">
        <v>10.74</v>
      </c>
      <c r="AG7964" s="47" t="n">
        <v>43988</v>
      </c>
      <c r="AH7964" s="31" t="n">
        <v>250</v>
      </c>
      <c r="AI7964" s="47" t="n">
        <v>4218</v>
      </c>
      <c r="AJ7964" s="31" t="n">
        <v>37.05</v>
      </c>
      <c r="AK7964" s="47" t="n">
        <v>44304</v>
      </c>
      <c r="AL7964" s="31" t="n">
        <v>7350</v>
      </c>
      <c r="AM7964" s="47" t="n">
        <v>44268</v>
      </c>
      <c r="AN7964" s="31" t="n">
        <v>543.65</v>
      </c>
      <c r="AO7964" s="47" t="n">
        <v>44322</v>
      </c>
      <c r="AP7964" s="31" t="n">
        <v>134.3</v>
      </c>
    </row>
    <row r="7965" customFormat="false" ht="15" hidden="false" customHeight="false" outlineLevel="0" collapsed="false">
      <c r="A7965" s="41" t="n">
        <v>40841</v>
      </c>
      <c r="B7965" s="68" t="s">
        <v>627</v>
      </c>
      <c r="C7965" s="68" t="s">
        <v>1206</v>
      </c>
      <c r="D7965" s="69" t="n">
        <v>30016</v>
      </c>
      <c r="E7965" s="69"/>
      <c r="F7965" s="3" t="s">
        <v>1162</v>
      </c>
      <c r="H7965" s="3" t="s">
        <v>1162</v>
      </c>
      <c r="I7965" s="29" t="n">
        <v>202</v>
      </c>
      <c r="J7965" s="29" t="n">
        <v>120</v>
      </c>
      <c r="K7965" s="30" t="s">
        <v>1303</v>
      </c>
      <c r="M7965" s="31" t="n">
        <f aca="false">SUM(P7965,R7965,T7965,V7965,X7965,Z7965,AB7965,AD7965,AF7965,AH7965,AJ7965,AL7965,AN7965,AP7965,AR7965,AT7965,AV7965,AX7965,AZ7965,BB7965)</f>
        <v>17458.92</v>
      </c>
      <c r="O7965" s="0" t="n">
        <v>44164</v>
      </c>
      <c r="P7965" s="31" t="n">
        <v>50</v>
      </c>
      <c r="Q7965" s="0" t="n">
        <v>44125</v>
      </c>
      <c r="R7965" s="31" t="n">
        <v>434.5</v>
      </c>
      <c r="S7965" s="47" t="n">
        <v>44126</v>
      </c>
      <c r="T7965" s="31" t="n">
        <v>419</v>
      </c>
      <c r="U7965" s="47" t="n">
        <v>44127</v>
      </c>
      <c r="V7965" s="31" t="n">
        <v>764.95</v>
      </c>
      <c r="W7965" s="47" t="n">
        <v>44128</v>
      </c>
      <c r="X7965" s="31" t="n">
        <v>764.95</v>
      </c>
      <c r="Y7965" s="47" t="n">
        <v>44129</v>
      </c>
      <c r="Z7965" s="31" t="n">
        <v>538.5</v>
      </c>
      <c r="AA7965" s="47" t="n">
        <v>44222</v>
      </c>
      <c r="AB7965" s="31" t="n">
        <v>2500</v>
      </c>
      <c r="AC7965" s="47" t="n">
        <v>44312</v>
      </c>
      <c r="AD7965" s="31" t="n">
        <v>5400</v>
      </c>
      <c r="AE7965" s="47" t="n">
        <v>44226</v>
      </c>
      <c r="AF7965" s="31" t="n">
        <v>202.5</v>
      </c>
      <c r="AG7965" s="47" t="n">
        <v>44251</v>
      </c>
      <c r="AH7965" s="31" t="n">
        <v>196.5</v>
      </c>
      <c r="AI7965" s="47" t="n">
        <v>44278</v>
      </c>
      <c r="AJ7965" s="31" t="n">
        <v>680.4</v>
      </c>
      <c r="AK7965" s="47" t="n">
        <v>44277</v>
      </c>
      <c r="AL7965" s="31" t="n">
        <v>167.52</v>
      </c>
      <c r="AM7965" s="47" t="n">
        <v>44267</v>
      </c>
      <c r="AN7965" s="31" t="n">
        <v>105.1</v>
      </c>
      <c r="AO7965" s="47" t="n">
        <v>44303</v>
      </c>
      <c r="AP7965" s="31" t="n">
        <v>5235</v>
      </c>
    </row>
    <row r="7966" customFormat="false" ht="15" hidden="false" customHeight="false" outlineLevel="0" collapsed="false">
      <c r="A7966" s="41" t="n">
        <v>40841</v>
      </c>
      <c r="B7966" s="68" t="s">
        <v>1189</v>
      </c>
      <c r="C7966" s="68" t="s">
        <v>925</v>
      </c>
      <c r="D7966" s="69" t="n">
        <v>30017</v>
      </c>
      <c r="E7966" s="69"/>
      <c r="F7966" s="42" t="n">
        <v>0.71875</v>
      </c>
      <c r="G7966" s="3" t="s">
        <v>1681</v>
      </c>
      <c r="H7966" s="3" t="s">
        <v>1405</v>
      </c>
      <c r="I7966" s="29" t="n">
        <v>256.4</v>
      </c>
      <c r="J7966" s="29" t="n">
        <v>138.6</v>
      </c>
      <c r="K7966" s="30" t="s">
        <v>1231</v>
      </c>
      <c r="M7966" s="31" t="n">
        <f aca="false">SUM(P7966,R7966,T7966,V7966,X7966,Z7966,AB7966,AD7966,AF7966,AH7966,AJ7966,AL7966,AN7966,AP7966,AR7966,AT7966,AV7966,AX7966,AZ7966,BB7966)</f>
        <v>0</v>
      </c>
    </row>
    <row r="7967" customFormat="false" ht="15" hidden="false" customHeight="false" outlineLevel="0" collapsed="false">
      <c r="A7967" s="41" t="n">
        <v>40841</v>
      </c>
      <c r="B7967" s="68" t="s">
        <v>1169</v>
      </c>
      <c r="C7967" s="68" t="s">
        <v>925</v>
      </c>
      <c r="D7967" s="69" t="n">
        <v>30018</v>
      </c>
      <c r="E7967" s="69"/>
      <c r="F7967" s="42" t="n">
        <v>0.725694444444444</v>
      </c>
      <c r="H7967" s="3" t="s">
        <v>1405</v>
      </c>
      <c r="I7967" s="29" t="n">
        <v>260.4</v>
      </c>
      <c r="J7967" s="29" t="n">
        <v>138.6</v>
      </c>
      <c r="K7967" s="30" t="s">
        <v>1214</v>
      </c>
      <c r="M7967" s="31" t="n">
        <f aca="false">SUM(P7967,R7967,T7967,V7967,X7967,Z7967,AB7967,AD7967,AF7967,AH7967,AJ7967,AL7967,AN7967,AP7967,AR7967,AT7967,AV7967,AX7967,AZ7967,BB7967)</f>
        <v>0</v>
      </c>
    </row>
    <row r="7968" customFormat="false" ht="15" hidden="false" customHeight="false" outlineLevel="0" collapsed="false">
      <c r="A7968" s="41" t="n">
        <v>40841</v>
      </c>
      <c r="B7968" s="68" t="s">
        <v>1176</v>
      </c>
      <c r="C7968" s="68" t="s">
        <v>979</v>
      </c>
      <c r="D7968" s="69" t="n">
        <v>30019</v>
      </c>
      <c r="E7968" s="69"/>
      <c r="F7968" s="42" t="n">
        <v>0.645833333333333</v>
      </c>
      <c r="G7968" s="3" t="s">
        <v>2216</v>
      </c>
      <c r="H7968" s="3" t="s">
        <v>1586</v>
      </c>
      <c r="I7968" s="29" t="n">
        <v>154.6</v>
      </c>
      <c r="J7968" s="29" t="n">
        <v>107.1</v>
      </c>
      <c r="K7968" s="30" t="s">
        <v>1222</v>
      </c>
      <c r="M7968" s="31" t="n">
        <f aca="false">SUM(P7968,R7968,T7968,V7968,X7968,Z7968,AB7968,AD7968,AF7968,AH7968,AJ7968,AL7968,AN7968,AP7968,AR7968,AT7968,AV7968,AX7968,AZ7968,BB7968)</f>
        <v>0</v>
      </c>
    </row>
    <row r="7969" customFormat="false" ht="15" hidden="false" customHeight="false" outlineLevel="0" collapsed="false">
      <c r="A7969" s="55" t="n">
        <v>40841</v>
      </c>
      <c r="B7969" s="152" t="s">
        <v>1173</v>
      </c>
      <c r="C7969" s="152" t="s">
        <v>1049</v>
      </c>
      <c r="D7969" s="69" t="n">
        <v>30020</v>
      </c>
      <c r="E7969" s="72"/>
      <c r="F7969" s="44" t="n">
        <v>0.826388888888889</v>
      </c>
      <c r="G7969" s="30"/>
      <c r="H7969" s="44" t="n">
        <v>0.541666666666667</v>
      </c>
      <c r="I7969" s="29" t="n">
        <v>234</v>
      </c>
      <c r="J7969" s="29" t="n">
        <v>163.8</v>
      </c>
      <c r="K7969" s="30" t="s">
        <v>1212</v>
      </c>
      <c r="M7969" s="31" t="n">
        <f aca="false">SUM(P7969,R7969,T7969,V7969,X7969,Z7969,AB7969,AD7969,AF7969,AH7969,AJ7969,AL7969,AN7969,AP7969,AR7969,AT7969,AV7969,AX7969,AZ7969,BB7969)</f>
        <v>0</v>
      </c>
    </row>
    <row r="7970" customFormat="false" ht="15" hidden="false" customHeight="false" outlineLevel="0" collapsed="false">
      <c r="A7970" s="41" t="n">
        <v>40841</v>
      </c>
      <c r="B7970" s="68" t="s">
        <v>708</v>
      </c>
      <c r="C7970" s="68" t="s">
        <v>1817</v>
      </c>
      <c r="D7970" s="69" t="n">
        <v>30021</v>
      </c>
      <c r="E7970" s="69"/>
      <c r="F7970" s="42" t="n">
        <v>0.680555555555555</v>
      </c>
      <c r="G7970" s="3" t="s">
        <v>1170</v>
      </c>
      <c r="H7970" s="3" t="s">
        <v>1296</v>
      </c>
      <c r="I7970" s="29" t="n">
        <v>176</v>
      </c>
      <c r="J7970" s="29" t="n">
        <v>119.7</v>
      </c>
      <c r="K7970" s="30" t="s">
        <v>1989</v>
      </c>
      <c r="M7970" s="31" t="n">
        <f aca="false">SUM(P7970,R7970,T7970,V7970,X7970,Z7970,AB7970,AD7970,AF7970,AH7970,AJ7970,AL7970,AN7970,AP7970,AR7970,AT7970,AV7970,AX7970,AZ7970,BB7970)</f>
        <v>0</v>
      </c>
    </row>
    <row r="7971" customFormat="false" ht="15" hidden="false" customHeight="false" outlineLevel="0" collapsed="false">
      <c r="A7971" s="41" t="n">
        <v>40841</v>
      </c>
      <c r="B7971" s="68" t="s">
        <v>1193</v>
      </c>
      <c r="C7971" s="68" t="s">
        <v>945</v>
      </c>
      <c r="D7971" s="69" t="n">
        <v>30022</v>
      </c>
      <c r="E7971" s="69"/>
      <c r="F7971" s="42" t="n">
        <v>0.597222222222222</v>
      </c>
      <c r="H7971" s="42" t="n">
        <v>0.270833333333333</v>
      </c>
      <c r="I7971" s="29" t="n">
        <v>122</v>
      </c>
      <c r="J7971" s="29" t="n">
        <v>81.9</v>
      </c>
      <c r="K7971" s="30" t="s">
        <v>1216</v>
      </c>
      <c r="M7971" s="31" t="n">
        <f aca="false">SUM(P7971,R7971,T7971,V7971,X7971,Z7971,AB7971,AD7971,AF7971,AH7971,AJ7971,AL7971,AN7971,AP7971,AR7971,AT7971,AV7971,AX7971,AZ7971,BB7971)</f>
        <v>0</v>
      </c>
    </row>
    <row r="7972" customFormat="false" ht="15" hidden="false" customHeight="false" outlineLevel="0" collapsed="false">
      <c r="A7972" s="41" t="n">
        <v>40841</v>
      </c>
      <c r="B7972" s="68" t="s">
        <v>1197</v>
      </c>
      <c r="C7972" s="68" t="s">
        <v>714</v>
      </c>
      <c r="D7972" s="69" t="n">
        <v>30023</v>
      </c>
      <c r="E7972" s="69"/>
      <c r="F7972" s="42" t="n">
        <v>0.5</v>
      </c>
      <c r="G7972" s="3" t="s">
        <v>1170</v>
      </c>
      <c r="H7972" s="42" t="n">
        <v>0.166666666666667</v>
      </c>
      <c r="I7972" s="29" t="n">
        <v>92</v>
      </c>
      <c r="J7972" s="29" t="n">
        <v>63</v>
      </c>
      <c r="K7972" s="30" t="s">
        <v>1259</v>
      </c>
      <c r="M7972" s="31" t="n">
        <f aca="false">SUM(P7972,R7972,T7972,V7972,X7972,Z7972,AB7972,AD7972,AF7972,AH7972,AJ7972,AL7972,AN7972,AP7972,AR7972,AT7972,AV7972,AX7972,AZ7972,BB7972)</f>
        <v>6200</v>
      </c>
      <c r="O7972" s="0" t="n">
        <v>443</v>
      </c>
      <c r="P7972" s="31" t="n">
        <v>6200</v>
      </c>
    </row>
    <row r="7973" customFormat="false" ht="15" hidden="false" customHeight="false" outlineLevel="0" collapsed="false">
      <c r="A7973" s="41" t="n">
        <v>40841</v>
      </c>
      <c r="B7973" s="68" t="s">
        <v>2217</v>
      </c>
      <c r="C7973" s="68" t="s">
        <v>490</v>
      </c>
      <c r="D7973" s="69" t="n">
        <v>30024</v>
      </c>
      <c r="E7973" s="69"/>
      <c r="F7973" s="42" t="n">
        <v>0.520833333333333</v>
      </c>
      <c r="H7973" s="42" t="n">
        <v>0.416666666666667</v>
      </c>
      <c r="I7973" s="29" t="n">
        <v>76</v>
      </c>
      <c r="J7973" s="29" t="n">
        <v>54.4</v>
      </c>
      <c r="K7973" s="30" t="s">
        <v>2154</v>
      </c>
      <c r="M7973" s="31" t="n">
        <f aca="false">SUM(P7973,R7973,T7973,V7973,X7973,Z7973,AB7973,AD7973,AF7973,AH7973,AJ7973,AL7973,AN7973,AP7973,AR7973,AT7973,AV7973,AX7973,AZ7973,BB7973)</f>
        <v>0</v>
      </c>
    </row>
    <row r="7974" customFormat="false" ht="15" hidden="false" customHeight="false" outlineLevel="0" collapsed="false">
      <c r="A7974" s="41" t="n">
        <v>40841</v>
      </c>
      <c r="B7974" s="68" t="s">
        <v>1205</v>
      </c>
      <c r="C7974" s="68" t="s">
        <v>1032</v>
      </c>
      <c r="D7974" s="69" t="n">
        <v>30025</v>
      </c>
      <c r="E7974" s="69"/>
      <c r="F7974" s="42" t="n">
        <v>0.6875</v>
      </c>
      <c r="H7974" s="42" t="n">
        <v>0.333333333333333</v>
      </c>
      <c r="I7974" s="29" t="n">
        <v>325</v>
      </c>
      <c r="J7974" s="29" t="n">
        <v>50</v>
      </c>
      <c r="K7974" s="30" t="s">
        <v>1249</v>
      </c>
      <c r="M7974" s="31" t="n">
        <f aca="false">SUM(P7974,R7974,T7974,V7974,X7974,Z7974,AB7974,AD7974,AF7974,AH7974,AJ7974,AL7974,AN7974,AP7974,AR7974,AT7974,AV7974,AX7974,AZ7974,BB7974)</f>
        <v>0</v>
      </c>
    </row>
    <row r="7975" customFormat="false" ht="15" hidden="false" customHeight="false" outlineLevel="0" collapsed="false">
      <c r="A7975" s="41" t="n">
        <v>40841</v>
      </c>
      <c r="B7975" s="68" t="s">
        <v>1665</v>
      </c>
      <c r="C7975" s="68" t="s">
        <v>836</v>
      </c>
      <c r="D7975" s="69" t="n">
        <v>30026</v>
      </c>
      <c r="E7975" s="69"/>
      <c r="F7975" s="42" t="n">
        <v>0.791666666666667</v>
      </c>
      <c r="G7975" s="3" t="s">
        <v>2218</v>
      </c>
      <c r="H7975" s="3" t="s">
        <v>1321</v>
      </c>
      <c r="I7975" s="29" t="n">
        <v>238.7</v>
      </c>
      <c r="J7975" s="29" t="n">
        <v>155</v>
      </c>
      <c r="K7975" s="30" t="s">
        <v>1714</v>
      </c>
      <c r="M7975" s="31" t="n">
        <f aca="false">SUM(P7975,R7975,T7975,V7975,X7975,Z7975,AB7975,AD7975,AF7975,AH7975,AJ7975,AL7975,AN7975,AP7975,AR7975,AT7975,AV7975,AX7975,AZ7975,BB7975)</f>
        <v>4914</v>
      </c>
      <c r="O7975" s="0" t="n">
        <v>1661</v>
      </c>
      <c r="P7975" s="31" t="n">
        <v>792</v>
      </c>
      <c r="Q7975" s="0" t="n">
        <v>1659</v>
      </c>
      <c r="R7975" s="31" t="n">
        <v>306</v>
      </c>
      <c r="S7975" s="47" t="n">
        <v>1660</v>
      </c>
      <c r="T7975" s="31" t="n">
        <v>306</v>
      </c>
      <c r="U7975" s="47" t="n">
        <v>1664</v>
      </c>
      <c r="V7975" s="31" t="n">
        <v>594</v>
      </c>
      <c r="W7975" s="47" t="n">
        <v>1649</v>
      </c>
      <c r="X7975" s="31" t="n">
        <v>396</v>
      </c>
      <c r="Y7975" s="47" t="n">
        <v>1637</v>
      </c>
      <c r="Z7975" s="31" t="n">
        <v>882</v>
      </c>
      <c r="AA7975" s="47" t="n">
        <v>1645</v>
      </c>
      <c r="AB7975" s="31" t="n">
        <v>594</v>
      </c>
      <c r="AC7975" s="47" t="n">
        <v>1641</v>
      </c>
      <c r="AD7975" s="31" t="n">
        <v>738</v>
      </c>
      <c r="AE7975" s="47" t="n">
        <v>1657</v>
      </c>
      <c r="AF7975" s="31" t="n">
        <v>306</v>
      </c>
    </row>
    <row r="7976" customFormat="false" ht="15" hidden="false" customHeight="false" outlineLevel="0" collapsed="false">
      <c r="A7976" s="41" t="n">
        <v>40841</v>
      </c>
      <c r="B7976" s="68" t="s">
        <v>1745</v>
      </c>
      <c r="C7976" s="68" t="s">
        <v>836</v>
      </c>
      <c r="D7976" s="69" t="n">
        <v>30027</v>
      </c>
      <c r="E7976" s="69"/>
      <c r="F7976" s="42" t="n">
        <v>0.739583333333334</v>
      </c>
      <c r="G7976" s="3" t="s">
        <v>2219</v>
      </c>
      <c r="H7976" s="3" t="s">
        <v>1572</v>
      </c>
      <c r="I7976" s="29" t="n">
        <v>214</v>
      </c>
      <c r="J7976" s="29" t="n">
        <v>138.6</v>
      </c>
      <c r="K7976" s="30" t="s">
        <v>1766</v>
      </c>
      <c r="M7976" s="31" t="n">
        <f aca="false">SUM(P7976,R7976,T7976,V7976,X7976,Z7976,AB7976,AD7976,AF7976,AH7976,AJ7976,AL7976,AN7976,AP7976,AR7976,AT7976,AV7976,AX7976,AZ7976,BB7976)</f>
        <v>5094</v>
      </c>
      <c r="O7976" s="0" t="n">
        <v>1647</v>
      </c>
      <c r="P7976" s="31" t="n">
        <v>594</v>
      </c>
      <c r="Q7976" s="0" t="n">
        <v>1646</v>
      </c>
      <c r="R7976" s="31" t="n">
        <v>594</v>
      </c>
      <c r="S7976" s="47" t="n">
        <v>1648</v>
      </c>
      <c r="T7976" s="31" t="n">
        <v>396</v>
      </c>
      <c r="U7976" s="47" t="n">
        <v>1650</v>
      </c>
      <c r="V7976" s="31" t="n">
        <v>396</v>
      </c>
      <c r="W7976" s="47" t="n">
        <v>1639</v>
      </c>
      <c r="X7976" s="31" t="n">
        <v>738</v>
      </c>
      <c r="Y7976" s="47" t="n">
        <v>1658</v>
      </c>
      <c r="Z7976" s="31" t="n">
        <v>306</v>
      </c>
      <c r="AA7976" s="47" t="n">
        <v>1633</v>
      </c>
      <c r="AB7976" s="31" t="n">
        <v>1188</v>
      </c>
      <c r="AC7976" s="47" t="n">
        <v>1635</v>
      </c>
      <c r="AD7976" s="31" t="n">
        <v>882</v>
      </c>
    </row>
    <row r="7977" customFormat="false" ht="15" hidden="false" customHeight="false" outlineLevel="0" collapsed="false">
      <c r="A7977" s="41" t="n">
        <v>40841</v>
      </c>
      <c r="B7977" s="68" t="s">
        <v>96</v>
      </c>
      <c r="C7977" s="68" t="s">
        <v>892</v>
      </c>
      <c r="D7977" s="69" t="n">
        <v>30028</v>
      </c>
      <c r="E7977" s="69"/>
      <c r="F7977" s="42" t="n">
        <v>0.6875</v>
      </c>
      <c r="H7977" s="42" t="n">
        <v>0.302083333333333</v>
      </c>
      <c r="I7977" s="29" t="n">
        <v>123.25</v>
      </c>
      <c r="J7977" s="29" t="n">
        <v>91.35</v>
      </c>
      <c r="K7977" s="30" t="s">
        <v>1237</v>
      </c>
      <c r="M7977" s="31" t="n">
        <f aca="false">SUM(P7977,R7977,T7977,V7977,X7977,Z7977,AB7977,AD7977,AF7977,AH7977,AJ7977,AL7977,AN7977,AP7977,AR7977,AT7977,AV7977,AX7977,AZ7977,BB7977)</f>
        <v>0</v>
      </c>
    </row>
    <row r="7978" customFormat="false" ht="15" hidden="false" customHeight="false" outlineLevel="0" collapsed="false">
      <c r="A7978" s="41" t="n">
        <v>40841</v>
      </c>
      <c r="B7978" s="68" t="s">
        <v>1657</v>
      </c>
      <c r="C7978" s="68" t="s">
        <v>1121</v>
      </c>
      <c r="D7978" s="69" t="n">
        <v>30029</v>
      </c>
      <c r="E7978" s="69"/>
      <c r="F7978" s="42" t="n">
        <v>0.541666666666667</v>
      </c>
      <c r="H7978" s="42" t="n">
        <v>0.166666666666667</v>
      </c>
      <c r="I7978" s="29" t="n">
        <v>81</v>
      </c>
      <c r="J7978" s="29" t="n">
        <v>50.4</v>
      </c>
      <c r="K7978" s="30" t="s">
        <v>1334</v>
      </c>
      <c r="M7978" s="31" t="n">
        <f aca="false">SUM(P7978,R7978,T7978,V7978,X7978,Z7978,AB7978,AD7978,AF7978,AH7978,AJ7978,AL7978,AN7978,AP7978,AR7978,AT7978,AV7978,AX7978,AZ7978,BB7978)</f>
        <v>0</v>
      </c>
    </row>
    <row r="7979" customFormat="false" ht="15" hidden="false" customHeight="false" outlineLevel="0" collapsed="false">
      <c r="A7979" s="41" t="n">
        <v>40841</v>
      </c>
      <c r="B7979" s="68" t="s">
        <v>1199</v>
      </c>
      <c r="C7979" s="68" t="s">
        <v>739</v>
      </c>
      <c r="D7979" s="69" t="n">
        <v>30030</v>
      </c>
      <c r="E7979" s="69"/>
      <c r="F7979" s="42" t="n">
        <v>0.625</v>
      </c>
      <c r="H7979" s="42" t="n">
        <v>0.208333333333333</v>
      </c>
      <c r="I7979" s="29" t="n">
        <v>95</v>
      </c>
      <c r="J7979" s="29" t="n">
        <v>63</v>
      </c>
      <c r="K7979" s="30" t="s">
        <v>1253</v>
      </c>
      <c r="M7979" s="31" t="n">
        <f aca="false">SUM(P7979,R7979,T7979,V7979,X7979,Z7979,AB7979,AD7979,AF7979,AH7979,AJ7979,AL7979,AN7979,AP7979,AR7979,AT7979,AV7979,AX7979,AZ7979,BB7979)</f>
        <v>0</v>
      </c>
    </row>
    <row r="7980" customFormat="false" ht="15" hidden="false" customHeight="false" outlineLevel="0" collapsed="false">
      <c r="A7980" s="55" t="n">
        <v>40841</v>
      </c>
      <c r="B7980" s="152" t="s">
        <v>1832</v>
      </c>
      <c r="C7980" s="152" t="s">
        <v>1255</v>
      </c>
      <c r="D7980" s="69" t="n">
        <v>30031</v>
      </c>
      <c r="E7980" s="72"/>
      <c r="F7980" s="44" t="n">
        <v>0.583333333333333</v>
      </c>
      <c r="G7980" s="30" t="s">
        <v>2220</v>
      </c>
      <c r="H7980" s="44" t="n">
        <v>0.166666666666667</v>
      </c>
      <c r="I7980" s="29" t="n">
        <v>80</v>
      </c>
      <c r="J7980" s="29" t="n">
        <v>50.4</v>
      </c>
      <c r="K7980" s="30" t="s">
        <v>1833</v>
      </c>
      <c r="M7980" s="31" t="n">
        <f aca="false">SUM(P7980,R7980,T7980,V7980,X7980,Z7980,AB7980,AD7980,AF7980,AH7980,AJ7980,AL7980,AN7980,AP7980,AR7980,AT7980,AV7980,AX7980,AZ7980,BB7980)</f>
        <v>0</v>
      </c>
    </row>
    <row r="7981" customFormat="false" ht="15" hidden="false" customHeight="false" outlineLevel="0" collapsed="false">
      <c r="A7981" s="41" t="n">
        <v>40841</v>
      </c>
      <c r="B7981" s="68" t="s">
        <v>1657</v>
      </c>
      <c r="C7981" s="68" t="s">
        <v>2221</v>
      </c>
      <c r="D7981" s="69" t="n">
        <v>30032</v>
      </c>
      <c r="E7981" s="69"/>
      <c r="F7981" s="42" t="n">
        <v>0.71875</v>
      </c>
      <c r="H7981" s="42" t="n">
        <v>0.208333333333333</v>
      </c>
      <c r="I7981" s="29" t="n">
        <v>100</v>
      </c>
      <c r="J7981" s="29" t="n">
        <v>63</v>
      </c>
      <c r="K7981" s="30" t="s">
        <v>1334</v>
      </c>
      <c r="M7981" s="31" t="n">
        <f aca="false">SUM(P7981,R7981,T7981,V7981,X7981,Z7981,AB7981,AD7981,AF7981,AH7981,AJ7981,AL7981,AN7981,AP7981,AR7981,AT7981,AV7981,AX7981,AZ7981,BB7981)</f>
        <v>0</v>
      </c>
    </row>
    <row r="7982" customFormat="false" ht="15" hidden="false" customHeight="false" outlineLevel="0" collapsed="false">
      <c r="A7982" s="41" t="n">
        <v>40841</v>
      </c>
      <c r="B7982" s="68" t="s">
        <v>1197</v>
      </c>
      <c r="C7982" s="68" t="s">
        <v>2130</v>
      </c>
      <c r="D7982" s="69" t="n">
        <v>30033</v>
      </c>
      <c r="E7982" s="69"/>
      <c r="F7982" s="42" t="n">
        <v>0.666666666666667</v>
      </c>
      <c r="H7982" s="42" t="n">
        <v>0.166666666666667</v>
      </c>
      <c r="I7982" s="29" t="n">
        <v>77</v>
      </c>
      <c r="J7982" s="29" t="n">
        <v>50.4</v>
      </c>
      <c r="K7982" s="30" t="s">
        <v>1259</v>
      </c>
      <c r="M7982" s="31" t="n">
        <f aca="false">SUM(P7982,R7982,T7982,V7982,X7982,Z7982,AB7982,AD7982,AF7982,AH7982,AJ7982,AL7982,AN7982,AP7982,AR7982,AT7982,AV7982,AX7982,AZ7982,BB7982)</f>
        <v>0</v>
      </c>
    </row>
    <row r="7983" customFormat="false" ht="15" hidden="false" customHeight="false" outlineLevel="0" collapsed="false">
      <c r="A7983" s="41" t="n">
        <v>40841</v>
      </c>
      <c r="B7983" s="68" t="s">
        <v>2153</v>
      </c>
      <c r="C7983" s="68" t="s">
        <v>1790</v>
      </c>
      <c r="D7983" s="69" t="n">
        <v>30034</v>
      </c>
      <c r="E7983" s="69"/>
      <c r="F7983" s="42" t="n">
        <v>0.697916666666667</v>
      </c>
      <c r="H7983" s="42" t="n">
        <v>0.697916666666667</v>
      </c>
      <c r="I7983" s="29" t="n">
        <v>81</v>
      </c>
      <c r="J7983" s="29" t="n">
        <v>50.4</v>
      </c>
      <c r="K7983" s="30" t="s">
        <v>2154</v>
      </c>
      <c r="M7983" s="31" t="n">
        <f aca="false">SUM(P7983,R7983,T7983,V7983,X7983,Z7983,AB7983,AD7983,AF7983,AH7983,AJ7983,AL7983,AN7983,AP7983,AR7983,AT7983,AV7983,AX7983,AZ7983,BB7983)</f>
        <v>0</v>
      </c>
    </row>
    <row r="7984" customFormat="false" ht="15" hidden="false" customHeight="false" outlineLevel="0" collapsed="false">
      <c r="A7984" s="41" t="n">
        <v>40841</v>
      </c>
      <c r="B7984" s="68" t="s">
        <v>1832</v>
      </c>
      <c r="C7984" s="68" t="s">
        <v>1790</v>
      </c>
      <c r="D7984" s="69" t="n">
        <v>30035</v>
      </c>
      <c r="E7984" s="69"/>
      <c r="F7984" s="42" t="n">
        <v>0.697916666666667</v>
      </c>
      <c r="H7984" s="42" t="n">
        <v>0.166666666666667</v>
      </c>
      <c r="I7984" s="29" t="n">
        <v>77</v>
      </c>
      <c r="J7984" s="29" t="n">
        <v>50.4</v>
      </c>
      <c r="K7984" s="30" t="s">
        <v>1833</v>
      </c>
      <c r="M7984" s="31" t="n">
        <f aca="false">SUM(P7984,R7984,T7984,V7984,X7984,Z7984,AB7984,AD7984,AF7984,AH7984,AJ7984,AL7984,AN7984,AP7984,AR7984,AT7984,AV7984,AX7984,AZ7984,BB7984)</f>
        <v>0</v>
      </c>
    </row>
    <row r="7985" customFormat="false" ht="15" hidden="false" customHeight="false" outlineLevel="0" collapsed="false">
      <c r="A7985" s="57" t="n">
        <v>40841</v>
      </c>
      <c r="B7985" s="59" t="s">
        <v>1165</v>
      </c>
      <c r="C7985" s="59" t="s">
        <v>1206</v>
      </c>
      <c r="D7985" s="60" t="n">
        <v>30036</v>
      </c>
      <c r="E7985" s="60"/>
      <c r="F7985" s="3" t="s">
        <v>1162</v>
      </c>
      <c r="H7985" s="3" t="s">
        <v>1162</v>
      </c>
      <c r="I7985" s="29" t="n">
        <v>150</v>
      </c>
      <c r="J7985" s="29" t="n">
        <v>95</v>
      </c>
      <c r="K7985" s="30" t="s">
        <v>1233</v>
      </c>
      <c r="M7985" s="31" t="n">
        <f aca="false">SUM(P7985,R7985,T7985,V7985,X7985,Z7985,AB7985,AD7985,AF7985,AH7985,AJ7985,AL7985,AN7985,AP7985,AR7985,AT7985,AV7985,AX7985,AZ7985,BB7985)</f>
        <v>0</v>
      </c>
    </row>
    <row r="7986" customFormat="false" ht="15" hidden="false" customHeight="false" outlineLevel="0" collapsed="false">
      <c r="A7986" s="41"/>
      <c r="C7986" s="68"/>
      <c r="D7986" s="69"/>
      <c r="E7986" s="69"/>
    </row>
    <row r="7987" customFormat="false" ht="15" hidden="false" customHeight="false" outlineLevel="0" collapsed="false">
      <c r="A7987" s="100"/>
      <c r="B7987" s="101"/>
      <c r="C7987" s="101"/>
      <c r="D7987" s="100"/>
      <c r="E7987" s="100"/>
      <c r="F7987" s="100"/>
      <c r="G7987" s="100"/>
      <c r="H7987" s="100"/>
      <c r="I7987" s="102"/>
      <c r="J7987" s="102"/>
      <c r="K7987" s="100"/>
    </row>
    <row r="7988" customFormat="false" ht="18.75" hidden="false" customHeight="false" outlineLevel="0" collapsed="false">
      <c r="A7988" s="100"/>
      <c r="B7988" s="101"/>
      <c r="C7988" s="101"/>
      <c r="D7988" s="100"/>
      <c r="E7988" s="100"/>
      <c r="F7988" s="100"/>
      <c r="G7988" s="105" t="s">
        <v>1729</v>
      </c>
      <c r="H7988" s="100"/>
      <c r="I7988" s="102"/>
      <c r="J7988" s="102"/>
      <c r="K7988" s="100"/>
    </row>
    <row r="7989" customFormat="false" ht="15" hidden="false" customHeight="false" outlineLevel="0" collapsed="false">
      <c r="A7989" s="41" t="n">
        <v>40842</v>
      </c>
      <c r="B7989" s="68" t="s">
        <v>679</v>
      </c>
      <c r="C7989" s="68" t="s">
        <v>1206</v>
      </c>
      <c r="D7989" s="69" t="n">
        <v>30036</v>
      </c>
      <c r="E7989" s="69"/>
      <c r="F7989" s="3" t="s">
        <v>1162</v>
      </c>
      <c r="H7989" s="3" t="s">
        <v>1162</v>
      </c>
      <c r="I7989" s="29" t="n">
        <v>202</v>
      </c>
      <c r="J7989" s="29" t="n">
        <v>120</v>
      </c>
      <c r="K7989" s="30" t="s">
        <v>1223</v>
      </c>
      <c r="M7989" s="31" t="n">
        <f aca="false">SUM(P7989,R7989,T7989,V7989,X7989,Z7989,AB7989,AD7989,AF7989,AH7989,AJ7989,AL7989,AN7989,AP7989,AR7989,AT7989,AV7989,AX7989,AZ7989,BB7989)</f>
        <v>15562.66</v>
      </c>
      <c r="O7989" s="0" t="n">
        <v>44432</v>
      </c>
      <c r="P7989" s="31" t="n">
        <v>1170</v>
      </c>
      <c r="Q7989" s="0" t="n">
        <v>44431</v>
      </c>
      <c r="R7989" s="31" t="n">
        <v>9895</v>
      </c>
      <c r="S7989" s="47" t="n">
        <v>44263</v>
      </c>
      <c r="T7989" s="31" t="n">
        <v>2624.83</v>
      </c>
      <c r="U7989" s="47" t="n">
        <v>44426</v>
      </c>
      <c r="V7989" s="31" t="n">
        <v>1544.98</v>
      </c>
      <c r="W7989" s="47" t="n">
        <v>44280</v>
      </c>
      <c r="X7989" s="31" t="n">
        <v>28.9</v>
      </c>
      <c r="Y7989" s="47" t="n">
        <v>44371</v>
      </c>
      <c r="Z7989" s="31" t="n">
        <v>298.95</v>
      </c>
    </row>
    <row r="7990" customFormat="false" ht="15" hidden="false" customHeight="false" outlineLevel="0" collapsed="false">
      <c r="A7990" s="41" t="n">
        <v>40842</v>
      </c>
      <c r="B7990" s="68" t="s">
        <v>383</v>
      </c>
      <c r="C7990" s="68" t="s">
        <v>1206</v>
      </c>
      <c r="D7990" s="69" t="n">
        <v>30037</v>
      </c>
      <c r="E7990" s="69"/>
      <c r="F7990" s="3" t="s">
        <v>1162</v>
      </c>
      <c r="G7990" s="3" t="s">
        <v>1380</v>
      </c>
      <c r="H7990" s="3" t="s">
        <v>1162</v>
      </c>
      <c r="I7990" s="29" t="n">
        <v>229.8</v>
      </c>
      <c r="J7990" s="29" t="n">
        <v>160</v>
      </c>
      <c r="K7990" s="30" t="s">
        <v>1232</v>
      </c>
      <c r="M7990" s="31" t="n">
        <f aca="false">SUM(P7990,R7990,T7990,V7990,X7990,Z7990,AB7990,AD7990,AF7990,AH7990,AJ7990,AL7990,AN7990,AP7990,AR7990,AT7990,AV7990,AX7990,AZ7990,BB7990)</f>
        <v>13508.46</v>
      </c>
      <c r="O7990" s="0" t="n">
        <v>44435</v>
      </c>
      <c r="P7990" s="31" t="n">
        <v>7972.5</v>
      </c>
      <c r="Q7990" s="0" t="n">
        <v>44269</v>
      </c>
      <c r="R7990" s="31" t="n">
        <v>445</v>
      </c>
      <c r="S7990" s="47" t="n">
        <v>44289</v>
      </c>
      <c r="T7990" s="31" t="n">
        <v>983.28</v>
      </c>
      <c r="U7990" s="47" t="n">
        <v>44288</v>
      </c>
      <c r="V7990" s="31" t="n">
        <v>1095.65</v>
      </c>
      <c r="W7990" s="47" t="n">
        <v>44290</v>
      </c>
      <c r="X7990" s="31" t="n">
        <v>54</v>
      </c>
      <c r="Y7990" s="47" t="n">
        <v>44291</v>
      </c>
      <c r="Z7990" s="31" t="n">
        <v>65.3</v>
      </c>
      <c r="AA7990" s="47" t="n">
        <v>44292</v>
      </c>
      <c r="AB7990" s="31" t="n">
        <v>546.55</v>
      </c>
      <c r="AC7990" s="47" t="n">
        <v>44293</v>
      </c>
      <c r="AD7990" s="31" t="n">
        <v>2038.98</v>
      </c>
      <c r="AE7990" s="47" t="n">
        <v>44294</v>
      </c>
      <c r="AF7990" s="31" t="n">
        <v>156</v>
      </c>
      <c r="AG7990" s="47" t="n">
        <v>44421</v>
      </c>
      <c r="AH7990" s="31" t="n">
        <v>151.2</v>
      </c>
    </row>
    <row r="7991" customFormat="false" ht="15" hidden="false" customHeight="false" outlineLevel="0" collapsed="false">
      <c r="A7991" s="41" t="n">
        <v>40842</v>
      </c>
      <c r="B7991" s="68" t="s">
        <v>1165</v>
      </c>
      <c r="C7991" s="68" t="s">
        <v>1206</v>
      </c>
      <c r="D7991" s="69" t="n">
        <v>30038</v>
      </c>
      <c r="E7991" s="69"/>
      <c r="F7991" s="3" t="s">
        <v>1162</v>
      </c>
      <c r="H7991" s="3" t="s">
        <v>1162</v>
      </c>
      <c r="I7991" s="29" t="n">
        <v>202</v>
      </c>
      <c r="J7991" s="29" t="n">
        <v>145</v>
      </c>
      <c r="K7991" s="30" t="s">
        <v>1233</v>
      </c>
      <c r="M7991" s="31" t="n">
        <f aca="false">SUM(P7991,R7991,T7991,V7991,X7991,Z7991,AB7991,AD7991,AF7991,AH7991,AJ7991,AL7991,AN7991,AP7991,AR7991,AT7991,AV7991,AX7991,AZ7991,BB7991)</f>
        <v>14921.06</v>
      </c>
      <c r="O7991" s="0" t="n">
        <v>44433</v>
      </c>
      <c r="P7991" s="31" t="n">
        <v>9645</v>
      </c>
      <c r="Q7991" s="0" t="n">
        <v>44370</v>
      </c>
      <c r="R7991" s="31" t="n">
        <v>300</v>
      </c>
      <c r="S7991" s="47" t="n">
        <v>44257</v>
      </c>
      <c r="T7991" s="31" t="n">
        <v>140.3</v>
      </c>
      <c r="U7991" s="47" t="n">
        <v>44309</v>
      </c>
      <c r="V7991" s="31" t="n">
        <v>307.25</v>
      </c>
      <c r="W7991" s="47" t="n">
        <v>44300</v>
      </c>
      <c r="X7991" s="31" t="n">
        <v>72.47</v>
      </c>
      <c r="Y7991" s="47" t="n">
        <v>44299</v>
      </c>
      <c r="Z7991" s="31" t="n">
        <v>152.56</v>
      </c>
      <c r="AA7991" s="47" t="n">
        <v>44298</v>
      </c>
      <c r="AB7991" s="31" t="n">
        <v>43.44</v>
      </c>
      <c r="AC7991" s="47" t="n">
        <v>44297</v>
      </c>
      <c r="AD7991" s="31" t="n">
        <v>425.56</v>
      </c>
      <c r="AE7991" s="47" t="n">
        <v>44266</v>
      </c>
      <c r="AF7991" s="31" t="n">
        <v>591.25</v>
      </c>
      <c r="AG7991" s="47" t="n">
        <v>44262</v>
      </c>
      <c r="AH7991" s="31" t="n">
        <v>1829.68</v>
      </c>
      <c r="AI7991" s="47" t="n">
        <v>44258</v>
      </c>
      <c r="AJ7991" s="31" t="n">
        <v>729.55</v>
      </c>
      <c r="AK7991" s="47" t="n">
        <v>44375</v>
      </c>
      <c r="AL7991" s="31" t="n">
        <v>684</v>
      </c>
    </row>
    <row r="7992" customFormat="false" ht="15" hidden="false" customHeight="false" outlineLevel="0" collapsed="false">
      <c r="A7992" s="157" t="n">
        <v>40842</v>
      </c>
      <c r="B7992" s="152" t="s">
        <v>627</v>
      </c>
      <c r="C7992" s="152" t="s">
        <v>1206</v>
      </c>
      <c r="D7992" s="69" t="n">
        <v>30039</v>
      </c>
      <c r="E7992" s="72"/>
      <c r="F7992" s="72" t="s">
        <v>1162</v>
      </c>
      <c r="G7992" s="72"/>
      <c r="H7992" s="72" t="s">
        <v>1162</v>
      </c>
      <c r="I7992" s="71" t="n">
        <v>231.45</v>
      </c>
      <c r="J7992" s="71" t="n">
        <v>135</v>
      </c>
      <c r="K7992" s="30" t="s">
        <v>1303</v>
      </c>
      <c r="M7992" s="31" t="n">
        <f aca="false">SUM(P7992,R7992,T7992,V7992,X7992,Z7992,AB7992,AD7992,AF7992,AH7992,AJ7992,AL7992,AN7992,AP7992,AR7992,AT7992,AV7992,AX7992,AZ7992,BB7992)</f>
        <v>10430.61</v>
      </c>
      <c r="O7992" s="0" t="n">
        <v>44418</v>
      </c>
      <c r="P7992" s="31" t="n">
        <v>852.01</v>
      </c>
      <c r="Q7992" s="0" t="n">
        <v>44427</v>
      </c>
      <c r="R7992" s="31" t="n">
        <v>250.01</v>
      </c>
      <c r="S7992" s="47" t="n">
        <v>44264</v>
      </c>
      <c r="T7992" s="31" t="n">
        <v>2783.81</v>
      </c>
      <c r="U7992" s="47" t="n">
        <v>44417</v>
      </c>
      <c r="V7992" s="31" t="n">
        <v>68</v>
      </c>
      <c r="W7992" s="47" t="n">
        <v>44414</v>
      </c>
      <c r="X7992" s="31" t="n">
        <v>223.5</v>
      </c>
      <c r="Y7992" s="47" t="n">
        <v>44412</v>
      </c>
      <c r="Z7992" s="31" t="n">
        <v>122.28</v>
      </c>
      <c r="AA7992" s="47" t="n">
        <v>44420</v>
      </c>
      <c r="AB7992" s="31" t="n">
        <v>486</v>
      </c>
      <c r="AC7992" s="47" t="n">
        <v>44369</v>
      </c>
      <c r="AD7992" s="31" t="n">
        <v>5645</v>
      </c>
    </row>
    <row r="7993" customFormat="false" ht="15" hidden="false" customHeight="false" outlineLevel="0" collapsed="false">
      <c r="A7993" s="55" t="n">
        <v>40842</v>
      </c>
      <c r="B7993" s="152" t="s">
        <v>1189</v>
      </c>
      <c r="C7993" s="152" t="s">
        <v>925</v>
      </c>
      <c r="D7993" s="69" t="n">
        <v>30040</v>
      </c>
      <c r="E7993" s="72"/>
      <c r="F7993" s="44" t="n">
        <v>0.71875</v>
      </c>
      <c r="G7993" s="30" t="s">
        <v>1345</v>
      </c>
      <c r="H7993" s="44" t="n">
        <v>0.416666666666667</v>
      </c>
      <c r="I7993" s="29" t="n">
        <v>256.4</v>
      </c>
      <c r="J7993" s="29" t="n">
        <v>138.6</v>
      </c>
      <c r="K7993" s="30" t="s">
        <v>1214</v>
      </c>
      <c r="M7993" s="31" t="n">
        <f aca="false">SUM(P7993,R7993,T7993,V7993,X7993,Z7993,AB7993,AD7993,AF7993,AH7993,AJ7993,AL7993,AN7993,AP7993,AR7993,AT7993,AV7993,AX7993,AZ7993,BB7993)</f>
        <v>0</v>
      </c>
    </row>
    <row r="7994" customFormat="false" ht="15" hidden="false" customHeight="false" outlineLevel="0" collapsed="false">
      <c r="A7994" s="41" t="n">
        <v>40842</v>
      </c>
      <c r="B7994" s="68" t="s">
        <v>2153</v>
      </c>
      <c r="C7994" s="68" t="s">
        <v>1049</v>
      </c>
      <c r="D7994" s="69" t="n">
        <v>30041</v>
      </c>
      <c r="E7994" s="69"/>
      <c r="F7994" s="42" t="n">
        <v>0.78125</v>
      </c>
      <c r="H7994" s="42" t="n">
        <v>0.5</v>
      </c>
      <c r="I7994" s="29" t="n">
        <v>216</v>
      </c>
      <c r="J7994" s="29" t="n">
        <v>151.2</v>
      </c>
      <c r="K7994" s="30" t="s">
        <v>2154</v>
      </c>
      <c r="M7994" s="31" t="n">
        <f aca="false">SUM(P7994,R7994,T7994,V7994,X7994,Z7994,AB7994,AD7994,AF7994,AH7994,AJ7994,AL7994,AN7994,AP7994,AR7994,AT7994,AV7994,AX7994,AZ7994,BB7994)</f>
        <v>0</v>
      </c>
    </row>
    <row r="7995" customFormat="false" ht="15" hidden="false" customHeight="false" outlineLevel="0" collapsed="false">
      <c r="A7995" s="55" t="n">
        <v>40842</v>
      </c>
      <c r="B7995" s="152" t="s">
        <v>1193</v>
      </c>
      <c r="C7995" s="152" t="s">
        <v>1300</v>
      </c>
      <c r="D7995" s="69" t="n">
        <v>30042</v>
      </c>
      <c r="E7995" s="72"/>
      <c r="F7995" s="44" t="n">
        <v>0.722222222222222</v>
      </c>
      <c r="G7995" s="30"/>
      <c r="H7995" s="44" t="n">
        <v>0.395833333333333</v>
      </c>
      <c r="I7995" s="29" t="n">
        <v>185.5</v>
      </c>
      <c r="J7995" s="29" t="n">
        <v>119.7</v>
      </c>
      <c r="K7995" s="30" t="s">
        <v>1216</v>
      </c>
      <c r="M7995" s="31" t="n">
        <f aca="false">SUM(P7995,R7995,T7995,V7995,X7995,Z7995,AB7995,AD7995,AF7995,AH7995,AJ7995,AL7995,AN7995,AP7995,AR7995,AT7995,AV7995,AX7995,AZ7995,BB7995)</f>
        <v>0</v>
      </c>
    </row>
    <row r="7996" customFormat="false" ht="15" hidden="false" customHeight="false" outlineLevel="0" collapsed="false">
      <c r="A7996" s="41" t="n">
        <v>40842</v>
      </c>
      <c r="B7996" s="68" t="s">
        <v>1657</v>
      </c>
      <c r="C7996" s="68" t="s">
        <v>1324</v>
      </c>
      <c r="D7996" s="69" t="n">
        <v>30043</v>
      </c>
      <c r="E7996" s="69"/>
      <c r="F7996" s="42" t="n">
        <v>0.5</v>
      </c>
      <c r="H7996" s="42" t="n">
        <v>0.166666666666667</v>
      </c>
      <c r="I7996" s="29" t="n">
        <v>105</v>
      </c>
      <c r="J7996" s="29" t="n">
        <v>50.4</v>
      </c>
      <c r="K7996" s="30" t="s">
        <v>1334</v>
      </c>
      <c r="M7996" s="31" t="n">
        <f aca="false">SUM(P7996,R7996,T7996,V7996,X7996,Z7996,AB7996,AD7996,AF7996,AH7996,AJ7996,AL7996,AN7996,AP7996,AR7996,AT7996,AV7996,AX7996,AZ7996,BB7996)</f>
        <v>0</v>
      </c>
    </row>
    <row r="7997" customFormat="false" ht="15" hidden="false" customHeight="false" outlineLevel="0" collapsed="false">
      <c r="A7997" s="41" t="n">
        <v>40842</v>
      </c>
      <c r="B7997" s="68" t="s">
        <v>1203</v>
      </c>
      <c r="C7997" s="68" t="s">
        <v>1077</v>
      </c>
      <c r="D7997" s="69" t="n">
        <v>30044</v>
      </c>
      <c r="E7997" s="69"/>
      <c r="F7997" s="42" t="n">
        <v>0.513888888888889</v>
      </c>
      <c r="G7997" s="3" t="s">
        <v>1229</v>
      </c>
      <c r="H7997" s="3" t="s">
        <v>1308</v>
      </c>
      <c r="I7997" s="29" t="n">
        <v>95</v>
      </c>
      <c r="J7997" s="29" t="n">
        <v>63</v>
      </c>
      <c r="K7997" s="30" t="s">
        <v>1244</v>
      </c>
      <c r="M7997" s="31" t="n">
        <f aca="false">SUM(P7997,R7997,T7997,V7997,X7997,Z7997,AB7997,AD7997,AF7997,AH7997,AJ7997,AL7997,AN7997,AP7997,AR7997,AT7997,AV7997,AX7997,AZ7997,BB7997)</f>
        <v>0</v>
      </c>
    </row>
    <row r="7998" customFormat="false" ht="15" hidden="false" customHeight="false" outlineLevel="0" collapsed="false">
      <c r="A7998" s="41" t="n">
        <v>40842</v>
      </c>
      <c r="B7998" s="68" t="s">
        <v>708</v>
      </c>
      <c r="C7998" s="68" t="s">
        <v>925</v>
      </c>
      <c r="D7998" s="69" t="n">
        <v>30045</v>
      </c>
      <c r="E7998" s="69"/>
      <c r="F7998" s="42" t="n">
        <v>0.642361111111111</v>
      </c>
      <c r="G7998" s="3" t="s">
        <v>1247</v>
      </c>
      <c r="H7998" s="42" t="s">
        <v>1298</v>
      </c>
      <c r="I7998" s="29" t="n">
        <v>209.6</v>
      </c>
      <c r="J7998" s="29" t="n">
        <v>113.4</v>
      </c>
      <c r="K7998" s="30" t="s">
        <v>1989</v>
      </c>
      <c r="M7998" s="31" t="n">
        <f aca="false">SUM(P7998,R7998,T7998,V7998,X7998,Z7998,AB7998,AD7998,AF7998,AH7998,AJ7998,AL7998,AN7998,AP7998,AR7998,AT7998,AV7998,AX7998,AZ7998,BB7998)</f>
        <v>3326.75</v>
      </c>
      <c r="O7998" s="0" t="n">
        <v>7749</v>
      </c>
      <c r="P7998" s="31" t="n">
        <v>1324.69</v>
      </c>
      <c r="Q7998" s="0" t="n">
        <v>7732</v>
      </c>
      <c r="R7998" s="31" t="n">
        <v>671.54</v>
      </c>
      <c r="S7998" s="47" t="n">
        <v>7772</v>
      </c>
      <c r="T7998" s="31" t="n">
        <v>1330.52</v>
      </c>
    </row>
    <row r="7999" customFormat="false" ht="15" hidden="false" customHeight="false" outlineLevel="0" collapsed="false">
      <c r="A7999" s="41" t="n">
        <v>40842</v>
      </c>
      <c r="B7999" s="68" t="s">
        <v>1832</v>
      </c>
      <c r="C7999" s="68" t="s">
        <v>1330</v>
      </c>
      <c r="D7999" s="69" t="n">
        <v>30046</v>
      </c>
      <c r="E7999" s="69"/>
      <c r="F7999" s="42" t="n">
        <v>0.611111111111111</v>
      </c>
      <c r="H7999" s="42" t="n">
        <v>0.229166666666667</v>
      </c>
      <c r="I7999" s="29" t="n">
        <v>148</v>
      </c>
      <c r="J7999" s="29" t="n">
        <v>69.3</v>
      </c>
      <c r="K7999" s="30" t="s">
        <v>1833</v>
      </c>
      <c r="M7999" s="31" t="n">
        <f aca="false">SUM(P7999,R7999,T7999,V7999,X7999,Z7999,AB7999,AD7999,AF7999,AH7999,AJ7999,AL7999,AN7999,AP7999,AR7999,AT7999,AV7999,AX7999,AZ7999,BB7999)</f>
        <v>2270.01</v>
      </c>
      <c r="O7999" s="0" t="n">
        <v>2906</v>
      </c>
      <c r="P7999" s="31" t="n">
        <v>318.46</v>
      </c>
      <c r="Q7999" s="0" t="n">
        <v>29065</v>
      </c>
      <c r="R7999" s="31" t="n">
        <v>1951.55</v>
      </c>
    </row>
    <row r="8000" customFormat="false" ht="15" hidden="false" customHeight="false" outlineLevel="0" collapsed="false">
      <c r="A8000" s="55" t="n">
        <v>40842</v>
      </c>
      <c r="B8000" s="152" t="s">
        <v>96</v>
      </c>
      <c r="C8000" s="152" t="s">
        <v>892</v>
      </c>
      <c r="D8000" s="69" t="n">
        <v>30047</v>
      </c>
      <c r="E8000" s="72"/>
      <c r="F8000" s="44" t="n">
        <v>0.6875</v>
      </c>
      <c r="G8000" s="30"/>
      <c r="H8000" s="44" t="n">
        <v>0.302083333333333</v>
      </c>
      <c r="I8000" s="29" t="n">
        <v>123.25</v>
      </c>
      <c r="J8000" s="29" t="n">
        <v>91.35</v>
      </c>
      <c r="K8000" s="30" t="s">
        <v>1237</v>
      </c>
      <c r="M8000" s="31" t="n">
        <f aca="false">SUM(P8000,R8000,T8000,V8000,X8000,Z8000,AB8000,AD8000,AF8000,AH8000,AJ8000,AL8000,AN8000,AP8000,AR8000,AT8000,AV8000,AX8000,AZ8000,BB8000)</f>
        <v>0</v>
      </c>
    </row>
    <row r="8001" customFormat="false" ht="15" hidden="false" customHeight="false" outlineLevel="0" collapsed="false">
      <c r="A8001" s="41" t="n">
        <v>40842</v>
      </c>
      <c r="B8001" s="68" t="s">
        <v>1205</v>
      </c>
      <c r="C8001" s="68" t="s">
        <v>1032</v>
      </c>
      <c r="D8001" s="69" t="n">
        <v>30048</v>
      </c>
      <c r="E8001" s="69"/>
      <c r="F8001" s="42" t="n">
        <v>0.673611111111111</v>
      </c>
      <c r="H8001" s="42" t="n">
        <v>0.333333333333333</v>
      </c>
      <c r="I8001" s="29" t="n">
        <v>325</v>
      </c>
      <c r="J8001" s="29" t="n">
        <v>50</v>
      </c>
      <c r="K8001" s="30" t="s">
        <v>1249</v>
      </c>
      <c r="M8001" s="31" t="n">
        <f aca="false">SUM(P8001,R8001,T8001,V8001,X8001,Z8001,AB8001,AD8001,AF8001,AH8001,AJ8001,AL8001,AN8001,AP8001,AR8001,AT8001,AV8001,AX8001,AZ8001,BB8001)</f>
        <v>0</v>
      </c>
    </row>
    <row r="8002" customFormat="false" ht="15" hidden="false" customHeight="false" outlineLevel="0" collapsed="false">
      <c r="A8002" s="41" t="n">
        <v>40842</v>
      </c>
      <c r="B8002" s="68" t="s">
        <v>1195</v>
      </c>
      <c r="C8002" s="68" t="s">
        <v>490</v>
      </c>
      <c r="D8002" s="69" t="n">
        <v>30049</v>
      </c>
      <c r="E8002" s="69"/>
      <c r="F8002" s="42" t="n">
        <v>0.71875</v>
      </c>
      <c r="H8002" s="42" t="n">
        <v>0.3125</v>
      </c>
      <c r="I8002" s="29" t="n">
        <v>142.5</v>
      </c>
      <c r="J8002" s="29" t="n">
        <v>102</v>
      </c>
      <c r="K8002" s="30" t="s">
        <v>1217</v>
      </c>
      <c r="M8002" s="31" t="n">
        <f aca="false">SUM(P8002,R8002,T8002,V8002,X8002,Z8002,AB8002,AD8002,AF8002,AH8002,AJ8002,AL8002,AN8002,AP8002,AR8002,AT8002,AV8002,AX8002,AZ8002,BB8002)</f>
        <v>0</v>
      </c>
    </row>
    <row r="8003" customFormat="false" ht="15" hidden="false" customHeight="false" outlineLevel="0" collapsed="false">
      <c r="A8003" s="41" t="n">
        <v>40842</v>
      </c>
      <c r="B8003" s="68" t="s">
        <v>1169</v>
      </c>
      <c r="C8003" s="68" t="s">
        <v>892</v>
      </c>
      <c r="D8003" s="69" t="n">
        <v>30050</v>
      </c>
      <c r="E8003" s="69"/>
      <c r="F8003" s="42" t="n">
        <v>0.666666666666667</v>
      </c>
      <c r="H8003" s="42" t="n">
        <v>0.25</v>
      </c>
      <c r="I8003" s="29" t="n">
        <v>102</v>
      </c>
      <c r="J8003" s="29" t="n">
        <v>75.6</v>
      </c>
      <c r="K8003" s="30" t="s">
        <v>1214</v>
      </c>
      <c r="M8003" s="31" t="n">
        <f aca="false">SUM(P8003,R8003,T8003,V8003,X8003,Z8003,AB8003,AD8003,AF8003,AH8003,AJ8003,AL8003,AN8003,AP8003,AR8003,AT8003,AV8003,AX8003,AZ8003,BB8003)</f>
        <v>0</v>
      </c>
    </row>
    <row r="8004" customFormat="false" ht="15" hidden="false" customHeight="false" outlineLevel="0" collapsed="false">
      <c r="A8004" s="55" t="n">
        <v>40842</v>
      </c>
      <c r="B8004" s="152" t="s">
        <v>1197</v>
      </c>
      <c r="C8004" s="152" t="s">
        <v>1032</v>
      </c>
      <c r="D8004" s="69" t="n">
        <v>30051</v>
      </c>
      <c r="E8004" s="72"/>
      <c r="F8004" s="44" t="n">
        <v>0.5625</v>
      </c>
      <c r="G8004" s="30"/>
      <c r="H8004" s="44" t="n">
        <v>0.166666666666667</v>
      </c>
      <c r="I8004" s="29" t="n">
        <v>77</v>
      </c>
      <c r="J8004" s="29" t="n">
        <v>50.4</v>
      </c>
      <c r="K8004" s="30" t="s">
        <v>1259</v>
      </c>
      <c r="M8004" s="31" t="n">
        <f aca="false">SUM(P8004,R8004,T8004,V8004,X8004,Z8004,AB8004,AD8004,AF8004,AH8004,AJ8004,AL8004,AN8004,AP8004,AR8004,AT8004,AV8004,AX8004,AZ8004,BB8004)</f>
        <v>0</v>
      </c>
    </row>
    <row r="8005" customFormat="false" ht="15" hidden="false" customHeight="false" outlineLevel="0" collapsed="false">
      <c r="A8005" s="41" t="n">
        <v>40842</v>
      </c>
      <c r="B8005" s="68" t="s">
        <v>1745</v>
      </c>
      <c r="C8005" s="68" t="s">
        <v>1807</v>
      </c>
      <c r="D8005" s="69" t="n">
        <v>30052</v>
      </c>
      <c r="E8005" s="69"/>
      <c r="F8005" s="42" t="n">
        <v>0.625</v>
      </c>
      <c r="G8005" s="3" t="s">
        <v>1170</v>
      </c>
      <c r="H8005" s="3" t="s">
        <v>1308</v>
      </c>
      <c r="I8005" s="29" t="n">
        <v>95</v>
      </c>
      <c r="J8005" s="29" t="n">
        <v>63</v>
      </c>
      <c r="K8005" s="30" t="s">
        <v>1766</v>
      </c>
      <c r="M8005" s="31" t="n">
        <f aca="false">SUM(P8005,R8005,T8005,V8005,X8005,Z8005,AB8005,AD8005,AF8005,AH8005,AJ8005,AL8005,AN8005,AP8005,AR8005,AT8005,AV8005,AX8005,AZ8005,BB8005)</f>
        <v>0</v>
      </c>
    </row>
    <row r="8006" customFormat="false" ht="15" hidden="false" customHeight="false" outlineLevel="0" collapsed="false">
      <c r="A8006" s="55" t="n">
        <v>40842</v>
      </c>
      <c r="B8006" s="152" t="s">
        <v>1199</v>
      </c>
      <c r="C8006" s="152" t="s">
        <v>739</v>
      </c>
      <c r="D8006" s="69" t="n">
        <v>30053</v>
      </c>
      <c r="E8006" s="72"/>
      <c r="F8006" s="44" t="n">
        <v>0.732638888888889</v>
      </c>
      <c r="G8006" s="30" t="s">
        <v>1380</v>
      </c>
      <c r="H8006" s="30" t="s">
        <v>1299</v>
      </c>
      <c r="I8006" s="29" t="n">
        <v>140</v>
      </c>
      <c r="J8006" s="29" t="n">
        <v>94.5</v>
      </c>
      <c r="K8006" s="30" t="s">
        <v>1253</v>
      </c>
      <c r="M8006" s="31" t="n">
        <f aca="false">SUM(P8006,R8006,T8006,V8006,X8006,Z8006,AB8006,AD8006,AF8006,AH8006,AJ8006,AL8006,AN8006,AP8006,AR8006,AT8006,AV8006,AX8006,AZ8006,BB8006)</f>
        <v>0</v>
      </c>
    </row>
    <row r="8007" customFormat="false" ht="15" hidden="false" customHeight="false" outlineLevel="0" collapsed="false">
      <c r="A8007" s="41" t="n">
        <v>40842</v>
      </c>
      <c r="B8007" s="68" t="s">
        <v>1203</v>
      </c>
      <c r="C8007" s="68" t="s">
        <v>2130</v>
      </c>
      <c r="D8007" s="69" t="n">
        <v>30054</v>
      </c>
      <c r="E8007" s="69"/>
      <c r="F8007" s="42" t="n">
        <v>0</v>
      </c>
      <c r="H8007" s="42" t="n">
        <v>0.166666666666667</v>
      </c>
      <c r="I8007" s="29" t="n">
        <v>100</v>
      </c>
      <c r="J8007" s="29" t="n">
        <v>76</v>
      </c>
      <c r="K8007" s="30" t="s">
        <v>1244</v>
      </c>
      <c r="M8007" s="31" t="n">
        <f aca="false">SUM(P8007,R8007,T8007,V8007,X8007,Z8007,AB8007,AD8007,AF8007,AH8007,AJ8007,AL8007,AN8007,AP8007,AR8007,AT8007,AV8007,AX8007,AZ8007,BB8007)</f>
        <v>71474</v>
      </c>
      <c r="O8007" s="0" t="n">
        <v>24009</v>
      </c>
      <c r="P8007" s="31" t="n">
        <v>44044</v>
      </c>
      <c r="Q8007" s="0" t="n">
        <v>23998</v>
      </c>
      <c r="R8007" s="31" t="n">
        <v>27430</v>
      </c>
    </row>
    <row r="8008" customFormat="false" ht="15" hidden="false" customHeight="false" outlineLevel="0" collapsed="false">
      <c r="A8008" s="55" t="n">
        <v>40842</v>
      </c>
      <c r="B8008" s="98" t="s">
        <v>1195</v>
      </c>
      <c r="C8008" s="98" t="s">
        <v>490</v>
      </c>
      <c r="D8008" s="67" t="n">
        <v>30055</v>
      </c>
      <c r="E8008" s="67"/>
      <c r="F8008" s="44" t="n">
        <v>0.729166666666667</v>
      </c>
      <c r="G8008" s="30"/>
      <c r="H8008" s="44" t="n">
        <v>0.166666666666667</v>
      </c>
      <c r="I8008" s="29" t="n">
        <v>77</v>
      </c>
      <c r="J8008" s="29" t="n">
        <v>50.4</v>
      </c>
      <c r="K8008" s="30" t="s">
        <v>1217</v>
      </c>
      <c r="M8008" s="31" t="n">
        <f aca="false">SUM(P8008,R8008,T8008,V8008,X8008,Z8008,AB8008,AD8008,AF8008,AH8008,AJ8008,AL8008,AN8008,AP8008,AR8008,AT8008,AV8008,AX8008,AZ8008,BB8008)</f>
        <v>0</v>
      </c>
    </row>
    <row r="8009" customFormat="false" ht="15" hidden="false" customHeight="false" outlineLevel="0" collapsed="false">
      <c r="A8009" s="41"/>
      <c r="B8009" s="68"/>
      <c r="C8009" s="68"/>
      <c r="D8009" s="69"/>
      <c r="E8009" s="69"/>
    </row>
    <row r="8010" customFormat="false" ht="15" hidden="false" customHeight="false" outlineLevel="0" collapsed="false">
      <c r="A8010" s="100"/>
      <c r="B8010" s="101"/>
      <c r="C8010" s="101"/>
      <c r="D8010" s="100"/>
      <c r="E8010" s="100"/>
      <c r="F8010" s="100"/>
      <c r="G8010" s="100"/>
      <c r="H8010" s="100"/>
      <c r="I8010" s="102"/>
      <c r="J8010" s="102"/>
      <c r="K8010" s="100"/>
    </row>
    <row r="8011" customFormat="false" ht="18.75" hidden="false" customHeight="false" outlineLevel="0" collapsed="false">
      <c r="A8011" s="100"/>
      <c r="B8011" s="101"/>
      <c r="C8011" s="101"/>
      <c r="D8011" s="100"/>
      <c r="E8011" s="100"/>
      <c r="F8011" s="100"/>
      <c r="G8011" s="105" t="s">
        <v>1734</v>
      </c>
      <c r="H8011" s="100"/>
      <c r="I8011" s="102"/>
      <c r="J8011" s="102"/>
      <c r="K8011" s="100"/>
    </row>
    <row r="8012" customFormat="false" ht="15" hidden="false" customHeight="false" outlineLevel="0" collapsed="false">
      <c r="A8012" s="55" t="n">
        <v>40843</v>
      </c>
      <c r="B8012" s="152" t="s">
        <v>679</v>
      </c>
      <c r="C8012" s="152" t="s">
        <v>1206</v>
      </c>
      <c r="D8012" s="72" t="n">
        <v>30055</v>
      </c>
      <c r="E8012" s="72"/>
      <c r="F8012" s="30" t="s">
        <v>1162</v>
      </c>
      <c r="G8012" s="30"/>
      <c r="H8012" s="30" t="s">
        <v>1162</v>
      </c>
      <c r="I8012" s="29" t="n">
        <v>210</v>
      </c>
      <c r="J8012" s="29" t="n">
        <v>120</v>
      </c>
      <c r="K8012" s="30" t="s">
        <v>1223</v>
      </c>
      <c r="M8012" s="31" t="n">
        <f aca="false">SUM(P8012,R8012,T8012,V8012,X8012,Z8012,AB8012,AD8012,AF8012,AH8012,AJ8012,AL8012,AN8012,AP8012,AR8012,AT8012,AV8012,AX8012,AZ8012,BB8012)</f>
        <v>10546.76</v>
      </c>
      <c r="O8012" s="0" t="n">
        <v>44572</v>
      </c>
      <c r="P8012" s="31" t="n">
        <v>659.99</v>
      </c>
      <c r="Q8012" s="0" t="n">
        <v>44570</v>
      </c>
      <c r="R8012" s="31" t="n">
        <v>393</v>
      </c>
      <c r="S8012" s="47" t="n">
        <v>44405</v>
      </c>
      <c r="T8012" s="31" t="n">
        <v>348</v>
      </c>
      <c r="U8012" s="47" t="n">
        <v>44406</v>
      </c>
      <c r="V8012" s="31" t="n">
        <v>630.43</v>
      </c>
      <c r="W8012" s="47" t="n">
        <v>44404</v>
      </c>
      <c r="X8012" s="31" t="n">
        <v>665.7</v>
      </c>
      <c r="Y8012" s="47" t="n">
        <v>44403</v>
      </c>
      <c r="Z8012" s="31" t="n">
        <v>373.42</v>
      </c>
      <c r="AA8012" s="47" t="n">
        <v>44402</v>
      </c>
      <c r="AB8012" s="31" t="n">
        <v>218.95</v>
      </c>
      <c r="AC8012" s="47" t="n">
        <v>44400</v>
      </c>
      <c r="AD8012" s="31" t="n">
        <v>198.79</v>
      </c>
      <c r="AE8012" s="47" t="n">
        <v>44398</v>
      </c>
      <c r="AF8012" s="31" t="n">
        <v>12.39</v>
      </c>
      <c r="AG8012" s="47" t="n">
        <v>44397</v>
      </c>
      <c r="AH8012" s="31" t="n">
        <v>1114.78</v>
      </c>
      <c r="AI8012" s="47" t="n">
        <v>44563</v>
      </c>
      <c r="AJ8012" s="31" t="n">
        <v>115.92</v>
      </c>
      <c r="AK8012" s="47" t="n">
        <v>44601</v>
      </c>
      <c r="AL8012" s="31" t="n">
        <v>5100</v>
      </c>
      <c r="AM8012" s="47" t="n">
        <v>44575</v>
      </c>
      <c r="AN8012" s="31" t="n">
        <v>607.69</v>
      </c>
      <c r="AO8012" s="47" t="n">
        <v>44576</v>
      </c>
      <c r="AP8012" s="31" t="n">
        <v>107.7</v>
      </c>
    </row>
    <row r="8013" customFormat="false" ht="15" hidden="false" customHeight="false" outlineLevel="0" collapsed="false">
      <c r="A8013" s="55" t="n">
        <v>40843</v>
      </c>
      <c r="B8013" s="152" t="s">
        <v>383</v>
      </c>
      <c r="C8013" s="152" t="s">
        <v>1206</v>
      </c>
      <c r="D8013" s="72" t="n">
        <v>30056</v>
      </c>
      <c r="E8013" s="72"/>
      <c r="F8013" s="30" t="s">
        <v>1162</v>
      </c>
      <c r="G8013" s="30"/>
      <c r="H8013" s="30" t="s">
        <v>1162</v>
      </c>
      <c r="I8013" s="29" t="n">
        <v>202</v>
      </c>
      <c r="J8013" s="29" t="n">
        <v>145</v>
      </c>
      <c r="K8013" s="30" t="s">
        <v>1232</v>
      </c>
      <c r="M8013" s="31" t="n">
        <f aca="false">SUM(P8013,R8013,T8013,V8013,X8013,Z8013,AB8013,AD8013,AF8013,AH8013,AJ8013,AL8013,AN8013,AP8013,AR8013,AT8013,AV8013,AX8013,AZ8013,BB8013)</f>
        <v>12921.95</v>
      </c>
      <c r="O8013" s="0" t="n">
        <v>44399</v>
      </c>
      <c r="P8013" s="31" t="n">
        <v>2108.8</v>
      </c>
      <c r="Q8013" s="0" t="n">
        <v>44309</v>
      </c>
      <c r="R8013" s="31" t="n">
        <v>718.15</v>
      </c>
      <c r="S8013" s="47" t="n">
        <v>44244</v>
      </c>
      <c r="T8013" s="31" t="n">
        <v>10095</v>
      </c>
    </row>
    <row r="8014" customFormat="false" ht="15" hidden="false" customHeight="false" outlineLevel="0" collapsed="false">
      <c r="A8014" s="55" t="n">
        <v>40843</v>
      </c>
      <c r="B8014" s="152" t="s">
        <v>1165</v>
      </c>
      <c r="C8014" s="152" t="s">
        <v>1206</v>
      </c>
      <c r="D8014" s="72" t="n">
        <v>30057</v>
      </c>
      <c r="E8014" s="72"/>
      <c r="F8014" s="30" t="s">
        <v>1162</v>
      </c>
      <c r="G8014" s="30"/>
      <c r="H8014" s="30" t="s">
        <v>1162</v>
      </c>
      <c r="I8014" s="29" t="n">
        <v>202</v>
      </c>
      <c r="J8014" s="29" t="n">
        <v>145</v>
      </c>
      <c r="K8014" s="30" t="s">
        <v>1233</v>
      </c>
      <c r="M8014" s="31" t="n">
        <f aca="false">SUM(P8014,R8014,T8014,V8014,X8014,Z8014,AB8014,AD8014,AF8014,AH8014,AJ8014,AL8014,AN8014,AP8014,AR8014,AT8014,AV8014,AX8014,AZ8014,BB8014)</f>
        <v>12034.64</v>
      </c>
      <c r="O8014" s="0" t="n">
        <v>44579</v>
      </c>
      <c r="P8014" s="31" t="n">
        <v>375</v>
      </c>
      <c r="Q8014" s="0" t="n">
        <v>44588</v>
      </c>
      <c r="R8014" s="31" t="n">
        <v>202.5</v>
      </c>
      <c r="S8014" s="47" t="n">
        <v>44396</v>
      </c>
      <c r="T8014" s="31" t="n">
        <v>298.58</v>
      </c>
      <c r="U8014" s="47" t="n">
        <v>44395</v>
      </c>
      <c r="V8014" s="31" t="n">
        <v>125.02</v>
      </c>
      <c r="W8014" s="47" t="n">
        <v>44394</v>
      </c>
      <c r="X8014" s="31" t="n">
        <v>1342.8</v>
      </c>
      <c r="Y8014" s="47" t="n">
        <v>44385</v>
      </c>
      <c r="Z8014" s="31" t="n">
        <v>216.27</v>
      </c>
      <c r="AA8014" s="47" t="n">
        <v>44383</v>
      </c>
      <c r="AB8014" s="31" t="n">
        <v>150.24</v>
      </c>
      <c r="AC8014" s="47" t="n">
        <v>44429</v>
      </c>
      <c r="AD8014" s="31" t="n">
        <v>1755.02</v>
      </c>
      <c r="AE8014" s="47" t="n">
        <v>44507</v>
      </c>
      <c r="AF8014" s="31" t="n">
        <v>281</v>
      </c>
      <c r="AG8014" s="47" t="n">
        <v>44508</v>
      </c>
      <c r="AH8014" s="31" t="n">
        <v>253.4</v>
      </c>
      <c r="AI8014" s="47" t="n">
        <v>44510</v>
      </c>
      <c r="AJ8014" s="31" t="n">
        <v>134.81</v>
      </c>
      <c r="AK8014" s="47" t="n">
        <v>44503</v>
      </c>
      <c r="AL8014" s="31" t="n">
        <v>6900</v>
      </c>
    </row>
    <row r="8015" customFormat="false" ht="15" hidden="false" customHeight="false" outlineLevel="0" collapsed="false">
      <c r="A8015" s="55" t="n">
        <v>40843</v>
      </c>
      <c r="B8015" s="152" t="s">
        <v>627</v>
      </c>
      <c r="C8015" s="152" t="s">
        <v>1206</v>
      </c>
      <c r="D8015" s="72" t="n">
        <v>30058</v>
      </c>
      <c r="E8015" s="72"/>
      <c r="F8015" s="30" t="s">
        <v>1162</v>
      </c>
      <c r="G8015" s="30" t="s">
        <v>2121</v>
      </c>
      <c r="H8015" s="30" t="s">
        <v>1162</v>
      </c>
      <c r="I8015" s="29" t="n">
        <v>237.8</v>
      </c>
      <c r="J8015" s="29" t="n">
        <v>135</v>
      </c>
      <c r="K8015" s="30" t="s">
        <v>1303</v>
      </c>
      <c r="M8015" s="31" t="n">
        <f aca="false">SUM(P8015,R8015,T8015,V8015,X8015,Z8015,AB8015,AD8015,AF8015,AH8015,AJ8015,AL8015,AN8015,AP8015,AR8015,AT8015,AV8015,AX8015,AZ8015,BB8015)</f>
        <v>23902.361</v>
      </c>
      <c r="O8015" s="0" t="n">
        <v>44581</v>
      </c>
      <c r="P8015" s="31" t="n">
        <v>750</v>
      </c>
      <c r="Q8015" s="0" t="n">
        <v>44589</v>
      </c>
      <c r="R8015" s="31" t="n">
        <v>972</v>
      </c>
      <c r="S8015" s="47" t="n">
        <v>44587</v>
      </c>
      <c r="T8015" s="31" t="n">
        <v>504</v>
      </c>
      <c r="U8015" s="47" t="n">
        <v>43176</v>
      </c>
      <c r="V8015" s="31" t="n">
        <v>10.9</v>
      </c>
      <c r="W8015" s="47" t="n">
        <v>443392</v>
      </c>
      <c r="X8015" s="31" t="n">
        <v>738</v>
      </c>
      <c r="Y8015" s="47" t="n">
        <v>44391</v>
      </c>
      <c r="Z8015" s="31" t="n">
        <v>508.9</v>
      </c>
      <c r="AA8015" s="47" t="n">
        <v>44389</v>
      </c>
      <c r="AB8015" s="31" t="n">
        <v>96.2</v>
      </c>
      <c r="AC8015" s="47" t="n">
        <v>44388</v>
      </c>
      <c r="AD8015" s="31" t="n">
        <v>582.941</v>
      </c>
      <c r="AE8015" s="47" t="n">
        <v>44387</v>
      </c>
      <c r="AF8015" s="31" t="n">
        <v>840.9</v>
      </c>
      <c r="AG8015" s="47" t="n">
        <v>44386</v>
      </c>
      <c r="AH8015" s="31" t="n">
        <v>518.3</v>
      </c>
      <c r="AI8015" s="47" t="n">
        <v>44384</v>
      </c>
      <c r="AJ8015" s="31" t="n">
        <v>392.08</v>
      </c>
      <c r="AK8015" s="47" t="n">
        <v>44382</v>
      </c>
      <c r="AL8015" s="31" t="n">
        <v>132.13</v>
      </c>
      <c r="AM8015" s="47" t="n">
        <v>44381</v>
      </c>
      <c r="AN8015" s="31" t="n">
        <v>1356.01</v>
      </c>
      <c r="AO8015" s="47" t="n">
        <v>44591</v>
      </c>
      <c r="AP8015" s="31" t="n">
        <v>16500</v>
      </c>
    </row>
    <row r="8016" customFormat="false" ht="15" hidden="false" customHeight="false" outlineLevel="0" collapsed="false">
      <c r="A8016" s="41" t="n">
        <v>40843</v>
      </c>
      <c r="B8016" s="68" t="s">
        <v>708</v>
      </c>
      <c r="C8016" s="68" t="s">
        <v>490</v>
      </c>
      <c r="D8016" s="72" t="n">
        <v>30059</v>
      </c>
      <c r="E8016" s="69"/>
      <c r="F8016" s="42" t="n">
        <v>0.576388888888889</v>
      </c>
      <c r="H8016" s="42" t="n">
        <v>0.291666666666667</v>
      </c>
      <c r="I8016" s="29" t="n">
        <v>133</v>
      </c>
      <c r="J8016" s="29" t="n">
        <v>95.2</v>
      </c>
      <c r="K8016" s="30" t="s">
        <v>1989</v>
      </c>
      <c r="M8016" s="31" t="n">
        <f aca="false">SUM(P8016,R8016,T8016,V8016,X8016,Z8016,AB8016,AD8016,AF8016,AH8016,AJ8016,AL8016,AN8016,AP8016,AR8016,AT8016,AV8016,AX8016,AZ8016,BB8016)</f>
        <v>0</v>
      </c>
    </row>
    <row r="8017" customFormat="false" ht="15" hidden="false" customHeight="false" outlineLevel="0" collapsed="false">
      <c r="A8017" s="41" t="n">
        <v>40843</v>
      </c>
      <c r="B8017" s="68" t="s">
        <v>2153</v>
      </c>
      <c r="C8017" s="68" t="s">
        <v>490</v>
      </c>
      <c r="D8017" s="72" t="n">
        <v>30060</v>
      </c>
      <c r="E8017" s="69"/>
      <c r="F8017" s="42" t="n">
        <v>0.666666666666667</v>
      </c>
      <c r="H8017" s="42" t="n">
        <v>0.375</v>
      </c>
      <c r="I8017" s="29" t="n">
        <v>171</v>
      </c>
      <c r="J8017" s="29" t="n">
        <v>122.4</v>
      </c>
      <c r="K8017" s="30" t="s">
        <v>2154</v>
      </c>
      <c r="M8017" s="31" t="n">
        <f aca="false">SUM(P8017,R8017,T8017,V8017,X8017,Z8017,AB8017,AD8017,AF8017,AH8017,AJ8017,AL8017,AN8017,AP8017,AR8017,AT8017,AV8017,AX8017,AZ8017,BB8017)</f>
        <v>0</v>
      </c>
    </row>
    <row r="8018" customFormat="false" ht="15" hidden="false" customHeight="false" outlineLevel="0" collapsed="false">
      <c r="A8018" s="55" t="n">
        <v>40843</v>
      </c>
      <c r="B8018" s="152" t="s">
        <v>1176</v>
      </c>
      <c r="C8018" s="152" t="s">
        <v>1300</v>
      </c>
      <c r="D8018" s="72" t="n">
        <v>30061</v>
      </c>
      <c r="E8018" s="72"/>
      <c r="F8018" s="44" t="n">
        <v>0.784722222222222</v>
      </c>
      <c r="G8018" s="30"/>
      <c r="H8018" s="44" t="n">
        <v>0.458333333333333</v>
      </c>
      <c r="I8018" s="29" t="n">
        <v>214</v>
      </c>
      <c r="J8018" s="29" t="n">
        <v>138.6</v>
      </c>
      <c r="K8018" s="30" t="s">
        <v>1222</v>
      </c>
      <c r="M8018" s="31" t="n">
        <f aca="false">SUM(P8018,R8018,T8018,V8018,X8018,Z8018,AB8018,AD8018,AF8018,AH8018,AJ8018,AL8018,AN8018,AP8018,AR8018,AT8018,AV8018,AX8018,AZ8018,BB8018)</f>
        <v>0</v>
      </c>
    </row>
    <row r="8019" customFormat="false" ht="15" hidden="false" customHeight="false" outlineLevel="0" collapsed="false">
      <c r="A8019" s="55" t="n">
        <v>40843</v>
      </c>
      <c r="B8019" s="152" t="s">
        <v>1205</v>
      </c>
      <c r="C8019" s="152" t="s">
        <v>1032</v>
      </c>
      <c r="D8019" s="72" t="n">
        <v>30062</v>
      </c>
      <c r="E8019" s="72"/>
      <c r="F8019" s="44" t="n">
        <v>0.729166666666667</v>
      </c>
      <c r="G8019" s="30"/>
      <c r="H8019" s="44" t="n">
        <v>0.375</v>
      </c>
      <c r="I8019" s="29" t="n">
        <v>365</v>
      </c>
      <c r="J8019" s="29" t="n">
        <v>50</v>
      </c>
      <c r="K8019" s="30" t="s">
        <v>1249</v>
      </c>
      <c r="M8019" s="31" t="n">
        <f aca="false">SUM(P8019,R8019,T8019,V8019,X8019,Z8019,AB8019,AD8019,AF8019,AH8019,AJ8019,AL8019,AN8019,AP8019,AR8019,AT8019,AV8019,AX8019,AZ8019,BB8019)</f>
        <v>0</v>
      </c>
    </row>
    <row r="8020" customFormat="false" ht="15" hidden="false" customHeight="false" outlineLevel="0" collapsed="false">
      <c r="A8020" s="55" t="n">
        <v>40843</v>
      </c>
      <c r="B8020" s="152" t="s">
        <v>1173</v>
      </c>
      <c r="C8020" s="152" t="s">
        <v>1049</v>
      </c>
      <c r="D8020" s="72" t="n">
        <v>30063</v>
      </c>
      <c r="E8020" s="72"/>
      <c r="F8020" s="44" t="n">
        <v>0.770833333333334</v>
      </c>
      <c r="G8020" s="30" t="s">
        <v>1297</v>
      </c>
      <c r="H8020" s="30" t="s">
        <v>1339</v>
      </c>
      <c r="I8020" s="29" t="n">
        <v>225</v>
      </c>
      <c r="J8020" s="29" t="n">
        <v>157.5</v>
      </c>
      <c r="K8020" s="30" t="s">
        <v>1212</v>
      </c>
      <c r="M8020" s="31" t="n">
        <f aca="false">SUM(P8020,R8020,T8020,V8020,X8020,Z8020,AB8020,AD8020,AF8020,AH8020,AJ8020,AL8020,AN8020,AP8020,AR8020,AT8020,AV8020,AX8020,AZ8020,BB8020)</f>
        <v>0</v>
      </c>
    </row>
    <row r="8021" customFormat="false" ht="15" hidden="false" customHeight="false" outlineLevel="0" collapsed="false">
      <c r="A8021" s="41" t="n">
        <v>40843</v>
      </c>
      <c r="B8021" s="68" t="s">
        <v>1195</v>
      </c>
      <c r="C8021" s="68" t="s">
        <v>842</v>
      </c>
      <c r="D8021" s="72" t="n">
        <v>30064</v>
      </c>
      <c r="E8021" s="69"/>
      <c r="F8021" s="42" t="n">
        <v>0.666666666666667</v>
      </c>
      <c r="H8021" s="42" t="n">
        <v>0.3125</v>
      </c>
      <c r="I8021" s="29" t="n">
        <v>140</v>
      </c>
      <c r="J8021" s="29" t="n">
        <v>94.5</v>
      </c>
      <c r="K8021" s="30" t="s">
        <v>1217</v>
      </c>
      <c r="M8021" s="31" t="n">
        <f aca="false">SUM(P8021,R8021,T8021,V8021,X8021,Z8021,AB8021,AD8021,AF8021,AH8021,AJ8021,AL8021,AN8021,AP8021,AR8021,AT8021,AV8021,AX8021,AZ8021,BB8021)</f>
        <v>0</v>
      </c>
    </row>
    <row r="8022" customFormat="false" ht="15" hidden="false" customHeight="false" outlineLevel="0" collapsed="false">
      <c r="A8022" s="41" t="n">
        <v>40843</v>
      </c>
      <c r="B8022" s="68" t="s">
        <v>1169</v>
      </c>
      <c r="C8022" s="68" t="s">
        <v>892</v>
      </c>
      <c r="D8022" s="72" t="n">
        <v>30065</v>
      </c>
      <c r="E8022" s="69"/>
      <c r="F8022" s="42" t="n">
        <v>0.697916666666667</v>
      </c>
      <c r="H8022" s="42" t="n">
        <v>0.333333333333333</v>
      </c>
      <c r="I8022" s="29" t="n">
        <v>136</v>
      </c>
      <c r="J8022" s="29" t="n">
        <v>100.8</v>
      </c>
      <c r="K8022" s="30" t="s">
        <v>1214</v>
      </c>
      <c r="M8022" s="31" t="n">
        <f aca="false">SUM(P8022,R8022,T8022,V8022,X8022,Z8022,AB8022,AD8022,AF8022,AH8022,AJ8022,AL8022,AN8022,AP8022,AR8022,AT8022,AV8022,AX8022,AZ8022,BB8022)</f>
        <v>0</v>
      </c>
    </row>
    <row r="8023" customFormat="false" ht="15" hidden="false" customHeight="false" outlineLevel="0" collapsed="false">
      <c r="A8023" s="41" t="n">
        <v>40843</v>
      </c>
      <c r="B8023" s="68" t="s">
        <v>1203</v>
      </c>
      <c r="C8023" s="68" t="s">
        <v>925</v>
      </c>
      <c r="D8023" s="72" t="n">
        <v>30066</v>
      </c>
      <c r="E8023" s="69"/>
      <c r="F8023" s="42" t="n">
        <v>0.680555555555555</v>
      </c>
      <c r="H8023" s="42" t="n">
        <v>0.3125</v>
      </c>
      <c r="I8023" s="29" t="n">
        <v>180.5</v>
      </c>
      <c r="J8023" s="29" t="n">
        <v>94.5</v>
      </c>
      <c r="K8023" s="30" t="s">
        <v>1244</v>
      </c>
      <c r="M8023" s="31" t="n">
        <f aca="false">SUM(P8023,R8023,T8023,V8023,X8023,Z8023,AB8023,AD8023,AF8023,AH8023,AJ8023,AL8023,AN8023,AP8023,AR8023,AT8023,AV8023,AX8023,AZ8023,BB8023)</f>
        <v>6661.66</v>
      </c>
      <c r="O8023" s="0" t="n">
        <v>7765</v>
      </c>
      <c r="P8023" s="31" t="n">
        <v>6661.66</v>
      </c>
    </row>
    <row r="8024" customFormat="false" ht="15" hidden="false" customHeight="false" outlineLevel="0" collapsed="false">
      <c r="A8024" s="55" t="n">
        <v>40843</v>
      </c>
      <c r="B8024" s="152" t="s">
        <v>1197</v>
      </c>
      <c r="C8024" s="152" t="s">
        <v>925</v>
      </c>
      <c r="D8024" s="72" t="n">
        <v>30067</v>
      </c>
      <c r="E8024" s="72"/>
      <c r="F8024" s="44" t="n">
        <v>0.763888888888889</v>
      </c>
      <c r="G8024" s="30"/>
      <c r="H8024" s="44" t="n">
        <v>0.375</v>
      </c>
      <c r="I8024" s="29" t="n">
        <v>215.6</v>
      </c>
      <c r="J8024" s="29" t="n">
        <v>113.4</v>
      </c>
      <c r="K8024" s="30" t="s">
        <v>1259</v>
      </c>
      <c r="M8024" s="31" t="n">
        <f aca="false">SUM(P8024,R8024,T8024,V8024,X8024,Z8024,AB8024,AD8024,AF8024,AH8024,AJ8024,AL8024,AN8024,AP8024,AR8024,AT8024,AV8024,AX8024,AZ8024,BB8024)</f>
        <v>576.74</v>
      </c>
      <c r="O8024" s="0" t="n">
        <v>7798</v>
      </c>
      <c r="P8024" s="31" t="n">
        <v>576.74</v>
      </c>
    </row>
    <row r="8025" customFormat="false" ht="15" hidden="false" customHeight="false" outlineLevel="0" collapsed="false">
      <c r="A8025" s="55" t="n">
        <v>40843</v>
      </c>
      <c r="B8025" s="152" t="s">
        <v>1189</v>
      </c>
      <c r="C8025" s="152" t="s">
        <v>925</v>
      </c>
      <c r="D8025" s="72" t="n">
        <v>30068</v>
      </c>
      <c r="E8025" s="72"/>
      <c r="F8025" s="44" t="n">
        <v>0.739583333333334</v>
      </c>
      <c r="G8025" s="30" t="s">
        <v>1241</v>
      </c>
      <c r="H8025" s="30" t="s">
        <v>1298</v>
      </c>
      <c r="I8025" s="29" t="n">
        <v>209.6</v>
      </c>
      <c r="J8025" s="29" t="n">
        <v>113.4</v>
      </c>
      <c r="K8025" s="30" t="s">
        <v>1231</v>
      </c>
      <c r="M8025" s="31" t="n">
        <f aca="false">SUM(P8025,R8025,T8025,V8025,X8025,Z8025,AB8025,AD8025,AF8025,AH8025,AJ8025,AL8025,AN8025,AP8025,AR8025,AT8025,AV8025,AX8025,AZ8025,BB8025)</f>
        <v>0</v>
      </c>
    </row>
    <row r="8026" customFormat="false" ht="15" hidden="false" customHeight="false" outlineLevel="0" collapsed="false">
      <c r="A8026" s="41" t="n">
        <v>40843</v>
      </c>
      <c r="B8026" s="68" t="s">
        <v>1657</v>
      </c>
      <c r="C8026" s="68" t="s">
        <v>1753</v>
      </c>
      <c r="D8026" s="72" t="n">
        <v>30069</v>
      </c>
      <c r="E8026" s="69"/>
      <c r="F8026" s="42" t="n">
        <v>0.5</v>
      </c>
      <c r="H8026" s="42" t="n">
        <v>0.166666666666667</v>
      </c>
      <c r="I8026" s="29" t="n">
        <v>77</v>
      </c>
      <c r="J8026" s="29" t="n">
        <v>50.4</v>
      </c>
      <c r="K8026" s="30" t="s">
        <v>1334</v>
      </c>
      <c r="M8026" s="31" t="n">
        <f aca="false">SUM(P8026,R8026,T8026,V8026,X8026,Z8026,AB8026,AD8026,AF8026,AH8026,AJ8026,AL8026,AN8026,AP8026,AR8026,AT8026,AV8026,AX8026,AZ8026,BB8026)</f>
        <v>0</v>
      </c>
    </row>
    <row r="8027" customFormat="false" ht="15" hidden="false" customHeight="false" outlineLevel="0" collapsed="false">
      <c r="A8027" s="55" t="n">
        <v>40843</v>
      </c>
      <c r="B8027" s="152" t="s">
        <v>1199</v>
      </c>
      <c r="C8027" s="152" t="s">
        <v>2130</v>
      </c>
      <c r="D8027" s="72" t="n">
        <v>30070</v>
      </c>
      <c r="E8027" s="72"/>
      <c r="F8027" s="44" t="n">
        <v>0.760416666666667</v>
      </c>
      <c r="G8027" s="30"/>
      <c r="H8027" s="44" t="n">
        <v>0.208333333333333</v>
      </c>
      <c r="I8027" s="29" t="n">
        <v>99</v>
      </c>
      <c r="J8027" s="29" t="n">
        <v>63</v>
      </c>
      <c r="K8027" s="30" t="s">
        <v>1253</v>
      </c>
      <c r="M8027" s="31" t="n">
        <f aca="false">SUM(P8027,R8027,T8027,V8027,X8027,Z8027,AB8027,AD8027,AF8027,AH8027,AJ8027,AL8027,AN8027,AP8027,AR8027,AT8027,AV8027,AX8027,AZ8027,BB8027)</f>
        <v>0</v>
      </c>
    </row>
    <row r="8028" customFormat="false" ht="15" hidden="false" customHeight="false" outlineLevel="0" collapsed="false">
      <c r="A8028" s="41"/>
      <c r="B8028" s="68"/>
      <c r="C8028" s="68"/>
      <c r="D8028" s="69"/>
      <c r="E8028" s="69"/>
    </row>
    <row r="8029" customFormat="false" ht="15" hidden="false" customHeight="false" outlineLevel="0" collapsed="false">
      <c r="A8029" s="100"/>
      <c r="B8029" s="101"/>
      <c r="C8029" s="101"/>
      <c r="D8029" s="100"/>
      <c r="E8029" s="100"/>
      <c r="F8029" s="100"/>
      <c r="G8029" s="100"/>
      <c r="H8029" s="100"/>
      <c r="I8029" s="102"/>
      <c r="J8029" s="102"/>
      <c r="K8029" s="100"/>
    </row>
    <row r="8030" customFormat="false" ht="18.75" hidden="false" customHeight="false" outlineLevel="0" collapsed="false">
      <c r="A8030" s="100"/>
      <c r="B8030" s="101"/>
      <c r="C8030" s="101"/>
      <c r="D8030" s="100"/>
      <c r="E8030" s="100"/>
      <c r="F8030" s="100"/>
      <c r="G8030" s="105" t="s">
        <v>1741</v>
      </c>
      <c r="H8030" s="100"/>
      <c r="I8030" s="102"/>
      <c r="J8030" s="102"/>
      <c r="K8030" s="100"/>
    </row>
    <row r="8031" customFormat="false" ht="15" hidden="false" customHeight="false" outlineLevel="0" collapsed="false">
      <c r="A8031" s="41" t="n">
        <v>40844</v>
      </c>
      <c r="B8031" s="68" t="s">
        <v>679</v>
      </c>
      <c r="C8031" s="68" t="s">
        <v>1206</v>
      </c>
      <c r="D8031" s="69" t="n">
        <v>30071</v>
      </c>
      <c r="E8031" s="69"/>
      <c r="F8031" s="3" t="s">
        <v>1162</v>
      </c>
      <c r="H8031" s="3" t="s">
        <v>1162</v>
      </c>
      <c r="I8031" s="29" t="n">
        <v>202</v>
      </c>
      <c r="J8031" s="29" t="n">
        <v>120</v>
      </c>
      <c r="K8031" s="30" t="s">
        <v>1223</v>
      </c>
      <c r="M8031" s="31" t="n">
        <f aca="false">SUM(P8031,R8031,T8031,V8031,X8031,Z8031,AB8031,AD8031,AF8031,AH8031,AJ8031,AL8031,AN8031,AP8031,AR8031,AT8031,AV8031,AX8031,AZ8031,BB8031)</f>
        <v>17402.32</v>
      </c>
      <c r="O8031" s="0" t="n">
        <v>44862</v>
      </c>
      <c r="P8031" s="31" t="n">
        <v>1323.35</v>
      </c>
      <c r="Q8031" s="0" t="n">
        <v>44769</v>
      </c>
      <c r="R8031" s="31" t="n">
        <v>369</v>
      </c>
      <c r="S8031" s="47" t="n">
        <v>44122</v>
      </c>
      <c r="T8031" s="31" t="n">
        <v>14.61</v>
      </c>
      <c r="U8031" s="47" t="n">
        <v>44548</v>
      </c>
      <c r="V8031" s="31" t="n">
        <v>1986.16</v>
      </c>
      <c r="W8031" s="47" t="n">
        <v>44538</v>
      </c>
      <c r="X8031" s="31" t="n">
        <v>882.85</v>
      </c>
      <c r="Y8031" s="47" t="n">
        <v>44543</v>
      </c>
      <c r="Z8031" s="31" t="n">
        <v>582.85</v>
      </c>
      <c r="AA8031" s="47" t="n">
        <v>44833</v>
      </c>
      <c r="AB8031" s="31" t="n">
        <v>192</v>
      </c>
      <c r="AC8031" s="47" t="n">
        <v>44827</v>
      </c>
      <c r="AD8031" s="31" t="n">
        <v>189</v>
      </c>
      <c r="AE8031" s="47" t="n">
        <v>44856</v>
      </c>
      <c r="AF8031" s="31" t="n">
        <v>4837.5</v>
      </c>
      <c r="AG8031" s="47" t="n">
        <v>44857</v>
      </c>
      <c r="AH8031" s="31" t="n">
        <v>7025</v>
      </c>
    </row>
    <row r="8032" customFormat="false" ht="15" hidden="false" customHeight="false" outlineLevel="0" collapsed="false">
      <c r="A8032" s="41" t="n">
        <v>40844</v>
      </c>
      <c r="B8032" s="68" t="s">
        <v>1176</v>
      </c>
      <c r="C8032" s="68" t="s">
        <v>1206</v>
      </c>
      <c r="D8032" s="69" t="n">
        <v>30072</v>
      </c>
      <c r="E8032" s="69"/>
      <c r="F8032" s="3" t="s">
        <v>1162</v>
      </c>
      <c r="H8032" s="3" t="s">
        <v>1162</v>
      </c>
      <c r="I8032" s="29" t="n">
        <v>257.4</v>
      </c>
      <c r="J8032" s="29" t="n">
        <v>150</v>
      </c>
      <c r="K8032" s="30" t="s">
        <v>1222</v>
      </c>
      <c r="M8032" s="31" t="n">
        <f aca="false">SUM(P8032,R8032,T8032,V8032,X8032,Z8032,AB8032,AD8032,AF8032,AH8032,AJ8032,AL8032,AN8032,AP8032,AR8032,AT8032,AV8032,AX8032,AZ8032,BB8032)</f>
        <v>26167.05</v>
      </c>
      <c r="O8032" s="0" t="n">
        <v>44537</v>
      </c>
      <c r="P8032" s="31" t="n">
        <v>868.4</v>
      </c>
      <c r="Q8032" s="0" t="n">
        <v>44542</v>
      </c>
      <c r="R8032" s="31" t="n">
        <v>292.6</v>
      </c>
      <c r="S8032" s="47" t="n">
        <v>44832</v>
      </c>
      <c r="T8032" s="31" t="n">
        <v>212</v>
      </c>
      <c r="U8032" s="47" t="n">
        <v>44824</v>
      </c>
      <c r="V8032" s="31" t="n">
        <v>189</v>
      </c>
      <c r="W8032" s="47" t="n">
        <v>44822</v>
      </c>
      <c r="X8032" s="31" t="n">
        <v>3060.05</v>
      </c>
      <c r="Y8032" s="47" t="n">
        <v>44837</v>
      </c>
      <c r="Z8032" s="31" t="n">
        <v>50</v>
      </c>
      <c r="AA8032" s="47" t="n">
        <v>44814</v>
      </c>
      <c r="AB8032" s="31" t="n">
        <v>450</v>
      </c>
      <c r="AC8032" s="47" t="n">
        <v>44813</v>
      </c>
      <c r="AD8032" s="31" t="n">
        <v>9645</v>
      </c>
      <c r="AE8032" s="47" t="n">
        <v>44785</v>
      </c>
      <c r="AF8032" s="31" t="n">
        <v>11400</v>
      </c>
    </row>
    <row r="8033" customFormat="false" ht="15" hidden="false" customHeight="false" outlineLevel="0" collapsed="false">
      <c r="A8033" s="41" t="n">
        <v>40844</v>
      </c>
      <c r="B8033" s="68" t="s">
        <v>1165</v>
      </c>
      <c r="C8033" s="68" t="s">
        <v>1206</v>
      </c>
      <c r="D8033" s="69" t="n">
        <v>30073</v>
      </c>
      <c r="E8033" s="69"/>
      <c r="F8033" s="3" t="s">
        <v>1162</v>
      </c>
      <c r="H8033" s="3" t="s">
        <v>1162</v>
      </c>
      <c r="I8033" s="29" t="n">
        <v>202</v>
      </c>
      <c r="J8033" s="29" t="n">
        <v>145</v>
      </c>
      <c r="K8033" s="30" t="s">
        <v>1233</v>
      </c>
      <c r="M8033" s="31" t="n">
        <f aca="false">SUM(P8033,R8033,T8033,V8033,X8033,Z8033,AB8033,AD8033,AF8033,AH8033,AJ8033,AL8033,AN8033,AP8033,AR8033,AT8033,AV8033,AX8033,AZ8033,BB8033)</f>
        <v>13041.48</v>
      </c>
      <c r="O8033" s="0" t="n">
        <v>44772</v>
      </c>
      <c r="P8033" s="31" t="n">
        <v>559.8</v>
      </c>
      <c r="Q8033" s="0" t="n">
        <v>44547</v>
      </c>
      <c r="R8033" s="31" t="n">
        <v>169.8</v>
      </c>
      <c r="S8033" s="47" t="n">
        <v>44546</v>
      </c>
      <c r="T8033" s="31" t="n">
        <v>581.02</v>
      </c>
      <c r="U8033" s="47" t="n">
        <v>44545</v>
      </c>
      <c r="V8033" s="31" t="n">
        <v>194.88</v>
      </c>
      <c r="W8033" s="47" t="n">
        <v>44544</v>
      </c>
      <c r="X8033" s="31" t="n">
        <v>2564.4</v>
      </c>
      <c r="Y8033" s="47" t="n">
        <v>44539</v>
      </c>
      <c r="Z8033" s="31" t="n">
        <v>392.9</v>
      </c>
      <c r="AA8033" s="47" t="n">
        <v>44509</v>
      </c>
      <c r="AB8033" s="31" t="n">
        <v>176.68</v>
      </c>
      <c r="AC8033" s="47" t="n">
        <v>44511</v>
      </c>
      <c r="AD8033" s="31" t="n">
        <v>8</v>
      </c>
      <c r="AE8033" s="47" t="n">
        <v>44834</v>
      </c>
      <c r="AF8033" s="31" t="n">
        <v>249</v>
      </c>
      <c r="AG8033" s="47" t="n">
        <v>44849</v>
      </c>
      <c r="AH8033" s="31" t="n">
        <v>8145</v>
      </c>
    </row>
    <row r="8034" customFormat="false" ht="15" hidden="false" customHeight="false" outlineLevel="0" collapsed="false">
      <c r="A8034" s="55" t="n">
        <v>40844</v>
      </c>
      <c r="B8034" s="152" t="s">
        <v>627</v>
      </c>
      <c r="C8034" s="152" t="s">
        <v>1206</v>
      </c>
      <c r="D8034" s="69" t="n">
        <v>30074</v>
      </c>
      <c r="E8034" s="72"/>
      <c r="F8034" s="30" t="s">
        <v>1162</v>
      </c>
      <c r="G8034" s="30"/>
      <c r="H8034" s="30" t="s">
        <v>1162</v>
      </c>
      <c r="I8034" s="29" t="n">
        <v>231</v>
      </c>
      <c r="J8034" s="29" t="n">
        <v>135</v>
      </c>
      <c r="K8034" s="30" t="s">
        <v>1303</v>
      </c>
      <c r="M8034" s="31" t="n">
        <f aca="false">SUM(P8034,R8034,T8034,V8034,X8034,Z8034,AB8034,AD8034,AF8034,AH8034,AJ8034,AL8034,AN8034,AP8034,AR8034,AT8034,AV8034,AX8034,AZ8034,BB8034)</f>
        <v>26940.01</v>
      </c>
      <c r="O8034" s="0" t="n">
        <v>44819</v>
      </c>
      <c r="P8034" s="31" t="n">
        <v>585.01</v>
      </c>
      <c r="Q8034" s="0" t="n">
        <v>44820</v>
      </c>
      <c r="R8034" s="31" t="n">
        <v>160</v>
      </c>
      <c r="S8034" s="47" t="n">
        <v>44767</v>
      </c>
      <c r="T8034" s="31" t="n">
        <v>8145</v>
      </c>
      <c r="U8034" s="47" t="n">
        <v>44816</v>
      </c>
      <c r="V8034" s="31" t="n">
        <v>1500</v>
      </c>
      <c r="W8034" s="47" t="n">
        <v>44858</v>
      </c>
      <c r="X8034" s="31" t="n">
        <v>4260</v>
      </c>
      <c r="Y8034" s="47" t="n">
        <v>44784</v>
      </c>
      <c r="Z8034" s="31" t="n">
        <v>12290</v>
      </c>
    </row>
    <row r="8035" customFormat="false" ht="15" hidden="false" customHeight="false" outlineLevel="0" collapsed="false">
      <c r="A8035" s="41" t="n">
        <v>40844</v>
      </c>
      <c r="B8035" s="68" t="s">
        <v>1745</v>
      </c>
      <c r="C8035" s="68" t="s">
        <v>490</v>
      </c>
      <c r="D8035" s="69" t="n">
        <v>30075</v>
      </c>
      <c r="E8035" s="69"/>
      <c r="F8035" s="42" t="n">
        <v>0.791666666666667</v>
      </c>
      <c r="H8035" s="42" t="n">
        <v>0.541666666666667</v>
      </c>
      <c r="I8035" s="29" t="n">
        <v>251</v>
      </c>
      <c r="J8035" s="29" t="n">
        <v>176.8</v>
      </c>
      <c r="K8035" s="30" t="s">
        <v>1766</v>
      </c>
      <c r="M8035" s="31" t="n">
        <f aca="false">SUM(P8035,R8035,T8035,V8035,X8035,Z8035,AB8035,AD8035,AF8035,AH8035,AJ8035,AL8035,AN8035,AP8035,AR8035,AT8035,AV8035,AX8035,AZ8035,BB8035)</f>
        <v>0</v>
      </c>
    </row>
    <row r="8036" customFormat="false" ht="15" hidden="false" customHeight="false" outlineLevel="0" collapsed="false">
      <c r="A8036" s="55" t="n">
        <v>40844</v>
      </c>
      <c r="B8036" s="152" t="s">
        <v>1195</v>
      </c>
      <c r="C8036" s="152" t="s">
        <v>490</v>
      </c>
      <c r="D8036" s="69" t="n">
        <v>30076</v>
      </c>
      <c r="E8036" s="72"/>
      <c r="F8036" s="44" t="n">
        <v>0.791666666666667</v>
      </c>
      <c r="G8036" s="30"/>
      <c r="H8036" s="44" t="n">
        <v>0.520833333333333</v>
      </c>
      <c r="I8036" s="29" t="n">
        <v>243.2</v>
      </c>
      <c r="J8036" s="29" t="n">
        <v>174.1</v>
      </c>
      <c r="K8036" s="30" t="s">
        <v>1217</v>
      </c>
      <c r="M8036" s="31" t="n">
        <f aca="false">SUM(P8036,R8036,T8036,V8036,X8036,Z8036,AB8036,AD8036,AF8036,AH8036,AJ8036,AL8036,AN8036,AP8036,AR8036,AT8036,AV8036,AX8036,AZ8036,BB8036)</f>
        <v>0</v>
      </c>
    </row>
    <row r="8037" customFormat="false" ht="15" hidden="false" customHeight="false" outlineLevel="0" collapsed="false">
      <c r="A8037" s="55" t="n">
        <v>40844</v>
      </c>
      <c r="B8037" s="152" t="s">
        <v>1208</v>
      </c>
      <c r="C8037" s="152" t="s">
        <v>2222</v>
      </c>
      <c r="D8037" s="69" t="n">
        <v>30077</v>
      </c>
      <c r="E8037" s="72"/>
      <c r="F8037" s="44" t="n">
        <v>0.833333333333333</v>
      </c>
      <c r="G8037" s="30" t="s">
        <v>1229</v>
      </c>
      <c r="H8037" s="30" t="s">
        <v>2223</v>
      </c>
      <c r="I8037" s="29" t="n">
        <v>444.6</v>
      </c>
      <c r="J8037" s="96"/>
      <c r="K8037" s="30" t="s">
        <v>1238</v>
      </c>
      <c r="M8037" s="31" t="n">
        <f aca="false">SUM(P8037,R8037,T8037,V8037,X8037,Z8037,AB8037,AD8037,AF8037,AH8037,AJ8037,AL8037,AN8037,AP8037,AR8037,AT8037,AV8037,AX8037,AZ8037,BB8037)</f>
        <v>0</v>
      </c>
    </row>
    <row r="8038" customFormat="false" ht="15" hidden="false" customHeight="false" outlineLevel="0" collapsed="false">
      <c r="A8038" s="55" t="n">
        <v>40844</v>
      </c>
      <c r="B8038" s="152" t="s">
        <v>1193</v>
      </c>
      <c r="C8038" s="152" t="s">
        <v>1300</v>
      </c>
      <c r="D8038" s="69" t="n">
        <v>30078</v>
      </c>
      <c r="E8038" s="72"/>
      <c r="F8038" s="44" t="n">
        <v>0.861111111111111</v>
      </c>
      <c r="G8038" s="30"/>
      <c r="H8038" s="44" t="n">
        <v>0.541666666666667</v>
      </c>
      <c r="I8038" s="29" t="n">
        <v>267.68</v>
      </c>
      <c r="J8038" s="29" t="n">
        <v>174.2</v>
      </c>
      <c r="K8038" s="30" t="s">
        <v>1216</v>
      </c>
      <c r="M8038" s="31" t="n">
        <f aca="false">SUM(P8038,R8038,T8038,V8038,X8038,Z8038,AB8038,AD8038,AF8038,AH8038,AJ8038,AL8038,AN8038,AP8038,AR8038,AT8038,AV8038,AX8038,AZ8038,BB8038)</f>
        <v>0</v>
      </c>
    </row>
    <row r="8039" customFormat="false" ht="15" hidden="false" customHeight="false" outlineLevel="0" collapsed="false">
      <c r="A8039" s="55" t="n">
        <v>40844</v>
      </c>
      <c r="B8039" s="152" t="s">
        <v>1189</v>
      </c>
      <c r="C8039" s="152" t="s">
        <v>925</v>
      </c>
      <c r="D8039" s="69" t="n">
        <v>30079</v>
      </c>
      <c r="E8039" s="72"/>
      <c r="F8039" s="44" t="n">
        <v>0.697916666666667</v>
      </c>
      <c r="G8039" s="30"/>
      <c r="H8039" s="44" t="n">
        <v>0.395833333333333</v>
      </c>
      <c r="I8039" s="29" t="n">
        <v>227.3</v>
      </c>
      <c r="J8039" s="29" t="n">
        <v>119.7</v>
      </c>
      <c r="K8039" s="30" t="s">
        <v>1192</v>
      </c>
      <c r="M8039" s="31" t="n">
        <f aca="false">SUM(P8039,R8039,T8039,V8039,X8039,Z8039,AB8039,AD8039,AF8039,AH8039,AJ8039,AL8039,AN8039,AP8039,AR8039,AT8039,AV8039,AX8039,AZ8039,BB8039)</f>
        <v>0</v>
      </c>
    </row>
    <row r="8040" customFormat="false" ht="15" hidden="false" customHeight="false" outlineLevel="0" collapsed="false">
      <c r="A8040" s="55" t="n">
        <v>40844</v>
      </c>
      <c r="B8040" s="152" t="s">
        <v>1169</v>
      </c>
      <c r="C8040" s="152" t="s">
        <v>925</v>
      </c>
      <c r="D8040" s="69" t="n">
        <v>30080</v>
      </c>
      <c r="E8040" s="72"/>
      <c r="F8040" s="44" t="n">
        <v>0.6875</v>
      </c>
      <c r="G8040" s="30"/>
      <c r="H8040" s="44" t="n">
        <v>0.354166666666667</v>
      </c>
      <c r="I8040" s="29" t="n">
        <v>203.9</v>
      </c>
      <c r="J8040" s="29" t="n">
        <v>107.1</v>
      </c>
      <c r="K8040" s="30" t="s">
        <v>1214</v>
      </c>
      <c r="M8040" s="31" t="n">
        <f aca="false">SUM(P8040,R8040,T8040,V8040,X8040,Z8040,AB8040,AD8040,AF8040,AH8040,AJ8040,AL8040,AN8040,AP8040,AR8040,AT8040,AV8040,AX8040,AZ8040,BB8040)</f>
        <v>0</v>
      </c>
    </row>
    <row r="8041" customFormat="false" ht="15" hidden="false" customHeight="false" outlineLevel="0" collapsed="false">
      <c r="A8041" s="41" t="n">
        <v>40844</v>
      </c>
      <c r="B8041" s="68" t="s">
        <v>1173</v>
      </c>
      <c r="C8041" s="68" t="s">
        <v>1049</v>
      </c>
      <c r="D8041" s="69" t="n">
        <v>30081</v>
      </c>
      <c r="E8041" s="69"/>
      <c r="F8041" s="42" t="n">
        <v>0.75</v>
      </c>
      <c r="G8041" s="3" t="s">
        <v>2224</v>
      </c>
      <c r="H8041" s="3" t="s">
        <v>1378</v>
      </c>
      <c r="I8041" s="29" t="n">
        <v>234</v>
      </c>
      <c r="J8041" s="29" t="n">
        <v>163.8</v>
      </c>
      <c r="K8041" s="30" t="s">
        <v>1272</v>
      </c>
      <c r="M8041" s="31" t="n">
        <f aca="false">SUM(P8041,R8041,T8041,V8041,X8041,Z8041,AB8041,AD8041,AF8041,AH8041,AJ8041,AL8041,AN8041,AP8041,AR8041,AT8041,AV8041,AX8041,AZ8041,BB8041)</f>
        <v>0</v>
      </c>
    </row>
    <row r="8042" customFormat="false" ht="15" hidden="false" customHeight="false" outlineLevel="0" collapsed="false">
      <c r="A8042" s="55" t="n">
        <v>40844</v>
      </c>
      <c r="B8042" s="152" t="s">
        <v>1197</v>
      </c>
      <c r="C8042" s="152" t="s">
        <v>925</v>
      </c>
      <c r="D8042" s="69" t="n">
        <v>30082</v>
      </c>
      <c r="E8042" s="72"/>
      <c r="F8042" s="44" t="n">
        <v>0.625</v>
      </c>
      <c r="G8042" s="30"/>
      <c r="H8042" s="44" t="n">
        <v>0.270833333333333</v>
      </c>
      <c r="I8042" s="29" t="n">
        <v>157.1</v>
      </c>
      <c r="J8042" s="29" t="n">
        <v>81.9</v>
      </c>
      <c r="K8042" s="30" t="s">
        <v>1259</v>
      </c>
      <c r="M8042" s="31" t="n">
        <f aca="false">SUM(P8042,R8042,T8042,V8042,X8042,Z8042,AB8042,AD8042,AF8042,AH8042,AJ8042,AL8042,AN8042,AP8042,AR8042,AT8042,AV8042,AX8042,AZ8042,BB8042)</f>
        <v>5611.14</v>
      </c>
      <c r="O8042" s="0" t="n">
        <v>7821</v>
      </c>
      <c r="P8042" s="31" t="n">
        <v>417.75</v>
      </c>
      <c r="Q8042" s="0" t="n">
        <v>7802</v>
      </c>
      <c r="R8042" s="31" t="n">
        <v>631.33</v>
      </c>
      <c r="S8042" s="47" t="n">
        <v>7808</v>
      </c>
      <c r="T8042" s="31" t="n">
        <v>850.02</v>
      </c>
      <c r="U8042" s="47" t="n">
        <v>7763</v>
      </c>
      <c r="V8042" s="31" t="n">
        <v>3712.04</v>
      </c>
    </row>
    <row r="8043" customFormat="false" ht="15" hidden="false" customHeight="false" outlineLevel="0" collapsed="false">
      <c r="A8043" s="41" t="n">
        <v>40844</v>
      </c>
      <c r="B8043" s="68" t="s">
        <v>1199</v>
      </c>
      <c r="C8043" s="68" t="s">
        <v>739</v>
      </c>
      <c r="D8043" s="69" t="n">
        <v>30083</v>
      </c>
      <c r="E8043" s="69"/>
      <c r="F8043" s="42" t="n">
        <v>0.465277777777778</v>
      </c>
      <c r="H8043" s="42" t="n">
        <v>0.166666666666667</v>
      </c>
      <c r="I8043" s="29" t="n">
        <v>77</v>
      </c>
      <c r="J8043" s="29" t="n">
        <v>50.4</v>
      </c>
      <c r="K8043" s="30" t="s">
        <v>1253</v>
      </c>
      <c r="M8043" s="31" t="n">
        <f aca="false">SUM(P8043,R8043,T8043,V8043,X8043,Z8043,AB8043,AD8043,AF8043,AH8043,AJ8043,AL8043,AN8043,AP8043,AR8043,AT8043,AV8043,AX8043,AZ8043,BB8043)</f>
        <v>0</v>
      </c>
    </row>
    <row r="8044" customFormat="false" ht="15" hidden="false" customHeight="false" outlineLevel="0" collapsed="false">
      <c r="A8044" s="55" t="n">
        <v>40844</v>
      </c>
      <c r="B8044" s="152" t="s">
        <v>383</v>
      </c>
      <c r="C8044" s="152" t="s">
        <v>1300</v>
      </c>
      <c r="D8044" s="69" t="n">
        <v>30084</v>
      </c>
      <c r="E8044" s="72"/>
      <c r="F8044" s="44" t="n">
        <v>0.548611111111111</v>
      </c>
      <c r="G8044" s="30" t="s">
        <v>1170</v>
      </c>
      <c r="H8044" s="30" t="s">
        <v>1221</v>
      </c>
      <c r="I8044" s="29" t="n">
        <v>119</v>
      </c>
      <c r="J8044" s="29" t="n">
        <v>75.6</v>
      </c>
      <c r="K8044" s="30" t="s">
        <v>1232</v>
      </c>
      <c r="M8044" s="31" t="n">
        <f aca="false">SUM(P8044,R8044,T8044,V8044,X8044,Z8044,AB8044,AD8044,AF8044,AH8044,AJ8044,AL8044,AN8044,AP8044,AR8044,AT8044,AV8044,AX8044,AZ8044,BB8044)</f>
        <v>12899.7</v>
      </c>
      <c r="O8044" s="0" t="n">
        <v>2209</v>
      </c>
      <c r="P8044" s="31" t="n">
        <v>12899.7</v>
      </c>
    </row>
    <row r="8045" customFormat="false" ht="15" hidden="false" customHeight="false" outlineLevel="0" collapsed="false">
      <c r="A8045" s="41" t="n">
        <v>40844</v>
      </c>
      <c r="B8045" s="68" t="s">
        <v>1832</v>
      </c>
      <c r="C8045" s="68" t="s">
        <v>557</v>
      </c>
      <c r="D8045" s="69" t="n">
        <v>30085</v>
      </c>
      <c r="E8045" s="69"/>
      <c r="F8045" s="42" t="n">
        <v>0.479166666666667</v>
      </c>
      <c r="H8045" s="42" t="n">
        <v>0.166666666666667</v>
      </c>
      <c r="I8045" s="29" t="n">
        <v>77</v>
      </c>
      <c r="J8045" s="29" t="n">
        <v>50.4</v>
      </c>
      <c r="K8045" s="30" t="s">
        <v>1833</v>
      </c>
      <c r="M8045" s="31" t="n">
        <f aca="false">SUM(P8045,R8045,T8045,V8045,X8045,Z8045,AB8045,AD8045,AF8045,AH8045,AJ8045,AL8045,AN8045,AP8045,AR8045,AT8045,AV8045,AX8045,AZ8045,BB8045)</f>
        <v>138901</v>
      </c>
      <c r="O8045" s="0" t="n">
        <v>5321</v>
      </c>
      <c r="P8045" s="31" t="n">
        <v>97385</v>
      </c>
      <c r="Q8045" s="0" t="n">
        <v>5322</v>
      </c>
      <c r="R8045" s="31" t="n">
        <v>41516</v>
      </c>
    </row>
    <row r="8046" customFormat="false" ht="15" hidden="false" customHeight="false" outlineLevel="0" collapsed="false">
      <c r="A8046" s="41" t="n">
        <v>40844</v>
      </c>
      <c r="B8046" s="68" t="s">
        <v>1657</v>
      </c>
      <c r="C8046" s="68" t="s">
        <v>557</v>
      </c>
      <c r="D8046" s="69" t="n">
        <v>30086</v>
      </c>
      <c r="E8046" s="69"/>
      <c r="F8046" s="42" t="n">
        <v>0.465277777777778</v>
      </c>
      <c r="H8046" s="42" t="n">
        <v>0.166666666666667</v>
      </c>
      <c r="I8046" s="29" t="n">
        <v>77</v>
      </c>
      <c r="J8046" s="29" t="n">
        <v>50.4</v>
      </c>
      <c r="K8046" s="30" t="s">
        <v>1334</v>
      </c>
      <c r="M8046" s="31" t="n">
        <f aca="false">SUM(P8046,R8046,T8046,V8046,X8046,Z8046,AB8046,AD8046,AF8046,AH8046,AJ8046,AL8046,AN8046,AP8046,AR8046,AT8046,AV8046,AX8046,AZ8046,BB8046)</f>
        <v>0</v>
      </c>
    </row>
    <row r="8047" customFormat="false" ht="15" hidden="false" customHeight="false" outlineLevel="0" collapsed="false">
      <c r="A8047" s="41" t="n">
        <v>40844</v>
      </c>
      <c r="B8047" s="68" t="s">
        <v>403</v>
      </c>
      <c r="C8047" s="68" t="s">
        <v>557</v>
      </c>
      <c r="D8047" s="69" t="n">
        <v>30087</v>
      </c>
      <c r="E8047" s="69"/>
      <c r="F8047" s="42" t="n">
        <v>0.458333333333333</v>
      </c>
      <c r="H8047" s="42" t="n">
        <v>0.166666666666667</v>
      </c>
      <c r="I8047" s="29" t="n">
        <v>77</v>
      </c>
      <c r="J8047" s="29" t="n">
        <v>50.4</v>
      </c>
      <c r="K8047" s="30" t="s">
        <v>2057</v>
      </c>
      <c r="M8047" s="31" t="n">
        <f aca="false">SUM(P8047,R8047,T8047,V8047,X8047,Z8047,AB8047,AD8047,AF8047,AH8047,AJ8047,AL8047,AN8047,AP8047,AR8047,AT8047,AV8047,AX8047,AZ8047,BB8047)</f>
        <v>0</v>
      </c>
    </row>
    <row r="8048" customFormat="false" ht="15" hidden="false" customHeight="false" outlineLevel="0" collapsed="false">
      <c r="A8048" s="55" t="n">
        <v>40844</v>
      </c>
      <c r="B8048" s="152" t="s">
        <v>2153</v>
      </c>
      <c r="C8048" s="152" t="s">
        <v>490</v>
      </c>
      <c r="D8048" s="69" t="n">
        <v>30088</v>
      </c>
      <c r="E8048" s="72"/>
      <c r="F8048" s="44" t="n">
        <v>0.666666666666667</v>
      </c>
      <c r="G8048" s="30"/>
      <c r="H8048" s="44" t="n">
        <v>0.25</v>
      </c>
      <c r="I8048" s="29" t="n">
        <v>114</v>
      </c>
      <c r="J8048" s="29" t="n">
        <v>81.6</v>
      </c>
      <c r="K8048" s="30" t="s">
        <v>2154</v>
      </c>
      <c r="M8048" s="31" t="n">
        <f aca="false">SUM(P8048,R8048,T8048,V8048,X8048,Z8048,AB8048,AD8048,AF8048,AH8048,AJ8048,AL8048,AN8048,AP8048,AR8048,AT8048,AV8048,AX8048,AZ8048,BB8048)</f>
        <v>0</v>
      </c>
    </row>
    <row r="8049" customFormat="false" ht="15" hidden="false" customHeight="false" outlineLevel="0" collapsed="false">
      <c r="A8049" s="55" t="n">
        <v>40844</v>
      </c>
      <c r="B8049" s="152" t="s">
        <v>1205</v>
      </c>
      <c r="C8049" s="152" t="s">
        <v>940</v>
      </c>
      <c r="D8049" s="69" t="n">
        <v>30089</v>
      </c>
      <c r="E8049" s="72"/>
      <c r="F8049" s="30" t="n">
        <v>103186</v>
      </c>
      <c r="G8049" s="30" t="s">
        <v>2225</v>
      </c>
      <c r="H8049" s="44" t="n">
        <v>0.25</v>
      </c>
      <c r="I8049" s="29" t="n">
        <v>467</v>
      </c>
      <c r="K8049" s="30" t="s">
        <v>2226</v>
      </c>
      <c r="M8049" s="31" t="n">
        <f aca="false">SUM(P8049,R8049,T8049,V8049,X8049,Z8049,AB8049,AD8049,AF8049,AH8049,AJ8049,AL8049,AN8049,AP8049,AR8049,AT8049,AV8049,AX8049,AZ8049,BB8049)</f>
        <v>17673.21</v>
      </c>
      <c r="O8049" s="0" t="n">
        <v>482</v>
      </c>
      <c r="P8049" s="31" t="n">
        <v>5887.08</v>
      </c>
      <c r="Q8049" s="0" t="n">
        <v>483</v>
      </c>
      <c r="R8049" s="31" t="n">
        <v>5887.08</v>
      </c>
      <c r="S8049" s="47" t="n">
        <v>484</v>
      </c>
      <c r="T8049" s="31" t="n">
        <v>5899.05</v>
      </c>
    </row>
    <row r="8050" customFormat="false" ht="15" hidden="false" customHeight="false" outlineLevel="0" collapsed="false">
      <c r="A8050" s="41" t="n">
        <v>40844</v>
      </c>
      <c r="B8050" s="68" t="s">
        <v>1355</v>
      </c>
      <c r="C8050" s="68" t="s">
        <v>892</v>
      </c>
      <c r="D8050" s="69" t="n">
        <v>30090</v>
      </c>
      <c r="E8050" s="69"/>
      <c r="F8050" s="42" t="n">
        <v>0.6875</v>
      </c>
      <c r="H8050" s="42" t="n">
        <v>0.291666666666667</v>
      </c>
      <c r="I8050" s="29" t="n">
        <v>119</v>
      </c>
      <c r="J8050" s="29" t="n">
        <v>88.2</v>
      </c>
      <c r="K8050" s="30" t="s">
        <v>1237</v>
      </c>
      <c r="M8050" s="31" t="n">
        <f aca="false">SUM(P8050,R8050,T8050,V8050,X8050,Z8050,AB8050,AD8050,AF8050,AH8050,AJ8050,AL8050,AN8050,AP8050,AR8050,AT8050,AV8050,AX8050,AZ8050,BB8050)</f>
        <v>0</v>
      </c>
    </row>
    <row r="8051" customFormat="false" ht="15" hidden="false" customHeight="false" outlineLevel="0" collapsed="false">
      <c r="A8051" s="41" t="n">
        <v>40844</v>
      </c>
      <c r="B8051" s="68" t="s">
        <v>1657</v>
      </c>
      <c r="C8051" s="68" t="s">
        <v>2141</v>
      </c>
      <c r="D8051" s="69" t="n">
        <v>30091</v>
      </c>
      <c r="E8051" s="69"/>
      <c r="F8051" s="42" t="n">
        <v>0.548611111111111</v>
      </c>
      <c r="H8051" s="42" t="n">
        <v>0.166666666666667</v>
      </c>
      <c r="I8051" s="29" t="n">
        <v>81</v>
      </c>
      <c r="J8051" s="29" t="n">
        <v>50.4</v>
      </c>
      <c r="K8051" s="30" t="s">
        <v>1334</v>
      </c>
      <c r="M8051" s="31" t="n">
        <f aca="false">SUM(P8051,R8051,T8051,V8051,X8051,Z8051,AB8051,AD8051,AF8051,AH8051,AJ8051,AL8051,AN8051,AP8051,AR8051,AT8051,AV8051,AX8051,AZ8051,BB8051)</f>
        <v>0</v>
      </c>
    </row>
    <row r="8052" customFormat="false" ht="15" hidden="false" customHeight="false" outlineLevel="0" collapsed="false">
      <c r="A8052" s="41" t="n">
        <v>40844</v>
      </c>
      <c r="B8052" s="68" t="s">
        <v>1657</v>
      </c>
      <c r="C8052" s="68" t="s">
        <v>1807</v>
      </c>
      <c r="D8052" s="69" t="n">
        <v>30092</v>
      </c>
      <c r="E8052" s="69"/>
      <c r="F8052" s="42" t="n">
        <v>0.635416666666667</v>
      </c>
      <c r="H8052" s="42" t="n">
        <v>0.166666666666667</v>
      </c>
      <c r="I8052" s="29" t="n">
        <v>77</v>
      </c>
      <c r="J8052" s="29" t="n">
        <v>50.4</v>
      </c>
      <c r="K8052" s="30" t="s">
        <v>1334</v>
      </c>
      <c r="M8052" s="31" t="n">
        <f aca="false">SUM(P8052,R8052,T8052,V8052,X8052,Z8052,AB8052,AD8052,AF8052,AH8052,AJ8052,AL8052,AN8052,AP8052,AR8052,AT8052,AV8052,AX8052,AZ8052,BB8052)</f>
        <v>0</v>
      </c>
    </row>
    <row r="8053" customFormat="false" ht="15" hidden="false" customHeight="false" outlineLevel="0" collapsed="false">
      <c r="A8053" s="55" t="n">
        <v>40844</v>
      </c>
      <c r="B8053" s="152" t="s">
        <v>1832</v>
      </c>
      <c r="C8053" s="152" t="s">
        <v>1805</v>
      </c>
      <c r="D8053" s="69" t="n">
        <v>30093</v>
      </c>
      <c r="E8053" s="72"/>
      <c r="F8053" s="44" t="n">
        <v>0.729166666666667</v>
      </c>
      <c r="G8053" s="30" t="s">
        <v>1345</v>
      </c>
      <c r="H8053" s="30" t="s">
        <v>1305</v>
      </c>
      <c r="I8053" s="29" t="n">
        <v>119</v>
      </c>
      <c r="J8053" s="29" t="n">
        <v>75.6</v>
      </c>
      <c r="K8053" s="30" t="s">
        <v>1833</v>
      </c>
      <c r="M8053" s="31" t="n">
        <f aca="false">SUM(P8053,R8053,T8053,V8053,X8053,Z8053,AB8053,AD8053,AF8053,AH8053,AJ8053,AL8053,AN8053,AP8053,AR8053,AT8053,AV8053,AX8053,AZ8053,BB8053)</f>
        <v>0</v>
      </c>
    </row>
    <row r="8054" customFormat="false" ht="15" hidden="false" customHeight="false" outlineLevel="0" collapsed="false">
      <c r="A8054" s="41" t="n">
        <v>40844</v>
      </c>
      <c r="B8054" s="68" t="s">
        <v>1199</v>
      </c>
      <c r="C8054" s="68" t="s">
        <v>892</v>
      </c>
      <c r="D8054" s="69" t="n">
        <v>30094</v>
      </c>
      <c r="E8054" s="69"/>
      <c r="F8054" s="42" t="n">
        <v>0.697916666666667</v>
      </c>
      <c r="H8054" s="42" t="n">
        <v>0.166666666666667</v>
      </c>
      <c r="I8054" s="29" t="n">
        <v>68</v>
      </c>
      <c r="J8054" s="29" t="n">
        <v>50.4</v>
      </c>
      <c r="K8054" s="30" t="s">
        <v>1253</v>
      </c>
      <c r="M8054" s="31" t="n">
        <f aca="false">SUM(P8054,R8054,T8054,V8054,X8054,Z8054,AB8054,AD8054,AF8054,AH8054,AJ8054,AL8054,AN8054,AP8054,AR8054,AT8054,AV8054,AX8054,AZ8054,BB8054)</f>
        <v>0</v>
      </c>
    </row>
    <row r="8055" customFormat="false" ht="15" hidden="false" customHeight="false" outlineLevel="0" collapsed="false">
      <c r="A8055" s="55" t="n">
        <v>40844</v>
      </c>
      <c r="B8055" s="152" t="s">
        <v>383</v>
      </c>
      <c r="C8055" s="152" t="s">
        <v>11</v>
      </c>
      <c r="D8055" s="69" t="n">
        <v>30095</v>
      </c>
      <c r="E8055" s="72"/>
      <c r="F8055" s="44" t="n">
        <v>0.756944444444444</v>
      </c>
      <c r="G8055" s="30" t="s">
        <v>2227</v>
      </c>
      <c r="H8055" s="30" t="s">
        <v>2228</v>
      </c>
      <c r="I8055" s="29" t="n">
        <v>141.4</v>
      </c>
      <c r="J8055" s="29" t="n">
        <v>94.5</v>
      </c>
      <c r="K8055" s="30" t="s">
        <v>1232</v>
      </c>
      <c r="M8055" s="31" t="n">
        <f aca="false">SUM(P8055,R8055,T8055,V8055,X8055,Z8055,AB8055,AD8055,AF8055,AH8055,AJ8055,AL8055,AN8055,AP8055,AR8055,AT8055,AV8055,AX8055,AZ8055,BB8055)</f>
        <v>0</v>
      </c>
    </row>
    <row r="8056" customFormat="false" ht="15" hidden="false" customHeight="false" outlineLevel="0" collapsed="false">
      <c r="A8056" s="41" t="n">
        <v>40844</v>
      </c>
      <c r="B8056" s="68" t="s">
        <v>1203</v>
      </c>
      <c r="C8056" s="68" t="s">
        <v>1324</v>
      </c>
      <c r="D8056" s="69" t="n">
        <v>30096</v>
      </c>
      <c r="E8056" s="69"/>
      <c r="F8056" s="42" t="n">
        <v>0.729166666666667</v>
      </c>
      <c r="H8056" s="42" t="n">
        <v>0.166666666666667</v>
      </c>
      <c r="I8056" s="29" t="n">
        <v>77</v>
      </c>
      <c r="J8056" s="29" t="n">
        <v>50.4</v>
      </c>
      <c r="K8056" s="30" t="s">
        <v>1244</v>
      </c>
      <c r="M8056" s="31" t="n">
        <f aca="false">SUM(P8056,R8056,T8056,V8056,X8056,Z8056,AB8056,AD8056,AF8056,AH8056,AJ8056,AL8056,AN8056,AP8056,AR8056,AT8056,AV8056,AX8056,AZ8056,BB8056)</f>
        <v>45573.8</v>
      </c>
      <c r="O8056" s="0" t="n">
        <v>3206</v>
      </c>
      <c r="P8056" s="31" t="n">
        <v>45573.8</v>
      </c>
    </row>
    <row r="8057" customFormat="false" ht="15" hidden="false" customHeight="false" outlineLevel="0" collapsed="false">
      <c r="A8057" s="55" t="n">
        <v>40844</v>
      </c>
      <c r="B8057" s="152" t="s">
        <v>1197</v>
      </c>
      <c r="C8057" s="152" t="s">
        <v>2130</v>
      </c>
      <c r="D8057" s="69" t="n">
        <v>30097</v>
      </c>
      <c r="E8057" s="72"/>
      <c r="F8057" s="44" t="n">
        <v>0.729166666666667</v>
      </c>
      <c r="G8057" s="30"/>
      <c r="H8057" s="44" t="n">
        <v>0.166666666666667</v>
      </c>
      <c r="I8057" s="29" t="n">
        <v>77</v>
      </c>
      <c r="J8057" s="29" t="n">
        <v>50.4</v>
      </c>
      <c r="K8057" s="30" t="s">
        <v>1259</v>
      </c>
      <c r="M8057" s="31" t="n">
        <f aca="false">SUM(P8057,R8057,T8057,V8057,X8057,Z8057,AB8057,AD8057,AF8057,AH8057,AJ8057,AL8057,AN8057,AP8057,AR8057,AT8057,AV8057,AX8057,AZ8057,BB8057)</f>
        <v>0</v>
      </c>
    </row>
    <row r="8058" customFormat="false" ht="15" hidden="false" customHeight="false" outlineLevel="0" collapsed="false">
      <c r="A8058" s="57"/>
      <c r="B8058" s="59"/>
      <c r="C8058" s="59"/>
      <c r="D8058" s="60"/>
      <c r="E8058" s="60"/>
      <c r="F8058" s="60"/>
    </row>
    <row r="8059" customFormat="false" ht="15" hidden="false" customHeight="false" outlineLevel="0" collapsed="false">
      <c r="A8059" s="100"/>
      <c r="B8059" s="101"/>
      <c r="C8059" s="101"/>
      <c r="D8059" s="100"/>
      <c r="E8059" s="100"/>
      <c r="F8059" s="100"/>
      <c r="G8059" s="100"/>
      <c r="H8059" s="100"/>
      <c r="I8059" s="102"/>
      <c r="J8059" s="102"/>
      <c r="K8059" s="100"/>
    </row>
    <row r="8060" customFormat="false" ht="18.75" hidden="false" customHeight="false" outlineLevel="0" collapsed="false">
      <c r="A8060" s="100"/>
      <c r="B8060" s="101"/>
      <c r="C8060" s="101"/>
      <c r="D8060" s="100"/>
      <c r="E8060" s="100"/>
      <c r="F8060" s="100"/>
      <c r="G8060" s="105" t="s">
        <v>1592</v>
      </c>
      <c r="H8060" s="100"/>
      <c r="I8060" s="102"/>
      <c r="J8060" s="102"/>
      <c r="K8060" s="100"/>
    </row>
    <row r="8061" customFormat="false" ht="15" hidden="false" customHeight="false" outlineLevel="0" collapsed="false">
      <c r="A8061" s="41" t="n">
        <v>40845</v>
      </c>
      <c r="B8061" s="0" t="s">
        <v>1203</v>
      </c>
      <c r="C8061" s="0" t="s">
        <v>423</v>
      </c>
      <c r="D8061" s="3" t="n">
        <v>30098</v>
      </c>
      <c r="F8061" s="42" t="n">
        <v>0.5</v>
      </c>
      <c r="H8061" s="42" t="n">
        <v>0.166666666666667</v>
      </c>
      <c r="I8061" s="29" t="n">
        <v>81</v>
      </c>
      <c r="J8061" s="29" t="n">
        <v>50.4</v>
      </c>
      <c r="K8061" s="30" t="s">
        <v>1244</v>
      </c>
      <c r="M8061" s="31" t="n">
        <f aca="false">SUM(P8061,R8061,T8061,V8061,X8061,Z8061,AB8061,AD8061,AF8061,AH8061,AJ8061,AL8061,AN8061,AP8061,AR8061,AT8061,AV8061,AX8061,AZ8061,BB8061)</f>
        <v>0</v>
      </c>
    </row>
    <row r="8062" customFormat="false" ht="15" hidden="false" customHeight="false" outlineLevel="0" collapsed="false">
      <c r="A8062" s="55" t="n">
        <v>40845</v>
      </c>
      <c r="B8062" s="56" t="s">
        <v>2083</v>
      </c>
      <c r="C8062" s="56" t="s">
        <v>490</v>
      </c>
      <c r="D8062" s="3" t="n">
        <v>30099</v>
      </c>
      <c r="E8062" s="30"/>
      <c r="F8062" s="44" t="n">
        <v>0.958333333333333</v>
      </c>
      <c r="G8062" s="30" t="s">
        <v>2229</v>
      </c>
      <c r="H8062" s="44" t="n">
        <v>0.166666666666667</v>
      </c>
      <c r="I8062" s="29" t="n">
        <v>100</v>
      </c>
      <c r="J8062" s="29" t="n">
        <v>76</v>
      </c>
      <c r="K8062" s="30" t="s">
        <v>2081</v>
      </c>
      <c r="M8062" s="31" t="n">
        <f aca="false">SUM(P8062,R8062,T8062,V8062,X8062,Z8062,AB8062,AD8062,AF8062,AH8062,AJ8062,AL8062,AN8062,AP8062,AR8062,AT8062,AV8062,AX8062,AZ8062,BB8062)</f>
        <v>0</v>
      </c>
    </row>
    <row r="8063" customFormat="false" ht="15" hidden="false" customHeight="false" outlineLevel="0" collapsed="false">
      <c r="A8063" s="55" t="n">
        <v>40845</v>
      </c>
      <c r="B8063" s="56" t="s">
        <v>1195</v>
      </c>
      <c r="C8063" s="56" t="s">
        <v>490</v>
      </c>
      <c r="D8063" s="3" t="n">
        <v>30100</v>
      </c>
      <c r="E8063" s="30"/>
      <c r="F8063" s="44" t="n">
        <v>0.03125</v>
      </c>
      <c r="G8063" s="30"/>
      <c r="H8063" s="44" t="n">
        <v>0.208333333333333</v>
      </c>
      <c r="I8063" s="29" t="n">
        <v>125</v>
      </c>
      <c r="J8063" s="29" t="n">
        <v>95</v>
      </c>
      <c r="K8063" s="30" t="s">
        <v>1217</v>
      </c>
      <c r="M8063" s="31" t="n">
        <f aca="false">SUM(P8063,R8063,T8063,V8063,X8063,Z8063,AB8063,AD8063,AF8063,AH8063,AJ8063,AL8063,AN8063,AP8063,AR8063,AT8063,AV8063,AX8063,AZ8063,BB8063)</f>
        <v>0</v>
      </c>
    </row>
    <row r="8064" customFormat="false" ht="15" hidden="false" customHeight="false" outlineLevel="0" collapsed="false">
      <c r="A8064" s="55" t="n">
        <v>40845</v>
      </c>
      <c r="B8064" s="56" t="s">
        <v>1173</v>
      </c>
      <c r="C8064" s="56" t="s">
        <v>1049</v>
      </c>
      <c r="D8064" s="3" t="n">
        <v>30101</v>
      </c>
      <c r="E8064" s="30"/>
      <c r="F8064" s="44" t="n">
        <v>0.625</v>
      </c>
      <c r="G8064" s="30"/>
      <c r="H8064" s="44" t="n">
        <v>0.291666666666667</v>
      </c>
      <c r="I8064" s="29" t="n">
        <v>126</v>
      </c>
      <c r="J8064" s="29" t="n">
        <v>88.2</v>
      </c>
      <c r="K8064" s="30" t="s">
        <v>1212</v>
      </c>
      <c r="M8064" s="31" t="n">
        <f aca="false">SUM(P8064,R8064,T8064,V8064,X8064,Z8064,AB8064,AD8064,AF8064,AH8064,AJ8064,AL8064,AN8064,AP8064,AR8064,AT8064,AV8064,AX8064,AZ8064,BB8064)</f>
        <v>0</v>
      </c>
    </row>
    <row r="8065" customFormat="false" ht="15" hidden="false" customHeight="false" outlineLevel="0" collapsed="false">
      <c r="A8065" s="55" t="n">
        <v>40845</v>
      </c>
      <c r="B8065" s="56" t="s">
        <v>1745</v>
      </c>
      <c r="C8065" s="56" t="s">
        <v>490</v>
      </c>
      <c r="D8065" s="3" t="n">
        <v>30102</v>
      </c>
      <c r="E8065" s="30"/>
      <c r="F8065" s="44" t="n">
        <v>0.958333333333333</v>
      </c>
      <c r="G8065" s="30"/>
      <c r="H8065" s="44" t="n">
        <v>0.166666666666667</v>
      </c>
      <c r="I8065" s="29" t="n">
        <v>100</v>
      </c>
      <c r="J8065" s="29" t="n">
        <v>76</v>
      </c>
      <c r="K8065" s="30" t="s">
        <v>1766</v>
      </c>
      <c r="M8065" s="31" t="n">
        <f aca="false">SUM(P8065,R8065,T8065,V8065,X8065,Z8065,AB8065,AD8065,AF8065,AH8065,AJ8065,AL8065,AN8065,AP8065,AR8065,AT8065,AV8065,AX8065,AZ8065,BB8065)</f>
        <v>0</v>
      </c>
    </row>
    <row r="8067" customFormat="false" ht="15" hidden="false" customHeight="false" outlineLevel="0" collapsed="false">
      <c r="A8067" s="100"/>
      <c r="B8067" s="101"/>
      <c r="C8067" s="101"/>
      <c r="D8067" s="100"/>
      <c r="E8067" s="100"/>
      <c r="F8067" s="100"/>
      <c r="G8067" s="245"/>
      <c r="H8067" s="100"/>
      <c r="I8067" s="102"/>
      <c r="J8067" s="102"/>
      <c r="K8067" s="100"/>
    </row>
    <row r="8068" customFormat="false" ht="18.75" hidden="false" customHeight="false" outlineLevel="0" collapsed="false">
      <c r="A8068" s="100"/>
      <c r="B8068" s="101"/>
      <c r="C8068" s="101"/>
      <c r="D8068" s="100"/>
      <c r="E8068" s="100"/>
      <c r="F8068" s="100"/>
      <c r="G8068" s="105" t="s">
        <v>1224</v>
      </c>
      <c r="H8068" s="100"/>
      <c r="I8068" s="102"/>
      <c r="J8068" s="102"/>
      <c r="K8068" s="100"/>
    </row>
    <row r="8069" customFormat="false" ht="15" hidden="false" customHeight="false" outlineLevel="0" collapsed="false">
      <c r="A8069" s="55" t="n">
        <v>40846</v>
      </c>
      <c r="B8069" s="56" t="s">
        <v>1195</v>
      </c>
      <c r="C8069" s="56" t="s">
        <v>490</v>
      </c>
      <c r="D8069" s="30" t="n">
        <v>30103</v>
      </c>
      <c r="E8069" s="30"/>
      <c r="F8069" s="44" t="n">
        <v>0.6875</v>
      </c>
      <c r="G8069" s="30"/>
      <c r="H8069" s="44" t="n">
        <v>0.354166666666667</v>
      </c>
      <c r="I8069" s="29" t="n">
        <v>212.5</v>
      </c>
      <c r="J8069" s="29" t="n">
        <v>161.5</v>
      </c>
      <c r="K8069" s="30" t="s">
        <v>1217</v>
      </c>
      <c r="M8069" s="31" t="n">
        <f aca="false">SUM(P8069,R8069,T8069,V8069,X8069,Z8069,AB8069,AD8069,AF8069,AH8069,AJ8069,AL8069,AN8069,AP8069,AR8069,AT8069,AV8069,AX8069,AZ8069,BB8069)</f>
        <v>0</v>
      </c>
    </row>
    <row r="8070" s="56" customFormat="true" ht="15" hidden="false" customHeight="false" outlineLevel="0" collapsed="false">
      <c r="A8070" s="97" t="n">
        <v>40846</v>
      </c>
      <c r="B8070" s="98" t="s">
        <v>1195</v>
      </c>
      <c r="C8070" s="98" t="s">
        <v>490</v>
      </c>
      <c r="D8070" s="67" t="n">
        <v>30104</v>
      </c>
      <c r="E8070" s="67"/>
      <c r="F8070" s="44" t="n">
        <v>0.9375</v>
      </c>
      <c r="G8070" s="30"/>
      <c r="H8070" s="44" t="n">
        <v>0.1875</v>
      </c>
      <c r="I8070" s="29" t="n">
        <v>112.5</v>
      </c>
      <c r="J8070" s="29" t="n">
        <v>85.5</v>
      </c>
      <c r="K8070" s="30" t="s">
        <v>1217</v>
      </c>
      <c r="M8070" s="31" t="n">
        <f aca="false">SUM(P8070,R8070,T8070,V8070,X8070,Z8070,AB8070,AD8070,AF8070,AH8070,AJ8070,AL8070,AN8070,AP8070,AR8070,AT8070,AV8070,AX8070,AZ8070,BB8070)</f>
        <v>0</v>
      </c>
      <c r="N8070" s="32"/>
      <c r="P8070" s="74"/>
      <c r="R8070" s="74"/>
      <c r="T8070" s="74"/>
      <c r="V8070" s="74"/>
      <c r="X8070" s="74"/>
      <c r="Z8070" s="74"/>
      <c r="AB8070" s="74"/>
      <c r="AD8070" s="74"/>
      <c r="AF8070" s="74"/>
      <c r="AH8070" s="74"/>
      <c r="AJ8070" s="74"/>
      <c r="AL8070" s="74"/>
      <c r="AN8070" s="74"/>
      <c r="AP8070" s="74"/>
      <c r="AR8070" s="74"/>
      <c r="AT8070" s="74"/>
      <c r="AV8070" s="74"/>
      <c r="AX8070" s="74"/>
      <c r="AZ8070" s="74"/>
    </row>
    <row r="8071" s="56" customFormat="true" ht="15" hidden="false" customHeight="false" outlineLevel="0" collapsed="false">
      <c r="A8071" s="97"/>
      <c r="B8071" s="98"/>
      <c r="C8071" s="98"/>
      <c r="D8071" s="67"/>
      <c r="E8071" s="67"/>
      <c r="F8071" s="44"/>
      <c r="G8071" s="30"/>
      <c r="H8071" s="44"/>
      <c r="I8071" s="29"/>
      <c r="J8071" s="29"/>
      <c r="K8071" s="30"/>
      <c r="M8071" s="31"/>
      <c r="N8071" s="32"/>
      <c r="P8071" s="74"/>
      <c r="R8071" s="74"/>
      <c r="T8071" s="74"/>
      <c r="V8071" s="74"/>
      <c r="X8071" s="74"/>
      <c r="Z8071" s="74"/>
      <c r="AB8071" s="74"/>
      <c r="AD8071" s="74"/>
      <c r="AF8071" s="74"/>
      <c r="AH8071" s="74"/>
      <c r="AJ8071" s="74"/>
      <c r="AL8071" s="74"/>
      <c r="AN8071" s="74"/>
      <c r="AP8071" s="74"/>
      <c r="AR8071" s="74"/>
      <c r="AT8071" s="74"/>
      <c r="AV8071" s="74"/>
      <c r="AX8071" s="74"/>
      <c r="AZ8071" s="74"/>
    </row>
    <row r="8072" customFormat="false" ht="15" hidden="false" customHeight="false" outlineLevel="0" collapsed="false">
      <c r="A8072" s="246"/>
      <c r="B8072" s="247"/>
      <c r="C8072" s="247"/>
      <c r="D8072" s="246"/>
      <c r="E8072" s="246"/>
      <c r="F8072" s="246"/>
      <c r="G8072" s="246"/>
      <c r="H8072" s="246"/>
      <c r="I8072" s="248"/>
      <c r="J8072" s="248"/>
      <c r="K8072" s="246"/>
    </row>
    <row r="8073" customFormat="false" ht="21" hidden="false" customHeight="false" outlineLevel="0" collapsed="false">
      <c r="A8073" s="246"/>
      <c r="B8073" s="247"/>
      <c r="C8073" s="249"/>
      <c r="D8073" s="250"/>
      <c r="E8073" s="250"/>
      <c r="F8073" s="246"/>
      <c r="G8073" s="251" t="s">
        <v>1899</v>
      </c>
      <c r="H8073" s="246"/>
      <c r="I8073" s="248"/>
      <c r="J8073" s="248"/>
      <c r="K8073" s="246"/>
    </row>
    <row r="8074" customFormat="false" ht="15" hidden="false" customHeight="false" outlineLevel="0" collapsed="false">
      <c r="A8074" s="41" t="n">
        <v>40847</v>
      </c>
      <c r="B8074" s="68" t="s">
        <v>679</v>
      </c>
      <c r="C8074" s="68" t="s">
        <v>1206</v>
      </c>
      <c r="D8074" s="69" t="n">
        <v>30104</v>
      </c>
      <c r="E8074" s="69"/>
      <c r="F8074" s="3" t="s">
        <v>1162</v>
      </c>
      <c r="H8074" s="3" t="s">
        <v>1162</v>
      </c>
      <c r="I8074" s="29" t="n">
        <v>202</v>
      </c>
      <c r="J8074" s="29" t="n">
        <v>120</v>
      </c>
      <c r="K8074" s="30" t="s">
        <v>1223</v>
      </c>
      <c r="M8074" s="31" t="n">
        <f aca="false">SUM(P8074,R8074,T8074,V8074,X8074,Z8074,AB8074,AD8074,AF8074,AH8074,AJ8074,AL8074,AN8074,AP8074,AR8074,AT8074,AV8074,AX8074,AZ8074,BB8074)</f>
        <v>15863.8</v>
      </c>
      <c r="O8074" s="0" t="n">
        <v>44952</v>
      </c>
      <c r="P8074" s="31" t="n">
        <v>12000</v>
      </c>
      <c r="Q8074" s="0" t="n">
        <v>44953</v>
      </c>
      <c r="R8074" s="31" t="n">
        <v>620</v>
      </c>
      <c r="S8074" s="47" t="n">
        <v>45005</v>
      </c>
      <c r="T8074" s="31" t="n">
        <v>130</v>
      </c>
      <c r="U8074" s="47" t="n">
        <v>45004</v>
      </c>
      <c r="V8074" s="31" t="n">
        <v>234</v>
      </c>
      <c r="W8074" s="47" t="n">
        <v>45008</v>
      </c>
      <c r="X8074" s="31" t="n">
        <v>189</v>
      </c>
      <c r="Y8074" s="47" t="n">
        <v>44799</v>
      </c>
      <c r="Z8074" s="31" t="n">
        <v>193</v>
      </c>
      <c r="AA8074" s="47" t="n">
        <v>44800</v>
      </c>
      <c r="AB8074" s="31" t="n">
        <v>733.2</v>
      </c>
      <c r="AC8074" s="47" t="n">
        <v>44805</v>
      </c>
      <c r="AD8074" s="31" t="n">
        <v>1764.6</v>
      </c>
    </row>
    <row r="8075" customFormat="false" ht="15" hidden="false" customHeight="false" outlineLevel="0" collapsed="false">
      <c r="A8075" s="41" t="n">
        <v>40847</v>
      </c>
      <c r="B8075" s="68" t="s">
        <v>1165</v>
      </c>
      <c r="C8075" s="68" t="s">
        <v>1206</v>
      </c>
      <c r="D8075" s="69" t="n">
        <v>30105</v>
      </c>
      <c r="E8075" s="69"/>
      <c r="F8075" s="3" t="s">
        <v>1162</v>
      </c>
      <c r="H8075" s="3" t="s">
        <v>1162</v>
      </c>
      <c r="I8075" s="29" t="n">
        <v>202</v>
      </c>
      <c r="J8075" s="29" t="n">
        <v>145</v>
      </c>
      <c r="K8075" s="30" t="s">
        <v>1233</v>
      </c>
      <c r="M8075" s="31" t="n">
        <f aca="false">SUM(P8075,R8075,T8075,V8075,X8075,Z8075,AB8075,AD8075,AF8075,AH8075,AJ8075,AL8075,AN8075,AP8075,AR8075,AT8075,AV8075,AX8075,AZ8075,BB8075)</f>
        <v>5985.73</v>
      </c>
      <c r="O8075" s="0" t="n">
        <v>44950</v>
      </c>
      <c r="P8075" s="31" t="n">
        <v>4837.5</v>
      </c>
      <c r="Q8075" s="0" t="n">
        <v>44999</v>
      </c>
      <c r="R8075" s="31" t="n">
        <v>142</v>
      </c>
      <c r="S8075" s="47" t="n">
        <v>45007</v>
      </c>
      <c r="T8075" s="31" t="n">
        <v>130</v>
      </c>
      <c r="U8075" s="47" t="n">
        <v>45020</v>
      </c>
      <c r="V8075" s="31" t="n">
        <v>576</v>
      </c>
      <c r="W8075" s="47" t="n">
        <v>44961</v>
      </c>
      <c r="X8075" s="31" t="n">
        <v>300.23</v>
      </c>
    </row>
    <row r="8076" customFormat="false" ht="15" hidden="false" customHeight="false" outlineLevel="0" collapsed="false">
      <c r="A8076" s="55" t="n">
        <v>40847</v>
      </c>
      <c r="B8076" s="152" t="s">
        <v>627</v>
      </c>
      <c r="C8076" s="152" t="s">
        <v>1206</v>
      </c>
      <c r="D8076" s="69" t="n">
        <v>30106</v>
      </c>
      <c r="E8076" s="72"/>
      <c r="F8076" s="30" t="s">
        <v>1162</v>
      </c>
      <c r="G8076" s="30"/>
      <c r="H8076" s="252" t="s">
        <v>1162</v>
      </c>
      <c r="I8076" s="29" t="n">
        <v>202</v>
      </c>
      <c r="J8076" s="29" t="n">
        <v>120</v>
      </c>
      <c r="K8076" s="30" t="s">
        <v>1303</v>
      </c>
      <c r="M8076" s="31" t="n">
        <f aca="false">SUM(P8076,R8076,T8076,V8076,X8076,Z8076,AB8076,AD8076,AF8076,AH8076,AJ8076,AL8076,AN8076,AP8076,AR8076,AT8076,AV8076,AX8076,AZ8076,BB8076)</f>
        <v>7911.9</v>
      </c>
      <c r="O8076" s="0" t="n">
        <v>45003</v>
      </c>
      <c r="P8076" s="31" t="n">
        <v>158.7</v>
      </c>
      <c r="Q8076" s="0" t="n">
        <v>44995</v>
      </c>
      <c r="R8076" s="31" t="n">
        <v>204</v>
      </c>
      <c r="S8076" s="47" t="n">
        <v>44989</v>
      </c>
      <c r="T8076" s="31" t="n">
        <v>432</v>
      </c>
      <c r="U8076" s="47" t="n">
        <v>44998</v>
      </c>
      <c r="V8076" s="31" t="n">
        <v>217.2</v>
      </c>
      <c r="W8076" s="47" t="n">
        <v>45023</v>
      </c>
      <c r="X8076" s="31" t="n">
        <v>6900</v>
      </c>
      <c r="Y8076" s="47"/>
      <c r="AA8076" s="47"/>
    </row>
    <row r="8077" customFormat="false" ht="15" hidden="false" customHeight="false" outlineLevel="0" collapsed="false">
      <c r="A8077" s="55" t="n">
        <v>40847</v>
      </c>
      <c r="B8077" s="152" t="s">
        <v>1176</v>
      </c>
      <c r="C8077" s="152" t="s">
        <v>1206</v>
      </c>
      <c r="D8077" s="69" t="n">
        <v>30107</v>
      </c>
      <c r="E8077" s="72"/>
      <c r="F8077" s="30" t="s">
        <v>1162</v>
      </c>
      <c r="G8077" s="30"/>
      <c r="H8077" s="30" t="s">
        <v>1162</v>
      </c>
      <c r="I8077" s="29" t="n">
        <v>225.8</v>
      </c>
      <c r="J8077" s="29" t="n">
        <v>135</v>
      </c>
      <c r="K8077" s="30" t="s">
        <v>1222</v>
      </c>
      <c r="M8077" s="31" t="n">
        <f aca="false">SUM(P8077,R8077,T8077,V8077,X8077,Z8077,AB8077,AD8077,AF8077,AH8077,AJ8077,AL8077,AN8077,AP8077,AR8077,AT8077,AV8077,AX8077,AZ8077,BB8077)</f>
        <v>13900</v>
      </c>
      <c r="O8077" s="0" t="n">
        <v>45022</v>
      </c>
      <c r="P8077" s="31" t="n">
        <v>6945</v>
      </c>
      <c r="Q8077" s="0" t="n">
        <v>45024</v>
      </c>
      <c r="R8077" s="31" t="n">
        <v>4260</v>
      </c>
      <c r="S8077" s="47" t="n">
        <v>45028</v>
      </c>
      <c r="T8077" s="31" t="n">
        <v>1500</v>
      </c>
      <c r="U8077" s="47" t="n">
        <v>44996</v>
      </c>
      <c r="V8077" s="31" t="n">
        <v>225</v>
      </c>
      <c r="W8077" s="47" t="n">
        <v>44803</v>
      </c>
      <c r="X8077" s="31" t="n">
        <v>300</v>
      </c>
      <c r="Y8077" s="47" t="n">
        <v>45016</v>
      </c>
      <c r="Z8077" s="31" t="n">
        <v>340</v>
      </c>
      <c r="AA8077" s="47" t="n">
        <v>45025</v>
      </c>
      <c r="AB8077" s="31" t="n">
        <v>330</v>
      </c>
    </row>
    <row r="8078" customFormat="false" ht="15" hidden="false" customHeight="false" outlineLevel="0" collapsed="false">
      <c r="A8078" s="55" t="n">
        <v>40847</v>
      </c>
      <c r="B8078" s="152" t="s">
        <v>1193</v>
      </c>
      <c r="C8078" s="152" t="s">
        <v>925</v>
      </c>
      <c r="D8078" s="69" t="n">
        <v>30108</v>
      </c>
      <c r="E8078" s="72"/>
      <c r="F8078" s="44" t="n">
        <v>0.680555555555555</v>
      </c>
      <c r="G8078" s="30" t="s">
        <v>1170</v>
      </c>
      <c r="H8078" s="30" t="s">
        <v>1276</v>
      </c>
      <c r="I8078" s="29" t="n">
        <v>179</v>
      </c>
      <c r="J8078" s="29" t="n">
        <v>126</v>
      </c>
      <c r="K8078" s="30" t="s">
        <v>1216</v>
      </c>
      <c r="M8078" s="31" t="n">
        <f aca="false">SUM(P8078,R8078,T8078,V8078,X8078,Z8078,AB8078,AD8078,AF8078,AH8078,AJ8078,AL8078,AN8078,AP8078,AR8078,AT8078,AV8078,AX8078,AZ8078,BB8078)</f>
        <v>6076.21</v>
      </c>
      <c r="O8078" s="0" t="n">
        <v>7826</v>
      </c>
      <c r="P8078" s="31" t="n">
        <v>3192.02</v>
      </c>
      <c r="Q8078" s="0" t="n">
        <v>7672</v>
      </c>
      <c r="R8078" s="31" t="n">
        <v>1478.35</v>
      </c>
      <c r="S8078" s="47" t="n">
        <v>7848</v>
      </c>
      <c r="T8078" s="31" t="n">
        <v>1405.84</v>
      </c>
    </row>
    <row r="8079" customFormat="false" ht="15" hidden="false" customHeight="false" outlineLevel="0" collapsed="false">
      <c r="A8079" s="55" t="n">
        <v>40847</v>
      </c>
      <c r="B8079" s="152" t="s">
        <v>1173</v>
      </c>
      <c r="C8079" s="152" t="s">
        <v>1049</v>
      </c>
      <c r="D8079" s="69" t="n">
        <v>30109</v>
      </c>
      <c r="E8079" s="72"/>
      <c r="F8079" s="44" t="n">
        <v>0.659722222222222</v>
      </c>
      <c r="G8079" s="30" t="s">
        <v>1320</v>
      </c>
      <c r="H8079" s="30" t="s">
        <v>1296</v>
      </c>
      <c r="I8079" s="29" t="n">
        <v>171</v>
      </c>
      <c r="J8079" s="29" t="n">
        <v>119.7</v>
      </c>
      <c r="K8079" s="30" t="s">
        <v>1212</v>
      </c>
      <c r="M8079" s="31" t="n">
        <f aca="false">SUM(P8079,R8079,T8079,V8079,X8079,Z8079,AB8079,AD8079,AF8079,AH8079,AJ8079,AL8079,AN8079,AP8079,AR8079,AT8079,AV8079,AX8079,AZ8079,BB8079)</f>
        <v>0</v>
      </c>
    </row>
    <row r="8080" customFormat="false" ht="15" hidden="false" customHeight="false" outlineLevel="0" collapsed="false">
      <c r="A8080" s="55" t="n">
        <v>40847</v>
      </c>
      <c r="B8080" s="152" t="s">
        <v>1205</v>
      </c>
      <c r="C8080" s="152" t="s">
        <v>1032</v>
      </c>
      <c r="D8080" s="69" t="n">
        <v>30110</v>
      </c>
      <c r="E8080" s="72"/>
      <c r="F8080" s="44" t="n">
        <v>0.645833333333333</v>
      </c>
      <c r="G8080" s="30"/>
      <c r="H8080" s="44" t="n">
        <v>0.333333333333333</v>
      </c>
      <c r="I8080" s="29" t="n">
        <v>325</v>
      </c>
      <c r="J8080" s="29" t="n">
        <v>50</v>
      </c>
      <c r="K8080" s="30" t="s">
        <v>1249</v>
      </c>
      <c r="M8080" s="31" t="n">
        <f aca="false">SUM(P8080,R8080,T8080,V8080,X8080,Z8080,AB8080,AD8080,AF8080,AH8080,AJ8080,AL8080,AN8080,AP8080,AR8080,AT8080,AV8080,AX8080,AZ8080,BB8080)</f>
        <v>0</v>
      </c>
    </row>
    <row r="8081" customFormat="false" ht="15" hidden="false" customHeight="false" outlineLevel="0" collapsed="false">
      <c r="A8081" s="41" t="n">
        <v>40847</v>
      </c>
      <c r="B8081" s="68" t="s">
        <v>1203</v>
      </c>
      <c r="C8081" s="68" t="s">
        <v>2211</v>
      </c>
      <c r="D8081" s="69" t="n">
        <v>30111</v>
      </c>
      <c r="E8081" s="69"/>
      <c r="I8081" s="29" t="n">
        <v>119</v>
      </c>
      <c r="J8081" s="29" t="n">
        <v>75.6</v>
      </c>
      <c r="K8081" s="30" t="s">
        <v>1244</v>
      </c>
      <c r="M8081" s="31" t="n">
        <f aca="false">SUM(P8081,R8081,T8081,V8081,X8081,Z8081,AB8081,AD8081,AF8081,AH8081,AJ8081,AL8081,AN8081,AP8081,AR8081,AT8081,AV8081,AX8081,AZ8081,BB8081)</f>
        <v>31823.2</v>
      </c>
      <c r="O8081" s="0" t="n">
        <v>6830</v>
      </c>
      <c r="P8081" s="31" t="n">
        <v>15750</v>
      </c>
      <c r="Q8081" s="0" t="n">
        <v>6828</v>
      </c>
      <c r="R8081" s="31" t="n">
        <v>16073.2</v>
      </c>
    </row>
    <row r="8082" customFormat="false" ht="15" hidden="false" customHeight="false" outlineLevel="0" collapsed="false">
      <c r="A8082" s="55" t="n">
        <v>40847</v>
      </c>
      <c r="B8082" s="152" t="s">
        <v>2153</v>
      </c>
      <c r="C8082" s="152" t="s">
        <v>2230</v>
      </c>
      <c r="D8082" s="69" t="n">
        <v>30112</v>
      </c>
      <c r="E8082" s="72"/>
      <c r="F8082" s="44" t="n">
        <v>0.652777777777778</v>
      </c>
      <c r="G8082" s="30" t="s">
        <v>1229</v>
      </c>
      <c r="H8082" s="44" t="n">
        <v>0.291666666666667</v>
      </c>
      <c r="I8082" s="29" t="n">
        <v>150.6</v>
      </c>
      <c r="J8082" s="29" t="n">
        <v>100.8</v>
      </c>
      <c r="K8082" s="30" t="s">
        <v>2154</v>
      </c>
      <c r="M8082" s="31" t="n">
        <f aca="false">SUM(P8082,R8082,T8082,V8082,X8082,Z8082,AB8082,AD8082,AF8082,AH8082,AJ8082,AL8082,AN8082,AP8082,AR8082,AT8082,AV8082,AX8082,AZ8082,BB8082)</f>
        <v>1744.68</v>
      </c>
      <c r="O8082" s="0" t="n">
        <v>7829</v>
      </c>
      <c r="P8082" s="31" t="n">
        <v>880.9</v>
      </c>
      <c r="Q8082" s="0" t="n">
        <v>7828</v>
      </c>
      <c r="R8082" s="31" t="n">
        <v>863.78</v>
      </c>
    </row>
    <row r="8083" customFormat="false" ht="15" hidden="false" customHeight="false" outlineLevel="0" collapsed="false">
      <c r="A8083" s="55" t="n">
        <v>40847</v>
      </c>
      <c r="B8083" s="152" t="s">
        <v>403</v>
      </c>
      <c r="C8083" s="152" t="s">
        <v>1032</v>
      </c>
      <c r="D8083" s="69" t="n">
        <v>30113</v>
      </c>
      <c r="E8083" s="72"/>
      <c r="F8083" s="44" t="n">
        <v>0.645833333333333</v>
      </c>
      <c r="G8083" s="30"/>
      <c r="H8083" s="44" t="n">
        <v>0.291666666666667</v>
      </c>
      <c r="I8083" s="29" t="n">
        <v>173</v>
      </c>
      <c r="J8083" s="29" t="n">
        <v>88.2</v>
      </c>
      <c r="K8083" s="30" t="s">
        <v>1660</v>
      </c>
      <c r="M8083" s="31" t="n">
        <f aca="false">SUM(P8083,R8083,T8083,V8083,X8083,Z8083,AB8083,AD8083,AF8083,AH8083,AJ8083,AL8083,AN8083,AP8083,AR8083,AT8083,AV8083,AX8083,AZ8083,BB8083)</f>
        <v>0</v>
      </c>
    </row>
    <row r="8084" customFormat="false" ht="15" hidden="false" customHeight="false" outlineLevel="0" collapsed="false">
      <c r="A8084" s="55" t="n">
        <v>40847</v>
      </c>
      <c r="B8084" s="152" t="s">
        <v>1745</v>
      </c>
      <c r="C8084" s="152" t="s">
        <v>753</v>
      </c>
      <c r="D8084" s="69" t="n">
        <v>30114</v>
      </c>
      <c r="E8084" s="72"/>
      <c r="F8084" s="44" t="n">
        <v>0.604166666666667</v>
      </c>
      <c r="G8084" s="30"/>
      <c r="H8084" s="44" t="n">
        <v>0.229166666666667</v>
      </c>
      <c r="I8084" s="29" t="n">
        <v>113.5</v>
      </c>
      <c r="J8084" s="96"/>
      <c r="K8084" s="30" t="s">
        <v>1766</v>
      </c>
      <c r="M8084" s="31" t="n">
        <f aca="false">SUM(P8084,R8084,T8084,V8084,X8084,Z8084,AB8084,AD8084,AF8084,AH8084,AJ8084,AL8084,AN8084,AP8084,AR8084,AT8084,AV8084,AX8084,AZ8084,BB8084)</f>
        <v>0</v>
      </c>
    </row>
    <row r="8085" customFormat="false" ht="15" hidden="false" customHeight="false" outlineLevel="0" collapsed="false">
      <c r="A8085" s="55" t="n">
        <v>40847</v>
      </c>
      <c r="B8085" s="152" t="s">
        <v>1203</v>
      </c>
      <c r="C8085" s="152" t="s">
        <v>1387</v>
      </c>
      <c r="D8085" s="69" t="n">
        <v>30115</v>
      </c>
      <c r="E8085" s="72"/>
      <c r="F8085" s="44" t="n">
        <v>0.84375</v>
      </c>
      <c r="G8085" s="30"/>
      <c r="H8085" s="44" t="n">
        <v>0.333333333333333</v>
      </c>
      <c r="I8085" s="29" t="n">
        <v>161.15</v>
      </c>
      <c r="J8085" s="29" t="n">
        <v>109.3</v>
      </c>
      <c r="K8085" s="30" t="s">
        <v>1244</v>
      </c>
      <c r="M8085" s="31" t="n">
        <f aca="false">SUM(P8085,R8085,T8085,V8085,X8085,Z8085,AB8085,AD8085,AF8085,AH8085,AJ8085,AL8085,AN8085,AP8085,AR8085,AT8085,AV8085,AX8085,AZ8085,BB8085)</f>
        <v>0</v>
      </c>
    </row>
    <row r="8086" customFormat="false" ht="15" hidden="false" customHeight="false" outlineLevel="0" collapsed="false">
      <c r="A8086" s="55" t="n">
        <v>40847</v>
      </c>
      <c r="B8086" s="152" t="s">
        <v>1355</v>
      </c>
      <c r="C8086" s="152" t="s">
        <v>892</v>
      </c>
      <c r="D8086" s="69" t="n">
        <v>30116</v>
      </c>
      <c r="E8086" s="72"/>
      <c r="F8086" s="44" t="n">
        <v>0.697916666666667</v>
      </c>
      <c r="G8086" s="30"/>
      <c r="H8086" s="44" t="n">
        <v>0.302083333333333</v>
      </c>
      <c r="I8086" s="29" t="n">
        <v>91.35</v>
      </c>
      <c r="J8086" s="29" t="n">
        <v>71</v>
      </c>
      <c r="K8086" s="30" t="s">
        <v>1237</v>
      </c>
      <c r="M8086" s="31" t="n">
        <f aca="false">SUM(P8086,R8086,T8086,V8086,X8086,Z8086,AB8086,AD8086,AF8086,AH8086,AJ8086,AL8086,AN8086,AP8086,AR8086,AT8086,AV8086,AX8086,AZ8086,BB8086)</f>
        <v>0</v>
      </c>
    </row>
    <row r="8087" customFormat="false" ht="15" hidden="false" customHeight="false" outlineLevel="0" collapsed="false">
      <c r="A8087" s="55" t="n">
        <v>40847</v>
      </c>
      <c r="B8087" s="152" t="s">
        <v>1195</v>
      </c>
      <c r="C8087" s="152" t="s">
        <v>490</v>
      </c>
      <c r="D8087" s="69" t="n">
        <v>30117</v>
      </c>
      <c r="E8087" s="72"/>
      <c r="F8087" s="44" t="n">
        <v>0.75</v>
      </c>
      <c r="G8087" s="30"/>
      <c r="H8087" s="44" t="n">
        <v>0.25</v>
      </c>
      <c r="I8087" s="29" t="n">
        <v>114</v>
      </c>
      <c r="J8087" s="29" t="n">
        <v>81.6</v>
      </c>
      <c r="K8087" s="30" t="s">
        <v>1217</v>
      </c>
      <c r="M8087" s="31" t="n">
        <f aca="false">SUM(P8087,R8087,T8087,V8087,X8087,Z8087,AB8087,AD8087,AF8087,AH8087,AJ8087,AL8087,AN8087,AP8087,AR8087,AT8087,AV8087,AX8087,AZ8087,BB8087)</f>
        <v>0</v>
      </c>
    </row>
    <row r="8088" customFormat="false" ht="15" hidden="false" customHeight="false" outlineLevel="0" collapsed="false">
      <c r="A8088" s="41" t="n">
        <v>40847</v>
      </c>
      <c r="B8088" s="68" t="s">
        <v>1657</v>
      </c>
      <c r="C8088" s="68" t="s">
        <v>1919</v>
      </c>
      <c r="D8088" s="69" t="n">
        <v>30118</v>
      </c>
      <c r="E8088" s="69"/>
      <c r="F8088" s="42" t="n">
        <v>0.666666666666667</v>
      </c>
      <c r="H8088" s="42" t="n">
        <v>0.166666666666667</v>
      </c>
      <c r="I8088" s="29" t="n">
        <v>77</v>
      </c>
      <c r="J8088" s="29" t="n">
        <v>50.4</v>
      </c>
      <c r="K8088" s="30" t="s">
        <v>1334</v>
      </c>
      <c r="M8088" s="31" t="n">
        <f aca="false">SUM(P8088,R8088,T8088,V8088,X8088,Z8088,AB8088,AD8088,AF8088,AH8088,AJ8088,AL8088,AN8088,AP8088,AR8088,AT8088,AV8088,AX8088,AZ8088,BB8088)</f>
        <v>0</v>
      </c>
    </row>
    <row r="8089" customFormat="false" ht="15" hidden="false" customHeight="false" outlineLevel="0" collapsed="false">
      <c r="A8089" s="41" t="n">
        <v>40847</v>
      </c>
      <c r="B8089" s="68" t="s">
        <v>1165</v>
      </c>
      <c r="C8089" s="68" t="s">
        <v>1919</v>
      </c>
      <c r="D8089" s="69" t="n">
        <v>30119</v>
      </c>
      <c r="E8089" s="69"/>
      <c r="F8089" s="42" t="n">
        <v>0.666666666666667</v>
      </c>
      <c r="H8089" s="42" t="n">
        <v>0.166666666666667</v>
      </c>
      <c r="I8089" s="29" t="n">
        <v>77</v>
      </c>
      <c r="J8089" s="29" t="n">
        <v>50.4</v>
      </c>
      <c r="K8089" s="30" t="s">
        <v>1233</v>
      </c>
      <c r="M8089" s="31" t="n">
        <f aca="false">SUM(P8089,R8089,T8089,V8089,X8089,Z8089,AB8089,AD8089,AF8089,AH8089,AJ8089,AL8089,AN8089,AP8089,AR8089,AT8089,AV8089,AX8089,AZ8089,BB8089)</f>
        <v>0</v>
      </c>
    </row>
    <row r="8090" customFormat="false" ht="15" hidden="false" customHeight="false" outlineLevel="0" collapsed="false">
      <c r="A8090" s="55" t="n">
        <v>40847</v>
      </c>
      <c r="B8090" s="152" t="s">
        <v>1205</v>
      </c>
      <c r="C8090" s="152" t="s">
        <v>1370</v>
      </c>
      <c r="D8090" s="69" t="n">
        <v>30120</v>
      </c>
      <c r="E8090" s="72"/>
      <c r="F8090" s="44" t="n">
        <v>0.708333333333333</v>
      </c>
      <c r="G8090" s="30"/>
      <c r="H8090" s="44" t="n">
        <v>0.166666666666667</v>
      </c>
      <c r="I8090" s="29" t="n">
        <v>109</v>
      </c>
      <c r="J8090" s="29" t="n">
        <v>50</v>
      </c>
      <c r="K8090" s="30" t="s">
        <v>1249</v>
      </c>
      <c r="M8090" s="31" t="n">
        <f aca="false">SUM(P8090,R8090,T8090,V8090,X8090,Z8090,AB8090,AD8090,AF8090,AH8090,AJ8090,AL8090,AN8090,AP8090,AR8090,AT8090,AV8090,AX8090,AZ8090,BB8090)</f>
        <v>0</v>
      </c>
    </row>
    <row r="8091" customFormat="false" ht="15" hidden="false" customHeight="false" outlineLevel="0" collapsed="false">
      <c r="A8091" s="97" t="n">
        <v>40847</v>
      </c>
      <c r="B8091" s="98" t="s">
        <v>1195</v>
      </c>
      <c r="C8091" s="98" t="s">
        <v>490</v>
      </c>
      <c r="D8091" s="67" t="n">
        <v>30121</v>
      </c>
      <c r="E8091" s="67"/>
      <c r="F8091" s="99" t="n">
        <v>0</v>
      </c>
      <c r="G8091" s="60"/>
      <c r="H8091" s="66" t="n">
        <v>0.166666666666667</v>
      </c>
      <c r="I8091" s="63" t="n">
        <v>100</v>
      </c>
      <c r="J8091" s="29" t="n">
        <v>76</v>
      </c>
      <c r="K8091" s="30" t="s">
        <v>1217</v>
      </c>
      <c r="M8091" s="31" t="n">
        <f aca="false">SUM(P8091,R8091,T8091,V8091,X8091,Z8091,AB8091,AD8091,AF8091,AH8091,AJ8091,AL8091,AN8091,AP8091,AR8091,AT8091,AV8091,AX8091,AZ8091,BB8091)</f>
        <v>0</v>
      </c>
    </row>
    <row r="8092" customFormat="false" ht="15" hidden="false" customHeight="false" outlineLevel="0" collapsed="false">
      <c r="A8092" s="97"/>
      <c r="B8092" s="98"/>
      <c r="C8092" s="98"/>
      <c r="D8092" s="67"/>
      <c r="E8092" s="67"/>
      <c r="F8092" s="99"/>
      <c r="G8092" s="60"/>
      <c r="H8092" s="66"/>
      <c r="I8092" s="63"/>
    </row>
    <row r="8093" customFormat="false" ht="15" hidden="false" customHeight="false" outlineLevel="0" collapsed="false">
      <c r="A8093" s="97"/>
      <c r="B8093" s="98"/>
      <c r="C8093" s="98"/>
      <c r="D8093" s="67"/>
      <c r="E8093" s="67"/>
      <c r="F8093" s="99"/>
      <c r="G8093" s="60"/>
      <c r="H8093" s="66"/>
      <c r="I8093" s="63"/>
    </row>
    <row r="8094" customFormat="false" ht="15" hidden="false" customHeight="false" outlineLevel="0" collapsed="false">
      <c r="A8094" s="97"/>
      <c r="B8094" s="98"/>
      <c r="C8094" s="98"/>
      <c r="D8094" s="67"/>
      <c r="E8094" s="67"/>
      <c r="F8094" s="99"/>
      <c r="G8094" s="60"/>
      <c r="H8094" s="66"/>
      <c r="I8094" s="63"/>
    </row>
    <row r="8095" customFormat="false" ht="15" hidden="false" customHeight="false" outlineLevel="0" collapsed="false">
      <c r="A8095" s="57"/>
      <c r="B8095" s="59"/>
      <c r="C8095" s="98"/>
      <c r="D8095" s="67"/>
      <c r="E8095" s="67"/>
    </row>
    <row r="8096" customFormat="false" ht="15" hidden="false" customHeight="false" outlineLevel="0" collapsed="false">
      <c r="A8096" s="100"/>
      <c r="B8096" s="101"/>
      <c r="C8096" s="101"/>
      <c r="D8096" s="100"/>
      <c r="E8096" s="100"/>
      <c r="F8096" s="100"/>
      <c r="G8096" s="100"/>
      <c r="H8096" s="100"/>
      <c r="I8096" s="102"/>
      <c r="J8096" s="102"/>
      <c r="K8096" s="100"/>
    </row>
    <row r="8097" customFormat="false" ht="21" hidden="false" customHeight="false" outlineLevel="0" collapsed="false">
      <c r="A8097" s="100"/>
      <c r="B8097" s="101"/>
      <c r="C8097" s="253" t="s">
        <v>2231</v>
      </c>
      <c r="D8097" s="207"/>
      <c r="E8097" s="207"/>
      <c r="F8097" s="100"/>
      <c r="G8097" s="105" t="s">
        <v>1900</v>
      </c>
      <c r="H8097" s="100"/>
      <c r="I8097" s="102"/>
      <c r="J8097" s="102"/>
      <c r="K8097" s="100"/>
    </row>
    <row r="8098" customFormat="false" ht="15" hidden="false" customHeight="false" outlineLevel="0" collapsed="false">
      <c r="A8098" s="55" t="n">
        <v>40848</v>
      </c>
      <c r="B8098" s="152" t="s">
        <v>679</v>
      </c>
      <c r="C8098" s="152" t="s">
        <v>1206</v>
      </c>
      <c r="D8098" s="72" t="n">
        <v>30121</v>
      </c>
      <c r="E8098" s="72"/>
      <c r="F8098" s="30" t="s">
        <v>1162</v>
      </c>
      <c r="H8098" s="30" t="s">
        <v>1162</v>
      </c>
      <c r="I8098" s="29" t="n">
        <v>202</v>
      </c>
      <c r="J8098" s="29" t="n">
        <v>120</v>
      </c>
      <c r="K8098" s="30" t="s">
        <v>1223</v>
      </c>
      <c r="M8098" s="31" t="n">
        <f aca="false">SUM(P8098,R8098,T8098,V8098,X8098,Z8098,AB8098,AD8098,AF8098,AH8098,AJ8098,AL8098,AN8098,AP8098,AR8098,AT8098,AV8098,AX8098,AZ8098,BB8098)</f>
        <v>11916.6</v>
      </c>
      <c r="O8098" s="0" t="n">
        <v>45105</v>
      </c>
      <c r="P8098" s="31" t="n">
        <v>4949.98</v>
      </c>
      <c r="Q8098" s="0" t="n">
        <v>45064</v>
      </c>
      <c r="R8098" s="31" t="n">
        <v>189</v>
      </c>
      <c r="S8098" s="47" t="n">
        <v>44972</v>
      </c>
      <c r="T8098" s="31" t="n">
        <v>456.35</v>
      </c>
      <c r="U8098" s="47" t="n">
        <v>44969</v>
      </c>
      <c r="V8098" s="31" t="n">
        <v>742.2</v>
      </c>
      <c r="W8098" s="47" t="n">
        <v>44968</v>
      </c>
      <c r="X8098" s="31" t="n">
        <v>123</v>
      </c>
      <c r="Y8098" s="47" t="n">
        <v>44967</v>
      </c>
      <c r="Z8098" s="31" t="n">
        <v>718.85</v>
      </c>
      <c r="AA8098" s="47" t="n">
        <v>44966</v>
      </c>
      <c r="AB8098" s="31" t="n">
        <v>718.85</v>
      </c>
      <c r="AC8098" s="47" t="n">
        <v>44965</v>
      </c>
      <c r="AD8098" s="31" t="n">
        <v>308.3</v>
      </c>
      <c r="AE8098" s="47" t="n">
        <v>44964</v>
      </c>
      <c r="AF8098" s="31" t="n">
        <v>127.87</v>
      </c>
      <c r="AG8098" s="47" t="n">
        <v>44963</v>
      </c>
      <c r="AH8098" s="31" t="n">
        <v>861.6</v>
      </c>
      <c r="AI8098" s="47" t="n">
        <v>44932</v>
      </c>
      <c r="AJ8098" s="31" t="n">
        <v>790</v>
      </c>
      <c r="AK8098" s="47" t="n">
        <v>44962</v>
      </c>
      <c r="AL8098" s="31" t="n">
        <v>1044.8</v>
      </c>
      <c r="AM8098" s="47" t="n">
        <v>44954</v>
      </c>
      <c r="AN8098" s="31" t="n">
        <v>270</v>
      </c>
      <c r="AO8098" s="47" t="n">
        <v>44942</v>
      </c>
      <c r="AP8098" s="31" t="n">
        <v>322.6</v>
      </c>
      <c r="AQ8098" s="47" t="n">
        <v>44933</v>
      </c>
      <c r="AR8098" s="31" t="n">
        <v>293.2</v>
      </c>
    </row>
    <row r="8099" customFormat="false" ht="15" hidden="false" customHeight="false" outlineLevel="0" collapsed="false">
      <c r="A8099" s="55" t="n">
        <v>40848</v>
      </c>
      <c r="B8099" s="152" t="s">
        <v>1165</v>
      </c>
      <c r="C8099" s="152" t="s">
        <v>1206</v>
      </c>
      <c r="D8099" s="72" t="n">
        <v>30122</v>
      </c>
      <c r="E8099" s="72"/>
      <c r="F8099" s="30" t="s">
        <v>1162</v>
      </c>
      <c r="G8099" s="3" t="s">
        <v>1380</v>
      </c>
      <c r="H8099" s="30" t="s">
        <v>1162</v>
      </c>
      <c r="I8099" s="29" t="n">
        <v>225</v>
      </c>
      <c r="J8099" s="29" t="n">
        <v>160</v>
      </c>
      <c r="K8099" s="30" t="s">
        <v>1233</v>
      </c>
      <c r="M8099" s="31" t="n">
        <f aca="false">SUM(P8099,R8099,T8099,V8099,X8099,Z8099,AB8099,AD8099,AF8099,AH8099,AJ8099,AL8099,AN8099,AP8099,AR8099,AT8099,AV8099,AX8099,AZ8099,BB8099)</f>
        <v>20064.22</v>
      </c>
      <c r="O8099" s="0" t="n">
        <v>45098</v>
      </c>
      <c r="P8099" s="31" t="n">
        <v>486</v>
      </c>
      <c r="Q8099" s="0" t="n">
        <v>45066</v>
      </c>
      <c r="R8099" s="31" t="n">
        <v>248</v>
      </c>
      <c r="S8099" s="47" t="n">
        <v>45063</v>
      </c>
      <c r="T8099" s="31" t="n">
        <v>1603.8</v>
      </c>
      <c r="U8099" s="47" t="n">
        <v>44985</v>
      </c>
      <c r="V8099" s="31" t="n">
        <v>12.84</v>
      </c>
      <c r="W8099" s="47" t="n">
        <v>44984</v>
      </c>
      <c r="X8099" s="31" t="n">
        <v>1659.7</v>
      </c>
      <c r="Y8099" s="47" t="n">
        <v>44971</v>
      </c>
      <c r="Z8099" s="31" t="n">
        <v>199.98</v>
      </c>
      <c r="AA8099" s="47" t="n">
        <v>44937</v>
      </c>
      <c r="AB8099" s="31" t="n">
        <v>603.9</v>
      </c>
      <c r="AC8099" s="47" t="n">
        <v>45094</v>
      </c>
      <c r="AD8099" s="31" t="n">
        <v>7500</v>
      </c>
      <c r="AE8099" s="47" t="n">
        <v>45082</v>
      </c>
      <c r="AF8099" s="31" t="n">
        <v>7750</v>
      </c>
    </row>
    <row r="8100" customFormat="false" ht="15" hidden="false" customHeight="false" outlineLevel="0" collapsed="false">
      <c r="A8100" s="55" t="n">
        <v>40848</v>
      </c>
      <c r="B8100" s="152" t="s">
        <v>627</v>
      </c>
      <c r="C8100" s="152" t="s">
        <v>1206</v>
      </c>
      <c r="D8100" s="72" t="n">
        <v>30123</v>
      </c>
      <c r="E8100" s="72"/>
      <c r="F8100" s="30" t="s">
        <v>1162</v>
      </c>
      <c r="G8100" s="3" t="s">
        <v>2232</v>
      </c>
      <c r="H8100" s="30" t="s">
        <v>1162</v>
      </c>
      <c r="I8100" s="29" t="n">
        <v>254.5</v>
      </c>
      <c r="J8100" s="29" t="n">
        <v>150</v>
      </c>
      <c r="K8100" s="30" t="s">
        <v>1303</v>
      </c>
      <c r="M8100" s="31" t="n">
        <f aca="false">SUM(P8100,R8100,T8100,V8100,X8100,Z8100,AB8100,AD8100,AF8100,AH8100,AJ8100,AL8100,AN8100,AP8100,AR8100,AT8100,AV8100,AX8100,AZ8100,BB8100)</f>
        <v>10487.58</v>
      </c>
      <c r="O8100" s="0" t="n">
        <v>45078</v>
      </c>
      <c r="P8100" s="31" t="n">
        <v>684</v>
      </c>
      <c r="Q8100" s="0" t="n">
        <v>44944</v>
      </c>
      <c r="R8100" s="31" t="n">
        <v>159.7</v>
      </c>
      <c r="S8100" s="47" t="n">
        <v>44928</v>
      </c>
      <c r="T8100" s="31" t="n">
        <v>48.82</v>
      </c>
      <c r="U8100" s="47" t="n">
        <v>44934</v>
      </c>
      <c r="V8100" s="31" t="n">
        <v>790</v>
      </c>
      <c r="W8100" s="47" t="n">
        <v>44959</v>
      </c>
      <c r="X8100" s="31" t="n">
        <v>1681.65</v>
      </c>
      <c r="Y8100" s="47" t="n">
        <v>44960</v>
      </c>
      <c r="Z8100" s="31" t="n">
        <v>33.89</v>
      </c>
      <c r="AA8100" s="47" t="n">
        <v>44979</v>
      </c>
      <c r="AB8100" s="31" t="n">
        <v>3765.02</v>
      </c>
      <c r="AC8100" s="47" t="n">
        <v>45076</v>
      </c>
      <c r="AD8100" s="31" t="n">
        <v>310</v>
      </c>
      <c r="AE8100" s="47" t="n">
        <v>45073</v>
      </c>
      <c r="AF8100" s="31" t="n">
        <v>648</v>
      </c>
      <c r="AG8100" s="47" t="n">
        <v>45073</v>
      </c>
      <c r="AH8100" s="31" t="n">
        <v>648</v>
      </c>
      <c r="AI8100" s="47" t="n">
        <v>44929</v>
      </c>
      <c r="AJ8100" s="31" t="n">
        <v>138.52</v>
      </c>
      <c r="AK8100" s="47" t="n">
        <v>44936</v>
      </c>
      <c r="AL8100" s="31" t="n">
        <v>1579.98</v>
      </c>
    </row>
    <row r="8101" customFormat="false" ht="15" hidden="false" customHeight="false" outlineLevel="0" collapsed="false">
      <c r="A8101" s="55" t="n">
        <v>40848</v>
      </c>
      <c r="B8101" s="204" t="s">
        <v>1176</v>
      </c>
      <c r="C8101" s="204" t="s">
        <v>1206</v>
      </c>
      <c r="D8101" s="72" t="n">
        <v>30124</v>
      </c>
      <c r="E8101" s="205"/>
      <c r="F8101" s="30" t="s">
        <v>1162</v>
      </c>
      <c r="H8101" s="30" t="s">
        <v>1162</v>
      </c>
      <c r="I8101" s="29" t="n">
        <v>209.8</v>
      </c>
      <c r="J8101" s="29" t="n">
        <v>120</v>
      </c>
      <c r="K8101" s="30" t="s">
        <v>1222</v>
      </c>
      <c r="M8101" s="31" t="n">
        <f aca="false">SUM(P8101,R8101,T8101,V8101,X8101,Z8101,AB8101,AD8101,AF8101,AH8101,AJ8101,AL8101,AN8101,AP8101,AR8101,AT8101,AV8101,AX8101,AZ8101,BB8101)</f>
        <v>17160.73</v>
      </c>
      <c r="O8101" s="0" t="n">
        <v>45056</v>
      </c>
      <c r="P8101" s="31" t="n">
        <v>150</v>
      </c>
      <c r="Q8101" s="0" t="n">
        <v>45065</v>
      </c>
      <c r="R8101" s="31" t="n">
        <v>10000</v>
      </c>
      <c r="S8101" s="47" t="n">
        <v>44938</v>
      </c>
      <c r="T8101" s="31" t="n">
        <v>1580.98</v>
      </c>
      <c r="U8101" s="47" t="n">
        <v>44941</v>
      </c>
      <c r="V8101" s="31" t="n">
        <v>1368</v>
      </c>
      <c r="W8101" s="47" t="n">
        <v>44945</v>
      </c>
      <c r="X8101" s="31" t="n">
        <v>159.7</v>
      </c>
      <c r="Y8101" s="47" t="n">
        <v>44948</v>
      </c>
      <c r="Z8101" s="31" t="n">
        <v>80.65</v>
      </c>
      <c r="AA8101" s="47" t="n">
        <v>44970</v>
      </c>
      <c r="AB8101" s="31" t="n">
        <v>503.7</v>
      </c>
      <c r="AC8101" s="47" t="n">
        <v>45060</v>
      </c>
      <c r="AD8101" s="31" t="n">
        <v>486</v>
      </c>
      <c r="AE8101" s="47" t="n">
        <v>45062</v>
      </c>
      <c r="AF8101" s="31" t="n">
        <v>158.7</v>
      </c>
      <c r="AG8101" s="47" t="n">
        <v>45072</v>
      </c>
      <c r="AH8101" s="31" t="n">
        <v>243</v>
      </c>
      <c r="AI8101" s="47" t="n">
        <v>45095</v>
      </c>
      <c r="AJ8101" s="31" t="n">
        <v>180</v>
      </c>
      <c r="AK8101" s="47" t="n">
        <v>45081</v>
      </c>
      <c r="AL8101" s="31" t="n">
        <v>2250</v>
      </c>
    </row>
    <row r="8102" customFormat="false" ht="15" hidden="false" customHeight="false" outlineLevel="0" collapsed="false">
      <c r="A8102" s="55" t="n">
        <v>40848</v>
      </c>
      <c r="B8102" s="152" t="s">
        <v>1745</v>
      </c>
      <c r="C8102" s="152" t="s">
        <v>490</v>
      </c>
      <c r="D8102" s="72" t="n">
        <v>30125</v>
      </c>
      <c r="E8102" s="72"/>
      <c r="F8102" s="42" t="n">
        <v>0.697916666666667</v>
      </c>
      <c r="H8102" s="42" t="n">
        <v>0.291666666666667</v>
      </c>
      <c r="I8102" s="29" t="n">
        <v>133</v>
      </c>
      <c r="J8102" s="29" t="n">
        <v>95.2</v>
      </c>
      <c r="K8102" s="30" t="s">
        <v>1766</v>
      </c>
      <c r="M8102" s="31" t="n">
        <f aca="false">SUM(P8102,R8102,T8102,V8102,X8102,Z8102,AB8102,AD8102,AF8102,AH8102,AJ8102,AL8102,AN8102,AP8102,AR8102,AT8102,AV8102,AX8102,AZ8102,BB8102)</f>
        <v>0</v>
      </c>
    </row>
    <row r="8103" customFormat="false" ht="15" hidden="false" customHeight="false" outlineLevel="0" collapsed="false">
      <c r="A8103" s="55" t="n">
        <v>40848</v>
      </c>
      <c r="B8103" s="152" t="s">
        <v>2153</v>
      </c>
      <c r="C8103" s="152" t="s">
        <v>490</v>
      </c>
      <c r="D8103" s="72" t="n">
        <v>30126</v>
      </c>
      <c r="E8103" s="72"/>
      <c r="F8103" s="42" t="n">
        <v>0.9375</v>
      </c>
      <c r="H8103" s="42" t="n">
        <v>0.645833333333333</v>
      </c>
      <c r="I8103" s="29" t="n">
        <v>320.15</v>
      </c>
      <c r="J8103" s="29" t="n">
        <v>229.1</v>
      </c>
      <c r="K8103" s="30" t="s">
        <v>2154</v>
      </c>
      <c r="M8103" s="31" t="n">
        <f aca="false">SUM(P8103,R8103,T8103,V8103,X8103,Z8103,AB8103,AD8103,AF8103,AH8103,AJ8103,AL8103,AN8103,AP8103,AR8103,AT8103,AV8103,AX8103,AZ8103,BB8103)</f>
        <v>0</v>
      </c>
    </row>
    <row r="8104" customFormat="false" ht="15" hidden="false" customHeight="false" outlineLevel="0" collapsed="false">
      <c r="A8104" s="55" t="n">
        <v>40848</v>
      </c>
      <c r="B8104" s="152" t="s">
        <v>1193</v>
      </c>
      <c r="C8104" s="68" t="s">
        <v>925</v>
      </c>
      <c r="D8104" s="72" t="n">
        <v>30127</v>
      </c>
      <c r="E8104" s="69"/>
      <c r="F8104" s="42" t="n">
        <v>0.770833333333334</v>
      </c>
      <c r="H8104" s="42" t="n">
        <v>0.458333333333333</v>
      </c>
      <c r="I8104" s="29" t="n">
        <v>262.4</v>
      </c>
      <c r="J8104" s="29" t="n">
        <v>138.6</v>
      </c>
      <c r="K8104" s="30" t="s">
        <v>1216</v>
      </c>
      <c r="M8104" s="31" t="n">
        <f aca="false">SUM(P8104,R8104,T8104,V8104,X8104,Z8104,AB8104,AD8104,AF8104,AH8104,AJ8104,AL8104,AN8104,AP8104,AR8104,AT8104,AV8104,AX8104,AZ8104,BB8104)</f>
        <v>4219.74</v>
      </c>
      <c r="O8104" s="0" t="n">
        <v>7862</v>
      </c>
      <c r="P8104" s="31" t="n">
        <v>253.07</v>
      </c>
      <c r="Q8104" s="0" t="n">
        <v>7857</v>
      </c>
      <c r="R8104" s="31" t="n">
        <v>384.42</v>
      </c>
      <c r="S8104" s="47" t="n">
        <v>7864</v>
      </c>
      <c r="T8104" s="31" t="n">
        <v>1432.56</v>
      </c>
      <c r="U8104" s="47" t="n">
        <v>7863</v>
      </c>
      <c r="V8104" s="31" t="n">
        <v>2149.69</v>
      </c>
    </row>
    <row r="8105" customFormat="false" ht="15" hidden="false" customHeight="false" outlineLevel="0" collapsed="false">
      <c r="A8105" s="55" t="n">
        <v>40848</v>
      </c>
      <c r="B8105" s="68" t="s">
        <v>1205</v>
      </c>
      <c r="C8105" s="68" t="s">
        <v>1032</v>
      </c>
      <c r="D8105" s="72" t="n">
        <v>30128</v>
      </c>
      <c r="E8105" s="69"/>
      <c r="F8105" s="42" t="n">
        <v>0.673611111111111</v>
      </c>
      <c r="H8105" s="42" t="n">
        <v>0.333333333333333</v>
      </c>
      <c r="I8105" s="29" t="n">
        <v>325</v>
      </c>
      <c r="J8105" s="29" t="n">
        <v>50</v>
      </c>
      <c r="K8105" s="30" t="s">
        <v>1249</v>
      </c>
      <c r="M8105" s="31" t="n">
        <f aca="false">SUM(P8105,R8105,T8105,V8105,X8105,Z8105,AB8105,AD8105,AF8105,AH8105,AJ8105,AL8105,AN8105,AP8105,AR8105,AT8105,AV8105,AX8105,AZ8105,BB8105)</f>
        <v>0</v>
      </c>
    </row>
    <row r="8106" customFormat="false" ht="15" hidden="false" customHeight="false" outlineLevel="0" collapsed="false">
      <c r="A8106" s="55" t="n">
        <v>40848</v>
      </c>
      <c r="B8106" s="68" t="s">
        <v>1173</v>
      </c>
      <c r="C8106" s="68" t="s">
        <v>1049</v>
      </c>
      <c r="D8106" s="72" t="n">
        <v>30129</v>
      </c>
      <c r="E8106" s="69"/>
      <c r="F8106" s="42" t="n">
        <v>0.770833333333334</v>
      </c>
      <c r="H8106" s="42" t="n">
        <v>0.395833333333333</v>
      </c>
      <c r="I8106" s="29" t="n">
        <v>171</v>
      </c>
      <c r="J8106" s="29" t="n">
        <v>119.7</v>
      </c>
      <c r="K8106" s="30" t="s">
        <v>1212</v>
      </c>
      <c r="M8106" s="31" t="n">
        <f aca="false">SUM(P8106,R8106,T8106,V8106,X8106,Z8106,AB8106,AD8106,AF8106,AH8106,AJ8106,AL8106,AN8106,AP8106,AR8106,AT8106,AV8106,AX8106,AZ8106,BB8106)</f>
        <v>0</v>
      </c>
    </row>
    <row r="8107" customFormat="false" ht="15" hidden="false" customHeight="false" outlineLevel="0" collapsed="false">
      <c r="A8107" s="55" t="n">
        <v>40848</v>
      </c>
      <c r="B8107" s="68" t="s">
        <v>1657</v>
      </c>
      <c r="C8107" s="68" t="s">
        <v>1324</v>
      </c>
      <c r="D8107" s="72" t="n">
        <v>30130</v>
      </c>
      <c r="E8107" s="69"/>
      <c r="F8107" s="42" t="n">
        <v>0.5</v>
      </c>
      <c r="H8107" s="42" t="n">
        <v>0.166666666666667</v>
      </c>
      <c r="I8107" s="29" t="n">
        <v>105</v>
      </c>
      <c r="J8107" s="29" t="n">
        <v>50.4</v>
      </c>
      <c r="K8107" s="30" t="s">
        <v>1334</v>
      </c>
      <c r="M8107" s="31" t="n">
        <f aca="false">SUM(P8107,R8107,T8107,V8107,X8107,Z8107,AB8107,AD8107,AF8107,AH8107,AJ8107,AL8107,AN8107,AP8107,AR8107,AT8107,AV8107,AX8107,AZ8107,BB8107)</f>
        <v>0</v>
      </c>
    </row>
    <row r="8108" customFormat="false" ht="15" hidden="false" customHeight="false" outlineLevel="0" collapsed="false">
      <c r="A8108" s="55" t="n">
        <v>40848</v>
      </c>
      <c r="B8108" s="68" t="s">
        <v>1199</v>
      </c>
      <c r="C8108" s="68" t="s">
        <v>836</v>
      </c>
      <c r="D8108" s="72" t="n">
        <v>30131</v>
      </c>
      <c r="E8108" s="69"/>
      <c r="F8108" s="42" t="n">
        <v>0.6875</v>
      </c>
      <c r="G8108" s="3" t="s">
        <v>2233</v>
      </c>
      <c r="H8108" s="3" t="s">
        <v>1492</v>
      </c>
      <c r="I8108" s="29" t="n">
        <v>244</v>
      </c>
      <c r="J8108" s="29" t="n">
        <v>119.7</v>
      </c>
      <c r="K8108" s="30" t="s">
        <v>1253</v>
      </c>
      <c r="M8108" s="31" t="n">
        <f aca="false">SUM(P8108,R8108,T8108,V8108,X8108,Z8108,AB8108,AD8108,AF8108,AH8108,AJ8108,AL8108,AN8108,AP8108,AR8108,AT8108,AV8108,AX8108,AZ8108,BB8108)</f>
        <v>0</v>
      </c>
    </row>
    <row r="8109" customFormat="false" ht="15" hidden="false" customHeight="false" outlineLevel="0" collapsed="false">
      <c r="A8109" s="55" t="n">
        <v>40848</v>
      </c>
      <c r="B8109" s="68" t="s">
        <v>1832</v>
      </c>
      <c r="C8109" s="68" t="s">
        <v>2211</v>
      </c>
      <c r="D8109" s="72" t="n">
        <v>30132</v>
      </c>
      <c r="E8109" s="69"/>
      <c r="F8109" s="42" t="n">
        <v>0.625</v>
      </c>
      <c r="H8109" s="42" t="n">
        <v>0.25</v>
      </c>
      <c r="I8109" s="29" t="n">
        <v>119</v>
      </c>
      <c r="J8109" s="29" t="n">
        <v>75.6</v>
      </c>
      <c r="K8109" s="30" t="s">
        <v>1833</v>
      </c>
      <c r="M8109" s="31" t="n">
        <f aca="false">SUM(P8109,R8109,T8109,V8109,X8109,Z8109,AB8109,AD8109,AF8109,AH8109,AJ8109,AL8109,AN8109,AP8109,AR8109,AT8109,AV8109,AX8109,AZ8109,BB8109)</f>
        <v>0</v>
      </c>
    </row>
    <row r="8110" customFormat="false" ht="15" hidden="false" customHeight="false" outlineLevel="0" collapsed="false">
      <c r="A8110" s="55" t="n">
        <v>40848</v>
      </c>
      <c r="B8110" s="68" t="s">
        <v>1561</v>
      </c>
      <c r="C8110" s="68" t="s">
        <v>892</v>
      </c>
      <c r="D8110" s="72" t="n">
        <v>30133</v>
      </c>
      <c r="E8110" s="69"/>
      <c r="F8110" s="42" t="n">
        <v>0.6875</v>
      </c>
      <c r="H8110" s="42" t="n">
        <v>0.28125</v>
      </c>
      <c r="I8110" s="29" t="n">
        <v>114.75</v>
      </c>
      <c r="J8110" s="29" t="n">
        <v>85.05</v>
      </c>
      <c r="K8110" s="30" t="s">
        <v>1237</v>
      </c>
      <c r="M8110" s="31" t="n">
        <f aca="false">SUM(P8110,R8110,T8110,V8110,X8110,Z8110,AB8110,AD8110,AF8110,AH8110,AJ8110,AL8110,AN8110,AP8110,AR8110,AT8110,AV8110,AX8110,AZ8110,BB8110)</f>
        <v>0</v>
      </c>
    </row>
    <row r="8111" customFormat="false" ht="15" hidden="false" customHeight="false" outlineLevel="0" collapsed="false">
      <c r="A8111" s="55" t="n">
        <v>40848</v>
      </c>
      <c r="B8111" s="68" t="s">
        <v>1197</v>
      </c>
      <c r="C8111" s="68" t="s">
        <v>2211</v>
      </c>
      <c r="D8111" s="72" t="n">
        <v>30134</v>
      </c>
      <c r="E8111" s="69"/>
      <c r="F8111" s="42" t="n">
        <v>0.527777777777778</v>
      </c>
      <c r="H8111" s="42" t="n">
        <v>0.166666666666667</v>
      </c>
      <c r="I8111" s="29" t="n">
        <v>81</v>
      </c>
      <c r="J8111" s="29" t="n">
        <v>50.4</v>
      </c>
      <c r="K8111" s="30" t="s">
        <v>1259</v>
      </c>
      <c r="M8111" s="31" t="n">
        <f aca="false">SUM(P8111,R8111,T8111,V8111,X8111,Z8111,AB8111,AD8111,AF8111,AH8111,AJ8111,AL8111,AN8111,AP8111,AR8111,AT8111,AV8111,AX8111,AZ8111,BB8111)</f>
        <v>0</v>
      </c>
    </row>
    <row r="8112" customFormat="false" ht="15" hidden="false" customHeight="false" outlineLevel="0" collapsed="false">
      <c r="A8112" s="55" t="n">
        <v>40848</v>
      </c>
      <c r="B8112" s="68" t="s">
        <v>1657</v>
      </c>
      <c r="C8112" s="68" t="s">
        <v>925</v>
      </c>
      <c r="D8112" s="72" t="n">
        <v>30135</v>
      </c>
      <c r="E8112" s="69"/>
      <c r="F8112" s="42" t="n">
        <v>0.743055555555556</v>
      </c>
      <c r="H8112" s="42" t="n">
        <v>0.208333333333333</v>
      </c>
      <c r="I8112" s="29" t="n">
        <v>122</v>
      </c>
      <c r="J8112" s="29" t="n">
        <v>63</v>
      </c>
      <c r="K8112" s="30" t="s">
        <v>1334</v>
      </c>
      <c r="M8112" s="31" t="n">
        <f aca="false">SUM(P8112,R8112,T8112,V8112,X8112,Z8112,AB8112,AD8112,AF8112,AH8112,AJ8112,AL8112,AN8112,AP8112,AR8112,AT8112,AV8112,AX8112,AZ8112,BB8112)</f>
        <v>0</v>
      </c>
    </row>
    <row r="8113" customFormat="false" ht="15" hidden="false" customHeight="false" outlineLevel="0" collapsed="false">
      <c r="A8113" s="55" t="n">
        <v>40848</v>
      </c>
      <c r="B8113" s="68" t="s">
        <v>1169</v>
      </c>
      <c r="C8113" s="68" t="s">
        <v>11</v>
      </c>
      <c r="D8113" s="72" t="n">
        <v>30136</v>
      </c>
      <c r="E8113" s="69"/>
      <c r="F8113" s="42" t="n">
        <v>0.708333333333333</v>
      </c>
      <c r="G8113" s="3" t="s">
        <v>1170</v>
      </c>
      <c r="H8113" s="3" t="s">
        <v>1308</v>
      </c>
      <c r="I8113" s="29" t="n">
        <v>95</v>
      </c>
      <c r="J8113" s="29" t="n">
        <v>63</v>
      </c>
      <c r="K8113" s="30" t="s">
        <v>1214</v>
      </c>
      <c r="M8113" s="31" t="n">
        <f aca="false">SUM(P8113,R8113,T8113,V8113,X8113,Z8113,AB8113,AD8113,AF8113,AH8113,AJ8113,AL8113,AN8113,AP8113,AR8113,AT8113,AV8113,AX8113,AZ8113,BB8113)</f>
        <v>0</v>
      </c>
    </row>
    <row r="8114" customFormat="false" ht="15" hidden="false" customHeight="false" outlineLevel="0" collapsed="false">
      <c r="A8114" s="55"/>
      <c r="B8114" s="68"/>
      <c r="C8114" s="68"/>
      <c r="D8114" s="69"/>
      <c r="E8114" s="69"/>
    </row>
    <row r="8115" customFormat="false" ht="15" hidden="false" customHeight="false" outlineLevel="0" collapsed="false">
      <c r="A8115" s="113"/>
      <c r="B8115" s="244"/>
      <c r="C8115" s="244"/>
      <c r="D8115" s="245"/>
      <c r="E8115" s="245"/>
      <c r="F8115" s="100"/>
      <c r="G8115" s="100"/>
      <c r="H8115" s="100"/>
      <c r="I8115" s="102"/>
      <c r="J8115" s="102"/>
      <c r="K8115" s="100"/>
    </row>
    <row r="8116" customFormat="false" ht="18.75" hidden="false" customHeight="false" outlineLevel="0" collapsed="false">
      <c r="A8116" s="113"/>
      <c r="B8116" s="244"/>
      <c r="C8116" s="244"/>
      <c r="D8116" s="245"/>
      <c r="E8116" s="245"/>
      <c r="F8116" s="100"/>
      <c r="G8116" s="254" t="s">
        <v>1729</v>
      </c>
      <c r="H8116" s="100"/>
      <c r="I8116" s="102"/>
      <c r="J8116" s="102"/>
      <c r="K8116" s="100"/>
    </row>
    <row r="8117" customFormat="false" ht="15" hidden="false" customHeight="false" outlineLevel="0" collapsed="false">
      <c r="A8117" s="157" t="n">
        <v>40849</v>
      </c>
      <c r="B8117" s="68" t="s">
        <v>1195</v>
      </c>
      <c r="C8117" s="68" t="s">
        <v>490</v>
      </c>
      <c r="D8117" s="69" t="n">
        <v>30137</v>
      </c>
      <c r="E8117" s="69"/>
      <c r="F8117" s="42" t="n">
        <v>0.739583333333334</v>
      </c>
      <c r="H8117" s="42" t="n">
        <v>0.416666666666667</v>
      </c>
      <c r="I8117" s="29" t="n">
        <v>250</v>
      </c>
      <c r="J8117" s="29" t="n">
        <v>190</v>
      </c>
      <c r="K8117" s="30" t="s">
        <v>1217</v>
      </c>
    </row>
    <row r="8119" customFormat="false" ht="15" hidden="false" customHeight="false" outlineLevel="0" collapsed="false">
      <c r="A8119" s="100"/>
      <c r="B8119" s="101"/>
      <c r="C8119" s="101"/>
      <c r="D8119" s="100"/>
      <c r="E8119" s="100"/>
      <c r="F8119" s="100"/>
      <c r="G8119" s="100"/>
      <c r="H8119" s="100"/>
      <c r="I8119" s="102"/>
      <c r="J8119" s="102"/>
      <c r="K8119" s="100"/>
    </row>
    <row r="8120" customFormat="false" ht="18.75" hidden="false" customHeight="false" outlineLevel="0" collapsed="false">
      <c r="A8120" s="100"/>
      <c r="B8120" s="101"/>
      <c r="C8120" s="101"/>
      <c r="D8120" s="100"/>
      <c r="E8120" s="100"/>
      <c r="F8120" s="100"/>
      <c r="G8120" s="105" t="s">
        <v>1734</v>
      </c>
      <c r="H8120" s="100"/>
      <c r="I8120" s="102"/>
      <c r="J8120" s="102"/>
      <c r="K8120" s="100"/>
    </row>
    <row r="8121" customFormat="false" ht="15" hidden="false" customHeight="false" outlineLevel="0" collapsed="false">
      <c r="A8121" s="41" t="n">
        <v>40850</v>
      </c>
      <c r="B8121" s="0" t="s">
        <v>1195</v>
      </c>
      <c r="C8121" s="0" t="s">
        <v>490</v>
      </c>
      <c r="D8121" s="3" t="n">
        <v>30138</v>
      </c>
      <c r="F8121" s="42" t="n">
        <v>0.674305555555556</v>
      </c>
      <c r="H8121" s="42" t="n">
        <v>0.458333333333333</v>
      </c>
      <c r="I8121" s="29" t="n">
        <v>209</v>
      </c>
      <c r="J8121" s="29" t="n">
        <v>149.6</v>
      </c>
      <c r="K8121" s="30" t="s">
        <v>1217</v>
      </c>
      <c r="M8121" s="31" t="n">
        <f aca="false">SUM(P8121,R8121,T8121,V8121,X8121,Z8121,AB8121,AD8121,AF8121,AH8121,AJ8121,AL8121,AN8121,AP8121,AR8121,AT8121,AV8121,AX8121,AZ8121,BB8121)</f>
        <v>0</v>
      </c>
    </row>
    <row r="8122" customFormat="false" ht="15" hidden="false" customHeight="false" outlineLevel="0" collapsed="false">
      <c r="A8122" s="41" t="n">
        <v>40850</v>
      </c>
      <c r="B8122" s="0" t="s">
        <v>2153</v>
      </c>
      <c r="C8122" s="0" t="s">
        <v>490</v>
      </c>
      <c r="D8122" s="3" t="n">
        <v>30139</v>
      </c>
      <c r="F8122" s="42" t="n">
        <v>0.631944444444444</v>
      </c>
      <c r="H8122" s="42" t="n">
        <v>0.416666666666667</v>
      </c>
      <c r="I8122" s="29" t="n">
        <v>190</v>
      </c>
      <c r="J8122" s="29" t="n">
        <v>136</v>
      </c>
      <c r="K8122" s="30" t="s">
        <v>2154</v>
      </c>
      <c r="M8122" s="31" t="n">
        <f aca="false">SUM(P8122,R8122,T8122,V8122,X8122,Z8122,AB8122,AD8122,AF8122,AH8122,AJ8122,AL8122,AN8122,AP8122,AR8122,AT8122,AV8122,AX8122,AZ8122,BB8122)</f>
        <v>0</v>
      </c>
    </row>
    <row r="8123" customFormat="false" ht="15" hidden="false" customHeight="false" outlineLevel="0" collapsed="false">
      <c r="A8123" s="41" t="n">
        <v>40850</v>
      </c>
      <c r="B8123" s="0" t="s">
        <v>1665</v>
      </c>
      <c r="C8123" s="0" t="s">
        <v>490</v>
      </c>
      <c r="D8123" s="3" t="n">
        <v>30140</v>
      </c>
      <c r="F8123" s="42" t="n">
        <v>0.666666666666667</v>
      </c>
      <c r="H8123" s="42" t="n">
        <v>0.4375</v>
      </c>
      <c r="I8123" s="29" t="n">
        <v>199.5</v>
      </c>
      <c r="J8123" s="29" t="n">
        <v>142.8</v>
      </c>
      <c r="K8123" s="30" t="s">
        <v>1714</v>
      </c>
      <c r="M8123" s="31" t="n">
        <f aca="false">SUM(P8123,R8123,T8123,V8123,X8123,Z8123,AB8123,AD8123,AF8123,AH8123,AJ8123,AL8123,AN8123,AP8123,AR8123,AT8123,AV8123,AX8123,AZ8123,BB8123)</f>
        <v>0</v>
      </c>
    </row>
    <row r="8124" customFormat="false" ht="15" hidden="false" customHeight="false" outlineLevel="0" collapsed="false">
      <c r="A8124" s="41" t="n">
        <v>40850</v>
      </c>
      <c r="B8124" s="0" t="s">
        <v>1176</v>
      </c>
      <c r="C8124" s="0" t="s">
        <v>490</v>
      </c>
      <c r="D8124" s="3" t="n">
        <v>30141</v>
      </c>
      <c r="F8124" s="42" t="n">
        <v>0.673611111111111</v>
      </c>
      <c r="H8124" s="42" t="n">
        <v>0.458333333333333</v>
      </c>
      <c r="I8124" s="29" t="n">
        <v>213</v>
      </c>
      <c r="J8124" s="29" t="n">
        <v>149.6</v>
      </c>
      <c r="K8124" s="30" t="s">
        <v>1222</v>
      </c>
      <c r="M8124" s="31" t="n">
        <f aca="false">SUM(P8124,R8124,T8124,V8124,X8124,Z8124,AB8124,AD8124,AF8124,AH8124,AJ8124,AL8124,AN8124,AP8124,AR8124,AT8124,AV8124,AX8124,AZ8124,BB8124)</f>
        <v>0</v>
      </c>
    </row>
    <row r="8125" customFormat="false" ht="15" hidden="false" customHeight="false" outlineLevel="0" collapsed="false">
      <c r="A8125" s="41" t="n">
        <v>40850</v>
      </c>
      <c r="B8125" s="0" t="s">
        <v>1832</v>
      </c>
      <c r="C8125" s="0" t="s">
        <v>490</v>
      </c>
      <c r="D8125" s="3" t="n">
        <v>30142</v>
      </c>
      <c r="F8125" s="42" t="n">
        <v>0.631944444444444</v>
      </c>
      <c r="H8125" s="42" t="n">
        <v>0.416666666666667</v>
      </c>
      <c r="I8125" s="29" t="n">
        <v>194</v>
      </c>
      <c r="J8125" s="29" t="n">
        <v>136</v>
      </c>
      <c r="K8125" s="30" t="s">
        <v>1833</v>
      </c>
      <c r="M8125" s="31" t="n">
        <f aca="false">SUM(P8125,R8125,T8125,V8125,X8125,Z8125,AB8125,AD8125,AF8125,AH8125,AJ8125,AL8125,AN8125,AP8125,AR8125,AT8125,AV8125,AX8125,AZ8125,BB8125)</f>
        <v>0</v>
      </c>
    </row>
    <row r="8126" customFormat="false" ht="15" hidden="false" customHeight="false" outlineLevel="0" collapsed="false">
      <c r="A8126" s="41" t="n">
        <v>40850</v>
      </c>
      <c r="B8126" s="68" t="s">
        <v>1197</v>
      </c>
      <c r="C8126" s="68" t="s">
        <v>1049</v>
      </c>
      <c r="D8126" s="3" t="n">
        <v>30143</v>
      </c>
      <c r="E8126" s="69"/>
      <c r="F8126" s="42" t="n">
        <v>0.652777777777778</v>
      </c>
      <c r="G8126" s="3" t="s">
        <v>1477</v>
      </c>
      <c r="H8126" s="3" t="s">
        <v>2234</v>
      </c>
      <c r="I8126" s="29" t="n">
        <v>180</v>
      </c>
      <c r="J8126" s="29" t="n">
        <v>126</v>
      </c>
      <c r="K8126" s="30" t="s">
        <v>1259</v>
      </c>
      <c r="M8126" s="31" t="n">
        <f aca="false">SUM(P8126,R8126,T8126,V8126,X8126,Z8126,AB8126,AD8126,AF8126,AH8126,AJ8126,AL8126,AN8126,AP8126,AR8126,AT8126,AV8126,AX8126,AZ8126,BB8126)</f>
        <v>0</v>
      </c>
    </row>
    <row r="8127" customFormat="false" ht="15" hidden="false" customHeight="false" outlineLevel="0" collapsed="false">
      <c r="A8127" s="41" t="n">
        <v>40850</v>
      </c>
      <c r="B8127" s="68" t="s">
        <v>679</v>
      </c>
      <c r="C8127" s="68" t="s">
        <v>1206</v>
      </c>
      <c r="D8127" s="3" t="n">
        <v>30144</v>
      </c>
      <c r="E8127" s="69"/>
      <c r="F8127" s="3" t="s">
        <v>1162</v>
      </c>
      <c r="H8127" s="3" t="s">
        <v>1162</v>
      </c>
      <c r="I8127" s="29" t="n">
        <v>202</v>
      </c>
      <c r="J8127" s="29" t="n">
        <v>120</v>
      </c>
      <c r="K8127" s="30" t="s">
        <v>1223</v>
      </c>
      <c r="M8127" s="31" t="n">
        <f aca="false">SUM(P8127,R8127,T8127,V8127,X8127,Z8127,AB8127,AD8127,AF8127,AH8127,AJ8127,AL8127,AN8127,AP8127,AR8127,AT8127,AV8127,AX8127,AZ8127,BB8127)</f>
        <v>22914.77</v>
      </c>
      <c r="O8127" s="0" t="n">
        <v>45116</v>
      </c>
      <c r="P8127" s="31" t="n">
        <v>854.97</v>
      </c>
      <c r="Q8127" s="0" t="n">
        <v>45090</v>
      </c>
      <c r="R8127" s="31" t="n">
        <v>372.3</v>
      </c>
      <c r="S8127" s="47" t="n">
        <v>45593</v>
      </c>
      <c r="T8127" s="31" t="n">
        <v>180</v>
      </c>
      <c r="U8127" s="47" t="n">
        <v>45485</v>
      </c>
      <c r="V8127" s="31" t="n">
        <v>7025</v>
      </c>
      <c r="W8127" s="47" t="n">
        <v>45580</v>
      </c>
      <c r="X8127" s="31" t="n">
        <v>9645</v>
      </c>
      <c r="Y8127" s="47" t="n">
        <v>45581</v>
      </c>
      <c r="Z8127" s="31" t="n">
        <v>4837.5</v>
      </c>
    </row>
    <row r="8128" customFormat="false" ht="15" hidden="false" customHeight="false" outlineLevel="0" collapsed="false">
      <c r="A8128" s="41" t="n">
        <v>40850</v>
      </c>
      <c r="B8128" s="68" t="s">
        <v>1165</v>
      </c>
      <c r="C8128" s="68" t="s">
        <v>1206</v>
      </c>
      <c r="D8128" s="3" t="n">
        <v>30145</v>
      </c>
      <c r="E8128" s="69"/>
      <c r="F8128" s="3" t="s">
        <v>1162</v>
      </c>
      <c r="H8128" s="3" t="s">
        <v>1162</v>
      </c>
      <c r="I8128" s="29" t="n">
        <v>202</v>
      </c>
      <c r="J8128" s="29" t="n">
        <v>120</v>
      </c>
      <c r="K8128" s="30" t="s">
        <v>1233</v>
      </c>
      <c r="M8128" s="31" t="n">
        <f aca="false">SUM(P8128,R8128,T8128,V8128,X8128,Z8128,AB8128,AD8128,AF8128,AH8128,AJ8128,AL8128,AN8128,AP8128,AR8128,AT8128,AV8128,AX8128,AZ8128,BB8128)</f>
        <v>35255.32</v>
      </c>
      <c r="O8128" s="0" t="n">
        <v>45113</v>
      </c>
      <c r="P8128" s="31" t="n">
        <v>380</v>
      </c>
      <c r="Q8128" s="0" t="n">
        <v>45114</v>
      </c>
      <c r="R8128" s="31" t="n">
        <v>141.48</v>
      </c>
      <c r="S8128" s="47" t="n">
        <v>45118</v>
      </c>
      <c r="T8128" s="31" t="n">
        <v>189</v>
      </c>
      <c r="U8128" s="47" t="n">
        <v>45111</v>
      </c>
      <c r="V8128" s="31" t="n">
        <v>202.5</v>
      </c>
      <c r="W8128" s="47" t="n">
        <v>45087</v>
      </c>
      <c r="X8128" s="31" t="n">
        <v>366.44</v>
      </c>
      <c r="Y8128" s="47" t="n">
        <v>45061</v>
      </c>
      <c r="Z8128" s="31" t="n">
        <v>11200</v>
      </c>
      <c r="AA8128" s="47" t="n">
        <v>45582</v>
      </c>
      <c r="AB8128" s="31" t="n">
        <v>10475</v>
      </c>
      <c r="AC8128" s="47" t="n">
        <v>45075</v>
      </c>
      <c r="AD8128" s="31" t="n">
        <v>7550</v>
      </c>
      <c r="AE8128" s="47" t="n">
        <v>44983</v>
      </c>
      <c r="AF8128" s="31" t="n">
        <v>4750.9</v>
      </c>
    </row>
    <row r="8129" customFormat="false" ht="15" hidden="false" customHeight="false" outlineLevel="0" collapsed="false">
      <c r="A8129" s="41" t="n">
        <v>40850</v>
      </c>
      <c r="B8129" s="68" t="s">
        <v>1189</v>
      </c>
      <c r="C8129" s="68" t="s">
        <v>925</v>
      </c>
      <c r="D8129" s="3" t="n">
        <v>30146</v>
      </c>
      <c r="E8129" s="69"/>
      <c r="F8129" s="42" t="n">
        <v>0.635416666666667</v>
      </c>
      <c r="G8129" s="3" t="s">
        <v>1170</v>
      </c>
      <c r="H8129" s="3" t="s">
        <v>1298</v>
      </c>
      <c r="I8129" s="29" t="n">
        <v>161.6</v>
      </c>
      <c r="J8129" s="29" t="n">
        <v>113.4</v>
      </c>
      <c r="K8129" s="30" t="s">
        <v>1231</v>
      </c>
      <c r="M8129" s="31" t="n">
        <f aca="false">SUM(P8129,R8129,T8129,V8129,X8129,Z8129,AB8129,AD8129,AF8129,AH8129,AJ8129,AL8129,AN8129,AP8129,AR8129,AT8129,AV8129,AX8129,AZ8129,BB8129)</f>
        <v>0</v>
      </c>
    </row>
    <row r="8130" customFormat="false" ht="15" hidden="false" customHeight="false" outlineLevel="0" collapsed="false">
      <c r="A8130" s="41" t="n">
        <v>40850</v>
      </c>
      <c r="B8130" s="68" t="s">
        <v>1169</v>
      </c>
      <c r="C8130" s="68" t="s">
        <v>925</v>
      </c>
      <c r="D8130" s="3" t="n">
        <v>30147</v>
      </c>
      <c r="E8130" s="69"/>
      <c r="F8130" s="42" t="n">
        <v>0.763888888888889</v>
      </c>
      <c r="H8130" s="42" t="n">
        <v>0.458333333333333</v>
      </c>
      <c r="I8130" s="29" t="n">
        <v>262.4</v>
      </c>
      <c r="J8130" s="29" t="n">
        <v>138.6</v>
      </c>
      <c r="K8130" s="30" t="s">
        <v>1172</v>
      </c>
      <c r="M8130" s="31" t="n">
        <f aca="false">SUM(P8130,R8130,T8130,V8130,X8130,Z8130,AB8130,AD8130,AF8130,AH8130,AJ8130,AL8130,AN8130,AP8130,AR8130,AT8130,AV8130,AX8130,AZ8130,BB8130)</f>
        <v>0</v>
      </c>
    </row>
    <row r="8131" customFormat="false" ht="15" hidden="false" customHeight="false" outlineLevel="0" collapsed="false">
      <c r="A8131" s="41" t="n">
        <v>40850</v>
      </c>
      <c r="B8131" s="68" t="s">
        <v>1657</v>
      </c>
      <c r="C8131" s="68" t="s">
        <v>842</v>
      </c>
      <c r="D8131" s="3" t="n">
        <v>30148</v>
      </c>
      <c r="E8131" s="69"/>
      <c r="F8131" s="42" t="n">
        <v>0.638888888888889</v>
      </c>
      <c r="H8131" s="42" t="n">
        <v>0.3125</v>
      </c>
      <c r="I8131" s="29" t="n">
        <v>140</v>
      </c>
      <c r="J8131" s="29" t="n">
        <v>94.5</v>
      </c>
      <c r="K8131" s="30" t="s">
        <v>1334</v>
      </c>
      <c r="M8131" s="31" t="n">
        <f aca="false">SUM(P8131,R8131,T8131,V8131,X8131,Z8131,AB8131,AD8131,AF8131,AH8131,AJ8131,AL8131,AN8131,AP8131,AR8131,AT8131,AV8131,AX8131,AZ8131,BB8131)</f>
        <v>0</v>
      </c>
    </row>
    <row r="8132" customFormat="false" ht="15" hidden="false" customHeight="false" outlineLevel="0" collapsed="false">
      <c r="A8132" s="41" t="n">
        <v>40850</v>
      </c>
      <c r="B8132" s="68" t="s">
        <v>1639</v>
      </c>
      <c r="C8132" s="68" t="s">
        <v>753</v>
      </c>
      <c r="D8132" s="3" t="n">
        <v>30149</v>
      </c>
      <c r="E8132" s="69"/>
      <c r="F8132" s="42" t="n">
        <v>0.604166666666667</v>
      </c>
      <c r="H8132" s="42" t="n">
        <v>0.25</v>
      </c>
      <c r="I8132" s="29" t="n">
        <v>123</v>
      </c>
      <c r="J8132" s="29" t="n">
        <v>75.6</v>
      </c>
      <c r="K8132" s="30" t="s">
        <v>1621</v>
      </c>
      <c r="M8132" s="31" t="n">
        <f aca="false">SUM(P8132,R8132,T8132,V8132,X8132,Z8132,AB8132,AD8132,AF8132,AH8132,AJ8132,AL8132,AN8132,AP8132,AR8132,AT8132,AV8132,AX8132,AZ8132,BB8132)</f>
        <v>0</v>
      </c>
    </row>
    <row r="8133" customFormat="false" ht="15" hidden="false" customHeight="false" outlineLevel="0" collapsed="false">
      <c r="A8133" s="41" t="n">
        <v>40850</v>
      </c>
      <c r="B8133" s="68" t="s">
        <v>1205</v>
      </c>
      <c r="C8133" s="68" t="s">
        <v>1032</v>
      </c>
      <c r="D8133" s="3" t="n">
        <v>30150</v>
      </c>
      <c r="E8133" s="69"/>
      <c r="F8133" s="42" t="n">
        <v>0.628472222222222</v>
      </c>
      <c r="H8133" s="42" t="n">
        <v>0.333333333333333</v>
      </c>
      <c r="I8133" s="29" t="n">
        <v>50</v>
      </c>
      <c r="J8133" s="29" t="n">
        <v>325</v>
      </c>
      <c r="K8133" s="30" t="s">
        <v>1249</v>
      </c>
      <c r="M8133" s="31" t="n">
        <f aca="false">SUM(P8133,R8133,T8133,V8133,X8133,Z8133,AB8133,AD8133,AF8133,AH8133,AJ8133,AL8133,AN8133,AP8133,AR8133,AT8133,AV8133,AX8133,AZ8133,BB8133)</f>
        <v>0</v>
      </c>
    </row>
    <row r="8134" customFormat="false" ht="15" hidden="false" customHeight="false" outlineLevel="0" collapsed="false">
      <c r="A8134" s="55" t="n">
        <v>40850</v>
      </c>
      <c r="B8134" s="152" t="s">
        <v>2083</v>
      </c>
      <c r="C8134" s="152" t="s">
        <v>892</v>
      </c>
      <c r="D8134" s="3" t="n">
        <v>30151</v>
      </c>
      <c r="E8134" s="72"/>
      <c r="F8134" s="44" t="n">
        <v>0.65625</v>
      </c>
      <c r="G8134" s="30"/>
      <c r="H8134" s="44" t="n">
        <v>0.239583333333333</v>
      </c>
      <c r="I8134" s="29" t="n">
        <v>97.75</v>
      </c>
      <c r="J8134" s="29" t="n">
        <v>75.6</v>
      </c>
      <c r="K8134" s="30" t="s">
        <v>2081</v>
      </c>
      <c r="M8134" s="31" t="n">
        <f aca="false">SUM(P8134,R8134,T8134,V8134,X8134,Z8134,AB8134,AD8134,AF8134,AH8134,AJ8134,AL8134,AN8134,AP8134,AR8134,AT8134,AV8134,AX8134,AZ8134,BB8134)</f>
        <v>0</v>
      </c>
    </row>
    <row r="8135" customFormat="false" ht="15" hidden="false" customHeight="false" outlineLevel="0" collapsed="false">
      <c r="A8135" s="41" t="n">
        <v>40850</v>
      </c>
      <c r="B8135" s="68" t="s">
        <v>1203</v>
      </c>
      <c r="C8135" s="68" t="s">
        <v>1300</v>
      </c>
      <c r="D8135" s="3" t="n">
        <v>30152</v>
      </c>
      <c r="E8135" s="69"/>
      <c r="F8135" s="42" t="n">
        <v>0.833333333333333</v>
      </c>
      <c r="H8135" s="42" t="n">
        <v>0.416666666666667</v>
      </c>
      <c r="I8135" s="29" t="n">
        <v>206.4</v>
      </c>
      <c r="J8135" s="29" t="n">
        <v>133.5</v>
      </c>
      <c r="K8135" s="30" t="s">
        <v>1244</v>
      </c>
      <c r="M8135" s="31" t="n">
        <f aca="false">SUM(P8135,R8135,T8135,V8135,X8135,Z8135,AB8135,AD8135,AF8135,AH8135,AJ8135,AL8135,AN8135,AP8135,AR8135,AT8135,AV8135,AX8135,AZ8135,BB8135)</f>
        <v>17984.75</v>
      </c>
      <c r="O8135" s="0" t="n">
        <v>10953</v>
      </c>
      <c r="P8135" s="31" t="n">
        <v>18.39</v>
      </c>
      <c r="Q8135" s="0" t="n">
        <v>10917</v>
      </c>
      <c r="R8135" s="31" t="n">
        <v>318.13</v>
      </c>
      <c r="S8135" s="47" t="n">
        <v>9915</v>
      </c>
      <c r="T8135" s="31" t="n">
        <v>252</v>
      </c>
      <c r="U8135" s="47" t="n">
        <v>9907</v>
      </c>
      <c r="V8135" s="31" t="n">
        <v>1035.85</v>
      </c>
      <c r="W8135" s="47" t="n">
        <v>9909</v>
      </c>
      <c r="X8135" s="31" t="n">
        <v>4374</v>
      </c>
      <c r="Y8135" s="47" t="n">
        <v>9886</v>
      </c>
      <c r="Z8135" s="31" t="n">
        <v>1827</v>
      </c>
      <c r="AA8135" s="47" t="n">
        <v>9921</v>
      </c>
      <c r="AB8135" s="31" t="n">
        <v>8632</v>
      </c>
      <c r="AC8135" s="47" t="n">
        <v>9919</v>
      </c>
      <c r="AD8135" s="31" t="n">
        <v>763.74</v>
      </c>
      <c r="AE8135" s="47" t="n">
        <v>9371</v>
      </c>
      <c r="AF8135" s="31" t="n">
        <v>763.64</v>
      </c>
    </row>
    <row r="8136" customFormat="false" ht="15" hidden="false" customHeight="false" outlineLevel="0" collapsed="false">
      <c r="A8136" s="41" t="n">
        <v>40850</v>
      </c>
      <c r="B8136" s="68" t="s">
        <v>1745</v>
      </c>
      <c r="C8136" s="68" t="s">
        <v>11</v>
      </c>
      <c r="D8136" s="3" t="n">
        <v>30153</v>
      </c>
      <c r="E8136" s="69"/>
      <c r="F8136" s="42" t="n">
        <v>0.649305555555556</v>
      </c>
      <c r="H8136" s="42" t="n">
        <v>0.166666666666667</v>
      </c>
      <c r="I8136" s="29" t="n">
        <v>77</v>
      </c>
      <c r="J8136" s="29" t="n">
        <v>50.4</v>
      </c>
      <c r="K8136" s="30" t="s">
        <v>1766</v>
      </c>
      <c r="M8136" s="31" t="n">
        <f aca="false">SUM(P8136,R8136,T8136,V8136,X8136,Z8136,AB8136,AD8136,AF8136,AH8136,AJ8136,AL8136,AN8136,AP8136,AR8136,AT8136,AV8136,AX8136,AZ8136,BB8136)</f>
        <v>0</v>
      </c>
    </row>
    <row r="8137" customFormat="false" ht="15" hidden="false" customHeight="false" outlineLevel="0" collapsed="false">
      <c r="A8137" s="41" t="n">
        <v>40850</v>
      </c>
      <c r="B8137" s="68" t="s">
        <v>1173</v>
      </c>
      <c r="C8137" s="68" t="s">
        <v>74</v>
      </c>
      <c r="D8137" s="3" t="n">
        <v>30154</v>
      </c>
      <c r="E8137" s="69"/>
      <c r="F8137" s="3" t="n">
        <v>2432</v>
      </c>
      <c r="G8137" s="3" t="s">
        <v>2056</v>
      </c>
      <c r="H8137" s="3" t="n">
        <v>123</v>
      </c>
      <c r="I8137" s="29" t="n">
        <v>232.1</v>
      </c>
      <c r="J8137" s="29" t="n">
        <v>150</v>
      </c>
      <c r="K8137" s="30" t="s">
        <v>1212</v>
      </c>
      <c r="M8137" s="31" t="n">
        <f aca="false">SUM(P8137,R8137,T8137,V8137,X8137,Z8137,AB8137,AD8137,AF8137,AH8137,AJ8137,AL8137,AN8137,AP8137,AR8137,AT8137,AV8137,AX8137,AZ8137,BB8137)</f>
        <v>0</v>
      </c>
    </row>
    <row r="8138" customFormat="false" ht="15" hidden="false" customHeight="false" outlineLevel="0" collapsed="false">
      <c r="A8138" s="41" t="n">
        <v>40850</v>
      </c>
      <c r="B8138" s="68" t="s">
        <v>2153</v>
      </c>
      <c r="C8138" s="68" t="s">
        <v>94</v>
      </c>
      <c r="D8138" s="3" t="n">
        <v>30155</v>
      </c>
      <c r="E8138" s="69"/>
      <c r="F8138" s="42" t="n">
        <v>0.791666666666667</v>
      </c>
      <c r="H8138" s="42" t="n">
        <v>0.166666666666667</v>
      </c>
      <c r="I8138" s="29" t="n">
        <v>85</v>
      </c>
      <c r="J8138" s="29" t="n">
        <v>50.4</v>
      </c>
      <c r="K8138" s="30" t="s">
        <v>2154</v>
      </c>
      <c r="M8138" s="31" t="n">
        <f aca="false">SUM(P8138,R8138,T8138,V8138,X8138,Z8138,AB8138,AD8138,AF8138,AH8138,AJ8138,AL8138,AN8138,AP8138,AR8138,AT8138,AV8138,AX8138,AZ8138,BB8138)</f>
        <v>5506.44</v>
      </c>
      <c r="O8138" s="0" t="n">
        <v>1705</v>
      </c>
      <c r="P8138" s="31" t="n">
        <v>5506.44</v>
      </c>
    </row>
    <row r="8139" customFormat="false" ht="15" hidden="false" customHeight="false" outlineLevel="0" collapsed="false">
      <c r="A8139" s="41" t="n">
        <v>40850</v>
      </c>
      <c r="B8139" s="68" t="s">
        <v>1657</v>
      </c>
      <c r="C8139" s="68" t="s">
        <v>2130</v>
      </c>
      <c r="D8139" s="3" t="n">
        <v>30156</v>
      </c>
      <c r="E8139" s="69"/>
      <c r="F8139" s="42" t="n">
        <v>0.826388888888889</v>
      </c>
      <c r="H8139" s="42" t="n">
        <v>0.1875</v>
      </c>
      <c r="I8139" s="29" t="n">
        <v>95.45</v>
      </c>
      <c r="J8139" s="29" t="n">
        <v>63.3</v>
      </c>
      <c r="K8139" s="30" t="s">
        <v>1334</v>
      </c>
      <c r="M8139" s="31" t="n">
        <f aca="false">SUM(P8139,R8139,T8139,V8139,X8139,Z8139,AB8139,AD8139,AF8139,AH8139,AJ8139,AL8139,AN8139,AP8139,AR8139,AT8139,AV8139,AX8139,AZ8139,BB8139)</f>
        <v>0</v>
      </c>
    </row>
    <row r="8140" customFormat="false" ht="15" hidden="false" customHeight="false" outlineLevel="0" collapsed="false">
      <c r="A8140" s="41"/>
      <c r="B8140" s="68"/>
      <c r="C8140" s="68"/>
      <c r="D8140" s="69"/>
      <c r="E8140" s="69"/>
    </row>
    <row r="8141" customFormat="false" ht="15" hidden="false" customHeight="false" outlineLevel="0" collapsed="false">
      <c r="A8141" s="100"/>
      <c r="B8141" s="101"/>
      <c r="C8141" s="101"/>
      <c r="D8141" s="100"/>
      <c r="E8141" s="100"/>
      <c r="F8141" s="100"/>
      <c r="G8141" s="100"/>
      <c r="H8141" s="100"/>
      <c r="I8141" s="102"/>
      <c r="J8141" s="102"/>
      <c r="K8141" s="100"/>
    </row>
    <row r="8142" customFormat="false" ht="18.75" hidden="false" customHeight="false" outlineLevel="0" collapsed="false">
      <c r="A8142" s="100"/>
      <c r="B8142" s="101"/>
      <c r="C8142" s="101"/>
      <c r="D8142" s="100"/>
      <c r="E8142" s="100"/>
      <c r="F8142" s="100"/>
      <c r="G8142" s="105" t="s">
        <v>1741</v>
      </c>
      <c r="H8142" s="100"/>
      <c r="I8142" s="102"/>
      <c r="J8142" s="102"/>
      <c r="K8142" s="100"/>
    </row>
    <row r="8143" customFormat="false" ht="15" hidden="false" customHeight="false" outlineLevel="0" collapsed="false">
      <c r="A8143" s="41" t="n">
        <v>40851</v>
      </c>
      <c r="B8143" s="68" t="s">
        <v>679</v>
      </c>
      <c r="C8143" s="68" t="s">
        <v>1206</v>
      </c>
      <c r="D8143" s="69" t="n">
        <v>30157</v>
      </c>
      <c r="E8143" s="69"/>
      <c r="F8143" s="3" t="s">
        <v>1162</v>
      </c>
      <c r="H8143" s="3" t="s">
        <v>1162</v>
      </c>
      <c r="I8143" s="29" t="n">
        <v>206</v>
      </c>
      <c r="J8143" s="29" t="n">
        <v>120</v>
      </c>
      <c r="K8143" s="30" t="s">
        <v>1223</v>
      </c>
      <c r="M8143" s="31" t="n">
        <f aca="false">SUM(P8143,R8143,T8143,V8143,X8143,Z8143,AB8143,AD8143,AF8143,AH8143,AJ8143,AL8143,AN8143,AP8143,AR8143,AT8143,AV8143,AX8143,AZ8143,BB8143)</f>
        <v>7656.63</v>
      </c>
      <c r="O8143" s="0" t="n">
        <v>45652</v>
      </c>
      <c r="P8143" s="31" t="n">
        <v>520</v>
      </c>
      <c r="Q8143" s="0" t="n">
        <v>45732</v>
      </c>
      <c r="R8143" s="31" t="n">
        <v>48.4</v>
      </c>
      <c r="S8143" s="47" t="n">
        <v>45584</v>
      </c>
      <c r="T8143" s="31" t="n">
        <v>2182.56</v>
      </c>
      <c r="U8143" s="47" t="n">
        <v>45585</v>
      </c>
      <c r="V8143" s="31" t="n">
        <v>1802.04</v>
      </c>
      <c r="W8143" s="47" t="n">
        <v>45500</v>
      </c>
      <c r="X8143" s="31" t="n">
        <v>66.3</v>
      </c>
      <c r="Y8143" s="47" t="n">
        <v>45508</v>
      </c>
      <c r="Z8143" s="31" t="n">
        <v>116.43</v>
      </c>
      <c r="AA8143" s="47" t="n">
        <v>45499</v>
      </c>
      <c r="AB8143" s="31" t="n">
        <v>2637.4</v>
      </c>
      <c r="AC8143" s="47" t="n">
        <v>45666</v>
      </c>
      <c r="AD8143" s="31" t="n">
        <v>283.5</v>
      </c>
    </row>
    <row r="8144" customFormat="false" ht="15" hidden="false" customHeight="false" outlineLevel="0" collapsed="false">
      <c r="A8144" s="41" t="n">
        <v>40851</v>
      </c>
      <c r="B8144" s="68" t="s">
        <v>1165</v>
      </c>
      <c r="C8144" s="68" t="s">
        <v>1206</v>
      </c>
      <c r="D8144" s="69" t="n">
        <v>30158</v>
      </c>
      <c r="E8144" s="69"/>
      <c r="F8144" s="3" t="s">
        <v>1162</v>
      </c>
      <c r="H8144" s="3" t="s">
        <v>1162</v>
      </c>
      <c r="I8144" s="29" t="n">
        <v>207.4</v>
      </c>
      <c r="J8144" s="29" t="n">
        <v>145</v>
      </c>
      <c r="K8144" s="30" t="s">
        <v>1233</v>
      </c>
      <c r="M8144" s="31" t="n">
        <f aca="false">SUM(P8144,R8144,T8144,V8144,X8144,Z8144,AB8144,AD8144,AF8144,AH8144,AJ8144,AL8144,AN8144,AP8144,AR8144,AT8144,AV8144,AX8144,AZ8144,BB8144)</f>
        <v>22545.43</v>
      </c>
      <c r="O8144" s="0" t="n">
        <v>45733</v>
      </c>
      <c r="P8144" s="31" t="n">
        <v>5085</v>
      </c>
      <c r="Q8144" s="0" t="n">
        <v>45724</v>
      </c>
      <c r="R8144" s="31" t="n">
        <v>215.4</v>
      </c>
      <c r="S8144" s="47" t="n">
        <v>45723</v>
      </c>
      <c r="T8144" s="31" t="n">
        <v>53.16</v>
      </c>
      <c r="U8144" s="47" t="n">
        <v>45667</v>
      </c>
      <c r="V8144" s="31" t="n">
        <v>583.2</v>
      </c>
      <c r="W8144" s="47" t="n">
        <v>45676</v>
      </c>
      <c r="X8144" s="31" t="n">
        <v>111.53</v>
      </c>
      <c r="Y8144" s="47" t="n">
        <v>45675</v>
      </c>
      <c r="Z8144" s="31" t="n">
        <v>558.14</v>
      </c>
      <c r="AA8144" s="47" t="n">
        <v>45715</v>
      </c>
      <c r="AB8144" s="31" t="n">
        <v>307.65</v>
      </c>
      <c r="AC8144" s="47" t="n">
        <v>45509</v>
      </c>
      <c r="AD8144" s="31" t="n">
        <v>308.3</v>
      </c>
      <c r="AE8144" s="47" t="n">
        <v>45507</v>
      </c>
      <c r="AF8144" s="31" t="n">
        <v>1362.1</v>
      </c>
      <c r="AG8144" s="47" t="n">
        <v>45583</v>
      </c>
      <c r="AH8144" s="31" t="n">
        <v>957.94</v>
      </c>
      <c r="AI8144" s="47" t="n">
        <v>45654</v>
      </c>
      <c r="AJ8144" s="31" t="n">
        <v>250.01</v>
      </c>
      <c r="AK8144" s="47" t="n">
        <v>45718</v>
      </c>
      <c r="AL8144" s="31" t="n">
        <v>350</v>
      </c>
      <c r="AM8144" s="47" t="n">
        <v>45720</v>
      </c>
      <c r="AN8144" s="31" t="n">
        <v>1500</v>
      </c>
      <c r="AO8144" s="47" t="n">
        <v>45658</v>
      </c>
      <c r="AP8144" s="31" t="n">
        <v>803</v>
      </c>
      <c r="AQ8144" s="47" t="n">
        <v>45750</v>
      </c>
      <c r="AR8144" s="31" t="n">
        <v>10100</v>
      </c>
    </row>
    <row r="8145" customFormat="false" ht="15" hidden="false" customHeight="false" outlineLevel="0" collapsed="false">
      <c r="A8145" s="41" t="n">
        <v>40851</v>
      </c>
      <c r="B8145" s="68" t="s">
        <v>627</v>
      </c>
      <c r="C8145" s="68" t="s">
        <v>1206</v>
      </c>
      <c r="D8145" s="69" t="n">
        <v>30159</v>
      </c>
      <c r="E8145" s="69"/>
      <c r="F8145" s="3" t="s">
        <v>1162</v>
      </c>
      <c r="G8145" s="3" t="s">
        <v>1645</v>
      </c>
      <c r="H8145" s="3" t="s">
        <v>1162</v>
      </c>
      <c r="I8145" s="29" t="n">
        <v>238.6</v>
      </c>
      <c r="J8145" s="29" t="n">
        <v>135</v>
      </c>
      <c r="K8145" s="30" t="s">
        <v>1303</v>
      </c>
      <c r="M8145" s="31" t="n">
        <f aca="false">SUM(P8145,R8145,T8145,V8145,X8145,Z8145,AB8145,AD8145,AF8145,AH8145,AJ8145,AL8145,AN8145,AP8145,AR8145,AT8145,AV8145,AX8145,AZ8145,BB8145)</f>
        <v>15314.25</v>
      </c>
      <c r="O8145" s="0" t="n">
        <v>45663</v>
      </c>
      <c r="P8145" s="31" t="n">
        <v>195</v>
      </c>
      <c r="Q8145" s="0" t="n">
        <v>45662</v>
      </c>
      <c r="R8145" s="31" t="n">
        <v>130</v>
      </c>
      <c r="S8145" s="47" t="n">
        <v>45661</v>
      </c>
      <c r="T8145" s="31" t="n">
        <v>195</v>
      </c>
      <c r="U8145" s="47" t="n">
        <v>45660</v>
      </c>
      <c r="V8145" s="31" t="n">
        <v>130</v>
      </c>
      <c r="W8145" s="47" t="n">
        <v>45653</v>
      </c>
      <c r="X8145" s="31" t="n">
        <v>520</v>
      </c>
      <c r="Y8145" s="47" t="n">
        <v>45665</v>
      </c>
      <c r="Z8145" s="31" t="n">
        <v>1551.03</v>
      </c>
      <c r="AA8145" s="47" t="n">
        <v>45655</v>
      </c>
      <c r="AB8145" s="31" t="n">
        <v>8525</v>
      </c>
      <c r="AC8145" s="47" t="n">
        <v>45501</v>
      </c>
      <c r="AD8145" s="31" t="n">
        <v>2737.3</v>
      </c>
      <c r="AE8145" s="47" t="n">
        <v>45498</v>
      </c>
      <c r="AF8145" s="31" t="n">
        <v>258.9</v>
      </c>
      <c r="AG8145" s="47" t="n">
        <v>45586</v>
      </c>
      <c r="AH8145" s="31" t="n">
        <v>821.8</v>
      </c>
      <c r="AI8145" s="47" t="n">
        <v>45587</v>
      </c>
      <c r="AJ8145" s="31" t="n">
        <v>250.22</v>
      </c>
    </row>
    <row r="8146" customFormat="false" ht="15" hidden="false" customHeight="false" outlineLevel="0" collapsed="false">
      <c r="A8146" s="41" t="n">
        <v>40851</v>
      </c>
      <c r="B8146" s="68" t="s">
        <v>2153</v>
      </c>
      <c r="C8146" s="68" t="s">
        <v>1206</v>
      </c>
      <c r="D8146" s="69" t="n">
        <v>30160</v>
      </c>
      <c r="E8146" s="69"/>
      <c r="F8146" s="3" t="s">
        <v>1162</v>
      </c>
      <c r="H8146" s="3" t="s">
        <v>1162</v>
      </c>
      <c r="I8146" s="29" t="n">
        <v>210</v>
      </c>
      <c r="J8146" s="29" t="n">
        <v>120</v>
      </c>
      <c r="K8146" s="30" t="s">
        <v>2154</v>
      </c>
      <c r="M8146" s="31" t="n">
        <f aca="false">SUM(P8146,R8146,T8146,V8146,X8146,Z8146,AB8146,AD8146,AF8146,AH8146,AJ8146,AL8146,AN8146,AP8146,AR8146,AT8146,AV8146,AX8146,AZ8146,BB8146)</f>
        <v>13812.79</v>
      </c>
      <c r="O8146" s="0" t="n">
        <v>45734</v>
      </c>
      <c r="P8146" s="31" t="n">
        <v>8525</v>
      </c>
      <c r="Q8146" s="0" t="n">
        <v>45664</v>
      </c>
      <c r="R8146" s="31" t="n">
        <v>989.98</v>
      </c>
      <c r="S8146" s="47" t="n">
        <v>45502</v>
      </c>
      <c r="T8146" s="31" t="n">
        <v>2642.8</v>
      </c>
      <c r="U8146" s="47" t="n">
        <v>45503</v>
      </c>
      <c r="V8146" s="31" t="n">
        <v>31.51</v>
      </c>
      <c r="W8146" s="47" t="n">
        <v>45504</v>
      </c>
      <c r="X8146" s="31" t="n">
        <v>586.8</v>
      </c>
      <c r="Y8146" s="47" t="n">
        <v>45505</v>
      </c>
      <c r="Z8146" s="31" t="n">
        <v>1034.8</v>
      </c>
      <c r="AA8146" s="47" t="n">
        <v>45506</v>
      </c>
      <c r="AB8146" s="31" t="n">
        <v>1.9</v>
      </c>
    </row>
    <row r="8147" customFormat="false" ht="15" hidden="false" customHeight="false" outlineLevel="0" collapsed="false">
      <c r="A8147" s="41" t="n">
        <v>40851</v>
      </c>
      <c r="B8147" s="68" t="s">
        <v>1205</v>
      </c>
      <c r="C8147" s="68" t="s">
        <v>940</v>
      </c>
      <c r="D8147" s="69" t="n">
        <v>30161</v>
      </c>
      <c r="E8147" s="69"/>
      <c r="F8147" s="42" t="n">
        <v>0.6875</v>
      </c>
      <c r="G8147" s="3" t="s">
        <v>1229</v>
      </c>
      <c r="H8147" s="42" t="n">
        <v>0.416666666666667</v>
      </c>
      <c r="I8147" s="29" t="n">
        <v>316.2</v>
      </c>
      <c r="J8147" s="29" t="n">
        <v>50</v>
      </c>
      <c r="K8147" s="30" t="s">
        <v>1249</v>
      </c>
      <c r="M8147" s="31" t="n">
        <f aca="false">SUM(P8147,R8147,T8147,V8147,X8147,Z8147,AB8147,AD8147,AF8147,AH8147,AJ8147,AL8147,AN8147,AP8147,AR8147,AT8147,AV8147,AX8147,AZ8147,BB8147)</f>
        <v>27965.29</v>
      </c>
      <c r="O8147" s="0" t="n">
        <v>863</v>
      </c>
      <c r="P8147" s="31" t="n">
        <v>13564.82</v>
      </c>
      <c r="Q8147" s="0" t="n">
        <v>874</v>
      </c>
      <c r="R8147" s="31" t="n">
        <v>14400.47</v>
      </c>
    </row>
    <row r="8148" customFormat="false" ht="15" hidden="false" customHeight="false" outlineLevel="0" collapsed="false">
      <c r="A8148" s="41" t="n">
        <v>40851</v>
      </c>
      <c r="B8148" s="68" t="s">
        <v>1195</v>
      </c>
      <c r="C8148" s="68" t="s">
        <v>490</v>
      </c>
      <c r="D8148" s="69" t="n">
        <v>30162</v>
      </c>
      <c r="E8148" s="69"/>
      <c r="F8148" s="42" t="n">
        <v>0.729166666666667</v>
      </c>
      <c r="H8148" s="42" t="n">
        <v>0.4375</v>
      </c>
      <c r="I8148" s="29" t="n">
        <v>199.5</v>
      </c>
      <c r="J8148" s="29" t="n">
        <v>142.8</v>
      </c>
      <c r="K8148" s="30" t="s">
        <v>1217</v>
      </c>
      <c r="M8148" s="31" t="n">
        <f aca="false">SUM(P8148,R8148,T8148,V8148,X8148,Z8148,AB8148,AD8148,AF8148,AH8148,AJ8148,AL8148,AN8148,AP8148,AR8148,AT8148,AV8148,AX8148,AZ8148,BB8148)</f>
        <v>0</v>
      </c>
    </row>
    <row r="8149" customFormat="false" ht="15" hidden="false" customHeight="false" outlineLevel="0" collapsed="false">
      <c r="A8149" s="41" t="n">
        <v>40851</v>
      </c>
      <c r="B8149" s="68" t="s">
        <v>1745</v>
      </c>
      <c r="C8149" s="68" t="s">
        <v>490</v>
      </c>
      <c r="D8149" s="69" t="n">
        <v>30163</v>
      </c>
      <c r="E8149" s="69"/>
      <c r="F8149" s="42" t="n">
        <v>0.666666666666667</v>
      </c>
      <c r="H8149" s="42" t="n">
        <v>0.375</v>
      </c>
      <c r="I8149" s="29" t="n">
        <v>171</v>
      </c>
      <c r="J8149" s="29" t="n">
        <v>122.4</v>
      </c>
      <c r="K8149" s="30" t="s">
        <v>1766</v>
      </c>
      <c r="M8149" s="31" t="n">
        <f aca="false">SUM(P8149,R8149,T8149,V8149,X8149,Z8149,AB8149,AD8149,AF8149,AH8149,AJ8149,AL8149,AN8149,AP8149,AR8149,AT8149,AV8149,AX8149,AZ8149,BB8149)</f>
        <v>0</v>
      </c>
    </row>
    <row r="8150" customFormat="false" ht="15" hidden="false" customHeight="false" outlineLevel="0" collapsed="false">
      <c r="A8150" s="41" t="n">
        <v>40851</v>
      </c>
      <c r="B8150" s="68" t="s">
        <v>1189</v>
      </c>
      <c r="C8150" s="68" t="s">
        <v>925</v>
      </c>
      <c r="D8150" s="69" t="n">
        <v>30164</v>
      </c>
      <c r="E8150" s="69"/>
      <c r="F8150" s="42" t="n">
        <v>0.760416666666667</v>
      </c>
      <c r="G8150" s="3" t="s">
        <v>1241</v>
      </c>
      <c r="H8150" s="3" t="s">
        <v>1483</v>
      </c>
      <c r="I8150" s="29" t="n">
        <v>279.8</v>
      </c>
      <c r="J8150" s="29" t="n">
        <v>151.2</v>
      </c>
      <c r="K8150" s="30" t="s">
        <v>1231</v>
      </c>
      <c r="M8150" s="31" t="n">
        <f aca="false">SUM(P8150,R8150,T8150,V8150,X8150,Z8150,AB8150,AD8150,AF8150,AH8150,AJ8150,AL8150,AN8150,AP8150,AR8150,AT8150,AV8150,AX8150,AZ8150,BB8150)</f>
        <v>0</v>
      </c>
    </row>
    <row r="8151" customFormat="false" ht="15" hidden="false" customHeight="false" outlineLevel="0" collapsed="false">
      <c r="A8151" s="41" t="n">
        <v>40851</v>
      </c>
      <c r="B8151" s="68" t="s">
        <v>1193</v>
      </c>
      <c r="C8151" s="68" t="s">
        <v>940</v>
      </c>
      <c r="D8151" s="69" t="n">
        <v>30165</v>
      </c>
      <c r="E8151" s="69"/>
      <c r="F8151" s="42" t="n">
        <v>0.440972222222222</v>
      </c>
      <c r="H8151" s="42" t="n">
        <v>0.166666666666667</v>
      </c>
      <c r="I8151" s="29" t="n">
        <v>77</v>
      </c>
      <c r="J8151" s="29" t="n">
        <v>50.4</v>
      </c>
      <c r="K8151" s="30" t="s">
        <v>1216</v>
      </c>
      <c r="M8151" s="31" t="n">
        <f aca="false">SUM(P8151,R8151,T8151,V8151,X8151,Z8151,AB8151,AD8151,AF8151,AH8151,AJ8151,AL8151,AN8151,AP8151,AR8151,AT8151,AV8151,AX8151,AZ8151,BB8151)</f>
        <v>0</v>
      </c>
    </row>
    <row r="8152" customFormat="false" ht="15" hidden="false" customHeight="false" outlineLevel="0" collapsed="false">
      <c r="A8152" s="41" t="n">
        <v>40851</v>
      </c>
      <c r="B8152" s="68" t="s">
        <v>1169</v>
      </c>
      <c r="C8152" s="68" t="s">
        <v>940</v>
      </c>
      <c r="D8152" s="69" t="n">
        <v>30166</v>
      </c>
      <c r="E8152" s="69"/>
      <c r="F8152" s="42" t="n">
        <v>0.440972222222222</v>
      </c>
      <c r="H8152" s="42" t="n">
        <v>0.166666666666667</v>
      </c>
      <c r="I8152" s="29" t="n">
        <v>77</v>
      </c>
      <c r="J8152" s="29" t="n">
        <v>50.4</v>
      </c>
      <c r="K8152" s="30" t="s">
        <v>1172</v>
      </c>
      <c r="M8152" s="31" t="n">
        <f aca="false">SUM(P8152,R8152,T8152,V8152,X8152,Z8152,AB8152,AD8152,AF8152,AH8152,AJ8152,AL8152,AN8152,AP8152,AR8152,AT8152,AV8152,AX8152,AZ8152,BB8152)</f>
        <v>0</v>
      </c>
    </row>
    <row r="8153" customFormat="false" ht="15" hidden="false" customHeight="false" outlineLevel="0" collapsed="false">
      <c r="A8153" s="41" t="n">
        <v>40851</v>
      </c>
      <c r="B8153" s="68" t="s">
        <v>1176</v>
      </c>
      <c r="C8153" s="68" t="s">
        <v>842</v>
      </c>
      <c r="D8153" s="69" t="n">
        <v>30167</v>
      </c>
      <c r="E8153" s="69"/>
      <c r="F8153" s="42" t="n">
        <v>0.604166666666667</v>
      </c>
      <c r="H8153" s="42" t="n">
        <v>0.270833333333333</v>
      </c>
      <c r="I8153" s="29" t="n">
        <v>122</v>
      </c>
      <c r="J8153" s="29" t="n">
        <v>81.9</v>
      </c>
      <c r="K8153" s="30" t="s">
        <v>1222</v>
      </c>
      <c r="M8153" s="31" t="n">
        <f aca="false">SUM(P8153,R8153,T8153,V8153,X8153,Z8153,AB8153,AD8153,AF8153,AH8153,AJ8153,AL8153,AN8153,AP8153,AR8153,AT8153,AV8153,AX8153,AZ8153,BB8153)</f>
        <v>0</v>
      </c>
    </row>
    <row r="8154" customFormat="false" ht="15" hidden="false" customHeight="false" outlineLevel="0" collapsed="false">
      <c r="A8154" s="41" t="n">
        <v>40851</v>
      </c>
      <c r="B8154" s="68" t="s">
        <v>1197</v>
      </c>
      <c r="C8154" s="68" t="s">
        <v>714</v>
      </c>
      <c r="D8154" s="69" t="n">
        <v>30168</v>
      </c>
      <c r="E8154" s="69"/>
      <c r="F8154" s="42" t="n">
        <v>0.520833333333333</v>
      </c>
      <c r="G8154" s="3" t="s">
        <v>1170</v>
      </c>
      <c r="H8154" s="3" t="s">
        <v>1308</v>
      </c>
      <c r="I8154" s="29" t="n">
        <v>92</v>
      </c>
      <c r="J8154" s="29" t="n">
        <v>63</v>
      </c>
      <c r="K8154" s="30" t="s">
        <v>1259</v>
      </c>
      <c r="M8154" s="31" t="n">
        <f aca="false">SUM(P8154,R8154,T8154,V8154,X8154,Z8154,AB8154,AD8154,AF8154,AH8154,AJ8154,AL8154,AN8154,AP8154,AR8154,AT8154,AV8154,AX8154,AZ8154,BB8154)</f>
        <v>12400</v>
      </c>
      <c r="O8154" s="0" t="n">
        <v>449</v>
      </c>
      <c r="P8154" s="31" t="n">
        <v>6200</v>
      </c>
      <c r="Q8154" s="0" t="n">
        <v>450</v>
      </c>
      <c r="R8154" s="31" t="n">
        <v>6200</v>
      </c>
    </row>
    <row r="8155" customFormat="false" ht="15" hidden="false" customHeight="false" outlineLevel="0" collapsed="false">
      <c r="A8155" s="41" t="n">
        <v>40851</v>
      </c>
      <c r="B8155" s="68" t="s">
        <v>1173</v>
      </c>
      <c r="C8155" s="68" t="s">
        <v>1049</v>
      </c>
      <c r="D8155" s="69" t="n">
        <v>30169</v>
      </c>
      <c r="E8155" s="69"/>
      <c r="F8155" s="42" t="n">
        <v>0.6875</v>
      </c>
      <c r="H8155" s="42" t="n">
        <v>0.395833333333333</v>
      </c>
      <c r="I8155" s="29" t="n">
        <v>171</v>
      </c>
      <c r="J8155" s="29" t="n">
        <v>119.7</v>
      </c>
      <c r="K8155" s="30" t="s">
        <v>1212</v>
      </c>
      <c r="M8155" s="31" t="n">
        <f aca="false">SUM(P8155,R8155,T8155,V8155,X8155,Z8155,AB8155,AD8155,AF8155,AH8155,AJ8155,AL8155,AN8155,AP8155,AR8155,AT8155,AV8155,AX8155,AZ8155,BB8155)</f>
        <v>0</v>
      </c>
    </row>
    <row r="8156" customFormat="false" ht="15" hidden="false" customHeight="false" outlineLevel="0" collapsed="false">
      <c r="A8156" s="41" t="n">
        <v>40851</v>
      </c>
      <c r="B8156" s="68" t="s">
        <v>1203</v>
      </c>
      <c r="C8156" s="68" t="s">
        <v>1177</v>
      </c>
      <c r="D8156" s="69" t="n">
        <v>30170</v>
      </c>
      <c r="E8156" s="69"/>
      <c r="F8156" s="42" t="n">
        <v>0.5</v>
      </c>
      <c r="H8156" s="42" t="n">
        <v>0.166666666666667</v>
      </c>
      <c r="I8156" s="29" t="n">
        <v>77</v>
      </c>
      <c r="J8156" s="29" t="n">
        <v>50.4</v>
      </c>
      <c r="K8156" s="30" t="s">
        <v>1244</v>
      </c>
      <c r="M8156" s="31" t="n">
        <f aca="false">SUM(P8156,R8156,T8156,V8156,X8156,Z8156,AB8156,AD8156,AF8156,AH8156,AJ8156,AL8156,AN8156,AP8156,AR8156,AT8156,AV8156,AX8156,AZ8156,BB8156)</f>
        <v>29582</v>
      </c>
      <c r="O8156" s="0" t="n">
        <v>402</v>
      </c>
      <c r="P8156" s="31" t="n">
        <v>29582</v>
      </c>
    </row>
    <row r="8157" customFormat="false" ht="15" hidden="false" customHeight="false" outlineLevel="0" collapsed="false">
      <c r="A8157" s="41" t="n">
        <v>40851</v>
      </c>
      <c r="B8157" s="68" t="s">
        <v>1832</v>
      </c>
      <c r="C8157" s="68" t="s">
        <v>1384</v>
      </c>
      <c r="D8157" s="69" t="n">
        <v>30171</v>
      </c>
      <c r="E8157" s="69"/>
      <c r="F8157" s="42" t="n">
        <v>0.743055555555556</v>
      </c>
      <c r="H8157" s="42" t="n">
        <v>0.166666666666667</v>
      </c>
      <c r="I8157" s="29" t="n">
        <v>77</v>
      </c>
      <c r="J8157" s="29" t="n">
        <v>50.4</v>
      </c>
      <c r="K8157" s="30" t="s">
        <v>1833</v>
      </c>
      <c r="M8157" s="31" t="n">
        <f aca="false">SUM(P8157,R8157,T8157,V8157,X8157,Z8157,AB8157,AD8157,AF8157,AH8157,AJ8157,AL8157,AN8157,AP8157,AR8157,AT8157,AV8157,AX8157,AZ8157,BB8157)</f>
        <v>0</v>
      </c>
    </row>
    <row r="8158" customFormat="false" ht="15" hidden="false" customHeight="false" outlineLevel="0" collapsed="false">
      <c r="A8158" s="41" t="n">
        <v>40851</v>
      </c>
      <c r="B8158" s="68" t="s">
        <v>96</v>
      </c>
      <c r="C8158" s="68" t="s">
        <v>892</v>
      </c>
      <c r="D8158" s="69" t="n">
        <v>30172</v>
      </c>
      <c r="E8158" s="69"/>
      <c r="F8158" s="42" t="n">
        <v>0.708333333333333</v>
      </c>
      <c r="H8158" s="42" t="n">
        <v>0.364583333333333</v>
      </c>
      <c r="I8158" s="29" t="n">
        <v>148.75</v>
      </c>
      <c r="J8158" s="29" t="n">
        <v>110.25</v>
      </c>
      <c r="K8158" s="30" t="s">
        <v>1237</v>
      </c>
      <c r="M8158" s="31" t="n">
        <f aca="false">SUM(P8158,R8158,T8158,V8158,X8158,Z8158,AB8158,AD8158,AF8158,AH8158,AJ8158,AL8158,AN8158,AP8158,AR8158,AT8158,AV8158,AX8158,AZ8158,BB8158)</f>
        <v>0</v>
      </c>
    </row>
    <row r="8159" customFormat="false" ht="15" hidden="false" customHeight="false" outlineLevel="0" collapsed="false">
      <c r="A8159" s="41" t="n">
        <v>40851</v>
      </c>
      <c r="B8159" s="68" t="s">
        <v>1199</v>
      </c>
      <c r="C8159" s="68" t="s">
        <v>1300</v>
      </c>
      <c r="D8159" s="69" t="n">
        <v>30173</v>
      </c>
      <c r="E8159" s="69"/>
      <c r="F8159" s="42" t="n">
        <v>0.701388888888889</v>
      </c>
      <c r="H8159" s="42" t="n">
        <v>0.333333333333333</v>
      </c>
      <c r="I8159" s="29" t="n">
        <v>157</v>
      </c>
      <c r="J8159" s="29" t="n">
        <v>100.8</v>
      </c>
      <c r="K8159" s="30" t="s">
        <v>1253</v>
      </c>
      <c r="M8159" s="31" t="n">
        <f aca="false">SUM(P8159,R8159,T8159,V8159,X8159,Z8159,AB8159,AD8159,AF8159,AH8159,AJ8159,AL8159,AN8159,AP8159,AR8159,AT8159,AV8159,AX8159,AZ8159,BB8159)</f>
        <v>0</v>
      </c>
    </row>
    <row r="8160" customFormat="false" ht="15" hidden="false" customHeight="false" outlineLevel="0" collapsed="false">
      <c r="A8160" s="41" t="n">
        <v>40851</v>
      </c>
      <c r="B8160" s="68" t="s">
        <v>520</v>
      </c>
      <c r="C8160" s="68" t="s">
        <v>836</v>
      </c>
      <c r="D8160" s="69" t="n">
        <v>30174</v>
      </c>
      <c r="E8160" s="69"/>
      <c r="F8160" s="42" t="n">
        <v>0.659722222222222</v>
      </c>
      <c r="H8160" s="42" t="n">
        <v>0.270833333333333</v>
      </c>
      <c r="I8160" s="29" t="n">
        <v>174</v>
      </c>
      <c r="J8160" s="29" t="n">
        <v>81.9</v>
      </c>
      <c r="K8160" s="30" t="s">
        <v>1414</v>
      </c>
      <c r="M8160" s="31" t="n">
        <f aca="false">SUM(P8160,R8160,T8160,V8160,X8160,Z8160,AB8160,AD8160,AF8160,AH8160,AJ8160,AL8160,AN8160,AP8160,AR8160,AT8160,AV8160,AX8160,AZ8160,BB8160)</f>
        <v>9167.5</v>
      </c>
      <c r="O8160" s="0" t="n">
        <v>1741</v>
      </c>
      <c r="P8160" s="31" t="n">
        <v>1295</v>
      </c>
      <c r="Q8160" s="0" t="n">
        <v>1740</v>
      </c>
      <c r="R8160" s="31" t="n">
        <v>1942.5</v>
      </c>
      <c r="S8160" s="47" t="n">
        <v>1743</v>
      </c>
      <c r="T8160" s="31" t="n">
        <v>1073</v>
      </c>
      <c r="U8160" s="47" t="n">
        <v>1737</v>
      </c>
      <c r="V8160" s="31" t="n">
        <v>2877.5</v>
      </c>
      <c r="W8160" s="47" t="n">
        <v>1736</v>
      </c>
      <c r="X8160" s="31" t="n">
        <v>1979.5</v>
      </c>
    </row>
    <row r="8161" customFormat="false" ht="15" hidden="false" customHeight="false" outlineLevel="0" collapsed="false">
      <c r="A8161" s="41" t="n">
        <v>40851</v>
      </c>
      <c r="B8161" s="68" t="s">
        <v>1169</v>
      </c>
      <c r="C8161" s="68" t="s">
        <v>925</v>
      </c>
      <c r="D8161" s="69" t="n">
        <v>30175</v>
      </c>
      <c r="E8161" s="69"/>
      <c r="F8161" s="42" t="n">
        <v>0.760416666666667</v>
      </c>
      <c r="H8161" s="42" t="n">
        <v>0.333333333333333</v>
      </c>
      <c r="I8161" s="29" t="n">
        <v>192.2</v>
      </c>
      <c r="J8161" s="29" t="n">
        <v>100.8</v>
      </c>
      <c r="K8161" s="30" t="s">
        <v>1214</v>
      </c>
      <c r="M8161" s="31" t="n">
        <f aca="false">SUM(P8161,R8161,T8161,V8161,X8161,Z8161,AB8161,AD8161,AF8161,AH8161,AJ8161,AL8161,AN8161,AP8161,AR8161,AT8161,AV8161,AX8161,AZ8161,BB8161)</f>
        <v>0</v>
      </c>
    </row>
    <row r="8162" customFormat="false" ht="15" hidden="false" customHeight="false" outlineLevel="0" collapsed="false">
      <c r="A8162" s="41" t="n">
        <v>40851</v>
      </c>
      <c r="B8162" s="68" t="s">
        <v>1203</v>
      </c>
      <c r="C8162" s="68" t="s">
        <v>1324</v>
      </c>
      <c r="D8162" s="69" t="n">
        <v>30176</v>
      </c>
      <c r="E8162" s="69"/>
      <c r="F8162" s="42" t="n">
        <v>0.604166666666667</v>
      </c>
      <c r="H8162" s="42" t="n">
        <v>0.166666666666667</v>
      </c>
      <c r="I8162" s="29" t="n">
        <v>77</v>
      </c>
      <c r="J8162" s="29" t="n">
        <v>50.4</v>
      </c>
      <c r="K8162" s="30" t="s">
        <v>1244</v>
      </c>
      <c r="M8162" s="31" t="n">
        <f aca="false">SUM(P8162,R8162,T8162,V8162,X8162,Z8162,AB8162,AD8162,AF8162,AH8162,AJ8162,AL8162,AN8162,AP8162,AR8162,AT8162,AV8162,AX8162,AZ8162,BB8162)</f>
        <v>0</v>
      </c>
    </row>
    <row r="8163" customFormat="false" ht="15" hidden="false" customHeight="false" outlineLevel="0" collapsed="false">
      <c r="A8163" s="41" t="n">
        <v>40851</v>
      </c>
      <c r="B8163" s="68" t="s">
        <v>1193</v>
      </c>
      <c r="C8163" s="68" t="s">
        <v>836</v>
      </c>
      <c r="D8163" s="69" t="n">
        <v>30177</v>
      </c>
      <c r="E8163" s="69"/>
      <c r="F8163" s="42" t="n">
        <v>0.798611111111111</v>
      </c>
      <c r="G8163" s="3" t="s">
        <v>1564</v>
      </c>
      <c r="H8163" s="3" t="s">
        <v>1586</v>
      </c>
      <c r="I8163" s="29" t="n">
        <v>226.1</v>
      </c>
      <c r="J8163" s="29" t="n">
        <v>107.1</v>
      </c>
      <c r="K8163" s="30" t="s">
        <v>1216</v>
      </c>
      <c r="M8163" s="31" t="n">
        <f aca="false">SUM(P8163,R8163,T8163,V8163,X8163,Z8163,AB8163,AD8163,AF8163,AH8163,AJ8163,AL8163,AN8163,AP8163,AR8163,AT8163,AV8163,AX8163,AZ8163,BB8163)</f>
        <v>0</v>
      </c>
    </row>
    <row r="8164" customFormat="false" ht="15" hidden="false" customHeight="false" outlineLevel="0" collapsed="false">
      <c r="A8164" s="41" t="n">
        <v>40851</v>
      </c>
      <c r="B8164" s="68" t="s">
        <v>1197</v>
      </c>
      <c r="C8164" s="68" t="s">
        <v>1077</v>
      </c>
      <c r="D8164" s="69" t="n">
        <v>30178</v>
      </c>
      <c r="E8164" s="69"/>
      <c r="F8164" s="42" t="n">
        <v>0.645833333333333</v>
      </c>
      <c r="H8164" s="42" t="n">
        <v>0.166666666666667</v>
      </c>
      <c r="I8164" s="29" t="n">
        <v>77</v>
      </c>
      <c r="J8164" s="29" t="n">
        <v>50.4</v>
      </c>
      <c r="K8164" s="30" t="s">
        <v>1259</v>
      </c>
      <c r="M8164" s="31" t="n">
        <f aca="false">SUM(P8164,R8164,T8164,V8164,X8164,Z8164,AB8164,AD8164,AF8164,AH8164,AJ8164,AL8164,AN8164,AP8164,AR8164,AT8164,AV8164,AX8164,AZ8164,BB8164)</f>
        <v>0</v>
      </c>
    </row>
    <row r="8165" customFormat="false" ht="15" hidden="false" customHeight="false" outlineLevel="0" collapsed="false">
      <c r="A8165" s="55" t="n">
        <v>40851</v>
      </c>
      <c r="B8165" s="152" t="s">
        <v>1832</v>
      </c>
      <c r="C8165" s="152" t="s">
        <v>1805</v>
      </c>
      <c r="D8165" s="69" t="n">
        <v>30179</v>
      </c>
      <c r="E8165" s="72"/>
      <c r="F8165" s="44" t="n">
        <v>0.708333333333333</v>
      </c>
      <c r="G8165" s="30" t="s">
        <v>2235</v>
      </c>
      <c r="H8165" s="30" t="s">
        <v>1265</v>
      </c>
      <c r="I8165" s="29" t="n">
        <v>104</v>
      </c>
      <c r="J8165" s="29" t="n">
        <v>69.3</v>
      </c>
      <c r="K8165" s="30" t="s">
        <v>1833</v>
      </c>
      <c r="M8165" s="31" t="n">
        <f aca="false">SUM(P8165,R8165,T8165,V8165,X8165,Z8165,AB8165,AD8165,AF8165,AH8165,AJ8165,AL8165,AN8165,AP8165,AR8165,AT8165,AV8165,AX8165,AZ8165,BB8165)</f>
        <v>0</v>
      </c>
    </row>
    <row r="8166" customFormat="false" ht="15" hidden="false" customHeight="false" outlineLevel="0" collapsed="false">
      <c r="A8166" s="41" t="n">
        <v>40851</v>
      </c>
      <c r="B8166" s="68" t="s">
        <v>1203</v>
      </c>
      <c r="C8166" s="68" t="s">
        <v>1370</v>
      </c>
      <c r="D8166" s="69" t="n">
        <v>30180</v>
      </c>
      <c r="E8166" s="69"/>
      <c r="F8166" s="42" t="n">
        <v>0.715277777777778</v>
      </c>
      <c r="H8166" s="42" t="n">
        <v>0.166666666666667</v>
      </c>
      <c r="I8166" s="29" t="n">
        <v>81</v>
      </c>
      <c r="J8166" s="29" t="n">
        <v>50.4</v>
      </c>
      <c r="K8166" s="30" t="s">
        <v>1244</v>
      </c>
      <c r="M8166" s="31" t="n">
        <f aca="false">SUM(P8166,R8166,T8166,V8166,X8166,Z8166,AB8166,AD8166,AF8166,AH8166,AJ8166,AL8166,AN8166,AP8166,AR8166,AT8166,AV8166,AX8166,AZ8166,BB8166)</f>
        <v>0</v>
      </c>
    </row>
    <row r="8167" customFormat="false" ht="15" hidden="false" customHeight="false" outlineLevel="0" collapsed="false">
      <c r="A8167" s="41" t="n">
        <v>40851</v>
      </c>
      <c r="B8167" s="68" t="s">
        <v>1176</v>
      </c>
      <c r="C8167" s="68" t="s">
        <v>2130</v>
      </c>
      <c r="D8167" s="69" t="n">
        <v>30181</v>
      </c>
      <c r="E8167" s="69"/>
      <c r="F8167" s="42" t="n">
        <v>0.770833333333334</v>
      </c>
      <c r="H8167" s="42" t="n">
        <v>0.166666666666667</v>
      </c>
      <c r="I8167" s="29" t="n">
        <v>77</v>
      </c>
      <c r="J8167" s="29" t="n">
        <v>50.4</v>
      </c>
      <c r="K8167" s="30" t="s">
        <v>1222</v>
      </c>
      <c r="M8167" s="31" t="n">
        <f aca="false">SUM(P8167,R8167,T8167,V8167,X8167,Z8167,AB8167,AD8167,AF8167,AH8167,AJ8167,AL8167,AN8167,AP8167,AR8167,AT8167,AV8167,AX8167,AZ8167,BB8167)</f>
        <v>17872</v>
      </c>
      <c r="O8167" s="0" t="n">
        <v>479</v>
      </c>
      <c r="P8167" s="31" t="n">
        <v>17872</v>
      </c>
    </row>
    <row r="8168" customFormat="false" ht="15" hidden="false" customHeight="false" outlineLevel="0" collapsed="false">
      <c r="A8168" s="41" t="n">
        <v>40851</v>
      </c>
      <c r="B8168" s="68" t="s">
        <v>1197</v>
      </c>
      <c r="C8168" s="68" t="s">
        <v>2130</v>
      </c>
      <c r="D8168" s="69" t="n">
        <v>30182</v>
      </c>
      <c r="E8168" s="69"/>
      <c r="F8168" s="42" t="n">
        <v>0.84375</v>
      </c>
      <c r="H8168" s="42" t="n">
        <v>0.208333333333333</v>
      </c>
      <c r="I8168" s="29" t="n">
        <v>107.15</v>
      </c>
      <c r="J8168" s="29" t="n">
        <v>71.5</v>
      </c>
      <c r="K8168" s="30" t="s">
        <v>1259</v>
      </c>
      <c r="M8168" s="31" t="n">
        <f aca="false">SUM(P8168,R8168,T8168,V8168,X8168,Z8168,AB8168,AD8168,AF8168,AH8168,AJ8168,AL8168,AN8168,AP8168,AR8168,AT8168,AV8168,AX8168,AZ8168,BB8168)</f>
        <v>0</v>
      </c>
    </row>
    <row r="8170" customFormat="false" ht="15" hidden="false" customHeight="false" outlineLevel="0" collapsed="false">
      <c r="A8170" s="100"/>
      <c r="B8170" s="101"/>
      <c r="C8170" s="101"/>
      <c r="D8170" s="100"/>
      <c r="E8170" s="100"/>
      <c r="F8170" s="100"/>
      <c r="G8170" s="100"/>
      <c r="H8170" s="100"/>
      <c r="I8170" s="102"/>
      <c r="J8170" s="102"/>
      <c r="K8170" s="100"/>
    </row>
    <row r="8171" customFormat="false" ht="18.75" hidden="false" customHeight="false" outlineLevel="0" collapsed="false">
      <c r="A8171" s="100"/>
      <c r="B8171" s="101"/>
      <c r="C8171" s="101"/>
      <c r="D8171" s="100"/>
      <c r="E8171" s="100"/>
      <c r="F8171" s="100"/>
      <c r="G8171" s="105" t="s">
        <v>1270</v>
      </c>
      <c r="H8171" s="100"/>
      <c r="I8171" s="102"/>
      <c r="J8171" s="102"/>
      <c r="K8171" s="100"/>
    </row>
    <row r="8172" customFormat="false" ht="15" hidden="false" customHeight="false" outlineLevel="0" collapsed="false">
      <c r="A8172" s="41" t="n">
        <v>40852</v>
      </c>
      <c r="B8172" s="0" t="s">
        <v>1657</v>
      </c>
      <c r="C8172" s="0" t="s">
        <v>842</v>
      </c>
      <c r="D8172" s="3" t="n">
        <v>30183</v>
      </c>
      <c r="F8172" s="42" t="n">
        <v>0.510416666666667</v>
      </c>
      <c r="H8172" s="42" t="n">
        <v>0.208333333333333</v>
      </c>
      <c r="I8172" s="29" t="n">
        <v>95</v>
      </c>
      <c r="J8172" s="29" t="n">
        <v>63</v>
      </c>
      <c r="K8172" s="30" t="s">
        <v>1334</v>
      </c>
      <c r="M8172" s="31" t="n">
        <f aca="false">SUM(P8172,R8172,T8172,V8172,X8172,Z8172,AB8172,AD8172,AF8172,AH8172,AJ8172,AL8172,AN8172,AP8172,AR8172,AT8172,AV8172,AX8172,AZ8172,BB8172)</f>
        <v>0</v>
      </c>
    </row>
    <row r="8173" customFormat="false" ht="15" hidden="false" customHeight="false" outlineLevel="0" collapsed="false">
      <c r="A8173" s="41" t="n">
        <v>40852</v>
      </c>
      <c r="B8173" s="0" t="s">
        <v>1173</v>
      </c>
      <c r="C8173" s="0" t="s">
        <v>1049</v>
      </c>
      <c r="D8173" s="3" t="n">
        <v>30184</v>
      </c>
      <c r="F8173" s="42" t="n">
        <v>0.59375</v>
      </c>
      <c r="H8173" s="42" t="n">
        <v>0.25</v>
      </c>
      <c r="I8173" s="29" t="n">
        <v>108</v>
      </c>
      <c r="J8173" s="29" t="n">
        <v>75.6</v>
      </c>
      <c r="K8173" s="30" t="s">
        <v>1212</v>
      </c>
      <c r="M8173" s="31" t="n">
        <f aca="false">SUM(P8173,R8173,T8173,V8173,X8173,Z8173,AB8173,AD8173,AF8173,AH8173,AJ8173,AL8173,AN8173,AP8173,AR8173,AT8173,AV8173,AX8173,AZ8173,BB8173)</f>
        <v>0</v>
      </c>
    </row>
    <row r="8174" customFormat="false" ht="15" hidden="false" customHeight="false" outlineLevel="0" collapsed="false">
      <c r="A8174" s="41" t="n">
        <v>40852</v>
      </c>
      <c r="B8174" s="0" t="s">
        <v>1195</v>
      </c>
      <c r="C8174" s="0" t="s">
        <v>74</v>
      </c>
      <c r="D8174" s="3" t="n">
        <v>30185</v>
      </c>
      <c r="F8174" s="3" t="n">
        <v>1042</v>
      </c>
      <c r="G8174" s="3" t="s">
        <v>2056</v>
      </c>
      <c r="H8174" s="3" t="n">
        <v>144</v>
      </c>
      <c r="I8174" s="29" t="n">
        <v>266.8</v>
      </c>
      <c r="J8174" s="29" t="n">
        <v>172.6</v>
      </c>
      <c r="K8174" s="30" t="s">
        <v>1217</v>
      </c>
      <c r="M8174" s="31" t="n">
        <f aca="false">SUM(P8174,R8174,T8174,V8174,X8174,Z8174,AB8174,AD8174,AF8174,AH8174,AJ8174,AL8174,AN8174,AP8174,AR8174,AT8174,AV8174,AX8174,AZ8174,BB8174)</f>
        <v>0</v>
      </c>
    </row>
    <row r="8175" customFormat="false" ht="15" hidden="false" customHeight="false" outlineLevel="0" collapsed="false">
      <c r="A8175" s="117" t="n">
        <v>40852</v>
      </c>
      <c r="B8175" s="68" t="s">
        <v>1205</v>
      </c>
      <c r="C8175" s="68" t="s">
        <v>836</v>
      </c>
      <c r="D8175" s="3" t="n">
        <v>30186</v>
      </c>
      <c r="E8175" s="69"/>
      <c r="F8175" s="42" t="n">
        <v>0.583333333333333</v>
      </c>
      <c r="G8175" s="3" t="s">
        <v>1200</v>
      </c>
      <c r="H8175" s="3" t="s">
        <v>1299</v>
      </c>
      <c r="I8175" s="29" t="n">
        <v>193</v>
      </c>
      <c r="J8175" s="255" t="s">
        <v>2236</v>
      </c>
      <c r="K8175" s="30" t="s">
        <v>1249</v>
      </c>
      <c r="M8175" s="31" t="n">
        <f aca="false">SUM(P8175,R8175,T8175,V8175,X8175,Z8175,AB8175,AD8175,AF8175,AH8175,AJ8175,AL8175,AN8175,AP8175,AR8175,AT8175,AV8175,AX8175,AZ8175,BB8175)</f>
        <v>0</v>
      </c>
    </row>
    <row r="8176" customFormat="false" ht="15" hidden="false" customHeight="false" outlineLevel="0" collapsed="false">
      <c r="A8176" s="117"/>
      <c r="B8176" s="68"/>
      <c r="C8176" s="68"/>
      <c r="D8176" s="69"/>
      <c r="E8176" s="69"/>
    </row>
    <row r="8177" customFormat="false" ht="15" hidden="false" customHeight="false" outlineLevel="0" collapsed="false">
      <c r="A8177" s="100"/>
      <c r="B8177" s="101"/>
      <c r="C8177" s="101"/>
      <c r="D8177" s="100"/>
      <c r="E8177" s="100"/>
      <c r="F8177" s="100"/>
      <c r="G8177" s="100"/>
      <c r="H8177" s="100"/>
      <c r="I8177" s="102"/>
      <c r="J8177" s="102"/>
      <c r="K8177" s="100"/>
    </row>
    <row r="8178" customFormat="false" ht="18.75" hidden="false" customHeight="false" outlineLevel="0" collapsed="false">
      <c r="A8178" s="100"/>
      <c r="B8178" s="101"/>
      <c r="C8178" s="101"/>
      <c r="D8178" s="100"/>
      <c r="E8178" s="100"/>
      <c r="F8178" s="100"/>
      <c r="G8178" s="105" t="s">
        <v>1224</v>
      </c>
      <c r="H8178" s="100"/>
      <c r="I8178" s="102"/>
      <c r="J8178" s="102"/>
      <c r="K8178" s="100"/>
    </row>
    <row r="8179" customFormat="false" ht="15" hidden="false" customHeight="false" outlineLevel="0" collapsed="false">
      <c r="A8179" s="55" t="n">
        <v>40853</v>
      </c>
      <c r="B8179" s="152" t="s">
        <v>1195</v>
      </c>
      <c r="C8179" s="152" t="s">
        <v>490</v>
      </c>
      <c r="D8179" s="72" t="n">
        <v>30187</v>
      </c>
      <c r="E8179" s="72"/>
      <c r="F8179" s="44" t="n">
        <v>0.895833333333333</v>
      </c>
      <c r="G8179" s="49" t="s">
        <v>2237</v>
      </c>
      <c r="H8179" s="44" t="n">
        <v>0.541666666666667</v>
      </c>
      <c r="I8179" s="29" t="n">
        <v>325</v>
      </c>
      <c r="J8179" s="29" t="n">
        <v>247</v>
      </c>
      <c r="K8179" s="30" t="s">
        <v>1217</v>
      </c>
      <c r="M8179" s="31" t="n">
        <f aca="false">SUM(P8179,R8179,T8179,V8179,X8179,Z8179,AB8179,AD8179,AF8179,AH8179,AJ8179,AL8179,AN8179,AP8179,AR8179,AT8179,AV8179,AX8179,AZ8179,BB8179)</f>
        <v>0</v>
      </c>
    </row>
    <row r="8180" customFormat="false" ht="15" hidden="false" customHeight="false" outlineLevel="0" collapsed="false">
      <c r="A8180" s="55" t="n">
        <v>40853</v>
      </c>
      <c r="B8180" s="152" t="s">
        <v>1665</v>
      </c>
      <c r="C8180" s="152" t="s">
        <v>490</v>
      </c>
      <c r="D8180" s="72" t="n">
        <v>30188</v>
      </c>
      <c r="E8180" s="72"/>
      <c r="F8180" s="44" t="n">
        <v>0.854166666666667</v>
      </c>
      <c r="G8180" s="49" t="s">
        <v>2237</v>
      </c>
      <c r="H8180" s="44" t="n">
        <v>0.520833333333333</v>
      </c>
      <c r="I8180" s="29" t="n">
        <v>312.5</v>
      </c>
      <c r="J8180" s="29" t="n">
        <v>237.5</v>
      </c>
      <c r="K8180" s="30" t="s">
        <v>1714</v>
      </c>
      <c r="M8180" s="31" t="n">
        <f aca="false">SUM(P8180,R8180,T8180,V8180,X8180,Z8180,AB8180,AD8180,AF8180,AH8180,AJ8180,AL8180,AN8180,AP8180,AR8180,AT8180,AV8180,AX8180,AZ8180,BB8180)</f>
        <v>0</v>
      </c>
    </row>
    <row r="8181" customFormat="false" ht="15" hidden="false" customHeight="false" outlineLevel="0" collapsed="false">
      <c r="A8181" s="57" t="n">
        <v>40853</v>
      </c>
      <c r="B8181" s="59" t="s">
        <v>1165</v>
      </c>
      <c r="C8181" s="59" t="s">
        <v>1206</v>
      </c>
      <c r="D8181" s="72" t="n">
        <v>30189</v>
      </c>
      <c r="E8181" s="60"/>
      <c r="F8181" s="3" t="s">
        <v>1162</v>
      </c>
      <c r="H8181" s="3" t="s">
        <v>1162</v>
      </c>
      <c r="I8181" s="29" t="n">
        <v>150</v>
      </c>
      <c r="J8181" s="29" t="n">
        <v>95</v>
      </c>
      <c r="K8181" s="30" t="s">
        <v>1233</v>
      </c>
      <c r="M8181" s="31" t="n">
        <f aca="false">SUM(P8181,R8181,T8181,V8181,X8181,Z8181,AB8181,AD8181,AF8181,AH8181,AJ8181,AL8181,AN8181,AP8181,AR8181,AT8181,AV8181,AX8181,AZ8181,BB8181)</f>
        <v>5760.35</v>
      </c>
      <c r="O8181" s="0" t="n">
        <v>45870</v>
      </c>
      <c r="P8181" s="31" t="n">
        <v>5000</v>
      </c>
      <c r="Q8181" s="0" t="n">
        <v>45868</v>
      </c>
      <c r="R8181" s="31" t="n">
        <v>760.35</v>
      </c>
    </row>
    <row r="8182" customFormat="false" ht="15" hidden="false" customHeight="false" outlineLevel="0" collapsed="false">
      <c r="A8182" s="57"/>
      <c r="B8182" s="59"/>
      <c r="C8182" s="59"/>
      <c r="D8182" s="60"/>
      <c r="E8182" s="60"/>
    </row>
    <row r="8183" customFormat="false" ht="15" hidden="false" customHeight="false" outlineLevel="0" collapsed="false">
      <c r="A8183" s="100"/>
      <c r="B8183" s="101"/>
      <c r="C8183" s="101"/>
      <c r="D8183" s="100"/>
      <c r="E8183" s="100"/>
      <c r="F8183" s="100"/>
      <c r="G8183" s="100"/>
      <c r="H8183" s="100"/>
      <c r="I8183" s="102"/>
      <c r="J8183" s="102"/>
      <c r="K8183" s="100"/>
    </row>
    <row r="8184" customFormat="false" ht="18.75" hidden="false" customHeight="false" outlineLevel="0" collapsed="false">
      <c r="A8184" s="100"/>
      <c r="B8184" s="101"/>
      <c r="C8184" s="101"/>
      <c r="D8184" s="100"/>
      <c r="E8184" s="100"/>
      <c r="F8184" s="100"/>
      <c r="G8184" s="105" t="s">
        <v>1624</v>
      </c>
      <c r="H8184" s="100"/>
      <c r="I8184" s="102"/>
      <c r="J8184" s="102"/>
      <c r="K8184" s="100"/>
    </row>
    <row r="8185" customFormat="false" ht="15" hidden="false" customHeight="false" outlineLevel="0" collapsed="false">
      <c r="A8185" s="55" t="n">
        <v>40854</v>
      </c>
      <c r="B8185" s="152" t="s">
        <v>1205</v>
      </c>
      <c r="C8185" s="152" t="s">
        <v>82</v>
      </c>
      <c r="D8185" s="72" t="n">
        <v>30189</v>
      </c>
      <c r="E8185" s="72"/>
      <c r="F8185" s="44" t="n">
        <v>0.333333333333333</v>
      </c>
      <c r="G8185" s="30"/>
      <c r="H8185" s="44" t="n">
        <v>0.166666666666667</v>
      </c>
      <c r="I8185" s="29" t="n">
        <v>77</v>
      </c>
      <c r="J8185" s="29" t="n">
        <v>0</v>
      </c>
      <c r="K8185" s="30" t="s">
        <v>1249</v>
      </c>
      <c r="M8185" s="31" t="n">
        <f aca="false">SUM(P8185,R8185,T8185,V8185,X8185,Z8185,AB8185,AD8185,AF8185,AH8185,AJ8185,AL8185,AN8185,AP8185,AR8185,AT8185,AV8185,AX8185,AZ8185,BB8185)</f>
        <v>3493.4</v>
      </c>
      <c r="O8185" s="0" t="n">
        <v>793</v>
      </c>
      <c r="P8185" s="31" t="n">
        <v>3493.4</v>
      </c>
    </row>
    <row r="8186" customFormat="false" ht="15" hidden="false" customHeight="false" outlineLevel="0" collapsed="false">
      <c r="A8186" s="41" t="n">
        <v>40854</v>
      </c>
      <c r="B8186" s="68" t="s">
        <v>1745</v>
      </c>
      <c r="C8186" s="68" t="s">
        <v>490</v>
      </c>
      <c r="D8186" s="72" t="n">
        <v>30190</v>
      </c>
      <c r="E8186" s="69"/>
      <c r="F8186" s="42" t="n">
        <v>0.625</v>
      </c>
      <c r="H8186" s="42" t="n">
        <v>0.416666666666667</v>
      </c>
      <c r="I8186" s="29" t="n">
        <v>190</v>
      </c>
      <c r="J8186" s="29" t="n">
        <v>136</v>
      </c>
      <c r="K8186" s="30" t="s">
        <v>1766</v>
      </c>
      <c r="M8186" s="31" t="n">
        <f aca="false">SUM(P8186,R8186,T8186,V8186,X8186,Z8186,AB8186,AD8186,AF8186,AH8186,AJ8186,AL8186,AN8186,AP8186,AR8186,AT8186,AV8186,AX8186,AZ8186,BB8186)</f>
        <v>0</v>
      </c>
    </row>
    <row r="8187" customFormat="false" ht="15" hidden="false" customHeight="false" outlineLevel="0" collapsed="false">
      <c r="A8187" s="41" t="n">
        <v>40854</v>
      </c>
      <c r="B8187" s="68" t="s">
        <v>2153</v>
      </c>
      <c r="C8187" s="68" t="s">
        <v>490</v>
      </c>
      <c r="D8187" s="72" t="n">
        <v>30191</v>
      </c>
      <c r="E8187" s="69"/>
      <c r="F8187" s="42" t="n">
        <v>0.666666666666667</v>
      </c>
      <c r="H8187" s="42" t="n">
        <v>0.458333333333333</v>
      </c>
      <c r="I8187" s="29" t="n">
        <v>213</v>
      </c>
      <c r="J8187" s="29" t="n">
        <v>149.6</v>
      </c>
      <c r="K8187" s="30" t="s">
        <v>2154</v>
      </c>
      <c r="M8187" s="31" t="n">
        <f aca="false">SUM(P8187,R8187,T8187,V8187,X8187,Z8187,AB8187,AD8187,AF8187,AH8187,AJ8187,AL8187,AN8187,AP8187,AR8187,AT8187,AV8187,AX8187,AZ8187,BB8187)</f>
        <v>0</v>
      </c>
    </row>
    <row r="8188" customFormat="false" ht="15" hidden="false" customHeight="false" outlineLevel="0" collapsed="false">
      <c r="A8188" s="41" t="n">
        <v>40854</v>
      </c>
      <c r="B8188" s="68" t="s">
        <v>679</v>
      </c>
      <c r="C8188" s="68" t="s">
        <v>1206</v>
      </c>
      <c r="D8188" s="72" t="n">
        <v>30192</v>
      </c>
      <c r="E8188" s="69"/>
      <c r="F8188" s="3" t="s">
        <v>1162</v>
      </c>
      <c r="H8188" s="3" t="s">
        <v>1162</v>
      </c>
      <c r="I8188" s="29" t="n">
        <v>202</v>
      </c>
      <c r="J8188" s="29" t="n">
        <v>120</v>
      </c>
      <c r="K8188" s="30" t="s">
        <v>1223</v>
      </c>
      <c r="M8188" s="31" t="n">
        <f aca="false">SUM(P8188,R8188,T8188,V8188,X8188,Z8188,AB8188,AD8188,AF8188,AH8188,AJ8188,AL8188,AN8188,AP8188,AR8188,AT8188,AV8188,AX8188,AZ8188,BB8188)</f>
        <v>13654.98</v>
      </c>
      <c r="O8188" s="0" t="n">
        <v>45679</v>
      </c>
      <c r="P8188" s="31" t="n">
        <v>1034.75</v>
      </c>
      <c r="Q8188" s="0" t="n">
        <v>45712</v>
      </c>
      <c r="R8188" s="31" t="n">
        <v>370.75</v>
      </c>
      <c r="S8188" s="47" t="n">
        <v>45711</v>
      </c>
      <c r="T8188" s="31" t="n">
        <v>1395.2</v>
      </c>
      <c r="U8188" s="47" t="n">
        <v>45713</v>
      </c>
      <c r="V8188" s="31" t="n">
        <v>224</v>
      </c>
      <c r="W8188" s="47" t="n">
        <v>45780</v>
      </c>
      <c r="X8188" s="31" t="n">
        <v>202.5</v>
      </c>
      <c r="Y8188" s="47" t="n">
        <v>45783</v>
      </c>
      <c r="Z8188" s="31" t="n">
        <v>7320</v>
      </c>
      <c r="AA8188" s="47" t="n">
        <v>45677</v>
      </c>
      <c r="AB8188" s="31" t="n">
        <v>1041.35</v>
      </c>
      <c r="AC8188" s="47" t="n">
        <v>45850</v>
      </c>
      <c r="AD8188" s="31" t="n">
        <v>1950</v>
      </c>
      <c r="AE8188" s="47" t="n">
        <v>45508</v>
      </c>
      <c r="AF8188" s="31" t="n">
        <v>116.43</v>
      </c>
    </row>
    <row r="8189" customFormat="false" ht="15" hidden="false" customHeight="false" outlineLevel="0" collapsed="false">
      <c r="A8189" s="41" t="n">
        <v>40854</v>
      </c>
      <c r="B8189" s="68" t="s">
        <v>383</v>
      </c>
      <c r="C8189" s="68" t="s">
        <v>1206</v>
      </c>
      <c r="D8189" s="72" t="n">
        <v>30193</v>
      </c>
      <c r="E8189" s="69"/>
      <c r="F8189" s="3" t="s">
        <v>1162</v>
      </c>
      <c r="H8189" s="3" t="s">
        <v>1162</v>
      </c>
      <c r="I8189" s="29" t="n">
        <v>225.8</v>
      </c>
      <c r="J8189" s="29" t="n">
        <v>160</v>
      </c>
      <c r="K8189" s="30" t="s">
        <v>1232</v>
      </c>
      <c r="M8189" s="31" t="n">
        <f aca="false">SUM(P8189,R8189,T8189,V8189,X8189,Z8189,AB8189,AD8189,AF8189,AH8189,AJ8189,AL8189,AN8189,AP8189,AR8189,AT8189,AV8189,AX8189,AZ8189,BB8189)</f>
        <v>22466.31</v>
      </c>
      <c r="O8189" s="0" t="n">
        <v>45714</v>
      </c>
      <c r="P8189" s="31" t="n">
        <v>1597.3</v>
      </c>
      <c r="Q8189" s="0" t="n">
        <v>45776</v>
      </c>
      <c r="R8189" s="31" t="n">
        <v>8145</v>
      </c>
      <c r="S8189" s="47" t="n">
        <v>45787</v>
      </c>
      <c r="T8189" s="31" t="n">
        <v>756.01</v>
      </c>
      <c r="U8189" s="47" t="n">
        <v>45778</v>
      </c>
      <c r="V8189" s="31" t="n">
        <v>168</v>
      </c>
      <c r="W8189" s="47" t="n">
        <v>45851</v>
      </c>
      <c r="X8189" s="31" t="n">
        <v>630</v>
      </c>
      <c r="Y8189" s="47" t="n">
        <v>45846</v>
      </c>
      <c r="Z8189" s="31" t="n">
        <v>11170</v>
      </c>
    </row>
    <row r="8190" customFormat="false" ht="15" hidden="false" customHeight="false" outlineLevel="0" collapsed="false">
      <c r="A8190" s="41" t="n">
        <v>40854</v>
      </c>
      <c r="B8190" s="68" t="s">
        <v>1165</v>
      </c>
      <c r="C8190" s="68" t="s">
        <v>1206</v>
      </c>
      <c r="D8190" s="72" t="n">
        <v>30194</v>
      </c>
      <c r="E8190" s="69"/>
      <c r="F8190" s="3" t="s">
        <v>1162</v>
      </c>
      <c r="G8190" s="3" t="s">
        <v>1615</v>
      </c>
      <c r="H8190" s="3" t="s">
        <v>1162</v>
      </c>
      <c r="I8190" s="29" t="n">
        <v>225.8</v>
      </c>
      <c r="J8190" s="29" t="n">
        <v>160</v>
      </c>
      <c r="K8190" s="30" t="s">
        <v>1233</v>
      </c>
      <c r="M8190" s="31" t="n">
        <f aca="false">SUM(P8190,R8190,T8190,V8190,X8190,Z8190,AB8190,AD8190,AF8190,AH8190,AJ8190,AL8190,AN8190,AP8190,AR8190,AT8190,AV8190,AX8190,AZ8190,BB8190)</f>
        <v>14773.52</v>
      </c>
      <c r="O8190" s="0" t="n">
        <v>45849</v>
      </c>
      <c r="P8190" s="31" t="n">
        <v>6025</v>
      </c>
      <c r="Q8190" s="0" t="n">
        <v>45721</v>
      </c>
      <c r="R8190" s="31" t="n">
        <v>16</v>
      </c>
      <c r="S8190" s="47" t="n">
        <v>45710</v>
      </c>
      <c r="T8190" s="31" t="n">
        <v>46.73</v>
      </c>
      <c r="U8190" s="47" t="n">
        <v>45709</v>
      </c>
      <c r="V8190" s="31" t="n">
        <v>1534.7</v>
      </c>
      <c r="W8190" s="47" t="n">
        <v>45708</v>
      </c>
      <c r="X8190" s="31" t="n">
        <v>542.95</v>
      </c>
      <c r="Y8190" s="47" t="n">
        <v>45707</v>
      </c>
      <c r="Z8190" s="31" t="n">
        <v>215.42</v>
      </c>
      <c r="AA8190" s="47" t="n">
        <v>45779</v>
      </c>
      <c r="AB8190" s="31" t="n">
        <v>1013</v>
      </c>
      <c r="AC8190" s="47" t="n">
        <v>45784</v>
      </c>
      <c r="AD8190" s="31" t="n">
        <v>350</v>
      </c>
      <c r="AE8190" s="47" t="n">
        <v>45687</v>
      </c>
      <c r="AF8190" s="31" t="n">
        <v>504.22</v>
      </c>
      <c r="AG8190" s="47" t="n">
        <v>45686</v>
      </c>
      <c r="AH8190" s="31" t="n">
        <v>403.8</v>
      </c>
      <c r="AI8190" s="47" t="n">
        <v>45685</v>
      </c>
      <c r="AJ8190" s="31" t="n">
        <v>130.74</v>
      </c>
      <c r="AK8190" s="47" t="n">
        <v>45861</v>
      </c>
      <c r="AL8190" s="31" t="n">
        <v>2685.01</v>
      </c>
      <c r="AM8190" s="47" t="n">
        <v>45781</v>
      </c>
      <c r="AN8190" s="31" t="n">
        <v>264.6</v>
      </c>
      <c r="AO8190" s="47" t="n">
        <v>45713</v>
      </c>
      <c r="AP8190" s="31" t="n">
        <v>1041.35</v>
      </c>
    </row>
    <row r="8191" customFormat="false" ht="15" hidden="false" customHeight="false" outlineLevel="0" collapsed="false">
      <c r="A8191" s="41" t="n">
        <v>40854</v>
      </c>
      <c r="B8191" s="68" t="s">
        <v>627</v>
      </c>
      <c r="C8191" s="68" t="s">
        <v>1206</v>
      </c>
      <c r="D8191" s="72" t="n">
        <v>30195</v>
      </c>
      <c r="E8191" s="69"/>
      <c r="F8191" s="3" t="s">
        <v>1162</v>
      </c>
      <c r="H8191" s="3" t="s">
        <v>1162</v>
      </c>
      <c r="I8191" s="29" t="n">
        <v>202</v>
      </c>
      <c r="J8191" s="29" t="n">
        <v>120</v>
      </c>
      <c r="K8191" s="30" t="s">
        <v>1303</v>
      </c>
      <c r="M8191" s="31" t="n">
        <f aca="false">SUM(P8191,R8191,T8191,V8191,X8191,Z8191,AB8191,AD8191,AF8191,AH8191,AJ8191,AL8191,AN8191,AP8191,AR8191,AT8191,AV8191,AX8191,AZ8191,BB8191)</f>
        <v>9130.1</v>
      </c>
      <c r="O8191" s="0" t="n">
        <v>45580</v>
      </c>
      <c r="P8191" s="31" t="n">
        <v>185.05</v>
      </c>
      <c r="Q8191" s="0" t="n">
        <v>45683</v>
      </c>
      <c r="R8191" s="31" t="n">
        <v>223.91</v>
      </c>
      <c r="S8191" s="47" t="n">
        <v>45681</v>
      </c>
      <c r="T8191" s="31" t="n">
        <v>172.6</v>
      </c>
      <c r="U8191" s="47" t="n">
        <v>45692</v>
      </c>
      <c r="V8191" s="31" t="n">
        <v>651.65</v>
      </c>
      <c r="W8191" s="47" t="n">
        <v>45691</v>
      </c>
      <c r="X8191" s="31" t="n">
        <v>1598.3</v>
      </c>
      <c r="Y8191" s="47" t="n">
        <v>45690</v>
      </c>
      <c r="Z8191" s="31" t="n">
        <v>1016.98</v>
      </c>
      <c r="AA8191" s="47" t="n">
        <v>45689</v>
      </c>
      <c r="AB8191" s="31" t="n">
        <v>268.4</v>
      </c>
      <c r="AC8191" s="47" t="n">
        <v>45688</v>
      </c>
      <c r="AD8191" s="31" t="n">
        <v>240.83</v>
      </c>
      <c r="AE8191" s="47" t="n">
        <v>45682</v>
      </c>
      <c r="AF8191" s="31" t="n">
        <v>512.38</v>
      </c>
      <c r="AG8191" s="47" t="n">
        <v>45873</v>
      </c>
      <c r="AH8191" s="31" t="n">
        <v>4260</v>
      </c>
    </row>
    <row r="8192" customFormat="false" ht="15" hidden="false" customHeight="false" outlineLevel="0" collapsed="false">
      <c r="A8192" s="41" t="n">
        <v>40854</v>
      </c>
      <c r="B8192" s="68" t="s">
        <v>1189</v>
      </c>
      <c r="C8192" s="68" t="s">
        <v>925</v>
      </c>
      <c r="D8192" s="72" t="n">
        <v>30196</v>
      </c>
      <c r="E8192" s="69"/>
      <c r="F8192" s="42" t="n">
        <v>0.631944444444444</v>
      </c>
      <c r="G8192" s="3" t="s">
        <v>1229</v>
      </c>
      <c r="H8192" s="3" t="s">
        <v>1298</v>
      </c>
      <c r="I8192" s="29" t="n">
        <v>216</v>
      </c>
      <c r="J8192" s="29" t="n">
        <v>113.4</v>
      </c>
      <c r="K8192" s="30" t="s">
        <v>1231</v>
      </c>
      <c r="M8192" s="31" t="n">
        <f aca="false">SUM(P8192,R8192,T8192,V8192,X8192,Z8192,AB8192,AD8192,AF8192,AH8192,AJ8192,AL8192,AN8192,AP8192,AR8192,AT8192,AV8192,AX8192,AZ8192,BB8192)</f>
        <v>0</v>
      </c>
    </row>
    <row r="8193" customFormat="false" ht="15" hidden="false" customHeight="false" outlineLevel="0" collapsed="false">
      <c r="A8193" s="41" t="n">
        <v>40854</v>
      </c>
      <c r="B8193" s="68" t="s">
        <v>1169</v>
      </c>
      <c r="C8193" s="68" t="s">
        <v>925</v>
      </c>
      <c r="D8193" s="72" t="n">
        <v>30197</v>
      </c>
      <c r="E8193" s="69"/>
      <c r="F8193" s="42" t="n">
        <v>0.604166666666667</v>
      </c>
      <c r="H8193" s="42" t="n">
        <v>0.229166666666667</v>
      </c>
      <c r="I8193" s="29" t="n">
        <v>133.7</v>
      </c>
      <c r="J8193" s="29" t="n">
        <v>69.3</v>
      </c>
      <c r="K8193" s="30" t="s">
        <v>1214</v>
      </c>
      <c r="M8193" s="31" t="n">
        <f aca="false">SUM(P8193,R8193,T8193,V8193,X8193,Z8193,AB8193,AD8193,AF8193,AH8193,AJ8193,AL8193,AN8193,AP8193,AR8193,AT8193,AV8193,AX8193,AZ8193,BB8193)</f>
        <v>0</v>
      </c>
    </row>
    <row r="8194" customFormat="false" ht="15" hidden="false" customHeight="false" outlineLevel="0" collapsed="false">
      <c r="A8194" s="41" t="n">
        <v>40854</v>
      </c>
      <c r="B8194" s="68" t="s">
        <v>1195</v>
      </c>
      <c r="C8194" s="68" t="s">
        <v>842</v>
      </c>
      <c r="D8194" s="72" t="n">
        <v>30198</v>
      </c>
      <c r="E8194" s="69"/>
      <c r="F8194" s="42" t="n">
        <v>0.642361111111111</v>
      </c>
      <c r="H8194" s="42" t="n">
        <v>0.270833333333333</v>
      </c>
      <c r="I8194" s="29" t="n">
        <v>122</v>
      </c>
      <c r="J8194" s="29" t="n">
        <v>81.9</v>
      </c>
      <c r="K8194" s="30" t="s">
        <v>1217</v>
      </c>
      <c r="M8194" s="31" t="n">
        <f aca="false">SUM(P8194,R8194,T8194,V8194,X8194,Z8194,AB8194,AD8194,AF8194,AH8194,AJ8194,AL8194,AN8194,AP8194,AR8194,AT8194,AV8194,AX8194,AZ8194,BB8194)</f>
        <v>0</v>
      </c>
    </row>
    <row r="8195" customFormat="false" ht="15" hidden="false" customHeight="false" outlineLevel="0" collapsed="false">
      <c r="A8195" s="55" t="n">
        <v>40854</v>
      </c>
      <c r="B8195" s="152" t="s">
        <v>1203</v>
      </c>
      <c r="C8195" s="152" t="s">
        <v>979</v>
      </c>
      <c r="D8195" s="72" t="n">
        <v>30199</v>
      </c>
      <c r="E8195" s="72"/>
      <c r="F8195" s="44" t="n">
        <v>0.697916666666667</v>
      </c>
      <c r="G8195" s="30"/>
      <c r="H8195" s="44" t="n">
        <v>0.375</v>
      </c>
      <c r="I8195" s="29" t="n">
        <v>163.4</v>
      </c>
      <c r="J8195" s="96"/>
      <c r="K8195" s="30" t="s">
        <v>1244</v>
      </c>
      <c r="M8195" s="31" t="n">
        <f aca="false">SUM(P8195,R8195,T8195,V8195,X8195,Z8195,AB8195,AD8195,AF8195,AH8195,AJ8195,AL8195,AN8195,AP8195,AR8195,AT8195,AV8195,AX8195,AZ8195,BB8195)</f>
        <v>0</v>
      </c>
    </row>
    <row r="8196" customFormat="false" ht="15" hidden="false" customHeight="false" outlineLevel="0" collapsed="false">
      <c r="A8196" s="41" t="n">
        <v>40854</v>
      </c>
      <c r="B8196" s="68" t="s">
        <v>1173</v>
      </c>
      <c r="C8196" s="68" t="s">
        <v>1049</v>
      </c>
      <c r="D8196" s="72" t="n">
        <v>30200</v>
      </c>
      <c r="E8196" s="69"/>
      <c r="F8196" s="42" t="n">
        <v>0.708333333333333</v>
      </c>
      <c r="H8196" s="42" t="n">
        <v>0.416666666666667</v>
      </c>
      <c r="I8196" s="29" t="n">
        <v>180</v>
      </c>
      <c r="J8196" s="29" t="n">
        <v>126</v>
      </c>
      <c r="K8196" s="30" t="s">
        <v>1212</v>
      </c>
      <c r="M8196" s="31" t="n">
        <f aca="false">SUM(P8196,R8196,T8196,V8196,X8196,Z8196,AB8196,AD8196,AF8196,AH8196,AJ8196,AL8196,AN8196,AP8196,AR8196,AT8196,AV8196,AX8196,AZ8196,BB8196)</f>
        <v>0</v>
      </c>
    </row>
    <row r="8197" customFormat="false" ht="15" hidden="false" customHeight="false" outlineLevel="0" collapsed="false">
      <c r="A8197" s="41" t="n">
        <v>40854</v>
      </c>
      <c r="B8197" s="68" t="s">
        <v>1205</v>
      </c>
      <c r="C8197" s="68" t="s">
        <v>1032</v>
      </c>
      <c r="D8197" s="72" t="n">
        <v>30201</v>
      </c>
      <c r="E8197" s="69"/>
      <c r="F8197" s="42" t="n">
        <v>0.6625</v>
      </c>
      <c r="H8197" s="42" t="n">
        <v>0.333333333333333</v>
      </c>
      <c r="I8197" s="29" t="n">
        <v>325</v>
      </c>
      <c r="J8197" s="29" t="n">
        <v>50</v>
      </c>
      <c r="K8197" s="30" t="s">
        <v>1249</v>
      </c>
      <c r="M8197" s="31" t="n">
        <f aca="false">SUM(P8197,R8197,T8197,V8197,X8197,Z8197,AB8197,AD8197,AF8197,AH8197,AJ8197,AL8197,AN8197,AP8197,AR8197,AT8197,AV8197,AX8197,AZ8197,BB8197)</f>
        <v>0</v>
      </c>
    </row>
    <row r="8198" customFormat="false" ht="15" hidden="false" customHeight="false" outlineLevel="0" collapsed="false">
      <c r="A8198" s="41" t="n">
        <v>40854</v>
      </c>
      <c r="B8198" s="68" t="s">
        <v>1355</v>
      </c>
      <c r="C8198" s="68" t="s">
        <v>892</v>
      </c>
      <c r="D8198" s="72" t="n">
        <v>30202</v>
      </c>
      <c r="E8198" s="69"/>
      <c r="F8198" s="42" t="n">
        <v>0.75</v>
      </c>
      <c r="H8198" s="42" t="n">
        <v>0.416666666666667</v>
      </c>
      <c r="I8198" s="29" t="n">
        <v>170</v>
      </c>
      <c r="J8198" s="29" t="n">
        <v>126</v>
      </c>
      <c r="K8198" s="30" t="s">
        <v>2238</v>
      </c>
      <c r="M8198" s="31" t="n">
        <f aca="false">SUM(P8198,R8198,T8198,V8198,X8198,Z8198,AB8198,AD8198,AF8198,AH8198,AJ8198,AL8198,AN8198,AP8198,AR8198,AT8198,AV8198,AX8198,AZ8198,BB8198)</f>
        <v>0</v>
      </c>
    </row>
    <row r="8199" customFormat="false" ht="15" hidden="false" customHeight="false" outlineLevel="0" collapsed="false">
      <c r="A8199" s="41" t="n">
        <v>40854</v>
      </c>
      <c r="B8199" s="68" t="s">
        <v>1176</v>
      </c>
      <c r="C8199" s="68" t="s">
        <v>1177</v>
      </c>
      <c r="D8199" s="72" t="n">
        <v>30203</v>
      </c>
      <c r="E8199" s="69"/>
      <c r="F8199" s="42" t="n">
        <v>0.5</v>
      </c>
      <c r="H8199" s="42" t="n">
        <v>0.166666666666667</v>
      </c>
      <c r="I8199" s="29" t="n">
        <v>77</v>
      </c>
      <c r="J8199" s="29" t="n">
        <v>50.4</v>
      </c>
      <c r="K8199" s="30" t="s">
        <v>1222</v>
      </c>
      <c r="M8199" s="31" t="n">
        <f aca="false">SUM(P8199,R8199,T8199,V8199,X8199,Z8199,AB8199,AD8199,AF8199,AH8199,AJ8199,AL8199,AN8199,AP8199,AR8199,AT8199,AV8199,AX8199,AZ8199,BB8199)</f>
        <v>24938</v>
      </c>
      <c r="O8199" s="0" t="n">
        <v>415</v>
      </c>
      <c r="P8199" s="31" t="n">
        <v>24938</v>
      </c>
    </row>
    <row r="8200" customFormat="false" ht="15" hidden="false" customHeight="false" outlineLevel="0" collapsed="false">
      <c r="A8200" s="41" t="n">
        <v>40854</v>
      </c>
      <c r="B8200" s="68" t="s">
        <v>1193</v>
      </c>
      <c r="C8200" s="68" t="s">
        <v>423</v>
      </c>
      <c r="D8200" s="72" t="n">
        <v>30204</v>
      </c>
      <c r="E8200" s="69"/>
      <c r="F8200" s="42" t="n">
        <v>0.511111111111111</v>
      </c>
      <c r="H8200" s="42" t="n">
        <v>0.166666666666667</v>
      </c>
      <c r="I8200" s="29" t="n">
        <v>81</v>
      </c>
      <c r="J8200" s="29" t="n">
        <v>50.4</v>
      </c>
      <c r="K8200" s="30" t="s">
        <v>1216</v>
      </c>
      <c r="M8200" s="31" t="n">
        <f aca="false">SUM(P8200,R8200,T8200,V8200,X8200,Z8200,AB8200,AD8200,AF8200,AH8200,AJ8200,AL8200,AN8200,AP8200,AR8200,AT8200,AV8200,AX8200,AZ8200,BB8200)</f>
        <v>0</v>
      </c>
    </row>
    <row r="8201" customFormat="false" ht="15" hidden="false" customHeight="false" outlineLevel="0" collapsed="false">
      <c r="A8201" s="55" t="n">
        <v>40854</v>
      </c>
      <c r="B8201" s="152" t="s">
        <v>1665</v>
      </c>
      <c r="C8201" s="152" t="s">
        <v>490</v>
      </c>
      <c r="D8201" s="72" t="n">
        <v>30205</v>
      </c>
      <c r="E8201" s="72"/>
      <c r="F8201" s="44" t="n">
        <v>0.6875</v>
      </c>
      <c r="G8201" s="30"/>
      <c r="H8201" s="44" t="n">
        <v>0.229166666666667</v>
      </c>
      <c r="I8201" s="29" t="n">
        <v>104.5</v>
      </c>
      <c r="J8201" s="29" t="n">
        <v>74.8</v>
      </c>
      <c r="K8201" s="30" t="s">
        <v>1714</v>
      </c>
      <c r="M8201" s="31" t="n">
        <f aca="false">SUM(P8201,R8201,T8201,V8201,X8201,Z8201,AB8201,AD8201,AF8201,AH8201,AJ8201,AL8201,AN8201,AP8201,AR8201,AT8201,AV8201,AX8201,AZ8201,BB8201)</f>
        <v>0</v>
      </c>
    </row>
    <row r="8202" customFormat="false" ht="15" hidden="false" customHeight="false" outlineLevel="0" collapsed="false">
      <c r="A8202" s="41" t="n">
        <v>40854</v>
      </c>
      <c r="B8202" s="68" t="s">
        <v>1176</v>
      </c>
      <c r="C8202" s="68" t="s">
        <v>940</v>
      </c>
      <c r="D8202" s="72" t="n">
        <v>30206</v>
      </c>
      <c r="E8202" s="69"/>
      <c r="F8202" s="42" t="n">
        <v>0.708333333333333</v>
      </c>
      <c r="H8202" s="42" t="n">
        <v>0.166666666666667</v>
      </c>
      <c r="I8202" s="29" t="n">
        <v>77</v>
      </c>
      <c r="J8202" s="29" t="n">
        <v>50.4</v>
      </c>
      <c r="K8202" s="30" t="s">
        <v>1222</v>
      </c>
      <c r="M8202" s="31" t="n">
        <f aca="false">SUM(P8202,R8202,T8202,V8202,X8202,Z8202,AB8202,AD8202,AF8202,AH8202,AJ8202,AL8202,AN8202,AP8202,AR8202,AT8202,AV8202,AX8202,AZ8202,BB8202)</f>
        <v>0</v>
      </c>
    </row>
    <row r="8203" customFormat="false" ht="15" hidden="false" customHeight="false" outlineLevel="0" collapsed="false">
      <c r="A8203" s="41" t="n">
        <v>40854</v>
      </c>
      <c r="B8203" s="68" t="s">
        <v>1193</v>
      </c>
      <c r="C8203" s="68" t="s">
        <v>1790</v>
      </c>
      <c r="D8203" s="72" t="n">
        <v>30207</v>
      </c>
      <c r="E8203" s="69"/>
      <c r="F8203" s="42" t="n">
        <v>0.708333333333333</v>
      </c>
      <c r="H8203" s="42" t="n">
        <v>0.166666666666667</v>
      </c>
      <c r="I8203" s="29" t="n">
        <v>81</v>
      </c>
      <c r="J8203" s="29" t="n">
        <v>50.4</v>
      </c>
      <c r="K8203" s="30" t="s">
        <v>1216</v>
      </c>
      <c r="M8203" s="31" t="n">
        <f aca="false">SUM(P8203,R8203,T8203,V8203,X8203,Z8203,AB8203,AD8203,AF8203,AH8203,AJ8203,AL8203,AN8203,AP8203,AR8203,AT8203,AV8203,AX8203,AZ8203,BB8203)</f>
        <v>0</v>
      </c>
    </row>
    <row r="8204" customFormat="false" ht="15" hidden="false" customHeight="false" outlineLevel="0" collapsed="false">
      <c r="A8204" s="41" t="n">
        <v>40854</v>
      </c>
      <c r="B8204" s="68" t="s">
        <v>2153</v>
      </c>
      <c r="C8204" s="68" t="s">
        <v>2130</v>
      </c>
      <c r="D8204" s="72" t="n">
        <v>30208</v>
      </c>
      <c r="E8204" s="69"/>
      <c r="F8204" s="42" t="n">
        <v>0.833333333333333</v>
      </c>
      <c r="H8204" s="42" t="n">
        <v>0.166666666666667</v>
      </c>
      <c r="I8204" s="29" t="n">
        <v>87.8</v>
      </c>
      <c r="J8204" s="29" t="n">
        <v>50.4</v>
      </c>
      <c r="K8204" s="30" t="s">
        <v>2154</v>
      </c>
      <c r="M8204" s="31" t="n">
        <f aca="false">SUM(P8204,R8204,T8204,V8204,X8204,Z8204,AB8204,AD8204,AF8204,AH8204,AJ8204,AL8204,AN8204,AP8204,AR8204,AT8204,AV8204,AX8204,AZ8204,BB8204)</f>
        <v>0</v>
      </c>
    </row>
    <row r="8206" customFormat="false" ht="15" hidden="false" customHeight="false" outlineLevel="0" collapsed="false">
      <c r="A8206" s="100"/>
      <c r="B8206" s="101"/>
      <c r="C8206" s="101"/>
      <c r="D8206" s="100"/>
      <c r="E8206" s="100"/>
      <c r="F8206" s="100"/>
      <c r="G8206" s="100"/>
      <c r="H8206" s="100"/>
      <c r="I8206" s="102"/>
      <c r="J8206" s="102"/>
      <c r="K8206" s="100"/>
    </row>
    <row r="8207" customFormat="false" ht="18.75" hidden="false" customHeight="false" outlineLevel="0" collapsed="false">
      <c r="A8207" s="100"/>
      <c r="B8207" s="101"/>
      <c r="C8207" s="101"/>
      <c r="D8207" s="100"/>
      <c r="E8207" s="100"/>
      <c r="F8207" s="100"/>
      <c r="G8207" s="105" t="s">
        <v>1274</v>
      </c>
      <c r="H8207" s="100"/>
      <c r="I8207" s="102"/>
      <c r="J8207" s="102"/>
      <c r="K8207" s="100"/>
    </row>
    <row r="8208" customFormat="false" ht="15" hidden="false" customHeight="false" outlineLevel="0" collapsed="false">
      <c r="A8208" s="41" t="n">
        <v>40855</v>
      </c>
      <c r="B8208" s="68" t="s">
        <v>679</v>
      </c>
      <c r="C8208" s="68" t="s">
        <v>1206</v>
      </c>
      <c r="D8208" s="69" t="n">
        <v>30209</v>
      </c>
      <c r="E8208" s="69"/>
      <c r="F8208" s="3" t="s">
        <v>1162</v>
      </c>
      <c r="H8208" s="3" t="s">
        <v>1162</v>
      </c>
      <c r="I8208" s="29" t="n">
        <v>202</v>
      </c>
      <c r="J8208" s="29" t="n">
        <v>120</v>
      </c>
      <c r="K8208" s="30" t="s">
        <v>1223</v>
      </c>
      <c r="M8208" s="31" t="n">
        <f aca="false">SUM(P8208,R8208,T8208,V8208,X8208,Z8208,AB8208,AD8208,AF8208,AH8208,AJ8208,AL8208,AN8208,AP8208,AR8208,AT8208,AV8208,AX8208,AZ8208,BB8208)</f>
        <v>25843.06</v>
      </c>
      <c r="O8208" s="0" t="n">
        <v>46004</v>
      </c>
      <c r="P8208" s="31" t="n">
        <v>11700</v>
      </c>
      <c r="Q8208" s="0" t="n">
        <v>45836</v>
      </c>
      <c r="R8208" s="31" t="n">
        <v>410.7</v>
      </c>
      <c r="S8208" s="47" t="n">
        <v>45838</v>
      </c>
      <c r="T8208" s="31" t="n">
        <v>14</v>
      </c>
      <c r="U8208" s="47" t="n">
        <v>45907</v>
      </c>
      <c r="V8208" s="31" t="n">
        <v>202.5</v>
      </c>
      <c r="W8208" s="47" t="n">
        <v>45932</v>
      </c>
      <c r="X8208" s="31" t="n">
        <v>945</v>
      </c>
      <c r="Y8208" s="47" t="n">
        <v>45842</v>
      </c>
      <c r="Z8208" s="31" t="n">
        <v>926.05</v>
      </c>
      <c r="AA8208" s="47" t="n">
        <v>45840</v>
      </c>
      <c r="AB8208" s="31" t="n">
        <v>293.61</v>
      </c>
      <c r="AC8208" s="47" t="n">
        <v>45837</v>
      </c>
      <c r="AD8208" s="31" t="n">
        <v>575.2</v>
      </c>
      <c r="AE8208" s="47" t="n">
        <v>45835</v>
      </c>
      <c r="AF8208" s="31" t="n">
        <v>902.6</v>
      </c>
      <c r="AG8208" s="47" t="n">
        <v>45815</v>
      </c>
      <c r="AH8208" s="31" t="n">
        <v>827.85</v>
      </c>
      <c r="AI8208" s="47" t="n">
        <v>45814</v>
      </c>
      <c r="AJ8208" s="31" t="n">
        <v>900.55</v>
      </c>
      <c r="AK8208" s="47" t="n">
        <v>45995</v>
      </c>
      <c r="AL8208" s="31" t="n">
        <v>8145</v>
      </c>
    </row>
    <row r="8209" customFormat="false" ht="15" hidden="false" customHeight="false" outlineLevel="0" collapsed="false">
      <c r="A8209" s="41" t="n">
        <v>40855</v>
      </c>
      <c r="B8209" s="68" t="s">
        <v>383</v>
      </c>
      <c r="C8209" s="68" t="s">
        <v>1206</v>
      </c>
      <c r="D8209" s="69" t="n">
        <v>30210</v>
      </c>
      <c r="E8209" s="69"/>
      <c r="F8209" s="3" t="s">
        <v>1162</v>
      </c>
      <c r="G8209" s="3" t="s">
        <v>2090</v>
      </c>
      <c r="H8209" s="3" t="s">
        <v>1162</v>
      </c>
      <c r="I8209" s="29" t="n">
        <v>254.9</v>
      </c>
      <c r="J8209" s="29" t="n">
        <v>175</v>
      </c>
      <c r="K8209" s="30" t="s">
        <v>1232</v>
      </c>
      <c r="M8209" s="31" t="n">
        <f aca="false">SUM(P8209,R8209,T8209,V8209,X8209,Z8209,AB8209,AD8209,AF8209,AH8209,AJ8209,AL8209,AN8209,AP8209,AR8209,AT8209,AV8209,AX8209,AZ8209,BB8209)</f>
        <v>18592.58</v>
      </c>
      <c r="O8209" s="0" t="n">
        <v>45827</v>
      </c>
      <c r="P8209" s="31" t="n">
        <v>42.62</v>
      </c>
      <c r="Q8209" s="0" t="n">
        <v>45826</v>
      </c>
      <c r="R8209" s="31" t="n">
        <v>3233.2</v>
      </c>
      <c r="S8209" s="47" t="n">
        <v>45816</v>
      </c>
      <c r="T8209" s="31" t="n">
        <v>2702.7</v>
      </c>
      <c r="U8209" s="47" t="n">
        <v>45841</v>
      </c>
      <c r="V8209" s="31" t="n">
        <v>1604.65</v>
      </c>
      <c r="W8209" s="47" t="n">
        <v>45985</v>
      </c>
      <c r="X8209" s="31" t="n">
        <v>10500</v>
      </c>
      <c r="Y8209" s="47" t="n">
        <v>45915</v>
      </c>
      <c r="Z8209" s="31" t="n">
        <v>230.4</v>
      </c>
      <c r="AA8209" s="47" t="n">
        <v>45913</v>
      </c>
      <c r="AB8209" s="31" t="n">
        <v>279.01</v>
      </c>
    </row>
    <row r="8210" customFormat="false" ht="15" hidden="false" customHeight="false" outlineLevel="0" collapsed="false">
      <c r="A8210" s="41" t="n">
        <v>40855</v>
      </c>
      <c r="B8210" s="68" t="s">
        <v>1165</v>
      </c>
      <c r="C8210" s="68" t="s">
        <v>1206</v>
      </c>
      <c r="D8210" s="69" t="n">
        <v>30211</v>
      </c>
      <c r="E8210" s="69"/>
      <c r="F8210" s="3" t="s">
        <v>1162</v>
      </c>
      <c r="H8210" s="3" t="s">
        <v>1162</v>
      </c>
      <c r="I8210" s="29" t="n">
        <v>202</v>
      </c>
      <c r="J8210" s="29" t="n">
        <v>145</v>
      </c>
      <c r="K8210" s="30" t="s">
        <v>1233</v>
      </c>
      <c r="M8210" s="31" t="n">
        <f aca="false">SUM(P8210,R8210,T8210,V8210,X8210,Z8210,AB8210,AD8210,AF8210,AH8210,AJ8210,AL8210,AN8210,AP8210,AR8210,AT8210,AV8210,AX8210,AZ8210,BB8210)</f>
        <v>30559.81</v>
      </c>
      <c r="O8210" s="0" t="n">
        <v>45818</v>
      </c>
      <c r="P8210" s="31" t="n">
        <v>1771.5</v>
      </c>
      <c r="Q8210" s="0" t="n">
        <v>45819</v>
      </c>
      <c r="R8210" s="31" t="n">
        <v>2415.5</v>
      </c>
      <c r="S8210" s="47" t="n">
        <v>45820</v>
      </c>
      <c r="T8210" s="31" t="n">
        <v>558.4</v>
      </c>
      <c r="U8210" s="47" t="n">
        <v>45821</v>
      </c>
      <c r="V8210" s="31" t="n">
        <v>530.62</v>
      </c>
      <c r="W8210" s="47" t="n">
        <v>45822</v>
      </c>
      <c r="X8210" s="31" t="n">
        <v>1337.1</v>
      </c>
      <c r="Y8210" s="47" t="n">
        <v>45826</v>
      </c>
      <c r="Z8210" s="31" t="n">
        <v>202.64</v>
      </c>
      <c r="AA8210" s="47" t="n">
        <v>45917</v>
      </c>
      <c r="AB8210" s="31" t="n">
        <v>1500</v>
      </c>
      <c r="AC8210" s="47" t="n">
        <v>45984</v>
      </c>
      <c r="AD8210" s="31" t="n">
        <v>9645</v>
      </c>
      <c r="AE8210" s="47" t="n">
        <v>45916</v>
      </c>
      <c r="AF8210" s="31" t="n">
        <v>12000</v>
      </c>
      <c r="AG8210" s="47" t="n">
        <v>45929</v>
      </c>
      <c r="AH8210" s="31" t="n">
        <v>153.6</v>
      </c>
      <c r="AI8210" s="47" t="n">
        <v>45914</v>
      </c>
      <c r="AJ8210" s="31" t="n">
        <v>236.2</v>
      </c>
      <c r="AK8210" s="47" t="n">
        <v>45986</v>
      </c>
      <c r="AL8210" s="31" t="n">
        <v>209.25</v>
      </c>
    </row>
    <row r="8211" customFormat="false" ht="15" hidden="false" customHeight="false" outlineLevel="0" collapsed="false">
      <c r="A8211" s="41" t="n">
        <v>40855</v>
      </c>
      <c r="B8211" s="68" t="s">
        <v>627</v>
      </c>
      <c r="C8211" s="68" t="s">
        <v>1206</v>
      </c>
      <c r="D8211" s="69" t="n">
        <v>30212</v>
      </c>
      <c r="E8211" s="69"/>
      <c r="F8211" s="3" t="s">
        <v>1162</v>
      </c>
      <c r="G8211" s="3" t="s">
        <v>2239</v>
      </c>
      <c r="H8211" s="3" t="s">
        <v>1162</v>
      </c>
      <c r="I8211" s="29" t="n">
        <v>293.4</v>
      </c>
      <c r="J8211" s="29" t="n">
        <v>165</v>
      </c>
      <c r="K8211" s="30" t="s">
        <v>1303</v>
      </c>
      <c r="M8211" s="31" t="n">
        <f aca="false">SUM(P8211,R8211,T8211,V8211,X8211,Z8211,AB8211,AD8211,AF8211,AH8211,AJ8211,AL8211,AN8211,AP8211,AR8211,AT8211,AV8211,AX8211,AZ8211,BB8211)</f>
        <v>28135.08</v>
      </c>
      <c r="O8211" s="0" t="n">
        <v>46006</v>
      </c>
      <c r="P8211" s="31" t="n">
        <v>11900</v>
      </c>
      <c r="Q8211" s="0" t="n">
        <v>45979</v>
      </c>
      <c r="R8211" s="31" t="n">
        <v>9691.5</v>
      </c>
      <c r="S8211" s="47" t="n">
        <v>45831</v>
      </c>
      <c r="T8211" s="31" t="n">
        <v>1524.6</v>
      </c>
      <c r="U8211" s="47" t="n">
        <v>45832</v>
      </c>
      <c r="V8211" s="31" t="n">
        <v>702.05</v>
      </c>
      <c r="W8211" s="47" t="n">
        <v>45830</v>
      </c>
      <c r="X8211" s="31" t="n">
        <v>675.8</v>
      </c>
      <c r="Y8211" s="47" t="n">
        <v>45833</v>
      </c>
      <c r="Z8211" s="31" t="n">
        <v>652.6</v>
      </c>
      <c r="AA8211" s="47" t="n">
        <v>45833</v>
      </c>
      <c r="AB8211" s="31" t="n">
        <v>652.6</v>
      </c>
      <c r="AC8211" s="47" t="n">
        <v>45834</v>
      </c>
      <c r="AD8211" s="31" t="n">
        <v>174.53</v>
      </c>
      <c r="AE8211" s="47" t="n">
        <v>45829</v>
      </c>
      <c r="AF8211" s="31" t="n">
        <v>14</v>
      </c>
      <c r="AG8211" s="47" t="n">
        <v>45828</v>
      </c>
      <c r="AH8211" s="31" t="n">
        <v>543.6</v>
      </c>
      <c r="AI8211" s="47" t="n">
        <v>45902</v>
      </c>
      <c r="AJ8211" s="31" t="n">
        <v>1603.8</v>
      </c>
    </row>
    <row r="8212" customFormat="false" ht="15" hidden="false" customHeight="false" outlineLevel="0" collapsed="false">
      <c r="A8212" s="41" t="n">
        <v>40855</v>
      </c>
      <c r="B8212" s="68" t="s">
        <v>1189</v>
      </c>
      <c r="C8212" s="68" t="s">
        <v>925</v>
      </c>
      <c r="D8212" s="69" t="n">
        <v>30213</v>
      </c>
      <c r="E8212" s="69"/>
      <c r="F8212" s="42" t="n">
        <v>0.743055555555556</v>
      </c>
      <c r="G8212" s="3" t="s">
        <v>2240</v>
      </c>
      <c r="H8212" s="3" t="s">
        <v>1446</v>
      </c>
      <c r="I8212" s="29" t="n">
        <v>291.9</v>
      </c>
      <c r="J8212" s="29" t="n">
        <v>157.5</v>
      </c>
      <c r="K8212" s="30" t="s">
        <v>1231</v>
      </c>
      <c r="M8212" s="31" t="n">
        <f aca="false">SUM(P8212,R8212,T8212,V8212,X8212,Z8212,AB8212,AD8212,AF8212,AH8212,AJ8212,AL8212,AN8212,AP8212,AR8212,AT8212,AV8212,AX8212,AZ8212,BB8212)</f>
        <v>0</v>
      </c>
    </row>
    <row r="8213" customFormat="false" ht="15" hidden="false" customHeight="false" outlineLevel="0" collapsed="false">
      <c r="A8213" s="41" t="n">
        <v>40855</v>
      </c>
      <c r="B8213" s="68" t="s">
        <v>1205</v>
      </c>
      <c r="C8213" s="68" t="s">
        <v>1032</v>
      </c>
      <c r="D8213" s="69" t="n">
        <v>30214</v>
      </c>
      <c r="E8213" s="69"/>
      <c r="F8213" s="42" t="n">
        <v>0.694444444444445</v>
      </c>
      <c r="H8213" s="42" t="n">
        <v>0.354166666666667</v>
      </c>
      <c r="I8213" s="29" t="n">
        <v>345</v>
      </c>
      <c r="J8213" s="29" t="n">
        <v>50</v>
      </c>
      <c r="K8213" s="30" t="s">
        <v>1249</v>
      </c>
      <c r="M8213" s="31" t="n">
        <f aca="false">SUM(P8213,R8213,T8213,V8213,X8213,Z8213,AB8213,AD8213,AF8213,AH8213,AJ8213,AL8213,AN8213,AP8213,AR8213,AT8213,AV8213,AX8213,AZ8213,BB8213)</f>
        <v>0</v>
      </c>
    </row>
    <row r="8214" customFormat="false" ht="15" hidden="false" customHeight="false" outlineLevel="0" collapsed="false">
      <c r="A8214" s="41" t="n">
        <v>40855</v>
      </c>
      <c r="B8214" s="68" t="s">
        <v>1173</v>
      </c>
      <c r="C8214" s="68" t="s">
        <v>1049</v>
      </c>
      <c r="D8214" s="69" t="n">
        <v>30215</v>
      </c>
      <c r="E8214" s="69"/>
      <c r="F8214" s="42" t="n">
        <v>0.833333333333333</v>
      </c>
      <c r="G8214" s="3" t="s">
        <v>1320</v>
      </c>
      <c r="H8214" s="3" t="s">
        <v>1689</v>
      </c>
      <c r="I8214" s="29" t="n">
        <v>252</v>
      </c>
      <c r="J8214" s="29" t="n">
        <v>176.4</v>
      </c>
      <c r="K8214" s="30" t="s">
        <v>1212</v>
      </c>
      <c r="M8214" s="31" t="n">
        <f aca="false">SUM(P8214,R8214,T8214,V8214,X8214,Z8214,AB8214,AD8214,AF8214,AH8214,AJ8214,AL8214,AN8214,AP8214,AR8214,AT8214,AV8214,AX8214,AZ8214,BB8214)</f>
        <v>0</v>
      </c>
    </row>
    <row r="8215" customFormat="false" ht="15" hidden="false" customHeight="false" outlineLevel="0" collapsed="false">
      <c r="A8215" s="41" t="n">
        <v>40855</v>
      </c>
      <c r="B8215" s="68" t="s">
        <v>1169</v>
      </c>
      <c r="C8215" s="68" t="s">
        <v>892</v>
      </c>
      <c r="D8215" s="69" t="n">
        <v>30216</v>
      </c>
      <c r="E8215" s="69"/>
      <c r="F8215" s="42" t="n">
        <v>0.729166666666667</v>
      </c>
      <c r="H8215" s="42" t="n">
        <v>0.364583333333333</v>
      </c>
      <c r="I8215" s="29" t="n">
        <v>148.75</v>
      </c>
      <c r="J8215" s="29" t="n">
        <v>113.4</v>
      </c>
      <c r="K8215" s="30" t="s">
        <v>1214</v>
      </c>
      <c r="M8215" s="31" t="n">
        <f aca="false">SUM(P8215,R8215,T8215,V8215,X8215,Z8215,AB8215,AD8215,AF8215,AH8215,AJ8215,AL8215,AN8215,AP8215,AR8215,AT8215,AV8215,AX8215,AZ8215,BB8215)</f>
        <v>0</v>
      </c>
    </row>
    <row r="8216" customFormat="false" ht="15" hidden="false" customHeight="false" outlineLevel="0" collapsed="false">
      <c r="A8216" s="41" t="n">
        <v>40855</v>
      </c>
      <c r="B8216" s="68" t="s">
        <v>1193</v>
      </c>
      <c r="C8216" s="68" t="s">
        <v>892</v>
      </c>
      <c r="D8216" s="69" t="n">
        <v>30217</v>
      </c>
      <c r="E8216" s="69"/>
      <c r="F8216" s="42" t="n">
        <v>0.697916666666667</v>
      </c>
      <c r="H8216" s="42" t="n">
        <v>0.333333333333333</v>
      </c>
      <c r="I8216" s="29" t="n">
        <v>136</v>
      </c>
      <c r="J8216" s="29" t="n">
        <v>100.8</v>
      </c>
      <c r="K8216" s="30" t="s">
        <v>1216</v>
      </c>
      <c r="M8216" s="31" t="n">
        <f aca="false">SUM(P8216,R8216,T8216,V8216,X8216,Z8216,AB8216,AD8216,AF8216,AH8216,AJ8216,AL8216,AN8216,AP8216,AR8216,AT8216,AV8216,AX8216,AZ8216,BB8216)</f>
        <v>0</v>
      </c>
    </row>
    <row r="8217" customFormat="false" ht="15" hidden="false" customHeight="false" outlineLevel="0" collapsed="false">
      <c r="A8217" s="41" t="n">
        <v>40855</v>
      </c>
      <c r="B8217" s="68" t="s">
        <v>1197</v>
      </c>
      <c r="C8217" s="68" t="s">
        <v>1807</v>
      </c>
      <c r="D8217" s="69" t="n">
        <v>30218</v>
      </c>
      <c r="E8217" s="69"/>
      <c r="F8217" s="42" t="n">
        <v>0.645833333333333</v>
      </c>
      <c r="G8217" s="3" t="s">
        <v>1170</v>
      </c>
      <c r="H8217" s="3" t="s">
        <v>1299</v>
      </c>
      <c r="I8217" s="29" t="n">
        <v>140</v>
      </c>
      <c r="J8217" s="29" t="n">
        <v>94.5</v>
      </c>
      <c r="K8217" s="30" t="s">
        <v>1259</v>
      </c>
      <c r="M8217" s="31" t="n">
        <f aca="false">SUM(P8217,R8217,T8217,V8217,X8217,Z8217,AB8217,AD8217,AF8217,AH8217,AJ8217,AL8217,AN8217,AP8217,AR8217,AT8217,AV8217,AX8217,AZ8217,BB8217)</f>
        <v>0</v>
      </c>
    </row>
    <row r="8218" customFormat="false" ht="15" hidden="false" customHeight="false" outlineLevel="0" collapsed="false">
      <c r="A8218" s="41" t="n">
        <v>40855</v>
      </c>
      <c r="B8218" s="68" t="s">
        <v>1832</v>
      </c>
      <c r="C8218" s="68" t="s">
        <v>1513</v>
      </c>
      <c r="D8218" s="69" t="n">
        <v>30219</v>
      </c>
      <c r="E8218" s="69"/>
      <c r="F8218" s="42" t="n">
        <v>0.5</v>
      </c>
      <c r="H8218" s="42" t="n">
        <v>0.166666666666667</v>
      </c>
      <c r="I8218" s="29" t="n">
        <v>77</v>
      </c>
      <c r="J8218" s="29" t="n">
        <v>50.4</v>
      </c>
      <c r="K8218" s="30" t="s">
        <v>1833</v>
      </c>
      <c r="M8218" s="31" t="n">
        <f aca="false">SUM(P8218,R8218,T8218,V8218,X8218,Z8218,AB8218,AD8218,AF8218,AH8218,AJ8218,AL8218,AN8218,AP8218,AR8218,AT8218,AV8218,AX8218,AZ8218,BB8218)</f>
        <v>0</v>
      </c>
    </row>
    <row r="8219" customFormat="false" ht="15" hidden="false" customHeight="false" outlineLevel="0" collapsed="false">
      <c r="A8219" s="41" t="n">
        <v>40855</v>
      </c>
      <c r="B8219" s="68" t="s">
        <v>1657</v>
      </c>
      <c r="C8219" s="68" t="s">
        <v>2130</v>
      </c>
      <c r="D8219" s="69" t="n">
        <v>30220</v>
      </c>
      <c r="E8219" s="69"/>
      <c r="F8219" s="42" t="n">
        <v>0.527777777777778</v>
      </c>
      <c r="H8219" s="42" t="n">
        <v>0.166666666666667</v>
      </c>
      <c r="I8219" s="29" t="n">
        <v>77</v>
      </c>
      <c r="J8219" s="29" t="n">
        <v>50.4</v>
      </c>
      <c r="K8219" s="30" t="s">
        <v>1334</v>
      </c>
      <c r="M8219" s="31" t="n">
        <f aca="false">SUM(P8219,R8219,T8219,V8219,X8219,Z8219,AB8219,AD8219,AF8219,AH8219,AJ8219,AL8219,AN8219,AP8219,AR8219,AT8219,AV8219,AX8219,AZ8219,BB8219)</f>
        <v>0</v>
      </c>
    </row>
    <row r="8220" customFormat="false" ht="15" hidden="false" customHeight="false" outlineLevel="0" collapsed="false">
      <c r="A8220" s="41" t="n">
        <v>40855</v>
      </c>
      <c r="B8220" s="68" t="s">
        <v>1176</v>
      </c>
      <c r="C8220" s="68" t="s">
        <v>1300</v>
      </c>
      <c r="D8220" s="69" t="n">
        <v>30221</v>
      </c>
      <c r="E8220" s="69"/>
      <c r="F8220" s="42" t="n">
        <v>0.663194444444444</v>
      </c>
      <c r="H8220" s="42" t="n">
        <v>0.229166666666667</v>
      </c>
      <c r="I8220" s="29" t="n">
        <v>109.5</v>
      </c>
      <c r="J8220" s="29" t="n">
        <v>69.3</v>
      </c>
      <c r="K8220" s="30" t="s">
        <v>1222</v>
      </c>
      <c r="M8220" s="31" t="n">
        <f aca="false">SUM(P8220,R8220,T8220,V8220,X8220,Z8220,AB8220,AD8220,AF8220,AH8220,AJ8220,AL8220,AN8220,AP8220,AR8220,AT8220,AV8220,AX8220,AZ8220,BB8220)</f>
        <v>29849.9</v>
      </c>
      <c r="O8220" s="0" t="n">
        <v>6757</v>
      </c>
      <c r="P8220" s="31" t="n">
        <v>29849.9</v>
      </c>
    </row>
    <row r="8221" customFormat="false" ht="15" hidden="false" customHeight="false" outlineLevel="0" collapsed="false">
      <c r="A8221" s="41" t="n">
        <v>40855</v>
      </c>
      <c r="B8221" s="68" t="s">
        <v>1199</v>
      </c>
      <c r="C8221" s="68" t="s">
        <v>2211</v>
      </c>
      <c r="D8221" s="69" t="n">
        <v>30222</v>
      </c>
      <c r="E8221" s="69"/>
      <c r="F8221" s="42" t="n">
        <v>0.625</v>
      </c>
      <c r="H8221" s="42" t="n">
        <v>0.166666666666667</v>
      </c>
      <c r="I8221" s="29" t="n">
        <v>81</v>
      </c>
      <c r="J8221" s="29" t="n">
        <v>50.4</v>
      </c>
      <c r="K8221" s="30" t="s">
        <v>1253</v>
      </c>
      <c r="M8221" s="31" t="n">
        <f aca="false">SUM(P8221,R8221,T8221,V8221,X8221,Z8221,AB8221,AD8221,AF8221,AH8221,AJ8221,AL8221,AN8221,AP8221,AR8221,AT8221,AV8221,AX8221,AZ8221,BB8221)</f>
        <v>0</v>
      </c>
    </row>
    <row r="8222" customFormat="false" ht="15" hidden="false" customHeight="false" outlineLevel="0" collapsed="false">
      <c r="A8222" s="41" t="n">
        <v>40855</v>
      </c>
      <c r="B8222" s="68" t="s">
        <v>2153</v>
      </c>
      <c r="C8222" s="68" t="s">
        <v>1790</v>
      </c>
      <c r="D8222" s="69" t="n">
        <v>30223</v>
      </c>
      <c r="E8222" s="69"/>
      <c r="F8222" s="42" t="n">
        <v>0.708333333333333</v>
      </c>
      <c r="H8222" s="42" t="n">
        <v>0.166666666666667</v>
      </c>
      <c r="I8222" s="29" t="n">
        <v>77</v>
      </c>
      <c r="J8222" s="29" t="n">
        <v>50.4</v>
      </c>
      <c r="K8222" s="30" t="s">
        <v>2154</v>
      </c>
      <c r="M8222" s="31" t="n">
        <f aca="false">SUM(P8222,R8222,T8222,V8222,X8222,Z8222,AB8222,AD8222,AF8222,AH8222,AJ8222,AL8222,AN8222,AP8222,AR8222,AT8222,AV8222,AX8222,AZ8222,BB8222)</f>
        <v>0</v>
      </c>
    </row>
    <row r="8223" customFormat="false" ht="15" hidden="false" customHeight="false" outlineLevel="0" collapsed="false">
      <c r="A8223" s="41" t="n">
        <v>40855</v>
      </c>
      <c r="B8223" s="68" t="s">
        <v>1832</v>
      </c>
      <c r="C8223" s="68" t="s">
        <v>11</v>
      </c>
      <c r="D8223" s="69" t="n">
        <v>30224</v>
      </c>
      <c r="E8223" s="69"/>
      <c r="F8223" s="42" t="n">
        <v>0.708333333333333</v>
      </c>
      <c r="H8223" s="42" t="n">
        <v>0.166666666666667</v>
      </c>
      <c r="I8223" s="29" t="n">
        <v>77</v>
      </c>
      <c r="J8223" s="29" t="n">
        <v>50.4</v>
      </c>
      <c r="K8223" s="30" t="s">
        <v>1833</v>
      </c>
      <c r="M8223" s="31" t="n">
        <f aca="false">SUM(P8223,R8223,T8223,V8223,X8223,Z8223,AB8223,AD8223,AF8223,AH8223,AJ8223,AL8223,AN8223,AP8223,AR8223,AT8223,AV8223,AX8223,AZ8223,BB8223)</f>
        <v>0</v>
      </c>
    </row>
    <row r="8224" customFormat="false" ht="15" hidden="false" customHeight="false" outlineLevel="0" collapsed="false">
      <c r="A8224" s="41" t="n">
        <v>40855</v>
      </c>
      <c r="B8224" s="68" t="s">
        <v>1657</v>
      </c>
      <c r="C8224" s="68" t="s">
        <v>1255</v>
      </c>
      <c r="D8224" s="69" t="n">
        <v>30225</v>
      </c>
      <c r="E8224" s="69"/>
      <c r="F8224" s="42" t="n">
        <v>0.666666666666667</v>
      </c>
      <c r="H8224" s="42" t="n">
        <v>0.166666666666667</v>
      </c>
      <c r="I8224" s="29" t="n">
        <v>80</v>
      </c>
      <c r="J8224" s="29" t="n">
        <v>50.4</v>
      </c>
      <c r="K8224" s="30" t="s">
        <v>1334</v>
      </c>
      <c r="M8224" s="31" t="n">
        <f aca="false">SUM(P8224,R8224,T8224,V8224,X8224,Z8224,AB8224,AD8224,AF8224,AH8224,AJ8224,AL8224,AN8224,AP8224,AR8224,AT8224,AV8224,AX8224,AZ8224,BB8224)</f>
        <v>0</v>
      </c>
    </row>
    <row r="8225" customFormat="false" ht="15" hidden="false" customHeight="false" outlineLevel="0" collapsed="false">
      <c r="A8225" s="41" t="n">
        <v>40855</v>
      </c>
      <c r="B8225" s="68" t="s">
        <v>1199</v>
      </c>
      <c r="C8225" s="68" t="s">
        <v>1300</v>
      </c>
      <c r="D8225" s="69" t="n">
        <v>30226</v>
      </c>
      <c r="E8225" s="69"/>
      <c r="F8225" s="42" t="n">
        <v>0.777777777777778</v>
      </c>
      <c r="G8225" s="3" t="s">
        <v>1361</v>
      </c>
      <c r="H8225" s="3" t="s">
        <v>1308</v>
      </c>
      <c r="I8225" s="29" t="n">
        <v>100</v>
      </c>
      <c r="J8225" s="29" t="n">
        <v>50.4</v>
      </c>
      <c r="K8225" s="30" t="s">
        <v>1253</v>
      </c>
      <c r="M8225" s="31" t="n">
        <f aca="false">SUM(P8225,R8225,T8225,V8225,X8225,Z8225,AB8225,AD8225,AF8225,AH8225,AJ8225,AL8225,AN8225,AP8225,AR8225,AT8225,AV8225,AX8225,AZ8225,BB8225)</f>
        <v>0</v>
      </c>
    </row>
    <row r="8226" customFormat="false" ht="15" hidden="false" customHeight="false" outlineLevel="0" collapsed="false">
      <c r="A8226" s="41"/>
      <c r="B8226" s="68"/>
      <c r="C8226" s="68"/>
      <c r="D8226" s="69"/>
      <c r="E8226" s="69"/>
    </row>
    <row r="8227" customFormat="false" ht="15" hidden="false" customHeight="false" outlineLevel="0" collapsed="false">
      <c r="A8227" s="100"/>
      <c r="B8227" s="101"/>
      <c r="C8227" s="101"/>
      <c r="D8227" s="100"/>
      <c r="E8227" s="100"/>
      <c r="F8227" s="100"/>
      <c r="G8227" s="100"/>
      <c r="H8227" s="100"/>
      <c r="I8227" s="102"/>
      <c r="J8227" s="102"/>
      <c r="K8227" s="100"/>
    </row>
    <row r="8228" customFormat="false" ht="18.75" hidden="false" customHeight="false" outlineLevel="0" collapsed="false">
      <c r="A8228" s="100"/>
      <c r="B8228" s="101"/>
      <c r="C8228" s="101"/>
      <c r="D8228" s="100"/>
      <c r="E8228" s="100"/>
      <c r="F8228" s="100"/>
      <c r="G8228" s="105" t="s">
        <v>1729</v>
      </c>
      <c r="H8228" s="100"/>
      <c r="I8228" s="102"/>
      <c r="J8228" s="102"/>
      <c r="K8228" s="100"/>
    </row>
    <row r="8229" customFormat="false" ht="15" hidden="false" customHeight="false" outlineLevel="0" collapsed="false">
      <c r="A8229" s="41" t="n">
        <v>40856</v>
      </c>
      <c r="B8229" s="68" t="s">
        <v>679</v>
      </c>
      <c r="C8229" s="68" t="s">
        <v>1206</v>
      </c>
      <c r="D8229" s="69" t="n">
        <v>30227</v>
      </c>
      <c r="E8229" s="69"/>
      <c r="F8229" s="3" t="s">
        <v>1162</v>
      </c>
      <c r="H8229" s="3" t="s">
        <v>1162</v>
      </c>
      <c r="I8229" s="29" t="n">
        <v>202</v>
      </c>
      <c r="J8229" s="29" t="n">
        <v>120</v>
      </c>
      <c r="K8229" s="30" t="s">
        <v>1223</v>
      </c>
      <c r="M8229" s="31" t="n">
        <f aca="false">SUM(P8229,R8229,T8229,V8229,X8229,Z8229,AB8229,AD8229,AF8229,AH8229,AJ8229,AL8229,AN8229,AP8229,AR8229,AT8229,AV8229,AX8229,AZ8229,BB8229)</f>
        <v>0</v>
      </c>
    </row>
    <row r="8230" customFormat="false" ht="15" hidden="false" customHeight="false" outlineLevel="0" collapsed="false">
      <c r="A8230" s="41" t="n">
        <v>40856</v>
      </c>
      <c r="B8230" s="68" t="s">
        <v>383</v>
      </c>
      <c r="C8230" s="68" t="s">
        <v>1206</v>
      </c>
      <c r="D8230" s="69" t="n">
        <v>30228</v>
      </c>
      <c r="E8230" s="69"/>
      <c r="F8230" s="3" t="s">
        <v>1162</v>
      </c>
      <c r="G8230" s="3" t="s">
        <v>1602</v>
      </c>
      <c r="H8230" s="3" t="s">
        <v>1162</v>
      </c>
      <c r="I8230" s="29" t="n">
        <v>225.8</v>
      </c>
      <c r="J8230" s="29" t="n">
        <v>160</v>
      </c>
      <c r="K8230" s="30" t="s">
        <v>1232</v>
      </c>
      <c r="M8230" s="31" t="n">
        <f aca="false">SUM(P8230,R8230,T8230,V8230,X8230,Z8230,AB8230,AD8230,AF8230,AH8230,AJ8230,AL8230,AN8230,AP8230,AR8230,AT8230,AV8230,AX8230,AZ8230,BB8230)</f>
        <v>10559.62</v>
      </c>
      <c r="O8230" s="0" t="n">
        <v>46162</v>
      </c>
      <c r="P8230" s="31" t="n">
        <v>7522.5</v>
      </c>
      <c r="Q8230" s="0" t="n">
        <v>441489</v>
      </c>
      <c r="R8230" s="31" t="n">
        <v>207.4</v>
      </c>
      <c r="S8230" s="47" t="n">
        <v>46115</v>
      </c>
      <c r="T8230" s="31" t="n">
        <v>232.4</v>
      </c>
      <c r="U8230" s="47" t="n">
        <v>45941</v>
      </c>
      <c r="V8230" s="31" t="n">
        <v>81.06</v>
      </c>
      <c r="W8230" s="47" t="n">
        <v>45947</v>
      </c>
      <c r="X8230" s="31" t="n">
        <v>261.41</v>
      </c>
      <c r="Y8230" s="47" t="n">
        <v>45949</v>
      </c>
      <c r="Z8230" s="31" t="n">
        <v>175</v>
      </c>
      <c r="AA8230" s="47" t="n">
        <v>45950</v>
      </c>
      <c r="AB8230" s="31" t="n">
        <v>201.36</v>
      </c>
      <c r="AC8230" s="47" t="n">
        <v>45957</v>
      </c>
      <c r="AD8230" s="31" t="n">
        <v>267.48</v>
      </c>
      <c r="AE8230" s="47" t="n">
        <v>45970</v>
      </c>
      <c r="AF8230" s="31" t="n">
        <v>1332</v>
      </c>
      <c r="AG8230" s="47" t="n">
        <v>45913</v>
      </c>
      <c r="AH8230" s="31" t="n">
        <v>279.01</v>
      </c>
    </row>
    <row r="8231" customFormat="false" ht="15" hidden="false" customHeight="false" outlineLevel="0" collapsed="false">
      <c r="A8231" s="41" t="n">
        <v>40856</v>
      </c>
      <c r="B8231" s="68" t="s">
        <v>1165</v>
      </c>
      <c r="C8231" s="68" t="s">
        <v>1206</v>
      </c>
      <c r="D8231" s="69" t="n">
        <v>30229</v>
      </c>
      <c r="E8231" s="69"/>
      <c r="F8231" s="3" t="s">
        <v>1162</v>
      </c>
      <c r="H8231" s="3" t="s">
        <v>1162</v>
      </c>
      <c r="I8231" s="29" t="n">
        <v>202</v>
      </c>
      <c r="J8231" s="29" t="n">
        <v>145</v>
      </c>
      <c r="K8231" s="30" t="s">
        <v>1233</v>
      </c>
      <c r="M8231" s="31" t="n">
        <f aca="false">SUM(P8231,R8231,T8231,V8231,X8231,Z8231,AB8231,AD8231,AF8231,AH8231,AJ8231,AL8231,AN8231,AP8231,AR8231,AT8231,AV8231,AX8231,AZ8231,BB8231)</f>
        <v>0</v>
      </c>
    </row>
    <row r="8232" customFormat="false" ht="15" hidden="false" customHeight="false" outlineLevel="0" collapsed="false">
      <c r="A8232" s="41" t="n">
        <v>40856</v>
      </c>
      <c r="B8232" s="68" t="s">
        <v>627</v>
      </c>
      <c r="C8232" s="68" t="s">
        <v>1206</v>
      </c>
      <c r="D8232" s="69" t="n">
        <v>30230</v>
      </c>
      <c r="E8232" s="69"/>
      <c r="F8232" s="3" t="s">
        <v>1162</v>
      </c>
      <c r="G8232" s="3" t="s">
        <v>2241</v>
      </c>
      <c r="H8232" s="3" t="s">
        <v>1162</v>
      </c>
      <c r="I8232" s="29" t="n">
        <v>233.6</v>
      </c>
      <c r="J8232" s="29" t="n">
        <v>135</v>
      </c>
      <c r="K8232" s="30" t="s">
        <v>1303</v>
      </c>
      <c r="M8232" s="31" t="n">
        <f aca="false">SUM(P8232,R8232,T8232,V8232,X8232,Z8232,AB8232,AD8232,AF8232,AH8232,AJ8232,AL8232,AN8232,AP8232,AR8232,AT8232,AV8232,AX8232,AZ8232,BB8232)</f>
        <v>0</v>
      </c>
    </row>
    <row r="8233" customFormat="false" ht="15" hidden="false" customHeight="false" outlineLevel="0" collapsed="false">
      <c r="A8233" s="41" t="n">
        <v>40856</v>
      </c>
      <c r="B8233" s="68" t="s">
        <v>1197</v>
      </c>
      <c r="C8233" s="68" t="s">
        <v>1049</v>
      </c>
      <c r="D8233" s="69" t="n">
        <v>30231</v>
      </c>
      <c r="E8233" s="69"/>
      <c r="F8233" s="42" t="n">
        <v>0.770833333333334</v>
      </c>
      <c r="G8233" s="3" t="s">
        <v>1477</v>
      </c>
      <c r="H8233" s="3" t="s">
        <v>1339</v>
      </c>
      <c r="I8233" s="29" t="n">
        <v>225</v>
      </c>
      <c r="J8233" s="29" t="n">
        <v>157.5</v>
      </c>
      <c r="K8233" s="30" t="s">
        <v>1259</v>
      </c>
      <c r="M8233" s="31" t="n">
        <f aca="false">SUM(P8233,R8233,T8233,V8233,X8233,Z8233,AB8233,AD8233,AF8233,AH8233,AJ8233,AL8233,AN8233,AP8233,AR8233,AT8233,AV8233,AX8233,AZ8233,BB8233)</f>
        <v>0</v>
      </c>
    </row>
    <row r="8234" customFormat="false" ht="15" hidden="false" customHeight="false" outlineLevel="0" collapsed="false">
      <c r="A8234" s="41" t="n">
        <v>40856</v>
      </c>
      <c r="B8234" s="68" t="s">
        <v>1189</v>
      </c>
      <c r="C8234" s="68" t="s">
        <v>925</v>
      </c>
      <c r="D8234" s="69" t="n">
        <v>30232</v>
      </c>
      <c r="E8234" s="69"/>
      <c r="F8234" s="42" t="n">
        <v>0.652777777777778</v>
      </c>
      <c r="H8234" s="3" t="s">
        <v>1296</v>
      </c>
      <c r="I8234" s="29" t="n">
        <v>171.3</v>
      </c>
      <c r="J8234" s="29" t="n">
        <v>119.7</v>
      </c>
      <c r="K8234" s="30" t="s">
        <v>2242</v>
      </c>
      <c r="M8234" s="31" t="n">
        <f aca="false">SUM(P8234,R8234,T8234,V8234,X8234,Z8234,AB8234,AD8234,AF8234,AH8234,AJ8234,AL8234,AN8234,AP8234,AR8234,AT8234,AV8234,AX8234,AZ8234,BB8234)</f>
        <v>0</v>
      </c>
    </row>
    <row r="8235" customFormat="false" ht="15" hidden="false" customHeight="false" outlineLevel="0" collapsed="false">
      <c r="A8235" s="41" t="n">
        <v>40856</v>
      </c>
      <c r="B8235" s="68" t="s">
        <v>1193</v>
      </c>
      <c r="C8235" s="68" t="s">
        <v>925</v>
      </c>
      <c r="D8235" s="69" t="n">
        <v>30233</v>
      </c>
      <c r="E8235" s="69"/>
      <c r="F8235" s="42" t="n">
        <v>0.708333333333333</v>
      </c>
      <c r="G8235" s="3" t="s">
        <v>1341</v>
      </c>
      <c r="H8235" s="3" t="s">
        <v>1440</v>
      </c>
      <c r="I8235" s="29" t="n">
        <v>244.7</v>
      </c>
      <c r="J8235" s="29" t="n">
        <v>132.3</v>
      </c>
      <c r="K8235" s="30" t="s">
        <v>1216</v>
      </c>
      <c r="M8235" s="31" t="n">
        <f aca="false">SUM(P8235,R8235,T8235,V8235,X8235,Z8235,AB8235,AD8235,AF8235,AH8235,AJ8235,AL8235,AN8235,AP8235,AR8235,AT8235,AV8235,AX8235,AZ8235,BB8235)</f>
        <v>5748.27</v>
      </c>
      <c r="O8235" s="0" t="n">
        <v>7958</v>
      </c>
      <c r="P8235" s="31" t="n">
        <v>3177.22</v>
      </c>
      <c r="Q8235" s="0" t="n">
        <v>7956</v>
      </c>
      <c r="R8235" s="31" t="n">
        <v>2079.77</v>
      </c>
      <c r="S8235" s="47" t="n">
        <v>7957</v>
      </c>
      <c r="T8235" s="31" t="n">
        <v>491.28</v>
      </c>
    </row>
    <row r="8236" customFormat="false" ht="15" hidden="false" customHeight="false" outlineLevel="0" collapsed="false">
      <c r="A8236" s="41" t="n">
        <v>40856</v>
      </c>
      <c r="B8236" s="68" t="s">
        <v>1205</v>
      </c>
      <c r="C8236" s="68" t="s">
        <v>1032</v>
      </c>
      <c r="D8236" s="69" t="n">
        <v>30234</v>
      </c>
      <c r="E8236" s="69"/>
      <c r="F8236" s="42" t="n">
        <v>0.673611111111111</v>
      </c>
      <c r="H8236" s="42" t="n">
        <v>0.333333333333333</v>
      </c>
      <c r="I8236" s="29" t="n">
        <v>325</v>
      </c>
      <c r="J8236" s="29" t="n">
        <v>50</v>
      </c>
      <c r="K8236" s="30" t="s">
        <v>1249</v>
      </c>
      <c r="M8236" s="31" t="n">
        <f aca="false">SUM(P8236,R8236,T8236,V8236,X8236,Z8236,AB8236,AD8236,AF8236,AH8236,AJ8236,AL8236,AN8236,AP8236,AR8236,AT8236,AV8236,AX8236,AZ8236,BB8236)</f>
        <v>0</v>
      </c>
    </row>
    <row r="8237" customFormat="false" ht="15" hidden="false" customHeight="false" outlineLevel="0" collapsed="false">
      <c r="A8237" s="41" t="n">
        <v>40856</v>
      </c>
      <c r="B8237" s="68" t="s">
        <v>1675</v>
      </c>
      <c r="C8237" s="68" t="s">
        <v>490</v>
      </c>
      <c r="D8237" s="69" t="n">
        <v>30235</v>
      </c>
      <c r="E8237" s="69"/>
      <c r="F8237" s="42" t="n">
        <v>0.506944444444444</v>
      </c>
      <c r="H8237" s="42" t="n">
        <v>0.1875</v>
      </c>
      <c r="I8237" s="29" t="n">
        <v>85.5</v>
      </c>
      <c r="J8237" s="29" t="n">
        <v>61.2</v>
      </c>
      <c r="K8237" s="30" t="s">
        <v>1375</v>
      </c>
      <c r="M8237" s="31" t="n">
        <f aca="false">SUM(P8237,R8237,T8237,V8237,X8237,Z8237,AB8237,AD8237,AF8237,AH8237,AJ8237,AL8237,AN8237,AP8237,AR8237,AT8237,AV8237,AX8237,AZ8237,BB8237)</f>
        <v>0</v>
      </c>
    </row>
    <row r="8238" customFormat="false" ht="15" hidden="false" customHeight="false" outlineLevel="0" collapsed="false">
      <c r="A8238" s="41" t="n">
        <v>40856</v>
      </c>
      <c r="B8238" s="68" t="s">
        <v>1832</v>
      </c>
      <c r="C8238" s="68" t="s">
        <v>307</v>
      </c>
      <c r="D8238" s="69" t="n">
        <v>30236</v>
      </c>
      <c r="E8238" s="69"/>
      <c r="F8238" s="42" t="n">
        <v>0.583333333333333</v>
      </c>
      <c r="H8238" s="42" t="n">
        <v>0.25</v>
      </c>
      <c r="I8238" s="29" t="n">
        <v>113</v>
      </c>
      <c r="J8238" s="29" t="n">
        <v>76.6</v>
      </c>
      <c r="K8238" s="30" t="s">
        <v>1833</v>
      </c>
      <c r="M8238" s="31" t="n">
        <f aca="false">SUM(P8238,R8238,T8238,V8238,X8238,Z8238,AB8238,AD8238,AF8238,AH8238,AJ8238,AL8238,AN8238,AP8238,AR8238,AT8238,AV8238,AX8238,AZ8238,BB8238)</f>
        <v>66352</v>
      </c>
      <c r="O8238" s="0" t="n">
        <v>387</v>
      </c>
      <c r="P8238" s="31" t="n">
        <v>28336</v>
      </c>
      <c r="Q8238" s="0" t="n">
        <v>388</v>
      </c>
      <c r="R8238" s="31" t="n">
        <v>38016</v>
      </c>
    </row>
    <row r="8239" customFormat="false" ht="15" hidden="false" customHeight="false" outlineLevel="0" collapsed="false">
      <c r="A8239" s="41" t="n">
        <v>40856</v>
      </c>
      <c r="B8239" s="68" t="s">
        <v>1165</v>
      </c>
      <c r="C8239" s="68" t="s">
        <v>1206</v>
      </c>
      <c r="D8239" s="69" t="n">
        <v>30237</v>
      </c>
      <c r="E8239" s="69"/>
      <c r="F8239" s="3" t="s">
        <v>1162</v>
      </c>
      <c r="G8239" s="3" t="s">
        <v>2066</v>
      </c>
      <c r="H8239" s="3" t="s">
        <v>1162</v>
      </c>
      <c r="I8239" s="29" t="n">
        <v>150</v>
      </c>
      <c r="J8239" s="29" t="n">
        <v>95</v>
      </c>
      <c r="K8239" s="30" t="s">
        <v>1233</v>
      </c>
      <c r="M8239" s="31" t="n">
        <f aca="false">SUM(P8239,R8239,T8239,V8239,X8239,Z8239,AB8239,AD8239,AF8239,AH8239,AJ8239,AL8239,AN8239,AP8239,AR8239,AT8239,AV8239,AX8239,AZ8239,BB8239)</f>
        <v>0</v>
      </c>
    </row>
    <row r="8240" customFormat="false" ht="15" hidden="false" customHeight="false" outlineLevel="0" collapsed="false">
      <c r="A8240" s="41" t="n">
        <v>40856</v>
      </c>
      <c r="B8240" s="68" t="s">
        <v>1195</v>
      </c>
      <c r="C8240" s="68" t="s">
        <v>842</v>
      </c>
      <c r="D8240" s="69" t="n">
        <v>30238</v>
      </c>
      <c r="E8240" s="69"/>
      <c r="F8240" s="42" t="n">
        <v>0.625</v>
      </c>
      <c r="H8240" s="42" t="n">
        <v>0.25</v>
      </c>
      <c r="I8240" s="29" t="n">
        <v>113</v>
      </c>
      <c r="J8240" s="29" t="n">
        <v>75.6</v>
      </c>
      <c r="K8240" s="30" t="s">
        <v>1217</v>
      </c>
      <c r="M8240" s="31" t="n">
        <f aca="false">SUM(P8240,R8240,T8240,V8240,X8240,Z8240,AB8240,AD8240,AF8240,AH8240,AJ8240,AL8240,AN8240,AP8240,AR8240,AT8240,AV8240,AX8240,AZ8240,BB8240)</f>
        <v>0</v>
      </c>
    </row>
    <row r="8241" customFormat="false" ht="15" hidden="false" customHeight="false" outlineLevel="0" collapsed="false">
      <c r="A8241" s="41" t="n">
        <v>40856</v>
      </c>
      <c r="B8241" s="68" t="s">
        <v>1199</v>
      </c>
      <c r="C8241" s="68" t="s">
        <v>1300</v>
      </c>
      <c r="D8241" s="69" t="n">
        <v>30239</v>
      </c>
      <c r="E8241" s="69"/>
      <c r="F8241" s="42" t="n">
        <v>0.78125</v>
      </c>
      <c r="H8241" s="42" t="n">
        <v>0.416666666666667</v>
      </c>
      <c r="I8241" s="29" t="n">
        <v>195</v>
      </c>
      <c r="J8241" s="29" t="n">
        <v>126</v>
      </c>
      <c r="K8241" s="30" t="s">
        <v>1253</v>
      </c>
      <c r="M8241" s="31" t="n">
        <f aca="false">SUM(P8241,R8241,T8241,V8241,X8241,Z8241,AB8241,AD8241,AF8241,AH8241,AJ8241,AL8241,AN8241,AP8241,AR8241,AT8241,AV8241,AX8241,AZ8241,BB8241)</f>
        <v>0</v>
      </c>
    </row>
    <row r="8242" customFormat="false" ht="15" hidden="false" customHeight="false" outlineLevel="0" collapsed="false">
      <c r="A8242" s="41" t="n">
        <v>40856</v>
      </c>
      <c r="B8242" s="68" t="s">
        <v>1176</v>
      </c>
      <c r="C8242" s="68" t="s">
        <v>1324</v>
      </c>
      <c r="D8242" s="69" t="n">
        <v>30240</v>
      </c>
      <c r="E8242" s="69"/>
      <c r="F8242" s="42" t="n">
        <v>0.729166666666667</v>
      </c>
      <c r="H8242" s="42" t="n">
        <v>0.3125</v>
      </c>
      <c r="I8242" s="29" t="n">
        <v>144</v>
      </c>
      <c r="J8242" s="29" t="n">
        <v>94.5</v>
      </c>
      <c r="K8242" s="30" t="s">
        <v>1222</v>
      </c>
      <c r="M8242" s="31" t="n">
        <f aca="false">SUM(P8242,R8242,T8242,V8242,X8242,Z8242,AB8242,AD8242,AF8242,AH8242,AJ8242,AL8242,AN8242,AP8242,AR8242,AT8242,AV8242,AX8242,AZ8242,BB8242)</f>
        <v>0</v>
      </c>
    </row>
    <row r="8243" customFormat="false" ht="15" hidden="false" customHeight="false" outlineLevel="0" collapsed="false">
      <c r="A8243" s="41" t="n">
        <v>40856</v>
      </c>
      <c r="B8243" s="68" t="s">
        <v>96</v>
      </c>
      <c r="C8243" s="68" t="s">
        <v>892</v>
      </c>
      <c r="D8243" s="69" t="n">
        <v>30241</v>
      </c>
      <c r="E8243" s="69"/>
      <c r="F8243" s="42" t="n">
        <v>0.708333333333333</v>
      </c>
      <c r="H8243" s="42" t="n">
        <v>0.3125</v>
      </c>
      <c r="I8243" s="29" t="n">
        <v>127.5</v>
      </c>
      <c r="J8243" s="29" t="n">
        <v>94.5</v>
      </c>
      <c r="K8243" s="30" t="s">
        <v>1237</v>
      </c>
      <c r="M8243" s="31" t="n">
        <f aca="false">SUM(P8243,R8243,T8243,V8243,X8243,Z8243,AB8243,AD8243,AF8243,AH8243,AJ8243,AL8243,AN8243,AP8243,AR8243,AT8243,AV8243,AX8243,AZ8243,BB8243)</f>
        <v>0</v>
      </c>
    </row>
    <row r="8244" customFormat="false" ht="15" hidden="false" customHeight="false" outlineLevel="0" collapsed="false">
      <c r="A8244" s="41" t="n">
        <v>40856</v>
      </c>
      <c r="B8244" s="68" t="s">
        <v>2153</v>
      </c>
      <c r="C8244" s="68" t="s">
        <v>965</v>
      </c>
      <c r="D8244" s="69" t="n">
        <v>30242</v>
      </c>
      <c r="E8244" s="69"/>
      <c r="F8244" s="42" t="n">
        <v>0.611111111111111</v>
      </c>
      <c r="G8244" s="3" t="s">
        <v>1564</v>
      </c>
      <c r="H8244" s="3" t="s">
        <v>1221</v>
      </c>
      <c r="I8244" s="29" t="n">
        <v>154</v>
      </c>
      <c r="J8244" s="29" t="n">
        <v>75.6</v>
      </c>
      <c r="K8244" s="30" t="s">
        <v>2154</v>
      </c>
      <c r="M8244" s="31" t="n">
        <f aca="false">SUM(P8244,R8244,T8244,V8244,X8244,Z8244,AB8244,AD8244,AF8244,AH8244,AJ8244,AL8244,AN8244,AP8244,AR8244,AT8244,AV8244,AX8244,AZ8244,BB8244)</f>
        <v>0</v>
      </c>
    </row>
    <row r="8245" customFormat="false" ht="15" hidden="false" customHeight="false" outlineLevel="0" collapsed="false">
      <c r="A8245" s="41" t="n">
        <v>40856</v>
      </c>
      <c r="B8245" s="68" t="s">
        <v>2153</v>
      </c>
      <c r="C8245" s="68" t="s">
        <v>1032</v>
      </c>
      <c r="D8245" s="69" t="n">
        <v>30243</v>
      </c>
      <c r="E8245" s="69"/>
      <c r="F8245" s="42" t="n">
        <v>0.791666666666667</v>
      </c>
      <c r="H8245" s="42" t="n">
        <v>0.166666666666667</v>
      </c>
      <c r="I8245" s="29" t="n">
        <v>82.4</v>
      </c>
      <c r="J8245" s="29" t="n">
        <v>50.4</v>
      </c>
      <c r="K8245" s="30" t="s">
        <v>2154</v>
      </c>
      <c r="M8245" s="31" t="n">
        <f aca="false">SUM(P8245,R8245,T8245,V8245,X8245,Z8245,AB8245,AD8245,AF8245,AH8245,AJ8245,AL8245,AN8245,AP8245,AR8245,AT8245,AV8245,AX8245,AZ8245,BB8245)</f>
        <v>0</v>
      </c>
    </row>
    <row r="8246" customFormat="false" ht="15" hidden="false" customHeight="false" outlineLevel="0" collapsed="false">
      <c r="A8246" s="41"/>
      <c r="B8246" s="68"/>
      <c r="C8246" s="68"/>
      <c r="D8246" s="69"/>
      <c r="E8246" s="69"/>
    </row>
    <row r="8247" customFormat="false" ht="15" hidden="false" customHeight="false" outlineLevel="0" collapsed="false">
      <c r="A8247" s="100"/>
      <c r="B8247" s="101"/>
      <c r="C8247" s="101"/>
      <c r="D8247" s="100"/>
      <c r="E8247" s="100"/>
      <c r="F8247" s="100"/>
      <c r="G8247" s="100"/>
      <c r="H8247" s="100"/>
      <c r="I8247" s="102"/>
      <c r="J8247" s="102"/>
      <c r="K8247" s="100"/>
    </row>
    <row r="8248" customFormat="false" ht="18.75" hidden="false" customHeight="false" outlineLevel="0" collapsed="false">
      <c r="A8248" s="100"/>
      <c r="B8248" s="101"/>
      <c r="C8248" s="101"/>
      <c r="D8248" s="100"/>
      <c r="E8248" s="100"/>
      <c r="F8248" s="100"/>
      <c r="G8248" s="105" t="s">
        <v>1734</v>
      </c>
      <c r="H8248" s="100"/>
      <c r="I8248" s="102"/>
      <c r="J8248" s="102"/>
      <c r="K8248" s="100"/>
    </row>
    <row r="8249" customFormat="false" ht="15" hidden="false" customHeight="false" outlineLevel="0" collapsed="false">
      <c r="A8249" s="41" t="n">
        <v>40857</v>
      </c>
      <c r="B8249" s="68" t="s">
        <v>679</v>
      </c>
      <c r="C8249" s="68" t="s">
        <v>1206</v>
      </c>
      <c r="D8249" s="69" t="n">
        <v>30244</v>
      </c>
      <c r="E8249" s="69"/>
      <c r="F8249" s="3" t="s">
        <v>1162</v>
      </c>
      <c r="H8249" s="3" t="s">
        <v>1162</v>
      </c>
      <c r="I8249" s="29" t="n">
        <v>206</v>
      </c>
      <c r="J8249" s="29" t="n">
        <v>120</v>
      </c>
      <c r="K8249" s="30" t="s">
        <v>1223</v>
      </c>
      <c r="M8249" s="31" t="n">
        <f aca="false">SUM(P8249,R8249,T8249,V8249,X8249,Z8249,AB8249,AD8249,AF8249,AH8249,AJ8249,AL8249,AN8249,AP8249,AR8249,AT8249,AV8249,AX8249,AZ8249,BB8249)</f>
        <v>9714.91</v>
      </c>
      <c r="O8249" s="0" t="n">
        <v>46100</v>
      </c>
      <c r="P8249" s="31" t="n">
        <v>30.93</v>
      </c>
      <c r="Q8249" s="0" t="n">
        <v>46098</v>
      </c>
      <c r="R8249" s="31" t="n">
        <v>766.8</v>
      </c>
      <c r="S8249" s="47" t="n">
        <v>46097</v>
      </c>
      <c r="T8249" s="31" t="n">
        <v>1989.3</v>
      </c>
      <c r="U8249" s="47" t="n">
        <v>46096</v>
      </c>
      <c r="V8249" s="31" t="n">
        <v>1044.3</v>
      </c>
      <c r="W8249" s="47" t="n">
        <v>46095</v>
      </c>
      <c r="X8249" s="31" t="n">
        <v>518.46</v>
      </c>
      <c r="Y8249" s="47" t="n">
        <v>46094</v>
      </c>
      <c r="Z8249" s="31" t="n">
        <v>1447.55</v>
      </c>
      <c r="AA8249" s="47" t="n">
        <v>46144</v>
      </c>
      <c r="AB8249" s="31" t="n">
        <v>646.9</v>
      </c>
      <c r="AC8249" s="47" t="n">
        <v>46993</v>
      </c>
      <c r="AD8249" s="31" t="n">
        <v>468.77</v>
      </c>
      <c r="AE8249" s="47" t="n">
        <v>46092</v>
      </c>
      <c r="AF8249" s="31" t="n">
        <v>476.5</v>
      </c>
      <c r="AG8249" s="47" t="n">
        <v>46110</v>
      </c>
      <c r="AH8249" s="31" t="n">
        <v>364.2</v>
      </c>
      <c r="AI8249" s="47" t="n">
        <v>46193</v>
      </c>
      <c r="AJ8249" s="31" t="n">
        <v>180</v>
      </c>
      <c r="AK8249" s="47" t="n">
        <v>46192</v>
      </c>
      <c r="AL8249" s="31" t="n">
        <v>151.2</v>
      </c>
      <c r="AM8249" s="47" t="n">
        <v>46184</v>
      </c>
      <c r="AN8249" s="31" t="n">
        <v>130</v>
      </c>
      <c r="AO8249" s="47" t="n">
        <v>46212</v>
      </c>
      <c r="AP8249" s="31" t="n">
        <v>1500</v>
      </c>
    </row>
    <row r="8250" customFormat="false" ht="15" hidden="false" customHeight="false" outlineLevel="0" collapsed="false">
      <c r="A8250" s="41" t="n">
        <v>40857</v>
      </c>
      <c r="B8250" s="68" t="s">
        <v>383</v>
      </c>
      <c r="C8250" s="68" t="s">
        <v>1206</v>
      </c>
      <c r="D8250" s="69" t="n">
        <v>30245</v>
      </c>
      <c r="E8250" s="69"/>
      <c r="F8250" s="3" t="s">
        <v>1162</v>
      </c>
      <c r="H8250" s="3" t="s">
        <v>1162</v>
      </c>
      <c r="I8250" s="29" t="n">
        <v>202</v>
      </c>
      <c r="J8250" s="29" t="n">
        <v>145</v>
      </c>
      <c r="K8250" s="30" t="s">
        <v>1232</v>
      </c>
      <c r="M8250" s="31" t="n">
        <f aca="false">SUM(P8250,R8250,T8250,V8250,X8250,Z8250,AB8250,AD8250,AF8250,AH8250,AJ8250,AL8250,AN8250,AP8250,AR8250,AT8250,AV8250,AX8250,AZ8250,BB8250)</f>
        <v>11557.62</v>
      </c>
      <c r="O8250" s="0" t="n">
        <v>46258</v>
      </c>
      <c r="P8250" s="31" t="n">
        <v>153.6</v>
      </c>
      <c r="Q8250" s="0" t="n">
        <v>46257</v>
      </c>
      <c r="R8250" s="31" t="n">
        <v>972</v>
      </c>
      <c r="S8250" s="47" t="n">
        <v>46199</v>
      </c>
      <c r="T8250" s="31" t="n">
        <v>1242.01</v>
      </c>
      <c r="U8250" s="47" t="n">
        <v>46200</v>
      </c>
      <c r="V8250" s="31" t="n">
        <v>1188</v>
      </c>
      <c r="W8250" s="47" t="n">
        <v>46206</v>
      </c>
      <c r="X8250" s="31" t="n">
        <v>500.01</v>
      </c>
      <c r="Y8250" s="47" t="n">
        <v>46187</v>
      </c>
      <c r="Z8250" s="31" t="n">
        <v>882</v>
      </c>
      <c r="AA8250" s="47" t="n">
        <v>46262</v>
      </c>
      <c r="AB8250" s="31" t="n">
        <v>520</v>
      </c>
      <c r="AC8250" s="47" t="n">
        <v>46183</v>
      </c>
      <c r="AD8250" s="31" t="n">
        <v>6100</v>
      </c>
    </row>
    <row r="8251" customFormat="false" ht="15" hidden="false" customHeight="false" outlineLevel="0" collapsed="false">
      <c r="A8251" s="41" t="n">
        <v>40857</v>
      </c>
      <c r="B8251" s="68" t="s">
        <v>1165</v>
      </c>
      <c r="C8251" s="68" t="s">
        <v>1206</v>
      </c>
      <c r="D8251" s="69" t="n">
        <v>30246</v>
      </c>
      <c r="E8251" s="69"/>
      <c r="F8251" s="3" t="s">
        <v>1162</v>
      </c>
      <c r="H8251" s="3" t="s">
        <v>1162</v>
      </c>
      <c r="I8251" s="29" t="n">
        <v>202</v>
      </c>
      <c r="J8251" s="29" t="n">
        <v>120</v>
      </c>
      <c r="K8251" s="30" t="s">
        <v>1233</v>
      </c>
      <c r="M8251" s="31" t="n">
        <f aca="false">SUM(P8251,R8251,T8251,V8251,X8251,Z8251,AB8251,AD8251,AF8251,AH8251,AJ8251,AL8251,AN8251,AP8251,AR8251,AT8251,AV8251,AX8251,AZ8251,BB8251)</f>
        <v>20963.16</v>
      </c>
      <c r="O8251" s="0" t="n">
        <v>46101</v>
      </c>
      <c r="P8251" s="31" t="n">
        <v>2046.84</v>
      </c>
      <c r="Q8251" s="0" t="n">
        <v>46077</v>
      </c>
      <c r="R8251" s="31" t="n">
        <v>286.92</v>
      </c>
      <c r="S8251" s="47" t="n">
        <v>46078</v>
      </c>
      <c r="T8251" s="31" t="n">
        <v>70.49</v>
      </c>
      <c r="U8251" s="47" t="n">
        <v>46079</v>
      </c>
      <c r="V8251" s="31" t="n">
        <v>135.71</v>
      </c>
      <c r="W8251" s="47" t="n">
        <v>46080</v>
      </c>
      <c r="X8251" s="31" t="n">
        <v>404.25</v>
      </c>
      <c r="Y8251" s="47" t="n">
        <v>46081</v>
      </c>
      <c r="Z8251" s="31" t="n">
        <v>383.31</v>
      </c>
      <c r="AA8251" s="47" t="n">
        <v>46082</v>
      </c>
      <c r="AB8251" s="31" t="n">
        <v>310.26</v>
      </c>
      <c r="AC8251" s="47" t="n">
        <v>46256</v>
      </c>
      <c r="AD8251" s="31" t="n">
        <v>499.68</v>
      </c>
      <c r="AE8251" s="47" t="n">
        <v>46260</v>
      </c>
      <c r="AF8251" s="31" t="n">
        <v>154.84</v>
      </c>
      <c r="AG8251" s="47" t="n">
        <v>46185</v>
      </c>
      <c r="AH8251" s="31" t="n">
        <v>208</v>
      </c>
      <c r="AI8251" s="47" t="n">
        <v>46186</v>
      </c>
      <c r="AJ8251" s="31" t="n">
        <v>150</v>
      </c>
      <c r="AK8251" s="47" t="n">
        <v>46182</v>
      </c>
      <c r="AL8251" s="31" t="n">
        <v>180</v>
      </c>
      <c r="AM8251" s="47" t="n">
        <v>46156</v>
      </c>
      <c r="AN8251" s="31" t="n">
        <v>7987.86</v>
      </c>
      <c r="AO8251" s="47" t="n">
        <v>46175</v>
      </c>
      <c r="AP8251" s="31" t="n">
        <v>8145</v>
      </c>
    </row>
    <row r="8252" customFormat="false" ht="15" hidden="false" customHeight="false" outlineLevel="0" collapsed="false">
      <c r="A8252" s="41" t="n">
        <v>40857</v>
      </c>
      <c r="B8252" s="68" t="s">
        <v>627</v>
      </c>
      <c r="C8252" s="68" t="s">
        <v>1206</v>
      </c>
      <c r="D8252" s="69" t="n">
        <v>30247</v>
      </c>
      <c r="E8252" s="69"/>
      <c r="F8252" s="3" t="s">
        <v>1162</v>
      </c>
      <c r="H8252" s="3" t="s">
        <v>1162</v>
      </c>
      <c r="I8252" s="29" t="n">
        <v>208.4</v>
      </c>
      <c r="J8252" s="29" t="n">
        <v>120</v>
      </c>
      <c r="K8252" s="30" t="s">
        <v>1303</v>
      </c>
      <c r="M8252" s="31" t="n">
        <f aca="false">SUM(P8252,R8252,T8252,V8252,X8252,Z8252,AB8252,AD8252,AF8252,AH8252,AJ8252,AL8252,AN8252,AP8252,AR8252,AT8252,AV8252,AX8252,AZ8252,BB8252)</f>
        <v>22522.37</v>
      </c>
      <c r="O8252" s="0" t="n">
        <v>46087</v>
      </c>
      <c r="P8252" s="31" t="n">
        <v>790.2</v>
      </c>
      <c r="Q8252" s="0" t="n">
        <v>46085</v>
      </c>
      <c r="R8252" s="31" t="n">
        <v>54.67</v>
      </c>
      <c r="S8252" s="47" t="n">
        <v>46089</v>
      </c>
      <c r="T8252" s="31" t="n">
        <v>1184.4</v>
      </c>
      <c r="U8252" s="47" t="n">
        <v>46090</v>
      </c>
      <c r="V8252" s="31" t="n">
        <v>855.6</v>
      </c>
      <c r="W8252" s="47" t="n">
        <v>46211</v>
      </c>
      <c r="X8252" s="31" t="n">
        <v>9645</v>
      </c>
      <c r="Y8252" s="47" t="n">
        <v>46215</v>
      </c>
      <c r="Z8252" s="31" t="n">
        <v>9992.5</v>
      </c>
    </row>
    <row r="8253" customFormat="false" ht="15" hidden="false" customHeight="false" outlineLevel="0" collapsed="false">
      <c r="A8253" s="41" t="n">
        <v>40857</v>
      </c>
      <c r="B8253" s="68" t="s">
        <v>1675</v>
      </c>
      <c r="C8253" s="68" t="s">
        <v>490</v>
      </c>
      <c r="D8253" s="69" t="n">
        <v>30248</v>
      </c>
      <c r="E8253" s="69"/>
      <c r="F8253" s="42" t="n">
        <v>0.59375</v>
      </c>
      <c r="H8253" s="42" t="n">
        <v>0.375</v>
      </c>
      <c r="I8253" s="29" t="n">
        <v>171</v>
      </c>
      <c r="J8253" s="29" t="n">
        <v>122.4</v>
      </c>
      <c r="K8253" s="30" t="s">
        <v>1375</v>
      </c>
      <c r="M8253" s="31" t="n">
        <f aca="false">SUM(P8253,R8253,T8253,V8253,X8253,Z8253,AB8253,AD8253,AF8253,AH8253,AJ8253,AL8253,AN8253,AP8253,AR8253,AT8253,AV8253,AX8253,AZ8253,BB8253)</f>
        <v>0</v>
      </c>
    </row>
    <row r="8254" customFormat="false" ht="15" hidden="false" customHeight="false" outlineLevel="0" collapsed="false">
      <c r="A8254" s="41" t="n">
        <v>40857</v>
      </c>
      <c r="B8254" s="68" t="s">
        <v>1173</v>
      </c>
      <c r="C8254" s="68" t="s">
        <v>1049</v>
      </c>
      <c r="D8254" s="69" t="n">
        <v>30249</v>
      </c>
      <c r="E8254" s="69"/>
      <c r="F8254" s="42" t="n">
        <v>0.819444444444444</v>
      </c>
      <c r="G8254" s="3" t="s">
        <v>2243</v>
      </c>
      <c r="H8254" s="3" t="s">
        <v>1944</v>
      </c>
      <c r="I8254" s="29" t="n">
        <v>288</v>
      </c>
      <c r="J8254" s="29" t="n">
        <v>201.6</v>
      </c>
      <c r="K8254" s="30" t="s">
        <v>1212</v>
      </c>
      <c r="M8254" s="31" t="n">
        <f aca="false">SUM(P8254,R8254,T8254,V8254,X8254,Z8254,AB8254,AD8254,AF8254,AH8254,AJ8254,AL8254,AN8254,AP8254,AR8254,AT8254,AV8254,AX8254,AZ8254,BB8254)</f>
        <v>0</v>
      </c>
    </row>
    <row r="8255" customFormat="false" ht="15" hidden="false" customHeight="false" outlineLevel="0" collapsed="false">
      <c r="A8255" s="41" t="n">
        <v>40857</v>
      </c>
      <c r="B8255" s="68" t="s">
        <v>1197</v>
      </c>
      <c r="C8255" s="68" t="s">
        <v>714</v>
      </c>
      <c r="D8255" s="69" t="n">
        <v>30250</v>
      </c>
      <c r="E8255" s="69"/>
      <c r="F8255" s="42" t="n">
        <v>0.5</v>
      </c>
      <c r="G8255" s="3" t="s">
        <v>1170</v>
      </c>
      <c r="H8255" s="3" t="s">
        <v>1308</v>
      </c>
      <c r="I8255" s="29" t="n">
        <v>92</v>
      </c>
      <c r="J8255" s="29" t="n">
        <v>63</v>
      </c>
      <c r="K8255" s="30" t="s">
        <v>1259</v>
      </c>
      <c r="M8255" s="31" t="n">
        <f aca="false">SUM(P8255,R8255,T8255,V8255,X8255,Z8255,AB8255,AD8255,AF8255,AH8255,AJ8255,AL8255,AN8255,AP8255,AR8255,AT8255,AV8255,AX8255,AZ8255,BB8255)</f>
        <v>12400</v>
      </c>
      <c r="O8255" s="0" t="n">
        <v>452</v>
      </c>
      <c r="P8255" s="31" t="n">
        <v>6200</v>
      </c>
      <c r="Q8255" s="0" t="n">
        <v>451</v>
      </c>
      <c r="R8255" s="31" t="n">
        <v>6200</v>
      </c>
    </row>
    <row r="8256" customFormat="false" ht="15" hidden="false" customHeight="false" outlineLevel="0" collapsed="false">
      <c r="A8256" s="41" t="n">
        <v>40857</v>
      </c>
      <c r="B8256" s="68" t="s">
        <v>1195</v>
      </c>
      <c r="C8256" s="68" t="s">
        <v>842</v>
      </c>
      <c r="D8256" s="69" t="n">
        <v>30251</v>
      </c>
      <c r="E8256" s="69"/>
      <c r="F8256" s="42" t="n">
        <v>0.597222222222222</v>
      </c>
      <c r="G8256" s="3" t="s">
        <v>1478</v>
      </c>
      <c r="H8256" s="3" t="s">
        <v>1299</v>
      </c>
      <c r="I8256" s="29" t="n">
        <v>140</v>
      </c>
      <c r="J8256" s="29" t="n">
        <v>94.5</v>
      </c>
      <c r="K8256" s="30" t="s">
        <v>1217</v>
      </c>
      <c r="M8256" s="31" t="n">
        <f aca="false">SUM(P8256,R8256,T8256,V8256,X8256,Z8256,AB8256,AD8256,AF8256,AH8256,AJ8256,AL8256,AN8256,AP8256,AR8256,AT8256,AV8256,AX8256,AZ8256,BB8256)</f>
        <v>0</v>
      </c>
    </row>
    <row r="8257" customFormat="false" ht="15" hidden="false" customHeight="false" outlineLevel="0" collapsed="false">
      <c r="A8257" s="41" t="n">
        <v>40857</v>
      </c>
      <c r="B8257" s="68" t="s">
        <v>1832</v>
      </c>
      <c r="C8257" s="68" t="s">
        <v>1412</v>
      </c>
      <c r="D8257" s="69" t="n">
        <v>30252</v>
      </c>
      <c r="E8257" s="69"/>
      <c r="F8257" s="42" t="n">
        <v>0.451388888888889</v>
      </c>
      <c r="H8257" s="42" t="n">
        <v>0.166666666666667</v>
      </c>
      <c r="I8257" s="29" t="n">
        <v>77</v>
      </c>
      <c r="J8257" s="29" t="n">
        <v>50.4</v>
      </c>
      <c r="K8257" s="30" t="s">
        <v>1833</v>
      </c>
      <c r="M8257" s="31" t="n">
        <f aca="false">SUM(P8257,R8257,T8257,V8257,X8257,Z8257,AB8257,AD8257,AF8257,AH8257,AJ8257,AL8257,AN8257,AP8257,AR8257,AT8257,AV8257,AX8257,AZ8257,BB8257)</f>
        <v>0</v>
      </c>
    </row>
    <row r="8258" customFormat="false" ht="15" hidden="false" customHeight="false" outlineLevel="0" collapsed="false">
      <c r="A8258" s="41" t="n">
        <v>40857</v>
      </c>
      <c r="B8258" s="68" t="s">
        <v>1657</v>
      </c>
      <c r="C8258" s="68" t="s">
        <v>1412</v>
      </c>
      <c r="D8258" s="69" t="n">
        <v>30253</v>
      </c>
      <c r="E8258" s="69"/>
      <c r="F8258" s="42" t="n">
        <v>0.451388888888889</v>
      </c>
      <c r="H8258" s="42" t="n">
        <v>0.166666666666667</v>
      </c>
      <c r="I8258" s="29" t="n">
        <v>77</v>
      </c>
      <c r="J8258" s="29" t="n">
        <v>50.4</v>
      </c>
      <c r="K8258" s="30" t="s">
        <v>1375</v>
      </c>
      <c r="M8258" s="31" t="n">
        <f aca="false">SUM(P8258,R8258,T8258,V8258,X8258,Z8258,AB8258,AD8258,AF8258,AH8258,AJ8258,AL8258,AN8258,AP8258,AR8258,AT8258,AV8258,AX8258,AZ8258,BB8258)</f>
        <v>0</v>
      </c>
    </row>
    <row r="8259" customFormat="false" ht="15" hidden="false" customHeight="false" outlineLevel="0" collapsed="false">
      <c r="A8259" s="41" t="n">
        <v>40857</v>
      </c>
      <c r="B8259" s="68" t="s">
        <v>1199</v>
      </c>
      <c r="C8259" s="68" t="s">
        <v>1300</v>
      </c>
      <c r="D8259" s="69" t="n">
        <v>30254</v>
      </c>
      <c r="E8259" s="69"/>
      <c r="F8259" s="42" t="n">
        <v>0.763888888888889</v>
      </c>
      <c r="H8259" s="42" t="n">
        <v>0.4375</v>
      </c>
      <c r="I8259" s="29" t="n">
        <v>204.5</v>
      </c>
      <c r="J8259" s="29" t="n">
        <v>132.3</v>
      </c>
      <c r="K8259" s="30" t="s">
        <v>1253</v>
      </c>
      <c r="M8259" s="31" t="n">
        <f aca="false">SUM(P8259,R8259,T8259,V8259,X8259,Z8259,AB8259,AD8259,AF8259,AH8259,AJ8259,AL8259,AN8259,AP8259,AR8259,AT8259,AV8259,AX8259,AZ8259,BB8259)</f>
        <v>0</v>
      </c>
    </row>
    <row r="8260" customFormat="false" ht="15" hidden="false" customHeight="false" outlineLevel="0" collapsed="false">
      <c r="A8260" s="41" t="n">
        <v>40857</v>
      </c>
      <c r="B8260" s="68" t="s">
        <v>1169</v>
      </c>
      <c r="C8260" s="68" t="s">
        <v>892</v>
      </c>
      <c r="D8260" s="69" t="n">
        <v>30255</v>
      </c>
      <c r="E8260" s="69"/>
      <c r="F8260" s="42" t="n">
        <v>0.729166666666667</v>
      </c>
      <c r="H8260" s="42" t="n">
        <v>0.34375</v>
      </c>
      <c r="I8260" s="29" t="n">
        <v>140.25</v>
      </c>
      <c r="J8260" s="29" t="n">
        <v>107.1</v>
      </c>
      <c r="K8260" s="30" t="s">
        <v>1214</v>
      </c>
      <c r="M8260" s="31" t="n">
        <f aca="false">SUM(P8260,R8260,T8260,V8260,X8260,Z8260,AB8260,AD8260,AF8260,AH8260,AJ8260,AL8260,AN8260,AP8260,AR8260,AT8260,AV8260,AX8260,AZ8260,BB8260)</f>
        <v>0</v>
      </c>
    </row>
    <row r="8261" customFormat="false" ht="15" hidden="false" customHeight="false" outlineLevel="0" collapsed="false">
      <c r="A8261" s="41" t="n">
        <v>40857</v>
      </c>
      <c r="B8261" s="68" t="s">
        <v>1203</v>
      </c>
      <c r="C8261" s="68" t="s">
        <v>1475</v>
      </c>
      <c r="D8261" s="69" t="n">
        <v>30256</v>
      </c>
      <c r="E8261" s="69"/>
      <c r="F8261" s="42" t="n">
        <v>0.649305555555556</v>
      </c>
      <c r="H8261" s="42" t="n">
        <v>0.25</v>
      </c>
      <c r="I8261" s="29" t="n">
        <v>161</v>
      </c>
      <c r="J8261" s="29" t="n">
        <v>75.6</v>
      </c>
      <c r="K8261" s="30" t="s">
        <v>1244</v>
      </c>
      <c r="M8261" s="31" t="n">
        <f aca="false">SUM(P8261,R8261,T8261,V8261,X8261,Z8261,AB8261,AD8261,AF8261,AH8261,AJ8261,AL8261,AN8261,AP8261,AR8261,AT8261,AV8261,AX8261,AZ8261,BB8261)</f>
        <v>0</v>
      </c>
    </row>
    <row r="8262" customFormat="false" ht="15" hidden="false" customHeight="false" outlineLevel="0" collapsed="false">
      <c r="A8262" s="41" t="n">
        <v>40857</v>
      </c>
      <c r="B8262" s="68" t="s">
        <v>2153</v>
      </c>
      <c r="C8262" s="68" t="s">
        <v>1032</v>
      </c>
      <c r="D8262" s="69" t="n">
        <v>30257</v>
      </c>
      <c r="E8262" s="69"/>
      <c r="F8262" s="42" t="n">
        <v>0.479166666666667</v>
      </c>
      <c r="H8262" s="42" t="n">
        <v>0.166666666666667</v>
      </c>
      <c r="I8262" s="29" t="n">
        <v>77</v>
      </c>
      <c r="J8262" s="29" t="n">
        <v>50.4</v>
      </c>
      <c r="K8262" s="30" t="s">
        <v>2154</v>
      </c>
      <c r="M8262" s="31" t="n">
        <f aca="false">SUM(P8262,R8262,T8262,V8262,X8262,Z8262,AB8262,AD8262,AF8262,AH8262,AJ8262,AL8262,AN8262,AP8262,AR8262,AT8262,AV8262,AX8262,AZ8262,BB8262)</f>
        <v>0</v>
      </c>
    </row>
    <row r="8263" customFormat="false" ht="15" hidden="false" customHeight="false" outlineLevel="0" collapsed="false">
      <c r="A8263" s="41" t="n">
        <v>40857</v>
      </c>
      <c r="B8263" s="68" t="s">
        <v>1189</v>
      </c>
      <c r="C8263" s="68" t="s">
        <v>925</v>
      </c>
      <c r="D8263" s="69" t="n">
        <v>30258</v>
      </c>
      <c r="E8263" s="69"/>
      <c r="F8263" s="42" t="n">
        <v>0.638888888888889</v>
      </c>
      <c r="H8263" s="42" t="n">
        <v>0.208333333333333</v>
      </c>
      <c r="I8263" s="29" t="n">
        <v>122</v>
      </c>
      <c r="J8263" s="29" t="n">
        <v>63</v>
      </c>
      <c r="K8263" s="30" t="s">
        <v>1231</v>
      </c>
      <c r="M8263" s="31" t="n">
        <f aca="false">SUM(P8263,R8263,T8263,V8263,X8263,Z8263,AB8263,AD8263,AF8263,AH8263,AJ8263,AL8263,AN8263,AP8263,AR8263,AT8263,AV8263,AX8263,AZ8263,BB8263)</f>
        <v>0</v>
      </c>
    </row>
    <row r="8264" customFormat="false" ht="15" hidden="false" customHeight="false" outlineLevel="0" collapsed="false">
      <c r="A8264" s="41" t="n">
        <v>40857</v>
      </c>
      <c r="B8264" s="68" t="s">
        <v>1193</v>
      </c>
      <c r="C8264" s="68" t="s">
        <v>11</v>
      </c>
      <c r="D8264" s="69" t="n">
        <v>30259</v>
      </c>
      <c r="E8264" s="69"/>
      <c r="F8264" s="42" t="n">
        <v>0.666666666666667</v>
      </c>
      <c r="H8264" s="42" t="n">
        <v>0.1875</v>
      </c>
      <c r="I8264" s="29" t="n">
        <v>86</v>
      </c>
      <c r="J8264" s="29" t="n">
        <v>56.7</v>
      </c>
      <c r="K8264" s="30" t="s">
        <v>1216</v>
      </c>
      <c r="M8264" s="31" t="n">
        <f aca="false">SUM(P8264,R8264,T8264,V8264,X8264,Z8264,AB8264,AD8264,AF8264,AH8264,AJ8264,AL8264,AN8264,AP8264,AR8264,AT8264,AV8264,AX8264,AZ8264,BB8264)</f>
        <v>0</v>
      </c>
    </row>
    <row r="8265" customFormat="false" ht="15" hidden="false" customHeight="false" outlineLevel="0" collapsed="false">
      <c r="A8265" s="41" t="n">
        <v>40857</v>
      </c>
      <c r="B8265" s="68" t="s">
        <v>1176</v>
      </c>
      <c r="C8265" s="68" t="s">
        <v>2130</v>
      </c>
      <c r="D8265" s="69" t="n">
        <v>30260</v>
      </c>
      <c r="E8265" s="69"/>
      <c r="F8265" s="42" t="n">
        <v>0.75</v>
      </c>
      <c r="H8265" s="42" t="n">
        <v>0.291666666666667</v>
      </c>
      <c r="I8265" s="29" t="n">
        <v>135</v>
      </c>
      <c r="J8265" s="29" t="n">
        <v>88.2</v>
      </c>
      <c r="K8265" s="30" t="s">
        <v>1222</v>
      </c>
      <c r="M8265" s="31" t="n">
        <f aca="false">SUM(P8265,R8265,T8265,V8265,X8265,Z8265,AB8265,AD8265,AF8265,AH8265,AJ8265,AL8265,AN8265,AP8265,AR8265,AT8265,AV8265,AX8265,AZ8265,BB8265)</f>
        <v>0</v>
      </c>
    </row>
    <row r="8266" customFormat="false" ht="15" hidden="false" customHeight="false" outlineLevel="0" collapsed="false">
      <c r="A8266" s="55" t="n">
        <v>40857</v>
      </c>
      <c r="B8266" s="152" t="s">
        <v>1205</v>
      </c>
      <c r="C8266" s="152" t="s">
        <v>739</v>
      </c>
      <c r="D8266" s="69" t="n">
        <v>30261</v>
      </c>
      <c r="E8266" s="72"/>
      <c r="F8266" s="30" t="s">
        <v>2244</v>
      </c>
      <c r="G8266" s="30" t="s">
        <v>2245</v>
      </c>
      <c r="H8266" s="30" t="n">
        <v>300</v>
      </c>
      <c r="I8266" s="29" t="n">
        <v>594.2</v>
      </c>
      <c r="J8266" s="29" t="n">
        <v>50</v>
      </c>
      <c r="K8266" s="30" t="s">
        <v>1249</v>
      </c>
      <c r="M8266" s="31" t="n">
        <f aca="false">SUM(P8266,R8266,T8266,V8266,X8266,Z8266,AB8266,AD8266,AF8266,AH8266,AJ8266,AL8266,AN8266,AP8266,AR8266,AT8266,AV8266,AX8266,AZ8266,BB8266)</f>
        <v>4446.6</v>
      </c>
      <c r="O8266" s="0" t="n">
        <v>3543</v>
      </c>
      <c r="P8266" s="31" t="n">
        <v>4446.6</v>
      </c>
    </row>
    <row r="8267" customFormat="false" ht="15" hidden="false" customHeight="false" outlineLevel="0" collapsed="false">
      <c r="A8267" s="41" t="n">
        <v>40857</v>
      </c>
      <c r="B8267" s="68" t="s">
        <v>1657</v>
      </c>
      <c r="C8267" s="68" t="s">
        <v>892</v>
      </c>
      <c r="D8267" s="69" t="n">
        <v>30262</v>
      </c>
      <c r="E8267" s="69"/>
      <c r="F8267" s="42" t="n">
        <v>0.739583333333334</v>
      </c>
      <c r="H8267" s="42" t="n">
        <v>0.197916666666667</v>
      </c>
      <c r="I8267" s="29" t="n">
        <v>80.75</v>
      </c>
      <c r="J8267" s="29" t="n">
        <v>63</v>
      </c>
      <c r="K8267" s="30" t="s">
        <v>1334</v>
      </c>
      <c r="M8267" s="31" t="n">
        <f aca="false">SUM(P8267,R8267,T8267,V8267,X8267,Z8267,AB8267,AD8267,AF8267,AH8267,AJ8267,AL8267,AN8267,AP8267,AR8267,AT8267,AV8267,AX8267,AZ8267,BB8267)</f>
        <v>0</v>
      </c>
    </row>
    <row r="8268" customFormat="false" ht="15" hidden="false" customHeight="false" outlineLevel="0" collapsed="false">
      <c r="A8268" s="41" t="n">
        <v>40857</v>
      </c>
      <c r="B8268" s="68" t="s">
        <v>2153</v>
      </c>
      <c r="C8268" s="68" t="s">
        <v>2246</v>
      </c>
      <c r="D8268" s="69" t="n">
        <v>30263</v>
      </c>
      <c r="E8268" s="69"/>
      <c r="F8268" s="42" t="n">
        <v>0.736111111111111</v>
      </c>
      <c r="G8268" s="3" t="s">
        <v>1845</v>
      </c>
      <c r="H8268" s="42" t="n">
        <v>0.25</v>
      </c>
      <c r="I8268" s="29" t="n">
        <v>119</v>
      </c>
      <c r="J8268" s="29" t="n">
        <v>75.6</v>
      </c>
      <c r="K8268" s="30" t="s">
        <v>2154</v>
      </c>
      <c r="M8268" s="31" t="n">
        <f aca="false">SUM(P8268,R8268,T8268,V8268,X8268,Z8268,AB8268,AD8268,AF8268,AH8268,AJ8268,AL8268,AN8268,AP8268,AR8268,AT8268,AV8268,AX8268,AZ8268,BB8268)</f>
        <v>0</v>
      </c>
    </row>
    <row r="8269" customFormat="false" ht="15" hidden="false" customHeight="false" outlineLevel="0" collapsed="false">
      <c r="A8269" s="41" t="n">
        <v>40857</v>
      </c>
      <c r="B8269" s="68" t="s">
        <v>1832</v>
      </c>
      <c r="C8269" s="68" t="s">
        <v>1104</v>
      </c>
      <c r="D8269" s="69" t="n">
        <v>30264</v>
      </c>
      <c r="E8269" s="69"/>
      <c r="F8269" s="42" t="n">
        <v>0.75</v>
      </c>
      <c r="H8269" s="42" t="n">
        <v>0.208333333333333</v>
      </c>
      <c r="I8269" s="29" t="n">
        <v>100</v>
      </c>
      <c r="J8269" s="29" t="n">
        <v>63</v>
      </c>
      <c r="K8269" s="30" t="s">
        <v>1833</v>
      </c>
      <c r="M8269" s="31" t="n">
        <f aca="false">SUM(P8269,R8269,T8269,V8269,X8269,Z8269,AB8269,AD8269,AF8269,AH8269,AJ8269,AL8269,AN8269,AP8269,AR8269,AT8269,AV8269,AX8269,AZ8269,BB8269)</f>
        <v>0</v>
      </c>
    </row>
    <row r="8270" customFormat="false" ht="15" hidden="false" customHeight="false" outlineLevel="0" collapsed="false">
      <c r="A8270" s="41" t="n">
        <v>40857</v>
      </c>
      <c r="B8270" s="68" t="s">
        <v>1197</v>
      </c>
      <c r="C8270" s="68" t="s">
        <v>1412</v>
      </c>
      <c r="D8270" s="69" t="n">
        <v>30265</v>
      </c>
      <c r="E8270" s="69"/>
      <c r="F8270" s="42" t="n">
        <v>0.763888888888889</v>
      </c>
      <c r="H8270" s="42" t="n">
        <v>0.208333333333333</v>
      </c>
      <c r="I8270" s="29" t="n">
        <v>99</v>
      </c>
      <c r="J8270" s="29" t="n">
        <v>63</v>
      </c>
      <c r="K8270" s="30" t="s">
        <v>1259</v>
      </c>
      <c r="M8270" s="31" t="n">
        <f aca="false">SUM(P8270,R8270,T8270,V8270,X8270,Z8270,AB8270,AD8270,AF8270,AH8270,AJ8270,AL8270,AN8270,AP8270,AR8270,AT8270,AV8270,AX8270,AZ8270,BB8270)</f>
        <v>12201.7</v>
      </c>
      <c r="O8270" s="0" t="n">
        <v>116</v>
      </c>
      <c r="P8270" s="31" t="n">
        <v>4587.7</v>
      </c>
      <c r="Q8270" s="0" t="n">
        <v>38</v>
      </c>
      <c r="R8270" s="31" t="n">
        <v>7614</v>
      </c>
    </row>
    <row r="8271" customFormat="false" ht="15" hidden="false" customHeight="false" outlineLevel="0" collapsed="false">
      <c r="A8271" s="41"/>
      <c r="B8271" s="238"/>
      <c r="C8271" s="238"/>
      <c r="D8271" s="239"/>
      <c r="E8271" s="239"/>
    </row>
    <row r="8272" customFormat="false" ht="15" hidden="false" customHeight="false" outlineLevel="0" collapsed="false">
      <c r="A8272" s="100"/>
      <c r="B8272" s="101"/>
      <c r="C8272" s="101"/>
      <c r="D8272" s="100"/>
      <c r="E8272" s="100"/>
      <c r="F8272" s="100"/>
      <c r="G8272" s="100"/>
      <c r="H8272" s="100"/>
      <c r="I8272" s="102"/>
      <c r="J8272" s="102"/>
      <c r="K8272" s="100"/>
    </row>
    <row r="8273" customFormat="false" ht="18.75" hidden="false" customHeight="false" outlineLevel="0" collapsed="false">
      <c r="A8273" s="100"/>
      <c r="B8273" s="101"/>
      <c r="C8273" s="101"/>
      <c r="D8273" s="100"/>
      <c r="E8273" s="100"/>
      <c r="F8273" s="100"/>
      <c r="G8273" s="105" t="s">
        <v>1741</v>
      </c>
      <c r="H8273" s="100"/>
      <c r="I8273" s="102"/>
      <c r="J8273" s="102"/>
      <c r="K8273" s="100"/>
    </row>
    <row r="8274" customFormat="false" ht="15" hidden="false" customHeight="false" outlineLevel="0" collapsed="false">
      <c r="A8274" s="41" t="n">
        <v>40858</v>
      </c>
      <c r="B8274" s="68" t="s">
        <v>679</v>
      </c>
      <c r="C8274" s="68" t="s">
        <v>1206</v>
      </c>
      <c r="D8274" s="69" t="n">
        <v>30266</v>
      </c>
      <c r="E8274" s="69"/>
      <c r="F8274" s="3" t="s">
        <v>1162</v>
      </c>
      <c r="H8274" s="3" t="s">
        <v>1162</v>
      </c>
      <c r="I8274" s="29" t="n">
        <v>202</v>
      </c>
      <c r="J8274" s="29" t="n">
        <v>120</v>
      </c>
      <c r="K8274" s="30" t="s">
        <v>1223</v>
      </c>
      <c r="M8274" s="31" t="n">
        <f aca="false">SUM(P8274,R8274,T8274,V8274,X8274,Z8274,AB8274,AD8274,AF8274,AH8274,AJ8274,AL8274,AN8274,AP8274,AR8274,AT8274,AV8274,AX8274,AZ8274,BB8274)</f>
        <v>11647.63</v>
      </c>
      <c r="O8274" s="0" t="n">
        <v>46255</v>
      </c>
      <c r="P8274" s="31" t="n">
        <v>512.03</v>
      </c>
      <c r="Q8274" s="0" t="n">
        <v>46253</v>
      </c>
      <c r="R8274" s="31" t="n">
        <v>395.6</v>
      </c>
      <c r="S8274" s="47" t="n">
        <v>46252</v>
      </c>
      <c r="T8274" s="31" t="n">
        <v>158.31</v>
      </c>
      <c r="U8274" s="47" t="n">
        <v>43251</v>
      </c>
      <c r="V8274" s="31" t="n">
        <v>294.88</v>
      </c>
      <c r="W8274" s="47" t="n">
        <v>46250</v>
      </c>
      <c r="X8274" s="31" t="n">
        <v>730.14</v>
      </c>
      <c r="Y8274" s="47" t="n">
        <v>46248</v>
      </c>
      <c r="Z8274" s="31" t="n">
        <v>1048.1</v>
      </c>
      <c r="AA8274" s="47" t="n">
        <v>46247</v>
      </c>
      <c r="AB8274" s="31" t="n">
        <v>884.85</v>
      </c>
      <c r="AC8274" s="47" t="n">
        <v>46243</v>
      </c>
      <c r="AD8274" s="31" t="n">
        <v>1027.9</v>
      </c>
      <c r="AE8274" s="47" t="n">
        <v>46233</v>
      </c>
      <c r="AF8274" s="31" t="n">
        <v>250.39</v>
      </c>
      <c r="AG8274" s="47" t="n">
        <v>46230</v>
      </c>
      <c r="AH8274" s="31" t="n">
        <v>749.7</v>
      </c>
      <c r="AI8274" s="47" t="n">
        <v>46246</v>
      </c>
      <c r="AJ8274" s="31" t="n">
        <v>1536.52</v>
      </c>
      <c r="AK8274" s="47" t="n">
        <v>46396</v>
      </c>
      <c r="AL8274" s="31" t="n">
        <v>24.7</v>
      </c>
      <c r="AM8274" s="47" t="n">
        <v>46315</v>
      </c>
      <c r="AN8274" s="31" t="n">
        <v>364.5</v>
      </c>
      <c r="AO8274" s="47" t="n">
        <v>46242</v>
      </c>
      <c r="AP8274" s="31" t="n">
        <v>2170.01</v>
      </c>
      <c r="AQ8274" s="47" t="n">
        <v>46347</v>
      </c>
      <c r="AR8274" s="31" t="n">
        <v>1500</v>
      </c>
    </row>
    <row r="8275" customFormat="false" ht="15" hidden="false" customHeight="false" outlineLevel="0" collapsed="false">
      <c r="A8275" s="41" t="n">
        <v>40858</v>
      </c>
      <c r="B8275" s="68" t="s">
        <v>383</v>
      </c>
      <c r="C8275" s="68" t="s">
        <v>1206</v>
      </c>
      <c r="D8275" s="69" t="n">
        <v>30267</v>
      </c>
      <c r="E8275" s="69"/>
      <c r="F8275" s="3" t="s">
        <v>1162</v>
      </c>
      <c r="G8275" s="3" t="s">
        <v>1557</v>
      </c>
      <c r="H8275" s="3" t="s">
        <v>1162</v>
      </c>
      <c r="I8275" s="29" t="n">
        <v>228.1</v>
      </c>
      <c r="J8275" s="29" t="n">
        <v>160</v>
      </c>
      <c r="K8275" s="30" t="s">
        <v>1232</v>
      </c>
      <c r="M8275" s="31" t="n">
        <f aca="false">SUM(P8275,R8275,T8275,V8275,X8275,Z8275,AB8275,AD8275,AF8275,AH8275,AJ8275,AL8275,AN8275,AP8275,AR8275,AT8275,AV8275,AX8275,AZ8275,BB8275)</f>
        <v>14820.45</v>
      </c>
      <c r="O8275" s="0" t="n">
        <v>46333</v>
      </c>
      <c r="P8275" s="31" t="n">
        <v>2700</v>
      </c>
      <c r="Q8275" s="0" t="n">
        <v>46304</v>
      </c>
      <c r="R8275" s="31" t="n">
        <v>202.5</v>
      </c>
      <c r="S8275" s="47" t="n">
        <v>46314</v>
      </c>
      <c r="T8275" s="31" t="n">
        <v>636.01</v>
      </c>
      <c r="U8275" s="47" t="n">
        <v>46195</v>
      </c>
      <c r="V8275" s="31" t="n">
        <v>310</v>
      </c>
      <c r="W8275" s="47" t="n">
        <v>46194</v>
      </c>
      <c r="X8275" s="31" t="n">
        <v>227.5</v>
      </c>
      <c r="Y8275" s="47" t="n">
        <v>46249</v>
      </c>
      <c r="Z8275" s="31" t="n">
        <v>1284.24</v>
      </c>
      <c r="AA8275" s="47" t="n">
        <v>46229</v>
      </c>
      <c r="AB8275" s="31" t="n">
        <v>1315.2</v>
      </c>
      <c r="AC8275" s="47" t="n">
        <v>46345</v>
      </c>
      <c r="AD8275" s="31" t="n">
        <v>8145</v>
      </c>
    </row>
    <row r="8276" customFormat="false" ht="15" hidden="false" customHeight="false" outlineLevel="0" collapsed="false">
      <c r="A8276" s="55" t="n">
        <v>40858</v>
      </c>
      <c r="B8276" s="152" t="s">
        <v>1165</v>
      </c>
      <c r="C8276" s="152" t="s">
        <v>1206</v>
      </c>
      <c r="D8276" s="69" t="n">
        <v>30268</v>
      </c>
      <c r="E8276" s="72"/>
      <c r="F8276" s="30" t="s">
        <v>1162</v>
      </c>
      <c r="G8276" s="30"/>
      <c r="H8276" s="30" t="s">
        <v>1162</v>
      </c>
      <c r="I8276" s="29" t="n">
        <v>202</v>
      </c>
      <c r="J8276" s="29" t="n">
        <v>145</v>
      </c>
      <c r="K8276" s="30" t="s">
        <v>1233</v>
      </c>
      <c r="M8276" s="31" t="n">
        <f aca="false">SUM(P8276,R8276,T8276,V8276,X8276,Z8276,AB8276,AD8276,AF8276,AH8276,AJ8276,AL8276,AN8276,AP8276,AR8276,AT8276,AV8276,AX8276,AZ8276,BB8276)</f>
        <v>5270.17</v>
      </c>
      <c r="O8276" s="0" t="n">
        <v>46226</v>
      </c>
      <c r="P8276" s="31" t="n">
        <v>79.8</v>
      </c>
      <c r="Q8276" s="0" t="n">
        <v>46237</v>
      </c>
      <c r="R8276" s="31" t="n">
        <v>191.87</v>
      </c>
      <c r="S8276" s="47" t="n">
        <v>46236</v>
      </c>
      <c r="T8276" s="31" t="n">
        <v>88.89</v>
      </c>
      <c r="U8276" s="47" t="n">
        <v>46234</v>
      </c>
      <c r="V8276" s="31" t="n">
        <v>172.11</v>
      </c>
      <c r="W8276" s="47" t="n">
        <v>46232</v>
      </c>
      <c r="X8276" s="31" t="n">
        <v>754.9</v>
      </c>
      <c r="Y8276" s="47" t="n">
        <v>46228</v>
      </c>
      <c r="Z8276" s="31" t="n">
        <v>1977.2</v>
      </c>
      <c r="AA8276" s="47" t="n">
        <v>46227</v>
      </c>
      <c r="AB8276" s="31" t="n">
        <v>505.4</v>
      </c>
      <c r="AC8276" s="47" t="n">
        <v>46346</v>
      </c>
      <c r="AD8276" s="31" t="n">
        <v>1500</v>
      </c>
    </row>
    <row r="8277" customFormat="false" ht="15" hidden="false" customHeight="false" outlineLevel="0" collapsed="false">
      <c r="A8277" s="55" t="n">
        <v>40858</v>
      </c>
      <c r="B8277" s="152" t="s">
        <v>627</v>
      </c>
      <c r="C8277" s="152" t="s">
        <v>1206</v>
      </c>
      <c r="D8277" s="69" t="n">
        <v>30269</v>
      </c>
      <c r="E8277" s="72"/>
      <c r="F8277" s="30" t="s">
        <v>1162</v>
      </c>
      <c r="G8277" s="30" t="s">
        <v>2247</v>
      </c>
      <c r="H8277" s="30" t="s">
        <v>1162</v>
      </c>
      <c r="I8277" s="29" t="n">
        <v>280.8</v>
      </c>
      <c r="J8277" s="29" t="n">
        <v>165</v>
      </c>
      <c r="K8277" s="30" t="s">
        <v>1303</v>
      </c>
      <c r="M8277" s="31" t="n">
        <f aca="false">SUM(P8277,R8277,T8277,V8277,X8277,Z8277,AB8277,AD8277,AF8277,AH8277,AJ8277,AL8277,AN8277,AP8277,AR8277,AT8277,AV8277,AX8277,AZ8277,BB8277)</f>
        <v>5022.31</v>
      </c>
      <c r="O8277" s="0" t="n">
        <v>46240</v>
      </c>
      <c r="P8277" s="31" t="n">
        <v>193.85</v>
      </c>
      <c r="Q8277" s="0" t="n">
        <v>46239</v>
      </c>
      <c r="R8277" s="31" t="n">
        <v>157.04</v>
      </c>
      <c r="S8277" s="47" t="n">
        <v>46238</v>
      </c>
      <c r="T8277" s="31" t="n">
        <v>1226.75</v>
      </c>
      <c r="U8277" s="47" t="n">
        <v>46235</v>
      </c>
      <c r="V8277" s="31" t="n">
        <v>199.76</v>
      </c>
      <c r="W8277" s="47" t="n">
        <v>46231</v>
      </c>
      <c r="X8277" s="31" t="n">
        <v>274.1</v>
      </c>
      <c r="Y8277" s="47" t="n">
        <v>46390</v>
      </c>
      <c r="Z8277" s="31" t="n">
        <v>179.15</v>
      </c>
      <c r="AA8277" s="47" t="n">
        <v>46391</v>
      </c>
      <c r="AB8277" s="31" t="n">
        <v>649.3</v>
      </c>
      <c r="AC8277" s="47" t="n">
        <v>46305</v>
      </c>
      <c r="AD8277" s="31" t="n">
        <v>750</v>
      </c>
      <c r="AE8277" s="47" t="n">
        <v>46303</v>
      </c>
      <c r="AF8277" s="31" t="n">
        <v>160</v>
      </c>
      <c r="AG8277" s="47" t="n">
        <v>46310</v>
      </c>
      <c r="AH8277" s="31" t="n">
        <v>291</v>
      </c>
      <c r="AI8277" s="47" t="n">
        <v>46309</v>
      </c>
      <c r="AJ8277" s="31" t="n">
        <v>691.2</v>
      </c>
      <c r="AK8277" s="47" t="n">
        <v>46316</v>
      </c>
      <c r="AL8277" s="31" t="n">
        <v>189</v>
      </c>
      <c r="AM8277" s="47" t="n">
        <v>46319</v>
      </c>
      <c r="AN8277" s="31" t="n">
        <v>61.16</v>
      </c>
    </row>
    <row r="8278" customFormat="false" ht="15" hidden="false" customHeight="false" outlineLevel="0" collapsed="false">
      <c r="A8278" s="41" t="n">
        <v>40858</v>
      </c>
      <c r="B8278" s="68" t="s">
        <v>1675</v>
      </c>
      <c r="C8278" s="68" t="s">
        <v>490</v>
      </c>
      <c r="D8278" s="69" t="n">
        <v>30270</v>
      </c>
      <c r="E8278" s="69"/>
      <c r="F8278" s="42" t="n">
        <v>0.666666666666667</v>
      </c>
      <c r="H8278" s="42" t="n">
        <v>0.458333333333333</v>
      </c>
      <c r="I8278" s="29" t="n">
        <v>285.2</v>
      </c>
      <c r="J8278" s="29" t="n">
        <v>190</v>
      </c>
      <c r="K8278" s="30" t="s">
        <v>2248</v>
      </c>
      <c r="M8278" s="31" t="n">
        <f aca="false">SUM(P8278,R8278,T8278,V8278,X8278,Z8278,AB8278,AD8278,AF8278,AH8278,AJ8278,AL8278,AN8278,AP8278,AR8278,AT8278,AV8278,AX8278,AZ8278,BB8278)</f>
        <v>0</v>
      </c>
    </row>
    <row r="8279" customFormat="false" ht="15" hidden="false" customHeight="false" outlineLevel="0" collapsed="false">
      <c r="A8279" s="41" t="n">
        <v>40858</v>
      </c>
      <c r="B8279" s="68" t="s">
        <v>1745</v>
      </c>
      <c r="C8279" s="68" t="s">
        <v>490</v>
      </c>
      <c r="D8279" s="69" t="n">
        <v>30271</v>
      </c>
      <c r="E8279" s="69"/>
      <c r="F8279" s="42" t="n">
        <v>0.791666666666667</v>
      </c>
      <c r="H8279" s="42" t="n">
        <v>0.541666666666667</v>
      </c>
      <c r="I8279" s="29" t="n">
        <v>256.7</v>
      </c>
      <c r="J8279" s="29" t="n">
        <v>176.8</v>
      </c>
      <c r="K8279" s="30" t="s">
        <v>1766</v>
      </c>
      <c r="M8279" s="31" t="n">
        <f aca="false">SUM(P8279,R8279,T8279,V8279,X8279,Z8279,AB8279,AD8279,AF8279,AH8279,AJ8279,AL8279,AN8279,AP8279,AR8279,AT8279,AV8279,AX8279,AZ8279,BB8279)</f>
        <v>0</v>
      </c>
    </row>
    <row r="8280" customFormat="false" ht="15" hidden="false" customHeight="false" outlineLevel="0" collapsed="false">
      <c r="A8280" s="41" t="n">
        <v>40858</v>
      </c>
      <c r="B8280" s="68" t="s">
        <v>1193</v>
      </c>
      <c r="C8280" s="68" t="s">
        <v>979</v>
      </c>
      <c r="D8280" s="69" t="n">
        <v>30272</v>
      </c>
      <c r="E8280" s="69"/>
      <c r="F8280" s="42" t="n">
        <v>0.583333333333333</v>
      </c>
      <c r="H8280" s="42" t="n">
        <v>0.25</v>
      </c>
      <c r="I8280" s="29" t="n">
        <v>110.6</v>
      </c>
      <c r="J8280" s="29" t="n">
        <v>71.6</v>
      </c>
      <c r="K8280" s="30" t="s">
        <v>1216</v>
      </c>
      <c r="M8280" s="31" t="n">
        <f aca="false">SUM(P8280,R8280,T8280,V8280,X8280,Z8280,AB8280,AD8280,AF8280,AH8280,AJ8280,AL8280,AN8280,AP8280,AR8280,AT8280,AV8280,AX8280,AZ8280,BB8280)</f>
        <v>0</v>
      </c>
    </row>
    <row r="8281" customFormat="false" ht="15" hidden="false" customHeight="false" outlineLevel="0" collapsed="false">
      <c r="A8281" s="41" t="n">
        <v>40858</v>
      </c>
      <c r="B8281" s="68" t="s">
        <v>1173</v>
      </c>
      <c r="C8281" s="68" t="s">
        <v>1049</v>
      </c>
      <c r="D8281" s="69" t="n">
        <v>30273</v>
      </c>
      <c r="E8281" s="69"/>
      <c r="F8281" s="42" t="n">
        <v>0.802083333333333</v>
      </c>
      <c r="G8281" s="3" t="s">
        <v>2249</v>
      </c>
      <c r="H8281" s="3" t="s">
        <v>1378</v>
      </c>
      <c r="I8281" s="29" t="n">
        <v>234</v>
      </c>
      <c r="J8281" s="29" t="n">
        <v>163.8</v>
      </c>
      <c r="K8281" s="30" t="s">
        <v>1212</v>
      </c>
      <c r="M8281" s="31" t="n">
        <f aca="false">SUM(P8281,R8281,T8281,V8281,X8281,Z8281,AB8281,AD8281,AF8281,AH8281,AJ8281,AL8281,AN8281,AP8281,AR8281,AT8281,AV8281,AX8281,AZ8281,BB8281)</f>
        <v>0</v>
      </c>
    </row>
    <row r="8282" customFormat="false" ht="15" hidden="false" customHeight="false" outlineLevel="0" collapsed="false">
      <c r="A8282" s="41" t="n">
        <v>40858</v>
      </c>
      <c r="B8282" s="68" t="s">
        <v>96</v>
      </c>
      <c r="C8282" s="68" t="s">
        <v>892</v>
      </c>
      <c r="D8282" s="69" t="n">
        <v>30274</v>
      </c>
      <c r="E8282" s="69"/>
      <c r="F8282" s="42" t="n">
        <v>0.6875</v>
      </c>
      <c r="H8282" s="42" t="n">
        <v>0.302083333333333</v>
      </c>
      <c r="I8282" s="29" t="n">
        <v>123.25</v>
      </c>
      <c r="J8282" s="29" t="n">
        <v>91.35</v>
      </c>
      <c r="K8282" s="30" t="s">
        <v>1237</v>
      </c>
      <c r="M8282" s="31" t="n">
        <f aca="false">SUM(P8282,R8282,T8282,V8282,X8282,Z8282,AB8282,AD8282,AF8282,AH8282,AJ8282,AL8282,AN8282,AP8282,AR8282,AT8282,AV8282,AX8282,AZ8282,BB8282)</f>
        <v>0</v>
      </c>
    </row>
    <row r="8283" customFormat="false" ht="15" hidden="false" customHeight="false" outlineLevel="0" collapsed="false">
      <c r="A8283" s="41" t="n">
        <v>40858</v>
      </c>
      <c r="B8283" s="68" t="s">
        <v>1205</v>
      </c>
      <c r="C8283" s="68" t="s">
        <v>11</v>
      </c>
      <c r="D8283" s="69" t="n">
        <v>30275</v>
      </c>
      <c r="E8283" s="69"/>
      <c r="F8283" s="42" t="n">
        <v>0.777777777777778</v>
      </c>
      <c r="G8283" s="3" t="s">
        <v>1241</v>
      </c>
      <c r="H8283" s="3" t="s">
        <v>1339</v>
      </c>
      <c r="I8283" s="29" t="n">
        <v>355</v>
      </c>
      <c r="J8283" s="29" t="n">
        <v>50</v>
      </c>
      <c r="K8283" s="30" t="s">
        <v>1249</v>
      </c>
      <c r="M8283" s="31" t="n">
        <f aca="false">SUM(P8283,R8283,T8283,V8283,X8283,Z8283,AB8283,AD8283,AF8283,AH8283,AJ8283,AL8283,AN8283,AP8283,AR8283,AT8283,AV8283,AX8283,AZ8283,BB8283)</f>
        <v>0</v>
      </c>
    </row>
    <row r="8284" customFormat="false" ht="15" hidden="false" customHeight="false" outlineLevel="0" collapsed="false">
      <c r="A8284" s="41" t="n">
        <v>40858</v>
      </c>
      <c r="B8284" s="68" t="s">
        <v>1169</v>
      </c>
      <c r="C8284" s="68" t="s">
        <v>892</v>
      </c>
      <c r="D8284" s="69" t="n">
        <v>30276</v>
      </c>
      <c r="E8284" s="69"/>
      <c r="F8284" s="42" t="n">
        <v>0.673611111111111</v>
      </c>
      <c r="H8284" s="42" t="n">
        <v>0.277777777777778</v>
      </c>
      <c r="I8284" s="29" t="n">
        <v>113.35</v>
      </c>
      <c r="J8284" s="29" t="n">
        <v>88.2</v>
      </c>
      <c r="K8284" s="30" t="s">
        <v>1214</v>
      </c>
      <c r="M8284" s="31" t="n">
        <f aca="false">SUM(P8284,R8284,T8284,V8284,X8284,Z8284,AB8284,AD8284,AF8284,AH8284,AJ8284,AL8284,AN8284,AP8284,AR8284,AT8284,AV8284,AX8284,AZ8284,BB8284)</f>
        <v>0</v>
      </c>
    </row>
    <row r="8285" customFormat="false" ht="15" hidden="false" customHeight="false" outlineLevel="0" collapsed="false">
      <c r="A8285" s="55" t="n">
        <v>40858</v>
      </c>
      <c r="B8285" s="152" t="s">
        <v>1199</v>
      </c>
      <c r="C8285" s="152" t="s">
        <v>1300</v>
      </c>
      <c r="D8285" s="69" t="n">
        <v>30277</v>
      </c>
      <c r="E8285" s="72"/>
      <c r="F8285" s="44" t="n">
        <v>0.805555555555556</v>
      </c>
      <c r="G8285" s="30"/>
      <c r="H8285" s="44" t="n">
        <v>0.479166666666667</v>
      </c>
      <c r="I8285" s="29" t="n">
        <v>230.6</v>
      </c>
      <c r="J8285" s="29" t="n">
        <v>149.85</v>
      </c>
      <c r="K8285" s="30" t="s">
        <v>1253</v>
      </c>
      <c r="M8285" s="31" t="n">
        <f aca="false">SUM(P8285,R8285,T8285,V8285,X8285,Z8285,AB8285,AD8285,AF8285,AH8285,AJ8285,AL8285,AN8285,AP8285,AR8285,AT8285,AV8285,AX8285,AZ8285,BB8285)</f>
        <v>0</v>
      </c>
    </row>
    <row r="8286" customFormat="false" ht="15" hidden="false" customHeight="false" outlineLevel="0" collapsed="false">
      <c r="A8286" s="41" t="n">
        <v>40858</v>
      </c>
      <c r="B8286" s="68" t="s">
        <v>1195</v>
      </c>
      <c r="C8286" s="68" t="s">
        <v>2141</v>
      </c>
      <c r="D8286" s="69" t="n">
        <v>30278</v>
      </c>
      <c r="E8286" s="69"/>
      <c r="F8286" s="42" t="n">
        <v>0.5</v>
      </c>
      <c r="H8286" s="42" t="n">
        <v>0.166666666666667</v>
      </c>
      <c r="I8286" s="29" t="n">
        <v>81</v>
      </c>
      <c r="J8286" s="29" t="n">
        <v>50.4</v>
      </c>
      <c r="K8286" s="30" t="s">
        <v>1217</v>
      </c>
      <c r="M8286" s="31" t="n">
        <f aca="false">SUM(P8286,R8286,T8286,V8286,X8286,Z8286,AB8286,AD8286,AF8286,AH8286,AJ8286,AL8286,AN8286,AP8286,AR8286,AT8286,AV8286,AX8286,AZ8286,BB8286)</f>
        <v>18144</v>
      </c>
      <c r="O8286" s="0" t="n">
        <v>7399</v>
      </c>
      <c r="P8286" s="31" t="n">
        <v>18144</v>
      </c>
    </row>
    <row r="8287" customFormat="false" ht="15" hidden="false" customHeight="false" outlineLevel="0" collapsed="false">
      <c r="A8287" s="41" t="n">
        <v>40858</v>
      </c>
      <c r="B8287" s="68" t="s">
        <v>1189</v>
      </c>
      <c r="C8287" s="68" t="s">
        <v>925</v>
      </c>
      <c r="D8287" s="69" t="n">
        <v>30279</v>
      </c>
      <c r="E8287" s="69"/>
      <c r="F8287" s="42" t="n">
        <v>0.739583333333334</v>
      </c>
      <c r="H8287" s="42" t="n">
        <v>0.416666666666667</v>
      </c>
      <c r="I8287" s="29" t="n">
        <v>239</v>
      </c>
      <c r="J8287" s="29" t="n">
        <v>112.6</v>
      </c>
      <c r="K8287" s="30" t="s">
        <v>1231</v>
      </c>
      <c r="M8287" s="31" t="n">
        <f aca="false">SUM(P8287,R8287,T8287,V8287,X8287,Z8287,AB8287,AD8287,AF8287,AH8287,AJ8287,AL8287,AN8287,AP8287,AR8287,AT8287,AV8287,AX8287,AZ8287,BB8287)</f>
        <v>0</v>
      </c>
    </row>
    <row r="8288" customFormat="false" ht="15" hidden="false" customHeight="false" outlineLevel="0" collapsed="false">
      <c r="A8288" s="55" t="n">
        <v>40858</v>
      </c>
      <c r="B8288" s="152" t="s">
        <v>1832</v>
      </c>
      <c r="C8288" s="152" t="s">
        <v>301</v>
      </c>
      <c r="D8288" s="69" t="n">
        <v>30280</v>
      </c>
      <c r="E8288" s="72"/>
      <c r="F8288" s="44" t="n">
        <v>0.729166666666667</v>
      </c>
      <c r="G8288" s="30"/>
      <c r="H8288" s="44" t="n">
        <v>0.354166666666667</v>
      </c>
      <c r="I8288" s="29" t="n">
        <v>209</v>
      </c>
      <c r="J8288" s="29" t="n">
        <v>107.1</v>
      </c>
      <c r="K8288" s="30" t="s">
        <v>1833</v>
      </c>
      <c r="M8288" s="31" t="n">
        <f aca="false">SUM(P8288,R8288,T8288,V8288,X8288,Z8288,AB8288,AD8288,AF8288,AH8288,AJ8288,AL8288,AN8288,AP8288,AR8288,AT8288,AV8288,AX8288,AZ8288,BB8288)</f>
        <v>16191.57</v>
      </c>
      <c r="O8288" s="0" t="n">
        <v>7692</v>
      </c>
      <c r="P8288" s="31" t="n">
        <v>2526</v>
      </c>
      <c r="Q8288" s="0" t="n">
        <v>7700</v>
      </c>
      <c r="R8288" s="31" t="n">
        <v>2666.98</v>
      </c>
      <c r="S8288" s="47" t="n">
        <v>7696</v>
      </c>
      <c r="T8288" s="31" t="n">
        <v>1200.26</v>
      </c>
      <c r="U8288" s="47" t="n">
        <v>7694</v>
      </c>
      <c r="V8288" s="31" t="n">
        <v>859.68</v>
      </c>
      <c r="W8288" s="47" t="n">
        <v>7671</v>
      </c>
      <c r="X8288" s="31" t="n">
        <v>8938.65</v>
      </c>
    </row>
    <row r="8289" customFormat="false" ht="15" hidden="false" customHeight="false" outlineLevel="0" collapsed="false">
      <c r="A8289" s="41" t="n">
        <v>40858</v>
      </c>
      <c r="B8289" s="68" t="s">
        <v>1639</v>
      </c>
      <c r="C8289" s="68" t="s">
        <v>11</v>
      </c>
      <c r="D8289" s="69" t="n">
        <v>30281</v>
      </c>
      <c r="E8289" s="69"/>
      <c r="F8289" s="42" t="n">
        <v>0.777777777777778</v>
      </c>
      <c r="G8289" s="3" t="s">
        <v>1241</v>
      </c>
      <c r="H8289" s="3" t="s">
        <v>1302</v>
      </c>
      <c r="I8289" s="29" t="n">
        <v>185</v>
      </c>
      <c r="J8289" s="29" t="n">
        <v>126</v>
      </c>
      <c r="K8289" s="30" t="s">
        <v>1621</v>
      </c>
      <c r="M8289" s="31" t="n">
        <f aca="false">SUM(P8289,R8289,T8289,V8289,X8289,Z8289,AB8289,AD8289,AF8289,AH8289,AJ8289,AL8289,AN8289,AP8289,AR8289,AT8289,AV8289,AX8289,AZ8289,BB8289)</f>
        <v>0</v>
      </c>
    </row>
    <row r="8290" customFormat="false" ht="15" hidden="false" customHeight="false" outlineLevel="0" collapsed="false">
      <c r="A8290" s="55" t="n">
        <v>40858</v>
      </c>
      <c r="B8290" s="152" t="s">
        <v>1197</v>
      </c>
      <c r="C8290" s="152" t="s">
        <v>11</v>
      </c>
      <c r="D8290" s="69" t="n">
        <v>30282</v>
      </c>
      <c r="E8290" s="72"/>
      <c r="F8290" s="44" t="n">
        <v>0.909722222222222</v>
      </c>
      <c r="G8290" s="30" t="s">
        <v>1241</v>
      </c>
      <c r="H8290" s="30" t="s">
        <v>1597</v>
      </c>
      <c r="I8290" s="29" t="n">
        <v>259.25</v>
      </c>
      <c r="J8290" s="29" t="n">
        <v>177.9</v>
      </c>
      <c r="K8290" s="30" t="s">
        <v>1259</v>
      </c>
      <c r="M8290" s="31" t="n">
        <f aca="false">SUM(P8290,R8290,T8290,V8290,X8290,Z8290,AB8290,AD8290,AF8290,AH8290,AJ8290,AL8290,AN8290,AP8290,AR8290,AT8290,AV8290,AX8290,AZ8290,BB8290)</f>
        <v>0</v>
      </c>
    </row>
    <row r="8291" customFormat="false" ht="15" hidden="false" customHeight="false" outlineLevel="0" collapsed="false">
      <c r="A8291" s="41" t="n">
        <v>40858</v>
      </c>
      <c r="B8291" s="68" t="s">
        <v>1657</v>
      </c>
      <c r="C8291" s="68" t="s">
        <v>892</v>
      </c>
      <c r="D8291" s="69" t="n">
        <v>30283</v>
      </c>
      <c r="E8291" s="69"/>
      <c r="F8291" s="42" t="n">
        <v>0.673611111111111</v>
      </c>
      <c r="H8291" s="42" t="n">
        <v>0.267361111111111</v>
      </c>
      <c r="I8291" s="29" t="n">
        <v>109.1</v>
      </c>
      <c r="J8291" s="29" t="n">
        <v>81.9</v>
      </c>
      <c r="K8291" s="30" t="s">
        <v>1334</v>
      </c>
      <c r="M8291" s="31" t="n">
        <f aca="false">SUM(P8291,R8291,T8291,V8291,X8291,Z8291,AB8291,AD8291,AF8291,AH8291,AJ8291,AL8291,AN8291,AP8291,AR8291,AT8291,AV8291,AX8291,AZ8291,BB8291)</f>
        <v>0</v>
      </c>
    </row>
    <row r="8292" customFormat="false" ht="15" hidden="false" customHeight="false" outlineLevel="0" collapsed="false">
      <c r="A8292" s="41" t="n">
        <v>40858</v>
      </c>
      <c r="B8292" s="68" t="s">
        <v>1176</v>
      </c>
      <c r="C8292" s="68" t="s">
        <v>11</v>
      </c>
      <c r="D8292" s="69" t="n">
        <v>30284</v>
      </c>
      <c r="E8292" s="69"/>
      <c r="F8292" s="42" t="n">
        <v>0.684027777777778</v>
      </c>
      <c r="H8292" s="42" t="n">
        <v>0.291666666666667</v>
      </c>
      <c r="I8292" s="29" t="n">
        <v>131</v>
      </c>
      <c r="J8292" s="29" t="n">
        <v>88.2</v>
      </c>
      <c r="K8292" s="30" t="s">
        <v>1222</v>
      </c>
      <c r="M8292" s="31" t="n">
        <f aca="false">SUM(P8292,R8292,T8292,V8292,X8292,Z8292,AB8292,AD8292,AF8292,AH8292,AJ8292,AL8292,AN8292,AP8292,AR8292,AT8292,AV8292,AX8292,AZ8292,BB8292)</f>
        <v>0</v>
      </c>
    </row>
    <row r="8293" customFormat="false" ht="15" hidden="false" customHeight="false" outlineLevel="0" collapsed="false">
      <c r="A8293" s="41" t="n">
        <v>40858</v>
      </c>
      <c r="B8293" s="68" t="s">
        <v>1657</v>
      </c>
      <c r="C8293" s="68" t="s">
        <v>1032</v>
      </c>
      <c r="D8293" s="69" t="n">
        <v>30285</v>
      </c>
      <c r="E8293" s="69"/>
      <c r="F8293" s="42" t="n">
        <v>0.666666666666667</v>
      </c>
      <c r="H8293" s="42" t="n">
        <v>0.166666666666667</v>
      </c>
      <c r="I8293" s="29" t="n">
        <v>77</v>
      </c>
      <c r="J8293" s="29" t="n">
        <v>50.4</v>
      </c>
      <c r="K8293" s="30" t="s">
        <v>1334</v>
      </c>
      <c r="M8293" s="31" t="n">
        <f aca="false">SUM(P8293,R8293,T8293,V8293,X8293,Z8293,AB8293,AD8293,AF8293,AH8293,AJ8293,AL8293,AN8293,AP8293,AR8293,AT8293,AV8293,AX8293,AZ8293,BB8293)</f>
        <v>0</v>
      </c>
    </row>
    <row r="8294" customFormat="false" ht="15" hidden="false" customHeight="false" outlineLevel="0" collapsed="false">
      <c r="A8294" s="55" t="n">
        <v>40858</v>
      </c>
      <c r="B8294" s="152" t="s">
        <v>1203</v>
      </c>
      <c r="C8294" s="152" t="s">
        <v>739</v>
      </c>
      <c r="D8294" s="69" t="n">
        <v>30286</v>
      </c>
      <c r="E8294" s="72"/>
      <c r="F8294" s="44" t="n">
        <v>0.736111111111111</v>
      </c>
      <c r="G8294" s="30"/>
      <c r="H8294" s="44" t="n">
        <v>0.166666666666667</v>
      </c>
      <c r="I8294" s="29" t="n">
        <v>77</v>
      </c>
      <c r="J8294" s="29" t="n">
        <v>50.4</v>
      </c>
      <c r="K8294" s="30" t="s">
        <v>1244</v>
      </c>
      <c r="M8294" s="31" t="n">
        <f aca="false">SUM(P8294,R8294,T8294,V8294,X8294,Z8294,AB8294,AD8294,AF8294,AH8294,AJ8294,AL8294,AN8294,AP8294,AR8294,AT8294,AV8294,AX8294,AZ8294,BB8294)</f>
        <v>0</v>
      </c>
    </row>
    <row r="8295" customFormat="false" ht="15" hidden="false" customHeight="false" outlineLevel="0" collapsed="false">
      <c r="A8295" s="41" t="n">
        <v>40858</v>
      </c>
      <c r="B8295" s="68" t="s">
        <v>1195</v>
      </c>
      <c r="C8295" s="68" t="s">
        <v>94</v>
      </c>
      <c r="D8295" s="69" t="n">
        <v>30287</v>
      </c>
      <c r="E8295" s="69"/>
      <c r="F8295" s="42" t="n">
        <v>0.736111111111111</v>
      </c>
      <c r="H8295" s="42" t="n">
        <v>0.166666666666667</v>
      </c>
      <c r="I8295" s="29" t="n">
        <v>81</v>
      </c>
      <c r="J8295" s="29" t="n">
        <v>50.4</v>
      </c>
      <c r="K8295" s="30" t="s">
        <v>1217</v>
      </c>
      <c r="M8295" s="31" t="n">
        <f aca="false">SUM(P8295,R8295,T8295,V8295,X8295,Z8295,AB8295,AD8295,AF8295,AH8295,AJ8295,AL8295,AN8295,AP8295,AR8295,AT8295,AV8295,AX8295,AZ8295,BB8295)</f>
        <v>0</v>
      </c>
    </row>
    <row r="8296" customFormat="false" ht="15" hidden="false" customHeight="false" outlineLevel="0" collapsed="false">
      <c r="A8296" s="55" t="n">
        <v>40858</v>
      </c>
      <c r="B8296" s="152" t="s">
        <v>1193</v>
      </c>
      <c r="C8296" s="152" t="s">
        <v>1956</v>
      </c>
      <c r="D8296" s="69" t="n">
        <v>30288</v>
      </c>
      <c r="E8296" s="72"/>
      <c r="F8296" s="44" t="n">
        <v>0.78125</v>
      </c>
      <c r="G8296" s="30"/>
      <c r="H8296" s="44" t="n">
        <v>0.166666666666667</v>
      </c>
      <c r="I8296" s="29" t="n">
        <v>81</v>
      </c>
      <c r="J8296" s="29" t="n">
        <v>50.4</v>
      </c>
      <c r="K8296" s="30" t="s">
        <v>1216</v>
      </c>
      <c r="M8296" s="31" t="n">
        <f aca="false">SUM(P8296,R8296,T8296,V8296,X8296,Z8296,AB8296,AD8296,AF8296,AH8296,AJ8296,AL8296,AN8296,AP8296,AR8296,AT8296,AV8296,AX8296,AZ8296,BB8296)</f>
        <v>0</v>
      </c>
    </row>
    <row r="8298" customFormat="false" ht="15" hidden="false" customHeight="false" outlineLevel="0" collapsed="false">
      <c r="A8298" s="100"/>
      <c r="B8298" s="101"/>
      <c r="C8298" s="101"/>
      <c r="D8298" s="100"/>
      <c r="E8298" s="100"/>
      <c r="F8298" s="100"/>
      <c r="G8298" s="100"/>
      <c r="H8298" s="100"/>
      <c r="I8298" s="102"/>
      <c r="J8298" s="102"/>
      <c r="K8298" s="100"/>
    </row>
    <row r="8299" customFormat="false" ht="18.75" hidden="false" customHeight="false" outlineLevel="0" collapsed="false">
      <c r="A8299" s="100"/>
      <c r="B8299" s="101"/>
      <c r="C8299" s="101"/>
      <c r="D8299" s="100"/>
      <c r="E8299" s="100"/>
      <c r="F8299" s="100"/>
      <c r="G8299" s="105" t="s">
        <v>1449</v>
      </c>
      <c r="H8299" s="100"/>
      <c r="I8299" s="102"/>
      <c r="J8299" s="102"/>
      <c r="K8299" s="100"/>
    </row>
    <row r="8300" customFormat="false" ht="15" hidden="false" customHeight="false" outlineLevel="0" collapsed="false">
      <c r="A8300" s="117" t="n">
        <v>40859</v>
      </c>
      <c r="B8300" s="68" t="s">
        <v>1173</v>
      </c>
      <c r="C8300" s="68" t="s">
        <v>1049</v>
      </c>
      <c r="D8300" s="69" t="n">
        <v>30289</v>
      </c>
      <c r="E8300" s="69"/>
      <c r="F8300" s="42" t="n">
        <v>0.638888888888889</v>
      </c>
      <c r="H8300" s="42" t="n">
        <v>0.208333333333333</v>
      </c>
      <c r="I8300" s="29" t="n">
        <v>90</v>
      </c>
      <c r="J8300" s="29" t="n">
        <v>63</v>
      </c>
      <c r="K8300" s="30" t="s">
        <v>1212</v>
      </c>
      <c r="M8300" s="31" t="n">
        <f aca="false">SUM(P8300,R8300,T8300,V8300,X8300,Z8300,AB8300,AD8300,AF8300,AH8300,AJ8300,AL8300,AN8300,AP8300,AR8300,AT8300,AV8300,AX8300,AZ8300,BB8300)</f>
        <v>0</v>
      </c>
    </row>
    <row r="8302" customFormat="false" ht="15" hidden="false" customHeight="false" outlineLevel="0" collapsed="false">
      <c r="A8302" s="100"/>
      <c r="B8302" s="101"/>
      <c r="C8302" s="101"/>
      <c r="D8302" s="100"/>
      <c r="E8302" s="100"/>
      <c r="F8302" s="100"/>
      <c r="G8302" s="100"/>
      <c r="H8302" s="100"/>
      <c r="I8302" s="102"/>
      <c r="J8302" s="102"/>
      <c r="K8302" s="100"/>
    </row>
    <row r="8303" customFormat="false" ht="18.75" hidden="false" customHeight="false" outlineLevel="0" collapsed="false">
      <c r="A8303" s="100"/>
      <c r="B8303" s="101"/>
      <c r="C8303" s="101"/>
      <c r="D8303" s="100"/>
      <c r="E8303" s="100"/>
      <c r="F8303" s="100"/>
      <c r="G8303" s="105" t="s">
        <v>1224</v>
      </c>
      <c r="H8303" s="100"/>
      <c r="I8303" s="102"/>
      <c r="J8303" s="102"/>
      <c r="K8303" s="100"/>
    </row>
    <row r="8304" customFormat="false" ht="15" hidden="false" customHeight="false" outlineLevel="0" collapsed="false">
      <c r="A8304" s="157" t="n">
        <v>40860</v>
      </c>
      <c r="B8304" s="152" t="s">
        <v>1195</v>
      </c>
      <c r="C8304" s="152" t="s">
        <v>490</v>
      </c>
      <c r="D8304" s="72" t="n">
        <v>30290</v>
      </c>
      <c r="E8304" s="72"/>
      <c r="F8304" s="72"/>
      <c r="G8304" s="72"/>
      <c r="H8304" s="158" t="n">
        <v>0.229166666666667</v>
      </c>
      <c r="I8304" s="71" t="n">
        <v>137.5</v>
      </c>
      <c r="J8304" s="71" t="n">
        <v>104.5</v>
      </c>
      <c r="K8304" s="30" t="s">
        <v>1217</v>
      </c>
      <c r="M8304" s="31" t="n">
        <f aca="false">SUM(P8304,R8304,T8304,V8304,X8304,Z8304,AB8304,AD8304,AF8304,AH8304,AJ8304,AL8304,AN8304,AP8304,AR8304,AT8304,AV8304,AX8304,AZ8304,BB8304)</f>
        <v>0</v>
      </c>
    </row>
    <row r="8306" customFormat="false" ht="15" hidden="false" customHeight="false" outlineLevel="0" collapsed="false">
      <c r="A8306" s="245"/>
      <c r="B8306" s="244"/>
      <c r="C8306" s="244"/>
      <c r="D8306" s="245"/>
      <c r="E8306" s="245"/>
      <c r="F8306" s="100"/>
      <c r="G8306" s="100"/>
      <c r="H8306" s="100"/>
      <c r="I8306" s="102"/>
      <c r="J8306" s="102"/>
      <c r="K8306" s="100"/>
    </row>
    <row r="8307" customFormat="false" ht="18.75" hidden="false" customHeight="false" outlineLevel="0" collapsed="false">
      <c r="A8307" s="245"/>
      <c r="B8307" s="244"/>
      <c r="C8307" s="244"/>
      <c r="D8307" s="245"/>
      <c r="E8307" s="245"/>
      <c r="F8307" s="100"/>
      <c r="G8307" s="105" t="s">
        <v>1624</v>
      </c>
      <c r="H8307" s="100"/>
      <c r="I8307" s="102"/>
      <c r="J8307" s="102"/>
      <c r="K8307" s="100"/>
    </row>
    <row r="8308" customFormat="false" ht="15" hidden="false" customHeight="false" outlineLevel="0" collapsed="false">
      <c r="A8308" s="117" t="n">
        <v>40861</v>
      </c>
      <c r="B8308" s="68" t="s">
        <v>1193</v>
      </c>
      <c r="C8308" s="68" t="s">
        <v>11</v>
      </c>
      <c r="D8308" s="69" t="n">
        <v>30291</v>
      </c>
      <c r="E8308" s="69"/>
      <c r="F8308" s="42" t="n">
        <v>0.451388888888889</v>
      </c>
      <c r="G8308" s="3" t="s">
        <v>1247</v>
      </c>
      <c r="H8308" s="3" t="s">
        <v>1308</v>
      </c>
      <c r="I8308" s="29" t="n">
        <v>95</v>
      </c>
      <c r="J8308" s="29" t="n">
        <v>63</v>
      </c>
      <c r="K8308" s="30" t="s">
        <v>1216</v>
      </c>
      <c r="M8308" s="31" t="n">
        <f aca="false">SUM(P8308,R8308,T8308,V8308,X8308,Z8308,AB8308,AD8308,AF8308,AH8308,AJ8308,AL8308,AN8308,AP8308,AR8308,AT8308,AV8308,AX8308,AZ8308,BB8308)</f>
        <v>0</v>
      </c>
    </row>
    <row r="8309" customFormat="false" ht="15" hidden="false" customHeight="false" outlineLevel="0" collapsed="false">
      <c r="A8309" s="117" t="n">
        <v>40861</v>
      </c>
      <c r="B8309" s="0" t="s">
        <v>1205</v>
      </c>
      <c r="C8309" s="0" t="s">
        <v>940</v>
      </c>
      <c r="D8309" s="69" t="n">
        <v>30292</v>
      </c>
      <c r="F8309" s="42" t="n">
        <v>0.680555555555555</v>
      </c>
      <c r="H8309" s="42" t="n">
        <v>0.395833333333333</v>
      </c>
      <c r="I8309" s="29" t="n">
        <v>271</v>
      </c>
      <c r="J8309" s="29" t="n">
        <v>50</v>
      </c>
      <c r="K8309" s="30" t="s">
        <v>1249</v>
      </c>
      <c r="M8309" s="31" t="n">
        <f aca="false">SUM(P8309,R8309,T8309,V8309,X8309,Z8309,AB8309,AD8309,AF8309,AH8309,AJ8309,AL8309,AN8309,AP8309,AR8309,AT8309,AV8309,AX8309,AZ8309,BB8309)</f>
        <v>60641</v>
      </c>
      <c r="O8309" s="0" t="n">
        <v>883</v>
      </c>
      <c r="P8309" s="31" t="n">
        <v>30420</v>
      </c>
      <c r="Q8309" s="0" t="n">
        <v>884</v>
      </c>
      <c r="R8309" s="31" t="n">
        <v>23765</v>
      </c>
      <c r="S8309" s="47" t="n">
        <v>886</v>
      </c>
      <c r="T8309" s="31" t="n">
        <v>6456</v>
      </c>
    </row>
    <row r="8310" customFormat="false" ht="15" hidden="false" customHeight="false" outlineLevel="0" collapsed="false">
      <c r="A8310" s="117" t="n">
        <v>40861</v>
      </c>
      <c r="B8310" s="0" t="s">
        <v>1189</v>
      </c>
      <c r="C8310" s="0" t="s">
        <v>925</v>
      </c>
      <c r="D8310" s="69" t="n">
        <v>30293</v>
      </c>
      <c r="F8310" s="42" t="n">
        <v>0.708333333333333</v>
      </c>
      <c r="G8310" s="3" t="s">
        <v>1229</v>
      </c>
      <c r="H8310" s="3" t="s">
        <v>1440</v>
      </c>
      <c r="I8310" s="29" t="n">
        <v>251.1</v>
      </c>
      <c r="J8310" s="29" t="n">
        <v>132.3</v>
      </c>
      <c r="K8310" s="30" t="s">
        <v>1231</v>
      </c>
      <c r="M8310" s="31" t="n">
        <f aca="false">SUM(P8310,R8310,T8310,V8310,X8310,Z8310,AB8310,AD8310,AF8310,AH8310,AJ8310,AL8310,AN8310,AP8310,AR8310,AT8310,AV8310,AX8310,AZ8310,BB8310)</f>
        <v>0</v>
      </c>
    </row>
    <row r="8311" customFormat="false" ht="15" hidden="false" customHeight="false" outlineLevel="0" collapsed="false">
      <c r="A8311" s="157" t="n">
        <v>40861</v>
      </c>
      <c r="B8311" s="56" t="s">
        <v>1169</v>
      </c>
      <c r="C8311" s="56" t="s">
        <v>925</v>
      </c>
      <c r="D8311" s="69" t="n">
        <v>30294</v>
      </c>
      <c r="E8311" s="30"/>
      <c r="F8311" s="44" t="n">
        <v>0.763888888888889</v>
      </c>
      <c r="G8311" s="30" t="s">
        <v>1170</v>
      </c>
      <c r="H8311" s="30" t="s">
        <v>2250</v>
      </c>
      <c r="I8311" s="29" t="n">
        <v>268.1</v>
      </c>
      <c r="J8311" s="29" t="n">
        <v>144.9</v>
      </c>
      <c r="K8311" s="30" t="s">
        <v>1214</v>
      </c>
      <c r="M8311" s="31" t="n">
        <f aca="false">SUM(P8311,R8311,T8311,V8311,X8311,Z8311,AB8311,AD8311,AF8311,AH8311,AJ8311,AL8311,AN8311,AP8311,AR8311,AT8311,AV8311,AX8311,AZ8311,BB8311)</f>
        <v>0</v>
      </c>
    </row>
    <row r="8312" customFormat="false" ht="15" hidden="false" customHeight="false" outlineLevel="0" collapsed="false">
      <c r="A8312" s="117" t="n">
        <v>40861</v>
      </c>
      <c r="B8312" s="0" t="s">
        <v>1176</v>
      </c>
      <c r="C8312" s="0" t="s">
        <v>1817</v>
      </c>
      <c r="D8312" s="69" t="n">
        <v>30295</v>
      </c>
      <c r="F8312" s="42" t="n">
        <v>0.625</v>
      </c>
      <c r="G8312" s="3" t="s">
        <v>1170</v>
      </c>
      <c r="H8312" s="3" t="s">
        <v>1586</v>
      </c>
      <c r="I8312" s="29" t="n">
        <v>158</v>
      </c>
      <c r="J8312" s="29" t="n">
        <v>107.1</v>
      </c>
      <c r="K8312" s="30" t="s">
        <v>1222</v>
      </c>
      <c r="M8312" s="31" t="n">
        <f aca="false">SUM(P8312,R8312,T8312,V8312,X8312,Z8312,AB8312,AD8312,AF8312,AH8312,AJ8312,AL8312,AN8312,AP8312,AR8312,AT8312,AV8312,AX8312,AZ8312,BB8312)</f>
        <v>7200</v>
      </c>
      <c r="O8312" s="0" t="n">
        <v>912</v>
      </c>
      <c r="P8312" s="31" t="n">
        <v>7200</v>
      </c>
    </row>
    <row r="8313" customFormat="false" ht="15" hidden="false" customHeight="false" outlineLevel="0" collapsed="false">
      <c r="A8313" s="157" t="n">
        <v>40861</v>
      </c>
      <c r="B8313" s="56" t="s">
        <v>1745</v>
      </c>
      <c r="C8313" s="56" t="s">
        <v>490</v>
      </c>
      <c r="D8313" s="69" t="n">
        <v>30296</v>
      </c>
      <c r="E8313" s="30"/>
      <c r="F8313" s="44" t="n">
        <v>0.9375</v>
      </c>
      <c r="G8313" s="30"/>
      <c r="H8313" s="44" t="n">
        <v>0.604166666666667</v>
      </c>
      <c r="I8313" s="29" t="n">
        <v>301.15</v>
      </c>
      <c r="J8313" s="29" t="n">
        <v>215.5</v>
      </c>
      <c r="K8313" s="30" t="s">
        <v>1766</v>
      </c>
      <c r="M8313" s="31" t="n">
        <f aca="false">SUM(P8313,R8313,T8313,V8313,X8313,Z8313,AB8313,AD8313,AF8313,AH8313,AJ8313,AL8313,AN8313,AP8313,AR8313,AT8313,AV8313,AX8313,AZ8313,BB8313)</f>
        <v>0</v>
      </c>
    </row>
    <row r="8314" customFormat="false" ht="15" hidden="false" customHeight="false" outlineLevel="0" collapsed="false">
      <c r="A8314" s="157" t="n">
        <v>40861</v>
      </c>
      <c r="B8314" s="56" t="s">
        <v>1657</v>
      </c>
      <c r="C8314" s="56" t="s">
        <v>925</v>
      </c>
      <c r="D8314" s="69" t="n">
        <v>30297</v>
      </c>
      <c r="E8314" s="30"/>
      <c r="F8314" s="44" t="n">
        <v>0.722222222222222</v>
      </c>
      <c r="G8314" s="30"/>
      <c r="H8314" s="44" t="n">
        <v>0.375</v>
      </c>
      <c r="I8314" s="29" t="n">
        <v>215.6</v>
      </c>
      <c r="J8314" s="29" t="n">
        <v>113.4</v>
      </c>
      <c r="K8314" s="30" t="s">
        <v>1334</v>
      </c>
      <c r="M8314" s="31" t="n">
        <f aca="false">SUM(P8314,R8314,T8314,V8314,X8314,Z8314,AB8314,AD8314,AF8314,AH8314,AJ8314,AL8314,AN8314,AP8314,AR8314,AT8314,AV8314,AX8314,AZ8314,BB8314)</f>
        <v>6552.72</v>
      </c>
      <c r="O8314" s="0" t="n">
        <v>8010</v>
      </c>
      <c r="P8314" s="31" t="n">
        <v>5323</v>
      </c>
      <c r="Q8314" s="0" t="n">
        <v>8006</v>
      </c>
      <c r="R8314" s="31" t="n">
        <v>419.71</v>
      </c>
      <c r="S8314" s="47" t="n">
        <v>8024</v>
      </c>
      <c r="T8314" s="31" t="n">
        <v>810.01</v>
      </c>
    </row>
    <row r="8315" customFormat="false" ht="15" hidden="false" customHeight="false" outlineLevel="0" collapsed="false">
      <c r="A8315" s="117" t="n">
        <v>40861</v>
      </c>
      <c r="B8315" s="0" t="s">
        <v>1195</v>
      </c>
      <c r="C8315" s="0" t="s">
        <v>842</v>
      </c>
      <c r="D8315" s="69" t="n">
        <v>30298</v>
      </c>
      <c r="F8315" s="42" t="n">
        <v>0.611111111111111</v>
      </c>
      <c r="H8315" s="42" t="n">
        <v>0.25</v>
      </c>
      <c r="I8315" s="29" t="n">
        <v>113</v>
      </c>
      <c r="J8315" s="29" t="n">
        <v>75.6</v>
      </c>
      <c r="K8315" s="30" t="s">
        <v>1217</v>
      </c>
      <c r="M8315" s="31" t="n">
        <f aca="false">SUM(P8315,R8315,T8315,V8315,X8315,Z8315,AB8315,AD8315,AF8315,AH8315,AJ8315,AL8315,AN8315,AP8315,AR8315,AT8315,AV8315,AX8315,AZ8315,BB8315)</f>
        <v>0</v>
      </c>
    </row>
    <row r="8316" customFormat="false" ht="15" hidden="false" customHeight="false" outlineLevel="0" collapsed="false">
      <c r="A8316" s="157" t="n">
        <v>40861</v>
      </c>
      <c r="B8316" s="56" t="s">
        <v>1173</v>
      </c>
      <c r="C8316" s="56" t="s">
        <v>1049</v>
      </c>
      <c r="D8316" s="69" t="n">
        <v>30299</v>
      </c>
      <c r="E8316" s="30"/>
      <c r="F8316" s="44" t="n">
        <v>0.739583333333334</v>
      </c>
      <c r="G8316" s="30"/>
      <c r="H8316" s="44" t="n">
        <v>0.354166666666667</v>
      </c>
      <c r="I8316" s="29" t="n">
        <v>153</v>
      </c>
      <c r="J8316" s="29" t="n">
        <v>107.1</v>
      </c>
      <c r="K8316" s="30" t="s">
        <v>1212</v>
      </c>
      <c r="M8316" s="31" t="n">
        <f aca="false">SUM(P8316,R8316,T8316,V8316,X8316,Z8316,AB8316,AD8316,AF8316,AH8316,AJ8316,AL8316,AN8316,AP8316,AR8316,AT8316,AV8316,AX8316,AZ8316,BB8316)</f>
        <v>0</v>
      </c>
    </row>
    <row r="8317" customFormat="false" ht="15" hidden="false" customHeight="false" outlineLevel="0" collapsed="false">
      <c r="A8317" s="157" t="n">
        <v>40861</v>
      </c>
      <c r="B8317" s="56" t="s">
        <v>96</v>
      </c>
      <c r="C8317" s="56" t="s">
        <v>892</v>
      </c>
      <c r="D8317" s="69" t="n">
        <v>30300</v>
      </c>
      <c r="E8317" s="30"/>
      <c r="F8317" s="44" t="n">
        <v>0.680555555555555</v>
      </c>
      <c r="G8317" s="30"/>
      <c r="H8317" s="44" t="n">
        <v>0.295138888888889</v>
      </c>
      <c r="I8317" s="29" t="n">
        <v>120.4</v>
      </c>
      <c r="J8317" s="29" t="n">
        <v>88.2</v>
      </c>
      <c r="K8317" s="30" t="s">
        <v>1237</v>
      </c>
      <c r="M8317" s="31" t="n">
        <f aca="false">SUM(P8317,R8317,T8317,V8317,X8317,Z8317,AB8317,AD8317,AF8317,AH8317,AJ8317,AL8317,AN8317,AP8317,AR8317,AT8317,AV8317,AX8317,AZ8317,BB8317)</f>
        <v>0</v>
      </c>
    </row>
    <row r="8318" customFormat="false" ht="15" hidden="false" customHeight="false" outlineLevel="0" collapsed="false">
      <c r="A8318" s="117" t="n">
        <v>40861</v>
      </c>
      <c r="B8318" s="0" t="s">
        <v>1639</v>
      </c>
      <c r="C8318" s="0" t="s">
        <v>11</v>
      </c>
      <c r="D8318" s="69" t="n">
        <v>30301</v>
      </c>
      <c r="F8318" s="42" t="n">
        <v>0.645833333333333</v>
      </c>
      <c r="G8318" s="3" t="s">
        <v>1241</v>
      </c>
      <c r="H8318" s="42" t="n">
        <v>0.25</v>
      </c>
      <c r="I8318" s="29" t="n">
        <v>131</v>
      </c>
      <c r="J8318" s="29" t="n">
        <v>88.2</v>
      </c>
      <c r="K8318" s="30" t="s">
        <v>1621</v>
      </c>
      <c r="M8318" s="31" t="n">
        <f aca="false">SUM(P8318,R8318,T8318,V8318,X8318,Z8318,AB8318,AD8318,AF8318,AH8318,AJ8318,AL8318,AN8318,AP8318,AR8318,AT8318,AV8318,AX8318,AZ8318,BB8318)</f>
        <v>0</v>
      </c>
    </row>
    <row r="8319" customFormat="false" ht="15" hidden="false" customHeight="false" outlineLevel="0" collapsed="false">
      <c r="A8319" s="157" t="n">
        <v>40861</v>
      </c>
      <c r="B8319" s="56" t="s">
        <v>2153</v>
      </c>
      <c r="C8319" s="56" t="s">
        <v>490</v>
      </c>
      <c r="D8319" s="69" t="n">
        <v>30302</v>
      </c>
      <c r="E8319" s="30"/>
      <c r="F8319" s="44" t="n">
        <v>0.625</v>
      </c>
      <c r="G8319" s="30"/>
      <c r="H8319" s="44" t="n">
        <v>0.3125</v>
      </c>
      <c r="I8319" s="29" t="n">
        <v>142.5</v>
      </c>
      <c r="J8319" s="29" t="n">
        <v>102</v>
      </c>
      <c r="K8319" s="30" t="s">
        <v>2154</v>
      </c>
      <c r="M8319" s="31" t="n">
        <f aca="false">SUM(P8319,R8319,T8319,V8319,X8319,Z8319,AB8319,AD8319,AF8319,AH8319,AJ8319,AL8319,AN8319,AP8319,AR8319,AT8319,AV8319,AX8319,AZ8319,BB8319)</f>
        <v>0</v>
      </c>
    </row>
    <row r="8320" customFormat="false" ht="15" hidden="false" customHeight="false" outlineLevel="0" collapsed="false">
      <c r="A8320" s="117" t="n">
        <v>40861</v>
      </c>
      <c r="B8320" s="0" t="s">
        <v>1193</v>
      </c>
      <c r="C8320" s="0" t="s">
        <v>278</v>
      </c>
      <c r="D8320" s="69" t="n">
        <v>30303</v>
      </c>
      <c r="F8320" s="42" t="n">
        <v>0.640277777777778</v>
      </c>
      <c r="H8320" s="42" t="n">
        <v>0.166666666666667</v>
      </c>
      <c r="I8320" s="29" t="n">
        <v>101</v>
      </c>
      <c r="J8320" s="29" t="n">
        <v>50.4</v>
      </c>
      <c r="K8320" s="30" t="s">
        <v>1216</v>
      </c>
      <c r="M8320" s="31" t="n">
        <f aca="false">SUM(P8320,R8320,T8320,V8320,X8320,Z8320,AB8320,AD8320,AF8320,AH8320,AJ8320,AL8320,AN8320,AP8320,AR8320,AT8320,AV8320,AX8320,AZ8320,BB8320)</f>
        <v>13961.77</v>
      </c>
      <c r="O8320" s="0" t="n">
        <v>2314</v>
      </c>
      <c r="P8320" s="31" t="n">
        <v>7584.39</v>
      </c>
      <c r="Q8320" s="0" t="n">
        <v>23113</v>
      </c>
      <c r="R8320" s="31" t="n">
        <v>6377.38</v>
      </c>
    </row>
    <row r="8321" customFormat="false" ht="15" hidden="false" customHeight="false" outlineLevel="0" collapsed="false">
      <c r="A8321" s="117" t="n">
        <v>40861</v>
      </c>
      <c r="B8321" s="68" t="s">
        <v>1165</v>
      </c>
      <c r="C8321" s="68" t="s">
        <v>1206</v>
      </c>
      <c r="D8321" s="69" t="n">
        <v>30304</v>
      </c>
      <c r="E8321" s="69"/>
      <c r="F8321" s="3" t="s">
        <v>1162</v>
      </c>
      <c r="G8321" s="69" t="s">
        <v>2251</v>
      </c>
      <c r="H8321" s="3" t="s">
        <v>1162</v>
      </c>
      <c r="I8321" s="29" t="n">
        <v>202</v>
      </c>
      <c r="J8321" s="29" t="n">
        <v>145</v>
      </c>
      <c r="K8321" s="30" t="s">
        <v>1233</v>
      </c>
      <c r="M8321" s="31" t="n">
        <f aca="false">SUM(P8321,R8321,T8321,V8321,X8321,Z8321,AB8321,AD8321,AF8321,AH8321,AJ8321,AL8321,AN8321,AP8321,AR8321,AT8321,AV8321,AX8321,AZ8321,BB8321)</f>
        <v>0</v>
      </c>
    </row>
    <row r="8322" customFormat="false" ht="15" hidden="false" customHeight="false" outlineLevel="0" collapsed="false">
      <c r="A8322" s="157" t="n">
        <v>40861</v>
      </c>
      <c r="B8322" s="56" t="s">
        <v>1675</v>
      </c>
      <c r="C8322" s="56" t="s">
        <v>490</v>
      </c>
      <c r="D8322" s="69" t="n">
        <v>30305</v>
      </c>
      <c r="E8322" s="30"/>
      <c r="F8322" s="44" t="n">
        <v>0.6875</v>
      </c>
      <c r="G8322" s="30"/>
      <c r="H8322" s="44" t="n">
        <v>0.229166666666667</v>
      </c>
      <c r="I8322" s="29" t="n">
        <v>104.5</v>
      </c>
      <c r="J8322" s="29" t="n">
        <v>74.8</v>
      </c>
      <c r="K8322" s="30" t="s">
        <v>1375</v>
      </c>
      <c r="M8322" s="31" t="n">
        <f aca="false">SUM(P8322,R8322,T8322,V8322,X8322,Z8322,AB8322,AD8322,AF8322,AH8322,AJ8322,AL8322,AN8322,AP8322,AR8322,AT8322,AV8322,AX8322,AZ8322,BB8322)</f>
        <v>0</v>
      </c>
    </row>
    <row r="8323" customFormat="false" ht="15" hidden="false" customHeight="false" outlineLevel="0" collapsed="false">
      <c r="A8323" s="117"/>
    </row>
    <row r="8324" customFormat="false" ht="15" hidden="false" customHeight="false" outlineLevel="0" collapsed="false">
      <c r="A8324" s="245"/>
      <c r="B8324" s="244"/>
      <c r="C8324" s="244"/>
      <c r="D8324" s="245"/>
      <c r="E8324" s="245"/>
      <c r="F8324" s="100"/>
      <c r="G8324" s="100"/>
      <c r="H8324" s="100"/>
      <c r="I8324" s="102"/>
      <c r="J8324" s="102"/>
      <c r="K8324" s="100"/>
    </row>
    <row r="8325" customFormat="false" ht="18.75" hidden="false" customHeight="false" outlineLevel="0" collapsed="false">
      <c r="A8325" s="245"/>
      <c r="B8325" s="244"/>
      <c r="C8325" s="244"/>
      <c r="D8325" s="245"/>
      <c r="E8325" s="245"/>
      <c r="F8325" s="100"/>
      <c r="G8325" s="105" t="s">
        <v>1782</v>
      </c>
      <c r="H8325" s="100"/>
      <c r="I8325" s="102"/>
      <c r="J8325" s="102"/>
      <c r="K8325" s="100"/>
    </row>
    <row r="8326" customFormat="false" ht="15" hidden="false" customHeight="false" outlineLevel="0" collapsed="false">
      <c r="A8326" s="157" t="n">
        <v>40862</v>
      </c>
      <c r="B8326" s="56" t="s">
        <v>1195</v>
      </c>
      <c r="C8326" s="56" t="s">
        <v>490</v>
      </c>
      <c r="D8326" s="30" t="n">
        <v>30306</v>
      </c>
      <c r="E8326" s="30"/>
      <c r="F8326" s="44" t="n">
        <v>0.520833333333333</v>
      </c>
      <c r="G8326" s="30"/>
      <c r="H8326" s="44" t="n">
        <v>0.1875</v>
      </c>
      <c r="I8326" s="29" t="n">
        <v>112.5</v>
      </c>
      <c r="J8326" s="29" t="n">
        <v>85.5</v>
      </c>
      <c r="K8326" s="30" t="s">
        <v>1217</v>
      </c>
      <c r="M8326" s="31" t="n">
        <f aca="false">SUM(P8326,R8326,T8326,V8326,X8326,Z8326,AB8326,AD8326,AF8326,AH8326,AJ8326,AL8326,AN8326,AP8326,AR8326,AT8326,AV8326,AX8326,AZ8326,BB8326)</f>
        <v>0</v>
      </c>
    </row>
    <row r="8327" customFormat="false" ht="15" hidden="false" customHeight="false" outlineLevel="0" collapsed="false">
      <c r="A8327" s="97" t="n">
        <v>40862</v>
      </c>
      <c r="B8327" s="98" t="s">
        <v>1195</v>
      </c>
      <c r="C8327" s="98" t="s">
        <v>490</v>
      </c>
      <c r="D8327" s="67" t="n">
        <v>30307</v>
      </c>
      <c r="E8327" s="67"/>
      <c r="F8327" s="44" t="n">
        <v>0.875</v>
      </c>
      <c r="G8327" s="30"/>
      <c r="H8327" s="44" t="n">
        <v>0.166666666666667</v>
      </c>
      <c r="I8327" s="29" t="n">
        <v>100</v>
      </c>
      <c r="J8327" s="29" t="n">
        <v>76</v>
      </c>
      <c r="K8327" s="30" t="s">
        <v>1217</v>
      </c>
      <c r="M8327" s="31" t="n">
        <f aca="false">SUM(P8327,R8327,T8327,V8327,X8327,Z8327,AB8327,AD8327,AF8327,AH8327,AJ8327,AL8327,AN8327,AP8327,AR8327,AT8327,AV8327,AX8327,AZ8327,BB8327)</f>
        <v>0</v>
      </c>
    </row>
    <row r="8328" customFormat="false" ht="15" hidden="false" customHeight="false" outlineLevel="0" collapsed="false">
      <c r="A8328" s="117"/>
    </row>
    <row r="8329" customFormat="false" ht="15" hidden="false" customHeight="false" outlineLevel="0" collapsed="false">
      <c r="A8329" s="117"/>
    </row>
    <row r="8330" customFormat="false" ht="15" hidden="false" customHeight="false" outlineLevel="0" collapsed="false">
      <c r="A8330" s="117"/>
    </row>
    <row r="8331" customFormat="false" ht="15" hidden="false" customHeight="false" outlineLevel="0" collapsed="false">
      <c r="A8331" s="256"/>
      <c r="B8331" s="33"/>
      <c r="C8331" s="33"/>
      <c r="D8331" s="91"/>
      <c r="E8331" s="91"/>
      <c r="F8331" s="91"/>
      <c r="G8331" s="91"/>
      <c r="H8331" s="91"/>
      <c r="I8331" s="96"/>
      <c r="J8331" s="96"/>
      <c r="K8331" s="91"/>
    </row>
    <row r="8332" customFormat="false" ht="18.75" hidden="false" customHeight="false" outlineLevel="0" collapsed="false">
      <c r="A8332" s="91"/>
      <c r="B8332" s="33"/>
      <c r="C8332" s="104" t="s">
        <v>2252</v>
      </c>
      <c r="D8332" s="105"/>
      <c r="E8332" s="105"/>
      <c r="F8332" s="91"/>
      <c r="G8332" s="105" t="s">
        <v>2252</v>
      </c>
      <c r="H8332" s="91"/>
      <c r="I8332" s="96"/>
      <c r="J8332" s="96"/>
      <c r="K8332" s="91"/>
    </row>
    <row r="8333" customFormat="false" ht="15" hidden="false" customHeight="false" outlineLevel="0" collapsed="false">
      <c r="A8333" s="100"/>
      <c r="B8333" s="101"/>
      <c r="C8333" s="101"/>
      <c r="D8333" s="100"/>
      <c r="E8333" s="100"/>
      <c r="F8333" s="100"/>
      <c r="G8333" s="100"/>
      <c r="H8333" s="100"/>
      <c r="I8333" s="102"/>
      <c r="J8333" s="102"/>
      <c r="K8333" s="100"/>
    </row>
    <row r="8334" customFormat="false" ht="18.75" hidden="false" customHeight="false" outlineLevel="0" collapsed="false">
      <c r="A8334" s="100"/>
      <c r="B8334" s="101"/>
      <c r="C8334" s="101"/>
      <c r="D8334" s="100"/>
      <c r="E8334" s="100"/>
      <c r="F8334" s="100"/>
      <c r="G8334" s="105" t="s">
        <v>1848</v>
      </c>
      <c r="H8334" s="100"/>
      <c r="I8334" s="102"/>
      <c r="J8334" s="102"/>
      <c r="K8334" s="100"/>
    </row>
    <row r="8335" customFormat="false" ht="15" hidden="false" customHeight="false" outlineLevel="0" collapsed="false">
      <c r="A8335" s="41" t="n">
        <v>40863</v>
      </c>
      <c r="B8335" s="68" t="s">
        <v>679</v>
      </c>
      <c r="C8335" s="68" t="s">
        <v>1206</v>
      </c>
      <c r="D8335" s="69" t="n">
        <v>30307</v>
      </c>
      <c r="E8335" s="69"/>
      <c r="F8335" s="3" t="s">
        <v>1162</v>
      </c>
      <c r="H8335" s="3" t="s">
        <v>1162</v>
      </c>
      <c r="I8335" s="29" t="n">
        <v>202</v>
      </c>
      <c r="J8335" s="29" t="n">
        <v>120</v>
      </c>
      <c r="K8335" s="30" t="s">
        <v>1223</v>
      </c>
      <c r="M8335" s="31" t="n">
        <f aca="false">SUM(P8335,R8335,T8335,V8335,X8335,Z8335,AB8335,AD8335,AF8335,AH8335,AJ8335,AL8335,AN8335,AP8335,AR8335,AT8335,AV8335,AX8335,AZ8335,BB8335)</f>
        <v>0</v>
      </c>
    </row>
    <row r="8336" customFormat="false" ht="15" hidden="false" customHeight="false" outlineLevel="0" collapsed="false">
      <c r="A8336" s="41" t="n">
        <v>40863</v>
      </c>
      <c r="B8336" s="68" t="s">
        <v>383</v>
      </c>
      <c r="C8336" s="68" t="s">
        <v>1206</v>
      </c>
      <c r="D8336" s="69" t="n">
        <v>30308</v>
      </c>
      <c r="E8336" s="69"/>
      <c r="F8336" s="3" t="s">
        <v>1162</v>
      </c>
      <c r="G8336" s="3" t="s">
        <v>1602</v>
      </c>
      <c r="H8336" s="3" t="s">
        <v>1162</v>
      </c>
      <c r="I8336" s="29" t="n">
        <v>225.8</v>
      </c>
      <c r="J8336" s="29" t="n">
        <v>160</v>
      </c>
      <c r="K8336" s="30" t="s">
        <v>1232</v>
      </c>
      <c r="M8336" s="31" t="n">
        <f aca="false">SUM(P8336,R8336,T8336,V8336,X8336,Z8336,AB8336,AD8336,AF8336,AH8336,AJ8336,AL8336,AN8336,AP8336,AR8336,AT8336,AV8336,AX8336,AZ8336,BB8336)</f>
        <v>18810.25</v>
      </c>
      <c r="O8336" s="0" t="n">
        <v>46456</v>
      </c>
      <c r="P8336" s="31" t="n">
        <v>160</v>
      </c>
      <c r="Q8336" s="0" t="n">
        <v>46455</v>
      </c>
      <c r="R8336" s="31" t="n">
        <v>183</v>
      </c>
      <c r="S8336" s="47" t="n">
        <v>46446</v>
      </c>
      <c r="T8336" s="31" t="n">
        <v>196.5</v>
      </c>
      <c r="U8336" s="47" t="n">
        <v>46447</v>
      </c>
      <c r="V8336" s="31" t="n">
        <v>303.75</v>
      </c>
      <c r="W8336" s="47" t="n">
        <v>46448</v>
      </c>
      <c r="X8336" s="31" t="n">
        <v>24</v>
      </c>
      <c r="Y8336" s="47" t="n">
        <v>46323</v>
      </c>
      <c r="Z8336" s="31" t="n">
        <v>3588</v>
      </c>
      <c r="AA8336" s="47" t="n">
        <v>46393</v>
      </c>
      <c r="AB8336" s="31" t="n">
        <v>10095</v>
      </c>
      <c r="AC8336" s="47" t="n">
        <v>46475</v>
      </c>
      <c r="AD8336" s="31" t="n">
        <v>4260</v>
      </c>
    </row>
    <row r="8337" customFormat="false" ht="15" hidden="false" customHeight="false" outlineLevel="0" collapsed="false">
      <c r="A8337" s="41" t="n">
        <v>40863</v>
      </c>
      <c r="B8337" s="68" t="s">
        <v>1165</v>
      </c>
      <c r="C8337" s="68" t="s">
        <v>1206</v>
      </c>
      <c r="D8337" s="69" t="n">
        <v>30309</v>
      </c>
      <c r="E8337" s="69"/>
      <c r="F8337" s="3" t="s">
        <v>1162</v>
      </c>
      <c r="H8337" s="3" t="s">
        <v>1162</v>
      </c>
      <c r="I8337" s="29" t="n">
        <v>202</v>
      </c>
      <c r="J8337" s="29" t="n">
        <v>120</v>
      </c>
      <c r="K8337" s="30" t="s">
        <v>1233</v>
      </c>
      <c r="M8337" s="31" t="n">
        <f aca="false">SUM(P8337,R8337,T8337,V8337,X8337,Z8337,AB8337,AD8337,AF8337,AH8337,AJ8337,AL8337,AN8337,AP8337,AR8337,AT8337,AV8337,AX8337,AZ8337,BB8337)</f>
        <v>18593.7</v>
      </c>
      <c r="O8337" s="0" t="n">
        <v>46470</v>
      </c>
      <c r="P8337" s="31" t="n">
        <v>158.7</v>
      </c>
      <c r="Q8337" s="0" t="n">
        <v>46450</v>
      </c>
      <c r="R8337" s="31" t="n">
        <v>300</v>
      </c>
      <c r="S8337" s="47" t="n">
        <v>46433</v>
      </c>
      <c r="T8337" s="31" t="n">
        <v>12375</v>
      </c>
      <c r="U8337" s="47" t="n">
        <v>46431</v>
      </c>
      <c r="V8337" s="31" t="n">
        <v>5760</v>
      </c>
    </row>
    <row r="8338" customFormat="false" ht="15" hidden="false" customHeight="false" outlineLevel="0" collapsed="false">
      <c r="A8338" s="41" t="n">
        <v>40863</v>
      </c>
      <c r="B8338" s="68" t="s">
        <v>627</v>
      </c>
      <c r="C8338" s="68" t="s">
        <v>1206</v>
      </c>
      <c r="D8338" s="69" t="n">
        <v>30310</v>
      </c>
      <c r="E8338" s="69"/>
      <c r="F8338" s="3" t="s">
        <v>1162</v>
      </c>
      <c r="G8338" s="151" t="s">
        <v>2253</v>
      </c>
      <c r="H8338" s="3" t="s">
        <v>1162</v>
      </c>
      <c r="I8338" s="29" t="n">
        <v>308</v>
      </c>
      <c r="J8338" s="29" t="n">
        <v>180</v>
      </c>
      <c r="K8338" s="30" t="s">
        <v>1303</v>
      </c>
      <c r="M8338" s="31" t="n">
        <f aca="false">SUM(P8338,R8338,T8338,V8338,X8338,Z8338,AB8338,AD8338,AF8338,AH8338,AJ8338,AL8338,AN8338,AP8338,AR8338,AT8338,AV8338,AX8338,AZ8338,BB8338)</f>
        <v>44422.74</v>
      </c>
      <c r="O8338" s="0" t="n">
        <v>46477</v>
      </c>
      <c r="P8338" s="31" t="n">
        <v>11000</v>
      </c>
      <c r="Q8338" s="0" t="n">
        <v>46479</v>
      </c>
      <c r="R8338" s="31" t="n">
        <v>10095</v>
      </c>
      <c r="S8338" s="47" t="n">
        <v>46480</v>
      </c>
      <c r="T8338" s="31" t="n">
        <v>734</v>
      </c>
      <c r="U8338" s="47" t="n">
        <v>46247</v>
      </c>
      <c r="V8338" s="31" t="n">
        <v>9645</v>
      </c>
      <c r="W8338" s="47" t="n">
        <v>46442</v>
      </c>
      <c r="X8338" s="31" t="n">
        <v>162</v>
      </c>
      <c r="Y8338" s="47" t="n">
        <v>46413</v>
      </c>
      <c r="Z8338" s="31" t="n">
        <v>35.64</v>
      </c>
      <c r="AA8338" s="47" t="n">
        <v>46344</v>
      </c>
      <c r="AB8338" s="31" t="n">
        <v>10095</v>
      </c>
      <c r="AC8338" s="47" t="n">
        <v>46336</v>
      </c>
      <c r="AD8338" s="31" t="n">
        <v>1429.35</v>
      </c>
      <c r="AE8338" s="47" t="n">
        <v>46238</v>
      </c>
      <c r="AF8338" s="31" t="n">
        <v>1226.75</v>
      </c>
    </row>
    <row r="8339" customFormat="false" ht="15" hidden="false" customHeight="false" outlineLevel="0" collapsed="false">
      <c r="A8339" s="41" t="n">
        <v>40863</v>
      </c>
      <c r="B8339" s="68" t="s">
        <v>1745</v>
      </c>
      <c r="C8339" s="68" t="s">
        <v>490</v>
      </c>
      <c r="D8339" s="69" t="n">
        <v>30311</v>
      </c>
      <c r="E8339" s="69"/>
      <c r="F8339" s="42" t="n">
        <v>0.739583333333334</v>
      </c>
      <c r="G8339" s="3" t="s">
        <v>1564</v>
      </c>
      <c r="H8339" s="3" t="s">
        <v>1483</v>
      </c>
      <c r="I8339" s="29" t="n">
        <v>228</v>
      </c>
      <c r="J8339" s="29" t="n">
        <v>163.2</v>
      </c>
      <c r="K8339" s="30" t="s">
        <v>1766</v>
      </c>
      <c r="M8339" s="31" t="n">
        <f aca="false">SUM(P8339,R8339,T8339,V8339,X8339,Z8339,AB8339,AD8339,AF8339,AH8339,AJ8339,AL8339,AN8339,AP8339,AR8339,AT8339,AV8339,AX8339,AZ8339,BB8339)</f>
        <v>0</v>
      </c>
    </row>
    <row r="8340" customFormat="false" ht="15" hidden="false" customHeight="false" outlineLevel="0" collapsed="false">
      <c r="A8340" s="41" t="n">
        <v>40863</v>
      </c>
      <c r="B8340" s="68" t="s">
        <v>1189</v>
      </c>
      <c r="C8340" s="68" t="s">
        <v>925</v>
      </c>
      <c r="D8340" s="69" t="n">
        <v>30312</v>
      </c>
      <c r="E8340" s="69"/>
      <c r="F8340" s="42" t="n">
        <v>0.805555555555556</v>
      </c>
      <c r="G8340" s="3" t="s">
        <v>1229</v>
      </c>
      <c r="H8340" s="3" t="s">
        <v>1597</v>
      </c>
      <c r="I8340" s="29" t="n">
        <v>316.1</v>
      </c>
      <c r="J8340" s="29" t="n">
        <v>168.6</v>
      </c>
      <c r="K8340" s="30" t="s">
        <v>1231</v>
      </c>
      <c r="M8340" s="31" t="n">
        <f aca="false">SUM(P8340,R8340,T8340,V8340,X8340,Z8340,AB8340,AD8340,AF8340,AH8340,AJ8340,AL8340,AN8340,AP8340,AR8340,AT8340,AV8340,AX8340,AZ8340,BB8340)</f>
        <v>0</v>
      </c>
    </row>
    <row r="8341" customFormat="false" ht="15" hidden="false" customHeight="false" outlineLevel="0" collapsed="false">
      <c r="A8341" s="41" t="n">
        <v>40863</v>
      </c>
      <c r="B8341" s="68" t="s">
        <v>1193</v>
      </c>
      <c r="C8341" s="68" t="s">
        <v>278</v>
      </c>
      <c r="D8341" s="69" t="n">
        <v>30313</v>
      </c>
      <c r="E8341" s="69"/>
      <c r="F8341" s="42" t="n">
        <v>0.667361111111111</v>
      </c>
      <c r="H8341" s="42" t="n">
        <v>0.333333333333333</v>
      </c>
      <c r="I8341" s="29" t="n">
        <v>149</v>
      </c>
      <c r="J8341" s="29" t="n">
        <v>100.8</v>
      </c>
      <c r="K8341" s="30" t="s">
        <v>1216</v>
      </c>
      <c r="M8341" s="31" t="n">
        <f aca="false">SUM(P8341,R8341,T8341,V8341,X8341,Z8341,AB8341,AD8341,AF8341,AH8341,AJ8341,AL8341,AN8341,AP8341,AR8341,AT8341,AV8341,AX8341,AZ8341,BB8341)</f>
        <v>10634.79</v>
      </c>
      <c r="O8341" s="0" t="n">
        <v>2314</v>
      </c>
      <c r="P8341" s="31" t="n">
        <v>7584.39</v>
      </c>
      <c r="Q8341" s="0" t="n">
        <v>23909</v>
      </c>
      <c r="R8341" s="31" t="n">
        <v>3050.4</v>
      </c>
    </row>
    <row r="8342" customFormat="false" ht="15" hidden="false" customHeight="false" outlineLevel="0" collapsed="false">
      <c r="A8342" s="41" t="n">
        <v>40863</v>
      </c>
      <c r="B8342" s="68" t="s">
        <v>1195</v>
      </c>
      <c r="C8342" s="68" t="s">
        <v>278</v>
      </c>
      <c r="D8342" s="69" t="n">
        <v>30314</v>
      </c>
      <c r="E8342" s="69"/>
      <c r="F8342" s="42" t="n">
        <v>0.675694444444444</v>
      </c>
      <c r="G8342" s="3" t="s">
        <v>1564</v>
      </c>
      <c r="H8342" s="3" t="s">
        <v>1296</v>
      </c>
      <c r="I8342" s="29" t="n">
        <v>176</v>
      </c>
      <c r="J8342" s="29" t="n">
        <v>119.7</v>
      </c>
      <c r="K8342" s="30" t="s">
        <v>1217</v>
      </c>
      <c r="M8342" s="31" t="n">
        <f aca="false">SUM(P8342,R8342,T8342,V8342,X8342,Z8342,AB8342,AD8342,AF8342,AH8342,AJ8342,AL8342,AN8342,AP8342,AR8342,AT8342,AV8342,AX8342,AZ8342,BB8342)</f>
        <v>9114.42</v>
      </c>
      <c r="O8342" s="0" t="n">
        <v>2313</v>
      </c>
      <c r="P8342" s="31" t="n">
        <v>6377.38</v>
      </c>
      <c r="Q8342" s="0" t="n">
        <v>2311</v>
      </c>
      <c r="R8342" s="31" t="n">
        <v>2737.04</v>
      </c>
    </row>
    <row r="8343" customFormat="false" ht="15" hidden="false" customHeight="false" outlineLevel="0" collapsed="false">
      <c r="A8343" s="41" t="n">
        <v>40863</v>
      </c>
      <c r="B8343" s="68" t="s">
        <v>2153</v>
      </c>
      <c r="C8343" s="68" t="s">
        <v>1049</v>
      </c>
      <c r="D8343" s="69" t="n">
        <v>30315</v>
      </c>
      <c r="E8343" s="69"/>
      <c r="F8343" s="42" t="n">
        <v>0.78125</v>
      </c>
      <c r="H8343" s="42" t="n">
        <v>0.458333333333333</v>
      </c>
      <c r="I8343" s="29" t="n">
        <v>198</v>
      </c>
      <c r="J8343" s="29" t="n">
        <v>138.6</v>
      </c>
      <c r="K8343" s="30" t="s">
        <v>2154</v>
      </c>
      <c r="M8343" s="31" t="n">
        <f aca="false">SUM(P8343,R8343,T8343,V8343,X8343,Z8343,AB8343,AD8343,AF8343,AH8343,AJ8343,AL8343,AN8343,AP8343,AR8343,AT8343,AV8343,AX8343,AZ8343,BB8343)</f>
        <v>0</v>
      </c>
    </row>
    <row r="8344" customFormat="false" ht="15" hidden="false" customHeight="false" outlineLevel="0" collapsed="false">
      <c r="A8344" s="41" t="n">
        <v>40863</v>
      </c>
      <c r="B8344" s="68" t="s">
        <v>1832</v>
      </c>
      <c r="C8344" s="68" t="s">
        <v>1032</v>
      </c>
      <c r="D8344" s="69" t="n">
        <v>30316</v>
      </c>
      <c r="E8344" s="69"/>
      <c r="F8344" s="42" t="n">
        <v>0.569444444444444</v>
      </c>
      <c r="H8344" s="42" t="n">
        <v>0.229166666666667</v>
      </c>
      <c r="I8344" s="29" t="n">
        <v>137</v>
      </c>
      <c r="J8344" s="29" t="n">
        <v>69.3</v>
      </c>
      <c r="K8344" s="30" t="s">
        <v>1833</v>
      </c>
      <c r="M8344" s="31" t="n">
        <f aca="false">SUM(P8344,R8344,T8344,V8344,X8344,Z8344,AB8344,AD8344,AF8344,AH8344,AJ8344,AL8344,AN8344,AP8344,AR8344,AT8344,AV8344,AX8344,AZ8344,BB8344)</f>
        <v>0</v>
      </c>
    </row>
    <row r="8345" customFormat="false" ht="15" hidden="false" customHeight="false" outlineLevel="0" collapsed="false">
      <c r="A8345" s="41" t="n">
        <v>40863</v>
      </c>
      <c r="B8345" s="68" t="s">
        <v>1657</v>
      </c>
      <c r="C8345" s="68" t="s">
        <v>925</v>
      </c>
      <c r="D8345" s="69" t="n">
        <v>30317</v>
      </c>
      <c r="E8345" s="69"/>
      <c r="F8345" s="42" t="n">
        <v>0.743055555555556</v>
      </c>
      <c r="H8345" s="42" t="n">
        <v>0.416666666666667</v>
      </c>
      <c r="I8345" s="29" t="n">
        <v>243</v>
      </c>
      <c r="J8345" s="29" t="n">
        <v>126</v>
      </c>
      <c r="K8345" s="30" t="s">
        <v>1334</v>
      </c>
      <c r="M8345" s="31" t="n">
        <f aca="false">SUM(P8345,R8345,T8345,V8345,X8345,Z8345,AB8345,AD8345,AF8345,AH8345,AJ8345,AL8345,AN8345,AP8345,AR8345,AT8345,AV8345,AX8345,AZ8345,BB8345)</f>
        <v>352.94</v>
      </c>
      <c r="O8345" s="0" t="n">
        <v>8058</v>
      </c>
      <c r="P8345" s="31" t="n">
        <v>352.94</v>
      </c>
    </row>
    <row r="8346" customFormat="false" ht="15" hidden="false" customHeight="false" outlineLevel="0" collapsed="false">
      <c r="A8346" s="41" t="n">
        <v>40863</v>
      </c>
      <c r="B8346" s="68" t="s">
        <v>1197</v>
      </c>
      <c r="C8346" s="68" t="s">
        <v>1753</v>
      </c>
      <c r="D8346" s="69" t="n">
        <v>30318</v>
      </c>
      <c r="E8346" s="69"/>
      <c r="F8346" s="42" t="n">
        <v>0.5</v>
      </c>
      <c r="H8346" s="42" t="n">
        <v>0.166666666666667</v>
      </c>
      <c r="I8346" s="29" t="n">
        <v>77</v>
      </c>
      <c r="J8346" s="29" t="n">
        <v>50.4</v>
      </c>
      <c r="K8346" s="30" t="s">
        <v>1259</v>
      </c>
      <c r="M8346" s="31" t="n">
        <f aca="false">SUM(P8346,R8346,T8346,V8346,X8346,Z8346,AB8346,AD8346,AF8346,AH8346,AJ8346,AL8346,AN8346,AP8346,AR8346,AT8346,AV8346,AX8346,AZ8346,BB8346)</f>
        <v>0</v>
      </c>
    </row>
    <row r="8347" customFormat="false" ht="15" hidden="false" customHeight="false" outlineLevel="0" collapsed="false">
      <c r="A8347" s="41" t="n">
        <v>40863</v>
      </c>
      <c r="B8347" s="68" t="s">
        <v>96</v>
      </c>
      <c r="C8347" s="68" t="s">
        <v>892</v>
      </c>
      <c r="D8347" s="69" t="n">
        <v>30319</v>
      </c>
      <c r="E8347" s="69"/>
      <c r="F8347" s="42" t="n">
        <v>0.71875</v>
      </c>
      <c r="H8347" s="42" t="n">
        <v>0.333333333333333</v>
      </c>
      <c r="I8347" s="29" t="n">
        <v>136</v>
      </c>
      <c r="J8347" s="29" t="n">
        <v>100.8</v>
      </c>
      <c r="K8347" s="30" t="s">
        <v>1237</v>
      </c>
      <c r="M8347" s="31" t="n">
        <f aca="false">SUM(P8347,R8347,T8347,V8347,X8347,Z8347,AB8347,AD8347,AF8347,AH8347,AJ8347,AL8347,AN8347,AP8347,AR8347,AT8347,AV8347,AX8347,AZ8347,BB8347)</f>
        <v>0</v>
      </c>
    </row>
    <row r="8348" customFormat="false" ht="15" hidden="false" customHeight="false" outlineLevel="0" collapsed="false">
      <c r="A8348" s="41" t="n">
        <v>40863</v>
      </c>
      <c r="B8348" s="68" t="s">
        <v>1205</v>
      </c>
      <c r="C8348" s="68" t="s">
        <v>1032</v>
      </c>
      <c r="D8348" s="69" t="n">
        <v>30320</v>
      </c>
      <c r="E8348" s="69"/>
      <c r="F8348" s="42" t="n">
        <v>0.652777777777778</v>
      </c>
      <c r="H8348" s="42" t="n">
        <v>0.333333333333333</v>
      </c>
      <c r="I8348" s="29" t="n">
        <v>325</v>
      </c>
      <c r="J8348" s="29" t="n">
        <v>50</v>
      </c>
      <c r="K8348" s="30" t="s">
        <v>1249</v>
      </c>
      <c r="M8348" s="31" t="n">
        <f aca="false">SUM(P8348,R8348,T8348,V8348,X8348,Z8348,AB8348,AD8348,AF8348,AH8348,AJ8348,AL8348,AN8348,AP8348,AR8348,AT8348,AV8348,AX8348,AZ8348,BB8348)</f>
        <v>0</v>
      </c>
    </row>
    <row r="8349" customFormat="false" ht="15" hidden="false" customHeight="false" outlineLevel="0" collapsed="false">
      <c r="A8349" s="41" t="n">
        <v>40863</v>
      </c>
      <c r="B8349" s="68" t="s">
        <v>1199</v>
      </c>
      <c r="C8349" s="68" t="s">
        <v>1370</v>
      </c>
      <c r="D8349" s="69" t="n">
        <v>30321</v>
      </c>
      <c r="E8349" s="69"/>
      <c r="F8349" s="42" t="n">
        <v>0.670138888888889</v>
      </c>
      <c r="H8349" s="42" t="n">
        <v>0.229166666666667</v>
      </c>
      <c r="I8349" s="29" t="n">
        <v>142.5</v>
      </c>
      <c r="J8349" s="29" t="n">
        <v>69.3</v>
      </c>
      <c r="K8349" s="30" t="s">
        <v>1253</v>
      </c>
      <c r="M8349" s="31" t="n">
        <f aca="false">SUM(P8349,R8349,T8349,V8349,X8349,Z8349,AB8349,AD8349,AF8349,AH8349,AJ8349,AL8349,AN8349,AP8349,AR8349,AT8349,AV8349,AX8349,AZ8349,BB8349)</f>
        <v>0</v>
      </c>
    </row>
    <row r="8350" customFormat="false" ht="15" hidden="false" customHeight="false" outlineLevel="0" collapsed="false">
      <c r="A8350" s="41" t="n">
        <v>40863</v>
      </c>
      <c r="B8350" s="68" t="s">
        <v>1169</v>
      </c>
      <c r="C8350" s="68" t="s">
        <v>892</v>
      </c>
      <c r="D8350" s="69" t="n">
        <v>30322</v>
      </c>
      <c r="E8350" s="69"/>
      <c r="F8350" s="42" t="n">
        <v>0.677083333333333</v>
      </c>
      <c r="H8350" s="42" t="n">
        <v>0.197916666666667</v>
      </c>
      <c r="I8350" s="29" t="n">
        <v>80.75</v>
      </c>
      <c r="J8350" s="29" t="n">
        <v>63</v>
      </c>
      <c r="K8350" s="30" t="s">
        <v>1172</v>
      </c>
      <c r="M8350" s="31" t="n">
        <f aca="false">SUM(P8350,R8350,T8350,V8350,X8350,Z8350,AB8350,AD8350,AF8350,AH8350,AJ8350,AL8350,AN8350,AP8350,AR8350,AT8350,AV8350,AX8350,AZ8350,BB8350)</f>
        <v>0</v>
      </c>
    </row>
    <row r="8351" customFormat="false" ht="15" hidden="false" customHeight="false" outlineLevel="0" collapsed="false">
      <c r="A8351" s="41" t="n">
        <v>40863</v>
      </c>
      <c r="B8351" s="68" t="s">
        <v>1197</v>
      </c>
      <c r="C8351" s="68" t="s">
        <v>1255</v>
      </c>
      <c r="D8351" s="69" t="n">
        <v>30323</v>
      </c>
      <c r="E8351" s="69"/>
      <c r="F8351" s="70" t="n">
        <v>0.677083333333333</v>
      </c>
      <c r="H8351" s="42" t="n">
        <v>0.166666666666667</v>
      </c>
      <c r="I8351" s="29" t="n">
        <v>80</v>
      </c>
      <c r="J8351" s="29" t="n">
        <v>50.4</v>
      </c>
      <c r="K8351" s="30" t="s">
        <v>1259</v>
      </c>
      <c r="M8351" s="31" t="n">
        <f aca="false">SUM(P8351,R8351,T8351,V8351,X8351,Z8351,AB8351,AD8351,AF8351,AH8351,AJ8351,AL8351,AN8351,AP8351,AR8351,AT8351,AV8351,AX8351,AZ8351,BB8351)</f>
        <v>0</v>
      </c>
    </row>
    <row r="8352" customFormat="false" ht="15" hidden="false" customHeight="false" outlineLevel="0" collapsed="false">
      <c r="A8352" s="41" t="n">
        <v>40863</v>
      </c>
      <c r="B8352" s="68" t="s">
        <v>1832</v>
      </c>
      <c r="C8352" s="68" t="s">
        <v>11</v>
      </c>
      <c r="D8352" s="69" t="n">
        <v>30324</v>
      </c>
      <c r="E8352" s="69"/>
      <c r="F8352" s="42" t="n">
        <v>0.979166666666667</v>
      </c>
      <c r="H8352" s="42" t="n">
        <v>0.375</v>
      </c>
      <c r="I8352" s="29" t="n">
        <v>196.7</v>
      </c>
      <c r="J8352" s="29" t="n">
        <v>134.19</v>
      </c>
      <c r="K8352" s="30" t="s">
        <v>1833</v>
      </c>
      <c r="M8352" s="31" t="n">
        <f aca="false">SUM(P8352,R8352,T8352,V8352,X8352,Z8352,AB8352,AD8352,AF8352,AH8352,AJ8352,AL8352,AN8352,AP8352,AR8352,AT8352,AV8352,AX8352,AZ8352,BB8352)</f>
        <v>0</v>
      </c>
    </row>
    <row r="8353" customFormat="false" ht="15" hidden="false" customHeight="false" outlineLevel="0" collapsed="false">
      <c r="A8353" s="41" t="n">
        <v>40863</v>
      </c>
      <c r="B8353" s="68" t="s">
        <v>1193</v>
      </c>
      <c r="C8353" s="68" t="s">
        <v>1494</v>
      </c>
      <c r="D8353" s="69" t="n">
        <v>30325</v>
      </c>
      <c r="E8353" s="69"/>
      <c r="F8353" s="42" t="n">
        <v>0.743055555555556</v>
      </c>
      <c r="H8353" s="42" t="n">
        <v>0.166666666666667</v>
      </c>
      <c r="I8353" s="29" t="n">
        <v>77</v>
      </c>
      <c r="J8353" s="29" t="n">
        <v>50.4</v>
      </c>
      <c r="K8353" s="30" t="s">
        <v>1216</v>
      </c>
      <c r="M8353" s="31" t="n">
        <f aca="false">SUM(P8353,R8353,T8353,V8353,X8353,Z8353,AB8353,AD8353,AF8353,AH8353,AJ8353,AL8353,AN8353,AP8353,AR8353,AT8353,AV8353,AX8353,AZ8353,BB8353)</f>
        <v>0</v>
      </c>
    </row>
    <row r="8355" customFormat="false" ht="15" hidden="false" customHeight="false" outlineLevel="0" collapsed="false">
      <c r="A8355" s="100"/>
      <c r="B8355" s="101"/>
      <c r="C8355" s="101"/>
      <c r="D8355" s="100"/>
      <c r="E8355" s="100"/>
      <c r="F8355" s="100"/>
      <c r="G8355" s="100"/>
      <c r="H8355" s="100"/>
      <c r="I8355" s="102"/>
      <c r="J8355" s="102"/>
      <c r="K8355" s="100"/>
    </row>
    <row r="8356" customFormat="false" ht="18.75" hidden="false" customHeight="false" outlineLevel="0" collapsed="false">
      <c r="A8356" s="100"/>
      <c r="B8356" s="101"/>
      <c r="C8356" s="101"/>
      <c r="D8356" s="100"/>
      <c r="E8356" s="100"/>
      <c r="F8356" s="100"/>
      <c r="G8356" s="105" t="s">
        <v>1849</v>
      </c>
      <c r="H8356" s="100"/>
      <c r="I8356" s="102"/>
      <c r="J8356" s="102"/>
      <c r="K8356" s="100"/>
    </row>
    <row r="8357" customFormat="false" ht="15" hidden="false" customHeight="false" outlineLevel="0" collapsed="false">
      <c r="A8357" s="41" t="n">
        <v>40864</v>
      </c>
      <c r="B8357" s="68" t="s">
        <v>679</v>
      </c>
      <c r="C8357" s="68" t="s">
        <v>1206</v>
      </c>
      <c r="D8357" s="69" t="n">
        <v>30326</v>
      </c>
      <c r="E8357" s="69"/>
      <c r="F8357" s="3" t="s">
        <v>1162</v>
      </c>
      <c r="H8357" s="3" t="s">
        <v>1162</v>
      </c>
      <c r="I8357" s="29" t="n">
        <v>202</v>
      </c>
      <c r="J8357" s="29" t="n">
        <v>120</v>
      </c>
      <c r="K8357" s="30" t="s">
        <v>1223</v>
      </c>
      <c r="M8357" s="31" t="n">
        <f aca="false">SUM(P8357,R8357,T8357,V8357,X8357,Z8357,AB8357,AD8357,AF8357,AH8357,AJ8357,AL8357,AN8357,AP8357,AR8357,AT8357,AV8357,AX8357,AZ8357,BB8357)</f>
        <v>16055.79</v>
      </c>
      <c r="O8357" s="0" t="n">
        <v>46531</v>
      </c>
      <c r="P8357" s="31" t="n">
        <v>7550</v>
      </c>
      <c r="Q8357" s="0" t="n">
        <v>46587</v>
      </c>
      <c r="R8357" s="31" t="n">
        <v>141.48</v>
      </c>
      <c r="S8357" s="47" t="n">
        <v>46583</v>
      </c>
      <c r="T8357" s="31" t="n">
        <v>291</v>
      </c>
      <c r="U8357" s="47" t="n">
        <v>46577</v>
      </c>
      <c r="V8357" s="31" t="n">
        <v>468</v>
      </c>
      <c r="W8357" s="47" t="n">
        <v>46581</v>
      </c>
      <c r="X8357" s="31" t="n">
        <v>177.6</v>
      </c>
      <c r="Y8357" s="47" t="n">
        <v>46420</v>
      </c>
      <c r="Z8357" s="31" t="n">
        <v>1666.86</v>
      </c>
      <c r="AA8357" s="47" t="n">
        <v>46419</v>
      </c>
      <c r="AB8357" s="31" t="n">
        <v>501.59</v>
      </c>
      <c r="AC8357" s="47" t="n">
        <v>46418</v>
      </c>
      <c r="AD8357" s="31" t="n">
        <v>704.42</v>
      </c>
      <c r="AE8357" s="47" t="n">
        <v>46417</v>
      </c>
      <c r="AF8357" s="31" t="n">
        <v>2146.14</v>
      </c>
      <c r="AG8357" s="47" t="n">
        <v>46416</v>
      </c>
      <c r="AH8357" s="31" t="n">
        <v>2408.7</v>
      </c>
    </row>
    <row r="8358" customFormat="false" ht="15" hidden="false" customHeight="false" outlineLevel="0" collapsed="false">
      <c r="A8358" s="41" t="n">
        <v>40864</v>
      </c>
      <c r="B8358" s="68" t="s">
        <v>383</v>
      </c>
      <c r="C8358" s="68" t="s">
        <v>1206</v>
      </c>
      <c r="D8358" s="69" t="n">
        <v>30327</v>
      </c>
      <c r="E8358" s="69"/>
      <c r="F8358" s="3" t="s">
        <v>1162</v>
      </c>
      <c r="H8358" s="3" t="s">
        <v>1162</v>
      </c>
      <c r="I8358" s="29" t="n">
        <v>202</v>
      </c>
      <c r="J8358" s="29" t="n">
        <v>120</v>
      </c>
      <c r="K8358" s="30" t="s">
        <v>1232</v>
      </c>
      <c r="M8358" s="31" t="n">
        <f aca="false">SUM(P8358,R8358,T8358,V8358,X8358,Z8358,AB8358,AD8358,AF8358,AH8358,AJ8358,AL8358,AN8358,AP8358,AR8358,AT8358,AV8358,AX8358,AZ8358,BB8358)</f>
        <v>38383.56</v>
      </c>
      <c r="O8358" s="0" t="n">
        <v>46580</v>
      </c>
      <c r="P8358" s="31" t="n">
        <v>30.5</v>
      </c>
      <c r="Q8358" s="0" t="n">
        <v>46579</v>
      </c>
      <c r="R8358" s="31" t="n">
        <v>322</v>
      </c>
      <c r="S8358" s="47" t="n">
        <v>46595</v>
      </c>
      <c r="T8358" s="31" t="n">
        <v>189</v>
      </c>
      <c r="U8358" s="47" t="n">
        <v>46412</v>
      </c>
      <c r="V8358" s="31" t="n">
        <v>845.05</v>
      </c>
      <c r="W8358" s="47" t="n">
        <v>46578</v>
      </c>
      <c r="X8358" s="31" t="n">
        <v>80</v>
      </c>
      <c r="Y8358" s="47" t="n">
        <v>46323</v>
      </c>
      <c r="Z8358" s="31" t="n">
        <v>35880</v>
      </c>
      <c r="AA8358" s="47" t="n">
        <v>46588</v>
      </c>
      <c r="AB8358" s="31" t="n">
        <v>387</v>
      </c>
      <c r="AC8358" s="47" t="n">
        <v>46589</v>
      </c>
      <c r="AD8358" s="31" t="n">
        <v>650.01</v>
      </c>
    </row>
    <row r="8359" customFormat="false" ht="15" hidden="false" customHeight="false" outlineLevel="0" collapsed="false">
      <c r="A8359" s="41" t="n">
        <v>40864</v>
      </c>
      <c r="B8359" s="68" t="s">
        <v>1165</v>
      </c>
      <c r="C8359" s="68" t="s">
        <v>1206</v>
      </c>
      <c r="D8359" s="69" t="n">
        <v>30328</v>
      </c>
      <c r="E8359" s="69"/>
      <c r="F8359" s="3" t="s">
        <v>1162</v>
      </c>
      <c r="H8359" s="3" t="s">
        <v>1162</v>
      </c>
      <c r="I8359" s="29" t="n">
        <v>202</v>
      </c>
      <c r="J8359" s="29" t="n">
        <v>145</v>
      </c>
      <c r="K8359" s="30" t="s">
        <v>1233</v>
      </c>
      <c r="M8359" s="31" t="n">
        <f aca="false">SUM(P8359,R8359,T8359,V8359,X8359,Z8359,AB8359,AD8359,AF8359,AH8359,AJ8359,AL8359,AN8359,AP8359,AR8359,AT8359,AV8359,AX8359,AZ8359,BB8359)</f>
        <v>20521</v>
      </c>
      <c r="O8359" s="0" t="n">
        <v>46598</v>
      </c>
      <c r="P8359" s="31" t="n">
        <v>9860</v>
      </c>
      <c r="Q8359" s="0" t="n">
        <v>46606</v>
      </c>
      <c r="R8359" s="31" t="n">
        <v>10095</v>
      </c>
      <c r="S8359" s="47" t="n">
        <v>46594</v>
      </c>
      <c r="T8359" s="31" t="n">
        <v>150</v>
      </c>
      <c r="U8359" s="47" t="n">
        <v>46592</v>
      </c>
      <c r="V8359" s="31" t="n">
        <v>202.5</v>
      </c>
      <c r="W8359" s="47" t="n">
        <v>46586</v>
      </c>
      <c r="X8359" s="31" t="n">
        <v>213.5</v>
      </c>
    </row>
    <row r="8360" customFormat="false" ht="15" hidden="false" customHeight="false" outlineLevel="0" collapsed="false">
      <c r="A8360" s="41" t="n">
        <v>40864</v>
      </c>
      <c r="B8360" s="68" t="s">
        <v>1199</v>
      </c>
      <c r="C8360" s="68" t="s">
        <v>1324</v>
      </c>
      <c r="D8360" s="69" t="n">
        <v>30329</v>
      </c>
      <c r="E8360" s="69"/>
      <c r="F8360" s="42" t="n">
        <v>0.5</v>
      </c>
      <c r="H8360" s="42" t="n">
        <v>0.166666666666667</v>
      </c>
      <c r="I8360" s="29" t="n">
        <v>77</v>
      </c>
      <c r="J8360" s="29" t="n">
        <v>50.4</v>
      </c>
      <c r="K8360" s="30" t="s">
        <v>1253</v>
      </c>
      <c r="M8360" s="31" t="n">
        <f aca="false">SUM(P8360,R8360,T8360,V8360,X8360,Z8360,AB8360,AD8360,AF8360,AH8360,AJ8360,AL8360,AN8360,AP8360,AR8360,AT8360,AV8360,AX8360,AZ8360,BB8360)</f>
        <v>0</v>
      </c>
      <c r="S8360" s="47"/>
      <c r="U8360" s="47"/>
      <c r="W8360" s="47"/>
    </row>
    <row r="8361" customFormat="false" ht="15" hidden="false" customHeight="false" outlineLevel="0" collapsed="false">
      <c r="A8361" s="41" t="n">
        <v>40864</v>
      </c>
      <c r="B8361" s="68" t="s">
        <v>1675</v>
      </c>
      <c r="C8361" s="68" t="s">
        <v>490</v>
      </c>
      <c r="D8361" s="69" t="n">
        <v>30330</v>
      </c>
      <c r="E8361" s="69"/>
      <c r="F8361" s="42" t="n">
        <v>0.65625</v>
      </c>
      <c r="G8361" s="3" t="s">
        <v>1345</v>
      </c>
      <c r="H8361" s="3" t="s">
        <v>1287</v>
      </c>
      <c r="I8361" s="29" t="n">
        <v>218.5</v>
      </c>
      <c r="J8361" s="29" t="n">
        <v>156.4</v>
      </c>
      <c r="K8361" s="30" t="s">
        <v>1375</v>
      </c>
      <c r="M8361" s="31" t="n">
        <f aca="false">SUM(P8361,R8361,T8361,V8361,X8361,Z8361,AB8361,AD8361,AF8361,AH8361,AJ8361,AL8361,AN8361,AP8361,AR8361,AT8361,AV8361,AX8361,AZ8361,BB8361)</f>
        <v>0</v>
      </c>
    </row>
    <row r="8362" customFormat="false" ht="15" hidden="false" customHeight="false" outlineLevel="0" collapsed="false">
      <c r="A8362" s="41" t="n">
        <v>40864</v>
      </c>
      <c r="B8362" s="68" t="s">
        <v>1195</v>
      </c>
      <c r="C8362" s="68" t="s">
        <v>490</v>
      </c>
      <c r="D8362" s="69" t="n">
        <v>30331</v>
      </c>
      <c r="E8362" s="69"/>
      <c r="F8362" s="42" t="n">
        <v>0.597222222222222</v>
      </c>
      <c r="H8362" s="42" t="n">
        <v>0.354166666666667</v>
      </c>
      <c r="I8362" s="29" t="n">
        <v>161.5</v>
      </c>
      <c r="J8362" s="29" t="n">
        <v>115.6</v>
      </c>
      <c r="K8362" s="30" t="s">
        <v>1217</v>
      </c>
      <c r="M8362" s="31" t="n">
        <f aca="false">SUM(P8362,R8362,T8362,V8362,X8362,Z8362,AB8362,AD8362,AF8362,AH8362,AJ8362,AL8362,AN8362,AP8362,AR8362,AT8362,AV8362,AX8362,AZ8362,BB8362)</f>
        <v>0</v>
      </c>
    </row>
    <row r="8363" customFormat="false" ht="15" hidden="false" customHeight="false" outlineLevel="0" collapsed="false">
      <c r="A8363" s="41" t="n">
        <v>40864</v>
      </c>
      <c r="B8363" s="68" t="s">
        <v>2153</v>
      </c>
      <c r="C8363" s="68" t="s">
        <v>490</v>
      </c>
      <c r="D8363" s="69" t="n">
        <v>30332</v>
      </c>
      <c r="E8363" s="69"/>
      <c r="F8363" s="42" t="n">
        <v>0.583333333333333</v>
      </c>
      <c r="H8363" s="42" t="n">
        <v>0.333333333333333</v>
      </c>
      <c r="I8363" s="29" t="n">
        <v>152</v>
      </c>
      <c r="J8363" s="29" t="n">
        <v>108.8</v>
      </c>
      <c r="K8363" s="30" t="s">
        <v>2154</v>
      </c>
      <c r="M8363" s="31" t="n">
        <f aca="false">SUM(P8363,R8363,T8363,V8363,X8363,Z8363,AB8363,AD8363,AF8363,AH8363,AJ8363,AL8363,AN8363,AP8363,AR8363,AT8363,AV8363,AX8363,AZ8363,BB8363)</f>
        <v>0</v>
      </c>
    </row>
    <row r="8364" customFormat="false" ht="15" hidden="false" customHeight="false" outlineLevel="0" collapsed="false">
      <c r="A8364" s="41" t="n">
        <v>40864</v>
      </c>
      <c r="B8364" s="68" t="s">
        <v>1169</v>
      </c>
      <c r="C8364" s="68" t="s">
        <v>925</v>
      </c>
      <c r="D8364" s="69" t="n">
        <v>30333</v>
      </c>
      <c r="E8364" s="69"/>
      <c r="F8364" s="42" t="n">
        <v>0.739583333333334</v>
      </c>
      <c r="H8364" s="42" t="n">
        <v>0.4375</v>
      </c>
      <c r="I8364" s="29" t="n">
        <v>250.7</v>
      </c>
      <c r="J8364" s="29" t="n">
        <v>132.3</v>
      </c>
      <c r="K8364" s="30" t="s">
        <v>1214</v>
      </c>
      <c r="M8364" s="31" t="n">
        <f aca="false">SUM(P8364,R8364,T8364,V8364,X8364,Z8364,AB8364,AD8364,AF8364,AH8364,AJ8364,AL8364,AN8364,AP8364,AR8364,AT8364,AV8364,AX8364,AZ8364,BB8364)</f>
        <v>0</v>
      </c>
    </row>
    <row r="8365" customFormat="false" ht="15" hidden="false" customHeight="false" outlineLevel="0" collapsed="false">
      <c r="A8365" s="41" t="n">
        <v>40864</v>
      </c>
      <c r="B8365" s="68" t="s">
        <v>1205</v>
      </c>
      <c r="C8365" s="68" t="s">
        <v>1032</v>
      </c>
      <c r="D8365" s="69" t="n">
        <v>30334</v>
      </c>
      <c r="E8365" s="69"/>
      <c r="F8365" s="42" t="n">
        <v>0.6875</v>
      </c>
      <c r="H8365" s="42" t="n">
        <v>0.333333333333333</v>
      </c>
      <c r="I8365" s="29" t="n">
        <v>325</v>
      </c>
      <c r="J8365" s="29" t="n">
        <v>50</v>
      </c>
      <c r="K8365" s="30" t="s">
        <v>1249</v>
      </c>
      <c r="M8365" s="31" t="n">
        <f aca="false">SUM(P8365,R8365,T8365,V8365,X8365,Z8365,AB8365,AD8365,AF8365,AH8365,AJ8365,AL8365,AN8365,AP8365,AR8365,AT8365,AV8365,AX8365,AZ8365,BB8365)</f>
        <v>0</v>
      </c>
    </row>
    <row r="8366" customFormat="false" ht="15" hidden="false" customHeight="false" outlineLevel="0" collapsed="false">
      <c r="A8366" s="41" t="n">
        <v>40864</v>
      </c>
      <c r="B8366" s="68" t="s">
        <v>1657</v>
      </c>
      <c r="C8366" s="68" t="s">
        <v>842</v>
      </c>
      <c r="D8366" s="69" t="n">
        <v>30335</v>
      </c>
      <c r="E8366" s="69"/>
      <c r="F8366" s="42" t="n">
        <v>0.659722222222222</v>
      </c>
      <c r="G8366" s="3" t="s">
        <v>1478</v>
      </c>
      <c r="H8366" s="42" t="n">
        <v>0.333333333333333</v>
      </c>
      <c r="I8366" s="29" t="n">
        <v>167</v>
      </c>
      <c r="J8366" s="29" t="n">
        <v>113.4</v>
      </c>
      <c r="K8366" s="30" t="s">
        <v>1334</v>
      </c>
      <c r="M8366" s="31" t="n">
        <f aca="false">SUM(P8366,R8366,T8366,V8366,X8366,Z8366,AB8366,AD8366,AF8366,AH8366,AJ8366,AL8366,AN8366,AP8366,AR8366,AT8366,AV8366,AX8366,AZ8366,BB8366)</f>
        <v>0</v>
      </c>
    </row>
    <row r="8367" customFormat="false" ht="15" hidden="false" customHeight="false" outlineLevel="0" collapsed="false">
      <c r="A8367" s="41" t="n">
        <v>40864</v>
      </c>
      <c r="B8367" s="68" t="s">
        <v>1173</v>
      </c>
      <c r="C8367" s="68" t="s">
        <v>1049</v>
      </c>
      <c r="D8367" s="69" t="n">
        <v>30336</v>
      </c>
      <c r="E8367" s="69"/>
      <c r="F8367" s="42" t="n">
        <v>0.784722222222222</v>
      </c>
      <c r="G8367" s="3" t="s">
        <v>1477</v>
      </c>
      <c r="H8367" s="3" t="s">
        <v>1339</v>
      </c>
      <c r="I8367" s="29" t="n">
        <v>225</v>
      </c>
      <c r="J8367" s="29" t="n">
        <v>157.5</v>
      </c>
      <c r="K8367" s="30" t="s">
        <v>1212</v>
      </c>
      <c r="M8367" s="31" t="n">
        <f aca="false">SUM(P8367,R8367,T8367,V8367,X8367,Z8367,AB8367,AD8367,AF8367,AH8367,AJ8367,AL8367,AN8367,AP8367,AR8367,AT8367,AV8367,AX8367,AZ8367,BB8367)</f>
        <v>0</v>
      </c>
    </row>
    <row r="8368" customFormat="false" ht="15" hidden="false" customHeight="false" outlineLevel="0" collapsed="false">
      <c r="A8368" s="41" t="n">
        <v>40864</v>
      </c>
      <c r="B8368" s="68" t="s">
        <v>1639</v>
      </c>
      <c r="C8368" s="68" t="s">
        <v>11</v>
      </c>
      <c r="D8368" s="69" t="n">
        <v>30337</v>
      </c>
      <c r="E8368" s="69"/>
      <c r="F8368" s="42" t="n">
        <v>0.770833333333334</v>
      </c>
      <c r="G8368" s="3" t="s">
        <v>1241</v>
      </c>
      <c r="H8368" s="3" t="s">
        <v>1287</v>
      </c>
      <c r="I8368" s="29" t="n">
        <v>212</v>
      </c>
      <c r="J8368" s="29" t="n">
        <v>144.9</v>
      </c>
      <c r="K8368" s="30" t="s">
        <v>1621</v>
      </c>
      <c r="M8368" s="31" t="n">
        <f aca="false">SUM(P8368,R8368,T8368,V8368,X8368,Z8368,AB8368,AD8368,AF8368,AH8368,AJ8368,AL8368,AN8368,AP8368,AR8368,AT8368,AV8368,AX8368,AZ8368,BB8368)</f>
        <v>0</v>
      </c>
    </row>
    <row r="8369" customFormat="false" ht="15" hidden="false" customHeight="false" outlineLevel="0" collapsed="false">
      <c r="A8369" s="41" t="n">
        <v>40864</v>
      </c>
      <c r="B8369" s="68" t="s">
        <v>1176</v>
      </c>
      <c r="C8369" s="68" t="s">
        <v>892</v>
      </c>
      <c r="D8369" s="69" t="n">
        <v>30338</v>
      </c>
      <c r="E8369" s="69"/>
      <c r="F8369" s="42" t="n">
        <v>0.5625</v>
      </c>
      <c r="H8369" s="42" t="n">
        <v>0.177083333333333</v>
      </c>
      <c r="I8369" s="29" t="n">
        <v>72.25</v>
      </c>
      <c r="J8369" s="29" t="n">
        <v>50.7</v>
      </c>
      <c r="K8369" s="30" t="s">
        <v>1222</v>
      </c>
      <c r="M8369" s="31" t="n">
        <f aca="false">SUM(P8369,R8369,T8369,V8369,X8369,Z8369,AB8369,AD8369,AF8369,AH8369,AJ8369,AL8369,AN8369,AP8369,AR8369,AT8369,AV8369,AX8369,AZ8369,BB8369)</f>
        <v>0</v>
      </c>
    </row>
    <row r="8370" customFormat="false" ht="15" hidden="false" customHeight="false" outlineLevel="0" collapsed="false">
      <c r="A8370" s="41" t="n">
        <v>40864</v>
      </c>
      <c r="B8370" s="68" t="s">
        <v>627</v>
      </c>
      <c r="C8370" s="68" t="s">
        <v>925</v>
      </c>
      <c r="D8370" s="69" t="n">
        <v>30339</v>
      </c>
      <c r="E8370" s="69"/>
      <c r="F8370" s="42" t="n">
        <v>0.75</v>
      </c>
      <c r="H8370" s="42" t="n">
        <v>0.395833333333333</v>
      </c>
      <c r="I8370" s="29" t="n">
        <v>227.3</v>
      </c>
      <c r="J8370" s="29" t="n">
        <v>119.7</v>
      </c>
      <c r="K8370" s="30" t="s">
        <v>1303</v>
      </c>
      <c r="M8370" s="31" t="n">
        <f aca="false">SUM(P8370,R8370,T8370,V8370,X8370,Z8370,AB8370,AD8370,AF8370,AH8370,AJ8370,AL8370,AN8370,AP8370,AR8370,AT8370,AV8370,AX8370,AZ8370,BB8370)</f>
        <v>0</v>
      </c>
    </row>
    <row r="8371" customFormat="false" ht="15" hidden="false" customHeight="false" outlineLevel="0" collapsed="false">
      <c r="A8371" s="41" t="n">
        <v>40864</v>
      </c>
      <c r="B8371" s="68" t="s">
        <v>1832</v>
      </c>
      <c r="C8371" s="68" t="s">
        <v>1255</v>
      </c>
      <c r="D8371" s="69" t="n">
        <v>30340</v>
      </c>
      <c r="E8371" s="69"/>
      <c r="F8371" s="42" t="n">
        <v>0.46875</v>
      </c>
      <c r="H8371" s="42" t="n">
        <v>0.166666666666667</v>
      </c>
      <c r="I8371" s="29" t="n">
        <v>80</v>
      </c>
      <c r="J8371" s="29" t="n">
        <v>50.4</v>
      </c>
      <c r="K8371" s="30" t="s">
        <v>1833</v>
      </c>
      <c r="M8371" s="31" t="n">
        <f aca="false">SUM(P8371,R8371,T8371,V8371,X8371,Z8371,AB8371,AD8371,AF8371,AH8371,AJ8371,AL8371,AN8371,AP8371,AR8371,AT8371,AV8371,AX8371,AZ8371,BB8371)</f>
        <v>0</v>
      </c>
    </row>
    <row r="8372" customFormat="false" ht="15" hidden="false" customHeight="false" outlineLevel="0" collapsed="false">
      <c r="A8372" s="41" t="n">
        <v>40864</v>
      </c>
      <c r="B8372" s="68" t="s">
        <v>1189</v>
      </c>
      <c r="C8372" s="68" t="s">
        <v>925</v>
      </c>
      <c r="D8372" s="69" t="n">
        <v>30341</v>
      </c>
      <c r="E8372" s="69"/>
      <c r="F8372" s="42" t="n">
        <v>0.46875</v>
      </c>
      <c r="G8372" s="3" t="s">
        <v>1241</v>
      </c>
      <c r="H8372" s="3" t="s">
        <v>1391</v>
      </c>
      <c r="I8372" s="29" t="n">
        <v>118.1</v>
      </c>
      <c r="J8372" s="29" t="n">
        <v>81.9</v>
      </c>
      <c r="K8372" s="30" t="s">
        <v>1231</v>
      </c>
      <c r="M8372" s="31" t="n">
        <f aca="false">SUM(P8372,R8372,T8372,V8372,X8372,Z8372,AB8372,AD8372,AF8372,AH8372,AJ8372,AL8372,AN8372,AP8372,AR8372,AT8372,AV8372,AX8372,AZ8372,BB8372)</f>
        <v>0</v>
      </c>
    </row>
    <row r="8373" customFormat="false" ht="15" hidden="false" customHeight="false" outlineLevel="0" collapsed="false">
      <c r="A8373" s="41" t="n">
        <v>40864</v>
      </c>
      <c r="B8373" s="68" t="s">
        <v>1193</v>
      </c>
      <c r="C8373" s="68" t="s">
        <v>892</v>
      </c>
      <c r="D8373" s="69" t="n">
        <v>30342</v>
      </c>
      <c r="E8373" s="69"/>
      <c r="F8373" s="42" t="n">
        <v>0.71875</v>
      </c>
      <c r="H8373" s="42" t="n">
        <v>0.302083333333333</v>
      </c>
      <c r="I8373" s="29" t="n">
        <v>123.25</v>
      </c>
      <c r="J8373" s="29" t="n">
        <v>94.5</v>
      </c>
      <c r="K8373" s="30" t="s">
        <v>1216</v>
      </c>
      <c r="M8373" s="31" t="n">
        <f aca="false">SUM(P8373,R8373,T8373,V8373,X8373,Z8373,AB8373,AD8373,AF8373,AH8373,AJ8373,AL8373,AN8373,AP8373,AR8373,AT8373,AV8373,AX8373,AZ8373,BB8373)</f>
        <v>0</v>
      </c>
    </row>
    <row r="8374" customFormat="false" ht="15" hidden="false" customHeight="false" outlineLevel="0" collapsed="false">
      <c r="A8374" s="41" t="n">
        <v>40864</v>
      </c>
      <c r="B8374" s="68" t="s">
        <v>1832</v>
      </c>
      <c r="C8374" s="68" t="s">
        <v>1177</v>
      </c>
      <c r="D8374" s="69" t="n">
        <v>30343</v>
      </c>
      <c r="E8374" s="69"/>
      <c r="F8374" s="42" t="n">
        <v>0.625</v>
      </c>
      <c r="H8374" s="42" t="n">
        <v>0.166666666666667</v>
      </c>
      <c r="I8374" s="29" t="n">
        <v>77</v>
      </c>
      <c r="J8374" s="29" t="n">
        <v>50.4</v>
      </c>
      <c r="K8374" s="30" t="s">
        <v>1833</v>
      </c>
      <c r="M8374" s="31" t="n">
        <f aca="false">SUM(P8374,R8374,T8374,V8374,X8374,Z8374,AB8374,AD8374,AF8374,AH8374,AJ8374,AL8374,AN8374,AP8374,AR8374,AT8374,AV8374,AX8374,AZ8374,BB8374)</f>
        <v>0</v>
      </c>
    </row>
    <row r="8375" customFormat="false" ht="15" hidden="false" customHeight="false" outlineLevel="0" collapsed="false">
      <c r="A8375" s="41" t="n">
        <v>40864</v>
      </c>
      <c r="B8375" s="68" t="s">
        <v>1199</v>
      </c>
      <c r="C8375" s="68" t="s">
        <v>1790</v>
      </c>
      <c r="D8375" s="69" t="n">
        <v>30344</v>
      </c>
      <c r="E8375" s="69"/>
      <c r="F8375" s="42" t="n">
        <v>0.819444444444444</v>
      </c>
      <c r="H8375" s="42" t="n">
        <v>0.270833333333333</v>
      </c>
      <c r="I8375" s="29" t="n">
        <v>135.45</v>
      </c>
      <c r="J8375" s="29" t="n">
        <v>88.5</v>
      </c>
      <c r="K8375" s="30" t="s">
        <v>1253</v>
      </c>
      <c r="M8375" s="31" t="n">
        <f aca="false">SUM(P8375,R8375,T8375,V8375,X8375,Z8375,AB8375,AD8375,AF8375,AH8375,AJ8375,AL8375,AN8375,AP8375,AR8375,AT8375,AV8375,AX8375,AZ8375,BB8375)</f>
        <v>0</v>
      </c>
    </row>
    <row r="8376" customFormat="false" ht="15" hidden="false" customHeight="false" outlineLevel="0" collapsed="false">
      <c r="A8376" s="41" t="n">
        <v>40864</v>
      </c>
      <c r="B8376" s="68" t="s">
        <v>1165</v>
      </c>
      <c r="C8376" s="68" t="s">
        <v>1300</v>
      </c>
      <c r="D8376" s="69" t="n">
        <v>30345</v>
      </c>
      <c r="E8376" s="69"/>
      <c r="F8376" s="42" t="n">
        <v>0.666666666666667</v>
      </c>
      <c r="H8376" s="42" t="s">
        <v>1308</v>
      </c>
      <c r="I8376" s="29" t="n">
        <v>124</v>
      </c>
      <c r="J8376" s="29" t="n">
        <v>65.4</v>
      </c>
      <c r="K8376" s="30" t="s">
        <v>1233</v>
      </c>
      <c r="M8376" s="31" t="n">
        <f aca="false">SUM(P8376,R8376,T8376,V8376,X8376,Z8376,AB8376,AD8376,AF8376,AH8376,AJ8376,AL8376,AN8376,AP8376,AR8376,AT8376,AV8376,AX8376,AZ8376,BB8376)</f>
        <v>0</v>
      </c>
    </row>
    <row r="8377" customFormat="false" ht="15" hidden="false" customHeight="false" outlineLevel="0" collapsed="false">
      <c r="A8377" s="55" t="n">
        <v>40864</v>
      </c>
      <c r="B8377" s="152" t="s">
        <v>1176</v>
      </c>
      <c r="C8377" s="152" t="s">
        <v>1412</v>
      </c>
      <c r="D8377" s="69" t="n">
        <v>30346</v>
      </c>
      <c r="E8377" s="72"/>
      <c r="F8377" s="44" t="n">
        <v>0.729166666666667</v>
      </c>
      <c r="G8377" s="30"/>
      <c r="H8377" s="44" t="n">
        <v>0.166666666666667</v>
      </c>
      <c r="I8377" s="29" t="n">
        <v>85</v>
      </c>
      <c r="J8377" s="29" t="n">
        <v>50.4</v>
      </c>
      <c r="K8377" s="30" t="s">
        <v>1222</v>
      </c>
      <c r="M8377" s="31" t="n">
        <f aca="false">SUM(P8377,R8377,T8377,V8377,X8377,Z8377,AB8377,AD8377,AF8377,AH8377,AJ8377,AL8377,AN8377,AP8377,AR8377,AT8377,AV8377,AX8377,AZ8377,BB8377)</f>
        <v>35711</v>
      </c>
      <c r="O8377" s="0" t="n">
        <v>726</v>
      </c>
      <c r="P8377" s="31" t="n">
        <v>35711</v>
      </c>
    </row>
    <row r="8378" customFormat="false" ht="15" hidden="false" customHeight="false" outlineLevel="0" collapsed="false">
      <c r="A8378" s="55" t="n">
        <v>40864</v>
      </c>
      <c r="B8378" s="152" t="s">
        <v>627</v>
      </c>
      <c r="C8378" s="152" t="s">
        <v>1836</v>
      </c>
      <c r="D8378" s="69" t="n">
        <v>30347</v>
      </c>
      <c r="E8378" s="72"/>
      <c r="F8378" s="44" t="n">
        <v>0.708333333333333</v>
      </c>
      <c r="G8378" s="30"/>
      <c r="H8378" s="44" t="n">
        <v>0.166666666666667</v>
      </c>
      <c r="I8378" s="29" t="n">
        <v>77</v>
      </c>
      <c r="J8378" s="29" t="n">
        <v>50.4</v>
      </c>
      <c r="K8378" s="30" t="s">
        <v>1303</v>
      </c>
      <c r="M8378" s="31" t="n">
        <f aca="false">SUM(P8378,R8378,T8378,V8378,X8378,Z8378,AB8378,AD8378,AF8378,AH8378,AJ8378,AL8378,AN8378,AP8378,AR8378,AT8378,AV8378,AX8378,AZ8378,BB8378)</f>
        <v>0</v>
      </c>
    </row>
    <row r="8379" customFormat="false" ht="15" hidden="false" customHeight="false" outlineLevel="0" collapsed="false">
      <c r="A8379" s="41" t="n">
        <v>40864</v>
      </c>
      <c r="B8379" s="68" t="s">
        <v>2153</v>
      </c>
      <c r="C8379" s="68" t="s">
        <v>585</v>
      </c>
      <c r="D8379" s="69" t="n">
        <v>30348</v>
      </c>
      <c r="E8379" s="69"/>
      <c r="F8379" s="3" t="s">
        <v>1162</v>
      </c>
      <c r="H8379" s="3" t="s">
        <v>1162</v>
      </c>
      <c r="I8379" s="29" t="n">
        <v>150</v>
      </c>
      <c r="J8379" s="29" t="n">
        <v>95</v>
      </c>
      <c r="K8379" s="30" t="s">
        <v>2154</v>
      </c>
      <c r="M8379" s="31" t="n">
        <f aca="false">SUM(P8379,R8379,T8379,V8379,X8379,Z8379,AB8379,AD8379,AF8379,AH8379,AJ8379,AL8379,AN8379,AP8379,AR8379,AT8379,AV8379,AX8379,AZ8379,BB8379)</f>
        <v>2105.98</v>
      </c>
      <c r="O8379" s="0" t="n">
        <v>45618</v>
      </c>
      <c r="P8379" s="31" t="n">
        <v>2105.98</v>
      </c>
    </row>
    <row r="8381" customFormat="false" ht="15" hidden="false" customHeight="false" outlineLevel="0" collapsed="false">
      <c r="A8381" s="100"/>
      <c r="B8381" s="101"/>
      <c r="C8381" s="101"/>
      <c r="D8381" s="100"/>
      <c r="E8381" s="100"/>
      <c r="F8381" s="100"/>
      <c r="G8381" s="100"/>
      <c r="H8381" s="100"/>
      <c r="I8381" s="102"/>
      <c r="J8381" s="102"/>
      <c r="K8381" s="100"/>
    </row>
    <row r="8382" customFormat="false" ht="18.75" hidden="false" customHeight="false" outlineLevel="0" collapsed="false">
      <c r="A8382" s="100"/>
      <c r="B8382" s="101"/>
      <c r="C8382" s="101"/>
      <c r="D8382" s="100"/>
      <c r="E8382" s="100"/>
      <c r="F8382" s="100"/>
      <c r="G8382" s="105" t="s">
        <v>1853</v>
      </c>
      <c r="H8382" s="100"/>
      <c r="I8382" s="102"/>
      <c r="J8382" s="102"/>
      <c r="K8382" s="100"/>
    </row>
    <row r="8383" customFormat="false" ht="15" hidden="false" customHeight="false" outlineLevel="0" collapsed="false">
      <c r="A8383" s="41" t="n">
        <v>40865</v>
      </c>
      <c r="B8383" s="68" t="s">
        <v>679</v>
      </c>
      <c r="C8383" s="68" t="s">
        <v>1206</v>
      </c>
      <c r="D8383" s="69" t="n">
        <v>30349</v>
      </c>
      <c r="E8383" s="69"/>
      <c r="F8383" s="3" t="s">
        <v>1162</v>
      </c>
      <c r="H8383" s="3" t="s">
        <v>1162</v>
      </c>
      <c r="I8383" s="29" t="n">
        <v>202</v>
      </c>
      <c r="J8383" s="29" t="n">
        <v>120</v>
      </c>
      <c r="K8383" s="30" t="s">
        <v>1223</v>
      </c>
      <c r="M8383" s="31" t="n">
        <f aca="false">SUM(P8383,R8383,T8383,V8383,X8383,Z8383,AB8383,AD8383,AF8383,AH8383,AJ8383,AL8383,AN8383,AP8383,AR8383,AT8383,AV8383,AX8383,AZ8383,BB8383)</f>
        <v>7559.55</v>
      </c>
      <c r="O8383" s="0" t="n">
        <v>46548</v>
      </c>
      <c r="P8383" s="31" t="n">
        <v>542.72</v>
      </c>
      <c r="Q8383" s="0" t="n">
        <v>46568</v>
      </c>
      <c r="R8383" s="31" t="n">
        <v>1295.6</v>
      </c>
      <c r="S8383" s="47" t="n">
        <v>46558</v>
      </c>
      <c r="T8383" s="31" t="n">
        <v>20.08</v>
      </c>
      <c r="U8383" s="47" t="n">
        <v>46570</v>
      </c>
      <c r="V8383" s="31" t="n">
        <v>1100.79</v>
      </c>
      <c r="W8383" s="47" t="n">
        <v>46557</v>
      </c>
      <c r="X8383" s="31" t="n">
        <v>1083.46</v>
      </c>
      <c r="Y8383" s="47" t="n">
        <v>46551</v>
      </c>
      <c r="Z8383" s="31" t="n">
        <v>250.2</v>
      </c>
      <c r="AA8383" s="47" t="n">
        <v>46549</v>
      </c>
      <c r="AB8383" s="31" t="n">
        <v>461.15</v>
      </c>
      <c r="AC8383" s="47" t="n">
        <v>46666</v>
      </c>
      <c r="AD8383" s="31" t="n">
        <v>130</v>
      </c>
      <c r="AE8383" s="47" t="n">
        <v>46672</v>
      </c>
      <c r="AF8383" s="31" t="n">
        <v>1379.95</v>
      </c>
      <c r="AG8383" s="47" t="n">
        <v>46568</v>
      </c>
      <c r="AH8383" s="31" t="n">
        <v>1295.6</v>
      </c>
    </row>
    <row r="8384" customFormat="false" ht="15" hidden="false" customHeight="false" outlineLevel="0" collapsed="false">
      <c r="A8384" s="41" t="n">
        <v>40865</v>
      </c>
      <c r="B8384" s="68" t="s">
        <v>383</v>
      </c>
      <c r="C8384" s="68" t="s">
        <v>1206</v>
      </c>
      <c r="D8384" s="69" t="n">
        <v>30350</v>
      </c>
      <c r="E8384" s="69"/>
      <c r="F8384" s="3" t="s">
        <v>1162</v>
      </c>
      <c r="H8384" s="3" t="s">
        <v>1162</v>
      </c>
      <c r="I8384" s="29" t="n">
        <v>202</v>
      </c>
      <c r="J8384" s="29" t="n">
        <v>145</v>
      </c>
      <c r="K8384" s="30" t="s">
        <v>1232</v>
      </c>
      <c r="M8384" s="31" t="n">
        <f aca="false">SUM(P8384,R8384,T8384,V8384,X8384,Z8384,AB8384,AD8384,AF8384,AH8384,AJ8384,AL8384,AN8384,AP8384,AR8384,AT8384,AV8384,AX8384,AZ8384,BB8384)</f>
        <v>4011.85</v>
      </c>
      <c r="O8384" s="0" t="n">
        <v>46332</v>
      </c>
      <c r="P8384" s="31" t="n">
        <v>1132</v>
      </c>
      <c r="Q8384" s="0" t="n">
        <v>46544</v>
      </c>
      <c r="R8384" s="31" t="n">
        <v>2174.25</v>
      </c>
      <c r="S8384" s="47" t="n">
        <v>46545</v>
      </c>
      <c r="T8384" s="31" t="n">
        <v>339</v>
      </c>
      <c r="U8384" s="47" t="n">
        <v>46671</v>
      </c>
      <c r="V8384" s="31" t="n">
        <v>151.2</v>
      </c>
      <c r="W8384" s="47" t="n">
        <v>46662</v>
      </c>
      <c r="X8384" s="31" t="n">
        <v>215.4</v>
      </c>
    </row>
    <row r="8385" customFormat="false" ht="15" hidden="false" customHeight="false" outlineLevel="0" collapsed="false">
      <c r="A8385" s="41" t="n">
        <v>40865</v>
      </c>
      <c r="B8385" s="68" t="s">
        <v>1165</v>
      </c>
      <c r="C8385" s="68" t="s">
        <v>1206</v>
      </c>
      <c r="D8385" s="69" t="n">
        <v>30351</v>
      </c>
      <c r="E8385" s="69"/>
      <c r="F8385" s="3" t="s">
        <v>1162</v>
      </c>
      <c r="H8385" s="3" t="s">
        <v>1162</v>
      </c>
      <c r="I8385" s="29" t="n">
        <v>206</v>
      </c>
      <c r="J8385" s="29" t="n">
        <v>145</v>
      </c>
      <c r="K8385" s="30" t="s">
        <v>1233</v>
      </c>
      <c r="M8385" s="31" t="n">
        <f aca="false">SUM(P8385,R8385,T8385,V8385,X8385,Z8385,AB8385,AD8385,AF8385,AH8385,AJ8385,AL8385,AN8385,AP8385,AR8385,AT8385,AV8385,AX8385,AZ8385,BB8385)</f>
        <v>13256.11</v>
      </c>
      <c r="O8385" s="0" t="n">
        <v>46552</v>
      </c>
      <c r="P8385" s="31" t="n">
        <v>287.44</v>
      </c>
      <c r="Q8385" s="0" t="n">
        <v>46550</v>
      </c>
      <c r="R8385" s="31" t="n">
        <v>264.85</v>
      </c>
      <c r="S8385" s="47" t="n">
        <v>46547</v>
      </c>
      <c r="T8385" s="31" t="n">
        <v>300</v>
      </c>
      <c r="U8385" s="47" t="n">
        <v>46546</v>
      </c>
      <c r="V8385" s="31" t="n">
        <v>617.85</v>
      </c>
      <c r="W8385" s="47" t="n">
        <v>46599</v>
      </c>
      <c r="X8385" s="31" t="n">
        <v>500</v>
      </c>
      <c r="Y8385" s="47" t="n">
        <v>46624</v>
      </c>
      <c r="Z8385" s="31" t="n">
        <v>820</v>
      </c>
      <c r="AA8385" s="47" t="n">
        <v>46716</v>
      </c>
      <c r="AB8385" s="31" t="n">
        <v>8145</v>
      </c>
      <c r="AC8385" s="47" t="n">
        <v>46710</v>
      </c>
      <c r="AD8385" s="31" t="n">
        <v>315</v>
      </c>
      <c r="AE8385" s="47" t="n">
        <v>46663</v>
      </c>
      <c r="AF8385" s="31" t="n">
        <v>2005.97</v>
      </c>
    </row>
    <row r="8386" customFormat="false" ht="15" hidden="false" customHeight="false" outlineLevel="0" collapsed="false">
      <c r="A8386" s="41" t="n">
        <v>40865</v>
      </c>
      <c r="B8386" s="68" t="s">
        <v>627</v>
      </c>
      <c r="C8386" s="68" t="s">
        <v>1206</v>
      </c>
      <c r="D8386" s="69" t="n">
        <v>30352</v>
      </c>
      <c r="E8386" s="69"/>
      <c r="F8386" s="3" t="s">
        <v>1162</v>
      </c>
      <c r="G8386" s="21" t="s">
        <v>2254</v>
      </c>
      <c r="H8386" s="3" t="s">
        <v>1162</v>
      </c>
      <c r="I8386" s="29" t="n">
        <v>281.2</v>
      </c>
      <c r="J8386" s="29" t="n">
        <v>165</v>
      </c>
      <c r="K8386" s="30" t="s">
        <v>1303</v>
      </c>
      <c r="M8386" s="31" t="n">
        <f aca="false">SUM(P8386,R8386,T8386,V8386,X8386,Z8386,AB8386,AD8386,AF8386,AH8386,AJ8386,AL8386,AN8386,AP8386,AR8386,AT8386,AV8386,AX8386,AZ8386,BB8386)</f>
        <v>6687.64</v>
      </c>
      <c r="O8386" s="0" t="n">
        <v>46567</v>
      </c>
      <c r="P8386" s="31" t="n">
        <v>463.62</v>
      </c>
      <c r="Q8386" s="0" t="n">
        <v>46566</v>
      </c>
      <c r="R8386" s="31" t="n">
        <v>651.05</v>
      </c>
      <c r="S8386" s="47" t="n">
        <v>46565</v>
      </c>
      <c r="T8386" s="31" t="n">
        <v>383.8</v>
      </c>
      <c r="U8386" s="47" t="n">
        <v>46564</v>
      </c>
      <c r="V8386" s="31" t="n">
        <v>465.4</v>
      </c>
      <c r="W8386" s="47" t="n">
        <v>46563</v>
      </c>
      <c r="X8386" s="31" t="n">
        <v>1467</v>
      </c>
      <c r="Y8386" s="47" t="n">
        <v>46562</v>
      </c>
      <c r="Z8386" s="31" t="n">
        <v>465.12</v>
      </c>
      <c r="AA8386" s="47" t="n">
        <v>46561</v>
      </c>
      <c r="AB8386" s="31" t="n">
        <v>454.07</v>
      </c>
      <c r="AC8386" s="47" t="n">
        <v>46543</v>
      </c>
      <c r="AD8386" s="31" t="n">
        <v>1042.55</v>
      </c>
      <c r="AE8386" s="47" t="n">
        <v>46542</v>
      </c>
      <c r="AF8386" s="31" t="n">
        <v>315.03</v>
      </c>
      <c r="AG8386" s="47" t="n">
        <v>46622</v>
      </c>
      <c r="AH8386" s="31" t="n">
        <v>350</v>
      </c>
      <c r="AI8386" s="47" t="n">
        <v>46533</v>
      </c>
      <c r="AJ8386" s="31" t="n">
        <v>500</v>
      </c>
      <c r="AK8386" s="47" t="n">
        <v>46667</v>
      </c>
      <c r="AL8386" s="31" t="n">
        <v>130</v>
      </c>
    </row>
    <row r="8387" customFormat="false" ht="15" hidden="false" customHeight="false" outlineLevel="0" collapsed="false">
      <c r="A8387" s="41" t="n">
        <v>40865</v>
      </c>
      <c r="B8387" s="68" t="s">
        <v>1195</v>
      </c>
      <c r="C8387" s="68" t="s">
        <v>490</v>
      </c>
      <c r="D8387" s="69" t="n">
        <v>30353</v>
      </c>
      <c r="E8387" s="69"/>
      <c r="F8387" s="42" t="n">
        <v>0.75</v>
      </c>
      <c r="H8387" s="42" t="n">
        <v>0.458333333333333</v>
      </c>
      <c r="I8387" s="29" t="n">
        <v>209</v>
      </c>
      <c r="J8387" s="29" t="n">
        <v>145.6</v>
      </c>
      <c r="K8387" s="30" t="s">
        <v>1217</v>
      </c>
      <c r="M8387" s="31" t="n">
        <f aca="false">SUM(P8387,R8387,T8387,V8387,X8387,Z8387,AB8387,AD8387,AF8387,AH8387,AJ8387,AL8387,AN8387,AP8387,AR8387,AT8387,AV8387,AX8387,AZ8387,BB8387)</f>
        <v>0</v>
      </c>
    </row>
    <row r="8388" customFormat="false" ht="15" hidden="false" customHeight="false" outlineLevel="0" collapsed="false">
      <c r="A8388" s="55" t="n">
        <v>40865</v>
      </c>
      <c r="B8388" s="152" t="s">
        <v>1675</v>
      </c>
      <c r="C8388" s="152" t="s">
        <v>490</v>
      </c>
      <c r="D8388" s="69" t="n">
        <v>30354</v>
      </c>
      <c r="E8388" s="72"/>
      <c r="F8388" s="44" t="n">
        <v>0.666666666666667</v>
      </c>
      <c r="G8388" s="30"/>
      <c r="H8388" s="44" t="n">
        <v>0.375</v>
      </c>
      <c r="I8388" s="29" t="n">
        <v>171</v>
      </c>
      <c r="J8388" s="29" t="n">
        <v>122.4</v>
      </c>
      <c r="K8388" s="30" t="s">
        <v>1375</v>
      </c>
      <c r="M8388" s="31" t="n">
        <f aca="false">SUM(P8388,R8388,T8388,V8388,X8388,Z8388,AB8388,AD8388,AF8388,AH8388,AJ8388,AL8388,AN8388,AP8388,AR8388,AT8388,AV8388,AX8388,AZ8388,BB8388)</f>
        <v>0</v>
      </c>
    </row>
    <row r="8389" customFormat="false" ht="15" hidden="false" customHeight="false" outlineLevel="0" collapsed="false">
      <c r="A8389" s="41" t="n">
        <v>40865</v>
      </c>
      <c r="B8389" s="68" t="s">
        <v>1189</v>
      </c>
      <c r="C8389" s="68" t="s">
        <v>925</v>
      </c>
      <c r="D8389" s="69" t="n">
        <v>30355</v>
      </c>
      <c r="E8389" s="69"/>
      <c r="F8389" s="42" t="n">
        <v>0.760416666666667</v>
      </c>
      <c r="G8389" s="3" t="s">
        <v>1170</v>
      </c>
      <c r="H8389" s="3" t="s">
        <v>1483</v>
      </c>
      <c r="I8389" s="29" t="n">
        <v>279.8</v>
      </c>
      <c r="J8389" s="29" t="n">
        <v>151.2</v>
      </c>
      <c r="K8389" s="30" t="s">
        <v>1231</v>
      </c>
      <c r="M8389" s="31" t="n">
        <f aca="false">SUM(P8389,R8389,T8389,V8389,X8389,Z8389,AB8389,AD8389,AF8389,AH8389,AJ8389,AL8389,AN8389,AP8389,AR8389,AT8389,AV8389,AX8389,AZ8389,BB8389)</f>
        <v>0</v>
      </c>
    </row>
    <row r="8390" customFormat="false" ht="15" hidden="false" customHeight="false" outlineLevel="0" collapsed="false">
      <c r="A8390" s="41" t="n">
        <v>40865</v>
      </c>
      <c r="B8390" s="68" t="s">
        <v>1173</v>
      </c>
      <c r="C8390" s="68" t="s">
        <v>1049</v>
      </c>
      <c r="D8390" s="69" t="n">
        <v>30356</v>
      </c>
      <c r="E8390" s="69"/>
      <c r="F8390" s="42" t="n">
        <v>0.666666666666667</v>
      </c>
      <c r="H8390" s="42" t="n">
        <v>0.375</v>
      </c>
      <c r="I8390" s="29" t="n">
        <v>162</v>
      </c>
      <c r="J8390" s="29" t="n">
        <v>113.4</v>
      </c>
      <c r="K8390" s="30" t="s">
        <v>1212</v>
      </c>
      <c r="M8390" s="31" t="n">
        <f aca="false">SUM(P8390,R8390,T8390,V8390,X8390,Z8390,AB8390,AD8390,AF8390,AH8390,AJ8390,AL8390,AN8390,AP8390,AR8390,AT8390,AV8390,AX8390,AZ8390,BB8390)</f>
        <v>0</v>
      </c>
    </row>
    <row r="8391" customFormat="false" ht="15" hidden="false" customHeight="false" outlineLevel="0" collapsed="false">
      <c r="A8391" s="41" t="n">
        <v>40865</v>
      </c>
      <c r="B8391" s="68" t="s">
        <v>1745</v>
      </c>
      <c r="C8391" s="68" t="s">
        <v>1807</v>
      </c>
      <c r="D8391" s="69" t="n">
        <v>30357</v>
      </c>
      <c r="E8391" s="69"/>
      <c r="F8391" s="42" t="n">
        <v>0.666666666666667</v>
      </c>
      <c r="G8391" s="3" t="s">
        <v>1170</v>
      </c>
      <c r="H8391" s="3" t="s">
        <v>1298</v>
      </c>
      <c r="I8391" s="29" t="n">
        <v>167</v>
      </c>
      <c r="J8391" s="29" t="n">
        <v>113.4</v>
      </c>
      <c r="K8391" s="30" t="s">
        <v>1766</v>
      </c>
      <c r="M8391" s="31" t="n">
        <f aca="false">SUM(P8391,R8391,T8391,V8391,X8391,Z8391,AB8391,AD8391,AF8391,AH8391,AJ8391,AL8391,AN8391,AP8391,AR8391,AT8391,AV8391,AX8391,AZ8391,BB8391)</f>
        <v>0</v>
      </c>
    </row>
    <row r="8392" customFormat="false" ht="15" hidden="false" customHeight="false" outlineLevel="0" collapsed="false">
      <c r="A8392" s="55" t="n">
        <v>40865</v>
      </c>
      <c r="B8392" s="152" t="s">
        <v>1197</v>
      </c>
      <c r="C8392" s="152" t="s">
        <v>714</v>
      </c>
      <c r="D8392" s="69" t="n">
        <v>30358</v>
      </c>
      <c r="E8392" s="72"/>
      <c r="F8392" s="44" t="n">
        <v>0.5</v>
      </c>
      <c r="G8392" s="30" t="s">
        <v>1170</v>
      </c>
      <c r="H8392" s="30" t="s">
        <v>1308</v>
      </c>
      <c r="I8392" s="29" t="n">
        <v>92</v>
      </c>
      <c r="J8392" s="29" t="n">
        <v>63</v>
      </c>
      <c r="K8392" s="30" t="s">
        <v>1259</v>
      </c>
      <c r="M8392" s="31" t="n">
        <f aca="false">SUM(P8392,R8392,T8392,V8392,X8392,Z8392,AB8392,AD8392,AF8392,AH8392,AJ8392,AL8392,AN8392,AP8392,AR8392,AT8392,AV8392,AX8392,AZ8392,BB8392)</f>
        <v>0</v>
      </c>
    </row>
    <row r="8393" customFormat="false" ht="15" hidden="false" customHeight="false" outlineLevel="0" collapsed="false">
      <c r="A8393" s="41" t="n">
        <v>40865</v>
      </c>
      <c r="B8393" s="68" t="s">
        <v>1193</v>
      </c>
      <c r="C8393" s="68" t="s">
        <v>1919</v>
      </c>
      <c r="D8393" s="69" t="n">
        <v>30359</v>
      </c>
      <c r="E8393" s="69"/>
      <c r="F8393" s="42" t="n">
        <v>0.5</v>
      </c>
      <c r="H8393" s="42" t="n">
        <v>0.166666666666667</v>
      </c>
      <c r="I8393" s="29" t="n">
        <v>77</v>
      </c>
      <c r="J8393" s="29" t="n">
        <v>50.4</v>
      </c>
      <c r="K8393" s="30" t="s">
        <v>1216</v>
      </c>
      <c r="M8393" s="31" t="n">
        <f aca="false">SUM(P8393,R8393,T8393,V8393,X8393,Z8393,AB8393,AD8393,AF8393,AH8393,AJ8393,AL8393,AN8393,AP8393,AR8393,AT8393,AV8393,AX8393,AZ8393,BB8393)</f>
        <v>0</v>
      </c>
    </row>
    <row r="8394" customFormat="false" ht="15" hidden="false" customHeight="false" outlineLevel="0" collapsed="false">
      <c r="A8394" s="41" t="n">
        <v>40865</v>
      </c>
      <c r="B8394" s="68" t="s">
        <v>1169</v>
      </c>
      <c r="C8394" s="68" t="s">
        <v>892</v>
      </c>
      <c r="D8394" s="69" t="n">
        <v>30360</v>
      </c>
      <c r="E8394" s="69"/>
      <c r="F8394" s="42" t="n">
        <v>0.666666666666667</v>
      </c>
      <c r="H8394" s="42" t="n">
        <v>0.340277777777778</v>
      </c>
      <c r="I8394" s="29" t="n">
        <v>138.85</v>
      </c>
      <c r="J8394" s="29" t="n">
        <v>107.1</v>
      </c>
      <c r="K8394" s="30" t="s">
        <v>1214</v>
      </c>
      <c r="M8394" s="31" t="n">
        <f aca="false">SUM(P8394,R8394,T8394,V8394,X8394,Z8394,AB8394,AD8394,AF8394,AH8394,AJ8394,AL8394,AN8394,AP8394,AR8394,AT8394,AV8394,AX8394,AZ8394,BB8394)</f>
        <v>0</v>
      </c>
    </row>
    <row r="8395" customFormat="false" ht="15" hidden="false" customHeight="false" outlineLevel="0" collapsed="false">
      <c r="A8395" s="41" t="n">
        <v>40865</v>
      </c>
      <c r="B8395" s="68" t="s">
        <v>1176</v>
      </c>
      <c r="C8395" s="68" t="s">
        <v>2255</v>
      </c>
      <c r="D8395" s="69" t="n">
        <v>30361</v>
      </c>
      <c r="E8395" s="69"/>
      <c r="F8395" s="42" t="n">
        <v>0.515277777777778</v>
      </c>
      <c r="H8395" s="42" t="n">
        <v>0.166666666666667</v>
      </c>
      <c r="I8395" s="29" t="n">
        <v>81</v>
      </c>
      <c r="J8395" s="29" t="n">
        <v>50.4</v>
      </c>
      <c r="K8395" s="30" t="s">
        <v>1222</v>
      </c>
      <c r="M8395" s="31" t="n">
        <f aca="false">SUM(P8395,R8395,T8395,V8395,X8395,Z8395,AB8395,AD8395,AF8395,AH8395,AJ8395,AL8395,AN8395,AP8395,AR8395,AT8395,AV8395,AX8395,AZ8395,BB8395)</f>
        <v>0</v>
      </c>
    </row>
    <row r="8396" customFormat="false" ht="15" hidden="false" customHeight="false" outlineLevel="0" collapsed="false">
      <c r="A8396" s="41" t="n">
        <v>40865</v>
      </c>
      <c r="B8396" s="68" t="s">
        <v>1832</v>
      </c>
      <c r="C8396" s="68" t="s">
        <v>11</v>
      </c>
      <c r="D8396" s="69" t="n">
        <v>30362</v>
      </c>
      <c r="E8396" s="69"/>
      <c r="F8396" s="42" t="n">
        <v>0.722222222222222</v>
      </c>
      <c r="G8396" s="3" t="s">
        <v>1241</v>
      </c>
      <c r="H8396" s="3" t="s">
        <v>1298</v>
      </c>
      <c r="I8396" s="29" t="n">
        <v>167</v>
      </c>
      <c r="J8396" s="29" t="n">
        <v>113.4</v>
      </c>
      <c r="K8396" s="30" t="s">
        <v>1833</v>
      </c>
      <c r="M8396" s="31" t="n">
        <f aca="false">SUM(P8396,R8396,T8396,V8396,X8396,Z8396,AB8396,AD8396,AF8396,AH8396,AJ8396,AL8396,AN8396,AP8396,AR8396,AT8396,AV8396,AX8396,AZ8396,BB8396)</f>
        <v>0</v>
      </c>
    </row>
    <row r="8397" customFormat="false" ht="15" hidden="false" customHeight="false" outlineLevel="0" collapsed="false">
      <c r="A8397" s="41" t="n">
        <v>40865</v>
      </c>
      <c r="B8397" s="68" t="s">
        <v>1639</v>
      </c>
      <c r="C8397" s="68" t="s">
        <v>11</v>
      </c>
      <c r="D8397" s="69" t="n">
        <v>30363</v>
      </c>
      <c r="E8397" s="69"/>
      <c r="F8397" s="42" t="n">
        <v>0.722222222222222</v>
      </c>
      <c r="G8397" s="3" t="s">
        <v>1241</v>
      </c>
      <c r="H8397" s="3" t="s">
        <v>1298</v>
      </c>
      <c r="I8397" s="29" t="n">
        <v>167</v>
      </c>
      <c r="J8397" s="29" t="n">
        <v>113.4</v>
      </c>
      <c r="K8397" s="30" t="s">
        <v>1621</v>
      </c>
      <c r="M8397" s="31" t="n">
        <f aca="false">SUM(P8397,R8397,T8397,V8397,X8397,Z8397,AB8397,AD8397,AF8397,AH8397,AJ8397,AL8397,AN8397,AP8397,AR8397,AT8397,AV8397,AX8397,AZ8397,BB8397)</f>
        <v>0</v>
      </c>
    </row>
    <row r="8398" customFormat="false" ht="15" hidden="false" customHeight="false" outlineLevel="0" collapsed="false">
      <c r="A8398" s="55" t="n">
        <v>40865</v>
      </c>
      <c r="B8398" s="152" t="s">
        <v>2153</v>
      </c>
      <c r="C8398" s="152" t="s">
        <v>278</v>
      </c>
      <c r="D8398" s="69" t="n">
        <v>30364</v>
      </c>
      <c r="E8398" s="72"/>
      <c r="F8398" s="44" t="n">
        <v>0.784722222222222</v>
      </c>
      <c r="G8398" s="30" t="s">
        <v>1932</v>
      </c>
      <c r="H8398" s="30" t="s">
        <v>1572</v>
      </c>
      <c r="I8398" s="29" t="n">
        <v>206.2</v>
      </c>
      <c r="J8398" s="29" t="n">
        <v>138.6</v>
      </c>
      <c r="K8398" s="30" t="s">
        <v>2154</v>
      </c>
      <c r="M8398" s="31" t="n">
        <f aca="false">SUM(P8398,R8398,T8398,V8398,X8398,Z8398,AB8398,AD8398,AF8398,AH8398,AJ8398,AL8398,AN8398,AP8398,AR8398,AT8398,AV8398,AX8398,AZ8398,BB8398)</f>
        <v>0</v>
      </c>
    </row>
    <row r="8399" customFormat="false" ht="15" hidden="false" customHeight="false" outlineLevel="0" collapsed="false">
      <c r="A8399" s="41" t="n">
        <v>40865</v>
      </c>
      <c r="B8399" s="68" t="s">
        <v>1205</v>
      </c>
      <c r="C8399" s="68" t="s">
        <v>940</v>
      </c>
      <c r="D8399" s="69" t="n">
        <v>30365</v>
      </c>
      <c r="E8399" s="69"/>
      <c r="F8399" s="42" t="n">
        <v>0.694444444444445</v>
      </c>
      <c r="H8399" s="42" t="n">
        <v>0.333333333333333</v>
      </c>
      <c r="I8399" s="29" t="n">
        <v>229</v>
      </c>
      <c r="J8399" s="29" t="n">
        <v>50</v>
      </c>
      <c r="K8399" s="30" t="s">
        <v>1249</v>
      </c>
      <c r="M8399" s="31" t="n">
        <f aca="false">SUM(P8399,R8399,T8399,V8399,X8399,Z8399,AB8399,AD8399,AF8399,AH8399,AJ8399,AL8399,AN8399,AP8399,AR8399,AT8399,AV8399,AX8399,AZ8399,BB8399)</f>
        <v>25536</v>
      </c>
      <c r="O8399" s="0" t="n">
        <v>900</v>
      </c>
      <c r="P8399" s="31" t="n">
        <v>4032</v>
      </c>
      <c r="Q8399" s="0" t="n">
        <v>899</v>
      </c>
      <c r="R8399" s="31" t="n">
        <v>4032</v>
      </c>
      <c r="S8399" s="47" t="n">
        <v>901</v>
      </c>
      <c r="T8399" s="31" t="n">
        <v>4032</v>
      </c>
      <c r="U8399" s="47" t="n">
        <v>896</v>
      </c>
      <c r="V8399" s="31" t="n">
        <v>4032</v>
      </c>
      <c r="W8399" s="47" t="n">
        <v>902</v>
      </c>
      <c r="X8399" s="31" t="n">
        <v>1344</v>
      </c>
      <c r="Y8399" s="47" t="n">
        <v>895</v>
      </c>
      <c r="Z8399" s="31" t="n">
        <v>2016</v>
      </c>
      <c r="AA8399" s="47" t="n">
        <v>897</v>
      </c>
      <c r="AB8399" s="31" t="n">
        <v>4032</v>
      </c>
      <c r="AC8399" s="47" t="n">
        <v>905</v>
      </c>
      <c r="AD8399" s="31" t="n">
        <v>2016</v>
      </c>
    </row>
    <row r="8400" customFormat="false" ht="15" hidden="false" customHeight="false" outlineLevel="0" collapsed="false">
      <c r="A8400" s="41" t="n">
        <v>40865</v>
      </c>
      <c r="B8400" s="68" t="s">
        <v>1199</v>
      </c>
      <c r="C8400" s="68" t="s">
        <v>1330</v>
      </c>
      <c r="D8400" s="69" t="n">
        <v>30366</v>
      </c>
      <c r="E8400" s="69"/>
      <c r="F8400" s="42" t="n">
        <v>0.5</v>
      </c>
      <c r="H8400" s="42" t="n">
        <v>0.166666666666667</v>
      </c>
      <c r="I8400" s="29" t="n">
        <v>85</v>
      </c>
      <c r="J8400" s="29" t="n">
        <v>50.4</v>
      </c>
      <c r="K8400" s="30" t="s">
        <v>1253</v>
      </c>
      <c r="M8400" s="31" t="n">
        <f aca="false">SUM(P8400,R8400,T8400,V8400,X8400,Z8400,AB8400,AD8400,AF8400,AH8400,AJ8400,AL8400,AN8400,AP8400,AR8400,AT8400,AV8400,AX8400,AZ8400,BB8400)</f>
        <v>0</v>
      </c>
    </row>
    <row r="8401" customFormat="false" ht="15" hidden="false" customHeight="false" outlineLevel="0" collapsed="false">
      <c r="A8401" s="41" t="n">
        <v>40865</v>
      </c>
      <c r="B8401" s="68" t="s">
        <v>1199</v>
      </c>
      <c r="C8401" s="68" t="s">
        <v>836</v>
      </c>
      <c r="D8401" s="69" t="n">
        <v>30367</v>
      </c>
      <c r="E8401" s="69"/>
      <c r="F8401" s="42" t="n">
        <v>0.819444444444444</v>
      </c>
      <c r="H8401" s="42" t="n">
        <v>0.375</v>
      </c>
      <c r="I8401" s="29" t="n">
        <v>248.98</v>
      </c>
      <c r="J8401" s="29" t="n">
        <v>120</v>
      </c>
      <c r="K8401" s="30" t="s">
        <v>1253</v>
      </c>
      <c r="M8401" s="31" t="n">
        <f aca="false">SUM(P8401,R8401,T8401,V8401,X8401,Z8401,AB8401,AD8401,AF8401,AH8401,AJ8401,AL8401,AN8401,AP8401,AR8401,AT8401,AV8401,AX8401,AZ8401,BB8401)</f>
        <v>17002.5</v>
      </c>
      <c r="O8401" s="0" t="n">
        <v>1806</v>
      </c>
      <c r="P8401" s="31" t="n">
        <v>2490</v>
      </c>
      <c r="Q8401" s="0" t="n">
        <v>1812</v>
      </c>
      <c r="R8401" s="31" t="n">
        <v>1232.5</v>
      </c>
      <c r="S8401" s="47" t="n">
        <v>1802</v>
      </c>
      <c r="T8401" s="31" t="n">
        <v>2917.5</v>
      </c>
      <c r="U8401" s="47" t="n">
        <v>1809</v>
      </c>
      <c r="V8401" s="31" t="n">
        <v>2490</v>
      </c>
      <c r="W8401" s="47" t="n">
        <v>1807</v>
      </c>
      <c r="X8401" s="31" t="n">
        <v>2490</v>
      </c>
      <c r="Y8401" s="47" t="n">
        <v>1814</v>
      </c>
      <c r="Z8401" s="31" t="n">
        <v>1232.5</v>
      </c>
      <c r="AA8401" s="47" t="n">
        <v>1800</v>
      </c>
      <c r="AB8401" s="31" t="n">
        <v>4150</v>
      </c>
    </row>
    <row r="8402" customFormat="false" ht="15" hidden="false" customHeight="false" outlineLevel="0" collapsed="false">
      <c r="A8402" s="41" t="n">
        <v>40865</v>
      </c>
      <c r="B8402" s="68" t="s">
        <v>1193</v>
      </c>
      <c r="C8402" s="68" t="s">
        <v>836</v>
      </c>
      <c r="D8402" s="69" t="n">
        <v>30368</v>
      </c>
      <c r="E8402" s="69"/>
      <c r="F8402" s="42" t="n">
        <v>0.770833333333334</v>
      </c>
      <c r="G8402" s="3" t="s">
        <v>2256</v>
      </c>
      <c r="H8402" s="3" t="s">
        <v>1678</v>
      </c>
      <c r="I8402" s="29" t="n">
        <v>225</v>
      </c>
      <c r="J8402" s="29" t="n">
        <v>113.4</v>
      </c>
      <c r="K8402" s="30" t="s">
        <v>1216</v>
      </c>
      <c r="M8402" s="31" t="n">
        <f aca="false">SUM(P8402,R8402,T8402,V8402,X8402,Z8402,AB8402,AD8402,AF8402,AH8402,AJ8402,AL8402,AN8402,AP8402,AR8402,AT8402,AV8402,AX8402,AZ8402,BB8402)</f>
        <v>14940</v>
      </c>
      <c r="O8402" s="0" t="n">
        <v>1808</v>
      </c>
      <c r="P8402" s="31" t="n">
        <v>2490</v>
      </c>
      <c r="Q8402" s="0" t="n">
        <v>1827</v>
      </c>
      <c r="R8402" s="31" t="n">
        <v>1660</v>
      </c>
      <c r="S8402" s="47" t="n">
        <v>1794</v>
      </c>
      <c r="T8402" s="31" t="n">
        <v>3320</v>
      </c>
      <c r="U8402" s="47" t="n">
        <v>1797</v>
      </c>
      <c r="V8402" s="31" t="n">
        <v>3320</v>
      </c>
      <c r="W8402" s="47" t="n">
        <v>1825</v>
      </c>
      <c r="X8402" s="31" t="n">
        <v>1660</v>
      </c>
      <c r="Y8402" s="47" t="n">
        <v>1810</v>
      </c>
      <c r="Z8402" s="31" t="n">
        <v>2490</v>
      </c>
    </row>
    <row r="8403" customFormat="false" ht="15" hidden="false" customHeight="false" outlineLevel="0" collapsed="false">
      <c r="A8403" s="41" t="n">
        <v>40865</v>
      </c>
      <c r="B8403" s="68" t="s">
        <v>1197</v>
      </c>
      <c r="C8403" s="68" t="s">
        <v>836</v>
      </c>
      <c r="D8403" s="69" t="n">
        <v>30369</v>
      </c>
      <c r="E8403" s="69"/>
      <c r="F8403" s="42" t="n">
        <v>0.75</v>
      </c>
      <c r="G8403" s="3" t="s">
        <v>1170</v>
      </c>
      <c r="H8403" s="3" t="s">
        <v>1455</v>
      </c>
      <c r="I8403" s="29" t="n">
        <v>180</v>
      </c>
      <c r="J8403" s="29" t="n">
        <v>109.2</v>
      </c>
      <c r="K8403" s="30" t="s">
        <v>1259</v>
      </c>
      <c r="M8403" s="31" t="n">
        <f aca="false">SUM(P8403,R8403,T8403,V8403,X8403,Z8403,AB8403,AD8403,AF8403,AH8403,AJ8403,AL8403,AN8403,AP8403,AR8403,AT8403,AV8403,AX8403,AZ8403,BB8403)</f>
        <v>13280</v>
      </c>
      <c r="O8403" s="0" t="n">
        <v>1795</v>
      </c>
      <c r="P8403" s="31" t="n">
        <v>3320</v>
      </c>
      <c r="Q8403" s="0" t="n">
        <v>1819</v>
      </c>
      <c r="R8403" s="31" t="n">
        <v>3320</v>
      </c>
      <c r="S8403" s="47" t="n">
        <v>1796</v>
      </c>
      <c r="T8403" s="31" t="n">
        <v>3320</v>
      </c>
      <c r="U8403" s="47" t="n">
        <v>1799</v>
      </c>
      <c r="V8403" s="31" t="n">
        <v>3320</v>
      </c>
    </row>
    <row r="8404" customFormat="false" ht="15" hidden="false" customHeight="false" outlineLevel="0" collapsed="false">
      <c r="A8404" s="41" t="n">
        <v>40865</v>
      </c>
      <c r="B8404" s="68" t="s">
        <v>1176</v>
      </c>
      <c r="C8404" s="68" t="s">
        <v>1215</v>
      </c>
      <c r="D8404" s="69" t="n">
        <v>30370</v>
      </c>
      <c r="E8404" s="69"/>
      <c r="F8404" s="42" t="n">
        <v>0.760416666666667</v>
      </c>
      <c r="H8404" s="42" t="n">
        <v>0.208333333333333</v>
      </c>
      <c r="I8404" s="29" t="n">
        <v>95</v>
      </c>
      <c r="J8404" s="29" t="n">
        <v>63</v>
      </c>
      <c r="K8404" s="30" t="s">
        <v>1222</v>
      </c>
      <c r="M8404" s="31" t="n">
        <f aca="false">SUM(P8404,R8404,T8404,V8404,X8404,Z8404,AB8404,AD8404,AF8404,AH8404,AJ8404,AL8404,AN8404,AP8404,AR8404,AT8404,AV8404,AX8404,AZ8404,BB8404)</f>
        <v>19517.5</v>
      </c>
      <c r="O8404" s="0" t="n">
        <v>1817</v>
      </c>
      <c r="P8404" s="31" t="n">
        <v>3320</v>
      </c>
      <c r="Q8404" s="0" t="n">
        <v>1815</v>
      </c>
      <c r="R8404" s="31" t="n">
        <v>1232.5</v>
      </c>
      <c r="S8404" s="47" t="n">
        <v>1811</v>
      </c>
      <c r="T8404" s="31" t="n">
        <v>2490</v>
      </c>
      <c r="U8404" s="47" t="n">
        <v>1801</v>
      </c>
      <c r="V8404" s="31" t="n">
        <v>2917.5</v>
      </c>
      <c r="W8404" s="47" t="n">
        <v>1805</v>
      </c>
      <c r="X8404" s="31" t="n">
        <v>2490</v>
      </c>
      <c r="Y8404" s="47" t="n">
        <v>1824</v>
      </c>
      <c r="Z8404" s="31" t="n">
        <v>1660</v>
      </c>
      <c r="AA8404" s="47" t="n">
        <v>1798</v>
      </c>
      <c r="AB8404" s="31" t="n">
        <v>3320</v>
      </c>
      <c r="AC8404" s="47" t="n">
        <v>1821</v>
      </c>
      <c r="AD8404" s="31" t="n">
        <v>2087.5</v>
      </c>
    </row>
    <row r="8405" customFormat="false" ht="15" hidden="false" customHeight="false" outlineLevel="0" collapsed="false">
      <c r="A8405" s="41" t="n">
        <v>40865</v>
      </c>
      <c r="B8405" s="68" t="s">
        <v>1205</v>
      </c>
      <c r="C8405" s="68" t="s">
        <v>739</v>
      </c>
      <c r="D8405" s="69" t="n">
        <v>30371</v>
      </c>
      <c r="E8405" s="69"/>
      <c r="F8405" s="42" t="n">
        <v>0.8125</v>
      </c>
      <c r="H8405" s="42" t="n">
        <v>0.166666666666667</v>
      </c>
      <c r="I8405" s="29" t="n">
        <v>77</v>
      </c>
      <c r="J8405" s="29" t="n">
        <v>50.4</v>
      </c>
      <c r="K8405" s="30" t="s">
        <v>1249</v>
      </c>
      <c r="M8405" s="31" t="n">
        <f aca="false">SUM(P8405,R8405,T8405,V8405,X8405,Z8405,AB8405,AD8405,AF8405,AH8405,AJ8405,AL8405,AN8405,AP8405,AR8405,AT8405,AV8405,AX8405,AZ8405,BB8405)</f>
        <v>0</v>
      </c>
    </row>
    <row r="8406" customFormat="false" ht="15" hidden="false" customHeight="false" outlineLevel="0" collapsed="false">
      <c r="A8406" s="41"/>
      <c r="B8406" s="68"/>
      <c r="C8406" s="68"/>
      <c r="D8406" s="69"/>
      <c r="E8406" s="69"/>
    </row>
    <row r="8407" customFormat="false" ht="15" hidden="false" customHeight="false" outlineLevel="0" collapsed="false">
      <c r="A8407" s="113"/>
      <c r="B8407" s="244"/>
      <c r="C8407" s="244"/>
      <c r="D8407" s="245"/>
      <c r="E8407" s="245"/>
      <c r="F8407" s="100"/>
      <c r="G8407" s="100"/>
      <c r="H8407" s="100"/>
      <c r="I8407" s="102"/>
      <c r="J8407" s="102"/>
      <c r="K8407" s="100"/>
    </row>
    <row r="8408" customFormat="false" ht="18.75" hidden="false" customHeight="false" outlineLevel="0" collapsed="false">
      <c r="A8408" s="100"/>
      <c r="B8408" s="101"/>
      <c r="C8408" s="101"/>
      <c r="D8408" s="100"/>
      <c r="E8408" s="100"/>
      <c r="F8408" s="100"/>
      <c r="G8408" s="105" t="s">
        <v>1592</v>
      </c>
      <c r="H8408" s="100"/>
      <c r="I8408" s="102"/>
      <c r="J8408" s="102"/>
      <c r="K8408" s="100"/>
    </row>
    <row r="8409" customFormat="false" ht="15" hidden="false" customHeight="false" outlineLevel="0" collapsed="false">
      <c r="A8409" s="41" t="n">
        <v>40866</v>
      </c>
      <c r="B8409" s="0" t="s">
        <v>1205</v>
      </c>
      <c r="C8409" s="0" t="s">
        <v>836</v>
      </c>
      <c r="D8409" s="3" t="n">
        <v>30372</v>
      </c>
      <c r="F8409" s="42" t="n">
        <v>0.694444444444445</v>
      </c>
      <c r="G8409" s="3" t="s">
        <v>1422</v>
      </c>
      <c r="H8409" s="3" t="s">
        <v>1302</v>
      </c>
      <c r="I8409" s="29" t="n">
        <v>258</v>
      </c>
      <c r="J8409" s="29" t="n">
        <v>50</v>
      </c>
      <c r="K8409" s="30" t="s">
        <v>1249</v>
      </c>
      <c r="M8409" s="31" t="n">
        <f aca="false">SUM(P8409,R8409,T8409,V8409,X8409,Z8409,AB8409,AD8409,AF8409,AH8409,AJ8409,AL8409,AN8409,AP8409,AR8409,AT8409,AV8409,AX8409,AZ8409,BB8409)</f>
        <v>21457.5</v>
      </c>
      <c r="O8409" s="0" t="n">
        <v>1811</v>
      </c>
      <c r="P8409" s="31" t="n">
        <v>2490</v>
      </c>
      <c r="Q8409" s="0" t="n">
        <v>1801</v>
      </c>
      <c r="R8409" s="31" t="n">
        <v>2917.5</v>
      </c>
      <c r="S8409" s="47" t="n">
        <v>1805</v>
      </c>
      <c r="T8409" s="31" t="n">
        <v>2490</v>
      </c>
      <c r="U8409" s="47" t="n">
        <v>1817</v>
      </c>
      <c r="V8409" s="31" t="n">
        <v>3320</v>
      </c>
      <c r="W8409" s="47" t="n">
        <v>1815</v>
      </c>
      <c r="X8409" s="31" t="n">
        <v>3232.5</v>
      </c>
      <c r="Y8409" s="47" t="n">
        <v>1798</v>
      </c>
      <c r="Z8409" s="31" t="n">
        <v>3320</v>
      </c>
      <c r="AA8409" s="47" t="n">
        <v>1824</v>
      </c>
      <c r="AB8409" s="31" t="n">
        <v>1600</v>
      </c>
      <c r="AC8409" s="47" t="n">
        <v>1823</v>
      </c>
      <c r="AD8409" s="31" t="n">
        <v>2087.5</v>
      </c>
    </row>
    <row r="8410" customFormat="false" ht="15" hidden="false" customHeight="false" outlineLevel="0" collapsed="false">
      <c r="A8410" s="41" t="n">
        <v>40866</v>
      </c>
      <c r="B8410" s="0" t="s">
        <v>1173</v>
      </c>
      <c r="C8410" s="0" t="s">
        <v>1049</v>
      </c>
      <c r="D8410" s="3" t="n">
        <v>30373</v>
      </c>
      <c r="F8410" s="42" t="n">
        <v>0.666666666666667</v>
      </c>
      <c r="H8410" s="42" t="n">
        <v>0.333333333333333</v>
      </c>
      <c r="I8410" s="29" t="n">
        <v>144</v>
      </c>
      <c r="J8410" s="29" t="n">
        <v>100.8</v>
      </c>
      <c r="K8410" s="30" t="s">
        <v>1212</v>
      </c>
      <c r="M8410" s="31" t="n">
        <f aca="false">SUM(P8410,R8410,T8410,V8410,X8410,Z8410,AB8410,AD8410,AF8410,AH8410,AJ8410,AL8410,AN8410,AP8410,AR8410,AT8410,AV8410,AX8410,AZ8410,BB8410)</f>
        <v>0</v>
      </c>
    </row>
    <row r="8411" customFormat="false" ht="15" hidden="false" customHeight="false" outlineLevel="0" collapsed="false">
      <c r="A8411" s="41" t="n">
        <v>40866</v>
      </c>
      <c r="B8411" s="0" t="s">
        <v>1745</v>
      </c>
      <c r="C8411" s="0" t="s">
        <v>490</v>
      </c>
      <c r="D8411" s="3" t="n">
        <v>30374</v>
      </c>
      <c r="F8411" s="42" t="n">
        <v>0</v>
      </c>
      <c r="H8411" s="42" t="n">
        <v>0.166666666666667</v>
      </c>
      <c r="I8411" s="29" t="n">
        <v>100</v>
      </c>
      <c r="J8411" s="29" t="n">
        <v>76</v>
      </c>
      <c r="K8411" s="30" t="s">
        <v>1766</v>
      </c>
      <c r="M8411" s="31" t="n">
        <f aca="false">SUM(P8411,R8411,T8411,V8411,X8411,Z8411,AB8411,AD8411,AF8411,AH8411,AJ8411,AL8411,AN8411,AP8411,AR8411,AT8411,AV8411,AX8411,AZ8411,BB8411)</f>
        <v>0</v>
      </c>
    </row>
    <row r="8413" customFormat="false" ht="15" hidden="false" customHeight="false" outlineLevel="0" collapsed="false">
      <c r="A8413" s="100"/>
      <c r="B8413" s="101"/>
      <c r="C8413" s="101"/>
      <c r="D8413" s="100"/>
      <c r="E8413" s="100"/>
      <c r="F8413" s="100"/>
      <c r="G8413" s="100"/>
      <c r="H8413" s="100"/>
      <c r="I8413" s="102"/>
      <c r="J8413" s="102"/>
      <c r="K8413" s="100"/>
    </row>
    <row r="8414" customFormat="false" ht="18.75" hidden="false" customHeight="false" outlineLevel="0" collapsed="false">
      <c r="A8414" s="100"/>
      <c r="B8414" s="101"/>
      <c r="C8414" s="101"/>
      <c r="D8414" s="100"/>
      <c r="E8414" s="100"/>
      <c r="F8414" s="100"/>
      <c r="G8414" s="105" t="s">
        <v>1224</v>
      </c>
      <c r="H8414" s="100"/>
      <c r="I8414" s="102"/>
      <c r="J8414" s="102"/>
      <c r="K8414" s="100"/>
    </row>
    <row r="8415" customFormat="false" ht="15" hidden="false" customHeight="false" outlineLevel="0" collapsed="false">
      <c r="A8415" s="41" t="n">
        <v>40867</v>
      </c>
      <c r="B8415" s="68" t="s">
        <v>1745</v>
      </c>
      <c r="C8415" s="68" t="s">
        <v>490</v>
      </c>
      <c r="D8415" s="69" t="n">
        <v>30375</v>
      </c>
      <c r="E8415" s="69"/>
      <c r="F8415" s="42" t="n">
        <v>0.625</v>
      </c>
      <c r="H8415" s="42" t="n">
        <v>0.395833333333333</v>
      </c>
      <c r="I8415" s="29" t="n">
        <v>237.5</v>
      </c>
      <c r="J8415" s="29" t="n">
        <v>180.5</v>
      </c>
      <c r="K8415" s="30" t="s">
        <v>1766</v>
      </c>
      <c r="M8415" s="31" t="n">
        <f aca="false">SUM(P8415,R8415,T8415,V8415,X8415,Z8415,AB8415,AD8415,AF8415,AH8415,AJ8415,AL8415,AN8415,AP8415,AR8415,AT8415,AV8415,AX8415,AZ8415,BB8415)</f>
        <v>0</v>
      </c>
    </row>
    <row r="8416" customFormat="false" ht="15" hidden="false" customHeight="false" outlineLevel="0" collapsed="false">
      <c r="A8416" s="41" t="n">
        <v>40867</v>
      </c>
      <c r="B8416" s="68" t="s">
        <v>1675</v>
      </c>
      <c r="C8416" s="68" t="s">
        <v>490</v>
      </c>
      <c r="D8416" s="69" t="n">
        <v>30376</v>
      </c>
      <c r="E8416" s="69"/>
      <c r="F8416" s="42" t="n">
        <v>0.506944444444444</v>
      </c>
      <c r="H8416" s="42" t="n">
        <v>0.1875</v>
      </c>
      <c r="I8416" s="29" t="n">
        <v>112.5</v>
      </c>
      <c r="J8416" s="29" t="n">
        <v>85.5</v>
      </c>
      <c r="K8416" s="30" t="s">
        <v>1375</v>
      </c>
      <c r="M8416" s="31" t="n">
        <f aca="false">SUM(P8416,R8416,T8416,V8416,X8416,Z8416,AB8416,AD8416,AF8416,AH8416,AJ8416,AL8416,AN8416,AP8416,AR8416,AT8416,AV8416,AX8416,AZ8416,BB8416)</f>
        <v>0</v>
      </c>
    </row>
    <row r="8417" customFormat="false" ht="15" hidden="false" customHeight="false" outlineLevel="0" collapsed="false">
      <c r="A8417" s="57" t="n">
        <v>40867</v>
      </c>
      <c r="B8417" s="59" t="s">
        <v>1675</v>
      </c>
      <c r="C8417" s="59" t="s">
        <v>490</v>
      </c>
      <c r="D8417" s="60" t="n">
        <v>30377</v>
      </c>
      <c r="E8417" s="60"/>
      <c r="F8417" s="66" t="n">
        <v>0.708333333333333</v>
      </c>
      <c r="G8417" s="60" t="s">
        <v>1341</v>
      </c>
      <c r="H8417" s="60" t="s">
        <v>1405</v>
      </c>
      <c r="I8417" s="63" t="n">
        <v>203</v>
      </c>
      <c r="J8417" s="63" t="n">
        <v>138.6</v>
      </c>
      <c r="K8417" s="67" t="s">
        <v>1375</v>
      </c>
      <c r="M8417" s="31" t="n">
        <f aca="false">SUM(P8417,R8417,T8417,V8417,X8417,Z8417,AB8417,AD8417,AF8417,AH8417,AJ8417,AL8417,AN8417,AP8417,AR8417,AT8417,AV8417,AX8417,AZ8417,BB8417)</f>
        <v>0</v>
      </c>
    </row>
    <row r="8418" customFormat="false" ht="15" hidden="false" customHeight="false" outlineLevel="0" collapsed="false">
      <c r="A8418" s="57"/>
      <c r="B8418" s="59"/>
      <c r="C8418" s="59"/>
      <c r="D8418" s="60"/>
      <c r="E8418" s="60"/>
      <c r="F8418" s="60"/>
      <c r="G8418" s="60"/>
      <c r="H8418" s="60"/>
      <c r="I8418" s="63"/>
      <c r="J8418" s="63"/>
      <c r="K8418" s="67"/>
    </row>
    <row r="8419" customFormat="false" ht="15" hidden="false" customHeight="false" outlineLevel="0" collapsed="false">
      <c r="A8419" s="100"/>
      <c r="B8419" s="101"/>
      <c r="C8419" s="101"/>
      <c r="D8419" s="100"/>
      <c r="E8419" s="100"/>
      <c r="F8419" s="100"/>
      <c r="G8419" s="100"/>
      <c r="H8419" s="100"/>
      <c r="I8419" s="102"/>
      <c r="J8419" s="102"/>
      <c r="K8419" s="100"/>
    </row>
    <row r="8420" customFormat="false" ht="18.75" hidden="false" customHeight="false" outlineLevel="0" collapsed="false">
      <c r="A8420" s="100"/>
      <c r="B8420" s="101"/>
      <c r="C8420" s="101"/>
      <c r="D8420" s="100"/>
      <c r="E8420" s="100"/>
      <c r="F8420" s="100"/>
      <c r="G8420" s="105" t="s">
        <v>1624</v>
      </c>
      <c r="H8420" s="100"/>
      <c r="I8420" s="102"/>
      <c r="J8420" s="102"/>
      <c r="K8420" s="100"/>
    </row>
    <row r="8421" s="56" customFormat="true" ht="15" hidden="false" customHeight="true" outlineLevel="0" collapsed="false">
      <c r="A8421" s="55" t="n">
        <v>40868</v>
      </c>
      <c r="B8421" s="56" t="s">
        <v>1193</v>
      </c>
      <c r="C8421" s="56" t="s">
        <v>940</v>
      </c>
      <c r="D8421" s="30" t="n">
        <v>30377</v>
      </c>
      <c r="E8421" s="30"/>
      <c r="F8421" s="44" t="n">
        <v>0.972222222222222</v>
      </c>
      <c r="G8421" s="131"/>
      <c r="H8421" s="44" t="n">
        <v>0.270833333333333</v>
      </c>
      <c r="I8421" s="29" t="n">
        <v>162.5</v>
      </c>
      <c r="J8421" s="29" t="n">
        <v>123.5</v>
      </c>
      <c r="K8421" s="30" t="s">
        <v>1216</v>
      </c>
      <c r="M8421" s="31" t="n">
        <f aca="false">SUM(P8421,R8421,T8421,V8421,X8421,Z8421,AB8421,AD8421,AF8421,AH8421,AJ8421,AL8421,AN8421,AP8421,AR8421,AT8421,AV8421,AX8421,AZ8421,BB8421)</f>
        <v>0</v>
      </c>
      <c r="N8421" s="32"/>
      <c r="P8421" s="31"/>
      <c r="Q8421" s="0"/>
      <c r="R8421" s="31"/>
      <c r="S8421" s="0"/>
      <c r="T8421" s="31"/>
      <c r="U8421" s="0"/>
      <c r="V8421" s="31"/>
      <c r="W8421" s="0"/>
      <c r="X8421" s="31"/>
      <c r="Y8421" s="0"/>
      <c r="Z8421" s="31"/>
      <c r="AA8421" s="0"/>
      <c r="AB8421" s="31"/>
      <c r="AC8421" s="0"/>
      <c r="AD8421" s="31"/>
      <c r="AE8421" s="0"/>
      <c r="AF8421" s="31"/>
      <c r="AG8421" s="0"/>
      <c r="AH8421" s="31"/>
      <c r="AI8421" s="0"/>
      <c r="AJ8421" s="31"/>
      <c r="AK8421" s="0"/>
      <c r="AL8421" s="31"/>
      <c r="AM8421" s="0"/>
      <c r="AN8421" s="31"/>
      <c r="AO8421" s="0"/>
      <c r="AP8421" s="31"/>
      <c r="AQ8421" s="0"/>
      <c r="AR8421" s="31"/>
      <c r="AS8421" s="0"/>
      <c r="AT8421" s="31"/>
      <c r="AU8421" s="0"/>
      <c r="AV8421" s="31"/>
      <c r="AW8421" s="0"/>
      <c r="AX8421" s="31"/>
      <c r="AY8421" s="0"/>
      <c r="AZ8421" s="31"/>
      <c r="BA8421" s="0"/>
      <c r="BB8421" s="33"/>
      <c r="BC8421" s="0"/>
      <c r="BD8421" s="33"/>
      <c r="BE8421" s="0"/>
      <c r="BF8421" s="33"/>
      <c r="BG8421" s="0"/>
      <c r="BH8421" s="33"/>
      <c r="BI8421" s="0"/>
      <c r="BJ8421" s="33"/>
      <c r="BK8421" s="0"/>
      <c r="BL8421" s="33"/>
      <c r="BM8421" s="0"/>
      <c r="BN8421" s="33"/>
      <c r="BO8421" s="0"/>
      <c r="BP8421" s="33"/>
    </row>
    <row r="8422" customFormat="false" ht="15" hidden="false" customHeight="false" outlineLevel="0" collapsed="false">
      <c r="A8422" s="41" t="n">
        <v>40868</v>
      </c>
      <c r="B8422" s="68" t="s">
        <v>679</v>
      </c>
      <c r="C8422" s="68" t="s">
        <v>1206</v>
      </c>
      <c r="D8422" s="30" t="n">
        <v>30378</v>
      </c>
      <c r="E8422" s="69"/>
      <c r="F8422" s="3" t="s">
        <v>1162</v>
      </c>
      <c r="H8422" s="3" t="s">
        <v>1162</v>
      </c>
      <c r="I8422" s="29" t="n">
        <v>202</v>
      </c>
      <c r="J8422" s="29" t="n">
        <v>120</v>
      </c>
      <c r="K8422" s="30" t="s">
        <v>1223</v>
      </c>
      <c r="M8422" s="31" t="n">
        <f aca="false">SUM(P8422,R8422,T8422,V8422,X8422,Z8422,AB8422,AD8422,AF8422,AH8422,AJ8422,AL8422,AN8422,AP8422,AR8422,AT8422,AV8422,AX8422,AZ8422,BB8422)</f>
        <v>0</v>
      </c>
    </row>
    <row r="8423" customFormat="false" ht="15" hidden="false" customHeight="false" outlineLevel="0" collapsed="false">
      <c r="A8423" s="41" t="n">
        <v>40868</v>
      </c>
      <c r="B8423" s="68" t="s">
        <v>383</v>
      </c>
      <c r="C8423" s="68" t="s">
        <v>1206</v>
      </c>
      <c r="D8423" s="30" t="n">
        <v>30379</v>
      </c>
      <c r="E8423" s="69"/>
      <c r="F8423" s="3" t="s">
        <v>1162</v>
      </c>
      <c r="G8423" s="3" t="s">
        <v>1602</v>
      </c>
      <c r="H8423" s="3" t="s">
        <v>1162</v>
      </c>
      <c r="I8423" s="29" t="n">
        <v>225.8</v>
      </c>
      <c r="J8423" s="29" t="n">
        <v>135</v>
      </c>
      <c r="K8423" s="30" t="s">
        <v>1232</v>
      </c>
      <c r="M8423" s="31" t="n">
        <f aca="false">SUM(P8423,R8423,T8423,V8423,X8423,Z8423,AB8423,AD8423,AF8423,AH8423,AJ8423,AL8423,AN8423,AP8423,AR8423,AT8423,AV8423,AX8423,AZ8423,BB8423)</f>
        <v>7700.82</v>
      </c>
      <c r="O8423" s="0" t="n">
        <v>46823</v>
      </c>
      <c r="P8423" s="31" t="n">
        <v>1845.01</v>
      </c>
      <c r="Q8423" s="0" t="n">
        <v>46832</v>
      </c>
      <c r="R8423" s="31" t="n">
        <v>1584</v>
      </c>
      <c r="S8423" s="47" t="n">
        <v>46825</v>
      </c>
      <c r="T8423" s="31" t="n">
        <v>1944</v>
      </c>
      <c r="U8423" s="47" t="n">
        <v>46832</v>
      </c>
      <c r="V8423" s="31" t="n">
        <v>2037.01</v>
      </c>
      <c r="W8423" s="47" t="n">
        <v>46702</v>
      </c>
      <c r="X8423" s="31" t="n">
        <v>290.8</v>
      </c>
    </row>
    <row r="8424" customFormat="false" ht="15" hidden="false" customHeight="false" outlineLevel="0" collapsed="false">
      <c r="A8424" s="41" t="n">
        <v>40868</v>
      </c>
      <c r="B8424" s="68" t="s">
        <v>1165</v>
      </c>
      <c r="C8424" s="68" t="s">
        <v>1206</v>
      </c>
      <c r="D8424" s="30" t="n">
        <v>30380</v>
      </c>
      <c r="E8424" s="69"/>
      <c r="F8424" s="3" t="s">
        <v>1162</v>
      </c>
      <c r="H8424" s="3" t="s">
        <v>1162</v>
      </c>
      <c r="I8424" s="29" t="n">
        <v>202</v>
      </c>
      <c r="J8424" s="29" t="n">
        <v>120</v>
      </c>
      <c r="K8424" s="30" t="s">
        <v>1233</v>
      </c>
      <c r="M8424" s="31" t="n">
        <f aca="false">SUM(P8424,R8424,T8424,V8424,X8424,Z8424,AB8424,AD8424,AF8424,AH8424,AJ8424,AL8424,AN8424,AP8424,AR8424,AT8424,AV8424,AX8424,AZ8424,BB8424)</f>
        <v>24121</v>
      </c>
      <c r="O8424" s="0" t="n">
        <v>46806</v>
      </c>
      <c r="P8424" s="31" t="n">
        <v>9645</v>
      </c>
      <c r="Q8424" s="0" t="n">
        <v>46693</v>
      </c>
      <c r="R8424" s="31" t="n">
        <v>638.5</v>
      </c>
      <c r="S8424" s="47" t="n">
        <v>46691</v>
      </c>
      <c r="T8424" s="31" t="n">
        <v>353.1</v>
      </c>
      <c r="U8424" s="47" t="n">
        <v>46690</v>
      </c>
      <c r="V8424" s="31" t="n">
        <v>457.35</v>
      </c>
      <c r="W8424" s="47" t="n">
        <v>46689</v>
      </c>
      <c r="X8424" s="31" t="n">
        <v>214.5</v>
      </c>
      <c r="Y8424" s="47" t="n">
        <v>46688</v>
      </c>
      <c r="Z8424" s="31" t="n">
        <v>2364.05</v>
      </c>
      <c r="AA8424" s="47" t="n">
        <v>46830</v>
      </c>
      <c r="AB8424" s="31" t="n">
        <v>283.5</v>
      </c>
      <c r="AC8424" s="47" t="n">
        <v>46812</v>
      </c>
      <c r="AD8424" s="31" t="n">
        <v>520</v>
      </c>
      <c r="AE8424" s="47" t="n">
        <v>46811</v>
      </c>
      <c r="AF8424" s="31" t="n">
        <v>9645</v>
      </c>
    </row>
    <row r="8425" customFormat="false" ht="15" hidden="false" customHeight="false" outlineLevel="0" collapsed="false">
      <c r="A8425" s="41" t="n">
        <v>40868</v>
      </c>
      <c r="B8425" s="68" t="s">
        <v>627</v>
      </c>
      <c r="C8425" s="68" t="s">
        <v>1206</v>
      </c>
      <c r="D8425" s="30" t="n">
        <v>30381</v>
      </c>
      <c r="E8425" s="69"/>
      <c r="F8425" s="3" t="s">
        <v>1162</v>
      </c>
      <c r="G8425" s="3" t="s">
        <v>1791</v>
      </c>
      <c r="H8425" s="3" t="s">
        <v>1162</v>
      </c>
      <c r="I8425" s="29" t="n">
        <v>244.2</v>
      </c>
      <c r="J8425" s="29" t="n">
        <v>135</v>
      </c>
      <c r="K8425" s="30" t="s">
        <v>1303</v>
      </c>
      <c r="M8425" s="31" t="n">
        <f aca="false">SUM(P8425,R8425,T8425,V8425,X8425,Z8425,AB8425,AD8425,AF8425,AH8425,AJ8425,AL8425,AN8425,AP8425,AR8425,AT8425,AV8425,AX8425,AZ8425,BB8425)</f>
        <v>5629.64</v>
      </c>
      <c r="O8425" s="0" t="n">
        <v>46675</v>
      </c>
      <c r="P8425" s="31" t="n">
        <v>423.86</v>
      </c>
      <c r="Q8425" s="0" t="n">
        <v>46676</v>
      </c>
      <c r="R8425" s="31" t="n">
        <v>1087.92</v>
      </c>
      <c r="S8425" s="47" t="n">
        <v>46677</v>
      </c>
      <c r="T8425" s="31" t="n">
        <v>326.54</v>
      </c>
      <c r="U8425" s="47" t="n">
        <v>46678</v>
      </c>
      <c r="V8425" s="31" t="n">
        <v>455.9</v>
      </c>
      <c r="W8425" s="47" t="n">
        <v>46679</v>
      </c>
      <c r="X8425" s="31" t="n">
        <v>143.72</v>
      </c>
      <c r="Y8425" s="47" t="n">
        <v>46680</v>
      </c>
      <c r="Z8425" s="31" t="n">
        <v>2350.7</v>
      </c>
      <c r="AA8425" s="47" t="n">
        <v>46821</v>
      </c>
      <c r="AB8425" s="31" t="n">
        <v>340.2</v>
      </c>
      <c r="AC8425" s="47" t="n">
        <v>46844</v>
      </c>
      <c r="AD8425" s="31" t="n">
        <v>23.4</v>
      </c>
      <c r="AE8425" s="47" t="n">
        <v>46685</v>
      </c>
      <c r="AF8425" s="31" t="n">
        <v>477.4</v>
      </c>
    </row>
    <row r="8426" customFormat="false" ht="15" hidden="false" customHeight="false" outlineLevel="0" collapsed="false">
      <c r="A8426" s="41" t="n">
        <v>40868</v>
      </c>
      <c r="B8426" s="68" t="s">
        <v>1195</v>
      </c>
      <c r="C8426" s="68" t="s">
        <v>490</v>
      </c>
      <c r="D8426" s="30" t="n">
        <v>30382</v>
      </c>
      <c r="E8426" s="69"/>
      <c r="F8426" s="42" t="n">
        <v>0.583333333333333</v>
      </c>
      <c r="H8426" s="42" t="n">
        <v>0.3125</v>
      </c>
      <c r="I8426" s="29" t="n">
        <v>142.5</v>
      </c>
      <c r="J8426" s="29" t="n">
        <v>102</v>
      </c>
      <c r="K8426" s="30" t="s">
        <v>1217</v>
      </c>
      <c r="M8426" s="31" t="n">
        <f aca="false">SUM(P8426,R8426,T8426,V8426,X8426,Z8426,AB8426,AD8426,AF8426,AH8426,AJ8426,AL8426,AN8426,AP8426,AR8426,AT8426,AV8426,AX8426,AZ8426,BB8426)</f>
        <v>0</v>
      </c>
    </row>
    <row r="8427" customFormat="false" ht="15" hidden="false" customHeight="false" outlineLevel="0" collapsed="false">
      <c r="A8427" s="41" t="n">
        <v>40868</v>
      </c>
      <c r="B8427" s="68" t="s">
        <v>1205</v>
      </c>
      <c r="C8427" s="68" t="s">
        <v>1032</v>
      </c>
      <c r="D8427" s="30" t="n">
        <v>30383</v>
      </c>
      <c r="E8427" s="69"/>
      <c r="F8427" s="42" t="n">
        <v>0.760416666666667</v>
      </c>
      <c r="H8427" s="42" t="n">
        <v>0.416666666666667</v>
      </c>
      <c r="I8427" s="29" t="n">
        <v>405</v>
      </c>
      <c r="J8427" s="29" t="n">
        <v>50</v>
      </c>
      <c r="K8427" s="30" t="s">
        <v>1249</v>
      </c>
      <c r="M8427" s="31" t="n">
        <f aca="false">SUM(P8427,R8427,T8427,V8427,X8427,Z8427,AB8427,AD8427,AF8427,AH8427,AJ8427,AL8427,AN8427,AP8427,AR8427,AT8427,AV8427,AX8427,AZ8427,BB8427)</f>
        <v>0</v>
      </c>
    </row>
    <row r="8428" customFormat="false" ht="15" hidden="false" customHeight="false" outlineLevel="0" collapsed="false">
      <c r="A8428" s="41" t="n">
        <v>40868</v>
      </c>
      <c r="B8428" s="68" t="s">
        <v>1173</v>
      </c>
      <c r="C8428" s="68" t="s">
        <v>1049</v>
      </c>
      <c r="D8428" s="30" t="n">
        <v>30384</v>
      </c>
      <c r="E8428" s="69"/>
      <c r="F8428" s="42" t="n">
        <v>0.697916666666667</v>
      </c>
      <c r="H8428" s="42" t="n">
        <v>0.375</v>
      </c>
      <c r="I8428" s="29" t="n">
        <v>162</v>
      </c>
      <c r="J8428" s="29" t="n">
        <v>113.4</v>
      </c>
      <c r="K8428" s="30" t="s">
        <v>1212</v>
      </c>
      <c r="M8428" s="31" t="n">
        <f aca="false">SUM(P8428,R8428,T8428,V8428,X8428,Z8428,AB8428,AD8428,AF8428,AH8428,AJ8428,AL8428,AN8428,AP8428,AR8428,AT8428,AV8428,AX8428,AZ8428,BB8428)</f>
        <v>0</v>
      </c>
    </row>
    <row r="8429" customFormat="false" ht="15" hidden="false" customHeight="false" outlineLevel="0" collapsed="false">
      <c r="A8429" s="41" t="n">
        <v>40868</v>
      </c>
      <c r="B8429" s="68" t="s">
        <v>1189</v>
      </c>
      <c r="C8429" s="68" t="s">
        <v>925</v>
      </c>
      <c r="D8429" s="30" t="n">
        <v>30385</v>
      </c>
      <c r="E8429" s="69"/>
      <c r="F8429" s="42" t="n">
        <v>0.732638888888889</v>
      </c>
      <c r="H8429" s="42" t="n">
        <v>0.416666666666667</v>
      </c>
      <c r="I8429" s="29" t="n">
        <v>239</v>
      </c>
      <c r="J8429" s="29" t="n">
        <v>126</v>
      </c>
      <c r="K8429" s="30" t="s">
        <v>1231</v>
      </c>
      <c r="M8429" s="31" t="n">
        <f aca="false">SUM(P8429,R8429,T8429,V8429,X8429,Z8429,AB8429,AD8429,AF8429,AH8429,AJ8429,AL8429,AN8429,AP8429,AR8429,AT8429,AV8429,AX8429,AZ8429,BB8429)</f>
        <v>0</v>
      </c>
    </row>
    <row r="8430" customFormat="false" ht="15" hidden="false" customHeight="false" outlineLevel="0" collapsed="false">
      <c r="A8430" s="41" t="n">
        <v>40868</v>
      </c>
      <c r="B8430" s="68" t="s">
        <v>2153</v>
      </c>
      <c r="C8430" s="68" t="s">
        <v>1032</v>
      </c>
      <c r="D8430" s="30" t="n">
        <v>30386</v>
      </c>
      <c r="E8430" s="69"/>
      <c r="F8430" s="42" t="n">
        <v>0.5625</v>
      </c>
      <c r="H8430" s="42" t="n">
        <v>0.1875</v>
      </c>
      <c r="I8430" s="29" t="n">
        <v>90</v>
      </c>
      <c r="J8430" s="29" t="n">
        <v>56.7</v>
      </c>
      <c r="K8430" s="30" t="s">
        <v>2154</v>
      </c>
      <c r="M8430" s="31" t="n">
        <f aca="false">SUM(P8430,R8430,T8430,V8430,X8430,Z8430,AB8430,AD8430,AF8430,AH8430,AJ8430,AL8430,AN8430,AP8430,AR8430,AT8430,AV8430,AX8430,AZ8430,BB8430)</f>
        <v>0</v>
      </c>
    </row>
    <row r="8431" customFormat="false" ht="15" hidden="false" customHeight="false" outlineLevel="0" collapsed="false">
      <c r="A8431" s="41" t="n">
        <v>40868</v>
      </c>
      <c r="B8431" s="68" t="s">
        <v>1745</v>
      </c>
      <c r="C8431" s="68" t="s">
        <v>1032</v>
      </c>
      <c r="D8431" s="30" t="n">
        <v>30387</v>
      </c>
      <c r="E8431" s="69"/>
      <c r="F8431" s="42" t="n">
        <v>0.583333333333333</v>
      </c>
      <c r="H8431" s="42" t="n">
        <v>0.229166666666667</v>
      </c>
      <c r="I8431" s="29" t="n">
        <v>137</v>
      </c>
      <c r="J8431" s="29" t="n">
        <v>69.3</v>
      </c>
      <c r="K8431" s="30" t="s">
        <v>1766</v>
      </c>
      <c r="M8431" s="31" t="n">
        <f aca="false">SUM(P8431,R8431,T8431,V8431,X8431,Z8431,AB8431,AD8431,AF8431,AH8431,AJ8431,AL8431,AN8431,AP8431,AR8431,AT8431,AV8431,AX8431,AZ8431,BB8431)</f>
        <v>0</v>
      </c>
    </row>
    <row r="8432" customFormat="false" ht="15" hidden="false" customHeight="false" outlineLevel="0" collapsed="false">
      <c r="A8432" s="41" t="n">
        <v>40868</v>
      </c>
      <c r="B8432" s="68" t="s">
        <v>96</v>
      </c>
      <c r="C8432" s="68" t="s">
        <v>892</v>
      </c>
      <c r="D8432" s="30" t="n">
        <v>30388</v>
      </c>
      <c r="E8432" s="69"/>
      <c r="F8432" s="42" t="n">
        <v>0.625</v>
      </c>
      <c r="H8432" s="42" t="n">
        <v>0.260416666666667</v>
      </c>
      <c r="I8432" s="29" t="n">
        <v>106.25</v>
      </c>
      <c r="J8432" s="29" t="n">
        <v>78.75</v>
      </c>
      <c r="K8432" s="30" t="s">
        <v>1237</v>
      </c>
      <c r="M8432" s="31" t="n">
        <f aca="false">SUM(P8432,R8432,T8432,V8432,X8432,Z8432,AB8432,AD8432,AF8432,AH8432,AJ8432,AL8432,AN8432,AP8432,AR8432,AT8432,AV8432,AX8432,AZ8432,BB8432)</f>
        <v>0</v>
      </c>
    </row>
    <row r="8433" customFormat="false" ht="15" hidden="false" customHeight="false" outlineLevel="0" collapsed="false">
      <c r="A8433" s="41" t="n">
        <v>40868</v>
      </c>
      <c r="B8433" s="68" t="s">
        <v>1197</v>
      </c>
      <c r="C8433" s="68" t="s">
        <v>2257</v>
      </c>
      <c r="D8433" s="30" t="n">
        <v>30389</v>
      </c>
      <c r="E8433" s="69"/>
      <c r="F8433" s="42" t="n">
        <v>0.458333333333333</v>
      </c>
      <c r="H8433" s="42" t="n">
        <v>0.166666666666667</v>
      </c>
      <c r="I8433" s="29" t="n">
        <v>81</v>
      </c>
      <c r="J8433" s="29" t="n">
        <v>50.4</v>
      </c>
      <c r="K8433" s="30" t="s">
        <v>1259</v>
      </c>
      <c r="M8433" s="31" t="n">
        <f aca="false">SUM(P8433,R8433,T8433,V8433,X8433,Z8433,AB8433,AD8433,AF8433,AH8433,AJ8433,AL8433,AN8433,AP8433,AR8433,AT8433,AV8433,AX8433,AZ8433,BB8433)</f>
        <v>0</v>
      </c>
    </row>
    <row r="8434" customFormat="false" ht="15" hidden="false" customHeight="false" outlineLevel="0" collapsed="false">
      <c r="A8434" s="41" t="n">
        <v>40868</v>
      </c>
      <c r="B8434" s="68" t="s">
        <v>1176</v>
      </c>
      <c r="C8434" s="68" t="s">
        <v>82</v>
      </c>
      <c r="D8434" s="30" t="n">
        <v>30390</v>
      </c>
      <c r="E8434" s="69"/>
      <c r="F8434" s="42" t="n">
        <v>0.59375</v>
      </c>
      <c r="H8434" s="42" t="n">
        <v>0.208333333333333</v>
      </c>
      <c r="I8434" s="29" t="n">
        <v>125</v>
      </c>
      <c r="J8434" s="29" t="n">
        <v>63</v>
      </c>
      <c r="K8434" s="30" t="s">
        <v>1222</v>
      </c>
      <c r="M8434" s="31" t="n">
        <f aca="false">SUM(P8434,R8434,T8434,V8434,X8434,Z8434,AB8434,AD8434,AF8434,AH8434,AJ8434,AL8434,AN8434,AP8434,AR8434,AT8434,AV8434,AX8434,AZ8434,BB8434)</f>
        <v>0</v>
      </c>
    </row>
    <row r="8435" customFormat="false" ht="15" hidden="false" customHeight="false" outlineLevel="0" collapsed="false">
      <c r="A8435" s="41" t="n">
        <v>40868</v>
      </c>
      <c r="B8435" s="68" t="s">
        <v>1169</v>
      </c>
      <c r="C8435" s="68" t="s">
        <v>869</v>
      </c>
      <c r="D8435" s="30" t="n">
        <v>30391</v>
      </c>
      <c r="E8435" s="69"/>
      <c r="F8435" s="42" t="n">
        <v>0.5</v>
      </c>
      <c r="H8435" s="42" t="n">
        <v>0.166666666666667</v>
      </c>
      <c r="I8435" s="29" t="n">
        <v>72</v>
      </c>
      <c r="J8435" s="29" t="n">
        <v>50.4</v>
      </c>
      <c r="K8435" s="30" t="s">
        <v>1214</v>
      </c>
      <c r="M8435" s="31" t="n">
        <f aca="false">SUM(P8435,R8435,T8435,V8435,X8435,Z8435,AB8435,AD8435,AF8435,AH8435,AJ8435,AL8435,AN8435,AP8435,AR8435,AT8435,AV8435,AX8435,AZ8435,BB8435)</f>
        <v>0</v>
      </c>
    </row>
    <row r="8436" customFormat="false" ht="15" hidden="false" customHeight="false" outlineLevel="0" collapsed="false">
      <c r="A8436" s="41" t="n">
        <v>40868</v>
      </c>
      <c r="B8436" s="68" t="s">
        <v>1203</v>
      </c>
      <c r="C8436" s="68" t="s">
        <v>1370</v>
      </c>
      <c r="D8436" s="30" t="n">
        <v>30392</v>
      </c>
      <c r="E8436" s="69"/>
      <c r="F8436" s="42" t="n">
        <v>0.621527777777778</v>
      </c>
      <c r="H8436" s="42" t="n">
        <v>0.1875</v>
      </c>
      <c r="I8436" s="29" t="n">
        <v>117.5</v>
      </c>
      <c r="J8436" s="29" t="n">
        <v>56.7</v>
      </c>
      <c r="K8436" s="30" t="s">
        <v>1244</v>
      </c>
      <c r="M8436" s="31" t="n">
        <f aca="false">SUM(P8436,R8436,T8436,V8436,X8436,Z8436,AB8436,AD8436,AF8436,AH8436,AJ8436,AL8436,AN8436,AP8436,AR8436,AT8436,AV8436,AX8436,AZ8436,BB8436)</f>
        <v>0</v>
      </c>
    </row>
    <row r="8437" customFormat="false" ht="15" hidden="false" customHeight="false" outlineLevel="0" collapsed="false">
      <c r="A8437" s="41"/>
      <c r="B8437" s="68"/>
      <c r="C8437" s="68"/>
      <c r="D8437" s="69"/>
      <c r="E8437" s="69"/>
    </row>
    <row r="8438" customFormat="false" ht="15" hidden="false" customHeight="false" outlineLevel="0" collapsed="false">
      <c r="A8438" s="100"/>
      <c r="B8438" s="101"/>
      <c r="C8438" s="101"/>
      <c r="D8438" s="100"/>
      <c r="E8438" s="100"/>
      <c r="F8438" s="100"/>
      <c r="G8438" s="100"/>
      <c r="H8438" s="100"/>
      <c r="I8438" s="102"/>
      <c r="J8438" s="102"/>
      <c r="K8438" s="100"/>
    </row>
    <row r="8439" customFormat="false" ht="18.75" hidden="false" customHeight="false" outlineLevel="0" collapsed="false">
      <c r="A8439" s="100"/>
      <c r="B8439" s="101"/>
      <c r="C8439" s="101"/>
      <c r="D8439" s="100"/>
      <c r="E8439" s="100"/>
      <c r="F8439" s="100"/>
      <c r="G8439" s="105" t="s">
        <v>1782</v>
      </c>
      <c r="H8439" s="100"/>
      <c r="I8439" s="102"/>
      <c r="J8439" s="102"/>
      <c r="K8439" s="100"/>
    </row>
    <row r="8440" customFormat="false" ht="15" hidden="false" customHeight="false" outlineLevel="0" collapsed="false">
      <c r="A8440" s="41" t="n">
        <v>40869</v>
      </c>
      <c r="B8440" s="68" t="s">
        <v>679</v>
      </c>
      <c r="C8440" s="68" t="s">
        <v>1206</v>
      </c>
      <c r="D8440" s="69" t="n">
        <v>30393</v>
      </c>
      <c r="E8440" s="69"/>
      <c r="F8440" s="3" t="s">
        <v>1162</v>
      </c>
      <c r="H8440" s="3" t="s">
        <v>1162</v>
      </c>
      <c r="I8440" s="29" t="n">
        <v>206</v>
      </c>
      <c r="J8440" s="29" t="n">
        <v>120</v>
      </c>
      <c r="K8440" s="30" t="s">
        <v>1223</v>
      </c>
      <c r="M8440" s="31" t="n">
        <f aca="false">SUM(P8440,R8440,T8440,V8440,X8440,Z8440,AB8440,AD8440,AF8440,AH8440,AJ8440,AL8440,AN8440,AP8440,AR8440,AT8440,AV8440,AX8440,AZ8440,BB8440)</f>
        <v>6338.08</v>
      </c>
      <c r="O8440" s="0" t="n">
        <v>46985</v>
      </c>
      <c r="P8440" s="31" t="n">
        <v>173.04</v>
      </c>
      <c r="Q8440" s="0" t="n">
        <v>46961</v>
      </c>
      <c r="R8440" s="31" t="n">
        <v>130</v>
      </c>
      <c r="S8440" s="47" t="n">
        <v>46947</v>
      </c>
      <c r="T8440" s="31" t="n">
        <v>393</v>
      </c>
      <c r="U8440" s="47" t="n">
        <v>46778</v>
      </c>
      <c r="V8440" s="31" t="n">
        <v>361.79</v>
      </c>
      <c r="W8440" s="47" t="n">
        <v>46777</v>
      </c>
      <c r="X8440" s="31" t="n">
        <v>621.7</v>
      </c>
      <c r="Y8440" s="47" t="n">
        <v>46765</v>
      </c>
      <c r="Z8440" s="31" t="n">
        <v>5.2</v>
      </c>
      <c r="AA8440" s="47" t="n">
        <v>46764</v>
      </c>
      <c r="AB8440" s="31" t="n">
        <v>1672.1</v>
      </c>
      <c r="AC8440" s="47" t="n">
        <v>46763</v>
      </c>
      <c r="AD8440" s="31" t="n">
        <v>1653.7</v>
      </c>
      <c r="AE8440" s="47" t="n">
        <v>46803</v>
      </c>
      <c r="AF8440" s="31" t="n">
        <v>652.2</v>
      </c>
      <c r="AG8440" s="47" t="n">
        <v>46807</v>
      </c>
      <c r="AH8440" s="31" t="n">
        <v>675.35</v>
      </c>
    </row>
    <row r="8441" customFormat="false" ht="15" hidden="false" customHeight="false" outlineLevel="0" collapsed="false">
      <c r="A8441" s="41" t="n">
        <v>40869</v>
      </c>
      <c r="B8441" s="68" t="s">
        <v>383</v>
      </c>
      <c r="C8441" s="68" t="s">
        <v>1206</v>
      </c>
      <c r="D8441" s="69" t="n">
        <v>30394</v>
      </c>
      <c r="E8441" s="69"/>
      <c r="F8441" s="3" t="s">
        <v>1162</v>
      </c>
      <c r="G8441" s="3" t="s">
        <v>1557</v>
      </c>
      <c r="H8441" s="3" t="s">
        <v>1162</v>
      </c>
      <c r="I8441" s="29" t="n">
        <v>228.1</v>
      </c>
      <c r="J8441" s="29" t="n">
        <v>160</v>
      </c>
      <c r="K8441" s="30" t="s">
        <v>1232</v>
      </c>
      <c r="M8441" s="31" t="n">
        <f aca="false">SUM(P8441,R8441,T8441,V8441,X8441,Z8441,AB8441,AD8441,AF8441,AH8441,AJ8441,AL8441,AN8441,AP8441,AR8441,AT8441,AV8441,AX8441,AZ8441,BB8441)</f>
        <v>16349.54</v>
      </c>
      <c r="O8441" s="0" t="n">
        <v>46936</v>
      </c>
      <c r="P8441" s="31" t="n">
        <v>27.7</v>
      </c>
      <c r="Q8441" s="0" t="n">
        <v>46935</v>
      </c>
      <c r="R8441" s="31" t="n">
        <v>249</v>
      </c>
      <c r="S8441" s="47" t="n">
        <v>46982</v>
      </c>
      <c r="T8441" s="31" t="n">
        <v>3642.01</v>
      </c>
      <c r="U8441" s="47" t="n">
        <v>46962</v>
      </c>
      <c r="V8441" s="31" t="n">
        <v>130</v>
      </c>
      <c r="W8441" s="47" t="n">
        <v>46956</v>
      </c>
      <c r="X8441" s="31" t="n">
        <v>189</v>
      </c>
      <c r="Y8441" s="47" t="n">
        <v>46762</v>
      </c>
      <c r="Z8441" s="31" t="n">
        <v>1156.65</v>
      </c>
      <c r="AA8441" s="47" t="n">
        <v>46755</v>
      </c>
      <c r="AB8441" s="31" t="n">
        <v>629.85</v>
      </c>
      <c r="AC8441" s="47" t="n">
        <v>46752</v>
      </c>
      <c r="AD8441" s="31" t="n">
        <v>680.33</v>
      </c>
      <c r="AE8441" s="47" t="n">
        <v>46930</v>
      </c>
      <c r="AF8441" s="31" t="n">
        <v>9645</v>
      </c>
    </row>
    <row r="8442" customFormat="false" ht="15" hidden="false" customHeight="false" outlineLevel="0" collapsed="false">
      <c r="A8442" s="41" t="n">
        <v>40869</v>
      </c>
      <c r="B8442" s="68" t="s">
        <v>1165</v>
      </c>
      <c r="C8442" s="68" t="s">
        <v>1206</v>
      </c>
      <c r="D8442" s="69" t="n">
        <v>30395</v>
      </c>
      <c r="E8442" s="69"/>
      <c r="F8442" s="3" t="s">
        <v>1162</v>
      </c>
      <c r="H8442" s="3" t="s">
        <v>1162</v>
      </c>
      <c r="I8442" s="29" t="n">
        <v>202</v>
      </c>
      <c r="J8442" s="29" t="n">
        <v>145</v>
      </c>
      <c r="K8442" s="30" t="s">
        <v>1233</v>
      </c>
      <c r="M8442" s="31" t="n">
        <f aca="false">SUM(P8442,R8442,T8442,V8442,X8442,Z8442,AB8442,AD8442,AF8442,AH8442,AJ8442,AL8442,AN8442,AP8442,AR8442,AT8442,AV8442,AX8442,AZ8442,BB8442)</f>
        <v>23735.5946756</v>
      </c>
      <c r="O8442" s="0" t="n">
        <v>46964</v>
      </c>
      <c r="P8442" s="31" t="n">
        <v>31.15</v>
      </c>
      <c r="Q8442" s="0" t="n">
        <v>46965</v>
      </c>
      <c r="R8442" s="31" t="n">
        <v>202.5</v>
      </c>
      <c r="S8442" s="47" t="n">
        <v>46963</v>
      </c>
      <c r="T8442" s="31" t="n">
        <v>451.5</v>
      </c>
      <c r="U8442" s="47" t="n">
        <v>46958</v>
      </c>
      <c r="V8442" s="31" t="n">
        <v>226.8</v>
      </c>
      <c r="W8442" s="47" t="n">
        <v>46992</v>
      </c>
      <c r="X8442" s="31" t="n">
        <v>2008.4</v>
      </c>
      <c r="Y8442" s="47" t="n">
        <v>46761</v>
      </c>
      <c r="Z8442" s="31" t="n">
        <v>41.3</v>
      </c>
      <c r="AA8442" s="47" t="n">
        <v>46760</v>
      </c>
      <c r="AB8442" s="31" t="n">
        <v>710.45</v>
      </c>
      <c r="AC8442" s="47" t="n">
        <v>46759</v>
      </c>
      <c r="AD8442" s="31" t="n">
        <v>200.23</v>
      </c>
      <c r="AE8442" s="47" t="n">
        <v>46758</v>
      </c>
      <c r="AF8442" s="31" t="n">
        <v>70.39</v>
      </c>
      <c r="AG8442" s="47" t="n">
        <v>46757</v>
      </c>
      <c r="AH8442" s="31" t="n">
        <v>125.8746756</v>
      </c>
      <c r="AI8442" s="47" t="n">
        <v>46756</v>
      </c>
      <c r="AJ8442" s="89" t="n">
        <v>87</v>
      </c>
      <c r="AK8442" s="122" t="n">
        <v>46754</v>
      </c>
      <c r="AL8442" s="31" t="n">
        <v>1790</v>
      </c>
      <c r="AM8442" s="122" t="n">
        <v>46929</v>
      </c>
      <c r="AN8442" s="31" t="n">
        <v>9645</v>
      </c>
      <c r="AO8442" s="122" t="n">
        <v>46716</v>
      </c>
      <c r="AP8442" s="31" t="n">
        <v>8145</v>
      </c>
    </row>
    <row r="8443" customFormat="false" ht="15" hidden="false" customHeight="false" outlineLevel="0" collapsed="false">
      <c r="A8443" s="41" t="n">
        <v>40869</v>
      </c>
      <c r="B8443" s="68" t="s">
        <v>1176</v>
      </c>
      <c r="C8443" s="68" t="s">
        <v>1206</v>
      </c>
      <c r="D8443" s="69" t="n">
        <v>30396</v>
      </c>
      <c r="E8443" s="69"/>
      <c r="F8443" s="3" t="s">
        <v>1162</v>
      </c>
      <c r="H8443" s="3" t="s">
        <v>1162</v>
      </c>
      <c r="I8443" s="29" t="n">
        <v>206</v>
      </c>
      <c r="J8443" s="29" t="n">
        <v>120</v>
      </c>
      <c r="K8443" s="30" t="s">
        <v>1222</v>
      </c>
      <c r="M8443" s="31" t="n">
        <f aca="false">SUM(P8443,R8443,T8443,V8443,X8443,Z8443,AB8443,AD8443,AF8443,AH8443,AJ8443,AL8443,AN8443,AP8443,AR8443,AT8443,AV8443,AX8443,AZ8443,BB8443)</f>
        <v>11659.68</v>
      </c>
      <c r="O8443" s="0" t="n">
        <v>46959</v>
      </c>
      <c r="P8443" s="31" t="n">
        <v>130</v>
      </c>
      <c r="Q8443" s="0" t="n">
        <v>46956</v>
      </c>
      <c r="R8443" s="31" t="n">
        <v>283.5</v>
      </c>
      <c r="S8443" s="47" t="n">
        <v>46779</v>
      </c>
      <c r="T8443" s="31" t="n">
        <v>423.78</v>
      </c>
      <c r="U8443" s="47" t="n">
        <v>46776</v>
      </c>
      <c r="V8443" s="31" t="n">
        <v>1510</v>
      </c>
      <c r="W8443" s="47" t="n">
        <v>46771</v>
      </c>
      <c r="X8443" s="31" t="n">
        <v>808</v>
      </c>
      <c r="Y8443" s="47" t="n">
        <v>46775</v>
      </c>
      <c r="Z8443" s="31" t="n">
        <v>1330.5</v>
      </c>
      <c r="AA8443" s="47" t="n">
        <v>46773</v>
      </c>
      <c r="AB8443" s="31" t="n">
        <v>722.25</v>
      </c>
      <c r="AC8443" s="47" t="n">
        <v>46771</v>
      </c>
      <c r="AD8443" s="31" t="n">
        <v>876.65</v>
      </c>
      <c r="AE8443" s="47" t="n">
        <v>46926</v>
      </c>
      <c r="AF8443" s="31" t="n">
        <v>5445</v>
      </c>
      <c r="AG8443" s="47" t="n">
        <v>46961</v>
      </c>
      <c r="AH8443" s="31" t="n">
        <v>130</v>
      </c>
    </row>
    <row r="8444" customFormat="false" ht="15" hidden="false" customHeight="false" outlineLevel="0" collapsed="false">
      <c r="A8444" s="41" t="n">
        <v>40869</v>
      </c>
      <c r="B8444" s="68" t="s">
        <v>1193</v>
      </c>
      <c r="C8444" s="68" t="s">
        <v>940</v>
      </c>
      <c r="D8444" s="69" t="n">
        <v>30397</v>
      </c>
      <c r="E8444" s="69"/>
      <c r="F8444" s="42" t="n">
        <v>0.6875</v>
      </c>
      <c r="G8444" s="3" t="s">
        <v>1341</v>
      </c>
      <c r="H8444" s="3" t="s">
        <v>1440</v>
      </c>
      <c r="I8444" s="29" t="n">
        <v>194</v>
      </c>
      <c r="J8444" s="29" t="n">
        <v>132.3</v>
      </c>
      <c r="K8444" s="30" t="s">
        <v>1216</v>
      </c>
      <c r="M8444" s="31" t="n">
        <f aca="false">SUM(P8444,R8444,T8444,V8444,X8444,Z8444,AB8444,AD8444,AF8444,AH8444,AJ8444,AL8444,AN8444,AP8444,AR8444,AT8444,AV8444,AX8444,AZ8444,BB8444)</f>
        <v>0</v>
      </c>
    </row>
    <row r="8445" customFormat="false" ht="15" hidden="false" customHeight="false" outlineLevel="0" collapsed="false">
      <c r="A8445" s="41" t="n">
        <v>40869</v>
      </c>
      <c r="B8445" s="68" t="s">
        <v>1169</v>
      </c>
      <c r="C8445" s="68" t="s">
        <v>11</v>
      </c>
      <c r="D8445" s="69" t="n">
        <v>30398</v>
      </c>
      <c r="E8445" s="69"/>
      <c r="F8445" s="42" t="n">
        <v>0.46875</v>
      </c>
      <c r="G8445" s="3" t="s">
        <v>2258</v>
      </c>
      <c r="H8445" s="42" t="n">
        <v>0.166666666666667</v>
      </c>
      <c r="I8445" s="29" t="n">
        <v>95</v>
      </c>
      <c r="J8445" s="29" t="n">
        <v>63</v>
      </c>
      <c r="K8445" s="30" t="s">
        <v>1214</v>
      </c>
      <c r="M8445" s="31" t="n">
        <f aca="false">SUM(P8445,R8445,T8445,V8445,X8445,Z8445,AB8445,AD8445,AF8445,AH8445,AJ8445,AL8445,AN8445,AP8445,AR8445,AT8445,AV8445,AX8445,AZ8445,BB8445)</f>
        <v>0</v>
      </c>
    </row>
    <row r="8446" customFormat="false" ht="15" hidden="false" customHeight="false" outlineLevel="0" collapsed="false">
      <c r="A8446" s="41" t="n">
        <v>40869</v>
      </c>
      <c r="B8446" s="68" t="s">
        <v>1189</v>
      </c>
      <c r="C8446" s="68" t="s">
        <v>925</v>
      </c>
      <c r="D8446" s="69" t="n">
        <v>30399</v>
      </c>
      <c r="E8446" s="69"/>
      <c r="F8446" s="42" t="n">
        <v>0.739583333333334</v>
      </c>
      <c r="G8446" s="3" t="s">
        <v>2259</v>
      </c>
      <c r="H8446" s="3" t="s">
        <v>1446</v>
      </c>
      <c r="I8446" s="29" t="n">
        <v>285.5</v>
      </c>
      <c r="J8446" s="29" t="n">
        <v>157.8</v>
      </c>
      <c r="K8446" s="30" t="s">
        <v>1231</v>
      </c>
      <c r="M8446" s="31" t="n">
        <f aca="false">SUM(P8446,R8446,T8446,V8446,X8446,Z8446,AB8446,AD8446,AF8446,AH8446,AJ8446,AL8446,AN8446,AP8446,AR8446,AT8446,AV8446,AX8446,AZ8446,BB8446)</f>
        <v>0</v>
      </c>
    </row>
    <row r="8447" customFormat="false" ht="15" hidden="false" customHeight="false" outlineLevel="0" collapsed="false">
      <c r="A8447" s="41" t="n">
        <v>40869</v>
      </c>
      <c r="B8447" s="68" t="s">
        <v>1205</v>
      </c>
      <c r="C8447" s="68" t="s">
        <v>1032</v>
      </c>
      <c r="D8447" s="69" t="n">
        <v>30400</v>
      </c>
      <c r="E8447" s="69"/>
      <c r="F8447" s="42" t="n">
        <v>0.697916666666667</v>
      </c>
      <c r="H8447" s="42" t="n">
        <v>0.354166666666667</v>
      </c>
      <c r="I8447" s="29" t="n">
        <v>345</v>
      </c>
      <c r="J8447" s="29" t="n">
        <v>50</v>
      </c>
      <c r="K8447" s="30" t="s">
        <v>1249</v>
      </c>
      <c r="M8447" s="31" t="n">
        <f aca="false">SUM(P8447,R8447,T8447,V8447,X8447,Z8447,AB8447,AD8447,AF8447,AH8447,AJ8447,AL8447,AN8447,AP8447,AR8447,AT8447,AV8447,AX8447,AZ8447,BB8447)</f>
        <v>0</v>
      </c>
    </row>
    <row r="8448" customFormat="false" ht="15" hidden="false" customHeight="false" outlineLevel="0" collapsed="false">
      <c r="A8448" s="41" t="n">
        <v>40869</v>
      </c>
      <c r="B8448" s="68" t="s">
        <v>1173</v>
      </c>
      <c r="C8448" s="68" t="s">
        <v>1049</v>
      </c>
      <c r="D8448" s="69" t="n">
        <v>30401</v>
      </c>
      <c r="E8448" s="69"/>
      <c r="F8448" s="42" t="n">
        <v>0.784722222222222</v>
      </c>
      <c r="G8448" s="3" t="s">
        <v>1477</v>
      </c>
      <c r="H8448" s="3" t="s">
        <v>1339</v>
      </c>
      <c r="I8448" s="29" t="n">
        <v>225</v>
      </c>
      <c r="J8448" s="29" t="n">
        <v>157.5</v>
      </c>
      <c r="K8448" s="30" t="s">
        <v>1212</v>
      </c>
      <c r="M8448" s="31" t="n">
        <f aca="false">SUM(P8448,R8448,T8448,V8448,X8448,Z8448,AB8448,AD8448,AF8448,AH8448,AJ8448,AL8448,AN8448,AP8448,AR8448,AT8448,AV8448,AX8448,AZ8448,BB8448)</f>
        <v>0</v>
      </c>
    </row>
    <row r="8449" customFormat="false" ht="15" hidden="false" customHeight="false" outlineLevel="0" collapsed="false">
      <c r="A8449" s="41" t="n">
        <v>40869</v>
      </c>
      <c r="B8449" s="68" t="s">
        <v>2153</v>
      </c>
      <c r="C8449" s="68" t="s">
        <v>739</v>
      </c>
      <c r="D8449" s="69" t="n">
        <v>30402</v>
      </c>
      <c r="E8449" s="69"/>
      <c r="F8449" s="42" t="n">
        <v>0.5</v>
      </c>
      <c r="H8449" s="42" t="n">
        <v>0.166666666666667</v>
      </c>
      <c r="I8449" s="29" t="n">
        <v>77</v>
      </c>
      <c r="J8449" s="29" t="n">
        <v>50.4</v>
      </c>
      <c r="K8449" s="30" t="s">
        <v>2154</v>
      </c>
      <c r="M8449" s="31" t="n">
        <f aca="false">SUM(P8449,R8449,T8449,V8449,X8449,Z8449,AB8449,AD8449,AF8449,AH8449,AJ8449,AL8449,AN8449,AP8449,AR8449,AT8449,AV8449,AX8449,AZ8449,BB8449)</f>
        <v>0</v>
      </c>
    </row>
    <row r="8450" customFormat="false" ht="15" hidden="false" customHeight="false" outlineLevel="0" collapsed="false">
      <c r="A8450" s="41" t="n">
        <v>40869</v>
      </c>
      <c r="B8450" s="68" t="s">
        <v>1745</v>
      </c>
      <c r="C8450" s="68" t="s">
        <v>532</v>
      </c>
      <c r="D8450" s="69" t="n">
        <v>30403</v>
      </c>
      <c r="E8450" s="69"/>
      <c r="F8450" s="42" t="n">
        <v>0.388888888888889</v>
      </c>
      <c r="H8450" s="42" t="n">
        <v>0.166666666666667</v>
      </c>
      <c r="I8450" s="29" t="n">
        <v>81</v>
      </c>
      <c r="J8450" s="29" t="n">
        <v>50.4</v>
      </c>
      <c r="K8450" s="30" t="s">
        <v>1766</v>
      </c>
      <c r="M8450" s="31" t="n">
        <f aca="false">SUM(P8450,R8450,T8450,V8450,X8450,Z8450,AB8450,AD8450,AF8450,AH8450,AJ8450,AL8450,AN8450,AP8450,AR8450,AT8450,AV8450,AX8450,AZ8450,BB8450)</f>
        <v>0</v>
      </c>
    </row>
    <row r="8451" customFormat="false" ht="15" hidden="false" customHeight="false" outlineLevel="0" collapsed="false">
      <c r="A8451" s="41" t="n">
        <v>40869</v>
      </c>
      <c r="B8451" s="68" t="s">
        <v>1832</v>
      </c>
      <c r="C8451" s="68" t="s">
        <v>1032</v>
      </c>
      <c r="D8451" s="69" t="n">
        <v>30404</v>
      </c>
      <c r="E8451" s="69"/>
      <c r="F8451" s="42" t="n">
        <v>0.666666666666667</v>
      </c>
      <c r="H8451" s="42" t="n">
        <v>0.3125</v>
      </c>
      <c r="I8451" s="29" t="n">
        <v>185</v>
      </c>
      <c r="J8451" s="29" t="n">
        <v>94.5</v>
      </c>
      <c r="K8451" s="30" t="s">
        <v>1833</v>
      </c>
      <c r="M8451" s="31" t="n">
        <f aca="false">SUM(P8451,R8451,T8451,V8451,X8451,Z8451,AB8451,AD8451,AF8451,AH8451,AJ8451,AL8451,AN8451,AP8451,AR8451,AT8451,AV8451,AX8451,AZ8451,BB8451)</f>
        <v>0</v>
      </c>
    </row>
    <row r="8452" customFormat="false" ht="15" hidden="false" customHeight="false" outlineLevel="0" collapsed="false">
      <c r="A8452" s="41" t="n">
        <v>40869</v>
      </c>
      <c r="B8452" s="68" t="s">
        <v>1657</v>
      </c>
      <c r="C8452" s="68" t="s">
        <v>892</v>
      </c>
      <c r="D8452" s="69" t="n">
        <v>30405</v>
      </c>
      <c r="E8452" s="69"/>
      <c r="F8452" s="42" t="n">
        <v>0.708333333333333</v>
      </c>
      <c r="H8452" s="42" t="n">
        <v>0.364583333333333</v>
      </c>
      <c r="I8452" s="29" t="n">
        <v>148.75</v>
      </c>
      <c r="J8452" s="29" t="n">
        <v>110.25</v>
      </c>
      <c r="K8452" s="30" t="s">
        <v>1334</v>
      </c>
      <c r="M8452" s="31" t="n">
        <f aca="false">SUM(P8452,R8452,T8452,V8452,X8452,Z8452,AB8452,AD8452,AF8452,AH8452,AJ8452,AL8452,AN8452,AP8452,AR8452,AT8452,AV8452,AX8452,AZ8452,BB8452)</f>
        <v>0</v>
      </c>
    </row>
    <row r="8453" customFormat="false" ht="15" hidden="false" customHeight="false" outlineLevel="0" collapsed="false">
      <c r="A8453" s="41" t="n">
        <v>40869</v>
      </c>
      <c r="B8453" s="68" t="s">
        <v>96</v>
      </c>
      <c r="C8453" s="68" t="s">
        <v>892</v>
      </c>
      <c r="D8453" s="69" t="n">
        <v>30406</v>
      </c>
      <c r="E8453" s="69"/>
      <c r="F8453" s="42" t="n">
        <v>0.6875</v>
      </c>
      <c r="H8453" s="42" t="n">
        <v>0.3125</v>
      </c>
      <c r="I8453" s="29" t="n">
        <v>127.5</v>
      </c>
      <c r="J8453" s="29" t="n">
        <v>94.5</v>
      </c>
      <c r="K8453" s="30" t="s">
        <v>1237</v>
      </c>
      <c r="M8453" s="31" t="n">
        <f aca="false">SUM(P8453,R8453,T8453,V8453,X8453,Z8453,AB8453,AD8453,AF8453,AH8453,AJ8453,AL8453,AN8453,AP8453,AR8453,AT8453,AV8453,AX8453,AZ8453,BB8453)</f>
        <v>0</v>
      </c>
    </row>
    <row r="8454" customFormat="false" ht="15" hidden="false" customHeight="false" outlineLevel="0" collapsed="false">
      <c r="A8454" s="41" t="n">
        <v>40869</v>
      </c>
      <c r="B8454" s="68" t="s">
        <v>1197</v>
      </c>
      <c r="C8454" s="68" t="s">
        <v>2130</v>
      </c>
      <c r="D8454" s="69" t="n">
        <v>30407</v>
      </c>
      <c r="E8454" s="69"/>
      <c r="F8454" s="42" t="n">
        <v>0.541666666666667</v>
      </c>
      <c r="G8454" s="3" t="s">
        <v>1241</v>
      </c>
      <c r="H8454" s="3" t="s">
        <v>1308</v>
      </c>
      <c r="I8454" s="29" t="n">
        <v>119</v>
      </c>
      <c r="J8454" s="29" t="n">
        <v>63</v>
      </c>
      <c r="K8454" s="30" t="s">
        <v>1259</v>
      </c>
      <c r="M8454" s="31" t="n">
        <f aca="false">SUM(P8454,R8454,T8454,V8454,X8454,Z8454,AB8454,AD8454,AF8454,AH8454,AJ8454,AL8454,AN8454,AP8454,AR8454,AT8454,AV8454,AX8454,AZ8454,BB8454)</f>
        <v>0</v>
      </c>
    </row>
    <row r="8455" customFormat="false" ht="15" hidden="false" customHeight="false" outlineLevel="0" collapsed="false">
      <c r="A8455" s="41" t="n">
        <v>40869</v>
      </c>
      <c r="B8455" s="68" t="s">
        <v>1639</v>
      </c>
      <c r="C8455" s="68" t="s">
        <v>1807</v>
      </c>
      <c r="D8455" s="69" t="n">
        <v>30408</v>
      </c>
      <c r="E8455" s="69"/>
      <c r="F8455" s="42" t="n">
        <v>0.729166666666667</v>
      </c>
      <c r="G8455" s="3" t="s">
        <v>1170</v>
      </c>
      <c r="H8455" s="42" t="n">
        <v>0.729166666666667</v>
      </c>
      <c r="I8455" s="29" t="n">
        <v>158</v>
      </c>
      <c r="J8455" s="29" t="n">
        <v>107.1</v>
      </c>
      <c r="K8455" s="30" t="s">
        <v>1621</v>
      </c>
      <c r="M8455" s="31" t="n">
        <f aca="false">SUM(P8455,R8455,T8455,V8455,X8455,Z8455,AB8455,AD8455,AF8455,AH8455,AJ8455,AL8455,AN8455,AP8455,AR8455,AT8455,AV8455,AX8455,AZ8455,BB8455)</f>
        <v>0</v>
      </c>
    </row>
    <row r="8456" customFormat="false" ht="15" hidden="false" customHeight="false" outlineLevel="0" collapsed="false">
      <c r="A8456" s="41" t="n">
        <v>40869</v>
      </c>
      <c r="B8456" s="68" t="s">
        <v>1675</v>
      </c>
      <c r="C8456" s="68" t="s">
        <v>490</v>
      </c>
      <c r="D8456" s="69" t="n">
        <v>30409</v>
      </c>
      <c r="E8456" s="69"/>
      <c r="F8456" s="42" t="n">
        <v>0.694444444444445</v>
      </c>
      <c r="H8456" s="42" t="n">
        <v>0.291666666666667</v>
      </c>
      <c r="I8456" s="29" t="n">
        <v>167</v>
      </c>
      <c r="J8456" s="29" t="n">
        <v>95.2</v>
      </c>
      <c r="K8456" s="30" t="s">
        <v>1375</v>
      </c>
      <c r="M8456" s="31" t="n">
        <f aca="false">SUM(P8456,R8456,T8456,V8456,X8456,Z8456,AB8456,AD8456,AF8456,AH8456,AJ8456,AL8456,AN8456,AP8456,AR8456,AT8456,AV8456,AX8456,AZ8456,BB8456)</f>
        <v>0</v>
      </c>
    </row>
    <row r="8457" customFormat="false" ht="15" hidden="false" customHeight="false" outlineLevel="0" collapsed="false">
      <c r="A8457" s="41" t="n">
        <v>40869</v>
      </c>
      <c r="B8457" s="68" t="s">
        <v>1745</v>
      </c>
      <c r="C8457" s="68" t="s">
        <v>2211</v>
      </c>
      <c r="D8457" s="69" t="n">
        <v>30410</v>
      </c>
      <c r="E8457" s="69"/>
      <c r="F8457" s="42" t="n">
        <v>0.625</v>
      </c>
      <c r="H8457" s="42" t="n">
        <v>0.166666666666667</v>
      </c>
      <c r="I8457" s="29" t="n">
        <v>81</v>
      </c>
      <c r="J8457" s="29" t="n">
        <v>50.4</v>
      </c>
      <c r="K8457" s="30" t="s">
        <v>1766</v>
      </c>
      <c r="M8457" s="31" t="n">
        <f aca="false">SUM(P8457,R8457,T8457,V8457,X8457,Z8457,AB8457,AD8457,AF8457,AH8457,AJ8457,AL8457,AN8457,AP8457,AR8457,AT8457,AV8457,AX8457,AZ8457,BB8457)</f>
        <v>0</v>
      </c>
    </row>
    <row r="8458" customFormat="false" ht="15" hidden="false" customHeight="false" outlineLevel="0" collapsed="false">
      <c r="A8458" s="41" t="n">
        <v>40869</v>
      </c>
      <c r="B8458" s="68" t="s">
        <v>1169</v>
      </c>
      <c r="C8458" s="68" t="s">
        <v>892</v>
      </c>
      <c r="D8458" s="69" t="n">
        <v>30411</v>
      </c>
      <c r="E8458" s="69"/>
      <c r="F8458" s="42" t="n">
        <v>0.708333333333333</v>
      </c>
      <c r="H8458" s="42" t="n">
        <v>0.166666666666667</v>
      </c>
      <c r="I8458" s="29" t="n">
        <v>72</v>
      </c>
      <c r="J8458" s="29" t="n">
        <v>50.4</v>
      </c>
      <c r="K8458" s="30" t="s">
        <v>1214</v>
      </c>
      <c r="M8458" s="31" t="n">
        <f aca="false">SUM(P8458,R8458,T8458,V8458,X8458,Z8458,AB8458,AD8458,AF8458,AH8458,AJ8458,AL8458,AN8458,AP8458,AR8458,AT8458,AV8458,AX8458,AZ8458,BB8458)</f>
        <v>0</v>
      </c>
    </row>
    <row r="8459" customFormat="false" ht="15" hidden="false" customHeight="false" outlineLevel="0" collapsed="false">
      <c r="A8459" s="41" t="n">
        <v>40869</v>
      </c>
      <c r="B8459" s="68" t="s">
        <v>1199</v>
      </c>
      <c r="C8459" s="68" t="s">
        <v>1255</v>
      </c>
      <c r="D8459" s="69" t="n">
        <v>30412</v>
      </c>
      <c r="E8459" s="69"/>
      <c r="F8459" s="42" t="n">
        <v>0.680555555555555</v>
      </c>
      <c r="H8459" s="42" t="n">
        <v>0.166666666666667</v>
      </c>
      <c r="I8459" s="29" t="n">
        <v>80</v>
      </c>
      <c r="J8459" s="29" t="n">
        <v>50.4</v>
      </c>
      <c r="K8459" s="30" t="s">
        <v>1253</v>
      </c>
      <c r="M8459" s="31" t="n">
        <f aca="false">SUM(P8459,R8459,T8459,V8459,X8459,Z8459,AB8459,AD8459,AF8459,AH8459,AJ8459,AL8459,AN8459,AP8459,AR8459,AT8459,AV8459,AX8459,AZ8459,BB8459)</f>
        <v>0</v>
      </c>
    </row>
    <row r="8460" customFormat="false" ht="15" hidden="false" customHeight="false" outlineLevel="0" collapsed="false">
      <c r="A8460" s="41" t="n">
        <v>40869</v>
      </c>
      <c r="B8460" s="68" t="s">
        <v>2153</v>
      </c>
      <c r="C8460" s="68" t="s">
        <v>1790</v>
      </c>
      <c r="D8460" s="69" t="n">
        <v>30413</v>
      </c>
      <c r="E8460" s="69"/>
      <c r="F8460" s="42" t="n">
        <v>0.739583333333334</v>
      </c>
      <c r="H8460" s="42" t="n">
        <v>0.166666666666667</v>
      </c>
      <c r="I8460" s="29" t="n">
        <v>81</v>
      </c>
      <c r="J8460" s="29" t="n">
        <v>50.4</v>
      </c>
      <c r="K8460" s="30" t="s">
        <v>2154</v>
      </c>
      <c r="M8460" s="31" t="n">
        <f aca="false">SUM(P8460,R8460,T8460,V8460,X8460,Z8460,AB8460,AD8460,AF8460,AH8460,AJ8460,AL8460,AN8460,AP8460,AR8460,AT8460,AV8460,AX8460,AZ8460,BB8460)</f>
        <v>0</v>
      </c>
    </row>
    <row r="8461" customFormat="false" ht="15" hidden="false" customHeight="false" outlineLevel="0" collapsed="false">
      <c r="A8461" s="41" t="n">
        <v>40869</v>
      </c>
      <c r="B8461" s="68" t="s">
        <v>1675</v>
      </c>
      <c r="C8461" s="68" t="s">
        <v>490</v>
      </c>
      <c r="D8461" s="69" t="n">
        <v>30414</v>
      </c>
      <c r="E8461" s="69"/>
      <c r="F8461" s="42" t="n">
        <v>0.9375</v>
      </c>
      <c r="H8461" s="42" t="n">
        <v>0.166666666666667</v>
      </c>
      <c r="I8461" s="29" t="n">
        <v>100</v>
      </c>
      <c r="J8461" s="29" t="n">
        <v>76</v>
      </c>
      <c r="K8461" s="30" t="s">
        <v>1375</v>
      </c>
      <c r="M8461" s="31" t="n">
        <f aca="false">SUM(P8461,R8461,T8461,V8461,X8461,Z8461,AB8461,AD8461,AF8461,AH8461,AJ8461,AL8461,AN8461,AP8461,AR8461,AT8461,AV8461,AX8461,AZ8461,BB8461)</f>
        <v>0</v>
      </c>
    </row>
    <row r="8463" customFormat="false" ht="15" hidden="false" customHeight="false" outlineLevel="0" collapsed="false">
      <c r="A8463" s="100"/>
      <c r="B8463" s="101"/>
      <c r="C8463" s="101"/>
      <c r="D8463" s="100"/>
      <c r="E8463" s="100"/>
      <c r="F8463" s="100"/>
      <c r="G8463" s="100"/>
      <c r="H8463" s="100"/>
      <c r="I8463" s="102"/>
      <c r="J8463" s="102"/>
      <c r="K8463" s="100"/>
    </row>
    <row r="8464" customFormat="false" ht="18.75" hidden="false" customHeight="false" outlineLevel="0" collapsed="false">
      <c r="A8464" s="100"/>
      <c r="B8464" s="101"/>
      <c r="C8464" s="101"/>
      <c r="D8464" s="100"/>
      <c r="E8464" s="100"/>
      <c r="F8464" s="100"/>
      <c r="G8464" s="105" t="s">
        <v>1729</v>
      </c>
      <c r="H8464" s="100"/>
      <c r="I8464" s="102"/>
      <c r="J8464" s="102"/>
      <c r="K8464" s="100"/>
    </row>
    <row r="8465" customFormat="false" ht="15" hidden="false" customHeight="false" outlineLevel="0" collapsed="false">
      <c r="A8465" s="41" t="n">
        <v>40870</v>
      </c>
      <c r="B8465" s="68" t="s">
        <v>679</v>
      </c>
      <c r="C8465" s="68" t="s">
        <v>1206</v>
      </c>
      <c r="D8465" s="69" t="n">
        <v>30415</v>
      </c>
      <c r="E8465" s="69"/>
      <c r="F8465" s="3" t="s">
        <v>1162</v>
      </c>
      <c r="H8465" s="3" t="s">
        <v>1162</v>
      </c>
      <c r="I8465" s="29" t="n">
        <v>206</v>
      </c>
      <c r="J8465" s="29" t="n">
        <v>120</v>
      </c>
      <c r="K8465" s="30" t="s">
        <v>1223</v>
      </c>
      <c r="M8465" s="31" t="n">
        <f aca="false">SUM(P8465,R8465,T8465,V8465,X8465,Z8465,AB8465,AD8465,AF8465,AH8465,AJ8465,AL8465,AN8465,AP8465,AR8465,AT8465,AV8465,AX8465,AZ8465,BB8465)</f>
        <v>5806.82</v>
      </c>
      <c r="O8465" s="0" t="n">
        <v>47101</v>
      </c>
      <c r="P8465" s="31" t="n">
        <v>1280.41</v>
      </c>
      <c r="Q8465" s="0" t="n">
        <v>47100</v>
      </c>
      <c r="R8465" s="31" t="n">
        <v>600.01</v>
      </c>
      <c r="S8465" s="47" t="n">
        <v>47099</v>
      </c>
      <c r="T8465" s="31" t="n">
        <v>200</v>
      </c>
      <c r="U8465" s="47" t="n">
        <v>47096</v>
      </c>
      <c r="V8465" s="31" t="n">
        <v>202.5</v>
      </c>
      <c r="W8465" s="47" t="n">
        <v>47095</v>
      </c>
      <c r="X8465" s="31" t="n">
        <v>253.2</v>
      </c>
      <c r="Y8465" s="47" t="n">
        <v>47104</v>
      </c>
      <c r="Z8465" s="31" t="n">
        <v>405</v>
      </c>
      <c r="AA8465" s="47" t="n">
        <v>47117</v>
      </c>
      <c r="AB8465" s="31" t="n">
        <v>486</v>
      </c>
      <c r="AC8465" s="47" t="n">
        <v>47107</v>
      </c>
      <c r="AD8465" s="31" t="n">
        <v>196.5</v>
      </c>
      <c r="AE8465" s="47" t="n">
        <v>47116</v>
      </c>
      <c r="AF8465" s="31" t="n">
        <v>189</v>
      </c>
      <c r="AG8465" s="47" t="n">
        <v>47115</v>
      </c>
      <c r="AH8465" s="31" t="n">
        <v>192</v>
      </c>
      <c r="AI8465" s="47" t="n">
        <v>46914</v>
      </c>
      <c r="AJ8465" s="31" t="n">
        <v>1802.2</v>
      </c>
    </row>
    <row r="8466" customFormat="false" ht="15" hidden="false" customHeight="false" outlineLevel="0" collapsed="false">
      <c r="A8466" s="41" t="n">
        <v>40870</v>
      </c>
      <c r="B8466" s="68" t="s">
        <v>383</v>
      </c>
      <c r="C8466" s="68" t="s">
        <v>1206</v>
      </c>
      <c r="D8466" s="69" t="n">
        <v>30416</v>
      </c>
      <c r="E8466" s="69"/>
      <c r="F8466" s="3" t="s">
        <v>1162</v>
      </c>
      <c r="G8466" s="3" t="s">
        <v>1642</v>
      </c>
      <c r="H8466" s="3" t="s">
        <v>1162</v>
      </c>
      <c r="I8466" s="29" t="n">
        <v>249.6</v>
      </c>
      <c r="J8466" s="29" t="n">
        <v>175</v>
      </c>
      <c r="K8466" s="30" t="s">
        <v>1232</v>
      </c>
      <c r="M8466" s="31" t="n">
        <f aca="false">SUM(P8466,R8466,T8466,V8466,X8466,Z8466,AB8466,AD8466,AF8466,AH8466,AJ8466,AL8466,AN8466,AP8466,AR8466,AT8466,AV8466,AX8466,AZ8466,BB8466)</f>
        <v>16669.63</v>
      </c>
      <c r="O8466" s="0" t="n">
        <v>47091</v>
      </c>
      <c r="P8466" s="31" t="n">
        <v>182</v>
      </c>
      <c r="Q8466" s="0" t="n">
        <v>47097</v>
      </c>
      <c r="R8466" s="31" t="n">
        <v>122.28</v>
      </c>
      <c r="S8466" s="47" t="n">
        <v>46991</v>
      </c>
      <c r="T8466" s="31" t="n">
        <v>7565</v>
      </c>
      <c r="U8466" s="47" t="n">
        <v>46925</v>
      </c>
      <c r="V8466" s="31" t="n">
        <v>1297.4</v>
      </c>
      <c r="W8466" s="47" t="n">
        <v>46895</v>
      </c>
      <c r="X8466" s="31" t="n">
        <v>3382.74</v>
      </c>
      <c r="Y8466" s="47" t="n">
        <v>46894</v>
      </c>
      <c r="Z8466" s="31" t="n">
        <v>1854.85</v>
      </c>
      <c r="AA8466" s="47" t="n">
        <v>46882</v>
      </c>
      <c r="AB8466" s="31" t="n">
        <v>551.95</v>
      </c>
      <c r="AC8466" s="47" t="n">
        <v>47113</v>
      </c>
      <c r="AD8466" s="31" t="n">
        <v>750</v>
      </c>
      <c r="AE8466" s="47" t="n">
        <v>47114</v>
      </c>
      <c r="AF8466" s="31" t="n">
        <v>151.41</v>
      </c>
      <c r="AG8466" s="47" t="n">
        <v>47135</v>
      </c>
      <c r="AH8466" s="31" t="n">
        <v>500</v>
      </c>
      <c r="AI8466" s="47" t="n">
        <v>47106</v>
      </c>
      <c r="AJ8466" s="31" t="n">
        <v>150</v>
      </c>
      <c r="AK8466" s="47" t="n">
        <v>47094</v>
      </c>
      <c r="AL8466" s="31" t="n">
        <v>162</v>
      </c>
    </row>
    <row r="8467" customFormat="false" ht="15" hidden="false" customHeight="false" outlineLevel="0" collapsed="false">
      <c r="A8467" s="41" t="n">
        <v>40870</v>
      </c>
      <c r="B8467" s="68" t="s">
        <v>1165</v>
      </c>
      <c r="C8467" s="68" t="s">
        <v>1206</v>
      </c>
      <c r="D8467" s="69" t="n">
        <v>30417</v>
      </c>
      <c r="E8467" s="69"/>
      <c r="F8467" s="3" t="s">
        <v>1162</v>
      </c>
      <c r="H8467" s="3" t="s">
        <v>1162</v>
      </c>
      <c r="I8467" s="29" t="n">
        <v>202</v>
      </c>
      <c r="J8467" s="29" t="n">
        <v>145</v>
      </c>
      <c r="K8467" s="30" t="s">
        <v>1233</v>
      </c>
      <c r="M8467" s="31" t="n">
        <f aca="false">SUM(P8467,R8467,T8467,V8467,X8467,Z8467,AB8467,AD8467,AF8467,AH8467,AJ8467,AL8467,AN8467,AP8467,AR8467,AT8467,AV8467,AX8467,AZ8467,BB8467)</f>
        <v>24180.75</v>
      </c>
      <c r="O8467" s="0" t="n">
        <v>46903</v>
      </c>
      <c r="P8467" s="31" t="n">
        <v>1433.8</v>
      </c>
      <c r="Q8467" s="0" t="n">
        <v>46900</v>
      </c>
      <c r="R8467" s="31" t="n">
        <v>810.95</v>
      </c>
      <c r="S8467" s="47" t="n">
        <v>46898</v>
      </c>
      <c r="T8467" s="31" t="n">
        <v>1990.25</v>
      </c>
      <c r="U8467" s="47" t="n">
        <v>46896</v>
      </c>
      <c r="V8467" s="31" t="n">
        <v>833.85</v>
      </c>
      <c r="W8467" s="47" t="n">
        <v>46893</v>
      </c>
      <c r="X8467" s="31" t="n">
        <v>301.3</v>
      </c>
      <c r="Y8467" s="47" t="n">
        <v>47132</v>
      </c>
      <c r="Z8467" s="31" t="n">
        <v>301.3</v>
      </c>
      <c r="AA8467" s="47" t="n">
        <v>47122</v>
      </c>
      <c r="AB8467" s="31" t="n">
        <v>644.8</v>
      </c>
      <c r="AC8467" s="47" t="n">
        <v>47120</v>
      </c>
      <c r="AD8467" s="31" t="n">
        <v>344.5</v>
      </c>
      <c r="AE8467" s="47" t="n">
        <v>47136</v>
      </c>
      <c r="AF8467" s="31" t="n">
        <v>7635</v>
      </c>
      <c r="AG8467" s="47" t="n">
        <v>47134</v>
      </c>
      <c r="AH8467" s="31" t="n">
        <v>4750</v>
      </c>
      <c r="AI8467" s="47" t="n">
        <v>47155</v>
      </c>
      <c r="AJ8467" s="31" t="n">
        <v>5135</v>
      </c>
    </row>
    <row r="8468" customFormat="false" ht="15" hidden="false" customHeight="false" outlineLevel="0" collapsed="false">
      <c r="A8468" s="41" t="n">
        <v>40870</v>
      </c>
      <c r="B8468" s="68" t="s">
        <v>627</v>
      </c>
      <c r="C8468" s="68" t="s">
        <v>1206</v>
      </c>
      <c r="D8468" s="69" t="n">
        <v>30418</v>
      </c>
      <c r="E8468" s="69"/>
      <c r="F8468" s="3" t="s">
        <v>1162</v>
      </c>
      <c r="G8468" s="3" t="s">
        <v>1959</v>
      </c>
      <c r="H8468" s="3" t="s">
        <v>1162</v>
      </c>
      <c r="I8468" s="29" t="n">
        <v>257.4</v>
      </c>
      <c r="J8468" s="29" t="n">
        <v>150</v>
      </c>
      <c r="K8468" s="30" t="s">
        <v>1303</v>
      </c>
      <c r="M8468" s="31" t="n">
        <f aca="false">SUM(P8468,R8468,T8468,V8468,X8468,Z8468,AB8468,AD8468,AF8468,AH8468,AJ8468,AL8468,AN8468,AP8468,AR8468,AT8468,AV8468,AX8468,AZ8468,BB8468)</f>
        <v>4788.91</v>
      </c>
      <c r="O8468" s="0" t="n">
        <v>47102</v>
      </c>
      <c r="P8468" s="31" t="n">
        <v>151.2</v>
      </c>
      <c r="Q8468" s="0" t="n">
        <v>47108</v>
      </c>
      <c r="R8468" s="31" t="n">
        <v>864</v>
      </c>
      <c r="S8468" s="47" t="n">
        <v>46883</v>
      </c>
      <c r="T8468" s="31" t="n">
        <v>19.4</v>
      </c>
      <c r="U8468" s="47" t="n">
        <v>46884</v>
      </c>
      <c r="V8468" s="31" t="n">
        <v>22.4</v>
      </c>
      <c r="W8468" s="47" t="n">
        <v>46901</v>
      </c>
      <c r="X8468" s="31" t="n">
        <v>221.23</v>
      </c>
      <c r="Y8468" s="47" t="n">
        <v>46904</v>
      </c>
      <c r="Z8468" s="31" t="n">
        <v>199.58</v>
      </c>
      <c r="AA8468" s="47" t="n">
        <v>46906</v>
      </c>
      <c r="AB8468" s="31" t="n">
        <v>317.1</v>
      </c>
      <c r="AC8468" s="47" t="n">
        <v>46907</v>
      </c>
      <c r="AD8468" s="31" t="n">
        <v>299.2</v>
      </c>
      <c r="AE8468" s="47" t="n">
        <v>46916</v>
      </c>
      <c r="AF8468" s="31" t="n">
        <v>2464.2</v>
      </c>
      <c r="AG8468" s="47" t="n">
        <v>46917</v>
      </c>
      <c r="AH8468" s="31" t="n">
        <v>72.7</v>
      </c>
      <c r="AI8468" s="47" t="n">
        <v>46918</v>
      </c>
      <c r="AJ8468" s="31" t="n">
        <v>24</v>
      </c>
      <c r="AK8468" s="47" t="n">
        <v>46913</v>
      </c>
      <c r="AL8468" s="31" t="n">
        <v>3.9</v>
      </c>
      <c r="AM8468" s="47" t="n">
        <v>46961</v>
      </c>
      <c r="AN8468" s="31" t="n">
        <v>130</v>
      </c>
    </row>
    <row r="8469" customFormat="false" ht="15" hidden="false" customHeight="false" outlineLevel="0" collapsed="false">
      <c r="A8469" s="41" t="n">
        <v>40870</v>
      </c>
      <c r="B8469" s="68" t="s">
        <v>1189</v>
      </c>
      <c r="C8469" s="68" t="s">
        <v>925</v>
      </c>
      <c r="D8469" s="69" t="n">
        <v>30419</v>
      </c>
      <c r="E8469" s="69"/>
      <c r="F8469" s="42" t="n">
        <v>0.708333333333333</v>
      </c>
      <c r="H8469" s="42" t="n">
        <v>0.395833333333333</v>
      </c>
      <c r="I8469" s="29" t="n">
        <v>227.3</v>
      </c>
      <c r="J8469" s="29" t="n">
        <v>119.7</v>
      </c>
      <c r="K8469" s="30" t="s">
        <v>1231</v>
      </c>
      <c r="M8469" s="31" t="n">
        <f aca="false">SUM(P8469,R8469,T8469,V8469,X8469,Z8469,AB8469,AD8469,AF8469,AH8469,AJ8469,AL8469,AN8469,AP8469,AR8469,AT8469,AV8469,AX8469,AZ8469,BB8469)</f>
        <v>0</v>
      </c>
    </row>
    <row r="8470" customFormat="false" ht="15" hidden="false" customHeight="false" outlineLevel="0" collapsed="false">
      <c r="A8470" s="55" t="n">
        <v>40870</v>
      </c>
      <c r="B8470" s="152" t="s">
        <v>1675</v>
      </c>
      <c r="C8470" s="152" t="s">
        <v>490</v>
      </c>
      <c r="D8470" s="69" t="n">
        <v>30420</v>
      </c>
      <c r="E8470" s="72"/>
      <c r="F8470" s="44" t="n">
        <v>0.71875</v>
      </c>
      <c r="G8470" s="30"/>
      <c r="H8470" s="44" t="n">
        <v>0.4375</v>
      </c>
      <c r="I8470" s="29" t="n">
        <v>199.5</v>
      </c>
      <c r="J8470" s="29" t="n">
        <v>142.8</v>
      </c>
      <c r="K8470" s="30" t="s">
        <v>1375</v>
      </c>
      <c r="M8470" s="31" t="n">
        <f aca="false">SUM(P8470,R8470,T8470,V8470,X8470,Z8470,AB8470,AD8470,AF8470,AH8470,AJ8470,AL8470,AN8470,AP8470,AR8470,AT8470,AV8470,AX8470,AZ8470,BB8470)</f>
        <v>0</v>
      </c>
    </row>
    <row r="8471" customFormat="false" ht="15" hidden="false" customHeight="false" outlineLevel="0" collapsed="false">
      <c r="A8471" s="41" t="n">
        <v>40870</v>
      </c>
      <c r="B8471" s="68" t="s">
        <v>1745</v>
      </c>
      <c r="C8471" s="68" t="s">
        <v>490</v>
      </c>
      <c r="D8471" s="69" t="n">
        <v>30421</v>
      </c>
      <c r="E8471" s="69"/>
      <c r="F8471" s="42" t="n">
        <v>0.697916666666667</v>
      </c>
      <c r="H8471" s="42" t="n">
        <v>0.416666666666667</v>
      </c>
      <c r="I8471" s="29" t="n">
        <v>190</v>
      </c>
      <c r="J8471" s="29" t="n">
        <v>136</v>
      </c>
      <c r="K8471" s="30" t="s">
        <v>1766</v>
      </c>
      <c r="M8471" s="31" t="n">
        <f aca="false">SUM(P8471,R8471,T8471,V8471,X8471,Z8471,AB8471,AD8471,AF8471,AH8471,AJ8471,AL8471,AN8471,AP8471,AR8471,AT8471,AV8471,AX8471,AZ8471,BB8471)</f>
        <v>0</v>
      </c>
    </row>
    <row r="8472" customFormat="false" ht="15" hidden="false" customHeight="false" outlineLevel="0" collapsed="false">
      <c r="A8472" s="41" t="n">
        <v>40870</v>
      </c>
      <c r="B8472" s="68" t="s">
        <v>2153</v>
      </c>
      <c r="C8472" s="68" t="s">
        <v>2260</v>
      </c>
      <c r="D8472" s="69" t="n">
        <v>30422</v>
      </c>
      <c r="E8472" s="69"/>
      <c r="F8472" s="42" t="n">
        <v>0.756944444444444</v>
      </c>
      <c r="H8472" s="42" t="n">
        <v>0.416666666666667</v>
      </c>
      <c r="I8472" s="29" t="n">
        <v>195</v>
      </c>
      <c r="J8472" s="29" t="n">
        <v>126</v>
      </c>
      <c r="K8472" s="30" t="s">
        <v>2154</v>
      </c>
      <c r="M8472" s="31" t="n">
        <f aca="false">SUM(P8472,R8472,T8472,V8472,X8472,Z8472,AB8472,AD8472,AF8472,AH8472,AJ8472,AL8472,AN8472,AP8472,AR8472,AT8472,AV8472,AX8472,AZ8472,BB8472)</f>
        <v>0</v>
      </c>
    </row>
    <row r="8473" customFormat="false" ht="15" hidden="false" customHeight="false" outlineLevel="0" collapsed="false">
      <c r="A8473" s="41" t="n">
        <v>40870</v>
      </c>
      <c r="B8473" s="68" t="s">
        <v>1195</v>
      </c>
      <c r="C8473" s="68" t="s">
        <v>1049</v>
      </c>
      <c r="D8473" s="69" t="n">
        <v>30423</v>
      </c>
      <c r="E8473" s="69"/>
      <c r="F8473" s="42" t="n">
        <v>0.770833333333334</v>
      </c>
      <c r="H8473" s="42" t="n">
        <v>0.479166666666667</v>
      </c>
      <c r="I8473" s="29" t="n">
        <v>207</v>
      </c>
      <c r="J8473" s="29" t="n">
        <v>144.3</v>
      </c>
      <c r="K8473" s="30" t="s">
        <v>1217</v>
      </c>
      <c r="M8473" s="31" t="n">
        <f aca="false">SUM(P8473,R8473,T8473,V8473,X8473,Z8473,AB8473,AD8473,AF8473,AH8473,AJ8473,AL8473,AN8473,AP8473,AR8473,AT8473,AV8473,AX8473,AZ8473,BB8473)</f>
        <v>0</v>
      </c>
    </row>
    <row r="8474" customFormat="false" ht="15" hidden="false" customHeight="false" outlineLevel="0" collapsed="false">
      <c r="A8474" s="41" t="n">
        <v>40870</v>
      </c>
      <c r="B8474" s="68" t="s">
        <v>1832</v>
      </c>
      <c r="C8474" s="68" t="s">
        <v>1919</v>
      </c>
      <c r="D8474" s="69" t="n">
        <v>30424</v>
      </c>
      <c r="E8474" s="69"/>
      <c r="F8474" s="42" t="n">
        <v>0.5</v>
      </c>
      <c r="H8474" s="42" t="n">
        <v>0.166666666666667</v>
      </c>
      <c r="I8474" s="29" t="n">
        <v>77</v>
      </c>
      <c r="J8474" s="29" t="n">
        <v>50.4</v>
      </c>
      <c r="K8474" s="30" t="s">
        <v>1833</v>
      </c>
      <c r="M8474" s="31" t="n">
        <f aca="false">SUM(P8474,R8474,T8474,V8474,X8474,Z8474,AB8474,AD8474,AF8474,AH8474,AJ8474,AL8474,AN8474,AP8474,AR8474,AT8474,AV8474,AX8474,AZ8474,BB8474)</f>
        <v>0</v>
      </c>
    </row>
    <row r="8475" customFormat="false" ht="15" hidden="false" customHeight="false" outlineLevel="0" collapsed="false">
      <c r="A8475" s="41" t="n">
        <v>40870</v>
      </c>
      <c r="B8475" s="68" t="s">
        <v>1197</v>
      </c>
      <c r="C8475" s="68" t="s">
        <v>532</v>
      </c>
      <c r="D8475" s="69" t="n">
        <v>30425</v>
      </c>
      <c r="E8475" s="69"/>
      <c r="F8475" s="42" t="n">
        <v>0.583333333333333</v>
      </c>
      <c r="H8475" s="42" t="n">
        <v>0.1875</v>
      </c>
      <c r="I8475" s="29" t="n">
        <v>90.5</v>
      </c>
      <c r="J8475" s="29" t="n">
        <v>56.7</v>
      </c>
      <c r="K8475" s="30" t="s">
        <v>1259</v>
      </c>
      <c r="M8475" s="31" t="n">
        <f aca="false">SUM(P8475,R8475,T8475,V8475,X8475,Z8475,AB8475,AD8475,AF8475,AH8475,AJ8475,AL8475,AN8475,AP8475,AR8475,AT8475,AV8475,AX8475,AZ8475,BB8475)</f>
        <v>0</v>
      </c>
    </row>
    <row r="8476" customFormat="false" ht="15" hidden="false" customHeight="false" outlineLevel="0" collapsed="false">
      <c r="A8476" s="41" t="n">
        <v>40870</v>
      </c>
      <c r="B8476" s="68" t="s">
        <v>96</v>
      </c>
      <c r="C8476" s="68" t="s">
        <v>892</v>
      </c>
      <c r="D8476" s="69" t="n">
        <v>30426</v>
      </c>
      <c r="E8476" s="69"/>
      <c r="F8476" s="42" t="n">
        <v>0.729166666666667</v>
      </c>
      <c r="H8476" s="42" t="n">
        <v>0.333333333333333</v>
      </c>
      <c r="I8476" s="29" t="n">
        <v>136</v>
      </c>
      <c r="J8476" s="29" t="n">
        <v>100.8</v>
      </c>
      <c r="K8476" s="30" t="s">
        <v>1237</v>
      </c>
      <c r="M8476" s="31" t="n">
        <f aca="false">SUM(P8476,R8476,T8476,V8476,X8476,Z8476,AB8476,AD8476,AF8476,AH8476,AJ8476,AL8476,AN8476,AP8476,AR8476,AT8476,AV8476,AX8476,AZ8476,BB8476)</f>
        <v>0</v>
      </c>
    </row>
    <row r="8477" customFormat="false" ht="15" hidden="false" customHeight="false" outlineLevel="0" collapsed="false">
      <c r="A8477" s="41" t="n">
        <v>40870</v>
      </c>
      <c r="B8477" s="68" t="s">
        <v>1205</v>
      </c>
      <c r="C8477" s="68" t="s">
        <v>1032</v>
      </c>
      <c r="D8477" s="69" t="n">
        <v>30427</v>
      </c>
      <c r="E8477" s="69"/>
      <c r="F8477" s="42" t="n">
        <v>0.670138888888889</v>
      </c>
      <c r="H8477" s="42" t="n">
        <v>0.333333333333333</v>
      </c>
      <c r="I8477" s="29" t="n">
        <v>325</v>
      </c>
      <c r="J8477" s="29" t="n">
        <v>50</v>
      </c>
      <c r="K8477" s="30" t="s">
        <v>1249</v>
      </c>
      <c r="M8477" s="31" t="n">
        <f aca="false">SUM(P8477,R8477,T8477,V8477,X8477,Z8477,AB8477,AD8477,AF8477,AH8477,AJ8477,AL8477,AN8477,AP8477,AR8477,AT8477,AV8477,AX8477,AZ8477,BB8477)</f>
        <v>0</v>
      </c>
    </row>
    <row r="8478" customFormat="false" ht="15" hidden="false" customHeight="false" outlineLevel="0" collapsed="false">
      <c r="A8478" s="55" t="n">
        <v>40870</v>
      </c>
      <c r="B8478" s="152" t="s">
        <v>1176</v>
      </c>
      <c r="C8478" s="152" t="s">
        <v>836</v>
      </c>
      <c r="D8478" s="69" t="n">
        <v>30428</v>
      </c>
      <c r="E8478" s="72"/>
      <c r="F8478" s="44" t="n">
        <v>0.684027777777778</v>
      </c>
      <c r="G8478" s="30" t="s">
        <v>2261</v>
      </c>
      <c r="H8478" s="44" t="s">
        <v>1770</v>
      </c>
      <c r="I8478" s="29" t="n">
        <v>166.5</v>
      </c>
      <c r="J8478" s="29" t="n">
        <v>107.1</v>
      </c>
      <c r="K8478" s="30" t="s">
        <v>1222</v>
      </c>
      <c r="M8478" s="31" t="n">
        <f aca="false">SUM(P8478,R8478,T8478,V8478,X8478,Z8478,AB8478,AD8478,AF8478,AH8478,AJ8478,AL8478,AN8478,AP8478,AR8478,AT8478,AV8478,AX8478,AZ8478,BB8478)</f>
        <v>0</v>
      </c>
    </row>
    <row r="8479" customFormat="false" ht="15" hidden="false" customHeight="false" outlineLevel="0" collapsed="false">
      <c r="A8479" s="41" t="n">
        <v>40870</v>
      </c>
      <c r="B8479" s="68" t="s">
        <v>1176</v>
      </c>
      <c r="C8479" s="68" t="s">
        <v>1006</v>
      </c>
      <c r="D8479" s="69" t="n">
        <v>30429</v>
      </c>
      <c r="E8479" s="69"/>
      <c r="F8479" s="42" t="n">
        <v>0.559027777777778</v>
      </c>
      <c r="G8479" s="3" t="s">
        <v>1297</v>
      </c>
      <c r="H8479" s="3" t="s">
        <v>1305</v>
      </c>
      <c r="I8479" s="29" t="n">
        <v>119</v>
      </c>
      <c r="J8479" s="29" t="n">
        <v>75.6</v>
      </c>
      <c r="K8479" s="30" t="s">
        <v>1222</v>
      </c>
      <c r="M8479" s="31" t="n">
        <f aca="false">SUM(P8479,R8479,T8479,V8479,X8479,Z8479,AB8479,AD8479,AF8479,AH8479,AJ8479,AL8479,AN8479,AP8479,AR8479,AT8479,AV8479,AX8479,AZ8479,BB8479)</f>
        <v>0</v>
      </c>
    </row>
    <row r="8480" customFormat="false" ht="15" hidden="false" customHeight="false" outlineLevel="0" collapsed="false">
      <c r="A8480" s="41" t="n">
        <v>40870</v>
      </c>
      <c r="B8480" s="68" t="s">
        <v>1639</v>
      </c>
      <c r="C8480" s="68" t="s">
        <v>1793</v>
      </c>
      <c r="D8480" s="69" t="n">
        <v>30430</v>
      </c>
      <c r="E8480" s="69"/>
      <c r="F8480" s="42" t="n">
        <v>0.75</v>
      </c>
      <c r="G8480" s="3" t="s">
        <v>1170</v>
      </c>
      <c r="H8480" s="3" t="s">
        <v>1586</v>
      </c>
      <c r="I8480" s="29" t="n">
        <v>158</v>
      </c>
      <c r="J8480" s="29" t="n">
        <v>107.1</v>
      </c>
      <c r="K8480" s="30" t="s">
        <v>1621</v>
      </c>
      <c r="M8480" s="31" t="n">
        <f aca="false">SUM(P8480,R8480,T8480,V8480,X8480,Z8480,AB8480,AD8480,AF8480,AH8480,AJ8480,AL8480,AN8480,AP8480,AR8480,AT8480,AV8480,AX8480,AZ8480,BB8480)</f>
        <v>0</v>
      </c>
    </row>
    <row r="8481" customFormat="false" ht="15" hidden="false" customHeight="false" outlineLevel="0" collapsed="false">
      <c r="A8481" s="41" t="n">
        <v>40870</v>
      </c>
      <c r="B8481" s="68" t="s">
        <v>1199</v>
      </c>
      <c r="C8481" s="68" t="s">
        <v>892</v>
      </c>
      <c r="D8481" s="69" t="n">
        <v>30431</v>
      </c>
      <c r="E8481" s="69"/>
      <c r="F8481" s="42" t="n">
        <v>0.729166666666667</v>
      </c>
      <c r="H8481" s="42" t="n">
        <v>0.208333333333333</v>
      </c>
      <c r="I8481" s="29" t="n">
        <v>85</v>
      </c>
      <c r="J8481" s="29" t="n">
        <v>63</v>
      </c>
      <c r="K8481" s="30" t="s">
        <v>1253</v>
      </c>
      <c r="M8481" s="31" t="n">
        <f aca="false">SUM(P8481,R8481,T8481,V8481,X8481,Z8481,AB8481,AD8481,AF8481,AH8481,AJ8481,AL8481,AN8481,AP8481,AR8481,AT8481,AV8481,AX8481,AZ8481,BB8481)</f>
        <v>0</v>
      </c>
    </row>
    <row r="8482" customFormat="false" ht="15" hidden="false" customHeight="false" outlineLevel="0" collapsed="false">
      <c r="A8482" s="41" t="n">
        <v>40870</v>
      </c>
      <c r="B8482" s="68" t="s">
        <v>1193</v>
      </c>
      <c r="C8482" s="68" t="s">
        <v>892</v>
      </c>
      <c r="D8482" s="69" t="n">
        <v>30432</v>
      </c>
      <c r="E8482" s="69"/>
      <c r="F8482" s="42" t="n">
        <v>0.729166666666667</v>
      </c>
      <c r="H8482" s="42" t="n">
        <v>0.208333333333333</v>
      </c>
      <c r="I8482" s="29" t="n">
        <v>85</v>
      </c>
      <c r="J8482" s="29" t="n">
        <v>63</v>
      </c>
      <c r="K8482" s="30" t="s">
        <v>1216</v>
      </c>
      <c r="M8482" s="31" t="n">
        <f aca="false">SUM(P8482,R8482,T8482,V8482,X8482,Z8482,AB8482,AD8482,AF8482,AH8482,AJ8482,AL8482,AN8482,AP8482,AR8482,AT8482,AV8482,AX8482,AZ8482,BB8482)</f>
        <v>0</v>
      </c>
    </row>
    <row r="8483" customFormat="false" ht="15" hidden="false" customHeight="false" outlineLevel="0" collapsed="false">
      <c r="A8483" s="55" t="n">
        <v>40870</v>
      </c>
      <c r="B8483" s="152" t="s">
        <v>1832</v>
      </c>
      <c r="C8483" s="152" t="s">
        <v>1255</v>
      </c>
      <c r="D8483" s="69" t="n">
        <v>30433</v>
      </c>
      <c r="E8483" s="72"/>
      <c r="F8483" s="44" t="n">
        <v>0.628472222222222</v>
      </c>
      <c r="G8483" s="30"/>
      <c r="H8483" s="44" t="n">
        <v>0.166666666666667</v>
      </c>
      <c r="I8483" s="29" t="n">
        <v>80</v>
      </c>
      <c r="J8483" s="29" t="n">
        <v>50.4</v>
      </c>
      <c r="K8483" s="30" t="s">
        <v>1833</v>
      </c>
      <c r="M8483" s="31" t="n">
        <f aca="false">SUM(P8483,R8483,T8483,V8483,X8483,Z8483,AB8483,AD8483,AF8483,AH8483,AJ8483,AL8483,AN8483,AP8483,AR8483,AT8483,AV8483,AX8483,AZ8483,BB8483)</f>
        <v>0</v>
      </c>
    </row>
    <row r="8484" customFormat="false" ht="15" hidden="false" customHeight="false" outlineLevel="0" collapsed="false">
      <c r="A8484" s="41" t="n">
        <v>40870</v>
      </c>
      <c r="B8484" s="68" t="s">
        <v>1197</v>
      </c>
      <c r="C8484" s="68" t="s">
        <v>1104</v>
      </c>
      <c r="D8484" s="69" t="n">
        <v>30434</v>
      </c>
      <c r="E8484" s="69"/>
      <c r="F8484" s="42" t="n">
        <v>0.760416666666667</v>
      </c>
      <c r="H8484" s="42" t="n">
        <v>0.166666666666667</v>
      </c>
      <c r="I8484" s="29" t="n">
        <v>81</v>
      </c>
      <c r="J8484" s="29" t="n">
        <v>50.4</v>
      </c>
      <c r="K8484" s="30" t="s">
        <v>1259</v>
      </c>
      <c r="M8484" s="31" t="n">
        <f aca="false">SUM(P8484,R8484,T8484,V8484,X8484,Z8484,AB8484,AD8484,AF8484,AH8484,AJ8484,AL8484,AN8484,AP8484,AR8484,AT8484,AV8484,AX8484,AZ8484,BB8484)</f>
        <v>0</v>
      </c>
    </row>
    <row r="8485" customFormat="false" ht="15" hidden="false" customHeight="false" outlineLevel="0" collapsed="false">
      <c r="A8485" s="41" t="n">
        <v>40870</v>
      </c>
      <c r="B8485" s="68" t="s">
        <v>1832</v>
      </c>
      <c r="C8485" s="68" t="s">
        <v>739</v>
      </c>
      <c r="D8485" s="69" t="n">
        <v>30435</v>
      </c>
      <c r="E8485" s="69"/>
      <c r="F8485" s="42" t="n">
        <v>0.78125</v>
      </c>
      <c r="H8485" s="42" t="n">
        <v>0.166666666666667</v>
      </c>
      <c r="I8485" s="29" t="n">
        <v>77</v>
      </c>
      <c r="J8485" s="29" t="n">
        <v>50.4</v>
      </c>
      <c r="K8485" s="30" t="s">
        <v>1833</v>
      </c>
      <c r="M8485" s="31" t="n">
        <f aca="false">SUM(P8485,R8485,T8485,V8485,X8485,Z8485,AB8485,AD8485,AF8485,AH8485,AJ8485,AL8485,AN8485,AP8485,AR8485,AT8485,AV8485,AX8485,AZ8485,BB8485)</f>
        <v>0</v>
      </c>
    </row>
    <row r="8486" customFormat="false" ht="15" hidden="false" customHeight="false" outlineLevel="0" collapsed="false">
      <c r="A8486" s="41"/>
    </row>
    <row r="8487" customFormat="false" ht="15" hidden="false" customHeight="false" outlineLevel="0" collapsed="false">
      <c r="A8487" s="100"/>
      <c r="B8487" s="101"/>
      <c r="C8487" s="101"/>
      <c r="D8487" s="100"/>
      <c r="E8487" s="100"/>
      <c r="F8487" s="100"/>
      <c r="G8487" s="100"/>
      <c r="H8487" s="100"/>
      <c r="I8487" s="102"/>
      <c r="J8487" s="102"/>
      <c r="K8487" s="100"/>
    </row>
    <row r="8488" customFormat="false" ht="18.75" hidden="false" customHeight="false" outlineLevel="0" collapsed="false">
      <c r="A8488" s="100"/>
      <c r="B8488" s="101"/>
      <c r="C8488" s="101"/>
      <c r="D8488" s="100"/>
      <c r="E8488" s="100"/>
      <c r="F8488" s="100"/>
      <c r="G8488" s="105" t="s">
        <v>1734</v>
      </c>
      <c r="H8488" s="100"/>
      <c r="I8488" s="102"/>
      <c r="J8488" s="102"/>
      <c r="K8488" s="100"/>
    </row>
    <row r="8489" customFormat="false" ht="15" hidden="false" customHeight="false" outlineLevel="0" collapsed="false">
      <c r="A8489" s="41" t="n">
        <v>40871</v>
      </c>
      <c r="B8489" s="0" t="s">
        <v>1193</v>
      </c>
      <c r="C8489" s="0" t="s">
        <v>1032</v>
      </c>
      <c r="D8489" s="3" t="n">
        <v>30436</v>
      </c>
      <c r="F8489" s="42" t="n">
        <v>0.534722222222222</v>
      </c>
      <c r="H8489" s="42" t="n">
        <v>0.166666666666667</v>
      </c>
      <c r="I8489" s="29" t="n">
        <v>77</v>
      </c>
      <c r="J8489" s="29" t="n">
        <v>50.4</v>
      </c>
      <c r="K8489" s="30" t="s">
        <v>1216</v>
      </c>
      <c r="M8489" s="31" t="n">
        <f aca="false">SUM(P8489,R8489,T8489,V8489,X8489,Z8489,AB8489,AD8489,AF8489,AH8489,AJ8489,AL8489,AN8489,AP8489,AR8489,AT8489,AV8489,AX8489,AZ8489,BB8489)</f>
        <v>0</v>
      </c>
    </row>
    <row r="8490" customFormat="false" ht="15" hidden="false" customHeight="false" outlineLevel="0" collapsed="false">
      <c r="A8490" s="41" t="n">
        <v>40871</v>
      </c>
      <c r="B8490" s="68" t="s">
        <v>679</v>
      </c>
      <c r="C8490" s="68" t="s">
        <v>1206</v>
      </c>
      <c r="D8490" s="3" t="n">
        <v>30437</v>
      </c>
      <c r="E8490" s="69"/>
      <c r="F8490" s="3" t="s">
        <v>1162</v>
      </c>
      <c r="H8490" s="3" t="s">
        <v>1162</v>
      </c>
      <c r="I8490" s="29" t="n">
        <v>206</v>
      </c>
      <c r="J8490" s="29" t="n">
        <v>120</v>
      </c>
      <c r="K8490" s="30" t="s">
        <v>1223</v>
      </c>
      <c r="M8490" s="31" t="n">
        <f aca="false">SUM(P8490,R8490,T8490,V8490,X8490,Z8490,AB8490,AD8490,AF8490,AH8490,AJ8490,AL8490,AN8490,AP8490,AR8490,AT8490,AV8490,AX8490,AZ8490,BB8490)</f>
        <v>25251.38</v>
      </c>
      <c r="O8490" s="0" t="n">
        <v>47288</v>
      </c>
      <c r="P8490" s="31" t="n">
        <v>1109.02</v>
      </c>
      <c r="Q8490" s="0" t="n">
        <v>47196</v>
      </c>
      <c r="R8490" s="31" t="n">
        <v>572.4</v>
      </c>
      <c r="S8490" s="47" t="n">
        <v>47045</v>
      </c>
      <c r="T8490" s="31" t="n">
        <v>16</v>
      </c>
      <c r="U8490" s="47" t="n">
        <v>47044</v>
      </c>
      <c r="V8490" s="31" t="n">
        <v>1878</v>
      </c>
      <c r="W8490" s="47" t="n">
        <v>47051</v>
      </c>
      <c r="X8490" s="31" t="n">
        <v>473.8</v>
      </c>
      <c r="Y8490" s="47" t="n">
        <v>47052</v>
      </c>
      <c r="Z8490" s="31" t="n">
        <v>235</v>
      </c>
      <c r="AA8490" s="47" t="n">
        <v>47053</v>
      </c>
      <c r="AB8490" s="31" t="n">
        <v>22.2</v>
      </c>
      <c r="AC8490" s="47" t="n">
        <v>47235</v>
      </c>
      <c r="AD8490" s="31" t="n">
        <v>832.46</v>
      </c>
      <c r="AE8490" s="47" t="n">
        <v>47233</v>
      </c>
      <c r="AF8490" s="31" t="n">
        <v>210.5</v>
      </c>
      <c r="AG8490" s="47" t="n">
        <v>47247</v>
      </c>
      <c r="AH8490" s="31" t="n">
        <v>162</v>
      </c>
      <c r="AI8490" s="47" t="n">
        <v>47192</v>
      </c>
      <c r="AJ8490" s="31" t="n">
        <v>10095</v>
      </c>
      <c r="AK8490" s="47" t="n">
        <v>47290</v>
      </c>
      <c r="AL8490" s="31" t="n">
        <v>9645</v>
      </c>
    </row>
    <row r="8491" customFormat="false" ht="15" hidden="false" customHeight="false" outlineLevel="0" collapsed="false">
      <c r="A8491" s="41" t="n">
        <v>40871</v>
      </c>
      <c r="B8491" s="68" t="s">
        <v>383</v>
      </c>
      <c r="C8491" s="68" t="s">
        <v>1206</v>
      </c>
      <c r="D8491" s="3" t="n">
        <v>30438</v>
      </c>
      <c r="E8491" s="69"/>
      <c r="F8491" s="3" t="s">
        <v>1162</v>
      </c>
      <c r="G8491" s="3" t="s">
        <v>2262</v>
      </c>
      <c r="H8491" s="3" t="s">
        <v>1162</v>
      </c>
      <c r="I8491" s="29" t="n">
        <v>297.2</v>
      </c>
      <c r="J8491" s="29" t="n">
        <v>205</v>
      </c>
      <c r="K8491" s="30" t="s">
        <v>1232</v>
      </c>
      <c r="M8491" s="31" t="n">
        <f aca="false">SUM(P8491,R8491,T8491,V8491,X8491,Z8491,AB8491,AD8491,AF8491,AH8491,AJ8491,AL8491,AN8491,AP8491,AR8491,AT8491,AV8491,AX8491,AZ8491,BB8491)</f>
        <v>30675.31</v>
      </c>
      <c r="O8491" s="0" t="n">
        <v>47127</v>
      </c>
      <c r="P8491" s="31" t="n">
        <v>8145</v>
      </c>
      <c r="Q8491" s="0" t="n">
        <v>47144</v>
      </c>
      <c r="R8491" s="31" t="n">
        <v>3500</v>
      </c>
      <c r="S8491" s="47" t="n">
        <v>47128</v>
      </c>
      <c r="T8491" s="31" t="n">
        <v>9645</v>
      </c>
      <c r="U8491" s="47" t="n">
        <v>47036</v>
      </c>
      <c r="V8491" s="31" t="n">
        <v>295</v>
      </c>
      <c r="W8491" s="47" t="n">
        <v>47035</v>
      </c>
      <c r="X8491" s="31" t="n">
        <v>442.01</v>
      </c>
      <c r="Y8491" s="47" t="n">
        <v>47034</v>
      </c>
      <c r="Z8491" s="31" t="n">
        <v>449.01</v>
      </c>
      <c r="AA8491" s="47" t="n">
        <v>47246</v>
      </c>
      <c r="AB8491" s="31" t="n">
        <v>1872</v>
      </c>
      <c r="AC8491" s="47" t="n">
        <v>47243</v>
      </c>
      <c r="AD8491" s="31" t="n">
        <v>338</v>
      </c>
      <c r="AE8491" s="47" t="n">
        <v>47238</v>
      </c>
      <c r="AF8491" s="31" t="n">
        <v>936</v>
      </c>
      <c r="AG8491" s="47" t="n">
        <v>47239</v>
      </c>
      <c r="AH8491" s="31" t="n">
        <v>2412</v>
      </c>
      <c r="AI8491" s="47" t="n">
        <v>47256</v>
      </c>
      <c r="AJ8491" s="31" t="n">
        <v>432</v>
      </c>
      <c r="AK8491" s="47" t="n">
        <v>47256</v>
      </c>
      <c r="AL8491" s="31" t="n">
        <v>177.6</v>
      </c>
      <c r="AM8491" s="47" t="n">
        <v>47257</v>
      </c>
      <c r="AN8491" s="31" t="n">
        <v>189</v>
      </c>
      <c r="AO8491" s="47" t="n">
        <v>47114</v>
      </c>
      <c r="AP8491" s="31" t="n">
        <v>151.41</v>
      </c>
      <c r="AQ8491" s="47" t="n">
        <v>47097</v>
      </c>
      <c r="AR8491" s="31" t="n">
        <v>122.28</v>
      </c>
      <c r="AS8491" s="47" t="n">
        <v>47135</v>
      </c>
      <c r="AT8491" s="31" t="n">
        <v>500</v>
      </c>
      <c r="AU8491" s="47" t="n">
        <v>47113</v>
      </c>
      <c r="AV8491" s="31" t="n">
        <v>750</v>
      </c>
      <c r="AW8491" s="47" t="n">
        <v>46962</v>
      </c>
      <c r="AX8491" s="31" t="n">
        <v>130</v>
      </c>
      <c r="AY8491" s="47" t="n">
        <v>46956</v>
      </c>
      <c r="AZ8491" s="31" t="n">
        <v>189</v>
      </c>
    </row>
    <row r="8492" customFormat="false" ht="15" hidden="false" customHeight="false" outlineLevel="0" collapsed="false">
      <c r="A8492" s="41" t="n">
        <v>40871</v>
      </c>
      <c r="B8492" s="68" t="s">
        <v>1165</v>
      </c>
      <c r="C8492" s="68" t="s">
        <v>1206</v>
      </c>
      <c r="D8492" s="3" t="n">
        <v>30439</v>
      </c>
      <c r="E8492" s="69"/>
      <c r="F8492" s="3" t="s">
        <v>1162</v>
      </c>
      <c r="H8492" s="3" t="s">
        <v>1162</v>
      </c>
      <c r="I8492" s="29" t="n">
        <v>202</v>
      </c>
      <c r="J8492" s="29" t="n">
        <v>120</v>
      </c>
      <c r="K8492" s="30" t="s">
        <v>1233</v>
      </c>
      <c r="M8492" s="31" t="n">
        <f aca="false">SUM(P8492,R8492,T8492,V8492,X8492,Z8492,AB8492,AD8492,AF8492,AH8492,AJ8492,AL8492,AN8492,AP8492,AR8492,AT8492,AV8492,AX8492,AZ8492,BB8492)</f>
        <v>8031.47</v>
      </c>
      <c r="O8492" s="0" t="n">
        <v>47242</v>
      </c>
      <c r="P8492" s="31" t="n">
        <v>668.9</v>
      </c>
      <c r="Q8492" s="0" t="n">
        <v>47258</v>
      </c>
      <c r="R8492" s="31" t="n">
        <v>594.02</v>
      </c>
      <c r="S8492" s="47" t="n">
        <v>47033</v>
      </c>
      <c r="T8492" s="31" t="n">
        <v>170</v>
      </c>
      <c r="U8492" s="47" t="n">
        <v>47047</v>
      </c>
      <c r="V8492" s="31" t="n">
        <v>144.5</v>
      </c>
      <c r="W8492" s="47" t="n">
        <v>47048</v>
      </c>
      <c r="X8492" s="31" t="n">
        <v>367.73</v>
      </c>
      <c r="Y8492" s="47" t="n">
        <v>47049</v>
      </c>
      <c r="Z8492" s="31" t="n">
        <v>404.81</v>
      </c>
      <c r="AA8492" s="47" t="n">
        <v>47050</v>
      </c>
      <c r="AB8492" s="31" t="n">
        <v>52.8</v>
      </c>
      <c r="AC8492" s="47" t="n">
        <v>47055</v>
      </c>
      <c r="AD8492" s="31" t="n">
        <v>961.68</v>
      </c>
      <c r="AE8492" s="47" t="n">
        <v>47058</v>
      </c>
      <c r="AF8492" s="31" t="n">
        <v>314.1</v>
      </c>
      <c r="AG8492" s="47" t="n">
        <v>47082</v>
      </c>
      <c r="AH8492" s="31" t="n">
        <v>1490.93</v>
      </c>
      <c r="AI8492" s="47" t="n">
        <v>47257</v>
      </c>
      <c r="AJ8492" s="31" t="n">
        <v>189</v>
      </c>
      <c r="AK8492" s="47" t="n">
        <v>47231</v>
      </c>
      <c r="AL8492" s="31" t="n">
        <v>2373</v>
      </c>
      <c r="AM8492" s="47" t="n">
        <v>47179</v>
      </c>
      <c r="AN8492" s="31" t="n">
        <v>300</v>
      </c>
    </row>
    <row r="8493" customFormat="false" ht="15" hidden="false" customHeight="false" outlineLevel="0" collapsed="false">
      <c r="A8493" s="41" t="n">
        <v>40871</v>
      </c>
      <c r="B8493" s="68" t="s">
        <v>627</v>
      </c>
      <c r="C8493" s="68" t="s">
        <v>1206</v>
      </c>
      <c r="D8493" s="3" t="n">
        <v>30440</v>
      </c>
      <c r="E8493" s="69"/>
      <c r="F8493" s="3" t="s">
        <v>1162</v>
      </c>
      <c r="G8493" s="3" t="s">
        <v>2167</v>
      </c>
      <c r="H8493" s="3" t="s">
        <v>1162</v>
      </c>
      <c r="I8493" s="29" t="n">
        <v>256</v>
      </c>
      <c r="J8493" s="29" t="n">
        <v>150</v>
      </c>
      <c r="K8493" s="30" t="s">
        <v>1303</v>
      </c>
      <c r="M8493" s="31" t="n">
        <f aca="false">SUM(P8493,R8493,T8493,V8493,X8493,Z8493,AB8493,AD8493,AF8493,AH8493,AJ8493,AL8493,AN8493,AP8493,AR8493,AT8493,AV8493,AX8493,AZ8493,BB8493)</f>
        <v>36906.39</v>
      </c>
      <c r="O8493" s="0" t="n">
        <v>47126</v>
      </c>
      <c r="P8493" s="31" t="n">
        <v>9645</v>
      </c>
      <c r="Q8493" s="0" t="n">
        <v>47234</v>
      </c>
      <c r="R8493" s="31" t="n">
        <v>189</v>
      </c>
      <c r="S8493" s="47" t="n">
        <v>47287</v>
      </c>
      <c r="T8493" s="31" t="n">
        <v>300</v>
      </c>
      <c r="U8493" s="47" t="n">
        <v>47240</v>
      </c>
      <c r="V8493" s="31" t="n">
        <v>432</v>
      </c>
      <c r="W8493" s="47" t="n">
        <v>47245</v>
      </c>
      <c r="X8493" s="31" t="n">
        <v>107.7</v>
      </c>
      <c r="Y8493" s="47" t="n">
        <v>47244</v>
      </c>
      <c r="Z8493" s="31" t="n">
        <v>584.99</v>
      </c>
      <c r="AA8493" s="47" t="n">
        <v>47249</v>
      </c>
      <c r="AB8493" s="31" t="n">
        <v>144.06</v>
      </c>
      <c r="AC8493" s="47" t="n">
        <v>47248</v>
      </c>
      <c r="AD8493" s="31" t="n">
        <v>584.99</v>
      </c>
      <c r="AE8493" s="47" t="n">
        <v>47252</v>
      </c>
      <c r="AF8493" s="31" t="n">
        <v>680.4</v>
      </c>
      <c r="AG8493" s="47" t="n">
        <v>47255</v>
      </c>
      <c r="AH8493" s="31" t="n">
        <v>202.5</v>
      </c>
      <c r="AI8493" s="47" t="n">
        <v>47056</v>
      </c>
      <c r="AJ8493" s="31" t="n">
        <v>1148</v>
      </c>
      <c r="AK8493" s="47" t="n">
        <v>47054</v>
      </c>
      <c r="AL8493" s="31" t="n">
        <v>1999.75</v>
      </c>
      <c r="AM8493" s="47" t="n">
        <v>47177</v>
      </c>
      <c r="AN8493" s="31" t="n">
        <v>10095</v>
      </c>
      <c r="AO8493" s="47" t="n">
        <v>47129</v>
      </c>
      <c r="AP8493" s="31" t="n">
        <v>9645</v>
      </c>
      <c r="AQ8493" s="47" t="n">
        <v>47056</v>
      </c>
      <c r="AR8493" s="31" t="n">
        <v>1148</v>
      </c>
    </row>
    <row r="8494" customFormat="false" ht="15" hidden="false" customHeight="false" outlineLevel="0" collapsed="false">
      <c r="A8494" s="41" t="n">
        <v>40871</v>
      </c>
      <c r="B8494" s="68" t="s">
        <v>1745</v>
      </c>
      <c r="C8494" s="68" t="s">
        <v>490</v>
      </c>
      <c r="D8494" s="3" t="n">
        <v>30441</v>
      </c>
      <c r="E8494" s="69"/>
      <c r="F8494" s="42" t="n">
        <v>0.666666666666667</v>
      </c>
      <c r="H8494" s="42" t="n">
        <v>0.4375</v>
      </c>
      <c r="I8494" s="29" t="n">
        <v>199.5</v>
      </c>
      <c r="J8494" s="29" t="n">
        <v>142.8</v>
      </c>
      <c r="K8494" s="30" t="s">
        <v>1766</v>
      </c>
      <c r="M8494" s="31" t="n">
        <f aca="false">SUM(P8494,R8494,T8494,V8494,X8494,Z8494,AB8494,AD8494,AF8494,AH8494,AJ8494,AL8494,AN8494,AP8494,AR8494,AT8494,AV8494,AX8494,AZ8494,BB8494)</f>
        <v>0</v>
      </c>
    </row>
    <row r="8495" customFormat="false" ht="15" hidden="false" customHeight="false" outlineLevel="0" collapsed="false">
      <c r="A8495" s="55" t="n">
        <v>40871</v>
      </c>
      <c r="B8495" s="152" t="s">
        <v>1675</v>
      </c>
      <c r="C8495" s="152" t="s">
        <v>490</v>
      </c>
      <c r="D8495" s="3" t="n">
        <v>30442</v>
      </c>
      <c r="E8495" s="72"/>
      <c r="F8495" s="257" t="n">
        <v>0.805555555555556</v>
      </c>
      <c r="G8495" s="30"/>
      <c r="H8495" s="44" t="n">
        <v>0.5625</v>
      </c>
      <c r="I8495" s="29" t="n">
        <v>263.6</v>
      </c>
      <c r="J8495" s="29" t="n">
        <v>188.7</v>
      </c>
      <c r="K8495" s="30" t="s">
        <v>1375</v>
      </c>
      <c r="M8495" s="31" t="n">
        <f aca="false">SUM(P8495,R8495,T8495,V8495,X8495,Z8495,AB8495,AD8495,AF8495,AH8495,AJ8495,AL8495,AN8495,AP8495,AR8495,AT8495,AV8495,AX8495,AZ8495,BB8495)</f>
        <v>0</v>
      </c>
    </row>
    <row r="8496" customFormat="false" ht="15" hidden="false" customHeight="false" outlineLevel="0" collapsed="false">
      <c r="A8496" s="41" t="n">
        <v>40871</v>
      </c>
      <c r="B8496" s="68" t="s">
        <v>1195</v>
      </c>
      <c r="C8496" s="68" t="s">
        <v>490</v>
      </c>
      <c r="D8496" s="3" t="n">
        <v>30443</v>
      </c>
      <c r="E8496" s="69"/>
      <c r="F8496" s="42" t="n">
        <v>0.805555555555556</v>
      </c>
      <c r="H8496" s="42" t="n">
        <v>0.541666666666667</v>
      </c>
      <c r="I8496" s="29" t="n">
        <v>254.1</v>
      </c>
      <c r="J8496" s="29" t="n">
        <v>181.9</v>
      </c>
      <c r="K8496" s="30" t="s">
        <v>1217</v>
      </c>
      <c r="M8496" s="31" t="n">
        <f aca="false">SUM(P8496,R8496,T8496,V8496,X8496,Z8496,AB8496,AD8496,AF8496,AH8496,AJ8496,AL8496,AN8496,AP8496,AR8496,AT8496,AV8496,AX8496,AZ8496,BB8496)</f>
        <v>0</v>
      </c>
    </row>
    <row r="8497" customFormat="false" ht="15" hidden="false" customHeight="false" outlineLevel="0" collapsed="false">
      <c r="A8497" s="41" t="n">
        <v>40871</v>
      </c>
      <c r="B8497" s="68" t="s">
        <v>2153</v>
      </c>
      <c r="C8497" s="68" t="s">
        <v>490</v>
      </c>
      <c r="D8497" s="3" t="n">
        <v>30444</v>
      </c>
      <c r="E8497" s="69"/>
      <c r="F8497" s="42" t="n">
        <v>0.71875</v>
      </c>
      <c r="H8497" s="42" t="n">
        <v>0.479166666666667</v>
      </c>
      <c r="I8497" s="29" t="n">
        <v>218.5</v>
      </c>
      <c r="J8497" s="29" t="n">
        <v>156.4</v>
      </c>
      <c r="K8497" s="30" t="s">
        <v>2154</v>
      </c>
      <c r="M8497" s="31" t="n">
        <f aca="false">SUM(P8497,R8497,T8497,V8497,X8497,Z8497,AB8497,AD8497,AF8497,AH8497,AJ8497,AL8497,AN8497,AP8497,AR8497,AT8497,AV8497,AX8497,AZ8497,BB8497)</f>
        <v>0</v>
      </c>
    </row>
    <row r="8498" customFormat="false" ht="15" hidden="false" customHeight="false" outlineLevel="0" collapsed="false">
      <c r="A8498" s="41" t="n">
        <v>40871</v>
      </c>
      <c r="B8498" s="68" t="s">
        <v>1657</v>
      </c>
      <c r="C8498" s="68" t="s">
        <v>842</v>
      </c>
      <c r="D8498" s="3" t="n">
        <v>30445</v>
      </c>
      <c r="E8498" s="69"/>
      <c r="F8498" s="42" t="n">
        <v>0.645833333333333</v>
      </c>
      <c r="G8498" s="3" t="s">
        <v>1478</v>
      </c>
      <c r="H8498" s="3" t="s">
        <v>1586</v>
      </c>
      <c r="I8498" s="29" t="n">
        <v>158</v>
      </c>
      <c r="J8498" s="29" t="n">
        <v>107</v>
      </c>
      <c r="K8498" s="30" t="s">
        <v>1334</v>
      </c>
      <c r="M8498" s="31" t="n">
        <f aca="false">SUM(P8498,R8498,T8498,V8498,X8498,Z8498,AB8498,AD8498,AF8498,AH8498,AJ8498,AL8498,AN8498,AP8498,AR8498,AT8498,AV8498,AX8498,AZ8498,BB8498)</f>
        <v>0</v>
      </c>
    </row>
    <row r="8499" customFormat="false" ht="15" hidden="false" customHeight="false" outlineLevel="0" collapsed="false">
      <c r="A8499" s="41" t="n">
        <v>40871</v>
      </c>
      <c r="B8499" s="68" t="s">
        <v>1169</v>
      </c>
      <c r="C8499" s="68" t="s">
        <v>925</v>
      </c>
      <c r="D8499" s="3" t="n">
        <v>30446</v>
      </c>
      <c r="E8499" s="69"/>
      <c r="F8499" s="42" t="n">
        <v>0.71875</v>
      </c>
      <c r="G8499" s="3" t="s">
        <v>1297</v>
      </c>
      <c r="H8499" s="3" t="s">
        <v>1405</v>
      </c>
      <c r="I8499" s="29" t="n">
        <v>256.4</v>
      </c>
      <c r="J8499" s="29" t="n">
        <v>138.6</v>
      </c>
      <c r="K8499" s="30" t="s">
        <v>1214</v>
      </c>
      <c r="M8499" s="31" t="n">
        <f aca="false">SUM(P8499,R8499,T8499,V8499,X8499,Z8499,AB8499,AD8499,AF8499,AH8499,AJ8499,AL8499,AN8499,AP8499,AR8499,AT8499,AV8499,AX8499,AZ8499,BB8499)</f>
        <v>0</v>
      </c>
    </row>
    <row r="8500" customFormat="false" ht="15" hidden="false" customHeight="false" outlineLevel="0" collapsed="false">
      <c r="A8500" s="41" t="n">
        <v>40871</v>
      </c>
      <c r="B8500" s="68" t="s">
        <v>1205</v>
      </c>
      <c r="C8500" s="68" t="s">
        <v>1032</v>
      </c>
      <c r="D8500" s="3" t="n">
        <v>30447</v>
      </c>
      <c r="E8500" s="69"/>
      <c r="F8500" s="42" t="n">
        <v>0.673611111111111</v>
      </c>
      <c r="H8500" s="42" t="n">
        <v>0.333333333333333</v>
      </c>
      <c r="I8500" s="29" t="n">
        <v>325</v>
      </c>
      <c r="J8500" s="29" t="n">
        <v>50</v>
      </c>
      <c r="K8500" s="30" t="s">
        <v>1249</v>
      </c>
      <c r="M8500" s="31" t="n">
        <f aca="false">SUM(P8500,R8500,T8500,V8500,X8500,Z8500,AB8500,AD8500,AF8500,AH8500,AJ8500,AL8500,AN8500,AP8500,AR8500,AT8500,AV8500,AX8500,AZ8500,BB8500)</f>
        <v>0</v>
      </c>
    </row>
    <row r="8501" customFormat="false" ht="15" hidden="false" customHeight="false" outlineLevel="0" collapsed="false">
      <c r="A8501" s="41" t="n">
        <v>40871</v>
      </c>
      <c r="B8501" s="68" t="s">
        <v>1197</v>
      </c>
      <c r="C8501" s="68" t="s">
        <v>940</v>
      </c>
      <c r="D8501" s="3" t="n">
        <v>30448</v>
      </c>
      <c r="E8501" s="69"/>
      <c r="F8501" s="42" t="n">
        <v>0.659722222222222</v>
      </c>
      <c r="H8501" s="42" t="n">
        <v>0.333333333333333</v>
      </c>
      <c r="I8501" s="29" t="n">
        <v>153</v>
      </c>
      <c r="J8501" s="29" t="n">
        <v>100.8</v>
      </c>
      <c r="K8501" s="30" t="s">
        <v>1259</v>
      </c>
      <c r="M8501" s="31" t="n">
        <f aca="false">SUM(P8501,R8501,T8501,V8501,X8501,Z8501,AB8501,AD8501,AF8501,AH8501,AJ8501,AL8501,AN8501,AP8501,AR8501,AT8501,AV8501,AX8501,AZ8501,BB8501)</f>
        <v>0</v>
      </c>
    </row>
    <row r="8502" customFormat="false" ht="15" hidden="false" customHeight="false" outlineLevel="0" collapsed="false">
      <c r="A8502" s="41" t="n">
        <v>40871</v>
      </c>
      <c r="B8502" s="68" t="s">
        <v>1199</v>
      </c>
      <c r="C8502" s="68" t="s">
        <v>979</v>
      </c>
      <c r="D8502" s="3" t="n">
        <v>30449</v>
      </c>
      <c r="E8502" s="69"/>
      <c r="F8502" s="42" t="n">
        <v>0.625</v>
      </c>
      <c r="H8502" s="42" t="n">
        <v>0.291666666666667</v>
      </c>
      <c r="I8502" s="29" t="n">
        <v>128.2</v>
      </c>
      <c r="J8502" s="29" t="n">
        <v>88.2</v>
      </c>
      <c r="K8502" s="30" t="s">
        <v>1253</v>
      </c>
      <c r="M8502" s="31" t="n">
        <f aca="false">SUM(P8502,R8502,T8502,V8502,X8502,Z8502,AB8502,AD8502,AF8502,AH8502,AJ8502,AL8502,AN8502,AP8502,AR8502,AT8502,AV8502,AX8502,AZ8502,BB8502)</f>
        <v>7462.04</v>
      </c>
      <c r="O8502" s="0" t="n">
        <v>1146</v>
      </c>
      <c r="P8502" s="31" t="n">
        <v>5238</v>
      </c>
      <c r="Q8502" s="0" t="n">
        <v>1147</v>
      </c>
      <c r="R8502" s="31" t="n">
        <v>1112.02</v>
      </c>
      <c r="S8502" s="47" t="n">
        <v>1148</v>
      </c>
      <c r="T8502" s="31" t="n">
        <v>1112.02</v>
      </c>
    </row>
    <row r="8503" customFormat="false" ht="15" hidden="false" customHeight="false" outlineLevel="0" collapsed="false">
      <c r="A8503" s="41" t="n">
        <v>40871</v>
      </c>
      <c r="B8503" s="68" t="s">
        <v>1176</v>
      </c>
      <c r="C8503" s="68" t="s">
        <v>892</v>
      </c>
      <c r="D8503" s="3" t="n">
        <v>30450</v>
      </c>
      <c r="E8503" s="69"/>
      <c r="F8503" s="42" t="n">
        <v>0.729166666666667</v>
      </c>
      <c r="H8503" s="42" t="n">
        <v>0.364583333333333</v>
      </c>
      <c r="I8503" s="29" t="n">
        <v>145.75</v>
      </c>
      <c r="J8503" s="29" t="n">
        <v>110.25</v>
      </c>
      <c r="K8503" s="30" t="s">
        <v>1222</v>
      </c>
      <c r="M8503" s="31" t="n">
        <f aca="false">SUM(P8503,R8503,T8503,V8503,X8503,Z8503,AB8503,AD8503,AF8503,AH8503,AJ8503,AL8503,AN8503,AP8503,AR8503,AT8503,AV8503,AX8503,AZ8503,BB8503)</f>
        <v>0</v>
      </c>
    </row>
    <row r="8504" customFormat="false" ht="15" hidden="false" customHeight="false" outlineLevel="0" collapsed="false">
      <c r="A8504" s="55" t="n">
        <v>40871</v>
      </c>
      <c r="B8504" s="152" t="s">
        <v>1173</v>
      </c>
      <c r="C8504" s="152" t="s">
        <v>1049</v>
      </c>
      <c r="D8504" s="3" t="n">
        <v>30451</v>
      </c>
      <c r="E8504" s="72"/>
      <c r="F8504" s="44" t="n">
        <v>0.8125</v>
      </c>
      <c r="G8504" s="30" t="s">
        <v>1907</v>
      </c>
      <c r="H8504" s="30" t="s">
        <v>1581</v>
      </c>
      <c r="I8504" s="29" t="n">
        <v>252</v>
      </c>
      <c r="J8504" s="29" t="n">
        <v>176.4</v>
      </c>
      <c r="K8504" s="30" t="s">
        <v>1212</v>
      </c>
      <c r="M8504" s="31" t="n">
        <f aca="false">SUM(P8504,R8504,T8504,V8504,X8504,Z8504,AB8504,AD8504,AF8504,AH8504,AJ8504,AL8504,AN8504,AP8504,AR8504,AT8504,AV8504,AX8504,AZ8504,BB8504)</f>
        <v>0</v>
      </c>
    </row>
    <row r="8505" customFormat="false" ht="15" hidden="false" customHeight="false" outlineLevel="0" collapsed="false">
      <c r="A8505" s="55" t="n">
        <v>40871</v>
      </c>
      <c r="B8505" s="152" t="s">
        <v>1832</v>
      </c>
      <c r="C8505" s="152" t="s">
        <v>739</v>
      </c>
      <c r="D8505" s="3" t="n">
        <v>30452</v>
      </c>
      <c r="E8505" s="72"/>
      <c r="F8505" s="44" t="n">
        <v>0.729166666666667</v>
      </c>
      <c r="G8505" s="30" t="s">
        <v>2263</v>
      </c>
      <c r="H8505" s="30" t="s">
        <v>2264</v>
      </c>
      <c r="I8505" s="29" t="n">
        <v>212</v>
      </c>
      <c r="J8505" s="29" t="n">
        <v>144.9</v>
      </c>
      <c r="K8505" s="30" t="s">
        <v>1833</v>
      </c>
      <c r="M8505" s="31" t="n">
        <f aca="false">SUM(P8505,R8505,T8505,V8505,X8505,Z8505,AB8505,AD8505,AF8505,AH8505,AJ8505,AL8505,AN8505,AP8505,AR8505,AT8505,AV8505,AX8505,AZ8505,BB8505)</f>
        <v>1459.46</v>
      </c>
      <c r="O8505" s="0" t="n">
        <v>426</v>
      </c>
      <c r="P8505" s="31" t="n">
        <v>926.91</v>
      </c>
      <c r="Q8505" s="0" t="n">
        <v>421</v>
      </c>
      <c r="R8505" s="31" t="n">
        <v>532.55</v>
      </c>
    </row>
    <row r="8506" customFormat="false" ht="15" hidden="false" customHeight="false" outlineLevel="0" collapsed="false">
      <c r="A8506" s="41" t="n">
        <v>40871</v>
      </c>
      <c r="B8506" s="68" t="s">
        <v>1401</v>
      </c>
      <c r="C8506" s="68" t="s">
        <v>2130</v>
      </c>
      <c r="D8506" s="3" t="n">
        <v>30453</v>
      </c>
      <c r="E8506" s="69"/>
      <c r="F8506" s="42" t="n">
        <v>0.503472222222222</v>
      </c>
      <c r="G8506" s="3" t="s">
        <v>1241</v>
      </c>
      <c r="H8506" s="3" t="s">
        <v>1308</v>
      </c>
      <c r="I8506" s="29" t="n">
        <v>95</v>
      </c>
      <c r="J8506" s="29" t="n">
        <v>63</v>
      </c>
      <c r="K8506" s="30" t="s">
        <v>2265</v>
      </c>
      <c r="M8506" s="31" t="n">
        <f aca="false">SUM(P8506,R8506,T8506,V8506,X8506,Z8506,AB8506,AD8506,AF8506,AH8506,AJ8506,AL8506,AN8506,AP8506,AR8506,AT8506,AV8506,AX8506,AZ8506,BB8506)</f>
        <v>0</v>
      </c>
    </row>
    <row r="8507" customFormat="false" ht="15" hidden="false" customHeight="false" outlineLevel="0" collapsed="false">
      <c r="A8507" s="41" t="n">
        <v>40871</v>
      </c>
      <c r="B8507" s="68" t="s">
        <v>1203</v>
      </c>
      <c r="C8507" s="68" t="s">
        <v>1494</v>
      </c>
      <c r="D8507" s="3" t="n">
        <v>30454</v>
      </c>
      <c r="E8507" s="69"/>
      <c r="F8507" s="42" t="n">
        <v>0.645833333333333</v>
      </c>
      <c r="H8507" s="42" t="n">
        <v>0.25</v>
      </c>
      <c r="I8507" s="29" t="n">
        <v>113</v>
      </c>
      <c r="J8507" s="29" t="n">
        <v>75.6</v>
      </c>
      <c r="K8507" s="30" t="s">
        <v>1244</v>
      </c>
      <c r="M8507" s="31" t="n">
        <f aca="false">SUM(P8507,R8507,T8507,V8507,X8507,Z8507,AB8507,AD8507,AF8507,AH8507,AJ8507,AL8507,AN8507,AP8507,AR8507,AT8507,AV8507,AX8507,AZ8507,BB8507)</f>
        <v>0</v>
      </c>
    </row>
    <row r="8508" customFormat="false" ht="15" hidden="false" customHeight="false" outlineLevel="0" collapsed="false">
      <c r="A8508" s="55" t="n">
        <v>40871</v>
      </c>
      <c r="B8508" s="152" t="s">
        <v>1665</v>
      </c>
      <c r="C8508" s="152" t="s">
        <v>1300</v>
      </c>
      <c r="D8508" s="3" t="n">
        <v>30455</v>
      </c>
      <c r="E8508" s="72"/>
      <c r="F8508" s="44" t="n">
        <v>0.861111111111111</v>
      </c>
      <c r="G8508" s="30"/>
      <c r="H8508" s="44" t="n">
        <v>0.416666666666667</v>
      </c>
      <c r="I8508" s="29" t="n">
        <v>270.6</v>
      </c>
      <c r="J8508" s="29" t="n">
        <v>171.4</v>
      </c>
      <c r="K8508" s="30" t="s">
        <v>1714</v>
      </c>
      <c r="M8508" s="31" t="n">
        <f aca="false">SUM(P8508,R8508,T8508,V8508,X8508,Z8508,AB8508,AD8508,AF8508,AH8508,AJ8508,AL8508,AN8508,AP8508,AR8508,AT8508,AV8508,AX8508,AZ8508,BB8508)</f>
        <v>0</v>
      </c>
    </row>
    <row r="8509" customFormat="false" ht="15" hidden="false" customHeight="false" outlineLevel="0" collapsed="false">
      <c r="A8509" s="55" t="n">
        <v>40871</v>
      </c>
      <c r="B8509" s="152" t="s">
        <v>1401</v>
      </c>
      <c r="C8509" s="152" t="s">
        <v>1790</v>
      </c>
      <c r="D8509" s="3" t="n">
        <v>30456</v>
      </c>
      <c r="E8509" s="72"/>
      <c r="F8509" s="44" t="n">
        <v>0.704861111111111</v>
      </c>
      <c r="G8509" s="30"/>
      <c r="H8509" s="44" t="n">
        <v>0.166666666666667</v>
      </c>
      <c r="I8509" s="29" t="n">
        <v>77</v>
      </c>
      <c r="J8509" s="29" t="n">
        <v>50.4</v>
      </c>
      <c r="K8509" s="30" t="s">
        <v>2265</v>
      </c>
      <c r="M8509" s="31" t="n">
        <f aca="false">SUM(P8509,R8509,T8509,V8509,X8509,Z8509,AB8509,AD8509,AF8509,AH8509,AJ8509,AL8509,AN8509,AP8509,AR8509,AT8509,AV8509,AX8509,AZ8509,BB8509)</f>
        <v>0</v>
      </c>
    </row>
    <row r="8510" customFormat="false" ht="15" hidden="false" customHeight="false" outlineLevel="0" collapsed="false">
      <c r="A8510" s="55" t="n">
        <v>40871</v>
      </c>
      <c r="B8510" s="152" t="s">
        <v>1199</v>
      </c>
      <c r="C8510" s="152" t="s">
        <v>1300</v>
      </c>
      <c r="D8510" s="3" t="n">
        <v>30457</v>
      </c>
      <c r="E8510" s="72"/>
      <c r="F8510" s="44" t="n">
        <v>0.861111111111111</v>
      </c>
      <c r="G8510" s="30"/>
      <c r="H8510" s="44" t="n">
        <v>0.25</v>
      </c>
      <c r="I8510" s="29" t="n">
        <v>170.6</v>
      </c>
      <c r="J8510" s="29" t="n">
        <v>107</v>
      </c>
      <c r="K8510" s="30" t="s">
        <v>1253</v>
      </c>
      <c r="M8510" s="31" t="n">
        <f aca="false">SUM(P8510,R8510,T8510,V8510,X8510,Z8510,AB8510,AD8510,AF8510,AH8510,AJ8510,AL8510,AN8510,AP8510,AR8510,AT8510,AV8510,AX8510,AZ8510,BB8510)</f>
        <v>0</v>
      </c>
    </row>
    <row r="8511" customFormat="false" ht="15" hidden="false" customHeight="false" outlineLevel="0" collapsed="false">
      <c r="A8511" s="55" t="n">
        <v>40871</v>
      </c>
      <c r="B8511" s="152" t="s">
        <v>1205</v>
      </c>
      <c r="C8511" s="152" t="s">
        <v>836</v>
      </c>
      <c r="D8511" s="3" t="n">
        <v>30458</v>
      </c>
      <c r="E8511" s="72"/>
      <c r="F8511" s="44" t="n">
        <v>0.90625</v>
      </c>
      <c r="G8511" s="30"/>
      <c r="H8511" s="44" t="n">
        <v>0.25</v>
      </c>
      <c r="I8511" s="29" t="n">
        <v>182.35</v>
      </c>
      <c r="J8511" s="29" t="n">
        <v>50</v>
      </c>
      <c r="K8511" s="30" t="s">
        <v>1249</v>
      </c>
      <c r="M8511" s="31" t="n">
        <f aca="false">SUM(P8511,R8511,T8511,V8511,X8511,Z8511,AB8511,AD8511,AF8511,AH8511,AJ8511,AL8511,AN8511,AP8511,AR8511,AT8511,AV8511,AX8511,AZ8511,BB8511)</f>
        <v>17857.9</v>
      </c>
      <c r="O8511" s="0" t="n">
        <v>1809</v>
      </c>
      <c r="P8511" s="31" t="n">
        <v>2490</v>
      </c>
      <c r="Q8511" s="0" t="n">
        <v>1807</v>
      </c>
      <c r="R8511" s="31" t="n">
        <v>2490</v>
      </c>
      <c r="S8511" s="47" t="n">
        <v>1807</v>
      </c>
      <c r="T8511" s="31" t="n">
        <v>2490</v>
      </c>
      <c r="U8511" s="47" t="n">
        <v>1806</v>
      </c>
      <c r="V8511" s="31" t="n">
        <v>2490</v>
      </c>
      <c r="W8511" s="47" t="n">
        <v>1802</v>
      </c>
      <c r="X8511" s="31" t="n">
        <v>2917.9</v>
      </c>
      <c r="Y8511" s="47" t="n">
        <v>1805</v>
      </c>
      <c r="Z8511" s="31" t="n">
        <v>2490</v>
      </c>
      <c r="AA8511" s="47" t="n">
        <v>1811</v>
      </c>
      <c r="AB8511" s="31" t="n">
        <v>2490</v>
      </c>
    </row>
    <row r="8512" customFormat="false" ht="15" hidden="false" customHeight="false" outlineLevel="0" collapsed="false">
      <c r="A8512" s="41" t="n">
        <v>40871</v>
      </c>
      <c r="B8512" s="68" t="s">
        <v>2153</v>
      </c>
      <c r="C8512" s="68" t="s">
        <v>1215</v>
      </c>
      <c r="D8512" s="3" t="n">
        <v>30459</v>
      </c>
      <c r="E8512" s="69"/>
      <c r="F8512" s="42" t="n">
        <v>0.770833333333334</v>
      </c>
      <c r="H8512" s="42" t="n">
        <v>0.166666666666667</v>
      </c>
      <c r="I8512" s="29" t="n">
        <v>77</v>
      </c>
      <c r="J8512" s="29" t="n">
        <v>50.4</v>
      </c>
      <c r="K8512" s="30" t="s">
        <v>2154</v>
      </c>
      <c r="M8512" s="31" t="n">
        <f aca="false">SUM(P8512,R8512,T8512,V8512,X8512,Z8512,AB8512,AD8512,AF8512,AH8512,AJ8512,AL8512,AN8512,AP8512,AR8512,AT8512,AV8512,AX8512,AZ8512,BB8512)</f>
        <v>0</v>
      </c>
    </row>
    <row r="8513" customFormat="false" ht="15" hidden="false" customHeight="false" outlineLevel="0" collapsed="false">
      <c r="A8513" s="41"/>
      <c r="B8513" s="68"/>
      <c r="C8513" s="68"/>
      <c r="D8513" s="69"/>
      <c r="E8513" s="69"/>
    </row>
    <row r="8514" customFormat="false" ht="15" hidden="false" customHeight="false" outlineLevel="0" collapsed="false">
      <c r="A8514" s="100"/>
      <c r="B8514" s="101"/>
      <c r="C8514" s="101"/>
      <c r="D8514" s="100"/>
      <c r="E8514" s="100"/>
      <c r="F8514" s="100"/>
      <c r="G8514" s="100"/>
      <c r="H8514" s="100"/>
      <c r="I8514" s="102"/>
      <c r="J8514" s="102"/>
      <c r="K8514" s="100"/>
    </row>
    <row r="8515" customFormat="false" ht="18.75" hidden="false" customHeight="false" outlineLevel="0" collapsed="false">
      <c r="A8515" s="100"/>
      <c r="B8515" s="101"/>
      <c r="C8515" s="101"/>
      <c r="D8515" s="100"/>
      <c r="E8515" s="100"/>
      <c r="F8515" s="100"/>
      <c r="G8515" s="105" t="s">
        <v>1741</v>
      </c>
      <c r="H8515" s="100"/>
      <c r="I8515" s="102"/>
      <c r="J8515" s="102"/>
      <c r="K8515" s="100"/>
    </row>
    <row r="8516" customFormat="false" ht="15" hidden="false" customHeight="false" outlineLevel="0" collapsed="false">
      <c r="A8516" s="157" t="n">
        <v>40872</v>
      </c>
      <c r="B8516" s="152" t="s">
        <v>679</v>
      </c>
      <c r="C8516" s="152" t="s">
        <v>1206</v>
      </c>
      <c r="D8516" s="72" t="n">
        <v>30460</v>
      </c>
      <c r="E8516" s="72"/>
      <c r="F8516" s="30" t="s">
        <v>1162</v>
      </c>
      <c r="G8516" s="30"/>
      <c r="H8516" s="30" t="s">
        <v>1162</v>
      </c>
      <c r="I8516" s="29" t="n">
        <v>206</v>
      </c>
      <c r="J8516" s="29" t="n">
        <v>120</v>
      </c>
      <c r="K8516" s="30" t="s">
        <v>1223</v>
      </c>
      <c r="M8516" s="31" t="n">
        <f aca="false">SUM(P8516,R8516,T8516,V8516,X8516,Z8516,AB8516,AD8516,AF8516,AH8516,AJ8516,AL8516,AN8516,AP8516,AR8516,AT8516,AV8516,AX8516,AZ8516,BB8516)</f>
        <v>26868.15</v>
      </c>
      <c r="O8516" s="0" t="n">
        <v>47264</v>
      </c>
      <c r="P8516" s="31" t="n">
        <v>10310</v>
      </c>
      <c r="Q8516" s="0" t="n">
        <v>47371</v>
      </c>
      <c r="R8516" s="31" t="n">
        <v>5329</v>
      </c>
      <c r="S8516" s="47" t="n">
        <v>47364</v>
      </c>
      <c r="T8516" s="31" t="n">
        <v>555.9</v>
      </c>
      <c r="U8516" s="47" t="n">
        <v>47198</v>
      </c>
      <c r="V8516" s="31" t="n">
        <v>2018.6</v>
      </c>
      <c r="W8516" s="47" t="n">
        <v>47202</v>
      </c>
      <c r="X8516" s="31" t="n">
        <v>984.95</v>
      </c>
      <c r="Y8516" s="47" t="n">
        <v>47203</v>
      </c>
      <c r="Z8516" s="31" t="n">
        <v>2894.65</v>
      </c>
      <c r="AA8516" s="47" t="n">
        <v>47205</v>
      </c>
      <c r="AB8516" s="31" t="n">
        <v>766.05</v>
      </c>
      <c r="AC8516" s="47" t="n">
        <v>47206</v>
      </c>
      <c r="AD8516" s="31" t="n">
        <v>170.1</v>
      </c>
      <c r="AE8516" s="47" t="n">
        <v>47224</v>
      </c>
      <c r="AF8516" s="31" t="n">
        <v>147.9</v>
      </c>
      <c r="AG8516" s="47" t="n">
        <v>47339</v>
      </c>
      <c r="AH8516" s="31" t="n">
        <v>157.5</v>
      </c>
      <c r="AI8516" s="47" t="n">
        <v>47339</v>
      </c>
      <c r="AJ8516" s="31" t="n">
        <v>157.5</v>
      </c>
      <c r="AK8516" s="47" t="n">
        <v>47336</v>
      </c>
      <c r="AL8516" s="31" t="n">
        <v>318</v>
      </c>
      <c r="AM8516" s="47" t="n">
        <v>47330</v>
      </c>
      <c r="AN8516" s="31" t="n">
        <v>162</v>
      </c>
      <c r="AO8516" s="47" t="n">
        <v>47344</v>
      </c>
      <c r="AP8516" s="31" t="n">
        <v>160</v>
      </c>
      <c r="AQ8516" s="47" t="n">
        <v>47326</v>
      </c>
      <c r="AR8516" s="31" t="n">
        <v>432</v>
      </c>
      <c r="AS8516" s="47" t="n">
        <v>47327</v>
      </c>
      <c r="AT8516" s="31" t="n">
        <v>2304</v>
      </c>
    </row>
    <row r="8517" customFormat="false" ht="15" hidden="false" customHeight="false" outlineLevel="0" collapsed="false">
      <c r="A8517" s="41" t="n">
        <v>40872</v>
      </c>
      <c r="B8517" s="68" t="s">
        <v>383</v>
      </c>
      <c r="C8517" s="68" t="s">
        <v>1206</v>
      </c>
      <c r="D8517" s="72" t="n">
        <v>30461</v>
      </c>
      <c r="E8517" s="69"/>
      <c r="F8517" s="3" t="s">
        <v>1162</v>
      </c>
      <c r="H8517" s="3" t="s">
        <v>1162</v>
      </c>
      <c r="I8517" s="29" t="n">
        <v>202</v>
      </c>
      <c r="J8517" s="29" t="n">
        <v>120</v>
      </c>
      <c r="K8517" s="30" t="s">
        <v>1232</v>
      </c>
      <c r="M8517" s="31" t="n">
        <f aca="false">SUM(P8517,R8517,T8517,V8517,X8517,Z8517,AB8517,AD8517,AF8517,AH8517,AJ8517,AL8517,AN8517,AP8517,AR8517,AT8517,AV8517,AX8517,AZ8517,BB8517)</f>
        <v>34093</v>
      </c>
      <c r="O8517" s="0" t="n">
        <v>47379</v>
      </c>
      <c r="P8517" s="31" t="n">
        <v>6337.5</v>
      </c>
      <c r="Q8517" s="0" t="n">
        <v>47367</v>
      </c>
      <c r="R8517" s="31" t="n">
        <v>5163.6</v>
      </c>
      <c r="S8517" s="47" t="n">
        <v>47365</v>
      </c>
      <c r="T8517" s="31" t="n">
        <v>555.9</v>
      </c>
      <c r="U8517" s="47" t="n">
        <v>47194</v>
      </c>
      <c r="V8517" s="31" t="n">
        <v>731.5</v>
      </c>
      <c r="W8517" s="47" t="n">
        <v>47337</v>
      </c>
      <c r="X8517" s="31" t="n">
        <v>355.2</v>
      </c>
      <c r="Y8517" s="47" t="n">
        <v>47329</v>
      </c>
      <c r="Z8517" s="31" t="n">
        <v>189</v>
      </c>
      <c r="AA8517" s="47" t="n">
        <v>47325</v>
      </c>
      <c r="AB8517" s="31" t="n">
        <v>207.4</v>
      </c>
      <c r="AC8517" s="47" t="n">
        <v>47265</v>
      </c>
      <c r="AD8517" s="31" t="n">
        <v>9645</v>
      </c>
      <c r="AE8517" s="47" t="n">
        <v>46997</v>
      </c>
      <c r="AF8517" s="31" t="n">
        <v>1950</v>
      </c>
      <c r="AG8517" s="47" t="n">
        <v>46996</v>
      </c>
      <c r="AH8517" s="31" t="n">
        <v>8525</v>
      </c>
      <c r="AI8517" s="47" t="n">
        <v>47328</v>
      </c>
      <c r="AJ8517" s="31" t="n">
        <v>202.5</v>
      </c>
      <c r="AK8517" s="47" t="n">
        <v>47331</v>
      </c>
      <c r="AL8517" s="31" t="n">
        <v>230.4</v>
      </c>
    </row>
    <row r="8518" customFormat="false" ht="15" hidden="false" customHeight="false" outlineLevel="0" collapsed="false">
      <c r="A8518" s="41" t="n">
        <v>40872</v>
      </c>
      <c r="B8518" s="68" t="s">
        <v>1165</v>
      </c>
      <c r="C8518" s="68" t="s">
        <v>1206</v>
      </c>
      <c r="D8518" s="72" t="n">
        <v>30462</v>
      </c>
      <c r="E8518" s="69"/>
      <c r="F8518" s="3" t="s">
        <v>1162</v>
      </c>
      <c r="H8518" s="3" t="s">
        <v>1162</v>
      </c>
      <c r="I8518" s="29" t="n">
        <v>206</v>
      </c>
      <c r="J8518" s="29" t="n">
        <v>145</v>
      </c>
      <c r="K8518" s="30" t="s">
        <v>1233</v>
      </c>
      <c r="M8518" s="31" t="n">
        <f aca="false">SUM(P8518,R8518,T8518,V8518,X8518,Z8518,AB8518,AD8518,AF8518,AH8518,AJ8518,AL8518,AN8518,AP8518,AR8518,AT8518,AV8518,AX8518,AZ8518,BB8518)</f>
        <v>24493.31</v>
      </c>
      <c r="O8518" s="0" t="n">
        <v>47320</v>
      </c>
      <c r="P8518" s="31" t="n">
        <v>20550</v>
      </c>
      <c r="Q8518" s="0" t="n">
        <v>47199</v>
      </c>
      <c r="R8518" s="31" t="n">
        <v>2072.52</v>
      </c>
      <c r="S8518" s="47" t="n">
        <v>47200</v>
      </c>
      <c r="T8518" s="31" t="n">
        <v>267.07</v>
      </c>
      <c r="U8518" s="47" t="n">
        <v>47201</v>
      </c>
      <c r="V8518" s="31" t="n">
        <v>339.4</v>
      </c>
      <c r="W8518" s="47" t="n">
        <v>47207</v>
      </c>
      <c r="X8518" s="31" t="n">
        <v>543.76</v>
      </c>
      <c r="Y8518" s="47" t="n">
        <v>47213</v>
      </c>
      <c r="Z8518" s="31" t="n">
        <v>113.06</v>
      </c>
      <c r="AA8518" s="47" t="n">
        <v>47381</v>
      </c>
      <c r="AB8518" s="31" t="n">
        <v>202.5</v>
      </c>
      <c r="AC8518" s="47" t="n">
        <v>47327</v>
      </c>
      <c r="AD8518" s="31" t="n">
        <v>202.5</v>
      </c>
      <c r="AE8518" s="47" t="n">
        <v>47327</v>
      </c>
      <c r="AF8518" s="31" t="n">
        <v>202.5</v>
      </c>
    </row>
    <row r="8519" customFormat="false" ht="15" hidden="false" customHeight="false" outlineLevel="0" collapsed="false">
      <c r="A8519" s="41" t="n">
        <v>40872</v>
      </c>
      <c r="B8519" s="68" t="s">
        <v>627</v>
      </c>
      <c r="C8519" s="68" t="s">
        <v>1206</v>
      </c>
      <c r="D8519" s="72" t="n">
        <v>30463</v>
      </c>
      <c r="E8519" s="69"/>
      <c r="F8519" s="3" t="s">
        <v>1162</v>
      </c>
      <c r="G8519" s="3" t="s">
        <v>2266</v>
      </c>
      <c r="H8519" s="3" t="s">
        <v>1162</v>
      </c>
      <c r="I8519" s="29" t="n">
        <v>258.8</v>
      </c>
      <c r="J8519" s="29" t="n">
        <v>150</v>
      </c>
      <c r="K8519" s="30" t="s">
        <v>1303</v>
      </c>
      <c r="M8519" s="31" t="n">
        <f aca="false">SUM(P8519,R8519,T8519,V8519,X8519,Z8519,AB8519,AD8519,AF8519,AH8519,AJ8519,AL8519,AN8519,AP8519,AR8519,AT8519,AV8519,AX8519,AZ8519,BB8519)</f>
        <v>29039.37</v>
      </c>
      <c r="O8519" s="0" t="n">
        <v>47265</v>
      </c>
      <c r="P8519" s="31" t="n">
        <v>9645</v>
      </c>
      <c r="Q8519" s="0" t="n">
        <v>47377</v>
      </c>
      <c r="R8519" s="31" t="n">
        <v>170</v>
      </c>
      <c r="S8519" s="47" t="n">
        <v>47375</v>
      </c>
      <c r="T8519" s="31" t="n">
        <v>8525</v>
      </c>
      <c r="U8519" s="47" t="n">
        <v>47374</v>
      </c>
      <c r="V8519" s="31" t="n">
        <v>5825</v>
      </c>
      <c r="W8519" s="47" t="n">
        <v>47316</v>
      </c>
      <c r="X8519" s="31" t="n">
        <v>990</v>
      </c>
      <c r="Y8519" s="47" t="n">
        <v>47212</v>
      </c>
      <c r="Z8519" s="31" t="n">
        <v>552.19</v>
      </c>
      <c r="AA8519" s="47" t="n">
        <v>47209</v>
      </c>
      <c r="AB8519" s="31" t="n">
        <v>519.06</v>
      </c>
      <c r="AC8519" s="47" t="n">
        <v>47208</v>
      </c>
      <c r="AD8519" s="31" t="n">
        <v>208.14</v>
      </c>
      <c r="AE8519" s="47" t="n">
        <v>47204</v>
      </c>
      <c r="AF8519" s="31" t="n">
        <v>1587</v>
      </c>
      <c r="AG8519" s="47" t="n">
        <v>47181</v>
      </c>
      <c r="AH8519" s="31" t="n">
        <v>520</v>
      </c>
      <c r="AI8519" s="47" t="n">
        <v>47183</v>
      </c>
      <c r="AJ8519" s="31" t="n">
        <v>175</v>
      </c>
      <c r="AK8519" s="47" t="n">
        <v>47334</v>
      </c>
      <c r="AL8519" s="31" t="n">
        <v>196.5</v>
      </c>
      <c r="AM8519" s="47" t="n">
        <v>47342</v>
      </c>
      <c r="AN8519" s="31" t="n">
        <v>126.48</v>
      </c>
    </row>
    <row r="8520" customFormat="false" ht="15" hidden="false" customHeight="false" outlineLevel="0" collapsed="false">
      <c r="A8520" s="41" t="n">
        <v>40872</v>
      </c>
      <c r="B8520" s="68" t="s">
        <v>1205</v>
      </c>
      <c r="C8520" s="68" t="s">
        <v>940</v>
      </c>
      <c r="D8520" s="72" t="n">
        <v>30464</v>
      </c>
      <c r="E8520" s="69"/>
      <c r="F8520" s="42" t="n">
        <v>0.53125</v>
      </c>
      <c r="G8520" s="3" t="s">
        <v>1229</v>
      </c>
      <c r="H8520" s="3" t="s">
        <v>1298</v>
      </c>
      <c r="I8520" s="29" t="n">
        <v>260.2</v>
      </c>
      <c r="J8520" s="29" t="n">
        <v>50</v>
      </c>
      <c r="K8520" s="30" t="s">
        <v>1249</v>
      </c>
      <c r="M8520" s="31" t="n">
        <f aca="false">SUM(P8520,R8520,T8520,V8520,X8520,Z8520,AB8520,AD8520,AF8520,AH8520,AJ8520,AL8520,AN8520,AP8520,AR8520,AT8520,AV8520,AX8520,AZ8520,BB8520)</f>
        <v>23073.63</v>
      </c>
      <c r="O8520" s="0" t="n">
        <v>913</v>
      </c>
      <c r="P8520" s="31" t="n">
        <v>8241.32</v>
      </c>
      <c r="Q8520" s="0" t="n">
        <v>925</v>
      </c>
      <c r="R8520" s="31" t="n">
        <v>14832.31</v>
      </c>
    </row>
    <row r="8521" customFormat="false" ht="15" hidden="false" customHeight="false" outlineLevel="0" collapsed="false">
      <c r="A8521" s="41" t="n">
        <v>40872</v>
      </c>
      <c r="B8521" s="68" t="s">
        <v>1657</v>
      </c>
      <c r="C8521" s="68" t="s">
        <v>490</v>
      </c>
      <c r="D8521" s="72" t="n">
        <v>30465</v>
      </c>
      <c r="E8521" s="69"/>
      <c r="F8521" s="42" t="n">
        <v>0.708333333333333</v>
      </c>
      <c r="H8521" s="42" t="n">
        <v>0.416666666666667</v>
      </c>
      <c r="I8521" s="29" t="n">
        <v>194</v>
      </c>
      <c r="J8521" s="29" t="n">
        <v>136</v>
      </c>
      <c r="K8521" s="30" t="s">
        <v>1375</v>
      </c>
      <c r="M8521" s="31" t="n">
        <f aca="false">SUM(P8521,R8521,T8521,V8521,X8521,Z8521,AB8521,AD8521,AF8521,AH8521,AJ8521,AL8521,AN8521,AP8521,AR8521,AT8521,AV8521,AX8521,AZ8521,BB8521)</f>
        <v>0</v>
      </c>
    </row>
    <row r="8522" customFormat="false" ht="15" hidden="false" customHeight="false" outlineLevel="0" collapsed="false">
      <c r="A8522" s="55" t="n">
        <v>40872</v>
      </c>
      <c r="B8522" s="152" t="s">
        <v>1195</v>
      </c>
      <c r="C8522" s="152" t="s">
        <v>490</v>
      </c>
      <c r="D8522" s="72" t="n">
        <v>30466</v>
      </c>
      <c r="E8522" s="72"/>
      <c r="F8522" s="44" t="n">
        <v>0.75</v>
      </c>
      <c r="G8522" s="30"/>
      <c r="H8522" s="44" t="n">
        <v>0.458333333333333</v>
      </c>
      <c r="I8522" s="29" t="n">
        <v>213</v>
      </c>
      <c r="J8522" s="29" t="n">
        <v>149.6</v>
      </c>
      <c r="K8522" s="30" t="s">
        <v>1217</v>
      </c>
      <c r="M8522" s="31" t="n">
        <f aca="false">SUM(P8522,R8522,T8522,V8522,X8522,Z8522,AB8522,AD8522,AF8522,AH8522,AJ8522,AL8522,AN8522,AP8522,AR8522,AT8522,AV8522,AX8522,AZ8522,BB8522)</f>
        <v>0</v>
      </c>
    </row>
    <row r="8523" customFormat="false" ht="15" hidden="false" customHeight="false" outlineLevel="0" collapsed="false">
      <c r="A8523" s="55" t="n">
        <v>40872</v>
      </c>
      <c r="B8523" s="152" t="s">
        <v>1745</v>
      </c>
      <c r="C8523" s="152" t="s">
        <v>490</v>
      </c>
      <c r="D8523" s="72" t="n">
        <v>30467</v>
      </c>
      <c r="E8523" s="72"/>
      <c r="F8523" s="44" t="n">
        <v>0.791666666666667</v>
      </c>
      <c r="G8523" s="30"/>
      <c r="H8523" s="44" t="n">
        <v>0.5</v>
      </c>
      <c r="I8523" s="29" t="n">
        <v>233.7</v>
      </c>
      <c r="J8523" s="29" t="n">
        <v>162.2</v>
      </c>
      <c r="K8523" s="30" t="s">
        <v>1766</v>
      </c>
      <c r="M8523" s="31" t="n">
        <f aca="false">SUM(P8523,R8523,T8523,V8523,X8523,Z8523,AB8523,AD8523,AF8523,AH8523,AJ8523,AL8523,AN8523,AP8523,AR8523,AT8523,AV8523,AX8523,AZ8523,BB8523)</f>
        <v>0</v>
      </c>
    </row>
    <row r="8524" customFormat="false" ht="15" hidden="false" customHeight="false" outlineLevel="0" collapsed="false">
      <c r="A8524" s="41" t="n">
        <v>40872</v>
      </c>
      <c r="B8524" s="68" t="s">
        <v>1197</v>
      </c>
      <c r="C8524" s="68" t="s">
        <v>714</v>
      </c>
      <c r="D8524" s="72" t="n">
        <v>30468</v>
      </c>
      <c r="E8524" s="69"/>
      <c r="F8524" s="42" t="n">
        <v>0.510416666666667</v>
      </c>
      <c r="G8524" s="3" t="s">
        <v>1170</v>
      </c>
      <c r="H8524" s="3" t="s">
        <v>1308</v>
      </c>
      <c r="I8524" s="29" t="n">
        <v>92</v>
      </c>
      <c r="J8524" s="29" t="n">
        <v>63</v>
      </c>
      <c r="K8524" s="30" t="s">
        <v>1259</v>
      </c>
      <c r="M8524" s="31" t="n">
        <f aca="false">SUM(P8524,R8524,T8524,V8524,X8524,Z8524,AB8524,AD8524,AF8524,AH8524,AJ8524,AL8524,AN8524,AP8524,AR8524,AT8524,AV8524,AX8524,AZ8524,BB8524)</f>
        <v>0</v>
      </c>
    </row>
    <row r="8525" customFormat="false" ht="15" hidden="false" customHeight="false" outlineLevel="0" collapsed="false">
      <c r="A8525" s="55" t="n">
        <v>40872</v>
      </c>
      <c r="B8525" s="152" t="s">
        <v>1189</v>
      </c>
      <c r="C8525" s="152" t="s">
        <v>925</v>
      </c>
      <c r="D8525" s="72" t="n">
        <v>30469</v>
      </c>
      <c r="E8525" s="72"/>
      <c r="F8525" s="44" t="n">
        <v>0.78125</v>
      </c>
      <c r="G8525" s="30" t="s">
        <v>1229</v>
      </c>
      <c r="H8525" s="30" t="s">
        <v>1339</v>
      </c>
      <c r="I8525" s="29" t="n">
        <v>297.9</v>
      </c>
      <c r="J8525" s="29" t="n">
        <v>157.5</v>
      </c>
      <c r="K8525" s="30" t="s">
        <v>1231</v>
      </c>
      <c r="M8525" s="31" t="n">
        <f aca="false">SUM(P8525,R8525,T8525,V8525,X8525,Z8525,AB8525,AD8525,AF8525,AH8525,AJ8525,AL8525,AN8525,AP8525,AR8525,AT8525,AV8525,AX8525,AZ8525,BB8525)</f>
        <v>0</v>
      </c>
    </row>
    <row r="8526" customFormat="false" ht="15" hidden="false" customHeight="false" outlineLevel="0" collapsed="false">
      <c r="A8526" s="55" t="n">
        <v>40872</v>
      </c>
      <c r="B8526" s="152" t="s">
        <v>1169</v>
      </c>
      <c r="C8526" s="152" t="s">
        <v>925</v>
      </c>
      <c r="D8526" s="72" t="n">
        <v>30470</v>
      </c>
      <c r="E8526" s="72"/>
      <c r="F8526" s="44" t="n">
        <v>0.725694444444444</v>
      </c>
      <c r="G8526" s="30"/>
      <c r="H8526" s="44" t="n">
        <v>0.416666666666667</v>
      </c>
      <c r="I8526" s="29" t="n">
        <v>239</v>
      </c>
      <c r="J8526" s="29" t="n">
        <v>126</v>
      </c>
      <c r="K8526" s="30" t="s">
        <v>1214</v>
      </c>
      <c r="M8526" s="31" t="n">
        <f aca="false">SUM(P8526,R8526,T8526,V8526,X8526,Z8526,AB8526,AD8526,AF8526,AH8526,AJ8526,AL8526,AN8526,AP8526,AR8526,AT8526,AV8526,AX8526,AZ8526,BB8526)</f>
        <v>0</v>
      </c>
    </row>
    <row r="8527" customFormat="false" ht="15" hidden="false" customHeight="false" outlineLevel="0" collapsed="false">
      <c r="A8527" s="55" t="n">
        <v>40872</v>
      </c>
      <c r="B8527" s="152" t="s">
        <v>1173</v>
      </c>
      <c r="C8527" s="152" t="s">
        <v>1049</v>
      </c>
      <c r="D8527" s="72" t="n">
        <v>30471</v>
      </c>
      <c r="E8527" s="72"/>
      <c r="F8527" s="44" t="n">
        <v>0.666666666666667</v>
      </c>
      <c r="G8527" s="30"/>
      <c r="H8527" s="44" t="n">
        <v>0.375</v>
      </c>
      <c r="I8527" s="29" t="n">
        <v>162</v>
      </c>
      <c r="J8527" s="29" t="n">
        <v>113.4</v>
      </c>
      <c r="K8527" s="30" t="s">
        <v>1212</v>
      </c>
      <c r="M8527" s="31" t="n">
        <f aca="false">SUM(P8527,R8527,T8527,V8527,X8527,Z8527,AB8527,AD8527,AF8527,AH8527,AJ8527,AL8527,AN8527,AP8527,AR8527,AT8527,AV8527,AX8527,AZ8527,BB8527)</f>
        <v>0</v>
      </c>
    </row>
    <row r="8528" customFormat="false" ht="15" hidden="false" customHeight="false" outlineLevel="0" collapsed="false">
      <c r="A8528" s="41" t="n">
        <v>40872</v>
      </c>
      <c r="B8528" s="68" t="s">
        <v>1176</v>
      </c>
      <c r="C8528" s="68" t="s">
        <v>892</v>
      </c>
      <c r="D8528" s="72" t="n">
        <v>30472</v>
      </c>
      <c r="E8528" s="69"/>
      <c r="F8528" s="42" t="n">
        <v>0.680555555555555</v>
      </c>
      <c r="H8528" s="42" t="n">
        <v>0.326388888888889</v>
      </c>
      <c r="I8528" s="29" t="n">
        <v>133.15</v>
      </c>
      <c r="J8528" s="29" t="n">
        <v>100.8</v>
      </c>
      <c r="K8528" s="30" t="s">
        <v>1222</v>
      </c>
      <c r="M8528" s="31" t="n">
        <f aca="false">SUM(P8528,R8528,T8528,V8528,X8528,Z8528,AB8528,AD8528,AF8528,AH8528,AJ8528,AL8528,AN8528,AP8528,AR8528,AT8528,AV8528,AX8528,AZ8528,BB8528)</f>
        <v>0</v>
      </c>
    </row>
    <row r="8529" customFormat="false" ht="15" hidden="false" customHeight="false" outlineLevel="0" collapsed="false">
      <c r="A8529" s="55" t="n">
        <v>40872</v>
      </c>
      <c r="B8529" s="152" t="s">
        <v>2153</v>
      </c>
      <c r="C8529" s="152" t="s">
        <v>1300</v>
      </c>
      <c r="D8529" s="72" t="n">
        <v>30473</v>
      </c>
      <c r="E8529" s="72"/>
      <c r="F8529" s="44" t="n">
        <v>0.625</v>
      </c>
      <c r="G8529" s="30" t="s">
        <v>1786</v>
      </c>
      <c r="H8529" s="30" t="s">
        <v>1308</v>
      </c>
      <c r="I8529" s="29" t="n">
        <v>100</v>
      </c>
      <c r="J8529" s="29" t="n">
        <v>63</v>
      </c>
      <c r="K8529" s="30" t="s">
        <v>2154</v>
      </c>
      <c r="M8529" s="31" t="n">
        <f aca="false">SUM(P8529,R8529,T8529,V8529,X8529,Z8529,AB8529,AD8529,AF8529,AH8529,AJ8529,AL8529,AN8529,AP8529,AR8529,AT8529,AV8529,AX8529,AZ8529,BB8529)</f>
        <v>0</v>
      </c>
    </row>
    <row r="8530" customFormat="false" ht="15" hidden="false" customHeight="false" outlineLevel="0" collapsed="false">
      <c r="A8530" s="41" t="n">
        <v>40872</v>
      </c>
      <c r="B8530" s="68" t="s">
        <v>1193</v>
      </c>
      <c r="C8530" s="68" t="s">
        <v>940</v>
      </c>
      <c r="D8530" s="72" t="n">
        <v>30474</v>
      </c>
      <c r="E8530" s="69"/>
      <c r="F8530" s="42" t="n">
        <v>0.524305555555556</v>
      </c>
      <c r="H8530" s="42" t="n">
        <v>0.166666666666667</v>
      </c>
      <c r="I8530" s="29" t="n">
        <v>77</v>
      </c>
      <c r="J8530" s="29" t="n">
        <v>50.4</v>
      </c>
      <c r="K8530" s="30" t="s">
        <v>1216</v>
      </c>
      <c r="M8530" s="31" t="n">
        <f aca="false">SUM(P8530,R8530,T8530,V8530,X8530,Z8530,AB8530,AD8530,AF8530,AH8530,AJ8530,AL8530,AN8530,AP8530,AR8530,AT8530,AV8530,AX8530,AZ8530,BB8530)</f>
        <v>0</v>
      </c>
    </row>
    <row r="8531" customFormat="false" ht="15" hidden="false" customHeight="false" outlineLevel="0" collapsed="false">
      <c r="A8531" s="41" t="n">
        <v>40872</v>
      </c>
      <c r="B8531" s="68" t="s">
        <v>1832</v>
      </c>
      <c r="C8531" s="68" t="s">
        <v>1412</v>
      </c>
      <c r="D8531" s="72" t="n">
        <v>30475</v>
      </c>
      <c r="E8531" s="69"/>
      <c r="F8531" s="42" t="n">
        <v>0.4375</v>
      </c>
      <c r="H8531" s="42" t="n">
        <v>0.166666666666667</v>
      </c>
      <c r="I8531" s="29" t="n">
        <v>77</v>
      </c>
      <c r="J8531" s="29" t="n">
        <v>50.4</v>
      </c>
      <c r="K8531" s="30" t="s">
        <v>1833</v>
      </c>
      <c r="M8531" s="31" t="n">
        <f aca="false">SUM(P8531,R8531,T8531,V8531,X8531,Z8531,AB8531,AD8531,AF8531,AH8531,AJ8531,AL8531,AN8531,AP8531,AR8531,AT8531,AV8531,AX8531,AZ8531,BB8531)</f>
        <v>0</v>
      </c>
    </row>
    <row r="8532" customFormat="false" ht="15" hidden="false" customHeight="false" outlineLevel="0" collapsed="false">
      <c r="A8532" s="41" t="n">
        <v>40872</v>
      </c>
      <c r="B8532" s="68" t="s">
        <v>1199</v>
      </c>
      <c r="C8532" s="68" t="s">
        <v>753</v>
      </c>
      <c r="D8532" s="72" t="n">
        <v>30476</v>
      </c>
      <c r="E8532" s="69"/>
      <c r="F8532" s="42" t="n">
        <v>0.576388888888889</v>
      </c>
      <c r="H8532" s="42" t="n">
        <v>0.166666666666667</v>
      </c>
      <c r="I8532" s="29" t="n">
        <v>90.5</v>
      </c>
      <c r="J8532" s="29" t="n">
        <v>56.7</v>
      </c>
      <c r="K8532" s="30" t="s">
        <v>1253</v>
      </c>
      <c r="M8532" s="31" t="n">
        <f aca="false">SUM(P8532,R8532,T8532,V8532,X8532,Z8532,AB8532,AD8532,AF8532,AH8532,AJ8532,AL8532,AN8532,AP8532,AR8532,AT8532,AV8532,AX8532,AZ8532,BB8532)</f>
        <v>0</v>
      </c>
    </row>
    <row r="8533" customFormat="false" ht="15" hidden="false" customHeight="false" outlineLevel="0" collapsed="false">
      <c r="A8533" s="132" t="n">
        <v>40872</v>
      </c>
      <c r="B8533" s="176" t="s">
        <v>1197</v>
      </c>
      <c r="C8533" s="176" t="s">
        <v>2267</v>
      </c>
      <c r="D8533" s="177" t="n">
        <v>30477</v>
      </c>
      <c r="E8533" s="177"/>
      <c r="F8533" s="258" t="s">
        <v>1257</v>
      </c>
      <c r="G8533" s="258" t="s">
        <v>1257</v>
      </c>
      <c r="H8533" s="134"/>
      <c r="I8533" s="136"/>
      <c r="J8533" s="136"/>
      <c r="K8533" s="134" t="s">
        <v>1259</v>
      </c>
      <c r="M8533" s="31" t="n">
        <f aca="false">SUM(P8533,R8533,T8533,V8533,X8533,Z8533,AB8533,AD8533,AF8533,AH8533,AJ8533,AL8533,AN8533,AP8533,AR8533,AT8533,AV8533,AX8533,AZ8533,BB8533)</f>
        <v>0</v>
      </c>
    </row>
    <row r="8534" customFormat="false" ht="15" hidden="false" customHeight="false" outlineLevel="0" collapsed="false">
      <c r="A8534" s="55" t="n">
        <v>40872</v>
      </c>
      <c r="B8534" s="152" t="s">
        <v>1832</v>
      </c>
      <c r="C8534" s="152" t="s">
        <v>645</v>
      </c>
      <c r="D8534" s="72" t="n">
        <v>30478</v>
      </c>
      <c r="E8534" s="72"/>
      <c r="F8534" s="44" t="n">
        <v>0.725694444444444</v>
      </c>
      <c r="G8534" s="30"/>
      <c r="H8534" s="44" t="n">
        <v>0.166666666666667</v>
      </c>
      <c r="I8534" s="29" t="n">
        <v>77</v>
      </c>
      <c r="J8534" s="29" t="n">
        <v>50.4</v>
      </c>
      <c r="K8534" s="30" t="s">
        <v>1833</v>
      </c>
      <c r="M8534" s="31" t="n">
        <f aca="false">SUM(P8534,R8534,T8534,V8534,X8534,Z8534,AB8534,AD8534,AF8534,AH8534,AJ8534,AL8534,AN8534,AP8534,AR8534,AT8534,AV8534,AX8534,AZ8534,BB8534)</f>
        <v>0</v>
      </c>
    </row>
    <row r="8535" customFormat="false" ht="15" hidden="false" customHeight="false" outlineLevel="0" collapsed="false">
      <c r="A8535" s="55" t="n">
        <v>40872</v>
      </c>
      <c r="B8535" s="152" t="s">
        <v>1203</v>
      </c>
      <c r="C8535" s="152" t="s">
        <v>1319</v>
      </c>
      <c r="D8535" s="72" t="n">
        <v>30479</v>
      </c>
      <c r="E8535" s="72"/>
      <c r="F8535" s="44" t="n">
        <v>0.552083333333333</v>
      </c>
      <c r="G8535" s="30"/>
      <c r="H8535" s="44" t="n">
        <v>0.333333333333333</v>
      </c>
      <c r="I8535" s="29" t="n">
        <v>119</v>
      </c>
      <c r="J8535" s="29" t="n">
        <v>100.8</v>
      </c>
      <c r="K8535" s="30" t="s">
        <v>1244</v>
      </c>
      <c r="M8535" s="31" t="n">
        <f aca="false">SUM(P8535,R8535,T8535,V8535,X8535,Z8535,AB8535,AD8535,AF8535,AH8535,AJ8535,AL8535,AN8535,AP8535,AR8535,AT8535,AV8535,AX8535,AZ8535,BB8535)</f>
        <v>0</v>
      </c>
    </row>
    <row r="8536" customFormat="false" ht="15" hidden="false" customHeight="false" outlineLevel="0" collapsed="false">
      <c r="A8536" s="55" t="n">
        <v>40872</v>
      </c>
      <c r="B8536" s="152" t="s">
        <v>1197</v>
      </c>
      <c r="C8536" s="152" t="s">
        <v>836</v>
      </c>
      <c r="D8536" s="72" t="n">
        <v>30480</v>
      </c>
      <c r="E8536" s="72"/>
      <c r="F8536" s="44" t="n">
        <v>0.9375</v>
      </c>
      <c r="G8536" s="30"/>
      <c r="H8536" s="44" t="n">
        <v>0.291666666666667</v>
      </c>
      <c r="I8536" s="29" t="n">
        <v>212.65</v>
      </c>
      <c r="J8536" s="29" t="n">
        <v>105.2</v>
      </c>
      <c r="K8536" s="30" t="s">
        <v>1259</v>
      </c>
      <c r="M8536" s="31" t="n">
        <f aca="false">SUM(P8536,R8536,T8536,V8536,X8536,Z8536,AB8536,AD8536,AF8536,AH8536,AJ8536,AL8536,AN8536,AP8536,AR8536,AT8536,AV8536,AX8536,AZ8536,BB8536)</f>
        <v>19920</v>
      </c>
      <c r="O8536" s="0" t="n">
        <v>1800</v>
      </c>
      <c r="P8536" s="31" t="n">
        <v>4150</v>
      </c>
      <c r="Q8536" s="0" t="n">
        <v>1797</v>
      </c>
      <c r="R8536" s="31" t="n">
        <v>3320</v>
      </c>
      <c r="S8536" s="47" t="n">
        <v>1819</v>
      </c>
      <c r="T8536" s="31" t="n">
        <v>3320</v>
      </c>
      <c r="U8536" s="47" t="n">
        <v>1794</v>
      </c>
      <c r="V8536" s="31" t="n">
        <v>3320</v>
      </c>
      <c r="W8536" s="47" t="n">
        <v>1799</v>
      </c>
      <c r="X8536" s="31" t="n">
        <v>3320</v>
      </c>
      <c r="Y8536" s="47" t="n">
        <v>1810</v>
      </c>
      <c r="Z8536" s="31" t="n">
        <v>2490</v>
      </c>
    </row>
    <row r="8537" customFormat="false" ht="15" hidden="false" customHeight="false" outlineLevel="0" collapsed="false">
      <c r="A8537" s="55" t="n">
        <v>40872</v>
      </c>
      <c r="B8537" s="152" t="s">
        <v>1205</v>
      </c>
      <c r="C8537" s="152" t="s">
        <v>836</v>
      </c>
      <c r="D8537" s="72" t="n">
        <v>30481</v>
      </c>
      <c r="E8537" s="72"/>
      <c r="F8537" s="44" t="n">
        <v>0.885416666666667</v>
      </c>
      <c r="G8537" s="30"/>
      <c r="H8537" s="44" t="n">
        <v>0.25</v>
      </c>
      <c r="I8537" s="29" t="n">
        <v>179.5</v>
      </c>
      <c r="J8537" s="29" t="n">
        <v>50</v>
      </c>
      <c r="K8537" s="30" t="s">
        <v>1249</v>
      </c>
      <c r="M8537" s="31" t="n">
        <f aca="false">SUM(P8537,R8537,T8537,V8537,X8537,Z8537,AB8537,AD8537,AF8537,AH8537,AJ8537,AL8537,AN8537,AP8537,AR8537,AT8537,AV8537,AX8537,AZ8537,BB8537)</f>
        <v>12450</v>
      </c>
      <c r="O8537" s="0" t="n">
        <v>1801</v>
      </c>
      <c r="P8537" s="31" t="n">
        <v>2917.5</v>
      </c>
      <c r="Q8537" s="0" t="n">
        <v>1817</v>
      </c>
      <c r="R8537" s="31" t="n">
        <v>3320</v>
      </c>
      <c r="S8537" s="47" t="n">
        <v>1815</v>
      </c>
      <c r="T8537" s="31" t="n">
        <v>1232.5</v>
      </c>
      <c r="U8537" s="47" t="n">
        <v>1824</v>
      </c>
      <c r="V8537" s="31" t="n">
        <v>1660</v>
      </c>
      <c r="W8537" s="47" t="n">
        <v>1798</v>
      </c>
      <c r="X8537" s="31" t="n">
        <v>3320</v>
      </c>
    </row>
    <row r="8538" customFormat="false" ht="15" hidden="false" customHeight="false" outlineLevel="0" collapsed="false">
      <c r="A8538" s="41"/>
      <c r="B8538" s="68"/>
      <c r="C8538" s="68"/>
      <c r="D8538" s="69"/>
      <c r="E8538" s="69"/>
    </row>
    <row r="8539" customFormat="false" ht="15" hidden="false" customHeight="false" outlineLevel="0" collapsed="false">
      <c r="A8539" s="113"/>
      <c r="B8539" s="244"/>
      <c r="C8539" s="244"/>
      <c r="D8539" s="245"/>
      <c r="E8539" s="245"/>
      <c r="F8539" s="100"/>
      <c r="G8539" s="100"/>
      <c r="H8539" s="100"/>
      <c r="I8539" s="102"/>
      <c r="J8539" s="102"/>
      <c r="K8539" s="100"/>
    </row>
    <row r="8540" customFormat="false" ht="18.75" hidden="false" customHeight="false" outlineLevel="0" collapsed="false">
      <c r="A8540" s="100"/>
      <c r="B8540" s="101"/>
      <c r="C8540" s="101"/>
      <c r="D8540" s="100"/>
      <c r="E8540" s="100"/>
      <c r="F8540" s="100"/>
      <c r="G8540" s="259" t="s">
        <v>1592</v>
      </c>
      <c r="H8540" s="100"/>
      <c r="I8540" s="102"/>
      <c r="J8540" s="102"/>
      <c r="K8540" s="100"/>
    </row>
    <row r="8541" customFormat="false" ht="15" hidden="false" customHeight="false" outlineLevel="0" collapsed="false">
      <c r="A8541" s="55" t="n">
        <v>40873</v>
      </c>
      <c r="B8541" s="56" t="s">
        <v>1173</v>
      </c>
      <c r="C8541" s="56" t="s">
        <v>1049</v>
      </c>
      <c r="D8541" s="30" t="n">
        <v>30482</v>
      </c>
      <c r="E8541" s="30"/>
      <c r="F8541" s="44" t="n">
        <v>0.645833333333333</v>
      </c>
      <c r="G8541" s="30" t="s">
        <v>1557</v>
      </c>
      <c r="H8541" s="30" t="s">
        <v>1299</v>
      </c>
      <c r="I8541" s="29" t="n">
        <v>135</v>
      </c>
      <c r="J8541" s="29" t="n">
        <v>94.5</v>
      </c>
      <c r="K8541" s="30" t="s">
        <v>1212</v>
      </c>
      <c r="M8541" s="31" t="n">
        <f aca="false">SUM(P8541,R8541,T8541,V8541,X8541,Z8541,AB8541,AD8541,AF8541,AH8541,AJ8541,AL8541,AN8541,AP8541,AR8541,AT8541,AV8541,AX8541,AZ8541,BB8541)</f>
        <v>0</v>
      </c>
    </row>
    <row r="8542" customFormat="false" ht="15" hidden="false" customHeight="false" outlineLevel="0" collapsed="false">
      <c r="A8542" s="41" t="n">
        <v>40873</v>
      </c>
      <c r="B8542" s="0" t="s">
        <v>1195</v>
      </c>
      <c r="C8542" s="0" t="s">
        <v>490</v>
      </c>
      <c r="D8542" s="3" t="n">
        <v>30483</v>
      </c>
      <c r="F8542" s="42" t="n">
        <v>0.208333333333333</v>
      </c>
      <c r="H8542" s="42" t="n">
        <v>0.375</v>
      </c>
      <c r="I8542" s="29" t="n">
        <v>225</v>
      </c>
      <c r="J8542" s="29" t="n">
        <v>171</v>
      </c>
      <c r="K8542" s="30" t="s">
        <v>1217</v>
      </c>
      <c r="M8542" s="31" t="n">
        <f aca="false">SUM(P8542,R8542,T8542,V8542,X8542,Z8542,AB8542,AD8542,AF8542,AH8542,AJ8542,AL8542,AN8542,AP8542,AR8542,AT8542,AV8542,AX8542,AZ8542,BB8542)</f>
        <v>0</v>
      </c>
    </row>
    <row r="8543" customFormat="false" ht="15" hidden="false" customHeight="false" outlineLevel="0" collapsed="false">
      <c r="A8543" s="41" t="n">
        <v>40873</v>
      </c>
      <c r="B8543" s="0" t="s">
        <v>1205</v>
      </c>
      <c r="C8543" s="0" t="s">
        <v>490</v>
      </c>
      <c r="D8543" s="3" t="n">
        <v>30484</v>
      </c>
      <c r="F8543" s="42" t="n">
        <v>0.208333333333333</v>
      </c>
      <c r="G8543" s="3" t="s">
        <v>2268</v>
      </c>
      <c r="H8543" s="42" t="n">
        <v>0.375</v>
      </c>
      <c r="I8543" s="29" t="n">
        <v>459</v>
      </c>
      <c r="J8543" s="29" t="n">
        <v>50</v>
      </c>
      <c r="K8543" s="30" t="s">
        <v>1249</v>
      </c>
      <c r="M8543" s="31" t="n">
        <f aca="false">SUM(P8543,R8543,T8543,V8543,X8543,Z8543,AB8543,AD8543,AF8543,AH8543,AJ8543,AL8543,AN8543,AP8543,AR8543,AT8543,AV8543,AX8543,AZ8543,BB8543)</f>
        <v>0</v>
      </c>
    </row>
    <row r="8544" customFormat="false" ht="15" hidden="false" customHeight="false" outlineLevel="0" collapsed="false">
      <c r="A8544" s="41"/>
    </row>
    <row r="8545" customFormat="false" ht="15" hidden="false" customHeight="false" outlineLevel="0" collapsed="false">
      <c r="A8545" s="100"/>
      <c r="B8545" s="101"/>
      <c r="C8545" s="101"/>
      <c r="D8545" s="100"/>
      <c r="E8545" s="100"/>
      <c r="F8545" s="100"/>
      <c r="G8545" s="100"/>
      <c r="H8545" s="100"/>
      <c r="I8545" s="102"/>
      <c r="J8545" s="102"/>
      <c r="K8545" s="100"/>
    </row>
    <row r="8546" customFormat="false" ht="18.75" hidden="false" customHeight="false" outlineLevel="0" collapsed="false">
      <c r="A8546" s="100"/>
      <c r="B8546" s="101"/>
      <c r="C8546" s="101"/>
      <c r="D8546" s="100"/>
      <c r="E8546" s="100"/>
      <c r="F8546" s="100"/>
      <c r="G8546" s="259" t="s">
        <v>1224</v>
      </c>
      <c r="H8546" s="100"/>
      <c r="I8546" s="102"/>
      <c r="J8546" s="102"/>
      <c r="K8546" s="100"/>
    </row>
    <row r="8547" customFormat="false" ht="15" hidden="false" customHeight="false" outlineLevel="0" collapsed="false">
      <c r="A8547" s="157" t="n">
        <v>40874</v>
      </c>
      <c r="B8547" s="152" t="s">
        <v>1195</v>
      </c>
      <c r="C8547" s="152" t="s">
        <v>490</v>
      </c>
      <c r="D8547" s="72" t="n">
        <v>30485</v>
      </c>
      <c r="E8547" s="72"/>
      <c r="F8547" s="44" t="n">
        <v>0.6875</v>
      </c>
      <c r="G8547" s="30"/>
      <c r="H8547" s="44" t="n">
        <v>0.416666666666667</v>
      </c>
      <c r="I8547" s="29" t="n">
        <v>250</v>
      </c>
      <c r="J8547" s="29" t="n">
        <v>190</v>
      </c>
      <c r="K8547" s="30" t="s">
        <v>1217</v>
      </c>
      <c r="M8547" s="31" t="n">
        <f aca="false">SUM(P8547,R8547,T8547,V8547,X8547,Z8547,AB8547,AD8547,AF8547,AH8547,AJ8547,AL8547,AN8547,AP8547,AR8547,AT8547,AV8547,AX8547,AZ8547,BB8547)</f>
        <v>0</v>
      </c>
    </row>
    <row r="8548" customFormat="false" ht="15" hidden="false" customHeight="false" outlineLevel="0" collapsed="false">
      <c r="A8548" s="157" t="n">
        <v>40874</v>
      </c>
      <c r="B8548" s="152" t="s">
        <v>1665</v>
      </c>
      <c r="C8548" s="152" t="s">
        <v>490</v>
      </c>
      <c r="D8548" s="72" t="n">
        <v>30486</v>
      </c>
      <c r="E8548" s="72"/>
      <c r="F8548" s="44" t="n">
        <v>0.5</v>
      </c>
      <c r="G8548" s="30"/>
      <c r="H8548" s="44" t="n">
        <v>0.208333333333333</v>
      </c>
      <c r="I8548" s="29" t="n">
        <v>125</v>
      </c>
      <c r="J8548" s="29" t="n">
        <v>95</v>
      </c>
      <c r="K8548" s="30" t="s">
        <v>1714</v>
      </c>
      <c r="M8548" s="31" t="n">
        <f aca="false">SUM(P8548,R8548,T8548,V8548,X8548,Z8548,AB8548,AD8548,AF8548,AH8548,AJ8548,AL8548,AN8548,AP8548,AR8548,AT8548,AV8548,AX8548,AZ8548,BB8548)</f>
        <v>0</v>
      </c>
    </row>
    <row r="8549" customFormat="false" ht="15" hidden="false" customHeight="false" outlineLevel="0" collapsed="false">
      <c r="A8549" s="157" t="n">
        <v>40874</v>
      </c>
      <c r="B8549" s="152" t="s">
        <v>1401</v>
      </c>
      <c r="C8549" s="152" t="s">
        <v>490</v>
      </c>
      <c r="D8549" s="72" t="n">
        <v>30487</v>
      </c>
      <c r="E8549" s="72"/>
      <c r="F8549" s="44" t="n">
        <v>0.5</v>
      </c>
      <c r="G8549" s="30"/>
      <c r="H8549" s="44" t="n">
        <v>0.208333333333333</v>
      </c>
      <c r="I8549" s="29" t="n">
        <v>125</v>
      </c>
      <c r="J8549" s="29" t="n">
        <v>95</v>
      </c>
      <c r="K8549" s="30" t="s">
        <v>2265</v>
      </c>
      <c r="M8549" s="31" t="n">
        <f aca="false">SUM(P8549,R8549,T8549,V8549,X8549,Z8549,AB8549,AD8549,AF8549,AH8549,AJ8549,AL8549,AN8549,AP8549,AR8549,AT8549,AV8549,AX8549,AZ8549,BB8549)</f>
        <v>0</v>
      </c>
    </row>
    <row r="8550" customFormat="false" ht="15" hidden="false" customHeight="false" outlineLevel="0" collapsed="false">
      <c r="A8550" s="157" t="n">
        <v>40874</v>
      </c>
      <c r="B8550" s="152" t="s">
        <v>1675</v>
      </c>
      <c r="C8550" s="152" t="s">
        <v>490</v>
      </c>
      <c r="D8550" s="72" t="n">
        <v>30488</v>
      </c>
      <c r="E8550" s="72"/>
      <c r="F8550" s="44" t="n">
        <v>0.861111111111111</v>
      </c>
      <c r="G8550" s="30"/>
      <c r="H8550" s="44" t="n">
        <v>0.583333333333333</v>
      </c>
      <c r="I8550" s="29" t="n">
        <v>350</v>
      </c>
      <c r="J8550" s="29" t="n">
        <v>266</v>
      </c>
      <c r="K8550" s="30" t="s">
        <v>1375</v>
      </c>
      <c r="M8550" s="31" t="n">
        <f aca="false">SUM(P8550,R8550,T8550,V8550,X8550,Z8550,AB8550,AD8550,AF8550,AH8550,AJ8550,AL8550,AN8550,AP8550,AR8550,AT8550,AV8550,AX8550,AZ8550,BB8550)</f>
        <v>0</v>
      </c>
    </row>
    <row r="8552" customFormat="false" ht="15" hidden="false" customHeight="false" outlineLevel="0" collapsed="false">
      <c r="A8552" s="100"/>
      <c r="B8552" s="101"/>
      <c r="C8552" s="101"/>
      <c r="D8552" s="100"/>
      <c r="E8552" s="100"/>
      <c r="F8552" s="100"/>
      <c r="G8552" s="100"/>
      <c r="H8552" s="100"/>
      <c r="I8552" s="102"/>
      <c r="J8552" s="102"/>
      <c r="K8552" s="100"/>
    </row>
    <row r="8553" customFormat="false" ht="18.75" hidden="false" customHeight="false" outlineLevel="0" collapsed="false">
      <c r="A8553" s="100"/>
      <c r="B8553" s="101"/>
      <c r="C8553" s="101"/>
      <c r="D8553" s="100"/>
      <c r="E8553" s="100"/>
      <c r="F8553" s="100"/>
      <c r="G8553" s="259" t="s">
        <v>1624</v>
      </c>
      <c r="H8553" s="100"/>
      <c r="I8553" s="102"/>
      <c r="J8553" s="102"/>
      <c r="K8553" s="100"/>
    </row>
    <row r="8554" customFormat="false" ht="15" hidden="false" customHeight="false" outlineLevel="0" collapsed="false">
      <c r="A8554" s="41" t="n">
        <v>40875</v>
      </c>
      <c r="B8554" s="68" t="s">
        <v>679</v>
      </c>
      <c r="C8554" s="68" t="s">
        <v>1206</v>
      </c>
      <c r="D8554" s="69" t="n">
        <v>30489</v>
      </c>
      <c r="E8554" s="69"/>
      <c r="F8554" s="3" t="s">
        <v>1162</v>
      </c>
      <c r="G8554" s="3" t="s">
        <v>2118</v>
      </c>
      <c r="H8554" s="3" t="s">
        <v>1162</v>
      </c>
      <c r="I8554" s="29" t="n">
        <v>249.6</v>
      </c>
      <c r="J8554" s="29" t="n">
        <v>150</v>
      </c>
      <c r="K8554" s="30" t="s">
        <v>1223</v>
      </c>
      <c r="M8554" s="31" t="n">
        <f aca="false">SUM(P8554,R8554,T8554,V8554,X8554,Z8554,AB8554,AD8554,AF8554,AH8554,AJ8554,AL8554,AN8554,AP8554,AR8554,AT8554,AV8554,AX8554,AZ8554,BB8554)</f>
        <v>1095.82</v>
      </c>
      <c r="O8554" s="0" t="n">
        <v>47309</v>
      </c>
      <c r="P8554" s="31" t="n">
        <v>325.98</v>
      </c>
      <c r="Q8554" s="0" t="n">
        <v>47307</v>
      </c>
      <c r="R8554" s="31" t="n">
        <v>94.74</v>
      </c>
      <c r="S8554" s="47" t="n">
        <v>47888</v>
      </c>
      <c r="T8554" s="31" t="n">
        <v>300</v>
      </c>
      <c r="U8554" s="47" t="n">
        <v>47489</v>
      </c>
      <c r="V8554" s="31" t="n">
        <v>27.4</v>
      </c>
      <c r="W8554" s="47" t="n">
        <v>47481</v>
      </c>
      <c r="X8554" s="31" t="n">
        <v>189</v>
      </c>
      <c r="Y8554" s="47" t="n">
        <v>47487</v>
      </c>
      <c r="Z8554" s="31" t="n">
        <v>158.7</v>
      </c>
    </row>
    <row r="8555" customFormat="false" ht="15" hidden="false" customHeight="false" outlineLevel="0" collapsed="false">
      <c r="A8555" s="41" t="n">
        <v>40875</v>
      </c>
      <c r="B8555" s="68" t="s">
        <v>383</v>
      </c>
      <c r="C8555" s="68" t="s">
        <v>1206</v>
      </c>
      <c r="D8555" s="69" t="n">
        <v>30490</v>
      </c>
      <c r="E8555" s="69"/>
      <c r="F8555" s="3" t="s">
        <v>1162</v>
      </c>
      <c r="H8555" s="3" t="s">
        <v>1162</v>
      </c>
      <c r="I8555" s="29" t="n">
        <v>202</v>
      </c>
      <c r="J8555" s="29" t="n">
        <v>145</v>
      </c>
      <c r="K8555" s="30" t="s">
        <v>1232</v>
      </c>
      <c r="M8555" s="31" t="n">
        <f aca="false">SUM(P8555,R8555,T8555,V8555,X8555,Z8555,AB8555,AD8555,AF8555,AH8555,AJ8555,AL8555,AN8555,AP8555,AR8555,AT8555,AV8555,AX8555,AZ8555,BB8555)</f>
        <v>33642.55</v>
      </c>
      <c r="O8555" s="0" t="n">
        <v>47370</v>
      </c>
      <c r="P8555" s="31" t="n">
        <v>4837.5</v>
      </c>
      <c r="Q8555" s="0" t="n">
        <v>46895</v>
      </c>
      <c r="R8555" s="31" t="n">
        <v>50</v>
      </c>
      <c r="S8555" s="47" t="n">
        <v>47383</v>
      </c>
      <c r="T8555" s="31" t="n">
        <v>300</v>
      </c>
      <c r="U8555" s="47" t="n">
        <v>47465</v>
      </c>
      <c r="V8555" s="31" t="n">
        <v>4837.5</v>
      </c>
      <c r="W8555" s="47" t="n">
        <v>47480</v>
      </c>
      <c r="X8555" s="31" t="n">
        <v>337.5</v>
      </c>
      <c r="Y8555" s="47" t="n">
        <v>47479</v>
      </c>
      <c r="Z8555" s="31" t="n">
        <v>2085.05</v>
      </c>
      <c r="AA8555" s="47" t="n">
        <v>47373</v>
      </c>
      <c r="AB8555" s="31" t="n">
        <v>8145</v>
      </c>
      <c r="AC8555" s="47" t="n">
        <v>47470</v>
      </c>
      <c r="AD8555" s="31" t="n">
        <v>11100</v>
      </c>
      <c r="AE8555" s="47" t="n">
        <v>47501</v>
      </c>
      <c r="AF8555" s="31" t="n">
        <v>1950</v>
      </c>
    </row>
    <row r="8556" customFormat="false" ht="15" hidden="false" customHeight="false" outlineLevel="0" collapsed="false">
      <c r="A8556" s="41" t="n">
        <v>40875</v>
      </c>
      <c r="B8556" s="68" t="s">
        <v>1165</v>
      </c>
      <c r="C8556" s="68" t="s">
        <v>1206</v>
      </c>
      <c r="D8556" s="69" t="n">
        <v>30491</v>
      </c>
      <c r="E8556" s="69"/>
      <c r="F8556" s="3" t="s">
        <v>1162</v>
      </c>
      <c r="H8556" s="3" t="s">
        <v>1162</v>
      </c>
      <c r="I8556" s="29" t="n">
        <v>202</v>
      </c>
      <c r="J8556" s="29" t="n">
        <v>120</v>
      </c>
      <c r="K8556" s="30" t="s">
        <v>1233</v>
      </c>
      <c r="M8556" s="31" t="n">
        <f aca="false">SUM(P8556,R8556,T8556,V8556,X8556,Z8556,AB8556,AD8556,AF8556,AH8556,AJ8556,AL8556,AN8556,AP8556,AR8556,AT8556,AV8556,AX8556,AZ8556,BB8556)</f>
        <v>13497.68</v>
      </c>
      <c r="O8556" s="0" t="n">
        <v>47376</v>
      </c>
      <c r="P8556" s="31" t="n">
        <v>5760</v>
      </c>
      <c r="Q8556" s="0" t="n">
        <v>47317</v>
      </c>
      <c r="R8556" s="31" t="n">
        <v>350</v>
      </c>
      <c r="S8556" s="47" t="n">
        <v>47318</v>
      </c>
      <c r="T8556" s="31" t="n">
        <v>1500</v>
      </c>
      <c r="U8556" s="47" t="n">
        <v>47466</v>
      </c>
      <c r="V8556" s="31" t="n">
        <v>4837.5</v>
      </c>
      <c r="W8556" s="47" t="n">
        <v>47490</v>
      </c>
      <c r="X8556" s="31" t="n">
        <v>765</v>
      </c>
      <c r="Y8556" s="47" t="n">
        <v>47342</v>
      </c>
      <c r="Z8556" s="31" t="n">
        <v>126.48</v>
      </c>
      <c r="AA8556" s="47" t="n">
        <v>47487</v>
      </c>
      <c r="AB8556" s="31" t="n">
        <v>158.7</v>
      </c>
    </row>
    <row r="8557" customFormat="false" ht="15" hidden="false" customHeight="false" outlineLevel="0" collapsed="false">
      <c r="A8557" s="41" t="n">
        <v>40875</v>
      </c>
      <c r="B8557" s="68" t="s">
        <v>96</v>
      </c>
      <c r="C8557" s="68" t="s">
        <v>892</v>
      </c>
      <c r="D8557" s="69" t="n">
        <v>30492</v>
      </c>
      <c r="E8557" s="69"/>
      <c r="F8557" s="42" t="n">
        <v>0.684027777777778</v>
      </c>
      <c r="H8557" s="42" t="n">
        <v>0.298611111111111</v>
      </c>
      <c r="I8557" s="29" t="n">
        <v>121.85</v>
      </c>
      <c r="J8557" s="29" t="n">
        <v>91.35</v>
      </c>
      <c r="K8557" s="30" t="s">
        <v>1237</v>
      </c>
      <c r="M8557" s="31" t="n">
        <f aca="false">SUM(P8557,R8557,T8557,V8557,X8557,Z8557,AB8557,AD8557,AF8557,AH8557,AJ8557,AL8557,AN8557,AP8557,AR8557,AT8557,AV8557,AX8557,AZ8557,BB8557)</f>
        <v>0</v>
      </c>
    </row>
    <row r="8558" customFormat="false" ht="15" hidden="false" customHeight="false" outlineLevel="0" collapsed="false">
      <c r="A8558" s="41" t="n">
        <v>40875</v>
      </c>
      <c r="B8558" s="68" t="s">
        <v>1193</v>
      </c>
      <c r="C8558" s="68" t="s">
        <v>940</v>
      </c>
      <c r="D8558" s="69" t="n">
        <v>30493</v>
      </c>
      <c r="E8558" s="69"/>
      <c r="F8558" s="42" t="n">
        <v>0.677083333333333</v>
      </c>
      <c r="G8558" s="3" t="s">
        <v>1229</v>
      </c>
      <c r="H8558" s="3" t="s">
        <v>1440</v>
      </c>
      <c r="I8558" s="29" t="n">
        <v>194</v>
      </c>
      <c r="J8558" s="29" t="n">
        <v>132.3</v>
      </c>
      <c r="K8558" s="30" t="s">
        <v>1216</v>
      </c>
      <c r="M8558" s="31" t="n">
        <f aca="false">SUM(P8558,R8558,T8558,V8558,X8558,Z8558,AB8558,AD8558,AF8558,AH8558,AJ8558,AL8558,AN8558,AP8558,AR8558,AT8558,AV8558,AX8558,AZ8558,BB8558)</f>
        <v>0</v>
      </c>
    </row>
    <row r="8559" customFormat="false" ht="15" hidden="false" customHeight="false" outlineLevel="0" collapsed="false">
      <c r="A8559" s="41" t="n">
        <v>40875</v>
      </c>
      <c r="B8559" s="68" t="s">
        <v>1176</v>
      </c>
      <c r="C8559" s="68" t="s">
        <v>940</v>
      </c>
      <c r="D8559" s="69" t="n">
        <v>30494</v>
      </c>
      <c r="E8559" s="69"/>
      <c r="F8559" s="42" t="n">
        <v>0.513888888888889</v>
      </c>
      <c r="G8559" s="3" t="s">
        <v>1229</v>
      </c>
      <c r="H8559" s="3" t="s">
        <v>1391</v>
      </c>
      <c r="I8559" s="29" t="n">
        <v>122</v>
      </c>
      <c r="J8559" s="29" t="n">
        <v>81.9</v>
      </c>
      <c r="K8559" s="30" t="s">
        <v>1222</v>
      </c>
      <c r="M8559" s="31" t="n">
        <f aca="false">SUM(P8559,R8559,T8559,V8559,X8559,Z8559,AB8559,AD8559,AF8559,AH8559,AJ8559,AL8559,AN8559,AP8559,AR8559,AT8559,AV8559,AX8559,AZ8559,BB8559)</f>
        <v>0</v>
      </c>
    </row>
    <row r="8560" customFormat="false" ht="15" hidden="false" customHeight="false" outlineLevel="0" collapsed="false">
      <c r="A8560" s="55" t="n">
        <v>40875</v>
      </c>
      <c r="B8560" s="152" t="s">
        <v>1189</v>
      </c>
      <c r="C8560" s="152" t="s">
        <v>925</v>
      </c>
      <c r="D8560" s="69" t="n">
        <v>30495</v>
      </c>
      <c r="E8560" s="72"/>
      <c r="F8560" s="44" t="n">
        <v>0.805555555555556</v>
      </c>
      <c r="G8560" s="30" t="s">
        <v>1564</v>
      </c>
      <c r="H8560" s="30" t="s">
        <v>1597</v>
      </c>
      <c r="I8560" s="29" t="n">
        <v>309.7</v>
      </c>
      <c r="J8560" s="29" t="n">
        <v>163.8</v>
      </c>
      <c r="K8560" s="30" t="s">
        <v>1231</v>
      </c>
      <c r="M8560" s="31" t="n">
        <f aca="false">SUM(P8560,R8560,T8560,V8560,X8560,Z8560,AB8560,AD8560,AF8560,AH8560,AJ8560,AL8560,AN8560,AP8560,AR8560,AT8560,AV8560,AX8560,AZ8560,BB8560)</f>
        <v>0</v>
      </c>
    </row>
    <row r="8561" customFormat="false" ht="15" hidden="false" customHeight="false" outlineLevel="0" collapsed="false">
      <c r="A8561" s="55" t="n">
        <v>40875</v>
      </c>
      <c r="B8561" s="152" t="s">
        <v>1169</v>
      </c>
      <c r="C8561" s="152" t="s">
        <v>925</v>
      </c>
      <c r="D8561" s="69" t="n">
        <v>30496</v>
      </c>
      <c r="E8561" s="72"/>
      <c r="F8561" s="44" t="n">
        <v>0.826388888888889</v>
      </c>
      <c r="G8561" s="30" t="s">
        <v>1241</v>
      </c>
      <c r="H8561" s="44" t="n">
        <v>0.5</v>
      </c>
      <c r="I8561" s="29" t="n">
        <v>312.3</v>
      </c>
      <c r="J8561" s="29" t="n">
        <v>170.4</v>
      </c>
      <c r="K8561" s="30" t="s">
        <v>1214</v>
      </c>
      <c r="M8561" s="31" t="n">
        <f aca="false">SUM(P8561,R8561,T8561,V8561,X8561,Z8561,AB8561,AD8561,AF8561,AH8561,AJ8561,AL8561,AN8561,AP8561,AR8561,AT8561,AV8561,AX8561,AZ8561,BB8561)</f>
        <v>0</v>
      </c>
    </row>
    <row r="8562" customFormat="false" ht="15" hidden="false" customHeight="false" outlineLevel="0" collapsed="false">
      <c r="A8562" s="41" t="n">
        <v>40875</v>
      </c>
      <c r="B8562" s="68" t="s">
        <v>1173</v>
      </c>
      <c r="C8562" s="68" t="s">
        <v>1049</v>
      </c>
      <c r="D8562" s="69" t="n">
        <v>30497</v>
      </c>
      <c r="E8562" s="69"/>
      <c r="F8562" s="42" t="n">
        <v>0.729166666666667</v>
      </c>
      <c r="H8562" s="42" t="n">
        <v>0.416666666666667</v>
      </c>
      <c r="I8562" s="29" t="n">
        <v>180</v>
      </c>
      <c r="J8562" s="29" t="n">
        <v>126</v>
      </c>
      <c r="K8562" s="30" t="s">
        <v>1212</v>
      </c>
      <c r="M8562" s="31" t="n">
        <f aca="false">SUM(P8562,R8562,T8562,V8562,X8562,Z8562,AB8562,AD8562,AF8562,AH8562,AJ8562,AL8562,AN8562,AP8562,AR8562,AT8562,AV8562,AX8562,AZ8562,BB8562)</f>
        <v>0</v>
      </c>
    </row>
    <row r="8563" customFormat="false" ht="15" hidden="false" customHeight="false" outlineLevel="0" collapsed="false">
      <c r="A8563" s="41" t="n">
        <v>40875</v>
      </c>
      <c r="B8563" s="68" t="s">
        <v>1205</v>
      </c>
      <c r="C8563" s="68" t="s">
        <v>1032</v>
      </c>
      <c r="D8563" s="69" t="n">
        <v>30498</v>
      </c>
      <c r="E8563" s="69"/>
      <c r="F8563" s="42" t="n">
        <v>0.680555555555555</v>
      </c>
      <c r="H8563" s="42" t="n">
        <v>0.333333333333333</v>
      </c>
      <c r="I8563" s="29" t="n">
        <v>325</v>
      </c>
      <c r="J8563" s="29" t="n">
        <v>50</v>
      </c>
      <c r="K8563" s="30" t="s">
        <v>1249</v>
      </c>
      <c r="M8563" s="31" t="n">
        <f aca="false">SUM(P8563,R8563,T8563,V8563,X8563,Z8563,AB8563,AD8563,AF8563,AH8563,AJ8563,AL8563,AN8563,AP8563,AR8563,AT8563,AV8563,AX8563,AZ8563,BB8563)</f>
        <v>0</v>
      </c>
    </row>
    <row r="8564" customFormat="false" ht="15" hidden="false" customHeight="false" outlineLevel="0" collapsed="false">
      <c r="A8564" s="55" t="n">
        <v>40875</v>
      </c>
      <c r="B8564" s="152" t="s">
        <v>1195</v>
      </c>
      <c r="C8564" s="152" t="s">
        <v>490</v>
      </c>
      <c r="D8564" s="69" t="n">
        <v>30499</v>
      </c>
      <c r="E8564" s="72"/>
      <c r="F8564" s="44" t="n">
        <v>0.875</v>
      </c>
      <c r="G8564" s="30"/>
      <c r="H8564" s="30" t="s">
        <v>2269</v>
      </c>
      <c r="I8564" s="29" t="n">
        <v>226.1</v>
      </c>
      <c r="J8564" s="29" t="n">
        <v>161.8</v>
      </c>
      <c r="K8564" s="30" t="s">
        <v>1217</v>
      </c>
      <c r="M8564" s="31" t="n">
        <f aca="false">SUM(P8564,R8564,T8564,V8564,X8564,Z8564,AB8564,AD8564,AF8564,AH8564,AJ8564,AL8564,AN8564,AP8564,AR8564,AT8564,AV8564,AX8564,AZ8564,BB8564)</f>
        <v>0</v>
      </c>
    </row>
    <row r="8565" customFormat="false" ht="15" hidden="false" customHeight="false" outlineLevel="0" collapsed="false">
      <c r="A8565" s="55" t="n">
        <v>40875</v>
      </c>
      <c r="B8565" s="152" t="s">
        <v>1675</v>
      </c>
      <c r="C8565" s="152" t="s">
        <v>490</v>
      </c>
      <c r="D8565" s="69" t="n">
        <v>30500</v>
      </c>
      <c r="E8565" s="72"/>
      <c r="F8565" s="44" t="n">
        <v>0.652777777777778</v>
      </c>
      <c r="G8565" s="30"/>
      <c r="H8565" s="44" t="n">
        <v>0.25</v>
      </c>
      <c r="I8565" s="29" t="n">
        <v>114</v>
      </c>
      <c r="J8565" s="29" t="n">
        <v>81.6</v>
      </c>
      <c r="K8565" s="30" t="s">
        <v>1375</v>
      </c>
      <c r="M8565" s="31" t="n">
        <f aca="false">SUM(P8565,R8565,T8565,V8565,X8565,Z8565,AB8565,AD8565,AF8565,AH8565,AJ8565,AL8565,AN8565,AP8565,AR8565,AT8565,AV8565,AX8565,AZ8565,BB8565)</f>
        <v>0</v>
      </c>
    </row>
    <row r="8566" customFormat="false" ht="15" hidden="false" customHeight="false" outlineLevel="0" collapsed="false">
      <c r="A8566" s="41" t="n">
        <v>40875</v>
      </c>
      <c r="B8566" s="68" t="s">
        <v>2153</v>
      </c>
      <c r="C8566" s="68" t="s">
        <v>1790</v>
      </c>
      <c r="D8566" s="69" t="n">
        <v>30501</v>
      </c>
      <c r="E8566" s="69"/>
      <c r="F8566" s="42" t="n">
        <v>0.770833333333334</v>
      </c>
      <c r="H8566" s="42" t="n">
        <v>0.3125</v>
      </c>
      <c r="I8566" s="29" t="n">
        <v>148</v>
      </c>
      <c r="J8566" s="29" t="n">
        <v>94.5</v>
      </c>
      <c r="K8566" s="30" t="s">
        <v>2154</v>
      </c>
      <c r="M8566" s="31" t="n">
        <f aca="false">SUM(P8566,R8566,T8566,V8566,X8566,Z8566,AB8566,AD8566,AF8566,AH8566,AJ8566,AL8566,AN8566,AP8566,AR8566,AT8566,AV8566,AX8566,AZ8566,BB8566)</f>
        <v>0</v>
      </c>
    </row>
    <row r="8567" customFormat="false" ht="15" hidden="false" customHeight="false" outlineLevel="0" collapsed="false">
      <c r="A8567" s="41" t="n">
        <v>40875</v>
      </c>
      <c r="B8567" s="68" t="s">
        <v>627</v>
      </c>
      <c r="C8567" s="68" t="s">
        <v>1919</v>
      </c>
      <c r="D8567" s="69" t="n">
        <v>30502</v>
      </c>
      <c r="E8567" s="69"/>
      <c r="F8567" s="42" t="n">
        <v>0.583333333333333</v>
      </c>
      <c r="H8567" s="42" t="n">
        <v>0.166666666666667</v>
      </c>
      <c r="I8567" s="29" t="n">
        <v>77</v>
      </c>
      <c r="J8567" s="29" t="n">
        <v>50.4</v>
      </c>
      <c r="K8567" s="30" t="s">
        <v>1303</v>
      </c>
      <c r="M8567" s="31" t="n">
        <f aca="false">SUM(P8567,R8567,T8567,V8567,X8567,Z8567,AB8567,AD8567,AF8567,AH8567,AJ8567,AL8567,AN8567,AP8567,AR8567,AT8567,AV8567,AX8567,AZ8567,BB8567)</f>
        <v>0</v>
      </c>
    </row>
    <row r="8568" customFormat="false" ht="15" hidden="false" customHeight="false" outlineLevel="0" collapsed="false">
      <c r="A8568" s="41" t="n">
        <v>40875</v>
      </c>
      <c r="B8568" s="68" t="s">
        <v>1745</v>
      </c>
      <c r="C8568" s="68" t="s">
        <v>1330</v>
      </c>
      <c r="D8568" s="69" t="n">
        <v>30503</v>
      </c>
      <c r="E8568" s="69"/>
      <c r="F8568" s="42" t="n">
        <v>0.75</v>
      </c>
      <c r="H8568" s="42" t="n">
        <v>0.25</v>
      </c>
      <c r="I8568" s="29" t="n">
        <v>123</v>
      </c>
      <c r="J8568" s="29" t="n">
        <v>75.6</v>
      </c>
      <c r="K8568" s="30" t="s">
        <v>1766</v>
      </c>
      <c r="M8568" s="31" t="n">
        <f aca="false">SUM(P8568,R8568,T8568,V8568,X8568,Z8568,AB8568,AD8568,AF8568,AH8568,AJ8568,AL8568,AN8568,AP8568,AR8568,AT8568,AV8568,AX8568,AZ8568,BB8568)</f>
        <v>0</v>
      </c>
    </row>
    <row r="8569" customFormat="false" ht="15" hidden="false" customHeight="false" outlineLevel="0" collapsed="false">
      <c r="A8569" s="157" t="n">
        <v>40875</v>
      </c>
      <c r="B8569" s="152" t="s">
        <v>2270</v>
      </c>
      <c r="C8569" s="152" t="s">
        <v>2130</v>
      </c>
      <c r="D8569" s="69" t="n">
        <v>30504</v>
      </c>
      <c r="E8569" s="72"/>
      <c r="F8569" s="44" t="n">
        <v>0.854166666666667</v>
      </c>
      <c r="G8569" s="30"/>
      <c r="H8569" s="44" t="n">
        <v>0.270833333333333</v>
      </c>
      <c r="I8569" s="29" t="n">
        <v>135.5</v>
      </c>
      <c r="J8569" s="29" t="n">
        <v>91.35</v>
      </c>
      <c r="K8569" s="30" t="s">
        <v>1222</v>
      </c>
      <c r="M8569" s="31" t="n">
        <f aca="false">SUM(P8569,R8569,T8569,V8569,X8569,Z8569,AB8569,AD8569,AF8569,AH8569,AJ8569,AL8569,AN8569,AP8569,AR8569,AT8569,AV8569,AX8569,AZ8569,BB8569)</f>
        <v>0</v>
      </c>
    </row>
    <row r="8570" customFormat="false" ht="15" hidden="false" customHeight="false" outlineLevel="0" collapsed="false">
      <c r="A8570" s="41"/>
      <c r="B8570" s="68"/>
      <c r="C8570" s="68"/>
      <c r="D8570" s="69"/>
      <c r="E8570" s="69"/>
    </row>
    <row r="8571" customFormat="false" ht="15" hidden="false" customHeight="false" outlineLevel="0" collapsed="false">
      <c r="A8571" s="100"/>
      <c r="B8571" s="101"/>
      <c r="C8571" s="101"/>
      <c r="D8571" s="100"/>
      <c r="E8571" s="100"/>
      <c r="F8571" s="100"/>
      <c r="G8571" s="100"/>
      <c r="H8571" s="100"/>
      <c r="I8571" s="102"/>
      <c r="J8571" s="102"/>
      <c r="K8571" s="100"/>
    </row>
    <row r="8572" customFormat="false" ht="18.75" hidden="false" customHeight="false" outlineLevel="0" collapsed="false">
      <c r="A8572" s="100"/>
      <c r="B8572" s="101"/>
      <c r="C8572" s="101"/>
      <c r="D8572" s="100"/>
      <c r="E8572" s="100"/>
      <c r="F8572" s="100"/>
      <c r="G8572" s="259" t="s">
        <v>1782</v>
      </c>
      <c r="H8572" s="100"/>
      <c r="I8572" s="102"/>
      <c r="J8572" s="102"/>
      <c r="K8572" s="100"/>
    </row>
    <row r="8573" customFormat="false" ht="15" hidden="false" customHeight="false" outlineLevel="0" collapsed="false">
      <c r="A8573" s="41" t="n">
        <v>40876</v>
      </c>
      <c r="B8573" s="0" t="s">
        <v>1176</v>
      </c>
      <c r="C8573" s="0" t="s">
        <v>1006</v>
      </c>
      <c r="D8573" s="3" t="n">
        <v>30505</v>
      </c>
      <c r="F8573" s="42" t="n">
        <v>0.5</v>
      </c>
      <c r="H8573" s="42" t="n">
        <v>0.166666666666667</v>
      </c>
      <c r="I8573" s="29" t="n">
        <v>81</v>
      </c>
      <c r="J8573" s="29" t="n">
        <v>50.4</v>
      </c>
      <c r="K8573" s="30" t="s">
        <v>1222</v>
      </c>
      <c r="M8573" s="31" t="n">
        <f aca="false">SUM(P8573,R8573,T8573,V8573,X8573,Z8573,AB8573,AD8573,AF8573,AH8573,AJ8573,AL8573,AN8573,AP8573,AR8573,AT8573,AV8573,AX8573,AZ8573,BB8573)</f>
        <v>0</v>
      </c>
    </row>
    <row r="8574" customFormat="false" ht="15" hidden="false" customHeight="false" outlineLevel="0" collapsed="false">
      <c r="A8574" s="41" t="n">
        <v>40876</v>
      </c>
      <c r="B8574" s="68" t="s">
        <v>679</v>
      </c>
      <c r="C8574" s="68" t="s">
        <v>1206</v>
      </c>
      <c r="D8574" s="3" t="n">
        <v>30506</v>
      </c>
      <c r="E8574" s="69"/>
      <c r="F8574" s="3" t="s">
        <v>1162</v>
      </c>
      <c r="H8574" s="3" t="s">
        <v>1162</v>
      </c>
      <c r="I8574" s="29" t="n">
        <v>202</v>
      </c>
      <c r="J8574" s="29" t="n">
        <v>120</v>
      </c>
      <c r="K8574" s="30" t="s">
        <v>1223</v>
      </c>
      <c r="M8574" s="31" t="n">
        <f aca="false">SUM(P8574,R8574,T8574,V8574,X8574,Z8574,AB8574,AD8574,AF8574,AH8574,AJ8574,AL8574,AN8574,AP8574,AR8574,AT8574,AV8574,AX8574,AZ8574,BB8574)</f>
        <v>6249.54</v>
      </c>
      <c r="O8574" s="0" t="n">
        <v>47631</v>
      </c>
      <c r="P8574" s="31" t="n">
        <v>177.6</v>
      </c>
      <c r="Q8574" s="0" t="n">
        <v>47630</v>
      </c>
      <c r="R8574" s="31" t="n">
        <v>151.2</v>
      </c>
      <c r="S8574" s="47" t="n">
        <v>47467</v>
      </c>
      <c r="T8574" s="31" t="n">
        <v>1071.52</v>
      </c>
      <c r="U8574" s="47" t="n">
        <v>47453</v>
      </c>
      <c r="V8574" s="31" t="n">
        <v>751.38</v>
      </c>
      <c r="W8574" s="47" t="n">
        <v>47454</v>
      </c>
      <c r="X8574" s="31" t="n">
        <v>730.79</v>
      </c>
      <c r="Y8574" s="47" t="n">
        <v>47455</v>
      </c>
      <c r="Z8574" s="31" t="n">
        <v>233.67</v>
      </c>
      <c r="AA8574" s="47" t="n">
        <v>47594</v>
      </c>
      <c r="AB8574" s="31" t="n">
        <v>228.91</v>
      </c>
      <c r="AC8574" s="47" t="n">
        <v>47595</v>
      </c>
      <c r="AD8574" s="31" t="n">
        <v>193.94</v>
      </c>
      <c r="AE8574" s="47" t="n">
        <v>47596</v>
      </c>
      <c r="AF8574" s="31" t="n">
        <v>312.75</v>
      </c>
      <c r="AG8574" s="47" t="n">
        <v>47597</v>
      </c>
      <c r="AH8574" s="31" t="n">
        <v>1168.98</v>
      </c>
      <c r="AI8574" s="47" t="n">
        <v>47598</v>
      </c>
      <c r="AJ8574" s="31" t="n">
        <v>782.39</v>
      </c>
      <c r="AK8574" s="47" t="n">
        <v>47601</v>
      </c>
      <c r="AL8574" s="31" t="n">
        <v>446.41</v>
      </c>
    </row>
    <row r="8575" customFormat="false" ht="15" hidden="false" customHeight="false" outlineLevel="0" collapsed="false">
      <c r="A8575" s="55" t="n">
        <v>40876</v>
      </c>
      <c r="B8575" s="152" t="s">
        <v>383</v>
      </c>
      <c r="C8575" s="152" t="s">
        <v>1206</v>
      </c>
      <c r="D8575" s="3" t="n">
        <v>30507</v>
      </c>
      <c r="E8575" s="72"/>
      <c r="F8575" s="30" t="s">
        <v>1162</v>
      </c>
      <c r="G8575" s="30" t="s">
        <v>1380</v>
      </c>
      <c r="H8575" s="30" t="s">
        <v>1162</v>
      </c>
      <c r="I8575" s="29" t="n">
        <v>231.8</v>
      </c>
      <c r="J8575" s="29" t="n">
        <v>135</v>
      </c>
      <c r="K8575" s="30" t="s">
        <v>1232</v>
      </c>
      <c r="M8575" s="31" t="n">
        <f aca="false">SUM(P8575,R8575,T8575,V8575,X8575,Z8575,AB8575,AD8575,AF8575,AH8575,AJ8575,AL8575,AN8575,AP8575,AR8575,AT8575,AV8575,AX8575,AZ8575,BB8575)</f>
        <v>24736.58</v>
      </c>
      <c r="O8575" s="0" t="n">
        <v>47537</v>
      </c>
      <c r="P8575" s="31" t="n">
        <v>2000</v>
      </c>
      <c r="Q8575" s="0" t="n">
        <v>47651</v>
      </c>
      <c r="R8575" s="31" t="n">
        <v>13250</v>
      </c>
      <c r="S8575" s="47" t="n">
        <v>47600</v>
      </c>
      <c r="T8575" s="31" t="n">
        <v>1307.08</v>
      </c>
      <c r="U8575" s="47" t="n">
        <v>47636</v>
      </c>
      <c r="V8575" s="31" t="n">
        <v>289.5</v>
      </c>
      <c r="W8575" s="47" t="n">
        <v>47637</v>
      </c>
      <c r="X8575" s="31" t="n">
        <v>28.75</v>
      </c>
      <c r="Y8575" s="47" t="n">
        <v>47629</v>
      </c>
      <c r="Z8575" s="31" t="n">
        <v>570</v>
      </c>
      <c r="AA8575" s="47" t="n">
        <v>47547</v>
      </c>
      <c r="AB8575" s="31" t="n">
        <v>350</v>
      </c>
      <c r="AC8575" s="47" t="n">
        <v>47599</v>
      </c>
      <c r="AD8575" s="31" t="n">
        <v>341.25</v>
      </c>
      <c r="AE8575" s="47" t="n">
        <v>47614</v>
      </c>
      <c r="AF8575" s="31" t="n">
        <v>6600</v>
      </c>
    </row>
    <row r="8576" customFormat="false" ht="15" hidden="false" customHeight="false" outlineLevel="0" collapsed="false">
      <c r="A8576" s="55" t="n">
        <v>40876</v>
      </c>
      <c r="B8576" s="152" t="s">
        <v>1165</v>
      </c>
      <c r="C8576" s="152" t="s">
        <v>1206</v>
      </c>
      <c r="D8576" s="3" t="n">
        <v>30508</v>
      </c>
      <c r="E8576" s="72"/>
      <c r="F8576" s="30" t="s">
        <v>1162</v>
      </c>
      <c r="G8576" s="30"/>
      <c r="H8576" s="30" t="s">
        <v>1162</v>
      </c>
      <c r="I8576" s="29" t="n">
        <v>202</v>
      </c>
      <c r="J8576" s="29" t="n">
        <v>145</v>
      </c>
      <c r="K8576" s="30" t="s">
        <v>1233</v>
      </c>
      <c r="M8576" s="31" t="n">
        <f aca="false">SUM(P8576,R8576,T8576,V8576,X8576,Z8576,AB8576,AD8576,AF8576,AH8576,AJ8576,AL8576,AN8576,AP8576,AR8576,AT8576,AV8576,AX8576,AZ8576,BB8576)</f>
        <v>21360.29</v>
      </c>
      <c r="O8576" s="0" t="n">
        <v>47650</v>
      </c>
      <c r="P8576" s="31" t="n">
        <v>13250</v>
      </c>
      <c r="Q8576" s="0" t="n">
        <v>47624</v>
      </c>
      <c r="R8576" s="31" t="n">
        <v>438.01</v>
      </c>
      <c r="S8576" s="47" t="n">
        <v>47639</v>
      </c>
      <c r="T8576" s="31" t="n">
        <v>122.28</v>
      </c>
      <c r="U8576" s="47" t="n">
        <v>47558</v>
      </c>
      <c r="V8576" s="31" t="n">
        <v>7550</v>
      </c>
    </row>
    <row r="8577" customFormat="false" ht="15" hidden="false" customHeight="false" outlineLevel="0" collapsed="false">
      <c r="A8577" s="157" t="n">
        <v>40876</v>
      </c>
      <c r="B8577" s="152" t="s">
        <v>627</v>
      </c>
      <c r="C8577" s="152" t="s">
        <v>1206</v>
      </c>
      <c r="D8577" s="3" t="n">
        <v>30509</v>
      </c>
      <c r="E8577" s="72"/>
      <c r="F8577" s="30" t="s">
        <v>1162</v>
      </c>
      <c r="G8577" s="30"/>
      <c r="H8577" s="30" t="s">
        <v>1162</v>
      </c>
      <c r="I8577" s="29" t="n">
        <v>280.8</v>
      </c>
      <c r="J8577" s="29" t="n">
        <v>165</v>
      </c>
      <c r="K8577" s="30" t="s">
        <v>1303</v>
      </c>
      <c r="M8577" s="31" t="n">
        <f aca="false">SUM(P8577,R8577,T8577,V8577,X8577,Z8577,AB8577,AD8577,AF8577,AH8577,AJ8577,AL8577,AN8577,AP8577,AR8577,AT8577,AV8577,AX8577,AZ8577,BB8577)</f>
        <v>5347.15</v>
      </c>
      <c r="O8577" s="0" t="n">
        <v>47591</v>
      </c>
      <c r="P8577" s="31" t="n">
        <v>395.06</v>
      </c>
      <c r="Q8577" s="0" t="n">
        <v>47423</v>
      </c>
      <c r="R8577" s="31" t="n">
        <v>227.4</v>
      </c>
      <c r="S8577" s="47" t="n">
        <v>47424</v>
      </c>
      <c r="T8577" s="31" t="n">
        <v>87</v>
      </c>
      <c r="U8577" s="47" t="n">
        <v>47426</v>
      </c>
      <c r="V8577" s="31" t="n">
        <v>151.06</v>
      </c>
      <c r="W8577" s="47" t="n">
        <v>47427</v>
      </c>
      <c r="X8577" s="31" t="n">
        <v>336.1</v>
      </c>
      <c r="Y8577" s="47" t="n">
        <v>47530</v>
      </c>
      <c r="Z8577" s="31" t="n">
        <v>84</v>
      </c>
      <c r="AA8577" s="47" t="n">
        <v>47592</v>
      </c>
      <c r="AB8577" s="31" t="n">
        <v>565.65</v>
      </c>
      <c r="AC8577" s="47" t="n">
        <v>47595</v>
      </c>
      <c r="AD8577" s="31" t="n">
        <v>1013.88</v>
      </c>
      <c r="AE8577" s="47" t="n">
        <v>47613</v>
      </c>
      <c r="AF8577" s="31" t="n">
        <v>1603.8</v>
      </c>
      <c r="AG8577" s="47" t="n">
        <v>47608</v>
      </c>
      <c r="AH8577" s="31" t="n">
        <v>583.2</v>
      </c>
      <c r="AI8577" s="47" t="n">
        <v>47383</v>
      </c>
      <c r="AJ8577" s="31" t="n">
        <v>300</v>
      </c>
    </row>
    <row r="8578" customFormat="false" ht="15" hidden="false" customHeight="false" outlineLevel="0" collapsed="false">
      <c r="A8578" s="55" t="n">
        <v>40876</v>
      </c>
      <c r="B8578" s="152" t="s">
        <v>1189</v>
      </c>
      <c r="C8578" s="152" t="s">
        <v>925</v>
      </c>
      <c r="D8578" s="3" t="n">
        <v>30510</v>
      </c>
      <c r="E8578" s="72"/>
      <c r="F8578" s="44" t="n">
        <v>0.78125</v>
      </c>
      <c r="G8578" s="30" t="s">
        <v>1345</v>
      </c>
      <c r="H8578" s="44" t="n">
        <v>0.479166666666667</v>
      </c>
      <c r="I8578" s="29" t="n">
        <v>305.5</v>
      </c>
      <c r="J8578" s="29" t="n">
        <v>157.5</v>
      </c>
      <c r="K8578" s="30" t="s">
        <v>1231</v>
      </c>
      <c r="M8578" s="31" t="n">
        <f aca="false">SUM(P8578,R8578,T8578,V8578,X8578,Z8578,AB8578,AD8578,AF8578,AH8578,AJ8578,AL8578,AN8578,AP8578,AR8578,AT8578,AV8578,AX8578,AZ8578,BB8578)</f>
        <v>0</v>
      </c>
    </row>
    <row r="8579" customFormat="false" ht="15" hidden="false" customHeight="false" outlineLevel="0" collapsed="false">
      <c r="A8579" s="55" t="n">
        <v>40876</v>
      </c>
      <c r="B8579" s="152" t="s">
        <v>1193</v>
      </c>
      <c r="C8579" s="152" t="s">
        <v>979</v>
      </c>
      <c r="D8579" s="3" t="n">
        <v>30511</v>
      </c>
      <c r="E8579" s="72"/>
      <c r="F8579" s="44" t="n">
        <v>0.6875</v>
      </c>
      <c r="G8579" s="30"/>
      <c r="H8579" s="44" t="n">
        <v>0.354166666666667</v>
      </c>
      <c r="I8579" s="29" t="n">
        <v>154.6</v>
      </c>
      <c r="J8579" s="29" t="n">
        <v>107.1</v>
      </c>
      <c r="K8579" s="30" t="s">
        <v>1216</v>
      </c>
      <c r="M8579" s="31" t="n">
        <f aca="false">SUM(P8579,R8579,T8579,V8579,X8579,Z8579,AB8579,AD8579,AF8579,AH8579,AJ8579,AL8579,AN8579,AP8579,AR8579,AT8579,AV8579,AX8579,AZ8579,BB8579)</f>
        <v>0</v>
      </c>
    </row>
    <row r="8580" customFormat="false" ht="15" hidden="false" customHeight="false" outlineLevel="0" collapsed="false">
      <c r="A8580" s="55" t="n">
        <v>40876</v>
      </c>
      <c r="B8580" s="152" t="s">
        <v>1197</v>
      </c>
      <c r="C8580" s="152" t="s">
        <v>1300</v>
      </c>
      <c r="D8580" s="3" t="n">
        <v>30512</v>
      </c>
      <c r="E8580" s="72"/>
      <c r="F8580" s="44" t="n">
        <v>0.6875</v>
      </c>
      <c r="G8580" s="30" t="s">
        <v>1229</v>
      </c>
      <c r="H8580" s="30" t="s">
        <v>1302</v>
      </c>
      <c r="I8580" s="29" t="n">
        <v>239.4</v>
      </c>
      <c r="J8580" s="29" t="n">
        <v>126</v>
      </c>
      <c r="K8580" s="30" t="s">
        <v>1259</v>
      </c>
      <c r="M8580" s="31" t="n">
        <f aca="false">SUM(P8580,R8580,T8580,V8580,X8580,Z8580,AB8580,AD8580,AF8580,AH8580,AJ8580,AL8580,AN8580,AP8580,AR8580,AT8580,AV8580,AX8580,AZ8580,BB8580)</f>
        <v>0</v>
      </c>
    </row>
    <row r="8581" customFormat="false" ht="15" hidden="false" customHeight="false" outlineLevel="0" collapsed="false">
      <c r="A8581" s="55" t="n">
        <v>40876</v>
      </c>
      <c r="B8581" s="152" t="s">
        <v>1252</v>
      </c>
      <c r="C8581" s="152" t="s">
        <v>892</v>
      </c>
      <c r="D8581" s="3" t="n">
        <v>30513</v>
      </c>
      <c r="E8581" s="72"/>
      <c r="F8581" s="44" t="n">
        <v>0.694444444444445</v>
      </c>
      <c r="G8581" s="30"/>
      <c r="H8581" s="44" t="n">
        <v>0.350694444444444</v>
      </c>
      <c r="I8581" s="29" t="n">
        <v>143.1</v>
      </c>
      <c r="J8581" s="29" t="n">
        <v>107.1</v>
      </c>
      <c r="K8581" s="30" t="s">
        <v>1237</v>
      </c>
      <c r="M8581" s="31" t="n">
        <f aca="false">SUM(P8581,R8581,T8581,V8581,X8581,Z8581,AB8581,AD8581,AF8581,AH8581,AJ8581,AL8581,AN8581,AP8581,AR8581,AT8581,AV8581,AX8581,AZ8581,BB8581)</f>
        <v>0</v>
      </c>
    </row>
    <row r="8582" customFormat="false" ht="15" hidden="false" customHeight="false" outlineLevel="0" collapsed="false">
      <c r="A8582" s="55" t="n">
        <v>40876</v>
      </c>
      <c r="B8582" s="152" t="s">
        <v>1173</v>
      </c>
      <c r="C8582" s="152" t="s">
        <v>1049</v>
      </c>
      <c r="D8582" s="3" t="n">
        <v>30514</v>
      </c>
      <c r="E8582" s="72"/>
      <c r="F8582" s="44" t="n">
        <v>0.729166666666667</v>
      </c>
      <c r="G8582" s="30"/>
      <c r="H8582" s="44" t="n">
        <v>0.4375</v>
      </c>
      <c r="I8582" s="29" t="n">
        <v>189</v>
      </c>
      <c r="J8582" s="29" t="n">
        <v>132.3</v>
      </c>
      <c r="K8582" s="30" t="s">
        <v>1212</v>
      </c>
      <c r="M8582" s="31" t="n">
        <f aca="false">SUM(P8582,R8582,T8582,V8582,X8582,Z8582,AB8582,AD8582,AF8582,AH8582,AJ8582,AL8582,AN8582,AP8582,AR8582,AT8582,AV8582,AX8582,AZ8582,BB8582)</f>
        <v>0</v>
      </c>
    </row>
    <row r="8583" customFormat="false" ht="15" hidden="false" customHeight="false" outlineLevel="0" collapsed="false">
      <c r="A8583" s="55" t="n">
        <v>40876</v>
      </c>
      <c r="B8583" s="152" t="s">
        <v>1205</v>
      </c>
      <c r="C8583" s="152" t="s">
        <v>1032</v>
      </c>
      <c r="D8583" s="3" t="n">
        <v>30515</v>
      </c>
      <c r="E8583" s="72"/>
      <c r="F8583" s="44" t="n">
        <v>0.666666666666667</v>
      </c>
      <c r="G8583" s="30"/>
      <c r="H8583" s="44" t="n">
        <v>0.333333333333333</v>
      </c>
      <c r="I8583" s="29" t="n">
        <v>325</v>
      </c>
      <c r="J8583" s="29" t="n">
        <v>50</v>
      </c>
      <c r="K8583" s="30" t="s">
        <v>1249</v>
      </c>
      <c r="M8583" s="31" t="n">
        <f aca="false">SUM(P8583,R8583,T8583,V8583,X8583,Z8583,AB8583,AD8583,AF8583,AH8583,AJ8583,AL8583,AN8583,AP8583,AR8583,AT8583,AV8583,AX8583,AZ8583,BB8583)</f>
        <v>0</v>
      </c>
    </row>
    <row r="8584" customFormat="false" ht="15" hidden="false" customHeight="false" outlineLevel="0" collapsed="false">
      <c r="A8584" s="41" t="n">
        <v>40876</v>
      </c>
      <c r="B8584" s="68" t="s">
        <v>1832</v>
      </c>
      <c r="C8584" s="68" t="s">
        <v>2271</v>
      </c>
      <c r="D8584" s="3" t="n">
        <v>30516</v>
      </c>
      <c r="E8584" s="69"/>
      <c r="F8584" s="42" t="n">
        <v>0.583333333333333</v>
      </c>
      <c r="G8584" s="3" t="s">
        <v>1845</v>
      </c>
      <c r="H8584" s="42" t="n">
        <v>0.166666666666667</v>
      </c>
      <c r="I8584" s="29" t="n">
        <v>101</v>
      </c>
      <c r="J8584" s="29" t="n">
        <v>50.4</v>
      </c>
      <c r="K8584" s="30" t="s">
        <v>1833</v>
      </c>
      <c r="M8584" s="31" t="n">
        <f aca="false">SUM(P8584,R8584,T8584,V8584,X8584,Z8584,AB8584,AD8584,AF8584,AH8584,AJ8584,AL8584,AN8584,AP8584,AR8584,AT8584,AV8584,AX8584,AZ8584,BB8584)</f>
        <v>0</v>
      </c>
    </row>
    <row r="8585" customFormat="false" ht="15" hidden="false" customHeight="false" outlineLevel="0" collapsed="false">
      <c r="A8585" s="55" t="n">
        <v>40876</v>
      </c>
      <c r="B8585" s="152" t="s">
        <v>1169</v>
      </c>
      <c r="C8585" s="152" t="s">
        <v>940</v>
      </c>
      <c r="D8585" s="3" t="n">
        <v>30517</v>
      </c>
      <c r="E8585" s="72"/>
      <c r="F8585" s="44" t="n">
        <v>0.680555555555555</v>
      </c>
      <c r="G8585" s="30"/>
      <c r="H8585" s="44" t="n">
        <v>0.291666666666667</v>
      </c>
      <c r="I8585" s="29" t="n">
        <v>131</v>
      </c>
      <c r="J8585" s="29" t="n">
        <v>88.2</v>
      </c>
      <c r="K8585" s="30" t="s">
        <v>1214</v>
      </c>
      <c r="M8585" s="31" t="n">
        <f aca="false">SUM(P8585,R8585,T8585,V8585,X8585,Z8585,AB8585,AD8585,AF8585,AH8585,AJ8585,AL8585,AN8585,AP8585,AR8585,AT8585,AV8585,AX8585,AZ8585,BB8585)</f>
        <v>11271</v>
      </c>
      <c r="O8585" s="0" t="n">
        <v>936</v>
      </c>
      <c r="P8585" s="31" t="n">
        <v>4737</v>
      </c>
      <c r="Q8585" s="0" t="n">
        <v>935</v>
      </c>
      <c r="R8585" s="31" t="n">
        <v>6534</v>
      </c>
    </row>
    <row r="8586" customFormat="false" ht="15" hidden="false" customHeight="false" outlineLevel="0" collapsed="false">
      <c r="A8586" s="55" t="n">
        <v>40876</v>
      </c>
      <c r="B8586" s="152" t="s">
        <v>1745</v>
      </c>
      <c r="C8586" s="152" t="s">
        <v>1324</v>
      </c>
      <c r="D8586" s="3" t="n">
        <v>30518</v>
      </c>
      <c r="E8586" s="72"/>
      <c r="F8586" s="44" t="n">
        <v>0.552083333333333</v>
      </c>
      <c r="G8586" s="30"/>
      <c r="H8586" s="44" t="n">
        <v>0.1875</v>
      </c>
      <c r="I8586" s="29" t="n">
        <v>86</v>
      </c>
      <c r="J8586" s="29" t="n">
        <v>56.7</v>
      </c>
      <c r="K8586" s="30" t="s">
        <v>1766</v>
      </c>
      <c r="M8586" s="31" t="n">
        <f aca="false">SUM(P8586,R8586,T8586,V8586,X8586,Z8586,AB8586,AD8586,AF8586,AH8586,AJ8586,AL8586,AN8586,AP8586,AR8586,AT8586,AV8586,AX8586,AZ8586,BB8586)</f>
        <v>0</v>
      </c>
    </row>
    <row r="8587" customFormat="false" ht="15" hidden="false" customHeight="false" outlineLevel="0" collapsed="false">
      <c r="A8587" s="55" t="n">
        <v>40876</v>
      </c>
      <c r="B8587" s="152" t="s">
        <v>1199</v>
      </c>
      <c r="C8587" s="152" t="s">
        <v>1300</v>
      </c>
      <c r="D8587" s="3" t="n">
        <v>30519</v>
      </c>
      <c r="E8587" s="72"/>
      <c r="F8587" s="44" t="n">
        <v>0.680555555555555</v>
      </c>
      <c r="G8587" s="30" t="s">
        <v>1361</v>
      </c>
      <c r="H8587" s="30" t="s">
        <v>1381</v>
      </c>
      <c r="I8587" s="29" t="n">
        <v>109.5</v>
      </c>
      <c r="J8587" s="29" t="n">
        <v>69.3</v>
      </c>
      <c r="K8587" s="30" t="s">
        <v>1253</v>
      </c>
      <c r="M8587" s="31" t="n">
        <f aca="false">SUM(P8587,R8587,T8587,V8587,X8587,Z8587,AB8587,AD8587,AF8587,AH8587,AJ8587,AL8587,AN8587,AP8587,AR8587,AT8587,AV8587,AX8587,AZ8587,BB8587)</f>
        <v>0</v>
      </c>
    </row>
    <row r="8588" customFormat="false" ht="15" hidden="false" customHeight="false" outlineLevel="0" collapsed="false">
      <c r="A8588" s="55" t="n">
        <v>40876</v>
      </c>
      <c r="B8588" s="152" t="s">
        <v>2153</v>
      </c>
      <c r="C8588" s="152" t="s">
        <v>1255</v>
      </c>
      <c r="D8588" s="3" t="n">
        <v>30520</v>
      </c>
      <c r="E8588" s="72"/>
      <c r="F8588" s="44" t="n">
        <v>0.645833333333333</v>
      </c>
      <c r="G8588" s="30"/>
      <c r="H8588" s="44" t="n">
        <v>0.166666666666667</v>
      </c>
      <c r="I8588" s="29" t="n">
        <v>80</v>
      </c>
      <c r="J8588" s="29" t="n">
        <v>50.4</v>
      </c>
      <c r="K8588" s="30" t="s">
        <v>2154</v>
      </c>
      <c r="M8588" s="31" t="n">
        <f aca="false">SUM(P8588,R8588,T8588,V8588,X8588,Z8588,AB8588,AD8588,AF8588,AH8588,AJ8588,AL8588,AN8588,AP8588,AR8588,AT8588,AV8588,AX8588,AZ8588,BB8588)</f>
        <v>0</v>
      </c>
    </row>
    <row r="8589" customFormat="false" ht="15" hidden="false" customHeight="false" outlineLevel="0" collapsed="false">
      <c r="A8589" s="55" t="n">
        <v>40876</v>
      </c>
      <c r="B8589" s="152" t="s">
        <v>1657</v>
      </c>
      <c r="C8589" s="152" t="s">
        <v>1255</v>
      </c>
      <c r="D8589" s="3" t="n">
        <v>30521</v>
      </c>
      <c r="E8589" s="72"/>
      <c r="F8589" s="44" t="n">
        <v>0.673611111111111</v>
      </c>
      <c r="G8589" s="30"/>
      <c r="H8589" s="44" t="n">
        <v>0.166666666666667</v>
      </c>
      <c r="I8589" s="29" t="n">
        <v>80</v>
      </c>
      <c r="J8589" s="29" t="n">
        <v>50.4</v>
      </c>
      <c r="K8589" s="30" t="s">
        <v>1334</v>
      </c>
      <c r="M8589" s="31" t="n">
        <f aca="false">SUM(P8589,R8589,T8589,V8589,X8589,Z8589,AB8589,AD8589,AF8589,AH8589,AJ8589,AL8589,AN8589,AP8589,AR8589,AT8589,AV8589,AX8589,AZ8589,BB8589)</f>
        <v>0</v>
      </c>
    </row>
    <row r="8590" customFormat="false" ht="15" hidden="false" customHeight="false" outlineLevel="0" collapsed="false">
      <c r="A8590" s="41"/>
    </row>
    <row r="8591" customFormat="false" ht="15" hidden="false" customHeight="false" outlineLevel="0" collapsed="false">
      <c r="A8591" s="100"/>
      <c r="B8591" s="101"/>
      <c r="C8591" s="101"/>
      <c r="D8591" s="100"/>
      <c r="E8591" s="100"/>
      <c r="F8591" s="100"/>
      <c r="G8591" s="100"/>
      <c r="H8591" s="100"/>
      <c r="I8591" s="102"/>
      <c r="J8591" s="102"/>
      <c r="K8591" s="100"/>
    </row>
    <row r="8592" customFormat="false" ht="18.75" hidden="false" customHeight="false" outlineLevel="0" collapsed="false">
      <c r="A8592" s="100"/>
      <c r="B8592" s="101"/>
      <c r="C8592" s="101"/>
      <c r="D8592" s="100"/>
      <c r="E8592" s="100"/>
      <c r="F8592" s="100"/>
      <c r="G8592" s="259" t="s">
        <v>1729</v>
      </c>
      <c r="H8592" s="100"/>
      <c r="I8592" s="102"/>
      <c r="J8592" s="102"/>
      <c r="K8592" s="100"/>
    </row>
    <row r="8593" customFormat="false" ht="15" hidden="false" customHeight="false" outlineLevel="0" collapsed="false">
      <c r="A8593" s="41" t="n">
        <v>40877</v>
      </c>
      <c r="B8593" s="68" t="s">
        <v>679</v>
      </c>
      <c r="C8593" s="68" t="s">
        <v>1206</v>
      </c>
      <c r="D8593" s="69" t="n">
        <v>30522</v>
      </c>
      <c r="E8593" s="69"/>
      <c r="F8593" s="3" t="s">
        <v>1162</v>
      </c>
      <c r="H8593" s="3" t="s">
        <v>1162</v>
      </c>
      <c r="I8593" s="29" t="n">
        <v>202</v>
      </c>
      <c r="J8593" s="29" t="n">
        <v>120</v>
      </c>
      <c r="K8593" s="30" t="s">
        <v>1223</v>
      </c>
      <c r="M8593" s="31" t="n">
        <f aca="false">SUM(P8593,R8593,T8593,V8593,X8593,Z8593,AB8593,AD8593,AF8593,AH8593,AJ8593,AL8593,AN8593,AP8593,AR8593,AT8593,AV8593,AX8593,AZ8593,BB8593)</f>
        <v>2595.98</v>
      </c>
      <c r="O8593" s="0" t="n">
        <v>47560</v>
      </c>
      <c r="P8593" s="31" t="n">
        <v>270</v>
      </c>
      <c r="Q8593" s="0" t="n">
        <v>47566</v>
      </c>
      <c r="R8593" s="31" t="n">
        <v>86.8</v>
      </c>
      <c r="S8593" s="47" t="n">
        <v>47579</v>
      </c>
      <c r="T8593" s="31" t="n">
        <v>314.4</v>
      </c>
      <c r="U8593" s="47" t="n">
        <v>47577</v>
      </c>
      <c r="V8593" s="31" t="n">
        <v>177.12</v>
      </c>
      <c r="W8593" s="47" t="n">
        <v>47578</v>
      </c>
      <c r="X8593" s="31" t="n">
        <v>204.78</v>
      </c>
      <c r="Y8593" s="47" t="n">
        <v>47580</v>
      </c>
      <c r="Z8593" s="31" t="n">
        <v>125.83</v>
      </c>
      <c r="AA8593" s="47" t="n">
        <v>47581</v>
      </c>
      <c r="AB8593" s="31" t="n">
        <v>180.48</v>
      </c>
      <c r="AC8593" s="47" t="n">
        <v>47582</v>
      </c>
      <c r="AD8593" s="31" t="n">
        <v>170.77</v>
      </c>
      <c r="AE8593" s="47" t="n">
        <v>47583</v>
      </c>
      <c r="AF8593" s="31" t="n">
        <v>357.8</v>
      </c>
      <c r="AG8593" s="47" t="n">
        <v>47787</v>
      </c>
      <c r="AH8593" s="31" t="n">
        <v>240</v>
      </c>
      <c r="AI8593" s="47" t="n">
        <v>47761</v>
      </c>
      <c r="AJ8593" s="31" t="n">
        <v>468</v>
      </c>
    </row>
    <row r="8594" customFormat="false" ht="15" hidden="false" customHeight="false" outlineLevel="0" collapsed="false">
      <c r="A8594" s="41" t="n">
        <v>40877</v>
      </c>
      <c r="B8594" s="68" t="s">
        <v>383</v>
      </c>
      <c r="C8594" s="68" t="s">
        <v>1206</v>
      </c>
      <c r="D8594" s="69" t="n">
        <v>30523</v>
      </c>
      <c r="E8594" s="69"/>
      <c r="F8594" s="3" t="s">
        <v>1162</v>
      </c>
      <c r="H8594" s="3" t="s">
        <v>1162</v>
      </c>
      <c r="I8594" s="29" t="n">
        <v>202</v>
      </c>
      <c r="J8594" s="29" t="n">
        <v>120</v>
      </c>
      <c r="K8594" s="30" t="s">
        <v>1232</v>
      </c>
      <c r="M8594" s="31" t="n">
        <f aca="false">SUM(P8594,R8594,T8594,V8594,X8594,Z8594,AB8594,AD8594,AF8594,AH8594,AJ8594,AL8594,AN8594,AP8594,AR8594,AT8594,AV8594,AX8594,AZ8594,BB8594)</f>
        <v>29690.88</v>
      </c>
      <c r="O8594" s="0" t="n">
        <v>47551</v>
      </c>
      <c r="P8594" s="31" t="n">
        <v>9705.69</v>
      </c>
      <c r="Q8594" s="0" t="n">
        <v>47605</v>
      </c>
      <c r="R8594" s="31" t="n">
        <v>184.9</v>
      </c>
      <c r="S8594" s="47" t="n">
        <v>47606</v>
      </c>
      <c r="T8594" s="31" t="n">
        <v>339.6</v>
      </c>
      <c r="U8594" s="47" t="n">
        <v>47607</v>
      </c>
      <c r="V8594" s="31" t="n">
        <v>268.98</v>
      </c>
      <c r="W8594" s="47" t="n">
        <v>47571</v>
      </c>
      <c r="X8594" s="31" t="n">
        <v>1228.78</v>
      </c>
      <c r="Y8594" s="47" t="n">
        <v>47791</v>
      </c>
      <c r="Z8594" s="31" t="n">
        <v>243</v>
      </c>
      <c r="AA8594" s="47" t="n">
        <v>47784</v>
      </c>
      <c r="AB8594" s="31" t="n">
        <v>162.75</v>
      </c>
      <c r="AC8594" s="47" t="n">
        <v>47771</v>
      </c>
      <c r="AD8594" s="31" t="n">
        <v>151.2</v>
      </c>
      <c r="AE8594" s="47" t="n">
        <v>47767</v>
      </c>
      <c r="AF8594" s="31" t="n">
        <v>1619.98</v>
      </c>
      <c r="AG8594" s="47" t="n">
        <v>47764</v>
      </c>
      <c r="AH8594" s="31" t="n">
        <v>150</v>
      </c>
      <c r="AI8594" s="47" t="n">
        <v>47760</v>
      </c>
      <c r="AJ8594" s="31" t="n">
        <v>486</v>
      </c>
      <c r="AK8594" s="47" t="n">
        <v>47799</v>
      </c>
      <c r="AL8594" s="31" t="n">
        <v>15000</v>
      </c>
      <c r="AM8594" s="47" t="n">
        <v>47715</v>
      </c>
      <c r="AN8594" s="31" t="n">
        <v>150</v>
      </c>
    </row>
    <row r="8595" customFormat="false" ht="15" hidden="false" customHeight="false" outlineLevel="0" collapsed="false">
      <c r="A8595" s="41" t="n">
        <v>40877</v>
      </c>
      <c r="B8595" s="68" t="s">
        <v>1165</v>
      </c>
      <c r="C8595" s="68" t="s">
        <v>1206</v>
      </c>
      <c r="D8595" s="69" t="n">
        <v>30524</v>
      </c>
      <c r="E8595" s="69"/>
      <c r="F8595" s="3" t="s">
        <v>1162</v>
      </c>
      <c r="H8595" s="3" t="s">
        <v>1162</v>
      </c>
      <c r="I8595" s="29" t="n">
        <v>202</v>
      </c>
      <c r="J8595" s="29" t="n">
        <v>145</v>
      </c>
      <c r="K8595" s="30" t="s">
        <v>1233</v>
      </c>
      <c r="M8595" s="31" t="n">
        <f aca="false">SUM(P8595,R8595,T8595,V8595,X8595,Z8595,AB8595,AD8595,AF8595,AH8595,AJ8595,AL8595,AN8595,AP8595,AR8595,AT8595,AV8595,AX8595,AZ8595,BB8595)</f>
        <v>20585.44</v>
      </c>
      <c r="O8595" s="0" t="n">
        <v>47565</v>
      </c>
      <c r="P8595" s="31" t="n">
        <v>66.93</v>
      </c>
      <c r="Q8595" s="0" t="n">
        <v>47574</v>
      </c>
      <c r="R8595" s="31" t="n">
        <v>1092.88</v>
      </c>
      <c r="S8595" s="47" t="n">
        <v>47589</v>
      </c>
      <c r="T8595" s="31" t="n">
        <v>411.64</v>
      </c>
      <c r="U8595" s="47" t="n">
        <v>47588</v>
      </c>
      <c r="V8595" s="31" t="n">
        <v>1092.05</v>
      </c>
      <c r="W8595" s="47" t="n">
        <v>47586</v>
      </c>
      <c r="X8595" s="31" t="n">
        <v>115.2</v>
      </c>
      <c r="Y8595" s="47" t="n">
        <v>47587</v>
      </c>
      <c r="Z8595" s="31" t="n">
        <v>789.64</v>
      </c>
      <c r="AA8595" s="47" t="n">
        <v>47572</v>
      </c>
      <c r="AB8595" s="31" t="n">
        <v>103.65</v>
      </c>
      <c r="AC8595" s="47" t="n">
        <v>47567</v>
      </c>
      <c r="AD8595" s="31" t="n">
        <v>497.93</v>
      </c>
      <c r="AE8595" s="47" t="n">
        <v>47564</v>
      </c>
      <c r="AF8595" s="31" t="n">
        <v>312.82</v>
      </c>
      <c r="AG8595" s="47" t="n">
        <v>47559</v>
      </c>
      <c r="AH8595" s="31" t="n">
        <v>45</v>
      </c>
      <c r="AI8595" s="47" t="n">
        <v>47888</v>
      </c>
      <c r="AJ8595" s="31" t="n">
        <v>355.2</v>
      </c>
      <c r="AK8595" s="47" t="n">
        <v>47777</v>
      </c>
      <c r="AL8595" s="31" t="n">
        <v>202.5</v>
      </c>
      <c r="AM8595" s="47" t="n">
        <v>47729</v>
      </c>
      <c r="AN8595" s="31" t="n">
        <v>350</v>
      </c>
      <c r="AO8595" s="47" t="n">
        <v>47799</v>
      </c>
      <c r="AP8595" s="31" t="n">
        <v>15000</v>
      </c>
      <c r="AQ8595" s="47" t="n">
        <v>47715</v>
      </c>
      <c r="AR8595" s="31" t="n">
        <v>150</v>
      </c>
    </row>
    <row r="8596" customFormat="false" ht="15" hidden="false" customHeight="false" outlineLevel="0" collapsed="false">
      <c r="A8596" s="157" t="n">
        <v>40877</v>
      </c>
      <c r="B8596" s="152" t="s">
        <v>627</v>
      </c>
      <c r="C8596" s="152" t="s">
        <v>1206</v>
      </c>
      <c r="D8596" s="69" t="n">
        <v>30525</v>
      </c>
      <c r="E8596" s="72"/>
      <c r="F8596" s="30" t="s">
        <v>1162</v>
      </c>
      <c r="G8596" s="30"/>
      <c r="H8596" s="30" t="s">
        <v>1162</v>
      </c>
      <c r="I8596" s="29" t="n">
        <v>227.2</v>
      </c>
      <c r="J8596" s="29" t="n">
        <v>135</v>
      </c>
      <c r="K8596" s="30" t="s">
        <v>1303</v>
      </c>
      <c r="M8596" s="31" t="n">
        <f aca="false">SUM(P8596,R8596,T8596,V8596,X8596,Z8596,AB8596,AD8596,AF8596,AH8596,AJ8596,AL8596,AN8596,AP8596,AR8596,AT8596,AV8596,AX8596,AZ8596,BB8596)</f>
        <v>31359.84</v>
      </c>
      <c r="O8596" s="0" t="n">
        <v>47584</v>
      </c>
      <c r="P8596" s="31" t="n">
        <v>291.4</v>
      </c>
      <c r="Q8596" s="0" t="n">
        <v>47576</v>
      </c>
      <c r="R8596" s="31" t="n">
        <v>1412.23</v>
      </c>
      <c r="S8596" s="47" t="n">
        <v>47575</v>
      </c>
      <c r="T8596" s="31" t="n">
        <v>1321.96</v>
      </c>
      <c r="U8596" s="47" t="n">
        <v>47573</v>
      </c>
      <c r="V8596" s="31" t="n">
        <v>298.75</v>
      </c>
      <c r="W8596" s="47" t="n">
        <v>47561</v>
      </c>
      <c r="X8596" s="31" t="n">
        <v>36</v>
      </c>
      <c r="Y8596" s="47" t="n">
        <v>47640</v>
      </c>
      <c r="Z8596" s="31" t="n">
        <v>9465</v>
      </c>
      <c r="AA8596" s="47" t="n">
        <v>47557</v>
      </c>
      <c r="AB8596" s="31" t="n">
        <v>8525</v>
      </c>
      <c r="AC8596" s="47" t="n">
        <v>47678</v>
      </c>
      <c r="AD8596" s="31" t="n">
        <v>6787.5</v>
      </c>
      <c r="AE8596" s="47" t="n">
        <v>47785</v>
      </c>
      <c r="AF8596" s="31" t="n">
        <v>150</v>
      </c>
      <c r="AG8596" s="47" t="n">
        <v>47781</v>
      </c>
      <c r="AH8596" s="31" t="n">
        <v>972</v>
      </c>
      <c r="AI8596" s="47" t="n">
        <v>47758</v>
      </c>
      <c r="AJ8596" s="31" t="n">
        <v>1650</v>
      </c>
      <c r="AK8596" s="47" t="n">
        <v>47804</v>
      </c>
      <c r="AL8596" s="31" t="n">
        <v>150</v>
      </c>
      <c r="AM8596" s="47" t="n">
        <v>47728</v>
      </c>
      <c r="AN8596" s="31" t="n">
        <v>300</v>
      </c>
    </row>
    <row r="8597" customFormat="false" ht="15" hidden="false" customHeight="false" outlineLevel="0" collapsed="false">
      <c r="A8597" s="260" t="n">
        <v>40877</v>
      </c>
      <c r="B8597" s="261" t="s">
        <v>1208</v>
      </c>
      <c r="C8597" s="261" t="s">
        <v>940</v>
      </c>
      <c r="D8597" s="69" t="n">
        <v>30526</v>
      </c>
      <c r="E8597" s="262"/>
      <c r="F8597" s="262"/>
      <c r="G8597" s="262" t="s">
        <v>2272</v>
      </c>
      <c r="H8597" s="262"/>
      <c r="I8597" s="263"/>
      <c r="J8597" s="263" t="n">
        <v>160</v>
      </c>
      <c r="K8597" s="264" t="s">
        <v>1238</v>
      </c>
      <c r="M8597" s="31" t="n">
        <f aca="false">SUM(P8597,R8597,T8597,V8597,X8597,Z8597,AB8597,AD8597,AF8597,AH8597,AJ8597,AL8597,AN8597,AP8597,AR8597,AT8597,AV8597,AX8597,AZ8597,BB8597)</f>
        <v>0</v>
      </c>
    </row>
    <row r="8598" customFormat="false" ht="15" hidden="false" customHeight="false" outlineLevel="0" collapsed="false">
      <c r="A8598" s="55" t="n">
        <v>40877</v>
      </c>
      <c r="B8598" s="152" t="s">
        <v>1193</v>
      </c>
      <c r="C8598" s="152" t="s">
        <v>979</v>
      </c>
      <c r="D8598" s="69" t="n">
        <v>30527</v>
      </c>
      <c r="E8598" s="72"/>
      <c r="F8598" s="44" t="n">
        <v>0.708333333333333</v>
      </c>
      <c r="G8598" s="30"/>
      <c r="H8598" s="44" t="n">
        <v>0.375</v>
      </c>
      <c r="I8598" s="29" t="n">
        <v>163.4</v>
      </c>
      <c r="J8598" s="29" t="n">
        <v>113.4</v>
      </c>
      <c r="K8598" s="30" t="s">
        <v>1216</v>
      </c>
      <c r="M8598" s="31" t="n">
        <f aca="false">SUM(P8598,R8598,T8598,V8598,X8598,Z8598,AB8598,AD8598,AF8598,AH8598,AJ8598,AL8598,AN8598,AP8598,AR8598,AT8598,AV8598,AX8598,AZ8598,BB8598)</f>
        <v>0</v>
      </c>
    </row>
    <row r="8599" customFormat="false" ht="15" hidden="false" customHeight="false" outlineLevel="0" collapsed="false">
      <c r="A8599" s="55" t="n">
        <v>40877</v>
      </c>
      <c r="B8599" s="152" t="s">
        <v>1189</v>
      </c>
      <c r="C8599" s="152" t="s">
        <v>925</v>
      </c>
      <c r="D8599" s="69" t="n">
        <v>30528</v>
      </c>
      <c r="E8599" s="72"/>
      <c r="F8599" s="44" t="n">
        <v>0.6875</v>
      </c>
      <c r="G8599" s="30" t="s">
        <v>1835</v>
      </c>
      <c r="H8599" s="30" t="s">
        <v>1276</v>
      </c>
      <c r="I8599" s="29" t="n">
        <v>239.4</v>
      </c>
      <c r="J8599" s="29" t="n">
        <v>126</v>
      </c>
      <c r="K8599" s="30" t="s">
        <v>1231</v>
      </c>
      <c r="M8599" s="31" t="n">
        <f aca="false">SUM(P8599,R8599,T8599,V8599,X8599,Z8599,AB8599,AD8599,AF8599,AH8599,AJ8599,AL8599,AN8599,AP8599,AR8599,AT8599,AV8599,AX8599,AZ8599,BB8599)</f>
        <v>0</v>
      </c>
    </row>
    <row r="8600" customFormat="false" ht="15" hidden="false" customHeight="false" outlineLevel="0" collapsed="false">
      <c r="A8600" s="41" t="n">
        <v>40877</v>
      </c>
      <c r="B8600" s="68" t="s">
        <v>1657</v>
      </c>
      <c r="C8600" s="68" t="s">
        <v>1370</v>
      </c>
      <c r="D8600" s="69" t="n">
        <v>30529</v>
      </c>
      <c r="E8600" s="69"/>
      <c r="F8600" s="42" t="n">
        <v>0.430555555555556</v>
      </c>
      <c r="H8600" s="42" t="n">
        <v>0.166666666666667</v>
      </c>
      <c r="I8600" s="29" t="n">
        <v>81</v>
      </c>
      <c r="J8600" s="29" t="n">
        <v>50.4</v>
      </c>
      <c r="K8600" s="30" t="s">
        <v>1334</v>
      </c>
      <c r="M8600" s="31" t="n">
        <f aca="false">SUM(P8600,R8600,T8600,V8600,X8600,Z8600,AB8600,AD8600,AF8600,AH8600,AJ8600,AL8600,AN8600,AP8600,AR8600,AT8600,AV8600,AX8600,AZ8600,BB8600)</f>
        <v>0</v>
      </c>
    </row>
    <row r="8601" customFormat="false" ht="15" hidden="false" customHeight="false" outlineLevel="0" collapsed="false">
      <c r="A8601" s="55" t="n">
        <v>40877</v>
      </c>
      <c r="B8601" s="152" t="s">
        <v>1173</v>
      </c>
      <c r="C8601" s="152" t="s">
        <v>1049</v>
      </c>
      <c r="D8601" s="69" t="n">
        <v>30530</v>
      </c>
      <c r="E8601" s="72"/>
      <c r="F8601" s="44" t="n">
        <v>0.680555555555555</v>
      </c>
      <c r="G8601" s="30" t="s">
        <v>1477</v>
      </c>
      <c r="H8601" s="30" t="s">
        <v>1299</v>
      </c>
      <c r="I8601" s="29" t="n">
        <v>135</v>
      </c>
      <c r="J8601" s="29" t="n">
        <v>94.5</v>
      </c>
      <c r="K8601" s="30" t="s">
        <v>1212</v>
      </c>
      <c r="M8601" s="31" t="n">
        <f aca="false">SUM(P8601,R8601,T8601,V8601,X8601,Z8601,AB8601,AD8601,AF8601,AH8601,AJ8601,AL8601,AN8601,AP8601,AR8601,AT8601,AV8601,AX8601,AZ8601,BB8601)</f>
        <v>0</v>
      </c>
    </row>
    <row r="8602" customFormat="false" ht="15" hidden="false" customHeight="false" outlineLevel="0" collapsed="false">
      <c r="A8602" s="157" t="n">
        <v>40877</v>
      </c>
      <c r="B8602" s="152" t="s">
        <v>1203</v>
      </c>
      <c r="C8602" s="152" t="s">
        <v>278</v>
      </c>
      <c r="D8602" s="69" t="n">
        <v>30531</v>
      </c>
      <c r="E8602" s="72"/>
      <c r="F8602" s="44" t="n">
        <v>0.822916666666667</v>
      </c>
      <c r="G8602" s="30" t="s">
        <v>2273</v>
      </c>
      <c r="H8602" s="30" t="s">
        <v>1581</v>
      </c>
      <c r="I8602" s="29" t="n">
        <v>266.45</v>
      </c>
      <c r="J8602" s="29" t="n">
        <v>183</v>
      </c>
      <c r="K8602" s="30" t="s">
        <v>1244</v>
      </c>
      <c r="M8602" s="31" t="n">
        <f aca="false">SUM(P8602,R8602,T8602,V8602,X8602,Z8602,AB8602,AD8602,AF8602,AH8602,AJ8602,AL8602,AN8602,AP8602,AR8602,AT8602,AV8602,AX8602,AZ8602,BB8602)</f>
        <v>5332.42</v>
      </c>
      <c r="O8602" s="0" t="n">
        <v>2412</v>
      </c>
      <c r="P8602" s="31" t="n">
        <v>755</v>
      </c>
      <c r="Q8602" s="0" t="n">
        <v>2413</v>
      </c>
      <c r="R8602" s="31" t="n">
        <v>2658.5</v>
      </c>
      <c r="S8602" s="47" t="n">
        <v>2401</v>
      </c>
      <c r="T8602" s="31" t="n">
        <v>780</v>
      </c>
      <c r="U8602" s="47" t="n">
        <v>2399</v>
      </c>
      <c r="V8602" s="31" t="n">
        <v>1138.92</v>
      </c>
    </row>
    <row r="8603" customFormat="false" ht="15" hidden="false" customHeight="false" outlineLevel="0" collapsed="false">
      <c r="A8603" s="55" t="n">
        <v>40877</v>
      </c>
      <c r="B8603" s="152" t="s">
        <v>2153</v>
      </c>
      <c r="C8603" s="152" t="s">
        <v>760</v>
      </c>
      <c r="D8603" s="69" t="n">
        <v>30532</v>
      </c>
      <c r="E8603" s="72"/>
      <c r="F8603" s="44" t="n">
        <v>0.708333333333333</v>
      </c>
      <c r="G8603" s="30"/>
      <c r="H8603" s="44" t="n">
        <v>0.375</v>
      </c>
      <c r="I8603" s="29" t="n">
        <v>178</v>
      </c>
      <c r="J8603" s="29" t="n">
        <v>113.4</v>
      </c>
      <c r="K8603" s="30" t="s">
        <v>2154</v>
      </c>
      <c r="M8603" s="31" t="n">
        <f aca="false">SUM(P8603,R8603,T8603,V8603,X8603,Z8603,AB8603,AD8603,AF8603,AH8603,AJ8603,AL8603,AN8603,AP8603,AR8603,AT8603,AV8603,AX8603,AZ8603,BB8603)</f>
        <v>0</v>
      </c>
    </row>
    <row r="8604" customFormat="false" ht="15" hidden="false" customHeight="false" outlineLevel="0" collapsed="false">
      <c r="A8604" s="41" t="n">
        <v>40877</v>
      </c>
      <c r="B8604" s="68" t="s">
        <v>1832</v>
      </c>
      <c r="C8604" s="68" t="s">
        <v>82</v>
      </c>
      <c r="D8604" s="69" t="n">
        <v>30533</v>
      </c>
      <c r="E8604" s="69"/>
      <c r="F8604" s="42" t="n">
        <v>0.5</v>
      </c>
      <c r="H8604" s="42" t="n">
        <v>0.166666666666667</v>
      </c>
      <c r="I8604" s="29" t="n">
        <v>77</v>
      </c>
      <c r="J8604" s="29" t="n">
        <v>50.4</v>
      </c>
      <c r="K8604" s="30" t="s">
        <v>1833</v>
      </c>
      <c r="M8604" s="31" t="n">
        <f aca="false">SUM(P8604,R8604,T8604,V8604,X8604,Z8604,AB8604,AD8604,AF8604,AH8604,AJ8604,AL8604,AN8604,AP8604,AR8604,AT8604,AV8604,AX8604,AZ8604,BB8604)</f>
        <v>2300</v>
      </c>
      <c r="O8604" s="0" t="n">
        <v>799</v>
      </c>
      <c r="P8604" s="31" t="n">
        <v>2300</v>
      </c>
    </row>
    <row r="8605" customFormat="false" ht="15" hidden="false" customHeight="false" outlineLevel="0" collapsed="false">
      <c r="A8605" s="55" t="n">
        <v>40877</v>
      </c>
      <c r="B8605" s="152" t="s">
        <v>96</v>
      </c>
      <c r="C8605" s="152" t="s">
        <v>892</v>
      </c>
      <c r="D8605" s="69" t="n">
        <v>30534</v>
      </c>
      <c r="E8605" s="72"/>
      <c r="F8605" s="44" t="n">
        <v>0.645833333333333</v>
      </c>
      <c r="G8605" s="30"/>
      <c r="H8605" s="44" t="n">
        <v>0.270833333333333</v>
      </c>
      <c r="I8605" s="29" t="n">
        <v>110.5</v>
      </c>
      <c r="J8605" s="29" t="n">
        <v>81.9</v>
      </c>
      <c r="K8605" s="30" t="s">
        <v>1237</v>
      </c>
      <c r="M8605" s="31" t="n">
        <f aca="false">SUM(P8605,R8605,T8605,V8605,X8605,Z8605,AB8605,AD8605,AF8605,AH8605,AJ8605,AL8605,AN8605,AP8605,AR8605,AT8605,AV8605,AX8605,AZ8605,BB8605)</f>
        <v>0</v>
      </c>
    </row>
    <row r="8606" customFormat="false" ht="15" hidden="false" customHeight="false" outlineLevel="0" collapsed="false">
      <c r="A8606" s="55" t="n">
        <v>40877</v>
      </c>
      <c r="B8606" s="152" t="s">
        <v>1205</v>
      </c>
      <c r="C8606" s="152" t="s">
        <v>1032</v>
      </c>
      <c r="D8606" s="69" t="n">
        <v>30535</v>
      </c>
      <c r="E8606" s="72"/>
      <c r="F8606" s="44" t="n">
        <v>0.6875</v>
      </c>
      <c r="G8606" s="30"/>
      <c r="H8606" s="44" t="n">
        <v>0.333333333333333</v>
      </c>
      <c r="I8606" s="29" t="n">
        <v>325</v>
      </c>
      <c r="J8606" s="29" t="n">
        <v>50</v>
      </c>
      <c r="K8606" s="30" t="s">
        <v>1249</v>
      </c>
      <c r="M8606" s="31" t="n">
        <f aca="false">SUM(P8606,R8606,T8606,V8606,X8606,Z8606,AB8606,AD8606,AF8606,AH8606,AJ8606,AL8606,AN8606,AP8606,AR8606,AT8606,AV8606,AX8606,AZ8606,BB8606)</f>
        <v>0</v>
      </c>
    </row>
    <row r="8607" customFormat="false" ht="15" hidden="false" customHeight="false" outlineLevel="0" collapsed="false">
      <c r="A8607" s="55" t="n">
        <v>40877</v>
      </c>
      <c r="B8607" s="152" t="s">
        <v>1169</v>
      </c>
      <c r="C8607" s="152" t="s">
        <v>278</v>
      </c>
      <c r="D8607" s="69" t="n">
        <v>30536</v>
      </c>
      <c r="E8607" s="72"/>
      <c r="F8607" s="44" t="n">
        <v>0.679861111111111</v>
      </c>
      <c r="G8607" s="30"/>
      <c r="H8607" s="44" t="n">
        <v>0.229166666666667</v>
      </c>
      <c r="I8607" s="29" t="n">
        <v>104</v>
      </c>
      <c r="J8607" s="29" t="n">
        <v>69.3</v>
      </c>
      <c r="K8607" s="30" t="s">
        <v>1214</v>
      </c>
      <c r="M8607" s="31" t="n">
        <f aca="false">SUM(P8607,R8607,T8607,V8607,X8607,Z8607,AB8607,AD8607,AF8607,AH8607,AJ8607,AL8607,AN8607,AP8607,AR8607,AT8607,AV8607,AX8607,AZ8607,BB8607)</f>
        <v>0</v>
      </c>
    </row>
    <row r="8608" customFormat="false" ht="15" hidden="false" customHeight="false" outlineLevel="0" collapsed="false">
      <c r="A8608" s="41" t="n">
        <v>40877</v>
      </c>
      <c r="B8608" s="68" t="s">
        <v>1197</v>
      </c>
      <c r="C8608" s="68" t="s">
        <v>11</v>
      </c>
      <c r="D8608" s="69" t="n">
        <v>30537</v>
      </c>
      <c r="E8608" s="69"/>
      <c r="F8608" s="42" t="n">
        <v>0.541666666666667</v>
      </c>
      <c r="G8608" s="3" t="s">
        <v>1241</v>
      </c>
      <c r="H8608" s="42" t="n">
        <v>0.166666666666667</v>
      </c>
      <c r="I8608" s="29" t="n">
        <v>95</v>
      </c>
      <c r="J8608" s="29" t="n">
        <v>63</v>
      </c>
      <c r="K8608" s="30" t="s">
        <v>1259</v>
      </c>
      <c r="M8608" s="31" t="n">
        <f aca="false">SUM(P8608,R8608,T8608,V8608,X8608,Z8608,AB8608,AD8608,AF8608,AH8608,AJ8608,AL8608,AN8608,AP8608,AR8608,AT8608,AV8608,AX8608,AZ8608,BB8608)</f>
        <v>0</v>
      </c>
    </row>
    <row r="8609" customFormat="false" ht="15" hidden="false" customHeight="false" outlineLevel="0" collapsed="false">
      <c r="A8609" s="123" t="n">
        <v>40877</v>
      </c>
      <c r="B8609" s="204" t="s">
        <v>1195</v>
      </c>
      <c r="C8609" s="204" t="s">
        <v>2274</v>
      </c>
      <c r="D8609" s="69" t="n">
        <v>30538</v>
      </c>
      <c r="E8609" s="205"/>
      <c r="F8609" s="126" t="n">
        <v>0.84375</v>
      </c>
      <c r="G8609" s="84"/>
      <c r="H8609" s="126" t="n">
        <v>0.333333333333333</v>
      </c>
      <c r="I8609" s="83" t="n">
        <v>161.15</v>
      </c>
      <c r="J8609" s="83" t="n">
        <v>109.3</v>
      </c>
      <c r="K8609" s="30" t="s">
        <v>1217</v>
      </c>
      <c r="M8609" s="31" t="n">
        <f aca="false">SUM(P8609,R8609,T8609,V8609,X8609,Z8609,AB8609,AD8609,AF8609,AH8609,AJ8609,AL8609,AN8609,AP8609,AR8609,AT8609,AV8609,AX8609,AZ8609,BB8609)</f>
        <v>0</v>
      </c>
    </row>
    <row r="8610" customFormat="false" ht="15" hidden="false" customHeight="false" outlineLevel="0" collapsed="false">
      <c r="A8610" s="55" t="n">
        <v>40877</v>
      </c>
      <c r="B8610" s="152" t="s">
        <v>1199</v>
      </c>
      <c r="C8610" s="152" t="s">
        <v>1177</v>
      </c>
      <c r="D8610" s="69" t="n">
        <v>30539</v>
      </c>
      <c r="E8610" s="72"/>
      <c r="F8610" s="44" t="n">
        <v>0.666666666666667</v>
      </c>
      <c r="G8610" s="30"/>
      <c r="H8610" s="44" t="n">
        <v>0.166666666666667</v>
      </c>
      <c r="I8610" s="29" t="n">
        <v>77</v>
      </c>
      <c r="J8610" s="29" t="n">
        <v>50.4</v>
      </c>
      <c r="K8610" s="30" t="s">
        <v>1253</v>
      </c>
      <c r="M8610" s="31" t="n">
        <f aca="false">SUM(P8610,R8610,T8610,V8610,X8610,Z8610,AB8610,AD8610,AF8610,AH8610,AJ8610,AL8610,AN8610,AP8610,AR8610,AT8610,AV8610,AX8610,AZ8610,BB8610)</f>
        <v>0</v>
      </c>
    </row>
    <row r="8611" customFormat="false" ht="15" hidden="false" customHeight="false" outlineLevel="0" collapsed="false">
      <c r="A8611" s="55" t="n">
        <v>40877</v>
      </c>
      <c r="B8611" s="152" t="s">
        <v>1657</v>
      </c>
      <c r="C8611" s="152" t="s">
        <v>2211</v>
      </c>
      <c r="D8611" s="69" t="n">
        <v>30540</v>
      </c>
      <c r="E8611" s="72"/>
      <c r="F8611" s="44" t="n">
        <v>0.784722222222222</v>
      </c>
      <c r="G8611" s="30" t="s">
        <v>2235</v>
      </c>
      <c r="H8611" s="30" t="s">
        <v>1221</v>
      </c>
      <c r="I8611" s="29" t="n">
        <v>119</v>
      </c>
      <c r="J8611" s="29" t="n">
        <v>75.6</v>
      </c>
      <c r="K8611" s="30" t="s">
        <v>1334</v>
      </c>
      <c r="M8611" s="31" t="n">
        <f aca="false">SUM(P8611,R8611,T8611,V8611,X8611,Z8611,AB8611,AD8611,AF8611,AH8611,AJ8611,AL8611,AN8611,AP8611,AR8611,AT8611,AV8611,AX8611,AZ8611,BB8611)</f>
        <v>0</v>
      </c>
    </row>
    <row r="8612" customFormat="false" ht="15" hidden="false" customHeight="false" outlineLevel="0" collapsed="false">
      <c r="A8612" s="123" t="n">
        <v>40877</v>
      </c>
      <c r="B8612" s="204" t="s">
        <v>1832</v>
      </c>
      <c r="C8612" s="204" t="s">
        <v>1790</v>
      </c>
      <c r="D8612" s="69" t="n">
        <v>30541</v>
      </c>
      <c r="E8612" s="205"/>
      <c r="F8612" s="126" t="n">
        <v>0.729166666666667</v>
      </c>
      <c r="G8612" s="84"/>
      <c r="H8612" s="126" t="n">
        <v>0.166666666666667</v>
      </c>
      <c r="I8612" s="83" t="n">
        <v>77</v>
      </c>
      <c r="J8612" s="83" t="n">
        <v>50.4</v>
      </c>
      <c r="K8612" s="30" t="s">
        <v>1833</v>
      </c>
      <c r="M8612" s="31" t="n">
        <f aca="false">SUM(P8612,R8612,T8612,V8612,X8612,Z8612,AB8612,AD8612,AF8612,AH8612,AJ8612,AL8612,AN8612,AP8612,AR8612,AT8612,AV8612,AX8612,AZ8612,BB8612)</f>
        <v>0</v>
      </c>
    </row>
    <row r="8613" customFormat="false" ht="15" hidden="false" customHeight="false" outlineLevel="0" collapsed="false">
      <c r="A8613" s="123" t="n">
        <v>40877</v>
      </c>
      <c r="B8613" s="204" t="s">
        <v>1197</v>
      </c>
      <c r="C8613" s="204" t="s">
        <v>760</v>
      </c>
      <c r="D8613" s="69" t="n">
        <v>30542</v>
      </c>
      <c r="E8613" s="205"/>
      <c r="F8613" s="126" t="n">
        <v>0.791666666666667</v>
      </c>
      <c r="G8613" s="84"/>
      <c r="H8613" s="126" t="n">
        <v>0.1875</v>
      </c>
      <c r="I8613" s="83" t="n">
        <v>100.2</v>
      </c>
      <c r="J8613" s="83" t="n">
        <v>60.4</v>
      </c>
      <c r="K8613" s="30" t="s">
        <v>1259</v>
      </c>
      <c r="M8613" s="31" t="n">
        <f aca="false">SUM(P8613,R8613,T8613,V8613,X8613,Z8613,AB8613,AD8613,AF8613,AH8613,AJ8613,AL8613,AN8613,AP8613,AR8613,AT8613,AV8613,AX8613,AZ8613,BB8613)</f>
        <v>0</v>
      </c>
    </row>
    <row r="8614" customFormat="false" ht="15" hidden="false" customHeight="false" outlineLevel="0" collapsed="false">
      <c r="A8614" s="41"/>
      <c r="B8614" s="68"/>
      <c r="C8614" s="68"/>
      <c r="D8614" s="69"/>
      <c r="E8614" s="69"/>
    </row>
    <row r="8615" customFormat="false" ht="15" hidden="false" customHeight="false" outlineLevel="0" collapsed="false">
      <c r="A8615" s="41"/>
      <c r="B8615" s="68"/>
      <c r="C8615" s="68"/>
      <c r="D8615" s="69"/>
      <c r="E8615" s="69"/>
    </row>
    <row r="8616" customFormat="false" ht="15" hidden="false" customHeight="false" outlineLevel="0" collapsed="false">
      <c r="A8616" s="41"/>
      <c r="B8616" s="68"/>
      <c r="C8616" s="68"/>
      <c r="D8616" s="69"/>
      <c r="E8616" s="69"/>
    </row>
    <row r="8617" customFormat="false" ht="15" hidden="false" customHeight="false" outlineLevel="0" collapsed="false">
      <c r="A8617" s="41"/>
      <c r="B8617" s="68"/>
      <c r="C8617" s="68"/>
      <c r="D8617" s="69"/>
      <c r="E8617" s="69"/>
    </row>
    <row r="8618" customFormat="false" ht="15" hidden="false" customHeight="false" outlineLevel="0" collapsed="false">
      <c r="A8618" s="113"/>
      <c r="B8618" s="244"/>
      <c r="C8618" s="244"/>
      <c r="D8618" s="245"/>
      <c r="E8618" s="245"/>
      <c r="F8618" s="100"/>
      <c r="G8618" s="100"/>
      <c r="H8618" s="100"/>
      <c r="I8618" s="102"/>
      <c r="J8618" s="102"/>
      <c r="K8618" s="100"/>
    </row>
    <row r="8619" customFormat="false" ht="15" hidden="false" customHeight="false" outlineLevel="0" collapsed="false">
      <c r="A8619" s="100"/>
      <c r="B8619" s="101"/>
      <c r="C8619" s="101"/>
      <c r="D8619" s="100"/>
      <c r="E8619" s="100"/>
      <c r="F8619" s="100"/>
      <c r="G8619" s="100"/>
      <c r="H8619" s="100"/>
      <c r="I8619" s="102"/>
      <c r="J8619" s="102"/>
      <c r="K8619" s="100"/>
    </row>
    <row r="8620" customFormat="false" ht="21" hidden="false" customHeight="false" outlineLevel="0" collapsed="false">
      <c r="A8620" s="100"/>
      <c r="B8620" s="101"/>
      <c r="C8620" s="253" t="s">
        <v>2275</v>
      </c>
      <c r="D8620" s="207"/>
      <c r="E8620" s="207"/>
      <c r="F8620" s="100"/>
      <c r="G8620" s="259" t="s">
        <v>1734</v>
      </c>
      <c r="H8620" s="100"/>
      <c r="I8620" s="102"/>
      <c r="J8620" s="102"/>
      <c r="K8620" s="100"/>
    </row>
    <row r="8621" customFormat="false" ht="15" hidden="false" customHeight="false" outlineLevel="0" collapsed="false">
      <c r="A8621" s="117" t="n">
        <v>40878</v>
      </c>
      <c r="B8621" s="68" t="s">
        <v>1169</v>
      </c>
      <c r="C8621" s="68" t="s">
        <v>940</v>
      </c>
      <c r="D8621" s="69" t="n">
        <v>30543</v>
      </c>
      <c r="E8621" s="69"/>
      <c r="F8621" s="42" t="n">
        <v>0.541666666666667</v>
      </c>
      <c r="G8621" s="3" t="s">
        <v>1229</v>
      </c>
      <c r="H8621" s="3" t="s">
        <v>1326</v>
      </c>
      <c r="I8621" s="29" t="n">
        <v>149</v>
      </c>
      <c r="J8621" s="29" t="n">
        <v>100.8</v>
      </c>
      <c r="K8621" s="30" t="s">
        <v>1214</v>
      </c>
      <c r="M8621" s="31" t="n">
        <f aca="false">SUM(P8621,R8621,T8621,V8621,X8621,Z8621,AB8621,AD8621,AF8621,AH8621,AJ8621,AL8621,AN8621,AP8621,AR8621,AT8621,AV8621,AX8621,AZ8621,BB8621)</f>
        <v>0</v>
      </c>
    </row>
    <row r="8622" customFormat="false" ht="15" hidden="false" customHeight="false" outlineLevel="0" collapsed="false">
      <c r="A8622" s="41" t="n">
        <v>40878</v>
      </c>
      <c r="B8622" s="68" t="s">
        <v>679</v>
      </c>
      <c r="C8622" s="68" t="s">
        <v>1206</v>
      </c>
      <c r="D8622" s="69" t="n">
        <v>30544</v>
      </c>
      <c r="E8622" s="69"/>
      <c r="F8622" s="3" t="s">
        <v>1162</v>
      </c>
      <c r="H8622" s="3" t="s">
        <v>1162</v>
      </c>
      <c r="I8622" s="29" t="n">
        <v>202</v>
      </c>
      <c r="J8622" s="29" t="n">
        <v>120</v>
      </c>
      <c r="K8622" s="30" t="s">
        <v>1223</v>
      </c>
      <c r="M8622" s="31" t="n">
        <f aca="false">SUM(P8622,R8622,T8622,V8622,X8622,Z8622,AB8622,AD8622,AF8622,AH8622,AJ8622,AL8622,AN8622,AP8622,AR8622,AT8622,AV8622,AX8622,AZ8622,BB8622)</f>
        <v>10493.14</v>
      </c>
      <c r="O8622" s="0" t="n">
        <v>47853</v>
      </c>
      <c r="P8622" s="31" t="n">
        <v>162</v>
      </c>
      <c r="Q8622" s="0" t="n">
        <v>47852</v>
      </c>
      <c r="R8622" s="31" t="n">
        <v>162</v>
      </c>
      <c r="S8622" s="47" t="n">
        <v>47864</v>
      </c>
      <c r="T8622" s="31" t="n">
        <v>468</v>
      </c>
      <c r="U8622" s="47" t="n">
        <v>47869</v>
      </c>
      <c r="V8622" s="31" t="n">
        <v>130</v>
      </c>
      <c r="W8622" s="47" t="n">
        <v>47740</v>
      </c>
      <c r="X8622" s="31" t="n">
        <v>1465.28</v>
      </c>
      <c r="Y8622" s="47" t="n">
        <v>47725</v>
      </c>
      <c r="Z8622" s="31" t="n">
        <v>8.1</v>
      </c>
      <c r="AA8622" s="47" t="n">
        <v>47739</v>
      </c>
      <c r="AB8622" s="31" t="n">
        <v>1432.82</v>
      </c>
      <c r="AC8622" s="47" t="n">
        <v>47722</v>
      </c>
      <c r="AD8622" s="31" t="n">
        <v>315.21</v>
      </c>
      <c r="AE8622" s="47" t="n">
        <v>47721</v>
      </c>
      <c r="AF8622" s="31" t="n">
        <v>404.67</v>
      </c>
      <c r="AG8622" s="47" t="n">
        <v>47720</v>
      </c>
      <c r="AH8622" s="31" t="n">
        <v>1047.44</v>
      </c>
      <c r="AI8622" s="47" t="n">
        <v>47717</v>
      </c>
      <c r="AJ8622" s="31" t="n">
        <v>260.65</v>
      </c>
      <c r="AK8622" s="47" t="n">
        <v>47848</v>
      </c>
      <c r="AL8622" s="31" t="n">
        <v>1100</v>
      </c>
      <c r="AM8622" s="47" t="n">
        <v>47867</v>
      </c>
      <c r="AN8622" s="31" t="n">
        <v>1322.98</v>
      </c>
      <c r="AO8622" s="47" t="n">
        <v>47870</v>
      </c>
      <c r="AP8622" s="31" t="n">
        <v>2213.99</v>
      </c>
    </row>
    <row r="8623" customFormat="false" ht="15" hidden="false" customHeight="false" outlineLevel="0" collapsed="false">
      <c r="A8623" s="41" t="n">
        <v>40878</v>
      </c>
      <c r="B8623" s="68" t="s">
        <v>383</v>
      </c>
      <c r="C8623" s="68" t="s">
        <v>1206</v>
      </c>
      <c r="D8623" s="69" t="n">
        <v>30545</v>
      </c>
      <c r="E8623" s="69"/>
      <c r="F8623" s="3" t="s">
        <v>1162</v>
      </c>
      <c r="G8623" s="3" t="s">
        <v>2068</v>
      </c>
      <c r="H8623" s="3" t="s">
        <v>1162</v>
      </c>
      <c r="I8623" s="29" t="n">
        <v>251.9</v>
      </c>
      <c r="J8623" s="29" t="n">
        <v>150</v>
      </c>
      <c r="K8623" s="30" t="s">
        <v>1232</v>
      </c>
      <c r="M8623" s="31" t="n">
        <f aca="false">SUM(P8623,R8623,T8623,V8623,X8623,Z8623,AB8623,AD8623,AF8623,AH8623,AJ8623,AL8623,AN8623,AP8623,AR8623,AT8623,AV8623,AX8623,AZ8623,BB8623)</f>
        <v>8604.8</v>
      </c>
      <c r="O8623" s="0" t="n">
        <v>47865</v>
      </c>
      <c r="P8623" s="31" t="n">
        <v>648</v>
      </c>
      <c r="Q8623" s="0" t="n">
        <v>47842</v>
      </c>
      <c r="R8623" s="31" t="n">
        <v>151.5</v>
      </c>
      <c r="S8623" s="47" t="n">
        <v>47839</v>
      </c>
      <c r="T8623" s="31" t="n">
        <v>121.5</v>
      </c>
      <c r="U8623" s="47" t="n">
        <v>47748</v>
      </c>
      <c r="V8623" s="31" t="n">
        <v>89.41</v>
      </c>
      <c r="W8623" s="47" t="n">
        <v>47710</v>
      </c>
      <c r="X8623" s="31" t="n">
        <v>8.1</v>
      </c>
      <c r="Y8623" s="47" t="n">
        <v>47701</v>
      </c>
      <c r="Z8623" s="31" t="n">
        <v>863.84</v>
      </c>
      <c r="AA8623" s="47" t="n">
        <v>47716</v>
      </c>
      <c r="AB8623" s="31" t="n">
        <v>5400</v>
      </c>
      <c r="AC8623" s="47" t="n">
        <v>47708</v>
      </c>
      <c r="AD8623" s="31" t="n">
        <v>20.45</v>
      </c>
      <c r="AE8623" s="47" t="n">
        <v>47838</v>
      </c>
      <c r="AF8623" s="31" t="n">
        <v>1302</v>
      </c>
    </row>
    <row r="8624" customFormat="false" ht="15" hidden="false" customHeight="false" outlineLevel="0" collapsed="false">
      <c r="A8624" s="41" t="n">
        <v>40878</v>
      </c>
      <c r="B8624" s="68" t="s">
        <v>1165</v>
      </c>
      <c r="C8624" s="68" t="s">
        <v>1206</v>
      </c>
      <c r="D8624" s="69" t="n">
        <v>30546</v>
      </c>
      <c r="E8624" s="69"/>
      <c r="F8624" s="3" t="s">
        <v>1162</v>
      </c>
      <c r="H8624" s="3" t="s">
        <v>1162</v>
      </c>
      <c r="I8624" s="29" t="n">
        <v>202</v>
      </c>
      <c r="J8624" s="29" t="n">
        <v>120</v>
      </c>
      <c r="K8624" s="30" t="s">
        <v>1233</v>
      </c>
      <c r="M8624" s="31" t="n">
        <f aca="false">SUM(P8624,R8624,T8624,V8624,X8624,Z8624,AB8624,AD8624,AF8624,AH8624,AJ8624,AL8624,AN8624,AP8624,AR8624,AT8624,AV8624,AX8624,AZ8624,BB8624)</f>
        <v>0</v>
      </c>
    </row>
    <row r="8625" customFormat="false" ht="15" hidden="false" customHeight="false" outlineLevel="0" collapsed="false">
      <c r="A8625" s="41" t="n">
        <v>40878</v>
      </c>
      <c r="B8625" s="152" t="s">
        <v>627</v>
      </c>
      <c r="C8625" s="152" t="s">
        <v>1206</v>
      </c>
      <c r="D8625" s="69" t="n">
        <v>30547</v>
      </c>
      <c r="E8625" s="72"/>
      <c r="F8625" s="3" t="s">
        <v>1162</v>
      </c>
      <c r="G8625" s="3" t="s">
        <v>1633</v>
      </c>
      <c r="H8625" s="3" t="s">
        <v>1162</v>
      </c>
      <c r="I8625" s="29" t="n">
        <v>258.8</v>
      </c>
      <c r="J8625" s="29" t="n">
        <v>150</v>
      </c>
      <c r="K8625" s="30" t="s">
        <v>1303</v>
      </c>
      <c r="M8625" s="31" t="n">
        <f aca="false">SUM(P8625,R8625,T8625,V8625,X8625,Z8625,AB8625,AD8625,AF8625,AH8625,AJ8625,AL8625,AN8625,AP8625,AR8625,AT8625,AV8625,AX8625,AZ8625,BB8625)</f>
        <v>11172.81</v>
      </c>
      <c r="O8625" s="0" t="n">
        <v>47730</v>
      </c>
      <c r="P8625" s="31" t="n">
        <v>8525</v>
      </c>
      <c r="Q8625" s="0" t="n">
        <v>47561</v>
      </c>
      <c r="R8625" s="31" t="n">
        <v>36</v>
      </c>
      <c r="S8625" s="47" t="n">
        <v>47591</v>
      </c>
      <c r="T8625" s="31" t="n">
        <v>395.06</v>
      </c>
      <c r="U8625" s="47" t="n">
        <v>47703</v>
      </c>
      <c r="V8625" s="31" t="n">
        <v>103.65</v>
      </c>
      <c r="W8625" s="47" t="n">
        <v>47704</v>
      </c>
      <c r="X8625" s="31" t="n">
        <v>375.2</v>
      </c>
      <c r="Y8625" s="47" t="n">
        <v>47705</v>
      </c>
      <c r="Z8625" s="31" t="n">
        <v>555.9</v>
      </c>
      <c r="AA8625" s="47" t="n">
        <v>47709</v>
      </c>
      <c r="AB8625" s="31" t="n">
        <v>8.1</v>
      </c>
      <c r="AC8625" s="47" t="n">
        <v>47809</v>
      </c>
      <c r="AD8625" s="31" t="n">
        <v>350</v>
      </c>
      <c r="AE8625" s="47" t="n">
        <v>47863</v>
      </c>
      <c r="AF8625" s="31" t="n">
        <v>18.9</v>
      </c>
      <c r="AG8625" s="47" t="n">
        <v>47862</v>
      </c>
      <c r="AH8625" s="31" t="n">
        <v>225</v>
      </c>
      <c r="AI8625" s="47" t="n">
        <v>47849</v>
      </c>
      <c r="AJ8625" s="31" t="n">
        <v>198.8</v>
      </c>
      <c r="AK8625" s="47" t="n">
        <v>47850</v>
      </c>
      <c r="AL8625" s="31" t="n">
        <v>151.2</v>
      </c>
      <c r="AM8625" s="47" t="n">
        <v>47726</v>
      </c>
      <c r="AN8625" s="31" t="n">
        <v>230</v>
      </c>
    </row>
    <row r="8626" customFormat="false" ht="15" hidden="false" customHeight="false" outlineLevel="0" collapsed="false">
      <c r="A8626" s="41" t="n">
        <v>40878</v>
      </c>
      <c r="B8626" s="152" t="s">
        <v>2153</v>
      </c>
      <c r="C8626" s="68" t="s">
        <v>2260</v>
      </c>
      <c r="D8626" s="69" t="n">
        <v>30548</v>
      </c>
      <c r="E8626" s="69"/>
      <c r="F8626" s="42" t="n">
        <v>0.739583333333334</v>
      </c>
      <c r="H8626" s="42" t="n">
        <v>0.416666666666667</v>
      </c>
      <c r="I8626" s="29" t="n">
        <v>195</v>
      </c>
      <c r="J8626" s="29" t="n">
        <v>126</v>
      </c>
      <c r="K8626" s="30" t="s">
        <v>2154</v>
      </c>
      <c r="M8626" s="31" t="n">
        <f aca="false">SUM(P8626,R8626,T8626,V8626,X8626,Z8626,AB8626,AD8626,AF8626,AH8626,AJ8626,AL8626,AN8626,AP8626,AR8626,AT8626,AV8626,AX8626,AZ8626,BB8626)</f>
        <v>0</v>
      </c>
    </row>
    <row r="8627" customFormat="false" ht="15" hidden="false" customHeight="false" outlineLevel="0" collapsed="false">
      <c r="A8627" s="41" t="n">
        <v>40878</v>
      </c>
      <c r="B8627" s="152" t="s">
        <v>1832</v>
      </c>
      <c r="C8627" s="152" t="s">
        <v>925</v>
      </c>
      <c r="D8627" s="69" t="n">
        <v>30549</v>
      </c>
      <c r="E8627" s="72"/>
      <c r="F8627" s="42" t="n">
        <v>0.611111111111111</v>
      </c>
      <c r="H8627" s="42" t="n">
        <v>0.3125</v>
      </c>
      <c r="I8627" s="29" t="n">
        <v>180.5</v>
      </c>
      <c r="J8627" s="29" t="n">
        <v>94.5</v>
      </c>
      <c r="K8627" s="30" t="s">
        <v>1833</v>
      </c>
      <c r="M8627" s="31" t="n">
        <f aca="false">SUM(P8627,R8627,T8627,V8627,X8627,Z8627,AB8627,AD8627,AF8627,AH8627,AJ8627,AL8627,AN8627,AP8627,AR8627,AT8627,AV8627,AX8627,AZ8627,BB8627)</f>
        <v>0</v>
      </c>
    </row>
    <row r="8628" customFormat="false" ht="15" hidden="false" customHeight="false" outlineLevel="0" collapsed="false">
      <c r="A8628" s="41" t="n">
        <v>40878</v>
      </c>
      <c r="B8628" s="152" t="s">
        <v>1657</v>
      </c>
      <c r="C8628" s="152" t="s">
        <v>925</v>
      </c>
      <c r="D8628" s="69" t="n">
        <v>30550</v>
      </c>
      <c r="E8628" s="72"/>
      <c r="F8628" s="42" t="n">
        <v>0.71875</v>
      </c>
      <c r="G8628" s="3" t="s">
        <v>1170</v>
      </c>
      <c r="H8628" s="42" t="n">
        <v>0.416666666666667</v>
      </c>
      <c r="I8628" s="29" t="n">
        <v>256.4</v>
      </c>
      <c r="J8628" s="29" t="n">
        <v>138.6</v>
      </c>
      <c r="K8628" s="30" t="s">
        <v>1334</v>
      </c>
      <c r="M8628" s="31" t="n">
        <f aca="false">SUM(P8628,R8628,T8628,V8628,X8628,Z8628,AB8628,AD8628,AF8628,AH8628,AJ8628,AL8628,AN8628,AP8628,AR8628,AT8628,AV8628,AX8628,AZ8628,BB8628)</f>
        <v>7955.77</v>
      </c>
      <c r="O8628" s="0" t="n">
        <v>8265</v>
      </c>
      <c r="P8628" s="31" t="n">
        <v>6919.58</v>
      </c>
      <c r="Q8628" s="0" t="n">
        <v>8258</v>
      </c>
      <c r="R8628" s="31" t="n">
        <v>605.88</v>
      </c>
      <c r="S8628" s="47" t="n">
        <v>8172</v>
      </c>
      <c r="T8628" s="31" t="n">
        <v>430.31</v>
      </c>
    </row>
    <row r="8629" customFormat="false" ht="15" hidden="false" customHeight="false" outlineLevel="0" collapsed="false">
      <c r="A8629" s="41" t="n">
        <v>40878</v>
      </c>
      <c r="B8629" s="152" t="s">
        <v>1173</v>
      </c>
      <c r="C8629" s="152" t="s">
        <v>1049</v>
      </c>
      <c r="D8629" s="69" t="n">
        <v>30551</v>
      </c>
      <c r="E8629" s="72"/>
      <c r="F8629" s="42" t="n">
        <v>0.802083333333333</v>
      </c>
      <c r="H8629" s="42" t="n">
        <v>0.520833333333333</v>
      </c>
      <c r="I8629" s="29" t="n">
        <v>225</v>
      </c>
      <c r="J8629" s="29" t="n">
        <v>157.5</v>
      </c>
      <c r="K8629" s="30" t="s">
        <v>1212</v>
      </c>
      <c r="M8629" s="31" t="n">
        <f aca="false">SUM(P8629,R8629,T8629,V8629,X8629,Z8629,AB8629,AD8629,AF8629,AH8629,AJ8629,AL8629,AN8629,AP8629,AR8629,AT8629,AV8629,AX8629,AZ8629,BB8629)</f>
        <v>0</v>
      </c>
    </row>
    <row r="8630" customFormat="false" ht="15" hidden="false" customHeight="false" outlineLevel="0" collapsed="false">
      <c r="A8630" s="41" t="n">
        <v>40878</v>
      </c>
      <c r="B8630" s="152" t="s">
        <v>1197</v>
      </c>
      <c r="C8630" s="152" t="s">
        <v>11</v>
      </c>
      <c r="D8630" s="69" t="n">
        <v>30552</v>
      </c>
      <c r="E8630" s="72"/>
      <c r="F8630" s="42" t="n">
        <v>0.805555555555556</v>
      </c>
      <c r="G8630" s="3" t="s">
        <v>1241</v>
      </c>
      <c r="H8630" s="42" t="n">
        <v>0.5</v>
      </c>
      <c r="I8630" s="29" t="n">
        <v>245.75</v>
      </c>
      <c r="J8630" s="29" t="n">
        <v>168.5</v>
      </c>
      <c r="K8630" s="30" t="s">
        <v>1259</v>
      </c>
      <c r="M8630" s="31" t="n">
        <f aca="false">SUM(P8630,R8630,T8630,V8630,X8630,Z8630,AB8630,AD8630,AF8630,AH8630,AJ8630,AL8630,AN8630,AP8630,AR8630,AT8630,AV8630,AX8630,AZ8630,BB8630)</f>
        <v>30854</v>
      </c>
      <c r="O8630" s="0" t="n">
        <v>2361</v>
      </c>
      <c r="P8630" s="31" t="n">
        <v>11050</v>
      </c>
      <c r="Q8630" s="0" t="n">
        <v>2368</v>
      </c>
      <c r="R8630" s="31" t="n">
        <v>10064</v>
      </c>
      <c r="S8630" s="47" t="n">
        <v>2365</v>
      </c>
      <c r="T8630" s="31" t="n">
        <v>1258</v>
      </c>
      <c r="U8630" s="47" t="n">
        <v>2359</v>
      </c>
      <c r="V8630" s="31" t="n">
        <v>1650</v>
      </c>
      <c r="W8630" s="47" t="n">
        <v>2358</v>
      </c>
      <c r="X8630" s="31" t="n">
        <v>2050</v>
      </c>
      <c r="Y8630" s="47" t="n">
        <v>2364</v>
      </c>
      <c r="Z8630" s="31" t="n">
        <v>1850</v>
      </c>
      <c r="AA8630" s="47" t="n">
        <v>2362</v>
      </c>
      <c r="AB8630" s="31" t="n">
        <v>1332</v>
      </c>
      <c r="AC8630" s="47" t="n">
        <v>2356</v>
      </c>
      <c r="AD8630" s="31" t="n">
        <v>1600</v>
      </c>
    </row>
    <row r="8631" customFormat="false" ht="15" hidden="false" customHeight="false" outlineLevel="0" collapsed="false">
      <c r="A8631" s="41" t="n">
        <v>40878</v>
      </c>
      <c r="B8631" s="152" t="s">
        <v>1205</v>
      </c>
      <c r="C8631" s="152" t="s">
        <v>1032</v>
      </c>
      <c r="D8631" s="69" t="n">
        <v>30553</v>
      </c>
      <c r="E8631" s="72"/>
      <c r="F8631" s="42" t="n">
        <v>0.673611111111111</v>
      </c>
      <c r="H8631" s="42" t="n">
        <v>0.333333333333333</v>
      </c>
      <c r="I8631" s="29" t="n">
        <v>325</v>
      </c>
      <c r="J8631" s="29" t="n">
        <v>50</v>
      </c>
      <c r="K8631" s="30" t="s">
        <v>1249</v>
      </c>
      <c r="M8631" s="31" t="n">
        <f aca="false">SUM(P8631,R8631,T8631,V8631,X8631,Z8631,AB8631,AD8631,AF8631,AH8631,AJ8631,AL8631,AN8631,AP8631,AR8631,AT8631,AV8631,AX8631,AZ8631,BB8631)</f>
        <v>0</v>
      </c>
    </row>
    <row r="8632" customFormat="false" ht="15" hidden="false" customHeight="false" outlineLevel="0" collapsed="false">
      <c r="A8632" s="41" t="n">
        <v>40878</v>
      </c>
      <c r="B8632" s="152" t="s">
        <v>1195</v>
      </c>
      <c r="C8632" s="152" t="s">
        <v>842</v>
      </c>
      <c r="D8632" s="69" t="n">
        <v>30554</v>
      </c>
      <c r="E8632" s="72"/>
      <c r="F8632" s="42" t="n">
        <v>0.645833333333333</v>
      </c>
      <c r="G8632" s="3" t="s">
        <v>1478</v>
      </c>
      <c r="H8632" s="3" t="s">
        <v>1299</v>
      </c>
      <c r="I8632" s="29" t="n">
        <v>140</v>
      </c>
      <c r="J8632" s="29" t="n">
        <v>94.5</v>
      </c>
      <c r="K8632" s="30" t="s">
        <v>1217</v>
      </c>
      <c r="M8632" s="31" t="n">
        <f aca="false">SUM(P8632,R8632,T8632,V8632,X8632,Z8632,AB8632,AD8632,AF8632,AH8632,AJ8632,AL8632,AN8632,AP8632,AR8632,AT8632,AV8632,AX8632,AZ8632,BB8632)</f>
        <v>0</v>
      </c>
    </row>
    <row r="8633" customFormat="false" ht="15" hidden="false" customHeight="false" outlineLevel="0" collapsed="false">
      <c r="A8633" s="41" t="n">
        <v>40878</v>
      </c>
      <c r="B8633" s="152" t="s">
        <v>1176</v>
      </c>
      <c r="C8633" s="152" t="s">
        <v>892</v>
      </c>
      <c r="D8633" s="69" t="n">
        <v>30555</v>
      </c>
      <c r="E8633" s="72"/>
      <c r="F8633" s="42" t="n">
        <v>0.708333333333333</v>
      </c>
      <c r="H8633" s="42" t="n">
        <v>0.333333333333333</v>
      </c>
      <c r="I8633" s="29" t="n">
        <v>136</v>
      </c>
      <c r="J8633" s="29" t="n">
        <v>100.8</v>
      </c>
      <c r="K8633" s="30" t="s">
        <v>1222</v>
      </c>
      <c r="M8633" s="31" t="n">
        <f aca="false">SUM(P8633,R8633,T8633,V8633,X8633,Z8633,AB8633,AD8633,AF8633,AH8633,AJ8633,AL8633,AN8633,AP8633,AR8633,AT8633,AV8633,AX8633,AZ8633,BB8633)</f>
        <v>0</v>
      </c>
    </row>
    <row r="8634" customFormat="false" ht="15" hidden="false" customHeight="false" outlineLevel="0" collapsed="false">
      <c r="A8634" s="41" t="n">
        <v>40878</v>
      </c>
      <c r="B8634" s="152" t="s">
        <v>1199</v>
      </c>
      <c r="C8634" s="152" t="s">
        <v>1412</v>
      </c>
      <c r="D8634" s="69" t="n">
        <v>30556</v>
      </c>
      <c r="E8634" s="72"/>
      <c r="F8634" s="42" t="n">
        <v>0.677083333333333</v>
      </c>
      <c r="H8634" s="42" t="n">
        <v>0.270833333333333</v>
      </c>
      <c r="I8634" s="29" t="n">
        <v>122</v>
      </c>
      <c r="J8634" s="29" t="n">
        <v>81.9</v>
      </c>
      <c r="K8634" s="30" t="s">
        <v>1231</v>
      </c>
      <c r="M8634" s="31" t="n">
        <f aca="false">SUM(P8634,R8634,T8634,V8634,X8634,Z8634,AB8634,AD8634,AF8634,AH8634,AJ8634,AL8634,AN8634,AP8634,AR8634,AT8634,AV8634,AX8634,AZ8634,BB8634)</f>
        <v>0</v>
      </c>
    </row>
    <row r="8635" customFormat="false" ht="15" hidden="false" customHeight="false" outlineLevel="0" collapsed="false">
      <c r="A8635" s="41" t="n">
        <v>40878</v>
      </c>
      <c r="B8635" s="152" t="s">
        <v>1193</v>
      </c>
      <c r="C8635" s="152" t="s">
        <v>1412</v>
      </c>
      <c r="D8635" s="69" t="n">
        <v>30557</v>
      </c>
      <c r="E8635" s="72"/>
      <c r="F8635" s="42" t="n">
        <v>0.677083333333333</v>
      </c>
      <c r="H8635" s="42" t="n">
        <v>0.270833333333333</v>
      </c>
      <c r="I8635" s="29" t="n">
        <v>122</v>
      </c>
      <c r="J8635" s="29" t="n">
        <v>81.9</v>
      </c>
      <c r="K8635" s="30" t="s">
        <v>1216</v>
      </c>
      <c r="M8635" s="31" t="n">
        <f aca="false">SUM(P8635,R8635,T8635,V8635,X8635,Z8635,AB8635,AD8635,AF8635,AH8635,AJ8635,AL8635,AN8635,AP8635,AR8635,AT8635,AV8635,AX8635,AZ8635,BB8635)</f>
        <v>0</v>
      </c>
    </row>
    <row r="8636" customFormat="false" ht="15" hidden="false" customHeight="false" outlineLevel="0" collapsed="false">
      <c r="A8636" s="41" t="n">
        <v>40878</v>
      </c>
      <c r="B8636" s="152" t="s">
        <v>1675</v>
      </c>
      <c r="C8636" s="152" t="s">
        <v>490</v>
      </c>
      <c r="D8636" s="69" t="n">
        <v>30558</v>
      </c>
      <c r="E8636" s="72"/>
      <c r="F8636" s="70" t="n">
        <v>0.697916666666667</v>
      </c>
      <c r="H8636" s="42" t="n">
        <v>0.25</v>
      </c>
      <c r="I8636" s="29" t="n">
        <v>118</v>
      </c>
      <c r="J8636" s="29" t="n">
        <v>81.6</v>
      </c>
      <c r="K8636" s="30" t="s">
        <v>1375</v>
      </c>
      <c r="M8636" s="31" t="n">
        <f aca="false">SUM(P8636,R8636,T8636,V8636,X8636,Z8636,AB8636,AD8636,AF8636,AH8636,AJ8636,AL8636,AN8636,AP8636,AR8636,AT8636,AV8636,AX8636,AZ8636,BB8636)</f>
        <v>0</v>
      </c>
    </row>
    <row r="8637" customFormat="false" ht="15" hidden="false" customHeight="false" outlineLevel="0" collapsed="false">
      <c r="A8637" s="41" t="n">
        <v>40878</v>
      </c>
      <c r="B8637" s="152" t="s">
        <v>1203</v>
      </c>
      <c r="C8637" s="152" t="s">
        <v>2034</v>
      </c>
      <c r="D8637" s="69" t="n">
        <v>30559</v>
      </c>
      <c r="E8637" s="72"/>
      <c r="F8637" s="42" t="n">
        <v>0.826388888888889</v>
      </c>
      <c r="H8637" s="42" t="n">
        <v>0.291666666666667</v>
      </c>
      <c r="I8637" s="29" t="n">
        <v>140.45</v>
      </c>
      <c r="J8637" s="29" t="n">
        <v>94.8</v>
      </c>
      <c r="K8637" s="30" t="s">
        <v>1244</v>
      </c>
      <c r="M8637" s="31" t="n">
        <f aca="false">SUM(P8637,R8637,T8637,V8637,X8637,Z8637,AB8637,AD8637,AF8637,AH8637,AJ8637,AL8637,AN8637,AP8637,AR8637,AT8637,AV8637,AX8637,AZ8637,BB8637)</f>
        <v>0</v>
      </c>
    </row>
    <row r="8638" customFormat="false" ht="15" hidden="false" customHeight="false" outlineLevel="0" collapsed="false">
      <c r="A8638" s="41" t="n">
        <v>40878</v>
      </c>
      <c r="B8638" s="152" t="s">
        <v>1169</v>
      </c>
      <c r="C8638" s="152" t="s">
        <v>1412</v>
      </c>
      <c r="D8638" s="69" t="n">
        <v>30560</v>
      </c>
      <c r="E8638" s="72"/>
      <c r="F8638" s="42" t="n">
        <v>0.677083333333333</v>
      </c>
      <c r="H8638" s="42" t="n">
        <v>0.166666666666667</v>
      </c>
      <c r="I8638" s="29" t="n">
        <v>81</v>
      </c>
      <c r="J8638" s="29" t="n">
        <v>50.4</v>
      </c>
      <c r="K8638" s="30" t="s">
        <v>1214</v>
      </c>
      <c r="M8638" s="31" t="n">
        <f aca="false">SUM(P8638,R8638,T8638,V8638,X8638,Z8638,AB8638,AD8638,AF8638,AH8638,AJ8638,AL8638,AN8638,AP8638,AR8638,AT8638,AV8638,AX8638,AZ8638,BB8638)</f>
        <v>0</v>
      </c>
    </row>
    <row r="8639" customFormat="false" ht="15" hidden="false" customHeight="false" outlineLevel="0" collapsed="false">
      <c r="A8639" s="41"/>
    </row>
    <row r="8640" customFormat="false" ht="15" hidden="false" customHeight="false" outlineLevel="0" collapsed="false">
      <c r="A8640" s="100"/>
      <c r="B8640" s="101"/>
      <c r="C8640" s="101"/>
      <c r="D8640" s="100"/>
      <c r="E8640" s="100"/>
      <c r="F8640" s="100"/>
      <c r="G8640" s="100"/>
      <c r="H8640" s="100"/>
      <c r="I8640" s="102"/>
      <c r="J8640" s="102"/>
      <c r="K8640" s="100"/>
    </row>
    <row r="8641" customFormat="false" ht="18.75" hidden="false" customHeight="false" outlineLevel="0" collapsed="false">
      <c r="A8641" s="100"/>
      <c r="B8641" s="101"/>
      <c r="C8641" s="101"/>
      <c r="D8641" s="100"/>
      <c r="E8641" s="100"/>
      <c r="F8641" s="100"/>
      <c r="G8641" s="259" t="s">
        <v>1741</v>
      </c>
      <c r="H8641" s="100"/>
      <c r="I8641" s="102"/>
      <c r="J8641" s="102"/>
      <c r="K8641" s="100"/>
    </row>
    <row r="8642" customFormat="false" ht="15" hidden="false" customHeight="false" outlineLevel="0" collapsed="false">
      <c r="A8642" s="41" t="n">
        <v>40879</v>
      </c>
      <c r="B8642" s="0" t="s">
        <v>1176</v>
      </c>
      <c r="C8642" s="0" t="s">
        <v>1006</v>
      </c>
      <c r="D8642" s="3" t="n">
        <v>30561</v>
      </c>
      <c r="F8642" s="42" t="n">
        <v>0.527777777777778</v>
      </c>
      <c r="H8642" s="42" t="n">
        <v>0.208333333333333</v>
      </c>
      <c r="I8642" s="29" t="n">
        <v>112</v>
      </c>
      <c r="J8642" s="29" t="n">
        <v>63</v>
      </c>
      <c r="K8642" s="30" t="s">
        <v>1222</v>
      </c>
      <c r="M8642" s="31" t="n">
        <f aca="false">SUM(P8642,R8642,T8642,V8642,X8642,Z8642,AB8642,AD8642,AF8642,AH8642,AJ8642,AL8642,AN8642,AP8642,AR8642,AT8642,AV8642,AX8642,AZ8642,BB8642)</f>
        <v>0</v>
      </c>
    </row>
    <row r="8643" customFormat="false" ht="15" hidden="false" customHeight="false" outlineLevel="0" collapsed="false">
      <c r="A8643" s="41" t="n">
        <v>40879</v>
      </c>
      <c r="B8643" s="0" t="s">
        <v>1205</v>
      </c>
      <c r="C8643" s="0" t="s">
        <v>940</v>
      </c>
      <c r="D8643" s="3" t="n">
        <v>30562</v>
      </c>
      <c r="F8643" s="42" t="n">
        <v>0.677083333333333</v>
      </c>
      <c r="H8643" s="42" t="n">
        <v>0.395833333333333</v>
      </c>
      <c r="I8643" s="29" t="n">
        <v>271</v>
      </c>
      <c r="J8643" s="29" t="n">
        <v>50</v>
      </c>
      <c r="K8643" s="30" t="s">
        <v>1249</v>
      </c>
      <c r="M8643" s="31" t="n">
        <f aca="false">SUM(P8643,R8643,T8643,V8643,X8643,Z8643,AB8643,AD8643,AF8643,AH8643,AJ8643,AL8643,AN8643,AP8643,AR8643,AT8643,AV8643,AX8643,AZ8643,BB8643)</f>
        <v>34256</v>
      </c>
      <c r="O8643" s="0" t="n">
        <v>942</v>
      </c>
      <c r="P8643" s="31" t="n">
        <v>2016</v>
      </c>
      <c r="Q8643" s="0" t="n">
        <v>943</v>
      </c>
      <c r="R8643" s="31" t="n">
        <v>2016</v>
      </c>
      <c r="S8643" s="47" t="n">
        <v>944</v>
      </c>
      <c r="T8643" s="31" t="n">
        <v>2016</v>
      </c>
      <c r="U8643" s="47" t="n">
        <v>941</v>
      </c>
      <c r="V8643" s="31" t="n">
        <v>2016</v>
      </c>
      <c r="W8643" s="47" t="n">
        <v>940</v>
      </c>
      <c r="X8643" s="31" t="n">
        <v>2016</v>
      </c>
      <c r="Y8643" s="47" t="n">
        <v>939</v>
      </c>
      <c r="Z8643" s="31" t="n">
        <v>2688</v>
      </c>
      <c r="AA8643" s="47" t="n">
        <v>938</v>
      </c>
      <c r="AB8643" s="31" t="n">
        <v>2688</v>
      </c>
      <c r="AC8643" s="47" t="n">
        <v>950</v>
      </c>
      <c r="AD8643" s="31" t="n">
        <v>18800</v>
      </c>
    </row>
    <row r="8644" customFormat="false" ht="15" hidden="false" customHeight="false" outlineLevel="0" collapsed="false">
      <c r="A8644" s="55" t="n">
        <v>40879</v>
      </c>
      <c r="B8644" s="56" t="s">
        <v>1193</v>
      </c>
      <c r="C8644" s="56" t="s">
        <v>278</v>
      </c>
      <c r="D8644" s="3" t="n">
        <v>30563</v>
      </c>
      <c r="E8644" s="30"/>
      <c r="F8644" s="44" t="n">
        <v>0.90625</v>
      </c>
      <c r="G8644" s="30" t="s">
        <v>1791</v>
      </c>
      <c r="H8644" s="30" t="s">
        <v>1810</v>
      </c>
      <c r="I8644" s="29" t="n">
        <v>382.45</v>
      </c>
      <c r="J8644" s="29" t="n">
        <v>203.2</v>
      </c>
      <c r="K8644" s="30" t="s">
        <v>1216</v>
      </c>
      <c r="M8644" s="31" t="n">
        <f aca="false">SUM(P8644,R8644,T8644,V8644,X8644,Z8644,AB8644,AD8644,AF8644,AH8644,AJ8644,AL8644,AN8644,AP8644,AR8644,AT8644,AV8644,AX8644,AZ8644,BB8644)</f>
        <v>0</v>
      </c>
    </row>
    <row r="8645" customFormat="false" ht="15" hidden="false" customHeight="false" outlineLevel="0" collapsed="false">
      <c r="A8645" s="41" t="n">
        <v>40879</v>
      </c>
      <c r="B8645" s="0" t="s">
        <v>1189</v>
      </c>
      <c r="C8645" s="0" t="s">
        <v>925</v>
      </c>
      <c r="D8645" s="3" t="n">
        <v>30564</v>
      </c>
      <c r="F8645" s="42" t="n">
        <v>0.71875</v>
      </c>
      <c r="G8645" s="3" t="s">
        <v>1477</v>
      </c>
      <c r="H8645" s="42" t="n">
        <v>0.416666666666667</v>
      </c>
      <c r="I8645" s="29" t="n">
        <v>256.4</v>
      </c>
      <c r="J8645" s="29" t="n">
        <v>138.6</v>
      </c>
      <c r="K8645" s="30" t="s">
        <v>1231</v>
      </c>
      <c r="M8645" s="31" t="n">
        <f aca="false">SUM(P8645,R8645,T8645,V8645,X8645,Z8645,AB8645,AD8645,AF8645,AH8645,AJ8645,AL8645,AN8645,AP8645,AR8645,AT8645,AV8645,AX8645,AZ8645,BB8645)</f>
        <v>0</v>
      </c>
    </row>
    <row r="8646" customFormat="false" ht="15" hidden="false" customHeight="false" outlineLevel="0" collapsed="false">
      <c r="A8646" s="41" t="n">
        <v>40879</v>
      </c>
      <c r="B8646" s="0" t="s">
        <v>1169</v>
      </c>
      <c r="C8646" s="0" t="s">
        <v>925</v>
      </c>
      <c r="D8646" s="3" t="n">
        <v>30565</v>
      </c>
      <c r="F8646" s="42" t="n">
        <v>0.645833333333333</v>
      </c>
      <c r="H8646" s="42" t="n">
        <v>0.333333333333333</v>
      </c>
      <c r="I8646" s="29" t="n">
        <v>162.2</v>
      </c>
      <c r="J8646" s="29" t="n">
        <v>100.8</v>
      </c>
      <c r="K8646" s="30" t="s">
        <v>1214</v>
      </c>
      <c r="M8646" s="31" t="n">
        <f aca="false">SUM(P8646,R8646,T8646,V8646,X8646,Z8646,AB8646,AD8646,AF8646,AH8646,AJ8646,AL8646,AN8646,AP8646,AR8646,AT8646,AV8646,AX8646,AZ8646,BB8646)</f>
        <v>0</v>
      </c>
    </row>
    <row r="8647" customFormat="false" ht="15" hidden="false" customHeight="false" outlineLevel="0" collapsed="false">
      <c r="A8647" s="41" t="n">
        <v>40879</v>
      </c>
      <c r="B8647" s="0" t="s">
        <v>1657</v>
      </c>
      <c r="C8647" s="0" t="s">
        <v>925</v>
      </c>
      <c r="D8647" s="3" t="n">
        <v>30566</v>
      </c>
      <c r="F8647" s="42" t="n">
        <v>0.743055555555556</v>
      </c>
      <c r="H8647" s="42" t="n">
        <v>0.395833333333333</v>
      </c>
      <c r="I8647" s="29" t="n">
        <v>228.7</v>
      </c>
      <c r="J8647" s="29" t="n">
        <v>119.7</v>
      </c>
      <c r="K8647" s="30" t="s">
        <v>1259</v>
      </c>
      <c r="M8647" s="31" t="n">
        <f aca="false">SUM(P8647,R8647,T8647,V8647,X8647,Z8647,AB8647,AD8647,AF8647,AH8647,AJ8647,AL8647,AN8647,AP8647,AR8647,AT8647,AV8647,AX8647,AZ8647,BB8647)</f>
        <v>6395.19</v>
      </c>
      <c r="O8647" s="0" t="n">
        <v>8277</v>
      </c>
      <c r="P8647" s="31" t="n">
        <v>3274.74</v>
      </c>
      <c r="Q8647" s="0" t="n">
        <v>8273</v>
      </c>
      <c r="R8647" s="31" t="n">
        <v>3120.45</v>
      </c>
    </row>
    <row r="8648" customFormat="false" ht="15" hidden="false" customHeight="false" outlineLevel="0" collapsed="false">
      <c r="A8648" s="41" t="n">
        <v>40879</v>
      </c>
      <c r="B8648" s="0" t="s">
        <v>1675</v>
      </c>
      <c r="C8648" s="0" t="s">
        <v>490</v>
      </c>
      <c r="D8648" s="3" t="n">
        <v>30567</v>
      </c>
      <c r="F8648" s="42" t="n">
        <v>0.697916666666667</v>
      </c>
      <c r="H8648" s="42" t="n">
        <v>0.4375</v>
      </c>
      <c r="I8648" s="29" t="n">
        <v>199.5</v>
      </c>
      <c r="J8648" s="29" t="n">
        <v>142.8</v>
      </c>
      <c r="K8648" s="30" t="s">
        <v>1375</v>
      </c>
      <c r="M8648" s="31" t="n">
        <f aca="false">SUM(P8648,R8648,T8648,V8648,X8648,Z8648,AB8648,AD8648,AF8648,AH8648,AJ8648,AL8648,AN8648,AP8648,AR8648,AT8648,AV8648,AX8648,AZ8648,BB8648)</f>
        <v>0</v>
      </c>
    </row>
    <row r="8649" customFormat="false" ht="15" hidden="false" customHeight="false" outlineLevel="0" collapsed="false">
      <c r="A8649" s="41" t="n">
        <v>40879</v>
      </c>
      <c r="B8649" s="0" t="s">
        <v>1745</v>
      </c>
      <c r="C8649" s="0" t="s">
        <v>490</v>
      </c>
      <c r="D8649" s="3" t="n">
        <v>30568</v>
      </c>
      <c r="F8649" s="42" t="n">
        <v>0.708333333333333</v>
      </c>
      <c r="H8649" s="42" t="n">
        <v>0.4375</v>
      </c>
      <c r="I8649" s="29" t="n">
        <v>199.5</v>
      </c>
      <c r="J8649" s="29" t="n">
        <v>142.8</v>
      </c>
      <c r="K8649" s="30" t="s">
        <v>1766</v>
      </c>
      <c r="M8649" s="31" t="n">
        <f aca="false">SUM(P8649,R8649,T8649,V8649,X8649,Z8649,AB8649,AD8649,AF8649,AH8649,AJ8649,AL8649,AN8649,AP8649,AR8649,AT8649,AV8649,AX8649,AZ8649,BB8649)</f>
        <v>0</v>
      </c>
    </row>
    <row r="8650" customFormat="false" ht="15" hidden="false" customHeight="false" outlineLevel="0" collapsed="false">
      <c r="A8650" s="55" t="n">
        <v>40879</v>
      </c>
      <c r="B8650" s="56" t="s">
        <v>1832</v>
      </c>
      <c r="C8650" s="56" t="s">
        <v>1032</v>
      </c>
      <c r="D8650" s="3" t="n">
        <v>30569</v>
      </c>
      <c r="E8650" s="30"/>
      <c r="F8650" s="44" t="n">
        <v>0.8125</v>
      </c>
      <c r="G8650" s="30"/>
      <c r="H8650" s="44" t="n">
        <v>0.4375</v>
      </c>
      <c r="I8650" s="29" t="n">
        <v>265.1</v>
      </c>
      <c r="J8650" s="29" t="n">
        <v>137.9</v>
      </c>
      <c r="K8650" s="30" t="s">
        <v>1833</v>
      </c>
      <c r="M8650" s="31" t="n">
        <f aca="false">SUM(P8650,R8650,T8650,V8650,X8650,Z8650,AB8650,AD8650,AF8650,AH8650,AJ8650,AL8650,AN8650,AP8650,AR8650,AT8650,AV8650,AX8650,AZ8650,BB8650)</f>
        <v>0</v>
      </c>
    </row>
    <row r="8651" customFormat="false" ht="15" hidden="false" customHeight="false" outlineLevel="0" collapsed="false">
      <c r="A8651" s="41" t="n">
        <v>40879</v>
      </c>
      <c r="B8651" s="68" t="s">
        <v>679</v>
      </c>
      <c r="C8651" s="68" t="s">
        <v>1206</v>
      </c>
      <c r="D8651" s="3" t="n">
        <v>30570</v>
      </c>
      <c r="E8651" s="69"/>
      <c r="F8651" s="3" t="s">
        <v>1162</v>
      </c>
      <c r="H8651" s="3" t="s">
        <v>1162</v>
      </c>
      <c r="I8651" s="29" t="n">
        <v>206</v>
      </c>
      <c r="J8651" s="29" t="n">
        <v>120</v>
      </c>
      <c r="K8651" s="30" t="s">
        <v>1223</v>
      </c>
      <c r="M8651" s="31" t="n">
        <f aca="false">SUM(P8651,R8651,T8651,V8651,X8651,Z8651,AB8651,AD8651,AF8651,AH8651,AJ8651,AL8651,AN8651,AP8651,AR8651,AT8651,AV8651,AX8651,AZ8651,BB8651)</f>
        <v>29038.97</v>
      </c>
      <c r="O8651" s="0" t="n">
        <v>47932</v>
      </c>
      <c r="P8651" s="31" t="n">
        <v>9220</v>
      </c>
      <c r="Q8651" s="0" t="n">
        <v>47825</v>
      </c>
      <c r="R8651" s="31" t="n">
        <v>320.2</v>
      </c>
      <c r="S8651" s="47" t="n">
        <v>47966</v>
      </c>
      <c r="T8651" s="31" t="n">
        <v>177.6</v>
      </c>
      <c r="U8651" s="47" t="n">
        <v>47904</v>
      </c>
      <c r="V8651" s="31" t="n">
        <v>4312.63</v>
      </c>
      <c r="W8651" s="47" t="n">
        <v>47896</v>
      </c>
      <c r="X8651" s="31" t="n">
        <v>360</v>
      </c>
      <c r="Y8651" s="47" t="n">
        <v>47891</v>
      </c>
      <c r="Z8651" s="31" t="n">
        <v>369.21</v>
      </c>
      <c r="AA8651" s="47" t="n">
        <v>47827</v>
      </c>
      <c r="AB8651" s="31" t="n">
        <v>491.55</v>
      </c>
      <c r="AC8651" s="47" t="n">
        <v>47898</v>
      </c>
      <c r="AD8651" s="31" t="n">
        <v>4175.46</v>
      </c>
      <c r="AE8651" s="47" t="n">
        <v>47899</v>
      </c>
      <c r="AF8651" s="31" t="n">
        <v>4237.11</v>
      </c>
      <c r="AG8651" s="47" t="n">
        <v>47900</v>
      </c>
      <c r="AH8651" s="31" t="n">
        <v>645.9</v>
      </c>
      <c r="AI8651" s="47" t="n">
        <v>47901</v>
      </c>
      <c r="AJ8651" s="31" t="n">
        <v>4226.31</v>
      </c>
      <c r="AK8651" s="47" t="n">
        <v>47964</v>
      </c>
      <c r="AL8651" s="31" t="n">
        <v>503</v>
      </c>
    </row>
    <row r="8652" customFormat="false" ht="15" hidden="false" customHeight="false" outlineLevel="0" collapsed="false">
      <c r="A8652" s="41" t="n">
        <v>40879</v>
      </c>
      <c r="B8652" s="68" t="s">
        <v>383</v>
      </c>
      <c r="C8652" s="68" t="s">
        <v>1206</v>
      </c>
      <c r="D8652" s="3" t="n">
        <v>30571</v>
      </c>
      <c r="E8652" s="69"/>
      <c r="F8652" s="3" t="s">
        <v>1162</v>
      </c>
      <c r="G8652" s="3" t="s">
        <v>2276</v>
      </c>
      <c r="H8652" s="3" t="s">
        <v>1162</v>
      </c>
      <c r="I8652" s="29" t="n">
        <v>249.6</v>
      </c>
      <c r="J8652" s="29" t="n">
        <v>150</v>
      </c>
      <c r="K8652" s="30" t="s">
        <v>1232</v>
      </c>
      <c r="M8652" s="31" t="n">
        <f aca="false">SUM(P8652,R8652,T8652,V8652,X8652,Z8652,AB8652,AD8652,AF8652,AH8652,AJ8652,AL8652,AN8652,AP8652,AR8652,AT8652,AV8652,AX8652,AZ8652,BB8652)</f>
        <v>25388.06</v>
      </c>
      <c r="O8652" s="0" t="n">
        <v>47881</v>
      </c>
      <c r="P8652" s="31" t="n">
        <v>4219.71</v>
      </c>
      <c r="Q8652" s="0" t="n">
        <v>47882</v>
      </c>
      <c r="R8652" s="31" t="n">
        <v>4199.46</v>
      </c>
      <c r="S8652" s="47" t="n">
        <v>47998</v>
      </c>
      <c r="T8652" s="31" t="n">
        <v>9645</v>
      </c>
      <c r="U8652" s="47" t="n">
        <v>47823</v>
      </c>
      <c r="V8652" s="31" t="n">
        <v>520</v>
      </c>
      <c r="W8652" s="47" t="n">
        <v>47968</v>
      </c>
      <c r="X8652" s="31" t="n">
        <v>159</v>
      </c>
      <c r="Y8652" s="47" t="n">
        <v>47955</v>
      </c>
      <c r="Z8652" s="31" t="n">
        <v>666</v>
      </c>
      <c r="AA8652" s="47" t="n">
        <v>47958</v>
      </c>
      <c r="AB8652" s="31" t="n">
        <v>200</v>
      </c>
      <c r="AC8652" s="47" t="n">
        <v>47889</v>
      </c>
      <c r="AD8652" s="31" t="n">
        <v>719.91</v>
      </c>
      <c r="AE8652" s="47" t="n">
        <v>47919</v>
      </c>
      <c r="AF8652" s="31" t="n">
        <v>162</v>
      </c>
      <c r="AG8652" s="47" t="n">
        <v>47895</v>
      </c>
      <c r="AH8652" s="31" t="n">
        <v>4005.28</v>
      </c>
      <c r="AI8652" s="47" t="n">
        <v>47956</v>
      </c>
      <c r="AJ8652" s="31" t="n">
        <v>158.7</v>
      </c>
      <c r="AK8652" s="47" t="n">
        <v>47964</v>
      </c>
      <c r="AL8652" s="31" t="n">
        <v>503</v>
      </c>
      <c r="AM8652" s="47" t="n">
        <v>47726</v>
      </c>
      <c r="AN8652" s="31" t="n">
        <v>230</v>
      </c>
    </row>
    <row r="8653" customFormat="false" ht="15" hidden="false" customHeight="false" outlineLevel="0" collapsed="false">
      <c r="A8653" s="41" t="n">
        <v>40879</v>
      </c>
      <c r="B8653" s="68" t="s">
        <v>1165</v>
      </c>
      <c r="C8653" s="68" t="s">
        <v>1206</v>
      </c>
      <c r="D8653" s="3" t="n">
        <v>30572</v>
      </c>
      <c r="E8653" s="69"/>
      <c r="F8653" s="3" t="s">
        <v>1162</v>
      </c>
      <c r="H8653" s="3" t="s">
        <v>1162</v>
      </c>
      <c r="I8653" s="29" t="n">
        <v>202</v>
      </c>
      <c r="J8653" s="29" t="n">
        <v>145</v>
      </c>
      <c r="K8653" s="30" t="s">
        <v>1233</v>
      </c>
      <c r="M8653" s="31" t="n">
        <f aca="false">SUM(P8653,R8653,T8653,V8653,X8653,Z8653,AB8653,AD8653,AF8653,AH8653,AJ8653,AL8653,AN8653,AP8653,AR8653,AT8653,AV8653,AX8653,AZ8653,BB8653)</f>
        <v>0</v>
      </c>
    </row>
    <row r="8654" customFormat="false" ht="15" hidden="false" customHeight="false" outlineLevel="0" collapsed="false">
      <c r="A8654" s="41" t="n">
        <v>40879</v>
      </c>
      <c r="B8654" s="68" t="s">
        <v>627</v>
      </c>
      <c r="C8654" s="68" t="s">
        <v>1206</v>
      </c>
      <c r="D8654" s="3" t="n">
        <v>30573</v>
      </c>
      <c r="E8654" s="69"/>
      <c r="F8654" s="3" t="s">
        <v>1162</v>
      </c>
      <c r="G8654" s="3" t="s">
        <v>2277</v>
      </c>
      <c r="H8654" s="3" t="s">
        <v>1162</v>
      </c>
      <c r="I8654" s="29" t="n">
        <v>268.2</v>
      </c>
      <c r="J8654" s="29" t="n">
        <v>150</v>
      </c>
      <c r="K8654" s="30" t="s">
        <v>1303</v>
      </c>
      <c r="M8654" s="31" t="n">
        <f aca="false">SUM(P8654,R8654,T8654,V8654,X8654,Z8654,AB8654,AD8654,AF8654,AH8654,AJ8654,AL8654,AN8654,AP8654,AR8654,AT8654,AV8654,AX8654,AZ8654,BB8654)</f>
        <v>0</v>
      </c>
    </row>
    <row r="8655" customFormat="false" ht="15" hidden="false" customHeight="false" outlineLevel="0" collapsed="false">
      <c r="A8655" s="41" t="n">
        <v>40879</v>
      </c>
      <c r="B8655" s="68" t="s">
        <v>1173</v>
      </c>
      <c r="C8655" s="68" t="s">
        <v>1049</v>
      </c>
      <c r="D8655" s="3" t="n">
        <v>30574</v>
      </c>
      <c r="E8655" s="69"/>
      <c r="F8655" s="42" t="n">
        <v>0.75</v>
      </c>
      <c r="H8655" s="42" t="n">
        <v>0.4375</v>
      </c>
      <c r="I8655" s="29" t="n">
        <v>189</v>
      </c>
      <c r="J8655" s="29" t="n">
        <v>132.3</v>
      </c>
      <c r="K8655" s="30" t="s">
        <v>1212</v>
      </c>
      <c r="M8655" s="31" t="n">
        <f aca="false">SUM(P8655,R8655,T8655,V8655,X8655,Z8655,AB8655,AD8655,AF8655,AH8655,AJ8655,AL8655,AN8655,AP8655,AR8655,AT8655,AV8655,AX8655,AZ8655,BB8655)</f>
        <v>0</v>
      </c>
    </row>
    <row r="8656" customFormat="false" ht="15" hidden="false" customHeight="false" outlineLevel="0" collapsed="false">
      <c r="A8656" s="41" t="n">
        <v>40879</v>
      </c>
      <c r="B8656" s="68" t="s">
        <v>96</v>
      </c>
      <c r="C8656" s="68" t="s">
        <v>892</v>
      </c>
      <c r="D8656" s="3" t="n">
        <v>30575</v>
      </c>
      <c r="E8656" s="69"/>
      <c r="F8656" s="42" t="n">
        <v>0.65625</v>
      </c>
      <c r="H8656" s="42" t="n">
        <v>0.291666666666667</v>
      </c>
      <c r="I8656" s="29" t="n">
        <v>119</v>
      </c>
      <c r="J8656" s="29" t="n">
        <v>88.2</v>
      </c>
      <c r="K8656" s="30" t="s">
        <v>1237</v>
      </c>
      <c r="M8656" s="31" t="n">
        <f aca="false">SUM(P8656,R8656,T8656,V8656,X8656,Z8656,AB8656,AD8656,AF8656,AH8656,AJ8656,AL8656,AN8656,AP8656,AR8656,AT8656,AV8656,AX8656,AZ8656,BB8656)</f>
        <v>0</v>
      </c>
    </row>
    <row r="8657" customFormat="false" ht="15" hidden="false" customHeight="false" outlineLevel="0" collapsed="false">
      <c r="A8657" s="41" t="n">
        <v>40879</v>
      </c>
      <c r="B8657" s="68" t="s">
        <v>1195</v>
      </c>
      <c r="C8657" s="68" t="s">
        <v>1412</v>
      </c>
      <c r="D8657" s="3" t="n">
        <v>30576</v>
      </c>
      <c r="E8657" s="69"/>
      <c r="F8657" s="42" t="n">
        <v>0.541666666666667</v>
      </c>
      <c r="H8657" s="42" t="n">
        <v>0.166666666666667</v>
      </c>
      <c r="I8657" s="29" t="n">
        <v>77</v>
      </c>
      <c r="J8657" s="29" t="n">
        <v>50.4</v>
      </c>
      <c r="K8657" s="30" t="s">
        <v>1217</v>
      </c>
      <c r="M8657" s="31" t="n">
        <f aca="false">SUM(P8657,R8657,T8657,V8657,X8657,Z8657,AB8657,AD8657,AF8657,AH8657,AJ8657,AL8657,AN8657,AP8657,AR8657,AT8657,AV8657,AX8657,AZ8657,BB8657)</f>
        <v>0</v>
      </c>
    </row>
    <row r="8658" customFormat="false" ht="15" hidden="false" customHeight="false" outlineLevel="0" collapsed="false">
      <c r="A8658" s="41" t="n">
        <v>40879</v>
      </c>
      <c r="B8658" s="68" t="s">
        <v>1197</v>
      </c>
      <c r="C8658" s="68" t="s">
        <v>1412</v>
      </c>
      <c r="D8658" s="3" t="n">
        <v>30577</v>
      </c>
      <c r="E8658" s="69"/>
      <c r="F8658" s="42" t="n">
        <v>0.520833333333333</v>
      </c>
      <c r="H8658" s="42" t="n">
        <v>0.166666666666667</v>
      </c>
      <c r="I8658" s="29" t="n">
        <v>77</v>
      </c>
      <c r="J8658" s="29" t="n">
        <v>50.4</v>
      </c>
      <c r="K8658" s="30" t="s">
        <v>1259</v>
      </c>
      <c r="M8658" s="31" t="n">
        <f aca="false">SUM(P8658,R8658,T8658,V8658,X8658,Z8658,AB8658,AD8658,AF8658,AH8658,AJ8658,AL8658,AN8658,AP8658,AR8658,AT8658,AV8658,AX8658,AZ8658,BB8658)</f>
        <v>0</v>
      </c>
    </row>
    <row r="8659" customFormat="false" ht="15" hidden="false" customHeight="false" outlineLevel="0" collapsed="false">
      <c r="A8659" s="41" t="n">
        <v>40879</v>
      </c>
      <c r="B8659" s="68" t="s">
        <v>1199</v>
      </c>
      <c r="C8659" s="68" t="s">
        <v>1494</v>
      </c>
      <c r="D8659" s="3" t="n">
        <v>30578</v>
      </c>
      <c r="E8659" s="69"/>
      <c r="F8659" s="42" t="n">
        <v>0.597222222222222</v>
      </c>
      <c r="H8659" s="42" t="n">
        <v>0.208333333333333</v>
      </c>
      <c r="I8659" s="29" t="n">
        <v>95</v>
      </c>
      <c r="J8659" s="29" t="n">
        <v>63</v>
      </c>
      <c r="K8659" s="30" t="s">
        <v>1253</v>
      </c>
      <c r="M8659" s="31" t="n">
        <f aca="false">SUM(P8659,R8659,T8659,V8659,X8659,Z8659,AB8659,AD8659,AF8659,AH8659,AJ8659,AL8659,AN8659,AP8659,AR8659,AT8659,AV8659,AX8659,AZ8659,BB8659)</f>
        <v>0</v>
      </c>
    </row>
    <row r="8660" customFormat="false" ht="15" hidden="false" customHeight="false" outlineLevel="0" collapsed="false">
      <c r="A8660" s="41" t="n">
        <v>40879</v>
      </c>
      <c r="B8660" s="68" t="s">
        <v>1675</v>
      </c>
      <c r="C8660" s="68" t="s">
        <v>490</v>
      </c>
      <c r="D8660" s="3" t="n">
        <v>30579</v>
      </c>
      <c r="E8660" s="69"/>
      <c r="F8660" s="42" t="n">
        <v>0.993055555555556</v>
      </c>
      <c r="G8660" s="3" t="s">
        <v>2278</v>
      </c>
      <c r="H8660" s="42" t="n">
        <v>0.166666666666667</v>
      </c>
      <c r="I8660" s="29" t="n">
        <v>100</v>
      </c>
      <c r="J8660" s="29" t="n">
        <v>76</v>
      </c>
      <c r="K8660" s="30" t="s">
        <v>1375</v>
      </c>
      <c r="M8660" s="31" t="n">
        <f aca="false">SUM(P8660,R8660,T8660,V8660,X8660,Z8660,AB8660,AD8660,AF8660,AH8660,AJ8660,AL8660,AN8660,AP8660,AR8660,AT8660,AV8660,AX8660,AZ8660,BB8660)</f>
        <v>0</v>
      </c>
    </row>
    <row r="8661" customFormat="false" ht="15" hidden="false" customHeight="false" outlineLevel="0" collapsed="false">
      <c r="A8661" s="41" t="n">
        <v>40879</v>
      </c>
      <c r="B8661" s="68" t="s">
        <v>2270</v>
      </c>
      <c r="C8661" s="68" t="s">
        <v>2141</v>
      </c>
      <c r="D8661" s="3" t="n">
        <v>30580</v>
      </c>
      <c r="E8661" s="69"/>
      <c r="F8661" s="42" t="n">
        <v>0.625</v>
      </c>
      <c r="H8661" s="42" t="n">
        <v>0.166666666666667</v>
      </c>
      <c r="I8661" s="29" t="n">
        <v>100</v>
      </c>
      <c r="J8661" s="29" t="n">
        <v>63</v>
      </c>
      <c r="K8661" s="30" t="s">
        <v>2279</v>
      </c>
      <c r="M8661" s="31" t="n">
        <f aca="false">SUM(P8661,R8661,T8661,V8661,X8661,Z8661,AB8661,AD8661,AF8661,AH8661,AJ8661,AL8661,AN8661,AP8661,AR8661,AT8661,AV8661,AX8661,AZ8661,BB8661)</f>
        <v>6445.07</v>
      </c>
      <c r="O8661" s="0" t="n">
        <v>11929</v>
      </c>
      <c r="P8661" s="31" t="n">
        <v>6445.07</v>
      </c>
    </row>
    <row r="8662" customFormat="false" ht="15" hidden="false" customHeight="false" outlineLevel="0" collapsed="false">
      <c r="A8662" s="41" t="n">
        <v>40879</v>
      </c>
      <c r="B8662" s="68" t="s">
        <v>1197</v>
      </c>
      <c r="C8662" s="68" t="s">
        <v>1412</v>
      </c>
      <c r="D8662" s="3" t="n">
        <v>30581</v>
      </c>
      <c r="E8662" s="69"/>
      <c r="F8662" s="42" t="n">
        <v>0.6875</v>
      </c>
      <c r="H8662" s="42" t="n">
        <v>0.166666666666667</v>
      </c>
      <c r="I8662" s="29" t="n">
        <v>81</v>
      </c>
      <c r="J8662" s="29" t="n">
        <v>50.4</v>
      </c>
      <c r="K8662" s="30" t="s">
        <v>1259</v>
      </c>
      <c r="M8662" s="31" t="n">
        <f aca="false">SUM(P8662,R8662,T8662,V8662,X8662,Z8662,AB8662,AD8662,AF8662,AH8662,AJ8662,AL8662,AN8662,AP8662,AR8662,AT8662,AV8662,AX8662,AZ8662,BB8662)</f>
        <v>0</v>
      </c>
    </row>
    <row r="8663" customFormat="false" ht="15" hidden="false" customHeight="false" outlineLevel="0" collapsed="false">
      <c r="A8663" s="41" t="n">
        <v>40879</v>
      </c>
      <c r="B8663" s="68" t="s">
        <v>1195</v>
      </c>
      <c r="C8663" s="68" t="s">
        <v>1412</v>
      </c>
      <c r="D8663" s="3" t="n">
        <v>30582</v>
      </c>
      <c r="E8663" s="69"/>
      <c r="F8663" s="42" t="n">
        <v>0.6875</v>
      </c>
      <c r="H8663" s="42" t="n">
        <v>0.166666666666667</v>
      </c>
      <c r="I8663" s="29" t="n">
        <v>81</v>
      </c>
      <c r="J8663" s="29" t="n">
        <v>50.4</v>
      </c>
      <c r="K8663" s="30" t="s">
        <v>1217</v>
      </c>
      <c r="M8663" s="31" t="n">
        <f aca="false">SUM(P8663,R8663,T8663,V8663,X8663,Z8663,AB8663,AD8663,AF8663,AH8663,AJ8663,AL8663,AN8663,AP8663,AR8663,AT8663,AV8663,AX8663,AZ8663,BB8663)</f>
        <v>0</v>
      </c>
    </row>
    <row r="8664" customFormat="false" ht="15" hidden="false" customHeight="false" outlineLevel="0" collapsed="false">
      <c r="A8664" s="41" t="n">
        <v>40879</v>
      </c>
      <c r="B8664" s="68" t="s">
        <v>1176</v>
      </c>
      <c r="C8664" s="68" t="s">
        <v>721</v>
      </c>
      <c r="D8664" s="3" t="n">
        <v>30583</v>
      </c>
      <c r="E8664" s="69"/>
      <c r="F8664" s="42" t="n">
        <v>0.774305555555556</v>
      </c>
      <c r="H8664" s="42" t="n">
        <v>0.166666666666667</v>
      </c>
      <c r="I8664" s="29" t="n">
        <v>77</v>
      </c>
      <c r="J8664" s="29" t="n">
        <v>50.4</v>
      </c>
      <c r="K8664" s="30" t="s">
        <v>1222</v>
      </c>
      <c r="M8664" s="31" t="n">
        <f aca="false">SUM(P8664,R8664,T8664,V8664,X8664,Z8664,AB8664,AD8664,AF8664,AH8664,AJ8664,AL8664,AN8664,AP8664,AR8664,AT8664,AV8664,AX8664,AZ8664,BB8664)</f>
        <v>0</v>
      </c>
    </row>
    <row r="8666" customFormat="false" ht="15" hidden="false" customHeight="false" outlineLevel="0" collapsed="false">
      <c r="A8666" s="100"/>
      <c r="B8666" s="101"/>
      <c r="C8666" s="101"/>
      <c r="D8666" s="100"/>
      <c r="E8666" s="100"/>
      <c r="F8666" s="100"/>
      <c r="G8666" s="100"/>
      <c r="H8666" s="100"/>
      <c r="I8666" s="102"/>
      <c r="J8666" s="102"/>
      <c r="K8666" s="100"/>
    </row>
    <row r="8667" customFormat="false" ht="18.75" hidden="false" customHeight="false" outlineLevel="0" collapsed="false">
      <c r="A8667" s="100"/>
      <c r="B8667" s="101"/>
      <c r="C8667" s="101"/>
      <c r="D8667" s="100"/>
      <c r="E8667" s="100"/>
      <c r="F8667" s="100"/>
      <c r="G8667" s="105" t="s">
        <v>1449</v>
      </c>
      <c r="H8667" s="100"/>
      <c r="I8667" s="102"/>
      <c r="J8667" s="102"/>
      <c r="K8667" s="100"/>
    </row>
    <row r="8668" customFormat="false" ht="15" hidden="false" customHeight="false" outlineLevel="0" collapsed="false">
      <c r="A8668" s="55" t="n">
        <v>40880</v>
      </c>
      <c r="B8668" s="56" t="s">
        <v>1205</v>
      </c>
      <c r="C8668" s="56" t="s">
        <v>82</v>
      </c>
      <c r="D8668" s="30" t="n">
        <v>30584</v>
      </c>
      <c r="E8668" s="30"/>
      <c r="F8668" s="44" t="n">
        <v>0.583333333333333</v>
      </c>
      <c r="G8668" s="30"/>
      <c r="H8668" s="44" t="n">
        <v>0.166666666666667</v>
      </c>
      <c r="I8668" s="29" t="n">
        <v>220</v>
      </c>
      <c r="J8668" s="29" t="n">
        <v>50</v>
      </c>
      <c r="K8668" s="30" t="s">
        <v>1249</v>
      </c>
      <c r="M8668" s="31" t="n">
        <f aca="false">SUM(P8668,R8668,T8668,V8668,X8668,Z8668,AB8668,AD8668,AF8668,AH8668,AJ8668,AL8668,AN8668,AP8668,AR8668,AT8668,AV8668,AX8668,AZ8668,BB8668)</f>
        <v>15074.9</v>
      </c>
      <c r="O8668" s="0" t="n">
        <v>824</v>
      </c>
      <c r="P8668" s="31" t="n">
        <v>15074.9</v>
      </c>
    </row>
    <row r="8669" customFormat="false" ht="15" hidden="false" customHeight="false" outlineLevel="0" collapsed="false">
      <c r="A8669" s="41" t="n">
        <v>40880</v>
      </c>
      <c r="B8669" s="0" t="s">
        <v>1173</v>
      </c>
      <c r="C8669" s="0" t="s">
        <v>1049</v>
      </c>
      <c r="D8669" s="30" t="n">
        <v>30585</v>
      </c>
      <c r="F8669" s="42" t="n">
        <v>0.680555555555555</v>
      </c>
      <c r="H8669" s="42" t="n">
        <v>0.3125</v>
      </c>
      <c r="I8669" s="29" t="n">
        <v>135</v>
      </c>
      <c r="J8669" s="29" t="n">
        <v>94.5</v>
      </c>
      <c r="K8669" s="30" t="s">
        <v>1212</v>
      </c>
      <c r="M8669" s="31" t="n">
        <f aca="false">SUM(P8669,R8669,T8669,V8669,X8669,Z8669,AB8669,AD8669,AF8669,AH8669,AJ8669,AL8669,AN8669,AP8669,AR8669,AT8669,AV8669,AX8669,AZ8669,BB8669)</f>
        <v>0</v>
      </c>
    </row>
    <row r="8671" customFormat="false" ht="15" hidden="false" customHeight="false" outlineLevel="0" collapsed="false">
      <c r="A8671" s="100"/>
      <c r="B8671" s="101"/>
      <c r="C8671" s="101"/>
      <c r="D8671" s="100"/>
      <c r="E8671" s="100"/>
      <c r="F8671" s="100"/>
      <c r="G8671" s="100"/>
      <c r="H8671" s="100"/>
      <c r="I8671" s="102"/>
      <c r="J8671" s="102"/>
      <c r="K8671" s="100"/>
    </row>
    <row r="8672" customFormat="false" ht="18.75" hidden="false" customHeight="false" outlineLevel="0" collapsed="false">
      <c r="A8672" s="100"/>
      <c r="B8672" s="101"/>
      <c r="C8672" s="101"/>
      <c r="D8672" s="100"/>
      <c r="E8672" s="100"/>
      <c r="F8672" s="100"/>
      <c r="G8672" s="105" t="s">
        <v>1224</v>
      </c>
      <c r="H8672" s="100"/>
      <c r="I8672" s="102"/>
      <c r="J8672" s="102"/>
      <c r="K8672" s="100"/>
    </row>
    <row r="8673" customFormat="false" ht="15" hidden="false" customHeight="false" outlineLevel="0" collapsed="false">
      <c r="A8673" s="157" t="n">
        <v>40881</v>
      </c>
      <c r="B8673" s="152" t="s">
        <v>1675</v>
      </c>
      <c r="C8673" s="152" t="s">
        <v>490</v>
      </c>
      <c r="D8673" s="72" t="n">
        <v>30586</v>
      </c>
      <c r="E8673" s="72"/>
      <c r="F8673" s="44" t="n">
        <v>0.708333333333333</v>
      </c>
      <c r="G8673" s="30"/>
      <c r="H8673" s="44" t="n">
        <v>0.375</v>
      </c>
      <c r="I8673" s="29" t="n">
        <v>225</v>
      </c>
      <c r="J8673" s="29" t="n">
        <v>171</v>
      </c>
      <c r="K8673" s="30" t="s">
        <v>1375</v>
      </c>
      <c r="M8673" s="31" t="n">
        <f aca="false">SUM(P8673,R8673,T8673,V8673,X8673,Z8673,AB8673,AD8673,AF8673,AH8673,AJ8673,AL8673,AN8673,AP8673,AR8673,AT8673,AV8673,AX8673,AZ8673,BB8673)</f>
        <v>0</v>
      </c>
    </row>
    <row r="8674" customFormat="false" ht="15" hidden="false" customHeight="false" outlineLevel="0" collapsed="false">
      <c r="A8674" s="117" t="n">
        <v>40881</v>
      </c>
      <c r="B8674" s="68" t="s">
        <v>1745</v>
      </c>
      <c r="C8674" s="68" t="s">
        <v>490</v>
      </c>
      <c r="D8674" s="72" t="n">
        <v>30587</v>
      </c>
      <c r="E8674" s="69"/>
      <c r="F8674" s="42" t="n">
        <v>0.708333333333333</v>
      </c>
      <c r="H8674" s="42" t="n">
        <v>0.375</v>
      </c>
      <c r="I8674" s="29" t="n">
        <v>225</v>
      </c>
      <c r="J8674" s="29" t="n">
        <v>171</v>
      </c>
      <c r="K8674" s="30" t="s">
        <v>1766</v>
      </c>
      <c r="M8674" s="31" t="n">
        <f aca="false">SUM(P8674,R8674,T8674,V8674,X8674,Z8674,AB8674,AD8674,AF8674,AH8674,AJ8674,AL8674,AN8674,AP8674,AR8674,AT8674,AV8674,AX8674,AZ8674,BB8674)</f>
        <v>0</v>
      </c>
    </row>
    <row r="8675" customFormat="false" ht="15" hidden="false" customHeight="false" outlineLevel="0" collapsed="false">
      <c r="A8675" s="157" t="n">
        <v>40881</v>
      </c>
      <c r="B8675" s="152" t="s">
        <v>708</v>
      </c>
      <c r="C8675" s="152" t="s">
        <v>490</v>
      </c>
      <c r="D8675" s="72" t="n">
        <v>30588</v>
      </c>
      <c r="E8675" s="72"/>
      <c r="F8675" s="44" t="n">
        <v>0.5625</v>
      </c>
      <c r="G8675" s="30"/>
      <c r="H8675" s="44" t="n">
        <v>0.229166666666667</v>
      </c>
      <c r="I8675" s="29" t="n">
        <v>137.5</v>
      </c>
      <c r="J8675" s="29" t="n">
        <v>104.5</v>
      </c>
      <c r="K8675" s="30" t="s">
        <v>1989</v>
      </c>
      <c r="M8675" s="31" t="n">
        <f aca="false">SUM(P8675,R8675,T8675,V8675,X8675,Z8675,AB8675,AD8675,AF8675,AH8675,AJ8675,AL8675,AN8675,AP8675,AR8675,AT8675,AV8675,AX8675,AZ8675,BB8675)</f>
        <v>0</v>
      </c>
    </row>
    <row r="8676" customFormat="false" ht="15" hidden="false" customHeight="false" outlineLevel="0" collapsed="false">
      <c r="A8676" s="117" t="n">
        <v>40881</v>
      </c>
      <c r="B8676" s="68" t="s">
        <v>1195</v>
      </c>
      <c r="C8676" s="68" t="s">
        <v>490</v>
      </c>
      <c r="D8676" s="72" t="n">
        <v>30589</v>
      </c>
      <c r="E8676" s="69"/>
      <c r="F8676" s="42" t="n">
        <v>0.979166666666667</v>
      </c>
      <c r="H8676" s="42" t="n">
        <v>0.604166666666667</v>
      </c>
      <c r="I8676" s="29" t="n">
        <v>362.5</v>
      </c>
      <c r="J8676" s="29" t="n">
        <v>275.5</v>
      </c>
      <c r="K8676" s="30" t="s">
        <v>1217</v>
      </c>
      <c r="M8676" s="31" t="n">
        <f aca="false">SUM(P8676,R8676,T8676,V8676,X8676,Z8676,AB8676,AD8676,AF8676,AH8676,AJ8676,AL8676,AN8676,AP8676,AR8676,AT8676,AV8676,AX8676,AZ8676,BB8676)</f>
        <v>0</v>
      </c>
    </row>
    <row r="8677" customFormat="false" ht="15" hidden="false" customHeight="false" outlineLevel="0" collapsed="false">
      <c r="A8677" s="41"/>
    </row>
    <row r="8678" customFormat="false" ht="15" hidden="false" customHeight="false" outlineLevel="0" collapsed="false">
      <c r="A8678" s="100"/>
      <c r="B8678" s="101"/>
      <c r="C8678" s="101"/>
      <c r="D8678" s="100"/>
      <c r="E8678" s="100"/>
      <c r="F8678" s="100"/>
      <c r="G8678" s="100"/>
      <c r="H8678" s="100"/>
      <c r="I8678" s="102"/>
      <c r="J8678" s="102"/>
      <c r="K8678" s="100"/>
    </row>
    <row r="8679" customFormat="false" ht="18.75" hidden="false" customHeight="false" outlineLevel="0" collapsed="false">
      <c r="A8679" s="100"/>
      <c r="B8679" s="101"/>
      <c r="C8679" s="101"/>
      <c r="D8679" s="100"/>
      <c r="E8679" s="100"/>
      <c r="F8679" s="100"/>
      <c r="G8679" s="105" t="s">
        <v>1227</v>
      </c>
      <c r="H8679" s="100"/>
      <c r="I8679" s="102"/>
      <c r="J8679" s="102"/>
      <c r="K8679" s="100"/>
    </row>
    <row r="8680" customFormat="false" ht="15" hidden="false" customHeight="false" outlineLevel="0" collapsed="false">
      <c r="A8680" s="41" t="n">
        <v>40882</v>
      </c>
      <c r="B8680" s="68" t="s">
        <v>679</v>
      </c>
      <c r="C8680" s="68" t="s">
        <v>1206</v>
      </c>
      <c r="D8680" s="69" t="n">
        <v>30590</v>
      </c>
      <c r="E8680" s="69"/>
      <c r="F8680" s="3" t="s">
        <v>1162</v>
      </c>
      <c r="H8680" s="3" t="s">
        <v>1162</v>
      </c>
      <c r="I8680" s="29" t="n">
        <v>206</v>
      </c>
      <c r="J8680" s="29" t="n">
        <v>145</v>
      </c>
      <c r="K8680" s="30" t="s">
        <v>1223</v>
      </c>
      <c r="M8680" s="31" t="n">
        <f aca="false">SUM(P8680,R8680,T8680,V8680,X8680,Z8680,AB8680,AD8680,AF8680,AH8680,AJ8680,AL8680,AN8680,AP8680,AR8680,AT8680,AV8680,AX8680,AZ8680,BB8680)</f>
        <v>50660.98</v>
      </c>
      <c r="O8680" s="0" t="n">
        <v>48543</v>
      </c>
      <c r="P8680" s="31" t="n">
        <v>5445</v>
      </c>
      <c r="Q8680" s="0" t="n">
        <v>48364</v>
      </c>
      <c r="R8680" s="31" t="n">
        <v>317</v>
      </c>
      <c r="S8680" s="47" t="n">
        <v>48354</v>
      </c>
      <c r="T8680" s="31" t="n">
        <v>788.6</v>
      </c>
      <c r="U8680" s="47" t="n">
        <v>48348</v>
      </c>
      <c r="V8680" s="31" t="n">
        <v>270</v>
      </c>
      <c r="W8680" s="47" t="n">
        <v>48497</v>
      </c>
      <c r="X8680" s="31" t="n">
        <v>13000</v>
      </c>
      <c r="Y8680" s="47" t="n">
        <v>48026</v>
      </c>
      <c r="Z8680" s="31" t="n">
        <v>226.49</v>
      </c>
      <c r="AA8680" s="47" t="n">
        <v>48027</v>
      </c>
      <c r="AB8680" s="31" t="n">
        <v>30.24</v>
      </c>
      <c r="AC8680" s="47" t="n">
        <v>48025</v>
      </c>
      <c r="AD8680" s="31" t="n">
        <v>279.71</v>
      </c>
      <c r="AE8680" s="47" t="n">
        <v>48019</v>
      </c>
      <c r="AF8680" s="31" t="n">
        <v>658.94</v>
      </c>
      <c r="AG8680" s="47" t="n">
        <v>47991</v>
      </c>
      <c r="AH8680" s="31" t="n">
        <v>15960</v>
      </c>
      <c r="AI8680" s="47" t="n">
        <v>48028</v>
      </c>
      <c r="AJ8680" s="31" t="n">
        <v>1050</v>
      </c>
      <c r="AK8680" s="47" t="n">
        <v>48496</v>
      </c>
      <c r="AL8680" s="31" t="n">
        <v>7885</v>
      </c>
      <c r="AM8680" s="47" t="n">
        <v>48499</v>
      </c>
      <c r="AN8680" s="31" t="n">
        <v>4750</v>
      </c>
    </row>
    <row r="8681" customFormat="false" ht="15" hidden="false" customHeight="false" outlineLevel="0" collapsed="false">
      <c r="A8681" s="41" t="n">
        <v>40882</v>
      </c>
      <c r="B8681" s="68" t="s">
        <v>383</v>
      </c>
      <c r="C8681" s="68" t="s">
        <v>1206</v>
      </c>
      <c r="D8681" s="69" t="n">
        <v>30591</v>
      </c>
      <c r="E8681" s="69"/>
      <c r="F8681" s="3" t="s">
        <v>1162</v>
      </c>
      <c r="G8681" s="3" t="s">
        <v>1557</v>
      </c>
      <c r="H8681" s="3" t="s">
        <v>1162</v>
      </c>
      <c r="I8681" s="29" t="n">
        <v>225.8</v>
      </c>
      <c r="J8681" s="29" t="n">
        <v>160</v>
      </c>
      <c r="K8681" s="30" t="s">
        <v>1232</v>
      </c>
      <c r="M8681" s="31" t="n">
        <f aca="false">SUM(P8681,R8681,T8681,V8681,X8681,Z8681,AB8681,AD8681,AF8681,AH8681,AJ8681,AL8681,AN8681,AP8681,AR8681,AT8681,AV8681,AX8681,AZ8681,BB8681)</f>
        <v>5244.93</v>
      </c>
      <c r="O8681" s="0" t="n">
        <v>48006</v>
      </c>
      <c r="P8681" s="31" t="n">
        <v>3048.07</v>
      </c>
      <c r="Q8681" s="0" t="n">
        <v>48542</v>
      </c>
      <c r="R8681" s="31" t="n">
        <v>949.99</v>
      </c>
      <c r="S8681" s="47" t="n">
        <v>48351</v>
      </c>
      <c r="T8681" s="31" t="n">
        <v>48.82</v>
      </c>
      <c r="U8681" s="47" t="n">
        <v>48013</v>
      </c>
      <c r="V8681" s="31" t="n">
        <v>174.95</v>
      </c>
      <c r="W8681" s="47" t="n">
        <v>48014</v>
      </c>
      <c r="X8681" s="31" t="n">
        <v>298.63</v>
      </c>
      <c r="Y8681" s="47" t="n">
        <v>48015</v>
      </c>
      <c r="Z8681" s="31" t="n">
        <v>133.03</v>
      </c>
      <c r="AA8681" s="47" t="n">
        <v>48024</v>
      </c>
      <c r="AB8681" s="31" t="n">
        <v>258.3</v>
      </c>
      <c r="AC8681" s="47" t="n">
        <v>48369</v>
      </c>
      <c r="AD8681" s="31" t="n">
        <v>79.25</v>
      </c>
      <c r="AE8681" s="47" t="n">
        <v>48012</v>
      </c>
      <c r="AF8681" s="31" t="n">
        <v>253.89</v>
      </c>
    </row>
    <row r="8682" customFormat="false" ht="15" hidden="false" customHeight="false" outlineLevel="0" collapsed="false">
      <c r="A8682" s="41" t="n">
        <v>40882</v>
      </c>
      <c r="B8682" s="68" t="s">
        <v>1165</v>
      </c>
      <c r="C8682" s="68" t="s">
        <v>1206</v>
      </c>
      <c r="D8682" s="69" t="n">
        <v>30592</v>
      </c>
      <c r="E8682" s="69"/>
      <c r="F8682" s="3" t="s">
        <v>1162</v>
      </c>
      <c r="H8682" s="3" t="s">
        <v>1162</v>
      </c>
      <c r="I8682" s="29" t="n">
        <v>202</v>
      </c>
      <c r="J8682" s="29" t="n">
        <v>120</v>
      </c>
      <c r="K8682" s="30" t="s">
        <v>1233</v>
      </c>
      <c r="M8682" s="31" t="n">
        <f aca="false">SUM(P8682,R8682,T8682,V8682,X8682,Z8682,AB8682,AD8682,AF8682,AH8682,AJ8682,AL8682,AN8682,AP8682,AR8682,AT8682,AV8682,AX8682,AZ8682,BB8682)</f>
        <v>0</v>
      </c>
    </row>
    <row r="8683" customFormat="false" ht="15" hidden="false" customHeight="false" outlineLevel="0" collapsed="false">
      <c r="A8683" s="41" t="n">
        <v>40882</v>
      </c>
      <c r="B8683" s="68" t="s">
        <v>627</v>
      </c>
      <c r="C8683" s="68" t="s">
        <v>1206</v>
      </c>
      <c r="D8683" s="69" t="n">
        <v>30593</v>
      </c>
      <c r="E8683" s="69"/>
      <c r="F8683" s="3" t="s">
        <v>1162</v>
      </c>
      <c r="G8683" s="3" t="s">
        <v>1396</v>
      </c>
      <c r="H8683" s="3" t="s">
        <v>1162</v>
      </c>
      <c r="I8683" s="29" t="n">
        <v>239.4</v>
      </c>
      <c r="J8683" s="29" t="n">
        <v>135</v>
      </c>
      <c r="K8683" s="30" t="s">
        <v>2280</v>
      </c>
      <c r="M8683" s="31" t="n">
        <f aca="false">SUM(P8683,R8683,T8683,V8683,X8683,Z8683,AB8683,AD8683,AF8683,AH8683,AJ8683,AL8683,AN8683,AP8683,AR8683,AT8683,AV8683,AX8683,AZ8683,BB8683)</f>
        <v>13688.97</v>
      </c>
      <c r="O8683" s="0" t="n">
        <v>48359</v>
      </c>
      <c r="P8683" s="31" t="n">
        <v>1190.1</v>
      </c>
      <c r="Q8683" s="0" t="n">
        <v>48358</v>
      </c>
      <c r="R8683" s="31" t="n">
        <v>158.5</v>
      </c>
      <c r="S8683" s="47" t="n">
        <v>48349</v>
      </c>
      <c r="T8683" s="31" t="n">
        <v>79.25</v>
      </c>
      <c r="U8683" s="47" t="n">
        <v>48536</v>
      </c>
      <c r="V8683" s="31" t="n">
        <v>151.2</v>
      </c>
      <c r="W8683" s="47" t="n">
        <v>48498</v>
      </c>
      <c r="X8683" s="31" t="n">
        <v>1500</v>
      </c>
      <c r="Y8683" s="47" t="n">
        <v>48500</v>
      </c>
      <c r="Z8683" s="31" t="n">
        <v>7750</v>
      </c>
      <c r="AA8683" s="47" t="n">
        <v>48521</v>
      </c>
      <c r="AB8683" s="31" t="n">
        <v>250</v>
      </c>
      <c r="AC8683" s="47" t="n">
        <v>48524</v>
      </c>
      <c r="AD8683" s="31" t="n">
        <v>2250</v>
      </c>
      <c r="AE8683" s="47" t="n">
        <v>48520</v>
      </c>
      <c r="AF8683" s="31" t="n">
        <v>359.92</v>
      </c>
    </row>
    <row r="8684" customFormat="false" ht="15" hidden="false" customHeight="false" outlineLevel="0" collapsed="false">
      <c r="A8684" s="41" t="n">
        <v>40882</v>
      </c>
      <c r="B8684" s="0" t="s">
        <v>1176</v>
      </c>
      <c r="C8684" s="0" t="s">
        <v>940</v>
      </c>
      <c r="D8684" s="69" t="n">
        <v>30594</v>
      </c>
      <c r="F8684" s="42" t="n">
        <v>0.451388888888889</v>
      </c>
      <c r="H8684" s="42" t="n">
        <v>0.166666666666667</v>
      </c>
      <c r="I8684" s="29" t="n">
        <v>77</v>
      </c>
      <c r="J8684" s="29" t="n">
        <v>50.4</v>
      </c>
      <c r="K8684" s="30" t="s">
        <v>1222</v>
      </c>
      <c r="M8684" s="31" t="n">
        <f aca="false">SUM(P8684,R8684,T8684,V8684,X8684,Z8684,AB8684,AD8684,AF8684,AH8684,AJ8684,AL8684,AN8684,AP8684,AR8684,AT8684,AV8684,AX8684,AZ8684,BB8684)</f>
        <v>28254.1</v>
      </c>
      <c r="O8684" s="0" t="n">
        <v>951</v>
      </c>
      <c r="P8684" s="31" t="n">
        <v>28254.1</v>
      </c>
    </row>
    <row r="8685" customFormat="false" ht="15" hidden="false" customHeight="false" outlineLevel="0" collapsed="false">
      <c r="A8685" s="41" t="n">
        <v>40882</v>
      </c>
      <c r="B8685" s="0" t="s">
        <v>1189</v>
      </c>
      <c r="C8685" s="0" t="s">
        <v>925</v>
      </c>
      <c r="D8685" s="69" t="n">
        <v>30595</v>
      </c>
      <c r="F8685" s="42" t="n">
        <v>0.760416666666667</v>
      </c>
      <c r="G8685" s="3" t="s">
        <v>2281</v>
      </c>
      <c r="H8685" s="42" t="s">
        <v>1378</v>
      </c>
      <c r="I8685" s="29" t="n">
        <v>297.2</v>
      </c>
      <c r="J8685" s="29" t="n">
        <v>163.8</v>
      </c>
      <c r="K8685" s="30" t="s">
        <v>1231</v>
      </c>
      <c r="M8685" s="31" t="n">
        <f aca="false">SUM(P8685,R8685,T8685,V8685,X8685,Z8685,AB8685,AD8685,AF8685,AH8685,AJ8685,AL8685,AN8685,AP8685,AR8685,AT8685,AV8685,AX8685,AZ8685,BB8685)</f>
        <v>0</v>
      </c>
    </row>
    <row r="8686" customFormat="false" ht="15" hidden="false" customHeight="false" outlineLevel="0" collapsed="false">
      <c r="A8686" s="41" t="n">
        <v>40882</v>
      </c>
      <c r="B8686" s="0" t="s">
        <v>1169</v>
      </c>
      <c r="C8686" s="0" t="s">
        <v>925</v>
      </c>
      <c r="D8686" s="69" t="n">
        <v>30596</v>
      </c>
      <c r="F8686" s="42" t="n">
        <v>0.701388888888889</v>
      </c>
      <c r="H8686" s="42" t="n">
        <v>0.375</v>
      </c>
      <c r="I8686" s="29" t="n">
        <v>215.6</v>
      </c>
      <c r="J8686" s="29" t="n">
        <v>113.4</v>
      </c>
      <c r="K8686" s="30" t="s">
        <v>1214</v>
      </c>
      <c r="M8686" s="31" t="n">
        <f aca="false">SUM(P8686,R8686,T8686,V8686,X8686,Z8686,AB8686,AD8686,AF8686,AH8686,AJ8686,AL8686,AN8686,AP8686,AR8686,AT8686,AV8686,AX8686,AZ8686,BB8686)</f>
        <v>0</v>
      </c>
    </row>
    <row r="8687" customFormat="false" ht="15" hidden="false" customHeight="false" outlineLevel="0" collapsed="false">
      <c r="A8687" s="41" t="n">
        <v>40882</v>
      </c>
      <c r="B8687" s="68" t="s">
        <v>1193</v>
      </c>
      <c r="C8687" s="68" t="s">
        <v>979</v>
      </c>
      <c r="D8687" s="69" t="n">
        <v>30597</v>
      </c>
      <c r="E8687" s="69"/>
      <c r="F8687" s="42" t="n">
        <v>0.604166666666667</v>
      </c>
      <c r="H8687" s="42" t="n">
        <v>0.25</v>
      </c>
      <c r="I8687" s="29" t="n">
        <v>110.6</v>
      </c>
      <c r="J8687" s="29" t="n">
        <v>75.6</v>
      </c>
      <c r="K8687" s="30" t="s">
        <v>1216</v>
      </c>
      <c r="M8687" s="31" t="n">
        <f aca="false">SUM(P8687,R8687,T8687,V8687,X8687,Z8687,AB8687,AD8687,AF8687,AH8687,AJ8687,AL8687,AN8687,AP8687,AR8687,AT8687,AV8687,AX8687,AZ8687,BB8687)</f>
        <v>0</v>
      </c>
    </row>
    <row r="8688" customFormat="false" ht="15" hidden="false" customHeight="false" outlineLevel="0" collapsed="false">
      <c r="A8688" s="41" t="n">
        <v>40882</v>
      </c>
      <c r="B8688" s="0" t="s">
        <v>1173</v>
      </c>
      <c r="C8688" s="0" t="s">
        <v>1049</v>
      </c>
      <c r="D8688" s="69" t="n">
        <v>30598</v>
      </c>
      <c r="F8688" s="42" t="n">
        <v>0.777777777777778</v>
      </c>
      <c r="G8688" s="3" t="s">
        <v>1297</v>
      </c>
      <c r="H8688" s="3" t="s">
        <v>1339</v>
      </c>
      <c r="I8688" s="29" t="n">
        <v>225</v>
      </c>
      <c r="J8688" s="29" t="n">
        <v>157.5</v>
      </c>
      <c r="K8688" s="30" t="s">
        <v>1212</v>
      </c>
      <c r="M8688" s="31" t="n">
        <f aca="false">SUM(P8688,R8688,T8688,V8688,X8688,Z8688,AB8688,AD8688,AF8688,AH8688,AJ8688,AL8688,AN8688,AP8688,AR8688,AT8688,AV8688,AX8688,AZ8688,BB8688)</f>
        <v>0</v>
      </c>
    </row>
    <row r="8689" customFormat="false" ht="15" hidden="false" customHeight="false" outlineLevel="0" collapsed="false">
      <c r="A8689" s="41" t="n">
        <v>40882</v>
      </c>
      <c r="B8689" s="0" t="s">
        <v>1205</v>
      </c>
      <c r="C8689" s="0" t="s">
        <v>1032</v>
      </c>
      <c r="D8689" s="69" t="n">
        <v>30599</v>
      </c>
      <c r="F8689" s="42" t="n">
        <v>0.694444444444445</v>
      </c>
      <c r="H8689" s="42" t="n">
        <v>0.354166666666667</v>
      </c>
      <c r="I8689" s="29" t="n">
        <v>345</v>
      </c>
      <c r="J8689" s="29" t="n">
        <v>50</v>
      </c>
      <c r="K8689" s="30" t="s">
        <v>1249</v>
      </c>
      <c r="M8689" s="31" t="n">
        <f aca="false">SUM(P8689,R8689,T8689,V8689,X8689,Z8689,AB8689,AD8689,AF8689,AH8689,AJ8689,AL8689,AN8689,AP8689,AR8689,AT8689,AV8689,AX8689,AZ8689,BB8689)</f>
        <v>0</v>
      </c>
    </row>
    <row r="8690" customFormat="false" ht="15" hidden="false" customHeight="false" outlineLevel="0" collapsed="false">
      <c r="A8690" s="41" t="n">
        <v>40882</v>
      </c>
      <c r="B8690" s="68" t="s">
        <v>1197</v>
      </c>
      <c r="C8690" s="68" t="s">
        <v>1300</v>
      </c>
      <c r="D8690" s="69" t="n">
        <v>30600</v>
      </c>
      <c r="E8690" s="69"/>
      <c r="F8690" s="42" t="n">
        <v>0.597222222222222</v>
      </c>
      <c r="G8690" s="69" t="s">
        <v>1786</v>
      </c>
      <c r="H8690" s="3" t="s">
        <v>1455</v>
      </c>
      <c r="I8690" s="29" t="n">
        <v>174</v>
      </c>
      <c r="J8690" s="29" t="n">
        <v>96.6</v>
      </c>
      <c r="K8690" s="30" t="s">
        <v>1259</v>
      </c>
      <c r="M8690" s="31" t="n">
        <f aca="false">SUM(P8690,R8690,T8690,V8690,X8690,Z8690,AB8690,AD8690,AF8690,AH8690,AJ8690,AL8690,AN8690,AP8690,AR8690,AT8690,AV8690,AX8690,AZ8690,BB8690)</f>
        <v>26250.4</v>
      </c>
      <c r="O8690" s="0" t="n">
        <v>8050</v>
      </c>
      <c r="P8690" s="31" t="n">
        <v>26250.4</v>
      </c>
    </row>
    <row r="8691" customFormat="false" ht="15" hidden="false" customHeight="false" outlineLevel="0" collapsed="false">
      <c r="A8691" s="41" t="n">
        <v>40882</v>
      </c>
      <c r="B8691" s="0" t="s">
        <v>96</v>
      </c>
      <c r="C8691" s="0" t="s">
        <v>892</v>
      </c>
      <c r="D8691" s="69" t="n">
        <v>30601</v>
      </c>
      <c r="F8691" s="42" t="n">
        <v>0.71875</v>
      </c>
      <c r="H8691" s="42" t="n">
        <v>0.34375</v>
      </c>
      <c r="I8691" s="29" t="n">
        <v>140.25</v>
      </c>
      <c r="J8691" s="29" t="n">
        <v>103.95</v>
      </c>
      <c r="K8691" s="30" t="s">
        <v>1237</v>
      </c>
      <c r="M8691" s="31" t="n">
        <f aca="false">SUM(P8691,R8691,T8691,V8691,X8691,Z8691,AB8691,AD8691,AF8691,AH8691,AJ8691,AL8691,AN8691,AP8691,AR8691,AT8691,AV8691,AX8691,AZ8691,BB8691)</f>
        <v>0</v>
      </c>
    </row>
    <row r="8692" customFormat="false" ht="15" hidden="false" customHeight="false" outlineLevel="0" collapsed="false">
      <c r="A8692" s="41" t="n">
        <v>40882</v>
      </c>
      <c r="B8692" s="0" t="s">
        <v>1195</v>
      </c>
      <c r="C8692" s="0" t="s">
        <v>490</v>
      </c>
      <c r="D8692" s="69" t="n">
        <v>30602</v>
      </c>
      <c r="F8692" s="42" t="n">
        <v>0.708333333333333</v>
      </c>
      <c r="H8692" s="42" t="n">
        <v>0.291666666666667</v>
      </c>
      <c r="I8692" s="29" t="n">
        <v>133</v>
      </c>
      <c r="J8692" s="29" t="n">
        <v>95.2</v>
      </c>
      <c r="K8692" s="30" t="s">
        <v>1217</v>
      </c>
      <c r="M8692" s="31" t="n">
        <f aca="false">SUM(P8692,R8692,T8692,V8692,X8692,Z8692,AB8692,AD8692,AF8692,AH8692,AJ8692,AL8692,AN8692,AP8692,AR8692,AT8692,AV8692,AX8692,AZ8692,BB8692)</f>
        <v>0</v>
      </c>
    </row>
    <row r="8693" customFormat="false" ht="15" hidden="false" customHeight="false" outlineLevel="0" collapsed="false">
      <c r="A8693" s="41" t="n">
        <v>40882</v>
      </c>
      <c r="B8693" s="0" t="s">
        <v>1176</v>
      </c>
      <c r="C8693" s="0" t="s">
        <v>1919</v>
      </c>
      <c r="D8693" s="69" t="n">
        <v>30603</v>
      </c>
      <c r="F8693" s="42" t="n">
        <v>0.729166666666667</v>
      </c>
      <c r="H8693" s="42" t="n">
        <v>0.166666666666667</v>
      </c>
      <c r="I8693" s="29" t="n">
        <v>77</v>
      </c>
      <c r="J8693" s="29" t="n">
        <v>50.4</v>
      </c>
      <c r="K8693" s="30" t="s">
        <v>1222</v>
      </c>
      <c r="M8693" s="31" t="n">
        <f aca="false">SUM(P8693,R8693,T8693,V8693,X8693,Z8693,AB8693,AD8693,AF8693,AH8693,AJ8693,AL8693,AN8693,AP8693,AR8693,AT8693,AV8693,AX8693,AZ8693,BB8693)</f>
        <v>26010</v>
      </c>
      <c r="O8693" s="0" t="n">
        <v>470</v>
      </c>
      <c r="P8693" s="31" t="n">
        <v>26010</v>
      </c>
    </row>
    <row r="8694" customFormat="false" ht="15" hidden="false" customHeight="false" outlineLevel="0" collapsed="false">
      <c r="A8694" s="41" t="n">
        <v>40882</v>
      </c>
      <c r="B8694" s="0" t="s">
        <v>2153</v>
      </c>
      <c r="C8694" s="0" t="s">
        <v>490</v>
      </c>
      <c r="D8694" s="69" t="n">
        <v>30604</v>
      </c>
      <c r="F8694" s="42" t="n">
        <v>0.6875</v>
      </c>
      <c r="H8694" s="42" t="n">
        <v>0.25</v>
      </c>
      <c r="I8694" s="29" t="n">
        <v>114</v>
      </c>
      <c r="J8694" s="29" t="n">
        <v>81.6</v>
      </c>
      <c r="K8694" s="30" t="s">
        <v>2154</v>
      </c>
      <c r="M8694" s="31" t="n">
        <f aca="false">SUM(P8694,R8694,T8694,V8694,X8694,Z8694,AB8694,AD8694,AF8694,AH8694,AJ8694,AL8694,AN8694,AP8694,AR8694,AT8694,AV8694,AX8694,AZ8694,BB8694)</f>
        <v>0</v>
      </c>
    </row>
    <row r="8695" customFormat="false" ht="15" hidden="false" customHeight="false" outlineLevel="0" collapsed="false">
      <c r="A8695" s="41"/>
    </row>
    <row r="8696" customFormat="false" ht="15" hidden="false" customHeight="false" outlineLevel="0" collapsed="false">
      <c r="A8696" s="100"/>
      <c r="B8696" s="101"/>
      <c r="C8696" s="101"/>
      <c r="D8696" s="100"/>
      <c r="E8696" s="100"/>
      <c r="F8696" s="100"/>
      <c r="G8696" s="100"/>
      <c r="H8696" s="100"/>
      <c r="I8696" s="102"/>
      <c r="J8696" s="102"/>
      <c r="K8696" s="100"/>
    </row>
    <row r="8697" customFormat="false" ht="18.75" hidden="false" customHeight="false" outlineLevel="0" collapsed="false">
      <c r="A8697" s="100"/>
      <c r="B8697" s="101"/>
      <c r="C8697" s="101"/>
      <c r="D8697" s="100"/>
      <c r="E8697" s="100"/>
      <c r="F8697" s="100"/>
      <c r="G8697" s="105" t="s">
        <v>1782</v>
      </c>
      <c r="H8697" s="100"/>
      <c r="I8697" s="102"/>
      <c r="J8697" s="102"/>
      <c r="K8697" s="100"/>
    </row>
    <row r="8698" customFormat="false" ht="15" hidden="false" customHeight="false" outlineLevel="0" collapsed="false">
      <c r="A8698" s="41" t="n">
        <v>40883</v>
      </c>
      <c r="B8698" s="68" t="s">
        <v>679</v>
      </c>
      <c r="C8698" s="68" t="s">
        <v>1206</v>
      </c>
      <c r="D8698" s="69" t="n">
        <v>30605</v>
      </c>
      <c r="E8698" s="69"/>
      <c r="F8698" s="3" t="s">
        <v>1162</v>
      </c>
      <c r="H8698" s="3" t="s">
        <v>1162</v>
      </c>
      <c r="I8698" s="29" t="n">
        <v>206</v>
      </c>
      <c r="J8698" s="29" t="n">
        <v>120</v>
      </c>
      <c r="K8698" s="30" t="s">
        <v>1223</v>
      </c>
      <c r="M8698" s="31" t="n">
        <f aca="false">SUM(P8698,R8698,T8698,V8698,X8698,Z8698,AB8698,AD8698,AF8698,AH8698,AJ8698,AL8698,AN8698,AP8698,AR8698,AT8698,AV8698,AX8698,AZ8698,BB8698)</f>
        <v>11096.08</v>
      </c>
      <c r="O8698" s="0" t="n">
        <v>48643</v>
      </c>
      <c r="P8698" s="31" t="n">
        <v>297.5</v>
      </c>
      <c r="Q8698" s="0" t="n">
        <v>48568</v>
      </c>
      <c r="R8698" s="31" t="n">
        <v>6550</v>
      </c>
      <c r="S8698" s="47" t="n">
        <v>48515</v>
      </c>
      <c r="T8698" s="31" t="n">
        <v>166.08</v>
      </c>
      <c r="U8698" s="47" t="n">
        <v>48507</v>
      </c>
      <c r="V8698" s="31" t="n">
        <v>293.45</v>
      </c>
      <c r="W8698" s="47" t="n">
        <v>48506</v>
      </c>
      <c r="X8698" s="31" t="n">
        <v>15.82</v>
      </c>
      <c r="Y8698" s="47" t="n">
        <v>48505</v>
      </c>
      <c r="Z8698" s="31" t="n">
        <v>339.37</v>
      </c>
      <c r="AA8698" s="47" t="n">
        <v>48504</v>
      </c>
      <c r="AB8698" s="31" t="n">
        <v>402.61</v>
      </c>
      <c r="AC8698" s="47" t="n">
        <v>48503</v>
      </c>
      <c r="AD8698" s="31" t="n">
        <v>244</v>
      </c>
      <c r="AE8698" s="47" t="n">
        <v>48502</v>
      </c>
      <c r="AF8698" s="31" t="n">
        <v>559.89</v>
      </c>
      <c r="AG8698" s="47" t="n">
        <v>48596</v>
      </c>
      <c r="AH8698" s="31" t="n">
        <v>2227.36</v>
      </c>
    </row>
    <row r="8699" customFormat="false" ht="15" hidden="false" customHeight="false" outlineLevel="0" collapsed="false">
      <c r="A8699" s="41" t="n">
        <v>40883</v>
      </c>
      <c r="B8699" s="68" t="s">
        <v>383</v>
      </c>
      <c r="C8699" s="68" t="s">
        <v>1206</v>
      </c>
      <c r="D8699" s="69" t="n">
        <v>30606</v>
      </c>
      <c r="E8699" s="69"/>
      <c r="F8699" s="3" t="s">
        <v>1162</v>
      </c>
      <c r="G8699" s="3" t="s">
        <v>2090</v>
      </c>
      <c r="H8699" s="3" t="s">
        <v>1162</v>
      </c>
      <c r="I8699" s="29" t="n">
        <v>251.9</v>
      </c>
      <c r="J8699" s="29" t="n">
        <v>150</v>
      </c>
      <c r="K8699" s="30" t="s">
        <v>1232</v>
      </c>
      <c r="M8699" s="31" t="n">
        <f aca="false">SUM(P8699,R8699,T8699,V8699,X8699,Z8699,AB8699,AD8699,AF8699,AH8699,AJ8699,AL8699,AN8699,AP8699,AR8699,AT8699,AV8699,AX8699,AZ8699,BB8699)</f>
        <v>1549.06</v>
      </c>
      <c r="O8699" s="0" t="n">
        <v>48646</v>
      </c>
      <c r="P8699" s="31" t="n">
        <v>189</v>
      </c>
      <c r="Q8699" s="0" t="n">
        <v>48637</v>
      </c>
      <c r="R8699" s="31" t="n">
        <v>249</v>
      </c>
      <c r="S8699" s="47" t="n">
        <v>48638</v>
      </c>
      <c r="T8699" s="31" t="n">
        <v>27.4</v>
      </c>
      <c r="U8699" s="47" t="n">
        <v>48639</v>
      </c>
      <c r="V8699" s="31" t="n">
        <v>202.2</v>
      </c>
      <c r="W8699" s="47" t="n">
        <v>48501</v>
      </c>
      <c r="X8699" s="31" t="n">
        <v>529.44</v>
      </c>
      <c r="Y8699" s="47" t="n">
        <v>48508</v>
      </c>
      <c r="Z8699" s="31" t="n">
        <v>352.02</v>
      </c>
    </row>
    <row r="8700" customFormat="false" ht="15" hidden="false" customHeight="false" outlineLevel="0" collapsed="false">
      <c r="A8700" s="41" t="n">
        <v>40883</v>
      </c>
      <c r="B8700" s="68" t="s">
        <v>1165</v>
      </c>
      <c r="C8700" s="68" t="s">
        <v>1206</v>
      </c>
      <c r="D8700" s="69" t="n">
        <v>30607</v>
      </c>
      <c r="E8700" s="69"/>
      <c r="F8700" s="3" t="s">
        <v>1162</v>
      </c>
      <c r="H8700" s="3" t="s">
        <v>1162</v>
      </c>
      <c r="I8700" s="29" t="n">
        <v>202</v>
      </c>
      <c r="J8700" s="29" t="n">
        <v>145</v>
      </c>
      <c r="K8700" s="30" t="s">
        <v>1233</v>
      </c>
      <c r="M8700" s="31" t="n">
        <f aca="false">SUM(P8700,R8700,T8700,V8700,X8700,Z8700,AB8700,AD8700,AF8700,AH8700,AJ8700,AL8700,AN8700,AP8700,AR8700,AT8700,AV8700,AX8700,AZ8700,BB8700)</f>
        <v>16072.05</v>
      </c>
      <c r="O8700" s="0" t="n">
        <v>48565</v>
      </c>
      <c r="P8700" s="31" t="n">
        <v>8145</v>
      </c>
      <c r="Q8700" s="0" t="n">
        <v>48640</v>
      </c>
      <c r="R8700" s="31" t="n">
        <v>151.2</v>
      </c>
      <c r="S8700" s="47" t="n">
        <v>48647</v>
      </c>
      <c r="T8700" s="31" t="n">
        <v>809.99</v>
      </c>
      <c r="U8700" s="47" t="n">
        <v>48659</v>
      </c>
      <c r="V8700" s="31" t="n">
        <v>5760</v>
      </c>
      <c r="W8700" s="47" t="n">
        <v>48516</v>
      </c>
      <c r="X8700" s="31" t="n">
        <v>581.12</v>
      </c>
      <c r="Y8700" s="47" t="n">
        <v>48517</v>
      </c>
      <c r="Z8700" s="31" t="n">
        <v>624.74</v>
      </c>
    </row>
    <row r="8701" customFormat="false" ht="15" hidden="false" customHeight="false" outlineLevel="0" collapsed="false">
      <c r="A8701" s="41" t="n">
        <v>40883</v>
      </c>
      <c r="B8701" s="68" t="s">
        <v>627</v>
      </c>
      <c r="C8701" s="68" t="s">
        <v>1206</v>
      </c>
      <c r="D8701" s="69" t="n">
        <v>30608</v>
      </c>
      <c r="E8701" s="69"/>
      <c r="F8701" s="3" t="s">
        <v>1162</v>
      </c>
      <c r="G8701" s="3" t="s">
        <v>2282</v>
      </c>
      <c r="H8701" s="3" t="s">
        <v>1162</v>
      </c>
      <c r="I8701" s="29" t="n">
        <v>282.2</v>
      </c>
      <c r="J8701" s="29" t="n">
        <v>165</v>
      </c>
      <c r="K8701" s="30" t="s">
        <v>1303</v>
      </c>
      <c r="M8701" s="31" t="n">
        <f aca="false">SUM(P8701,R8701,T8701,V8701,X8701,Z8701,AB8701,AD8701,AF8701,AH8701,AJ8701,AL8701,AN8701,AP8701,AR8701,AT8701,AV8701,AX8701,AZ8701,BB8701)</f>
        <v>17321.55</v>
      </c>
      <c r="O8701" s="0" t="n">
        <v>48636</v>
      </c>
      <c r="P8701" s="31" t="n">
        <v>3207.6</v>
      </c>
      <c r="Q8701" s="0" t="n">
        <v>48648</v>
      </c>
      <c r="R8701" s="31" t="n">
        <v>150</v>
      </c>
      <c r="S8701" s="47" t="n">
        <v>48592</v>
      </c>
      <c r="T8701" s="31" t="n">
        <v>2000</v>
      </c>
      <c r="U8701" s="47" t="n">
        <v>48514</v>
      </c>
      <c r="V8701" s="31" t="n">
        <v>1271.83</v>
      </c>
      <c r="W8701" s="47" t="n">
        <v>48358</v>
      </c>
      <c r="X8701" s="31" t="n">
        <v>158.5</v>
      </c>
      <c r="Y8701" s="47" t="n">
        <v>48591</v>
      </c>
      <c r="Z8701" s="31" t="n">
        <v>7522.5</v>
      </c>
      <c r="AA8701" s="47" t="n">
        <v>48520</v>
      </c>
      <c r="AB8701" s="31" t="n">
        <v>359.92</v>
      </c>
      <c r="AC8701" s="47" t="n">
        <v>48521</v>
      </c>
      <c r="AD8701" s="31" t="n">
        <v>250</v>
      </c>
      <c r="AE8701" s="47" t="n">
        <v>48524</v>
      </c>
      <c r="AF8701" s="31" t="n">
        <v>2250</v>
      </c>
      <c r="AG8701" s="47" t="n">
        <v>48536</v>
      </c>
      <c r="AH8701" s="31" t="n">
        <v>151.2</v>
      </c>
    </row>
    <row r="8702" customFormat="false" ht="15" hidden="false" customHeight="false" outlineLevel="0" collapsed="false">
      <c r="A8702" s="41" t="n">
        <v>40883</v>
      </c>
      <c r="B8702" s="68" t="s">
        <v>1193</v>
      </c>
      <c r="C8702" s="68" t="s">
        <v>979</v>
      </c>
      <c r="D8702" s="69" t="n">
        <v>30609</v>
      </c>
      <c r="E8702" s="69"/>
      <c r="F8702" s="42" t="n">
        <v>0.645833333333333</v>
      </c>
      <c r="H8702" s="42" t="n">
        <v>0.333333333333333</v>
      </c>
      <c r="I8702" s="29" t="n">
        <v>145.8</v>
      </c>
      <c r="J8702" s="29" t="n">
        <v>100.8</v>
      </c>
      <c r="K8702" s="30" t="s">
        <v>1216</v>
      </c>
      <c r="M8702" s="31" t="n">
        <f aca="false">SUM(P8702,R8702,T8702,V8702,X8702,Z8702,AB8702,AD8702,AF8702,AH8702,AJ8702,AL8702,AN8702,AP8702,AR8702,AT8702,AV8702,AX8702,AZ8702,BB8702)</f>
        <v>0</v>
      </c>
    </row>
    <row r="8703" customFormat="false" ht="15" hidden="false" customHeight="false" outlineLevel="0" collapsed="false">
      <c r="A8703" s="41" t="n">
        <v>40883</v>
      </c>
      <c r="B8703" s="68" t="s">
        <v>1169</v>
      </c>
      <c r="C8703" s="68" t="s">
        <v>11</v>
      </c>
      <c r="D8703" s="69" t="n">
        <v>30610</v>
      </c>
      <c r="E8703" s="69"/>
      <c r="F8703" s="42" t="n">
        <v>0.46875</v>
      </c>
      <c r="H8703" s="42" t="n">
        <v>0.166666666666667</v>
      </c>
      <c r="I8703" s="29" t="n">
        <v>77</v>
      </c>
      <c r="J8703" s="29" t="n">
        <v>50.4</v>
      </c>
      <c r="K8703" s="30" t="s">
        <v>1214</v>
      </c>
      <c r="M8703" s="31" t="n">
        <f aca="false">SUM(P8703,R8703,T8703,V8703,X8703,Z8703,AB8703,AD8703,AF8703,AH8703,AJ8703,AL8703,AN8703,AP8703,AR8703,AT8703,AV8703,AX8703,AZ8703,BB8703)</f>
        <v>0</v>
      </c>
    </row>
    <row r="8704" customFormat="false" ht="15" hidden="false" customHeight="false" outlineLevel="0" collapsed="false">
      <c r="A8704" s="41" t="n">
        <v>40883</v>
      </c>
      <c r="B8704" s="68" t="s">
        <v>1832</v>
      </c>
      <c r="C8704" s="68" t="s">
        <v>307</v>
      </c>
      <c r="D8704" s="69" t="n">
        <v>30611</v>
      </c>
      <c r="E8704" s="69"/>
      <c r="F8704" s="42" t="n">
        <v>0.402777777777778</v>
      </c>
      <c r="H8704" s="42" t="n">
        <v>0.166666666666667</v>
      </c>
      <c r="I8704" s="29" t="n">
        <v>77</v>
      </c>
      <c r="J8704" s="29" t="n">
        <v>50.4</v>
      </c>
      <c r="K8704" s="30" t="s">
        <v>1833</v>
      </c>
      <c r="M8704" s="31" t="n">
        <f aca="false">SUM(P8704,R8704,T8704,V8704,X8704,Z8704,AB8704,AD8704,AF8704,AH8704,AJ8704,AL8704,AN8704,AP8704,AR8704,AT8704,AV8704,AX8704,AZ8704,BB8704)</f>
        <v>61716</v>
      </c>
      <c r="O8704" s="0" t="n">
        <v>434</v>
      </c>
      <c r="P8704" s="31" t="n">
        <v>61716</v>
      </c>
    </row>
    <row r="8705" customFormat="false" ht="15" hidden="false" customHeight="false" outlineLevel="0" collapsed="false">
      <c r="A8705" s="41" t="n">
        <v>40883</v>
      </c>
      <c r="B8705" s="68" t="s">
        <v>1176</v>
      </c>
      <c r="C8705" s="68" t="s">
        <v>940</v>
      </c>
      <c r="D8705" s="69" t="n">
        <v>30612</v>
      </c>
      <c r="E8705" s="69"/>
      <c r="F8705" s="42" t="n">
        <v>0.548611111111111</v>
      </c>
      <c r="H8705" s="42" t="n">
        <v>0.208333333333333</v>
      </c>
      <c r="I8705" s="29" t="n">
        <v>95</v>
      </c>
      <c r="J8705" s="29" t="n">
        <v>63</v>
      </c>
      <c r="K8705" s="30" t="s">
        <v>1222</v>
      </c>
      <c r="M8705" s="31" t="n">
        <f aca="false">SUM(P8705,R8705,T8705,V8705,X8705,Z8705,AB8705,AD8705,AF8705,AH8705,AJ8705,AL8705,AN8705,AP8705,AR8705,AT8705,AV8705,AX8705,AZ8705,BB8705)</f>
        <v>23588</v>
      </c>
      <c r="O8705" s="0" t="n">
        <v>965</v>
      </c>
      <c r="P8705" s="31" t="n">
        <v>2060</v>
      </c>
      <c r="Q8705" s="0" t="n">
        <v>960</v>
      </c>
      <c r="R8705" s="31" t="n">
        <v>1344</v>
      </c>
      <c r="S8705" s="47" t="n">
        <v>959</v>
      </c>
      <c r="T8705" s="31" t="n">
        <v>1344</v>
      </c>
      <c r="U8705" s="47" t="n">
        <v>958</v>
      </c>
      <c r="V8705" s="31" t="n">
        <v>2688</v>
      </c>
      <c r="W8705" s="47" t="n">
        <v>961</v>
      </c>
      <c r="X8705" s="31" t="n">
        <v>2016</v>
      </c>
      <c r="Y8705" s="47" t="n">
        <v>962</v>
      </c>
      <c r="Z8705" s="31" t="n">
        <v>2016</v>
      </c>
      <c r="AA8705" s="47" t="n">
        <v>963</v>
      </c>
      <c r="AB8705" s="31" t="n">
        <v>2016</v>
      </c>
      <c r="AC8705" s="47" t="n">
        <v>964</v>
      </c>
      <c r="AD8705" s="31" t="n">
        <v>2016</v>
      </c>
      <c r="AE8705" s="47" t="n">
        <v>969</v>
      </c>
      <c r="AF8705" s="31" t="n">
        <v>8088</v>
      </c>
    </row>
    <row r="8706" customFormat="false" ht="15" hidden="false" customHeight="false" outlineLevel="0" collapsed="false">
      <c r="A8706" s="41" t="n">
        <v>40883</v>
      </c>
      <c r="B8706" s="68" t="s">
        <v>1173</v>
      </c>
      <c r="C8706" s="68" t="s">
        <v>1049</v>
      </c>
      <c r="D8706" s="69" t="n">
        <v>30613</v>
      </c>
      <c r="E8706" s="69"/>
      <c r="F8706" s="42" t="n">
        <v>0.805555555555556</v>
      </c>
      <c r="G8706" s="3" t="s">
        <v>2283</v>
      </c>
      <c r="H8706" s="3" t="s">
        <v>1411</v>
      </c>
      <c r="I8706" s="29" t="n">
        <v>243</v>
      </c>
      <c r="J8706" s="29" t="n">
        <v>170.1</v>
      </c>
      <c r="K8706" s="30" t="s">
        <v>1212</v>
      </c>
      <c r="M8706" s="31" t="n">
        <f aca="false">SUM(P8706,R8706,T8706,V8706,X8706,Z8706,AB8706,AD8706,AF8706,AH8706,AJ8706,AL8706,AN8706,AP8706,AR8706,AT8706,AV8706,AX8706,AZ8706,BB8706)</f>
        <v>0</v>
      </c>
    </row>
    <row r="8707" customFormat="false" ht="15" hidden="false" customHeight="false" outlineLevel="0" collapsed="false">
      <c r="A8707" s="55" t="n">
        <v>40883</v>
      </c>
      <c r="B8707" s="152" t="s">
        <v>1189</v>
      </c>
      <c r="C8707" s="152" t="s">
        <v>925</v>
      </c>
      <c r="D8707" s="69" t="n">
        <v>30614</v>
      </c>
      <c r="E8707" s="72"/>
      <c r="F8707" s="44" t="n">
        <v>0.739583333333334</v>
      </c>
      <c r="G8707" s="30" t="s">
        <v>1229</v>
      </c>
      <c r="H8707" s="30" t="s">
        <v>1405</v>
      </c>
      <c r="I8707" s="29" t="n">
        <v>262.8</v>
      </c>
      <c r="J8707" s="29" t="n">
        <v>138.6</v>
      </c>
      <c r="K8707" s="30" t="s">
        <v>1231</v>
      </c>
      <c r="M8707" s="31" t="n">
        <f aca="false">SUM(P8707,R8707,T8707,V8707,X8707,Z8707,AB8707,AD8707,AF8707,AH8707,AJ8707,AL8707,AN8707,AP8707,AR8707,AT8707,AV8707,AX8707,AZ8707,BB8707)</f>
        <v>0</v>
      </c>
    </row>
    <row r="8708" customFormat="false" ht="15" hidden="false" customHeight="false" outlineLevel="0" collapsed="false">
      <c r="A8708" s="41" t="n">
        <v>40883</v>
      </c>
      <c r="B8708" s="68" t="s">
        <v>1205</v>
      </c>
      <c r="C8708" s="68" t="s">
        <v>1032</v>
      </c>
      <c r="D8708" s="69" t="n">
        <v>30615</v>
      </c>
      <c r="E8708" s="69"/>
      <c r="F8708" s="42" t="n">
        <v>0.684027777777778</v>
      </c>
      <c r="H8708" s="42" t="n">
        <v>0.333333333333333</v>
      </c>
      <c r="I8708" s="29" t="n">
        <v>325</v>
      </c>
      <c r="J8708" s="29" t="n">
        <v>50</v>
      </c>
      <c r="K8708" s="30" t="s">
        <v>1249</v>
      </c>
      <c r="M8708" s="31" t="n">
        <f aca="false">SUM(P8708,R8708,T8708,V8708,X8708,Z8708,AB8708,AD8708,AF8708,AH8708,AJ8708,AL8708,AN8708,AP8708,AR8708,AT8708,AV8708,AX8708,AZ8708,BB8708)</f>
        <v>0</v>
      </c>
    </row>
    <row r="8709" customFormat="false" ht="15" hidden="false" customHeight="false" outlineLevel="0" collapsed="false">
      <c r="A8709" s="41" t="n">
        <v>40883</v>
      </c>
      <c r="B8709" s="68" t="s">
        <v>1745</v>
      </c>
      <c r="C8709" s="68" t="s">
        <v>490</v>
      </c>
      <c r="D8709" s="69" t="n">
        <v>30616</v>
      </c>
      <c r="E8709" s="69"/>
      <c r="F8709" s="42" t="n">
        <v>0.541666666666667</v>
      </c>
      <c r="H8709" s="42" t="n">
        <v>0.166666666666667</v>
      </c>
      <c r="I8709" s="29" t="n">
        <v>76</v>
      </c>
      <c r="J8709" s="29" t="n">
        <v>54.4</v>
      </c>
      <c r="K8709" s="30" t="s">
        <v>1766</v>
      </c>
      <c r="M8709" s="31" t="n">
        <f aca="false">SUM(P8709,R8709,T8709,V8709,X8709,Z8709,AB8709,AD8709,AF8709,AH8709,AJ8709,AL8709,AN8709,AP8709,AR8709,AT8709,AV8709,AX8709,AZ8709,BB8709)</f>
        <v>0</v>
      </c>
    </row>
    <row r="8710" customFormat="false" ht="15" hidden="false" customHeight="false" outlineLevel="0" collapsed="false">
      <c r="A8710" s="41" t="n">
        <v>40883</v>
      </c>
      <c r="B8710" s="68" t="s">
        <v>2153</v>
      </c>
      <c r="C8710" s="68" t="s">
        <v>1049</v>
      </c>
      <c r="D8710" s="69" t="n">
        <v>30617</v>
      </c>
      <c r="E8710" s="69"/>
      <c r="F8710" s="42" t="n">
        <v>0.638888888888889</v>
      </c>
      <c r="H8710" s="42" t="n">
        <v>0.25</v>
      </c>
      <c r="I8710" s="29" t="n">
        <v>108</v>
      </c>
      <c r="J8710" s="29" t="n">
        <v>75.6</v>
      </c>
      <c r="K8710" s="30" t="s">
        <v>2154</v>
      </c>
      <c r="M8710" s="31" t="n">
        <f aca="false">SUM(P8710,R8710,T8710,V8710,X8710,Z8710,AB8710,AD8710,AF8710,AH8710,AJ8710,AL8710,AN8710,AP8710,AR8710,AT8710,AV8710,AX8710,AZ8710,BB8710)</f>
        <v>0</v>
      </c>
    </row>
    <row r="8711" customFormat="false" ht="15" hidden="false" customHeight="false" outlineLevel="0" collapsed="false">
      <c r="A8711" s="41" t="n">
        <v>40883</v>
      </c>
      <c r="B8711" s="68" t="s">
        <v>96</v>
      </c>
      <c r="C8711" s="68" t="s">
        <v>892</v>
      </c>
      <c r="D8711" s="69" t="n">
        <v>30618</v>
      </c>
      <c r="E8711" s="69"/>
      <c r="F8711" s="42" t="n">
        <v>0.715277777777778</v>
      </c>
      <c r="H8711" s="42" t="n">
        <v>0.298611111111111</v>
      </c>
      <c r="I8711" s="29" t="n">
        <v>121.85</v>
      </c>
      <c r="J8711" s="29" t="n">
        <v>94.35</v>
      </c>
      <c r="K8711" s="30" t="s">
        <v>1237</v>
      </c>
      <c r="M8711" s="31" t="n">
        <f aca="false">SUM(P8711,R8711,T8711,V8711,X8711,Z8711,AB8711,AD8711,AF8711,AH8711,AJ8711,AL8711,AN8711,AP8711,AR8711,AT8711,AV8711,AX8711,AZ8711,BB8711)</f>
        <v>0</v>
      </c>
    </row>
    <row r="8712" customFormat="false" ht="15" hidden="false" customHeight="false" outlineLevel="0" collapsed="false">
      <c r="A8712" s="41" t="n">
        <v>40883</v>
      </c>
      <c r="B8712" s="68" t="s">
        <v>1657</v>
      </c>
      <c r="C8712" s="68" t="s">
        <v>490</v>
      </c>
      <c r="D8712" s="69" t="n">
        <v>30619</v>
      </c>
      <c r="E8712" s="69"/>
      <c r="F8712" s="42" t="n">
        <v>0.611111111111111</v>
      </c>
      <c r="H8712" s="42" t="n">
        <v>0.166666666666667</v>
      </c>
      <c r="I8712" s="29" t="n">
        <v>80</v>
      </c>
      <c r="J8712" s="29" t="n">
        <v>50.4</v>
      </c>
      <c r="K8712" s="30" t="s">
        <v>1334</v>
      </c>
      <c r="M8712" s="31" t="n">
        <f aca="false">SUM(P8712,R8712,T8712,V8712,X8712,Z8712,AB8712,AD8712,AF8712,AH8712,AJ8712,AL8712,AN8712,AP8712,AR8712,AT8712,AV8712,AX8712,AZ8712,BB8712)</f>
        <v>0</v>
      </c>
    </row>
    <row r="8713" customFormat="false" ht="15" hidden="false" customHeight="false" outlineLevel="0" collapsed="false">
      <c r="A8713" s="41" t="n">
        <v>40883</v>
      </c>
      <c r="B8713" s="68" t="s">
        <v>1197</v>
      </c>
      <c r="C8713" s="68" t="s">
        <v>1300</v>
      </c>
      <c r="D8713" s="69" t="n">
        <v>30620</v>
      </c>
      <c r="E8713" s="69"/>
      <c r="F8713" s="42" t="n">
        <v>0.677083333333333</v>
      </c>
      <c r="H8713" s="42" t="n">
        <v>0.1875</v>
      </c>
      <c r="I8713" s="29" t="n">
        <v>90.5</v>
      </c>
      <c r="J8713" s="29" t="n">
        <v>56.7</v>
      </c>
      <c r="K8713" s="30" t="s">
        <v>1259</v>
      </c>
      <c r="M8713" s="31" t="n">
        <f aca="false">SUM(P8713,R8713,T8713,V8713,X8713,Z8713,AB8713,AD8713,AF8713,AH8713,AJ8713,AL8713,AN8713,AP8713,AR8713,AT8713,AV8713,AX8713,AZ8713,BB8713)</f>
        <v>0</v>
      </c>
    </row>
    <row r="8714" customFormat="false" ht="15" hidden="false" customHeight="false" outlineLevel="0" collapsed="false">
      <c r="A8714" s="55" t="n">
        <v>40883</v>
      </c>
      <c r="B8714" s="152" t="s">
        <v>1199</v>
      </c>
      <c r="C8714" s="152" t="s">
        <v>836</v>
      </c>
      <c r="D8714" s="69" t="n">
        <v>30621</v>
      </c>
      <c r="E8714" s="72"/>
      <c r="F8714" s="44" t="n">
        <v>0.888888888888889</v>
      </c>
      <c r="G8714" s="30"/>
      <c r="H8714" s="44" t="n">
        <v>0.375</v>
      </c>
      <c r="I8714" s="29" t="n">
        <v>198.5</v>
      </c>
      <c r="J8714" s="29" t="n">
        <v>125.7</v>
      </c>
      <c r="K8714" s="30" t="s">
        <v>1253</v>
      </c>
      <c r="M8714" s="31" t="n">
        <f aca="false">SUM(P8714,R8714,T8714,V8714,X8714,Z8714,AB8714,AD8714,AF8714,AH8714,AJ8714,AL8714,AN8714,AP8714,AR8714,AT8714,AV8714,AX8714,AZ8714,BB8714)</f>
        <v>2642.78</v>
      </c>
      <c r="O8714" s="0" t="n">
        <v>1853</v>
      </c>
      <c r="P8714" s="31" t="n">
        <v>209.63</v>
      </c>
      <c r="Q8714" s="0" t="n">
        <v>1863</v>
      </c>
      <c r="R8714" s="31" t="n">
        <v>566.29</v>
      </c>
      <c r="S8714" s="47" t="n">
        <v>1854</v>
      </c>
      <c r="T8714" s="31" t="n">
        <v>403.29</v>
      </c>
      <c r="U8714" s="47" t="n">
        <v>1861</v>
      </c>
      <c r="V8714" s="31" t="n">
        <v>470.47</v>
      </c>
      <c r="W8714" s="47" t="n">
        <v>1860</v>
      </c>
      <c r="X8714" s="31" t="n">
        <v>379.11</v>
      </c>
      <c r="Y8714" s="47" t="n">
        <v>1855</v>
      </c>
      <c r="Z8714" s="31" t="n">
        <v>261.28</v>
      </c>
      <c r="AA8714" s="47" t="n">
        <v>1857</v>
      </c>
      <c r="AB8714" s="31" t="n">
        <v>352.71</v>
      </c>
    </row>
    <row r="8715" customFormat="false" ht="15" hidden="false" customHeight="false" outlineLevel="0" collapsed="false">
      <c r="A8715" s="41" t="n">
        <v>40883</v>
      </c>
      <c r="B8715" s="68" t="s">
        <v>1176</v>
      </c>
      <c r="C8715" s="68" t="s">
        <v>2284</v>
      </c>
      <c r="D8715" s="69" t="n">
        <v>30622</v>
      </c>
      <c r="E8715" s="69"/>
      <c r="F8715" s="42" t="n">
        <v>0.75</v>
      </c>
      <c r="H8715" s="42" t="n">
        <v>0.208333333333333</v>
      </c>
      <c r="I8715" s="29" t="n">
        <v>100</v>
      </c>
      <c r="J8715" s="29" t="n">
        <v>63</v>
      </c>
      <c r="K8715" s="30" t="s">
        <v>1222</v>
      </c>
      <c r="M8715" s="31" t="n">
        <f aca="false">SUM(P8715,R8715,T8715,V8715,X8715,Z8715,AB8715,AD8715,AF8715,AH8715,AJ8715,AL8715,AN8715,AP8715,AR8715,AT8715,AV8715,AX8715,AZ8715,BB8715)</f>
        <v>0</v>
      </c>
    </row>
    <row r="8716" customFormat="false" ht="15" hidden="false" customHeight="false" outlineLevel="0" collapsed="false">
      <c r="A8716" s="41"/>
      <c r="B8716" s="68"/>
      <c r="C8716" s="68"/>
      <c r="D8716" s="69"/>
      <c r="E8716" s="69"/>
    </row>
    <row r="8717" customFormat="false" ht="15" hidden="false" customHeight="false" outlineLevel="0" collapsed="false">
      <c r="A8717" s="100"/>
      <c r="B8717" s="101"/>
      <c r="C8717" s="101"/>
      <c r="D8717" s="100"/>
      <c r="E8717" s="100"/>
      <c r="F8717" s="100"/>
      <c r="G8717" s="100"/>
      <c r="H8717" s="100"/>
      <c r="I8717" s="102"/>
      <c r="J8717" s="102"/>
      <c r="K8717" s="100"/>
    </row>
    <row r="8718" customFormat="false" ht="18.75" hidden="false" customHeight="false" outlineLevel="0" collapsed="false">
      <c r="A8718" s="100"/>
      <c r="B8718" s="101"/>
      <c r="C8718" s="101"/>
      <c r="D8718" s="100"/>
      <c r="E8718" s="100"/>
      <c r="F8718" s="100"/>
      <c r="G8718" s="105" t="s">
        <v>1729</v>
      </c>
      <c r="H8718" s="100"/>
      <c r="I8718" s="102"/>
      <c r="J8718" s="102"/>
      <c r="K8718" s="100"/>
    </row>
    <row r="8719" customFormat="false" ht="15" hidden="false" customHeight="false" outlineLevel="0" collapsed="false">
      <c r="A8719" s="41" t="n">
        <v>40884</v>
      </c>
      <c r="B8719" s="68" t="s">
        <v>679</v>
      </c>
      <c r="C8719" s="68" t="s">
        <v>1206</v>
      </c>
      <c r="D8719" s="69" t="n">
        <v>30623</v>
      </c>
      <c r="E8719" s="69"/>
      <c r="F8719" s="3" t="s">
        <v>1162</v>
      </c>
      <c r="H8719" s="3" t="s">
        <v>1162</v>
      </c>
      <c r="I8719" s="29" t="n">
        <v>202</v>
      </c>
      <c r="J8719" s="29" t="n">
        <v>120</v>
      </c>
      <c r="K8719" s="30" t="s">
        <v>1223</v>
      </c>
      <c r="M8719" s="31" t="n">
        <f aca="false">SUM(P8719,R8719,T8719,V8719,X8719,Z8719,AB8719,AD8719,AF8719,AH8719,AJ8719,AL8719,AN8719,AP8719,AR8719,AT8719,AV8719,AX8719,AZ8719,BB8719)</f>
        <v>12460.83</v>
      </c>
      <c r="O8719" s="0" t="n">
        <v>48806</v>
      </c>
      <c r="P8719" s="31" t="n">
        <v>122.28</v>
      </c>
      <c r="Q8719" s="0" t="n">
        <v>48813</v>
      </c>
      <c r="R8719" s="31" t="n">
        <v>170</v>
      </c>
      <c r="S8719" s="47" t="n">
        <v>48824</v>
      </c>
      <c r="T8719" s="31" t="n">
        <v>162</v>
      </c>
      <c r="U8719" s="47" t="n">
        <v>48822</v>
      </c>
      <c r="V8719" s="31" t="n">
        <v>243</v>
      </c>
      <c r="W8719" s="47" t="n">
        <v>48820</v>
      </c>
      <c r="X8719" s="31" t="n">
        <v>162</v>
      </c>
      <c r="Y8719" s="47" t="n">
        <v>48782</v>
      </c>
      <c r="Z8719" s="31" t="n">
        <v>1950</v>
      </c>
      <c r="AA8719" s="47" t="n">
        <v>48699</v>
      </c>
      <c r="AB8719" s="31" t="n">
        <v>217.5</v>
      </c>
      <c r="AC8719" s="47" t="n">
        <v>48698</v>
      </c>
      <c r="AD8719" s="31" t="n">
        <v>108.75</v>
      </c>
      <c r="AE8719" s="47" t="n">
        <v>48631</v>
      </c>
      <c r="AF8719" s="31" t="n">
        <v>147</v>
      </c>
      <c r="AG8719" s="47" t="n">
        <v>48600</v>
      </c>
      <c r="AH8719" s="31" t="n">
        <v>297.4</v>
      </c>
      <c r="AI8719" s="47" t="n">
        <v>48599</v>
      </c>
      <c r="AJ8719" s="31" t="n">
        <v>373.2</v>
      </c>
      <c r="AK8719" s="47" t="n">
        <v>48693</v>
      </c>
      <c r="AL8719" s="31" t="n">
        <v>362.7</v>
      </c>
      <c r="AM8719" s="47" t="n">
        <v>48385</v>
      </c>
      <c r="AN8719" s="31" t="n">
        <v>8145</v>
      </c>
    </row>
    <row r="8720" customFormat="false" ht="15" hidden="false" customHeight="false" outlineLevel="0" collapsed="false">
      <c r="A8720" s="41" t="n">
        <v>40884</v>
      </c>
      <c r="B8720" s="68" t="s">
        <v>383</v>
      </c>
      <c r="C8720" s="68" t="s">
        <v>1206</v>
      </c>
      <c r="D8720" s="69" t="n">
        <v>30624</v>
      </c>
      <c r="E8720" s="69"/>
      <c r="F8720" s="3" t="s">
        <v>1162</v>
      </c>
      <c r="G8720" s="3" t="s">
        <v>2285</v>
      </c>
      <c r="H8720" s="3" t="s">
        <v>1162</v>
      </c>
      <c r="I8720" s="29" t="n">
        <v>251.9</v>
      </c>
      <c r="J8720" s="29" t="n">
        <v>175</v>
      </c>
      <c r="K8720" s="30" t="s">
        <v>1232</v>
      </c>
      <c r="M8720" s="31" t="n">
        <f aca="false">SUM(P8720,R8720,T8720,V8720,X8720,Z8720,AB8720,AD8720,AF8720,AH8720,AJ8720,AL8720,AN8720,AP8720,AR8720,AT8720,AV8720,AX8720,AZ8720,BB8720)</f>
        <v>13965.32</v>
      </c>
      <c r="O8720" s="0" t="n">
        <v>48812</v>
      </c>
      <c r="P8720" s="31" t="n">
        <v>217.5</v>
      </c>
      <c r="Q8720" s="0" t="n">
        <v>48515</v>
      </c>
      <c r="R8720" s="31" t="n">
        <v>150</v>
      </c>
      <c r="S8720" s="47" t="n">
        <v>48623</v>
      </c>
      <c r="T8720" s="31" t="n">
        <v>90.8</v>
      </c>
      <c r="U8720" s="47" t="n">
        <v>48605</v>
      </c>
      <c r="V8720" s="31" t="n">
        <v>2580.1</v>
      </c>
      <c r="W8720" s="47" t="n">
        <v>48602</v>
      </c>
      <c r="X8720" s="31" t="n">
        <v>643.4</v>
      </c>
      <c r="Y8720" s="47" t="n">
        <v>47943</v>
      </c>
      <c r="Z8720" s="31" t="n">
        <v>9645</v>
      </c>
      <c r="AA8720" s="47" t="n">
        <v>47942</v>
      </c>
      <c r="AB8720" s="31" t="n">
        <v>500</v>
      </c>
      <c r="AC8720" s="47" t="n">
        <v>48625</v>
      </c>
      <c r="AD8720" s="31" t="n">
        <v>138.52</v>
      </c>
    </row>
    <row r="8721" customFormat="false" ht="15" hidden="false" customHeight="false" outlineLevel="0" collapsed="false">
      <c r="A8721" s="41" t="n">
        <v>40884</v>
      </c>
      <c r="B8721" s="68" t="s">
        <v>1165</v>
      </c>
      <c r="C8721" s="68" t="s">
        <v>1206</v>
      </c>
      <c r="D8721" s="69" t="n">
        <v>30625</v>
      </c>
      <c r="E8721" s="69"/>
      <c r="F8721" s="3" t="s">
        <v>1162</v>
      </c>
      <c r="H8721" s="3" t="s">
        <v>1162</v>
      </c>
      <c r="I8721" s="29" t="n">
        <v>202</v>
      </c>
      <c r="J8721" s="29" t="n">
        <v>145</v>
      </c>
      <c r="K8721" s="30" t="s">
        <v>1233</v>
      </c>
      <c r="M8721" s="31" t="n">
        <f aca="false">SUM(P8721,R8721,T8721,V8721,X8721,Z8721,AB8721,AD8721,AF8721,AH8721,AJ8721,AL8721,AN8721,AP8721,AR8721,AT8721,AV8721,AX8721,AZ8721,BB8721)</f>
        <v>5012.42</v>
      </c>
      <c r="O8721" s="0" t="n">
        <v>48804</v>
      </c>
      <c r="P8721" s="31" t="n">
        <v>202.5</v>
      </c>
      <c r="Q8721" s="0" t="n">
        <v>48807</v>
      </c>
      <c r="R8721" s="31" t="n">
        <v>122.28</v>
      </c>
      <c r="S8721" s="47" t="n">
        <v>48811</v>
      </c>
      <c r="T8721" s="31" t="n">
        <v>86</v>
      </c>
      <c r="U8721" s="47" t="n">
        <v>48810</v>
      </c>
      <c r="V8721" s="31" t="n">
        <v>86</v>
      </c>
      <c r="W8721" s="47" t="n">
        <v>48809</v>
      </c>
      <c r="X8721" s="31" t="n">
        <v>86</v>
      </c>
      <c r="Y8721" s="47" t="n">
        <v>48817</v>
      </c>
      <c r="Z8721" s="31" t="n">
        <v>285</v>
      </c>
      <c r="AA8721" s="47" t="n">
        <v>48823</v>
      </c>
      <c r="AB8721" s="31" t="n">
        <v>189</v>
      </c>
      <c r="AC8721" s="47" t="n">
        <v>48619</v>
      </c>
      <c r="AD8721" s="31" t="n">
        <v>59</v>
      </c>
      <c r="AE8721" s="47" t="n">
        <v>48619</v>
      </c>
      <c r="AF8721" s="31" t="n">
        <v>150.13</v>
      </c>
      <c r="AG8721" s="47" t="n">
        <v>48617</v>
      </c>
      <c r="AH8721" s="31" t="n">
        <v>425.84</v>
      </c>
      <c r="AI8721" s="47" t="n">
        <v>48616</v>
      </c>
      <c r="AJ8721" s="31" t="n">
        <v>305.22</v>
      </c>
      <c r="AK8721" s="47" t="n">
        <v>48615</v>
      </c>
      <c r="AL8721" s="31" t="n">
        <v>508.4</v>
      </c>
      <c r="AM8721" s="47" t="n">
        <v>48604</v>
      </c>
      <c r="AN8721" s="31" t="n">
        <v>124.4</v>
      </c>
      <c r="AO8721" s="47" t="n">
        <v>48603</v>
      </c>
      <c r="AP8721" s="31" t="n">
        <v>622</v>
      </c>
      <c r="AQ8721" s="47" t="n">
        <v>48598</v>
      </c>
      <c r="AR8721" s="31" t="n">
        <v>995.2</v>
      </c>
      <c r="AS8721" s="47" t="n">
        <v>48697</v>
      </c>
      <c r="AT8721" s="31" t="n">
        <v>604.5</v>
      </c>
      <c r="AU8721" s="47" t="n">
        <v>48708</v>
      </c>
      <c r="AV8721" s="31" t="n">
        <v>108.75</v>
      </c>
      <c r="AW8721" s="47" t="n">
        <v>48709</v>
      </c>
      <c r="AX8721" s="31" t="n">
        <v>52.2</v>
      </c>
    </row>
    <row r="8722" customFormat="false" ht="15" hidden="false" customHeight="false" outlineLevel="0" collapsed="false">
      <c r="A8722" s="41" t="n">
        <v>40884</v>
      </c>
      <c r="B8722" s="68" t="s">
        <v>627</v>
      </c>
      <c r="C8722" s="68" t="s">
        <v>1206</v>
      </c>
      <c r="D8722" s="69" t="n">
        <v>30626</v>
      </c>
      <c r="E8722" s="69"/>
      <c r="F8722" s="3" t="s">
        <v>2286</v>
      </c>
      <c r="G8722" s="3" t="s">
        <v>2287</v>
      </c>
      <c r="H8722" s="3" t="s">
        <v>2288</v>
      </c>
      <c r="I8722" s="29" t="n">
        <v>555.5</v>
      </c>
      <c r="J8722" s="29" t="n">
        <v>350.7</v>
      </c>
      <c r="K8722" s="30" t="s">
        <v>1303</v>
      </c>
      <c r="M8722" s="31" t="n">
        <f aca="false">SUM(P8722,R8722,T8722,V8722,X8722,Z8722,AB8722,AD8722,AF8722,AH8722,AJ8722,AL8722,AN8722,AP8722,AR8722,AT8722,AV8722,AX8722,AZ8722,BB8722)</f>
        <v>16071.88</v>
      </c>
      <c r="O8722" s="0" t="n">
        <v>48803</v>
      </c>
      <c r="P8722" s="31" t="n">
        <v>207.8</v>
      </c>
      <c r="Q8722" s="0" t="n">
        <v>48628</v>
      </c>
      <c r="R8722" s="31" t="n">
        <v>279.96</v>
      </c>
      <c r="S8722" s="47" t="n">
        <v>48629</v>
      </c>
      <c r="T8722" s="31" t="n">
        <v>29.32</v>
      </c>
      <c r="U8722" s="47" t="n">
        <v>48819</v>
      </c>
      <c r="V8722" s="31" t="n">
        <v>189</v>
      </c>
      <c r="W8722" s="47" t="n">
        <v>48825</v>
      </c>
      <c r="X8722" s="31" t="n">
        <v>7750</v>
      </c>
      <c r="Y8722" s="47" t="n">
        <v>48830</v>
      </c>
      <c r="Z8722" s="31" t="n">
        <v>2250</v>
      </c>
      <c r="AA8722" s="47" t="n">
        <v>48767</v>
      </c>
      <c r="AB8722" s="31" t="n">
        <v>365.8</v>
      </c>
      <c r="AC8722" s="47" t="n">
        <v>48857</v>
      </c>
      <c r="AD8722" s="31" t="n">
        <v>5000</v>
      </c>
    </row>
    <row r="8723" customFormat="false" ht="15" hidden="false" customHeight="false" outlineLevel="0" collapsed="false">
      <c r="A8723" s="41" t="n">
        <v>40884</v>
      </c>
      <c r="B8723" s="68" t="s">
        <v>1208</v>
      </c>
      <c r="C8723" s="68" t="s">
        <v>940</v>
      </c>
      <c r="D8723" s="69" t="n">
        <v>30627</v>
      </c>
      <c r="E8723" s="69"/>
      <c r="F8723" s="42" t="n">
        <v>0.545138888888889</v>
      </c>
      <c r="H8723" s="42" t="n">
        <v>0.333333333333333</v>
      </c>
      <c r="I8723" s="29" t="n">
        <v>229</v>
      </c>
      <c r="J8723" s="29" t="n">
        <v>160</v>
      </c>
      <c r="K8723" s="30" t="s">
        <v>1238</v>
      </c>
      <c r="M8723" s="31" t="n">
        <f aca="false">SUM(P8723,R8723,T8723,V8723,X8723,Z8723,AB8723,AD8723,AF8723,AH8723,AJ8723,AL8723,AN8723,AP8723,AR8723,AT8723,AV8723,AX8723,AZ8723,BB8723)</f>
        <v>34322</v>
      </c>
      <c r="O8723" s="0" t="n">
        <v>967</v>
      </c>
      <c r="P8723" s="31" t="n">
        <v>17136</v>
      </c>
      <c r="Q8723" s="0" t="n">
        <v>966</v>
      </c>
      <c r="R8723" s="31" t="n">
        <v>17186</v>
      </c>
    </row>
    <row r="8724" customFormat="false" ht="15" hidden="false" customHeight="false" outlineLevel="0" collapsed="false">
      <c r="A8724" s="41" t="n">
        <v>40884</v>
      </c>
      <c r="B8724" s="68" t="s">
        <v>2153</v>
      </c>
      <c r="C8724" s="68" t="s">
        <v>1049</v>
      </c>
      <c r="D8724" s="69" t="n">
        <v>30628</v>
      </c>
      <c r="E8724" s="69"/>
      <c r="F8724" s="42" t="n">
        <v>0.6875</v>
      </c>
      <c r="G8724" s="3" t="s">
        <v>1477</v>
      </c>
      <c r="H8724" s="3" t="s">
        <v>1440</v>
      </c>
      <c r="I8724" s="29" t="n">
        <v>189</v>
      </c>
      <c r="J8724" s="29" t="n">
        <v>132.3</v>
      </c>
      <c r="K8724" s="30" t="s">
        <v>2154</v>
      </c>
      <c r="M8724" s="31" t="n">
        <f aca="false">SUM(P8724,R8724,T8724,V8724,X8724,Z8724,AB8724,AD8724,AF8724,AH8724,AJ8724,AL8724,AN8724,AP8724,AR8724,AT8724,AV8724,AX8724,AZ8724,BB8724)</f>
        <v>0</v>
      </c>
    </row>
    <row r="8725" customFormat="false" ht="15" hidden="false" customHeight="false" outlineLevel="0" collapsed="false">
      <c r="A8725" s="41" t="n">
        <v>40884</v>
      </c>
      <c r="B8725" s="68" t="s">
        <v>1675</v>
      </c>
      <c r="C8725" s="68" t="s">
        <v>490</v>
      </c>
      <c r="D8725" s="69" t="n">
        <v>30629</v>
      </c>
      <c r="E8725" s="69"/>
      <c r="F8725" s="42" t="n">
        <v>0.520833333333333</v>
      </c>
      <c r="H8725" s="42" t="n">
        <v>0.1875</v>
      </c>
      <c r="I8725" s="29" t="n">
        <v>85.5</v>
      </c>
      <c r="J8725" s="29" t="n">
        <v>61.2</v>
      </c>
      <c r="K8725" s="30" t="s">
        <v>1375</v>
      </c>
      <c r="M8725" s="31" t="n">
        <f aca="false">SUM(P8725,R8725,T8725,V8725,X8725,Z8725,AB8725,AD8725,AF8725,AH8725,AJ8725,AL8725,AN8725,AP8725,AR8725,AT8725,AV8725,AX8725,AZ8725,BB8725)</f>
        <v>0</v>
      </c>
    </row>
    <row r="8726" customFormat="false" ht="15" hidden="false" customHeight="false" outlineLevel="0" collapsed="false">
      <c r="A8726" s="55" t="n">
        <v>40884</v>
      </c>
      <c r="B8726" s="152" t="s">
        <v>1745</v>
      </c>
      <c r="C8726" s="152" t="s">
        <v>490</v>
      </c>
      <c r="D8726" s="69" t="n">
        <v>30630</v>
      </c>
      <c r="E8726" s="72"/>
      <c r="F8726" s="44" t="n">
        <v>0.625</v>
      </c>
      <c r="G8726" s="30"/>
      <c r="H8726" s="44" t="n">
        <v>0.291666666666667</v>
      </c>
      <c r="I8726" s="29" t="n">
        <v>137</v>
      </c>
      <c r="J8726" s="29" t="n">
        <v>95.2</v>
      </c>
      <c r="K8726" s="30" t="s">
        <v>1766</v>
      </c>
      <c r="M8726" s="31" t="n">
        <f aca="false">SUM(P8726,R8726,T8726,V8726,X8726,Z8726,AB8726,AD8726,AF8726,AH8726,AJ8726,AL8726,AN8726,AP8726,AR8726,AT8726,AV8726,AX8726,AZ8726,BB8726)</f>
        <v>0</v>
      </c>
    </row>
    <row r="8727" customFormat="false" ht="15" hidden="false" customHeight="false" outlineLevel="0" collapsed="false">
      <c r="A8727" s="41" t="n">
        <v>40884</v>
      </c>
      <c r="B8727" s="68" t="s">
        <v>1193</v>
      </c>
      <c r="C8727" s="68" t="s">
        <v>2289</v>
      </c>
      <c r="D8727" s="69" t="n">
        <v>30631</v>
      </c>
      <c r="E8727" s="69"/>
      <c r="F8727" s="42" t="n">
        <v>0.618055555555556</v>
      </c>
      <c r="G8727" s="3" t="s">
        <v>1229</v>
      </c>
      <c r="H8727" s="42" t="s">
        <v>1326</v>
      </c>
      <c r="I8727" s="29" t="n">
        <v>157</v>
      </c>
      <c r="J8727" s="29" t="n">
        <v>88.2</v>
      </c>
      <c r="K8727" s="30" t="s">
        <v>1216</v>
      </c>
      <c r="M8727" s="31" t="n">
        <f aca="false">SUM(P8727,R8727,T8727,V8727,X8727,Z8727,AB8727,AD8727,AF8727,AH8727,AJ8727,AL8727,AN8727,AP8727,AR8727,AT8727,AV8727,AX8727,AZ8727,BB8727)</f>
        <v>0</v>
      </c>
    </row>
    <row r="8728" customFormat="false" ht="15" hidden="false" customHeight="false" outlineLevel="0" collapsed="false">
      <c r="A8728" s="41" t="n">
        <v>40884</v>
      </c>
      <c r="B8728" s="68" t="s">
        <v>1639</v>
      </c>
      <c r="C8728" s="68" t="s">
        <v>250</v>
      </c>
      <c r="D8728" s="69" t="n">
        <v>30632</v>
      </c>
      <c r="E8728" s="69"/>
      <c r="F8728" s="42" t="n">
        <v>0.71875</v>
      </c>
      <c r="H8728" s="42" t="n">
        <v>0.395833333333333</v>
      </c>
      <c r="I8728" s="29" t="n">
        <v>192</v>
      </c>
      <c r="J8728" s="29" t="n">
        <v>119.7</v>
      </c>
      <c r="K8728" s="30" t="s">
        <v>1621</v>
      </c>
      <c r="M8728" s="31" t="n">
        <f aca="false">SUM(P8728,R8728,T8728,V8728,X8728,Z8728,AB8728,AD8728,AF8728,AH8728,AJ8728,AL8728,AN8728,AP8728,AR8728,AT8728,AV8728,AX8728,AZ8728,BB8728)</f>
        <v>0</v>
      </c>
    </row>
    <row r="8729" customFormat="false" ht="15" hidden="false" customHeight="false" outlineLevel="0" collapsed="false">
      <c r="A8729" s="41" t="n">
        <v>40884</v>
      </c>
      <c r="B8729" s="68" t="s">
        <v>1189</v>
      </c>
      <c r="C8729" s="68" t="s">
        <v>11</v>
      </c>
      <c r="D8729" s="69" t="n">
        <v>30633</v>
      </c>
      <c r="E8729" s="69"/>
      <c r="F8729" s="42" t="n">
        <v>0.569444444444444</v>
      </c>
      <c r="H8729" s="42" t="n">
        <v>0.229166666666667</v>
      </c>
      <c r="I8729" s="29" t="n">
        <v>104</v>
      </c>
      <c r="J8729" s="29" t="n">
        <v>69.3</v>
      </c>
      <c r="K8729" s="30" t="s">
        <v>1231</v>
      </c>
      <c r="M8729" s="31" t="n">
        <f aca="false">SUM(P8729,R8729,T8729,V8729,X8729,Z8729,AB8729,AD8729,AF8729,AH8729,AJ8729,AL8729,AN8729,AP8729,AR8729,AT8729,AV8729,AX8729,AZ8729,BB8729)</f>
        <v>0</v>
      </c>
    </row>
    <row r="8730" customFormat="false" ht="15" hidden="false" customHeight="false" outlineLevel="0" collapsed="false">
      <c r="A8730" s="41" t="n">
        <v>40884</v>
      </c>
      <c r="B8730" s="68" t="s">
        <v>2137</v>
      </c>
      <c r="C8730" s="68" t="s">
        <v>739</v>
      </c>
      <c r="D8730" s="69" t="n">
        <v>30634</v>
      </c>
      <c r="E8730" s="69"/>
      <c r="F8730" s="42" t="n">
        <v>0.552083333333333</v>
      </c>
      <c r="G8730" s="21"/>
      <c r="H8730" s="42" t="n">
        <v>0.1875</v>
      </c>
      <c r="I8730" s="29" t="n">
        <v>86</v>
      </c>
      <c r="J8730" s="29" t="n">
        <v>56.7</v>
      </c>
      <c r="K8730" s="30" t="s">
        <v>1253</v>
      </c>
      <c r="M8730" s="31" t="n">
        <f aca="false">SUM(P8730,R8730,T8730,V8730,X8730,Z8730,AB8730,AD8730,AF8730,AH8730,AJ8730,AL8730,AN8730,AP8730,AR8730,AT8730,AV8730,AX8730,AZ8730,BB8730)</f>
        <v>0</v>
      </c>
    </row>
    <row r="8731" customFormat="false" ht="15" hidden="false" customHeight="false" outlineLevel="0" collapsed="false">
      <c r="A8731" s="55" t="n">
        <v>40884</v>
      </c>
      <c r="B8731" s="152" t="s">
        <v>1832</v>
      </c>
      <c r="C8731" s="152" t="s">
        <v>925</v>
      </c>
      <c r="D8731" s="69" t="n">
        <v>30635</v>
      </c>
      <c r="E8731" s="72"/>
      <c r="F8731" s="44" t="n">
        <v>0.71875</v>
      </c>
      <c r="G8731" s="30"/>
      <c r="H8731" s="44" t="n">
        <v>0.354166666666667</v>
      </c>
      <c r="I8731" s="29" t="n">
        <v>211.9</v>
      </c>
      <c r="J8731" s="29" t="n">
        <v>107.1</v>
      </c>
      <c r="K8731" s="30" t="s">
        <v>1833</v>
      </c>
      <c r="M8731" s="31" t="n">
        <f aca="false">SUM(P8731,R8731,T8731,V8731,X8731,Z8731,AB8731,AD8731,AF8731,AH8731,AJ8731,AL8731,AN8731,AP8731,AR8731,AT8731,AV8731,AX8731,AZ8731,BB8731)</f>
        <v>8319.95</v>
      </c>
      <c r="O8731" s="0" t="n">
        <v>8346</v>
      </c>
      <c r="P8731" s="31" t="n">
        <v>4914.04</v>
      </c>
      <c r="Q8731" s="0" t="n">
        <v>8543</v>
      </c>
      <c r="R8731" s="31" t="n">
        <v>158.09</v>
      </c>
      <c r="S8731" s="47" t="n">
        <v>8352</v>
      </c>
      <c r="T8731" s="31" t="n">
        <v>773.37</v>
      </c>
      <c r="U8731" s="47" t="n">
        <v>8347</v>
      </c>
      <c r="V8731" s="31" t="n">
        <v>1623.86</v>
      </c>
      <c r="W8731" s="47" t="n">
        <v>8348</v>
      </c>
      <c r="X8731" s="31" t="n">
        <v>850.59</v>
      </c>
    </row>
    <row r="8732" customFormat="false" ht="15" hidden="false" customHeight="false" outlineLevel="0" collapsed="false">
      <c r="A8732" s="41" t="n">
        <v>40884</v>
      </c>
      <c r="B8732" s="68" t="s">
        <v>96</v>
      </c>
      <c r="C8732" s="68" t="s">
        <v>892</v>
      </c>
      <c r="D8732" s="69" t="n">
        <v>30636</v>
      </c>
      <c r="E8732" s="69"/>
      <c r="F8732" s="42" t="n">
        <v>0.71875</v>
      </c>
      <c r="H8732" s="42" t="n">
        <v>0.333333333333333</v>
      </c>
      <c r="I8732" s="29" t="n">
        <v>136</v>
      </c>
      <c r="J8732" s="29" t="n">
        <v>100.8</v>
      </c>
      <c r="K8732" s="30" t="s">
        <v>1237</v>
      </c>
      <c r="M8732" s="31" t="n">
        <f aca="false">SUM(P8732,R8732,T8732,V8732,X8732,Z8732,AB8732,AD8732,AF8732,AH8732,AJ8732,AL8732,AN8732,AP8732,AR8732,AT8732,AV8732,AX8732,AZ8732,BB8732)</f>
        <v>0</v>
      </c>
    </row>
    <row r="8733" customFormat="false" ht="15" hidden="false" customHeight="false" outlineLevel="0" collapsed="false">
      <c r="A8733" s="41" t="n">
        <v>40884</v>
      </c>
      <c r="B8733" s="68" t="s">
        <v>1195</v>
      </c>
      <c r="C8733" s="68" t="s">
        <v>892</v>
      </c>
      <c r="D8733" s="69" t="n">
        <v>30637</v>
      </c>
      <c r="E8733" s="69"/>
      <c r="F8733" s="42" t="n">
        <v>0.666666666666667</v>
      </c>
      <c r="H8733" s="42" t="n">
        <v>0.28125</v>
      </c>
      <c r="I8733" s="29" t="n">
        <v>114.75</v>
      </c>
      <c r="J8733" s="29" t="n">
        <v>88.2</v>
      </c>
      <c r="K8733" s="30" t="s">
        <v>1217</v>
      </c>
      <c r="M8733" s="31" t="n">
        <f aca="false">SUM(P8733,R8733,T8733,V8733,X8733,Z8733,AB8733,AD8733,AF8733,AH8733,AJ8733,AL8733,AN8733,AP8733,AR8733,AT8733,AV8733,AX8733,AZ8733,BB8733)</f>
        <v>0</v>
      </c>
    </row>
    <row r="8734" customFormat="false" ht="15" hidden="false" customHeight="false" outlineLevel="0" collapsed="false">
      <c r="A8734" s="41" t="n">
        <v>40884</v>
      </c>
      <c r="B8734" s="68" t="s">
        <v>1197</v>
      </c>
      <c r="C8734" s="68" t="s">
        <v>1300</v>
      </c>
      <c r="D8734" s="69" t="n">
        <v>30638</v>
      </c>
      <c r="E8734" s="69"/>
      <c r="F8734" s="42" t="n">
        <v>0.541666666666667</v>
      </c>
      <c r="G8734" s="3" t="s">
        <v>1786</v>
      </c>
      <c r="H8734" s="3" t="s">
        <v>1308</v>
      </c>
      <c r="I8734" s="29" t="n">
        <v>124</v>
      </c>
      <c r="J8734" s="29" t="n">
        <v>63</v>
      </c>
      <c r="K8734" s="30" t="s">
        <v>1259</v>
      </c>
      <c r="M8734" s="31" t="n">
        <f aca="false">SUM(P8734,R8734,T8734,V8734,X8734,Z8734,AB8734,AD8734,AF8734,AH8734,AJ8734,AL8734,AN8734,AP8734,AR8734,AT8734,AV8734,AX8734,AZ8734,BB8734)</f>
        <v>0</v>
      </c>
    </row>
    <row r="8735" customFormat="false" ht="15" hidden="false" customHeight="false" outlineLevel="0" collapsed="false">
      <c r="A8735" s="41" t="n">
        <v>40884</v>
      </c>
      <c r="B8735" s="68" t="s">
        <v>1169</v>
      </c>
      <c r="C8735" s="68" t="s">
        <v>892</v>
      </c>
      <c r="D8735" s="69" t="n">
        <v>30639</v>
      </c>
      <c r="E8735" s="69"/>
      <c r="F8735" s="42" t="n">
        <v>0.659722222222222</v>
      </c>
      <c r="H8735" s="42" t="n">
        <v>0.243055555555556</v>
      </c>
      <c r="I8735" s="29" t="n">
        <v>99.15</v>
      </c>
      <c r="J8735" s="29" t="n">
        <v>75.6</v>
      </c>
      <c r="K8735" s="30" t="s">
        <v>1214</v>
      </c>
      <c r="M8735" s="31" t="n">
        <f aca="false">SUM(P8735,R8735,T8735,V8735,X8735,Z8735,AB8735,AD8735,AF8735,AH8735,AJ8735,AL8735,AN8735,AP8735,AR8735,AT8735,AV8735,AX8735,AZ8735,BB8735)</f>
        <v>0</v>
      </c>
    </row>
    <row r="8736" customFormat="false" ht="15" hidden="false" customHeight="false" outlineLevel="0" collapsed="false">
      <c r="A8736" s="41" t="n">
        <v>40884</v>
      </c>
      <c r="B8736" s="68" t="s">
        <v>1197</v>
      </c>
      <c r="C8736" s="68" t="s">
        <v>1387</v>
      </c>
      <c r="D8736" s="69" t="n">
        <v>30640</v>
      </c>
      <c r="E8736" s="69"/>
      <c r="F8736" s="42" t="n">
        <v>0.833333333333333</v>
      </c>
      <c r="H8736" s="42" t="n">
        <v>0.291666666666667</v>
      </c>
      <c r="I8736" s="29" t="n">
        <v>141.8</v>
      </c>
      <c r="J8736" s="29" t="n">
        <v>95.76</v>
      </c>
      <c r="K8736" s="30" t="s">
        <v>1259</v>
      </c>
      <c r="M8736" s="31" t="n">
        <f aca="false">SUM(P8736,R8736,T8736,V8736,X8736,Z8736,AB8736,AD8736,AF8736,AH8736,AJ8736,AL8736,AN8736,AP8736,AR8736,AT8736,AV8736,AX8736,AZ8736,BB8736)</f>
        <v>0</v>
      </c>
    </row>
    <row r="8737" customFormat="false" ht="15" hidden="false" customHeight="false" outlineLevel="0" collapsed="false">
      <c r="A8737" s="41" t="n">
        <v>40884</v>
      </c>
      <c r="B8737" s="68" t="s">
        <v>2137</v>
      </c>
      <c r="C8737" s="68" t="s">
        <v>1300</v>
      </c>
      <c r="D8737" s="69" t="n">
        <v>30641</v>
      </c>
      <c r="E8737" s="69"/>
      <c r="F8737" s="42" t="n">
        <v>0.770833333333334</v>
      </c>
      <c r="H8737" s="42" t="n">
        <v>0.166666666666667</v>
      </c>
      <c r="I8737" s="29" t="n">
        <v>81</v>
      </c>
      <c r="J8737" s="29" t="n">
        <v>50.4</v>
      </c>
      <c r="K8737" s="30" t="s">
        <v>1253</v>
      </c>
      <c r="M8737" s="31" t="n">
        <f aca="false">SUM(P8737,R8737,T8737,V8737,X8737,Z8737,AB8737,AD8737,AF8737,AH8737,AJ8737,AL8737,AN8737,AP8737,AR8737,AT8737,AV8737,AX8737,AZ8737,BB8737)</f>
        <v>0</v>
      </c>
    </row>
    <row r="8738" customFormat="false" ht="15" hidden="false" customHeight="false" outlineLevel="0" collapsed="false">
      <c r="A8738" s="41" t="n">
        <v>40884</v>
      </c>
      <c r="B8738" s="68" t="s">
        <v>1205</v>
      </c>
      <c r="C8738" s="68" t="s">
        <v>1032</v>
      </c>
      <c r="D8738" s="69" t="n">
        <v>30642</v>
      </c>
      <c r="E8738" s="69"/>
      <c r="F8738" s="42" t="n">
        <v>0.673611111111111</v>
      </c>
      <c r="H8738" s="42" t="n">
        <v>0.333333333333333</v>
      </c>
      <c r="I8738" s="29" t="n">
        <v>325</v>
      </c>
      <c r="J8738" s="29" t="n">
        <v>50</v>
      </c>
      <c r="K8738" s="30" t="s">
        <v>1249</v>
      </c>
      <c r="M8738" s="31" t="n">
        <f aca="false">SUM(P8738,R8738,T8738,V8738,X8738,Z8738,AB8738,AD8738,AF8738,AH8738,AJ8738,AL8738,AN8738,AP8738,AR8738,AT8738,AV8738,AX8738,AZ8738,BB8738)</f>
        <v>0</v>
      </c>
    </row>
    <row r="8739" customFormat="false" ht="15" hidden="false" customHeight="false" outlineLevel="0" collapsed="false">
      <c r="A8739" s="41"/>
    </row>
    <row r="8741" customFormat="false" ht="15" hidden="false" customHeight="false" outlineLevel="0" collapsed="false">
      <c r="A8741" s="100"/>
      <c r="B8741" s="101"/>
      <c r="C8741" s="101"/>
      <c r="D8741" s="100"/>
      <c r="E8741" s="100"/>
      <c r="F8741" s="100"/>
      <c r="G8741" s="100"/>
      <c r="H8741" s="100"/>
      <c r="I8741" s="102"/>
      <c r="J8741" s="102"/>
      <c r="K8741" s="100"/>
    </row>
    <row r="8742" customFormat="false" ht="18.75" hidden="false" customHeight="false" outlineLevel="0" collapsed="false">
      <c r="A8742" s="100"/>
      <c r="B8742" s="101"/>
      <c r="C8742" s="101"/>
      <c r="D8742" s="100"/>
      <c r="E8742" s="100"/>
      <c r="F8742" s="100"/>
      <c r="G8742" s="105" t="s">
        <v>1260</v>
      </c>
      <c r="H8742" s="100"/>
      <c r="I8742" s="102"/>
      <c r="J8742" s="102"/>
      <c r="K8742" s="100"/>
    </row>
    <row r="8743" customFormat="false" ht="15" hidden="false" customHeight="false" outlineLevel="0" collapsed="false">
      <c r="A8743" s="41" t="n">
        <v>40885</v>
      </c>
      <c r="B8743" s="0" t="s">
        <v>2153</v>
      </c>
      <c r="C8743" s="0" t="s">
        <v>490</v>
      </c>
      <c r="D8743" s="3" t="n">
        <v>30643</v>
      </c>
      <c r="F8743" s="42" t="n">
        <v>0.722222222222222</v>
      </c>
      <c r="H8743" s="42" t="n">
        <v>0.458333333333333</v>
      </c>
      <c r="I8743" s="29" t="n">
        <v>213</v>
      </c>
      <c r="J8743" s="29" t="n">
        <v>138.6</v>
      </c>
      <c r="K8743" s="30" t="s">
        <v>2154</v>
      </c>
      <c r="M8743" s="31" t="n">
        <f aca="false">SUM(P8743,R8743,T8743,V8743,X8743,Z8743,AB8743,AD8743,AF8743,AH8743,AJ8743,AL8743,AN8743,AP8743,AR8743,AT8743,AV8743,AX8743,AZ8743,BB8743)</f>
        <v>0</v>
      </c>
    </row>
    <row r="8744" customFormat="false" ht="15" hidden="false" customHeight="false" outlineLevel="0" collapsed="false">
      <c r="A8744" s="41" t="n">
        <v>40885</v>
      </c>
      <c r="B8744" s="0" t="s">
        <v>1675</v>
      </c>
      <c r="C8744" s="0" t="s">
        <v>490</v>
      </c>
      <c r="D8744" s="3" t="n">
        <v>30644</v>
      </c>
      <c r="F8744" s="42" t="n">
        <v>0.875</v>
      </c>
      <c r="H8744" s="42" t="n">
        <v>0.604166666666667</v>
      </c>
      <c r="I8744" s="29" t="n">
        <v>292.6</v>
      </c>
      <c r="J8744" s="29" t="n">
        <v>209.4</v>
      </c>
      <c r="K8744" s="30" t="s">
        <v>1375</v>
      </c>
      <c r="M8744" s="31" t="n">
        <f aca="false">SUM(P8744,R8744,T8744,V8744,X8744,Z8744,AB8744,AD8744,AF8744,AH8744,AJ8744,AL8744,AN8744,AP8744,AR8744,AT8744,AV8744,AX8744,AZ8744,BB8744)</f>
        <v>0</v>
      </c>
    </row>
    <row r="8745" customFormat="false" ht="15" hidden="false" customHeight="false" outlineLevel="0" collapsed="false">
      <c r="A8745" s="41" t="n">
        <v>40885</v>
      </c>
      <c r="B8745" s="68" t="s">
        <v>679</v>
      </c>
      <c r="C8745" s="68" t="s">
        <v>1206</v>
      </c>
      <c r="D8745" s="3" t="n">
        <v>30645</v>
      </c>
      <c r="E8745" s="69"/>
      <c r="F8745" s="3" t="s">
        <v>1162</v>
      </c>
      <c r="H8745" s="3" t="s">
        <v>1162</v>
      </c>
      <c r="I8745" s="29" t="n">
        <v>210</v>
      </c>
      <c r="J8745" s="29" t="n">
        <v>120</v>
      </c>
      <c r="K8745" s="30" t="s">
        <v>1223</v>
      </c>
      <c r="M8745" s="31" t="n">
        <f aca="false">SUM(P8745,R8745,T8745,V8745,X8745,Z8745,AB8745,AD8745,AF8745,AH8745,AJ8745,AL8745,AN8745,AP8745,AR8745,AT8745,AV8745,AX8745,AZ8745,BB8745)</f>
        <v>7752.86</v>
      </c>
      <c r="O8745" s="0" t="n">
        <v>48564</v>
      </c>
      <c r="P8745" s="31" t="n">
        <v>150</v>
      </c>
      <c r="Q8745" s="0" t="n">
        <v>48745</v>
      </c>
      <c r="R8745" s="31" t="n">
        <v>33.1</v>
      </c>
      <c r="S8745" s="47" t="n">
        <v>48743</v>
      </c>
      <c r="T8745" s="31" t="n">
        <v>1219.29</v>
      </c>
      <c r="U8745" s="47" t="n">
        <v>48741</v>
      </c>
      <c r="V8745" s="31" t="n">
        <v>4.2</v>
      </c>
      <c r="W8745" s="47" t="n">
        <v>48739</v>
      </c>
      <c r="X8745" s="31" t="n">
        <v>2441.47</v>
      </c>
      <c r="Y8745" s="47" t="n">
        <v>48738</v>
      </c>
      <c r="Z8745" s="31" t="n">
        <v>35.86</v>
      </c>
      <c r="AA8745" s="47" t="n">
        <v>48737</v>
      </c>
      <c r="AB8745" s="31" t="n">
        <v>470.14</v>
      </c>
      <c r="AC8745" s="47" t="n">
        <v>48736</v>
      </c>
      <c r="AD8745" s="31" t="n">
        <v>955.29</v>
      </c>
      <c r="AE8745" s="47" t="n">
        <v>48694</v>
      </c>
      <c r="AF8745" s="31" t="n">
        <v>120.9</v>
      </c>
      <c r="AG8745" s="47" t="n">
        <v>48769</v>
      </c>
      <c r="AH8745" s="31" t="n">
        <v>15.88</v>
      </c>
      <c r="AI8745" s="47" t="n">
        <v>48768</v>
      </c>
      <c r="AJ8745" s="31" t="n">
        <v>722.45</v>
      </c>
      <c r="AK8745" s="47" t="n">
        <v>48744</v>
      </c>
      <c r="AL8745" s="31" t="n">
        <v>1584.28</v>
      </c>
    </row>
    <row r="8746" customFormat="false" ht="15" hidden="false" customHeight="false" outlineLevel="0" collapsed="false">
      <c r="A8746" s="41" t="n">
        <v>40885</v>
      </c>
      <c r="B8746" s="68" t="s">
        <v>383</v>
      </c>
      <c r="C8746" s="68" t="s">
        <v>1206</v>
      </c>
      <c r="D8746" s="3" t="n">
        <v>30646</v>
      </c>
      <c r="E8746" s="69"/>
      <c r="F8746" s="3" t="s">
        <v>1162</v>
      </c>
      <c r="G8746" s="3" t="s">
        <v>1602</v>
      </c>
      <c r="H8746" s="3" t="s">
        <v>1162</v>
      </c>
      <c r="I8746" s="29" t="n">
        <v>228.4</v>
      </c>
      <c r="J8746" s="29" t="n">
        <v>135</v>
      </c>
      <c r="K8746" s="30" t="s">
        <v>1232</v>
      </c>
      <c r="M8746" s="31" t="n">
        <f aca="false">SUM(P8746,R8746,T8746,V8746,X8746,Z8746,AB8746,AD8746,AF8746,AH8746,AJ8746,AL8746,AN8746,AP8746,AR8746,AT8746,AV8746,AX8746,AZ8746,BB8746)</f>
        <v>12577.21</v>
      </c>
      <c r="O8746" s="0" t="n">
        <v>48904</v>
      </c>
      <c r="P8746" s="31" t="n">
        <v>7972.5</v>
      </c>
      <c r="Q8746" s="0" t="n">
        <v>48735</v>
      </c>
      <c r="R8746" s="31" t="n">
        <v>1619.63</v>
      </c>
      <c r="S8746" s="47" t="n">
        <v>48718</v>
      </c>
      <c r="T8746" s="31" t="n">
        <v>689.09</v>
      </c>
      <c r="U8746" s="47" t="n">
        <v>48923</v>
      </c>
      <c r="V8746" s="31" t="n">
        <v>936</v>
      </c>
      <c r="W8746" s="47" t="n">
        <v>48934</v>
      </c>
      <c r="X8746" s="31" t="n">
        <v>350</v>
      </c>
      <c r="Y8746" s="47" t="n">
        <v>48946</v>
      </c>
      <c r="Z8746" s="31" t="n">
        <v>759.99</v>
      </c>
      <c r="AA8746" s="47" t="n">
        <v>48654</v>
      </c>
      <c r="AB8746" s="31" t="n">
        <v>250</v>
      </c>
    </row>
    <row r="8747" customFormat="false" ht="15" hidden="false" customHeight="false" outlineLevel="0" collapsed="false">
      <c r="A8747" s="41" t="n">
        <v>40885</v>
      </c>
      <c r="B8747" s="68" t="s">
        <v>1165</v>
      </c>
      <c r="C8747" s="68" t="s">
        <v>1206</v>
      </c>
      <c r="D8747" s="3" t="n">
        <v>30647</v>
      </c>
      <c r="E8747" s="69"/>
      <c r="F8747" s="3" t="s">
        <v>1162</v>
      </c>
      <c r="H8747" s="3" t="s">
        <v>1162</v>
      </c>
      <c r="I8747" s="29" t="n">
        <v>202</v>
      </c>
      <c r="J8747" s="29" t="n">
        <v>145</v>
      </c>
      <c r="K8747" s="30" t="s">
        <v>1233</v>
      </c>
      <c r="M8747" s="31" t="n">
        <f aca="false">SUM(P8747,R8747,T8747,V8747,X8747,Z8747,AB8747,AD8747,AF8747,AH8747,AJ8747,AL8747,AN8747,AP8747,AR8747,AT8747,AV8747,AX8747,AZ8747,BB8747)</f>
        <v>15622.39</v>
      </c>
      <c r="O8747" s="0" t="n">
        <v>48856</v>
      </c>
      <c r="P8747" s="31" t="n">
        <v>2500</v>
      </c>
      <c r="Q8747" s="0" t="n">
        <v>48719</v>
      </c>
      <c r="R8747" s="31" t="n">
        <v>1751</v>
      </c>
      <c r="S8747" s="47" t="n">
        <v>48717</v>
      </c>
      <c r="T8747" s="31" t="n">
        <v>516.48</v>
      </c>
      <c r="U8747" s="47" t="n">
        <v>48716</v>
      </c>
      <c r="V8747" s="31" t="n">
        <v>7.7</v>
      </c>
      <c r="W8747" s="47" t="n">
        <v>48715</v>
      </c>
      <c r="X8747" s="31" t="n">
        <v>405.95</v>
      </c>
      <c r="Y8747" s="47" t="n">
        <v>48714</v>
      </c>
      <c r="Z8747" s="31" t="n">
        <v>94.22</v>
      </c>
      <c r="AA8747" s="47" t="n">
        <v>48713</v>
      </c>
      <c r="AB8747" s="31" t="n">
        <v>67.68</v>
      </c>
      <c r="AC8747" s="47" t="n">
        <v>48712</v>
      </c>
      <c r="AD8747" s="31" t="n">
        <v>305.71</v>
      </c>
      <c r="AE8747" s="47" t="n">
        <v>48711</v>
      </c>
      <c r="AF8747" s="31" t="n">
        <v>141.4</v>
      </c>
      <c r="AG8747" s="47" t="n">
        <v>48705</v>
      </c>
      <c r="AH8747" s="31" t="n">
        <v>43.5</v>
      </c>
      <c r="AI8747" s="47" t="n">
        <v>48704</v>
      </c>
      <c r="AJ8747" s="31" t="n">
        <v>108.75</v>
      </c>
      <c r="AK8747" s="47" t="n">
        <v>48840</v>
      </c>
      <c r="AL8747" s="31" t="n">
        <v>7550</v>
      </c>
      <c r="AM8747" s="47" t="n">
        <v>48921</v>
      </c>
      <c r="AN8747" s="31" t="n">
        <v>1080</v>
      </c>
      <c r="AO8747" s="47" t="n">
        <v>48929</v>
      </c>
      <c r="AP8747" s="31" t="n">
        <v>350</v>
      </c>
      <c r="AQ8747" s="47" t="n">
        <v>48927</v>
      </c>
      <c r="AR8747" s="31" t="n">
        <v>350</v>
      </c>
      <c r="AS8747" s="47" t="n">
        <v>48928</v>
      </c>
      <c r="AT8747" s="31" t="n">
        <v>350</v>
      </c>
    </row>
    <row r="8748" customFormat="false" ht="15" hidden="false" customHeight="false" outlineLevel="0" collapsed="false">
      <c r="A8748" s="41" t="n">
        <v>40885</v>
      </c>
      <c r="B8748" s="68" t="s">
        <v>627</v>
      </c>
      <c r="C8748" s="68" t="s">
        <v>1206</v>
      </c>
      <c r="D8748" s="3" t="n">
        <v>30648</v>
      </c>
      <c r="E8748" s="69"/>
      <c r="F8748" s="3" t="s">
        <v>1162</v>
      </c>
      <c r="G8748" s="3" t="s">
        <v>1615</v>
      </c>
      <c r="H8748" s="3" t="s">
        <v>1162</v>
      </c>
      <c r="I8748" s="29" t="n">
        <v>235</v>
      </c>
      <c r="J8748" s="29" t="n">
        <v>135</v>
      </c>
      <c r="K8748" s="30" t="s">
        <v>1303</v>
      </c>
      <c r="M8748" s="31" t="n">
        <f aca="false">SUM(P8748,R8748,T8748,V8748,X8748,Z8748,AB8748,AD8748,AF8748,AH8748,AJ8748,AL8748,AN8748,AP8748,AR8748,AT8748,AV8748,AX8748,AZ8748,BB8748)</f>
        <v>15483.95</v>
      </c>
      <c r="O8748" s="0" t="n">
        <v>48801</v>
      </c>
      <c r="P8748" s="31" t="n">
        <v>1500</v>
      </c>
      <c r="Q8748" s="0" t="n">
        <v>48802</v>
      </c>
      <c r="R8748" s="31" t="n">
        <v>1500</v>
      </c>
      <c r="S8748" s="47" t="n">
        <v>48696</v>
      </c>
      <c r="T8748" s="31" t="n">
        <v>471.45</v>
      </c>
      <c r="U8748" s="47" t="n">
        <v>48914</v>
      </c>
      <c r="V8748" s="31" t="n">
        <v>202.5</v>
      </c>
      <c r="W8748" s="47" t="n">
        <v>48922</v>
      </c>
      <c r="X8748" s="31" t="n">
        <v>189</v>
      </c>
      <c r="Y8748" s="47" t="n">
        <v>48856</v>
      </c>
      <c r="Z8748" s="31" t="n">
        <v>2500</v>
      </c>
      <c r="AA8748" s="47" t="n">
        <v>48927</v>
      </c>
      <c r="AB8748" s="31" t="n">
        <v>350</v>
      </c>
      <c r="AC8748" s="47" t="n">
        <v>48971</v>
      </c>
      <c r="AD8748" s="31" t="n">
        <v>8525</v>
      </c>
      <c r="AE8748" s="47" t="n">
        <v>48807</v>
      </c>
      <c r="AF8748" s="31" t="n">
        <v>86</v>
      </c>
      <c r="AG8748" s="47" t="n">
        <v>49957</v>
      </c>
      <c r="AH8748" s="31" t="n">
        <v>160</v>
      </c>
    </row>
    <row r="8749" customFormat="false" ht="15" hidden="false" customHeight="false" outlineLevel="0" collapsed="false">
      <c r="A8749" s="55" t="n">
        <v>40885</v>
      </c>
      <c r="B8749" s="152" t="s">
        <v>1197</v>
      </c>
      <c r="C8749" s="152" t="s">
        <v>714</v>
      </c>
      <c r="D8749" s="3" t="n">
        <v>30649</v>
      </c>
      <c r="E8749" s="72"/>
      <c r="F8749" s="44" t="n">
        <v>0.5</v>
      </c>
      <c r="G8749" s="30"/>
      <c r="H8749" s="44" t="n">
        <v>0.166666666666667</v>
      </c>
      <c r="I8749" s="29" t="n">
        <v>92.2</v>
      </c>
      <c r="J8749" s="29" t="n">
        <v>63</v>
      </c>
      <c r="K8749" s="30" t="s">
        <v>1259</v>
      </c>
      <c r="M8749" s="31" t="n">
        <f aca="false">SUM(P8749,R8749,T8749,V8749,X8749,Z8749,AB8749,AD8749,AF8749,AH8749,AJ8749,AL8749,AN8749,AP8749,AR8749,AT8749,AV8749,AX8749,AZ8749,BB8749)</f>
        <v>0</v>
      </c>
    </row>
    <row r="8750" customFormat="false" ht="15" hidden="false" customHeight="false" outlineLevel="0" collapsed="false">
      <c r="A8750" s="41" t="n">
        <v>40885</v>
      </c>
      <c r="B8750" s="68" t="s">
        <v>1832</v>
      </c>
      <c r="C8750" s="68" t="s">
        <v>1777</v>
      </c>
      <c r="D8750" s="3" t="n">
        <v>30650</v>
      </c>
      <c r="E8750" s="69"/>
      <c r="F8750" s="42" t="n">
        <v>0.625</v>
      </c>
      <c r="H8750" s="42" t="n">
        <v>0.3125</v>
      </c>
      <c r="I8750" s="29" t="n">
        <v>166.5</v>
      </c>
      <c r="J8750" s="29" t="n">
        <v>107.1</v>
      </c>
      <c r="K8750" s="30" t="s">
        <v>1833</v>
      </c>
      <c r="M8750" s="31" t="n">
        <f aca="false">SUM(P8750,R8750,T8750,V8750,X8750,Z8750,AB8750,AD8750,AF8750,AH8750,AJ8750,AL8750,AN8750,AP8750,AR8750,AT8750,AV8750,AX8750,AZ8750,BB8750)</f>
        <v>39206</v>
      </c>
      <c r="O8750" s="0" t="n">
        <v>3701</v>
      </c>
      <c r="P8750" s="31" t="n">
        <v>3082</v>
      </c>
      <c r="Q8750" s="0" t="n">
        <v>2522</v>
      </c>
      <c r="R8750" s="31" t="n">
        <v>36124</v>
      </c>
    </row>
    <row r="8751" customFormat="false" ht="15" hidden="false" customHeight="false" outlineLevel="0" collapsed="false">
      <c r="A8751" s="41" t="n">
        <v>40885</v>
      </c>
      <c r="B8751" s="68" t="s">
        <v>1195</v>
      </c>
      <c r="C8751" s="68" t="s">
        <v>842</v>
      </c>
      <c r="D8751" s="3" t="n">
        <v>30651</v>
      </c>
      <c r="E8751" s="69"/>
      <c r="F8751" s="42" t="n">
        <v>0.645833333333333</v>
      </c>
      <c r="G8751" s="3" t="s">
        <v>1478</v>
      </c>
      <c r="H8751" s="3" t="s">
        <v>1586</v>
      </c>
      <c r="I8751" s="29" t="n">
        <v>158</v>
      </c>
      <c r="J8751" s="29" t="n">
        <v>107.1</v>
      </c>
      <c r="K8751" s="30" t="s">
        <v>1217</v>
      </c>
      <c r="M8751" s="31" t="n">
        <f aca="false">SUM(P8751,R8751,T8751,V8751,X8751,Z8751,AB8751,AD8751,AF8751,AH8751,AJ8751,AL8751,AN8751,AP8751,AR8751,AT8751,AV8751,AX8751,AZ8751,BB8751)</f>
        <v>0</v>
      </c>
    </row>
    <row r="8752" customFormat="false" ht="15" hidden="false" customHeight="false" outlineLevel="0" collapsed="false">
      <c r="A8752" s="41" t="n">
        <v>40885</v>
      </c>
      <c r="B8752" s="68" t="s">
        <v>1173</v>
      </c>
      <c r="C8752" s="68" t="s">
        <v>1049</v>
      </c>
      <c r="D8752" s="3" t="n">
        <v>30652</v>
      </c>
      <c r="E8752" s="69"/>
      <c r="F8752" s="42" t="n">
        <v>0.791666666666667</v>
      </c>
      <c r="H8752" s="42" t="n">
        <v>0.479166666666667</v>
      </c>
      <c r="I8752" s="29" t="n">
        <v>207</v>
      </c>
      <c r="J8752" s="29" t="n">
        <v>144.9</v>
      </c>
      <c r="K8752" s="30" t="s">
        <v>1212</v>
      </c>
      <c r="M8752" s="31" t="n">
        <f aca="false">SUM(P8752,R8752,T8752,V8752,X8752,Z8752,AB8752,AD8752,AF8752,AH8752,AJ8752,AL8752,AN8752,AP8752,AR8752,AT8752,AV8752,AX8752,AZ8752,BB8752)</f>
        <v>0</v>
      </c>
    </row>
    <row r="8753" customFormat="false" ht="15" hidden="false" customHeight="false" outlineLevel="0" collapsed="false">
      <c r="A8753" s="41" t="n">
        <v>40885</v>
      </c>
      <c r="B8753" s="68" t="s">
        <v>1193</v>
      </c>
      <c r="C8753" s="68" t="s">
        <v>940</v>
      </c>
      <c r="D8753" s="3" t="n">
        <v>30653</v>
      </c>
      <c r="E8753" s="69"/>
      <c r="F8753" s="42" t="n">
        <v>0.552083333333333</v>
      </c>
      <c r="H8753" s="42" t="n">
        <v>0.166666666666667</v>
      </c>
      <c r="I8753" s="29" t="n">
        <v>77</v>
      </c>
      <c r="J8753" s="29" t="n">
        <v>50.4</v>
      </c>
      <c r="K8753" s="30" t="s">
        <v>1216</v>
      </c>
      <c r="M8753" s="31" t="n">
        <f aca="false">SUM(P8753,R8753,T8753,V8753,X8753,Z8753,AB8753,AD8753,AF8753,AH8753,AJ8753,AL8753,AN8753,AP8753,AR8753,AT8753,AV8753,AX8753,AZ8753,BB8753)</f>
        <v>0</v>
      </c>
    </row>
    <row r="8754" customFormat="false" ht="15" hidden="false" customHeight="false" outlineLevel="0" collapsed="false">
      <c r="A8754" s="41" t="n">
        <v>40885</v>
      </c>
      <c r="B8754" s="68" t="s">
        <v>1205</v>
      </c>
      <c r="C8754" s="68" t="s">
        <v>1032</v>
      </c>
      <c r="D8754" s="3" t="n">
        <v>30654</v>
      </c>
      <c r="E8754" s="69"/>
      <c r="F8754" s="42" t="n">
        <v>0.673611111111111</v>
      </c>
      <c r="H8754" s="42" t="n">
        <v>0.333333333333333</v>
      </c>
      <c r="I8754" s="29" t="n">
        <v>325</v>
      </c>
      <c r="J8754" s="29" t="n">
        <v>50</v>
      </c>
      <c r="K8754" s="30" t="s">
        <v>1249</v>
      </c>
      <c r="M8754" s="31" t="n">
        <f aca="false">SUM(P8754,R8754,T8754,V8754,X8754,Z8754,AB8754,AD8754,AF8754,AH8754,AJ8754,AL8754,AN8754,AP8754,AR8754,AT8754,AV8754,AX8754,AZ8754,BB8754)</f>
        <v>0</v>
      </c>
    </row>
    <row r="8755" customFormat="false" ht="15" hidden="false" customHeight="false" outlineLevel="0" collapsed="false">
      <c r="A8755" s="55" t="n">
        <v>40885</v>
      </c>
      <c r="B8755" s="152" t="s">
        <v>1169</v>
      </c>
      <c r="C8755" s="152" t="s">
        <v>925</v>
      </c>
      <c r="D8755" s="3" t="n">
        <v>30655</v>
      </c>
      <c r="E8755" s="72"/>
      <c r="F8755" s="44" t="n">
        <v>0.770833333333334</v>
      </c>
      <c r="G8755" s="30"/>
      <c r="H8755" s="44" t="n">
        <v>0.4375</v>
      </c>
      <c r="I8755" s="29" t="n">
        <v>250.7</v>
      </c>
      <c r="J8755" s="29" t="n">
        <v>132.3</v>
      </c>
      <c r="K8755" s="30" t="s">
        <v>1214</v>
      </c>
      <c r="M8755" s="31" t="n">
        <f aca="false">SUM(P8755,R8755,T8755,V8755,X8755,Z8755,AB8755,AD8755,AF8755,AH8755,AJ8755,AL8755,AN8755,AP8755,AR8755,AT8755,AV8755,AX8755,AZ8755,BB8755)</f>
        <v>0</v>
      </c>
    </row>
    <row r="8756" customFormat="false" ht="15" hidden="false" customHeight="false" outlineLevel="0" collapsed="false">
      <c r="A8756" s="41" t="n">
        <v>40885</v>
      </c>
      <c r="B8756" s="68" t="s">
        <v>1176</v>
      </c>
      <c r="C8756" s="68" t="s">
        <v>892</v>
      </c>
      <c r="D8756" s="3" t="n">
        <v>30656</v>
      </c>
      <c r="E8756" s="69"/>
      <c r="F8756" s="42" t="n">
        <v>0.583333333333333</v>
      </c>
      <c r="H8756" s="42" t="n">
        <v>0.229166666666667</v>
      </c>
      <c r="I8756" s="29" t="n">
        <v>93.5</v>
      </c>
      <c r="J8756" s="29" t="n">
        <v>69.3</v>
      </c>
      <c r="K8756" s="30" t="s">
        <v>1222</v>
      </c>
      <c r="M8756" s="31" t="n">
        <f aca="false">SUM(P8756,R8756,T8756,V8756,X8756,Z8756,AB8756,AD8756,AF8756,AH8756,AJ8756,AL8756,AN8756,AP8756,AR8756,AT8756,AV8756,AX8756,AZ8756,BB8756)</f>
        <v>0</v>
      </c>
    </row>
    <row r="8757" customFormat="false" ht="15" hidden="false" customHeight="false" outlineLevel="0" collapsed="false">
      <c r="A8757" s="41" t="n">
        <v>40885</v>
      </c>
      <c r="B8757" s="68" t="s">
        <v>1197</v>
      </c>
      <c r="C8757" s="68" t="s">
        <v>1412</v>
      </c>
      <c r="D8757" s="3" t="n">
        <v>30657</v>
      </c>
      <c r="E8757" s="69"/>
      <c r="F8757" s="42" t="n">
        <v>0.729166666666667</v>
      </c>
      <c r="H8757" s="42" t="n">
        <v>0.166666666666667</v>
      </c>
      <c r="I8757" s="29" t="n">
        <v>77</v>
      </c>
      <c r="J8757" s="29" t="n">
        <v>50.4</v>
      </c>
      <c r="K8757" s="30" t="s">
        <v>1259</v>
      </c>
      <c r="M8757" s="31" t="n">
        <f aca="false">SUM(P8757,R8757,T8757,V8757,X8757,Z8757,AB8757,AD8757,AF8757,AH8757,AJ8757,AL8757,AN8757,AP8757,AR8757,AT8757,AV8757,AX8757,AZ8757,BB8757)</f>
        <v>78765</v>
      </c>
      <c r="O8757" s="0" t="n">
        <v>7558</v>
      </c>
      <c r="P8757" s="31" t="n">
        <v>78765</v>
      </c>
    </row>
    <row r="8758" customFormat="false" ht="15" hidden="false" customHeight="false" outlineLevel="0" collapsed="false">
      <c r="A8758" s="41" t="n">
        <v>40885</v>
      </c>
      <c r="B8758" s="68" t="s">
        <v>1199</v>
      </c>
      <c r="C8758" s="68" t="s">
        <v>1919</v>
      </c>
      <c r="D8758" s="3" t="n">
        <v>30658</v>
      </c>
      <c r="E8758" s="69"/>
      <c r="F8758" s="42" t="n">
        <v>0.708333333333333</v>
      </c>
      <c r="H8758" s="42" t="n">
        <v>0.166666666666667</v>
      </c>
      <c r="I8758" s="29" t="n">
        <v>50.4</v>
      </c>
      <c r="J8758" s="29" t="n">
        <v>50.4</v>
      </c>
      <c r="K8758" s="30" t="s">
        <v>1253</v>
      </c>
      <c r="M8758" s="31" t="n">
        <f aca="false">SUM(P8758,R8758,T8758,V8758,X8758,Z8758,AB8758,AD8758,AF8758,AH8758,AJ8758,AL8758,AN8758,AP8758,AR8758,AT8758,AV8758,AX8758,AZ8758,BB8758)</f>
        <v>0</v>
      </c>
    </row>
    <row r="8759" customFormat="false" ht="15" hidden="false" customHeight="false" outlineLevel="0" collapsed="false">
      <c r="A8759" s="41" t="n">
        <v>40885</v>
      </c>
      <c r="B8759" s="68" t="s">
        <v>1176</v>
      </c>
      <c r="C8759" s="68" t="s">
        <v>1412</v>
      </c>
      <c r="D8759" s="3" t="n">
        <v>30659</v>
      </c>
      <c r="E8759" s="69"/>
      <c r="F8759" s="42" t="n">
        <v>0.729166666666667</v>
      </c>
      <c r="H8759" s="42" t="n">
        <v>0.166666666666667</v>
      </c>
      <c r="I8759" s="29" t="n">
        <v>77</v>
      </c>
      <c r="J8759" s="29" t="n">
        <v>50.4</v>
      </c>
      <c r="K8759" s="30" t="s">
        <v>1222</v>
      </c>
      <c r="M8759" s="31" t="n">
        <f aca="false">SUM(P8759,R8759,T8759,V8759,X8759,Z8759,AB8759,AD8759,AF8759,AH8759,AJ8759,AL8759,AN8759,AP8759,AR8759,AT8759,AV8759,AX8759,AZ8759,BB8759)</f>
        <v>25544</v>
      </c>
      <c r="O8759" s="0" t="n">
        <v>6778</v>
      </c>
      <c r="P8759" s="31" t="n">
        <v>25544</v>
      </c>
    </row>
    <row r="8760" customFormat="false" ht="15" hidden="false" customHeight="false" outlineLevel="0" collapsed="false">
      <c r="A8760" s="41"/>
    </row>
    <row r="8761" customFormat="false" ht="15" hidden="false" customHeight="false" outlineLevel="0" collapsed="false">
      <c r="A8761" s="113"/>
      <c r="B8761" s="101"/>
      <c r="C8761" s="101"/>
      <c r="D8761" s="100"/>
      <c r="E8761" s="100"/>
      <c r="F8761" s="100"/>
      <c r="G8761" s="100"/>
      <c r="H8761" s="100"/>
      <c r="I8761" s="102"/>
      <c r="J8761" s="102"/>
      <c r="K8761" s="100"/>
    </row>
    <row r="8762" customFormat="false" ht="18.75" hidden="false" customHeight="false" outlineLevel="0" collapsed="false">
      <c r="A8762" s="113"/>
      <c r="B8762" s="101"/>
      <c r="C8762" s="101"/>
      <c r="D8762" s="100"/>
      <c r="E8762" s="100"/>
      <c r="F8762" s="100"/>
      <c r="G8762" s="105" t="s">
        <v>1295</v>
      </c>
      <c r="H8762" s="100"/>
      <c r="I8762" s="102"/>
      <c r="J8762" s="102"/>
      <c r="K8762" s="100"/>
    </row>
    <row r="8763" customFormat="false" ht="15" hidden="false" customHeight="false" outlineLevel="0" collapsed="false">
      <c r="A8763" s="55" t="n">
        <v>40886</v>
      </c>
      <c r="B8763" s="56" t="s">
        <v>1199</v>
      </c>
      <c r="C8763" s="56" t="s">
        <v>836</v>
      </c>
      <c r="D8763" s="30" t="n">
        <v>30660</v>
      </c>
      <c r="E8763" s="30"/>
      <c r="F8763" s="44" t="n">
        <v>0.888888888888889</v>
      </c>
      <c r="G8763" s="30" t="s">
        <v>2290</v>
      </c>
      <c r="H8763" s="44" t="n">
        <v>0.541666666666667</v>
      </c>
      <c r="I8763" s="29" t="n">
        <v>405.5</v>
      </c>
      <c r="J8763" s="29" t="n">
        <v>213.9</v>
      </c>
      <c r="K8763" s="30" t="s">
        <v>1253</v>
      </c>
      <c r="M8763" s="31" t="n">
        <f aca="false">SUM(P8763,R8763,T8763,V8763,X8763,Z8763,AB8763,AD8763,AF8763,AH8763,AJ8763,AL8763,AN8763,AP8763,AR8763,AT8763,AV8763,AX8763,AZ8763,BB8763)</f>
        <v>6762</v>
      </c>
      <c r="O8763" s="0" t="n">
        <v>1899</v>
      </c>
      <c r="P8763" s="31" t="n">
        <v>345</v>
      </c>
      <c r="Q8763" s="0" t="n">
        <v>1876</v>
      </c>
      <c r="R8763" s="31" t="n">
        <v>1207.5</v>
      </c>
      <c r="S8763" s="47" t="n">
        <v>1874</v>
      </c>
      <c r="T8763" s="31" t="n">
        <v>1725</v>
      </c>
      <c r="U8763" s="47" t="n">
        <v>1887</v>
      </c>
      <c r="V8763" s="31" t="n">
        <v>759</v>
      </c>
      <c r="W8763" s="47" t="n">
        <v>1880</v>
      </c>
      <c r="X8763" s="31" t="n">
        <v>931.5</v>
      </c>
      <c r="Y8763" s="47" t="n">
        <v>1890</v>
      </c>
      <c r="Z8763" s="31" t="n">
        <v>517.5</v>
      </c>
      <c r="AA8763" s="47" t="n">
        <v>1891</v>
      </c>
      <c r="AB8763" s="31" t="n">
        <v>517.5</v>
      </c>
      <c r="AC8763" s="47" t="n">
        <v>1885</v>
      </c>
      <c r="AD8763" s="31" t="n">
        <v>759</v>
      </c>
    </row>
    <row r="8764" customFormat="false" ht="15" hidden="false" customHeight="false" outlineLevel="0" collapsed="false">
      <c r="A8764" s="41" t="n">
        <v>40886</v>
      </c>
      <c r="B8764" s="68" t="s">
        <v>679</v>
      </c>
      <c r="C8764" s="68" t="s">
        <v>1206</v>
      </c>
      <c r="D8764" s="30" t="n">
        <v>30661</v>
      </c>
      <c r="E8764" s="69"/>
      <c r="F8764" s="3" t="s">
        <v>1162</v>
      </c>
      <c r="H8764" s="3" t="s">
        <v>1162</v>
      </c>
      <c r="I8764" s="29" t="n">
        <v>202</v>
      </c>
      <c r="J8764" s="29" t="n">
        <v>120</v>
      </c>
      <c r="K8764" s="30" t="s">
        <v>1223</v>
      </c>
      <c r="M8764" s="31" t="n">
        <f aca="false">SUM(P8764,R8764,T8764,V8764,X8764,Z8764,AB8764,AD8764,AF8764,AH8764,AJ8764,AL8764,AN8764,AP8764,AR8764,AT8764,AV8764,AX8764,AZ8764,BB8764)</f>
        <v>22109.37</v>
      </c>
      <c r="O8764" s="0" t="n">
        <v>49069</v>
      </c>
      <c r="P8764" s="31" t="n">
        <v>2575.93</v>
      </c>
      <c r="Q8764" s="0" t="n">
        <v>49066</v>
      </c>
      <c r="R8764" s="31" t="n">
        <v>189</v>
      </c>
      <c r="S8764" s="47" t="n">
        <v>49065</v>
      </c>
      <c r="T8764" s="31" t="n">
        <v>202.5</v>
      </c>
      <c r="U8764" s="47" t="n">
        <v>49029</v>
      </c>
      <c r="V8764" s="31" t="n">
        <v>10095</v>
      </c>
      <c r="W8764" s="47" t="n">
        <v>49021</v>
      </c>
      <c r="X8764" s="31" t="n">
        <v>150</v>
      </c>
      <c r="Y8764" s="47" t="n">
        <v>48888</v>
      </c>
      <c r="Z8764" s="31" t="n">
        <v>236.64</v>
      </c>
      <c r="AA8764" s="47" t="n">
        <v>48740</v>
      </c>
      <c r="AB8764" s="31" t="n">
        <v>365.3</v>
      </c>
      <c r="AC8764" s="47" t="n">
        <v>48385</v>
      </c>
      <c r="AD8764" s="31" t="n">
        <v>8145</v>
      </c>
      <c r="AE8764" s="47" t="n">
        <v>48564</v>
      </c>
      <c r="AF8764" s="31" t="n">
        <v>150</v>
      </c>
    </row>
    <row r="8765" customFormat="false" ht="15" hidden="false" customHeight="false" outlineLevel="0" collapsed="false">
      <c r="A8765" s="41" t="n">
        <v>40886</v>
      </c>
      <c r="B8765" s="68" t="s">
        <v>383</v>
      </c>
      <c r="C8765" s="68" t="s">
        <v>1206</v>
      </c>
      <c r="D8765" s="30" t="n">
        <v>30662</v>
      </c>
      <c r="E8765" s="69"/>
      <c r="F8765" s="3" t="s">
        <v>1162</v>
      </c>
      <c r="G8765" s="3" t="s">
        <v>1557</v>
      </c>
      <c r="H8765" s="3" t="s">
        <v>1162</v>
      </c>
      <c r="I8765" s="29" t="n">
        <v>228.1</v>
      </c>
      <c r="J8765" s="29" t="n">
        <v>160</v>
      </c>
      <c r="K8765" s="30" t="s">
        <v>1232</v>
      </c>
      <c r="M8765" s="31" t="n">
        <f aca="false">SUM(P8765,R8765,T8765,V8765,X8765,Z8765,AB8765,AD8765,AF8765,AH8765,AJ8765,AL8765,AN8765,AP8765,AR8765,AT8765,AV8765,AX8765,AZ8765,BB8765)</f>
        <v>13734.22</v>
      </c>
      <c r="O8765" s="0" t="n">
        <v>49054</v>
      </c>
      <c r="P8765" s="31" t="n">
        <v>1800.04</v>
      </c>
      <c r="Q8765" s="0" t="n">
        <v>49068</v>
      </c>
      <c r="R8765" s="31" t="n">
        <v>540</v>
      </c>
      <c r="S8765" s="47" t="n">
        <v>48900</v>
      </c>
      <c r="T8765" s="31" t="n">
        <v>883.58</v>
      </c>
      <c r="U8765" s="47" t="n">
        <v>48884</v>
      </c>
      <c r="V8765" s="31" t="n">
        <v>608.41</v>
      </c>
      <c r="W8765" s="47" t="n">
        <v>48880</v>
      </c>
      <c r="X8765" s="31" t="n">
        <v>33.1</v>
      </c>
      <c r="Y8765" s="47" t="n">
        <v>48879</v>
      </c>
      <c r="Z8765" s="31" t="n">
        <v>1277.24</v>
      </c>
      <c r="AA8765" s="47" t="n">
        <v>48862</v>
      </c>
      <c r="AB8765" s="31" t="n">
        <v>235.85</v>
      </c>
      <c r="AC8765" s="47" t="n">
        <v>48861</v>
      </c>
      <c r="AD8765" s="31" t="n">
        <v>211</v>
      </c>
      <c r="AE8765" s="47" t="n">
        <v>49090</v>
      </c>
      <c r="AF8765" s="31" t="n">
        <v>8145</v>
      </c>
    </row>
    <row r="8766" customFormat="false" ht="15" hidden="false" customHeight="false" outlineLevel="0" collapsed="false">
      <c r="A8766" s="41" t="n">
        <v>40886</v>
      </c>
      <c r="B8766" s="68" t="s">
        <v>1165</v>
      </c>
      <c r="C8766" s="68" t="s">
        <v>1206</v>
      </c>
      <c r="D8766" s="30" t="n">
        <v>30663</v>
      </c>
      <c r="E8766" s="69"/>
      <c r="F8766" s="3" t="s">
        <v>1162</v>
      </c>
      <c r="H8766" s="3" t="s">
        <v>1162</v>
      </c>
      <c r="I8766" s="29" t="n">
        <v>202</v>
      </c>
      <c r="J8766" s="29" t="n">
        <v>145</v>
      </c>
      <c r="K8766" s="30" t="s">
        <v>1233</v>
      </c>
      <c r="M8766" s="31" t="n">
        <f aca="false">SUM(P8766,R8766,T8766,V8766,X8766,Z8766,AB8766,AD8766,AF8766,AH8766,AJ8766,AL8766,AN8766,AP8766,AR8766,AT8766,AV8766,AX8766,AZ8766,BB8766)</f>
        <v>7011.89</v>
      </c>
      <c r="O8766" s="0" t="n">
        <v>49060</v>
      </c>
      <c r="P8766" s="31" t="n">
        <v>1728</v>
      </c>
      <c r="Q8766" s="0" t="n">
        <v>49062</v>
      </c>
      <c r="R8766" s="31" t="n">
        <v>202.5</v>
      </c>
      <c r="S8766" s="47" t="n">
        <v>48903</v>
      </c>
      <c r="T8766" s="31" t="n">
        <v>1381.43</v>
      </c>
      <c r="U8766" s="47" t="n">
        <v>48901</v>
      </c>
      <c r="V8766" s="31" t="n">
        <v>1093.93</v>
      </c>
      <c r="W8766" s="47" t="n">
        <v>48893</v>
      </c>
      <c r="X8766" s="31" t="n">
        <v>114.12</v>
      </c>
      <c r="Y8766" s="47" t="n">
        <v>48892</v>
      </c>
      <c r="Z8766" s="31" t="n">
        <v>175.68</v>
      </c>
      <c r="AA8766" s="47" t="n">
        <v>48891</v>
      </c>
      <c r="AB8766" s="31" t="n">
        <v>138.98</v>
      </c>
      <c r="AC8766" s="47" t="n">
        <v>48883</v>
      </c>
      <c r="AD8766" s="31" t="n">
        <v>178.36</v>
      </c>
      <c r="AE8766" s="47" t="n">
        <v>48881</v>
      </c>
      <c r="AF8766" s="31" t="n">
        <v>1469.13</v>
      </c>
      <c r="AG8766" s="47" t="n">
        <v>48882</v>
      </c>
      <c r="AH8766" s="31" t="n">
        <v>529.76</v>
      </c>
    </row>
    <row r="8767" customFormat="false" ht="15" hidden="false" customHeight="false" outlineLevel="0" collapsed="false">
      <c r="A8767" s="41" t="n">
        <v>40886</v>
      </c>
      <c r="B8767" s="68" t="s">
        <v>627</v>
      </c>
      <c r="C8767" s="68" t="s">
        <v>1206</v>
      </c>
      <c r="D8767" s="30" t="n">
        <v>30664</v>
      </c>
      <c r="E8767" s="69"/>
      <c r="F8767" s="3" t="s">
        <v>1162</v>
      </c>
      <c r="G8767" s="3" t="s">
        <v>2291</v>
      </c>
      <c r="H8767" s="3" t="s">
        <v>1162</v>
      </c>
      <c r="I8767" s="29" t="n">
        <v>292</v>
      </c>
      <c r="J8767" s="29" t="n">
        <v>165</v>
      </c>
      <c r="K8767" s="30" t="s">
        <v>1303</v>
      </c>
      <c r="M8767" s="31" t="n">
        <f aca="false">SUM(P8767,R8767,T8767,V8767,X8767,Z8767,AB8767,AD8767,AF8767,AH8767,AJ8767,AL8767,AN8767,AP8767,AR8767,AT8767,AV8767,AX8767,AZ8767,BB8767)</f>
        <v>28310.23</v>
      </c>
      <c r="O8767" s="0" t="n">
        <v>49072</v>
      </c>
      <c r="P8767" s="31" t="n">
        <v>256</v>
      </c>
      <c r="Q8767" s="0" t="n">
        <v>49000</v>
      </c>
      <c r="R8767" s="31" t="n">
        <v>10095</v>
      </c>
      <c r="S8767" s="47" t="n">
        <v>49055</v>
      </c>
      <c r="T8767" s="31" t="n">
        <v>792</v>
      </c>
      <c r="U8767" s="47" t="n">
        <v>49067</v>
      </c>
      <c r="V8767" s="31" t="n">
        <v>204</v>
      </c>
      <c r="W8767" s="47" t="n">
        <v>49045</v>
      </c>
      <c r="X8767" s="31" t="n">
        <v>7522.5</v>
      </c>
      <c r="Y8767" s="47" t="n">
        <v>49035</v>
      </c>
      <c r="Z8767" s="31" t="n">
        <v>8525</v>
      </c>
      <c r="AA8767" s="47" t="n">
        <v>48899</v>
      </c>
      <c r="AB8767" s="31" t="n">
        <v>101.99</v>
      </c>
      <c r="AC8767" s="47" t="n">
        <v>48898</v>
      </c>
      <c r="AD8767" s="31" t="n">
        <v>134.87</v>
      </c>
      <c r="AE8767" s="47" t="n">
        <v>48897</v>
      </c>
      <c r="AF8767" s="31" t="n">
        <v>169.32</v>
      </c>
      <c r="AG8767" s="47" t="n">
        <v>48896</v>
      </c>
      <c r="AH8767" s="31" t="n">
        <v>159.45</v>
      </c>
      <c r="AI8767" s="47" t="n">
        <v>48895</v>
      </c>
      <c r="AJ8767" s="31" t="n">
        <v>350.1</v>
      </c>
    </row>
    <row r="8768" customFormat="false" ht="15" hidden="false" customHeight="false" outlineLevel="0" collapsed="false">
      <c r="A8768" s="55" t="n">
        <v>40886</v>
      </c>
      <c r="B8768" s="152" t="s">
        <v>1197</v>
      </c>
      <c r="C8768" s="152" t="s">
        <v>836</v>
      </c>
      <c r="D8768" s="30" t="n">
        <v>30665</v>
      </c>
      <c r="E8768" s="72"/>
      <c r="F8768" s="44" t="n">
        <v>0.760416666666667</v>
      </c>
      <c r="G8768" s="30" t="s">
        <v>2292</v>
      </c>
      <c r="H8768" s="44" t="n">
        <v>0.416666666666667</v>
      </c>
      <c r="I8768" s="29" t="n">
        <v>298</v>
      </c>
      <c r="J8768" s="29" t="n">
        <v>151.2</v>
      </c>
      <c r="K8768" s="30" t="s">
        <v>1259</v>
      </c>
      <c r="M8768" s="31" t="n">
        <f aca="false">SUM(P8768,R8768,T8768,V8768,X8768,Z8768,AB8768,AD8768,AF8768,AH8768,AJ8768,AL8768,AN8768,AP8768,AR8768,AT8768,AV8768,AX8768,AZ8768,BB8768)</f>
        <v>6762</v>
      </c>
      <c r="O8768" s="0" t="n">
        <v>1894</v>
      </c>
      <c r="P8768" s="31" t="n">
        <v>517.5</v>
      </c>
      <c r="Q8768" s="0" t="n">
        <v>1884</v>
      </c>
      <c r="R8768" s="31" t="n">
        <v>759</v>
      </c>
      <c r="S8768" s="47" t="n">
        <v>1914</v>
      </c>
      <c r="T8768" s="31" t="n">
        <v>517.5</v>
      </c>
      <c r="U8768" s="47" t="n">
        <v>1898</v>
      </c>
      <c r="V8768" s="31" t="n">
        <v>345</v>
      </c>
      <c r="W8768" s="47" t="n">
        <v>1906</v>
      </c>
      <c r="X8768" s="31" t="n">
        <v>1035</v>
      </c>
      <c r="Y8768" s="47" t="n">
        <v>1893</v>
      </c>
      <c r="Z8768" s="31" t="n">
        <v>517.5</v>
      </c>
      <c r="AA8768" s="47" t="n">
        <v>1875</v>
      </c>
      <c r="AB8768" s="31" t="n">
        <v>1207.5</v>
      </c>
      <c r="AC8768" s="47" t="n">
        <v>1883</v>
      </c>
      <c r="AD8768" s="31" t="n">
        <v>931.5</v>
      </c>
      <c r="AE8768" s="47" t="n">
        <v>1881</v>
      </c>
      <c r="AF8768" s="31" t="n">
        <v>931.5</v>
      </c>
    </row>
    <row r="8769" customFormat="false" ht="15" hidden="false" customHeight="false" outlineLevel="0" collapsed="false">
      <c r="A8769" s="55" t="n">
        <v>40886</v>
      </c>
      <c r="B8769" s="152" t="s">
        <v>1189</v>
      </c>
      <c r="C8769" s="152" t="s">
        <v>925</v>
      </c>
      <c r="D8769" s="30" t="n">
        <v>30666</v>
      </c>
      <c r="E8769" s="72"/>
      <c r="F8769" s="44" t="n">
        <v>0.739583333333334</v>
      </c>
      <c r="G8769" s="30" t="s">
        <v>1229</v>
      </c>
      <c r="H8769" s="30" t="s">
        <v>1287</v>
      </c>
      <c r="I8769" s="29" t="n">
        <v>274.5</v>
      </c>
      <c r="J8769" s="29" t="n">
        <v>144.9</v>
      </c>
      <c r="K8769" s="30" t="s">
        <v>1231</v>
      </c>
      <c r="M8769" s="31" t="n">
        <f aca="false">SUM(P8769,R8769,T8769,V8769,X8769,Z8769,AB8769,AD8769,AF8769,AH8769,AJ8769,AL8769,AN8769,AP8769,AR8769,AT8769,AV8769,AX8769,AZ8769,BB8769)</f>
        <v>0</v>
      </c>
    </row>
    <row r="8770" customFormat="false" ht="15" hidden="false" customHeight="false" outlineLevel="0" collapsed="false">
      <c r="A8770" s="55" t="n">
        <v>40886</v>
      </c>
      <c r="B8770" s="152" t="s">
        <v>1657</v>
      </c>
      <c r="C8770" s="152" t="s">
        <v>925</v>
      </c>
      <c r="D8770" s="30" t="n">
        <v>30667</v>
      </c>
      <c r="E8770" s="72"/>
      <c r="F8770" s="44" t="n">
        <v>0.71875</v>
      </c>
      <c r="G8770" s="30" t="s">
        <v>1170</v>
      </c>
      <c r="H8770" s="30" t="s">
        <v>1230</v>
      </c>
      <c r="I8770" s="29" t="n">
        <v>244.7</v>
      </c>
      <c r="J8770" s="29" t="n">
        <v>132.3</v>
      </c>
      <c r="K8770" s="30" t="s">
        <v>1334</v>
      </c>
      <c r="M8770" s="31" t="n">
        <f aca="false">SUM(P8770,R8770,T8770,V8770,X8770,Z8770,AB8770,AD8770,AF8770,AH8770,AJ8770,AL8770,AN8770,AP8770,AR8770,AT8770,AV8770,AX8770,AZ8770,BB8770)</f>
        <v>0</v>
      </c>
    </row>
    <row r="8771" customFormat="false" ht="15" hidden="false" customHeight="false" outlineLevel="0" collapsed="false">
      <c r="A8771" s="55" t="n">
        <v>40886</v>
      </c>
      <c r="B8771" s="152" t="s">
        <v>1205</v>
      </c>
      <c r="C8771" s="152" t="s">
        <v>836</v>
      </c>
      <c r="D8771" s="30" t="n">
        <v>30668</v>
      </c>
      <c r="E8771" s="72"/>
      <c r="F8771" s="44" t="n">
        <v>0.743055555555556</v>
      </c>
      <c r="G8771" s="30"/>
      <c r="H8771" s="44" t="n">
        <v>0.416666666666667</v>
      </c>
      <c r="I8771" s="29" t="n">
        <v>255</v>
      </c>
      <c r="J8771" s="29" t="n">
        <v>126</v>
      </c>
      <c r="K8771" s="30" t="s">
        <v>1249</v>
      </c>
      <c r="M8771" s="31" t="n">
        <f aca="false">SUM(P8771,R8771,T8771,V8771,X8771,Z8771,AB8771,AD8771,AF8771,AH8771,AJ8771,AL8771,AN8771,AP8771,AR8771,AT8771,AV8771,AX8771,AZ8771,BB8771)</f>
        <v>6141</v>
      </c>
      <c r="O8771" s="0" t="n">
        <v>1886</v>
      </c>
      <c r="P8771" s="31" t="n">
        <v>759</v>
      </c>
      <c r="Q8771" s="47" t="n">
        <v>1897</v>
      </c>
      <c r="R8771" s="31" t="n">
        <v>345</v>
      </c>
      <c r="S8771" s="47" t="n">
        <v>1900</v>
      </c>
      <c r="T8771" s="31" t="n">
        <v>345</v>
      </c>
      <c r="U8771" s="47" t="n">
        <v>1902</v>
      </c>
      <c r="V8771" s="31" t="n">
        <v>2070</v>
      </c>
      <c r="W8771" s="47" t="n">
        <v>1882</v>
      </c>
      <c r="X8771" s="31" t="n">
        <v>931.5</v>
      </c>
      <c r="Y8771" s="47" t="n">
        <v>1879</v>
      </c>
      <c r="Z8771" s="31" t="n">
        <v>931.5</v>
      </c>
      <c r="AA8771" s="47" t="n">
        <v>1888</v>
      </c>
      <c r="AB8771" s="31" t="n">
        <v>759</v>
      </c>
      <c r="AC8771" s="47"/>
      <c r="AE8771" s="47"/>
    </row>
    <row r="8772" customFormat="false" ht="15" hidden="false" customHeight="false" outlineLevel="0" collapsed="false">
      <c r="A8772" s="55" t="n">
        <v>40886</v>
      </c>
      <c r="B8772" s="152" t="s">
        <v>1675</v>
      </c>
      <c r="C8772" s="152" t="s">
        <v>490</v>
      </c>
      <c r="D8772" s="30" t="n">
        <v>30669</v>
      </c>
      <c r="E8772" s="72"/>
      <c r="F8772" s="44" t="n">
        <v>0.59375</v>
      </c>
      <c r="G8772" s="30"/>
      <c r="H8772" s="44" t="n">
        <v>0.270833333333333</v>
      </c>
      <c r="I8772" s="29" t="n">
        <v>123.5</v>
      </c>
      <c r="J8772" s="29" t="n">
        <v>88.4</v>
      </c>
      <c r="K8772" s="30" t="s">
        <v>1375</v>
      </c>
      <c r="M8772" s="31" t="n">
        <f aca="false">SUM(P8772,R8772,T8772,V8772,X8772,Z8772,AB8772,AD8772,AF8772,AH8772,AJ8772,AL8772,AN8772,AP8772,AR8772,AT8772,AV8772,AX8772,AZ8772,BB8772)</f>
        <v>0</v>
      </c>
    </row>
    <row r="8773" customFormat="false" ht="15" hidden="false" customHeight="false" outlineLevel="0" collapsed="false">
      <c r="A8773" s="41" t="n">
        <v>40886</v>
      </c>
      <c r="B8773" s="68" t="s">
        <v>1195</v>
      </c>
      <c r="C8773" s="68" t="s">
        <v>490</v>
      </c>
      <c r="D8773" s="30" t="n">
        <v>30670</v>
      </c>
      <c r="E8773" s="69"/>
      <c r="F8773" s="42" t="n">
        <v>0.666666666666667</v>
      </c>
      <c r="H8773" s="42" t="n">
        <v>0.333333333333333</v>
      </c>
      <c r="I8773" s="29" t="n">
        <v>152</v>
      </c>
      <c r="J8773" s="29" t="n">
        <v>108.8</v>
      </c>
      <c r="K8773" s="30" t="s">
        <v>1217</v>
      </c>
      <c r="M8773" s="31" t="n">
        <f aca="false">SUM(P8773,R8773,T8773,V8773,X8773,Z8773,AB8773,AD8773,AF8773,AH8773,AJ8773,AL8773,AN8773,AP8773,AR8773,AT8773,AV8773,AX8773,AZ8773,BB8773)</f>
        <v>0</v>
      </c>
    </row>
    <row r="8774" customFormat="false" ht="15" hidden="false" customHeight="false" outlineLevel="0" collapsed="false">
      <c r="A8774" s="41" t="n">
        <v>40886</v>
      </c>
      <c r="B8774" s="68" t="s">
        <v>1176</v>
      </c>
      <c r="C8774" s="68" t="s">
        <v>1494</v>
      </c>
      <c r="D8774" s="30" t="n">
        <v>30671</v>
      </c>
      <c r="E8774" s="69"/>
      <c r="F8774" s="3" t="n">
        <v>1100</v>
      </c>
      <c r="H8774" s="42" t="n">
        <v>0.166666666666667</v>
      </c>
      <c r="I8774" s="29" t="n">
        <v>77</v>
      </c>
      <c r="J8774" s="29" t="n">
        <v>50.4</v>
      </c>
      <c r="K8774" s="30" t="s">
        <v>1222</v>
      </c>
      <c r="M8774" s="31" t="n">
        <f aca="false">SUM(P8774,R8774,T8774,V8774,X8774,Z8774,AB8774,AD8774,AF8774,AH8774,AJ8774,AL8774,AN8774,AP8774,AR8774,AT8774,AV8774,AX8774,AZ8774,BB8774)</f>
        <v>6646</v>
      </c>
      <c r="O8774" s="0" t="n">
        <v>10</v>
      </c>
      <c r="P8774" s="31" t="n">
        <v>3300</v>
      </c>
      <c r="Q8774" s="0" t="n">
        <v>9</v>
      </c>
      <c r="R8774" s="31" t="n">
        <v>3346</v>
      </c>
    </row>
    <row r="8775" customFormat="false" ht="15" hidden="false" customHeight="false" outlineLevel="0" collapsed="false">
      <c r="A8775" s="41" t="n">
        <v>40886</v>
      </c>
      <c r="B8775" s="68" t="s">
        <v>1832</v>
      </c>
      <c r="C8775" s="68" t="s">
        <v>1777</v>
      </c>
      <c r="D8775" s="30" t="n">
        <v>30672</v>
      </c>
      <c r="E8775" s="69"/>
      <c r="F8775" s="42" t="n">
        <v>0.625</v>
      </c>
      <c r="G8775" s="3" t="s">
        <v>1341</v>
      </c>
      <c r="H8775" s="3" t="s">
        <v>1586</v>
      </c>
      <c r="I8775" s="29" t="n">
        <v>165.5</v>
      </c>
      <c r="J8775" s="29" t="n">
        <v>107</v>
      </c>
      <c r="K8775" s="30" t="s">
        <v>1833</v>
      </c>
      <c r="M8775" s="31" t="n">
        <f aca="false">SUM(P8775,R8775,T8775,V8775,X8775,Z8775,AB8775,AD8775,AF8775,AH8775,AJ8775,AL8775,AN8775,AP8775,AR8775,AT8775,AV8775,AX8775,AZ8775,BB8775)</f>
        <v>0</v>
      </c>
    </row>
    <row r="8776" customFormat="false" ht="15" hidden="false" customHeight="false" outlineLevel="0" collapsed="false">
      <c r="A8776" s="41" t="n">
        <v>40886</v>
      </c>
      <c r="B8776" s="68" t="s">
        <v>1193</v>
      </c>
      <c r="C8776" s="68" t="s">
        <v>979</v>
      </c>
      <c r="D8776" s="30" t="n">
        <v>30673</v>
      </c>
      <c r="E8776" s="69"/>
      <c r="F8776" s="42" t="n">
        <v>0.6875</v>
      </c>
      <c r="G8776" s="3" t="s">
        <v>1241</v>
      </c>
      <c r="H8776" s="3" t="s">
        <v>1586</v>
      </c>
      <c r="I8776" s="29" t="n">
        <v>154.6</v>
      </c>
      <c r="J8776" s="29" t="n">
        <v>107.1</v>
      </c>
      <c r="K8776" s="30" t="s">
        <v>1216</v>
      </c>
      <c r="M8776" s="31" t="n">
        <f aca="false">SUM(P8776,R8776,T8776,V8776,X8776,Z8776,AB8776,AD8776,AF8776,AH8776,AJ8776,AL8776,AN8776,AP8776,AR8776,AT8776,AV8776,AX8776,AZ8776,BB8776)</f>
        <v>0</v>
      </c>
    </row>
    <row r="8777" customFormat="false" ht="15" hidden="false" customHeight="false" outlineLevel="0" collapsed="false">
      <c r="A8777" s="55" t="n">
        <v>40886</v>
      </c>
      <c r="B8777" s="152" t="s">
        <v>1173</v>
      </c>
      <c r="C8777" s="152" t="s">
        <v>1049</v>
      </c>
      <c r="D8777" s="30" t="n">
        <v>30674</v>
      </c>
      <c r="E8777" s="72"/>
      <c r="F8777" s="44" t="n">
        <v>0.708333333333333</v>
      </c>
      <c r="G8777" s="30"/>
      <c r="H8777" s="44" t="n">
        <v>0.0208333333333333</v>
      </c>
      <c r="I8777" s="29" t="n">
        <v>153</v>
      </c>
      <c r="J8777" s="29" t="n">
        <v>107.1</v>
      </c>
      <c r="K8777" s="30" t="s">
        <v>1174</v>
      </c>
      <c r="M8777" s="31" t="n">
        <f aca="false">SUM(P8777,R8777,T8777,V8777,X8777,Z8777,AB8777,AD8777,AF8777,AH8777,AJ8777,AL8777,AN8777,AP8777,AR8777,AT8777,AV8777,AX8777,AZ8777,BB8777)</f>
        <v>0</v>
      </c>
    </row>
    <row r="8778" customFormat="false" ht="15" hidden="false" customHeight="false" outlineLevel="0" collapsed="false">
      <c r="A8778" s="41" t="n">
        <v>40886</v>
      </c>
      <c r="B8778" s="68" t="s">
        <v>1169</v>
      </c>
      <c r="C8778" s="68" t="s">
        <v>892</v>
      </c>
      <c r="D8778" s="30" t="n">
        <v>30675</v>
      </c>
      <c r="E8778" s="69"/>
      <c r="F8778" s="42" t="n">
        <v>0.6875</v>
      </c>
      <c r="H8778" s="42" t="n">
        <v>0.291666666666667</v>
      </c>
      <c r="I8778" s="29" t="n">
        <v>119</v>
      </c>
      <c r="J8778" s="29" t="n">
        <v>88.2</v>
      </c>
      <c r="K8778" s="30" t="s">
        <v>1214</v>
      </c>
      <c r="M8778" s="31" t="n">
        <f aca="false">SUM(P8778,R8778,T8778,V8778,X8778,Z8778,AB8778,AD8778,AF8778,AH8778,AJ8778,AL8778,AN8778,AP8778,AR8778,AT8778,AV8778,AX8778,AZ8778,BB8778)</f>
        <v>0</v>
      </c>
    </row>
    <row r="8779" customFormat="false" ht="15" hidden="false" customHeight="false" outlineLevel="0" collapsed="false">
      <c r="A8779" s="41" t="n">
        <v>40886</v>
      </c>
      <c r="B8779" s="68" t="s">
        <v>2153</v>
      </c>
      <c r="C8779" s="68" t="s">
        <v>183</v>
      </c>
      <c r="D8779" s="30" t="n">
        <v>30676</v>
      </c>
      <c r="E8779" s="69"/>
      <c r="F8779" s="42" t="n">
        <v>0.579861111111111</v>
      </c>
      <c r="H8779" s="42" t="n">
        <v>0.166666666666667</v>
      </c>
      <c r="I8779" s="29" t="n">
        <v>77</v>
      </c>
      <c r="J8779" s="29" t="n">
        <v>50.4</v>
      </c>
      <c r="K8779" s="30" t="s">
        <v>2154</v>
      </c>
      <c r="M8779" s="31" t="n">
        <f aca="false">SUM(P8779,R8779,T8779,V8779,X8779,Z8779,AB8779,AD8779,AF8779,AH8779,AJ8779,AL8779,AN8779,AP8779,AR8779,AT8779,AV8779,AX8779,AZ8779,BB8779)</f>
        <v>0</v>
      </c>
    </row>
    <row r="8780" customFormat="false" ht="15" hidden="false" customHeight="false" outlineLevel="0" collapsed="false">
      <c r="A8780" s="41" t="n">
        <v>40886</v>
      </c>
      <c r="B8780" s="68" t="s">
        <v>1176</v>
      </c>
      <c r="C8780" s="68" t="s">
        <v>892</v>
      </c>
      <c r="D8780" s="30" t="n">
        <v>30677</v>
      </c>
      <c r="E8780" s="69"/>
      <c r="F8780" s="42" t="n">
        <v>0.694444444444445</v>
      </c>
      <c r="H8780" s="42" t="n">
        <v>0.215277777777778</v>
      </c>
      <c r="I8780" s="29" t="n">
        <v>87.85</v>
      </c>
      <c r="J8780" s="29" t="n">
        <v>69.3</v>
      </c>
      <c r="K8780" s="30" t="s">
        <v>1222</v>
      </c>
      <c r="M8780" s="31" t="n">
        <f aca="false">SUM(P8780,R8780,T8780,V8780,X8780,Z8780,AB8780,AD8780,AF8780,AH8780,AJ8780,AL8780,AN8780,AP8780,AR8780,AT8780,AV8780,AX8780,AZ8780,BB8780)</f>
        <v>0</v>
      </c>
    </row>
    <row r="8781" customFormat="false" ht="15" hidden="false" customHeight="false" outlineLevel="0" collapsed="false">
      <c r="A8781" s="117" t="n">
        <v>40886</v>
      </c>
      <c r="B8781" s="68" t="s">
        <v>1832</v>
      </c>
      <c r="C8781" s="68" t="s">
        <v>640</v>
      </c>
      <c r="D8781" s="30" t="n">
        <v>30678</v>
      </c>
      <c r="E8781" s="69"/>
      <c r="F8781" s="70" t="n">
        <v>0.645833333333333</v>
      </c>
      <c r="G8781" s="69" t="s">
        <v>2293</v>
      </c>
      <c r="H8781" s="69" t="s">
        <v>1308</v>
      </c>
      <c r="I8781" s="29" t="n">
        <v>95</v>
      </c>
      <c r="J8781" s="29" t="n">
        <v>63</v>
      </c>
      <c r="K8781" s="30" t="s">
        <v>1833</v>
      </c>
      <c r="M8781" s="31" t="n">
        <f aca="false">SUM(P8781,R8781,T8781,V8781,X8781,Z8781,AB8781,AD8781,AF8781,AH8781,AJ8781,AL8781,AN8781,AP8781,AR8781,AT8781,AV8781,AX8781,AZ8781,BB8781)</f>
        <v>0</v>
      </c>
    </row>
    <row r="8782" customFormat="false" ht="15" hidden="false" customHeight="false" outlineLevel="0" collapsed="false">
      <c r="A8782" s="132" t="n">
        <v>40886</v>
      </c>
      <c r="B8782" s="176" t="s">
        <v>1657</v>
      </c>
      <c r="C8782" s="176" t="s">
        <v>1753</v>
      </c>
      <c r="D8782" s="134" t="n">
        <v>30679</v>
      </c>
      <c r="E8782" s="177"/>
      <c r="F8782" s="202"/>
      <c r="G8782" s="202" t="s">
        <v>1257</v>
      </c>
      <c r="H8782" s="134"/>
      <c r="I8782" s="136"/>
      <c r="J8782" s="136"/>
      <c r="K8782" s="30" t="s">
        <v>1334</v>
      </c>
      <c r="M8782" s="31" t="n">
        <f aca="false">SUM(P8782,R8782,T8782,V8782,X8782,Z8782,AB8782,AD8782,AF8782,AH8782,AJ8782,AL8782,AN8782,AP8782,AR8782,AT8782,AV8782,AX8782,AZ8782,BB8782)</f>
        <v>0</v>
      </c>
    </row>
    <row r="8783" customFormat="false" ht="15" hidden="false" customHeight="false" outlineLevel="0" collapsed="false">
      <c r="A8783" s="55" t="n">
        <v>40886</v>
      </c>
      <c r="B8783" s="152" t="s">
        <v>2153</v>
      </c>
      <c r="C8783" s="152" t="s">
        <v>1330</v>
      </c>
      <c r="D8783" s="30" t="n">
        <v>30680</v>
      </c>
      <c r="E8783" s="72"/>
      <c r="F8783" s="44" t="n">
        <v>0.649305555555556</v>
      </c>
      <c r="G8783" s="30"/>
      <c r="H8783" s="44" t="n">
        <v>0.166666666666667</v>
      </c>
      <c r="I8783" s="29" t="n">
        <v>81</v>
      </c>
      <c r="J8783" s="29" t="n">
        <v>50.4</v>
      </c>
      <c r="K8783" s="30" t="s">
        <v>2154</v>
      </c>
      <c r="M8783" s="31" t="n">
        <f aca="false">SUM(P8783,R8783,T8783,V8783,X8783,Z8783,AB8783,AD8783,AF8783,AH8783,AJ8783,AL8783,AN8783,AP8783,AR8783,AT8783,AV8783,AX8783,AZ8783,BB8783)</f>
        <v>0</v>
      </c>
    </row>
    <row r="8785" customFormat="false" ht="15" hidden="false" customHeight="false" outlineLevel="0" collapsed="false">
      <c r="A8785" s="100"/>
      <c r="B8785" s="101"/>
      <c r="C8785" s="101"/>
      <c r="D8785" s="100"/>
      <c r="E8785" s="100"/>
      <c r="F8785" s="100"/>
      <c r="G8785" s="100"/>
      <c r="H8785" s="100"/>
      <c r="I8785" s="102"/>
      <c r="J8785" s="102"/>
      <c r="K8785" s="100"/>
    </row>
    <row r="8786" customFormat="false" ht="18.75" hidden="false" customHeight="false" outlineLevel="0" collapsed="false">
      <c r="A8786" s="100"/>
      <c r="B8786" s="101"/>
      <c r="C8786" s="101"/>
      <c r="D8786" s="100"/>
      <c r="E8786" s="100"/>
      <c r="F8786" s="100"/>
      <c r="G8786" s="105" t="s">
        <v>1592</v>
      </c>
      <c r="H8786" s="100"/>
      <c r="I8786" s="102"/>
      <c r="J8786" s="102"/>
      <c r="K8786" s="100"/>
    </row>
    <row r="8787" customFormat="false" ht="15" hidden="false" customHeight="false" outlineLevel="0" collapsed="false">
      <c r="A8787" s="41" t="n">
        <v>40887</v>
      </c>
      <c r="B8787" s="0" t="s">
        <v>1195</v>
      </c>
      <c r="C8787" s="0" t="s">
        <v>490</v>
      </c>
      <c r="D8787" s="3" t="n">
        <v>30681</v>
      </c>
      <c r="F8787" s="42" t="n">
        <v>0.208333333333333</v>
      </c>
      <c r="H8787" s="42" t="n">
        <v>0.375</v>
      </c>
      <c r="I8787" s="29" t="n">
        <v>225</v>
      </c>
      <c r="J8787" s="29" t="n">
        <v>171</v>
      </c>
      <c r="K8787" s="30" t="s">
        <v>1217</v>
      </c>
      <c r="M8787" s="31" t="n">
        <f aca="false">SUM(P8787,R8787,T8787,V8787,X8787,Z8787,AB8787,AD8787,AF8787,AH8787,AJ8787,AL8787,AN8787,AP8787,AR8787,AT8787,AV8787,AX8787,AZ8787,BB8787)</f>
        <v>0</v>
      </c>
    </row>
    <row r="8788" customFormat="false" ht="15" hidden="false" customHeight="false" outlineLevel="0" collapsed="false">
      <c r="A8788" s="41" t="n">
        <v>40887</v>
      </c>
      <c r="B8788" s="0" t="s">
        <v>1205</v>
      </c>
      <c r="C8788" s="0" t="s">
        <v>490</v>
      </c>
      <c r="D8788" s="3" t="n">
        <v>30682</v>
      </c>
      <c r="F8788" s="42" t="n">
        <v>0.166666666666667</v>
      </c>
      <c r="H8788" s="42" t="n">
        <v>0.333333333333333</v>
      </c>
      <c r="I8788" s="29" t="n">
        <v>296</v>
      </c>
      <c r="J8788" s="29" t="n">
        <v>65</v>
      </c>
      <c r="K8788" s="30" t="s">
        <v>1249</v>
      </c>
      <c r="M8788" s="31" t="n">
        <f aca="false">SUM(P8788,R8788,T8788,V8788,X8788,Z8788,AB8788,AD8788,AF8788,AH8788,AJ8788,AL8788,AN8788,AP8788,AR8788,AT8788,AV8788,AX8788,AZ8788,BB8788)</f>
        <v>0</v>
      </c>
    </row>
    <row r="8789" customFormat="false" ht="15" hidden="false" customHeight="false" outlineLevel="0" collapsed="false">
      <c r="A8789" s="55" t="n">
        <v>40887</v>
      </c>
      <c r="B8789" s="56" t="s">
        <v>1173</v>
      </c>
      <c r="C8789" s="56" t="s">
        <v>1049</v>
      </c>
      <c r="D8789" s="3" t="n">
        <v>30683</v>
      </c>
      <c r="E8789" s="30"/>
      <c r="F8789" s="44" t="n">
        <v>0.614583333333333</v>
      </c>
      <c r="G8789" s="30"/>
      <c r="H8789" s="44" t="n">
        <v>0.25</v>
      </c>
      <c r="I8789" s="29" t="n">
        <v>108</v>
      </c>
      <c r="J8789" s="29" t="n">
        <v>75.6</v>
      </c>
      <c r="K8789" s="30" t="s">
        <v>1212</v>
      </c>
      <c r="M8789" s="31" t="n">
        <f aca="false">SUM(P8789,R8789,T8789,V8789,X8789,Z8789,AB8789,AD8789,AF8789,AH8789,AJ8789,AL8789,AN8789,AP8789,AR8789,AT8789,AV8789,AX8789,AZ8789,BB8789)</f>
        <v>0</v>
      </c>
    </row>
    <row r="8791" customFormat="false" ht="15" hidden="false" customHeight="false" outlineLevel="0" collapsed="false">
      <c r="A8791" s="100"/>
      <c r="B8791" s="101"/>
      <c r="C8791" s="101"/>
      <c r="D8791" s="100"/>
      <c r="E8791" s="100"/>
      <c r="F8791" s="100"/>
      <c r="G8791" s="100"/>
      <c r="H8791" s="100"/>
      <c r="I8791" s="102"/>
      <c r="J8791" s="102"/>
      <c r="K8791" s="100"/>
    </row>
    <row r="8792" customFormat="false" ht="18.75" hidden="false" customHeight="false" outlineLevel="0" collapsed="false">
      <c r="A8792" s="100"/>
      <c r="B8792" s="101"/>
      <c r="C8792" s="101"/>
      <c r="D8792" s="100"/>
      <c r="E8792" s="100"/>
      <c r="F8792" s="100"/>
      <c r="G8792" s="265" t="s">
        <v>1423</v>
      </c>
      <c r="H8792" s="100"/>
      <c r="I8792" s="102"/>
      <c r="J8792" s="102"/>
      <c r="K8792" s="100"/>
    </row>
    <row r="8793" customFormat="false" ht="15" hidden="false" customHeight="false" outlineLevel="0" collapsed="false">
      <c r="A8793" s="55" t="n">
        <v>40888</v>
      </c>
      <c r="B8793" s="56" t="s">
        <v>1195</v>
      </c>
      <c r="C8793" s="56" t="s">
        <v>490</v>
      </c>
      <c r="D8793" s="30" t="n">
        <v>30684</v>
      </c>
      <c r="E8793" s="30"/>
      <c r="F8793" s="44" t="n">
        <v>0.6875</v>
      </c>
      <c r="G8793" s="30"/>
      <c r="H8793" s="44" t="n">
        <v>0.166666666666667</v>
      </c>
      <c r="I8793" s="29" t="n">
        <v>100</v>
      </c>
      <c r="J8793" s="29" t="n">
        <v>76</v>
      </c>
      <c r="K8793" s="30" t="s">
        <v>1217</v>
      </c>
      <c r="M8793" s="31" t="n">
        <f aca="false">SUM(P8793,R8793,T8793,V8793,X8793,Z8793,AB8793,AD8793,AF8793,AH8793,AJ8793,AL8793,AN8793,AP8793,AR8793,AT8793,AV8793,AX8793,AZ8793,BB8793)</f>
        <v>0</v>
      </c>
    </row>
    <row r="8795" customFormat="false" ht="15" hidden="false" customHeight="false" outlineLevel="0" collapsed="false">
      <c r="A8795" s="100"/>
      <c r="B8795" s="101"/>
      <c r="C8795" s="101"/>
      <c r="D8795" s="100"/>
      <c r="E8795" s="100"/>
      <c r="F8795" s="100"/>
      <c r="G8795" s="100"/>
      <c r="H8795" s="100"/>
      <c r="I8795" s="102"/>
      <c r="J8795" s="102"/>
      <c r="K8795" s="100"/>
      <c r="L8795" s="101"/>
    </row>
    <row r="8796" customFormat="false" ht="18.75" hidden="false" customHeight="false" outlineLevel="0" collapsed="false">
      <c r="A8796" s="100"/>
      <c r="B8796" s="101"/>
      <c r="C8796" s="101"/>
      <c r="D8796" s="100"/>
      <c r="E8796" s="100"/>
      <c r="F8796" s="100"/>
      <c r="G8796" s="105" t="s">
        <v>1227</v>
      </c>
      <c r="H8796" s="100"/>
      <c r="I8796" s="102"/>
      <c r="J8796" s="102"/>
      <c r="K8796" s="100"/>
      <c r="L8796" s="101"/>
    </row>
    <row r="8797" customFormat="false" ht="15" hidden="false" customHeight="false" outlineLevel="0" collapsed="false">
      <c r="A8797" s="41" t="n">
        <v>40889</v>
      </c>
      <c r="B8797" s="68" t="s">
        <v>679</v>
      </c>
      <c r="C8797" s="68" t="s">
        <v>1206</v>
      </c>
      <c r="D8797" s="69" t="n">
        <v>30685</v>
      </c>
      <c r="E8797" s="69"/>
      <c r="F8797" s="3" t="s">
        <v>1162</v>
      </c>
      <c r="H8797" s="3" t="s">
        <v>1162</v>
      </c>
      <c r="I8797" s="29" t="n">
        <v>202</v>
      </c>
      <c r="J8797" s="29" t="n">
        <v>120</v>
      </c>
      <c r="K8797" s="30" t="s">
        <v>1223</v>
      </c>
      <c r="M8797" s="31" t="n">
        <f aca="false">SUM(P8797,R8797,T8797,V8797,X8797,Z8797,AB8797,AD8797,AF8797,AH8797,AJ8797,AL8797,AN8797,AP8797,AR8797,AT8797,AV8797,AX8797,AZ8797,BB8797)</f>
        <v>0</v>
      </c>
    </row>
    <row r="8798" customFormat="false" ht="15" hidden="false" customHeight="false" outlineLevel="0" collapsed="false">
      <c r="A8798" s="41" t="n">
        <v>40889</v>
      </c>
      <c r="B8798" s="68" t="s">
        <v>383</v>
      </c>
      <c r="C8798" s="68" t="s">
        <v>1206</v>
      </c>
      <c r="D8798" s="69" t="n">
        <v>30686</v>
      </c>
      <c r="E8798" s="69"/>
      <c r="F8798" s="3" t="s">
        <v>1162</v>
      </c>
      <c r="H8798" s="3" t="s">
        <v>1162</v>
      </c>
      <c r="I8798" s="29" t="n">
        <v>202</v>
      </c>
      <c r="J8798" s="29" t="n">
        <v>145</v>
      </c>
      <c r="K8798" s="30" t="s">
        <v>1232</v>
      </c>
      <c r="M8798" s="31" t="n">
        <f aca="false">SUM(P8798,R8798,T8798,V8798,X8798,Z8798,AB8798,AD8798,AF8798,AH8798,AJ8798,AL8798,AN8798,AP8798,AR8798,AT8798,AV8798,AX8798,AZ8798,BB8798)</f>
        <v>9760.01</v>
      </c>
      <c r="O8798" s="0" t="n">
        <v>48940</v>
      </c>
      <c r="P8798" s="31" t="n">
        <v>520</v>
      </c>
      <c r="Q8798" s="0" t="n">
        <v>49079</v>
      </c>
      <c r="R8798" s="31" t="n">
        <v>300.01</v>
      </c>
      <c r="S8798" s="47" t="n">
        <v>49082</v>
      </c>
      <c r="T8798" s="31" t="n">
        <v>279.6</v>
      </c>
      <c r="U8798" s="47" t="n">
        <v>49075</v>
      </c>
      <c r="V8798" s="31" t="n">
        <v>332.4</v>
      </c>
      <c r="W8798" s="47" t="n">
        <v>49074</v>
      </c>
      <c r="X8798" s="31" t="n">
        <v>183</v>
      </c>
      <c r="Y8798" s="47" t="n">
        <v>49088</v>
      </c>
      <c r="Z8798" s="31" t="n">
        <v>8145</v>
      </c>
    </row>
    <row r="8799" customFormat="false" ht="15" hidden="false" customHeight="false" outlineLevel="0" collapsed="false">
      <c r="A8799" s="41" t="n">
        <v>40889</v>
      </c>
      <c r="B8799" s="68" t="s">
        <v>1165</v>
      </c>
      <c r="C8799" s="68" t="s">
        <v>1206</v>
      </c>
      <c r="D8799" s="69" t="n">
        <v>30687</v>
      </c>
      <c r="E8799" s="69"/>
      <c r="F8799" s="3" t="s">
        <v>1162</v>
      </c>
      <c r="H8799" s="3" t="s">
        <v>1162</v>
      </c>
      <c r="I8799" s="29" t="n">
        <v>202</v>
      </c>
      <c r="J8799" s="29" t="n">
        <v>145</v>
      </c>
      <c r="K8799" s="30" t="s">
        <v>1233</v>
      </c>
      <c r="M8799" s="31" t="n">
        <f aca="false">SUM(P8799,R8799,T8799,V8799,X8799,Z8799,AB8799,AD8799,AF8799,AH8799,AJ8799,AL8799,AN8799,AP8799,AR8799,AT8799,AV8799,AX8799,AZ8799,BB8799)</f>
        <v>22598.45</v>
      </c>
      <c r="O8799" s="0" t="n">
        <v>49062</v>
      </c>
      <c r="P8799" s="31" t="n">
        <v>202.5</v>
      </c>
      <c r="Q8799" s="0" t="n">
        <v>48891</v>
      </c>
      <c r="R8799" s="31" t="n">
        <v>138.98</v>
      </c>
      <c r="S8799" s="47" t="n">
        <v>49150</v>
      </c>
      <c r="T8799" s="31" t="n">
        <v>158.7</v>
      </c>
      <c r="U8799" s="47" t="n">
        <v>49161</v>
      </c>
      <c r="V8799" s="31" t="n">
        <v>189</v>
      </c>
      <c r="W8799" s="47" t="n">
        <v>49164</v>
      </c>
      <c r="X8799" s="31" t="n">
        <v>1800.02</v>
      </c>
      <c r="Y8799" s="47" t="n">
        <v>49117</v>
      </c>
      <c r="Z8799" s="31" t="n">
        <v>19434.75</v>
      </c>
      <c r="AA8799" s="47" t="n">
        <v>49080</v>
      </c>
      <c r="AB8799" s="31" t="n">
        <v>392</v>
      </c>
      <c r="AC8799" s="47" t="n">
        <v>49077</v>
      </c>
      <c r="AD8799" s="31" t="n">
        <v>202.5</v>
      </c>
      <c r="AE8799" s="47" t="n">
        <v>49084</v>
      </c>
      <c r="AF8799" s="31" t="n">
        <v>80</v>
      </c>
    </row>
    <row r="8800" customFormat="false" ht="15" hidden="false" customHeight="false" outlineLevel="0" collapsed="false">
      <c r="A8800" s="123" t="n">
        <v>40889</v>
      </c>
      <c r="B8800" s="204" t="s">
        <v>1189</v>
      </c>
      <c r="C8800" s="204" t="s">
        <v>925</v>
      </c>
      <c r="D8800" s="69" t="n">
        <v>30688</v>
      </c>
      <c r="E8800" s="205"/>
      <c r="F8800" s="126" t="n">
        <v>0.739583333333334</v>
      </c>
      <c r="G8800" s="84" t="s">
        <v>1345</v>
      </c>
      <c r="H8800" s="84" t="s">
        <v>1287</v>
      </c>
      <c r="I8800" s="83" t="n">
        <v>272.1</v>
      </c>
      <c r="J8800" s="83" t="n">
        <v>144.9</v>
      </c>
      <c r="K8800" s="30" t="s">
        <v>1231</v>
      </c>
      <c r="M8800" s="31" t="n">
        <f aca="false">SUM(P8800,R8800,T8800,V8800,X8800,Z8800,AB8800,AD8800,AF8800,AH8800,AJ8800,AL8800,AN8800,AP8800,AR8800,AT8800,AV8800,AX8800,AZ8800,BB8800)</f>
        <v>5663.03</v>
      </c>
      <c r="O8800" s="0" t="n">
        <v>8362</v>
      </c>
      <c r="P8800" s="31" t="n">
        <v>1332.48</v>
      </c>
      <c r="Q8800" s="0" t="n">
        <v>8363</v>
      </c>
      <c r="R8800" s="31" t="n">
        <v>2998.07</v>
      </c>
      <c r="S8800" s="47" t="n">
        <v>8361</v>
      </c>
      <c r="T8800" s="31" t="n">
        <v>1332.48</v>
      </c>
    </row>
    <row r="8801" customFormat="false" ht="15" hidden="false" customHeight="false" outlineLevel="0" collapsed="false">
      <c r="A8801" s="55" t="n">
        <v>40889</v>
      </c>
      <c r="B8801" s="152" t="s">
        <v>1195</v>
      </c>
      <c r="C8801" s="152" t="s">
        <v>2294</v>
      </c>
      <c r="D8801" s="69" t="n">
        <v>30689</v>
      </c>
      <c r="E8801" s="72"/>
      <c r="F8801" s="44" t="n">
        <v>0</v>
      </c>
      <c r="G8801" s="30"/>
      <c r="H8801" s="44" t="n">
        <v>0.166666666666667</v>
      </c>
      <c r="I8801" s="29" t="n">
        <v>100</v>
      </c>
      <c r="J8801" s="29" t="n">
        <v>76</v>
      </c>
      <c r="K8801" s="30" t="s">
        <v>1217</v>
      </c>
      <c r="M8801" s="31" t="n">
        <f aca="false">SUM(P8801,R8801,T8801,V8801,X8801,Z8801,AB8801,AD8801,AF8801,AH8801,AJ8801,AL8801,AN8801,AP8801,AR8801,AT8801,AV8801,AX8801,AZ8801,BB8801)</f>
        <v>0</v>
      </c>
    </row>
    <row r="8802" customFormat="false" ht="15" hidden="false" customHeight="false" outlineLevel="0" collapsed="false">
      <c r="A8802" s="55" t="n">
        <v>40889</v>
      </c>
      <c r="B8802" s="152" t="s">
        <v>1195</v>
      </c>
      <c r="C8802" s="152" t="s">
        <v>490</v>
      </c>
      <c r="D8802" s="69" t="n">
        <v>30690</v>
      </c>
      <c r="E8802" s="72"/>
      <c r="F8802" s="44" t="n">
        <v>0.895833333333333</v>
      </c>
      <c r="G8802" s="30"/>
      <c r="H8802" s="44" t="n">
        <v>0.604166666666667</v>
      </c>
      <c r="I8802" s="29" t="n">
        <v>289.75</v>
      </c>
      <c r="J8802" s="29" t="n">
        <v>211.4</v>
      </c>
      <c r="K8802" s="30" t="s">
        <v>1217</v>
      </c>
      <c r="M8802" s="31" t="n">
        <f aca="false">SUM(P8802,R8802,T8802,V8802,X8802,Z8802,AB8802,AD8802,AF8802,AH8802,AJ8802,AL8802,AN8802,AP8802,AR8802,AT8802,AV8802,AX8802,AZ8802,BB8802)</f>
        <v>0</v>
      </c>
    </row>
    <row r="8803" customFormat="false" ht="15" hidden="false" customHeight="false" outlineLevel="0" collapsed="false">
      <c r="A8803" s="55" t="n">
        <v>40889</v>
      </c>
      <c r="B8803" s="152" t="s">
        <v>1745</v>
      </c>
      <c r="C8803" s="152" t="s">
        <v>490</v>
      </c>
      <c r="D8803" s="69" t="n">
        <v>30691</v>
      </c>
      <c r="E8803" s="72"/>
      <c r="F8803" s="44" t="n">
        <v>0.677083333333333</v>
      </c>
      <c r="G8803" s="30"/>
      <c r="H8803" s="44" t="n">
        <v>0.395833333333333</v>
      </c>
      <c r="I8803" s="29" t="n">
        <v>180.5</v>
      </c>
      <c r="J8803" s="29" t="n">
        <v>129.2</v>
      </c>
      <c r="K8803" s="30" t="s">
        <v>1766</v>
      </c>
      <c r="M8803" s="31" t="n">
        <f aca="false">SUM(P8803,R8803,T8803,V8803,X8803,Z8803,AB8803,AD8803,AF8803,AH8803,AJ8803,AL8803,AN8803,AP8803,AR8803,AT8803,AV8803,AX8803,AZ8803,BB8803)</f>
        <v>0</v>
      </c>
    </row>
    <row r="8804" customFormat="false" ht="15" hidden="false" customHeight="false" outlineLevel="0" collapsed="false">
      <c r="A8804" s="41" t="n">
        <v>40889</v>
      </c>
      <c r="B8804" s="68" t="s">
        <v>1205</v>
      </c>
      <c r="C8804" s="68" t="s">
        <v>1032</v>
      </c>
      <c r="D8804" s="69" t="n">
        <v>30692</v>
      </c>
      <c r="E8804" s="69"/>
      <c r="F8804" s="42" t="n">
        <v>0.625</v>
      </c>
      <c r="H8804" s="42" t="n">
        <v>0.333333333333333</v>
      </c>
      <c r="I8804" s="29" t="n">
        <v>325</v>
      </c>
      <c r="J8804" s="29" t="n">
        <v>50</v>
      </c>
      <c r="K8804" s="30" t="s">
        <v>1249</v>
      </c>
      <c r="M8804" s="31" t="n">
        <f aca="false">SUM(P8804,R8804,T8804,V8804,X8804,Z8804,AB8804,AD8804,AF8804,AH8804,AJ8804,AL8804,AN8804,AP8804,AR8804,AT8804,AV8804,AX8804,AZ8804,BB8804)</f>
        <v>0</v>
      </c>
    </row>
    <row r="8805" customFormat="false" ht="15" hidden="false" customHeight="false" outlineLevel="0" collapsed="false">
      <c r="A8805" s="41" t="n">
        <v>40889</v>
      </c>
      <c r="B8805" s="68" t="s">
        <v>1173</v>
      </c>
      <c r="C8805" s="68" t="s">
        <v>1049</v>
      </c>
      <c r="D8805" s="69" t="n">
        <v>30693</v>
      </c>
      <c r="E8805" s="69"/>
      <c r="F8805" s="42" t="n">
        <v>0.708333333333333</v>
      </c>
      <c r="H8805" s="42" t="n">
        <v>0.354166666666667</v>
      </c>
      <c r="I8805" s="29" t="n">
        <v>153</v>
      </c>
      <c r="J8805" s="29" t="n">
        <v>107.1</v>
      </c>
      <c r="K8805" s="30" t="s">
        <v>1212</v>
      </c>
      <c r="M8805" s="31" t="n">
        <f aca="false">SUM(P8805,R8805,T8805,V8805,X8805,Z8805,AB8805,AD8805,AF8805,AH8805,AJ8805,AL8805,AN8805,AP8805,AR8805,AT8805,AV8805,AX8805,AZ8805,BB8805)</f>
        <v>0</v>
      </c>
    </row>
    <row r="8806" customFormat="false" ht="15" hidden="false" customHeight="false" outlineLevel="0" collapsed="false">
      <c r="A8806" s="41" t="n">
        <v>40889</v>
      </c>
      <c r="B8806" s="68" t="s">
        <v>627</v>
      </c>
      <c r="C8806" s="68" t="s">
        <v>1300</v>
      </c>
      <c r="D8806" s="69" t="n">
        <v>30694</v>
      </c>
      <c r="E8806" s="69"/>
      <c r="F8806" s="42" t="n">
        <v>0.645833333333333</v>
      </c>
      <c r="G8806" s="3" t="s">
        <v>1361</v>
      </c>
      <c r="H8806" s="3" t="s">
        <v>1391</v>
      </c>
      <c r="I8806" s="29" t="n">
        <v>161.5</v>
      </c>
      <c r="J8806" s="29" t="n">
        <v>81.9</v>
      </c>
      <c r="K8806" s="30" t="s">
        <v>1303</v>
      </c>
      <c r="M8806" s="31" t="n">
        <f aca="false">SUM(P8806,R8806,T8806,V8806,X8806,Z8806,AB8806,AD8806,AF8806,AH8806,AJ8806,AL8806,AN8806,AP8806,AR8806,AT8806,AV8806,AX8806,AZ8806,BB8806)</f>
        <v>22994.89</v>
      </c>
      <c r="O8806" s="0" t="n">
        <v>7958</v>
      </c>
      <c r="P8806" s="31" t="n">
        <v>22994.89</v>
      </c>
    </row>
    <row r="8807" customFormat="false" ht="15" hidden="false" customHeight="false" outlineLevel="0" collapsed="false">
      <c r="A8807" s="41" t="n">
        <v>40889</v>
      </c>
      <c r="B8807" s="68" t="s">
        <v>1193</v>
      </c>
      <c r="C8807" s="68" t="s">
        <v>1324</v>
      </c>
      <c r="D8807" s="69" t="n">
        <v>30695</v>
      </c>
      <c r="E8807" s="69"/>
      <c r="F8807" s="42" t="n">
        <v>0.666666666666667</v>
      </c>
      <c r="H8807" s="42" t="n">
        <v>0.291666666666667</v>
      </c>
      <c r="I8807" s="29" t="n">
        <v>135</v>
      </c>
      <c r="J8807" s="29" t="n">
        <v>88.2</v>
      </c>
      <c r="K8807" s="30" t="s">
        <v>2154</v>
      </c>
      <c r="M8807" s="31" t="n">
        <f aca="false">SUM(P8807,R8807,T8807,V8807,X8807,Z8807,AB8807,AD8807,AF8807,AH8807,AJ8807,AL8807,AN8807,AP8807,AR8807,AT8807,AV8807,AX8807,AZ8807,BB8807)</f>
        <v>0</v>
      </c>
    </row>
    <row r="8808" customFormat="false" ht="15" hidden="false" customHeight="false" outlineLevel="0" collapsed="false">
      <c r="A8808" s="41" t="n">
        <v>40889</v>
      </c>
      <c r="B8808" s="68" t="s">
        <v>1169</v>
      </c>
      <c r="C8808" s="68" t="s">
        <v>892</v>
      </c>
      <c r="D8808" s="69" t="n">
        <v>30696</v>
      </c>
      <c r="E8808" s="69"/>
      <c r="F8808" s="42" t="n">
        <v>0.729166666666667</v>
      </c>
      <c r="H8808" s="42" t="n">
        <v>0.34375</v>
      </c>
      <c r="I8808" s="29" t="n">
        <v>140.25</v>
      </c>
      <c r="J8808" s="29" t="n">
        <v>107.1</v>
      </c>
      <c r="K8808" s="30" t="s">
        <v>1214</v>
      </c>
      <c r="M8808" s="31" t="n">
        <f aca="false">SUM(P8808,R8808,T8808,V8808,X8808,Z8808,AB8808,AD8808,AF8808,AH8808,AJ8808,AL8808,AN8808,AP8808,AR8808,AT8808,AV8808,AX8808,AZ8808,BB8808)</f>
        <v>0</v>
      </c>
    </row>
    <row r="8809" customFormat="false" ht="15" hidden="false" customHeight="false" outlineLevel="0" collapsed="false">
      <c r="A8809" s="41" t="n">
        <v>40889</v>
      </c>
      <c r="B8809" s="68" t="s">
        <v>1176</v>
      </c>
      <c r="C8809" s="68" t="s">
        <v>892</v>
      </c>
      <c r="D8809" s="69" t="n">
        <v>30697</v>
      </c>
      <c r="E8809" s="69"/>
      <c r="F8809" s="42" t="n">
        <v>0.715277777777778</v>
      </c>
      <c r="H8809" s="42" t="n">
        <v>0.319444444444444</v>
      </c>
      <c r="I8809" s="29" t="n">
        <v>130.35</v>
      </c>
      <c r="J8809" s="29" t="n">
        <v>100.8</v>
      </c>
      <c r="K8809" s="30" t="s">
        <v>1222</v>
      </c>
      <c r="M8809" s="31" t="n">
        <f aca="false">SUM(P8809,R8809,T8809,V8809,X8809,Z8809,AB8809,AD8809,AF8809,AH8809,AJ8809,AL8809,AN8809,AP8809,AR8809,AT8809,AV8809,AX8809,AZ8809,BB8809)</f>
        <v>0</v>
      </c>
    </row>
    <row r="8810" customFormat="false" ht="15" hidden="false" customHeight="false" outlineLevel="0" collapsed="false">
      <c r="A8810" s="41" t="n">
        <v>40889</v>
      </c>
      <c r="B8810" s="68" t="s">
        <v>2153</v>
      </c>
      <c r="C8810" s="68" t="s">
        <v>595</v>
      </c>
      <c r="D8810" s="69" t="n">
        <v>30698</v>
      </c>
      <c r="E8810" s="69"/>
      <c r="F8810" s="42" t="n">
        <v>0.645833333333333</v>
      </c>
      <c r="G8810" s="3" t="s">
        <v>1341</v>
      </c>
      <c r="H8810" s="3" t="s">
        <v>1455</v>
      </c>
      <c r="I8810" s="29" t="n">
        <v>137.4</v>
      </c>
      <c r="J8810" s="29" t="n">
        <v>88.2</v>
      </c>
      <c r="K8810" s="30" t="s">
        <v>2154</v>
      </c>
      <c r="M8810" s="31" t="n">
        <f aca="false">SUM(P8810,R8810,T8810,V8810,X8810,Z8810,AB8810,AD8810,AF8810,AH8810,AJ8810,AL8810,AN8810,AP8810,AR8810,AT8810,AV8810,AX8810,AZ8810,BB8810)</f>
        <v>0</v>
      </c>
    </row>
    <row r="8811" customFormat="false" ht="15" hidden="false" customHeight="false" outlineLevel="0" collapsed="false">
      <c r="A8811" s="55" t="n">
        <v>40889</v>
      </c>
      <c r="B8811" s="152" t="s">
        <v>2153</v>
      </c>
      <c r="C8811" s="152" t="s">
        <v>1300</v>
      </c>
      <c r="D8811" s="69" t="n">
        <v>30699</v>
      </c>
      <c r="E8811" s="72"/>
      <c r="F8811" s="44" t="n">
        <v>0.604166666666667</v>
      </c>
      <c r="G8811" s="30"/>
      <c r="H8811" s="44" t="n">
        <v>0.166666666666667</v>
      </c>
      <c r="I8811" s="29" t="n">
        <v>81</v>
      </c>
      <c r="J8811" s="29" t="n">
        <v>50.4</v>
      </c>
      <c r="K8811" s="30" t="s">
        <v>2154</v>
      </c>
      <c r="M8811" s="31" t="n">
        <f aca="false">SUM(P8811,R8811,T8811,V8811,X8811,Z8811,AB8811,AD8811,AF8811,AH8811,AJ8811,AL8811,AN8811,AP8811,AR8811,AT8811,AV8811,AX8811,AZ8811,BB8811)</f>
        <v>0</v>
      </c>
    </row>
    <row r="8812" customFormat="false" ht="15" hidden="false" customHeight="false" outlineLevel="0" collapsed="false">
      <c r="A8812" s="41"/>
      <c r="B8812" s="68"/>
      <c r="C8812" s="68"/>
      <c r="D8812" s="69"/>
      <c r="E8812" s="69"/>
    </row>
    <row r="8813" customFormat="false" ht="15" hidden="false" customHeight="false" outlineLevel="0" collapsed="false">
      <c r="A8813" s="100"/>
      <c r="B8813" s="101"/>
      <c r="C8813" s="101"/>
      <c r="D8813" s="100"/>
      <c r="E8813" s="100"/>
      <c r="F8813" s="100"/>
      <c r="G8813" s="100"/>
      <c r="H8813" s="100"/>
      <c r="I8813" s="102"/>
      <c r="J8813" s="102"/>
      <c r="K8813" s="100"/>
      <c r="L8813" s="101"/>
    </row>
    <row r="8814" customFormat="false" ht="18.75" hidden="false" customHeight="false" outlineLevel="0" collapsed="false">
      <c r="A8814" s="100"/>
      <c r="B8814" s="101"/>
      <c r="C8814" s="101"/>
      <c r="D8814" s="100"/>
      <c r="E8814" s="100"/>
      <c r="F8814" s="100"/>
      <c r="G8814" s="105" t="s">
        <v>1782</v>
      </c>
      <c r="H8814" s="100"/>
      <c r="I8814" s="102"/>
      <c r="J8814" s="102"/>
      <c r="K8814" s="100"/>
      <c r="L8814" s="101"/>
    </row>
    <row r="8815" customFormat="false" ht="15" hidden="false" customHeight="false" outlineLevel="0" collapsed="false">
      <c r="A8815" s="157" t="n">
        <v>40890</v>
      </c>
      <c r="B8815" s="152" t="s">
        <v>1675</v>
      </c>
      <c r="C8815" s="152" t="s">
        <v>490</v>
      </c>
      <c r="D8815" s="72" t="n">
        <v>30700</v>
      </c>
      <c r="E8815" s="72"/>
      <c r="F8815" s="44" t="n">
        <v>0.666666666666667</v>
      </c>
      <c r="G8815" s="30"/>
      <c r="H8815" s="44" t="n">
        <v>0.458333333333333</v>
      </c>
      <c r="I8815" s="29" t="n">
        <v>209</v>
      </c>
      <c r="J8815" s="29" t="n">
        <v>149.6</v>
      </c>
      <c r="K8815" s="30" t="s">
        <v>1375</v>
      </c>
      <c r="M8815" s="31" t="n">
        <f aca="false">SUM(P8815,R8815,T8815,V8815,X8815,Z8815,AB8815,AD8815,AF8815,AH8815,AJ8815,AL8815,AN8815,AP8815,AR8815,AT8815,AV8815,AX8815,AZ8815,BB8815)</f>
        <v>0</v>
      </c>
    </row>
    <row r="8816" customFormat="false" ht="15" hidden="false" customHeight="false" outlineLevel="0" collapsed="false">
      <c r="A8816" s="157" t="n">
        <v>40890</v>
      </c>
      <c r="B8816" s="152" t="s">
        <v>1745</v>
      </c>
      <c r="C8816" s="152" t="s">
        <v>490</v>
      </c>
      <c r="D8816" s="72" t="n">
        <v>30701</v>
      </c>
      <c r="E8816" s="72"/>
      <c r="F8816" s="44" t="n">
        <v>0.645833333333333</v>
      </c>
      <c r="G8816" s="30"/>
      <c r="H8816" s="44" t="n">
        <v>0.416666666666667</v>
      </c>
      <c r="I8816" s="29" t="n">
        <v>190</v>
      </c>
      <c r="J8816" s="29" t="n">
        <v>136</v>
      </c>
      <c r="K8816" s="30" t="s">
        <v>1766</v>
      </c>
      <c r="M8816" s="31" t="n">
        <f aca="false">SUM(P8816,R8816,T8816,V8816,X8816,Z8816,AB8816,AD8816,AF8816,AH8816,AJ8816,AL8816,AN8816,AP8816,AR8816,AT8816,AV8816,AX8816,AZ8816,BB8816)</f>
        <v>0</v>
      </c>
    </row>
    <row r="8817" customFormat="false" ht="15" hidden="false" customHeight="false" outlineLevel="0" collapsed="false">
      <c r="A8817" s="157" t="n">
        <v>40890</v>
      </c>
      <c r="B8817" s="152" t="s">
        <v>2153</v>
      </c>
      <c r="C8817" s="152" t="s">
        <v>490</v>
      </c>
      <c r="D8817" s="72" t="n">
        <v>30702</v>
      </c>
      <c r="E8817" s="72"/>
      <c r="F8817" s="44" t="n">
        <v>0.416666666666667</v>
      </c>
      <c r="G8817" s="30"/>
      <c r="H8817" s="44" t="n">
        <v>0.166666666666667</v>
      </c>
      <c r="I8817" s="29" t="n">
        <v>76</v>
      </c>
      <c r="J8817" s="29" t="n">
        <v>54.4</v>
      </c>
      <c r="K8817" s="30" t="s">
        <v>2154</v>
      </c>
      <c r="M8817" s="31" t="n">
        <f aca="false">SUM(P8817,R8817,T8817,V8817,X8817,Z8817,AB8817,AD8817,AF8817,AH8817,AJ8817,AL8817,AN8817,AP8817,AR8817,AT8817,AV8817,AX8817,AZ8817,BB8817)</f>
        <v>0</v>
      </c>
    </row>
    <row r="8818" customFormat="false" ht="15" hidden="false" customHeight="false" outlineLevel="0" collapsed="false">
      <c r="A8818" s="117" t="n">
        <v>40890</v>
      </c>
      <c r="B8818" s="68" t="s">
        <v>679</v>
      </c>
      <c r="C8818" s="68" t="s">
        <v>1206</v>
      </c>
      <c r="D8818" s="72" t="n">
        <v>30703</v>
      </c>
      <c r="E8818" s="69"/>
      <c r="F8818" s="3" t="s">
        <v>1162</v>
      </c>
      <c r="H8818" s="3" t="s">
        <v>1162</v>
      </c>
      <c r="I8818" s="29" t="n">
        <v>202</v>
      </c>
      <c r="J8818" s="29" t="n">
        <v>120</v>
      </c>
      <c r="K8818" s="30" t="s">
        <v>1223</v>
      </c>
      <c r="M8818" s="31" t="n">
        <f aca="false">SUM(P8818,R8818,T8818,V8818,X8818,Z8818,AB8818,AD8818,AF8818,AH8818,AJ8818,AL8818,AN8818,AP8818,AR8818,AT8818,AV8818,AX8818,AZ8818,BB8818)</f>
        <v>12040.07</v>
      </c>
      <c r="O8818" s="0" t="n">
        <v>48910</v>
      </c>
      <c r="P8818" s="31" t="n">
        <v>7522.5</v>
      </c>
      <c r="Q8818" s="0" t="n">
        <v>49300</v>
      </c>
      <c r="R8818" s="31" t="n">
        <v>202.5</v>
      </c>
      <c r="S8818" s="47" t="n">
        <v>49119</v>
      </c>
      <c r="T8818" s="31" t="n">
        <v>682.81</v>
      </c>
      <c r="U8818" s="47" t="n">
        <v>49128</v>
      </c>
      <c r="V8818" s="31" t="n">
        <v>130.7</v>
      </c>
      <c r="W8818" s="47" t="n">
        <v>49130</v>
      </c>
      <c r="X8818" s="31" t="n">
        <v>1072.98</v>
      </c>
      <c r="Y8818" s="47" t="n">
        <v>49133</v>
      </c>
      <c r="Z8818" s="31" t="n">
        <v>302.25</v>
      </c>
      <c r="AA8818" s="47" t="n">
        <v>49107</v>
      </c>
      <c r="AB8818" s="31" t="n">
        <v>939.69</v>
      </c>
      <c r="AC8818" s="47" t="n">
        <v>49108</v>
      </c>
      <c r="AD8818" s="31" t="n">
        <v>573.74</v>
      </c>
      <c r="AE8818" s="47" t="n">
        <v>49311</v>
      </c>
      <c r="AF8818" s="31" t="n">
        <v>27.4</v>
      </c>
      <c r="AG8818" s="47" t="n">
        <v>49310</v>
      </c>
      <c r="AH8818" s="31" t="n">
        <v>407.7</v>
      </c>
      <c r="AI8818" s="47" t="n">
        <v>49129</v>
      </c>
      <c r="AJ8818" s="31" t="n">
        <v>64.56</v>
      </c>
      <c r="AK8818" s="47" t="n">
        <v>49131</v>
      </c>
      <c r="AL8818" s="31" t="n">
        <v>113.24</v>
      </c>
    </row>
    <row r="8819" customFormat="false" ht="15" hidden="false" customHeight="false" outlineLevel="0" collapsed="false">
      <c r="A8819" s="117" t="n">
        <v>40890</v>
      </c>
      <c r="B8819" s="68" t="s">
        <v>383</v>
      </c>
      <c r="C8819" s="68" t="s">
        <v>1206</v>
      </c>
      <c r="D8819" s="72" t="n">
        <v>30704</v>
      </c>
      <c r="E8819" s="69"/>
      <c r="F8819" s="3" t="s">
        <v>1162</v>
      </c>
      <c r="H8819" s="3" t="s">
        <v>1162</v>
      </c>
      <c r="I8819" s="29" t="n">
        <v>206</v>
      </c>
      <c r="J8819" s="29" t="n">
        <v>145</v>
      </c>
      <c r="K8819" s="30" t="s">
        <v>1232</v>
      </c>
      <c r="M8819" s="31" t="n">
        <f aca="false">SUM(P8819,R8819,T8819,V8819,X8819,Z8819,AB8819,AD8819,AF8819,AH8819,AJ8819,AL8819,AN8819,AP8819,AR8819,AT8819,AV8819,AX8819,AZ8819,BB8819)</f>
        <v>0</v>
      </c>
    </row>
    <row r="8820" customFormat="false" ht="15" hidden="false" customHeight="false" outlineLevel="0" collapsed="false">
      <c r="A8820" s="117" t="n">
        <v>40890</v>
      </c>
      <c r="B8820" s="68" t="s">
        <v>1165</v>
      </c>
      <c r="C8820" s="68" t="s">
        <v>1206</v>
      </c>
      <c r="D8820" s="72" t="n">
        <v>30705</v>
      </c>
      <c r="E8820" s="69"/>
      <c r="F8820" s="3" t="s">
        <v>1162</v>
      </c>
      <c r="H8820" s="3" t="s">
        <v>1162</v>
      </c>
      <c r="I8820" s="29" t="n">
        <v>202</v>
      </c>
      <c r="J8820" s="29" t="n">
        <v>145</v>
      </c>
      <c r="K8820" s="30" t="s">
        <v>1233</v>
      </c>
      <c r="M8820" s="31" t="n">
        <f aca="false">SUM(P8820,R8820,T8820,V8820,X8820,Z8820,AB8820,AD8820,AF8820,AH8820,AJ8820,AL8820,AN8820,AP8820,AR8820,AT8820,AV8820,AX8820,AZ8820,BB8820)</f>
        <v>0</v>
      </c>
    </row>
    <row r="8821" customFormat="false" ht="15" hidden="false" customHeight="false" outlineLevel="0" collapsed="false">
      <c r="A8821" s="117" t="n">
        <v>40890</v>
      </c>
      <c r="B8821" s="68" t="s">
        <v>627</v>
      </c>
      <c r="C8821" s="68" t="s">
        <v>1206</v>
      </c>
      <c r="D8821" s="72" t="n">
        <v>30706</v>
      </c>
      <c r="E8821" s="69"/>
      <c r="F8821" s="3" t="s">
        <v>1162</v>
      </c>
      <c r="H8821" s="3" t="s">
        <v>1162</v>
      </c>
      <c r="I8821" s="29" t="n">
        <v>209.8</v>
      </c>
      <c r="J8821" s="29" t="n">
        <v>120</v>
      </c>
      <c r="K8821" s="30" t="s">
        <v>1303</v>
      </c>
      <c r="M8821" s="31" t="n">
        <f aca="false">SUM(P8821,R8821,T8821,V8821,X8821,Z8821,AB8821,AD8821,AF8821,AH8821,AJ8821,AL8821,AN8821,AP8821,AR8821,AT8821,AV8821,AX8821,AZ8821,BB8821)</f>
        <v>14848.65</v>
      </c>
      <c r="O8821" s="0" t="n">
        <v>49309</v>
      </c>
      <c r="P8821" s="31" t="n">
        <v>303.75</v>
      </c>
      <c r="Q8821" s="0" t="n">
        <v>49298</v>
      </c>
      <c r="R8821" s="31" t="n">
        <v>162</v>
      </c>
      <c r="S8821" s="47" t="n">
        <v>49271</v>
      </c>
      <c r="T8821" s="31" t="n">
        <v>6337.5</v>
      </c>
      <c r="U8821" s="47" t="n">
        <v>49181</v>
      </c>
      <c r="V8821" s="31" t="n">
        <v>315</v>
      </c>
      <c r="W8821" s="47" t="n">
        <v>49137</v>
      </c>
      <c r="X8821" s="31" t="n">
        <v>1504.75</v>
      </c>
      <c r="Y8821" s="47" t="n">
        <v>49138</v>
      </c>
      <c r="Z8821" s="31" t="n">
        <v>875.65</v>
      </c>
      <c r="AA8821" s="47" t="n">
        <v>49236</v>
      </c>
      <c r="AB8821" s="31" t="n">
        <v>350</v>
      </c>
      <c r="AC8821" s="47" t="n">
        <v>49324</v>
      </c>
      <c r="AD8821" s="31" t="n">
        <v>5000</v>
      </c>
    </row>
    <row r="8822" customFormat="false" ht="15" hidden="false" customHeight="false" outlineLevel="0" collapsed="false">
      <c r="A8822" s="123" t="n">
        <v>40890</v>
      </c>
      <c r="B8822" s="204" t="s">
        <v>1189</v>
      </c>
      <c r="C8822" s="204" t="s">
        <v>925</v>
      </c>
      <c r="D8822" s="72" t="n">
        <v>30707</v>
      </c>
      <c r="E8822" s="205"/>
      <c r="F8822" s="126" t="n">
        <v>0.760416666666667</v>
      </c>
      <c r="G8822" s="84"/>
      <c r="H8822" s="126" t="n">
        <v>0.458333333333333</v>
      </c>
      <c r="I8822" s="83" t="n">
        <v>262.4</v>
      </c>
      <c r="J8822" s="83" t="n">
        <v>138.6</v>
      </c>
      <c r="K8822" s="30" t="s">
        <v>1231</v>
      </c>
      <c r="M8822" s="31" t="n">
        <f aca="false">SUM(P8822,R8822,T8822,V8822,X8822,Z8822,AB8822,AD8822,AF8822,AH8822,AJ8822,AL8822,AN8822,AP8822,AR8822,AT8822,AV8822,AX8822,AZ8822,BB8822)</f>
        <v>0</v>
      </c>
    </row>
    <row r="8823" customFormat="false" ht="15" hidden="false" customHeight="false" outlineLevel="0" collapsed="false">
      <c r="A8823" s="41" t="n">
        <v>40890</v>
      </c>
      <c r="B8823" s="68" t="s">
        <v>1205</v>
      </c>
      <c r="C8823" s="68" t="s">
        <v>1032</v>
      </c>
      <c r="D8823" s="72" t="n">
        <v>30708</v>
      </c>
      <c r="E8823" s="69"/>
      <c r="F8823" s="42" t="n">
        <v>0.715277777777778</v>
      </c>
      <c r="H8823" s="42" t="n">
        <v>0.375</v>
      </c>
      <c r="I8823" s="29" t="n">
        <v>365</v>
      </c>
      <c r="J8823" s="29" t="n">
        <v>50</v>
      </c>
      <c r="K8823" s="30" t="s">
        <v>1249</v>
      </c>
      <c r="M8823" s="31" t="n">
        <f aca="false">SUM(P8823,R8823,T8823,V8823,X8823,Z8823,AB8823,AD8823,AF8823,AH8823,AJ8823,AL8823,AN8823,AP8823,AR8823,AT8823,AV8823,AX8823,AZ8823,BB8823)</f>
        <v>0</v>
      </c>
    </row>
    <row r="8824" customFormat="false" ht="15" hidden="false" customHeight="false" outlineLevel="0" collapsed="false">
      <c r="A8824" s="41" t="n">
        <v>40890</v>
      </c>
      <c r="B8824" s="68" t="s">
        <v>1832</v>
      </c>
      <c r="C8824" s="68" t="s">
        <v>1032</v>
      </c>
      <c r="D8824" s="72" t="n">
        <v>30709</v>
      </c>
      <c r="E8824" s="69"/>
      <c r="F8824" s="42" t="n">
        <v>0.486111111111111</v>
      </c>
      <c r="H8824" s="42" t="n">
        <v>0.166666666666667</v>
      </c>
      <c r="I8824" s="29" t="n">
        <v>101</v>
      </c>
      <c r="J8824" s="29" t="n">
        <v>50.4</v>
      </c>
      <c r="K8824" s="30" t="s">
        <v>1833</v>
      </c>
      <c r="M8824" s="31" t="n">
        <f aca="false">SUM(P8824,R8824,T8824,V8824,X8824,Z8824,AB8824,AD8824,AF8824,AH8824,AJ8824,AL8824,AN8824,AP8824,AR8824,AT8824,AV8824,AX8824,AZ8824,BB8824)</f>
        <v>0</v>
      </c>
    </row>
    <row r="8825" customFormat="false" ht="15" hidden="false" customHeight="false" outlineLevel="0" collapsed="false">
      <c r="A8825" s="41" t="n">
        <v>40890</v>
      </c>
      <c r="B8825" s="68" t="s">
        <v>1176</v>
      </c>
      <c r="C8825" s="68" t="s">
        <v>2260</v>
      </c>
      <c r="D8825" s="72" t="n">
        <v>30710</v>
      </c>
      <c r="E8825" s="69"/>
      <c r="F8825" s="42" t="n">
        <v>0.572916666666667</v>
      </c>
      <c r="H8825" s="42" t="n">
        <v>0.270833333333333</v>
      </c>
      <c r="I8825" s="29" t="n">
        <v>128.5</v>
      </c>
      <c r="J8825" s="29" t="n">
        <v>81.9</v>
      </c>
      <c r="K8825" s="30" t="s">
        <v>1222</v>
      </c>
      <c r="M8825" s="31" t="n">
        <f aca="false">SUM(P8825,R8825,T8825,V8825,X8825,Z8825,AB8825,AD8825,AF8825,AH8825,AJ8825,AL8825,AN8825,AP8825,AR8825,AT8825,AV8825,AX8825,AZ8825,BB8825)</f>
        <v>0</v>
      </c>
    </row>
    <row r="8826" customFormat="false" ht="15" hidden="false" customHeight="false" outlineLevel="0" collapsed="false">
      <c r="A8826" s="55" t="n">
        <v>40890</v>
      </c>
      <c r="B8826" s="152" t="s">
        <v>1193</v>
      </c>
      <c r="C8826" s="152" t="s">
        <v>1032</v>
      </c>
      <c r="D8826" s="72" t="n">
        <v>30711</v>
      </c>
      <c r="E8826" s="72"/>
      <c r="F8826" s="44" t="n">
        <v>0.5</v>
      </c>
      <c r="G8826" s="30"/>
      <c r="H8826" s="44" t="n">
        <v>0.166666666666667</v>
      </c>
      <c r="I8826" s="29" t="n">
        <v>77</v>
      </c>
      <c r="J8826" s="29" t="n">
        <v>50.4</v>
      </c>
      <c r="K8826" s="30" t="s">
        <v>1216</v>
      </c>
      <c r="M8826" s="31" t="n">
        <f aca="false">SUM(P8826,R8826,T8826,V8826,X8826,Z8826,AB8826,AD8826,AF8826,AH8826,AJ8826,AL8826,AN8826,AP8826,AR8826,AT8826,AV8826,AX8826,AZ8826,BB8826)</f>
        <v>4164.3</v>
      </c>
      <c r="O8826" s="0" t="n">
        <v>49299</v>
      </c>
      <c r="P8826" s="31" t="n">
        <v>80</v>
      </c>
      <c r="Q8826" s="0" t="n">
        <v>49307</v>
      </c>
      <c r="R8826" s="31" t="n">
        <v>162</v>
      </c>
      <c r="S8826" s="47" t="n">
        <v>49318</v>
      </c>
      <c r="T8826" s="31" t="n">
        <v>249.4</v>
      </c>
      <c r="U8826" s="47" t="n">
        <v>49320</v>
      </c>
      <c r="V8826" s="31" t="n">
        <v>680.4</v>
      </c>
      <c r="W8826" s="47" t="n">
        <v>49293</v>
      </c>
      <c r="X8826" s="31" t="n">
        <v>820</v>
      </c>
      <c r="Y8826" s="47" t="n">
        <v>49139</v>
      </c>
      <c r="Z8826" s="31" t="n">
        <v>1976</v>
      </c>
      <c r="AA8826" s="47" t="n">
        <v>49141</v>
      </c>
      <c r="AB8826" s="31" t="n">
        <v>134.3</v>
      </c>
      <c r="AC8826" s="47" t="n">
        <v>49229</v>
      </c>
      <c r="AD8826" s="31" t="n">
        <v>62.2</v>
      </c>
    </row>
    <row r="8827" customFormat="false" ht="15" hidden="false" customHeight="false" outlineLevel="0" collapsed="false">
      <c r="A8827" s="55" t="n">
        <v>40890</v>
      </c>
      <c r="B8827" s="152" t="s">
        <v>1173</v>
      </c>
      <c r="C8827" s="152" t="s">
        <v>1049</v>
      </c>
      <c r="D8827" s="72" t="n">
        <v>30712</v>
      </c>
      <c r="E8827" s="72"/>
      <c r="F8827" s="44" t="n">
        <v>0.708333333333333</v>
      </c>
      <c r="G8827" s="30"/>
      <c r="H8827" s="44" t="n">
        <v>0.395833333333333</v>
      </c>
      <c r="I8827" s="29" t="n">
        <v>171</v>
      </c>
      <c r="J8827" s="29" t="n">
        <v>119.7</v>
      </c>
      <c r="K8827" s="30" t="s">
        <v>1212</v>
      </c>
      <c r="M8827" s="31" t="n">
        <f aca="false">SUM(P8827,R8827,T8827,V8827,X8827,Z8827,AB8827,AD8827,AF8827,AH8827,AJ8827,AL8827,AN8827,AP8827,AR8827,AT8827,AV8827,AX8827,AZ8827,BB8827)</f>
        <v>0</v>
      </c>
    </row>
    <row r="8828" customFormat="false" ht="15" hidden="false" customHeight="false" outlineLevel="0" collapsed="false">
      <c r="A8828" s="55" t="n">
        <v>40890</v>
      </c>
      <c r="B8828" s="152" t="s">
        <v>1169</v>
      </c>
      <c r="C8828" s="152" t="s">
        <v>892</v>
      </c>
      <c r="D8828" s="72" t="n">
        <v>30713</v>
      </c>
      <c r="E8828" s="72"/>
      <c r="F8828" s="44" t="n">
        <v>0.708333333333333</v>
      </c>
      <c r="G8828" s="30"/>
      <c r="H8828" s="44" t="n">
        <v>0.375</v>
      </c>
      <c r="I8828" s="29" t="n">
        <v>153</v>
      </c>
      <c r="J8828" s="29" t="n">
        <v>113.4</v>
      </c>
      <c r="K8828" s="30" t="s">
        <v>1214</v>
      </c>
      <c r="M8828" s="31" t="n">
        <f aca="false">SUM(P8828,R8828,T8828,V8828,X8828,Z8828,AB8828,AD8828,AF8828,AH8828,AJ8828,AL8828,AN8828,AP8828,AR8828,AT8828,AV8828,AX8828,AZ8828,BB8828)</f>
        <v>0</v>
      </c>
    </row>
    <row r="8829" customFormat="false" ht="15" hidden="false" customHeight="false" outlineLevel="0" collapsed="false">
      <c r="A8829" s="41" t="n">
        <v>40890</v>
      </c>
      <c r="B8829" s="68" t="s">
        <v>1197</v>
      </c>
      <c r="C8829" s="68" t="s">
        <v>1475</v>
      </c>
      <c r="D8829" s="72" t="n">
        <v>30714</v>
      </c>
      <c r="E8829" s="69"/>
      <c r="F8829" s="42" t="n">
        <v>0.673611111111111</v>
      </c>
      <c r="H8829" s="42" t="n">
        <v>0.1875</v>
      </c>
      <c r="I8829" s="29" t="n">
        <v>117.5</v>
      </c>
      <c r="J8829" s="29" t="n">
        <v>56.7</v>
      </c>
      <c r="K8829" s="30" t="s">
        <v>1259</v>
      </c>
      <c r="M8829" s="31" t="n">
        <f aca="false">SUM(P8829,R8829,T8829,V8829,X8829,Z8829,AB8829,AD8829,AF8829,AH8829,AJ8829,AL8829,AN8829,AP8829,AR8829,AT8829,AV8829,AX8829,AZ8829,BB8829)</f>
        <v>0</v>
      </c>
    </row>
    <row r="8830" customFormat="false" ht="15" hidden="false" customHeight="false" outlineLevel="0" collapsed="false">
      <c r="A8830" s="55" t="n">
        <v>40890</v>
      </c>
      <c r="B8830" s="152" t="s">
        <v>2153</v>
      </c>
      <c r="C8830" s="152" t="s">
        <v>1121</v>
      </c>
      <c r="D8830" s="72" t="n">
        <v>30715</v>
      </c>
      <c r="E8830" s="72"/>
      <c r="F8830" s="44" t="n">
        <v>0.65625</v>
      </c>
      <c r="G8830" s="30"/>
      <c r="H8830" s="44" t="n">
        <v>0.166666666666667</v>
      </c>
      <c r="I8830" s="29" t="n">
        <v>85</v>
      </c>
      <c r="J8830" s="29" t="n">
        <v>50.4</v>
      </c>
      <c r="K8830" s="30" t="s">
        <v>2154</v>
      </c>
      <c r="M8830" s="31" t="n">
        <f aca="false">SUM(P8830,R8830,T8830,V8830,X8830,Z8830,AB8830,AD8830,AF8830,AH8830,AJ8830,AL8830,AN8830,AP8830,AR8830,AT8830,AV8830,AX8830,AZ8830,BB8830)</f>
        <v>0</v>
      </c>
    </row>
    <row r="8831" customFormat="false" ht="15" hidden="false" customHeight="false" outlineLevel="0" collapsed="false">
      <c r="A8831" s="41" t="n">
        <v>40890</v>
      </c>
      <c r="B8831" s="68" t="s">
        <v>1199</v>
      </c>
      <c r="C8831" s="68" t="s">
        <v>1919</v>
      </c>
      <c r="D8831" s="72" t="n">
        <v>30716</v>
      </c>
      <c r="E8831" s="69"/>
      <c r="F8831" s="42" t="n">
        <v>0.708333333333333</v>
      </c>
      <c r="H8831" s="42" t="n">
        <v>0.166666666666667</v>
      </c>
      <c r="I8831" s="29" t="n">
        <v>77</v>
      </c>
      <c r="J8831" s="29" t="n">
        <v>50.4</v>
      </c>
      <c r="K8831" s="30" t="s">
        <v>1253</v>
      </c>
      <c r="M8831" s="31" t="n">
        <f aca="false">SUM(P8831,R8831,T8831,V8831,X8831,Z8831,AB8831,AD8831,AF8831,AH8831,AJ8831,AL8831,AN8831,AP8831,AR8831,AT8831,AV8831,AX8831,AZ8831,BB8831)</f>
        <v>0</v>
      </c>
    </row>
    <row r="8832" customFormat="false" ht="15" hidden="false" customHeight="false" outlineLevel="0" collapsed="false">
      <c r="A8832" s="41"/>
      <c r="B8832" s="68"/>
      <c r="C8832" s="68"/>
      <c r="D8832" s="69"/>
      <c r="E8832" s="69"/>
    </row>
    <row r="8833" customFormat="false" ht="15" hidden="false" customHeight="false" outlineLevel="0" collapsed="false">
      <c r="A8833" s="100"/>
      <c r="B8833" s="101"/>
      <c r="C8833" s="101"/>
      <c r="D8833" s="100"/>
      <c r="E8833" s="100"/>
      <c r="F8833" s="100"/>
      <c r="G8833" s="100"/>
      <c r="H8833" s="100"/>
      <c r="I8833" s="102"/>
      <c r="J8833" s="102"/>
      <c r="K8833" s="100"/>
      <c r="L8833" s="101"/>
    </row>
    <row r="8834" customFormat="false" ht="18.75" hidden="false" customHeight="false" outlineLevel="0" collapsed="false">
      <c r="A8834" s="100"/>
      <c r="B8834" s="101"/>
      <c r="C8834" s="101"/>
      <c r="D8834" s="100"/>
      <c r="E8834" s="100"/>
      <c r="F8834" s="100"/>
      <c r="G8834" s="105" t="s">
        <v>1729</v>
      </c>
      <c r="H8834" s="100"/>
      <c r="I8834" s="102"/>
      <c r="J8834" s="102"/>
      <c r="K8834" s="100"/>
      <c r="L8834" s="101"/>
    </row>
    <row r="8835" customFormat="false" ht="15" hidden="false" customHeight="false" outlineLevel="0" collapsed="false">
      <c r="A8835" s="157" t="n">
        <v>40891</v>
      </c>
      <c r="B8835" s="152" t="s">
        <v>679</v>
      </c>
      <c r="C8835" s="152" t="s">
        <v>1206</v>
      </c>
      <c r="D8835" s="72" t="n">
        <v>30717</v>
      </c>
      <c r="E8835" s="72"/>
      <c r="F8835" s="72" t="s">
        <v>1162</v>
      </c>
      <c r="G8835" s="30"/>
      <c r="H8835" s="30" t="s">
        <v>1162</v>
      </c>
      <c r="I8835" s="29" t="n">
        <v>202</v>
      </c>
      <c r="J8835" s="29" t="n">
        <f aca="false">120+25</f>
        <v>145</v>
      </c>
      <c r="K8835" s="30" t="s">
        <v>1223</v>
      </c>
      <c r="M8835" s="31" t="n">
        <f aca="false">SUM(P8835,R8835,T8835,V8835,X8835,Z8835,AB8835,AD8835,AF8835,AH8835,AJ8835,AL8835,AN8835,AP8835,AR8835,AT8835,AV8835,AX8835,AZ8835,BB8835)</f>
        <v>0</v>
      </c>
    </row>
    <row r="8836" customFormat="false" ht="15" hidden="false" customHeight="false" outlineLevel="0" collapsed="false">
      <c r="A8836" s="55" t="n">
        <v>40891</v>
      </c>
      <c r="B8836" s="152" t="s">
        <v>383</v>
      </c>
      <c r="C8836" s="152" t="s">
        <v>1206</v>
      </c>
      <c r="D8836" s="72" t="n">
        <v>30718</v>
      </c>
      <c r="E8836" s="72"/>
      <c r="F8836" s="30" t="s">
        <v>1162</v>
      </c>
      <c r="G8836" s="30"/>
      <c r="H8836" s="30" t="s">
        <v>1162</v>
      </c>
      <c r="I8836" s="29" t="n">
        <v>225.8</v>
      </c>
      <c r="J8836" s="29" t="n">
        <v>160</v>
      </c>
      <c r="K8836" s="30" t="s">
        <v>1232</v>
      </c>
      <c r="M8836" s="31" t="n">
        <f aca="false">SUM(P8836,R8836,T8836,V8836,X8836,Z8836,AB8836,AD8836,AF8836,AH8836,AJ8836,AL8836,AN8836,AP8836,AR8836,AT8836,AV8836,AX8836,AZ8836,BB8836)</f>
        <v>14650</v>
      </c>
      <c r="O8836" s="0" t="n">
        <v>49455</v>
      </c>
      <c r="P8836" s="31" t="n">
        <v>196.5</v>
      </c>
      <c r="Q8836" s="0" t="n">
        <v>49427</v>
      </c>
      <c r="R8836" s="31" t="n">
        <v>162.75</v>
      </c>
      <c r="S8836" s="47" t="n">
        <v>49270</v>
      </c>
      <c r="T8836" s="31" t="n">
        <v>40.72</v>
      </c>
      <c r="U8836" s="47" t="n">
        <v>49269</v>
      </c>
      <c r="V8836" s="31" t="n">
        <v>723.02</v>
      </c>
      <c r="W8836" s="47" t="n">
        <v>49231</v>
      </c>
      <c r="X8836" s="31" t="n">
        <v>1032.55</v>
      </c>
      <c r="Y8836" s="47" t="n">
        <v>49226</v>
      </c>
      <c r="Z8836" s="31" t="n">
        <v>1825.25</v>
      </c>
      <c r="AA8836" s="47" t="n">
        <v>49222</v>
      </c>
      <c r="AB8836" s="31" t="n">
        <v>791.81</v>
      </c>
      <c r="AC8836" s="47" t="n">
        <v>49444</v>
      </c>
      <c r="AD8836" s="31" t="n">
        <v>9645</v>
      </c>
      <c r="AE8836" s="47" t="n">
        <v>49315</v>
      </c>
      <c r="AF8836" s="31" t="n">
        <v>232.4</v>
      </c>
    </row>
    <row r="8837" customFormat="false" ht="15" hidden="false" customHeight="false" outlineLevel="0" collapsed="false">
      <c r="A8837" s="55" t="n">
        <v>40891</v>
      </c>
      <c r="B8837" s="152" t="s">
        <v>1165</v>
      </c>
      <c r="C8837" s="152" t="s">
        <v>1206</v>
      </c>
      <c r="D8837" s="72" t="n">
        <v>30719</v>
      </c>
      <c r="E8837" s="72"/>
      <c r="F8837" s="30" t="s">
        <v>1162</v>
      </c>
      <c r="G8837" s="30"/>
      <c r="H8837" s="30" t="s">
        <v>1162</v>
      </c>
      <c r="I8837" s="29" t="n">
        <v>202</v>
      </c>
      <c r="J8837" s="29" t="n">
        <v>145</v>
      </c>
      <c r="K8837" s="30" t="s">
        <v>1233</v>
      </c>
      <c r="M8837" s="31" t="n">
        <f aca="false">SUM(P8837,R8837,T8837,V8837,X8837,Z8837,AB8837,AD8837,AF8837,AH8837,AJ8837,AL8837,AN8837,AP8837,AR8837,AT8837,AV8837,AX8837,AZ8837,BB8837)</f>
        <v>12583.78</v>
      </c>
      <c r="O8837" s="0" t="n">
        <v>49488</v>
      </c>
      <c r="P8837" s="31" t="n">
        <v>9645</v>
      </c>
      <c r="Q8837" s="0" t="n">
        <v>49244</v>
      </c>
      <c r="R8837" s="31" t="n">
        <v>123.9</v>
      </c>
      <c r="S8837" s="47" t="n">
        <v>49247</v>
      </c>
      <c r="T8837" s="31" t="n">
        <v>177.61</v>
      </c>
      <c r="U8837" s="47" t="n">
        <v>49249</v>
      </c>
      <c r="V8837" s="31" t="n">
        <v>210.11</v>
      </c>
      <c r="W8837" s="47" t="n">
        <v>49250</v>
      </c>
      <c r="X8837" s="31" t="n">
        <v>165.63</v>
      </c>
      <c r="Y8837" s="47" t="n">
        <v>49251</v>
      </c>
      <c r="Z8837" s="31" t="n">
        <v>88.83</v>
      </c>
      <c r="AA8837" s="47" t="n">
        <v>49253</v>
      </c>
      <c r="AB8837" s="31" t="n">
        <v>107.19</v>
      </c>
      <c r="AC8837" s="47" t="n">
        <v>49255</v>
      </c>
      <c r="AD8837" s="31" t="n">
        <v>256.52</v>
      </c>
      <c r="AE8837" s="47" t="n">
        <v>49256</v>
      </c>
      <c r="AF8837" s="31" t="n">
        <v>327.95</v>
      </c>
      <c r="AG8837" s="47" t="n">
        <v>49261</v>
      </c>
      <c r="AH8837" s="31" t="n">
        <v>163.56</v>
      </c>
      <c r="AI8837" s="47" t="n">
        <v>49431</v>
      </c>
      <c r="AJ8837" s="31" t="n">
        <v>141.48</v>
      </c>
      <c r="AK8837" s="47" t="n">
        <v>49436</v>
      </c>
      <c r="AL8837" s="31" t="n">
        <v>576</v>
      </c>
      <c r="AM8837" s="47" t="n">
        <v>49421</v>
      </c>
      <c r="AN8837" s="31" t="n">
        <v>300</v>
      </c>
      <c r="AO8837" s="47" t="n">
        <v>49422</v>
      </c>
      <c r="AP8837" s="31" t="n">
        <v>300</v>
      </c>
    </row>
    <row r="8838" customFormat="false" ht="15" hidden="false" customHeight="false" outlineLevel="0" collapsed="false">
      <c r="A8838" s="41" t="n">
        <v>40891</v>
      </c>
      <c r="B8838" s="68" t="s">
        <v>627</v>
      </c>
      <c r="C8838" s="68" t="s">
        <v>1206</v>
      </c>
      <c r="D8838" s="72" t="n">
        <v>30720</v>
      </c>
      <c r="E8838" s="69"/>
      <c r="F8838" s="3" t="s">
        <v>1162</v>
      </c>
      <c r="H8838" s="3" t="s">
        <v>1162</v>
      </c>
      <c r="I8838" s="29" t="n">
        <v>202</v>
      </c>
      <c r="J8838" s="29" t="n">
        <v>120</v>
      </c>
      <c r="K8838" s="30" t="s">
        <v>1303</v>
      </c>
      <c r="M8838" s="31" t="n">
        <f aca="false">SUM(P8838,R8838,T8838,V8838,X8838,Z8838,AB8838,AD8838,AF8838,AH8838,AJ8838,AL8838,AN8838,AP8838,AR8838,AT8838,AV8838,AX8838,AZ8838,BB8838)</f>
        <v>9995.92</v>
      </c>
      <c r="O8838" s="0" t="n">
        <v>49265</v>
      </c>
      <c r="P8838" s="31" t="n">
        <v>1287.55</v>
      </c>
      <c r="Q8838" s="0" t="n">
        <v>49264</v>
      </c>
      <c r="R8838" s="31" t="n">
        <v>904.71</v>
      </c>
      <c r="S8838" s="47" t="n">
        <v>49263</v>
      </c>
      <c r="T8838" s="31" t="n">
        <v>115.73</v>
      </c>
      <c r="U8838" s="47" t="n">
        <v>49260</v>
      </c>
      <c r="V8838" s="31" t="n">
        <v>137.51</v>
      </c>
      <c r="W8838" s="47" t="n">
        <v>49259</v>
      </c>
      <c r="X8838" s="31" t="n">
        <v>1345.38</v>
      </c>
      <c r="Y8838" s="47" t="n">
        <v>49232</v>
      </c>
      <c r="Z8838" s="31" t="n">
        <v>637.51</v>
      </c>
      <c r="AA8838" s="47" t="n">
        <v>49233</v>
      </c>
      <c r="AB8838" s="31" t="n">
        <v>297.13</v>
      </c>
      <c r="AC8838" s="47" t="n">
        <v>49234</v>
      </c>
      <c r="AD8838" s="31" t="n">
        <v>93.4</v>
      </c>
      <c r="AE8838" s="47" t="n">
        <v>49425</v>
      </c>
      <c r="AF8838" s="31" t="n">
        <v>177</v>
      </c>
      <c r="AG8838" s="47" t="n">
        <v>49234</v>
      </c>
      <c r="AH8838" s="31" t="n">
        <v>5000</v>
      </c>
    </row>
    <row r="8839" customFormat="false" ht="15" hidden="false" customHeight="false" outlineLevel="0" collapsed="false">
      <c r="A8839" s="55" t="n">
        <v>40891</v>
      </c>
      <c r="B8839" s="152" t="s">
        <v>1675</v>
      </c>
      <c r="C8839" s="152" t="s">
        <v>490</v>
      </c>
      <c r="D8839" s="72" t="n">
        <v>30721</v>
      </c>
      <c r="E8839" s="72"/>
      <c r="F8839" s="44" t="n">
        <v>0.465277777777778</v>
      </c>
      <c r="G8839" s="30"/>
      <c r="H8839" s="44" t="n">
        <v>0.208333333333333</v>
      </c>
      <c r="I8839" s="29" t="n">
        <v>95</v>
      </c>
      <c r="J8839" s="29" t="n">
        <v>68</v>
      </c>
      <c r="K8839" s="30" t="s">
        <v>1375</v>
      </c>
      <c r="M8839" s="31" t="n">
        <f aca="false">SUM(P8839,R8839,T8839,V8839,X8839,Z8839,AB8839,AD8839,AF8839,AH8839,AJ8839,AL8839,AN8839,AP8839,AR8839,AT8839,AV8839,AX8839,AZ8839,BB8839)</f>
        <v>0</v>
      </c>
    </row>
    <row r="8840" customFormat="false" ht="15" hidden="false" customHeight="false" outlineLevel="0" collapsed="false">
      <c r="A8840" s="55" t="n">
        <v>40891</v>
      </c>
      <c r="B8840" s="152" t="s">
        <v>1745</v>
      </c>
      <c r="C8840" s="152" t="s">
        <v>490</v>
      </c>
      <c r="D8840" s="72" t="n">
        <v>30722</v>
      </c>
      <c r="E8840" s="72"/>
      <c r="F8840" s="44" t="n">
        <v>0.479166666666667</v>
      </c>
      <c r="G8840" s="30"/>
      <c r="H8840" s="44" t="n">
        <v>0.1875</v>
      </c>
      <c r="I8840" s="29" t="n">
        <v>85</v>
      </c>
      <c r="J8840" s="29" t="n">
        <v>61.2</v>
      </c>
      <c r="K8840" s="30" t="s">
        <v>1766</v>
      </c>
      <c r="M8840" s="31" t="n">
        <f aca="false">SUM(P8840,R8840,T8840,V8840,X8840,Z8840,AB8840,AD8840,AF8840,AH8840,AJ8840,AL8840,AN8840,AP8840,AR8840,AT8840,AV8840,AX8840,AZ8840,BB8840)</f>
        <v>0</v>
      </c>
    </row>
    <row r="8841" customFormat="false" ht="15" hidden="false" customHeight="false" outlineLevel="0" collapsed="false">
      <c r="A8841" s="41" t="n">
        <v>40891</v>
      </c>
      <c r="B8841" s="68" t="s">
        <v>1193</v>
      </c>
      <c r="C8841" s="68" t="s">
        <v>1494</v>
      </c>
      <c r="D8841" s="72" t="n">
        <v>30723</v>
      </c>
      <c r="E8841" s="69"/>
      <c r="F8841" s="42" t="n">
        <v>0.416666666666667</v>
      </c>
      <c r="H8841" s="42" t="n">
        <v>0.166666666666667</v>
      </c>
      <c r="I8841" s="29" t="n">
        <v>77</v>
      </c>
      <c r="J8841" s="29" t="n">
        <v>50.4</v>
      </c>
      <c r="K8841" s="30" t="s">
        <v>1216</v>
      </c>
      <c r="M8841" s="31" t="n">
        <f aca="false">SUM(P8841,R8841,T8841,V8841,X8841,Z8841,AB8841,AD8841,AF8841,AH8841,AJ8841,AL8841,AN8841,AP8841,AR8841,AT8841,AV8841,AX8841,AZ8841,BB8841)</f>
        <v>0</v>
      </c>
    </row>
    <row r="8842" customFormat="false" ht="15" hidden="false" customHeight="false" outlineLevel="0" collapsed="false">
      <c r="A8842" s="55" t="n">
        <v>40891</v>
      </c>
      <c r="B8842" s="152" t="s">
        <v>1197</v>
      </c>
      <c r="C8842" s="152" t="s">
        <v>1049</v>
      </c>
      <c r="D8842" s="72" t="n">
        <v>30724</v>
      </c>
      <c r="E8842" s="72"/>
      <c r="F8842" s="44" t="n">
        <v>0.756944444444444</v>
      </c>
      <c r="G8842" s="30"/>
      <c r="H8842" s="44" t="n">
        <v>0.447916666666667</v>
      </c>
      <c r="I8842" s="29" t="n">
        <v>193.5</v>
      </c>
      <c r="J8842" s="29" t="n">
        <v>135.45</v>
      </c>
      <c r="K8842" s="30" t="s">
        <v>1259</v>
      </c>
      <c r="M8842" s="31" t="n">
        <f aca="false">SUM(P8842,R8842,T8842,V8842,X8842,Z8842,AB8842,AD8842,AF8842,AH8842,AJ8842,AL8842,AN8842,AP8842,AR8842,AT8842,AV8842,AX8842,AZ8842,BB8842)</f>
        <v>0</v>
      </c>
    </row>
    <row r="8843" customFormat="false" ht="15" hidden="false" customHeight="false" outlineLevel="0" collapsed="false">
      <c r="A8843" s="123" t="n">
        <v>40891</v>
      </c>
      <c r="B8843" s="204" t="s">
        <v>1189</v>
      </c>
      <c r="C8843" s="204" t="s">
        <v>925</v>
      </c>
      <c r="D8843" s="72" t="n">
        <v>30725</v>
      </c>
      <c r="E8843" s="205"/>
      <c r="F8843" s="126" t="n">
        <v>0.78125</v>
      </c>
      <c r="G8843" s="84" t="s">
        <v>2295</v>
      </c>
      <c r="H8843" s="126" t="n">
        <v>0.479166666666667</v>
      </c>
      <c r="I8843" s="83" t="n">
        <v>308.9</v>
      </c>
      <c r="J8843" s="83" t="n">
        <v>170.1</v>
      </c>
      <c r="K8843" s="30" t="s">
        <v>1231</v>
      </c>
      <c r="M8843" s="31" t="n">
        <f aca="false">SUM(P8843,R8843,T8843,V8843,X8843,Z8843,AB8843,AD8843,AF8843,AH8843,AJ8843,AL8843,AN8843,AP8843,AR8843,AT8843,AV8843,AX8843,AZ8843,BB8843)</f>
        <v>0</v>
      </c>
    </row>
    <row r="8844" customFormat="false" ht="15" hidden="false" customHeight="false" outlineLevel="0" collapsed="false">
      <c r="A8844" s="55" t="n">
        <v>40891</v>
      </c>
      <c r="B8844" s="152" t="s">
        <v>1832</v>
      </c>
      <c r="C8844" s="152" t="s">
        <v>94</v>
      </c>
      <c r="D8844" s="72" t="n">
        <v>30726</v>
      </c>
      <c r="E8844" s="72"/>
      <c r="F8844" s="44" t="n">
        <v>0.614583333333333</v>
      </c>
      <c r="G8844" s="30" t="s">
        <v>1422</v>
      </c>
      <c r="H8844" s="30" t="s">
        <v>1299</v>
      </c>
      <c r="I8844" s="29" t="n">
        <v>147.5</v>
      </c>
      <c r="J8844" s="29" t="n">
        <v>94.5</v>
      </c>
      <c r="K8844" s="30" t="s">
        <v>1833</v>
      </c>
      <c r="M8844" s="31" t="n">
        <f aca="false">SUM(P8844,R8844,T8844,V8844,X8844,Z8844,AB8844,AD8844,AF8844,AH8844,AJ8844,AL8844,AN8844,AP8844,AR8844,AT8844,AV8844,AX8844,AZ8844,BB8844)</f>
        <v>0</v>
      </c>
    </row>
    <row r="8845" customFormat="false" ht="15" hidden="false" customHeight="false" outlineLevel="0" collapsed="false">
      <c r="A8845" s="55" t="n">
        <v>40891</v>
      </c>
      <c r="B8845" s="152" t="s">
        <v>1205</v>
      </c>
      <c r="C8845" s="152" t="s">
        <v>1032</v>
      </c>
      <c r="D8845" s="72" t="n">
        <v>30727</v>
      </c>
      <c r="E8845" s="72"/>
      <c r="F8845" s="44" t="n">
        <v>0.652777777777778</v>
      </c>
      <c r="G8845" s="30"/>
      <c r="H8845" s="44" t="n">
        <v>0.333333333333333</v>
      </c>
      <c r="I8845" s="29" t="n">
        <v>325</v>
      </c>
      <c r="J8845" s="29" t="n">
        <v>50</v>
      </c>
      <c r="K8845" s="30" t="s">
        <v>1249</v>
      </c>
      <c r="M8845" s="31" t="n">
        <f aca="false">SUM(P8845,R8845,T8845,V8845,X8845,Z8845,AB8845,AD8845,AF8845,AH8845,AJ8845,AL8845,AN8845,AP8845,AR8845,AT8845,AV8845,AX8845,AZ8845,BB8845)</f>
        <v>0</v>
      </c>
    </row>
    <row r="8846" customFormat="false" ht="15" hidden="false" customHeight="false" outlineLevel="0" collapsed="false">
      <c r="A8846" s="55" t="n">
        <v>40891</v>
      </c>
      <c r="B8846" s="152" t="s">
        <v>1195</v>
      </c>
      <c r="C8846" s="152" t="s">
        <v>892</v>
      </c>
      <c r="D8846" s="72" t="n">
        <v>30728</v>
      </c>
      <c r="E8846" s="72"/>
      <c r="F8846" s="44" t="n">
        <v>0.739583333333334</v>
      </c>
      <c r="G8846" s="30"/>
      <c r="H8846" s="44" t="n">
        <v>0.333333333333333</v>
      </c>
      <c r="I8846" s="29" t="n">
        <v>136</v>
      </c>
      <c r="J8846" s="29" t="n">
        <v>100.8</v>
      </c>
      <c r="K8846" s="30" t="s">
        <v>1217</v>
      </c>
      <c r="M8846" s="31" t="n">
        <f aca="false">SUM(P8846,R8846,T8846,V8846,X8846,Z8846,AB8846,AD8846,AF8846,AH8846,AJ8846,AL8846,AN8846,AP8846,AR8846,AT8846,AV8846,AX8846,AZ8846,BB8846)</f>
        <v>0</v>
      </c>
    </row>
    <row r="8847" customFormat="false" ht="15" hidden="false" customHeight="false" outlineLevel="0" collapsed="false">
      <c r="A8847" s="41" t="n">
        <v>40891</v>
      </c>
      <c r="B8847" s="68" t="s">
        <v>2153</v>
      </c>
      <c r="C8847" s="68" t="s">
        <v>2130</v>
      </c>
      <c r="D8847" s="72" t="n">
        <v>30729</v>
      </c>
      <c r="E8847" s="69"/>
      <c r="F8847" s="42" t="n">
        <v>0.614583333333333</v>
      </c>
      <c r="G8847" s="3" t="s">
        <v>1229</v>
      </c>
      <c r="H8847" s="3" t="s">
        <v>1308</v>
      </c>
      <c r="I8847" s="29" t="n">
        <v>119</v>
      </c>
      <c r="J8847" s="29" t="n">
        <v>63</v>
      </c>
      <c r="K8847" s="30" t="s">
        <v>2154</v>
      </c>
      <c r="M8847" s="31" t="n">
        <f aca="false">SUM(P8847,R8847,T8847,V8847,X8847,Z8847,AB8847,AD8847,AF8847,AH8847,AJ8847,AL8847,AN8847,AP8847,AR8847,AT8847,AV8847,AX8847,AZ8847,BB8847)</f>
        <v>0</v>
      </c>
    </row>
    <row r="8848" customFormat="false" ht="15" hidden="false" customHeight="false" outlineLevel="0" collapsed="false">
      <c r="A8848" s="123" t="n">
        <v>40891</v>
      </c>
      <c r="B8848" s="204" t="s">
        <v>1199</v>
      </c>
      <c r="C8848" s="204" t="s">
        <v>925</v>
      </c>
      <c r="D8848" s="72" t="n">
        <v>30730</v>
      </c>
      <c r="E8848" s="205"/>
      <c r="F8848" s="126" t="n">
        <v>0.666666666666667</v>
      </c>
      <c r="G8848" s="84"/>
      <c r="H8848" s="126" t="n">
        <v>0.229166666666667</v>
      </c>
      <c r="I8848" s="83" t="n">
        <v>100.7</v>
      </c>
      <c r="J8848" s="83" t="n">
        <v>69.3</v>
      </c>
      <c r="K8848" s="30" t="s">
        <v>1253</v>
      </c>
      <c r="M8848" s="31" t="n">
        <f aca="false">SUM(P8848,R8848,T8848,V8848,X8848,Z8848,AB8848,AD8848,AF8848,AH8848,AJ8848,AL8848,AN8848,AP8848,AR8848,AT8848,AV8848,AX8848,AZ8848,BB8848)</f>
        <v>0</v>
      </c>
    </row>
    <row r="8849" customFormat="false" ht="15" hidden="false" customHeight="false" outlineLevel="0" collapsed="false">
      <c r="A8849" s="55" t="n">
        <v>40891</v>
      </c>
      <c r="B8849" s="152" t="s">
        <v>1193</v>
      </c>
      <c r="C8849" s="152" t="s">
        <v>595</v>
      </c>
      <c r="D8849" s="72" t="n">
        <v>30731</v>
      </c>
      <c r="E8849" s="72"/>
      <c r="F8849" s="44" t="n">
        <v>0.722222222222222</v>
      </c>
      <c r="G8849" s="30" t="s">
        <v>1341</v>
      </c>
      <c r="H8849" s="44" t="n">
        <v>0.270833333333333</v>
      </c>
      <c r="I8849" s="29" t="n">
        <v>143.2</v>
      </c>
      <c r="J8849" s="29" t="n">
        <v>94.5</v>
      </c>
      <c r="K8849" s="30" t="s">
        <v>1216</v>
      </c>
      <c r="M8849" s="31" t="n">
        <f aca="false">SUM(P8849,R8849,T8849,V8849,X8849,Z8849,AB8849,AD8849,AF8849,AH8849,AJ8849,AL8849,AN8849,AP8849,AR8849,AT8849,AV8849,AX8849,AZ8849,BB8849)</f>
        <v>0</v>
      </c>
    </row>
    <row r="8850" customFormat="false" ht="15" hidden="false" customHeight="false" outlineLevel="0" collapsed="false">
      <c r="A8850" s="55" t="n">
        <v>40891</v>
      </c>
      <c r="B8850" s="152" t="s">
        <v>1176</v>
      </c>
      <c r="C8850" s="152" t="s">
        <v>2156</v>
      </c>
      <c r="D8850" s="72" t="n">
        <v>30732</v>
      </c>
      <c r="E8850" s="72"/>
      <c r="F8850" s="44" t="n">
        <v>0.6875</v>
      </c>
      <c r="G8850" s="30"/>
      <c r="H8850" s="44" t="n">
        <v>0.1875</v>
      </c>
      <c r="I8850" s="29" t="n">
        <v>90.5</v>
      </c>
      <c r="J8850" s="29" t="n">
        <v>56.7</v>
      </c>
      <c r="K8850" s="30" t="s">
        <v>1222</v>
      </c>
      <c r="M8850" s="31" t="n">
        <f aca="false">SUM(P8850,R8850,T8850,V8850,X8850,Z8850,AB8850,AD8850,AF8850,AH8850,AJ8850,AL8850,AN8850,AP8850,AR8850,AT8850,AV8850,AX8850,AZ8850,BB8850)</f>
        <v>11990</v>
      </c>
      <c r="O8850" s="0" t="n">
        <v>217</v>
      </c>
      <c r="P8850" s="31" t="n">
        <v>11990</v>
      </c>
    </row>
    <row r="8851" customFormat="false" ht="15" hidden="false" customHeight="false" outlineLevel="0" collapsed="false">
      <c r="A8851" s="41"/>
    </row>
    <row r="8852" customFormat="false" ht="15" hidden="false" customHeight="false" outlineLevel="0" collapsed="false">
      <c r="A8852" s="100"/>
      <c r="B8852" s="101"/>
      <c r="C8852" s="101"/>
      <c r="D8852" s="100"/>
      <c r="E8852" s="100"/>
      <c r="F8852" s="100"/>
      <c r="G8852" s="100"/>
      <c r="H8852" s="100"/>
      <c r="I8852" s="102"/>
      <c r="J8852" s="102"/>
      <c r="K8852" s="100"/>
      <c r="L8852" s="101"/>
    </row>
    <row r="8853" customFormat="false" ht="18.75" hidden="false" customHeight="false" outlineLevel="0" collapsed="false">
      <c r="A8853" s="100"/>
      <c r="B8853" s="101"/>
      <c r="C8853" s="101"/>
      <c r="D8853" s="100"/>
      <c r="E8853" s="100"/>
      <c r="F8853" s="100"/>
      <c r="G8853" s="105" t="s">
        <v>1734</v>
      </c>
      <c r="H8853" s="100"/>
      <c r="I8853" s="102"/>
      <c r="J8853" s="102"/>
      <c r="K8853" s="100"/>
      <c r="L8853" s="101"/>
    </row>
    <row r="8854" customFormat="false" ht="15" hidden="false" customHeight="false" outlineLevel="0" collapsed="false">
      <c r="A8854" s="157" t="n">
        <v>40892</v>
      </c>
      <c r="B8854" s="152" t="s">
        <v>679</v>
      </c>
      <c r="C8854" s="152" t="s">
        <v>1206</v>
      </c>
      <c r="D8854" s="72" t="n">
        <v>30733</v>
      </c>
      <c r="E8854" s="72"/>
      <c r="F8854" s="30" t="s">
        <v>1162</v>
      </c>
      <c r="G8854" s="30"/>
      <c r="H8854" s="30" t="s">
        <v>1162</v>
      </c>
      <c r="I8854" s="29" t="n">
        <v>202</v>
      </c>
      <c r="J8854" s="29" t="n">
        <v>120</v>
      </c>
      <c r="K8854" s="30" t="s">
        <v>1223</v>
      </c>
      <c r="M8854" s="31" t="n">
        <f aca="false">SUM(P8854,R8854,T8854,V8854,X8854,Z8854,AB8854,AD8854,AF8854,AH8854,AJ8854,AL8854,AN8854,AP8854,AR8854,AT8854,AV8854,AX8854,AZ8854,BB8854)</f>
        <v>11068.71</v>
      </c>
      <c r="O8854" s="0" t="n">
        <v>49440</v>
      </c>
      <c r="P8854" s="31" t="n">
        <v>90</v>
      </c>
      <c r="Q8854" s="0" t="n">
        <v>49439</v>
      </c>
      <c r="R8854" s="31" t="n">
        <v>1632.01</v>
      </c>
      <c r="S8854" s="47" t="n">
        <v>49437</v>
      </c>
      <c r="T8854" s="31" t="n">
        <v>792</v>
      </c>
      <c r="U8854" s="47" t="n">
        <v>49438</v>
      </c>
      <c r="V8854" s="31" t="n">
        <v>5112.01</v>
      </c>
      <c r="W8854" s="47" t="n">
        <v>49432</v>
      </c>
      <c r="X8854" s="31" t="n">
        <v>550</v>
      </c>
      <c r="Y8854" s="47" t="n">
        <v>49430</v>
      </c>
      <c r="Z8854" s="31" t="n">
        <v>122.28</v>
      </c>
      <c r="AA8854" s="47" t="n">
        <v>49434</v>
      </c>
      <c r="AB8854" s="31" t="n">
        <v>57.5</v>
      </c>
      <c r="AC8854" s="47" t="n">
        <v>49283</v>
      </c>
      <c r="AD8854" s="31" t="n">
        <v>932.3</v>
      </c>
      <c r="AE8854" s="47" t="n">
        <v>49409</v>
      </c>
      <c r="AF8854" s="31" t="n">
        <v>6</v>
      </c>
      <c r="AG8854" s="47" t="n">
        <v>49282</v>
      </c>
      <c r="AH8854" s="31" t="n">
        <v>1717.73</v>
      </c>
      <c r="AI8854" s="47" t="n">
        <v>49385</v>
      </c>
      <c r="AJ8854" s="31" t="n">
        <v>56.88</v>
      </c>
    </row>
    <row r="8855" customFormat="false" ht="15" hidden="false" customHeight="false" outlineLevel="0" collapsed="false">
      <c r="A8855" s="55" t="n">
        <v>40892</v>
      </c>
      <c r="B8855" s="152" t="s">
        <v>383</v>
      </c>
      <c r="C8855" s="152" t="s">
        <v>1206</v>
      </c>
      <c r="D8855" s="72" t="n">
        <v>30734</v>
      </c>
      <c r="E8855" s="72"/>
      <c r="F8855" s="30" t="s">
        <v>1162</v>
      </c>
      <c r="G8855" s="30" t="s">
        <v>1602</v>
      </c>
      <c r="H8855" s="30" t="s">
        <v>1162</v>
      </c>
      <c r="I8855" s="29" t="n">
        <v>225.8</v>
      </c>
      <c r="J8855" s="29" t="n">
        <v>160</v>
      </c>
      <c r="K8855" s="30" t="s">
        <v>1232</v>
      </c>
      <c r="M8855" s="31" t="n">
        <f aca="false">SUM(P8855,R8855,T8855,V8855,X8855,Z8855,AB8855,AD8855,AF8855,AH8855,AJ8855,AL8855,AN8855,AP8855,AR8855,AT8855,AV8855,AX8855,AZ8855,BB8855)</f>
        <v>17088.15</v>
      </c>
      <c r="O8855" s="0" t="n">
        <v>49501</v>
      </c>
      <c r="P8855" s="31" t="n">
        <v>7522.5</v>
      </c>
      <c r="Q8855" s="0" t="n">
        <v>49405</v>
      </c>
      <c r="R8855" s="31" t="n">
        <v>356.06</v>
      </c>
      <c r="S8855" s="47" t="n">
        <v>49376</v>
      </c>
      <c r="T8855" s="31" t="n">
        <v>762</v>
      </c>
      <c r="U8855" s="47" t="n">
        <v>49438</v>
      </c>
      <c r="V8855" s="31" t="n">
        <v>5112.01</v>
      </c>
      <c r="W8855" s="47" t="n">
        <v>49432</v>
      </c>
      <c r="X8855" s="31" t="n">
        <v>550</v>
      </c>
      <c r="Y8855" s="47" t="n">
        <v>49430</v>
      </c>
      <c r="Z8855" s="31" t="n">
        <v>122.28</v>
      </c>
      <c r="AA8855" s="47" t="n">
        <v>49434</v>
      </c>
      <c r="AB8855" s="31" t="n">
        <v>57.5</v>
      </c>
      <c r="AC8855" s="47" t="n">
        <v>49283</v>
      </c>
      <c r="AD8855" s="31" t="n">
        <v>932.3</v>
      </c>
      <c r="AE8855" s="47" t="n">
        <v>49409</v>
      </c>
      <c r="AF8855" s="31" t="n">
        <v>6</v>
      </c>
      <c r="AG8855" s="47" t="n">
        <v>49457</v>
      </c>
      <c r="AH8855" s="31" t="n">
        <v>1290</v>
      </c>
      <c r="AI8855" s="47" t="n">
        <v>49577</v>
      </c>
      <c r="AJ8855" s="31" t="n">
        <v>217.5</v>
      </c>
      <c r="AK8855" s="47" t="n">
        <v>49578</v>
      </c>
      <c r="AL8855" s="31" t="n">
        <v>160</v>
      </c>
    </row>
    <row r="8856" customFormat="false" ht="15" hidden="false" customHeight="false" outlineLevel="0" collapsed="false">
      <c r="A8856" s="55" t="n">
        <v>40892</v>
      </c>
      <c r="B8856" s="152" t="s">
        <v>1165</v>
      </c>
      <c r="C8856" s="152" t="s">
        <v>1206</v>
      </c>
      <c r="D8856" s="72" t="n">
        <v>30735</v>
      </c>
      <c r="E8856" s="72"/>
      <c r="F8856" s="30" t="s">
        <v>1162</v>
      </c>
      <c r="G8856" s="30"/>
      <c r="H8856" s="30" t="s">
        <v>1162</v>
      </c>
      <c r="I8856" s="29" t="n">
        <v>202</v>
      </c>
      <c r="J8856" s="29" t="n">
        <v>145</v>
      </c>
      <c r="K8856" s="30" t="s">
        <v>1233</v>
      </c>
      <c r="M8856" s="31" t="n">
        <f aca="false">SUM(P8856,R8856,T8856,V8856,X8856,Z8856,AB8856,AD8856,AF8856,AH8856,AJ8856,AL8856,AN8856,AP8856,AR8856,AT8856,AV8856,AX8856,AZ8856,BB8856)</f>
        <v>12781.73</v>
      </c>
      <c r="O8856" s="0" t="n">
        <v>49541</v>
      </c>
      <c r="P8856" s="31" t="n">
        <v>5760</v>
      </c>
      <c r="Q8856" s="0" t="n">
        <v>49407</v>
      </c>
      <c r="R8856" s="31" t="n">
        <v>421</v>
      </c>
      <c r="S8856" s="47" t="n">
        <v>49375</v>
      </c>
      <c r="T8856" s="31" t="n">
        <v>38.7</v>
      </c>
      <c r="U8856" s="47" t="n">
        <v>49582</v>
      </c>
      <c r="V8856" s="31" t="n">
        <v>6562.03</v>
      </c>
    </row>
    <row r="8857" customFormat="false" ht="15" hidden="false" customHeight="false" outlineLevel="0" collapsed="false">
      <c r="A8857" s="55" t="n">
        <v>40892</v>
      </c>
      <c r="B8857" s="152" t="s">
        <v>627</v>
      </c>
      <c r="C8857" s="152" t="s">
        <v>1206</v>
      </c>
      <c r="D8857" s="72" t="n">
        <v>30736</v>
      </c>
      <c r="E8857" s="72"/>
      <c r="F8857" s="30" t="s">
        <v>1162</v>
      </c>
      <c r="G8857" s="30"/>
      <c r="H8857" s="30" t="s">
        <v>1162</v>
      </c>
      <c r="I8857" s="29" t="n">
        <v>234.6</v>
      </c>
      <c r="J8857" s="29" t="n">
        <v>135</v>
      </c>
      <c r="K8857" s="30" t="s">
        <v>1303</v>
      </c>
      <c r="M8857" s="31" t="n">
        <f aca="false">SUM(P8857,R8857,T8857,V8857,X8857,Z8857,AB8857,AD8857,AF8857,AH8857,AJ8857,AL8857,AN8857,AP8857,AR8857,AT8857,AV8857,AX8857,AZ8857,BB8857)</f>
        <v>23466.5</v>
      </c>
      <c r="O8857" s="0" t="n">
        <v>49564</v>
      </c>
      <c r="P8857" s="31" t="n">
        <v>7750</v>
      </c>
      <c r="Q8857" s="0" t="n">
        <v>49558</v>
      </c>
      <c r="R8857" s="31" t="n">
        <v>8525</v>
      </c>
      <c r="S8857" s="47" t="n">
        <v>49402</v>
      </c>
      <c r="T8857" s="31" t="n">
        <v>1879.75</v>
      </c>
      <c r="U8857" s="47" t="n">
        <v>49570</v>
      </c>
      <c r="V8857" s="31" t="n">
        <v>972</v>
      </c>
      <c r="W8857" s="47" t="n">
        <v>49584</v>
      </c>
      <c r="X8857" s="31" t="n">
        <v>810</v>
      </c>
      <c r="Y8857" s="47" t="n">
        <v>49581</v>
      </c>
      <c r="Z8857" s="31" t="n">
        <v>1650</v>
      </c>
      <c r="AA8857" s="47" t="n">
        <v>49402</v>
      </c>
      <c r="AB8857" s="31" t="n">
        <v>1879.75</v>
      </c>
    </row>
    <row r="8858" customFormat="false" ht="15" hidden="false" customHeight="false" outlineLevel="0" collapsed="false">
      <c r="A8858" s="55" t="n">
        <v>40892</v>
      </c>
      <c r="B8858" s="152" t="s">
        <v>1832</v>
      </c>
      <c r="C8858" s="152" t="s">
        <v>490</v>
      </c>
      <c r="D8858" s="72" t="n">
        <v>30737</v>
      </c>
      <c r="E8858" s="72"/>
      <c r="F8858" s="44" t="n">
        <v>0.958333333333333</v>
      </c>
      <c r="G8858" s="30"/>
      <c r="H8858" s="44" t="n">
        <v>0.6875</v>
      </c>
      <c r="I8858" s="29" t="n">
        <v>346</v>
      </c>
      <c r="J8858" s="29" t="n">
        <v>244</v>
      </c>
      <c r="K8858" s="30" t="s">
        <v>1833</v>
      </c>
      <c r="M8858" s="31" t="n">
        <f aca="false">SUM(P8858,R8858,T8858,V8858,X8858,Z8858,AB8858,AD8858,AF8858,AH8858,AJ8858,AL8858,AN8858,AP8858,AR8858,AT8858,AV8858,AX8858,AZ8858,BB8858)</f>
        <v>0</v>
      </c>
    </row>
    <row r="8859" customFormat="false" ht="15" hidden="false" customHeight="false" outlineLevel="0" collapsed="false">
      <c r="A8859" s="55" t="n">
        <v>40892</v>
      </c>
      <c r="B8859" s="152" t="s">
        <v>1675</v>
      </c>
      <c r="C8859" s="152" t="s">
        <v>490</v>
      </c>
      <c r="D8859" s="72" t="n">
        <v>30738</v>
      </c>
      <c r="E8859" s="72"/>
      <c r="F8859" s="44" t="n">
        <v>0.416666666666667</v>
      </c>
      <c r="G8859" s="30"/>
      <c r="H8859" s="44" t="n">
        <v>0.1875</v>
      </c>
      <c r="J8859" s="96" t="n">
        <v>61.2</v>
      </c>
      <c r="K8859" s="30" t="s">
        <v>1375</v>
      </c>
      <c r="M8859" s="31" t="n">
        <f aca="false">SUM(P8859,R8859,T8859,V8859,X8859,Z8859,AB8859,AD8859,AF8859,AH8859,AJ8859,AL8859,AN8859,AP8859,AR8859,AT8859,AV8859,AX8859,AZ8859,BB8859)</f>
        <v>0</v>
      </c>
    </row>
    <row r="8860" customFormat="false" ht="15" hidden="false" customHeight="false" outlineLevel="0" collapsed="false">
      <c r="A8860" s="55" t="n">
        <v>40892</v>
      </c>
      <c r="B8860" s="152" t="s">
        <v>1176</v>
      </c>
      <c r="C8860" s="152" t="s">
        <v>490</v>
      </c>
      <c r="D8860" s="72" t="n">
        <v>30739</v>
      </c>
      <c r="E8860" s="72"/>
      <c r="F8860" s="44" t="n">
        <v>0.916666666666667</v>
      </c>
      <c r="G8860" s="30"/>
      <c r="H8860" s="44" t="n">
        <v>0.645833333333333</v>
      </c>
      <c r="I8860" s="29" t="n">
        <v>321.3</v>
      </c>
      <c r="J8860" s="29" t="n">
        <v>277.1</v>
      </c>
      <c r="K8860" s="30" t="s">
        <v>1222</v>
      </c>
      <c r="M8860" s="31" t="n">
        <f aca="false">SUM(P8860,R8860,T8860,V8860,X8860,Z8860,AB8860,AD8860,AF8860,AH8860,AJ8860,AL8860,AN8860,AP8860,AR8860,AT8860,AV8860,AX8860,AZ8860,BB8860)</f>
        <v>0</v>
      </c>
    </row>
    <row r="8861" customFormat="false" ht="15" hidden="false" customHeight="false" outlineLevel="0" collapsed="false">
      <c r="A8861" s="123" t="n">
        <v>40892</v>
      </c>
      <c r="B8861" s="204" t="s">
        <v>1203</v>
      </c>
      <c r="C8861" s="204" t="s">
        <v>925</v>
      </c>
      <c r="D8861" s="72" t="n">
        <v>30740</v>
      </c>
      <c r="E8861" s="205"/>
      <c r="F8861" s="126" t="n">
        <v>0.708333333333333</v>
      </c>
      <c r="G8861" s="84" t="s">
        <v>1170</v>
      </c>
      <c r="H8861" s="84" t="s">
        <v>1440</v>
      </c>
      <c r="I8861" s="83" t="n">
        <v>244.7</v>
      </c>
      <c r="J8861" s="83" t="n">
        <v>132.3</v>
      </c>
      <c r="K8861" s="30" t="s">
        <v>1244</v>
      </c>
      <c r="M8861" s="31" t="n">
        <f aca="false">SUM(P8861,R8861,T8861,V8861,X8861,Z8861,AB8861,AD8861,AF8861,AH8861,AJ8861,AL8861,AN8861,AP8861,AR8861,AT8861,AV8861,AX8861,AZ8861,BB8861)</f>
        <v>5823.76</v>
      </c>
      <c r="O8861" s="0" t="n">
        <v>8417</v>
      </c>
      <c r="P8861" s="31" t="n">
        <v>871.73</v>
      </c>
      <c r="Q8861" s="0" t="n">
        <v>8420</v>
      </c>
      <c r="R8861" s="31" t="n">
        <v>2197.66</v>
      </c>
      <c r="S8861" s="47" t="n">
        <v>8421</v>
      </c>
      <c r="T8861" s="31" t="n">
        <v>2639.9</v>
      </c>
      <c r="U8861" s="47" t="n">
        <v>8444</v>
      </c>
      <c r="V8861" s="31" t="n">
        <v>114.47</v>
      </c>
    </row>
    <row r="8862" customFormat="false" ht="15" hidden="false" customHeight="false" outlineLevel="0" collapsed="false">
      <c r="A8862" s="55" t="n">
        <v>40892</v>
      </c>
      <c r="B8862" s="152" t="s">
        <v>1169</v>
      </c>
      <c r="C8862" s="152" t="s">
        <v>892</v>
      </c>
      <c r="D8862" s="72" t="n">
        <v>30741</v>
      </c>
      <c r="E8862" s="72"/>
      <c r="F8862" s="44" t="n">
        <v>0.708333333333333</v>
      </c>
      <c r="G8862" s="30"/>
      <c r="H8862" s="44" t="n">
        <v>0.375</v>
      </c>
      <c r="I8862" s="29" t="n">
        <v>153</v>
      </c>
      <c r="J8862" s="29" t="n">
        <v>113.4</v>
      </c>
      <c r="K8862" s="30" t="s">
        <v>1214</v>
      </c>
      <c r="M8862" s="31" t="n">
        <f aca="false">SUM(P8862,R8862,T8862,V8862,X8862,Z8862,AB8862,AD8862,AF8862,AH8862,AJ8862,AL8862,AN8862,AP8862,AR8862,AT8862,AV8862,AX8862,AZ8862,BB8862)</f>
        <v>0</v>
      </c>
    </row>
    <row r="8863" customFormat="false" ht="15" hidden="false" customHeight="false" outlineLevel="0" collapsed="false">
      <c r="A8863" s="55" t="n">
        <v>40892</v>
      </c>
      <c r="B8863" s="152" t="s">
        <v>1197</v>
      </c>
      <c r="C8863" s="152" t="s">
        <v>714</v>
      </c>
      <c r="D8863" s="72" t="n">
        <v>30742</v>
      </c>
      <c r="E8863" s="72"/>
      <c r="F8863" s="44" t="n">
        <v>0.5</v>
      </c>
      <c r="G8863" s="30" t="s">
        <v>1170</v>
      </c>
      <c r="H8863" s="30" t="s">
        <v>1308</v>
      </c>
      <c r="I8863" s="29" t="n">
        <v>92</v>
      </c>
      <c r="J8863" s="29" t="n">
        <v>63</v>
      </c>
      <c r="K8863" s="30" t="s">
        <v>1259</v>
      </c>
      <c r="M8863" s="31" t="n">
        <f aca="false">SUM(P8863,R8863,T8863,V8863,X8863,Z8863,AB8863,AD8863,AF8863,AH8863,AJ8863,AL8863,AN8863,AP8863,AR8863,AT8863,AV8863,AX8863,AZ8863,BB8863)</f>
        <v>12400</v>
      </c>
      <c r="O8863" s="0" t="n">
        <v>466</v>
      </c>
      <c r="P8863" s="31" t="n">
        <v>6200</v>
      </c>
      <c r="Q8863" s="0" t="n">
        <v>467</v>
      </c>
      <c r="R8863" s="31" t="n">
        <v>6200</v>
      </c>
    </row>
    <row r="8864" customFormat="false" ht="15" hidden="false" customHeight="false" outlineLevel="0" collapsed="false">
      <c r="A8864" s="55" t="n">
        <v>40892</v>
      </c>
      <c r="B8864" s="152" t="s">
        <v>1205</v>
      </c>
      <c r="C8864" s="152" t="s">
        <v>1032</v>
      </c>
      <c r="D8864" s="72" t="n">
        <v>30743</v>
      </c>
      <c r="E8864" s="72"/>
      <c r="F8864" s="44" t="n">
        <v>0.694444444444445</v>
      </c>
      <c r="G8864" s="30"/>
      <c r="H8864" s="44" t="n">
        <v>0.354166666666667</v>
      </c>
      <c r="I8864" s="29" t="n">
        <v>345</v>
      </c>
      <c r="J8864" s="29" t="n">
        <v>50</v>
      </c>
      <c r="K8864" s="30" t="s">
        <v>1249</v>
      </c>
      <c r="M8864" s="31" t="n">
        <f aca="false">SUM(P8864,R8864,T8864,V8864,X8864,Z8864,AB8864,AD8864,AF8864,AH8864,AJ8864,AL8864,AN8864,AP8864,AR8864,AT8864,AV8864,AX8864,AZ8864,BB8864)</f>
        <v>0</v>
      </c>
    </row>
    <row r="8865" customFormat="false" ht="15" hidden="false" customHeight="false" outlineLevel="0" collapsed="false">
      <c r="A8865" s="55" t="n">
        <v>40892</v>
      </c>
      <c r="B8865" s="152" t="s">
        <v>1173</v>
      </c>
      <c r="C8865" s="152" t="s">
        <v>1049</v>
      </c>
      <c r="D8865" s="72" t="n">
        <v>30744</v>
      </c>
      <c r="E8865" s="72"/>
      <c r="F8865" s="44" t="n">
        <v>0.71875</v>
      </c>
      <c r="G8865" s="30"/>
      <c r="H8865" s="44" t="n">
        <v>0.416666666666667</v>
      </c>
      <c r="I8865" s="29" t="n">
        <v>180</v>
      </c>
      <c r="J8865" s="29" t="n">
        <v>126</v>
      </c>
      <c r="K8865" s="30" t="s">
        <v>1212</v>
      </c>
      <c r="M8865" s="31" t="n">
        <f aca="false">SUM(P8865,R8865,T8865,V8865,X8865,Z8865,AB8865,AD8865,AF8865,AH8865,AJ8865,AL8865,AN8865,AP8865,AR8865,AT8865,AV8865,AX8865,AZ8865,BB8865)</f>
        <v>0</v>
      </c>
    </row>
    <row r="8866" customFormat="false" ht="15" hidden="false" customHeight="false" outlineLevel="0" collapsed="false">
      <c r="A8866" s="55" t="n">
        <v>40892</v>
      </c>
      <c r="B8866" s="152" t="s">
        <v>2296</v>
      </c>
      <c r="C8866" s="152" t="s">
        <v>925</v>
      </c>
      <c r="D8866" s="72" t="n">
        <v>30745</v>
      </c>
      <c r="E8866" s="72"/>
      <c r="F8866" s="44" t="n">
        <v>0.763888888888889</v>
      </c>
      <c r="G8866" s="30"/>
      <c r="H8866" s="44" t="n">
        <v>0.4375</v>
      </c>
      <c r="I8866" s="29" t="n">
        <v>250.7</v>
      </c>
      <c r="J8866" s="29" t="n">
        <v>132.3</v>
      </c>
      <c r="K8866" s="30" t="s">
        <v>2297</v>
      </c>
      <c r="M8866" s="31" t="n">
        <f aca="false">SUM(P8866,R8866,T8866,V8866,X8866,Z8866,AB8866,AD8866,AF8866,AH8866,AJ8866,AL8866,AN8866,AP8866,AR8866,AT8866,AV8866,AX8866,AZ8866,BB8866)</f>
        <v>0</v>
      </c>
    </row>
    <row r="8867" customFormat="false" ht="15" hidden="false" customHeight="false" outlineLevel="0" collapsed="false">
      <c r="A8867" s="157" t="n">
        <v>40892</v>
      </c>
      <c r="B8867" s="152" t="s">
        <v>1189</v>
      </c>
      <c r="C8867" s="152" t="s">
        <v>925</v>
      </c>
      <c r="D8867" s="72" t="n">
        <v>30746</v>
      </c>
      <c r="E8867" s="72"/>
      <c r="F8867" s="44" t="n">
        <v>0.697916666666667</v>
      </c>
      <c r="G8867" s="30"/>
      <c r="H8867" s="30" t="s">
        <v>2298</v>
      </c>
      <c r="I8867" s="29" t="n">
        <v>186.2</v>
      </c>
      <c r="J8867" s="29" t="n">
        <v>100.8</v>
      </c>
      <c r="K8867" s="30" t="s">
        <v>1231</v>
      </c>
      <c r="M8867" s="31" t="n">
        <f aca="false">SUM(P8867,R8867,T8867,V8867,X8867,Z8867,AB8867,AD8867,AF8867,AH8867,AJ8867,AL8867,AN8867,AP8867,AR8867,AT8867,AV8867,AX8867,AZ8867,BB8867)</f>
        <v>0</v>
      </c>
    </row>
    <row r="8868" customFormat="false" ht="15" hidden="false" customHeight="false" outlineLevel="0" collapsed="false">
      <c r="A8868" s="55" t="n">
        <v>40892</v>
      </c>
      <c r="B8868" s="152" t="s">
        <v>1199</v>
      </c>
      <c r="C8868" s="152" t="s">
        <v>979</v>
      </c>
      <c r="D8868" s="72" t="n">
        <v>30747</v>
      </c>
      <c r="E8868" s="72"/>
      <c r="F8868" s="44" t="n">
        <v>0.791666666666667</v>
      </c>
      <c r="G8868" s="30"/>
      <c r="H8868" s="44" t="n">
        <v>0.458333333333333</v>
      </c>
      <c r="I8868" s="29" t="n">
        <v>203.85</v>
      </c>
      <c r="J8868" s="29" t="n">
        <v>142.3</v>
      </c>
      <c r="K8868" s="30" t="s">
        <v>1253</v>
      </c>
      <c r="M8868" s="31" t="n">
        <f aca="false">SUM(P8868,R8868,T8868,V8868,X8868,Z8868,AB8868,AD8868,AF8868,AH8868,AJ8868,AL8868,AN8868,AP8868,AR8868,AT8868,AV8868,AX8868,AZ8868,BB8868)</f>
        <v>0</v>
      </c>
    </row>
    <row r="8869" customFormat="false" ht="15" hidden="false" customHeight="false" outlineLevel="0" collapsed="false">
      <c r="A8869" s="55" t="n">
        <v>40892</v>
      </c>
      <c r="B8869" s="152" t="s">
        <v>1195</v>
      </c>
      <c r="C8869" s="152" t="s">
        <v>842</v>
      </c>
      <c r="D8869" s="72" t="n">
        <v>30748</v>
      </c>
      <c r="E8869" s="72"/>
      <c r="F8869" s="44" t="n">
        <v>0.645833333333333</v>
      </c>
      <c r="G8869" s="30" t="s">
        <v>1478</v>
      </c>
      <c r="H8869" s="44" t="n">
        <v>0.270833333333333</v>
      </c>
      <c r="I8869" s="29" t="n">
        <v>140</v>
      </c>
      <c r="J8869" s="29" t="n">
        <v>94.5</v>
      </c>
      <c r="K8869" s="30" t="s">
        <v>1217</v>
      </c>
      <c r="M8869" s="31" t="n">
        <f aca="false">SUM(P8869,R8869,T8869,V8869,X8869,Z8869,AB8869,AD8869,AF8869,AH8869,AJ8869,AL8869,AN8869,AP8869,AR8869,AT8869,AV8869,AX8869,AZ8869,BB8869)</f>
        <v>0</v>
      </c>
    </row>
    <row r="8870" customFormat="false" ht="15" hidden="false" customHeight="false" outlineLevel="0" collapsed="false">
      <c r="A8870" s="266" t="n">
        <v>40892</v>
      </c>
      <c r="B8870" s="204" t="s">
        <v>2153</v>
      </c>
      <c r="C8870" s="204" t="s">
        <v>925</v>
      </c>
      <c r="D8870" s="72" t="n">
        <v>30749</v>
      </c>
      <c r="E8870" s="205"/>
      <c r="F8870" s="126" t="n">
        <v>0.729166666666667</v>
      </c>
      <c r="G8870" s="84"/>
      <c r="H8870" s="126" t="n">
        <v>0.354166666666667</v>
      </c>
      <c r="I8870" s="83" t="n">
        <v>203.9</v>
      </c>
      <c r="J8870" s="83" t="n">
        <v>107.1</v>
      </c>
      <c r="K8870" s="30" t="s">
        <v>2154</v>
      </c>
      <c r="M8870" s="31" t="n">
        <f aca="false">SUM(P8870,R8870,T8870,V8870,X8870,Z8870,AB8870,AD8870,AF8870,AH8870,AJ8870,AL8870,AN8870,AP8870,AR8870,AT8870,AV8870,AX8870,AZ8870,BB8870)</f>
        <v>5753.91</v>
      </c>
      <c r="O8870" s="0" t="n">
        <v>8438</v>
      </c>
      <c r="P8870" s="31" t="n">
        <v>114.47</v>
      </c>
      <c r="Q8870" s="0" t="n">
        <v>8424</v>
      </c>
      <c r="R8870" s="31" t="n">
        <v>3871.88</v>
      </c>
      <c r="S8870" s="47" t="n">
        <v>8418</v>
      </c>
      <c r="T8870" s="31" t="n">
        <v>720.13</v>
      </c>
      <c r="U8870" s="47" t="n">
        <v>8405</v>
      </c>
      <c r="V8870" s="31" t="n">
        <v>1047.43</v>
      </c>
    </row>
    <row r="8871" customFormat="false" ht="15" hidden="false" customHeight="false" outlineLevel="0" collapsed="false">
      <c r="A8871" s="157" t="n">
        <v>40892</v>
      </c>
      <c r="B8871" s="152" t="s">
        <v>1745</v>
      </c>
      <c r="C8871" s="152" t="s">
        <v>892</v>
      </c>
      <c r="D8871" s="72" t="n">
        <v>30750</v>
      </c>
      <c r="E8871" s="72"/>
      <c r="F8871" s="44" t="n">
        <v>0.666666666666667</v>
      </c>
      <c r="G8871" s="30"/>
      <c r="H8871" s="44" t="n">
        <v>0.239583333333333</v>
      </c>
      <c r="I8871" s="29" t="n">
        <v>97.75</v>
      </c>
      <c r="J8871" s="29" t="n">
        <v>75.6</v>
      </c>
      <c r="K8871" s="30" t="s">
        <v>1766</v>
      </c>
      <c r="M8871" s="31" t="n">
        <f aca="false">SUM(P8871,R8871,T8871,V8871,X8871,Z8871,AB8871,AD8871,AF8871,AH8871,AJ8871,AL8871,AN8871,AP8871,AR8871,AT8871,AV8871,AX8871,AZ8871,BB8871)</f>
        <v>0</v>
      </c>
    </row>
    <row r="8872" customFormat="false" ht="15" hidden="false" customHeight="false" outlineLevel="0" collapsed="false">
      <c r="A8872" s="55" t="n">
        <v>40892</v>
      </c>
      <c r="B8872" s="152" t="s">
        <v>358</v>
      </c>
      <c r="C8872" s="152" t="s">
        <v>892</v>
      </c>
      <c r="D8872" s="72" t="n">
        <v>30751</v>
      </c>
      <c r="E8872" s="72"/>
      <c r="F8872" s="44" t="n">
        <v>0.677083333333333</v>
      </c>
      <c r="G8872" s="30"/>
      <c r="H8872" s="44" t="n">
        <v>0.28125</v>
      </c>
      <c r="I8872" s="29" t="n">
        <v>114.752</v>
      </c>
      <c r="J8872" s="29" t="s">
        <v>2299</v>
      </c>
      <c r="K8872" s="30" t="s">
        <v>2057</v>
      </c>
      <c r="M8872" s="31" t="n">
        <f aca="false">SUM(P8872,R8872,T8872,V8872,X8872,Z8872,AB8872,AD8872,AF8872,AH8872,AJ8872,AL8872,AN8872,AP8872,AR8872,AT8872,AV8872,AX8872,AZ8872,BB8872)</f>
        <v>0</v>
      </c>
    </row>
    <row r="8873" customFormat="false" ht="15" hidden="false" customHeight="false" outlineLevel="0" collapsed="false">
      <c r="A8873" s="55" t="n">
        <v>40892</v>
      </c>
      <c r="B8873" s="152" t="s">
        <v>1193</v>
      </c>
      <c r="C8873" s="152" t="s">
        <v>940</v>
      </c>
      <c r="D8873" s="72" t="n">
        <v>30752</v>
      </c>
      <c r="E8873" s="72"/>
      <c r="F8873" s="44" t="n">
        <v>0.652777777777778</v>
      </c>
      <c r="G8873" s="30"/>
      <c r="H8873" s="44" t="n">
        <v>0.1875</v>
      </c>
      <c r="I8873" s="29" t="n">
        <v>86</v>
      </c>
      <c r="J8873" s="29" t="n">
        <v>56.7</v>
      </c>
      <c r="K8873" s="30" t="s">
        <v>1216</v>
      </c>
      <c r="M8873" s="31" t="n">
        <f aca="false">SUM(P8873,R8873,T8873,V8873,X8873,Z8873,AB8873,AD8873,AF8873,AH8873,AJ8873,AL8873,AN8873,AP8873,AR8873,AT8873,AV8873,AX8873,AZ8873,BB8873)</f>
        <v>0</v>
      </c>
    </row>
    <row r="8874" customFormat="false" ht="15" hidden="false" customHeight="false" outlineLevel="0" collapsed="false">
      <c r="A8874" s="41" t="n">
        <v>40892</v>
      </c>
      <c r="B8874" s="68" t="s">
        <v>1197</v>
      </c>
      <c r="C8874" s="68" t="s">
        <v>1177</v>
      </c>
      <c r="D8874" s="72" t="n">
        <v>30753</v>
      </c>
      <c r="E8874" s="69"/>
      <c r="F8874" s="42" t="n">
        <v>0.583333333333333</v>
      </c>
      <c r="H8874" s="42" t="n">
        <v>0.166666666666667</v>
      </c>
      <c r="I8874" s="29" t="n">
        <v>77</v>
      </c>
      <c r="J8874" s="29" t="n">
        <v>50.4</v>
      </c>
      <c r="K8874" s="30" t="s">
        <v>1259</v>
      </c>
      <c r="M8874" s="31" t="n">
        <f aca="false">SUM(P8874,R8874,T8874,V8874,X8874,Z8874,AB8874,AD8874,AF8874,AH8874,AJ8874,AL8874,AN8874,AP8874,AR8874,AT8874,AV8874,AX8874,AZ8874,BB8874)</f>
        <v>0</v>
      </c>
    </row>
    <row r="8875" customFormat="false" ht="15" hidden="false" customHeight="false" outlineLevel="0" collapsed="false">
      <c r="A8875" s="55" t="n">
        <v>40892</v>
      </c>
      <c r="B8875" s="152" t="s">
        <v>1205</v>
      </c>
      <c r="C8875" s="152" t="s">
        <v>836</v>
      </c>
      <c r="D8875" s="72" t="n">
        <v>30754</v>
      </c>
      <c r="E8875" s="72"/>
      <c r="F8875" s="44" t="n">
        <v>0.923611111111111</v>
      </c>
      <c r="G8875" s="30"/>
      <c r="H8875" s="44" t="n">
        <v>0.208333333333333</v>
      </c>
      <c r="I8875" s="29" t="n">
        <v>154.2</v>
      </c>
      <c r="J8875" s="29" t="n">
        <v>50</v>
      </c>
      <c r="K8875" s="30" t="s">
        <v>1249</v>
      </c>
      <c r="M8875" s="31" t="n">
        <f aca="false">SUM(P8875,R8875,T8875,V8875,X8875,Z8875,AB8875,AD8875,AF8875,AH8875,AJ8875,AL8875,AN8875,AP8875,AR8875,AT8875,AV8875,AX8875,AZ8875,BB8875)</f>
        <v>17810.84</v>
      </c>
      <c r="O8875" s="0" t="n">
        <v>2023</v>
      </c>
      <c r="P8875" s="31" t="n">
        <v>340</v>
      </c>
      <c r="Q8875" s="0" t="n">
        <v>1934</v>
      </c>
      <c r="R8875" s="31" t="n">
        <v>2943.5</v>
      </c>
      <c r="S8875" s="47" t="n">
        <v>1935</v>
      </c>
      <c r="T8875" s="31" t="n">
        <v>2943.5</v>
      </c>
      <c r="U8875" s="47" t="n">
        <v>2018</v>
      </c>
      <c r="V8875" s="31" t="n">
        <v>510</v>
      </c>
      <c r="W8875" s="47" t="n">
        <v>2021</v>
      </c>
      <c r="X8875" s="31" t="n">
        <v>510</v>
      </c>
      <c r="Y8875" s="47" t="n">
        <v>1932</v>
      </c>
      <c r="Z8875" s="31" t="n">
        <v>2943.5</v>
      </c>
      <c r="AA8875" s="47" t="n">
        <v>2020</v>
      </c>
      <c r="AB8875" s="31" t="n">
        <v>510</v>
      </c>
      <c r="AC8875" s="47" t="n">
        <v>1937</v>
      </c>
      <c r="AD8875" s="31" t="n">
        <v>1943</v>
      </c>
      <c r="AE8875" s="47" t="n">
        <v>1571</v>
      </c>
      <c r="AF8875" s="31" t="n">
        <v>1075.34</v>
      </c>
      <c r="AG8875" s="47" t="n">
        <v>1929</v>
      </c>
      <c r="AH8875" s="31" t="n">
        <v>3480</v>
      </c>
      <c r="AI8875" s="47" t="n">
        <v>2015</v>
      </c>
      <c r="AJ8875" s="31" t="n">
        <v>612</v>
      </c>
    </row>
    <row r="8876" customFormat="false" ht="15" hidden="false" customHeight="false" outlineLevel="0" collapsed="false">
      <c r="A8876" s="55" t="n">
        <v>40892</v>
      </c>
      <c r="B8876" s="152" t="s">
        <v>2300</v>
      </c>
      <c r="C8876" s="152" t="s">
        <v>836</v>
      </c>
      <c r="D8876" s="72" t="n">
        <v>30755</v>
      </c>
      <c r="E8876" s="72"/>
      <c r="F8876" s="44" t="n">
        <v>0.583333333333333</v>
      </c>
      <c r="G8876" s="30"/>
      <c r="H8876" s="44" t="n">
        <v>0.166666666666667</v>
      </c>
      <c r="I8876" s="29" t="n">
        <v>105</v>
      </c>
      <c r="J8876" s="29" t="n">
        <v>0</v>
      </c>
      <c r="K8876" s="30" t="s">
        <v>1219</v>
      </c>
      <c r="M8876" s="31" t="n">
        <f aca="false">SUM(P8876,R8876,T8876,V8876,X8876,Z8876,AB8876,AD8876,AF8876,AH8876,AJ8876,AL8876,AN8876,AP8876,AR8876,AT8876,AV8876,AX8876,AZ8876,BB8876)</f>
        <v>0</v>
      </c>
      <c r="S8876" s="47"/>
      <c r="U8876" s="47"/>
      <c r="W8876" s="47"/>
      <c r="Y8876" s="47"/>
      <c r="AA8876" s="47"/>
      <c r="AC8876" s="47"/>
      <c r="AE8876" s="47"/>
      <c r="AG8876" s="47"/>
      <c r="AI8876" s="47"/>
    </row>
    <row r="8877" customFormat="false" ht="15" hidden="false" customHeight="false" outlineLevel="0" collapsed="false">
      <c r="A8877" s="57" t="n">
        <v>40892</v>
      </c>
      <c r="B8877" s="59" t="s">
        <v>1173</v>
      </c>
      <c r="C8877" s="59" t="s">
        <v>836</v>
      </c>
      <c r="D8877" s="72" t="n">
        <v>30756</v>
      </c>
      <c r="E8877" s="60"/>
      <c r="F8877" s="66" t="n">
        <v>0.868055555555556</v>
      </c>
      <c r="G8877" s="60" t="s">
        <v>1422</v>
      </c>
      <c r="H8877" s="60" t="s">
        <v>1308</v>
      </c>
      <c r="I8877" s="29" t="n">
        <v>115.6</v>
      </c>
      <c r="J8877" s="29" t="n">
        <v>25</v>
      </c>
      <c r="K8877" s="30" t="s">
        <v>1212</v>
      </c>
      <c r="M8877" s="31" t="n">
        <f aca="false">SUM(P8877,R8877,T8877,V8877,X8877,Z8877,AB8877,AD8877,AF8877,AH8877,AJ8877,AL8877,AN8877,AP8877,AR8877,AT8877,AV8877,AX8877,AZ8877,BB8877)</f>
        <v>0</v>
      </c>
      <c r="S8877" s="47"/>
      <c r="U8877" s="47"/>
      <c r="W8877" s="47"/>
      <c r="Y8877" s="47"/>
      <c r="AA8877" s="47"/>
      <c r="AC8877" s="47"/>
      <c r="AE8877" s="47"/>
      <c r="AG8877" s="47"/>
      <c r="AI8877" s="47"/>
    </row>
    <row r="8878" customFormat="false" ht="15" hidden="false" customHeight="false" outlineLevel="0" collapsed="false">
      <c r="A8878" s="57"/>
      <c r="B8878" s="59"/>
      <c r="C8878" s="59"/>
      <c r="D8878" s="60"/>
      <c r="E8878" s="60"/>
      <c r="F8878" s="66"/>
      <c r="G8878" s="60"/>
      <c r="H8878" s="60"/>
      <c r="S8878" s="47"/>
      <c r="U8878" s="47"/>
      <c r="W8878" s="47"/>
      <c r="Y8878" s="47"/>
      <c r="AA8878" s="47"/>
      <c r="AC8878" s="47"/>
      <c r="AE8878" s="47"/>
      <c r="AG8878" s="47"/>
      <c r="AI8878" s="47"/>
    </row>
    <row r="8879" customFormat="false" ht="15" hidden="false" customHeight="false" outlineLevel="0" collapsed="false">
      <c r="A8879" s="41"/>
      <c r="B8879" s="68"/>
      <c r="C8879" s="68"/>
      <c r="D8879" s="69"/>
      <c r="E8879" s="69"/>
      <c r="S8879" s="47"/>
      <c r="U8879" s="47"/>
      <c r="W8879" s="47"/>
      <c r="Y8879" s="47"/>
      <c r="AA8879" s="47"/>
      <c r="AC8879" s="47"/>
      <c r="AE8879" s="47"/>
      <c r="AG8879" s="47"/>
      <c r="AI8879" s="47"/>
    </row>
    <row r="8880" customFormat="false" ht="15" hidden="false" customHeight="false" outlineLevel="0" collapsed="false">
      <c r="A8880" s="100"/>
      <c r="B8880" s="101"/>
      <c r="C8880" s="101"/>
      <c r="D8880" s="100"/>
      <c r="E8880" s="100"/>
      <c r="F8880" s="100"/>
      <c r="G8880" s="100"/>
      <c r="H8880" s="100"/>
      <c r="I8880" s="102"/>
      <c r="J8880" s="102"/>
      <c r="K8880" s="100"/>
      <c r="L8880" s="101"/>
    </row>
    <row r="8881" customFormat="false" ht="18.75" hidden="false" customHeight="false" outlineLevel="0" collapsed="false">
      <c r="A8881" s="100"/>
      <c r="B8881" s="101"/>
      <c r="C8881" s="267" t="s">
        <v>1754</v>
      </c>
      <c r="D8881" s="268"/>
      <c r="E8881" s="268"/>
      <c r="F8881" s="100"/>
      <c r="G8881" s="105" t="s">
        <v>1741</v>
      </c>
      <c r="H8881" s="100"/>
      <c r="I8881" s="102"/>
      <c r="J8881" s="102"/>
      <c r="K8881" s="100"/>
      <c r="L8881" s="101"/>
    </row>
    <row r="8882" customFormat="false" ht="15" hidden="false" customHeight="false" outlineLevel="0" collapsed="false">
      <c r="A8882" s="41" t="n">
        <v>40893</v>
      </c>
      <c r="B8882" s="152" t="s">
        <v>679</v>
      </c>
      <c r="C8882" s="152" t="s">
        <v>1206</v>
      </c>
      <c r="D8882" s="72" t="n">
        <v>30757</v>
      </c>
      <c r="E8882" s="72"/>
      <c r="F8882" s="30" t="s">
        <v>1162</v>
      </c>
      <c r="G8882" s="30"/>
      <c r="H8882" s="30" t="s">
        <v>1162</v>
      </c>
      <c r="I8882" s="29" t="n">
        <v>202</v>
      </c>
      <c r="J8882" s="29" t="n">
        <v>145</v>
      </c>
      <c r="K8882" s="30" t="s">
        <v>1223</v>
      </c>
      <c r="M8882" s="31" t="n">
        <f aca="false">SUM(P8882,R8882,T8882,V8882,X8882,Z8882,AB8882,AD8882,AF8882,AH8882,AJ8882,AL8882,AN8882,AP8882,AR8882,AT8882,AV8882,AX8882,AZ8882,BB8882)</f>
        <v>3481.49</v>
      </c>
      <c r="O8882" s="0" t="n">
        <v>49663</v>
      </c>
      <c r="P8882" s="31" t="n">
        <v>196.5</v>
      </c>
      <c r="Q8882" s="0" t="n">
        <v>49652</v>
      </c>
      <c r="R8882" s="31" t="n">
        <v>349.77</v>
      </c>
      <c r="S8882" s="47" t="n">
        <v>49647</v>
      </c>
      <c r="T8882" s="31" t="n">
        <v>189</v>
      </c>
      <c r="U8882" s="47" t="n">
        <v>49612</v>
      </c>
      <c r="V8882" s="31" t="n">
        <v>108.75</v>
      </c>
      <c r="W8882" s="47" t="n">
        <v>49619</v>
      </c>
      <c r="X8882" s="31" t="n">
        <v>52.2</v>
      </c>
      <c r="Y8882" s="47" t="n">
        <v>49522</v>
      </c>
      <c r="Z8882" s="31" t="n">
        <v>718.24</v>
      </c>
      <c r="AA8882" s="47" t="n">
        <v>49552</v>
      </c>
      <c r="AB8882" s="31" t="n">
        <v>248.71</v>
      </c>
      <c r="AC8882" s="47" t="n">
        <v>49661</v>
      </c>
      <c r="AD8882" s="31" t="n">
        <v>240</v>
      </c>
      <c r="AE8882" s="47" t="n">
        <v>49555</v>
      </c>
      <c r="AF8882" s="31" t="n">
        <v>600.1</v>
      </c>
      <c r="AG8882" s="47" t="n">
        <v>49523</v>
      </c>
      <c r="AH8882" s="31" t="n">
        <v>778.22</v>
      </c>
    </row>
    <row r="8883" customFormat="false" ht="15" hidden="false" customHeight="false" outlineLevel="0" collapsed="false">
      <c r="A8883" s="41" t="n">
        <v>40893</v>
      </c>
      <c r="B8883" s="152" t="s">
        <v>383</v>
      </c>
      <c r="C8883" s="152" t="s">
        <v>1206</v>
      </c>
      <c r="D8883" s="72" t="n">
        <v>30758</v>
      </c>
      <c r="E8883" s="72"/>
      <c r="F8883" s="30" t="s">
        <v>1162</v>
      </c>
      <c r="G8883" s="30"/>
      <c r="H8883" s="30" t="s">
        <v>1162</v>
      </c>
      <c r="I8883" s="29" t="n">
        <v>202</v>
      </c>
      <c r="J8883" s="29" t="n">
        <v>145</v>
      </c>
      <c r="K8883" s="30" t="s">
        <v>1232</v>
      </c>
      <c r="M8883" s="31" t="n">
        <f aca="false">SUM(P8883,R8883,T8883,V8883,X8883,Z8883,AB8883,AD8883,AF8883,AH8883,AJ8883,AL8883,AN8883,AP8883,AR8883,AT8883,AV8883,AX8883,AZ8883,BB8883)</f>
        <v>3929.63</v>
      </c>
      <c r="O8883" s="0" t="n">
        <v>49666</v>
      </c>
      <c r="P8883" s="31" t="n">
        <v>202.5</v>
      </c>
      <c r="Q8883" s="0" t="n">
        <v>48456</v>
      </c>
      <c r="R8883" s="31" t="n">
        <v>2156.13</v>
      </c>
      <c r="S8883" s="47" t="n">
        <v>49669</v>
      </c>
      <c r="T8883" s="31" t="n">
        <v>648</v>
      </c>
      <c r="U8883" s="47" t="n">
        <v>49664</v>
      </c>
      <c r="V8883" s="31" t="n">
        <v>180</v>
      </c>
      <c r="W8883" s="47" t="n">
        <v>49656</v>
      </c>
      <c r="X8883" s="31" t="n">
        <v>270</v>
      </c>
      <c r="Y8883" s="47" t="n">
        <v>49651</v>
      </c>
      <c r="Z8883" s="31" t="n">
        <v>153</v>
      </c>
      <c r="AA8883" s="47" t="n">
        <v>49650</v>
      </c>
      <c r="AB8883" s="31" t="n">
        <v>320</v>
      </c>
    </row>
    <row r="8884" customFormat="false" ht="15" hidden="false" customHeight="false" outlineLevel="0" collapsed="false">
      <c r="A8884" s="117" t="n">
        <v>40893</v>
      </c>
      <c r="B8884" s="152" t="s">
        <v>1165</v>
      </c>
      <c r="C8884" s="152" t="s">
        <v>1206</v>
      </c>
      <c r="D8884" s="72" t="n">
        <v>30759</v>
      </c>
      <c r="E8884" s="72"/>
      <c r="F8884" s="30" t="s">
        <v>1162</v>
      </c>
      <c r="G8884" s="30"/>
      <c r="H8884" s="30" t="s">
        <v>1162</v>
      </c>
      <c r="I8884" s="29" t="n">
        <v>202</v>
      </c>
      <c r="J8884" s="29" t="n">
        <v>145</v>
      </c>
      <c r="K8884" s="30" t="s">
        <v>1233</v>
      </c>
      <c r="M8884" s="31" t="n">
        <f aca="false">SUM(P8884,R8884,T8884,V8884,X8884,Z8884,AB8884,AD8884,AF8884,AH8884,AJ8884,AL8884,AN8884,AP8884,AR8884,AT8884,AV8884,AX8884,AZ8884,BB8884)</f>
        <v>0</v>
      </c>
    </row>
    <row r="8885" customFormat="false" ht="15" hidden="false" customHeight="false" outlineLevel="0" collapsed="false">
      <c r="A8885" s="41" t="n">
        <v>40893</v>
      </c>
      <c r="B8885" s="152" t="s">
        <v>627</v>
      </c>
      <c r="C8885" s="152" t="s">
        <v>1206</v>
      </c>
      <c r="D8885" s="72" t="n">
        <v>30760</v>
      </c>
      <c r="E8885" s="72"/>
      <c r="F8885" s="30" t="s">
        <v>1162</v>
      </c>
      <c r="G8885" s="30" t="s">
        <v>1341</v>
      </c>
      <c r="H8885" s="30" t="s">
        <v>1162</v>
      </c>
      <c r="I8885" s="29" t="n">
        <v>238.6</v>
      </c>
      <c r="J8885" s="29" t="n">
        <v>135</v>
      </c>
      <c r="K8885" s="30" t="s">
        <v>1303</v>
      </c>
      <c r="M8885" s="31" t="n">
        <f aca="false">SUM(P8885,R8885,T8885,V8885,X8885,Z8885,AB8885,AD8885,AF8885,AH8885,AJ8885,AL8885,AN8885,AP8885,AR8885,AT8885,AV8885,AX8885,AZ8885,BB8885)</f>
        <v>27871.07</v>
      </c>
      <c r="O8885" s="0" t="n">
        <v>49648</v>
      </c>
      <c r="P8885" s="31" t="n">
        <v>756</v>
      </c>
      <c r="Q8885" s="0" t="n">
        <v>49628</v>
      </c>
      <c r="R8885" s="31" t="n">
        <v>23373.55</v>
      </c>
      <c r="S8885" s="47" t="n">
        <v>49428</v>
      </c>
      <c r="T8885" s="31" t="n">
        <v>517</v>
      </c>
      <c r="U8885" s="47" t="n">
        <v>49626</v>
      </c>
      <c r="V8885" s="31" t="n">
        <v>1980</v>
      </c>
      <c r="W8885" s="47" t="n">
        <v>49237</v>
      </c>
      <c r="X8885" s="31" t="n">
        <v>150</v>
      </c>
      <c r="Y8885" s="47" t="n">
        <v>49621</v>
      </c>
      <c r="Z8885" s="31" t="n">
        <v>21.75</v>
      </c>
      <c r="AA8885" s="47" t="n">
        <v>49524</v>
      </c>
      <c r="AB8885" s="31" t="n">
        <v>190.26</v>
      </c>
      <c r="AC8885" s="47" t="n">
        <v>49620</v>
      </c>
      <c r="AD8885" s="31" t="n">
        <v>21.75</v>
      </c>
      <c r="AE8885" s="47" t="n">
        <v>49521</v>
      </c>
      <c r="AF8885" s="31" t="n">
        <v>217.56</v>
      </c>
      <c r="AG8885" s="47" t="n">
        <v>49519</v>
      </c>
      <c r="AH8885" s="31" t="n">
        <v>643.2</v>
      </c>
    </row>
    <row r="8886" customFormat="false" ht="15" hidden="false" customHeight="false" outlineLevel="0" collapsed="false">
      <c r="A8886" s="41" t="n">
        <v>40893</v>
      </c>
      <c r="B8886" s="152" t="s">
        <v>2153</v>
      </c>
      <c r="C8886" s="152" t="s">
        <v>836</v>
      </c>
      <c r="D8886" s="72" t="n">
        <v>30761</v>
      </c>
      <c r="E8886" s="72"/>
      <c r="F8886" s="42" t="n">
        <v>0.883333333333333</v>
      </c>
      <c r="G8886" s="3" t="s">
        <v>2301</v>
      </c>
      <c r="H8886" s="3" t="s">
        <v>1985</v>
      </c>
      <c r="I8886" s="29" t="n">
        <v>393</v>
      </c>
      <c r="J8886" s="29" t="n">
        <v>207.6</v>
      </c>
      <c r="K8886" s="30" t="s">
        <v>2154</v>
      </c>
      <c r="M8886" s="31" t="n">
        <f aca="false">SUM(P8886,R8886,T8886,V8886,X8886,Z8886,AB8886,AD8886,AF8886,AH8886,AJ8886,AL8886,AN8886,AP8886,AR8886,AT8886,AV8886,AX8886,AZ8886,BB8886)</f>
        <v>33129</v>
      </c>
      <c r="O8886" s="0" t="n">
        <v>2026</v>
      </c>
      <c r="P8886" s="31" t="n">
        <v>340</v>
      </c>
      <c r="Q8886" s="0" t="n">
        <v>2014</v>
      </c>
      <c r="R8886" s="31" t="n">
        <v>612</v>
      </c>
      <c r="S8886" s="47" t="n">
        <v>1928</v>
      </c>
      <c r="T8886" s="31" t="n">
        <v>3480</v>
      </c>
      <c r="U8886" s="47" t="n">
        <v>1930</v>
      </c>
      <c r="V8886" s="31" t="n">
        <v>3480</v>
      </c>
      <c r="W8886" s="47" t="n">
        <v>2016</v>
      </c>
      <c r="X8886" s="31" t="n">
        <v>612</v>
      </c>
      <c r="Y8886" s="47" t="n">
        <v>1942</v>
      </c>
      <c r="Z8886" s="31" t="n">
        <v>1943</v>
      </c>
      <c r="AA8886" s="47" t="n">
        <v>2028</v>
      </c>
      <c r="AB8886" s="31" t="n">
        <v>340</v>
      </c>
      <c r="AC8886" s="47" t="n">
        <v>1931</v>
      </c>
      <c r="AD8886" s="31" t="n">
        <v>2943.5</v>
      </c>
      <c r="AE8886" s="47" t="n">
        <v>2017</v>
      </c>
      <c r="AF8886" s="31" t="n">
        <v>510</v>
      </c>
      <c r="AG8886" s="47" t="n">
        <v>1924</v>
      </c>
      <c r="AH8886" s="31" t="n">
        <v>4393.5</v>
      </c>
      <c r="AI8886" s="47" t="n">
        <v>2010</v>
      </c>
      <c r="AJ8886" s="31" t="n">
        <v>748</v>
      </c>
      <c r="AK8886" s="47" t="n">
        <v>2032</v>
      </c>
      <c r="AL8886" s="31" t="n">
        <v>272</v>
      </c>
      <c r="AM8886" s="47" t="n">
        <v>1946</v>
      </c>
      <c r="AN8886" s="31" t="n">
        <v>1435.5</v>
      </c>
      <c r="AO8886" s="47" t="n">
        <v>1941</v>
      </c>
      <c r="AP8886" s="31" t="n">
        <v>1943</v>
      </c>
      <c r="AQ8886" s="47" t="n">
        <v>2027</v>
      </c>
      <c r="AR8886" s="31" t="n">
        <v>340</v>
      </c>
      <c r="AS8886" s="47" t="n">
        <v>1950</v>
      </c>
      <c r="AT8886" s="31" t="n">
        <v>3915</v>
      </c>
      <c r="AU8886" s="47" t="n">
        <v>2037</v>
      </c>
      <c r="AV8886" s="31" t="n">
        <v>680</v>
      </c>
      <c r="AW8886" s="47" t="n">
        <v>1923</v>
      </c>
      <c r="AX8886" s="31" t="n">
        <v>4393.5</v>
      </c>
      <c r="AY8886" s="47" t="n">
        <v>2009</v>
      </c>
      <c r="AZ8886" s="31" t="n">
        <v>748</v>
      </c>
    </row>
    <row r="8887" customFormat="false" ht="15" hidden="false" customHeight="false" outlineLevel="0" collapsed="false">
      <c r="A8887" s="41" t="n">
        <v>40893</v>
      </c>
      <c r="B8887" s="68" t="s">
        <v>1675</v>
      </c>
      <c r="C8887" s="68" t="s">
        <v>490</v>
      </c>
      <c r="D8887" s="72" t="n">
        <v>30762</v>
      </c>
      <c r="E8887" s="69"/>
      <c r="F8887" s="42" t="n">
        <v>0.708333333333333</v>
      </c>
      <c r="H8887" s="42" t="n">
        <v>0.458333333333333</v>
      </c>
      <c r="I8887" s="29" t="n">
        <v>209</v>
      </c>
      <c r="J8887" s="29" t="n">
        <v>138.6</v>
      </c>
      <c r="K8887" s="30" t="s">
        <v>1375</v>
      </c>
      <c r="M8887" s="31" t="n">
        <f aca="false">SUM(P8887,R8887,T8887,V8887,X8887,Z8887,AB8887,AD8887,AF8887,AH8887,AJ8887,AL8887,AN8887,AP8887,AR8887,AT8887,AV8887,AX8887,AZ8887,BB8887)</f>
        <v>0</v>
      </c>
    </row>
    <row r="8888" customFormat="false" ht="15" hidden="false" customHeight="false" outlineLevel="0" collapsed="false">
      <c r="A8888" s="41" t="n">
        <v>40893</v>
      </c>
      <c r="B8888" s="68" t="s">
        <v>1195</v>
      </c>
      <c r="C8888" s="68" t="s">
        <v>490</v>
      </c>
      <c r="D8888" s="72" t="n">
        <v>30763</v>
      </c>
      <c r="E8888" s="69"/>
      <c r="F8888" s="42" t="n">
        <v>0.791666666666667</v>
      </c>
      <c r="H8888" s="42" t="n">
        <v>0.5</v>
      </c>
      <c r="I8888" s="29" t="n">
        <v>233.7</v>
      </c>
      <c r="J8888" s="29" t="n">
        <v>155</v>
      </c>
      <c r="K8888" s="30" t="s">
        <v>1217</v>
      </c>
      <c r="M8888" s="31" t="n">
        <f aca="false">SUM(P8888,R8888,T8888,V8888,X8888,Z8888,AB8888,AD8888,AF8888,AH8888,AJ8888,AL8888,AN8888,AP8888,AR8888,AT8888,AV8888,AX8888,AZ8888,BB8888)</f>
        <v>0</v>
      </c>
    </row>
    <row r="8889" customFormat="false" ht="15" hidden="false" customHeight="false" outlineLevel="0" collapsed="false">
      <c r="A8889" s="41" t="n">
        <v>40893</v>
      </c>
      <c r="B8889" s="68" t="s">
        <v>1189</v>
      </c>
      <c r="C8889" s="68" t="s">
        <v>925</v>
      </c>
      <c r="D8889" s="72" t="n">
        <v>30764</v>
      </c>
      <c r="E8889" s="69"/>
      <c r="F8889" s="42" t="n">
        <v>0.71875</v>
      </c>
      <c r="G8889" s="3" t="s">
        <v>1170</v>
      </c>
      <c r="H8889" s="3" t="s">
        <v>1405</v>
      </c>
      <c r="I8889" s="29" t="n">
        <v>256.4</v>
      </c>
      <c r="J8889" s="29" t="n">
        <v>173.6</v>
      </c>
      <c r="K8889" s="30" t="s">
        <v>1231</v>
      </c>
      <c r="M8889" s="31" t="n">
        <f aca="false">SUM(P8889,R8889,T8889,V8889,X8889,Z8889,AB8889,AD8889,AF8889,AH8889,AJ8889,AL8889,AN8889,AP8889,AR8889,AT8889,AV8889,AX8889,AZ8889,BB8889)</f>
        <v>0</v>
      </c>
    </row>
    <row r="8890" customFormat="false" ht="15" hidden="false" customHeight="false" outlineLevel="0" collapsed="false">
      <c r="A8890" s="41" t="n">
        <v>40893</v>
      </c>
      <c r="B8890" s="68" t="s">
        <v>1205</v>
      </c>
      <c r="C8890" s="68" t="s">
        <v>11</v>
      </c>
      <c r="D8890" s="72" t="n">
        <v>30765</v>
      </c>
      <c r="E8890" s="69"/>
      <c r="F8890" s="42" t="n">
        <v>0.600694444444444</v>
      </c>
      <c r="G8890" s="3" t="s">
        <v>1241</v>
      </c>
      <c r="H8890" s="3" t="s">
        <v>1298</v>
      </c>
      <c r="I8890" s="29" t="n">
        <v>257</v>
      </c>
      <c r="J8890" s="29" t="n">
        <v>50</v>
      </c>
      <c r="K8890" s="30" t="s">
        <v>1249</v>
      </c>
      <c r="M8890" s="31" t="n">
        <f aca="false">SUM(P8890,R8890,T8890,V8890,X8890,Z8890,AB8890,AD8890,AF8890,AH8890,AJ8890,AL8890,AN8890,AP8890,AR8890,AT8890,AV8890,AX8890,AZ8890,BB8890)</f>
        <v>0</v>
      </c>
    </row>
    <row r="8891" customFormat="false" ht="15" hidden="false" customHeight="false" outlineLevel="0" collapsed="false">
      <c r="A8891" s="41" t="n">
        <v>40893</v>
      </c>
      <c r="B8891" s="68" t="s">
        <v>1193</v>
      </c>
      <c r="C8891" s="68" t="s">
        <v>925</v>
      </c>
      <c r="D8891" s="72" t="n">
        <v>30766</v>
      </c>
      <c r="E8891" s="69"/>
      <c r="F8891" s="42" t="n">
        <v>0.71875</v>
      </c>
      <c r="H8891" s="42" t="n">
        <v>0.395833333333333</v>
      </c>
      <c r="I8891" s="29" t="n">
        <v>227.3</v>
      </c>
      <c r="J8891" s="29" t="n">
        <v>152.95</v>
      </c>
      <c r="K8891" s="30" t="s">
        <v>1216</v>
      </c>
      <c r="M8891" s="31" t="n">
        <f aca="false">SUM(P8891,R8891,T8891,V8891,X8891,Z8891,AB8891,AD8891,AF8891,AH8891,AJ8891,AL8891,AN8891,AP8891,AR8891,AT8891,AV8891,AX8891,AZ8891,BB8891)</f>
        <v>5700.53</v>
      </c>
      <c r="O8891" s="0" t="n">
        <v>8452</v>
      </c>
      <c r="P8891" s="31" t="n">
        <v>187.38</v>
      </c>
      <c r="Q8891" s="0" t="n">
        <v>8426</v>
      </c>
      <c r="R8891" s="31" t="n">
        <v>5016.88</v>
      </c>
      <c r="S8891" s="47" t="n">
        <v>8428</v>
      </c>
      <c r="T8891" s="31" t="n">
        <v>496.27</v>
      </c>
    </row>
    <row r="8892" customFormat="false" ht="15" hidden="false" customHeight="false" outlineLevel="0" collapsed="false">
      <c r="A8892" s="41" t="n">
        <v>40893</v>
      </c>
      <c r="B8892" s="68" t="s">
        <v>1173</v>
      </c>
      <c r="C8892" s="68" t="s">
        <v>1049</v>
      </c>
      <c r="D8892" s="72" t="n">
        <v>30767</v>
      </c>
      <c r="E8892" s="69"/>
      <c r="F8892" s="42" t="n">
        <v>0.770833333333334</v>
      </c>
      <c r="H8892" s="42" t="n">
        <v>0.4375</v>
      </c>
      <c r="I8892" s="29" t="n">
        <v>189</v>
      </c>
      <c r="J8892" s="29" t="n">
        <v>132.3</v>
      </c>
      <c r="K8892" s="30" t="s">
        <v>1212</v>
      </c>
      <c r="M8892" s="31" t="n">
        <f aca="false">SUM(P8892,R8892,T8892,V8892,X8892,Z8892,AB8892,AD8892,AF8892,AH8892,AJ8892,AL8892,AN8892,AP8892,AR8892,AT8892,AV8892,AX8892,AZ8892,BB8892)</f>
        <v>0</v>
      </c>
    </row>
    <row r="8893" customFormat="false" ht="15" hidden="false" customHeight="false" outlineLevel="0" collapsed="false">
      <c r="A8893" s="41" t="n">
        <v>40893</v>
      </c>
      <c r="B8893" s="68" t="s">
        <v>1169</v>
      </c>
      <c r="C8893" s="68" t="s">
        <v>892</v>
      </c>
      <c r="D8893" s="72" t="n">
        <v>30768</v>
      </c>
      <c r="E8893" s="69"/>
      <c r="F8893" s="42" t="n">
        <v>0.743055555555556</v>
      </c>
      <c r="H8893" s="42" t="n">
        <v>0.399305555555556</v>
      </c>
      <c r="I8893" s="29" t="n">
        <v>162.9</v>
      </c>
      <c r="J8893" s="29" t="n">
        <v>119.7</v>
      </c>
      <c r="K8893" s="30" t="s">
        <v>1214</v>
      </c>
      <c r="M8893" s="31" t="n">
        <f aca="false">SUM(P8893,R8893,T8893,V8893,X8893,Z8893,AB8893,AD8893,AF8893,AH8893,AJ8893,AL8893,AN8893,AP8893,AR8893,AT8893,AV8893,AX8893,AZ8893,BB8893)</f>
        <v>0</v>
      </c>
    </row>
    <row r="8894" customFormat="false" ht="15" hidden="false" customHeight="false" outlineLevel="0" collapsed="false">
      <c r="A8894" s="55" t="n">
        <v>40893</v>
      </c>
      <c r="B8894" s="152" t="s">
        <v>2296</v>
      </c>
      <c r="C8894" s="152" t="s">
        <v>183</v>
      </c>
      <c r="D8894" s="72" t="n">
        <v>30769</v>
      </c>
      <c r="E8894" s="72"/>
      <c r="F8894" s="44" t="n">
        <v>0.604166666666667</v>
      </c>
      <c r="G8894" s="30"/>
      <c r="H8894" s="44" t="n">
        <v>0.25</v>
      </c>
      <c r="I8894" s="29" t="n">
        <v>155</v>
      </c>
      <c r="J8894" s="29" t="n">
        <v>72</v>
      </c>
      <c r="K8894" s="30" t="s">
        <v>2297</v>
      </c>
      <c r="M8894" s="31" t="n">
        <f aca="false">SUM(P8894,R8894,T8894,V8894,X8894,Z8894,AB8894,AD8894,AF8894,AH8894,AJ8894,AL8894,AN8894,AP8894,AR8894,AT8894,AV8894,AX8894,AZ8894,BB8894)</f>
        <v>0</v>
      </c>
    </row>
    <row r="8895" customFormat="false" ht="15" hidden="false" customHeight="false" outlineLevel="0" collapsed="false">
      <c r="A8895" s="41" t="n">
        <v>40893</v>
      </c>
      <c r="B8895" s="68" t="s">
        <v>1745</v>
      </c>
      <c r="C8895" s="68" t="s">
        <v>892</v>
      </c>
      <c r="D8895" s="72" t="n">
        <v>30770</v>
      </c>
      <c r="E8895" s="69"/>
      <c r="F8895" s="42" t="n">
        <v>0.673611111111111</v>
      </c>
      <c r="H8895" s="42" t="n">
        <v>0.329861111111111</v>
      </c>
      <c r="I8895" s="29" t="n">
        <v>134.6</v>
      </c>
      <c r="J8895" s="29" t="n">
        <v>100.8</v>
      </c>
      <c r="K8895" s="30" t="s">
        <v>1766</v>
      </c>
      <c r="M8895" s="31" t="n">
        <f aca="false">SUM(P8895,R8895,T8895,V8895,X8895,Z8895,AB8895,AD8895,AF8895,AH8895,AJ8895,AL8895,AN8895,AP8895,AR8895,AT8895,AV8895,AX8895,AZ8895,BB8895)</f>
        <v>0</v>
      </c>
    </row>
    <row r="8896" customFormat="false" ht="15" hidden="false" customHeight="false" outlineLevel="0" collapsed="false">
      <c r="A8896" s="41" t="n">
        <v>40893</v>
      </c>
      <c r="B8896" s="68" t="s">
        <v>1176</v>
      </c>
      <c r="C8896" s="68" t="s">
        <v>925</v>
      </c>
      <c r="D8896" s="72" t="n">
        <v>30771</v>
      </c>
      <c r="E8896" s="69"/>
      <c r="F8896" s="42" t="n">
        <v>0.708333333333333</v>
      </c>
      <c r="H8896" s="42" t="n">
        <v>0.333333333333333</v>
      </c>
      <c r="I8896" s="29" t="n">
        <v>192.2</v>
      </c>
      <c r="J8896" s="29" t="n">
        <v>100.8</v>
      </c>
      <c r="K8896" s="30" t="s">
        <v>1222</v>
      </c>
      <c r="M8896" s="31" t="n">
        <f aca="false">SUM(P8896,R8896,T8896,V8896,X8896,Z8896,AB8896,AD8896,AF8896,AH8896,AJ8896,AL8896,AN8896,AP8896,AR8896,AT8896,AV8896,AX8896,AZ8896,BB8896)</f>
        <v>4196.03</v>
      </c>
      <c r="O8896" s="0" t="n">
        <v>8450</v>
      </c>
      <c r="P8896" s="31" t="n">
        <v>683.02</v>
      </c>
      <c r="Q8896" s="0" t="n">
        <v>8425</v>
      </c>
      <c r="R8896" s="31" t="n">
        <v>3513.01</v>
      </c>
    </row>
    <row r="8897" customFormat="false" ht="15" hidden="false" customHeight="false" outlineLevel="0" collapsed="false">
      <c r="A8897" s="41" t="n">
        <v>40893</v>
      </c>
      <c r="B8897" s="68" t="s">
        <v>1197</v>
      </c>
      <c r="C8897" s="68" t="s">
        <v>11</v>
      </c>
      <c r="D8897" s="72" t="n">
        <v>30772</v>
      </c>
      <c r="E8897" s="69"/>
      <c r="F8897" s="42" t="n">
        <v>0.600694444444444</v>
      </c>
      <c r="G8897" s="3" t="s">
        <v>1241</v>
      </c>
      <c r="H8897" s="42" t="n">
        <v>0.208333333333333</v>
      </c>
      <c r="I8897" s="29" t="n">
        <v>113</v>
      </c>
      <c r="J8897" s="29" t="n">
        <v>75.6</v>
      </c>
      <c r="K8897" s="30" t="s">
        <v>1259</v>
      </c>
      <c r="M8897" s="31" t="n">
        <f aca="false">SUM(P8897,R8897,T8897,V8897,X8897,Z8897,AB8897,AD8897,AF8897,AH8897,AJ8897,AL8897,AN8897,AP8897,AR8897,AT8897,AV8897,AX8897,AZ8897,BB8897)</f>
        <v>0</v>
      </c>
    </row>
    <row r="8898" customFormat="false" ht="15" hidden="false" customHeight="false" outlineLevel="0" collapsed="false">
      <c r="A8898" s="41" t="n">
        <v>40893</v>
      </c>
      <c r="B8898" s="68" t="s">
        <v>1199</v>
      </c>
      <c r="C8898" s="68" t="s">
        <v>836</v>
      </c>
      <c r="D8898" s="72" t="n">
        <v>30773</v>
      </c>
      <c r="E8898" s="69"/>
      <c r="F8898" s="42" t="n">
        <v>0.71875</v>
      </c>
      <c r="H8898" s="42" t="n">
        <v>0.333333333333333</v>
      </c>
      <c r="I8898" s="29" t="n">
        <v>205</v>
      </c>
      <c r="J8898" s="29" t="n">
        <v>100.8</v>
      </c>
      <c r="K8898" s="30" t="s">
        <v>1253</v>
      </c>
      <c r="M8898" s="31" t="n">
        <f aca="false">SUM(P8898,R8898,T8898,V8898,X8898,Z8898,AB8898,AD8898,AF8898,AH8898,AJ8898,AL8898,AN8898,AP8898,AR8898,AT8898,AV8898,AX8898,AZ8898,BB8898)</f>
        <v>17987</v>
      </c>
      <c r="O8898" s="0" t="n">
        <v>2024</v>
      </c>
      <c r="P8898" s="31" t="n">
        <v>340</v>
      </c>
      <c r="Q8898" s="0" t="n">
        <v>1938</v>
      </c>
      <c r="R8898" s="31" t="n">
        <v>1943</v>
      </c>
      <c r="S8898" s="47" t="n">
        <v>1927</v>
      </c>
      <c r="T8898" s="31" t="n">
        <v>3480</v>
      </c>
      <c r="U8898" s="47" t="n">
        <v>2013</v>
      </c>
      <c r="V8898" s="31" t="n">
        <v>612</v>
      </c>
      <c r="W8898" s="47" t="n">
        <v>1996</v>
      </c>
      <c r="X8898" s="31" t="n">
        <v>1353.6</v>
      </c>
      <c r="Y8898" s="47" t="n">
        <v>1993</v>
      </c>
      <c r="Z8898" s="31" t="n">
        <v>1639.36</v>
      </c>
      <c r="AA8898" s="47" t="n">
        <v>2001</v>
      </c>
      <c r="AB8898" s="31" t="n">
        <v>1774.72</v>
      </c>
      <c r="AC8898" s="47" t="n">
        <v>1994</v>
      </c>
      <c r="AD8898" s="31" t="n">
        <v>2752.32</v>
      </c>
      <c r="AE8898" s="47" t="n">
        <v>2012</v>
      </c>
      <c r="AF8898" s="31" t="n">
        <v>612</v>
      </c>
      <c r="AG8898" s="47" t="n">
        <v>1926</v>
      </c>
      <c r="AH8898" s="31" t="n">
        <v>3480</v>
      </c>
    </row>
    <row r="8899" customFormat="false" ht="15" hidden="false" customHeight="false" outlineLevel="0" collapsed="false">
      <c r="A8899" s="41" t="n">
        <v>40893</v>
      </c>
      <c r="B8899" s="68" t="s">
        <v>1203</v>
      </c>
      <c r="C8899" s="68" t="s">
        <v>836</v>
      </c>
      <c r="D8899" s="72" t="n">
        <v>30774</v>
      </c>
      <c r="E8899" s="69"/>
      <c r="F8899" s="42" t="n">
        <v>0.760416666666667</v>
      </c>
      <c r="H8899" s="42" t="n">
        <v>0.375</v>
      </c>
      <c r="I8899" s="29" t="n">
        <v>230</v>
      </c>
      <c r="J8899" s="29" t="n">
        <v>113.4</v>
      </c>
      <c r="K8899" s="30" t="s">
        <v>1244</v>
      </c>
      <c r="M8899" s="31" t="n">
        <f aca="false">SUM(P8899,R8899,T8899,V8899,X8899,Z8899,AB8899,AD8899,AF8899,AH8899,AJ8899,AL8899,AN8899,AP8899,AR8899,AT8899,AV8899,AX8899,AZ8899,BB8899)</f>
        <v>16123.44</v>
      </c>
      <c r="O8899" s="0" t="n">
        <v>1999</v>
      </c>
      <c r="P8899" s="31" t="n">
        <v>1744.64</v>
      </c>
      <c r="Q8899" s="0" t="n">
        <v>2035</v>
      </c>
      <c r="R8899" s="31" t="n">
        <v>272</v>
      </c>
      <c r="S8899" s="47" t="n">
        <v>2008</v>
      </c>
      <c r="T8899" s="31" t="n">
        <v>1088</v>
      </c>
      <c r="U8899" s="47" t="n">
        <v>1947</v>
      </c>
      <c r="V8899" s="31" t="n">
        <v>1435.5</v>
      </c>
      <c r="W8899" s="47" t="n">
        <v>1922</v>
      </c>
      <c r="X8899" s="31" t="n">
        <v>6394.5</v>
      </c>
      <c r="Y8899" s="47" t="n">
        <v>1997</v>
      </c>
      <c r="Z8899" s="31" t="n">
        <v>2857.6</v>
      </c>
      <c r="AA8899" s="47" t="n">
        <v>1990</v>
      </c>
      <c r="AB8899" s="31" t="n">
        <v>2331.2</v>
      </c>
    </row>
    <row r="8900" customFormat="false" ht="15" hidden="false" customHeight="false" outlineLevel="0" collapsed="false">
      <c r="A8900" s="41" t="n">
        <v>40893</v>
      </c>
      <c r="B8900" s="68" t="s">
        <v>1832</v>
      </c>
      <c r="C8900" s="68" t="s">
        <v>11</v>
      </c>
      <c r="D8900" s="72" t="n">
        <v>30775</v>
      </c>
      <c r="E8900" s="69"/>
      <c r="F8900" s="42" t="n">
        <v>0.5</v>
      </c>
      <c r="H8900" s="42" t="n">
        <v>0.166666666666667</v>
      </c>
      <c r="I8900" s="29" t="n">
        <v>77</v>
      </c>
      <c r="J8900" s="29" t="n">
        <v>50.4</v>
      </c>
      <c r="K8900" s="30" t="s">
        <v>1833</v>
      </c>
      <c r="M8900" s="31" t="n">
        <f aca="false">SUM(P8900,R8900,T8900,V8900,X8900,Z8900,AB8900,AD8900,AF8900,AH8900,AJ8900,AL8900,AN8900,AP8900,AR8900,AT8900,AV8900,AX8900,AZ8900,BB8900)</f>
        <v>0</v>
      </c>
    </row>
    <row r="8901" customFormat="false" ht="15" hidden="false" customHeight="false" outlineLevel="0" collapsed="false">
      <c r="A8901" s="55" t="n">
        <v>40893</v>
      </c>
      <c r="B8901" s="152" t="s">
        <v>1832</v>
      </c>
      <c r="C8901" s="152" t="s">
        <v>836</v>
      </c>
      <c r="D8901" s="72" t="n">
        <v>30776</v>
      </c>
      <c r="E8901" s="72"/>
      <c r="F8901" s="44" t="n">
        <v>0.729166666666667</v>
      </c>
      <c r="G8901" s="30"/>
      <c r="H8901" s="44" t="n">
        <v>0.229166666666667</v>
      </c>
      <c r="I8901" s="29" t="n">
        <v>180.5</v>
      </c>
      <c r="J8901" s="29" t="n">
        <v>101.15</v>
      </c>
      <c r="K8901" s="30" t="s">
        <v>1833</v>
      </c>
      <c r="M8901" s="31" t="n">
        <f aca="false">SUM(P8901,R8901,T8901,V8901,X8901,Z8901,AB8901,AD8901,AF8901,AH8901,AJ8901,AL8901,AN8901,AP8901,AR8901,AT8901,AV8901,AX8901,AZ8901,BB8901)</f>
        <v>8617.12</v>
      </c>
      <c r="O8901" s="0" t="n">
        <v>2030</v>
      </c>
      <c r="P8901" s="31" t="n">
        <v>272</v>
      </c>
      <c r="Q8901" s="0" t="n">
        <v>1953</v>
      </c>
      <c r="R8901" s="31" t="n">
        <v>1435.5</v>
      </c>
      <c r="S8901" s="47" t="n">
        <v>1936</v>
      </c>
      <c r="T8901" s="31" t="n">
        <v>2943.5</v>
      </c>
      <c r="U8901" s="47" t="n">
        <v>2022</v>
      </c>
      <c r="V8901" s="31" t="n">
        <v>510</v>
      </c>
      <c r="W8901" s="47" t="n">
        <v>2029</v>
      </c>
      <c r="X8901" s="31" t="n">
        <v>340</v>
      </c>
      <c r="Y8901" s="47" t="n">
        <v>1943</v>
      </c>
      <c r="Z8901" s="31" t="n">
        <v>1943</v>
      </c>
      <c r="AA8901" s="47" t="n">
        <v>2003</v>
      </c>
      <c r="AB8901" s="31" t="n">
        <v>1173.12</v>
      </c>
    </row>
    <row r="8902" customFormat="false" ht="15" hidden="false" customHeight="false" outlineLevel="0" collapsed="false">
      <c r="A8902" s="117" t="n">
        <v>40893</v>
      </c>
      <c r="B8902" s="68" t="s">
        <v>1205</v>
      </c>
      <c r="C8902" s="68" t="s">
        <v>836</v>
      </c>
      <c r="D8902" s="72" t="n">
        <v>30777</v>
      </c>
      <c r="E8902" s="69"/>
      <c r="F8902" s="66" t="n">
        <v>0.895833333333333</v>
      </c>
      <c r="G8902" s="60" t="s">
        <v>2235</v>
      </c>
      <c r="H8902" s="66" t="n">
        <v>0.291666666666667</v>
      </c>
      <c r="I8902" s="63" t="n">
        <v>218.95</v>
      </c>
      <c r="J8902" s="63" t="n">
        <v>50</v>
      </c>
      <c r="K8902" s="67" t="s">
        <v>1249</v>
      </c>
      <c r="M8902" s="31" t="n">
        <f aca="false">SUM(P8902,R8902,T8902,V8902,X8902,Z8902,AB8902,AD8902,AF8902,AH8902,AJ8902,AL8902,AN8902,AP8902,AR8902,AT8902,AV8902,AX8902,AZ8902,BB8902)</f>
        <v>17118.36</v>
      </c>
      <c r="O8902" s="0" t="n">
        <v>2036</v>
      </c>
      <c r="P8902" s="31" t="n">
        <v>1360</v>
      </c>
      <c r="Q8902" s="0" t="n">
        <v>1948</v>
      </c>
      <c r="R8902" s="31" t="n">
        <v>7830</v>
      </c>
      <c r="S8902" s="47" t="n">
        <v>2005</v>
      </c>
      <c r="T8902" s="31" t="n">
        <v>1112.96</v>
      </c>
      <c r="U8902" s="47" t="n">
        <v>1945</v>
      </c>
      <c r="V8902" s="31" t="n">
        <v>1435.5</v>
      </c>
      <c r="W8902" s="47" t="n">
        <v>2031</v>
      </c>
      <c r="X8902" s="31" t="n">
        <v>272</v>
      </c>
      <c r="Y8902" s="47" t="n">
        <v>2019</v>
      </c>
      <c r="Z8902" s="31" t="n">
        <v>510</v>
      </c>
      <c r="AA8902" s="47" t="n">
        <v>1933</v>
      </c>
      <c r="AB8902" s="31" t="n">
        <v>2943.5</v>
      </c>
      <c r="AC8902" s="47" t="n">
        <v>1989</v>
      </c>
      <c r="AD8902" s="31" t="n">
        <v>1654.4</v>
      </c>
    </row>
    <row r="8903" customFormat="false" ht="15" hidden="false" customHeight="false" outlineLevel="0" collapsed="false">
      <c r="A8903" s="57" t="n">
        <v>40893</v>
      </c>
      <c r="B8903" s="59" t="s">
        <v>1197</v>
      </c>
      <c r="C8903" s="59" t="s">
        <v>2130</v>
      </c>
      <c r="D8903" s="72" t="n">
        <v>30778</v>
      </c>
      <c r="E8903" s="60"/>
      <c r="F8903" s="66" t="n">
        <v>0.784722222222222</v>
      </c>
      <c r="G8903" s="60"/>
      <c r="H8903" s="66" t="n">
        <v>0.166666666666667</v>
      </c>
      <c r="I8903" s="63" t="n">
        <v>105</v>
      </c>
      <c r="J8903" s="63" t="n">
        <v>76</v>
      </c>
      <c r="K8903" s="67" t="s">
        <v>1259</v>
      </c>
      <c r="M8903" s="31" t="n">
        <f aca="false">SUM(P8903,R8903,T8903,V8903,X8903,Z8903,AB8903,AD8903,AF8903,AH8903,AJ8903,AL8903,AN8903,AP8903,AR8903,AT8903,AV8903,AX8903,AZ8903,BB8903)</f>
        <v>0</v>
      </c>
      <c r="S8903" s="47"/>
      <c r="U8903" s="47"/>
      <c r="W8903" s="47"/>
      <c r="Y8903" s="47"/>
      <c r="AA8903" s="47"/>
      <c r="AC8903" s="47"/>
    </row>
    <row r="8904" customFormat="false" ht="15" hidden="false" customHeight="false" outlineLevel="0" collapsed="false">
      <c r="A8904" s="57" t="n">
        <v>40893</v>
      </c>
      <c r="B8904" s="59" t="s">
        <v>1199</v>
      </c>
      <c r="C8904" s="59" t="s">
        <v>2130</v>
      </c>
      <c r="D8904" s="72" t="n">
        <v>30779</v>
      </c>
      <c r="E8904" s="60"/>
      <c r="F8904" s="66" t="n">
        <v>0.784722222222222</v>
      </c>
      <c r="G8904" s="60"/>
      <c r="H8904" s="66" t="n">
        <v>0.166666666666667</v>
      </c>
      <c r="I8904" s="63" t="n">
        <v>105</v>
      </c>
      <c r="J8904" s="63" t="n">
        <v>76</v>
      </c>
      <c r="K8904" s="67" t="s">
        <v>1253</v>
      </c>
      <c r="M8904" s="31" t="n">
        <f aca="false">SUM(P8904,R8904,T8904,V8904,X8904,Z8904,AB8904,AD8904,AF8904,AH8904,AJ8904,AL8904,AN8904,AP8904,AR8904,AT8904,AV8904,AX8904,AZ8904,BB8904)</f>
        <v>0</v>
      </c>
      <c r="S8904" s="47"/>
      <c r="U8904" s="47"/>
      <c r="W8904" s="47"/>
      <c r="Y8904" s="47"/>
      <c r="AA8904" s="47"/>
      <c r="AC8904" s="47"/>
    </row>
    <row r="8906" customFormat="false" ht="15" hidden="false" customHeight="false" outlineLevel="0" collapsed="false">
      <c r="A8906" s="100"/>
      <c r="B8906" s="101"/>
      <c r="C8906" s="101"/>
      <c r="D8906" s="100"/>
      <c r="E8906" s="100"/>
      <c r="F8906" s="100"/>
      <c r="G8906" s="100"/>
      <c r="H8906" s="100"/>
      <c r="I8906" s="102"/>
      <c r="J8906" s="102"/>
      <c r="K8906" s="100"/>
      <c r="L8906" s="101"/>
    </row>
    <row r="8907" customFormat="false" ht="18.75" hidden="false" customHeight="false" outlineLevel="0" collapsed="false">
      <c r="A8907" s="100"/>
      <c r="B8907" s="101"/>
      <c r="C8907" s="101"/>
      <c r="D8907" s="100"/>
      <c r="E8907" s="100"/>
      <c r="F8907" s="100"/>
      <c r="G8907" s="105" t="s">
        <v>1592</v>
      </c>
      <c r="H8907" s="100"/>
      <c r="I8907" s="102"/>
      <c r="J8907" s="102"/>
      <c r="K8907" s="100"/>
      <c r="L8907" s="101"/>
    </row>
    <row r="8908" customFormat="false" ht="15" hidden="false" customHeight="false" outlineLevel="0" collapsed="false">
      <c r="A8908" s="41" t="n">
        <v>40894</v>
      </c>
      <c r="B8908" s="0" t="s">
        <v>1745</v>
      </c>
      <c r="C8908" s="0" t="s">
        <v>842</v>
      </c>
      <c r="D8908" s="3" t="n">
        <v>30778</v>
      </c>
      <c r="F8908" s="42" t="n">
        <v>0.458333333333333</v>
      </c>
      <c r="H8908" s="42" t="n">
        <v>0.166666666666667</v>
      </c>
      <c r="I8908" s="29" t="n">
        <v>77</v>
      </c>
      <c r="J8908" s="29" t="n">
        <v>50.4</v>
      </c>
      <c r="K8908" s="30" t="s">
        <v>1766</v>
      </c>
      <c r="M8908" s="31" t="n">
        <f aca="false">SUM(P8908,R8908,T8908,V8908,X8908,Z8908,AB8908,AD8908,AF8908,AH8908,AJ8908,AL8908,AN8908,AP8908,AR8908,AT8908,AV8908,AX8908,AZ8908,BB8908)</f>
        <v>0</v>
      </c>
    </row>
    <row r="8909" customFormat="false" ht="15" hidden="false" customHeight="false" outlineLevel="0" collapsed="false">
      <c r="A8909" s="41" t="n">
        <v>40894</v>
      </c>
      <c r="B8909" s="0" t="s">
        <v>1205</v>
      </c>
      <c r="C8909" s="0" t="s">
        <v>836</v>
      </c>
      <c r="D8909" s="3" t="n">
        <v>30779</v>
      </c>
      <c r="F8909" s="42" t="n">
        <v>0.614583333333333</v>
      </c>
      <c r="G8909" s="3" t="s">
        <v>1422</v>
      </c>
      <c r="H8909" s="3" t="s">
        <v>1391</v>
      </c>
      <c r="I8909" s="29" t="n">
        <v>161.5</v>
      </c>
      <c r="J8909" s="29" t="n">
        <v>81.9</v>
      </c>
      <c r="K8909" s="30" t="s">
        <v>1249</v>
      </c>
      <c r="M8909" s="31" t="n">
        <f aca="false">SUM(P8909,R8909,T8909,V8909,X8909,Z8909,AB8909,AD8909,AF8909,AH8909,AJ8909,AL8909,AN8909,AP8909,AR8909,AT8909,AV8909,AX8909,AZ8909,BB8909)</f>
        <v>7688.28</v>
      </c>
      <c r="O8909" s="0" t="n">
        <v>1995</v>
      </c>
      <c r="P8909" s="31" t="n">
        <v>3323.84</v>
      </c>
      <c r="Q8909" s="0" t="n">
        <v>2002</v>
      </c>
      <c r="R8909" s="31" t="n">
        <v>1128</v>
      </c>
      <c r="S8909" s="47" t="n">
        <v>1952</v>
      </c>
      <c r="T8909" s="31" t="n">
        <v>1943</v>
      </c>
      <c r="U8909" s="47" t="n">
        <v>2000</v>
      </c>
      <c r="V8909" s="31" t="n">
        <v>1293.44</v>
      </c>
    </row>
    <row r="8910" customFormat="false" ht="15" hidden="false" customHeight="false" outlineLevel="0" collapsed="false">
      <c r="A8910" s="41" t="n">
        <v>40894</v>
      </c>
      <c r="B8910" s="0" t="s">
        <v>1173</v>
      </c>
      <c r="C8910" s="0" t="s">
        <v>1049</v>
      </c>
      <c r="D8910" s="3" t="n">
        <v>30780</v>
      </c>
      <c r="F8910" s="42" t="n">
        <v>0.680555555555555</v>
      </c>
      <c r="H8910" s="42" t="n">
        <v>0.354166666666667</v>
      </c>
      <c r="I8910" s="29" t="n">
        <v>153</v>
      </c>
      <c r="J8910" s="29" t="n">
        <v>107.1</v>
      </c>
      <c r="K8910" s="30" t="s">
        <v>1212</v>
      </c>
      <c r="M8910" s="31" t="n">
        <f aca="false">SUM(P8910,R8910,T8910,V8910,X8910,Z8910,AB8910,AD8910,AF8910,AH8910,AJ8910,AL8910,AN8910,AP8910,AR8910,AT8910,AV8910,AX8910,AZ8910,BB8910)</f>
        <v>0</v>
      </c>
    </row>
    <row r="8911" customFormat="false" ht="15" hidden="false" customHeight="false" outlineLevel="0" collapsed="false">
      <c r="A8911" s="41" t="n">
        <v>40894</v>
      </c>
      <c r="B8911" s="0" t="s">
        <v>1195</v>
      </c>
      <c r="C8911" s="0" t="s">
        <v>490</v>
      </c>
      <c r="D8911" s="3" t="n">
        <v>30781</v>
      </c>
      <c r="F8911" s="42" t="n">
        <v>0.166666666666667</v>
      </c>
      <c r="H8911" s="42" t="n">
        <v>0.333333333333333</v>
      </c>
      <c r="I8911" s="29" t="n">
        <v>200</v>
      </c>
      <c r="J8911" s="29" t="n">
        <v>152</v>
      </c>
      <c r="K8911" s="30" t="s">
        <v>1217</v>
      </c>
      <c r="M8911" s="31" t="n">
        <f aca="false">SUM(P8911,R8911,T8911,V8911,X8911,Z8911,AB8911,AD8911,AF8911,AH8911,AJ8911,AL8911,AN8911,AP8911,AR8911,AT8911,AV8911,AX8911,AZ8911,BB8911)</f>
        <v>0</v>
      </c>
    </row>
    <row r="8912" customFormat="false" ht="15" hidden="false" customHeight="false" outlineLevel="0" collapsed="false">
      <c r="A8912" s="117" t="n">
        <v>40894</v>
      </c>
      <c r="B8912" s="68" t="s">
        <v>2153</v>
      </c>
      <c r="C8912" s="68" t="s">
        <v>490</v>
      </c>
      <c r="D8912" s="3" t="n">
        <v>30782</v>
      </c>
      <c r="E8912" s="69"/>
      <c r="F8912" s="42" t="n">
        <v>0.0416666666666667</v>
      </c>
      <c r="H8912" s="42" t="n">
        <v>0.208333333333333</v>
      </c>
      <c r="I8912" s="29" t="n">
        <v>125</v>
      </c>
      <c r="J8912" s="29" t="n">
        <v>95</v>
      </c>
      <c r="K8912" s="30" t="s">
        <v>2154</v>
      </c>
      <c r="M8912" s="31" t="n">
        <f aca="false">SUM(P8912,R8912,T8912,V8912,X8912,Z8912,AB8912,AD8912,AF8912,AH8912,AJ8912,AL8912,AN8912,AP8912,AR8912,AT8912,AV8912,AX8912,AZ8912,BB8912)</f>
        <v>0</v>
      </c>
    </row>
    <row r="8913" customFormat="false" ht="15" hidden="false" customHeight="false" outlineLevel="0" collapsed="false">
      <c r="A8913" s="117" t="n">
        <v>40894</v>
      </c>
      <c r="B8913" s="68" t="s">
        <v>679</v>
      </c>
      <c r="C8913" s="68" t="s">
        <v>1206</v>
      </c>
      <c r="D8913" s="3" t="n">
        <v>30783</v>
      </c>
      <c r="E8913" s="69"/>
      <c r="F8913" s="42" t="s">
        <v>1162</v>
      </c>
      <c r="H8913" s="42" t="s">
        <v>1162</v>
      </c>
      <c r="I8913" s="29" t="n">
        <v>202</v>
      </c>
      <c r="J8913" s="29" t="n">
        <v>145</v>
      </c>
      <c r="K8913" s="30" t="s">
        <v>1223</v>
      </c>
      <c r="M8913" s="31" t="n">
        <f aca="false">SUM(P8913,R8913,T8913,V8913,X8913,Z8913,AB8913,AD8913,AF8913,AH8913,AJ8913,AL8913,AN8913,AP8913,AR8913,AT8913,AV8913,AX8913,AZ8913,BB8913)</f>
        <v>0</v>
      </c>
    </row>
    <row r="8915" customFormat="false" ht="15" hidden="false" customHeight="false" outlineLevel="0" collapsed="false">
      <c r="A8915" s="100"/>
      <c r="B8915" s="101"/>
      <c r="C8915" s="101"/>
      <c r="D8915" s="100"/>
      <c r="E8915" s="100"/>
      <c r="F8915" s="100"/>
      <c r="G8915" s="100"/>
      <c r="H8915" s="100"/>
      <c r="I8915" s="102"/>
      <c r="J8915" s="102"/>
      <c r="K8915" s="100"/>
    </row>
    <row r="8916" customFormat="false" ht="18.75" hidden="false" customHeight="false" outlineLevel="0" collapsed="false">
      <c r="A8916" s="100"/>
      <c r="B8916" s="101"/>
      <c r="C8916" s="101"/>
      <c r="D8916" s="100"/>
      <c r="E8916" s="100"/>
      <c r="F8916" s="100"/>
      <c r="G8916" s="105" t="s">
        <v>1224</v>
      </c>
      <c r="H8916" s="100"/>
      <c r="I8916" s="102"/>
      <c r="J8916" s="102"/>
      <c r="K8916" s="100"/>
    </row>
    <row r="8917" customFormat="false" ht="15" hidden="false" customHeight="false" outlineLevel="0" collapsed="false">
      <c r="A8917" s="117" t="n">
        <v>40895</v>
      </c>
      <c r="B8917" s="68" t="s">
        <v>1675</v>
      </c>
      <c r="C8917" s="68" t="s">
        <v>490</v>
      </c>
      <c r="D8917" s="69" t="n">
        <v>30784</v>
      </c>
      <c r="E8917" s="69"/>
      <c r="F8917" s="42" t="n">
        <v>0.833333333333333</v>
      </c>
      <c r="H8917" s="42" t="n">
        <v>0.583333333333333</v>
      </c>
      <c r="I8917" s="29" t="n">
        <v>350</v>
      </c>
      <c r="J8917" s="29" t="n">
        <v>266</v>
      </c>
      <c r="K8917" s="30" t="s">
        <v>1375</v>
      </c>
      <c r="M8917" s="31" t="n">
        <f aca="false">SUM(P8917,R8917,T8917,V8917,X8917,Z8917,AB8917,AD8917,AF8917,AH8917,AJ8917,AL8917,AN8917,AP8917,AR8917,AT8917,AV8917,AX8917,AZ8917,BB8917)</f>
        <v>0</v>
      </c>
    </row>
    <row r="8918" customFormat="false" ht="15" hidden="false" customHeight="false" outlineLevel="0" collapsed="false">
      <c r="A8918" s="117" t="n">
        <v>40895</v>
      </c>
      <c r="B8918" s="68" t="s">
        <v>1745</v>
      </c>
      <c r="C8918" s="68" t="s">
        <v>490</v>
      </c>
      <c r="D8918" s="69" t="n">
        <v>30785</v>
      </c>
      <c r="E8918" s="69"/>
      <c r="F8918" s="42" t="n">
        <v>0.826388888888889</v>
      </c>
      <c r="H8918" s="42" t="n">
        <v>0.5</v>
      </c>
      <c r="I8918" s="29" t="n">
        <v>300</v>
      </c>
      <c r="J8918" s="29" t="n">
        <v>228</v>
      </c>
      <c r="K8918" s="30" t="s">
        <v>1766</v>
      </c>
      <c r="M8918" s="31" t="n">
        <f aca="false">SUM(P8918,R8918,T8918,V8918,X8918,Z8918,AB8918,AD8918,AF8918,AH8918,AJ8918,AL8918,AN8918,AP8918,AR8918,AT8918,AV8918,AX8918,AZ8918,BB8918)</f>
        <v>0</v>
      </c>
    </row>
    <row r="8919" customFormat="false" ht="15" hidden="false" customHeight="false" outlineLevel="0" collapsed="false">
      <c r="M8919" s="31" t="n">
        <f aca="false">SUM(P8919,R8919,T8919,V8919,X8919,Z8919,AB8919,AD8919,AF8919,AH8919,AJ8919,AL8919,AN8919,AP8919,AR8919,AT8919,AV8919,AX8919,AZ8919,BB8919)</f>
        <v>0</v>
      </c>
    </row>
    <row r="8920" customFormat="false" ht="15" hidden="false" customHeight="false" outlineLevel="0" collapsed="false">
      <c r="A8920" s="100"/>
      <c r="B8920" s="101"/>
      <c r="C8920" s="101"/>
      <c r="D8920" s="100"/>
      <c r="E8920" s="100"/>
      <c r="F8920" s="100"/>
      <c r="G8920" s="100"/>
      <c r="H8920" s="100"/>
      <c r="I8920" s="102"/>
      <c r="J8920" s="102"/>
      <c r="K8920" s="100"/>
    </row>
    <row r="8921" customFormat="false" ht="18.75" hidden="false" customHeight="false" outlineLevel="0" collapsed="false">
      <c r="A8921" s="100"/>
      <c r="B8921" s="101"/>
      <c r="C8921" s="101"/>
      <c r="D8921" s="100"/>
      <c r="E8921" s="100"/>
      <c r="F8921" s="100"/>
      <c r="G8921" s="105" t="s">
        <v>1227</v>
      </c>
      <c r="H8921" s="100"/>
      <c r="I8921" s="102"/>
      <c r="J8921" s="102"/>
      <c r="K8921" s="100"/>
    </row>
    <row r="8922" customFormat="false" ht="15" hidden="false" customHeight="false" outlineLevel="0" collapsed="false">
      <c r="A8922" s="41" t="n">
        <v>40896</v>
      </c>
      <c r="B8922" s="0" t="s">
        <v>1208</v>
      </c>
      <c r="C8922" s="0" t="s">
        <v>940</v>
      </c>
      <c r="D8922" s="3" t="n">
        <v>30786</v>
      </c>
      <c r="F8922" s="42" t="n">
        <v>0.791666666666667</v>
      </c>
      <c r="G8922" s="3" t="s">
        <v>1229</v>
      </c>
      <c r="H8922" s="42" t="n">
        <v>0.541666666666667</v>
      </c>
      <c r="I8922" s="29" t="n">
        <v>411.8</v>
      </c>
      <c r="J8922" s="29" t="n">
        <v>286</v>
      </c>
      <c r="K8922" s="30" t="s">
        <v>1238</v>
      </c>
      <c r="M8922" s="31" t="n">
        <f aca="false">SUM(P8922,R8922,T8922,V8922,X8922,Z8922,AB8922,AD8922,AF8922,AH8922,AJ8922,AL8922,AN8922,AP8922,AR8922,AT8922,AV8922,AX8922,AZ8922,BB8922)</f>
        <v>0</v>
      </c>
    </row>
    <row r="8923" customFormat="false" ht="15" hidden="false" customHeight="false" outlineLevel="0" collapsed="false">
      <c r="A8923" s="41" t="n">
        <v>40896</v>
      </c>
      <c r="B8923" s="68" t="s">
        <v>679</v>
      </c>
      <c r="C8923" s="68" t="s">
        <v>1206</v>
      </c>
      <c r="D8923" s="3" t="n">
        <v>30787</v>
      </c>
      <c r="E8923" s="69"/>
      <c r="F8923" s="3" t="s">
        <v>1162</v>
      </c>
      <c r="H8923" s="3" t="s">
        <v>1162</v>
      </c>
      <c r="I8923" s="29" t="n">
        <v>214</v>
      </c>
      <c r="J8923" s="29" t="n">
        <v>145</v>
      </c>
      <c r="K8923" s="30" t="s">
        <v>1223</v>
      </c>
      <c r="M8923" s="31" t="n">
        <f aca="false">SUM(P8923,R8923,T8923,V8923,X8923,Z8923,AB8923,AD8923,AF8923,AH8923,AJ8923,AL8923,AN8923,AP8923,AR8923,AT8923,AV8923,AX8923,AZ8923,BB8923)</f>
        <v>4226.74</v>
      </c>
      <c r="O8923" s="0" t="n">
        <v>49622</v>
      </c>
      <c r="P8923" s="31" t="n">
        <v>2229.1</v>
      </c>
      <c r="Q8923" s="0" t="n">
        <v>49623</v>
      </c>
      <c r="R8923" s="31" t="n">
        <v>124.4</v>
      </c>
      <c r="S8923" s="47" t="n">
        <v>49624</v>
      </c>
      <c r="T8923" s="31" t="n">
        <v>62.2</v>
      </c>
      <c r="U8923" s="47" t="n">
        <v>49639</v>
      </c>
      <c r="V8923" s="31" t="n">
        <v>136.52</v>
      </c>
      <c r="W8923" s="47" t="n">
        <v>49767</v>
      </c>
      <c r="X8923" s="31" t="n">
        <v>350</v>
      </c>
      <c r="Y8923" s="47" t="n">
        <v>49728</v>
      </c>
      <c r="Z8923" s="31" t="n">
        <v>690.02</v>
      </c>
      <c r="AA8923" s="47" t="n">
        <v>49731</v>
      </c>
      <c r="AB8923" s="31" t="n">
        <v>202.5</v>
      </c>
      <c r="AC8923" s="47" t="n">
        <v>49761</v>
      </c>
      <c r="AD8923" s="31" t="n">
        <v>432</v>
      </c>
    </row>
    <row r="8924" customFormat="false" ht="15" hidden="false" customHeight="false" outlineLevel="0" collapsed="false">
      <c r="A8924" s="41" t="n">
        <v>40896</v>
      </c>
      <c r="B8924" s="68" t="s">
        <v>383</v>
      </c>
      <c r="C8924" s="68" t="s">
        <v>1206</v>
      </c>
      <c r="D8924" s="3" t="n">
        <v>30788</v>
      </c>
      <c r="E8924" s="69"/>
      <c r="F8924" s="3" t="s">
        <v>1162</v>
      </c>
      <c r="G8924" s="3" t="s">
        <v>1380</v>
      </c>
      <c r="H8924" s="3" t="s">
        <v>1162</v>
      </c>
      <c r="I8924" s="29" t="n">
        <v>228.3</v>
      </c>
      <c r="J8924" s="29" t="n">
        <v>160</v>
      </c>
      <c r="K8924" s="30" t="s">
        <v>1232</v>
      </c>
      <c r="M8924" s="31" t="n">
        <f aca="false">SUM(P8924,R8924,T8924,V8924,X8924,Z8924,AB8924,AD8924,AF8924,AH8924,AJ8924,AL8924,AN8924,AP8924,AR8924,AT8924,AV8924,AX8924,AZ8924,BB8924)</f>
        <v>200737.7</v>
      </c>
      <c r="O8924" s="0" t="n">
        <v>49738</v>
      </c>
      <c r="P8924" s="31" t="n">
        <v>1188</v>
      </c>
      <c r="Q8924" s="0" t="n">
        <v>49749</v>
      </c>
      <c r="R8924" s="31" t="n">
        <v>162</v>
      </c>
      <c r="S8924" s="47" t="n">
        <v>49744</v>
      </c>
      <c r="T8924" s="31" t="n">
        <v>202.5</v>
      </c>
      <c r="U8924" s="47" t="n">
        <v>49737</v>
      </c>
      <c r="V8924" s="31" t="n">
        <v>151.2</v>
      </c>
      <c r="W8924" s="47" t="n">
        <v>49739</v>
      </c>
      <c r="X8924" s="31" t="n">
        <v>189</v>
      </c>
      <c r="Y8924" s="47" t="n">
        <v>49736</v>
      </c>
      <c r="Z8924" s="31" t="n">
        <v>49732</v>
      </c>
      <c r="AA8924" s="47" t="n">
        <v>158.7</v>
      </c>
      <c r="AB8924" s="31" t="n">
        <v>49728</v>
      </c>
      <c r="AC8924" s="47" t="n">
        <v>540</v>
      </c>
      <c r="AD8924" s="31" t="n">
        <v>49727</v>
      </c>
      <c r="AE8924" s="47" t="n">
        <v>225</v>
      </c>
      <c r="AF8924" s="31" t="n">
        <v>49658</v>
      </c>
      <c r="AG8924" s="47" t="n">
        <v>900</v>
      </c>
    </row>
    <row r="8925" customFormat="false" ht="15" hidden="false" customHeight="false" outlineLevel="0" collapsed="false">
      <c r="A8925" s="41" t="n">
        <v>40896</v>
      </c>
      <c r="B8925" s="68" t="s">
        <v>1165</v>
      </c>
      <c r="C8925" s="68" t="s">
        <v>1206</v>
      </c>
      <c r="D8925" s="3" t="n">
        <v>30789</v>
      </c>
      <c r="E8925" s="69"/>
      <c r="F8925" s="3" t="s">
        <v>1162</v>
      </c>
      <c r="H8925" s="3" t="s">
        <v>1162</v>
      </c>
      <c r="I8925" s="29" t="n">
        <v>202</v>
      </c>
      <c r="J8925" s="29" t="n">
        <v>145</v>
      </c>
      <c r="K8925" s="30" t="s">
        <v>1233</v>
      </c>
      <c r="M8925" s="31" t="n">
        <f aca="false">SUM(P8925,R8925,T8925,V8925,X8925,Z8925,AB8925,AD8925,AF8925,AH8925,AJ8925,AL8925,AN8925,AP8925,AR8925,AT8925,AV8925,AX8925,AZ8925,BB8925)</f>
        <v>22059.15</v>
      </c>
      <c r="O8925" s="0" t="n">
        <v>49610</v>
      </c>
      <c r="P8925" s="31" t="n">
        <v>325.17</v>
      </c>
      <c r="Q8925" s="0" t="n">
        <v>49611</v>
      </c>
      <c r="R8925" s="31" t="n">
        <v>228.58</v>
      </c>
      <c r="S8925" s="47" t="n">
        <v>49762</v>
      </c>
      <c r="T8925" s="31" t="n">
        <v>172.5</v>
      </c>
      <c r="U8925" s="47" t="n">
        <v>49734</v>
      </c>
      <c r="V8925" s="31" t="n">
        <v>215.4</v>
      </c>
      <c r="W8925" s="47" t="n">
        <v>49766</v>
      </c>
      <c r="X8925" s="31" t="n">
        <v>450</v>
      </c>
      <c r="Y8925" s="47" t="n">
        <v>49770</v>
      </c>
      <c r="Z8925" s="31" t="n">
        <v>11395</v>
      </c>
      <c r="AA8925" s="47" t="n">
        <v>49769</v>
      </c>
      <c r="AB8925" s="31" t="n">
        <v>9272.5</v>
      </c>
    </row>
    <row r="8926" customFormat="false" ht="15" hidden="false" customHeight="false" outlineLevel="0" collapsed="false">
      <c r="A8926" s="41" t="n">
        <v>40896</v>
      </c>
      <c r="B8926" s="68" t="s">
        <v>627</v>
      </c>
      <c r="C8926" s="68" t="s">
        <v>1206</v>
      </c>
      <c r="D8926" s="3" t="n">
        <v>30790</v>
      </c>
      <c r="E8926" s="69"/>
      <c r="F8926" s="3" t="s">
        <v>1162</v>
      </c>
      <c r="G8926" s="3" t="s">
        <v>1247</v>
      </c>
      <c r="H8926" s="3" t="s">
        <v>1162</v>
      </c>
      <c r="I8926" s="29" t="n">
        <v>233.6</v>
      </c>
      <c r="J8926" s="29" t="n">
        <v>135</v>
      </c>
      <c r="K8926" s="30" t="s">
        <v>1303</v>
      </c>
      <c r="M8926" s="31" t="n">
        <f aca="false">SUM(P8926,R8926,T8926,V8926,X8926,Z8926,AB8926,AD8926,AF8926,AH8926,AJ8926,AL8926,AN8926,AP8926,AR8926,AT8926,AV8926,AX8926,AZ8926,BB8926)</f>
        <v>34233.69</v>
      </c>
      <c r="O8926" s="0" t="n">
        <v>49784</v>
      </c>
      <c r="P8926" s="31" t="n">
        <v>9272.5</v>
      </c>
      <c r="Q8926" s="0" t="n">
        <v>49788</v>
      </c>
      <c r="R8926" s="31" t="n">
        <v>151.2</v>
      </c>
      <c r="S8926" s="47" t="n">
        <v>49755</v>
      </c>
      <c r="T8926" s="31" t="n">
        <v>397.99</v>
      </c>
      <c r="U8926" s="47" t="n">
        <v>49657</v>
      </c>
      <c r="V8926" s="31" t="n">
        <v>1512</v>
      </c>
      <c r="W8926" s="47" t="n">
        <v>49730</v>
      </c>
      <c r="X8926" s="31" t="n">
        <v>202.5</v>
      </c>
      <c r="Y8926" s="47" t="n">
        <v>49324</v>
      </c>
      <c r="Z8926" s="31" t="n">
        <v>5000</v>
      </c>
      <c r="AA8926" s="47" t="n">
        <v>49644</v>
      </c>
      <c r="AB8926" s="31" t="n">
        <v>9645</v>
      </c>
      <c r="AC8926" s="47" t="n">
        <v>49781</v>
      </c>
      <c r="AD8926" s="31" t="n">
        <v>530</v>
      </c>
      <c r="AE8926" s="47" t="n">
        <v>49687</v>
      </c>
      <c r="AF8926" s="31" t="n">
        <v>7522.5</v>
      </c>
    </row>
    <row r="8927" customFormat="false" ht="15" hidden="false" customHeight="false" outlineLevel="0" collapsed="false">
      <c r="A8927" s="41" t="n">
        <v>40896</v>
      </c>
      <c r="B8927" s="68" t="s">
        <v>1193</v>
      </c>
      <c r="C8927" s="68" t="s">
        <v>11</v>
      </c>
      <c r="D8927" s="3" t="n">
        <v>30791</v>
      </c>
      <c r="E8927" s="69"/>
      <c r="F8927" s="42" t="n">
        <v>0.576388888888889</v>
      </c>
      <c r="G8927" s="3" t="s">
        <v>1241</v>
      </c>
      <c r="H8927" s="42" t="s">
        <v>1299</v>
      </c>
      <c r="I8927" s="29" t="n">
        <v>140</v>
      </c>
      <c r="J8927" s="29" t="n">
        <v>94.5</v>
      </c>
      <c r="K8927" s="30" t="s">
        <v>1216</v>
      </c>
      <c r="M8927" s="31" t="n">
        <f aca="false">SUM(P8927,R8927,T8927,V8927,X8927,Z8927,AB8927,AD8927,AF8927,AH8927,AJ8927,AL8927,AN8927,AP8927,AR8927,AT8927,AV8927,AX8927,AZ8927,BB8927)</f>
        <v>0</v>
      </c>
    </row>
    <row r="8928" customFormat="false" ht="15" hidden="false" customHeight="false" outlineLevel="0" collapsed="false">
      <c r="A8928" s="41" t="n">
        <v>40896</v>
      </c>
      <c r="B8928" s="68" t="s">
        <v>1169</v>
      </c>
      <c r="C8928" s="68" t="s">
        <v>892</v>
      </c>
      <c r="D8928" s="3" t="n">
        <v>30792</v>
      </c>
      <c r="E8928" s="69"/>
      <c r="F8928" s="42" t="n">
        <v>0.680555555555555</v>
      </c>
      <c r="H8928" s="42" t="n">
        <v>0.336805555555556</v>
      </c>
      <c r="I8928" s="29" t="n">
        <v>137.4</v>
      </c>
      <c r="J8928" s="29" t="n">
        <v>100.8</v>
      </c>
      <c r="K8928" s="30" t="s">
        <v>1214</v>
      </c>
      <c r="M8928" s="31" t="n">
        <f aca="false">SUM(P8928,R8928,T8928,V8928,X8928,Z8928,AB8928,AD8928,AF8928,AH8928,AJ8928,AL8928,AN8928,AP8928,AR8928,AT8928,AV8928,AX8928,AZ8928,BB8928)</f>
        <v>0</v>
      </c>
    </row>
    <row r="8929" customFormat="false" ht="15" hidden="false" customHeight="false" outlineLevel="0" collapsed="false">
      <c r="A8929" s="55" t="n">
        <v>40896</v>
      </c>
      <c r="B8929" s="152" t="s">
        <v>1173</v>
      </c>
      <c r="C8929" s="152" t="s">
        <v>1049</v>
      </c>
      <c r="D8929" s="3" t="n">
        <v>30793</v>
      </c>
      <c r="E8929" s="72"/>
      <c r="F8929" s="44" t="n">
        <v>0.75</v>
      </c>
      <c r="G8929" s="30"/>
      <c r="H8929" s="44" t="n">
        <v>0.416666666666667</v>
      </c>
      <c r="I8929" s="29" t="n">
        <v>180</v>
      </c>
      <c r="J8929" s="29" t="n">
        <v>126</v>
      </c>
      <c r="K8929" s="30" t="s">
        <v>1212</v>
      </c>
      <c r="M8929" s="31" t="n">
        <f aca="false">SUM(P8929,R8929,T8929,V8929,X8929,Z8929,AB8929,AD8929,AF8929,AH8929,AJ8929,AL8929,AN8929,AP8929,AR8929,AT8929,AV8929,AX8929,AZ8929,BB8929)</f>
        <v>0</v>
      </c>
    </row>
    <row r="8930" customFormat="false" ht="15" hidden="false" customHeight="false" outlineLevel="0" collapsed="false">
      <c r="A8930" s="41" t="n">
        <v>40896</v>
      </c>
      <c r="B8930" s="68" t="s">
        <v>1176</v>
      </c>
      <c r="C8930" s="68" t="s">
        <v>1300</v>
      </c>
      <c r="D8930" s="3" t="n">
        <v>30794</v>
      </c>
      <c r="E8930" s="69"/>
      <c r="F8930" s="42" t="n">
        <v>0.597222222222222</v>
      </c>
      <c r="G8930" s="3" t="s">
        <v>2302</v>
      </c>
      <c r="H8930" s="3" t="s">
        <v>1718</v>
      </c>
      <c r="I8930" s="29" t="n">
        <v>193</v>
      </c>
      <c r="J8930" s="29" t="n">
        <v>100.8</v>
      </c>
      <c r="K8930" s="30" t="s">
        <v>1222</v>
      </c>
      <c r="M8930" s="31" t="n">
        <f aca="false">SUM(P8930,R8930,T8930,V8930,X8930,Z8930,AB8930,AD8930,AF8930,AH8930,AJ8930,AL8930,AN8930,AP8930,AR8930,AT8930,AV8930,AX8930,AZ8930,BB8930)</f>
        <v>0</v>
      </c>
    </row>
    <row r="8931" customFormat="false" ht="15" hidden="false" customHeight="false" outlineLevel="0" collapsed="false">
      <c r="A8931" s="41" t="n">
        <v>40896</v>
      </c>
      <c r="B8931" s="68" t="s">
        <v>1205</v>
      </c>
      <c r="C8931" s="68" t="s">
        <v>1032</v>
      </c>
      <c r="D8931" s="3" t="n">
        <v>30795</v>
      </c>
      <c r="E8931" s="69"/>
      <c r="F8931" s="42" t="n">
        <v>0.673611111111111</v>
      </c>
      <c r="H8931" s="42" t="n">
        <v>0.333333333333333</v>
      </c>
      <c r="I8931" s="29" t="n">
        <v>325</v>
      </c>
      <c r="J8931" s="29" t="n">
        <v>50</v>
      </c>
      <c r="K8931" s="30" t="s">
        <v>1249</v>
      </c>
      <c r="M8931" s="31" t="n">
        <f aca="false">SUM(P8931,R8931,T8931,V8931,X8931,Z8931,AB8931,AD8931,AF8931,AH8931,AJ8931,AL8931,AN8931,AP8931,AR8931,AT8931,AV8931,AX8931,AZ8931,BB8931)</f>
        <v>0</v>
      </c>
    </row>
    <row r="8932" customFormat="false" ht="15" hidden="false" customHeight="false" outlineLevel="0" collapsed="false">
      <c r="A8932" s="41" t="n">
        <v>40896</v>
      </c>
      <c r="B8932" s="68" t="s">
        <v>1189</v>
      </c>
      <c r="C8932" s="68" t="s">
        <v>760</v>
      </c>
      <c r="D8932" s="3" t="n">
        <v>30796</v>
      </c>
      <c r="E8932" s="69"/>
      <c r="F8932" s="42" t="n">
        <v>0.677083333333333</v>
      </c>
      <c r="H8932" s="42" t="n">
        <v>0.270833333333333</v>
      </c>
      <c r="I8932" s="29" t="n">
        <v>132.5</v>
      </c>
      <c r="J8932" s="29" t="n">
        <v>81.9</v>
      </c>
      <c r="K8932" s="30" t="s">
        <v>1231</v>
      </c>
      <c r="M8932" s="31" t="n">
        <f aca="false">SUM(P8932,R8932,T8932,V8932,X8932,Z8932,AB8932,AD8932,AF8932,AH8932,AJ8932,AL8932,AN8932,AP8932,AR8932,AT8932,AV8932,AX8932,AZ8932,BB8932)</f>
        <v>0</v>
      </c>
    </row>
    <row r="8933" customFormat="false" ht="15" hidden="false" customHeight="false" outlineLevel="0" collapsed="false">
      <c r="A8933" s="41" t="n">
        <v>40896</v>
      </c>
      <c r="B8933" s="68" t="s">
        <v>1745</v>
      </c>
      <c r="C8933" s="68" t="s">
        <v>760</v>
      </c>
      <c r="D8933" s="3" t="n">
        <v>30797</v>
      </c>
      <c r="E8933" s="69"/>
      <c r="F8933" s="42" t="n">
        <v>0.71875</v>
      </c>
      <c r="H8933" s="42" t="n">
        <v>0.3125</v>
      </c>
      <c r="I8933" s="29" t="n">
        <v>159.5</v>
      </c>
      <c r="J8933" s="29" t="n">
        <v>94.5</v>
      </c>
      <c r="K8933" s="30" t="s">
        <v>1766</v>
      </c>
      <c r="M8933" s="31" t="n">
        <f aca="false">SUM(P8933,R8933,T8933,V8933,X8933,Z8933,AB8933,AD8933,AF8933,AH8933,AJ8933,AL8933,AN8933,AP8933,AR8933,AT8933,AV8933,AX8933,AZ8933,BB8933)</f>
        <v>0</v>
      </c>
    </row>
    <row r="8934" customFormat="false" ht="15" hidden="false" customHeight="false" outlineLevel="0" collapsed="false">
      <c r="A8934" s="55" t="n">
        <v>40896</v>
      </c>
      <c r="B8934" s="152" t="s">
        <v>2153</v>
      </c>
      <c r="C8934" s="152" t="s">
        <v>1324</v>
      </c>
      <c r="D8934" s="3" t="n">
        <v>30798</v>
      </c>
      <c r="E8934" s="72"/>
      <c r="F8934" s="44" t="n">
        <v>0.6875</v>
      </c>
      <c r="G8934" s="30"/>
      <c r="H8934" s="44" t="n">
        <v>0.166666666666667</v>
      </c>
      <c r="I8934" s="29" t="n">
        <v>101</v>
      </c>
      <c r="J8934" s="29" t="n">
        <v>50.4</v>
      </c>
      <c r="K8934" s="30" t="s">
        <v>2154</v>
      </c>
      <c r="M8934" s="31" t="n">
        <f aca="false">SUM(P8934,R8934,T8934,V8934,X8934,Z8934,AB8934,AD8934,AF8934,AH8934,AJ8934,AL8934,AN8934,AP8934,AR8934,AT8934,AV8934,AX8934,AZ8934,BB8934)</f>
        <v>0</v>
      </c>
    </row>
    <row r="8935" customFormat="false" ht="15" hidden="false" customHeight="false" outlineLevel="0" collapsed="false">
      <c r="A8935" s="41" t="n">
        <v>40896</v>
      </c>
      <c r="B8935" s="68" t="s">
        <v>1195</v>
      </c>
      <c r="C8935" s="68" t="s">
        <v>892</v>
      </c>
      <c r="D8935" s="3" t="n">
        <v>30799</v>
      </c>
      <c r="E8935" s="69"/>
      <c r="F8935" s="42" t="n">
        <v>0.732638888888889</v>
      </c>
      <c r="H8935" s="42" t="n">
        <v>0.305555555555555</v>
      </c>
      <c r="I8935" s="29" t="n">
        <v>124.65</v>
      </c>
      <c r="J8935" s="29" t="n">
        <v>94.5</v>
      </c>
      <c r="K8935" s="30" t="s">
        <v>1217</v>
      </c>
      <c r="M8935" s="31" t="n">
        <f aca="false">SUM(P8935,R8935,T8935,V8935,X8935,Z8935,AB8935,AD8935,AF8935,AH8935,AJ8935,AL8935,AN8935,AP8935,AR8935,AT8935,AV8935,AX8935,AZ8935,BB8935)</f>
        <v>0</v>
      </c>
    </row>
    <row r="8936" customFormat="false" ht="15" hidden="false" customHeight="false" outlineLevel="0" collapsed="false">
      <c r="A8936" s="41"/>
      <c r="B8936" s="68"/>
      <c r="C8936" s="68"/>
      <c r="D8936" s="69"/>
      <c r="E8936" s="69"/>
    </row>
    <row r="8937" customFormat="false" ht="15" hidden="false" customHeight="false" outlineLevel="0" collapsed="false">
      <c r="A8937" s="100"/>
      <c r="B8937" s="101"/>
      <c r="C8937" s="101"/>
      <c r="D8937" s="100"/>
      <c r="E8937" s="100"/>
      <c r="F8937" s="100"/>
      <c r="G8937" s="100"/>
      <c r="H8937" s="100"/>
      <c r="I8937" s="102"/>
      <c r="J8937" s="102"/>
      <c r="K8937" s="100"/>
    </row>
    <row r="8938" customFormat="false" ht="18.75" hidden="false" customHeight="false" outlineLevel="0" collapsed="false">
      <c r="A8938" s="100"/>
      <c r="B8938" s="101"/>
      <c r="C8938" s="101"/>
      <c r="D8938" s="100"/>
      <c r="E8938" s="100"/>
      <c r="F8938" s="100"/>
      <c r="G8938" s="105" t="s">
        <v>1782</v>
      </c>
      <c r="H8938" s="100"/>
      <c r="I8938" s="102"/>
      <c r="J8938" s="102"/>
      <c r="K8938" s="100"/>
    </row>
    <row r="8939" customFormat="false" ht="15" hidden="false" customHeight="false" outlineLevel="0" collapsed="false">
      <c r="A8939" s="41" t="n">
        <v>40897</v>
      </c>
      <c r="B8939" s="68" t="s">
        <v>679</v>
      </c>
      <c r="C8939" s="68" t="s">
        <v>1206</v>
      </c>
      <c r="D8939" s="69" t="n">
        <v>30800</v>
      </c>
      <c r="E8939" s="69"/>
      <c r="F8939" s="3" t="s">
        <v>1162</v>
      </c>
      <c r="H8939" s="3" t="s">
        <v>1162</v>
      </c>
      <c r="I8939" s="29" t="n">
        <v>206</v>
      </c>
      <c r="J8939" s="29" t="n">
        <v>120</v>
      </c>
      <c r="K8939" s="30" t="s">
        <v>1223</v>
      </c>
      <c r="M8939" s="31" t="n">
        <f aca="false">SUM(P8939,R8939,T8939,V8939,X8939,Z8939,AB8939,AD8939,AF8939,AH8939,AJ8939,AL8939,AN8939,AP8939,AR8939,AT8939,AV8939,AX8939,AZ8939,BB8939)</f>
        <v>25611.81</v>
      </c>
      <c r="O8939" s="0" t="n">
        <v>49873</v>
      </c>
      <c r="P8939" s="31" t="n">
        <v>22214.01</v>
      </c>
      <c r="Q8939" s="0" t="n">
        <v>49726</v>
      </c>
      <c r="R8939" s="31" t="n">
        <v>1120.7</v>
      </c>
      <c r="S8939" s="47" t="n">
        <v>49716</v>
      </c>
      <c r="T8939" s="31" t="n">
        <v>523.65</v>
      </c>
      <c r="U8939" s="47" t="n">
        <v>49772</v>
      </c>
      <c r="V8939" s="31" t="n">
        <v>567.45</v>
      </c>
      <c r="W8939" s="47" t="n">
        <v>49884</v>
      </c>
      <c r="X8939" s="31" t="n">
        <v>202.5</v>
      </c>
      <c r="Y8939" s="47" t="n">
        <v>49904</v>
      </c>
      <c r="Z8939" s="31" t="n">
        <v>200</v>
      </c>
      <c r="AA8939" s="47" t="n">
        <v>49910</v>
      </c>
      <c r="AB8939" s="31" t="n">
        <v>202.5</v>
      </c>
      <c r="AC8939" s="47" t="n">
        <v>49913</v>
      </c>
      <c r="AD8939" s="31" t="n">
        <v>243</v>
      </c>
      <c r="AE8939" s="47" t="n">
        <v>49897</v>
      </c>
      <c r="AF8939" s="31" t="n">
        <v>338</v>
      </c>
    </row>
    <row r="8940" customFormat="false" ht="15" hidden="false" customHeight="false" outlineLevel="0" collapsed="false">
      <c r="A8940" s="41" t="n">
        <v>40897</v>
      </c>
      <c r="B8940" s="68" t="s">
        <v>383</v>
      </c>
      <c r="C8940" s="68" t="s">
        <v>1206</v>
      </c>
      <c r="D8940" s="69" t="n">
        <v>30801</v>
      </c>
      <c r="E8940" s="69"/>
      <c r="F8940" s="3" t="s">
        <v>1162</v>
      </c>
      <c r="G8940" s="3" t="s">
        <v>1380</v>
      </c>
      <c r="H8940" s="3" t="s">
        <v>1162</v>
      </c>
      <c r="I8940" s="29" t="n">
        <v>225.8</v>
      </c>
      <c r="J8940" s="29" t="n">
        <v>160</v>
      </c>
      <c r="K8940" s="30" t="s">
        <v>1232</v>
      </c>
      <c r="M8940" s="31" t="n">
        <f aca="false">SUM(P8940,R8940,T8940,V8940,X8940,Z8940,AB8940,AD8940,AF8940,AH8940,AJ8940,AL8940,AN8940,AP8940,AR8940,AT8940,AV8940,AX8940,AZ8940,BB8940)</f>
        <v>4796.16</v>
      </c>
      <c r="O8940" s="0" t="n">
        <v>49768</v>
      </c>
      <c r="P8940" s="31" t="n">
        <v>660</v>
      </c>
      <c r="Q8940" s="0" t="n">
        <v>49771</v>
      </c>
      <c r="R8940" s="31" t="n">
        <v>430.15</v>
      </c>
      <c r="S8940" s="47" t="n">
        <v>49775</v>
      </c>
      <c r="T8940" s="31" t="n">
        <v>283.9</v>
      </c>
      <c r="U8940" s="47" t="n">
        <v>49774</v>
      </c>
      <c r="V8940" s="31" t="n">
        <v>195.81</v>
      </c>
      <c r="W8940" s="47" t="n">
        <v>49776</v>
      </c>
      <c r="X8940" s="31" t="n">
        <v>1597.65</v>
      </c>
      <c r="Y8940" s="47" t="n">
        <v>49777</v>
      </c>
      <c r="Z8940" s="31" t="n">
        <v>332.2</v>
      </c>
      <c r="AA8940" s="47" t="n">
        <v>49773</v>
      </c>
      <c r="AB8940" s="31" t="n">
        <v>389</v>
      </c>
      <c r="AC8940" s="47" t="n">
        <v>49715</v>
      </c>
      <c r="AD8940" s="31" t="n">
        <v>907.45</v>
      </c>
    </row>
    <row r="8941" customFormat="false" ht="15" hidden="false" customHeight="false" outlineLevel="0" collapsed="false">
      <c r="A8941" s="41" t="n">
        <v>40897</v>
      </c>
      <c r="B8941" s="68" t="s">
        <v>1165</v>
      </c>
      <c r="C8941" s="68" t="s">
        <v>1206</v>
      </c>
      <c r="D8941" s="69" t="n">
        <v>30802</v>
      </c>
      <c r="E8941" s="69"/>
      <c r="F8941" s="3" t="s">
        <v>1162</v>
      </c>
      <c r="H8941" s="3" t="s">
        <v>1162</v>
      </c>
      <c r="I8941" s="29" t="n">
        <v>202</v>
      </c>
      <c r="J8941" s="29" t="n">
        <v>145</v>
      </c>
      <c r="K8941" s="30" t="s">
        <v>1233</v>
      </c>
      <c r="M8941" s="31" t="n">
        <f aca="false">SUM(P8941,R8941,T8941,V8941,X8941,Z8941,AB8941,AD8941,AF8941,AH8941,AJ8941,AL8941,AN8941,AP8941,AR8941,AT8941,AV8941,AX8941,AZ8941,BB8941)</f>
        <v>27348.32</v>
      </c>
      <c r="O8941" s="0" t="n">
        <v>49794</v>
      </c>
      <c r="P8941" s="31" t="n">
        <v>4260</v>
      </c>
      <c r="Q8941" s="0" t="n">
        <v>49790</v>
      </c>
      <c r="R8941" s="31" t="n">
        <v>6337</v>
      </c>
      <c r="S8941" s="47" t="n">
        <v>49808</v>
      </c>
      <c r="T8941" s="31" t="n">
        <v>15000</v>
      </c>
      <c r="U8941" s="47" t="n">
        <v>49892</v>
      </c>
      <c r="V8941" s="31" t="n">
        <v>202.5</v>
      </c>
      <c r="W8941" s="47" t="n">
        <v>49900</v>
      </c>
      <c r="X8941" s="31" t="n">
        <v>202.5</v>
      </c>
      <c r="Y8941" s="47" t="n">
        <v>49902</v>
      </c>
      <c r="Z8941" s="31" t="n">
        <v>720.01</v>
      </c>
      <c r="AA8941" s="47" t="n">
        <v>49725</v>
      </c>
      <c r="AB8941" s="31" t="n">
        <v>626.31</v>
      </c>
    </row>
    <row r="8942" customFormat="false" ht="15" hidden="false" customHeight="false" outlineLevel="0" collapsed="false">
      <c r="A8942" s="41" t="n">
        <v>40897</v>
      </c>
      <c r="B8942" s="68" t="s">
        <v>627</v>
      </c>
      <c r="C8942" s="68" t="s">
        <v>1206</v>
      </c>
      <c r="D8942" s="69" t="n">
        <v>30803</v>
      </c>
      <c r="E8942" s="69"/>
      <c r="F8942" s="3" t="s">
        <v>1162</v>
      </c>
      <c r="H8942" s="3" t="s">
        <v>1162</v>
      </c>
      <c r="I8942" s="29" t="n">
        <v>211.4</v>
      </c>
      <c r="J8942" s="29" t="n">
        <v>120</v>
      </c>
      <c r="K8942" s="30" t="s">
        <v>1303</v>
      </c>
      <c r="M8942" s="31" t="n">
        <f aca="false">SUM(P8942,R8942,T8942,V8942,X8942,Z8942,AB8942,AD8942,AF8942,AH8942,AJ8942,AL8942,AN8942,AP8942,AR8942,AT8942,AV8942,AX8942,AZ8942,BB8942)</f>
        <v>4572.25</v>
      </c>
      <c r="O8942" s="0" t="n">
        <v>49930</v>
      </c>
      <c r="P8942" s="31" t="n">
        <v>3952.25</v>
      </c>
      <c r="Q8942" s="0" t="n">
        <v>49888</v>
      </c>
      <c r="R8942" s="31" t="n">
        <v>440</v>
      </c>
      <c r="S8942" s="47" t="n">
        <v>49906</v>
      </c>
      <c r="T8942" s="31" t="n">
        <v>180</v>
      </c>
    </row>
    <row r="8943" customFormat="false" ht="15" hidden="false" customHeight="false" outlineLevel="0" collapsed="false">
      <c r="A8943" s="41" t="n">
        <v>40897</v>
      </c>
      <c r="B8943" s="68" t="s">
        <v>1189</v>
      </c>
      <c r="C8943" s="68" t="s">
        <v>925</v>
      </c>
      <c r="D8943" s="69" t="n">
        <v>30804</v>
      </c>
      <c r="E8943" s="69"/>
      <c r="F8943" s="42" t="n">
        <v>0.760416666666667</v>
      </c>
      <c r="G8943" s="3" t="s">
        <v>1229</v>
      </c>
      <c r="H8943" s="3" t="s">
        <v>1483</v>
      </c>
      <c r="I8943" s="29" t="n">
        <v>290.2</v>
      </c>
      <c r="J8943" s="29" t="n">
        <v>151.2</v>
      </c>
      <c r="K8943" s="30" t="s">
        <v>1231</v>
      </c>
      <c r="M8943" s="31" t="n">
        <f aca="false">SUM(P8943,R8943,T8943,V8943,X8943,Z8943,AB8943,AD8943,AF8943,AH8943,AJ8943,AL8943,AN8943,AP8943,AR8943,AT8943,AV8943,AX8943,AZ8943,BB8943)</f>
        <v>0</v>
      </c>
    </row>
    <row r="8944" customFormat="false" ht="15" hidden="false" customHeight="false" outlineLevel="0" collapsed="false">
      <c r="A8944" s="41" t="n">
        <v>40897</v>
      </c>
      <c r="B8944" s="68" t="s">
        <v>1205</v>
      </c>
      <c r="C8944" s="68" t="s">
        <v>1032</v>
      </c>
      <c r="D8944" s="69" t="n">
        <v>30805</v>
      </c>
      <c r="E8944" s="69"/>
      <c r="F8944" s="42" t="n">
        <v>0.694444444444445</v>
      </c>
      <c r="H8944" s="42" t="n">
        <v>0.354166666666667</v>
      </c>
      <c r="I8944" s="29" t="n">
        <v>345</v>
      </c>
      <c r="J8944" s="29" t="n">
        <v>50</v>
      </c>
      <c r="K8944" s="30" t="s">
        <v>1249</v>
      </c>
      <c r="M8944" s="31" t="n">
        <f aca="false">SUM(P8944,R8944,T8944,V8944,X8944,Z8944,AB8944,AD8944,AF8944,AH8944,AJ8944,AL8944,AN8944,AP8944,AR8944,AT8944,AV8944,AX8944,AZ8944,BB8944)</f>
        <v>0</v>
      </c>
    </row>
    <row r="8945" customFormat="false" ht="15" hidden="false" customHeight="false" outlineLevel="0" collapsed="false">
      <c r="A8945" s="117" t="n">
        <v>40897</v>
      </c>
      <c r="B8945" s="68" t="s">
        <v>1745</v>
      </c>
      <c r="C8945" s="68" t="s">
        <v>490</v>
      </c>
      <c r="D8945" s="69" t="n">
        <v>30806</v>
      </c>
      <c r="E8945" s="69"/>
      <c r="F8945" s="42" t="n">
        <v>0.708333333333333</v>
      </c>
      <c r="H8945" s="42" t="n">
        <v>0.333333333333333</v>
      </c>
      <c r="I8945" s="29" t="n">
        <v>152</v>
      </c>
      <c r="J8945" s="29" t="n">
        <v>100.8</v>
      </c>
      <c r="K8945" s="30" t="s">
        <v>1766</v>
      </c>
      <c r="M8945" s="31" t="n">
        <f aca="false">SUM(P8945,R8945,T8945,V8945,X8945,Z8945,AB8945,AD8945,AF8945,AH8945,AJ8945,AL8945,AN8945,AP8945,AR8945,AT8945,AV8945,AX8945,AZ8945,BB8945)</f>
        <v>0</v>
      </c>
    </row>
    <row r="8946" customFormat="false" ht="15" hidden="false" customHeight="false" outlineLevel="0" collapsed="false">
      <c r="A8946" s="55" t="n">
        <v>40897</v>
      </c>
      <c r="B8946" s="152" t="s">
        <v>1173</v>
      </c>
      <c r="C8946" s="152" t="s">
        <v>1049</v>
      </c>
      <c r="D8946" s="69" t="n">
        <v>30807</v>
      </c>
      <c r="E8946" s="72"/>
      <c r="F8946" s="44" t="n">
        <v>0.652777777777778</v>
      </c>
      <c r="G8946" s="30"/>
      <c r="H8946" s="44" t="n">
        <v>0.354166666666667</v>
      </c>
      <c r="I8946" s="29" t="n">
        <v>153</v>
      </c>
      <c r="J8946" s="29" t="n">
        <v>107.1</v>
      </c>
      <c r="K8946" s="30" t="s">
        <v>1212</v>
      </c>
      <c r="M8946" s="31" t="n">
        <f aca="false">SUM(P8946,R8946,T8946,V8946,X8946,Z8946,AB8946,AD8946,AF8946,AH8946,AJ8946,AL8946,AN8946,AP8946,AR8946,AT8946,AV8946,AX8946,AZ8946,BB8946)</f>
        <v>0</v>
      </c>
    </row>
    <row r="8947" customFormat="false" ht="15" hidden="false" customHeight="false" outlineLevel="0" collapsed="false">
      <c r="A8947" s="41" t="n">
        <v>40897</v>
      </c>
      <c r="B8947" s="68" t="s">
        <v>1193</v>
      </c>
      <c r="C8947" s="68" t="s">
        <v>1182</v>
      </c>
      <c r="D8947" s="69" t="n">
        <v>30808</v>
      </c>
      <c r="E8947" s="69"/>
      <c r="F8947" s="42" t="n">
        <v>0.5</v>
      </c>
      <c r="H8947" s="42" t="n">
        <v>0.166666666666667</v>
      </c>
      <c r="I8947" s="29" t="n">
        <v>81</v>
      </c>
      <c r="J8947" s="29" t="n">
        <v>50.4</v>
      </c>
      <c r="K8947" s="30" t="s">
        <v>1216</v>
      </c>
      <c r="M8947" s="31" t="n">
        <f aca="false">SUM(P8947,R8947,T8947,V8947,X8947,Z8947,AB8947,AD8947,AF8947,AH8947,AJ8947,AL8947,AN8947,AP8947,AR8947,AT8947,AV8947,AX8947,AZ8947,BB8947)</f>
        <v>0</v>
      </c>
    </row>
    <row r="8948" customFormat="false" ht="15" hidden="false" customHeight="false" outlineLevel="0" collapsed="false">
      <c r="A8948" s="41" t="n">
        <v>40897</v>
      </c>
      <c r="B8948" s="68" t="s">
        <v>1169</v>
      </c>
      <c r="C8948" s="68" t="s">
        <v>892</v>
      </c>
      <c r="D8948" s="69" t="n">
        <v>30809</v>
      </c>
      <c r="E8948" s="69"/>
      <c r="F8948" s="42" t="n">
        <v>0.652777777777778</v>
      </c>
      <c r="H8948" s="42" t="n">
        <v>0.277777777777778</v>
      </c>
      <c r="I8948" s="29" t="n">
        <v>113.35</v>
      </c>
      <c r="J8948" s="29" t="n">
        <v>88.2</v>
      </c>
      <c r="K8948" s="30" t="s">
        <v>1214</v>
      </c>
      <c r="M8948" s="31" t="n">
        <f aca="false">SUM(P8948,R8948,T8948,V8948,X8948,Z8948,AB8948,AD8948,AF8948,AH8948,AJ8948,AL8948,AN8948,AP8948,AR8948,AT8948,AV8948,AX8948,AZ8948,BB8948)</f>
        <v>0</v>
      </c>
    </row>
    <row r="8949" customFormat="false" ht="15" hidden="false" customHeight="false" outlineLevel="0" collapsed="false">
      <c r="A8949" s="41" t="n">
        <v>40897</v>
      </c>
      <c r="B8949" s="68" t="s">
        <v>1832</v>
      </c>
      <c r="C8949" s="68" t="s">
        <v>11</v>
      </c>
      <c r="D8949" s="69" t="n">
        <v>30810</v>
      </c>
      <c r="E8949" s="69"/>
      <c r="F8949" s="42" t="n">
        <v>0.597222222222222</v>
      </c>
      <c r="G8949" s="3" t="s">
        <v>1241</v>
      </c>
      <c r="H8949" s="42" t="n">
        <v>0.229166666666667</v>
      </c>
      <c r="I8949" s="29" t="n">
        <v>122</v>
      </c>
      <c r="J8949" s="29" t="n">
        <v>81.9</v>
      </c>
      <c r="K8949" s="30" t="s">
        <v>1833</v>
      </c>
      <c r="M8949" s="31" t="n">
        <f aca="false">SUM(P8949,R8949,T8949,V8949,X8949,Z8949,AB8949,AD8949,AF8949,AH8949,AJ8949,AL8949,AN8949,AP8949,AR8949,AT8949,AV8949,AX8949,AZ8949,BB8949)</f>
        <v>0</v>
      </c>
    </row>
    <row r="8950" customFormat="false" ht="15" hidden="false" customHeight="false" outlineLevel="0" collapsed="false">
      <c r="A8950" s="55" t="n">
        <v>40897</v>
      </c>
      <c r="B8950" s="152" t="s">
        <v>2153</v>
      </c>
      <c r="C8950" s="152" t="s">
        <v>925</v>
      </c>
      <c r="D8950" s="69" t="n">
        <v>30811</v>
      </c>
      <c r="E8950" s="72"/>
      <c r="F8950" s="44" t="n">
        <v>0.725694444444444</v>
      </c>
      <c r="G8950" s="30" t="s">
        <v>1170</v>
      </c>
      <c r="H8950" s="30" t="s">
        <v>1298</v>
      </c>
      <c r="I8950" s="29" t="n">
        <v>209.6</v>
      </c>
      <c r="J8950" s="29" t="n">
        <v>113.4</v>
      </c>
      <c r="K8950" s="30" t="s">
        <v>2154</v>
      </c>
      <c r="M8950" s="31" t="n">
        <f aca="false">SUM(P8950,R8950,T8950,V8950,X8950,Z8950,AB8950,AD8950,AF8950,AH8950,AJ8950,AL8950,AN8950,AP8950,AR8950,AT8950,AV8950,AX8950,AZ8950,BB8950)</f>
        <v>3258.92</v>
      </c>
      <c r="O8950" s="0" t="n">
        <v>8484</v>
      </c>
      <c r="P8950" s="31" t="n">
        <v>629.38</v>
      </c>
      <c r="Q8950" s="0" t="n">
        <v>8492</v>
      </c>
      <c r="R8950" s="31" t="n">
        <v>541.68</v>
      </c>
      <c r="S8950" s="47" t="n">
        <v>8493</v>
      </c>
      <c r="T8950" s="31" t="n">
        <v>327.36</v>
      </c>
      <c r="U8950" s="47" t="n">
        <v>8478</v>
      </c>
      <c r="V8950" s="31" t="n">
        <v>1204.33</v>
      </c>
      <c r="W8950" s="47" t="n">
        <v>8495</v>
      </c>
      <c r="X8950" s="31" t="n">
        <v>556.17</v>
      </c>
    </row>
    <row r="8951" customFormat="false" ht="15" hidden="false" customHeight="false" outlineLevel="0" collapsed="false">
      <c r="A8951" s="41" t="n">
        <v>40897</v>
      </c>
      <c r="B8951" s="68" t="s">
        <v>1197</v>
      </c>
      <c r="C8951" s="68" t="s">
        <v>2130</v>
      </c>
      <c r="D8951" s="69" t="n">
        <v>30812</v>
      </c>
      <c r="E8951" s="69"/>
      <c r="F8951" s="42" t="n">
        <v>0.583333333333333</v>
      </c>
      <c r="H8951" s="42" t="n">
        <v>0.166666666666667</v>
      </c>
      <c r="I8951" s="29" t="n">
        <v>77</v>
      </c>
      <c r="J8951" s="29" t="n">
        <v>50.4</v>
      </c>
      <c r="K8951" s="30" t="s">
        <v>1259</v>
      </c>
      <c r="M8951" s="31" t="n">
        <f aca="false">SUM(P8951,R8951,T8951,V8951,X8951,Z8951,AB8951,AD8951,AF8951,AH8951,AJ8951,AL8951,AN8951,AP8951,AR8951,AT8951,AV8951,AX8951,AZ8951,BB8951)</f>
        <v>0</v>
      </c>
    </row>
    <row r="8952" customFormat="false" ht="15" hidden="false" customHeight="false" outlineLevel="0" collapsed="false">
      <c r="A8952" s="41" t="n">
        <v>40897</v>
      </c>
      <c r="B8952" s="68" t="s">
        <v>2296</v>
      </c>
      <c r="C8952" s="68" t="s">
        <v>2303</v>
      </c>
      <c r="D8952" s="69" t="n">
        <v>30813</v>
      </c>
      <c r="E8952" s="69"/>
      <c r="F8952" s="42" t="n">
        <v>0.708333333333333</v>
      </c>
      <c r="H8952" s="42" t="n">
        <v>0.229166666666667</v>
      </c>
      <c r="I8952" s="29" t="n">
        <v>142.5</v>
      </c>
      <c r="J8952" s="29" t="n">
        <v>80</v>
      </c>
      <c r="K8952" s="30" t="s">
        <v>2304</v>
      </c>
      <c r="M8952" s="31" t="n">
        <f aca="false">SUM(P8952,R8952,T8952,V8952,X8952,Z8952,AB8952,AD8952,AF8952,AH8952,AJ8952,AL8952,AN8952,AP8952,AR8952,AT8952,AV8952,AX8952,AZ8952,BB8952)</f>
        <v>0</v>
      </c>
    </row>
    <row r="8953" customFormat="false" ht="15" hidden="false" customHeight="false" outlineLevel="0" collapsed="false">
      <c r="A8953" s="97" t="n">
        <v>40897</v>
      </c>
      <c r="B8953" s="98" t="s">
        <v>1745</v>
      </c>
      <c r="C8953" s="98" t="s">
        <v>490</v>
      </c>
      <c r="D8953" s="67" t="n">
        <v>30814</v>
      </c>
      <c r="E8953" s="67"/>
      <c r="F8953" s="44" t="n">
        <v>0.958333333333333</v>
      </c>
      <c r="G8953" s="30"/>
      <c r="H8953" s="44" t="n">
        <v>0.166666666666667</v>
      </c>
      <c r="I8953" s="29" t="n">
        <v>100</v>
      </c>
      <c r="J8953" s="29" t="n">
        <v>76</v>
      </c>
      <c r="K8953" s="30" t="s">
        <v>1766</v>
      </c>
      <c r="M8953" s="31" t="n">
        <f aca="false">SUM(P8953,R8953,T8953,V8953,X8953,Z8953,AB8953,AD8953,AF8953,AH8953,AJ8953,AL8953,AN8953,AP8953,AR8953,AT8953,AV8953,AX8953,AZ8953,BB8953)</f>
        <v>0</v>
      </c>
    </row>
    <row r="8954" customFormat="false" ht="15" hidden="false" customHeight="false" outlineLevel="0" collapsed="false">
      <c r="A8954" s="41"/>
      <c r="B8954" s="68"/>
      <c r="C8954" s="68"/>
      <c r="D8954" s="69"/>
      <c r="E8954" s="69"/>
    </row>
    <row r="8955" customFormat="false" ht="15" hidden="false" customHeight="false" outlineLevel="0" collapsed="false">
      <c r="A8955" s="100"/>
      <c r="B8955" s="101"/>
      <c r="C8955" s="101"/>
      <c r="D8955" s="100"/>
      <c r="E8955" s="100"/>
      <c r="F8955" s="100"/>
      <c r="G8955" s="100"/>
      <c r="H8955" s="100"/>
      <c r="I8955" s="102"/>
      <c r="J8955" s="102"/>
      <c r="K8955" s="100"/>
    </row>
    <row r="8956" customFormat="false" ht="18.75" hidden="false" customHeight="false" outlineLevel="0" collapsed="false">
      <c r="A8956" s="100"/>
      <c r="B8956" s="101"/>
      <c r="C8956" s="101"/>
      <c r="D8956" s="100"/>
      <c r="E8956" s="100"/>
      <c r="F8956" s="100"/>
      <c r="G8956" s="105" t="s">
        <v>1729</v>
      </c>
      <c r="H8956" s="100"/>
      <c r="I8956" s="102"/>
      <c r="J8956" s="102"/>
      <c r="K8956" s="100"/>
    </row>
    <row r="8957" customFormat="false" ht="15" hidden="false" customHeight="false" outlineLevel="0" collapsed="false">
      <c r="A8957" s="41" t="n">
        <v>40898</v>
      </c>
      <c r="B8957" s="68" t="s">
        <v>679</v>
      </c>
      <c r="C8957" s="68" t="s">
        <v>1206</v>
      </c>
      <c r="D8957" s="69" t="n">
        <v>30814</v>
      </c>
      <c r="E8957" s="69"/>
      <c r="F8957" s="3" t="s">
        <v>1162</v>
      </c>
      <c r="H8957" s="3" t="s">
        <v>1162</v>
      </c>
      <c r="I8957" s="29" t="n">
        <v>206</v>
      </c>
      <c r="J8957" s="29" t="n">
        <v>145</v>
      </c>
      <c r="K8957" s="30" t="s">
        <v>1223</v>
      </c>
      <c r="M8957" s="31" t="n">
        <f aca="false">SUM(P8957,R8957,T8957,V8957,X8957,Z8957,AB8957,AD8957,AF8957,AH8957,AJ8957,AL8957,AN8957,AP8957,AR8957,AT8957,AV8957,AX8957,AZ8957,BB8957)</f>
        <v>7890.94</v>
      </c>
      <c r="O8957" s="0" t="n">
        <v>49915</v>
      </c>
      <c r="P8957" s="31" t="n">
        <v>1160.98</v>
      </c>
      <c r="Q8957" s="0" t="n">
        <v>49914</v>
      </c>
      <c r="R8957" s="31" t="n">
        <v>1925.7</v>
      </c>
      <c r="S8957" s="47" t="n">
        <v>49916</v>
      </c>
      <c r="T8957" s="31" t="n">
        <v>490.55</v>
      </c>
      <c r="U8957" s="47" t="n">
        <v>49917</v>
      </c>
      <c r="V8957" s="31" t="n">
        <v>377.4</v>
      </c>
      <c r="W8957" s="47" t="n">
        <v>49918</v>
      </c>
      <c r="X8957" s="31" t="n">
        <v>571.9</v>
      </c>
      <c r="Y8957" s="47" t="n">
        <v>49919</v>
      </c>
      <c r="Z8957" s="31" t="n">
        <v>1116</v>
      </c>
      <c r="AA8957" s="47" t="n">
        <v>49881</v>
      </c>
      <c r="AB8957" s="31" t="n">
        <v>246.16</v>
      </c>
      <c r="AC8957" s="47" t="n">
        <v>49996</v>
      </c>
      <c r="AD8957" s="31" t="n">
        <v>873</v>
      </c>
      <c r="AE8957" s="47" t="n">
        <v>50018</v>
      </c>
      <c r="AF8957" s="31" t="n">
        <v>202.5</v>
      </c>
      <c r="AG8957" s="47" t="n">
        <v>50020</v>
      </c>
      <c r="AH8957" s="31" t="n">
        <v>303.75</v>
      </c>
      <c r="AI8957" s="47" t="n">
        <v>50023</v>
      </c>
      <c r="AJ8957" s="31" t="n">
        <v>380</v>
      </c>
      <c r="AK8957" s="47" t="n">
        <v>49913</v>
      </c>
      <c r="AL8957" s="31" t="n">
        <v>243</v>
      </c>
    </row>
    <row r="8958" customFormat="false" ht="15" hidden="false" customHeight="false" outlineLevel="0" collapsed="false">
      <c r="A8958" s="41" t="n">
        <v>40898</v>
      </c>
      <c r="B8958" s="68" t="s">
        <v>383</v>
      </c>
      <c r="C8958" s="68" t="s">
        <v>1206</v>
      </c>
      <c r="D8958" s="69" t="n">
        <v>30815</v>
      </c>
      <c r="E8958" s="69"/>
      <c r="F8958" s="3" t="s">
        <v>1162</v>
      </c>
      <c r="G8958" s="3" t="s">
        <v>1380</v>
      </c>
      <c r="H8958" s="3" t="s">
        <v>1162</v>
      </c>
      <c r="I8958" s="29" t="n">
        <v>225.8</v>
      </c>
      <c r="J8958" s="29" t="n">
        <v>160</v>
      </c>
      <c r="K8958" s="30" t="s">
        <v>1232</v>
      </c>
      <c r="M8958" s="31" t="n">
        <f aca="false">SUM(P8958,R8958,T8958,V8958,X8958,Z8958,AB8958,AD8958,AF8958,AH8958,AJ8958,AL8958,AN8958,AP8958,AR8958,AT8958,AV8958,AX8958,AZ8958,BB8958)</f>
        <v>18102.02</v>
      </c>
      <c r="O8958" s="0" t="n">
        <v>5006</v>
      </c>
      <c r="P8958" s="31" t="n">
        <v>192</v>
      </c>
      <c r="Q8958" s="0" t="n">
        <v>50021</v>
      </c>
      <c r="R8958" s="31" t="n">
        <v>177.6</v>
      </c>
      <c r="S8958" s="47" t="n">
        <v>50002</v>
      </c>
      <c r="T8958" s="31" t="n">
        <v>122.28</v>
      </c>
      <c r="U8958" s="47" t="n">
        <v>4994</v>
      </c>
      <c r="V8958" s="31" t="n">
        <v>6600</v>
      </c>
      <c r="W8958" s="47" t="n">
        <v>49865</v>
      </c>
      <c r="X8958" s="31" t="n">
        <v>1001.3</v>
      </c>
      <c r="Y8958" s="47" t="n">
        <v>49928</v>
      </c>
      <c r="Z8958" s="31" t="n">
        <v>9645</v>
      </c>
      <c r="AA8958" s="47" t="n">
        <v>49837</v>
      </c>
      <c r="AB8958" s="31" t="n">
        <v>92.2</v>
      </c>
      <c r="AC8958" s="47" t="n">
        <v>49836</v>
      </c>
      <c r="AD8958" s="31" t="n">
        <v>271.64</v>
      </c>
    </row>
    <row r="8959" customFormat="false" ht="15" hidden="false" customHeight="false" outlineLevel="0" collapsed="false">
      <c r="A8959" s="41" t="n">
        <v>40898</v>
      </c>
      <c r="B8959" s="68" t="s">
        <v>1165</v>
      </c>
      <c r="C8959" s="68" t="s">
        <v>1206</v>
      </c>
      <c r="D8959" s="69" t="n">
        <v>30816</v>
      </c>
      <c r="E8959" s="69"/>
      <c r="F8959" s="3" t="s">
        <v>1162</v>
      </c>
      <c r="H8959" s="3" t="s">
        <v>1162</v>
      </c>
      <c r="I8959" s="29" t="n">
        <v>202</v>
      </c>
      <c r="J8959" s="29" t="n">
        <v>145</v>
      </c>
      <c r="K8959" s="30" t="s">
        <v>1233</v>
      </c>
      <c r="M8959" s="31" t="n">
        <f aca="false">SUM(P8959,R8959,T8959,V8959,X8959,Z8959,AB8959,AD8959,AF8959,AH8959,AJ8959,AL8959,AN8959,AP8959,AR8959,AT8959,AV8959,AX8959,AZ8959,BB8959)</f>
        <v>6930.29</v>
      </c>
      <c r="O8959" s="0" t="n">
        <v>49880</v>
      </c>
      <c r="P8959" s="31" t="n">
        <v>316</v>
      </c>
      <c r="Q8959" s="0" t="n">
        <v>49872</v>
      </c>
      <c r="R8959" s="31" t="n">
        <v>17.95</v>
      </c>
      <c r="S8959" s="47" t="n">
        <v>49863</v>
      </c>
      <c r="T8959" s="31" t="n">
        <v>321.14</v>
      </c>
      <c r="U8959" s="47" t="n">
        <v>49870</v>
      </c>
      <c r="V8959" s="31" t="n">
        <v>130.27</v>
      </c>
      <c r="W8959" s="47" t="n">
        <v>49869</v>
      </c>
      <c r="X8959" s="31" t="n">
        <v>115.97</v>
      </c>
      <c r="Y8959" s="47" t="n">
        <v>49868</v>
      </c>
      <c r="Z8959" s="31" t="n">
        <v>604.25</v>
      </c>
      <c r="AA8959" s="47" t="n">
        <v>49871</v>
      </c>
      <c r="AB8959" s="31" t="n">
        <v>473.95</v>
      </c>
      <c r="AC8959" s="47" t="n">
        <v>49861</v>
      </c>
      <c r="AD8959" s="31" t="n">
        <v>1201.96</v>
      </c>
      <c r="AE8959" s="47" t="n">
        <v>49862</v>
      </c>
      <c r="AF8959" s="31" t="n">
        <v>1541.5</v>
      </c>
      <c r="AG8959" s="47" t="n">
        <v>49877</v>
      </c>
      <c r="AH8959" s="31" t="n">
        <v>130.3</v>
      </c>
      <c r="AI8959" s="47" t="n">
        <v>49998</v>
      </c>
      <c r="AJ8959" s="31" t="n">
        <v>162</v>
      </c>
      <c r="AK8959" s="47" t="n">
        <v>5000</v>
      </c>
      <c r="AL8959" s="31" t="n">
        <v>204</v>
      </c>
      <c r="AM8959" s="47" t="n">
        <v>50004</v>
      </c>
      <c r="AN8959" s="31" t="n">
        <v>972</v>
      </c>
      <c r="AO8959" s="47" t="n">
        <v>50010</v>
      </c>
      <c r="AP8959" s="31" t="n">
        <v>189</v>
      </c>
      <c r="AQ8959" s="47" t="n">
        <v>50046</v>
      </c>
      <c r="AR8959" s="31" t="n">
        <v>250</v>
      </c>
      <c r="AS8959" s="47" t="n">
        <v>5005</v>
      </c>
      <c r="AT8959" s="31" t="n">
        <v>300</v>
      </c>
    </row>
    <row r="8960" customFormat="false" ht="15" hidden="false" customHeight="false" outlineLevel="0" collapsed="false">
      <c r="A8960" s="41" t="n">
        <v>40898</v>
      </c>
      <c r="B8960" s="68" t="s">
        <v>627</v>
      </c>
      <c r="C8960" s="68" t="s">
        <v>1206</v>
      </c>
      <c r="D8960" s="69" t="n">
        <v>30817</v>
      </c>
      <c r="E8960" s="69"/>
      <c r="F8960" s="3" t="s">
        <v>1162</v>
      </c>
      <c r="G8960" s="3" t="s">
        <v>1247</v>
      </c>
      <c r="H8960" s="3" t="s">
        <v>1162</v>
      </c>
      <c r="I8960" s="29" t="n">
        <v>238.2</v>
      </c>
      <c r="J8960" s="29" t="n">
        <v>135</v>
      </c>
      <c r="K8960" s="30" t="s">
        <v>1303</v>
      </c>
      <c r="M8960" s="31" t="n">
        <f aca="false">SUM(P8960,R8960,T8960,V8960,X8960,Z8960,AB8960,AD8960,AF8960,AH8960,AJ8960,AL8960,AN8960,AP8960,AR8960,AT8960,AV8960,AX8960,AZ8960,BB8960)</f>
        <v>16072.7</v>
      </c>
      <c r="O8960" s="0" t="n">
        <v>49997</v>
      </c>
      <c r="P8960" s="31" t="n">
        <v>177.6</v>
      </c>
      <c r="Q8960" s="0" t="n">
        <v>49993</v>
      </c>
      <c r="R8960" s="31" t="n">
        <v>589.5</v>
      </c>
      <c r="S8960" s="47" t="n">
        <v>49992</v>
      </c>
      <c r="T8960" s="31" t="n">
        <v>432</v>
      </c>
      <c r="U8960" s="47" t="n">
        <v>49999</v>
      </c>
      <c r="V8960" s="31" t="n">
        <v>180</v>
      </c>
      <c r="W8960" s="47" t="n">
        <v>50003</v>
      </c>
      <c r="X8960" s="31" t="n">
        <v>243</v>
      </c>
      <c r="Y8960" s="47" t="n">
        <v>50014</v>
      </c>
      <c r="Z8960" s="31" t="n">
        <v>202.5</v>
      </c>
      <c r="AA8960" s="47" t="n">
        <v>50012</v>
      </c>
      <c r="AB8960" s="31" t="n">
        <v>405</v>
      </c>
      <c r="AC8960" s="47" t="n">
        <v>49845</v>
      </c>
      <c r="AD8960" s="31" t="n">
        <v>365.2</v>
      </c>
      <c r="AE8960" s="47" t="n">
        <v>49846</v>
      </c>
      <c r="AF8960" s="31" t="n">
        <v>355.9</v>
      </c>
      <c r="AG8960" s="47" t="n">
        <v>49858</v>
      </c>
      <c r="AH8960" s="31" t="n">
        <v>1749.9</v>
      </c>
      <c r="AI8960" s="47" t="n">
        <v>49859</v>
      </c>
      <c r="AJ8960" s="31" t="n">
        <v>607.75</v>
      </c>
      <c r="AK8960" s="47" t="n">
        <v>49860</v>
      </c>
      <c r="AL8960" s="31" t="n">
        <v>369.35</v>
      </c>
      <c r="AM8960" s="47" t="n">
        <v>49883</v>
      </c>
      <c r="AN8960" s="31" t="n">
        <v>8145</v>
      </c>
      <c r="AO8960" s="47" t="n">
        <v>50042</v>
      </c>
      <c r="AP8960" s="31" t="n">
        <v>2250</v>
      </c>
    </row>
    <row r="8961" customFormat="false" ht="15" hidden="false" customHeight="false" outlineLevel="0" collapsed="false">
      <c r="A8961" s="55" t="n">
        <v>40898</v>
      </c>
      <c r="B8961" s="152" t="s">
        <v>1193</v>
      </c>
      <c r="C8961" s="152" t="s">
        <v>993</v>
      </c>
      <c r="D8961" s="69" t="n">
        <v>30818</v>
      </c>
      <c r="E8961" s="72"/>
      <c r="F8961" s="44" t="n">
        <v>0.722222222222222</v>
      </c>
      <c r="G8961" s="30" t="s">
        <v>2305</v>
      </c>
      <c r="H8961" s="44" t="n">
        <v>0.458333333333333</v>
      </c>
      <c r="I8961" s="29" t="n">
        <v>256.6</v>
      </c>
      <c r="J8961" s="29" t="n">
        <v>163.8</v>
      </c>
      <c r="K8961" s="30" t="s">
        <v>1216</v>
      </c>
      <c r="M8961" s="31" t="n">
        <f aca="false">SUM(P8961,R8961,T8961,V8961,X8961,Z8961,AB8961,AD8961,AF8961,AH8961,AJ8961,AL8961,AN8961,AP8961,AR8961,AT8961,AV8961,AX8961,AZ8961,BB8961)</f>
        <v>0</v>
      </c>
    </row>
    <row r="8962" customFormat="false" ht="15" hidden="false" customHeight="false" outlineLevel="0" collapsed="false">
      <c r="A8962" s="55" t="n">
        <v>40898</v>
      </c>
      <c r="B8962" s="152" t="s">
        <v>1203</v>
      </c>
      <c r="C8962" s="152" t="s">
        <v>993</v>
      </c>
      <c r="D8962" s="69" t="n">
        <v>30819</v>
      </c>
      <c r="E8962" s="72"/>
      <c r="F8962" s="44" t="n">
        <v>0.635416666666667</v>
      </c>
      <c r="G8962" s="30"/>
      <c r="H8962" s="44" t="n">
        <v>0.375</v>
      </c>
      <c r="I8962" s="29" t="n">
        <v>176</v>
      </c>
      <c r="J8962" s="29" t="n">
        <v>113.4</v>
      </c>
      <c r="K8962" s="30" t="s">
        <v>1244</v>
      </c>
      <c r="M8962" s="31" t="n">
        <f aca="false">SUM(P8962,R8962,T8962,V8962,X8962,Z8962,AB8962,AD8962,AF8962,AH8962,AJ8962,AL8962,AN8962,AP8962,AR8962,AT8962,AV8962,AX8962,AZ8962,BB8962)</f>
        <v>3690</v>
      </c>
      <c r="O8962" s="0" t="n">
        <v>24</v>
      </c>
      <c r="P8962" s="31" t="n">
        <v>784.8</v>
      </c>
      <c r="Q8962" s="0" t="n">
        <v>12</v>
      </c>
      <c r="R8962" s="31" t="n">
        <v>2120.4</v>
      </c>
      <c r="S8962" s="47" t="n">
        <v>19</v>
      </c>
      <c r="T8962" s="31" t="n">
        <v>784.8</v>
      </c>
    </row>
    <row r="8963" customFormat="false" ht="15" hidden="false" customHeight="false" outlineLevel="0" collapsed="false">
      <c r="A8963" s="55" t="n">
        <v>40898</v>
      </c>
      <c r="B8963" s="152" t="s">
        <v>1176</v>
      </c>
      <c r="C8963" s="152" t="s">
        <v>993</v>
      </c>
      <c r="D8963" s="69" t="n">
        <v>30820</v>
      </c>
      <c r="E8963" s="72"/>
      <c r="F8963" s="44" t="n">
        <v>0.604166666666667</v>
      </c>
      <c r="G8963" s="30"/>
      <c r="H8963" s="44" t="n">
        <v>0.333333333333333</v>
      </c>
      <c r="I8963" s="29" t="n">
        <v>157</v>
      </c>
      <c r="J8963" s="29" t="n">
        <v>100.8</v>
      </c>
      <c r="K8963" s="30" t="s">
        <v>1833</v>
      </c>
      <c r="M8963" s="31" t="n">
        <f aca="false">SUM(P8963,R8963,T8963,V8963,X8963,Z8963,AB8963,AD8963,AF8963,AH8963,AJ8963,AL8963,AN8963,AP8963,AR8963,AT8963,AV8963,AX8963,AZ8963,BB8963)</f>
        <v>0</v>
      </c>
    </row>
    <row r="8964" customFormat="false" ht="15" hidden="false" customHeight="false" outlineLevel="0" collapsed="false">
      <c r="A8964" s="41" t="n">
        <v>40898</v>
      </c>
      <c r="B8964" s="68" t="s">
        <v>1189</v>
      </c>
      <c r="C8964" s="68" t="s">
        <v>925</v>
      </c>
      <c r="D8964" s="69" t="n">
        <v>30821</v>
      </c>
      <c r="E8964" s="69"/>
      <c r="F8964" s="42" t="n">
        <v>0.739583333333334</v>
      </c>
      <c r="G8964" s="3" t="s">
        <v>1345</v>
      </c>
      <c r="H8964" s="42" t="n">
        <v>0.4375</v>
      </c>
      <c r="I8964" s="29" t="n">
        <v>268.1</v>
      </c>
      <c r="J8964" s="29" t="n">
        <v>144.9</v>
      </c>
      <c r="K8964" s="30" t="s">
        <v>1231</v>
      </c>
      <c r="M8964" s="31" t="n">
        <f aca="false">SUM(P8964,R8964,T8964,V8964,X8964,Z8964,AB8964,AD8964,AF8964,AH8964,AJ8964,AL8964,AN8964,AP8964,AR8964,AT8964,AV8964,AX8964,AZ8964,BB8964)</f>
        <v>0</v>
      </c>
    </row>
    <row r="8965" customFormat="false" ht="15" hidden="false" customHeight="false" outlineLevel="0" collapsed="false">
      <c r="A8965" s="55" t="n">
        <v>40898</v>
      </c>
      <c r="B8965" s="152" t="s">
        <v>2153</v>
      </c>
      <c r="C8965" s="152" t="s">
        <v>925</v>
      </c>
      <c r="D8965" s="69" t="n">
        <v>30822</v>
      </c>
      <c r="E8965" s="72"/>
      <c r="F8965" s="44" t="n">
        <v>0.6875</v>
      </c>
      <c r="G8965" s="30"/>
      <c r="H8965" s="44" t="n">
        <v>0.375</v>
      </c>
      <c r="I8965" s="29" t="n">
        <v>215.6</v>
      </c>
      <c r="J8965" s="29" t="n">
        <v>113.4</v>
      </c>
      <c r="K8965" s="30" t="s">
        <v>2154</v>
      </c>
      <c r="M8965" s="31" t="n">
        <f aca="false">SUM(P8965,R8965,T8965,V8965,X8965,Z8965,AB8965,AD8965,AF8965,AH8965,AJ8965,AL8965,AN8965,AP8965,AR8965,AT8965,AV8965,AX8965,AZ8965,BB8965)</f>
        <v>2100.38</v>
      </c>
      <c r="O8965" s="0" t="n">
        <v>8479</v>
      </c>
      <c r="P8965" s="31" t="n">
        <v>1379.73</v>
      </c>
      <c r="Q8965" s="0" t="n">
        <v>8494</v>
      </c>
      <c r="R8965" s="31" t="n">
        <v>720.65</v>
      </c>
    </row>
    <row r="8966" customFormat="false" ht="15" hidden="false" customHeight="false" outlineLevel="0" collapsed="false">
      <c r="A8966" s="41" t="n">
        <v>40898</v>
      </c>
      <c r="B8966" s="68" t="s">
        <v>1165</v>
      </c>
      <c r="C8966" s="68" t="s">
        <v>1206</v>
      </c>
      <c r="D8966" s="69" t="n">
        <v>30823</v>
      </c>
      <c r="E8966" s="69"/>
      <c r="F8966" s="3" t="s">
        <v>1162</v>
      </c>
      <c r="G8966" s="3" t="s">
        <v>2066</v>
      </c>
      <c r="H8966" s="3" t="s">
        <v>1162</v>
      </c>
      <c r="I8966" s="29" t="n">
        <v>202</v>
      </c>
      <c r="J8966" s="29" t="n">
        <v>145</v>
      </c>
      <c r="K8966" s="30" t="s">
        <v>2306</v>
      </c>
      <c r="M8966" s="31" t="n">
        <f aca="false">SUM(P8966,R8966,T8966,V8966,X8966,Z8966,AB8966,AD8966,AF8966,AH8966,AJ8966,AL8966,AN8966,AP8966,AR8966,AT8966,AV8966,AX8966,AZ8966,BB8966)</f>
        <v>0</v>
      </c>
    </row>
    <row r="8967" customFormat="false" ht="15" hidden="false" customHeight="false" outlineLevel="0" collapsed="false">
      <c r="A8967" s="41" t="n">
        <v>40898</v>
      </c>
      <c r="B8967" s="68" t="s">
        <v>2296</v>
      </c>
      <c r="C8967" s="68" t="s">
        <v>925</v>
      </c>
      <c r="D8967" s="69" t="n">
        <v>30824</v>
      </c>
      <c r="E8967" s="69"/>
      <c r="F8967" s="42" t="n">
        <v>0.75</v>
      </c>
      <c r="H8967" s="42" t="n">
        <v>0.416666666666667</v>
      </c>
      <c r="I8967" s="29" t="n">
        <v>239</v>
      </c>
      <c r="J8967" s="29" t="n">
        <v>126</v>
      </c>
      <c r="K8967" s="30" t="s">
        <v>2297</v>
      </c>
      <c r="M8967" s="31" t="n">
        <f aca="false">SUM(P8967,R8967,T8967,V8967,X8967,Z8967,AB8967,AD8967,AF8967,AH8967,AJ8967,AL8967,AN8967,AP8967,AR8967,AT8967,AV8967,AX8967,AZ8967,BB8967)</f>
        <v>0</v>
      </c>
    </row>
    <row r="8968" customFormat="false" ht="15" hidden="false" customHeight="false" outlineLevel="0" collapsed="false">
      <c r="A8968" s="41" t="n">
        <v>40898</v>
      </c>
      <c r="B8968" s="68" t="s">
        <v>1832</v>
      </c>
      <c r="C8968" s="68" t="s">
        <v>1032</v>
      </c>
      <c r="D8968" s="69" t="n">
        <v>30825</v>
      </c>
      <c r="E8968" s="69"/>
      <c r="F8968" s="42" t="n">
        <v>0.701388888888889</v>
      </c>
      <c r="H8968" s="42" t="n">
        <v>0.354166666666667</v>
      </c>
      <c r="I8968" s="29" t="n">
        <v>209</v>
      </c>
      <c r="J8968" s="29" t="n">
        <v>107.1</v>
      </c>
      <c r="K8968" s="30" t="s">
        <v>1833</v>
      </c>
      <c r="M8968" s="31" t="n">
        <f aca="false">SUM(P8968,R8968,T8968,V8968,X8968,Z8968,AB8968,AD8968,AF8968,AH8968,AJ8968,AL8968,AN8968,AP8968,AR8968,AT8968,AV8968,AX8968,AZ8968,BB8968)</f>
        <v>0</v>
      </c>
    </row>
    <row r="8969" customFormat="false" ht="15" hidden="false" customHeight="false" outlineLevel="0" collapsed="false">
      <c r="A8969" s="41" t="n">
        <v>40898</v>
      </c>
      <c r="B8969" s="68" t="s">
        <v>1197</v>
      </c>
      <c r="C8969" s="68" t="s">
        <v>925</v>
      </c>
      <c r="D8969" s="69" t="n">
        <v>30826</v>
      </c>
      <c r="E8969" s="69"/>
      <c r="F8969" s="42" t="n">
        <v>0.763888888888889</v>
      </c>
      <c r="H8969" s="42" t="n">
        <v>0.416666666666667</v>
      </c>
      <c r="I8969" s="29" t="n">
        <v>179</v>
      </c>
      <c r="J8969" s="29" t="n">
        <v>126</v>
      </c>
      <c r="K8969" s="30" t="s">
        <v>1259</v>
      </c>
      <c r="M8969" s="31" t="n">
        <f aca="false">SUM(P8969,R8969,T8969,V8969,X8969,Z8969,AB8969,AD8969,AF8969,AH8969,AJ8969,AL8969,AN8969,AP8969,AR8969,AT8969,AV8969,AX8969,AZ8969,BB8969)</f>
        <v>0</v>
      </c>
    </row>
    <row r="8970" customFormat="false" ht="15" hidden="false" customHeight="false" outlineLevel="0" collapsed="false">
      <c r="A8970" s="55" t="n">
        <v>40898</v>
      </c>
      <c r="B8970" s="152" t="s">
        <v>1199</v>
      </c>
      <c r="C8970" s="152" t="s">
        <v>836</v>
      </c>
      <c r="D8970" s="69" t="n">
        <v>30827</v>
      </c>
      <c r="E8970" s="72"/>
      <c r="F8970" s="44" t="n">
        <v>0.885416666666667</v>
      </c>
      <c r="G8970" s="30"/>
      <c r="H8970" s="44" t="n">
        <v>0.541666666666667</v>
      </c>
      <c r="I8970" s="29" t="n">
        <v>348.5</v>
      </c>
      <c r="J8970" s="29" t="n">
        <v>221.6</v>
      </c>
      <c r="K8970" s="30" t="s">
        <v>1253</v>
      </c>
      <c r="M8970" s="31" t="n">
        <f aca="false">SUM(P8970,R8970,T8970,V8970,X8970,Z8970,AB8970,AD8970,AF8970,AH8970,AJ8970,AL8970,AN8970,AP8970,AR8970,AT8970,AV8970,AX8970,AZ8970,BB8970)</f>
        <v>13372.5</v>
      </c>
      <c r="O8970" s="0" t="n">
        <v>1954</v>
      </c>
      <c r="P8970" s="31" t="n">
        <v>8103</v>
      </c>
      <c r="Q8970" s="0" t="n">
        <v>1958</v>
      </c>
      <c r="R8970" s="31" t="n">
        <v>851</v>
      </c>
      <c r="S8970" s="47" t="n">
        <v>1964</v>
      </c>
      <c r="T8970" s="31" t="n">
        <v>499.5</v>
      </c>
      <c r="U8970" s="47" t="n">
        <v>1961</v>
      </c>
      <c r="V8970" s="31" t="n">
        <v>999</v>
      </c>
      <c r="W8970" s="47" t="n">
        <v>1963</v>
      </c>
      <c r="X8970" s="31" t="n">
        <v>351.5</v>
      </c>
      <c r="Y8970" s="47" t="n">
        <v>1959</v>
      </c>
      <c r="Z8970" s="31" t="n">
        <v>869.5</v>
      </c>
      <c r="AA8970" s="47" t="n">
        <v>1965</v>
      </c>
      <c r="AB8970" s="31" t="n">
        <v>462.5</v>
      </c>
      <c r="AC8970" s="47" t="n">
        <v>1952</v>
      </c>
      <c r="AD8970" s="31" t="n">
        <v>370</v>
      </c>
      <c r="AE8970" s="47" t="n">
        <v>1962</v>
      </c>
      <c r="AF8970" s="31" t="n">
        <v>555</v>
      </c>
      <c r="AG8970" s="47" t="n">
        <v>1960</v>
      </c>
      <c r="AH8970" s="31" t="n">
        <v>311.5</v>
      </c>
    </row>
    <row r="8971" customFormat="false" ht="15" hidden="false" customHeight="false" outlineLevel="0" collapsed="false">
      <c r="A8971" s="41" t="n">
        <v>40898</v>
      </c>
      <c r="B8971" s="68" t="s">
        <v>1169</v>
      </c>
      <c r="C8971" s="68" t="s">
        <v>892</v>
      </c>
      <c r="D8971" s="69" t="n">
        <v>30828</v>
      </c>
      <c r="E8971" s="69"/>
      <c r="F8971" s="42" t="n">
        <v>0.677083333333333</v>
      </c>
      <c r="H8971" s="42" t="n">
        <v>0.260416666666667</v>
      </c>
      <c r="I8971" s="29" t="n">
        <v>106.25</v>
      </c>
      <c r="J8971" s="29" t="n">
        <v>81.9</v>
      </c>
      <c r="K8971" s="30" t="s">
        <v>1214</v>
      </c>
      <c r="M8971" s="31" t="n">
        <f aca="false">SUM(P8971,R8971,T8971,V8971,X8971,Z8971,AB8971,AD8971,AF8971,AH8971,AJ8971,AL8971,AN8971,AP8971,AR8971,AT8971,AV8971,AX8971,AZ8971,BB8971)</f>
        <v>0</v>
      </c>
    </row>
    <row r="8972" customFormat="false" ht="15" hidden="false" customHeight="false" outlineLevel="0" collapsed="false">
      <c r="A8972" s="41" t="n">
        <v>40898</v>
      </c>
      <c r="B8972" s="68" t="s">
        <v>1205</v>
      </c>
      <c r="C8972" s="68" t="s">
        <v>1032</v>
      </c>
      <c r="D8972" s="69" t="n">
        <v>30829</v>
      </c>
      <c r="E8972" s="69"/>
      <c r="F8972" s="42" t="n">
        <v>0.659722222222222</v>
      </c>
      <c r="H8972" s="42" t="n">
        <v>0.333333333333333</v>
      </c>
      <c r="I8972" s="29" t="n">
        <v>325</v>
      </c>
      <c r="J8972" s="29" t="n">
        <v>50</v>
      </c>
      <c r="K8972" s="30" t="s">
        <v>1249</v>
      </c>
      <c r="M8972" s="31" t="n">
        <f aca="false">SUM(P8972,R8972,T8972,V8972,X8972,Z8972,AB8972,AD8972,AF8972,AH8972,AJ8972,AL8972,AN8972,AP8972,AR8972,AT8972,AV8972,AX8972,AZ8972,BB8972)</f>
        <v>0</v>
      </c>
    </row>
    <row r="8973" customFormat="false" ht="15" hidden="false" customHeight="false" outlineLevel="0" collapsed="false">
      <c r="A8973" s="55" t="n">
        <v>40898</v>
      </c>
      <c r="B8973" s="152" t="s">
        <v>1745</v>
      </c>
      <c r="C8973" s="152" t="s">
        <v>490</v>
      </c>
      <c r="D8973" s="69" t="n">
        <v>30830</v>
      </c>
      <c r="E8973" s="72"/>
      <c r="F8973" s="44" t="n">
        <v>0.6875</v>
      </c>
      <c r="G8973" s="30"/>
      <c r="H8973" s="44" t="n">
        <v>0.354166666666667</v>
      </c>
      <c r="I8973" s="29" t="n">
        <v>161.5</v>
      </c>
      <c r="J8973" s="29" t="n">
        <v>115.6</v>
      </c>
      <c r="K8973" s="30" t="s">
        <v>1766</v>
      </c>
      <c r="M8973" s="31" t="n">
        <f aca="false">SUM(P8973,R8973,T8973,V8973,X8973,Z8973,AB8973,AD8973,AF8973,AH8973,AJ8973,AL8973,AN8973,AP8973,AR8973,AT8973,AV8973,AX8973,AZ8973,BB8973)</f>
        <v>0</v>
      </c>
    </row>
    <row r="8974" customFormat="false" ht="15" hidden="false" customHeight="false" outlineLevel="0" collapsed="false">
      <c r="A8974" s="41" t="n">
        <v>40898</v>
      </c>
      <c r="B8974" s="68" t="s">
        <v>1675</v>
      </c>
      <c r="C8974" s="68" t="s">
        <v>490</v>
      </c>
      <c r="D8974" s="69" t="n">
        <v>30831</v>
      </c>
      <c r="E8974" s="69"/>
      <c r="F8974" s="42" t="n">
        <v>0.631944444444444</v>
      </c>
      <c r="H8974" s="42" t="n">
        <v>0.3125</v>
      </c>
      <c r="I8974" s="29" t="n">
        <v>142.5</v>
      </c>
      <c r="J8974" s="29" t="n">
        <v>102</v>
      </c>
      <c r="K8974" s="30" t="s">
        <v>1375</v>
      </c>
      <c r="M8974" s="31" t="n">
        <f aca="false">SUM(P8974,R8974,T8974,V8974,X8974,Z8974,AB8974,AD8974,AF8974,AH8974,AJ8974,AL8974,AN8974,AP8974,AR8974,AT8974,AV8974,AX8974,AZ8974,BB8974)</f>
        <v>0</v>
      </c>
    </row>
    <row r="8975" customFormat="false" ht="15" hidden="false" customHeight="false" outlineLevel="0" collapsed="false">
      <c r="A8975" s="41" t="n">
        <v>40898</v>
      </c>
      <c r="B8975" s="68" t="s">
        <v>520</v>
      </c>
      <c r="C8975" s="68" t="s">
        <v>1300</v>
      </c>
      <c r="D8975" s="69" t="n">
        <v>30832</v>
      </c>
      <c r="E8975" s="69"/>
      <c r="F8975" s="42" t="n">
        <v>0.5625</v>
      </c>
      <c r="G8975" s="3" t="s">
        <v>1361</v>
      </c>
      <c r="H8975" s="42" t="n">
        <v>0.166666666666667</v>
      </c>
      <c r="I8975" s="29" t="n">
        <v>100</v>
      </c>
      <c r="J8975" s="29" t="n">
        <v>63</v>
      </c>
      <c r="K8975" s="30" t="s">
        <v>2307</v>
      </c>
      <c r="M8975" s="31" t="n">
        <f aca="false">SUM(P8975,R8975,T8975,V8975,X8975,Z8975,AB8975,AD8975,AF8975,AH8975,AJ8975,AL8975,AN8975,AP8975,AR8975,AT8975,AV8975,AX8975,AZ8975,BB8975)</f>
        <v>1409.41</v>
      </c>
      <c r="O8975" s="0" t="n">
        <v>157</v>
      </c>
      <c r="P8975" s="31" t="n">
        <v>1409.41</v>
      </c>
    </row>
    <row r="8976" customFormat="false" ht="15" hidden="false" customHeight="false" outlineLevel="0" collapsed="false">
      <c r="A8976" s="55" t="n">
        <v>40898</v>
      </c>
      <c r="B8976" s="152" t="s">
        <v>1173</v>
      </c>
      <c r="C8976" s="152" t="s">
        <v>1049</v>
      </c>
      <c r="D8976" s="69" t="n">
        <v>30833</v>
      </c>
      <c r="E8976" s="72"/>
      <c r="F8976" s="44" t="n">
        <v>0.677083333333333</v>
      </c>
      <c r="G8976" s="30"/>
      <c r="H8976" s="44" t="n">
        <v>0.166666666666667</v>
      </c>
      <c r="I8976" s="29" t="n">
        <v>72</v>
      </c>
      <c r="J8976" s="29" t="n">
        <v>50.4</v>
      </c>
      <c r="K8976" s="30" t="s">
        <v>1212</v>
      </c>
      <c r="M8976" s="31" t="n">
        <f aca="false">SUM(P8976,R8976,T8976,V8976,X8976,Z8976,AB8976,AD8976,AF8976,AH8976,AJ8976,AL8976,AN8976,AP8976,AR8976,AT8976,AV8976,AX8976,AZ8976,BB8976)</f>
        <v>0</v>
      </c>
    </row>
    <row r="8977" customFormat="false" ht="15" hidden="false" customHeight="false" outlineLevel="0" collapsed="false">
      <c r="A8977" s="55" t="n">
        <v>40898</v>
      </c>
      <c r="B8977" s="152" t="s">
        <v>2153</v>
      </c>
      <c r="C8977" s="152" t="s">
        <v>82</v>
      </c>
      <c r="D8977" s="69" t="n">
        <v>30834</v>
      </c>
      <c r="E8977" s="72"/>
      <c r="F8977" s="44" t="n">
        <v>0.59375</v>
      </c>
      <c r="G8977" s="30"/>
      <c r="H8977" s="44" t="n">
        <v>0.166666666666667</v>
      </c>
      <c r="I8977" s="29" t="n">
        <v>77</v>
      </c>
      <c r="J8977" s="29" t="n">
        <v>50.4</v>
      </c>
      <c r="K8977" s="30" t="s">
        <v>2154</v>
      </c>
      <c r="M8977" s="31" t="n">
        <f aca="false">SUM(P8977,R8977,T8977,V8977,X8977,Z8977,AB8977,AD8977,AF8977,AH8977,AJ8977,AL8977,AN8977,AP8977,AR8977,AT8977,AV8977,AX8977,AZ8977,BB8977)</f>
        <v>0</v>
      </c>
    </row>
    <row r="8978" customFormat="false" ht="15" hidden="false" customHeight="false" outlineLevel="0" collapsed="false">
      <c r="A8978" s="117" t="n">
        <v>40898</v>
      </c>
      <c r="B8978" s="68" t="s">
        <v>2153</v>
      </c>
      <c r="C8978" s="68" t="s">
        <v>1324</v>
      </c>
      <c r="D8978" s="69" t="n">
        <v>30835</v>
      </c>
      <c r="E8978" s="69"/>
      <c r="F8978" s="42" t="n">
        <v>0.805555555555556</v>
      </c>
      <c r="H8978" s="42" t="n">
        <v>0.208333333333333</v>
      </c>
      <c r="I8978" s="29" t="n">
        <v>131.75</v>
      </c>
      <c r="J8978" s="29" t="n">
        <v>67.7</v>
      </c>
      <c r="K8978" s="30" t="s">
        <v>2154</v>
      </c>
      <c r="M8978" s="31" t="n">
        <f aca="false">SUM(P8978,R8978,T8978,V8978,X8978,Z8978,AB8978,AD8978,AF8978,AH8978,AJ8978,AL8978,AN8978,AP8978,AR8978,AT8978,AV8978,AX8978,AZ8978,BB8978)</f>
        <v>0</v>
      </c>
    </row>
    <row r="8979" customFormat="false" ht="15" hidden="false" customHeight="false" outlineLevel="0" collapsed="false">
      <c r="A8979" s="157" t="n">
        <v>40898</v>
      </c>
      <c r="B8979" s="152" t="s">
        <v>1657</v>
      </c>
      <c r="C8979" s="152" t="s">
        <v>836</v>
      </c>
      <c r="D8979" s="69" t="n">
        <v>30836</v>
      </c>
      <c r="E8979" s="72"/>
      <c r="F8979" s="44" t="n">
        <v>0.805555555555556</v>
      </c>
      <c r="G8979" s="209" t="s">
        <v>2308</v>
      </c>
      <c r="H8979" s="44" t="n">
        <v>0.458333333333333</v>
      </c>
      <c r="I8979" s="29" t="n">
        <v>325.1</v>
      </c>
      <c r="J8979" s="29" t="n">
        <f aca="false">50.4*3</f>
        <v>151.2</v>
      </c>
      <c r="K8979" s="30" t="s">
        <v>1219</v>
      </c>
    </row>
    <row r="8981" customFormat="false" ht="15" hidden="false" customHeight="false" outlineLevel="0" collapsed="false">
      <c r="A8981" s="100"/>
      <c r="B8981" s="101"/>
      <c r="C8981" s="101"/>
      <c r="D8981" s="100"/>
      <c r="E8981" s="100"/>
      <c r="F8981" s="100"/>
      <c r="G8981" s="100"/>
      <c r="H8981" s="100"/>
      <c r="I8981" s="102"/>
      <c r="J8981" s="102"/>
      <c r="K8981" s="100"/>
    </row>
    <row r="8982" customFormat="false" ht="18.75" hidden="false" customHeight="false" outlineLevel="0" collapsed="false">
      <c r="A8982" s="100"/>
      <c r="B8982" s="101"/>
      <c r="C8982" s="101"/>
      <c r="D8982" s="100"/>
      <c r="E8982" s="100"/>
      <c r="F8982" s="100"/>
      <c r="G8982" s="105" t="s">
        <v>1734</v>
      </c>
      <c r="H8982" s="100"/>
      <c r="I8982" s="102"/>
      <c r="J8982" s="102"/>
      <c r="K8982" s="100"/>
    </row>
    <row r="8983" customFormat="false" ht="15" hidden="false" customHeight="false" outlineLevel="0" collapsed="false">
      <c r="A8983" s="41" t="n">
        <v>40899</v>
      </c>
      <c r="B8983" s="0" t="s">
        <v>627</v>
      </c>
      <c r="C8983" s="0" t="s">
        <v>1161</v>
      </c>
      <c r="D8983" s="3" t="n">
        <v>30837</v>
      </c>
      <c r="F8983" s="3" t="s">
        <v>1162</v>
      </c>
      <c r="G8983" s="3" t="s">
        <v>1615</v>
      </c>
      <c r="H8983" s="3" t="s">
        <v>1162</v>
      </c>
      <c r="I8983" s="29" t="n">
        <v>228.6</v>
      </c>
      <c r="J8983" s="29" t="n">
        <v>135</v>
      </c>
      <c r="K8983" s="30" t="s">
        <v>1303</v>
      </c>
      <c r="M8983" s="31" t="n">
        <f aca="false">SUM(P8983,R8983,T8983,V8983,X8983,Z8983,AB8983,AD8983,AF8983,AH8983,AJ8983,AL8983,AN8983,AP8983,AR8983,AT8983,AV8983,AX8983,AZ8983,BB8983)</f>
        <v>1832.6</v>
      </c>
      <c r="O8983" s="0" t="n">
        <v>31077</v>
      </c>
      <c r="P8983" s="31" t="n">
        <v>522</v>
      </c>
      <c r="Q8983" s="0" t="n">
        <v>49993</v>
      </c>
      <c r="R8983" s="31" t="n">
        <v>589.5</v>
      </c>
      <c r="S8983" s="47" t="n">
        <v>49846</v>
      </c>
      <c r="T8983" s="31" t="n">
        <v>355.9</v>
      </c>
      <c r="U8983" s="47" t="n">
        <v>49845</v>
      </c>
      <c r="V8983" s="31" t="n">
        <v>365.2</v>
      </c>
    </row>
    <row r="8984" customFormat="false" ht="15" hidden="false" customHeight="false" outlineLevel="0" collapsed="false">
      <c r="A8984" s="41" t="n">
        <v>40899</v>
      </c>
      <c r="B8984" s="68" t="s">
        <v>1165</v>
      </c>
      <c r="C8984" s="68" t="s">
        <v>1161</v>
      </c>
      <c r="D8984" s="3" t="n">
        <v>30838</v>
      </c>
      <c r="E8984" s="69"/>
      <c r="F8984" s="3" t="s">
        <v>1162</v>
      </c>
      <c r="G8984" s="21" t="s">
        <v>1170</v>
      </c>
      <c r="H8984" s="3" t="s">
        <v>1162</v>
      </c>
      <c r="I8984" s="29" t="n">
        <v>202</v>
      </c>
      <c r="J8984" s="29" t="n">
        <v>145</v>
      </c>
      <c r="K8984" s="30" t="s">
        <v>1233</v>
      </c>
      <c r="M8984" s="31" t="n">
        <f aca="false">SUM(P8984,R8984,T8984,V8984,X8984,Z8984,AB8984,AD8984,AF8984,AH8984,AJ8984,AL8984,AN8984,AP8984,AR8984,AT8984,AV8984,AX8984,AZ8984,BB8984)</f>
        <v>0</v>
      </c>
    </row>
    <row r="8985" customFormat="false" ht="15" hidden="false" customHeight="false" outlineLevel="0" collapsed="false">
      <c r="A8985" s="55" t="n">
        <v>40899</v>
      </c>
      <c r="B8985" s="152" t="s">
        <v>383</v>
      </c>
      <c r="C8985" s="152" t="s">
        <v>1161</v>
      </c>
      <c r="D8985" s="3" t="n">
        <v>30839</v>
      </c>
      <c r="E8985" s="72"/>
      <c r="F8985" s="30" t="s">
        <v>1162</v>
      </c>
      <c r="G8985" s="30" t="s">
        <v>2309</v>
      </c>
      <c r="H8985" s="30" t="s">
        <v>1162</v>
      </c>
      <c r="I8985" s="29" t="n">
        <v>273.4</v>
      </c>
      <c r="J8985" s="29" t="n">
        <v>190</v>
      </c>
      <c r="K8985" s="30" t="s">
        <v>1232</v>
      </c>
      <c r="M8985" s="31" t="n">
        <f aca="false">SUM(P8985,R8985,T8985,V8985,X8985,Z8985,AB8985,AD8985,AF8985,AH8985,AJ8985,AL8985,AN8985,AP8985,AR8985,AT8985,AV8985,AX8985,AZ8985,BB8985)</f>
        <v>0</v>
      </c>
    </row>
    <row r="8986" customFormat="false" ht="15" hidden="false" customHeight="false" outlineLevel="0" collapsed="false">
      <c r="A8986" s="55" t="n">
        <v>40899</v>
      </c>
      <c r="B8986" s="152" t="s">
        <v>1173</v>
      </c>
      <c r="C8986" s="152" t="s">
        <v>1049</v>
      </c>
      <c r="D8986" s="3" t="n">
        <v>30840</v>
      </c>
      <c r="E8986" s="72"/>
      <c r="F8986" s="44" t="n">
        <v>0.697916666666667</v>
      </c>
      <c r="G8986" s="30" t="s">
        <v>2310</v>
      </c>
      <c r="H8986" s="30" t="s">
        <v>1568</v>
      </c>
      <c r="I8986" s="29" t="n">
        <v>207</v>
      </c>
      <c r="J8986" s="29" t="n">
        <v>144.9</v>
      </c>
      <c r="K8986" s="30" t="s">
        <v>1212</v>
      </c>
      <c r="M8986" s="31" t="n">
        <f aca="false">SUM(P8986,R8986,T8986,V8986,X8986,Z8986,AB8986,AD8986,AF8986,AH8986,AJ8986,AL8986,AN8986,AP8986,AR8986,AT8986,AV8986,AX8986,AZ8986,BB8986)</f>
        <v>0</v>
      </c>
    </row>
    <row r="8987" customFormat="false" ht="15" hidden="false" customHeight="false" outlineLevel="0" collapsed="false">
      <c r="A8987" s="41" t="n">
        <v>40899</v>
      </c>
      <c r="B8987" s="68" t="s">
        <v>2296</v>
      </c>
      <c r="C8987" s="68" t="s">
        <v>842</v>
      </c>
      <c r="D8987" s="3" t="n">
        <v>30841</v>
      </c>
      <c r="E8987" s="69"/>
      <c r="F8987" s="42" t="n">
        <v>0.770833333333334</v>
      </c>
      <c r="G8987" s="3" t="s">
        <v>1478</v>
      </c>
      <c r="H8987" s="3" t="s">
        <v>1287</v>
      </c>
      <c r="I8987" s="29" t="n">
        <v>275</v>
      </c>
      <c r="J8987" s="29" t="n">
        <v>144.9</v>
      </c>
      <c r="K8987" s="30" t="s">
        <v>2304</v>
      </c>
      <c r="M8987" s="31" t="n">
        <f aca="false">SUM(P8987,R8987,T8987,V8987,X8987,Z8987,AB8987,AD8987,AF8987,AH8987,AJ8987,AL8987,AN8987,AP8987,AR8987,AT8987,AV8987,AX8987,AZ8987,BB8987)</f>
        <v>0</v>
      </c>
    </row>
    <row r="8988" customFormat="false" ht="15" hidden="false" customHeight="false" outlineLevel="0" collapsed="false">
      <c r="A8988" s="41" t="n">
        <v>40899</v>
      </c>
      <c r="B8988" s="68" t="s">
        <v>1205</v>
      </c>
      <c r="C8988" s="68" t="s">
        <v>1032</v>
      </c>
      <c r="D8988" s="3" t="n">
        <v>30842</v>
      </c>
      <c r="E8988" s="69"/>
      <c r="F8988" s="42" t="n">
        <v>0.618055555555556</v>
      </c>
      <c r="G8988" s="3" t="s">
        <v>1345</v>
      </c>
      <c r="H8988" s="42" t="n">
        <v>0.333333333333333</v>
      </c>
      <c r="I8988" s="29" t="n">
        <v>353</v>
      </c>
      <c r="J8988" s="29" t="n">
        <v>50</v>
      </c>
      <c r="K8988" s="30" t="s">
        <v>1249</v>
      </c>
      <c r="M8988" s="31" t="n">
        <f aca="false">SUM(P8988,R8988,T8988,V8988,X8988,Z8988,AB8988,AD8988,AF8988,AH8988,AJ8988,AL8988,AN8988,AP8988,AR8988,AT8988,AV8988,AX8988,AZ8988,BB8988)</f>
        <v>0</v>
      </c>
    </row>
    <row r="8989" customFormat="false" ht="15" hidden="false" customHeight="false" outlineLevel="0" collapsed="false">
      <c r="A8989" s="41" t="n">
        <v>40899</v>
      </c>
      <c r="B8989" s="68" t="s">
        <v>1832</v>
      </c>
      <c r="C8989" s="68" t="s">
        <v>11</v>
      </c>
      <c r="D8989" s="3" t="n">
        <v>30843</v>
      </c>
      <c r="E8989" s="69"/>
      <c r="F8989" s="42" t="n">
        <v>0.53125</v>
      </c>
      <c r="G8989" s="3" t="s">
        <v>1241</v>
      </c>
      <c r="H8989" s="42" t="n">
        <v>0.229166666666667</v>
      </c>
      <c r="I8989" s="29" t="n">
        <v>122</v>
      </c>
      <c r="J8989" s="29" t="n">
        <v>81.9</v>
      </c>
      <c r="K8989" s="30" t="s">
        <v>1833</v>
      </c>
      <c r="M8989" s="31" t="n">
        <f aca="false">SUM(P8989,R8989,T8989,V8989,X8989,Z8989,AB8989,AD8989,AF8989,AH8989,AJ8989,AL8989,AN8989,AP8989,AR8989,AT8989,AV8989,AX8989,AZ8989,BB8989)</f>
        <v>0</v>
      </c>
    </row>
    <row r="8990" customFormat="false" ht="15" hidden="false" customHeight="false" outlineLevel="0" collapsed="false">
      <c r="A8990" s="41" t="n">
        <v>40899</v>
      </c>
      <c r="B8990" s="68" t="s">
        <v>1176</v>
      </c>
      <c r="C8990" s="68" t="s">
        <v>925</v>
      </c>
      <c r="D8990" s="3" t="n">
        <v>30844</v>
      </c>
      <c r="E8990" s="69"/>
      <c r="F8990" s="42" t="n">
        <v>0.6875</v>
      </c>
      <c r="H8990" s="42" t="n">
        <v>0.375</v>
      </c>
      <c r="I8990" s="29" t="n">
        <v>215.6</v>
      </c>
      <c r="J8990" s="29" t="n">
        <v>113.4</v>
      </c>
      <c r="K8990" s="30" t="s">
        <v>1222</v>
      </c>
      <c r="M8990" s="31" t="n">
        <f aca="false">SUM(P8990,R8990,T8990,V8990,X8990,Z8990,AB8990,AD8990,AF8990,AH8990,AJ8990,AL8990,AN8990,AP8990,AR8990,AT8990,AV8990,AX8990,AZ8990,BB8990)</f>
        <v>0</v>
      </c>
    </row>
    <row r="8991" customFormat="false" ht="15" hidden="false" customHeight="false" outlineLevel="0" collapsed="false">
      <c r="A8991" s="41" t="n">
        <v>40899</v>
      </c>
      <c r="B8991" s="68" t="s">
        <v>1195</v>
      </c>
      <c r="C8991" s="68" t="s">
        <v>490</v>
      </c>
      <c r="D8991" s="3" t="n">
        <v>30845</v>
      </c>
      <c r="E8991" s="69"/>
      <c r="F8991" s="42" t="n">
        <v>0.166666666666667</v>
      </c>
      <c r="H8991" s="42" t="n">
        <v>0.833333333333333</v>
      </c>
      <c r="I8991" s="29" t="n">
        <v>437</v>
      </c>
      <c r="J8991" s="29" t="n">
        <v>312.8</v>
      </c>
      <c r="K8991" s="30" t="s">
        <v>1217</v>
      </c>
      <c r="M8991" s="31" t="n">
        <f aca="false">SUM(P8991,R8991,T8991,V8991,X8991,Z8991,AB8991,AD8991,AF8991,AH8991,AJ8991,AL8991,AN8991,AP8991,AR8991,AT8991,AV8991,AX8991,AZ8991,BB8991)</f>
        <v>0</v>
      </c>
    </row>
    <row r="8992" customFormat="false" ht="15" hidden="false" customHeight="false" outlineLevel="0" collapsed="false">
      <c r="A8992" s="41" t="n">
        <v>40899</v>
      </c>
      <c r="B8992" s="68" t="s">
        <v>2153</v>
      </c>
      <c r="C8992" s="68" t="s">
        <v>490</v>
      </c>
      <c r="D8992" s="3" t="n">
        <v>30846</v>
      </c>
      <c r="E8992" s="69"/>
      <c r="F8992" s="42" t="n">
        <v>0.770833333333334</v>
      </c>
      <c r="H8992" s="42" t="n">
        <v>0.4375</v>
      </c>
      <c r="I8992" s="29" t="n">
        <v>203.5</v>
      </c>
      <c r="J8992" s="29" t="n">
        <v>142.8</v>
      </c>
      <c r="K8992" s="30" t="s">
        <v>2154</v>
      </c>
      <c r="M8992" s="31" t="n">
        <f aca="false">SUM(P8992,R8992,T8992,V8992,X8992,Z8992,AB8992,AD8992,AF8992,AH8992,AJ8992,AL8992,AN8992,AP8992,AR8992,AT8992,AV8992,AX8992,AZ8992,BB8992)</f>
        <v>0</v>
      </c>
    </row>
    <row r="8993" customFormat="false" ht="15" hidden="false" customHeight="false" outlineLevel="0" collapsed="false">
      <c r="A8993" s="41" t="n">
        <v>40899</v>
      </c>
      <c r="B8993" s="68" t="s">
        <v>1169</v>
      </c>
      <c r="C8993" s="68" t="s">
        <v>892</v>
      </c>
      <c r="D8993" s="3" t="n">
        <v>30847</v>
      </c>
      <c r="E8993" s="69"/>
      <c r="F8993" s="42" t="n">
        <v>0.6875</v>
      </c>
      <c r="H8993" s="42" t="n">
        <v>0.333333333333333</v>
      </c>
      <c r="I8993" s="29" t="n">
        <v>136</v>
      </c>
      <c r="J8993" s="29" t="n">
        <v>100.8</v>
      </c>
      <c r="K8993" s="30" t="s">
        <v>1214</v>
      </c>
      <c r="M8993" s="31" t="n">
        <f aca="false">SUM(P8993,R8993,T8993,V8993,X8993,Z8993,AB8993,AD8993,AF8993,AH8993,AJ8993,AL8993,AN8993,AP8993,AR8993,AT8993,AV8993,AX8993,AZ8993,BB8993)</f>
        <v>0</v>
      </c>
    </row>
    <row r="8994" customFormat="false" ht="15" hidden="false" customHeight="false" outlineLevel="0" collapsed="false">
      <c r="A8994" s="41" t="n">
        <v>40899</v>
      </c>
      <c r="B8994" s="68" t="s">
        <v>1197</v>
      </c>
      <c r="C8994" s="68" t="s">
        <v>1919</v>
      </c>
      <c r="D8994" s="3" t="n">
        <v>30848</v>
      </c>
      <c r="E8994" s="69"/>
      <c r="F8994" s="42" t="n">
        <v>0.59375</v>
      </c>
      <c r="H8994" s="42" t="n">
        <v>0.166666666666667</v>
      </c>
      <c r="I8994" s="29" t="n">
        <v>77</v>
      </c>
      <c r="J8994" s="29" t="n">
        <v>50.4</v>
      </c>
      <c r="K8994" s="30" t="s">
        <v>1259</v>
      </c>
      <c r="M8994" s="31" t="n">
        <f aca="false">SUM(P8994,R8994,T8994,V8994,X8994,Z8994,AB8994,AD8994,AF8994,AH8994,AJ8994,AL8994,AN8994,AP8994,AR8994,AT8994,AV8994,AX8994,AZ8994,BB8994)</f>
        <v>0</v>
      </c>
    </row>
    <row r="8995" customFormat="false" ht="15" hidden="false" customHeight="false" outlineLevel="0" collapsed="false">
      <c r="A8995" s="55" t="n">
        <v>40899</v>
      </c>
      <c r="B8995" s="152" t="s">
        <v>1745</v>
      </c>
      <c r="C8995" s="152" t="s">
        <v>490</v>
      </c>
      <c r="D8995" s="3" t="n">
        <v>30849</v>
      </c>
      <c r="E8995" s="72"/>
      <c r="F8995" s="44" t="n">
        <v>0.666666666666667</v>
      </c>
      <c r="G8995" s="30"/>
      <c r="H8995" s="44" t="n">
        <v>0.25</v>
      </c>
      <c r="I8995" s="29" t="n">
        <v>114</v>
      </c>
      <c r="J8995" s="29" t="n">
        <v>81.6</v>
      </c>
      <c r="K8995" s="30" t="s">
        <v>1766</v>
      </c>
      <c r="M8995" s="31" t="n">
        <f aca="false">SUM(P8995,R8995,T8995,V8995,X8995,Z8995,AB8995,AD8995,AF8995,AH8995,AJ8995,AL8995,AN8995,AP8995,AR8995,AT8995,AV8995,AX8995,AZ8995,BB8995)</f>
        <v>0</v>
      </c>
    </row>
    <row r="8996" customFormat="false" ht="15" hidden="false" customHeight="false" outlineLevel="0" collapsed="false">
      <c r="A8996" s="55" t="n">
        <v>40899</v>
      </c>
      <c r="B8996" s="152" t="s">
        <v>1199</v>
      </c>
      <c r="C8996" s="152" t="s">
        <v>1324</v>
      </c>
      <c r="D8996" s="3" t="n">
        <v>30850</v>
      </c>
      <c r="E8996" s="72"/>
      <c r="F8996" s="44" t="n">
        <v>0.753472222222222</v>
      </c>
      <c r="G8996" s="30"/>
      <c r="H8996" s="44" t="n">
        <v>0.333333333333333</v>
      </c>
      <c r="I8996" s="29" t="n">
        <v>197</v>
      </c>
      <c r="J8996" s="29" t="n">
        <v>128.8</v>
      </c>
      <c r="K8996" s="30" t="s">
        <v>1253</v>
      </c>
      <c r="M8996" s="31" t="n">
        <f aca="false">SUM(P8996,R8996,T8996,V8996,X8996,Z8996,AB8996,AD8996,AF8996,AH8996,AJ8996,AL8996,AN8996,AP8996,AR8996,AT8996,AV8996,AX8996,AZ8996,BB8996)</f>
        <v>0</v>
      </c>
    </row>
    <row r="8997" customFormat="false" ht="15" hidden="false" customHeight="false" outlineLevel="0" collapsed="false">
      <c r="A8997" s="55" t="n">
        <v>40899</v>
      </c>
      <c r="B8997" s="152" t="s">
        <v>1176</v>
      </c>
      <c r="C8997" s="152" t="s">
        <v>11</v>
      </c>
      <c r="D8997" s="3" t="n">
        <v>30851</v>
      </c>
      <c r="E8997" s="72"/>
      <c r="F8997" s="44" t="n">
        <v>0.833333333333333</v>
      </c>
      <c r="G8997" s="30"/>
      <c r="H8997" s="44" t="n">
        <v>0.166666666666667</v>
      </c>
      <c r="I8997" s="29" t="n">
        <v>87.8</v>
      </c>
      <c r="J8997" s="29" t="n">
        <v>57.9</v>
      </c>
      <c r="K8997" s="30" t="s">
        <v>1222</v>
      </c>
      <c r="M8997" s="31" t="n">
        <f aca="false">SUM(P8997,R8997,T8997,V8997,X8997,Z8997,AB8997,AD8997,AF8997,AH8997,AJ8997,AL8997,AN8997,AP8997,AR8997,AT8997,AV8997,AX8997,AZ8997,BB8997)</f>
        <v>0</v>
      </c>
    </row>
    <row r="8998" customFormat="false" ht="15" hidden="false" customHeight="false" outlineLevel="0" collapsed="false">
      <c r="A8998" s="57" t="n">
        <v>40899</v>
      </c>
      <c r="B8998" s="59" t="s">
        <v>2153</v>
      </c>
      <c r="C8998" s="59" t="s">
        <v>490</v>
      </c>
      <c r="D8998" s="60" t="n">
        <v>30852</v>
      </c>
      <c r="E8998" s="60"/>
      <c r="F8998" s="66" t="n">
        <v>0.0416666666666667</v>
      </c>
      <c r="G8998" s="60"/>
      <c r="H8998" s="66" t="n">
        <v>0.229166666666667</v>
      </c>
      <c r="I8998" s="63" t="n">
        <v>137.5</v>
      </c>
      <c r="J8998" s="63" t="n">
        <v>104.5</v>
      </c>
      <c r="K8998" s="67" t="s">
        <v>2154</v>
      </c>
      <c r="M8998" s="31" t="n">
        <f aca="false">SUM(P8998,R8998,T8998,V8998,X8998,Z8998,AB8998,AD8998,AF8998,AH8998,AJ8998,AL8998,AN8998,AP8998,AR8998,AT8998,AV8998,AX8998,AZ8998,BB8998)</f>
        <v>0</v>
      </c>
    </row>
    <row r="8999" customFormat="false" ht="15" hidden="false" customHeight="false" outlineLevel="0" collapsed="false">
      <c r="A8999" s="41"/>
    </row>
    <row r="9000" customFormat="false" ht="15" hidden="false" customHeight="false" outlineLevel="0" collapsed="false">
      <c r="A9000" s="100"/>
      <c r="B9000" s="101"/>
      <c r="C9000" s="101"/>
      <c r="D9000" s="100"/>
      <c r="E9000" s="100"/>
      <c r="F9000" s="100"/>
      <c r="G9000" s="100"/>
      <c r="H9000" s="100"/>
      <c r="I9000" s="102"/>
      <c r="J9000" s="102"/>
      <c r="K9000" s="100"/>
    </row>
    <row r="9001" customFormat="false" ht="18.75" hidden="false" customHeight="false" outlineLevel="0" collapsed="false">
      <c r="A9001" s="100"/>
      <c r="B9001" s="101"/>
      <c r="C9001" s="101"/>
      <c r="D9001" s="100"/>
      <c r="E9001" s="100"/>
      <c r="F9001" s="100"/>
      <c r="G9001" s="105" t="s">
        <v>1741</v>
      </c>
      <c r="H9001" s="100"/>
      <c r="I9001" s="102"/>
      <c r="J9001" s="102"/>
      <c r="K9001" s="100"/>
    </row>
    <row r="9002" customFormat="false" ht="15" hidden="false" customHeight="false" outlineLevel="0" collapsed="false">
      <c r="A9002" s="41" t="n">
        <v>40900</v>
      </c>
      <c r="B9002" s="0" t="s">
        <v>1205</v>
      </c>
      <c r="C9002" s="0" t="s">
        <v>461</v>
      </c>
      <c r="D9002" s="3" t="n">
        <v>30852</v>
      </c>
      <c r="F9002" s="3" t="s">
        <v>2311</v>
      </c>
      <c r="G9002" s="3" t="s">
        <v>1724</v>
      </c>
      <c r="H9002" s="3" t="s">
        <v>2312</v>
      </c>
      <c r="I9002" s="29" t="n">
        <v>430</v>
      </c>
      <c r="J9002" s="29" t="n">
        <v>50</v>
      </c>
      <c r="K9002" s="30" t="s">
        <v>1249</v>
      </c>
      <c r="M9002" s="31" t="n">
        <f aca="false">SUM(P9002,R9002,T9002,V9002,X9002,Z9002,AB9002,AD9002,AF9002,AH9002,AJ9002,AL9002,AN9002,AP9002,AR9002,AT9002,AV9002,AX9002,AZ9002,BB9002)</f>
        <v>8877.97</v>
      </c>
      <c r="O9002" s="0" t="n">
        <v>2171</v>
      </c>
      <c r="P9002" s="31" t="n">
        <v>8877.97</v>
      </c>
    </row>
    <row r="9003" customFormat="false" ht="15" hidden="false" customHeight="false" outlineLevel="0" collapsed="false">
      <c r="A9003" s="157" t="n">
        <v>40900</v>
      </c>
      <c r="B9003" s="152" t="s">
        <v>1199</v>
      </c>
      <c r="C9003" s="152" t="s">
        <v>1324</v>
      </c>
      <c r="D9003" s="3" t="n">
        <v>30853</v>
      </c>
      <c r="E9003" s="72"/>
      <c r="F9003" s="158" t="n">
        <v>0.604166666666667</v>
      </c>
      <c r="G9003" s="72" t="s">
        <v>1229</v>
      </c>
      <c r="H9003" s="72" t="s">
        <v>1391</v>
      </c>
      <c r="I9003" s="71" t="n">
        <v>155</v>
      </c>
      <c r="J9003" s="71" t="n">
        <v>101.15</v>
      </c>
      <c r="K9003" s="30" t="s">
        <v>1253</v>
      </c>
      <c r="M9003" s="31" t="n">
        <f aca="false">SUM(P9003,R9003,T9003,V9003,X9003,Z9003,AB9003,AD9003,AF9003,AH9003,AJ9003,AL9003,AN9003,AP9003,AR9003,AT9003,AV9003,AX9003,AZ9003,BB9003)</f>
        <v>0</v>
      </c>
    </row>
    <row r="9004" customFormat="false" ht="15" hidden="false" customHeight="false" outlineLevel="0" collapsed="false">
      <c r="A9004" s="117" t="n">
        <v>40900</v>
      </c>
      <c r="B9004" s="68" t="s">
        <v>1165</v>
      </c>
      <c r="C9004" s="68" t="s">
        <v>1206</v>
      </c>
      <c r="D9004" s="3" t="n">
        <v>30854</v>
      </c>
      <c r="E9004" s="69"/>
      <c r="F9004" s="3" t="s">
        <v>1162</v>
      </c>
      <c r="H9004" s="3" t="s">
        <v>1162</v>
      </c>
      <c r="I9004" s="29" t="n">
        <v>202</v>
      </c>
      <c r="J9004" s="29" t="n">
        <v>145</v>
      </c>
      <c r="K9004" s="30" t="s">
        <v>1233</v>
      </c>
      <c r="M9004" s="31" t="n">
        <f aca="false">SUM(P9004,R9004,T9004,V9004,X9004,Z9004,AB9004,AD9004,AF9004,AH9004,AJ9004,AL9004,AN9004,AP9004,AR9004,AT9004,AV9004,AX9004,AZ9004,BB9004)</f>
        <v>0</v>
      </c>
    </row>
    <row r="9005" customFormat="false" ht="15" hidden="false" customHeight="false" outlineLevel="0" collapsed="false">
      <c r="A9005" s="117" t="n">
        <v>40900</v>
      </c>
      <c r="B9005" s="68" t="s">
        <v>383</v>
      </c>
      <c r="C9005" s="68" t="s">
        <v>1206</v>
      </c>
      <c r="D9005" s="3" t="n">
        <v>30855</v>
      </c>
      <c r="E9005" s="69"/>
      <c r="F9005" s="3" t="s">
        <v>1162</v>
      </c>
      <c r="G9005" s="3" t="s">
        <v>2313</v>
      </c>
      <c r="H9005" s="3" t="s">
        <v>1162</v>
      </c>
      <c r="I9005" s="29" t="n">
        <v>273.4</v>
      </c>
      <c r="J9005" s="29" t="n">
        <v>190</v>
      </c>
      <c r="K9005" s="30" t="s">
        <v>1232</v>
      </c>
      <c r="M9005" s="31" t="n">
        <f aca="false">SUM(P9005,R9005,T9005,V9005,X9005,Z9005,AB9005,AD9005,AF9005,AH9005,AJ9005,AL9005,AN9005,AP9005,AR9005,AT9005,AV9005,AX9005,AZ9005,BB9005)</f>
        <v>13580.45</v>
      </c>
      <c r="O9005" s="0" t="n">
        <v>50096</v>
      </c>
      <c r="P9005" s="31" t="n">
        <v>243</v>
      </c>
      <c r="Q9005" s="0" t="n">
        <v>50104</v>
      </c>
      <c r="R9005" s="31" t="n">
        <v>200</v>
      </c>
      <c r="S9005" s="47" t="n">
        <v>50099</v>
      </c>
      <c r="T9005" s="31" t="n">
        <v>680.4</v>
      </c>
      <c r="U9005" s="47" t="n">
        <v>49987</v>
      </c>
      <c r="V9005" s="31" t="n">
        <v>1044.55</v>
      </c>
      <c r="W9005" s="47" t="n">
        <v>50089</v>
      </c>
      <c r="X9005" s="31" t="n">
        <v>11412.5</v>
      </c>
    </row>
    <row r="9006" customFormat="false" ht="15" hidden="false" customHeight="false" outlineLevel="0" collapsed="false">
      <c r="A9006" s="55" t="n">
        <v>40900</v>
      </c>
      <c r="B9006" s="56" t="s">
        <v>1173</v>
      </c>
      <c r="C9006" s="56" t="s">
        <v>1049</v>
      </c>
      <c r="D9006" s="3" t="n">
        <v>30856</v>
      </c>
      <c r="E9006" s="30"/>
      <c r="F9006" s="44" t="n">
        <v>0.791666666666667</v>
      </c>
      <c r="G9006" s="30"/>
      <c r="H9006" s="44" t="n">
        <v>0.458333333333333</v>
      </c>
      <c r="I9006" s="29" t="n">
        <v>198</v>
      </c>
      <c r="J9006" s="29" t="n">
        <v>138.6</v>
      </c>
      <c r="K9006" s="30" t="s">
        <v>1212</v>
      </c>
      <c r="M9006" s="31" t="n">
        <f aca="false">SUM(P9006,R9006,T9006,V9006,X9006,Z9006,AB9006,AD9006,AF9006,AH9006,AJ9006,AL9006,AN9006,AP9006,AR9006,AT9006,AV9006,AX9006,AZ9006,BB9006)</f>
        <v>0</v>
      </c>
    </row>
    <row r="9007" customFormat="false" ht="15" hidden="false" customHeight="false" outlineLevel="0" collapsed="false">
      <c r="A9007" s="55" t="n">
        <v>40900</v>
      </c>
      <c r="B9007" s="56" t="s">
        <v>1193</v>
      </c>
      <c r="C9007" s="56" t="s">
        <v>2130</v>
      </c>
      <c r="D9007" s="3" t="n">
        <v>30857</v>
      </c>
      <c r="E9007" s="30"/>
      <c r="F9007" s="44" t="n">
        <v>0.6875</v>
      </c>
      <c r="G9007" s="30"/>
      <c r="H9007" s="44" t="n">
        <v>0.166666666666667</v>
      </c>
      <c r="I9007" s="29" t="n">
        <v>77</v>
      </c>
      <c r="J9007" s="29" t="n">
        <v>50.4</v>
      </c>
      <c r="K9007" s="30" t="s">
        <v>1216</v>
      </c>
      <c r="M9007" s="31" t="n">
        <f aca="false">SUM(P9007,R9007,T9007,V9007,X9007,Z9007,AB9007,AD9007,AF9007,AH9007,AJ9007,AL9007,AN9007,AP9007,AR9007,AT9007,AV9007,AX9007,AZ9007,BB9007)</f>
        <v>0</v>
      </c>
    </row>
    <row r="9008" customFormat="false" ht="15" hidden="false" customHeight="false" outlineLevel="0" collapsed="false">
      <c r="A9008" s="41" t="n">
        <v>40900</v>
      </c>
      <c r="B9008" s="0" t="s">
        <v>383</v>
      </c>
      <c r="C9008" s="0" t="s">
        <v>1330</v>
      </c>
      <c r="D9008" s="3" t="n">
        <v>30858</v>
      </c>
      <c r="F9008" s="42" t="n">
        <v>0.520833333333333</v>
      </c>
      <c r="H9008" s="42" t="n">
        <v>0.166666666666667</v>
      </c>
      <c r="I9008" s="29" t="n">
        <v>105</v>
      </c>
      <c r="J9008" s="29" t="n">
        <v>50.4</v>
      </c>
      <c r="K9008" s="30" t="s">
        <v>1232</v>
      </c>
      <c r="M9008" s="31" t="n">
        <f aca="false">SUM(P9008,R9008,T9008,V9008,X9008,Z9008,AB9008,AD9008,AF9008,AH9008,AJ9008,AL9008,AN9008,AP9008,AR9008,AT9008,AV9008,AX9008,AZ9008,BB9008)</f>
        <v>0</v>
      </c>
    </row>
    <row r="9009" customFormat="false" ht="15" hidden="false" customHeight="false" outlineLevel="0" collapsed="false">
      <c r="A9009" s="41" t="n">
        <v>40900</v>
      </c>
      <c r="B9009" s="0" t="s">
        <v>2153</v>
      </c>
      <c r="C9009" s="0" t="s">
        <v>1817</v>
      </c>
      <c r="D9009" s="3" t="n">
        <v>30859</v>
      </c>
      <c r="F9009" s="42" t="n">
        <v>0.659722222222222</v>
      </c>
      <c r="G9009" s="3" t="s">
        <v>1170</v>
      </c>
      <c r="H9009" s="42" t="n">
        <v>0.166666666666667</v>
      </c>
      <c r="I9009" s="29" t="n">
        <v>95</v>
      </c>
      <c r="J9009" s="29" t="n">
        <v>50.4</v>
      </c>
      <c r="K9009" s="30" t="s">
        <v>2154</v>
      </c>
      <c r="M9009" s="31" t="n">
        <f aca="false">SUM(P9009,R9009,T9009,V9009,X9009,Z9009,AB9009,AD9009,AF9009,AH9009,AJ9009,AL9009,AN9009,AP9009,AR9009,AT9009,AV9009,AX9009,AZ9009,BB9009)</f>
        <v>0</v>
      </c>
    </row>
    <row r="9010" customFormat="false" ht="15" hidden="false" customHeight="false" outlineLevel="0" collapsed="false">
      <c r="A9010" s="55" t="n">
        <v>40900</v>
      </c>
      <c r="B9010" s="56" t="s">
        <v>1199</v>
      </c>
      <c r="C9010" s="56" t="s">
        <v>2314</v>
      </c>
      <c r="D9010" s="3" t="n">
        <v>30860</v>
      </c>
      <c r="E9010" s="30"/>
      <c r="F9010" s="44" t="n">
        <v>0.75</v>
      </c>
      <c r="G9010" s="30"/>
      <c r="H9010" s="44" t="n">
        <v>0.166666666666667</v>
      </c>
      <c r="I9010" s="29" t="n">
        <v>77</v>
      </c>
      <c r="J9010" s="29" t="n">
        <v>50.4</v>
      </c>
      <c r="K9010" s="30" t="s">
        <v>1253</v>
      </c>
      <c r="M9010" s="31" t="n">
        <f aca="false">SUM(P9010,R9010,T9010,V9010,X9010,Z9010,AB9010,AD9010,AF9010,AH9010,AJ9010,AL9010,AN9010,AP9010,AR9010,AT9010,AV9010,AX9010,AZ9010,BB9010)</f>
        <v>0</v>
      </c>
    </row>
    <row r="9011" customFormat="false" ht="15" hidden="false" customHeight="false" outlineLevel="0" collapsed="false">
      <c r="A9011" s="57" t="n">
        <v>40900</v>
      </c>
      <c r="B9011" s="59" t="s">
        <v>679</v>
      </c>
      <c r="C9011" s="59" t="s">
        <v>1206</v>
      </c>
      <c r="D9011" s="60" t="n">
        <v>30861</v>
      </c>
      <c r="E9011" s="60"/>
      <c r="F9011" s="3" t="s">
        <v>1162</v>
      </c>
      <c r="H9011" s="3" t="s">
        <v>1162</v>
      </c>
      <c r="I9011" s="29" t="n">
        <v>202</v>
      </c>
      <c r="J9011" s="29" t="n">
        <v>145</v>
      </c>
      <c r="K9011" s="30" t="s">
        <v>1223</v>
      </c>
      <c r="M9011" s="31" t="n">
        <f aca="false">SUM(P9011,R9011,T9011,V9011,X9011,Z9011,AB9011,AD9011,AF9011,AH9011,AJ9011,AL9011,AN9011,AP9011,AR9011,AT9011,AV9011,AX9011,AZ9011,BB9011)</f>
        <v>4076.19</v>
      </c>
      <c r="O9011" s="0" t="n">
        <v>50017</v>
      </c>
      <c r="P9011" s="31" t="n">
        <v>32.5</v>
      </c>
      <c r="Q9011" s="0" t="n">
        <v>50001</v>
      </c>
      <c r="R9011" s="31" t="n">
        <v>453</v>
      </c>
      <c r="S9011" s="47" t="n">
        <v>50103</v>
      </c>
      <c r="T9011" s="31" t="n">
        <v>800</v>
      </c>
      <c r="U9011" s="47" t="n">
        <v>50099</v>
      </c>
      <c r="V9011" s="31" t="n">
        <v>680.4</v>
      </c>
      <c r="W9011" s="47" t="n">
        <v>49988</v>
      </c>
      <c r="X9011" s="31" t="n">
        <v>145.3</v>
      </c>
      <c r="Y9011" s="47" t="n">
        <v>49983</v>
      </c>
      <c r="Z9011" s="31" t="n">
        <v>192.08</v>
      </c>
      <c r="AA9011" s="47" t="n">
        <v>49981</v>
      </c>
      <c r="AB9011" s="31" t="n">
        <v>607.75</v>
      </c>
      <c r="AC9011" s="47" t="n">
        <v>49980</v>
      </c>
      <c r="AD9011" s="31" t="n">
        <v>607.75</v>
      </c>
      <c r="AE9011" s="47" t="n">
        <v>49979</v>
      </c>
      <c r="AF9011" s="31" t="n">
        <v>467.9</v>
      </c>
      <c r="AG9011" s="47" t="n">
        <v>50039</v>
      </c>
      <c r="AH9011" s="31" t="n">
        <v>89.51</v>
      </c>
    </row>
    <row r="9013" customFormat="false" ht="15" hidden="false" customHeight="false" outlineLevel="0" collapsed="false">
      <c r="A9013" s="100"/>
      <c r="B9013" s="101"/>
      <c r="C9013" s="101"/>
      <c r="D9013" s="100"/>
      <c r="E9013" s="100"/>
      <c r="F9013" s="100"/>
      <c r="G9013" s="100"/>
      <c r="H9013" s="100"/>
      <c r="I9013" s="102"/>
      <c r="J9013" s="102"/>
      <c r="K9013" s="100"/>
    </row>
    <row r="9014" customFormat="false" ht="18.75" hidden="false" customHeight="false" outlineLevel="0" collapsed="false">
      <c r="A9014" s="100"/>
      <c r="B9014" s="101"/>
      <c r="C9014" s="101"/>
      <c r="D9014" s="100"/>
      <c r="E9014" s="100"/>
      <c r="F9014" s="100"/>
      <c r="G9014" s="105" t="s">
        <v>1301</v>
      </c>
      <c r="H9014" s="100"/>
      <c r="I9014" s="102"/>
      <c r="J9014" s="102"/>
      <c r="K9014" s="100"/>
    </row>
    <row r="9015" customFormat="false" ht="15" hidden="false" customHeight="false" outlineLevel="0" collapsed="false">
      <c r="A9015" s="41" t="n">
        <v>40903</v>
      </c>
      <c r="B9015" s="0" t="s">
        <v>679</v>
      </c>
      <c r="C9015" s="0" t="s">
        <v>1206</v>
      </c>
      <c r="D9015" s="3" t="n">
        <v>30861</v>
      </c>
      <c r="F9015" s="3" t="s">
        <v>1162</v>
      </c>
      <c r="H9015" s="3" t="s">
        <v>1162</v>
      </c>
      <c r="I9015" s="29" t="n">
        <v>202</v>
      </c>
      <c r="J9015" s="29" t="n">
        <v>120</v>
      </c>
      <c r="K9015" s="30" t="s">
        <v>1223</v>
      </c>
      <c r="M9015" s="31" t="n">
        <f aca="false">SUM(P9015,R9015,T9015,V9015,X9015,Z9015,AB9015,AD9015,AF9015,AH9015,AJ9015,AL9015,AN9015,AP9015,AR9015,AT9015,AV9015,AX9015,AZ9015,BB9015)</f>
        <v>7804.35</v>
      </c>
      <c r="O9015" s="0" t="n">
        <v>50072</v>
      </c>
      <c r="P9015" s="31" t="n">
        <v>1020.08</v>
      </c>
      <c r="Q9015" s="0" t="n">
        <v>50076</v>
      </c>
      <c r="R9015" s="31" t="n">
        <v>2349.2</v>
      </c>
      <c r="S9015" s="47" t="n">
        <v>50075</v>
      </c>
      <c r="T9015" s="31" t="n">
        <v>415.66</v>
      </c>
      <c r="U9015" s="47" t="n">
        <v>50073</v>
      </c>
      <c r="V9015" s="31" t="n">
        <v>2155.3</v>
      </c>
      <c r="W9015" s="47" t="n">
        <v>50071</v>
      </c>
      <c r="X9015" s="31" t="n">
        <v>516.21</v>
      </c>
      <c r="Y9015" s="47" t="n">
        <v>50186</v>
      </c>
      <c r="Z9015" s="31" t="n">
        <v>157.5</v>
      </c>
      <c r="AA9015" s="47" t="n">
        <v>50190</v>
      </c>
      <c r="AB9015" s="31" t="n">
        <v>1190.4</v>
      </c>
    </row>
    <row r="9016" customFormat="false" ht="15" hidden="false" customHeight="false" outlineLevel="0" collapsed="false">
      <c r="A9016" s="41" t="n">
        <v>40903</v>
      </c>
      <c r="B9016" s="0" t="s">
        <v>383</v>
      </c>
      <c r="C9016" s="0" t="s">
        <v>1206</v>
      </c>
      <c r="D9016" s="3" t="n">
        <v>30862</v>
      </c>
      <c r="F9016" s="3" t="s">
        <v>1162</v>
      </c>
      <c r="G9016" s="3" t="s">
        <v>1548</v>
      </c>
      <c r="H9016" s="3" t="s">
        <v>1162</v>
      </c>
      <c r="I9016" s="29" t="n">
        <v>225.8</v>
      </c>
      <c r="J9016" s="29" t="n">
        <v>160</v>
      </c>
      <c r="K9016" s="30" t="s">
        <v>1232</v>
      </c>
      <c r="M9016" s="31" t="n">
        <f aca="false">SUM(P9016,R9016,T9016,V9016,X9016,Z9016,AB9016,AD9016,AF9016,AH9016,AJ9016,AL9016,AN9016,AP9016,AR9016,AT9016,AV9016,AX9016,AZ9016,BB9016)</f>
        <v>2460.36</v>
      </c>
      <c r="O9016" s="0" t="n">
        <v>50116</v>
      </c>
      <c r="P9016" s="31" t="n">
        <v>169.2</v>
      </c>
      <c r="Q9016" s="0" t="n">
        <v>50117</v>
      </c>
      <c r="R9016" s="31" t="n">
        <v>407.58</v>
      </c>
      <c r="S9016" s="47" t="n">
        <v>50118</v>
      </c>
      <c r="T9016" s="31" t="n">
        <v>198.45</v>
      </c>
      <c r="U9016" s="47" t="n">
        <v>50119</v>
      </c>
      <c r="V9016" s="31" t="n">
        <v>400.63</v>
      </c>
      <c r="W9016" s="47" t="n">
        <v>50184</v>
      </c>
      <c r="X9016" s="31" t="n">
        <v>38</v>
      </c>
      <c r="Y9016" s="47" t="n">
        <v>50188</v>
      </c>
      <c r="Z9016" s="31" t="n">
        <v>202.5</v>
      </c>
      <c r="AA9016" s="47" t="n">
        <v>50192</v>
      </c>
      <c r="AB9016" s="31" t="n">
        <v>1044</v>
      </c>
      <c r="AC9016" s="47"/>
    </row>
    <row r="9017" customFormat="false" ht="15" hidden="false" customHeight="false" outlineLevel="0" collapsed="false">
      <c r="A9017" s="41" t="n">
        <v>40903</v>
      </c>
      <c r="B9017" s="0" t="s">
        <v>1165</v>
      </c>
      <c r="C9017" s="0" t="s">
        <v>1206</v>
      </c>
      <c r="D9017" s="3" t="n">
        <v>30863</v>
      </c>
      <c r="F9017" s="3" t="s">
        <v>1162</v>
      </c>
      <c r="G9017" s="3" t="s">
        <v>1673</v>
      </c>
      <c r="H9017" s="3" t="s">
        <v>1162</v>
      </c>
      <c r="I9017" s="29" t="n">
        <v>225.8</v>
      </c>
      <c r="J9017" s="29" t="n">
        <v>160</v>
      </c>
      <c r="K9017" s="30" t="s">
        <v>1233</v>
      </c>
      <c r="M9017" s="31" t="n">
        <f aca="false">SUM(P9017,R9017,T9017,V9017,X9017,Z9017,AB9017,AD9017,AF9017,AH9017,AJ9017,AL9017,AN9017,AP9017,AR9017,AT9017,AV9017,AX9017,AZ9017,BB9017)</f>
        <v>4198.08</v>
      </c>
      <c r="O9017" s="0" t="n">
        <v>50078</v>
      </c>
      <c r="P9017" s="31" t="n">
        <v>837.03</v>
      </c>
      <c r="Q9017" s="0" t="n">
        <v>50090</v>
      </c>
      <c r="R9017" s="31" t="n">
        <v>1830.8</v>
      </c>
      <c r="S9017" s="47" t="n">
        <v>50077</v>
      </c>
      <c r="T9017" s="31" t="n">
        <v>539.65</v>
      </c>
      <c r="U9017" s="47" t="n">
        <v>50074</v>
      </c>
      <c r="V9017" s="31" t="n">
        <v>202.44</v>
      </c>
      <c r="W9017" s="47" t="n">
        <v>50115</v>
      </c>
      <c r="X9017" s="31" t="n">
        <v>202.26</v>
      </c>
      <c r="Y9017" s="47" t="n">
        <v>50179</v>
      </c>
      <c r="Z9017" s="31" t="n">
        <v>226.8</v>
      </c>
      <c r="AA9017" s="47" t="n">
        <v>50183</v>
      </c>
      <c r="AB9017" s="31" t="n">
        <v>27.4</v>
      </c>
      <c r="AC9017" s="47" t="n">
        <v>50182</v>
      </c>
      <c r="AD9017" s="31" t="n">
        <v>331.7</v>
      </c>
    </row>
    <row r="9018" customFormat="false" ht="15" hidden="false" customHeight="false" outlineLevel="0" collapsed="false">
      <c r="A9018" s="55" t="n">
        <v>40903</v>
      </c>
      <c r="B9018" s="152" t="s">
        <v>1205</v>
      </c>
      <c r="C9018" s="152" t="s">
        <v>739</v>
      </c>
      <c r="D9018" s="3" t="n">
        <v>30864</v>
      </c>
      <c r="E9018" s="72"/>
      <c r="F9018" s="44" t="n">
        <v>0.625</v>
      </c>
      <c r="G9018" s="30" t="s">
        <v>1380</v>
      </c>
      <c r="H9018" s="44" t="n">
        <v>0.333333333333333</v>
      </c>
      <c r="I9018" s="29" t="n">
        <v>257</v>
      </c>
      <c r="J9018" s="29" t="n">
        <v>50</v>
      </c>
      <c r="K9018" s="30" t="s">
        <v>1249</v>
      </c>
      <c r="M9018" s="31" t="n">
        <f aca="false">SUM(P9018,R9018,T9018,V9018,X9018,Z9018,AB9018,AD9018,AF9018,AH9018,AJ9018,AL9018,AN9018,AP9018,AR9018,AT9018,AV9018,AX9018,AZ9018,BB9018)</f>
        <v>0</v>
      </c>
    </row>
    <row r="9019" customFormat="false" ht="15" hidden="false" customHeight="false" outlineLevel="0" collapsed="false">
      <c r="A9019" s="41"/>
    </row>
    <row r="9020" customFormat="false" ht="15" hidden="false" customHeight="false" outlineLevel="0" collapsed="false">
      <c r="A9020" s="113"/>
      <c r="B9020" s="101"/>
      <c r="C9020" s="101"/>
      <c r="D9020" s="100"/>
      <c r="E9020" s="100"/>
      <c r="F9020" s="100"/>
      <c r="G9020" s="100"/>
      <c r="H9020" s="100"/>
      <c r="I9020" s="102"/>
      <c r="J9020" s="102"/>
      <c r="K9020" s="100"/>
    </row>
    <row r="9021" customFormat="false" ht="18.75" hidden="false" customHeight="false" outlineLevel="0" collapsed="false">
      <c r="A9021" s="113"/>
      <c r="B9021" s="101"/>
      <c r="C9021" s="101"/>
      <c r="D9021" s="100"/>
      <c r="E9021" s="100"/>
      <c r="F9021" s="100"/>
      <c r="G9021" s="105" t="s">
        <v>1274</v>
      </c>
      <c r="H9021" s="100"/>
      <c r="I9021" s="102"/>
      <c r="J9021" s="102"/>
      <c r="K9021" s="100"/>
    </row>
    <row r="9022" customFormat="false" ht="15" hidden="false" customHeight="false" outlineLevel="0" collapsed="false">
      <c r="A9022" s="55" t="n">
        <v>40904</v>
      </c>
      <c r="B9022" s="152" t="s">
        <v>679</v>
      </c>
      <c r="C9022" s="152" t="s">
        <v>1206</v>
      </c>
      <c r="D9022" s="72" t="n">
        <v>30865</v>
      </c>
      <c r="E9022" s="72"/>
      <c r="F9022" s="30" t="s">
        <v>1162</v>
      </c>
      <c r="G9022" s="30"/>
      <c r="H9022" s="30" t="s">
        <v>1162</v>
      </c>
      <c r="I9022" s="29" t="n">
        <v>202</v>
      </c>
      <c r="J9022" s="29" t="n">
        <v>120</v>
      </c>
      <c r="K9022" s="30" t="s">
        <v>1223</v>
      </c>
      <c r="M9022" s="31" t="n">
        <f aca="false">SUM(P9022,R9022,T9022,V9022,X9022,Z9022,AB9022,AD9022,AF9022,AH9022,AJ9022,AL9022,AN9022,AP9022,AR9022,AT9022,AV9022,AX9022,AZ9022,BB9022)</f>
        <v>0</v>
      </c>
    </row>
    <row r="9023" customFormat="false" ht="15" hidden="false" customHeight="false" outlineLevel="0" collapsed="false">
      <c r="A9023" s="55" t="n">
        <v>40904</v>
      </c>
      <c r="B9023" s="152" t="s">
        <v>383</v>
      </c>
      <c r="C9023" s="152" t="s">
        <v>1206</v>
      </c>
      <c r="D9023" s="72" t="n">
        <v>30866</v>
      </c>
      <c r="E9023" s="72"/>
      <c r="F9023" s="30" t="s">
        <v>1162</v>
      </c>
      <c r="G9023" s="30"/>
      <c r="H9023" s="30" t="s">
        <v>1162</v>
      </c>
      <c r="I9023" s="29" t="n">
        <v>202</v>
      </c>
      <c r="J9023" s="29" t="n">
        <v>145</v>
      </c>
      <c r="K9023" s="30" t="s">
        <v>2315</v>
      </c>
      <c r="M9023" s="31" t="n">
        <f aca="false">SUM(P9023,R9023,T9023,V9023,X9023,Z9023,AB9023,AD9023,AF9023,AH9023,AJ9023,AL9023,AN9023,AP9023,AR9023,AT9023,AV9023,AX9023,AZ9023,BB9023)</f>
        <v>3245.49</v>
      </c>
      <c r="O9023" s="0" t="n">
        <v>50273</v>
      </c>
      <c r="P9023" s="31" t="n">
        <v>202.5</v>
      </c>
      <c r="Q9023" s="0" t="n">
        <v>50218</v>
      </c>
      <c r="R9023" s="31" t="n">
        <v>1412</v>
      </c>
      <c r="S9023" s="47" t="n">
        <v>50295</v>
      </c>
      <c r="T9023" s="31" t="n">
        <v>596.99</v>
      </c>
      <c r="U9023" s="47" t="n">
        <v>50263</v>
      </c>
      <c r="V9023" s="31" t="n">
        <v>350</v>
      </c>
      <c r="W9023" s="47" t="n">
        <v>50300</v>
      </c>
      <c r="X9023" s="31" t="n">
        <v>684</v>
      </c>
    </row>
    <row r="9024" customFormat="false" ht="15" hidden="false" customHeight="false" outlineLevel="0" collapsed="false">
      <c r="A9024" s="55" t="n">
        <v>40904</v>
      </c>
      <c r="B9024" s="152" t="s">
        <v>1165</v>
      </c>
      <c r="C9024" s="152" t="s">
        <v>1206</v>
      </c>
      <c r="D9024" s="72" t="n">
        <v>30867</v>
      </c>
      <c r="E9024" s="72"/>
      <c r="F9024" s="30" t="s">
        <v>1162</v>
      </c>
      <c r="G9024" s="30"/>
      <c r="H9024" s="30" t="s">
        <v>1162</v>
      </c>
      <c r="I9024" s="29" t="n">
        <v>202</v>
      </c>
      <c r="J9024" s="29" t="n">
        <v>145</v>
      </c>
      <c r="K9024" s="30" t="s">
        <v>1233</v>
      </c>
      <c r="M9024" s="31" t="n">
        <f aca="false">SUM(P9024,R9024,T9024,V9024,X9024,Z9024,AB9024,AD9024,AF9024,AH9024,AJ9024,AL9024,AN9024,AP9024,AR9024,AT9024,AV9024,AX9024,AZ9024,BB9024)</f>
        <v>7726.72</v>
      </c>
      <c r="O9024" s="0" t="n">
        <v>50288</v>
      </c>
      <c r="P9024" s="31" t="n">
        <v>38.7</v>
      </c>
      <c r="Q9024" s="0" t="n">
        <v>50208</v>
      </c>
      <c r="R9024" s="31" t="n">
        <v>621.51</v>
      </c>
      <c r="S9024" s="47" t="n">
        <v>50217</v>
      </c>
      <c r="T9024" s="31" t="n">
        <v>1107.2</v>
      </c>
      <c r="U9024" s="47" t="n">
        <v>50195</v>
      </c>
      <c r="V9024" s="31" t="n">
        <v>804.96</v>
      </c>
      <c r="W9024" s="47" t="n">
        <v>50196</v>
      </c>
      <c r="X9024" s="31" t="n">
        <v>1261.42</v>
      </c>
      <c r="Y9024" s="47" t="n">
        <v>50198</v>
      </c>
      <c r="Z9024" s="31" t="n">
        <v>625.33</v>
      </c>
      <c r="AA9024" s="47" t="n">
        <v>50199</v>
      </c>
      <c r="AB9024" s="31" t="n">
        <v>1773.4</v>
      </c>
      <c r="AC9024" s="47" t="n">
        <v>50200</v>
      </c>
      <c r="AD9024" s="31" t="n">
        <v>844.2</v>
      </c>
      <c r="AE9024" s="47" t="n">
        <v>50266</v>
      </c>
      <c r="AF9024" s="31" t="n">
        <v>300</v>
      </c>
      <c r="AG9024" s="47" t="n">
        <v>50284</v>
      </c>
      <c r="AH9024" s="31" t="n">
        <v>350</v>
      </c>
    </row>
    <row r="9025" customFormat="false" ht="15" hidden="false" customHeight="false" outlineLevel="0" collapsed="false">
      <c r="A9025" s="41" t="n">
        <v>40904</v>
      </c>
      <c r="B9025" s="0" t="s">
        <v>2153</v>
      </c>
      <c r="C9025" s="0" t="s">
        <v>278</v>
      </c>
      <c r="D9025" s="72" t="n">
        <v>30868</v>
      </c>
      <c r="F9025" s="42" t="n">
        <v>0.739583333333334</v>
      </c>
      <c r="H9025" s="42" t="n">
        <v>0.354166666666667</v>
      </c>
      <c r="I9025" s="29" t="n">
        <v>204.5</v>
      </c>
      <c r="J9025" s="29" t="n">
        <v>132.3</v>
      </c>
      <c r="K9025" s="30" t="s">
        <v>2154</v>
      </c>
      <c r="M9025" s="31" t="n">
        <f aca="false">SUM(P9025,R9025,T9025,V9025,X9025,Z9025,AB9025,AD9025,AF9025,AH9025,AJ9025,AL9025,AN9025,AP9025,AR9025,AT9025,AV9025,AX9025,AZ9025,BB9025)</f>
        <v>0</v>
      </c>
    </row>
    <row r="9026" customFormat="false" ht="15" hidden="false" customHeight="false" outlineLevel="0" collapsed="false">
      <c r="A9026" s="41" t="n">
        <v>40904</v>
      </c>
      <c r="B9026" s="0" t="s">
        <v>1193</v>
      </c>
      <c r="C9026" s="0" t="s">
        <v>905</v>
      </c>
      <c r="D9026" s="72" t="n">
        <v>30869</v>
      </c>
      <c r="F9026" s="42" t="n">
        <v>0.642361111111111</v>
      </c>
      <c r="H9026" s="42" t="n">
        <v>0.166666666666667</v>
      </c>
      <c r="I9026" s="29" t="n">
        <v>77</v>
      </c>
      <c r="J9026" s="29" t="n">
        <v>50.4</v>
      </c>
      <c r="K9026" s="30" t="s">
        <v>2316</v>
      </c>
      <c r="M9026" s="31" t="n">
        <f aca="false">SUM(P9026,R9026,T9026,V9026,X9026,Z9026,AB9026,AD9026,AF9026,AH9026,AJ9026,AL9026,AN9026,AP9026,AR9026,AT9026,AV9026,AX9026,AZ9026,BB9026)</f>
        <v>0</v>
      </c>
    </row>
    <row r="9027" customFormat="false" ht="15" hidden="false" customHeight="false" outlineLevel="0" collapsed="false">
      <c r="A9027" s="41"/>
    </row>
    <row r="9028" customFormat="false" ht="15" hidden="false" customHeight="false" outlineLevel="0" collapsed="false">
      <c r="A9028" s="113"/>
      <c r="B9028" s="101"/>
      <c r="C9028" s="101"/>
      <c r="D9028" s="100"/>
      <c r="E9028" s="100"/>
      <c r="F9028" s="100"/>
      <c r="G9028" s="100"/>
      <c r="H9028" s="100"/>
      <c r="I9028" s="102"/>
      <c r="J9028" s="102"/>
      <c r="K9028" s="100"/>
    </row>
    <row r="9029" customFormat="false" ht="18.75" hidden="false" customHeight="false" outlineLevel="0" collapsed="false">
      <c r="A9029" s="113"/>
      <c r="B9029" s="101"/>
      <c r="C9029" s="101"/>
      <c r="D9029" s="100"/>
      <c r="E9029" s="100"/>
      <c r="F9029" s="100"/>
      <c r="G9029" s="105" t="s">
        <v>1343</v>
      </c>
      <c r="H9029" s="100"/>
      <c r="I9029" s="102"/>
      <c r="J9029" s="102"/>
      <c r="K9029" s="100"/>
    </row>
    <row r="9030" customFormat="false" ht="15" hidden="false" customHeight="false" outlineLevel="0" collapsed="false">
      <c r="A9030" s="41" t="n">
        <v>40905</v>
      </c>
      <c r="B9030" s="68" t="s">
        <v>679</v>
      </c>
      <c r="C9030" s="68" t="s">
        <v>1206</v>
      </c>
      <c r="D9030" s="69" t="n">
        <v>30870</v>
      </c>
      <c r="E9030" s="69"/>
      <c r="F9030" s="3" t="s">
        <v>1162</v>
      </c>
      <c r="H9030" s="3" t="s">
        <v>1162</v>
      </c>
      <c r="I9030" s="29" t="n">
        <v>202</v>
      </c>
      <c r="J9030" s="29" t="n">
        <v>120</v>
      </c>
      <c r="K9030" s="30" t="s">
        <v>1163</v>
      </c>
      <c r="M9030" s="31" t="n">
        <f aca="false">SUM(P9030,R9030,T9030,V9030,X9030,Z9030,AB9030,AD9030,AF9030,AH9030,AJ9030,AL9030,AN9030,AP9030,AR9030,AT9030,AV9030,AX9030,AZ9030,BB9030)</f>
        <v>0</v>
      </c>
    </row>
    <row r="9031" customFormat="false" ht="15" hidden="false" customHeight="false" outlineLevel="0" collapsed="false">
      <c r="A9031" s="55" t="n">
        <v>40905</v>
      </c>
      <c r="B9031" s="152" t="s">
        <v>383</v>
      </c>
      <c r="C9031" s="152" t="s">
        <v>1206</v>
      </c>
      <c r="D9031" s="69" t="n">
        <v>30871</v>
      </c>
      <c r="E9031" s="72"/>
      <c r="F9031" s="30" t="s">
        <v>1162</v>
      </c>
      <c r="G9031" s="30"/>
      <c r="H9031" s="30" t="s">
        <v>1162</v>
      </c>
      <c r="I9031" s="29" t="n">
        <v>202</v>
      </c>
      <c r="J9031" s="29" t="n">
        <v>145</v>
      </c>
      <c r="K9031" s="30" t="s">
        <v>1232</v>
      </c>
      <c r="M9031" s="31" t="n">
        <f aca="false">SUM(P9031,R9031,T9031,V9031,X9031,Z9031,AB9031,AD9031,AF9031,AH9031,AJ9031,AL9031,AN9031,AP9031,AR9031,AT9031,AV9031,AX9031,AZ9031,BB9031)</f>
        <v>9767.72</v>
      </c>
      <c r="O9031" s="0" t="n">
        <v>50251</v>
      </c>
      <c r="P9031" s="31" t="n">
        <v>38.7</v>
      </c>
      <c r="Q9031" s="0" t="n">
        <v>50250</v>
      </c>
      <c r="R9031" s="31" t="n">
        <v>3292.48</v>
      </c>
      <c r="S9031" s="47" t="n">
        <v>50358</v>
      </c>
      <c r="T9031" s="31" t="n">
        <v>152.3</v>
      </c>
      <c r="U9031" s="47" t="n">
        <v>50352</v>
      </c>
      <c r="V9031" s="31" t="n">
        <v>202.5</v>
      </c>
      <c r="W9031" s="47" t="n">
        <v>50350</v>
      </c>
      <c r="X9031" s="31" t="n">
        <v>164</v>
      </c>
      <c r="Y9031" s="47" t="n">
        <v>50349</v>
      </c>
      <c r="Z9031" s="31" t="n">
        <v>2235.6</v>
      </c>
      <c r="AA9031" s="47" t="n">
        <v>50346</v>
      </c>
      <c r="AB9031" s="31" t="n">
        <v>190</v>
      </c>
      <c r="AC9031" s="47" t="n">
        <v>50398</v>
      </c>
      <c r="AD9031" s="31" t="n">
        <v>2250</v>
      </c>
      <c r="AE9031" s="47" t="n">
        <v>50347</v>
      </c>
      <c r="AF9031" s="31" t="n">
        <v>1242.14</v>
      </c>
    </row>
    <row r="9032" customFormat="false" ht="15" hidden="false" customHeight="false" outlineLevel="0" collapsed="false">
      <c r="A9032" s="55" t="n">
        <v>40905</v>
      </c>
      <c r="B9032" s="152" t="s">
        <v>2153</v>
      </c>
      <c r="C9032" s="152" t="s">
        <v>1206</v>
      </c>
      <c r="D9032" s="69" t="n">
        <v>30872</v>
      </c>
      <c r="E9032" s="72"/>
      <c r="F9032" s="30" t="s">
        <v>1162</v>
      </c>
      <c r="G9032" s="30"/>
      <c r="H9032" s="30" t="s">
        <v>1162</v>
      </c>
      <c r="I9032" s="29" t="n">
        <v>202</v>
      </c>
      <c r="J9032" s="29" t="n">
        <v>120</v>
      </c>
      <c r="K9032" s="30" t="s">
        <v>2154</v>
      </c>
      <c r="M9032" s="31" t="n">
        <f aca="false">SUM(P9032,R9032,T9032,V9032,X9032,Z9032,AB9032,AD9032,AF9032,AH9032,AJ9032,AL9032,AN9032,AP9032,AR9032,AT9032,AV9032,AX9032,AZ9032,BB9032)</f>
        <v>14710.92</v>
      </c>
      <c r="O9032" s="0" t="n">
        <v>50354</v>
      </c>
      <c r="P9032" s="31" t="n">
        <v>215.4</v>
      </c>
      <c r="Q9032" s="0" t="n">
        <v>50353</v>
      </c>
      <c r="R9032" s="31" t="n">
        <v>396</v>
      </c>
      <c r="S9032" s="47" t="n">
        <v>50344</v>
      </c>
      <c r="T9032" s="31" t="n">
        <v>202.5</v>
      </c>
      <c r="U9032" s="47" t="n">
        <v>50258</v>
      </c>
      <c r="V9032" s="31" t="n">
        <v>16.55</v>
      </c>
      <c r="W9032" s="47" t="n">
        <v>50247</v>
      </c>
      <c r="X9032" s="31" t="n">
        <v>790.85</v>
      </c>
      <c r="Y9032" s="47" t="n">
        <v>50252</v>
      </c>
      <c r="Z9032" s="31" t="n">
        <v>231.64</v>
      </c>
      <c r="AA9032" s="47" t="n">
        <v>50253</v>
      </c>
      <c r="AB9032" s="31" t="n">
        <v>107</v>
      </c>
      <c r="AC9032" s="47" t="n">
        <v>50254</v>
      </c>
      <c r="AD9032" s="31" t="n">
        <v>11893</v>
      </c>
      <c r="AE9032" s="47" t="n">
        <v>50255</v>
      </c>
      <c r="AF9032" s="31" t="n">
        <v>142.17</v>
      </c>
      <c r="AG9032" s="47" t="n">
        <v>50256</v>
      </c>
      <c r="AH9032" s="31" t="n">
        <v>471.76</v>
      </c>
      <c r="AI9032" s="47" t="n">
        <v>50257</v>
      </c>
      <c r="AJ9032" s="31" t="n">
        <v>244.05</v>
      </c>
    </row>
    <row r="9033" customFormat="false" ht="15" hidden="false" customHeight="false" outlineLevel="0" collapsed="false">
      <c r="A9033" s="55" t="n">
        <v>40905</v>
      </c>
      <c r="B9033" s="152" t="s">
        <v>1193</v>
      </c>
      <c r="C9033" s="152" t="s">
        <v>278</v>
      </c>
      <c r="D9033" s="69" t="n">
        <v>30873</v>
      </c>
      <c r="E9033" s="72"/>
      <c r="F9033" s="44" t="n">
        <v>0.6875</v>
      </c>
      <c r="G9033" s="30"/>
      <c r="H9033" s="44" t="n">
        <v>0.375</v>
      </c>
      <c r="I9033" s="29" t="n">
        <v>184</v>
      </c>
      <c r="J9033" s="29" t="n">
        <v>113.4</v>
      </c>
      <c r="K9033" s="30" t="s">
        <v>1216</v>
      </c>
      <c r="M9033" s="31" t="n">
        <f aca="false">SUM(P9033,R9033,T9033,V9033,X9033,Z9033,AB9033,AD9033,AF9033,AH9033,AJ9033,AL9033,AN9033,AP9033,AR9033,AT9033,AV9033,AX9033,AZ9033,BB9033)</f>
        <v>8747.63</v>
      </c>
      <c r="O9033" s="0" t="n">
        <v>2510</v>
      </c>
      <c r="P9033" s="31" t="n">
        <v>1429.5</v>
      </c>
      <c r="Q9033" s="0" t="n">
        <v>2484</v>
      </c>
      <c r="R9033" s="31" t="n">
        <v>710.15</v>
      </c>
      <c r="S9033" s="47" t="n">
        <v>2509</v>
      </c>
      <c r="T9033" s="31" t="n">
        <v>1369.7</v>
      </c>
      <c r="U9033" s="47" t="n">
        <v>2489</v>
      </c>
      <c r="V9033" s="31" t="n">
        <v>690.22</v>
      </c>
      <c r="W9033" s="47" t="n">
        <v>2511</v>
      </c>
      <c r="X9033" s="31" t="n">
        <v>2828.8</v>
      </c>
      <c r="Y9033" s="47" t="n">
        <v>2490</v>
      </c>
      <c r="Z9033" s="31" t="n">
        <v>1719.26</v>
      </c>
    </row>
    <row r="9034" customFormat="false" ht="15" hidden="false" customHeight="false" outlineLevel="0" collapsed="false">
      <c r="A9034" s="55" t="n">
        <v>40905</v>
      </c>
      <c r="B9034" s="152" t="s">
        <v>1195</v>
      </c>
      <c r="C9034" s="152" t="s">
        <v>278</v>
      </c>
      <c r="D9034" s="69" t="n">
        <v>30874</v>
      </c>
      <c r="E9034" s="72"/>
      <c r="F9034" s="44" t="n">
        <v>0.701388888888889</v>
      </c>
      <c r="G9034" s="30"/>
      <c r="H9034" s="44" t="n">
        <v>0.395833333333333</v>
      </c>
      <c r="I9034" s="29" t="n">
        <v>185.5</v>
      </c>
      <c r="J9034" s="29" t="n">
        <v>119.7</v>
      </c>
      <c r="K9034" s="30" t="s">
        <v>1217</v>
      </c>
      <c r="M9034" s="31" t="n">
        <f aca="false">SUM(P9034,R9034,T9034,V9034,X9034,Z9034,AB9034,AD9034,AF9034,AH9034,AJ9034,AL9034,AN9034,AP9034,AR9034,AT9034,AV9034,AX9034,AZ9034,BB9034)</f>
        <v>10080.36</v>
      </c>
      <c r="O9034" s="0" t="n">
        <v>2522</v>
      </c>
      <c r="P9034" s="31" t="n">
        <v>2828.8</v>
      </c>
      <c r="Q9034" s="0" t="n">
        <v>2523</v>
      </c>
      <c r="R9034" s="31" t="n">
        <v>3297.26</v>
      </c>
      <c r="S9034" s="47" t="n">
        <v>2508</v>
      </c>
      <c r="T9034" s="31" t="n">
        <v>2037.1</v>
      </c>
      <c r="U9034" s="47" t="n">
        <v>2485</v>
      </c>
      <c r="V9034" s="31" t="n">
        <v>1917.2</v>
      </c>
    </row>
    <row r="9035" customFormat="false" ht="15" hidden="false" customHeight="false" outlineLevel="0" collapsed="false">
      <c r="A9035" s="55" t="n">
        <v>40905</v>
      </c>
      <c r="B9035" s="152" t="s">
        <v>1205</v>
      </c>
      <c r="C9035" s="152" t="s">
        <v>940</v>
      </c>
      <c r="D9035" s="69" t="n">
        <v>30875</v>
      </c>
      <c r="E9035" s="72"/>
      <c r="F9035" s="44" t="n">
        <v>0.597222222222222</v>
      </c>
      <c r="G9035" s="30"/>
      <c r="H9035" s="44" t="n">
        <v>0.333333333333333</v>
      </c>
      <c r="I9035" s="29" t="n">
        <v>329</v>
      </c>
      <c r="J9035" s="29" t="n">
        <v>50</v>
      </c>
      <c r="K9035" s="30" t="s">
        <v>1249</v>
      </c>
      <c r="M9035" s="31" t="n">
        <f aca="false">SUM(P9035,R9035,T9035,V9035,X9035,Z9035,AB9035,AD9035,AF9035,AH9035,AJ9035,AL9035,AN9035,AP9035,AR9035,AT9035,AV9035,AX9035,AZ9035,BB9035)</f>
        <v>0</v>
      </c>
    </row>
    <row r="9036" customFormat="false" ht="15" hidden="false" customHeight="false" outlineLevel="0" collapsed="false">
      <c r="A9036" s="41"/>
      <c r="B9036" s="68"/>
      <c r="C9036" s="68"/>
      <c r="D9036" s="69"/>
      <c r="E9036" s="69"/>
    </row>
    <row r="9037" customFormat="false" ht="15" hidden="false" customHeight="false" outlineLevel="0" collapsed="false">
      <c r="A9037" s="113"/>
      <c r="B9037" s="101"/>
      <c r="C9037" s="101"/>
      <c r="D9037" s="100"/>
      <c r="E9037" s="100"/>
      <c r="F9037" s="100"/>
      <c r="G9037" s="100"/>
      <c r="H9037" s="100"/>
      <c r="I9037" s="102"/>
      <c r="J9037" s="102"/>
      <c r="K9037" s="100"/>
    </row>
    <row r="9038" customFormat="false" ht="18.75" hidden="false" customHeight="false" outlineLevel="0" collapsed="false">
      <c r="A9038" s="113"/>
      <c r="B9038" s="101"/>
      <c r="C9038" s="101"/>
      <c r="D9038" s="100"/>
      <c r="E9038" s="100"/>
      <c r="F9038" s="100"/>
      <c r="G9038" s="105" t="s">
        <v>1849</v>
      </c>
      <c r="H9038" s="100"/>
      <c r="I9038" s="102"/>
      <c r="J9038" s="102"/>
      <c r="K9038" s="100"/>
    </row>
    <row r="9039" customFormat="false" ht="15" hidden="false" customHeight="false" outlineLevel="0" collapsed="false">
      <c r="A9039" s="41" t="n">
        <v>40906</v>
      </c>
      <c r="B9039" s="68" t="s">
        <v>679</v>
      </c>
      <c r="C9039" s="68" t="s">
        <v>1206</v>
      </c>
      <c r="D9039" s="69" t="n">
        <v>30876</v>
      </c>
      <c r="E9039" s="69"/>
      <c r="F9039" s="3" t="s">
        <v>1162</v>
      </c>
      <c r="H9039" s="29" t="s">
        <v>1162</v>
      </c>
      <c r="I9039" s="29" t="n">
        <v>210</v>
      </c>
      <c r="J9039" s="29" t="n">
        <v>120</v>
      </c>
      <c r="K9039" s="30" t="s">
        <v>1223</v>
      </c>
      <c r="M9039" s="31" t="n">
        <f aca="false">SUM(P9039,R9039,T9039,V9039,X9039,Z9039,AB9039,AD9039,AF9039,AH9039,AJ9039,AL9039,AN9039,AP9039,AR9039,AT9039,AV9039,AX9039,AZ9039,BB9039)</f>
        <v>26464.73</v>
      </c>
      <c r="O9039" s="0" t="n">
        <v>50342</v>
      </c>
      <c r="P9039" s="31" t="n">
        <v>528</v>
      </c>
      <c r="Q9039" s="0" t="n">
        <v>50343</v>
      </c>
      <c r="R9039" s="31" t="n">
        <v>32.84</v>
      </c>
      <c r="S9039" s="47" t="n">
        <v>50364</v>
      </c>
      <c r="T9039" s="31" t="n">
        <v>357.41</v>
      </c>
      <c r="U9039" s="47" t="n">
        <v>50428</v>
      </c>
      <c r="V9039" s="31" t="n">
        <v>85.38</v>
      </c>
      <c r="W9039" s="47" t="n">
        <v>50370</v>
      </c>
      <c r="X9039" s="31" t="n">
        <v>1500</v>
      </c>
      <c r="Y9039" s="47" t="n">
        <v>50392</v>
      </c>
      <c r="Z9039" s="31" t="n">
        <v>11700</v>
      </c>
      <c r="AA9039" s="47" t="n">
        <v>50394</v>
      </c>
      <c r="AB9039" s="31" t="n">
        <v>1500</v>
      </c>
      <c r="AC9039" s="47" t="n">
        <v>50374</v>
      </c>
      <c r="AD9039" s="31" t="n">
        <v>10095</v>
      </c>
      <c r="AE9039" s="47" t="n">
        <v>50465</v>
      </c>
      <c r="AF9039" s="31" t="n">
        <v>177.6</v>
      </c>
      <c r="AG9039" s="47" t="n">
        <v>50440</v>
      </c>
      <c r="AH9039" s="31" t="n">
        <v>286</v>
      </c>
      <c r="AI9039" s="47" t="n">
        <v>50449</v>
      </c>
      <c r="AJ9039" s="31" t="n">
        <v>202.5</v>
      </c>
    </row>
    <row r="9040" customFormat="false" ht="15" hidden="false" customHeight="false" outlineLevel="0" collapsed="false">
      <c r="A9040" s="41" t="n">
        <v>40906</v>
      </c>
      <c r="B9040" s="68" t="s">
        <v>383</v>
      </c>
      <c r="C9040" s="68" t="s">
        <v>1206</v>
      </c>
      <c r="D9040" s="69" t="n">
        <v>30877</v>
      </c>
      <c r="E9040" s="69"/>
      <c r="F9040" s="3" t="s">
        <v>1162</v>
      </c>
      <c r="G9040" s="3" t="s">
        <v>1380</v>
      </c>
      <c r="H9040" s="29" t="s">
        <v>1162</v>
      </c>
      <c r="I9040" s="29" t="n">
        <v>225.8</v>
      </c>
      <c r="J9040" s="29" t="n">
        <v>160</v>
      </c>
      <c r="K9040" s="30" t="s">
        <v>1232</v>
      </c>
      <c r="M9040" s="31" t="n">
        <f aca="false">SUM(P9040,R9040,T9040,V9040,X9040,Z9040,AB9040,AD9040,AF9040,AH9040,AJ9040,AL9040,AN9040,AP9040,AR9040,AT9040,AV9040,AX9040,AZ9040,BB9040)</f>
        <v>7312.84</v>
      </c>
      <c r="O9040" s="0" t="n">
        <v>50442</v>
      </c>
      <c r="P9040" s="31" t="n">
        <v>1458.39</v>
      </c>
      <c r="Q9040" s="0" t="n">
        <v>50450</v>
      </c>
      <c r="R9040" s="31" t="n">
        <v>533</v>
      </c>
      <c r="S9040" s="47" t="n">
        <v>50457</v>
      </c>
      <c r="T9040" s="31" t="n">
        <v>364.5</v>
      </c>
      <c r="U9040" s="47" t="n">
        <v>50458</v>
      </c>
      <c r="V9040" s="31" t="n">
        <v>2969.98</v>
      </c>
      <c r="W9040" s="47" t="n">
        <v>50326</v>
      </c>
      <c r="X9040" s="31" t="n">
        <v>1972.97</v>
      </c>
      <c r="Y9040" s="47" t="n">
        <v>50327</v>
      </c>
      <c r="Z9040" s="31" t="n">
        <v>14</v>
      </c>
    </row>
    <row r="9041" customFormat="false" ht="15" hidden="false" customHeight="false" outlineLevel="0" collapsed="false">
      <c r="A9041" s="41" t="n">
        <v>40906</v>
      </c>
      <c r="B9041" s="68" t="s">
        <v>2153</v>
      </c>
      <c r="C9041" s="68" t="s">
        <v>1206</v>
      </c>
      <c r="D9041" s="69" t="n">
        <v>30878</v>
      </c>
      <c r="E9041" s="69"/>
      <c r="F9041" s="3" t="s">
        <v>1162</v>
      </c>
      <c r="H9041" s="29" t="s">
        <v>1162</v>
      </c>
      <c r="I9041" s="29" t="n">
        <v>202</v>
      </c>
      <c r="J9041" s="29" t="n">
        <v>120</v>
      </c>
      <c r="K9041" s="30" t="s">
        <v>2154</v>
      </c>
      <c r="M9041" s="31" t="n">
        <f aca="false">SUM(P9041,R9041,T9041,V9041,X9041,Z9041,AB9041,AD9041,AF9041,AH9041,AJ9041,AL9041,AN9041,AP9041,AR9041,AT9041,AV9041,AX9041,AZ9041,BB9041)</f>
        <v>2488.73</v>
      </c>
      <c r="O9041" s="0" t="n">
        <v>50434</v>
      </c>
      <c r="P9041" s="31" t="n">
        <v>122.97</v>
      </c>
      <c r="Q9041" s="0" t="n">
        <v>50365</v>
      </c>
      <c r="R9041" s="31" t="n">
        <v>155.69</v>
      </c>
      <c r="S9041" s="47" t="n">
        <v>50366</v>
      </c>
      <c r="T9041" s="31" t="n">
        <v>193.89</v>
      </c>
      <c r="U9041" s="47" t="n">
        <v>50433</v>
      </c>
      <c r="V9041" s="31" t="n">
        <v>182.51</v>
      </c>
      <c r="W9041" s="47" t="n">
        <v>50432</v>
      </c>
      <c r="X9041" s="31" t="n">
        <v>124.4</v>
      </c>
      <c r="Y9041" s="47" t="n">
        <v>50431</v>
      </c>
      <c r="Z9041" s="31" t="n">
        <v>95.29</v>
      </c>
      <c r="AA9041" s="47" t="n">
        <v>50430</v>
      </c>
      <c r="AB9041" s="31" t="n">
        <v>1451.98</v>
      </c>
      <c r="AC9041" s="47" t="n">
        <v>50443</v>
      </c>
      <c r="AD9041" s="31" t="n">
        <v>162</v>
      </c>
    </row>
    <row r="9042" customFormat="false" ht="15" hidden="false" customHeight="false" outlineLevel="0" collapsed="false">
      <c r="A9042" s="41" t="n">
        <v>40906</v>
      </c>
      <c r="B9042" s="68" t="s">
        <v>1193</v>
      </c>
      <c r="C9042" s="68" t="s">
        <v>278</v>
      </c>
      <c r="D9042" s="69" t="n">
        <v>30879</v>
      </c>
      <c r="E9042" s="69"/>
      <c r="F9042" s="42" t="n">
        <v>0.625</v>
      </c>
      <c r="G9042" s="3" t="s">
        <v>1335</v>
      </c>
      <c r="H9042" s="3" t="s">
        <v>1492</v>
      </c>
      <c r="I9042" s="29" t="n">
        <v>185.5</v>
      </c>
      <c r="J9042" s="29" t="n">
        <v>119.7</v>
      </c>
      <c r="K9042" s="30" t="s">
        <v>1216</v>
      </c>
      <c r="M9042" s="31" t="n">
        <f aca="false">SUM(P9042,R9042,T9042,V9042,X9042,Z9042,AB9042,AD9042,AF9042,AH9042,AJ9042,AL9042,AN9042,AP9042,AR9042,AT9042,AV9042,AX9042,AZ9042,BB9042)</f>
        <v>5932.07</v>
      </c>
      <c r="O9042" s="0" t="n">
        <v>2486</v>
      </c>
      <c r="P9042" s="31" t="n">
        <v>1139.22</v>
      </c>
      <c r="Q9042" s="0" t="n">
        <v>2513</v>
      </c>
      <c r="R9042" s="31" t="n">
        <v>1957.5</v>
      </c>
      <c r="S9042" s="47" t="n">
        <v>2494</v>
      </c>
      <c r="T9042" s="31" t="n">
        <v>1246.65</v>
      </c>
      <c r="U9042" s="47" t="n">
        <v>2517</v>
      </c>
      <c r="V9042" s="31" t="n">
        <v>1588.7</v>
      </c>
    </row>
    <row r="9043" customFormat="false" ht="15" hidden="false" customHeight="false" outlineLevel="0" collapsed="false">
      <c r="A9043" s="55" t="n">
        <v>40906</v>
      </c>
      <c r="B9043" s="152" t="s">
        <v>1745</v>
      </c>
      <c r="C9043" s="152" t="s">
        <v>278</v>
      </c>
      <c r="D9043" s="69" t="n">
        <v>30880</v>
      </c>
      <c r="E9043" s="72"/>
      <c r="F9043" s="44" t="n">
        <v>0.708333333333333</v>
      </c>
      <c r="G9043" s="30"/>
      <c r="H9043" s="44" t="n">
        <v>0.395833333333333</v>
      </c>
      <c r="I9043" s="29" t="n">
        <v>190.5</v>
      </c>
      <c r="J9043" s="29" t="n">
        <v>119.7</v>
      </c>
      <c r="K9043" s="30" t="s">
        <v>1766</v>
      </c>
      <c r="M9043" s="31" t="n">
        <f aca="false">SUM(P9043,R9043,T9043,V9043,X9043,Z9043,AB9043,AD9043,AF9043,AH9043,AJ9043,AL9043,AN9043,AP9043,AR9043,AT9043,AV9043,AX9043,AZ9043,BB9043)</f>
        <v>9125.9</v>
      </c>
      <c r="O9043" s="0" t="n">
        <v>2519</v>
      </c>
      <c r="P9043" s="31" t="n">
        <v>1404.4</v>
      </c>
      <c r="Q9043" s="0" t="n">
        <v>2491</v>
      </c>
      <c r="R9043" s="31" t="n">
        <v>1210.15</v>
      </c>
      <c r="S9043" s="47" t="n">
        <v>2518</v>
      </c>
      <c r="T9043" s="31" t="n">
        <v>1668.7</v>
      </c>
      <c r="U9043" s="47" t="n">
        <v>2495</v>
      </c>
      <c r="V9043" s="31" t="n">
        <v>1149.15</v>
      </c>
      <c r="W9043" s="47" t="n">
        <v>2483</v>
      </c>
      <c r="X9043" s="31" t="n">
        <v>1671.3</v>
      </c>
      <c r="Y9043" s="47" t="n">
        <v>2521</v>
      </c>
      <c r="Z9043" s="31" t="n">
        <v>2022.2</v>
      </c>
    </row>
    <row r="9044" customFormat="false" ht="15" hidden="false" customHeight="false" outlineLevel="0" collapsed="false">
      <c r="A9044" s="41" t="n">
        <v>40906</v>
      </c>
      <c r="B9044" s="68" t="s">
        <v>1195</v>
      </c>
      <c r="C9044" s="68" t="s">
        <v>842</v>
      </c>
      <c r="D9044" s="69" t="n">
        <v>30881</v>
      </c>
      <c r="E9044" s="69"/>
      <c r="F9044" s="42" t="n">
        <v>0.583333333333333</v>
      </c>
      <c r="H9044" s="42" t="n">
        <v>0.208333333333333</v>
      </c>
      <c r="I9044" s="29" t="n">
        <v>95</v>
      </c>
      <c r="J9044" s="29" t="n">
        <v>63</v>
      </c>
      <c r="K9044" s="30" t="s">
        <v>1217</v>
      </c>
      <c r="M9044" s="31" t="n">
        <f aca="false">SUM(P9044,R9044,T9044,V9044,X9044,Z9044,AB9044,AD9044,AF9044,AH9044,AJ9044,AL9044,AN9044,AP9044,AR9044,AT9044,AV9044,AX9044,AZ9044,BB9044)</f>
        <v>0</v>
      </c>
    </row>
    <row r="9045" customFormat="false" ht="15" hidden="false" customHeight="false" outlineLevel="0" collapsed="false">
      <c r="A9045" s="41" t="n">
        <v>40906</v>
      </c>
      <c r="B9045" s="68" t="s">
        <v>1205</v>
      </c>
      <c r="C9045" s="68" t="s">
        <v>2317</v>
      </c>
      <c r="D9045" s="69" t="n">
        <v>30882</v>
      </c>
      <c r="E9045" s="69"/>
      <c r="F9045" s="42" t="n">
        <v>0.583333333333333</v>
      </c>
      <c r="H9045" s="42" t="n">
        <v>0.333333333333333</v>
      </c>
      <c r="I9045" s="29" t="n">
        <v>293</v>
      </c>
      <c r="J9045" s="29" t="n">
        <v>50</v>
      </c>
      <c r="K9045" s="30" t="s">
        <v>1249</v>
      </c>
      <c r="M9045" s="31" t="n">
        <f aca="false">SUM(P9045,R9045,T9045,V9045,X9045,Z9045,AB9045,AD9045,AF9045,AH9045,AJ9045,AL9045,AN9045,AP9045,AR9045,AT9045,AV9045,AX9045,AZ9045,BB9045)</f>
        <v>0</v>
      </c>
    </row>
    <row r="9048" s="56" customFormat="true" ht="15" hidden="false" customHeight="false" outlineLevel="0" collapsed="false">
      <c r="A9048" s="269"/>
      <c r="B9048" s="270"/>
      <c r="C9048" s="270"/>
      <c r="D9048" s="269"/>
      <c r="E9048" s="269"/>
      <c r="F9048" s="269"/>
      <c r="G9048" s="269"/>
      <c r="H9048" s="269"/>
      <c r="I9048" s="271"/>
      <c r="J9048" s="271"/>
      <c r="K9048" s="269"/>
      <c r="M9048" s="74"/>
      <c r="N9048" s="32"/>
      <c r="P9048" s="74"/>
      <c r="R9048" s="74"/>
      <c r="T9048" s="74"/>
      <c r="V9048" s="74"/>
      <c r="X9048" s="74"/>
      <c r="Z9048" s="74"/>
      <c r="AB9048" s="74"/>
      <c r="AD9048" s="74"/>
      <c r="AF9048" s="74"/>
      <c r="AH9048" s="74"/>
      <c r="AJ9048" s="74"/>
      <c r="AL9048" s="74"/>
      <c r="AN9048" s="74"/>
      <c r="AP9048" s="74"/>
      <c r="AR9048" s="74"/>
      <c r="AT9048" s="74"/>
      <c r="AV9048" s="74"/>
      <c r="AX9048" s="74"/>
      <c r="AZ9048" s="74"/>
    </row>
    <row r="9049" s="56" customFormat="true" ht="15" hidden="false" customHeight="false" outlineLevel="0" collapsed="false">
      <c r="A9049" s="269"/>
      <c r="B9049" s="270"/>
      <c r="C9049" s="270"/>
      <c r="D9049" s="269"/>
      <c r="E9049" s="269"/>
      <c r="F9049" s="269"/>
      <c r="G9049" s="269"/>
      <c r="H9049" s="269"/>
      <c r="I9049" s="271"/>
      <c r="J9049" s="271"/>
      <c r="K9049" s="269"/>
      <c r="M9049" s="74"/>
      <c r="N9049" s="32"/>
      <c r="P9049" s="74"/>
      <c r="R9049" s="74"/>
      <c r="T9049" s="74"/>
      <c r="V9049" s="74"/>
      <c r="X9049" s="74"/>
      <c r="Z9049" s="74"/>
      <c r="AB9049" s="74"/>
      <c r="AD9049" s="74"/>
      <c r="AF9049" s="74"/>
      <c r="AH9049" s="74"/>
      <c r="AJ9049" s="74"/>
      <c r="AL9049" s="74"/>
      <c r="AN9049" s="74"/>
      <c r="AP9049" s="74"/>
      <c r="AR9049" s="74"/>
      <c r="AT9049" s="74"/>
      <c r="AV9049" s="74"/>
      <c r="AX9049" s="74"/>
      <c r="AZ9049" s="74"/>
    </row>
    <row r="9053" customFormat="false" ht="15" hidden="false" customHeight="false" outlineLevel="0" collapsed="false">
      <c r="A9053" s="272"/>
      <c r="B9053" s="273"/>
      <c r="C9053" s="273"/>
      <c r="D9053" s="272"/>
      <c r="E9053" s="272"/>
      <c r="F9053" s="272"/>
      <c r="G9053" s="272"/>
      <c r="H9053" s="272"/>
      <c r="I9053" s="274"/>
      <c r="J9053" s="274"/>
      <c r="K9053" s="272"/>
    </row>
    <row r="9054" customFormat="false" ht="18.75" hidden="false" customHeight="false" outlineLevel="0" collapsed="false">
      <c r="A9054" s="73" t="n">
        <v>2012</v>
      </c>
      <c r="B9054" s="273"/>
      <c r="C9054" s="73" t="n">
        <v>2012</v>
      </c>
      <c r="D9054" s="73"/>
      <c r="E9054" s="73"/>
      <c r="F9054" s="272"/>
      <c r="G9054" s="73" t="n">
        <v>2012</v>
      </c>
      <c r="H9054" s="272"/>
      <c r="I9054" s="274"/>
      <c r="J9054" s="274"/>
      <c r="K9054" s="272"/>
    </row>
    <row r="9056" customFormat="false" ht="15" hidden="false" customHeight="false" outlineLevel="0" collapsed="false">
      <c r="A9056" s="275"/>
      <c r="B9056" s="276"/>
      <c r="C9056" s="276"/>
      <c r="D9056" s="275"/>
      <c r="E9056" s="275"/>
      <c r="F9056" s="275"/>
      <c r="G9056" s="275"/>
      <c r="H9056" s="275"/>
      <c r="I9056" s="277"/>
      <c r="J9056" s="277"/>
      <c r="K9056" s="275"/>
    </row>
    <row r="9057" customFormat="false" ht="18.75" hidden="false" customHeight="false" outlineLevel="0" collapsed="false">
      <c r="A9057" s="275"/>
      <c r="B9057" s="276"/>
      <c r="C9057" s="278" t="n">
        <v>40909</v>
      </c>
      <c r="D9057" s="278"/>
      <c r="E9057" s="278"/>
      <c r="F9057" s="275"/>
      <c r="G9057" s="76" t="s">
        <v>1841</v>
      </c>
      <c r="H9057" s="275"/>
      <c r="I9057" s="277"/>
      <c r="J9057" s="277"/>
      <c r="K9057" s="275"/>
    </row>
    <row r="9058" customFormat="false" ht="15" hidden="false" customHeight="false" outlineLevel="0" collapsed="false">
      <c r="A9058" s="41" t="n">
        <v>40910</v>
      </c>
      <c r="B9058" s="0" t="s">
        <v>1165</v>
      </c>
      <c r="C9058" s="0" t="s">
        <v>1206</v>
      </c>
      <c r="D9058" s="3" t="n">
        <v>30883</v>
      </c>
      <c r="E9058" s="42" t="n">
        <v>0.291666666666667</v>
      </c>
      <c r="F9058" s="3" t="s">
        <v>1162</v>
      </c>
      <c r="G9058" s="3" t="s">
        <v>2318</v>
      </c>
      <c r="H9058" s="3" t="s">
        <v>1162</v>
      </c>
      <c r="I9058" s="29" t="n">
        <v>254.2</v>
      </c>
      <c r="J9058" s="29" t="n">
        <v>150</v>
      </c>
      <c r="K9058" s="30" t="s">
        <v>1233</v>
      </c>
      <c r="M9058" s="31" t="n">
        <f aca="false">SUM(P9058,R9058,T9058,V9058,X9058,Z9058,AB9058,AD9058,AF9058,AH9058,AJ9058,AL9058,AN9058,AP9058,AR9058,AT9058,AV9058,AX9058,AZ9058,BB9058)</f>
        <v>24738.84</v>
      </c>
      <c r="O9058" s="0" t="n">
        <v>50511</v>
      </c>
      <c r="P9058" s="31" t="n">
        <v>28.5</v>
      </c>
      <c r="Q9058" s="0" t="n">
        <v>50495</v>
      </c>
      <c r="R9058" s="31" t="n">
        <v>67.4</v>
      </c>
      <c r="S9058" s="47" t="n">
        <v>50502</v>
      </c>
      <c r="T9058" s="31" t="n">
        <v>6337.5</v>
      </c>
      <c r="U9058" s="47" t="n">
        <v>50485</v>
      </c>
      <c r="V9058" s="31" t="n">
        <v>3133.49</v>
      </c>
      <c r="W9058" s="47" t="n">
        <v>50508</v>
      </c>
      <c r="X9058" s="31" t="n">
        <v>11300</v>
      </c>
      <c r="Y9058" s="47" t="n">
        <v>50540</v>
      </c>
      <c r="Z9058" s="31" t="n">
        <v>187.25</v>
      </c>
      <c r="AA9058" s="47" t="n">
        <v>50535</v>
      </c>
      <c r="AB9058" s="31" t="n">
        <v>224.7</v>
      </c>
      <c r="AC9058" s="47" t="n">
        <v>50334</v>
      </c>
      <c r="AD9058" s="31" t="n">
        <v>3300</v>
      </c>
      <c r="AE9058" s="47" t="n">
        <v>50532</v>
      </c>
      <c r="AF9058" s="31" t="n">
        <v>160</v>
      </c>
    </row>
    <row r="9059" customFormat="false" ht="15" hidden="false" customHeight="false" outlineLevel="0" collapsed="false">
      <c r="A9059" s="41" t="n">
        <v>40910</v>
      </c>
      <c r="B9059" s="0" t="s">
        <v>1173</v>
      </c>
      <c r="C9059" s="0" t="s">
        <v>1206</v>
      </c>
      <c r="D9059" s="3" t="n">
        <v>30884</v>
      </c>
      <c r="E9059" s="42" t="n">
        <v>0.291666666666667</v>
      </c>
      <c r="F9059" s="3" t="s">
        <v>1162</v>
      </c>
      <c r="G9059" s="3" t="s">
        <v>1557</v>
      </c>
      <c r="H9059" s="3" t="s">
        <v>1162</v>
      </c>
      <c r="I9059" s="29" t="n">
        <v>230.4</v>
      </c>
      <c r="J9059" s="29" t="n">
        <v>135</v>
      </c>
      <c r="K9059" s="30" t="s">
        <v>1212</v>
      </c>
      <c r="M9059" s="31" t="n">
        <f aca="false">SUM(P9059,R9059,T9059,V9059,X9059,Z9059,AB9059,AD9059,AF9059,AH9059,AJ9059,AL9059,AN9059,AP9059,AR9059,AT9059,AV9059,AX9059,AZ9059,BB9059)</f>
        <v>19336.59</v>
      </c>
      <c r="O9059" s="0" t="n">
        <v>50498</v>
      </c>
      <c r="P9059" s="31" t="n">
        <v>832.12</v>
      </c>
      <c r="Q9059" s="0" t="n">
        <v>50497</v>
      </c>
      <c r="R9059" s="31" t="n">
        <v>726.91</v>
      </c>
      <c r="S9059" s="47" t="n">
        <v>50496</v>
      </c>
      <c r="T9059" s="31" t="n">
        <v>1072.11</v>
      </c>
      <c r="U9059" s="47" t="n">
        <v>50494</v>
      </c>
      <c r="V9059" s="31" t="n">
        <v>1049.08</v>
      </c>
      <c r="W9059" s="47" t="n">
        <v>50484</v>
      </c>
      <c r="X9059" s="31" t="n">
        <v>700</v>
      </c>
      <c r="Y9059" s="47" t="n">
        <v>50503</v>
      </c>
      <c r="Z9059" s="31" t="n">
        <v>13000</v>
      </c>
      <c r="AA9059" s="47" t="n">
        <v>50493</v>
      </c>
      <c r="AB9059" s="31" t="n">
        <v>16.53</v>
      </c>
      <c r="AC9059" s="47" t="n">
        <v>50492</v>
      </c>
      <c r="AD9059" s="31" t="n">
        <v>850.84</v>
      </c>
      <c r="AE9059" s="47" t="n">
        <v>50537</v>
      </c>
      <c r="AF9059" s="31" t="n">
        <v>189</v>
      </c>
      <c r="AG9059" s="47" t="n">
        <v>50533</v>
      </c>
      <c r="AH9059" s="31" t="n">
        <v>900</v>
      </c>
    </row>
    <row r="9060" customFormat="false" ht="15" hidden="false" customHeight="false" outlineLevel="0" collapsed="false">
      <c r="A9060" s="41" t="n">
        <v>40910</v>
      </c>
      <c r="B9060" s="0" t="s">
        <v>1193</v>
      </c>
      <c r="C9060" s="0" t="s">
        <v>979</v>
      </c>
      <c r="D9060" s="3" t="n">
        <v>30885</v>
      </c>
      <c r="E9060" s="42" t="n">
        <v>0.333333333333333</v>
      </c>
      <c r="F9060" s="42" t="n">
        <v>0.625</v>
      </c>
      <c r="H9060" s="42" t="n">
        <v>0.291666666666667</v>
      </c>
      <c r="I9060" s="29" t="n">
        <v>124</v>
      </c>
      <c r="J9060" s="29" t="n">
        <v>88.2</v>
      </c>
      <c r="K9060" s="30" t="s">
        <v>1216</v>
      </c>
      <c r="M9060" s="31" t="n">
        <f aca="false">SUM(P9060,R9060,T9060,V9060,X9060,Z9060,AB9060,AD9060,AF9060,AH9060,AJ9060,AL9060,AN9060,AP9060,AR9060,AT9060,AV9060,AX9060,AZ9060,BB9060)</f>
        <v>0</v>
      </c>
    </row>
    <row r="9061" customFormat="false" ht="15" hidden="false" customHeight="false" outlineLevel="0" collapsed="false">
      <c r="A9061" s="41" t="n">
        <v>40910</v>
      </c>
      <c r="B9061" s="0" t="s">
        <v>1169</v>
      </c>
      <c r="C9061" s="0" t="s">
        <v>945</v>
      </c>
      <c r="D9061" s="3" t="n">
        <v>30886</v>
      </c>
      <c r="E9061" s="42" t="n">
        <v>0.333333333333333</v>
      </c>
      <c r="F9061" s="42" t="n">
        <v>0.5</v>
      </c>
      <c r="H9061" s="42" t="n">
        <v>0.166666666666667</v>
      </c>
      <c r="I9061" s="29" t="n">
        <v>81</v>
      </c>
      <c r="J9061" s="29" t="n">
        <v>53.2</v>
      </c>
      <c r="K9061" s="30" t="s">
        <v>1214</v>
      </c>
      <c r="M9061" s="31" t="n">
        <f aca="false">SUM(P9061,R9061,T9061,V9061,X9061,Z9061,AB9061,AD9061,AF9061,AH9061,AJ9061,AL9061,AN9061,AP9061,AR9061,AT9061,AV9061,AX9061,AZ9061,BB9061)</f>
        <v>0</v>
      </c>
    </row>
    <row r="9062" customFormat="false" ht="15" hidden="false" customHeight="false" outlineLevel="0" collapsed="false">
      <c r="A9062" s="41" t="n">
        <v>40910</v>
      </c>
      <c r="B9062" s="0" t="s">
        <v>1195</v>
      </c>
      <c r="C9062" s="0" t="s">
        <v>2130</v>
      </c>
      <c r="D9062" s="3" t="n">
        <v>30887</v>
      </c>
      <c r="E9062" s="42" t="n">
        <v>0.5</v>
      </c>
      <c r="F9062" s="42" t="n">
        <v>0.666666666666667</v>
      </c>
      <c r="H9062" s="42" t="n">
        <v>0.166666666666667</v>
      </c>
      <c r="I9062" s="29" t="n">
        <v>105</v>
      </c>
      <c r="J9062" s="29" t="n">
        <v>53.2</v>
      </c>
      <c r="K9062" s="30" t="s">
        <v>1217</v>
      </c>
      <c r="M9062" s="31" t="n">
        <f aca="false">SUM(P9062,R9062,T9062,V9062,X9062,Z9062,AB9062,AD9062,AF9062,AH9062,AJ9062,AL9062,AN9062,AP9062,AR9062,AT9062,AV9062,AX9062,AZ9062,BB9062)</f>
        <v>0</v>
      </c>
    </row>
    <row r="9063" customFormat="false" ht="15" hidden="false" customHeight="false" outlineLevel="0" collapsed="false">
      <c r="A9063" s="41"/>
    </row>
    <row r="9064" customFormat="false" ht="15" hidden="false" customHeight="false" outlineLevel="0" collapsed="false">
      <c r="A9064" s="275"/>
      <c r="B9064" s="276"/>
      <c r="C9064" s="276"/>
      <c r="D9064" s="275"/>
      <c r="E9064" s="275"/>
      <c r="F9064" s="275"/>
      <c r="G9064" s="275"/>
      <c r="H9064" s="275"/>
      <c r="I9064" s="277"/>
      <c r="J9064" s="277"/>
      <c r="K9064" s="275"/>
    </row>
    <row r="9065" customFormat="false" ht="18.75" hidden="false" customHeight="false" outlineLevel="0" collapsed="false">
      <c r="A9065" s="275"/>
      <c r="B9065" s="276"/>
      <c r="C9065" s="276"/>
      <c r="D9065" s="275"/>
      <c r="E9065" s="275"/>
      <c r="F9065" s="275"/>
      <c r="G9065" s="76" t="s">
        <v>1843</v>
      </c>
      <c r="H9065" s="275"/>
      <c r="I9065" s="277"/>
      <c r="J9065" s="277"/>
      <c r="K9065" s="275"/>
    </row>
    <row r="9066" customFormat="false" ht="15" hidden="false" customHeight="false" outlineLevel="0" collapsed="false">
      <c r="A9066" s="41" t="n">
        <v>40911</v>
      </c>
      <c r="B9066" s="68" t="s">
        <v>383</v>
      </c>
      <c r="C9066" s="68" t="s">
        <v>1206</v>
      </c>
      <c r="D9066" s="69" t="n">
        <v>30888</v>
      </c>
      <c r="E9066" s="70" t="n">
        <v>0.291666666666667</v>
      </c>
      <c r="F9066" s="3" t="s">
        <v>1162</v>
      </c>
      <c r="G9066" s="3" t="s">
        <v>1548</v>
      </c>
      <c r="H9066" s="3" t="s">
        <v>1162</v>
      </c>
      <c r="I9066" s="29" t="n">
        <v>225.8</v>
      </c>
      <c r="J9066" s="29" t="n">
        <v>135</v>
      </c>
      <c r="K9066" s="30" t="s">
        <v>1232</v>
      </c>
      <c r="M9066" s="31" t="n">
        <f aca="false">SUM(P9066,R9066,T9066,V9066,X9066,Z9066,AB9066,AD9066,AF9066,AH9066,AJ9066,AL9066,AN9066,AP9066,AR9066,AT9066,AV9066,AX9066,AZ9066,BB9066)</f>
        <v>8594.54</v>
      </c>
      <c r="O9066" s="0" t="n">
        <v>50575</v>
      </c>
      <c r="P9066" s="31" t="n">
        <v>1376.73</v>
      </c>
      <c r="Q9066" s="0" t="n">
        <v>50651</v>
      </c>
      <c r="R9066" s="31" t="n">
        <v>119.81</v>
      </c>
      <c r="S9066" s="47" t="n">
        <v>50643</v>
      </c>
      <c r="T9066" s="31" t="n">
        <v>1233</v>
      </c>
      <c r="U9066" s="47" t="n">
        <v>50448</v>
      </c>
      <c r="V9066" s="31" t="n">
        <v>1980</v>
      </c>
      <c r="W9066" s="47" t="n">
        <v>50533</v>
      </c>
      <c r="X9066" s="31" t="n">
        <v>900</v>
      </c>
      <c r="Y9066" s="47" t="n">
        <v>50655</v>
      </c>
      <c r="Z9066" s="31" t="n">
        <v>2735</v>
      </c>
      <c r="AA9066" s="47" t="n">
        <v>50045</v>
      </c>
      <c r="AB9066" s="31" t="n">
        <v>250</v>
      </c>
    </row>
    <row r="9067" customFormat="false" ht="15" hidden="false" customHeight="false" outlineLevel="0" collapsed="false">
      <c r="A9067" s="41" t="n">
        <v>40911</v>
      </c>
      <c r="B9067" s="68" t="s">
        <v>1165</v>
      </c>
      <c r="C9067" s="68" t="s">
        <v>1206</v>
      </c>
      <c r="D9067" s="69" t="n">
        <v>30889</v>
      </c>
      <c r="E9067" s="70" t="n">
        <v>0.291666666666667</v>
      </c>
      <c r="F9067" s="3" t="s">
        <v>1162</v>
      </c>
      <c r="G9067" s="3" t="s">
        <v>1791</v>
      </c>
      <c r="H9067" s="3" t="s">
        <v>1162</v>
      </c>
      <c r="I9067" s="29" t="n">
        <v>236.2</v>
      </c>
      <c r="J9067" s="29" t="n">
        <v>135</v>
      </c>
      <c r="K9067" s="30" t="s">
        <v>1233</v>
      </c>
      <c r="M9067" s="31" t="n">
        <f aca="false">SUM(P9067,R9067,T9067,V9067,X9067,Z9067,AB9067,AD9067,AF9067,AH9067,AJ9067,AL9067,AN9067,AP9067,AR9067,AT9067,AV9067,AX9067,AZ9067,BB9067)</f>
        <v>15764.9</v>
      </c>
      <c r="O9067" s="0" t="n">
        <v>50579</v>
      </c>
      <c r="P9067" s="31" t="n">
        <v>2089.3</v>
      </c>
      <c r="Q9067" s="0" t="n">
        <v>50578</v>
      </c>
      <c r="R9067" s="31" t="n">
        <v>14</v>
      </c>
      <c r="S9067" s="47" t="n">
        <v>50537</v>
      </c>
      <c r="T9067" s="31" t="n">
        <v>189</v>
      </c>
      <c r="U9067" s="47" t="n">
        <v>50494</v>
      </c>
      <c r="V9067" s="31" t="n">
        <v>1049.08</v>
      </c>
      <c r="W9067" s="47" t="n">
        <v>50484</v>
      </c>
      <c r="X9067" s="31" t="n">
        <v>700</v>
      </c>
      <c r="Y9067" s="47" t="n">
        <v>50641</v>
      </c>
      <c r="Z9067" s="31" t="n">
        <v>162</v>
      </c>
      <c r="AA9067" s="47" t="n">
        <v>50650</v>
      </c>
      <c r="AB9067" s="31" t="n">
        <v>289.02</v>
      </c>
      <c r="AC9067" s="47" t="n">
        <v>50657</v>
      </c>
      <c r="AD9067" s="31" t="n">
        <v>1500</v>
      </c>
      <c r="AE9067" s="47" t="n">
        <v>50654</v>
      </c>
      <c r="AF9067" s="31" t="n">
        <v>7522.5</v>
      </c>
      <c r="AG9067" s="47" t="n">
        <v>50658</v>
      </c>
      <c r="AH9067" s="31" t="n">
        <v>2250</v>
      </c>
    </row>
    <row r="9068" customFormat="false" ht="15" hidden="false" customHeight="false" outlineLevel="0" collapsed="false">
      <c r="A9068" s="41" t="n">
        <v>40911</v>
      </c>
      <c r="B9068" s="0" t="s">
        <v>1195</v>
      </c>
      <c r="C9068" s="0" t="s">
        <v>842</v>
      </c>
      <c r="D9068" s="3" t="n">
        <v>30890</v>
      </c>
      <c r="E9068" s="42" t="n">
        <v>0.333333333333333</v>
      </c>
      <c r="F9068" s="42" t="n">
        <v>0.572916666666667</v>
      </c>
      <c r="H9068" s="42" t="n">
        <v>0.291666666666667</v>
      </c>
      <c r="I9068" s="29" t="n">
        <v>138</v>
      </c>
      <c r="J9068" s="29" t="n">
        <v>93.1</v>
      </c>
      <c r="K9068" s="30" t="s">
        <v>1217</v>
      </c>
      <c r="M9068" s="31" t="n">
        <f aca="false">SUM(P9068,R9068,T9068,V9068,X9068,Z9068,AB9068,AD9068,AF9068,AH9068,AJ9068,AL9068,AN9068,AP9068,AR9068,AT9068,AV9068,AX9068,AZ9068,BB9068)</f>
        <v>0</v>
      </c>
    </row>
    <row r="9069" customFormat="false" ht="15" hidden="false" customHeight="false" outlineLevel="0" collapsed="false">
      <c r="A9069" s="41"/>
    </row>
    <row r="9070" customFormat="false" ht="15" hidden="false" customHeight="false" outlineLevel="0" collapsed="false">
      <c r="A9070" s="275"/>
      <c r="B9070" s="276"/>
      <c r="C9070" s="276"/>
      <c r="D9070" s="275"/>
      <c r="E9070" s="275"/>
      <c r="F9070" s="275"/>
      <c r="G9070" s="275"/>
      <c r="H9070" s="275"/>
      <c r="I9070" s="277"/>
      <c r="J9070" s="277"/>
      <c r="K9070" s="275"/>
    </row>
    <row r="9071" customFormat="false" ht="18.75" hidden="false" customHeight="false" outlineLevel="0" collapsed="false">
      <c r="A9071" s="275"/>
      <c r="B9071" s="276"/>
      <c r="C9071" s="276"/>
      <c r="D9071" s="275"/>
      <c r="E9071" s="275"/>
      <c r="F9071" s="275"/>
      <c r="G9071" s="76" t="s">
        <v>1848</v>
      </c>
      <c r="H9071" s="275"/>
      <c r="I9071" s="277"/>
      <c r="J9071" s="277"/>
      <c r="K9071" s="275"/>
    </row>
    <row r="9072" customFormat="false" ht="15" hidden="false" customHeight="false" outlineLevel="0" collapsed="false">
      <c r="A9072" s="41" t="n">
        <v>40912</v>
      </c>
      <c r="B9072" s="68" t="s">
        <v>679</v>
      </c>
      <c r="C9072" s="68" t="s">
        <v>1206</v>
      </c>
      <c r="D9072" s="69" t="n">
        <v>30891</v>
      </c>
      <c r="E9072" s="70" t="n">
        <v>0.291666666666667</v>
      </c>
      <c r="F9072" s="3" t="s">
        <v>1162</v>
      </c>
      <c r="H9072" s="3" t="s">
        <v>1162</v>
      </c>
      <c r="I9072" s="29" t="n">
        <v>206</v>
      </c>
      <c r="J9072" s="29" t="n">
        <v>120</v>
      </c>
      <c r="K9072" s="30" t="s">
        <v>1223</v>
      </c>
      <c r="M9072" s="31" t="n">
        <f aca="false">SUM(P9072,R9072,T9072,V9072,X9072,Z9072,AB9072,AD9072,AF9072,AH9072,AJ9072,AL9072,AN9072,AP9072,AR9072,AT9072,AV9072,AX9072,AZ9072,BB9072)</f>
        <v>25591.79</v>
      </c>
      <c r="O9072" s="0" t="n">
        <v>50591</v>
      </c>
      <c r="P9072" s="31" t="n">
        <v>15000</v>
      </c>
      <c r="Q9072" s="0" t="n">
        <v>50659</v>
      </c>
      <c r="R9072" s="31" t="n">
        <v>9645</v>
      </c>
      <c r="S9072" s="47" t="n">
        <v>50637</v>
      </c>
      <c r="T9072" s="31" t="n">
        <v>38.52</v>
      </c>
      <c r="U9072" s="47" t="n">
        <v>51065</v>
      </c>
      <c r="V9072" s="31" t="n">
        <v>189</v>
      </c>
      <c r="W9072" s="47" t="n">
        <v>50648</v>
      </c>
      <c r="X9072" s="31" t="n">
        <v>4.2</v>
      </c>
      <c r="Y9072" s="47" t="n">
        <v>50647</v>
      </c>
      <c r="Z9072" s="31" t="n">
        <v>59.74</v>
      </c>
      <c r="AA9072" s="47" t="n">
        <v>50646</v>
      </c>
      <c r="AB9072" s="31" t="n">
        <v>98.97</v>
      </c>
      <c r="AC9072" s="47" t="n">
        <v>50614</v>
      </c>
      <c r="AD9072" s="31" t="n">
        <v>249.3</v>
      </c>
      <c r="AE9072" s="47" t="n">
        <v>50743</v>
      </c>
      <c r="AF9072" s="31" t="n">
        <v>200</v>
      </c>
      <c r="AG9072" s="47" t="n">
        <v>50645</v>
      </c>
      <c r="AH9072" s="31" t="n">
        <v>107.06</v>
      </c>
    </row>
    <row r="9073" customFormat="false" ht="15" hidden="false" customHeight="false" outlineLevel="0" collapsed="false">
      <c r="A9073" s="41" t="n">
        <v>40912</v>
      </c>
      <c r="B9073" s="68" t="s">
        <v>383</v>
      </c>
      <c r="C9073" s="68" t="s">
        <v>1206</v>
      </c>
      <c r="D9073" s="69" t="n">
        <v>30892</v>
      </c>
      <c r="E9073" s="70" t="n">
        <v>0.291666666666667</v>
      </c>
      <c r="F9073" s="3" t="s">
        <v>1162</v>
      </c>
      <c r="G9073" s="3" t="s">
        <v>1602</v>
      </c>
      <c r="H9073" s="3" t="s">
        <v>1162</v>
      </c>
      <c r="I9073" s="29" t="n">
        <v>225.8</v>
      </c>
      <c r="J9073" s="29" t="n">
        <v>160</v>
      </c>
      <c r="K9073" s="30" t="s">
        <v>1232</v>
      </c>
      <c r="M9073" s="31" t="n">
        <f aca="false">SUM(P9073,R9073,T9073,V9073,X9073,Z9073,AB9073,AD9073,AF9073,AH9073,AJ9073,AL9073,AN9073,AP9073,AR9073,AT9073,AV9073,AX9073,AZ9073,BB9073)</f>
        <v>26362.76</v>
      </c>
      <c r="O9073" s="0" t="n">
        <v>50649</v>
      </c>
      <c r="P9073" s="31" t="n">
        <v>877.51</v>
      </c>
      <c r="Q9073" s="0" t="n">
        <v>50609</v>
      </c>
      <c r="R9073" s="31" t="n">
        <v>14</v>
      </c>
      <c r="S9073" s="47" t="n">
        <v>50608</v>
      </c>
      <c r="T9073" s="31" t="n">
        <v>1801.25</v>
      </c>
      <c r="U9073" s="47" t="n">
        <v>50623</v>
      </c>
      <c r="V9073" s="31" t="n">
        <v>9545</v>
      </c>
      <c r="W9073" s="47" t="n">
        <v>50626</v>
      </c>
      <c r="X9073" s="31" t="n">
        <v>5760</v>
      </c>
      <c r="Y9073" s="47" t="n">
        <v>50627</v>
      </c>
      <c r="Z9073" s="31" t="n">
        <v>8145</v>
      </c>
      <c r="AA9073" s="47" t="n">
        <v>51076</v>
      </c>
      <c r="AB9073" s="31" t="n">
        <v>220</v>
      </c>
    </row>
    <row r="9074" customFormat="false" ht="15" hidden="false" customHeight="false" outlineLevel="0" collapsed="false">
      <c r="A9074" s="41" t="n">
        <v>40912</v>
      </c>
      <c r="B9074" s="68" t="s">
        <v>1165</v>
      </c>
      <c r="C9074" s="68" t="s">
        <v>1206</v>
      </c>
      <c r="D9074" s="69" t="n">
        <v>30893</v>
      </c>
      <c r="E9074" s="70" t="n">
        <v>0.291666666666667</v>
      </c>
      <c r="F9074" s="3" t="s">
        <v>1162</v>
      </c>
      <c r="H9074" s="3" t="s">
        <v>1162</v>
      </c>
      <c r="I9074" s="29" t="n">
        <v>202</v>
      </c>
      <c r="J9074" s="29" t="n">
        <v>120</v>
      </c>
      <c r="K9074" s="30" t="s">
        <v>1233</v>
      </c>
      <c r="M9074" s="31" t="n">
        <f aca="false">SUM(P9074,R9074,T9074,V9074,X9074,Z9074,AB9074,AD9074,AF9074,AH9074,AJ9074,AL9074,AN9074,AP9074,AR9074,AT9074,AV9074,AX9074,AZ9074,BB9074)</f>
        <v>13499.38</v>
      </c>
      <c r="O9074" s="0" t="n">
        <v>51075</v>
      </c>
      <c r="P9074" s="31" t="n">
        <v>150</v>
      </c>
      <c r="Q9074" s="0" t="n">
        <v>50750</v>
      </c>
      <c r="R9074" s="31" t="n">
        <v>729</v>
      </c>
      <c r="S9074" s="47" t="n">
        <v>50618</v>
      </c>
      <c r="T9074" s="31" t="n">
        <v>60.45</v>
      </c>
      <c r="U9074" s="47" t="n">
        <v>50617</v>
      </c>
      <c r="V9074" s="31" t="n">
        <v>220.09</v>
      </c>
      <c r="W9074" s="47" t="n">
        <v>50616</v>
      </c>
      <c r="X9074" s="31" t="n">
        <v>141.67</v>
      </c>
      <c r="Y9074" s="47" t="n">
        <v>50615</v>
      </c>
      <c r="Z9074" s="31" t="n">
        <v>177.28</v>
      </c>
      <c r="AA9074" s="47" t="n">
        <v>50613</v>
      </c>
      <c r="AB9074" s="31" t="n">
        <v>117.97</v>
      </c>
      <c r="AC9074" s="47" t="n">
        <v>50612</v>
      </c>
      <c r="AD9074" s="31" t="n">
        <v>91.01</v>
      </c>
      <c r="AE9074" s="47" t="n">
        <v>50611</v>
      </c>
      <c r="AF9074" s="31" t="n">
        <v>706.14</v>
      </c>
      <c r="AG9074" s="47" t="n">
        <v>50610</v>
      </c>
      <c r="AH9074" s="31" t="n">
        <v>399.19</v>
      </c>
      <c r="AI9074" s="47" t="n">
        <v>50619</v>
      </c>
      <c r="AJ9074" s="31" t="n">
        <v>195.7</v>
      </c>
      <c r="AK9074" s="47" t="n">
        <v>50747</v>
      </c>
      <c r="AL9074" s="31" t="n">
        <v>279.6</v>
      </c>
      <c r="AM9074" s="47" t="n">
        <v>50600</v>
      </c>
      <c r="AN9074" s="31" t="n">
        <v>86.28</v>
      </c>
      <c r="AO9074" s="47" t="n">
        <v>50620</v>
      </c>
      <c r="AP9074" s="31" t="n">
        <v>9645</v>
      </c>
      <c r="AQ9074" s="47" t="n">
        <v>50635</v>
      </c>
      <c r="AR9074" s="31" t="n">
        <v>500</v>
      </c>
    </row>
    <row r="9075" customFormat="false" ht="15" hidden="false" customHeight="false" outlineLevel="0" collapsed="false">
      <c r="A9075" s="41" t="n">
        <v>40912</v>
      </c>
      <c r="B9075" s="68" t="s">
        <v>1195</v>
      </c>
      <c r="C9075" s="68" t="s">
        <v>842</v>
      </c>
      <c r="D9075" s="69" t="n">
        <v>30894</v>
      </c>
      <c r="E9075" s="70" t="n">
        <v>0.333333333333333</v>
      </c>
      <c r="F9075" s="42" t="n">
        <v>0.541666666666667</v>
      </c>
      <c r="H9075" s="42" t="n">
        <v>0.166666666666667</v>
      </c>
      <c r="I9075" s="29" t="n">
        <v>81</v>
      </c>
      <c r="J9075" s="29" t="n">
        <v>53.2</v>
      </c>
      <c r="K9075" s="30" t="s">
        <v>1217</v>
      </c>
      <c r="M9075" s="31" t="n">
        <f aca="false">SUM(P9075,R9075,T9075,V9075,X9075,Z9075,AB9075,AD9075,AF9075,AH9075,AJ9075,AL9075,AN9075,AP9075,AR9075,AT9075,AV9075,AX9075,AZ9075,BB9075)</f>
        <v>0</v>
      </c>
    </row>
    <row r="9076" customFormat="false" ht="15" hidden="false" customHeight="false" outlineLevel="0" collapsed="false">
      <c r="A9076" s="41" t="n">
        <v>40912</v>
      </c>
      <c r="B9076" s="68" t="s">
        <v>1169</v>
      </c>
      <c r="C9076" s="68" t="s">
        <v>11</v>
      </c>
      <c r="D9076" s="69" t="n">
        <v>30895</v>
      </c>
      <c r="E9076" s="70" t="n">
        <v>0.3125</v>
      </c>
      <c r="F9076" s="42" t="n">
        <v>0.486111111111111</v>
      </c>
      <c r="H9076" s="42" t="n">
        <v>0.1875</v>
      </c>
      <c r="I9076" s="29" t="n">
        <v>90.5</v>
      </c>
      <c r="J9076" s="29" t="n">
        <v>59.85</v>
      </c>
      <c r="K9076" s="30" t="s">
        <v>1214</v>
      </c>
      <c r="M9076" s="31" t="n">
        <f aca="false">SUM(P9076,R9076,T9076,V9076,X9076,Z9076,AB9076,AD9076,AF9076,AH9076,AJ9076,AL9076,AN9076,AP9076,AR9076,AT9076,AV9076,AX9076,AZ9076,BB9076)</f>
        <v>0</v>
      </c>
    </row>
    <row r="9077" customFormat="false" ht="15" hidden="false" customHeight="false" outlineLevel="0" collapsed="false">
      <c r="A9077" s="41" t="n">
        <v>40912</v>
      </c>
      <c r="B9077" s="68" t="s">
        <v>1745</v>
      </c>
      <c r="C9077" s="68" t="s">
        <v>1032</v>
      </c>
      <c r="D9077" s="69" t="n">
        <v>30896</v>
      </c>
      <c r="E9077" s="70" t="n">
        <v>0.354166666666667</v>
      </c>
      <c r="F9077" s="42" t="n">
        <v>0.645833333333333</v>
      </c>
      <c r="H9077" s="42" t="n">
        <v>0.270833333333333</v>
      </c>
      <c r="I9077" s="29" t="n">
        <v>174</v>
      </c>
      <c r="J9077" s="29" t="n">
        <v>86.45</v>
      </c>
      <c r="K9077" s="30" t="s">
        <v>1216</v>
      </c>
      <c r="M9077" s="31" t="n">
        <f aca="false">SUM(P9077,R9077,T9077,V9077,X9077,Z9077,AB9077,AD9077,AF9077,AH9077,AJ9077,AL9077,AN9077,AP9077,AR9077,AT9077,AV9077,AX9077,AZ9077,BB9077)</f>
        <v>0</v>
      </c>
    </row>
    <row r="9078" customFormat="false" ht="15" hidden="false" customHeight="false" outlineLevel="0" collapsed="false">
      <c r="A9078" s="41" t="n">
        <v>40912</v>
      </c>
      <c r="B9078" s="68" t="s">
        <v>1208</v>
      </c>
      <c r="C9078" s="68" t="s">
        <v>2138</v>
      </c>
      <c r="D9078" s="69" t="n">
        <v>30897</v>
      </c>
      <c r="E9078" s="70" t="n">
        <v>0.333333333333333</v>
      </c>
      <c r="F9078" s="42" t="n">
        <v>0.732638888888889</v>
      </c>
      <c r="H9078" s="42" t="n">
        <v>0.395833333333333</v>
      </c>
      <c r="I9078" s="29" t="n">
        <v>364.5</v>
      </c>
      <c r="J9078" s="29" t="n">
        <v>200</v>
      </c>
      <c r="K9078" s="30" t="s">
        <v>1238</v>
      </c>
      <c r="M9078" s="31" t="n">
        <f aca="false">SUM(P9078,R9078,T9078,V9078,X9078,Z9078,AB9078,AD9078,AF9078,AH9078,AJ9078,AL9078,AN9078,AP9078,AR9078,AT9078,AV9078,AX9078,AZ9078,BB9078)</f>
        <v>0</v>
      </c>
    </row>
    <row r="9079" customFormat="false" ht="15" hidden="false" customHeight="false" outlineLevel="0" collapsed="false">
      <c r="A9079" s="41" t="n">
        <v>40912</v>
      </c>
      <c r="B9079" s="68" t="s">
        <v>1205</v>
      </c>
      <c r="C9079" s="68" t="s">
        <v>1032</v>
      </c>
      <c r="D9079" s="69" t="n">
        <v>30898</v>
      </c>
      <c r="E9079" s="70" t="n">
        <v>0.333333333333333</v>
      </c>
      <c r="F9079" s="42" t="n">
        <v>0.680555555555555</v>
      </c>
      <c r="H9079" s="42" t="n">
        <v>0.333333333333333</v>
      </c>
      <c r="I9079" s="29" t="n">
        <v>325</v>
      </c>
      <c r="J9079" s="29" t="n">
        <v>50</v>
      </c>
      <c r="K9079" s="30" t="s">
        <v>1249</v>
      </c>
      <c r="M9079" s="31" t="n">
        <f aca="false">SUM(P9079,R9079,T9079,V9079,X9079,Z9079,AB9079,AD9079,AF9079,AH9079,AJ9079,AL9079,AN9079,AP9079,AR9079,AT9079,AV9079,AX9079,AZ9079,BB9079)</f>
        <v>0</v>
      </c>
    </row>
    <row r="9080" customFormat="false" ht="15" hidden="false" customHeight="false" outlineLevel="0" collapsed="false">
      <c r="A9080" s="41" t="n">
        <v>40912</v>
      </c>
      <c r="B9080" s="68" t="s">
        <v>1193</v>
      </c>
      <c r="C9080" s="68" t="s">
        <v>892</v>
      </c>
      <c r="D9080" s="69" t="n">
        <v>30899</v>
      </c>
      <c r="E9080" s="70" t="n">
        <v>0.416666666666667</v>
      </c>
      <c r="F9080" s="42" t="n">
        <v>0.677083333333333</v>
      </c>
      <c r="H9080" s="42" t="n">
        <v>0.28125</v>
      </c>
      <c r="I9080" s="29" t="n">
        <v>114.75</v>
      </c>
      <c r="J9080" s="29" t="n">
        <v>88.2</v>
      </c>
      <c r="K9080" s="30" t="s">
        <v>1216</v>
      </c>
      <c r="M9080" s="31" t="n">
        <f aca="false">SUM(P9080,R9080,T9080,V9080,X9080,Z9080,AB9080,AD9080,AF9080,AH9080,AJ9080,AL9080,AN9080,AP9080,AR9080,AT9080,AV9080,AX9080,AZ9080,BB9080)</f>
        <v>0</v>
      </c>
    </row>
    <row r="9082" customFormat="false" ht="15" hidden="false" customHeight="false" outlineLevel="0" collapsed="false">
      <c r="A9082" s="275"/>
      <c r="B9082" s="276"/>
      <c r="C9082" s="276"/>
      <c r="D9082" s="275"/>
      <c r="E9082" s="275"/>
      <c r="F9082" s="275"/>
      <c r="G9082" s="275"/>
      <c r="H9082" s="275"/>
      <c r="I9082" s="277"/>
      <c r="J9082" s="277"/>
      <c r="K9082" s="275"/>
    </row>
    <row r="9083" customFormat="false" ht="18.75" hidden="false" customHeight="false" outlineLevel="0" collapsed="false">
      <c r="A9083" s="275"/>
      <c r="B9083" s="276"/>
      <c r="C9083" s="276"/>
      <c r="D9083" s="275"/>
      <c r="E9083" s="275"/>
      <c r="F9083" s="275"/>
      <c r="G9083" s="76" t="s">
        <v>1849</v>
      </c>
      <c r="H9083" s="275"/>
      <c r="I9083" s="277"/>
      <c r="J9083" s="277"/>
      <c r="K9083" s="275"/>
    </row>
    <row r="9084" customFormat="false" ht="15" hidden="false" customHeight="false" outlineLevel="0" collapsed="false">
      <c r="A9084" s="41" t="n">
        <v>40913</v>
      </c>
      <c r="B9084" s="68" t="s">
        <v>679</v>
      </c>
      <c r="C9084" s="68" t="s">
        <v>1206</v>
      </c>
      <c r="D9084" s="69" t="n">
        <v>30900</v>
      </c>
      <c r="E9084" s="70" t="n">
        <v>0.291666666666667</v>
      </c>
      <c r="F9084" s="3" t="s">
        <v>1162</v>
      </c>
      <c r="H9084" s="3" t="s">
        <v>1162</v>
      </c>
      <c r="I9084" s="29" t="n">
        <v>206</v>
      </c>
      <c r="J9084" s="29" t="n">
        <v>120</v>
      </c>
      <c r="K9084" s="30" t="s">
        <v>1223</v>
      </c>
      <c r="M9084" s="31" t="n">
        <f aca="false">SUM(P9084,R9084,T9084,V9084,X9084,Z9084,AB9084,AD9084,AF9084,AH9084,AJ9084,AL9084,AN9084,AP9084,AR9084,AT9084,AV9084,AX9084,AZ9084,BB9084)</f>
        <v>2746.64</v>
      </c>
      <c r="O9084" s="0" t="n">
        <v>461549</v>
      </c>
      <c r="P9084" s="31" t="n">
        <v>423.01</v>
      </c>
      <c r="Q9084" s="0" t="n">
        <v>461547</v>
      </c>
      <c r="R9084" s="31" t="n">
        <v>437.29</v>
      </c>
      <c r="S9084" s="47" t="n">
        <v>461546</v>
      </c>
      <c r="T9084" s="31" t="n">
        <v>669.92</v>
      </c>
      <c r="U9084" s="47" t="n">
        <v>461543</v>
      </c>
      <c r="V9084" s="31" t="n">
        <v>173</v>
      </c>
      <c r="W9084" s="47" t="n">
        <v>461503</v>
      </c>
      <c r="X9084" s="31" t="n">
        <v>342.66</v>
      </c>
      <c r="Y9084" s="47" t="n">
        <v>461502</v>
      </c>
      <c r="Z9084" s="31" t="n">
        <v>79.25</v>
      </c>
      <c r="AA9084" s="47" t="n">
        <v>46099</v>
      </c>
      <c r="AB9084" s="31" t="n">
        <v>621.51</v>
      </c>
    </row>
    <row r="9085" customFormat="false" ht="15" hidden="false" customHeight="false" outlineLevel="0" collapsed="false">
      <c r="A9085" s="41" t="n">
        <v>40913</v>
      </c>
      <c r="B9085" s="68" t="s">
        <v>383</v>
      </c>
      <c r="C9085" s="68" t="s">
        <v>1206</v>
      </c>
      <c r="D9085" s="69" t="n">
        <v>30901</v>
      </c>
      <c r="E9085" s="70" t="n">
        <v>0.291666666666667</v>
      </c>
      <c r="F9085" s="3" t="s">
        <v>1162</v>
      </c>
      <c r="G9085" s="3" t="s">
        <v>1557</v>
      </c>
      <c r="H9085" s="3" t="s">
        <v>1162</v>
      </c>
      <c r="I9085" s="29" t="n">
        <v>228.85</v>
      </c>
      <c r="J9085" s="29" t="n">
        <v>160</v>
      </c>
      <c r="K9085" s="30" t="s">
        <v>1232</v>
      </c>
      <c r="M9085" s="31" t="n">
        <f aca="false">SUM(P9085,R9085,T9085,V9085,X9085,Z9085,AB9085,AD9085,AF9085,AH9085,AJ9085,AL9085,AN9085,AP9085,AR9085,AT9085,AV9085,AX9085,AZ9085,BB9085)</f>
        <v>919.38</v>
      </c>
      <c r="O9085" s="0" t="n">
        <v>50695</v>
      </c>
      <c r="P9085" s="31" t="n">
        <v>48.82</v>
      </c>
      <c r="Q9085" s="0" t="n">
        <v>50684</v>
      </c>
      <c r="R9085" s="31" t="n">
        <v>79.25</v>
      </c>
      <c r="S9085" s="47" t="n">
        <v>50704</v>
      </c>
      <c r="T9085" s="31" t="n">
        <v>158.5</v>
      </c>
      <c r="U9085" s="47" t="n">
        <v>50711</v>
      </c>
      <c r="V9085" s="31" t="n">
        <v>158.5</v>
      </c>
      <c r="W9085" s="47" t="n">
        <v>50706</v>
      </c>
      <c r="X9085" s="31" t="n">
        <v>182.1</v>
      </c>
      <c r="Y9085" s="47" t="n">
        <v>50689</v>
      </c>
      <c r="Z9085" s="31" t="n">
        <v>100.23</v>
      </c>
      <c r="AA9085" s="47" t="n">
        <v>56687</v>
      </c>
      <c r="AB9085" s="31" t="n">
        <v>112.73</v>
      </c>
      <c r="AC9085" s="47" t="n">
        <v>50414</v>
      </c>
      <c r="AD9085" s="31" t="n">
        <v>79.25</v>
      </c>
    </row>
    <row r="9086" customFormat="false" ht="15" hidden="false" customHeight="false" outlineLevel="0" collapsed="false">
      <c r="A9086" s="41" t="n">
        <v>40913</v>
      </c>
      <c r="B9086" s="68" t="s">
        <v>1165</v>
      </c>
      <c r="C9086" s="68" t="s">
        <v>1206</v>
      </c>
      <c r="D9086" s="69" t="n">
        <v>30902</v>
      </c>
      <c r="E9086" s="70" t="n">
        <v>0.291666666666667</v>
      </c>
      <c r="F9086" s="3" t="s">
        <v>1162</v>
      </c>
      <c r="H9086" s="3" t="s">
        <v>1162</v>
      </c>
      <c r="I9086" s="29" t="n">
        <v>202</v>
      </c>
      <c r="J9086" s="29" t="n">
        <v>120</v>
      </c>
      <c r="K9086" s="30" t="s">
        <v>1233</v>
      </c>
      <c r="M9086" s="31" t="n">
        <f aca="false">SUM(P9086,R9086,T9086,V9086,X9086,Z9086,AB9086,AD9086,AF9086,AH9086,AJ9086,AL9086,AN9086,AP9086,AR9086,AT9086,AV9086,AX9086,AZ9086,BB9086)</f>
        <v>2088.6</v>
      </c>
      <c r="O9086" s="0" t="n">
        <v>51160</v>
      </c>
      <c r="P9086" s="31" t="n">
        <v>300</v>
      </c>
      <c r="Q9086" s="0" t="n">
        <v>50735</v>
      </c>
      <c r="R9086" s="31" t="n">
        <v>450</v>
      </c>
      <c r="S9086" s="47" t="n">
        <v>50726</v>
      </c>
      <c r="T9086" s="31" t="n">
        <v>520</v>
      </c>
      <c r="U9086" s="47" t="n">
        <v>51154</v>
      </c>
      <c r="V9086" s="31" t="n">
        <v>202.5</v>
      </c>
      <c r="W9086" s="47" t="n">
        <v>51153</v>
      </c>
      <c r="X9086" s="31" t="n">
        <v>162</v>
      </c>
      <c r="Y9086" s="47" t="n">
        <v>50697</v>
      </c>
      <c r="Z9086" s="31" t="n">
        <v>60</v>
      </c>
      <c r="AA9086" s="47" t="n">
        <v>50729</v>
      </c>
      <c r="AB9086" s="31" t="n">
        <v>9.8</v>
      </c>
      <c r="AC9086" s="47" t="n">
        <v>50725</v>
      </c>
      <c r="AD9086" s="31" t="n">
        <v>134.3</v>
      </c>
      <c r="AE9086" s="47" t="n">
        <v>51192</v>
      </c>
      <c r="AF9086" s="31" t="n">
        <v>250</v>
      </c>
    </row>
    <row r="9087" customFormat="false" ht="15" hidden="false" customHeight="false" outlineLevel="0" collapsed="false">
      <c r="A9087" s="41" t="n">
        <v>40913</v>
      </c>
      <c r="B9087" s="68" t="s">
        <v>1173</v>
      </c>
      <c r="C9087" s="68" t="s">
        <v>1206</v>
      </c>
      <c r="D9087" s="69" t="n">
        <v>30903</v>
      </c>
      <c r="E9087" s="70" t="n">
        <v>0.291666666666667</v>
      </c>
      <c r="F9087" s="3" t="s">
        <v>1162</v>
      </c>
      <c r="H9087" s="3" t="s">
        <v>1162</v>
      </c>
      <c r="I9087" s="29" t="n">
        <v>202</v>
      </c>
      <c r="J9087" s="29" t="n">
        <v>225.8</v>
      </c>
      <c r="K9087" s="30" t="s">
        <v>1212</v>
      </c>
      <c r="M9087" s="31" t="n">
        <f aca="false">SUM(P9087,R9087,T9087,V9087,X9087,Z9087,AB9087,AD9087,AF9087,AH9087,AJ9087,AL9087,AN9087,AP9087,AR9087,AT9087,AV9087,AX9087,AZ9087,BB9087)</f>
        <v>1844.89</v>
      </c>
      <c r="O9087" s="0" t="n">
        <v>46002</v>
      </c>
      <c r="P9087" s="31" t="n">
        <v>761.92</v>
      </c>
      <c r="Q9087" s="0" t="n">
        <v>462001</v>
      </c>
      <c r="R9087" s="31" t="n">
        <v>476.2</v>
      </c>
      <c r="S9087" s="47" t="n">
        <v>461590</v>
      </c>
      <c r="T9087" s="31" t="n">
        <v>158.5</v>
      </c>
      <c r="U9087" s="47" t="n">
        <v>461496</v>
      </c>
      <c r="V9087" s="31" t="n">
        <v>138.52</v>
      </c>
      <c r="W9087" s="47" t="n">
        <v>461497</v>
      </c>
      <c r="X9087" s="31" t="n">
        <v>230.5</v>
      </c>
      <c r="Y9087" s="47" t="n">
        <v>461499</v>
      </c>
      <c r="Z9087" s="31" t="n">
        <v>79.25</v>
      </c>
    </row>
    <row r="9088" customFormat="false" ht="15" hidden="false" customHeight="false" outlineLevel="0" collapsed="false">
      <c r="A9088" s="41" t="n">
        <v>40913</v>
      </c>
      <c r="B9088" s="68" t="s">
        <v>1195</v>
      </c>
      <c r="C9088" s="68" t="s">
        <v>842</v>
      </c>
      <c r="D9088" s="69" t="n">
        <v>30904</v>
      </c>
      <c r="E9088" s="70" t="n">
        <v>0.3125</v>
      </c>
      <c r="F9088" s="42" t="n">
        <v>0.59375</v>
      </c>
      <c r="H9088" s="42" t="n">
        <v>0.291666666666667</v>
      </c>
      <c r="I9088" s="29" t="n">
        <v>138</v>
      </c>
      <c r="J9088" s="29" t="n">
        <v>93.1</v>
      </c>
      <c r="K9088" s="30" t="s">
        <v>1217</v>
      </c>
      <c r="M9088" s="31" t="n">
        <f aca="false">SUM(P9088,R9088,T9088,V9088,X9088,Z9088,AB9088,AD9088,AF9088,AH9088,AJ9088,AL9088,AN9088,AP9088,AR9088,AT9088,AV9088,AX9088,AZ9088,BB9088)</f>
        <v>0</v>
      </c>
    </row>
    <row r="9089" customFormat="false" ht="15" hidden="false" customHeight="false" outlineLevel="0" collapsed="false">
      <c r="A9089" s="41" t="n">
        <v>40913</v>
      </c>
      <c r="B9089" s="68" t="s">
        <v>1193</v>
      </c>
      <c r="C9089" s="68" t="s">
        <v>979</v>
      </c>
      <c r="D9089" s="69" t="n">
        <v>30905</v>
      </c>
      <c r="E9089" s="70" t="n">
        <v>0.333333333333333</v>
      </c>
      <c r="F9089" s="42" t="n">
        <v>0.763888888888889</v>
      </c>
      <c r="H9089" s="42" t="n">
        <v>0.4375</v>
      </c>
      <c r="I9089" s="29" t="n">
        <v>189.8</v>
      </c>
      <c r="J9089" s="29" t="n">
        <v>132.3</v>
      </c>
      <c r="K9089" s="30" t="s">
        <v>1216</v>
      </c>
      <c r="M9089" s="31" t="n">
        <f aca="false">SUM(P9089,R9089,T9089,V9089,X9089,Z9089,AB9089,AD9089,AF9089,AH9089,AJ9089,AL9089,AN9089,AP9089,AR9089,AT9089,AV9089,AX9089,AZ9089,BB9089)</f>
        <v>0</v>
      </c>
    </row>
    <row r="9090" customFormat="false" ht="15" hidden="false" customHeight="false" outlineLevel="0" collapsed="false">
      <c r="A9090" s="41" t="n">
        <v>40913</v>
      </c>
      <c r="B9090" s="68" t="s">
        <v>1832</v>
      </c>
      <c r="C9090" s="68" t="s">
        <v>2319</v>
      </c>
      <c r="D9090" s="69" t="n">
        <v>30906</v>
      </c>
      <c r="E9090" s="70" t="n">
        <v>0.333333333333333</v>
      </c>
      <c r="F9090" s="42" t="n">
        <v>0.399305555555556</v>
      </c>
      <c r="H9090" s="42" t="n">
        <v>0.166666666666667</v>
      </c>
      <c r="I9090" s="29" t="n">
        <v>81</v>
      </c>
      <c r="J9090" s="29" t="n">
        <v>53.2</v>
      </c>
      <c r="K9090" s="30" t="s">
        <v>1833</v>
      </c>
      <c r="M9090" s="31" t="n">
        <f aca="false">SUM(P9090,R9090,T9090,V9090,X9090,Z9090,AB9090,AD9090,AF9090,AH9090,AJ9090,AL9090,AN9090,AP9090,AR9090,AT9090,AV9090,AX9090,AZ9090,BB9090)</f>
        <v>0</v>
      </c>
    </row>
    <row r="9091" customFormat="false" ht="15" hidden="false" customHeight="false" outlineLevel="0" collapsed="false">
      <c r="A9091" s="41" t="n">
        <v>40913</v>
      </c>
      <c r="B9091" s="68" t="s">
        <v>2296</v>
      </c>
      <c r="C9091" s="68" t="s">
        <v>892</v>
      </c>
      <c r="D9091" s="69" t="n">
        <v>30907</v>
      </c>
      <c r="E9091" s="70" t="n">
        <v>0.375</v>
      </c>
      <c r="F9091" s="42" t="n">
        <v>0.635416666666667</v>
      </c>
      <c r="H9091" s="42" t="n">
        <v>0.25</v>
      </c>
      <c r="I9091" s="29" t="n">
        <v>102</v>
      </c>
      <c r="J9091" s="29" t="n">
        <v>75.6</v>
      </c>
      <c r="K9091" s="30" t="s">
        <v>2297</v>
      </c>
      <c r="M9091" s="31" t="n">
        <f aca="false">SUM(P9091,R9091,T9091,V9091,X9091,Z9091,AB9091,AD9091,AF9091,AH9091,AJ9091,AL9091,AN9091,AP9091,AR9091,AT9091,AV9091,AX9091,AZ9091,BB9091)</f>
        <v>0</v>
      </c>
    </row>
    <row r="9092" customFormat="false" ht="15" hidden="false" customHeight="false" outlineLevel="0" collapsed="false">
      <c r="A9092" s="41" t="n">
        <v>40913</v>
      </c>
      <c r="B9092" s="68" t="s">
        <v>1205</v>
      </c>
      <c r="C9092" s="68" t="s">
        <v>1032</v>
      </c>
      <c r="D9092" s="69" t="n">
        <v>30908</v>
      </c>
      <c r="E9092" s="70" t="n">
        <v>0.333333333333333</v>
      </c>
      <c r="F9092" s="42" t="n">
        <v>0.645833333333333</v>
      </c>
      <c r="H9092" s="42" t="n">
        <v>0.333333333333333</v>
      </c>
      <c r="I9092" s="29" t="n">
        <v>325</v>
      </c>
      <c r="J9092" s="29" t="n">
        <v>50</v>
      </c>
      <c r="K9092" s="30" t="s">
        <v>1249</v>
      </c>
      <c r="M9092" s="31" t="n">
        <f aca="false">SUM(P9092,R9092,T9092,V9092,X9092,Z9092,AB9092,AD9092,AF9092,AH9092,AJ9092,AL9092,AN9092,AP9092,AR9092,AT9092,AV9092,AX9092,AZ9092,BB9092)</f>
        <v>0</v>
      </c>
    </row>
    <row r="9093" customFormat="false" ht="15" hidden="false" customHeight="false" outlineLevel="0" collapsed="false">
      <c r="A9093" s="41" t="n">
        <v>40913</v>
      </c>
      <c r="B9093" s="68" t="s">
        <v>1169</v>
      </c>
      <c r="C9093" s="68" t="s">
        <v>892</v>
      </c>
      <c r="D9093" s="69" t="n">
        <v>30909</v>
      </c>
      <c r="E9093" s="70" t="n">
        <v>0.333333333333333</v>
      </c>
      <c r="F9093" s="42" t="n">
        <v>0.729166666666667</v>
      </c>
      <c r="H9093" s="42" t="n">
        <v>0.333333333333333</v>
      </c>
      <c r="I9093" s="29" t="n">
        <v>136</v>
      </c>
      <c r="J9093" s="29" t="n">
        <v>100.8</v>
      </c>
      <c r="K9093" s="30" t="s">
        <v>1214</v>
      </c>
      <c r="M9093" s="31" t="n">
        <f aca="false">SUM(P9093,R9093,T9093,V9093,X9093,Z9093,AB9093,AD9093,AF9093,AH9093,AJ9093,AL9093,AN9093,AP9093,AR9093,AT9093,AV9093,AX9093,AZ9093,BB9093)</f>
        <v>0</v>
      </c>
    </row>
    <row r="9094" customFormat="false" ht="15" hidden="false" customHeight="false" outlineLevel="0" collapsed="false">
      <c r="A9094" s="41" t="n">
        <v>40913</v>
      </c>
      <c r="B9094" s="68" t="s">
        <v>1832</v>
      </c>
      <c r="C9094" s="68" t="s">
        <v>1182</v>
      </c>
      <c r="D9094" s="69" t="n">
        <v>30910</v>
      </c>
      <c r="E9094" s="70" t="n">
        <v>0.4375</v>
      </c>
      <c r="F9094" s="42" t="n">
        <v>0.604166666666667</v>
      </c>
      <c r="H9094" s="42" t="n">
        <v>0.166666666666667</v>
      </c>
      <c r="I9094" s="29" t="n">
        <v>81</v>
      </c>
      <c r="J9094" s="29" t="n">
        <v>53.2</v>
      </c>
      <c r="K9094" s="30" t="s">
        <v>1833</v>
      </c>
      <c r="M9094" s="31" t="n">
        <f aca="false">SUM(P9094,R9094,T9094,V9094,X9094,Z9094,AB9094,AD9094,AF9094,AH9094,AJ9094,AL9094,AN9094,AP9094,AR9094,AT9094,AV9094,AX9094,AZ9094,BB9094)</f>
        <v>0</v>
      </c>
    </row>
    <row r="9095" customFormat="false" ht="15" hidden="false" customHeight="false" outlineLevel="0" collapsed="false">
      <c r="A9095" s="41" t="n">
        <v>40913</v>
      </c>
      <c r="B9095" s="68" t="s">
        <v>1832</v>
      </c>
      <c r="C9095" s="68" t="s">
        <v>1077</v>
      </c>
      <c r="D9095" s="69" t="n">
        <v>30911</v>
      </c>
      <c r="E9095" s="70" t="n">
        <v>0.5625</v>
      </c>
      <c r="F9095" s="42" t="n">
        <v>0.729166666666667</v>
      </c>
      <c r="H9095" s="42" t="n">
        <v>0.166666666666667</v>
      </c>
      <c r="I9095" s="29" t="n">
        <v>81</v>
      </c>
      <c r="J9095" s="29" t="n">
        <v>53.2</v>
      </c>
      <c r="K9095" s="30" t="s">
        <v>1833</v>
      </c>
      <c r="M9095" s="31" t="n">
        <f aca="false">SUM(P9095,R9095,T9095,V9095,X9095,Z9095,AB9095,AD9095,AF9095,AH9095,AJ9095,AL9095,AN9095,AP9095,AR9095,AT9095,AV9095,AX9095,AZ9095,BB9095)</f>
        <v>0</v>
      </c>
    </row>
    <row r="9097" customFormat="false" ht="15" hidden="false" customHeight="false" outlineLevel="0" collapsed="false">
      <c r="A9097" s="100"/>
      <c r="B9097" s="101"/>
      <c r="C9097" s="101"/>
      <c r="D9097" s="100"/>
      <c r="E9097" s="100"/>
      <c r="F9097" s="100"/>
      <c r="G9097" s="100"/>
      <c r="H9097" s="100"/>
      <c r="I9097" s="102"/>
      <c r="J9097" s="102"/>
      <c r="K9097" s="100"/>
    </row>
    <row r="9098" customFormat="false" ht="18.75" hidden="false" customHeight="false" outlineLevel="0" collapsed="false">
      <c r="A9098" s="100"/>
      <c r="B9098" s="101"/>
      <c r="C9098" s="101"/>
      <c r="D9098" s="100"/>
      <c r="E9098" s="100"/>
      <c r="F9098" s="100"/>
      <c r="G9098" s="76" t="s">
        <v>1741</v>
      </c>
      <c r="H9098" s="100"/>
      <c r="I9098" s="102"/>
      <c r="J9098" s="102"/>
      <c r="K9098" s="100"/>
    </row>
    <row r="9099" customFormat="false" ht="15" hidden="false" customHeight="false" outlineLevel="0" collapsed="false">
      <c r="A9099" s="41" t="n">
        <v>40914</v>
      </c>
      <c r="B9099" s="0" t="s">
        <v>383</v>
      </c>
      <c r="C9099" s="0" t="s">
        <v>1206</v>
      </c>
      <c r="D9099" s="3" t="n">
        <v>30912</v>
      </c>
      <c r="E9099" s="70" t="n">
        <v>0.291666666666667</v>
      </c>
      <c r="F9099" s="3" t="s">
        <v>1162</v>
      </c>
      <c r="H9099" s="3" t="s">
        <v>1162</v>
      </c>
      <c r="I9099" s="29" t="n">
        <v>206</v>
      </c>
      <c r="J9099" s="29" t="n">
        <v>120</v>
      </c>
      <c r="K9099" s="30" t="s">
        <v>1232</v>
      </c>
      <c r="M9099" s="31" t="n">
        <f aca="false">SUM(P9099,R9099,T9099,V9099,X9099,Z9099,AB9099,AD9099,AF9099,AH9099,AJ9099,AL9099,AN9099,AP9099,AR9099,AT9099,AV9099,AX9099,AZ9099,BB9099)</f>
        <v>25338.52</v>
      </c>
      <c r="O9099" s="0" t="n">
        <v>5117</v>
      </c>
      <c r="P9099" s="31" t="n">
        <v>166.52</v>
      </c>
      <c r="Q9099" s="0" t="n">
        <v>51121</v>
      </c>
      <c r="R9099" s="31" t="n">
        <v>364.5</v>
      </c>
      <c r="S9099" s="47" t="n">
        <v>51225</v>
      </c>
      <c r="T9099" s="31" t="n">
        <v>120</v>
      </c>
      <c r="U9099" s="47" t="n">
        <v>51216</v>
      </c>
      <c r="V9099" s="31" t="n">
        <v>11862.5</v>
      </c>
      <c r="W9099" s="47" t="n">
        <v>51231</v>
      </c>
      <c r="X9099" s="31" t="n">
        <v>12825</v>
      </c>
    </row>
    <row r="9100" customFormat="false" ht="15" hidden="false" customHeight="false" outlineLevel="0" collapsed="false">
      <c r="A9100" s="41" t="n">
        <v>40914</v>
      </c>
      <c r="B9100" s="68" t="s">
        <v>1165</v>
      </c>
      <c r="C9100" s="68" t="s">
        <v>1206</v>
      </c>
      <c r="D9100" s="3" t="n">
        <v>30913</v>
      </c>
      <c r="E9100" s="70" t="n">
        <v>0.291666666666667</v>
      </c>
      <c r="F9100" s="3" t="s">
        <v>1162</v>
      </c>
      <c r="H9100" s="3" t="s">
        <v>1162</v>
      </c>
      <c r="I9100" s="29" t="n">
        <v>202</v>
      </c>
      <c r="J9100" s="29" t="n">
        <v>120</v>
      </c>
      <c r="K9100" s="30" t="s">
        <v>1233</v>
      </c>
      <c r="M9100" s="31" t="n">
        <f aca="false">SUM(P9100,R9100,T9100,V9100,X9100,Z9100,AB9100,AD9100,AF9100,AH9100,AJ9100,AL9100,AN9100,AP9100,AR9100,AT9100,AV9100,AX9100,AZ9100,BB9100)</f>
        <v>4705.56</v>
      </c>
      <c r="O9100" s="0" t="n">
        <v>51157</v>
      </c>
      <c r="P9100" s="31" t="n">
        <v>821.28</v>
      </c>
      <c r="Q9100" s="0" t="n">
        <v>51156</v>
      </c>
      <c r="R9100" s="31" t="n">
        <v>166.73</v>
      </c>
      <c r="S9100" s="47" t="n">
        <v>51155</v>
      </c>
      <c r="T9100" s="31" t="n">
        <v>121.03</v>
      </c>
      <c r="U9100" s="47" t="n">
        <v>51148</v>
      </c>
      <c r="V9100" s="31" t="n">
        <v>5.54</v>
      </c>
      <c r="W9100" s="47" t="n">
        <v>51147</v>
      </c>
      <c r="X9100" s="31" t="n">
        <v>580.55</v>
      </c>
      <c r="Y9100" s="47" t="n">
        <v>51120</v>
      </c>
      <c r="Z9100" s="31" t="n">
        <v>5.2</v>
      </c>
      <c r="AA9100" s="47" t="n">
        <v>51119</v>
      </c>
      <c r="AB9100" s="31" t="n">
        <v>1131.34</v>
      </c>
      <c r="AC9100" s="47" t="n">
        <v>51115</v>
      </c>
      <c r="AD9100" s="31" t="n">
        <v>903.89</v>
      </c>
      <c r="AE9100" s="47" t="n">
        <v>51229</v>
      </c>
      <c r="AF9100" s="31" t="n">
        <v>970</v>
      </c>
    </row>
    <row r="9101" customFormat="false" ht="15" hidden="false" customHeight="false" outlineLevel="0" collapsed="false">
      <c r="A9101" s="41" t="n">
        <v>40914</v>
      </c>
      <c r="B9101" s="0" t="s">
        <v>1173</v>
      </c>
      <c r="C9101" s="0" t="s">
        <v>1206</v>
      </c>
      <c r="D9101" s="3" t="n">
        <v>30914</v>
      </c>
      <c r="E9101" s="70" t="n">
        <v>0.291666666666667</v>
      </c>
      <c r="F9101" s="3" t="s">
        <v>1162</v>
      </c>
      <c r="G9101" s="151" t="s">
        <v>2320</v>
      </c>
      <c r="H9101" s="3" t="s">
        <v>1162</v>
      </c>
      <c r="I9101" s="29" t="n">
        <v>312.8</v>
      </c>
      <c r="J9101" s="29" t="n">
        <v>180</v>
      </c>
      <c r="K9101" s="30" t="s">
        <v>1212</v>
      </c>
      <c r="M9101" s="31" t="n">
        <f aca="false">SUM(P9101,R9101,T9101,V9101,X9101,Z9101,AB9101,AD9101,AF9101,AH9101,AJ9101,AL9101,AN9101,AP9101,AR9101,AT9101,AV9101,AX9101,AZ9101,BB9101)</f>
        <v>18562.45</v>
      </c>
      <c r="O9101" s="0" t="n">
        <v>51227</v>
      </c>
      <c r="P9101" s="31" t="n">
        <v>8525</v>
      </c>
      <c r="Q9101" s="0" t="n">
        <v>51112</v>
      </c>
      <c r="R9101" s="31" t="n">
        <v>1007.85</v>
      </c>
      <c r="S9101" s="47" t="n">
        <v>51222</v>
      </c>
      <c r="T9101" s="31" t="n">
        <v>207.39</v>
      </c>
      <c r="U9101" s="47" t="n">
        <v>31411</v>
      </c>
      <c r="V9101" s="31" t="n">
        <v>8145</v>
      </c>
      <c r="W9101" s="47" t="n">
        <v>51111</v>
      </c>
      <c r="X9101" s="31" t="n">
        <v>134.78</v>
      </c>
      <c r="Y9101" s="47" t="n">
        <v>51114</v>
      </c>
      <c r="Z9101" s="31" t="n">
        <v>102.96</v>
      </c>
      <c r="AA9101" s="47" t="n">
        <v>51113</v>
      </c>
      <c r="AB9101" s="31" t="n">
        <v>250.47</v>
      </c>
      <c r="AC9101" s="47" t="n">
        <v>51224</v>
      </c>
      <c r="AD9101" s="31" t="n">
        <v>189</v>
      </c>
    </row>
    <row r="9102" customFormat="false" ht="15" hidden="false" customHeight="false" outlineLevel="0" collapsed="false">
      <c r="A9102" s="41" t="n">
        <v>40914</v>
      </c>
      <c r="B9102" s="0" t="s">
        <v>1195</v>
      </c>
      <c r="C9102" s="0" t="s">
        <v>842</v>
      </c>
      <c r="D9102" s="3" t="n">
        <v>30915</v>
      </c>
      <c r="E9102" s="42" t="n">
        <v>0.375</v>
      </c>
      <c r="F9102" s="42" t="n">
        <v>0.597222222222222</v>
      </c>
      <c r="H9102" s="42" t="n">
        <v>0.229166666666667</v>
      </c>
      <c r="I9102" s="29" t="n">
        <v>109.5</v>
      </c>
      <c r="J9102" s="29" t="n">
        <v>73.15</v>
      </c>
      <c r="K9102" s="30" t="s">
        <v>1217</v>
      </c>
      <c r="M9102" s="31" t="n">
        <f aca="false">SUM(P9102,R9102,T9102,V9102,X9102,Z9102,AB9102,AD9102,AF9102,AH9102,AJ9102,AL9102,AN9102,AP9102,AR9102,AT9102,AV9102,AX9102,AZ9102,BB9102)</f>
        <v>0</v>
      </c>
    </row>
    <row r="9103" customFormat="false" ht="15" hidden="false" customHeight="false" outlineLevel="0" collapsed="false">
      <c r="A9103" s="41" t="n">
        <v>40914</v>
      </c>
      <c r="B9103" s="0" t="s">
        <v>1205</v>
      </c>
      <c r="C9103" s="0" t="s">
        <v>892</v>
      </c>
      <c r="D9103" s="3" t="n">
        <v>30916</v>
      </c>
      <c r="E9103" s="42" t="n">
        <v>0.333333333333333</v>
      </c>
      <c r="F9103" s="42" t="n">
        <v>0.6875</v>
      </c>
      <c r="H9103" s="42" t="n">
        <v>0.333333333333333</v>
      </c>
      <c r="I9103" s="29" t="n">
        <v>232</v>
      </c>
      <c r="J9103" s="29" t="n">
        <v>50</v>
      </c>
      <c r="K9103" s="30" t="s">
        <v>1249</v>
      </c>
      <c r="M9103" s="31" t="n">
        <f aca="false">SUM(P9103,R9103,T9103,V9103,X9103,Z9103,AB9103,AD9103,AF9103,AH9103,AJ9103,AL9103,AN9103,AP9103,AR9103,AT9103,AV9103,AX9103,AZ9103,BB9103)</f>
        <v>0</v>
      </c>
    </row>
    <row r="9104" customFormat="false" ht="15" hidden="false" customHeight="false" outlineLevel="0" collapsed="false">
      <c r="A9104" s="41" t="n">
        <v>40914</v>
      </c>
      <c r="B9104" s="0" t="s">
        <v>1169</v>
      </c>
      <c r="C9104" s="0" t="s">
        <v>892</v>
      </c>
      <c r="D9104" s="3" t="n">
        <v>30917</v>
      </c>
      <c r="E9104" s="42" t="n">
        <v>0.375</v>
      </c>
      <c r="F9104" s="42" t="n">
        <v>0.6875</v>
      </c>
      <c r="H9104" s="42" t="n">
        <v>0.302083333333333</v>
      </c>
      <c r="I9104" s="29" t="n">
        <v>123.25</v>
      </c>
      <c r="J9104" s="29" t="n">
        <v>94.5</v>
      </c>
      <c r="K9104" s="30" t="s">
        <v>1214</v>
      </c>
      <c r="M9104" s="31" t="n">
        <f aca="false">SUM(P9104,R9104,T9104,V9104,X9104,Z9104,AB9104,AD9104,AF9104,AH9104,AJ9104,AL9104,AN9104,AP9104,AR9104,AT9104,AV9104,AX9104,AZ9104,BB9104)</f>
        <v>0</v>
      </c>
    </row>
    <row r="9105" customFormat="false" ht="15" hidden="false" customHeight="false" outlineLevel="0" collapsed="false">
      <c r="A9105" s="41" t="n">
        <v>40914</v>
      </c>
      <c r="B9105" s="0" t="s">
        <v>1193</v>
      </c>
      <c r="C9105" s="0" t="s">
        <v>892</v>
      </c>
      <c r="D9105" s="3" t="n">
        <v>30918</v>
      </c>
      <c r="E9105" s="42" t="n">
        <v>0.375</v>
      </c>
      <c r="F9105" s="42" t="n">
        <v>0.6875</v>
      </c>
      <c r="H9105" s="42" t="n">
        <v>0.302083333333333</v>
      </c>
      <c r="I9105" s="29" t="n">
        <v>123.25</v>
      </c>
      <c r="J9105" s="29" t="n">
        <v>94.5</v>
      </c>
      <c r="K9105" s="30" t="s">
        <v>1216</v>
      </c>
      <c r="M9105" s="31" t="n">
        <f aca="false">SUM(P9105,R9105,T9105,V9105,X9105,Z9105,AB9105,AD9105,AF9105,AH9105,AJ9105,AL9105,AN9105,AP9105,AR9105,AT9105,AV9105,AX9105,AZ9105,BB9105)</f>
        <v>0</v>
      </c>
    </row>
    <row r="9106" customFormat="false" ht="15" hidden="false" customHeight="false" outlineLevel="0" collapsed="false">
      <c r="A9106" s="41" t="n">
        <v>40914</v>
      </c>
      <c r="B9106" s="0" t="s">
        <v>1832</v>
      </c>
      <c r="C9106" s="0" t="s">
        <v>1032</v>
      </c>
      <c r="D9106" s="3" t="n">
        <v>30919</v>
      </c>
      <c r="E9106" s="42" t="n">
        <v>0.25</v>
      </c>
      <c r="F9106" s="42" t="n">
        <v>0.4375</v>
      </c>
      <c r="H9106" s="42" t="n">
        <v>0.166666666666667</v>
      </c>
      <c r="I9106" s="29" t="n">
        <v>81</v>
      </c>
      <c r="J9106" s="29" t="n">
        <v>53.2</v>
      </c>
      <c r="K9106" s="30" t="s">
        <v>1833</v>
      </c>
      <c r="M9106" s="31" t="n">
        <f aca="false">SUM(P9106,R9106,T9106,V9106,X9106,Z9106,AB9106,AD9106,AF9106,AH9106,AJ9106,AL9106,AN9106,AP9106,AR9106,AT9106,AV9106,AX9106,AZ9106,BB9106)</f>
        <v>1500.7</v>
      </c>
      <c r="O9106" s="0" t="n">
        <v>235</v>
      </c>
      <c r="P9106" s="31" t="n">
        <v>1500.7</v>
      </c>
    </row>
    <row r="9107" customFormat="false" ht="15" hidden="false" customHeight="false" outlineLevel="0" collapsed="false">
      <c r="A9107" s="41" t="n">
        <v>40914</v>
      </c>
      <c r="B9107" s="0" t="s">
        <v>1832</v>
      </c>
      <c r="C9107" s="0" t="s">
        <v>892</v>
      </c>
      <c r="D9107" s="3" t="n">
        <v>30920</v>
      </c>
      <c r="E9107" s="42" t="n">
        <v>0.5</v>
      </c>
      <c r="F9107" s="42" t="n">
        <v>0.708333333333333</v>
      </c>
      <c r="H9107" s="42" t="n">
        <v>0.239583333333333</v>
      </c>
      <c r="I9107" s="29" t="n">
        <v>97.75</v>
      </c>
      <c r="J9107" s="29" t="n">
        <v>75.6</v>
      </c>
      <c r="K9107" s="30" t="s">
        <v>1833</v>
      </c>
      <c r="M9107" s="31" t="n">
        <f aca="false">SUM(P9107,R9107,T9107,V9107,X9107,Z9107,AB9107,AD9107,AF9107,AH9107,AJ9107,AL9107,AN9107,AP9107,AR9107,AT9107,AV9107,AX9107,AZ9107,BB9107)</f>
        <v>18215.9</v>
      </c>
      <c r="O9107" s="0" t="n">
        <v>5577</v>
      </c>
      <c r="P9107" s="31" t="n">
        <v>2369</v>
      </c>
      <c r="Q9107" s="0" t="n">
        <v>5579</v>
      </c>
      <c r="R9107" s="31" t="n">
        <v>2000</v>
      </c>
      <c r="S9107" s="47" t="n">
        <v>5575</v>
      </c>
      <c r="T9107" s="31" t="n">
        <v>3654.9</v>
      </c>
      <c r="U9107" s="47" t="n">
        <v>5578</v>
      </c>
      <c r="V9107" s="31" t="n">
        <v>3136.5</v>
      </c>
      <c r="W9107" s="47" t="n">
        <v>5582</v>
      </c>
      <c r="X9107" s="31" t="n">
        <v>163.5</v>
      </c>
      <c r="Y9107" s="47" t="n">
        <v>5580</v>
      </c>
      <c r="Z9107" s="31" t="n">
        <v>6892</v>
      </c>
    </row>
    <row r="9108" customFormat="false" ht="15" hidden="false" customHeight="false" outlineLevel="0" collapsed="false">
      <c r="A9108" s="41" t="n">
        <v>40914</v>
      </c>
      <c r="B9108" s="0" t="s">
        <v>383</v>
      </c>
      <c r="C9108" s="0" t="s">
        <v>1325</v>
      </c>
      <c r="D9108" s="3" t="n">
        <v>30921</v>
      </c>
      <c r="E9108" s="42" t="n">
        <v>0.5</v>
      </c>
      <c r="F9108" s="42" t="n">
        <v>0.680555555555555</v>
      </c>
      <c r="H9108" s="42" t="n">
        <v>0.166666666666667</v>
      </c>
      <c r="I9108" s="29" t="n">
        <v>85</v>
      </c>
      <c r="J9108" s="29" t="n">
        <v>53.2</v>
      </c>
      <c r="K9108" s="30" t="s">
        <v>1232</v>
      </c>
      <c r="M9108" s="31" t="n">
        <f aca="false">SUM(P9108,R9108,T9108,V9108,X9108,Z9108,AB9108,AD9108,AF9108,AH9108,AJ9108,AL9108,AN9108,AP9108,AR9108,AT9108,AV9108,AX9108,AZ9108,BB9108)</f>
        <v>0</v>
      </c>
    </row>
    <row r="9109" customFormat="false" ht="15" hidden="false" customHeight="false" outlineLevel="0" collapsed="false">
      <c r="A9109" s="41"/>
    </row>
    <row r="9111" customFormat="false" ht="15" hidden="false" customHeight="false" outlineLevel="0" collapsed="false">
      <c r="A9111" s="100"/>
      <c r="B9111" s="101"/>
      <c r="C9111" s="101"/>
      <c r="D9111" s="100"/>
      <c r="E9111" s="100"/>
      <c r="F9111" s="100"/>
      <c r="G9111" s="100"/>
      <c r="H9111" s="100"/>
      <c r="I9111" s="102"/>
      <c r="J9111" s="102"/>
      <c r="K9111" s="100"/>
    </row>
    <row r="9112" customFormat="false" ht="18.75" hidden="false" customHeight="false" outlineLevel="0" collapsed="false">
      <c r="A9112" s="100"/>
      <c r="B9112" s="101"/>
      <c r="C9112" s="101"/>
      <c r="D9112" s="100"/>
      <c r="E9112" s="100"/>
      <c r="F9112" s="100"/>
      <c r="G9112" s="76" t="s">
        <v>1449</v>
      </c>
      <c r="H9112" s="100"/>
      <c r="I9112" s="102"/>
      <c r="J9112" s="102"/>
      <c r="K9112" s="100"/>
    </row>
    <row r="9113" customFormat="false" ht="15" hidden="false" customHeight="false" outlineLevel="0" collapsed="false">
      <c r="A9113" s="41" t="n">
        <v>40915</v>
      </c>
      <c r="B9113" s="0" t="s">
        <v>1195</v>
      </c>
      <c r="C9113" s="0" t="s">
        <v>842</v>
      </c>
      <c r="D9113" s="3" t="n">
        <v>30922</v>
      </c>
      <c r="E9113" s="42" t="n">
        <v>0.333333333333333</v>
      </c>
      <c r="F9113" s="42" t="n">
        <v>0.489583333333333</v>
      </c>
      <c r="H9113" s="42" t="n">
        <v>0.166666666666667</v>
      </c>
      <c r="I9113" s="29" t="n">
        <v>81</v>
      </c>
      <c r="J9113" s="29" t="n">
        <v>53.2</v>
      </c>
      <c r="K9113" s="30" t="s">
        <v>1217</v>
      </c>
      <c r="M9113" s="31" t="n">
        <f aca="false">SUM(P9113,R9113,T9113,V9113,X9113,Z9113,AB9113,AD9113,AF9113,AH9113,AJ9113,AL9113,AN9113,AP9113,AR9113,AT9113,AV9113,AX9113,AZ9113,BB9113)</f>
        <v>0</v>
      </c>
    </row>
    <row r="9116" customFormat="false" ht="15" hidden="false" customHeight="false" outlineLevel="0" collapsed="false">
      <c r="A9116" s="100"/>
      <c r="B9116" s="101"/>
      <c r="C9116" s="101"/>
      <c r="D9116" s="100"/>
      <c r="E9116" s="100"/>
      <c r="F9116" s="100"/>
      <c r="G9116" s="100"/>
      <c r="H9116" s="100"/>
      <c r="I9116" s="102"/>
      <c r="J9116" s="102"/>
      <c r="K9116" s="100"/>
    </row>
    <row r="9117" customFormat="false" ht="18.75" hidden="false" customHeight="false" outlineLevel="0" collapsed="false">
      <c r="A9117" s="100"/>
      <c r="B9117" s="101"/>
      <c r="C9117" s="101"/>
      <c r="D9117" s="100"/>
      <c r="E9117" s="100"/>
      <c r="F9117" s="100"/>
      <c r="G9117" s="76" t="s">
        <v>1841</v>
      </c>
      <c r="H9117" s="100"/>
      <c r="I9117" s="102"/>
      <c r="J9117" s="102"/>
      <c r="K9117" s="100"/>
    </row>
    <row r="9118" customFormat="false" ht="15" hidden="false" customHeight="false" outlineLevel="0" collapsed="false">
      <c r="A9118" s="41" t="n">
        <v>40917</v>
      </c>
      <c r="B9118" s="0" t="s">
        <v>1195</v>
      </c>
      <c r="C9118" s="0" t="s">
        <v>842</v>
      </c>
      <c r="D9118" s="3" t="n">
        <v>30923</v>
      </c>
      <c r="E9118" s="42" t="n">
        <v>0.291666666666667</v>
      </c>
      <c r="F9118" s="42" t="n">
        <v>0.5625</v>
      </c>
      <c r="H9118" s="42" t="n">
        <v>0.25</v>
      </c>
      <c r="I9118" s="29" t="n">
        <v>119</v>
      </c>
      <c r="J9118" s="29" t="n">
        <v>79.8</v>
      </c>
      <c r="K9118" s="30" t="s">
        <v>1217</v>
      </c>
      <c r="M9118" s="31" t="n">
        <f aca="false">SUM(P9118,R9118,T9118,V9118,X9118,Z9118,AB9118,AD9118,AF9118,AH9118,AJ9118,AL9118,AN9118,AP9118,AR9118,AT9118,AV9118,AX9118,AZ9118,BB9118)</f>
        <v>0</v>
      </c>
    </row>
    <row r="9119" customFormat="false" ht="15" hidden="false" customHeight="false" outlineLevel="0" collapsed="false">
      <c r="A9119" s="41" t="n">
        <v>40917</v>
      </c>
      <c r="B9119" s="0" t="s">
        <v>1173</v>
      </c>
      <c r="C9119" s="0" t="s">
        <v>1049</v>
      </c>
      <c r="D9119" s="3" t="n">
        <v>30924</v>
      </c>
      <c r="E9119" s="42" t="n">
        <v>0.291666666666667</v>
      </c>
      <c r="F9119" s="42" t="n">
        <v>0.760416666666667</v>
      </c>
      <c r="G9119" s="3" t="s">
        <v>1477</v>
      </c>
      <c r="H9119" s="42" t="n">
        <v>0.458333333333333</v>
      </c>
      <c r="I9119" s="29" t="n">
        <v>228</v>
      </c>
      <c r="J9119" s="29" t="n">
        <v>159.6</v>
      </c>
      <c r="K9119" s="30" t="s">
        <v>1212</v>
      </c>
      <c r="M9119" s="31" t="n">
        <f aca="false">SUM(P9119,R9119,T9119,V9119,X9119,Z9119,AB9119,AD9119,AF9119,AH9119,AJ9119,AL9119,AN9119,AP9119,AR9119,AT9119,AV9119,AX9119,AZ9119,BB9119)</f>
        <v>0</v>
      </c>
    </row>
    <row r="9120" customFormat="false" ht="15" hidden="false" customHeight="false" outlineLevel="0" collapsed="false">
      <c r="A9120" s="41" t="n">
        <v>40917</v>
      </c>
      <c r="B9120" s="68" t="s">
        <v>679</v>
      </c>
      <c r="C9120" s="68" t="s">
        <v>1206</v>
      </c>
      <c r="D9120" s="3" t="n">
        <v>30925</v>
      </c>
      <c r="E9120" s="70" t="n">
        <v>0.291666666666667</v>
      </c>
      <c r="F9120" s="3" t="s">
        <v>1162</v>
      </c>
      <c r="H9120" s="3" t="s">
        <v>1162</v>
      </c>
      <c r="I9120" s="29" t="n">
        <v>206</v>
      </c>
      <c r="J9120" s="29" t="n">
        <v>120</v>
      </c>
      <c r="K9120" s="30" t="s">
        <v>1223</v>
      </c>
      <c r="M9120" s="31" t="n">
        <f aca="false">SUM(P9120,R9120,T9120,V9120,X9120,Z9120,AB9120,AD9120,AF9120,AH9120,AJ9120,AL9120,AN9120,AP9120,AR9120,AT9120,AV9120,AX9120,AZ9120,BB9120)</f>
        <v>2561.65</v>
      </c>
      <c r="O9120" s="0" t="n">
        <v>40683</v>
      </c>
      <c r="P9120" s="31" t="n">
        <v>673.5</v>
      </c>
      <c r="Q9120" s="0" t="n">
        <v>51209</v>
      </c>
      <c r="R9120" s="31" t="n">
        <v>799.6</v>
      </c>
      <c r="S9120" s="47" t="n">
        <v>51211</v>
      </c>
      <c r="T9120" s="31" t="n">
        <v>30.55</v>
      </c>
      <c r="U9120" s="47" t="n">
        <v>51210</v>
      </c>
      <c r="V9120" s="31" t="n">
        <v>270</v>
      </c>
      <c r="W9120" s="47" t="n">
        <v>51323</v>
      </c>
      <c r="X9120" s="31" t="n">
        <v>288</v>
      </c>
      <c r="Y9120" s="47" t="n">
        <v>51321</v>
      </c>
      <c r="Z9120" s="31" t="n">
        <v>500</v>
      </c>
    </row>
    <row r="9121" customFormat="false" ht="15" hidden="false" customHeight="false" outlineLevel="0" collapsed="false">
      <c r="A9121" s="41" t="n">
        <v>40917</v>
      </c>
      <c r="B9121" s="68" t="s">
        <v>1165</v>
      </c>
      <c r="C9121" s="68" t="s">
        <v>1206</v>
      </c>
      <c r="D9121" s="3" t="n">
        <v>30926</v>
      </c>
      <c r="E9121" s="70" t="n">
        <v>0.291666666666667</v>
      </c>
      <c r="F9121" s="3" t="s">
        <v>1162</v>
      </c>
      <c r="H9121" s="3" t="s">
        <v>1162</v>
      </c>
      <c r="I9121" s="29" t="n">
        <v>202</v>
      </c>
      <c r="J9121" s="29" t="n">
        <v>120</v>
      </c>
      <c r="K9121" s="30" t="s">
        <v>1233</v>
      </c>
      <c r="M9121" s="31" t="n">
        <f aca="false">SUM(P9121,R9121,T9121,V9121,X9121,Z9121,AB9121,AD9121,AF9121,AH9121,AJ9121,AL9121,AN9121,AP9121,AR9121,AT9121,AV9121,AX9121,AZ9121,BB9121)</f>
        <v>620.77</v>
      </c>
      <c r="O9121" s="0" t="n">
        <v>51293</v>
      </c>
      <c r="P9121" s="31" t="n">
        <v>105.23</v>
      </c>
      <c r="Q9121" s="0" t="n">
        <v>51118</v>
      </c>
      <c r="R9121" s="31" t="n">
        <v>515.54</v>
      </c>
    </row>
    <row r="9122" customFormat="false" ht="15" hidden="false" customHeight="false" outlineLevel="0" collapsed="false">
      <c r="A9122" s="41" t="n">
        <v>40917</v>
      </c>
      <c r="B9122" s="0" t="s">
        <v>1205</v>
      </c>
      <c r="C9122" s="0" t="s">
        <v>1032</v>
      </c>
      <c r="D9122" s="3" t="n">
        <v>30927</v>
      </c>
      <c r="E9122" s="42" t="n">
        <v>0.333333333333333</v>
      </c>
      <c r="F9122" s="42" t="n">
        <v>0.659722222222222</v>
      </c>
      <c r="H9122" s="42" t="n">
        <v>0.333333333333333</v>
      </c>
      <c r="I9122" s="29" t="n">
        <v>325</v>
      </c>
      <c r="J9122" s="29" t="n">
        <v>50</v>
      </c>
      <c r="K9122" s="30" t="s">
        <v>1249</v>
      </c>
      <c r="M9122" s="31" t="n">
        <f aca="false">SUM(P9122,R9122,T9122,V9122,X9122,Z9122,AB9122,AD9122,AF9122,AH9122,AJ9122,AL9122,AN9122,AP9122,AR9122,AT9122,AV9122,AX9122,AZ9122,BB9122)</f>
        <v>0</v>
      </c>
    </row>
    <row r="9123" customFormat="false" ht="15" hidden="false" customHeight="false" outlineLevel="0" collapsed="false">
      <c r="A9123" s="41" t="n">
        <v>40917</v>
      </c>
      <c r="B9123" s="0" t="s">
        <v>96</v>
      </c>
      <c r="C9123" s="0" t="s">
        <v>892</v>
      </c>
      <c r="D9123" s="3" t="n">
        <v>30928</v>
      </c>
      <c r="E9123" s="42" t="n">
        <v>0.375</v>
      </c>
      <c r="F9123" s="42" t="n">
        <v>0.708333333333333</v>
      </c>
      <c r="H9123" s="42" t="n">
        <v>0.354166666666667</v>
      </c>
      <c r="I9123" s="29" t="n">
        <v>144.5</v>
      </c>
      <c r="J9123" s="29" t="n">
        <v>107.1</v>
      </c>
      <c r="K9123" s="30" t="s">
        <v>1237</v>
      </c>
      <c r="M9123" s="31" t="n">
        <f aca="false">SUM(P9123,R9123,T9123,V9123,X9123,Z9123,AB9123,AD9123,AF9123,AH9123,AJ9123,AL9123,AN9123,AP9123,AR9123,AT9123,AV9123,AX9123,AZ9123,BB9123)</f>
        <v>0</v>
      </c>
    </row>
    <row r="9124" customFormat="false" ht="15" hidden="false" customHeight="false" outlineLevel="0" collapsed="false">
      <c r="A9124" s="41" t="n">
        <v>40917</v>
      </c>
      <c r="B9124" s="0" t="s">
        <v>1169</v>
      </c>
      <c r="C9124" s="0" t="s">
        <v>892</v>
      </c>
      <c r="D9124" s="3" t="n">
        <v>30929</v>
      </c>
      <c r="E9124" s="42" t="n">
        <v>0.416666666666667</v>
      </c>
      <c r="F9124" s="42" t="n">
        <v>0.708333333333333</v>
      </c>
      <c r="H9124" s="42" t="n">
        <v>0.302083333333333</v>
      </c>
      <c r="I9124" s="29" t="n">
        <v>123.25</v>
      </c>
      <c r="J9124" s="29" t="n">
        <v>94.5</v>
      </c>
      <c r="K9124" s="30" t="s">
        <v>1214</v>
      </c>
      <c r="M9124" s="31" t="n">
        <f aca="false">SUM(P9124,R9124,T9124,V9124,X9124,Z9124,AB9124,AD9124,AF9124,AH9124,AJ9124,AL9124,AN9124,AP9124,AR9124,AT9124,AV9124,AX9124,AZ9124,BB9124)</f>
        <v>0</v>
      </c>
    </row>
    <row r="9125" customFormat="false" ht="15" hidden="false" customHeight="false" outlineLevel="0" collapsed="false">
      <c r="A9125" s="41"/>
    </row>
    <row r="9126" customFormat="false" ht="15" hidden="false" customHeight="false" outlineLevel="0" collapsed="false">
      <c r="A9126" s="100"/>
      <c r="B9126" s="101"/>
      <c r="C9126" s="101"/>
      <c r="D9126" s="100"/>
      <c r="E9126" s="100"/>
      <c r="F9126" s="100"/>
      <c r="G9126" s="100"/>
      <c r="H9126" s="100"/>
      <c r="I9126" s="102"/>
      <c r="J9126" s="102"/>
      <c r="K9126" s="100"/>
    </row>
    <row r="9127" customFormat="false" ht="18.75" hidden="false" customHeight="false" outlineLevel="0" collapsed="false">
      <c r="A9127" s="100"/>
      <c r="B9127" s="101"/>
      <c r="C9127" s="101"/>
      <c r="D9127" s="100"/>
      <c r="E9127" s="100"/>
      <c r="F9127" s="100"/>
      <c r="G9127" s="76" t="s">
        <v>1843</v>
      </c>
      <c r="H9127" s="100"/>
      <c r="I9127" s="102"/>
      <c r="J9127" s="102"/>
      <c r="K9127" s="100"/>
    </row>
    <row r="9128" customFormat="false" ht="15" hidden="false" customHeight="false" outlineLevel="0" collapsed="false">
      <c r="A9128" s="41" t="n">
        <v>40918</v>
      </c>
      <c r="B9128" s="0" t="s">
        <v>1195</v>
      </c>
      <c r="C9128" s="0" t="s">
        <v>842</v>
      </c>
      <c r="D9128" s="3" t="n">
        <v>30930</v>
      </c>
      <c r="E9128" s="42" t="n">
        <v>0.354166666666667</v>
      </c>
      <c r="F9128" s="42" t="n">
        <v>0.659722222222222</v>
      </c>
      <c r="G9128" s="3" t="s">
        <v>1478</v>
      </c>
      <c r="H9128" s="42" t="n">
        <v>0.354166666666667</v>
      </c>
      <c r="I9128" s="29" t="n">
        <v>185.5</v>
      </c>
      <c r="J9128" s="29" t="n">
        <v>126.35</v>
      </c>
      <c r="K9128" s="30" t="s">
        <v>1217</v>
      </c>
      <c r="M9128" s="31" t="n">
        <f aca="false">SUM(P9128,R9128,T9128,V9128,X9128,Z9128,AB9128,AD9128,AF9128,AH9128,AJ9128,AL9128,AN9128,AP9128,AR9128,AT9128,AV9128,AX9128,AZ9128,BB9128)</f>
        <v>0</v>
      </c>
    </row>
    <row r="9129" customFormat="false" ht="15" hidden="false" customHeight="false" outlineLevel="0" collapsed="false">
      <c r="A9129" s="41" t="n">
        <v>40918</v>
      </c>
      <c r="B9129" s="68" t="s">
        <v>679</v>
      </c>
      <c r="C9129" s="68" t="s">
        <v>1206</v>
      </c>
      <c r="D9129" s="3" t="n">
        <v>30931</v>
      </c>
      <c r="E9129" s="70" t="n">
        <v>0.291666666666667</v>
      </c>
      <c r="F9129" s="3" t="s">
        <v>1162</v>
      </c>
      <c r="H9129" s="3" t="s">
        <v>1162</v>
      </c>
      <c r="I9129" s="29" t="n">
        <v>202</v>
      </c>
      <c r="J9129" s="29" t="n">
        <v>120</v>
      </c>
      <c r="K9129" s="30" t="s">
        <v>1223</v>
      </c>
      <c r="M9129" s="31" t="n">
        <f aca="false">SUM(P9129,R9129,T9129,V9129,X9129,Z9129,AB9129,AD9129,AF9129,AH9129,AJ9129,AL9129,AN9129,AP9129,AR9129,AT9129,AV9129,AX9129,AZ9129,BB9129)</f>
        <v>3765.6</v>
      </c>
      <c r="O9129" s="0" t="n">
        <v>51320</v>
      </c>
      <c r="P9129" s="31" t="n">
        <v>964.52</v>
      </c>
      <c r="Q9129" s="0" t="n">
        <v>51307</v>
      </c>
      <c r="R9129" s="31" t="n">
        <v>724.52</v>
      </c>
      <c r="S9129" s="47" t="n">
        <v>51305</v>
      </c>
      <c r="T9129" s="31" t="n">
        <v>213.72</v>
      </c>
      <c r="U9129" s="47" t="n">
        <v>51304</v>
      </c>
      <c r="V9129" s="31" t="n">
        <v>283.42</v>
      </c>
      <c r="W9129" s="47" t="n">
        <v>51303</v>
      </c>
      <c r="X9129" s="31" t="n">
        <v>156.09</v>
      </c>
      <c r="Y9129" s="47" t="n">
        <v>51302</v>
      </c>
      <c r="Z9129" s="31" t="n">
        <v>159.98</v>
      </c>
      <c r="AA9129" s="47" t="n">
        <v>51301</v>
      </c>
      <c r="AB9129" s="31" t="n">
        <v>179.2</v>
      </c>
      <c r="AC9129" s="47" t="n">
        <v>51292</v>
      </c>
      <c r="AD9129" s="31" t="n">
        <v>381.45</v>
      </c>
      <c r="AE9129" s="47" t="n">
        <v>51291</v>
      </c>
      <c r="AF9129" s="31" t="n">
        <v>287.45</v>
      </c>
      <c r="AG9129" s="47" t="n">
        <v>51287</v>
      </c>
      <c r="AH9129" s="31" t="n">
        <v>415.25</v>
      </c>
    </row>
    <row r="9130" customFormat="false" ht="15" hidden="false" customHeight="false" outlineLevel="0" collapsed="false">
      <c r="A9130" s="41" t="n">
        <v>40918</v>
      </c>
      <c r="B9130" s="0" t="s">
        <v>383</v>
      </c>
      <c r="C9130" s="0" t="s">
        <v>1206</v>
      </c>
      <c r="D9130" s="3" t="n">
        <v>30932</v>
      </c>
      <c r="E9130" s="42" t="n">
        <v>0.291666666666667</v>
      </c>
      <c r="F9130" s="3" t="s">
        <v>1162</v>
      </c>
      <c r="H9130" s="3" t="s">
        <v>1162</v>
      </c>
      <c r="I9130" s="29" t="n">
        <v>229.8</v>
      </c>
      <c r="J9130" s="29" t="n">
        <v>160</v>
      </c>
      <c r="K9130" s="30" t="s">
        <v>1232</v>
      </c>
      <c r="M9130" s="31" t="n">
        <f aca="false">SUM(P9130,R9130,T9130,V9130,X9130,Z9130,AB9130,AD9130,AF9130,AH9130,AJ9130,AL9130,AN9130,AP9130,AR9130,AT9130,AV9130,AX9130,AZ9130,BB9130)</f>
        <v>3042.39</v>
      </c>
      <c r="O9130" s="0" t="n">
        <v>51354</v>
      </c>
      <c r="P9130" s="31" t="n">
        <v>1500</v>
      </c>
      <c r="Q9130" s="0" t="n">
        <v>51289</v>
      </c>
      <c r="R9130" s="31" t="n">
        <v>78.02</v>
      </c>
      <c r="S9130" s="47" t="n">
        <v>51288</v>
      </c>
      <c r="T9130" s="31" t="n">
        <v>305.98</v>
      </c>
      <c r="U9130" s="47" t="n">
        <v>51279</v>
      </c>
      <c r="V9130" s="31" t="n">
        <v>664.84</v>
      </c>
      <c r="W9130" s="47" t="n">
        <v>51280</v>
      </c>
      <c r="X9130" s="31" t="n">
        <v>493.55</v>
      </c>
    </row>
    <row r="9131" customFormat="false" ht="15" hidden="false" customHeight="false" outlineLevel="0" collapsed="false">
      <c r="A9131" s="55" t="n">
        <v>40918</v>
      </c>
      <c r="B9131" s="56" t="s">
        <v>1675</v>
      </c>
      <c r="C9131" s="56" t="s">
        <v>490</v>
      </c>
      <c r="D9131" s="3" t="n">
        <v>30933</v>
      </c>
      <c r="E9131" s="44" t="n">
        <v>0.3125</v>
      </c>
      <c r="F9131" s="44" t="n">
        <v>0.638888888888889</v>
      </c>
      <c r="G9131" s="30"/>
      <c r="H9131" s="44" t="n">
        <v>0.3125</v>
      </c>
      <c r="I9131" s="29" t="n">
        <v>150</v>
      </c>
      <c r="J9131" s="29" t="n">
        <v>107.25</v>
      </c>
      <c r="K9131" s="30" t="s">
        <v>1375</v>
      </c>
      <c r="M9131" s="31" t="n">
        <f aca="false">SUM(P9131,R9131,T9131,V9131,X9131,Z9131,AB9131,AD9131,AF9131,AH9131,AJ9131,AL9131,AN9131,AP9131,AR9131,AT9131,AV9131,AX9131,AZ9131,BB9131)</f>
        <v>0</v>
      </c>
    </row>
    <row r="9132" customFormat="false" ht="15" hidden="false" customHeight="false" outlineLevel="0" collapsed="false">
      <c r="A9132" s="41" t="n">
        <v>40918</v>
      </c>
      <c r="B9132" s="0" t="s">
        <v>1173</v>
      </c>
      <c r="C9132" s="0" t="s">
        <v>1049</v>
      </c>
      <c r="D9132" s="3" t="n">
        <v>30934</v>
      </c>
      <c r="E9132" s="42" t="n">
        <v>0.333333333333333</v>
      </c>
      <c r="F9132" s="42" t="n">
        <v>0.75</v>
      </c>
      <c r="G9132" s="3" t="s">
        <v>1320</v>
      </c>
      <c r="H9132" s="42" t="n">
        <v>0.4375</v>
      </c>
      <c r="I9132" s="29" t="n">
        <v>218.5</v>
      </c>
      <c r="J9132" s="29" t="n">
        <v>159.95</v>
      </c>
      <c r="K9132" s="30" t="s">
        <v>1212</v>
      </c>
      <c r="M9132" s="31" t="n">
        <f aca="false">SUM(P9132,R9132,T9132,V9132,X9132,Z9132,AB9132,AD9132,AF9132,AH9132,AJ9132,AL9132,AN9132,AP9132,AR9132,AT9132,AV9132,AX9132,AZ9132,BB9132)</f>
        <v>0</v>
      </c>
    </row>
    <row r="9133" customFormat="false" ht="15" hidden="false" customHeight="false" outlineLevel="0" collapsed="false">
      <c r="A9133" s="41" t="n">
        <v>40918</v>
      </c>
      <c r="B9133" s="0" t="s">
        <v>1193</v>
      </c>
      <c r="C9133" s="0" t="s">
        <v>374</v>
      </c>
      <c r="D9133" s="3" t="n">
        <v>30935</v>
      </c>
      <c r="E9133" s="42" t="n">
        <v>0.333333333333333</v>
      </c>
      <c r="F9133" s="42" t="n">
        <v>0.572916666666667</v>
      </c>
      <c r="G9133" s="3" t="s">
        <v>1229</v>
      </c>
      <c r="H9133" s="42" t="n">
        <v>0.572916666666667</v>
      </c>
      <c r="I9133" s="161" t="n">
        <v>0.229166666666667</v>
      </c>
      <c r="J9133" s="29" t="n">
        <v>86.45</v>
      </c>
      <c r="K9133" s="30" t="s">
        <v>1216</v>
      </c>
      <c r="M9133" s="31" t="n">
        <f aca="false">SUM(P9133,R9133,T9133,V9133,X9133,Z9133,AB9133,AD9133,AF9133,AH9133,AJ9133,AL9133,AN9133,AP9133,AR9133,AT9133,AV9133,AX9133,AZ9133,BB9133)</f>
        <v>51467</v>
      </c>
      <c r="O9133" s="0" t="n">
        <v>4178</v>
      </c>
      <c r="P9133" s="31" t="n">
        <v>51467</v>
      </c>
    </row>
    <row r="9134" customFormat="false" ht="15" hidden="false" customHeight="false" outlineLevel="0" collapsed="false">
      <c r="A9134" s="41" t="n">
        <v>40918</v>
      </c>
      <c r="B9134" s="0" t="s">
        <v>1205</v>
      </c>
      <c r="C9134" s="0" t="s">
        <v>1032</v>
      </c>
      <c r="D9134" s="3" t="n">
        <v>30936</v>
      </c>
      <c r="E9134" s="42" t="n">
        <v>0.354166666666667</v>
      </c>
      <c r="F9134" s="42" t="n">
        <v>0.666666666666667</v>
      </c>
      <c r="H9134" s="42" t="n">
        <v>0.333333333333333</v>
      </c>
      <c r="I9134" s="29" t="n">
        <v>325</v>
      </c>
      <c r="J9134" s="29" t="n">
        <v>50</v>
      </c>
      <c r="K9134" s="30" t="s">
        <v>1249</v>
      </c>
      <c r="M9134" s="31" t="n">
        <f aca="false">SUM(P9134,R9134,T9134,V9134,X9134,Z9134,AB9134,AD9134,AF9134,AH9134,AJ9134,AL9134,AN9134,AP9134,AR9134,AT9134,AV9134,AX9134,AZ9134,BB9134)</f>
        <v>0</v>
      </c>
    </row>
    <row r="9135" customFormat="false" ht="15" hidden="false" customHeight="false" outlineLevel="0" collapsed="false">
      <c r="A9135" s="41" t="n">
        <v>40918</v>
      </c>
      <c r="B9135" s="0" t="s">
        <v>1197</v>
      </c>
      <c r="C9135" s="0" t="s">
        <v>2075</v>
      </c>
      <c r="D9135" s="3" t="n">
        <v>30937</v>
      </c>
      <c r="E9135" s="42" t="n">
        <v>0.333333333333333</v>
      </c>
      <c r="F9135" s="42" t="n">
        <v>0.520833333333333</v>
      </c>
      <c r="H9135" s="42" t="n">
        <v>0.166666666666667</v>
      </c>
      <c r="I9135" s="29" t="n">
        <v>81</v>
      </c>
      <c r="J9135" s="29" t="n">
        <v>53.2</v>
      </c>
      <c r="K9135" s="30" t="s">
        <v>1259</v>
      </c>
      <c r="M9135" s="31" t="n">
        <f aca="false">SUM(P9135,R9135,T9135,V9135,X9135,Z9135,AB9135,AD9135,AF9135,AH9135,AJ9135,AL9135,AN9135,AP9135,AR9135,AT9135,AV9135,AX9135,AZ9135,BB9135)</f>
        <v>0</v>
      </c>
    </row>
    <row r="9136" customFormat="false" ht="15" hidden="false" customHeight="false" outlineLevel="0" collapsed="false">
      <c r="A9136" s="41" t="n">
        <v>40553</v>
      </c>
      <c r="B9136" s="0" t="s">
        <v>1197</v>
      </c>
      <c r="C9136" s="0" t="s">
        <v>82</v>
      </c>
      <c r="D9136" s="3" t="n">
        <v>30938</v>
      </c>
      <c r="E9136" s="42" t="n">
        <v>0.583333333333333</v>
      </c>
      <c r="F9136" s="42" t="n">
        <v>0.75</v>
      </c>
      <c r="H9136" s="42" t="n">
        <v>0.166666666666667</v>
      </c>
      <c r="I9136" s="29" t="n">
        <v>109</v>
      </c>
      <c r="J9136" s="29" t="n">
        <v>53.2</v>
      </c>
      <c r="K9136" s="30" t="s">
        <v>1259</v>
      </c>
      <c r="M9136" s="31" t="n">
        <f aca="false">SUM(P9136,R9136,T9136,V9136,X9136,Z9136,AB9136,AD9136,AF9136,AH9136,AJ9136,AL9136,AN9136,AP9136,AR9136,AT9136,AV9136,AX9136,AZ9136,BB9136)</f>
        <v>0</v>
      </c>
    </row>
    <row r="9138" customFormat="false" ht="15" hidden="false" customHeight="false" outlineLevel="0" collapsed="false">
      <c r="A9138" s="100"/>
      <c r="B9138" s="101"/>
      <c r="C9138" s="101"/>
      <c r="D9138" s="100"/>
      <c r="E9138" s="100"/>
      <c r="F9138" s="100"/>
      <c r="G9138" s="100"/>
      <c r="H9138" s="100"/>
      <c r="I9138" s="102"/>
      <c r="J9138" s="102"/>
      <c r="K9138" s="100"/>
    </row>
    <row r="9139" customFormat="false" ht="18.75" hidden="false" customHeight="false" outlineLevel="0" collapsed="false">
      <c r="A9139" s="100"/>
      <c r="B9139" s="101"/>
      <c r="C9139" s="101"/>
      <c r="D9139" s="100"/>
      <c r="E9139" s="100"/>
      <c r="F9139" s="100"/>
      <c r="G9139" s="76" t="s">
        <v>1848</v>
      </c>
      <c r="H9139" s="100"/>
      <c r="I9139" s="102"/>
      <c r="J9139" s="102"/>
      <c r="K9139" s="100"/>
    </row>
    <row r="9140" customFormat="false" ht="15" hidden="false" customHeight="false" outlineLevel="0" collapsed="false">
      <c r="A9140" s="55" t="n">
        <v>40554</v>
      </c>
      <c r="B9140" s="56" t="s">
        <v>1675</v>
      </c>
      <c r="C9140" s="56" t="s">
        <v>490</v>
      </c>
      <c r="D9140" s="30" t="n">
        <v>30939</v>
      </c>
      <c r="E9140" s="44" t="n">
        <v>0.3125</v>
      </c>
      <c r="F9140" s="44" t="n">
        <v>0.638888888888889</v>
      </c>
      <c r="G9140" s="30"/>
      <c r="H9140" s="44" t="n">
        <v>0.3125</v>
      </c>
      <c r="I9140" s="29" t="n">
        <v>150</v>
      </c>
      <c r="J9140" s="29" t="n">
        <v>107.25</v>
      </c>
      <c r="K9140" s="30" t="s">
        <v>1375</v>
      </c>
      <c r="M9140" s="31" t="n">
        <f aca="false">SUM(P9140,R9140,T9140,V9140,X9140,Z9140,AB9140,AD9140,AF9140,AH9140,AJ9140,AL9140,AN9140,AP9140,AR9140,AT9140,AV9140,AX9140,AZ9140,BB9140)</f>
        <v>0</v>
      </c>
    </row>
    <row r="9141" customFormat="false" ht="15" hidden="false" customHeight="false" outlineLevel="0" collapsed="false">
      <c r="A9141" s="41" t="n">
        <v>40554</v>
      </c>
      <c r="B9141" s="0" t="s">
        <v>2153</v>
      </c>
      <c r="C9141" s="0" t="s">
        <v>490</v>
      </c>
      <c r="D9141" s="30" t="n">
        <v>30940</v>
      </c>
      <c r="E9141" s="42" t="n">
        <v>0.3125</v>
      </c>
      <c r="F9141" s="42" t="n">
        <v>0.625</v>
      </c>
      <c r="H9141" s="42" t="n">
        <v>0.291666666666667</v>
      </c>
      <c r="I9141" s="29" t="n">
        <v>140</v>
      </c>
      <c r="J9141" s="29" t="n">
        <v>100.1</v>
      </c>
      <c r="K9141" s="30" t="s">
        <v>2154</v>
      </c>
      <c r="M9141" s="31" t="n">
        <f aca="false">SUM(P9141,R9141,T9141,V9141,X9141,Z9141,AB9141,AD9141,AF9141,AH9141,AJ9141,AL9141,AN9141,AP9141,AR9141,AT9141,AV9141,AX9141,AZ9141,BB9141)</f>
        <v>0</v>
      </c>
    </row>
    <row r="9142" customFormat="false" ht="15" hidden="false" customHeight="false" outlineLevel="0" collapsed="false">
      <c r="A9142" s="55" t="n">
        <v>40554</v>
      </c>
      <c r="B9142" s="152" t="s">
        <v>679</v>
      </c>
      <c r="C9142" s="152" t="s">
        <v>1206</v>
      </c>
      <c r="D9142" s="30" t="n">
        <v>30941</v>
      </c>
      <c r="E9142" s="158" t="n">
        <v>0.291666666666667</v>
      </c>
      <c r="F9142" s="30" t="s">
        <v>1162</v>
      </c>
      <c r="G9142" s="30" t="s">
        <v>1768</v>
      </c>
      <c r="H9142" s="30" t="s">
        <v>1162</v>
      </c>
      <c r="I9142" s="29" t="n">
        <v>229.8</v>
      </c>
      <c r="J9142" s="29" t="n">
        <v>135</v>
      </c>
      <c r="K9142" s="30" t="s">
        <v>1223</v>
      </c>
      <c r="M9142" s="31" t="n">
        <f aca="false">SUM(P9142,R9142,T9142,V9142,X9142,Z9142,AB9142,AD9142,AF9142,AH9142,AJ9142,AL9142,AN9142,AP9142,AR9142,AT9142,AV9142,AX9142,AZ9142,BB9142)</f>
        <v>9963.36</v>
      </c>
      <c r="O9142" s="0" t="n">
        <v>51411</v>
      </c>
      <c r="P9142" s="31" t="n">
        <v>1193.75</v>
      </c>
      <c r="Q9142" s="0" t="n">
        <v>51550</v>
      </c>
      <c r="R9142" s="31" t="n">
        <v>5730.07</v>
      </c>
      <c r="S9142" s="47" t="n">
        <v>51412</v>
      </c>
      <c r="T9142" s="31" t="n">
        <v>590.31</v>
      </c>
      <c r="U9142" s="47" t="n">
        <v>51496</v>
      </c>
      <c r="V9142" s="31" t="n">
        <v>1603.8</v>
      </c>
      <c r="W9142" s="47" t="n">
        <v>51331</v>
      </c>
      <c r="X9142" s="31" t="n">
        <v>250</v>
      </c>
      <c r="Y9142" s="47" t="n">
        <v>51405</v>
      </c>
      <c r="Z9142" s="31" t="n">
        <v>295.43</v>
      </c>
      <c r="AA9142" s="47" t="n">
        <v>51574</v>
      </c>
      <c r="AB9142" s="31" t="n">
        <v>300</v>
      </c>
    </row>
    <row r="9143" customFormat="false" ht="15" hidden="false" customHeight="false" outlineLevel="0" collapsed="false">
      <c r="A9143" s="55" t="n">
        <v>40554</v>
      </c>
      <c r="B9143" s="56" t="s">
        <v>1165</v>
      </c>
      <c r="C9143" s="56" t="s">
        <v>1206</v>
      </c>
      <c r="D9143" s="30" t="n">
        <v>30942</v>
      </c>
      <c r="E9143" s="44" t="n">
        <v>0.291666666666667</v>
      </c>
      <c r="F9143" s="30" t="s">
        <v>1162</v>
      </c>
      <c r="G9143" s="30" t="s">
        <v>1602</v>
      </c>
      <c r="H9143" s="30" t="s">
        <v>1162</v>
      </c>
      <c r="I9143" s="29" t="n">
        <v>225.8</v>
      </c>
      <c r="J9143" s="29" t="n">
        <v>135</v>
      </c>
      <c r="K9143" s="30" t="s">
        <v>1233</v>
      </c>
      <c r="M9143" s="31" t="n">
        <f aca="false">SUM(P9143,R9143,T9143,V9143,X9143,Z9143,AB9143,AD9143,AF9143,AH9143,AJ9143,AL9143,AN9143,AP9143,AR9143,AT9143,AV9143,AX9143,AZ9143,BB9143)</f>
        <v>20875.94</v>
      </c>
      <c r="O9143" s="0" t="n">
        <v>51297</v>
      </c>
      <c r="P9143" s="31" t="n">
        <v>17350</v>
      </c>
      <c r="Q9143" s="0" t="n">
        <v>51407</v>
      </c>
      <c r="R9143" s="31" t="n">
        <v>916</v>
      </c>
      <c r="S9143" s="47" t="n">
        <v>51392</v>
      </c>
      <c r="T9143" s="31" t="n">
        <v>908.34</v>
      </c>
      <c r="U9143" s="47" t="n">
        <v>51408</v>
      </c>
      <c r="V9143" s="31" t="n">
        <v>111.6</v>
      </c>
      <c r="W9143" s="47" t="n">
        <v>51568</v>
      </c>
      <c r="X9143" s="31" t="n">
        <v>1500</v>
      </c>
      <c r="Y9143" s="47" t="n">
        <v>51573</v>
      </c>
      <c r="Z9143" s="31" t="n">
        <v>90</v>
      </c>
    </row>
    <row r="9144" customFormat="false" ht="15" hidden="false" customHeight="false" outlineLevel="0" collapsed="false">
      <c r="A9144" s="41" t="n">
        <v>40554</v>
      </c>
      <c r="B9144" s="0" t="s">
        <v>1195</v>
      </c>
      <c r="C9144" s="0" t="s">
        <v>842</v>
      </c>
      <c r="D9144" s="30" t="n">
        <v>30943</v>
      </c>
      <c r="E9144" s="42" t="n">
        <v>0.333333333333333</v>
      </c>
      <c r="F9144" s="42" t="n">
        <v>0.583333333333333</v>
      </c>
      <c r="H9144" s="42" t="n">
        <v>0.25</v>
      </c>
      <c r="I9144" s="29" t="n">
        <v>119</v>
      </c>
      <c r="J9144" s="29" t="n">
        <v>79.8</v>
      </c>
      <c r="K9144" s="30" t="s">
        <v>2204</v>
      </c>
      <c r="M9144" s="31" t="n">
        <f aca="false">SUM(P9144,R9144,T9144,V9144,X9144,Z9144,AB9144,AD9144,AF9144,AH9144,AJ9144,AL9144,AN9144,AP9144,AR9144,AT9144,AV9144,AX9144,AZ9144,BB9144)</f>
        <v>0</v>
      </c>
    </row>
    <row r="9145" customFormat="false" ht="15" hidden="false" customHeight="false" outlineLevel="0" collapsed="false">
      <c r="A9145" s="41" t="n">
        <v>40554</v>
      </c>
      <c r="B9145" s="0" t="s">
        <v>1205</v>
      </c>
      <c r="C9145" s="0" t="s">
        <v>1032</v>
      </c>
      <c r="D9145" s="30" t="n">
        <v>30944</v>
      </c>
      <c r="E9145" s="42" t="n">
        <v>0.333333333333333</v>
      </c>
      <c r="F9145" s="42" t="n">
        <v>0.666666666666667</v>
      </c>
      <c r="H9145" s="42" t="n">
        <v>0.333333333333333</v>
      </c>
      <c r="I9145" s="29" t="n">
        <v>325</v>
      </c>
      <c r="J9145" s="29" t="n">
        <v>50</v>
      </c>
      <c r="K9145" s="30" t="s">
        <v>1249</v>
      </c>
      <c r="M9145" s="31" t="n">
        <f aca="false">SUM(P9145,R9145,T9145,V9145,X9145,Z9145,AB9145,AD9145,AF9145,AH9145,AJ9145,AL9145,AN9145,AP9145,AR9145,AT9145,AV9145,AX9145,AZ9145,BB9145)</f>
        <v>0</v>
      </c>
    </row>
    <row r="9146" customFormat="false" ht="15" hidden="false" customHeight="false" outlineLevel="0" collapsed="false">
      <c r="A9146" s="41" t="n">
        <v>40554</v>
      </c>
      <c r="B9146" s="0" t="s">
        <v>1169</v>
      </c>
      <c r="C9146" s="0" t="s">
        <v>387</v>
      </c>
      <c r="D9146" s="30" t="n">
        <v>30945</v>
      </c>
      <c r="E9146" s="42" t="n">
        <v>0.354166666666667</v>
      </c>
      <c r="F9146" s="42" t="n">
        <v>0.6875</v>
      </c>
      <c r="H9146" s="42" t="n">
        <v>0.1875</v>
      </c>
      <c r="I9146" s="29" t="n">
        <v>90</v>
      </c>
      <c r="J9146" s="29" t="n">
        <v>59.85</v>
      </c>
      <c r="K9146" s="30" t="s">
        <v>1214</v>
      </c>
      <c r="M9146" s="31" t="n">
        <f aca="false">SUM(P9146,R9146,T9146,V9146,X9146,Z9146,AB9146,AD9146,AF9146,AH9146,AJ9146,AL9146,AN9146,AP9146,AR9146,AT9146,AV9146,AX9146,AZ9146,BB9146)</f>
        <v>0</v>
      </c>
    </row>
    <row r="9147" customFormat="false" ht="15" hidden="false" customHeight="false" outlineLevel="0" collapsed="false">
      <c r="A9147" s="41" t="n">
        <v>40554</v>
      </c>
      <c r="B9147" s="0" t="s">
        <v>1173</v>
      </c>
      <c r="C9147" s="0" t="s">
        <v>1049</v>
      </c>
      <c r="D9147" s="30" t="n">
        <v>30946</v>
      </c>
      <c r="E9147" s="42" t="n">
        <v>0.333333333333333</v>
      </c>
      <c r="F9147" s="42" t="n">
        <v>0.625</v>
      </c>
      <c r="H9147" s="42" t="n">
        <v>0.3125</v>
      </c>
      <c r="I9147" s="29" t="n">
        <v>99.75</v>
      </c>
      <c r="J9147" s="29" t="n">
        <v>106.4</v>
      </c>
      <c r="K9147" s="30" t="s">
        <v>1212</v>
      </c>
      <c r="M9147" s="31" t="n">
        <f aca="false">SUM(P9147,R9147,T9147,V9147,X9147,Z9147,AB9147,AD9147,AF9147,AH9147,AJ9147,AL9147,AN9147,AP9147,AR9147,AT9147,AV9147,AX9147,AZ9147,BB9147)</f>
        <v>0</v>
      </c>
    </row>
    <row r="9148" customFormat="false" ht="15" hidden="false" customHeight="false" outlineLevel="0" collapsed="false">
      <c r="A9148" s="41" t="n">
        <v>40554</v>
      </c>
      <c r="B9148" s="0" t="s">
        <v>1448</v>
      </c>
      <c r="C9148" s="0" t="s">
        <v>1177</v>
      </c>
      <c r="D9148" s="30" t="n">
        <v>30947</v>
      </c>
      <c r="E9148" s="42" t="n">
        <v>0.5</v>
      </c>
      <c r="F9148" s="42" t="n">
        <v>0.666666666666667</v>
      </c>
      <c r="H9148" s="42" t="n">
        <v>0.166666666666667</v>
      </c>
      <c r="I9148" s="29" t="n">
        <v>81</v>
      </c>
      <c r="J9148" s="29" t="n">
        <v>53.2</v>
      </c>
      <c r="K9148" s="30" t="s">
        <v>1237</v>
      </c>
      <c r="M9148" s="31" t="n">
        <f aca="false">SUM(P9148,R9148,T9148,V9148,X9148,Z9148,AB9148,AD9148,AF9148,AH9148,AJ9148,AL9148,AN9148,AP9148,AR9148,AT9148,AV9148,AX9148,AZ9148,BB9148)</f>
        <v>0</v>
      </c>
    </row>
    <row r="9149" customFormat="false" ht="15" hidden="false" customHeight="false" outlineLevel="0" collapsed="false">
      <c r="A9149" s="41" t="n">
        <v>40554</v>
      </c>
      <c r="B9149" s="0" t="s">
        <v>1199</v>
      </c>
      <c r="C9149" s="0" t="s">
        <v>1177</v>
      </c>
      <c r="D9149" s="30" t="n">
        <v>30948</v>
      </c>
      <c r="E9149" s="42" t="n">
        <v>0.5</v>
      </c>
      <c r="F9149" s="42" t="n">
        <v>0.666666666666667</v>
      </c>
      <c r="H9149" s="42" t="n">
        <v>0.166666666666667</v>
      </c>
      <c r="I9149" s="29" t="n">
        <v>81</v>
      </c>
      <c r="J9149" s="29" t="n">
        <v>53.2</v>
      </c>
      <c r="K9149" s="30" t="s">
        <v>1253</v>
      </c>
      <c r="M9149" s="31" t="n">
        <f aca="false">SUM(P9149,R9149,T9149,V9149,X9149,Z9149,AB9149,AD9149,AF9149,AH9149,AJ9149,AL9149,AN9149,AP9149,AR9149,AT9149,AV9149,AX9149,AZ9149,BB9149)</f>
        <v>0</v>
      </c>
    </row>
    <row r="9150" customFormat="false" ht="15" hidden="false" customHeight="false" outlineLevel="0" collapsed="false">
      <c r="A9150" s="41"/>
    </row>
    <row r="9151" customFormat="false" ht="15" hidden="false" customHeight="false" outlineLevel="0" collapsed="false">
      <c r="A9151" s="100"/>
      <c r="B9151" s="101"/>
      <c r="C9151" s="101"/>
      <c r="D9151" s="100"/>
      <c r="E9151" s="100"/>
      <c r="F9151" s="100"/>
      <c r="G9151" s="100"/>
      <c r="H9151" s="100"/>
      <c r="I9151" s="102"/>
      <c r="J9151" s="102"/>
      <c r="K9151" s="100"/>
    </row>
    <row r="9152" customFormat="false" ht="18.75" hidden="false" customHeight="false" outlineLevel="0" collapsed="false">
      <c r="A9152" s="100"/>
      <c r="B9152" s="101"/>
      <c r="C9152" s="101"/>
      <c r="D9152" s="100"/>
      <c r="E9152" s="100"/>
      <c r="F9152" s="100"/>
      <c r="G9152" s="76" t="s">
        <v>1849</v>
      </c>
      <c r="H9152" s="100"/>
      <c r="I9152" s="102"/>
      <c r="J9152" s="102"/>
      <c r="K9152" s="100"/>
    </row>
    <row r="9153" customFormat="false" ht="15" hidden="false" customHeight="false" outlineLevel="0" collapsed="false">
      <c r="A9153" s="117" t="n">
        <v>40555</v>
      </c>
      <c r="B9153" s="68" t="s">
        <v>679</v>
      </c>
      <c r="C9153" s="68" t="s">
        <v>1206</v>
      </c>
      <c r="D9153" s="69" t="n">
        <v>30949</v>
      </c>
      <c r="E9153" s="70" t="n">
        <v>0.291666666666667</v>
      </c>
      <c r="F9153" s="3" t="s">
        <v>1162</v>
      </c>
      <c r="H9153" s="3" t="s">
        <v>1162</v>
      </c>
      <c r="I9153" s="29" t="n">
        <v>202</v>
      </c>
      <c r="J9153" s="29" t="n">
        <v>120</v>
      </c>
      <c r="K9153" s="30" t="s">
        <v>1223</v>
      </c>
      <c r="M9153" s="31" t="n">
        <f aca="false">SUM(P9153,R9153,T9153,V9153,X9153,Z9153,AB9153,AD9153,AF9153,AH9153,AJ9153,AL9153,AN9153,AP9153,AR9153,AT9153,AV9153,AX9153,AZ9153,BB9153)</f>
        <v>5175.57</v>
      </c>
      <c r="O9153" s="0" t="n">
        <v>51536</v>
      </c>
      <c r="P9153" s="31" t="n">
        <v>46.84</v>
      </c>
      <c r="Q9153" s="0" t="n">
        <v>51535</v>
      </c>
      <c r="R9153" s="31" t="n">
        <v>455.13</v>
      </c>
      <c r="S9153" s="47" t="n">
        <v>51534</v>
      </c>
      <c r="T9153" s="31" t="n">
        <v>1613.3</v>
      </c>
      <c r="U9153" s="47" t="n">
        <v>51527</v>
      </c>
      <c r="V9153" s="31" t="n">
        <v>587.6</v>
      </c>
      <c r="W9153" s="47" t="n">
        <v>51501</v>
      </c>
      <c r="X9153" s="31" t="n">
        <v>1538.2</v>
      </c>
      <c r="Y9153" s="47" t="n">
        <v>51642</v>
      </c>
      <c r="Z9153" s="31" t="n">
        <v>202.5</v>
      </c>
      <c r="AA9153" s="47" t="n">
        <v>51643</v>
      </c>
      <c r="AB9153" s="31" t="n">
        <v>48</v>
      </c>
      <c r="AC9153" s="47" t="n">
        <v>51644</v>
      </c>
      <c r="AD9153" s="31" t="n">
        <v>684</v>
      </c>
    </row>
    <row r="9154" customFormat="false" ht="15" hidden="false" customHeight="false" outlineLevel="0" collapsed="false">
      <c r="A9154" s="117" t="n">
        <v>40555</v>
      </c>
      <c r="B9154" s="68" t="s">
        <v>1165</v>
      </c>
      <c r="C9154" s="68" t="s">
        <v>1206</v>
      </c>
      <c r="D9154" s="69" t="n">
        <v>30950</v>
      </c>
      <c r="E9154" s="70" t="n">
        <v>0.291666666666667</v>
      </c>
      <c r="F9154" s="3" t="s">
        <v>1162</v>
      </c>
      <c r="H9154" s="3" t="s">
        <v>1162</v>
      </c>
      <c r="I9154" s="29" t="n">
        <v>202</v>
      </c>
      <c r="J9154" s="29" t="n">
        <v>120</v>
      </c>
      <c r="K9154" s="30" t="s">
        <v>1232</v>
      </c>
      <c r="M9154" s="31" t="n">
        <f aca="false">SUM(P9154,R9154,T9154,V9154,X9154,Z9154,AB9154,AD9154,AF9154,AH9154,AJ9154,AL9154,AN9154,AP9154,AR9154,AT9154,AV9154,AX9154,AZ9154,BB9154)</f>
        <v>12553.64</v>
      </c>
      <c r="O9154" s="0" t="n">
        <v>51548</v>
      </c>
      <c r="P9154" s="31" t="n">
        <v>1174.51</v>
      </c>
      <c r="Q9154" s="0" t="n">
        <v>51538</v>
      </c>
      <c r="R9154" s="31" t="n">
        <v>395.99</v>
      </c>
      <c r="S9154" s="47" t="n">
        <v>51537</v>
      </c>
      <c r="T9154" s="31" t="n">
        <v>174.86</v>
      </c>
      <c r="U9154" s="47" t="n">
        <v>51524</v>
      </c>
      <c r="V9154" s="31" t="n">
        <v>3085.5</v>
      </c>
      <c r="W9154" s="47" t="n">
        <v>51502</v>
      </c>
      <c r="X9154" s="31" t="n">
        <v>518.67</v>
      </c>
      <c r="Y9154" s="47" t="n">
        <v>51499</v>
      </c>
      <c r="Z9154" s="31" t="n">
        <v>215.86</v>
      </c>
      <c r="AA9154" s="47" t="n">
        <v>51646</v>
      </c>
      <c r="AB9154" s="31" t="n">
        <v>157</v>
      </c>
      <c r="AC9154" s="47" t="n">
        <v>51648</v>
      </c>
      <c r="AD9154" s="31" t="n">
        <v>143.75</v>
      </c>
      <c r="AE9154" s="47" t="n">
        <v>51544</v>
      </c>
      <c r="AF9154" s="31" t="n">
        <v>350</v>
      </c>
      <c r="AG9154" s="47" t="n">
        <v>51520</v>
      </c>
      <c r="AH9154" s="31" t="n">
        <v>6337.5</v>
      </c>
    </row>
    <row r="9155" customFormat="false" ht="15" hidden="false" customHeight="false" outlineLevel="0" collapsed="false">
      <c r="A9155" s="157" t="n">
        <v>40555</v>
      </c>
      <c r="B9155" s="152" t="s">
        <v>383</v>
      </c>
      <c r="C9155" s="152" t="s">
        <v>1206</v>
      </c>
      <c r="D9155" s="69" t="n">
        <v>30951</v>
      </c>
      <c r="E9155" s="70" t="n">
        <v>0.291666666666667</v>
      </c>
      <c r="F9155" s="30" t="s">
        <v>1162</v>
      </c>
      <c r="G9155" s="30" t="s">
        <v>1380</v>
      </c>
      <c r="H9155" s="30" t="s">
        <v>1162</v>
      </c>
      <c r="I9155" s="29" t="n">
        <v>232.1</v>
      </c>
      <c r="J9155" s="29" t="n">
        <v>160</v>
      </c>
      <c r="K9155" s="30" t="s">
        <v>1232</v>
      </c>
      <c r="M9155" s="31" t="n">
        <f aca="false">SUM(P9155,R9155,T9155,V9155,X9155,Z9155,AB9155,AD9155,AF9155,AH9155,AJ9155,AL9155,AN9155,AP9155,AR9155,AT9155,AV9155,AX9155,AZ9155,BB9155)</f>
        <v>10687</v>
      </c>
      <c r="O9155" s="0" t="n">
        <v>51525</v>
      </c>
      <c r="P9155" s="31" t="n">
        <v>581.2</v>
      </c>
      <c r="Q9155" s="0" t="n">
        <v>51570</v>
      </c>
      <c r="R9155" s="31" t="n">
        <v>46.8</v>
      </c>
      <c r="S9155" s="47" t="n">
        <v>51653</v>
      </c>
      <c r="T9155" s="31" t="n">
        <v>414</v>
      </c>
      <c r="U9155" s="47" t="n">
        <v>51518</v>
      </c>
      <c r="V9155" s="31" t="n">
        <v>9645</v>
      </c>
    </row>
    <row r="9156" customFormat="false" ht="15" hidden="false" customHeight="false" outlineLevel="0" collapsed="false">
      <c r="A9156" s="157" t="n">
        <v>40555</v>
      </c>
      <c r="B9156" s="152" t="s">
        <v>627</v>
      </c>
      <c r="C9156" s="152" t="s">
        <v>1206</v>
      </c>
      <c r="D9156" s="69" t="n">
        <v>30952</v>
      </c>
      <c r="E9156" s="70" t="n">
        <v>0.291666666666667</v>
      </c>
      <c r="F9156" s="30" t="s">
        <v>1162</v>
      </c>
      <c r="G9156" s="30" t="s">
        <v>2321</v>
      </c>
      <c r="H9156" s="30" t="s">
        <v>1162</v>
      </c>
      <c r="I9156" s="29" t="n">
        <v>251</v>
      </c>
      <c r="J9156" s="29" t="n">
        <v>150</v>
      </c>
      <c r="K9156" s="30" t="s">
        <v>2280</v>
      </c>
      <c r="M9156" s="31" t="n">
        <f aca="false">SUM(P9156,R9156,T9156,V9156,X9156,Z9156,AB9156,AD9156,AF9156,AH9156,AJ9156,AL9156,AN9156,AP9156,AR9156,AT9156,AV9156,AX9156,AZ9156,BB9156)</f>
        <v>0</v>
      </c>
    </row>
    <row r="9157" customFormat="false" ht="15" hidden="false" customHeight="false" outlineLevel="0" collapsed="false">
      <c r="A9157" s="41" t="n">
        <v>40555</v>
      </c>
      <c r="B9157" s="68" t="s">
        <v>1169</v>
      </c>
      <c r="C9157" s="68" t="s">
        <v>925</v>
      </c>
      <c r="D9157" s="69" t="n">
        <v>30953</v>
      </c>
      <c r="E9157" s="70" t="n">
        <v>0.333333333333333</v>
      </c>
      <c r="F9157" s="42" t="n">
        <v>0.6875</v>
      </c>
      <c r="G9157" s="3" t="s">
        <v>1170</v>
      </c>
      <c r="H9157" s="42" t="s">
        <v>1302</v>
      </c>
      <c r="I9157" s="29" t="n">
        <v>258</v>
      </c>
      <c r="J9157" s="29" t="n">
        <v>130</v>
      </c>
      <c r="K9157" s="30" t="s">
        <v>1214</v>
      </c>
      <c r="M9157" s="31" t="n">
        <f aca="false">SUM(P9157,R9157,T9157,V9157,X9157,Z9157,AB9157,AD9157,AF9157,AH9157,AJ9157,AL9157,AN9157,AP9157,AR9157,AT9157,AV9157,AX9157,AZ9157,BB9157)</f>
        <v>0</v>
      </c>
    </row>
    <row r="9158" customFormat="false" ht="15" hidden="false" customHeight="false" outlineLevel="0" collapsed="false">
      <c r="A9158" s="41" t="n">
        <v>40555</v>
      </c>
      <c r="B9158" s="68" t="s">
        <v>1173</v>
      </c>
      <c r="C9158" s="68" t="s">
        <v>1049</v>
      </c>
      <c r="D9158" s="69" t="n">
        <v>30954</v>
      </c>
      <c r="E9158" s="70" t="n">
        <v>0.291666666666667</v>
      </c>
      <c r="F9158" s="42" t="n">
        <v>0.725694444444444</v>
      </c>
      <c r="H9158" s="42" t="n">
        <v>0.4375</v>
      </c>
      <c r="I9158" s="29" t="n">
        <v>199</v>
      </c>
      <c r="J9158" s="29" t="n">
        <v>139.65</v>
      </c>
      <c r="K9158" s="30" t="s">
        <v>1212</v>
      </c>
      <c r="M9158" s="31" t="n">
        <f aca="false">SUM(P9158,R9158,T9158,V9158,X9158,Z9158,AB9158,AD9158,AF9158,AH9158,AJ9158,AL9158,AN9158,AP9158,AR9158,AT9158,AV9158,AX9158,AZ9158,BB9158)</f>
        <v>0</v>
      </c>
    </row>
    <row r="9159" customFormat="false" ht="15" hidden="false" customHeight="false" outlineLevel="0" collapsed="false">
      <c r="A9159" s="41" t="n">
        <v>40555</v>
      </c>
      <c r="B9159" s="68" t="s">
        <v>1193</v>
      </c>
      <c r="C9159" s="68" t="s">
        <v>1032</v>
      </c>
      <c r="D9159" s="69" t="n">
        <v>30955</v>
      </c>
      <c r="E9159" s="70" t="n">
        <v>0.25</v>
      </c>
      <c r="F9159" s="42" t="n">
        <v>0.425694444444444</v>
      </c>
      <c r="H9159" s="42" t="n">
        <v>0.166666666666667</v>
      </c>
      <c r="I9159" s="29" t="n">
        <v>81</v>
      </c>
      <c r="J9159" s="29" t="n">
        <v>53.2</v>
      </c>
      <c r="K9159" s="30" t="s">
        <v>1216</v>
      </c>
      <c r="M9159" s="31" t="n">
        <f aca="false">SUM(P9159,R9159,T9159,V9159,X9159,Z9159,AB9159,AD9159,AF9159,AH9159,AJ9159,AL9159,AN9159,AP9159,AR9159,AT9159,AV9159,AX9159,AZ9159,BB9159)</f>
        <v>0</v>
      </c>
    </row>
    <row r="9160" customFormat="false" ht="15" hidden="false" customHeight="false" outlineLevel="0" collapsed="false">
      <c r="A9160" s="41" t="n">
        <v>40555</v>
      </c>
      <c r="B9160" s="68" t="s">
        <v>2153</v>
      </c>
      <c r="C9160" s="68" t="s">
        <v>490</v>
      </c>
      <c r="D9160" s="69" t="n">
        <v>30956</v>
      </c>
      <c r="E9160" s="70" t="n">
        <v>0.270833333333333</v>
      </c>
      <c r="F9160" s="42" t="n">
        <v>0.416666666666667</v>
      </c>
      <c r="H9160" s="42" t="n">
        <v>0.395833333333333</v>
      </c>
      <c r="I9160" s="29" t="n">
        <v>80</v>
      </c>
      <c r="J9160" s="29" t="n">
        <v>57.2</v>
      </c>
      <c r="K9160" s="30" t="s">
        <v>2154</v>
      </c>
      <c r="M9160" s="31" t="n">
        <f aca="false">SUM(P9160,R9160,T9160,V9160,X9160,Z9160,AB9160,AD9160,AF9160,AH9160,AJ9160,AL9160,AN9160,AP9160,AR9160,AT9160,AV9160,AX9160,AZ9160,BB9160)</f>
        <v>0</v>
      </c>
    </row>
    <row r="9161" customFormat="false" ht="15" hidden="false" customHeight="false" outlineLevel="0" collapsed="false">
      <c r="A9161" s="55" t="n">
        <v>40920</v>
      </c>
      <c r="B9161" s="152" t="s">
        <v>1675</v>
      </c>
      <c r="C9161" s="152" t="s">
        <v>490</v>
      </c>
      <c r="D9161" s="69" t="n">
        <v>30957</v>
      </c>
      <c r="E9161" s="158" t="n">
        <v>0.270833333333333</v>
      </c>
      <c r="F9161" s="44" t="n">
        <v>0.666666666666667</v>
      </c>
      <c r="G9161" s="30"/>
      <c r="H9161" s="44" t="n">
        <v>0.354166666666667</v>
      </c>
      <c r="I9161" s="29" t="n">
        <v>170</v>
      </c>
      <c r="J9161" s="29" t="n">
        <v>121.55</v>
      </c>
      <c r="K9161" s="30" t="s">
        <v>1375</v>
      </c>
      <c r="M9161" s="31" t="n">
        <f aca="false">SUM(P9161,R9161,T9161,V9161,X9161,Z9161,AB9161,AD9161,AF9161,AH9161,AJ9161,AL9161,AN9161,AP9161,AR9161,AT9161,AV9161,AX9161,AZ9161,BB9161)</f>
        <v>0</v>
      </c>
    </row>
    <row r="9162" customFormat="false" ht="15" hidden="false" customHeight="false" outlineLevel="0" collapsed="false">
      <c r="A9162" s="41" t="n">
        <v>40920</v>
      </c>
      <c r="B9162" s="68" t="s">
        <v>1205</v>
      </c>
      <c r="C9162" s="68" t="s">
        <v>1032</v>
      </c>
      <c r="D9162" s="69" t="n">
        <v>30958</v>
      </c>
      <c r="E9162" s="70" t="n">
        <v>0.354166666666667</v>
      </c>
      <c r="F9162" s="42" t="n">
        <v>0.680555555555555</v>
      </c>
      <c r="H9162" s="42" t="n">
        <v>0.333333333333333</v>
      </c>
      <c r="I9162" s="29" t="n">
        <v>325</v>
      </c>
      <c r="J9162" s="29" t="n">
        <v>50</v>
      </c>
      <c r="K9162" s="30" t="s">
        <v>1249</v>
      </c>
      <c r="M9162" s="31" t="n">
        <f aca="false">SUM(P9162,R9162,T9162,V9162,X9162,Z9162,AB9162,AD9162,AF9162,AH9162,AJ9162,AL9162,AN9162,AP9162,AR9162,AT9162,AV9162,AX9162,AZ9162,BB9162)</f>
        <v>0</v>
      </c>
    </row>
    <row r="9163" customFormat="false" ht="15" hidden="false" customHeight="false" outlineLevel="0" collapsed="false">
      <c r="A9163" s="41" t="n">
        <v>40920</v>
      </c>
      <c r="B9163" s="68" t="s">
        <v>1832</v>
      </c>
      <c r="C9163" s="68" t="s">
        <v>1032</v>
      </c>
      <c r="D9163" s="69" t="n">
        <v>30959</v>
      </c>
      <c r="E9163" s="70" t="n">
        <v>0.354166666666667</v>
      </c>
      <c r="F9163" s="42" t="n">
        <v>0.506944444444444</v>
      </c>
      <c r="H9163" s="42" t="n">
        <v>0.166666666666667</v>
      </c>
      <c r="I9163" s="29" t="n">
        <v>105</v>
      </c>
      <c r="J9163" s="29" t="n">
        <v>53.2</v>
      </c>
      <c r="K9163" s="30" t="s">
        <v>1833</v>
      </c>
      <c r="M9163" s="31" t="n">
        <f aca="false">SUM(P9163,R9163,T9163,V9163,X9163,Z9163,AB9163,AD9163,AF9163,AH9163,AJ9163,AL9163,AN9163,AP9163,AR9163,AT9163,AV9163,AX9163,AZ9163,BB9163)</f>
        <v>0</v>
      </c>
    </row>
    <row r="9164" customFormat="false" ht="15" hidden="false" customHeight="false" outlineLevel="0" collapsed="false">
      <c r="A9164" s="41" t="n">
        <v>40920</v>
      </c>
      <c r="B9164" s="68" t="s">
        <v>1195</v>
      </c>
      <c r="C9164" s="68" t="s">
        <v>842</v>
      </c>
      <c r="D9164" s="69" t="n">
        <v>30960</v>
      </c>
      <c r="E9164" s="70" t="n">
        <v>0.354166666666667</v>
      </c>
      <c r="F9164" s="42" t="n">
        <v>0.555555555555556</v>
      </c>
      <c r="H9164" s="42" t="n">
        <v>0.291666666666667</v>
      </c>
      <c r="I9164" s="29" t="n">
        <v>138</v>
      </c>
      <c r="J9164" s="29" t="n">
        <v>93.1</v>
      </c>
      <c r="K9164" s="30" t="s">
        <v>1217</v>
      </c>
      <c r="M9164" s="31" t="n">
        <f aca="false">SUM(P9164,R9164,T9164,V9164,X9164,Z9164,AB9164,AD9164,AF9164,AH9164,AJ9164,AL9164,AN9164,AP9164,AR9164,AT9164,AV9164,AX9164,AZ9164,BB9164)</f>
        <v>0</v>
      </c>
    </row>
    <row r="9165" customFormat="false" ht="15" hidden="false" customHeight="false" outlineLevel="0" collapsed="false">
      <c r="A9165" s="41" t="n">
        <v>40920</v>
      </c>
      <c r="B9165" s="68" t="s">
        <v>1176</v>
      </c>
      <c r="C9165" s="68" t="s">
        <v>2322</v>
      </c>
      <c r="D9165" s="69" t="n">
        <v>30961</v>
      </c>
      <c r="E9165" s="70" t="n">
        <v>0.333333333333333</v>
      </c>
      <c r="F9165" s="42" t="n">
        <v>0.666666666666667</v>
      </c>
      <c r="H9165" s="42" t="n">
        <v>0.291666666666667</v>
      </c>
      <c r="I9165" s="29" t="n">
        <v>133</v>
      </c>
      <c r="J9165" s="29" t="n">
        <v>93.1</v>
      </c>
      <c r="K9165" s="30" t="s">
        <v>1222</v>
      </c>
      <c r="M9165" s="31" t="n">
        <f aca="false">SUM(P9165,R9165,T9165,V9165,X9165,Z9165,AB9165,AD9165,AF9165,AH9165,AJ9165,AL9165,AN9165,AP9165,AR9165,AT9165,AV9165,AX9165,AZ9165,BB9165)</f>
        <v>0</v>
      </c>
    </row>
    <row r="9166" customFormat="false" ht="15" hidden="false" customHeight="false" outlineLevel="0" collapsed="false">
      <c r="A9166" s="41" t="n">
        <v>40920</v>
      </c>
      <c r="B9166" s="68" t="s">
        <v>1197</v>
      </c>
      <c r="C9166" s="68" t="s">
        <v>640</v>
      </c>
      <c r="D9166" s="69" t="n">
        <v>30962</v>
      </c>
      <c r="E9166" s="70" t="n">
        <v>0.5</v>
      </c>
      <c r="F9166" s="42" t="n">
        <v>0.583333333333333</v>
      </c>
      <c r="G9166" s="3" t="s">
        <v>1241</v>
      </c>
      <c r="H9166" s="3" t="s">
        <v>1308</v>
      </c>
      <c r="I9166" s="29" t="n">
        <v>100</v>
      </c>
      <c r="J9166" s="29" t="n">
        <v>66.5</v>
      </c>
      <c r="K9166" s="30" t="s">
        <v>1259</v>
      </c>
      <c r="M9166" s="31" t="n">
        <f aca="false">SUM(P9166,R9166,T9166,V9166,X9166,Z9166,AB9166,AD9166,AF9166,AH9166,AJ9166,AL9166,AN9166,AP9166,AR9166,AT9166,AV9166,AX9166,AZ9166,BB9166)</f>
        <v>0</v>
      </c>
    </row>
    <row r="9167" customFormat="false" ht="15" hidden="false" customHeight="false" outlineLevel="0" collapsed="false">
      <c r="A9167" s="41" t="n">
        <v>40920</v>
      </c>
      <c r="B9167" s="68" t="s">
        <v>1199</v>
      </c>
      <c r="C9167" s="68" t="s">
        <v>1206</v>
      </c>
      <c r="D9167" s="69" t="n">
        <v>30963</v>
      </c>
      <c r="E9167" s="69" t="n">
        <f aca="false">21657-218</f>
        <v>21439</v>
      </c>
      <c r="F9167" s="3" t="s">
        <v>2323</v>
      </c>
      <c r="G9167" s="3" t="s">
        <v>2324</v>
      </c>
      <c r="H9167" s="3" t="s">
        <v>2325</v>
      </c>
      <c r="I9167" s="29" t="n">
        <v>354.8</v>
      </c>
      <c r="J9167" s="29" t="n">
        <v>229</v>
      </c>
      <c r="K9167" s="30" t="s">
        <v>1253</v>
      </c>
      <c r="M9167" s="31" t="n">
        <f aca="false">SUM(P9167,R9167,T9167,V9167,X9167,Z9167,AB9167,AD9167,AF9167,AH9167,AJ9167,AL9167,AN9167,AP9167,AR9167,AT9167,AV9167,AX9167,AZ9167,BB9167)</f>
        <v>799</v>
      </c>
      <c r="O9167" s="0" t="n">
        <v>51497</v>
      </c>
      <c r="P9167" s="31" t="n">
        <v>799</v>
      </c>
    </row>
    <row r="9168" customFormat="false" ht="15" hidden="false" customHeight="false" outlineLevel="0" collapsed="false">
      <c r="A9168" s="55" t="n">
        <v>40920</v>
      </c>
      <c r="B9168" s="152" t="s">
        <v>1193</v>
      </c>
      <c r="C9168" s="152" t="s">
        <v>374</v>
      </c>
      <c r="D9168" s="69" t="n">
        <v>30964</v>
      </c>
      <c r="E9168" s="158" t="n">
        <v>0.541666666666667</v>
      </c>
      <c r="F9168" s="44" t="n">
        <v>0.708333333333333</v>
      </c>
      <c r="G9168" s="30"/>
      <c r="H9168" s="44" t="n">
        <v>0.166666666666667</v>
      </c>
      <c r="I9168" s="29" t="n">
        <v>81</v>
      </c>
      <c r="J9168" s="29" t="n">
        <v>66.5</v>
      </c>
      <c r="K9168" s="30" t="s">
        <v>1216</v>
      </c>
      <c r="M9168" s="31" t="n">
        <f aca="false">SUM(P9168,R9168,T9168,V9168,X9168,Z9168,AB9168,AD9168,AF9168,AH9168,AJ9168,AL9168,AN9168,AP9168,AR9168,AT9168,AV9168,AX9168,AZ9168,BB9168)</f>
        <v>0</v>
      </c>
    </row>
    <row r="9169" customFormat="false" ht="15" hidden="false" customHeight="false" outlineLevel="0" collapsed="false">
      <c r="A9169" s="41" t="n">
        <v>40920</v>
      </c>
      <c r="B9169" s="68" t="s">
        <v>1832</v>
      </c>
      <c r="C9169" s="68" t="s">
        <v>869</v>
      </c>
      <c r="D9169" s="69" t="n">
        <v>30965</v>
      </c>
      <c r="E9169" s="70" t="n">
        <v>0.5</v>
      </c>
      <c r="F9169" s="42" t="n">
        <v>0.666666666666667</v>
      </c>
      <c r="H9169" s="42" t="n">
        <v>0.166666666666667</v>
      </c>
      <c r="I9169" s="29" t="n">
        <v>76</v>
      </c>
      <c r="J9169" s="29" t="n">
        <v>53.2</v>
      </c>
      <c r="K9169" s="30" t="s">
        <v>1833</v>
      </c>
      <c r="M9169" s="31" t="n">
        <f aca="false">SUM(P9169,R9169,T9169,V9169,X9169,Z9169,AB9169,AD9169,AF9169,AH9169,AJ9169,AL9169,AN9169,AP9169,AR9169,AT9169,AV9169,AX9169,AZ9169,BB9169)</f>
        <v>0</v>
      </c>
    </row>
    <row r="9170" customFormat="false" ht="15" hidden="false" customHeight="false" outlineLevel="0" collapsed="false">
      <c r="A9170" s="55" t="n">
        <v>40555</v>
      </c>
      <c r="B9170" s="152" t="s">
        <v>1832</v>
      </c>
      <c r="C9170" s="152" t="s">
        <v>1330</v>
      </c>
      <c r="D9170" s="69" t="n">
        <v>30966</v>
      </c>
      <c r="E9170" s="158" t="n">
        <v>0.5</v>
      </c>
      <c r="F9170" s="44" t="n">
        <v>0.729166666666667</v>
      </c>
      <c r="G9170" s="30"/>
      <c r="H9170" s="44" t="n">
        <v>0.166666666666667</v>
      </c>
      <c r="I9170" s="29" t="n">
        <v>81</v>
      </c>
      <c r="J9170" s="29" t="n">
        <v>53.2</v>
      </c>
      <c r="K9170" s="30" t="s">
        <v>1833</v>
      </c>
      <c r="M9170" s="31" t="n">
        <f aca="false">SUM(P9170,R9170,T9170,V9170,X9170,Z9170,AB9170,AD9170,AF9170,AH9170,AJ9170,AL9170,AN9170,AP9170,AR9170,AT9170,AV9170,AX9170,AZ9170,BB9170)</f>
        <v>0</v>
      </c>
    </row>
    <row r="9172" customFormat="false" ht="15" hidden="false" customHeight="false" outlineLevel="0" collapsed="false">
      <c r="A9172" s="100"/>
      <c r="B9172" s="101"/>
      <c r="C9172" s="101"/>
      <c r="D9172" s="100"/>
      <c r="E9172" s="100"/>
      <c r="F9172" s="100"/>
      <c r="G9172" s="100"/>
      <c r="H9172" s="100"/>
      <c r="I9172" s="102"/>
      <c r="J9172" s="102"/>
      <c r="K9172" s="100"/>
    </row>
    <row r="9173" customFormat="false" ht="18.75" hidden="false" customHeight="false" outlineLevel="0" collapsed="false">
      <c r="A9173" s="100"/>
      <c r="B9173" s="101"/>
      <c r="C9173" s="101"/>
      <c r="D9173" s="100"/>
      <c r="E9173" s="100"/>
      <c r="F9173" s="100"/>
      <c r="G9173" s="76" t="s">
        <v>1853</v>
      </c>
      <c r="H9173" s="100"/>
      <c r="I9173" s="102"/>
      <c r="J9173" s="102"/>
      <c r="K9173" s="100"/>
    </row>
    <row r="9174" customFormat="false" ht="15" hidden="false" customHeight="false" outlineLevel="0" collapsed="false">
      <c r="A9174" s="55" t="n">
        <v>40556</v>
      </c>
      <c r="B9174" s="56" t="s">
        <v>1195</v>
      </c>
      <c r="C9174" s="56" t="s">
        <v>842</v>
      </c>
      <c r="D9174" s="30" t="n">
        <v>30967</v>
      </c>
      <c r="E9174" s="44" t="n">
        <v>0.333333333333333</v>
      </c>
      <c r="F9174" s="44" t="n">
        <v>0.666666666666667</v>
      </c>
      <c r="G9174" s="30"/>
      <c r="H9174" s="44" t="n">
        <v>0.354166666666667</v>
      </c>
      <c r="I9174" s="29" t="n">
        <v>166.5</v>
      </c>
      <c r="J9174" s="29" t="n">
        <v>113.05</v>
      </c>
      <c r="K9174" s="30" t="s">
        <v>1217</v>
      </c>
      <c r="M9174" s="31" t="n">
        <f aca="false">SUM(P9174,R9174,T9174,V9174,X9174,Z9174,AB9174,AD9174,AF9174,AH9174,AJ9174,AL9174,AN9174,AP9174,AR9174,AT9174,AV9174,AX9174,AZ9174,BB9174)</f>
        <v>0</v>
      </c>
    </row>
    <row r="9175" customFormat="false" ht="15" hidden="false" customHeight="false" outlineLevel="0" collapsed="false">
      <c r="A9175" s="41" t="n">
        <v>40556</v>
      </c>
      <c r="B9175" s="0" t="s">
        <v>1169</v>
      </c>
      <c r="C9175" s="0" t="s">
        <v>925</v>
      </c>
      <c r="D9175" s="30" t="n">
        <v>30968</v>
      </c>
      <c r="E9175" s="42" t="n">
        <v>0.3125</v>
      </c>
      <c r="F9175" s="42" t="n">
        <v>0.583333333333333</v>
      </c>
      <c r="G9175" s="3" t="s">
        <v>1229</v>
      </c>
      <c r="H9175" s="3" t="s">
        <v>1299</v>
      </c>
      <c r="I9175" s="29" t="n">
        <v>153.9</v>
      </c>
      <c r="J9175" s="29" t="n">
        <v>99.75</v>
      </c>
      <c r="K9175" s="30" t="s">
        <v>1214</v>
      </c>
      <c r="M9175" s="31" t="n">
        <f aca="false">SUM(P9175,R9175,T9175,V9175,X9175,Z9175,AB9175,AD9175,AF9175,AH9175,AJ9175,AL9175,AN9175,AP9175,AR9175,AT9175,AV9175,AX9175,AZ9175,BB9175)</f>
        <v>0</v>
      </c>
    </row>
    <row r="9176" customFormat="false" ht="15" hidden="false" customHeight="false" outlineLevel="0" collapsed="false">
      <c r="A9176" s="55" t="n">
        <v>40556</v>
      </c>
      <c r="B9176" s="56" t="s">
        <v>1173</v>
      </c>
      <c r="C9176" s="56" t="s">
        <v>1049</v>
      </c>
      <c r="D9176" s="30" t="n">
        <v>30969</v>
      </c>
      <c r="E9176" s="44" t="n">
        <v>0.333333333333333</v>
      </c>
      <c r="F9176" s="44" t="n">
        <v>0.652777777777778</v>
      </c>
      <c r="G9176" s="30" t="s">
        <v>2326</v>
      </c>
      <c r="H9176" s="30" t="s">
        <v>1262</v>
      </c>
      <c r="I9176" s="29" t="n">
        <v>199.5</v>
      </c>
      <c r="J9176" s="29" t="n">
        <v>133.65</v>
      </c>
      <c r="K9176" s="30" t="s">
        <v>1212</v>
      </c>
      <c r="M9176" s="31" t="n">
        <f aca="false">SUM(P9176,R9176,T9176,V9176,X9176,Z9176,AB9176,AD9176,AF9176,AH9176,AJ9176,AL9176,AN9176,AP9176,AR9176,AT9176,AV9176,AX9176,AZ9176,BB9176)</f>
        <v>0</v>
      </c>
    </row>
    <row r="9177" customFormat="false" ht="15" hidden="false" customHeight="false" outlineLevel="0" collapsed="false">
      <c r="A9177" s="41" t="n">
        <v>40556</v>
      </c>
      <c r="B9177" s="68" t="s">
        <v>679</v>
      </c>
      <c r="C9177" s="68" t="s">
        <v>1206</v>
      </c>
      <c r="D9177" s="30" t="n">
        <v>30970</v>
      </c>
      <c r="E9177" s="70" t="n">
        <v>0.291666666666667</v>
      </c>
      <c r="F9177" s="3" t="s">
        <v>1162</v>
      </c>
      <c r="H9177" s="3" t="s">
        <v>1162</v>
      </c>
      <c r="I9177" s="29" t="n">
        <v>202</v>
      </c>
      <c r="J9177" s="29" t="n">
        <v>120</v>
      </c>
      <c r="K9177" s="30" t="s">
        <v>1223</v>
      </c>
      <c r="M9177" s="31" t="n">
        <f aca="false">SUM(P9177,R9177,T9177,V9177,X9177,Z9177,AB9177,AD9177,AF9177,AH9177,AJ9177,AL9177,AN9177,AP9177,AR9177,AT9177,AV9177,AX9177,AZ9177,BB9177)</f>
        <v>6000.57</v>
      </c>
      <c r="O9177" s="0" t="n">
        <v>51633</v>
      </c>
      <c r="P9177" s="31" t="n">
        <v>165</v>
      </c>
      <c r="Q9177" s="0" t="n">
        <v>51534</v>
      </c>
      <c r="R9177" s="31" t="n">
        <v>187</v>
      </c>
      <c r="S9177" s="47" t="n">
        <v>51651</v>
      </c>
      <c r="T9177" s="31" t="n">
        <v>1554.4</v>
      </c>
      <c r="U9177" s="47" t="n">
        <v>51605</v>
      </c>
      <c r="V9177" s="31" t="n">
        <v>2692</v>
      </c>
      <c r="W9177" s="47" t="n">
        <v>51625</v>
      </c>
      <c r="X9177" s="31" t="n">
        <v>596.32</v>
      </c>
      <c r="Y9177" s="47" t="n">
        <v>51624</v>
      </c>
      <c r="Z9177" s="31" t="n">
        <v>82.26</v>
      </c>
      <c r="AA9177" s="47" t="n">
        <v>51623</v>
      </c>
      <c r="AB9177" s="31" t="n">
        <v>505.98</v>
      </c>
      <c r="AC9177" s="47" t="n">
        <v>51612</v>
      </c>
      <c r="AD9177" s="31" t="n">
        <v>217.61</v>
      </c>
    </row>
    <row r="9178" customFormat="false" ht="15" hidden="false" customHeight="false" outlineLevel="0" collapsed="false">
      <c r="A9178" s="41" t="n">
        <v>40556</v>
      </c>
      <c r="B9178" s="68" t="s">
        <v>383</v>
      </c>
      <c r="C9178" s="68" t="s">
        <v>1206</v>
      </c>
      <c r="D9178" s="30" t="n">
        <v>30971</v>
      </c>
      <c r="E9178" s="70" t="n">
        <v>0.291666666666667</v>
      </c>
      <c r="F9178" s="3" t="s">
        <v>1162</v>
      </c>
      <c r="H9178" s="3" t="s">
        <v>1162</v>
      </c>
      <c r="I9178" s="29" t="n">
        <v>202</v>
      </c>
      <c r="J9178" s="29" t="n">
        <v>120</v>
      </c>
      <c r="K9178" s="30" t="s">
        <v>1232</v>
      </c>
      <c r="M9178" s="31" t="n">
        <f aca="false">SUM(P9178,R9178,T9178,V9178,X9178,Z9178,AB9178,AD9178,AF9178,AH9178,AJ9178,AL9178,AN9178,AP9178,AR9178,AT9178,AV9178,AX9178,AZ9178,BB9178)</f>
        <v>12589.8</v>
      </c>
      <c r="O9178" s="0" t="n">
        <v>51613</v>
      </c>
      <c r="P9178" s="31" t="n">
        <v>177.62</v>
      </c>
      <c r="Q9178" s="0" t="n">
        <v>51602</v>
      </c>
      <c r="R9178" s="31" t="n">
        <v>30.24</v>
      </c>
      <c r="S9178" s="47" t="n">
        <v>51601</v>
      </c>
      <c r="T9178" s="31" t="n">
        <v>146.23</v>
      </c>
      <c r="U9178" s="47" t="n">
        <v>51738</v>
      </c>
      <c r="V9178" s="31" t="n">
        <v>202.5</v>
      </c>
      <c r="W9178" s="47" t="n">
        <v>51736</v>
      </c>
      <c r="X9178" s="31" t="n">
        <v>275</v>
      </c>
      <c r="Y9178" s="47" t="n">
        <v>51737</v>
      </c>
      <c r="Z9178" s="31" t="n">
        <v>27.4</v>
      </c>
      <c r="AA9178" s="47" t="n">
        <v>51462</v>
      </c>
      <c r="AB9178" s="31" t="n">
        <v>11070</v>
      </c>
      <c r="AC9178" s="47" t="n">
        <v>51594</v>
      </c>
      <c r="AD9178" s="31" t="n">
        <v>660.81</v>
      </c>
    </row>
    <row r="9179" customFormat="false" ht="15" hidden="false" customHeight="false" outlineLevel="0" collapsed="false">
      <c r="A9179" s="41" t="n">
        <v>40556</v>
      </c>
      <c r="B9179" s="68" t="s">
        <v>1165</v>
      </c>
      <c r="C9179" s="68" t="s">
        <v>1206</v>
      </c>
      <c r="D9179" s="30" t="n">
        <v>30972</v>
      </c>
      <c r="E9179" s="70" t="n">
        <v>0.291666666666667</v>
      </c>
      <c r="F9179" s="3" t="s">
        <v>1162</v>
      </c>
      <c r="H9179" s="3" t="s">
        <v>1162</v>
      </c>
      <c r="I9179" s="29" t="n">
        <v>202</v>
      </c>
      <c r="J9179" s="29" t="n">
        <v>120</v>
      </c>
      <c r="K9179" s="30" t="s">
        <v>1233</v>
      </c>
      <c r="M9179" s="31" t="n">
        <f aca="false">SUM(P9179,R9179,T9179,V9179,X9179,Z9179,AB9179,AD9179,AF9179,AH9179,AJ9179,AL9179,AN9179,AP9179,AR9179,AT9179,AV9179,AX9179,AZ9179,BB9179)</f>
        <v>6493.49</v>
      </c>
      <c r="O9179" s="0" t="n">
        <v>51632</v>
      </c>
      <c r="P9179" s="31" t="n">
        <v>2853.5</v>
      </c>
      <c r="Q9179" s="0" t="n">
        <v>51622</v>
      </c>
      <c r="R9179" s="31" t="n">
        <v>613.99</v>
      </c>
      <c r="S9179" s="47" t="n">
        <v>51621</v>
      </c>
      <c r="T9179" s="31" t="n">
        <v>536.8</v>
      </c>
      <c r="U9179" s="47" t="n">
        <v>51620</v>
      </c>
      <c r="V9179" s="31" t="n">
        <v>493.25</v>
      </c>
      <c r="W9179" s="47" t="n">
        <v>51619</v>
      </c>
      <c r="X9179" s="31" t="n">
        <v>1217.1</v>
      </c>
      <c r="Y9179" s="47" t="n">
        <v>51618</v>
      </c>
      <c r="Z9179" s="31" t="n">
        <v>778.85</v>
      </c>
    </row>
    <row r="9180" customFormat="false" ht="15" hidden="false" customHeight="false" outlineLevel="0" collapsed="false">
      <c r="A9180" s="41" t="n">
        <v>40556</v>
      </c>
      <c r="B9180" s="68" t="s">
        <v>627</v>
      </c>
      <c r="C9180" s="68" t="s">
        <v>1206</v>
      </c>
      <c r="D9180" s="30" t="n">
        <v>30973</v>
      </c>
      <c r="E9180" s="70" t="n">
        <v>0.291666666666667</v>
      </c>
      <c r="F9180" s="3" t="s">
        <v>1162</v>
      </c>
      <c r="G9180" s="3" t="s">
        <v>2118</v>
      </c>
      <c r="H9180" s="3" t="s">
        <v>1162</v>
      </c>
      <c r="I9180" s="29" t="n">
        <v>249.6</v>
      </c>
      <c r="J9180" s="29" t="n">
        <v>150</v>
      </c>
      <c r="K9180" s="30" t="s">
        <v>1303</v>
      </c>
      <c r="M9180" s="31" t="n">
        <f aca="false">SUM(P9180,R9180,T9180,V9180,X9180,Z9180,AB9180,AD9180,AF9180,AH9180,AJ9180,AL9180,AN9180,AP9180,AR9180,AT9180,AV9180,AX9180,AZ9180,BB9180)</f>
        <v>0</v>
      </c>
    </row>
    <row r="9181" customFormat="false" ht="15" hidden="false" customHeight="false" outlineLevel="0" collapsed="false">
      <c r="A9181" s="41" t="n">
        <v>40556</v>
      </c>
      <c r="B9181" s="68" t="s">
        <v>1193</v>
      </c>
      <c r="C9181" s="68" t="s">
        <v>2327</v>
      </c>
      <c r="D9181" s="30" t="n">
        <v>30974</v>
      </c>
      <c r="E9181" s="70" t="n">
        <v>0.291666666666667</v>
      </c>
      <c r="F9181" s="42" t="n">
        <v>0.46875</v>
      </c>
      <c r="H9181" s="42" t="n">
        <v>0.166666666666667</v>
      </c>
      <c r="I9181" s="29" t="n">
        <v>106.4</v>
      </c>
      <c r="J9181" s="29" t="n">
        <v>66.5</v>
      </c>
      <c r="K9181" s="30" t="s">
        <v>1216</v>
      </c>
      <c r="M9181" s="31" t="n">
        <f aca="false">SUM(P9181,R9181,T9181,V9181,X9181,Z9181,AB9181,AD9181,AF9181,AH9181,AJ9181,AL9181,AN9181,AP9181,AR9181,AT9181,AV9181,AX9181,AZ9181,BB9181)</f>
        <v>83703</v>
      </c>
      <c r="O9181" s="279" t="n">
        <v>2071</v>
      </c>
      <c r="P9181" s="31" t="n">
        <v>83703</v>
      </c>
    </row>
    <row r="9182" customFormat="false" ht="15" hidden="false" customHeight="false" outlineLevel="0" collapsed="false">
      <c r="A9182" s="41" t="n">
        <v>40556</v>
      </c>
      <c r="B9182" s="68" t="s">
        <v>1176</v>
      </c>
      <c r="C9182" s="68" t="s">
        <v>933</v>
      </c>
      <c r="D9182" s="30" t="n">
        <v>30975</v>
      </c>
      <c r="E9182" s="70" t="n">
        <v>0.333333333333333</v>
      </c>
      <c r="F9182" s="42" t="n">
        <v>0.555555555555556</v>
      </c>
      <c r="H9182" s="42" t="n">
        <v>0.208333333333333</v>
      </c>
      <c r="I9182" s="29" t="n">
        <v>100</v>
      </c>
      <c r="J9182" s="29" t="n">
        <v>66.5</v>
      </c>
      <c r="K9182" s="30" t="s">
        <v>1222</v>
      </c>
      <c r="M9182" s="31" t="n">
        <f aca="false">SUM(P9182,R9182,T9182,V9182,X9182,Z9182,AB9182,AD9182,AF9182,AH9182,AJ9182,AL9182,AN9182,AP9182,AR9182,AT9182,AV9182,AX9182,AZ9182,BB9182)</f>
        <v>0</v>
      </c>
    </row>
    <row r="9183" customFormat="false" ht="15" hidden="false" customHeight="false" outlineLevel="0" collapsed="false">
      <c r="A9183" s="41" t="n">
        <v>40556</v>
      </c>
      <c r="B9183" s="68" t="s">
        <v>1675</v>
      </c>
      <c r="C9183" s="68" t="s">
        <v>490</v>
      </c>
      <c r="D9183" s="30" t="n">
        <v>30976</v>
      </c>
      <c r="E9183" s="70" t="n">
        <v>0.270833333333333</v>
      </c>
      <c r="F9183" s="42" t="n">
        <v>0.541666666666667</v>
      </c>
      <c r="H9183" s="42" t="n">
        <v>0.208333333333333</v>
      </c>
      <c r="I9183" s="29" t="n">
        <v>100</v>
      </c>
      <c r="J9183" s="29" t="n">
        <v>71.5</v>
      </c>
      <c r="K9183" s="30" t="s">
        <v>1375</v>
      </c>
      <c r="M9183" s="31" t="n">
        <f aca="false">SUM(P9183,R9183,T9183,V9183,X9183,Z9183,AB9183,AD9183,AF9183,AH9183,AJ9183,AL9183,AN9183,AP9183,AR9183,AT9183,AV9183,AX9183,AZ9183,BB9183)</f>
        <v>0</v>
      </c>
    </row>
    <row r="9184" customFormat="false" ht="15" hidden="false" customHeight="false" outlineLevel="0" collapsed="false">
      <c r="A9184" s="41" t="n">
        <v>40556</v>
      </c>
      <c r="B9184" s="68" t="s">
        <v>1199</v>
      </c>
      <c r="C9184" s="68" t="s">
        <v>94</v>
      </c>
      <c r="D9184" s="30" t="n">
        <v>30977</v>
      </c>
      <c r="E9184" s="70" t="n">
        <v>0.354166666666667</v>
      </c>
      <c r="F9184" s="42" t="n">
        <v>0.583333333333333</v>
      </c>
      <c r="H9184" s="42" t="n">
        <v>0.166666666666667</v>
      </c>
      <c r="I9184" s="29" t="n">
        <v>81</v>
      </c>
      <c r="J9184" s="29" t="n">
        <v>53.2</v>
      </c>
      <c r="K9184" s="30" t="s">
        <v>1253</v>
      </c>
      <c r="M9184" s="31" t="n">
        <f aca="false">SUM(P9184,R9184,T9184,V9184,X9184,Z9184,AB9184,AD9184,AF9184,AH9184,AJ9184,AL9184,AN9184,AP9184,AR9184,AT9184,AV9184,AX9184,AZ9184,BB9184)</f>
        <v>0</v>
      </c>
    </row>
    <row r="9185" customFormat="false" ht="15" hidden="false" customHeight="false" outlineLevel="0" collapsed="false">
      <c r="A9185" s="41" t="n">
        <v>40556</v>
      </c>
      <c r="B9185" s="68" t="s">
        <v>2153</v>
      </c>
      <c r="C9185" s="68" t="s">
        <v>905</v>
      </c>
      <c r="D9185" s="30" t="n">
        <v>30978</v>
      </c>
      <c r="E9185" s="70" t="n">
        <v>0.354166666666667</v>
      </c>
      <c r="F9185" s="42" t="n">
        <v>0.5</v>
      </c>
      <c r="G9185" s="3" t="s">
        <v>2328</v>
      </c>
      <c r="H9185" s="3" t="s">
        <v>1329</v>
      </c>
      <c r="I9185" s="29" t="n">
        <v>119</v>
      </c>
      <c r="J9185" s="29" t="n">
        <v>79.8</v>
      </c>
      <c r="K9185" s="30" t="s">
        <v>2154</v>
      </c>
      <c r="M9185" s="31" t="n">
        <f aca="false">SUM(P9185,R9185,T9185,V9185,X9185,Z9185,AB9185,AD9185,AF9185,AH9185,AJ9185,AL9185,AN9185,AP9185,AR9185,AT9185,AV9185,AX9185,AZ9185,BB9185)</f>
        <v>0</v>
      </c>
    </row>
    <row r="9186" customFormat="false" ht="15" hidden="false" customHeight="false" outlineLevel="0" collapsed="false">
      <c r="A9186" s="55" t="n">
        <v>40556</v>
      </c>
      <c r="B9186" s="152" t="s">
        <v>1193</v>
      </c>
      <c r="C9186" s="152" t="s">
        <v>1324</v>
      </c>
      <c r="D9186" s="72" t="n">
        <v>30999</v>
      </c>
      <c r="E9186" s="158" t="n">
        <v>0.541666666666667</v>
      </c>
      <c r="F9186" s="44" t="n">
        <v>0.708333333333333</v>
      </c>
      <c r="G9186" s="30"/>
      <c r="H9186" s="44" t="n">
        <v>0.166666666666667</v>
      </c>
      <c r="I9186" s="29" t="n">
        <v>81</v>
      </c>
      <c r="J9186" s="29" t="n">
        <v>53.2</v>
      </c>
      <c r="K9186" s="30" t="s">
        <v>1216</v>
      </c>
      <c r="M9186" s="31" t="n">
        <f aca="false">SUM(P9186,R9186,T9186,V9186,X9186,Z9186,AB9186,AD9186,AF9186,AH9186,AJ9186,AL9186,AN9186,AP9186,AR9186,AT9186,AV9186,AX9186,AZ9186,BB9186)</f>
        <v>0</v>
      </c>
    </row>
    <row r="9187" customFormat="false" ht="15" hidden="false" customHeight="false" outlineLevel="0" collapsed="false">
      <c r="A9187" s="41"/>
    </row>
    <row r="9188" customFormat="false" ht="15" hidden="false" customHeight="false" outlineLevel="0" collapsed="false">
      <c r="A9188" s="100"/>
      <c r="B9188" s="101"/>
      <c r="C9188" s="101"/>
      <c r="D9188" s="100"/>
      <c r="E9188" s="100"/>
      <c r="F9188" s="100"/>
      <c r="G9188" s="100"/>
      <c r="H9188" s="100"/>
      <c r="I9188" s="102"/>
      <c r="J9188" s="102"/>
      <c r="K9188" s="100"/>
    </row>
    <row r="9189" customFormat="false" ht="18.75" hidden="false" customHeight="false" outlineLevel="0" collapsed="false">
      <c r="A9189" s="100"/>
      <c r="B9189" s="101"/>
      <c r="C9189" s="101"/>
      <c r="D9189" s="100"/>
      <c r="E9189" s="100"/>
      <c r="F9189" s="100"/>
      <c r="G9189" s="76" t="s">
        <v>1592</v>
      </c>
      <c r="H9189" s="100"/>
      <c r="I9189" s="102"/>
      <c r="J9189" s="102"/>
      <c r="K9189" s="100"/>
    </row>
    <row r="9190" customFormat="false" ht="15" hidden="false" customHeight="false" outlineLevel="0" collapsed="false">
      <c r="A9190" s="117" t="n">
        <v>40557</v>
      </c>
      <c r="B9190" s="68" t="s">
        <v>679</v>
      </c>
      <c r="C9190" s="68" t="s">
        <v>1206</v>
      </c>
      <c r="D9190" s="69" t="n">
        <v>31000</v>
      </c>
      <c r="E9190" s="70" t="n">
        <v>0.291666666666667</v>
      </c>
      <c r="F9190" s="3" t="s">
        <v>1162</v>
      </c>
      <c r="H9190" s="3" t="s">
        <v>1162</v>
      </c>
      <c r="I9190" s="29" t="n">
        <v>202</v>
      </c>
      <c r="J9190" s="29" t="n">
        <v>120</v>
      </c>
      <c r="K9190" s="30" t="s">
        <v>1223</v>
      </c>
      <c r="M9190" s="31" t="n">
        <f aca="false">SUM(P9190,R9190,T9190,V9190,X9190,Z9190,AB9190,AD9190,AF9190,AH9190,AJ9190,AL9190,AN9190,AP9190,AR9190,AT9190,AV9190,AX9190,AZ9190,BB9190)</f>
        <v>10875</v>
      </c>
      <c r="O9190" s="0" t="n">
        <v>51887</v>
      </c>
      <c r="P9190" s="31" t="n">
        <v>10875</v>
      </c>
    </row>
    <row r="9191" customFormat="false" ht="15" hidden="false" customHeight="false" outlineLevel="0" collapsed="false">
      <c r="A9191" s="117"/>
      <c r="B9191" s="68"/>
      <c r="C9191" s="68"/>
      <c r="D9191" s="69"/>
      <c r="E9191" s="69"/>
    </row>
    <row r="9192" customFormat="false" ht="15" hidden="false" customHeight="false" outlineLevel="0" collapsed="false">
      <c r="A9192" s="117"/>
      <c r="B9192" s="68"/>
      <c r="C9192" s="68"/>
      <c r="D9192" s="69"/>
      <c r="E9192" s="69"/>
    </row>
    <row r="9193" customFormat="false" ht="15" hidden="false" customHeight="false" outlineLevel="0" collapsed="false">
      <c r="A9193" s="117"/>
      <c r="B9193" s="68"/>
      <c r="C9193" s="68"/>
      <c r="D9193" s="69"/>
      <c r="E9193" s="69"/>
    </row>
    <row r="9194" customFormat="false" ht="15" hidden="false" customHeight="false" outlineLevel="0" collapsed="false">
      <c r="A9194" s="117"/>
      <c r="B9194" s="68"/>
      <c r="C9194" s="68"/>
      <c r="D9194" s="69"/>
      <c r="E9194" s="69"/>
    </row>
    <row r="9195" customFormat="false" ht="15" hidden="false" customHeight="false" outlineLevel="0" collapsed="false">
      <c r="A9195" s="117"/>
      <c r="B9195" s="68"/>
      <c r="C9195" s="68"/>
      <c r="D9195" s="69"/>
      <c r="E9195" s="69"/>
    </row>
    <row r="9196" customFormat="false" ht="15" hidden="false" customHeight="false" outlineLevel="0" collapsed="false">
      <c r="A9196" s="280"/>
      <c r="B9196" s="281"/>
      <c r="C9196" s="281"/>
      <c r="D9196" s="282"/>
      <c r="E9196" s="282"/>
      <c r="F9196" s="283"/>
      <c r="G9196" s="283"/>
      <c r="H9196" s="283"/>
      <c r="I9196" s="284"/>
      <c r="J9196" s="284"/>
      <c r="K9196" s="283"/>
    </row>
    <row r="9197" customFormat="false" ht="15" hidden="false" customHeight="false" outlineLevel="0" collapsed="false">
      <c r="A9197" s="285"/>
      <c r="B9197" s="286"/>
      <c r="C9197" s="286"/>
      <c r="D9197" s="287"/>
      <c r="E9197" s="287"/>
      <c r="F9197" s="283"/>
      <c r="G9197" s="283"/>
      <c r="H9197" s="283"/>
      <c r="I9197" s="284"/>
      <c r="J9197" s="284"/>
      <c r="K9197" s="283"/>
    </row>
    <row r="9198" customFormat="false" ht="15" hidden="false" customHeight="false" outlineLevel="0" collapsed="false">
      <c r="A9198" s="113"/>
      <c r="B9198" s="101"/>
      <c r="C9198" s="101"/>
      <c r="D9198" s="100"/>
      <c r="E9198" s="100"/>
      <c r="F9198" s="100"/>
      <c r="G9198" s="100"/>
      <c r="H9198" s="100"/>
      <c r="I9198" s="102"/>
      <c r="J9198" s="102"/>
      <c r="K9198" s="100"/>
    </row>
    <row r="9199" customFormat="false" ht="18.75" hidden="false" customHeight="false" outlineLevel="0" collapsed="false">
      <c r="A9199" s="113"/>
      <c r="B9199" s="101"/>
      <c r="C9199" s="133" t="s">
        <v>2329</v>
      </c>
      <c r="D9199" s="134"/>
      <c r="E9199" s="134"/>
      <c r="F9199" s="100"/>
      <c r="G9199" s="76" t="s">
        <v>1624</v>
      </c>
      <c r="H9199" s="100"/>
      <c r="I9199" s="102"/>
      <c r="J9199" s="102"/>
      <c r="K9199" s="100"/>
    </row>
    <row r="9200" customFormat="false" ht="15" hidden="false" customHeight="false" outlineLevel="0" collapsed="false">
      <c r="A9200" s="41" t="n">
        <v>40924</v>
      </c>
      <c r="B9200" s="0" t="s">
        <v>1169</v>
      </c>
      <c r="C9200" s="0" t="s">
        <v>925</v>
      </c>
      <c r="D9200" s="69" t="n">
        <v>31001</v>
      </c>
      <c r="E9200" s="42" t="n">
        <v>0.3125</v>
      </c>
      <c r="F9200" s="42" t="n">
        <v>0.611111111111111</v>
      </c>
      <c r="H9200" s="42" t="n">
        <v>0.3125</v>
      </c>
      <c r="I9200" s="29" t="n">
        <v>200</v>
      </c>
      <c r="J9200" s="29" t="n">
        <v>99.75</v>
      </c>
      <c r="K9200" s="30" t="s">
        <v>1214</v>
      </c>
      <c r="M9200" s="31" t="n">
        <f aca="false">SUM(P9200,R9200,T9200,V9200,X9200,Z9200,AB9200,AD9200,AF9200,AH9200,AJ9200,AL9200,AN9200,AP9200,AR9200,AT9200,AV9200,AX9200,AZ9200,BB9200)</f>
        <v>0</v>
      </c>
    </row>
    <row r="9201" customFormat="false" ht="15" hidden="false" customHeight="false" outlineLevel="0" collapsed="false">
      <c r="A9201" s="41" t="n">
        <v>40924</v>
      </c>
      <c r="B9201" s="0" t="s">
        <v>1176</v>
      </c>
      <c r="C9201" s="0" t="s">
        <v>438</v>
      </c>
      <c r="D9201" s="69" t="n">
        <v>31002</v>
      </c>
      <c r="E9201" s="42" t="n">
        <v>0.354166666666667</v>
      </c>
      <c r="F9201" s="42" t="n">
        <v>0.543055555555555</v>
      </c>
      <c r="G9201" s="3" t="s">
        <v>1229</v>
      </c>
      <c r="H9201" s="42" t="s">
        <v>1391</v>
      </c>
      <c r="I9201" s="29" t="n">
        <v>128.5</v>
      </c>
      <c r="J9201" s="29" t="n">
        <v>86.5</v>
      </c>
      <c r="K9201" s="30" t="s">
        <v>1222</v>
      </c>
      <c r="M9201" s="31" t="n">
        <f aca="false">SUM(P9201,R9201,T9201,V9201,X9201,Z9201,AB9201,AD9201,AF9201,AH9201,AJ9201,AL9201,AN9201,AP9201,AR9201,AT9201,AV9201,AX9201,AZ9201,BB9201)</f>
        <v>83703</v>
      </c>
      <c r="O9201" s="0" t="n">
        <v>2661</v>
      </c>
      <c r="P9201" s="31" t="n">
        <v>83703</v>
      </c>
    </row>
    <row r="9202" customFormat="false" ht="15" hidden="false" customHeight="false" outlineLevel="0" collapsed="false">
      <c r="A9202" s="41" t="n">
        <v>40924</v>
      </c>
      <c r="B9202" s="0" t="s">
        <v>2153</v>
      </c>
      <c r="C9202" s="0" t="s">
        <v>925</v>
      </c>
      <c r="D9202" s="69" t="n">
        <v>31003</v>
      </c>
      <c r="E9202" s="42" t="n">
        <v>0.3125</v>
      </c>
      <c r="F9202" s="42" t="n">
        <v>0.583333333333333</v>
      </c>
      <c r="G9202" s="3" t="s">
        <v>1241</v>
      </c>
      <c r="H9202" s="3" t="s">
        <v>1455</v>
      </c>
      <c r="I9202" s="29" t="n">
        <v>180</v>
      </c>
      <c r="J9202" s="29" t="n">
        <v>93.1</v>
      </c>
      <c r="K9202" s="30" t="s">
        <v>2154</v>
      </c>
      <c r="M9202" s="31" t="n">
        <f aca="false">SUM(P9202,R9202,T9202,V9202,X9202,Z9202,AB9202,AD9202,AF9202,AH9202,AJ9202,AL9202,AN9202,AP9202,AR9202,AT9202,AV9202,AX9202,AZ9202,BB9202)</f>
        <v>1184.62</v>
      </c>
      <c r="O9202" s="0" t="n">
        <v>8540</v>
      </c>
      <c r="P9202" s="31" t="n">
        <v>773.63</v>
      </c>
      <c r="Q9202" s="0" t="n">
        <v>8541</v>
      </c>
      <c r="R9202" s="31" t="n">
        <v>410.99</v>
      </c>
    </row>
    <row r="9203" customFormat="false" ht="15" hidden="false" customHeight="false" outlineLevel="0" collapsed="false">
      <c r="A9203" s="41" t="n">
        <v>40924</v>
      </c>
      <c r="B9203" s="0" t="s">
        <v>1195</v>
      </c>
      <c r="C9203" s="0" t="s">
        <v>925</v>
      </c>
      <c r="D9203" s="69" t="n">
        <v>31004</v>
      </c>
      <c r="E9203" s="42" t="n">
        <v>0.333333333333333</v>
      </c>
      <c r="F9203" s="42" t="n">
        <v>0.583333333333333</v>
      </c>
      <c r="H9203" s="42" t="n">
        <v>0.229166666666667</v>
      </c>
      <c r="I9203" s="29" t="n">
        <v>148</v>
      </c>
      <c r="J9203" s="29" t="n">
        <v>73.15</v>
      </c>
      <c r="K9203" s="30" t="s">
        <v>1217</v>
      </c>
      <c r="M9203" s="31" t="n">
        <f aca="false">SUM(P9203,R9203,T9203,V9203,X9203,Z9203,AB9203,AD9203,AF9203,AH9203,AJ9203,AL9203,AN9203,AP9203,AR9203,AT9203,AV9203,AX9203,AZ9203,BB9203)</f>
        <v>0</v>
      </c>
    </row>
    <row r="9204" customFormat="false" ht="15" hidden="false" customHeight="false" outlineLevel="0" collapsed="false">
      <c r="A9204" s="41" t="n">
        <v>40924</v>
      </c>
      <c r="B9204" s="0" t="s">
        <v>1193</v>
      </c>
      <c r="C9204" s="0" t="s">
        <v>979</v>
      </c>
      <c r="D9204" s="69" t="n">
        <v>31005</v>
      </c>
      <c r="E9204" s="42" t="n">
        <v>0.333333333333333</v>
      </c>
      <c r="F9204" s="42" t="n">
        <v>0.777777777777778</v>
      </c>
      <c r="H9204" s="42" t="n">
        <v>0.458333333333333</v>
      </c>
      <c r="I9204" s="29" t="n">
        <v>214</v>
      </c>
      <c r="J9204" s="29" t="n">
        <v>146.3</v>
      </c>
      <c r="K9204" s="30" t="s">
        <v>1216</v>
      </c>
      <c r="M9204" s="31" t="n">
        <f aca="false">SUM(P9204,R9204,T9204,V9204,X9204,Z9204,AB9204,AD9204,AF9204,AH9204,AJ9204,AL9204,AN9204,AP9204,AR9204,AT9204,AV9204,AX9204,AZ9204,BB9204)</f>
        <v>0</v>
      </c>
    </row>
    <row r="9205" customFormat="false" ht="15" hidden="false" customHeight="false" outlineLevel="0" collapsed="false">
      <c r="A9205" s="41" t="n">
        <v>40924</v>
      </c>
      <c r="B9205" s="0" t="s">
        <v>1173</v>
      </c>
      <c r="C9205" s="0" t="s">
        <v>1049</v>
      </c>
      <c r="D9205" s="69" t="n">
        <v>31006</v>
      </c>
      <c r="E9205" s="42" t="n">
        <v>0.291666666666667</v>
      </c>
      <c r="F9205" s="42" t="n">
        <v>0.760416666666667</v>
      </c>
      <c r="H9205" s="42" t="n">
        <v>0.458333333333333</v>
      </c>
      <c r="I9205" s="29" t="n">
        <v>209</v>
      </c>
      <c r="J9205" s="29" t="n">
        <v>146.3</v>
      </c>
      <c r="K9205" s="30" t="s">
        <v>1212</v>
      </c>
      <c r="M9205" s="31" t="n">
        <f aca="false">SUM(P9205,R9205,T9205,V9205,X9205,Z9205,AB9205,AD9205,AF9205,AH9205,AJ9205,AL9205,AN9205,AP9205,AR9205,AT9205,AV9205,AX9205,AZ9205,BB9205)</f>
        <v>0</v>
      </c>
    </row>
    <row r="9206" customFormat="false" ht="15" hidden="false" customHeight="false" outlineLevel="0" collapsed="false">
      <c r="A9206" s="41" t="n">
        <v>40924</v>
      </c>
      <c r="B9206" s="0" t="s">
        <v>1205</v>
      </c>
      <c r="C9206" s="0" t="s">
        <v>1032</v>
      </c>
      <c r="D9206" s="69" t="n">
        <v>31007</v>
      </c>
      <c r="E9206" s="42" t="n">
        <v>0.354166666666667</v>
      </c>
      <c r="F9206" s="42" t="n">
        <v>0.649305555555556</v>
      </c>
      <c r="H9206" s="42" t="n">
        <v>0.333333333333333</v>
      </c>
      <c r="I9206" s="29" t="n">
        <v>325</v>
      </c>
      <c r="J9206" s="29" t="n">
        <v>50</v>
      </c>
      <c r="K9206" s="30" t="s">
        <v>1249</v>
      </c>
      <c r="M9206" s="31" t="n">
        <f aca="false">SUM(P9206,R9206,T9206,V9206,X9206,Z9206,AB9206,AD9206,AF9206,AH9206,AJ9206,AL9206,AN9206,AP9206,AR9206,AT9206,AV9206,AX9206,AZ9206,BB9206)</f>
        <v>0</v>
      </c>
    </row>
    <row r="9207" customFormat="false" ht="15" hidden="false" customHeight="false" outlineLevel="0" collapsed="false">
      <c r="A9207" s="41" t="n">
        <v>40924</v>
      </c>
      <c r="B9207" s="68" t="s">
        <v>679</v>
      </c>
      <c r="C9207" s="68" t="s">
        <v>1206</v>
      </c>
      <c r="D9207" s="69" t="n">
        <v>31008</v>
      </c>
      <c r="E9207" s="70" t="n">
        <v>0.291666666666667</v>
      </c>
      <c r="F9207" s="3" t="s">
        <v>1162</v>
      </c>
      <c r="H9207" s="3" t="s">
        <v>1162</v>
      </c>
      <c r="I9207" s="29" t="n">
        <v>202</v>
      </c>
      <c r="J9207" s="29" t="n">
        <v>120</v>
      </c>
      <c r="K9207" s="30" t="s">
        <v>1223</v>
      </c>
      <c r="M9207" s="31" t="n">
        <f aca="false">SUM(P9207,R9207,T9207,V9207,X9207,Z9207,AB9207,AD9207,AF9207,AH9207,AJ9207,AL9207,AN9207,AP9207,AR9207,AT9207,AV9207,AX9207,AZ9207,BB9207)</f>
        <v>11786.06</v>
      </c>
      <c r="O9207" s="0" t="n">
        <v>51866</v>
      </c>
      <c r="P9207" s="31" t="n">
        <v>729</v>
      </c>
      <c r="Q9207" s="0" t="n">
        <v>51865</v>
      </c>
      <c r="R9207" s="31" t="n">
        <v>729</v>
      </c>
      <c r="S9207" s="47" t="n">
        <v>51859</v>
      </c>
      <c r="T9207" s="31" t="n">
        <v>249</v>
      </c>
      <c r="U9207" s="47" t="n">
        <v>51860</v>
      </c>
      <c r="V9207" s="31" t="n">
        <v>35.5</v>
      </c>
      <c r="W9207" s="47" t="n">
        <v>51884</v>
      </c>
      <c r="X9207" s="31" t="n">
        <v>49</v>
      </c>
      <c r="Y9207" s="47" t="n">
        <v>51868</v>
      </c>
      <c r="Z9207" s="31" t="n">
        <v>110</v>
      </c>
      <c r="AA9207" s="47" t="n">
        <v>51670</v>
      </c>
      <c r="AB9207" s="31" t="n">
        <v>420.68</v>
      </c>
      <c r="AC9207" s="47" t="n">
        <v>51669</v>
      </c>
      <c r="AD9207" s="31" t="n">
        <v>373.38</v>
      </c>
      <c r="AE9207" s="47" t="n">
        <v>51668</v>
      </c>
      <c r="AF9207" s="31" t="n">
        <v>1520.5</v>
      </c>
      <c r="AG9207" s="47" t="n">
        <v>51897</v>
      </c>
      <c r="AH9207" s="31" t="n">
        <v>625</v>
      </c>
      <c r="AI9207" s="47" t="n">
        <v>51889</v>
      </c>
      <c r="AJ9207" s="31" t="n">
        <v>6945</v>
      </c>
    </row>
    <row r="9208" customFormat="false" ht="15" hidden="false" customHeight="false" outlineLevel="0" collapsed="false">
      <c r="A9208" s="41" t="n">
        <v>40924</v>
      </c>
      <c r="B9208" s="68" t="s">
        <v>383</v>
      </c>
      <c r="C9208" s="68" t="s">
        <v>1206</v>
      </c>
      <c r="D9208" s="69" t="n">
        <v>31009</v>
      </c>
      <c r="E9208" s="70" t="n">
        <v>0.291666666666667</v>
      </c>
      <c r="F9208" s="3" t="s">
        <v>1162</v>
      </c>
      <c r="H9208" s="3" t="s">
        <v>1162</v>
      </c>
      <c r="I9208" s="29" t="n">
        <v>202</v>
      </c>
      <c r="J9208" s="29" t="n">
        <v>120</v>
      </c>
      <c r="K9208" s="30" t="s">
        <v>1232</v>
      </c>
      <c r="M9208" s="31" t="n">
        <f aca="false">SUM(P9208,R9208,T9208,V9208,X9208,Z9208,AB9208,AD9208,AF9208,AH9208,AJ9208,AL9208,AN9208,AP9208,AR9208,AT9208,AV9208,AX9208,AZ9208,BB9208)</f>
        <v>22367.26</v>
      </c>
      <c r="O9208" s="0" t="n">
        <v>51640</v>
      </c>
      <c r="P9208" s="31" t="n">
        <v>11191.5</v>
      </c>
      <c r="Q9208" s="0" t="n">
        <v>51858</v>
      </c>
      <c r="R9208" s="31" t="n">
        <v>6600</v>
      </c>
      <c r="S9208" s="47" t="n">
        <v>51863</v>
      </c>
      <c r="T9208" s="31" t="n">
        <v>156.8</v>
      </c>
      <c r="U9208" s="47" t="n">
        <v>51671</v>
      </c>
      <c r="V9208" s="31" t="n">
        <v>999.02</v>
      </c>
      <c r="W9208" s="47" t="n">
        <v>51672</v>
      </c>
      <c r="X9208" s="31" t="n">
        <v>5.2</v>
      </c>
      <c r="Y9208" s="47" t="n">
        <v>51731</v>
      </c>
      <c r="Z9208" s="31" t="n">
        <v>3414.74</v>
      </c>
    </row>
    <row r="9209" customFormat="false" ht="15" hidden="false" customHeight="false" outlineLevel="0" collapsed="false">
      <c r="A9209" s="41" t="n">
        <v>40924</v>
      </c>
      <c r="B9209" s="68" t="s">
        <v>1165</v>
      </c>
      <c r="C9209" s="68" t="s">
        <v>1206</v>
      </c>
      <c r="D9209" s="69" t="n">
        <v>31010</v>
      </c>
      <c r="E9209" s="70" t="n">
        <v>0.291666666666667</v>
      </c>
      <c r="F9209" s="3" t="s">
        <v>1162</v>
      </c>
      <c r="H9209" s="3" t="s">
        <v>1162</v>
      </c>
      <c r="I9209" s="29" t="n">
        <v>202</v>
      </c>
      <c r="J9209" s="29" t="n">
        <v>120</v>
      </c>
      <c r="K9209" s="30" t="s">
        <v>1233</v>
      </c>
      <c r="M9209" s="31" t="n">
        <f aca="false">SUM(P9209,R9209,T9209,V9209,X9209,Z9209,AB9209,AD9209,AF9209,AH9209,AJ9209,AL9209,AN9209,AP9209,AR9209,AT9209,AV9209,AX9209,AZ9209,BB9209)</f>
        <v>25054.52</v>
      </c>
      <c r="O9209" s="0" t="n">
        <v>51882</v>
      </c>
      <c r="P9209" s="31" t="n">
        <v>285</v>
      </c>
      <c r="Q9209" s="0" t="n">
        <v>51874</v>
      </c>
      <c r="R9209" s="31" t="n">
        <v>27.4</v>
      </c>
      <c r="S9209" s="47" t="n">
        <v>51888</v>
      </c>
      <c r="T9209" s="31" t="n">
        <v>6337.5</v>
      </c>
      <c r="U9209" s="47" t="n">
        <v>51829</v>
      </c>
      <c r="V9209" s="31" t="n">
        <v>402.15</v>
      </c>
      <c r="W9209" s="47" t="n">
        <v>51875</v>
      </c>
      <c r="X9209" s="31" t="n">
        <v>1500</v>
      </c>
      <c r="Y9209" s="47" t="n">
        <v>51673</v>
      </c>
      <c r="Z9209" s="31" t="n">
        <v>212.47</v>
      </c>
      <c r="AA9209" s="47" t="n">
        <v>51890</v>
      </c>
      <c r="AB9209" s="31" t="n">
        <v>8145</v>
      </c>
      <c r="AC9209" s="47" t="n">
        <v>51890</v>
      </c>
      <c r="AD9209" s="31" t="n">
        <v>8145</v>
      </c>
    </row>
    <row r="9210" customFormat="false" ht="15" hidden="false" customHeight="false" outlineLevel="0" collapsed="false">
      <c r="A9210" s="55" t="n">
        <v>40924</v>
      </c>
      <c r="B9210" s="56" t="s">
        <v>1195</v>
      </c>
      <c r="C9210" s="288" t="s">
        <v>2130</v>
      </c>
      <c r="D9210" s="69" t="n">
        <v>31011</v>
      </c>
      <c r="E9210" s="158" t="n">
        <v>0.583333333333333</v>
      </c>
      <c r="F9210" s="158" t="n">
        <v>0.774305555555556</v>
      </c>
      <c r="G9210" s="195"/>
      <c r="H9210" s="158" t="n">
        <v>0.166666666666667</v>
      </c>
      <c r="I9210" s="71" t="n">
        <v>81</v>
      </c>
      <c r="J9210" s="71" t="n">
        <v>53.2</v>
      </c>
      <c r="K9210" s="72" t="s">
        <v>1217</v>
      </c>
      <c r="M9210" s="31" t="n">
        <f aca="false">SUM(P9210,R9210,T9210,V9210,X9210,Z9210,AB9210,AD9210,AF9210,AH9210,AJ9210,AL9210,AN9210,AP9210,AR9210,AT9210,AV9210,AX9210,AZ9210,BB9210)</f>
        <v>0</v>
      </c>
    </row>
    <row r="9211" customFormat="false" ht="15" hidden="false" customHeight="false" outlineLevel="0" collapsed="false">
      <c r="A9211" s="41" t="n">
        <v>40924</v>
      </c>
      <c r="B9211" s="68" t="s">
        <v>2296</v>
      </c>
      <c r="C9211" s="68" t="s">
        <v>1494</v>
      </c>
      <c r="D9211" s="69" t="n">
        <v>31012</v>
      </c>
      <c r="E9211" s="70" t="n">
        <v>0.354166666666667</v>
      </c>
      <c r="F9211" s="42" t="n">
        <v>0.559027777777778</v>
      </c>
      <c r="G9211" s="3" t="s">
        <v>2330</v>
      </c>
      <c r="H9211" s="42" t="n">
        <v>0.166666666666667</v>
      </c>
      <c r="I9211" s="29" t="n">
        <v>81</v>
      </c>
      <c r="J9211" s="29" t="n">
        <v>53.2</v>
      </c>
      <c r="K9211" s="30" t="s">
        <v>2297</v>
      </c>
      <c r="M9211" s="31" t="n">
        <f aca="false">SUM(P9211,R9211,T9211,V9211,X9211,Z9211,AB9211,AD9211,AF9211,AH9211,AJ9211,AL9211,AN9211,AP9211,AR9211,AT9211,AV9211,AX9211,AZ9211,BB9211)</f>
        <v>0</v>
      </c>
    </row>
    <row r="9214" customFormat="false" ht="15" hidden="false" customHeight="false" outlineLevel="0" collapsed="false">
      <c r="A9214" s="100"/>
      <c r="B9214" s="101"/>
      <c r="C9214" s="289"/>
      <c r="D9214" s="290"/>
      <c r="E9214" s="290"/>
      <c r="F9214" s="100"/>
      <c r="G9214" s="100"/>
      <c r="H9214" s="100"/>
      <c r="I9214" s="102"/>
      <c r="J9214" s="102"/>
      <c r="K9214" s="100"/>
    </row>
    <row r="9215" customFormat="false" ht="18.75" hidden="false" customHeight="false" outlineLevel="0" collapsed="false">
      <c r="A9215" s="100"/>
      <c r="B9215" s="101"/>
      <c r="C9215" s="101"/>
      <c r="D9215" s="100"/>
      <c r="E9215" s="100"/>
      <c r="F9215" s="100"/>
      <c r="G9215" s="76" t="s">
        <v>1782</v>
      </c>
      <c r="H9215" s="100"/>
      <c r="I9215" s="102"/>
      <c r="J9215" s="102"/>
      <c r="K9215" s="100"/>
    </row>
    <row r="9216" customFormat="false" ht="15" hidden="false" customHeight="false" outlineLevel="0" collapsed="false">
      <c r="A9216" s="41" t="n">
        <v>40925</v>
      </c>
      <c r="B9216" s="0" t="s">
        <v>1176</v>
      </c>
      <c r="C9216" s="0" t="s">
        <v>490</v>
      </c>
      <c r="D9216" s="3" t="n">
        <v>31013</v>
      </c>
      <c r="E9216" s="42" t="n">
        <v>0.291666666666667</v>
      </c>
      <c r="F9216" s="42" t="n">
        <v>0.482638888888889</v>
      </c>
      <c r="H9216" s="42" t="n">
        <v>0.166666666666667</v>
      </c>
      <c r="I9216" s="29" t="n">
        <v>108</v>
      </c>
      <c r="J9216" s="29" t="n">
        <v>57.2</v>
      </c>
      <c r="K9216" s="30" t="s">
        <v>1375</v>
      </c>
      <c r="M9216" s="31" t="n">
        <f aca="false">SUM(P9216,R9216,T9216,V9216,X9216,Z9216,AB9216,AD9216,AF9216,AH9216,AJ9216,AL9216,AN9216,AP9216,AR9216,AT9216,AV9216,AX9216,AZ9216,BB9216)</f>
        <v>0</v>
      </c>
    </row>
    <row r="9217" customFormat="false" ht="15" hidden="false" customHeight="false" outlineLevel="0" collapsed="false">
      <c r="A9217" s="41" t="n">
        <v>40925</v>
      </c>
      <c r="B9217" s="0" t="s">
        <v>2153</v>
      </c>
      <c r="C9217" s="0" t="s">
        <v>490</v>
      </c>
      <c r="D9217" s="3" t="n">
        <v>31014</v>
      </c>
      <c r="E9217" s="42" t="n">
        <v>0.291666666666667</v>
      </c>
      <c r="F9217" s="42" t="n">
        <v>0.541666666666667</v>
      </c>
      <c r="H9217" s="42" t="n">
        <v>0.208333333333333</v>
      </c>
      <c r="I9217" s="29" t="n">
        <v>135</v>
      </c>
      <c r="J9217" s="29" t="n">
        <v>71.5</v>
      </c>
      <c r="K9217" s="30" t="s">
        <v>2154</v>
      </c>
      <c r="M9217" s="31" t="n">
        <f aca="false">SUM(P9217,R9217,T9217,V9217,X9217,Z9217,AB9217,AD9217,AF9217,AH9217,AJ9217,AL9217,AN9217,AP9217,AR9217,AT9217,AV9217,AX9217,AZ9217,BB9217)</f>
        <v>0</v>
      </c>
    </row>
    <row r="9218" customFormat="false" ht="15" hidden="false" customHeight="false" outlineLevel="0" collapsed="false">
      <c r="A9218" s="41" t="n">
        <v>40925</v>
      </c>
      <c r="B9218" s="0" t="s">
        <v>1169</v>
      </c>
      <c r="C9218" s="0" t="s">
        <v>925</v>
      </c>
      <c r="D9218" s="3" t="n">
        <v>31015</v>
      </c>
      <c r="E9218" s="42" t="n">
        <v>0.3125</v>
      </c>
      <c r="F9218" s="42" t="n">
        <v>0.71875</v>
      </c>
      <c r="H9218" s="42" t="n">
        <v>0.395833333333333</v>
      </c>
      <c r="I9218" s="29" t="n">
        <v>252</v>
      </c>
      <c r="J9218" s="29" t="n">
        <v>126.35</v>
      </c>
      <c r="K9218" s="30" t="s">
        <v>1214</v>
      </c>
      <c r="M9218" s="31" t="n">
        <f aca="false">SUM(P9218,R9218,T9218,V9218,X9218,Z9218,AB9218,AD9218,AF9218,AH9218,AJ9218,AL9218,AN9218,AP9218,AR9218,AT9218,AV9218,AX9218,AZ9218,BB9218)</f>
        <v>0</v>
      </c>
    </row>
    <row r="9219" customFormat="false" ht="15" hidden="false" customHeight="false" outlineLevel="0" collapsed="false">
      <c r="A9219" s="41" t="n">
        <v>40925</v>
      </c>
      <c r="B9219" s="0" t="s">
        <v>1199</v>
      </c>
      <c r="C9219" s="0" t="s">
        <v>714</v>
      </c>
      <c r="D9219" s="3" t="n">
        <v>31016</v>
      </c>
      <c r="E9219" s="42" t="n">
        <v>0.354166666666667</v>
      </c>
      <c r="F9219" s="42" t="n">
        <v>0.541666666666667</v>
      </c>
      <c r="G9219" s="3" t="s">
        <v>1170</v>
      </c>
      <c r="H9219" s="3" t="s">
        <v>1308</v>
      </c>
      <c r="I9219" s="29" t="n">
        <v>100</v>
      </c>
      <c r="J9219" s="29" t="n">
        <v>66.3</v>
      </c>
      <c r="K9219" s="30" t="s">
        <v>1253</v>
      </c>
      <c r="M9219" s="31" t="n">
        <f aca="false">SUM(P9219,R9219,T9219,V9219,X9219,Z9219,AB9219,AD9219,AF9219,AH9219,AJ9219,AL9219,AN9219,AP9219,AR9219,AT9219,AV9219,AX9219,AZ9219,BB9219)</f>
        <v>0</v>
      </c>
    </row>
    <row r="9220" customFormat="false" ht="15" hidden="false" customHeight="false" outlineLevel="0" collapsed="false">
      <c r="A9220" s="41" t="n">
        <v>40925</v>
      </c>
      <c r="B9220" s="68" t="s">
        <v>679</v>
      </c>
      <c r="C9220" s="68" t="s">
        <v>1206</v>
      </c>
      <c r="D9220" s="3" t="n">
        <v>31017</v>
      </c>
      <c r="E9220" s="70" t="n">
        <v>0.291666666666667</v>
      </c>
      <c r="F9220" s="3" t="s">
        <v>1162</v>
      </c>
      <c r="H9220" s="3" t="s">
        <v>1162</v>
      </c>
      <c r="I9220" s="29" t="n">
        <v>202</v>
      </c>
      <c r="J9220" s="29" t="n">
        <v>120</v>
      </c>
      <c r="K9220" s="30" t="s">
        <v>1223</v>
      </c>
      <c r="M9220" s="31" t="n">
        <f aca="false">SUM(P9220,R9220,T9220,V9220,X9220,Z9220,AB9220,AD9220,AF9220,AH9220,AJ9220,AL9220,AN9220,AP9220,AR9220,AT9220,AV9220,AX9220,AZ9220,BB9220)</f>
        <v>6069.22</v>
      </c>
      <c r="O9220" s="0" t="n">
        <v>51836</v>
      </c>
      <c r="P9220" s="31" t="n">
        <v>2012.6</v>
      </c>
      <c r="Q9220" s="0" t="n">
        <v>51835</v>
      </c>
      <c r="R9220" s="31" t="n">
        <v>211.24</v>
      </c>
      <c r="S9220" s="47" t="n">
        <v>51828</v>
      </c>
      <c r="T9220" s="31" t="n">
        <v>736.16</v>
      </c>
      <c r="U9220" s="47" t="n">
        <v>51826</v>
      </c>
      <c r="V9220" s="31" t="n">
        <v>149.52</v>
      </c>
      <c r="W9220" s="47" t="n">
        <v>51824</v>
      </c>
      <c r="X9220" s="31" t="n">
        <v>429.68</v>
      </c>
      <c r="Y9220" s="47" t="n">
        <v>51823</v>
      </c>
      <c r="Z9220" s="31" t="n">
        <v>140.32</v>
      </c>
      <c r="AA9220" s="47" t="n">
        <v>51822</v>
      </c>
      <c r="AB9220" s="31" t="n">
        <v>41.04</v>
      </c>
      <c r="AC9220" s="47" t="n">
        <v>51821</v>
      </c>
      <c r="AD9220" s="31" t="n">
        <v>1876.4</v>
      </c>
      <c r="AE9220" s="47" t="n">
        <v>51820</v>
      </c>
      <c r="AF9220" s="31" t="n">
        <v>266.6</v>
      </c>
      <c r="AG9220" s="47" t="n">
        <v>51816</v>
      </c>
      <c r="AH9220" s="31" t="n">
        <v>205.66</v>
      </c>
    </row>
    <row r="9221" customFormat="false" ht="15" hidden="false" customHeight="false" outlineLevel="0" collapsed="false">
      <c r="A9221" s="41" t="n">
        <v>40925</v>
      </c>
      <c r="B9221" s="68" t="s">
        <v>383</v>
      </c>
      <c r="C9221" s="68" t="s">
        <v>1206</v>
      </c>
      <c r="D9221" s="3" t="n">
        <v>31018</v>
      </c>
      <c r="E9221" s="70" t="n">
        <v>0.291666666666667</v>
      </c>
      <c r="F9221" s="3" t="s">
        <v>1162</v>
      </c>
      <c r="G9221" s="3" t="s">
        <v>2043</v>
      </c>
      <c r="H9221" s="3" t="s">
        <v>1162</v>
      </c>
      <c r="I9221" s="29" t="n">
        <v>275.7</v>
      </c>
      <c r="J9221" s="29" t="n">
        <v>175</v>
      </c>
      <c r="K9221" s="30" t="s">
        <v>1232</v>
      </c>
      <c r="M9221" s="31" t="n">
        <f aca="false">SUM(P9221,R9221,T9221,V9221,X9221,Z9221,AB9221,AD9221,AF9221,AH9221,AJ9221,AL9221,AN9221,AP9221,AR9221,AT9221,AV9221,AX9221,AZ9221,BB9221)</f>
        <v>6923.53</v>
      </c>
      <c r="O9221" s="0" t="n">
        <v>51877</v>
      </c>
      <c r="P9221" s="31" t="n">
        <v>4634.5</v>
      </c>
      <c r="Q9221" s="0" t="n">
        <v>51815</v>
      </c>
      <c r="R9221" s="31" t="n">
        <v>26.78</v>
      </c>
      <c r="S9221" s="47" t="n">
        <v>51814</v>
      </c>
      <c r="T9221" s="31" t="n">
        <v>1632.15</v>
      </c>
      <c r="U9221" s="47" t="n">
        <v>51817</v>
      </c>
      <c r="V9221" s="31" t="n">
        <v>259.32</v>
      </c>
      <c r="W9221" s="47" t="n">
        <v>51834</v>
      </c>
      <c r="X9221" s="31" t="n">
        <v>94.32</v>
      </c>
      <c r="Y9221" s="47" t="n">
        <v>51833</v>
      </c>
      <c r="Z9221" s="31" t="n">
        <v>129.08</v>
      </c>
      <c r="AA9221" s="47" t="n">
        <v>51832</v>
      </c>
      <c r="AB9221" s="31" t="n">
        <v>147.38</v>
      </c>
    </row>
    <row r="9222" customFormat="false" ht="15" hidden="false" customHeight="false" outlineLevel="0" collapsed="false">
      <c r="A9222" s="41" t="n">
        <v>40925</v>
      </c>
      <c r="B9222" s="68" t="s">
        <v>1165</v>
      </c>
      <c r="C9222" s="68" t="s">
        <v>1206</v>
      </c>
      <c r="D9222" s="3" t="n">
        <v>31019</v>
      </c>
      <c r="E9222" s="70" t="n">
        <v>0.291666666666667</v>
      </c>
      <c r="F9222" s="3" t="s">
        <v>1162</v>
      </c>
      <c r="H9222" s="3" t="s">
        <v>1162</v>
      </c>
      <c r="I9222" s="29" t="n">
        <v>202</v>
      </c>
      <c r="J9222" s="29" t="n">
        <v>120</v>
      </c>
      <c r="K9222" s="30" t="s">
        <v>1233</v>
      </c>
      <c r="M9222" s="31" t="n">
        <f aca="false">SUM(P9222,R9222,T9222,V9222,X9222,Z9222,AB9222,AD9222,AF9222,AH9222,AJ9222,AL9222,AN9222,AP9222,AR9222,AT9222,AV9222,AX9222,AZ9222,BB9222)</f>
        <v>9046.64</v>
      </c>
      <c r="O9222" s="0" t="n">
        <v>51871</v>
      </c>
      <c r="P9222" s="31" t="n">
        <v>981</v>
      </c>
      <c r="Q9222" s="0" t="n">
        <v>52002</v>
      </c>
      <c r="R9222" s="31" t="n">
        <v>3960</v>
      </c>
      <c r="S9222" s="47" t="n">
        <v>51819</v>
      </c>
      <c r="T9222" s="31" t="n">
        <v>1842.65</v>
      </c>
      <c r="U9222" s="47" t="n">
        <v>51818</v>
      </c>
      <c r="V9222" s="31" t="n">
        <v>807.45</v>
      </c>
      <c r="W9222" s="47" t="n">
        <v>51825</v>
      </c>
      <c r="X9222" s="31" t="n">
        <v>194.12</v>
      </c>
      <c r="Y9222" s="47" t="n">
        <v>51827</v>
      </c>
      <c r="Z9222" s="31" t="n">
        <v>1261.42</v>
      </c>
    </row>
    <row r="9223" customFormat="false" ht="15" hidden="false" customHeight="false" outlineLevel="0" collapsed="false">
      <c r="A9223" s="41" t="n">
        <v>40925</v>
      </c>
      <c r="B9223" s="0" t="s">
        <v>627</v>
      </c>
      <c r="C9223" s="0" t="s">
        <v>1206</v>
      </c>
      <c r="D9223" s="3" t="n">
        <v>31020</v>
      </c>
      <c r="E9223" s="70" t="n">
        <v>0.291666666666667</v>
      </c>
      <c r="F9223" s="3" t="s">
        <v>1162</v>
      </c>
      <c r="G9223" s="3" t="s">
        <v>2331</v>
      </c>
      <c r="H9223" s="3" t="s">
        <v>1162</v>
      </c>
      <c r="I9223" s="29" t="n">
        <v>254.2</v>
      </c>
      <c r="J9223" s="29" t="n">
        <v>150</v>
      </c>
      <c r="K9223" s="30" t="s">
        <v>1303</v>
      </c>
      <c r="M9223" s="31" t="n">
        <f aca="false">SUM(P9223,R9223,T9223,V9223,X9223,Z9223,AB9223,AD9223,AF9223,AH9223,AJ9223,AL9223,AN9223,AP9223,AR9223,AT9223,AV9223,AX9223,AZ9223,BB9223)</f>
        <v>11014.73</v>
      </c>
      <c r="O9223" s="0" t="n">
        <v>52001</v>
      </c>
      <c r="P9223" s="31" t="n">
        <v>1603.8</v>
      </c>
      <c r="Q9223" s="0" t="n">
        <v>51967</v>
      </c>
      <c r="R9223" s="31" t="n">
        <v>162</v>
      </c>
      <c r="S9223" s="47" t="n">
        <v>51813</v>
      </c>
      <c r="T9223" s="31" t="n">
        <v>116.97</v>
      </c>
      <c r="U9223" s="47" t="n">
        <v>51812</v>
      </c>
      <c r="V9223" s="31" t="n">
        <v>13</v>
      </c>
      <c r="W9223" s="47" t="n">
        <v>51854</v>
      </c>
      <c r="X9223" s="31" t="n">
        <v>318.96</v>
      </c>
      <c r="Y9223" s="47" t="n">
        <v>52000</v>
      </c>
      <c r="Z9223" s="31" t="n">
        <v>150</v>
      </c>
      <c r="AA9223" s="47" t="n">
        <v>51999</v>
      </c>
      <c r="AB9223" s="31" t="n">
        <v>350</v>
      </c>
      <c r="AC9223" s="47" t="n">
        <v>52027</v>
      </c>
      <c r="AD9223" s="31" t="n">
        <v>7850</v>
      </c>
      <c r="AE9223" s="47" t="n">
        <v>6400205</v>
      </c>
      <c r="AF9223" s="31" t="n">
        <v>300</v>
      </c>
      <c r="AG9223" s="47" t="n">
        <v>52000</v>
      </c>
      <c r="AH9223" s="31" t="n">
        <v>150</v>
      </c>
    </row>
    <row r="9224" customFormat="false" ht="15" hidden="false" customHeight="false" outlineLevel="0" collapsed="false">
      <c r="A9224" s="55" t="n">
        <v>40925</v>
      </c>
      <c r="B9224" s="56" t="s">
        <v>1173</v>
      </c>
      <c r="C9224" s="56" t="s">
        <v>1049</v>
      </c>
      <c r="D9224" s="3" t="n">
        <v>31021</v>
      </c>
      <c r="E9224" s="44" t="n">
        <v>0.354166666666667</v>
      </c>
      <c r="F9224" s="44" t="n">
        <v>0.708333333333333</v>
      </c>
      <c r="G9224" s="30"/>
      <c r="H9224" s="44" t="n">
        <v>0.395833333333333</v>
      </c>
      <c r="I9224" s="29" t="n">
        <v>180.5</v>
      </c>
      <c r="J9224" s="29" t="n">
        <v>126.35</v>
      </c>
      <c r="K9224" s="30" t="s">
        <v>1212</v>
      </c>
      <c r="M9224" s="31" t="n">
        <f aca="false">SUM(P9224,R9224,T9224,V9224,X9224,Z9224,AB9224,AD9224,AF9224,AH9224,AJ9224,AL9224,AN9224,AP9224,AR9224,AT9224,AV9224,AX9224,AZ9224,BB9224)</f>
        <v>0</v>
      </c>
    </row>
    <row r="9225" customFormat="false" ht="15" hidden="false" customHeight="false" outlineLevel="0" collapsed="false">
      <c r="A9225" s="41" t="n">
        <v>40925</v>
      </c>
      <c r="B9225" s="0" t="s">
        <v>1205</v>
      </c>
      <c r="C9225" s="0" t="s">
        <v>1032</v>
      </c>
      <c r="D9225" s="3" t="n">
        <v>31022</v>
      </c>
      <c r="E9225" s="42" t="n">
        <v>0.354166666666667</v>
      </c>
      <c r="F9225" s="42" t="n">
        <v>0.777777777777778</v>
      </c>
      <c r="H9225" s="42" t="n">
        <v>0.4375</v>
      </c>
      <c r="I9225" s="29" t="n">
        <v>425</v>
      </c>
      <c r="J9225" s="29" t="n">
        <v>50</v>
      </c>
      <c r="K9225" s="30" t="s">
        <v>1249</v>
      </c>
      <c r="M9225" s="31" t="n">
        <f aca="false">SUM(P9225,R9225,T9225,V9225,X9225,Z9225,AB9225,AD9225,AF9225,AH9225,AJ9225,AL9225,AN9225,AP9225,AR9225,AT9225,AV9225,AX9225,AZ9225,BB9225)</f>
        <v>0</v>
      </c>
    </row>
    <row r="9226" customFormat="false" ht="15" hidden="false" customHeight="false" outlineLevel="0" collapsed="false">
      <c r="A9226" s="41" t="n">
        <v>40925</v>
      </c>
      <c r="B9226" s="68" t="s">
        <v>1193</v>
      </c>
      <c r="C9226" s="68" t="s">
        <v>11</v>
      </c>
      <c r="D9226" s="3" t="n">
        <v>31023</v>
      </c>
      <c r="E9226" s="70" t="n">
        <v>0.5</v>
      </c>
      <c r="F9226" s="42" t="n">
        <v>0.680555555555555</v>
      </c>
      <c r="H9226" s="42" t="n">
        <v>0.166666666666667</v>
      </c>
      <c r="I9226" s="29" t="n">
        <v>81</v>
      </c>
      <c r="J9226" s="29" t="n">
        <v>53.2</v>
      </c>
      <c r="K9226" s="30" t="s">
        <v>1216</v>
      </c>
      <c r="M9226" s="31" t="n">
        <f aca="false">SUM(P9226,R9226,T9226,V9226,X9226,Z9226,AB9226,AD9226,AF9226,AH9226,AJ9226,AL9226,AN9226,AP9226,AR9226,AT9226,AV9226,AX9226,AZ9226,BB9226)</f>
        <v>0</v>
      </c>
    </row>
    <row r="9227" customFormat="false" ht="15" hidden="false" customHeight="false" outlineLevel="0" collapsed="false">
      <c r="A9227" s="41" t="n">
        <v>40925</v>
      </c>
      <c r="B9227" s="0" t="s">
        <v>1176</v>
      </c>
      <c r="C9227" s="0" t="s">
        <v>645</v>
      </c>
      <c r="D9227" s="3" t="n">
        <v>31024</v>
      </c>
      <c r="E9227" s="42" t="n">
        <v>0.5</v>
      </c>
      <c r="F9227" s="42" t="n">
        <v>0.666666666666667</v>
      </c>
      <c r="H9227" s="42" t="n">
        <v>0.166666666666667</v>
      </c>
      <c r="I9227" s="29" t="n">
        <v>81</v>
      </c>
      <c r="J9227" s="29" t="n">
        <v>53.2</v>
      </c>
      <c r="K9227" s="30" t="s">
        <v>1222</v>
      </c>
      <c r="M9227" s="31" t="n">
        <f aca="false">SUM(P9227,R9227,T9227,V9227,X9227,Z9227,AB9227,AD9227,AF9227,AH9227,AJ9227,AL9227,AN9227,AP9227,AR9227,AT9227,AV9227,AX9227,AZ9227,BB9227)</f>
        <v>0</v>
      </c>
    </row>
    <row r="9228" customFormat="false" ht="15" hidden="false" customHeight="false" outlineLevel="0" collapsed="false">
      <c r="A9228" s="41" t="n">
        <v>40925</v>
      </c>
      <c r="B9228" s="0" t="s">
        <v>1199</v>
      </c>
      <c r="C9228" s="0" t="s">
        <v>2130</v>
      </c>
      <c r="D9228" s="3" t="n">
        <v>31025</v>
      </c>
      <c r="E9228" s="42" t="n">
        <v>0.458333333333333</v>
      </c>
      <c r="F9228" s="42" t="n">
        <v>0.642361111111111</v>
      </c>
      <c r="H9228" s="42" t="n">
        <v>0.166666666666667</v>
      </c>
      <c r="I9228" s="29" t="n">
        <v>81</v>
      </c>
      <c r="J9228" s="29" t="n">
        <v>53.2</v>
      </c>
      <c r="K9228" s="30" t="s">
        <v>1253</v>
      </c>
      <c r="M9228" s="31" t="n">
        <f aca="false">SUM(P9228,R9228,T9228,V9228,X9228,Z9228,AB9228,AD9228,AF9228,AH9228,AJ9228,AL9228,AN9228,AP9228,AR9228,AT9228,AV9228,AX9228,AZ9228,BB9228)</f>
        <v>52900</v>
      </c>
      <c r="O9228" s="0" t="n">
        <v>1</v>
      </c>
      <c r="P9228" s="31" t="n">
        <v>52900</v>
      </c>
    </row>
    <row r="9229" customFormat="false" ht="15" hidden="false" customHeight="false" outlineLevel="0" collapsed="false">
      <c r="A9229" s="41"/>
    </row>
    <row r="9230" customFormat="false" ht="15" hidden="false" customHeight="false" outlineLevel="0" collapsed="false">
      <c r="A9230" s="100"/>
      <c r="B9230" s="101"/>
      <c r="C9230" s="289"/>
      <c r="D9230" s="290"/>
      <c r="E9230" s="290"/>
      <c r="F9230" s="100"/>
      <c r="G9230" s="100"/>
      <c r="H9230" s="100"/>
      <c r="I9230" s="102"/>
      <c r="J9230" s="102"/>
      <c r="K9230" s="100"/>
    </row>
    <row r="9231" customFormat="false" ht="18.75" hidden="false" customHeight="false" outlineLevel="0" collapsed="false">
      <c r="A9231" s="100"/>
      <c r="B9231" s="101"/>
      <c r="C9231" s="101"/>
      <c r="D9231" s="100"/>
      <c r="E9231" s="100"/>
      <c r="F9231" s="100"/>
      <c r="G9231" s="76" t="s">
        <v>1729</v>
      </c>
      <c r="H9231" s="100"/>
      <c r="I9231" s="102"/>
      <c r="J9231" s="102"/>
      <c r="K9231" s="100"/>
    </row>
    <row r="9232" customFormat="false" ht="15" hidden="false" customHeight="false" outlineLevel="0" collapsed="false">
      <c r="A9232" s="41" t="n">
        <v>40926</v>
      </c>
      <c r="B9232" s="68" t="s">
        <v>1195</v>
      </c>
      <c r="C9232" s="68" t="s">
        <v>490</v>
      </c>
      <c r="D9232" s="69" t="n">
        <v>31026</v>
      </c>
      <c r="E9232" s="70" t="n">
        <v>0.208333333333333</v>
      </c>
      <c r="F9232" s="42" t="n">
        <v>0.614583333333333</v>
      </c>
      <c r="H9232" s="42" t="n">
        <v>0.375</v>
      </c>
      <c r="I9232" s="29" t="n">
        <f aca="false">180+66.5</f>
        <v>246.5</v>
      </c>
      <c r="J9232" s="29" t="n">
        <v>128.7</v>
      </c>
      <c r="K9232" s="30" t="s">
        <v>1217</v>
      </c>
      <c r="M9232" s="31" t="n">
        <f aca="false">SUM(P9232,R9232,T9232,V9232,X9232,Z9232,AB9232,AD9232,AF9232,AH9232,AJ9232,AL9232,AN9232,AP9232,AR9232,AT9232,AV9232,AX9232,AZ9232,BB9232)</f>
        <v>0</v>
      </c>
    </row>
    <row r="9233" customFormat="false" ht="15" hidden="false" customHeight="false" outlineLevel="0" collapsed="false">
      <c r="A9233" s="41" t="n">
        <v>40926</v>
      </c>
      <c r="B9233" s="68" t="s">
        <v>1675</v>
      </c>
      <c r="C9233" s="68" t="s">
        <v>490</v>
      </c>
      <c r="D9233" s="69" t="n">
        <v>31027</v>
      </c>
      <c r="E9233" s="70" t="n">
        <v>0.375</v>
      </c>
      <c r="F9233" s="42" t="n">
        <v>0.649305555555556</v>
      </c>
      <c r="H9233" s="42" t="n">
        <v>0.375</v>
      </c>
      <c r="I9233" s="29" t="n">
        <v>188</v>
      </c>
      <c r="J9233" s="29" t="n">
        <v>128.7</v>
      </c>
      <c r="K9233" s="30" t="s">
        <v>1375</v>
      </c>
      <c r="M9233" s="31" t="n">
        <f aca="false">SUM(P9233,R9233,T9233,V9233,X9233,Z9233,AB9233,AD9233,AF9233,AH9233,AJ9233,AL9233,AN9233,AP9233,AR9233,AT9233,AV9233,AX9233,AZ9233,BB9233)</f>
        <v>0</v>
      </c>
    </row>
    <row r="9234" customFormat="false" ht="15" hidden="false" customHeight="false" outlineLevel="0" collapsed="false">
      <c r="A9234" s="41" t="n">
        <v>40926</v>
      </c>
      <c r="B9234" s="68" t="s">
        <v>679</v>
      </c>
      <c r="C9234" s="68" t="s">
        <v>1206</v>
      </c>
      <c r="D9234" s="69" t="n">
        <v>31028</v>
      </c>
      <c r="E9234" s="70" t="n">
        <v>0.291666666666667</v>
      </c>
      <c r="F9234" s="3" t="s">
        <v>1162</v>
      </c>
      <c r="H9234" s="3" t="s">
        <v>1162</v>
      </c>
      <c r="I9234" s="29" t="n">
        <v>202</v>
      </c>
      <c r="J9234" s="29" t="n">
        <v>120</v>
      </c>
      <c r="K9234" s="30" t="s">
        <v>1223</v>
      </c>
      <c r="M9234" s="31" t="n">
        <f aca="false">SUM(P9234,R9234,T9234,V9234,X9234,Z9234,AB9234,AD9234,AF9234,AH9234,AJ9234,AL9234,AN9234,AP9234,AR9234,AT9234,AV9234,AX9234,AZ9234,BB9234)</f>
        <v>23812.54</v>
      </c>
      <c r="O9234" s="0" t="n">
        <v>52085</v>
      </c>
      <c r="P9234" s="31" t="n">
        <v>2157.5</v>
      </c>
      <c r="Q9234" s="0" t="n">
        <v>52086</v>
      </c>
      <c r="R9234" s="31" t="n">
        <v>729.04</v>
      </c>
      <c r="S9234" s="47" t="n">
        <v>52032</v>
      </c>
      <c r="T9234" s="31" t="n">
        <v>20000</v>
      </c>
      <c r="U9234" s="47" t="n">
        <v>52076</v>
      </c>
      <c r="V9234" s="31" t="n">
        <v>134</v>
      </c>
      <c r="W9234" s="47" t="n">
        <v>52078</v>
      </c>
      <c r="X9234" s="31" t="n">
        <v>792</v>
      </c>
    </row>
    <row r="9235" customFormat="false" ht="15" hidden="false" customHeight="false" outlineLevel="0" collapsed="false">
      <c r="A9235" s="41" t="n">
        <v>40926</v>
      </c>
      <c r="B9235" s="68" t="s">
        <v>383</v>
      </c>
      <c r="C9235" s="68" t="s">
        <v>1206</v>
      </c>
      <c r="D9235" s="69" t="n">
        <v>31029</v>
      </c>
      <c r="E9235" s="70" t="n">
        <v>0.291666666666667</v>
      </c>
      <c r="F9235" s="3" t="s">
        <v>1162</v>
      </c>
      <c r="H9235" s="3" t="s">
        <v>1162</v>
      </c>
      <c r="I9235" s="29" t="n">
        <v>202</v>
      </c>
      <c r="J9235" s="29" t="n">
        <v>145</v>
      </c>
      <c r="K9235" s="30" t="s">
        <v>1232</v>
      </c>
      <c r="M9235" s="31" t="n">
        <f aca="false">SUM(P9235,R9235,T9235,V9235,X9235,Z9235,AB9235,AD9235,AF9235,AH9235,AJ9235,AL9235,AN9235,AP9235,AR9235,AT9235,AV9235,AX9235,AZ9235,BB9235)</f>
        <v>6679.23</v>
      </c>
      <c r="O9235" s="0" t="n">
        <v>51981</v>
      </c>
      <c r="P9235" s="31" t="n">
        <v>4039.2</v>
      </c>
      <c r="Q9235" s="0" t="n">
        <v>52074</v>
      </c>
      <c r="R9235" s="31" t="n">
        <v>150</v>
      </c>
      <c r="S9235" s="47" t="n">
        <v>52107</v>
      </c>
      <c r="T9235" s="31" t="n">
        <v>1800</v>
      </c>
      <c r="U9235" s="47" t="n">
        <v>52070</v>
      </c>
      <c r="V9235" s="31" t="n">
        <v>248</v>
      </c>
      <c r="W9235" s="47" t="n">
        <v>51994</v>
      </c>
      <c r="X9235" s="31" t="n">
        <v>333.08</v>
      </c>
      <c r="Y9235" s="47" t="n">
        <v>51993</v>
      </c>
      <c r="Z9235" s="31" t="n">
        <v>108.95</v>
      </c>
    </row>
    <row r="9236" customFormat="false" ht="15" hidden="false" customHeight="false" outlineLevel="0" collapsed="false">
      <c r="A9236" s="41" t="n">
        <v>40926</v>
      </c>
      <c r="B9236" s="68" t="s">
        <v>1165</v>
      </c>
      <c r="C9236" s="68" t="s">
        <v>1206</v>
      </c>
      <c r="D9236" s="69" t="n">
        <v>31030</v>
      </c>
      <c r="E9236" s="70" t="n">
        <v>0.291666666666667</v>
      </c>
      <c r="F9236" s="3" t="s">
        <v>1162</v>
      </c>
      <c r="H9236" s="3" t="s">
        <v>1162</v>
      </c>
      <c r="I9236" s="29" t="n">
        <v>202</v>
      </c>
      <c r="J9236" s="29" t="n">
        <v>120</v>
      </c>
      <c r="K9236" s="30" t="s">
        <v>1233</v>
      </c>
      <c r="M9236" s="31" t="n">
        <f aca="false">SUM(P9236,R9236,T9236,V9236,X9236,Z9236,AB9236,AD9236,AF9236,AH9236,AJ9236,AL9236,AN9236,AP9236,AR9236,AT9236,AV9236,AX9236,AZ9236,BB9236)</f>
        <v>4679.06</v>
      </c>
      <c r="O9236" s="0" t="n">
        <v>52072</v>
      </c>
      <c r="P9236" s="31" t="n">
        <v>151.2</v>
      </c>
      <c r="Q9236" s="0" t="n">
        <v>52108</v>
      </c>
      <c r="R9236" s="31" t="n">
        <v>34</v>
      </c>
      <c r="S9236" s="47" t="n">
        <v>52071</v>
      </c>
      <c r="T9236" s="31" t="n">
        <v>150</v>
      </c>
      <c r="U9236" s="47" t="n">
        <v>52009</v>
      </c>
      <c r="V9236" s="31" t="n">
        <v>1421.16</v>
      </c>
      <c r="W9236" s="47" t="n">
        <v>52008</v>
      </c>
      <c r="X9236" s="31" t="n">
        <v>95</v>
      </c>
      <c r="Y9236" s="47" t="n">
        <v>52007</v>
      </c>
      <c r="Z9236" s="31" t="n">
        <v>210.87</v>
      </c>
      <c r="AA9236" s="47" t="n">
        <v>52006</v>
      </c>
      <c r="AB9236" s="31" t="n">
        <v>371.74</v>
      </c>
      <c r="AC9236" s="47" t="n">
        <v>56163</v>
      </c>
      <c r="AD9236" s="31" t="n">
        <v>561.63</v>
      </c>
      <c r="AE9236" s="47" t="n">
        <v>51962</v>
      </c>
      <c r="AF9236" s="31" t="n">
        <v>181.6</v>
      </c>
      <c r="AG9236" s="47" t="n">
        <v>51961</v>
      </c>
      <c r="AH9236" s="31" t="n">
        <v>188.43</v>
      </c>
      <c r="AI9236" s="47" t="n">
        <v>51960</v>
      </c>
      <c r="AJ9236" s="31" t="n">
        <v>173.89</v>
      </c>
      <c r="AK9236" s="47" t="n">
        <v>51959</v>
      </c>
      <c r="AL9236" s="31" t="n">
        <v>190</v>
      </c>
      <c r="AM9236" s="47" t="n">
        <v>51957</v>
      </c>
      <c r="AN9236" s="31" t="n">
        <v>171.55</v>
      </c>
      <c r="AO9236" s="47" t="n">
        <v>51988</v>
      </c>
      <c r="AP9236" s="31" t="n">
        <v>664.7</v>
      </c>
      <c r="AQ9236" s="47" t="n">
        <v>51958</v>
      </c>
      <c r="AR9236" s="31" t="n">
        <v>113.29</v>
      </c>
    </row>
    <row r="9237" customFormat="false" ht="15" hidden="false" customHeight="false" outlineLevel="0" collapsed="false">
      <c r="A9237" s="41" t="n">
        <v>40926</v>
      </c>
      <c r="B9237" s="68" t="s">
        <v>627</v>
      </c>
      <c r="C9237" s="68" t="s">
        <v>1206</v>
      </c>
      <c r="D9237" s="69" t="n">
        <v>31031</v>
      </c>
      <c r="E9237" s="70" t="n">
        <v>0.291666666666667</v>
      </c>
      <c r="F9237" s="3" t="s">
        <v>1162</v>
      </c>
      <c r="H9237" s="3" t="s">
        <v>1162</v>
      </c>
      <c r="I9237" s="29" t="n">
        <v>202</v>
      </c>
      <c r="J9237" s="29" t="n">
        <v>120</v>
      </c>
      <c r="K9237" s="30" t="s">
        <v>1303</v>
      </c>
      <c r="M9237" s="31" t="n">
        <f aca="false">SUM(P9237,R9237,T9237,V9237,X9237,Z9237,AB9237,AD9237,AF9237,AH9237,AJ9237,AL9237,AN9237,AP9237,AR9237,AT9237,AV9237,AX9237,AZ9237,BB9237)</f>
        <v>10681.13</v>
      </c>
      <c r="O9237" s="0" t="n">
        <v>52081</v>
      </c>
      <c r="P9237" s="31" t="n">
        <v>336</v>
      </c>
      <c r="Q9237" s="0" t="n">
        <v>52067</v>
      </c>
      <c r="R9237" s="31" t="n">
        <v>486</v>
      </c>
      <c r="S9237" s="47" t="n">
        <v>52066</v>
      </c>
      <c r="T9237" s="31" t="n">
        <v>180</v>
      </c>
      <c r="U9237" s="47" t="n">
        <v>51995</v>
      </c>
      <c r="V9237" s="31" t="n">
        <v>724.3</v>
      </c>
      <c r="W9237" s="47" t="n">
        <v>51986</v>
      </c>
      <c r="X9237" s="31" t="n">
        <v>1755</v>
      </c>
      <c r="Y9237" s="47" t="n">
        <v>51985</v>
      </c>
      <c r="Z9237" s="31" t="n">
        <v>2126.8</v>
      </c>
      <c r="AA9237" s="47" t="n">
        <v>51984</v>
      </c>
      <c r="AB9237" s="31" t="n">
        <v>572.46</v>
      </c>
      <c r="AC9237" s="47" t="n">
        <v>51983</v>
      </c>
      <c r="AD9237" s="31" t="n">
        <v>456.91</v>
      </c>
      <c r="AE9237" s="47" t="n">
        <v>51956</v>
      </c>
      <c r="AF9237" s="31" t="n">
        <v>293.66</v>
      </c>
      <c r="AG9237" s="47" t="n">
        <v>51875</v>
      </c>
      <c r="AH9237" s="31" t="n">
        <v>1500</v>
      </c>
      <c r="AI9237" s="47" t="n">
        <v>52125</v>
      </c>
      <c r="AJ9237" s="31" t="n">
        <v>2250</v>
      </c>
    </row>
    <row r="9238" customFormat="false" ht="15" hidden="false" customHeight="false" outlineLevel="0" collapsed="false">
      <c r="A9238" s="41" t="n">
        <v>40926</v>
      </c>
      <c r="B9238" s="68" t="s">
        <v>2153</v>
      </c>
      <c r="C9238" s="68" t="s">
        <v>1049</v>
      </c>
      <c r="D9238" s="69" t="n">
        <v>31032</v>
      </c>
      <c r="E9238" s="70" t="n">
        <v>0.3125</v>
      </c>
      <c r="F9238" s="42" t="n">
        <v>0.739583333333334</v>
      </c>
      <c r="G9238" s="3" t="s">
        <v>1907</v>
      </c>
      <c r="H9238" s="42" t="n">
        <v>0.4375</v>
      </c>
      <c r="I9238" s="29" t="n">
        <v>237.5</v>
      </c>
      <c r="J9238" s="29" t="n">
        <v>166.28</v>
      </c>
      <c r="K9238" s="30" t="s">
        <v>2154</v>
      </c>
      <c r="M9238" s="31" t="n">
        <f aca="false">SUM(P9238,R9238,T9238,V9238,X9238,Z9238,AB9238,AD9238,AF9238,AH9238,AJ9238,AL9238,AN9238,AP9238,AR9238,AT9238,AV9238,AX9238,AZ9238,BB9238)</f>
        <v>0</v>
      </c>
    </row>
    <row r="9239" customFormat="false" ht="15" hidden="false" customHeight="false" outlineLevel="0" collapsed="false">
      <c r="A9239" s="41" t="n">
        <v>40926</v>
      </c>
      <c r="B9239" s="68" t="s">
        <v>1193</v>
      </c>
      <c r="C9239" s="68" t="s">
        <v>307</v>
      </c>
      <c r="D9239" s="69" t="n">
        <v>31033</v>
      </c>
      <c r="E9239" s="70" t="n">
        <v>0.375</v>
      </c>
      <c r="F9239" s="42" t="n">
        <v>0.541666666666667</v>
      </c>
      <c r="H9239" s="42" t="n">
        <v>0.166666666666667</v>
      </c>
      <c r="I9239" s="29" t="n">
        <v>81</v>
      </c>
      <c r="J9239" s="29" t="n">
        <v>53.2</v>
      </c>
      <c r="K9239" s="30" t="s">
        <v>1216</v>
      </c>
      <c r="M9239" s="31" t="n">
        <f aca="false">SUM(P9239,R9239,T9239,V9239,X9239,Z9239,AB9239,AD9239,AF9239,AH9239,AJ9239,AL9239,AN9239,AP9239,AR9239,AT9239,AV9239,AX9239,AZ9239,BB9239)</f>
        <v>0</v>
      </c>
    </row>
    <row r="9240" customFormat="false" ht="15" hidden="false" customHeight="false" outlineLevel="0" collapsed="false">
      <c r="A9240" s="41" t="n">
        <v>40926</v>
      </c>
      <c r="B9240" s="68" t="s">
        <v>1205</v>
      </c>
      <c r="C9240" s="68" t="s">
        <v>1032</v>
      </c>
      <c r="D9240" s="69" t="n">
        <v>31034</v>
      </c>
      <c r="E9240" s="70" t="n">
        <v>0.354166666666667</v>
      </c>
      <c r="F9240" s="42" t="n">
        <v>0.645833333333333</v>
      </c>
      <c r="H9240" s="42" t="n">
        <v>0.333333333333333</v>
      </c>
      <c r="I9240" s="29" t="n">
        <v>325</v>
      </c>
      <c r="J9240" s="29" t="n">
        <v>50</v>
      </c>
      <c r="K9240" s="30" t="s">
        <v>1249</v>
      </c>
      <c r="M9240" s="31" t="n">
        <f aca="false">SUM(P9240,R9240,T9240,V9240,X9240,Z9240,AB9240,AD9240,AF9240,AH9240,AJ9240,AL9240,AN9240,AP9240,AR9240,AT9240,AV9240,AX9240,AZ9240,BB9240)</f>
        <v>0</v>
      </c>
    </row>
    <row r="9241" customFormat="false" ht="15" hidden="false" customHeight="false" outlineLevel="0" collapsed="false">
      <c r="A9241" s="41" t="n">
        <v>40926</v>
      </c>
      <c r="B9241" s="68" t="s">
        <v>1199</v>
      </c>
      <c r="C9241" s="68" t="s">
        <v>925</v>
      </c>
      <c r="D9241" s="69" t="n">
        <v>31035</v>
      </c>
      <c r="E9241" s="70" t="n">
        <v>0.583333333333333</v>
      </c>
      <c r="F9241" s="42" t="n">
        <v>0.777777777777778</v>
      </c>
      <c r="H9241" s="42" t="n">
        <v>0.1875</v>
      </c>
      <c r="I9241" s="29" t="n">
        <v>126</v>
      </c>
      <c r="J9241" s="29" t="n">
        <v>59.85</v>
      </c>
      <c r="K9241" s="30" t="s">
        <v>1253</v>
      </c>
      <c r="M9241" s="31" t="n">
        <f aca="false">SUM(P9241,R9241,T9241,V9241,X9241,Z9241,AB9241,AD9241,AF9241,AH9241,AJ9241,AL9241,AN9241,AP9241,AR9241,AT9241,AV9241,AX9241,AZ9241,BB9241)</f>
        <v>0</v>
      </c>
    </row>
    <row r="9242" customFormat="false" ht="15" hidden="false" customHeight="false" outlineLevel="0" collapsed="false">
      <c r="A9242" s="41" t="n">
        <v>40926</v>
      </c>
      <c r="B9242" s="68" t="s">
        <v>1165</v>
      </c>
      <c r="C9242" s="68" t="s">
        <v>1206</v>
      </c>
      <c r="D9242" s="69" t="n">
        <v>31036</v>
      </c>
      <c r="E9242" s="70" t="n">
        <v>0.75</v>
      </c>
      <c r="F9242" s="3" t="s">
        <v>1162</v>
      </c>
      <c r="G9242" s="3" t="s">
        <v>2332</v>
      </c>
      <c r="H9242" s="3" t="s">
        <v>1162</v>
      </c>
      <c r="I9242" s="29" t="n">
        <v>202</v>
      </c>
      <c r="J9242" s="29" t="n">
        <v>120</v>
      </c>
      <c r="K9242" s="30" t="s">
        <v>1233</v>
      </c>
      <c r="M9242" s="31" t="n">
        <f aca="false">SUM(P9242,R9242,T9242,V9242,X9242,Z9242,AB9242,AD9242,AF9242,AH9242,AJ9242,AL9242,AN9242,AP9242,AR9242,AT9242,AV9242,AX9242,AZ9242,BB9242)</f>
        <v>0</v>
      </c>
    </row>
    <row r="9243" customFormat="false" ht="15" hidden="false" customHeight="false" outlineLevel="0" collapsed="false">
      <c r="A9243" s="41"/>
    </row>
    <row r="9244" customFormat="false" ht="15" hidden="false" customHeight="false" outlineLevel="0" collapsed="false">
      <c r="A9244" s="100"/>
      <c r="B9244" s="101"/>
      <c r="C9244" s="289"/>
      <c r="D9244" s="290"/>
      <c r="E9244" s="290"/>
      <c r="F9244" s="100"/>
      <c r="G9244" s="100"/>
      <c r="H9244" s="100"/>
      <c r="I9244" s="102"/>
      <c r="J9244" s="102"/>
      <c r="K9244" s="100"/>
    </row>
    <row r="9245" customFormat="false" ht="18.75" hidden="false" customHeight="false" outlineLevel="0" collapsed="false">
      <c r="A9245" s="100"/>
      <c r="B9245" s="101"/>
      <c r="C9245" s="101"/>
      <c r="D9245" s="100"/>
      <c r="E9245" s="100"/>
      <c r="F9245" s="100"/>
      <c r="G9245" s="76" t="s">
        <v>1734</v>
      </c>
      <c r="H9245" s="100"/>
      <c r="I9245" s="102"/>
      <c r="J9245" s="102"/>
      <c r="K9245" s="100"/>
    </row>
    <row r="9246" customFormat="false" ht="15" hidden="false" customHeight="false" outlineLevel="0" collapsed="false">
      <c r="A9246" s="41" t="n">
        <v>40927</v>
      </c>
      <c r="B9246" s="68" t="s">
        <v>1165</v>
      </c>
      <c r="C9246" s="68" t="s">
        <v>1206</v>
      </c>
      <c r="D9246" s="69" t="n">
        <v>31035</v>
      </c>
      <c r="E9246" s="70" t="n">
        <v>0.291666666666667</v>
      </c>
      <c r="F9246" s="3" t="s">
        <v>1162</v>
      </c>
      <c r="H9246" s="3" t="s">
        <v>1162</v>
      </c>
      <c r="I9246" s="29" t="n">
        <v>202</v>
      </c>
      <c r="J9246" s="29" t="n">
        <v>120</v>
      </c>
      <c r="K9246" s="30" t="s">
        <v>1233</v>
      </c>
      <c r="M9246" s="31" t="n">
        <f aca="false">SUM(P9246,R9246,T9246,V9246,X9246,Z9246,AB9246,AD9246,AF9246,AH9246,AJ9246,AL9246,AN9246,AP9246,AR9246,AT9246,AV9246,AX9246,AZ9246,BB9246)</f>
        <v>9023.88</v>
      </c>
      <c r="O9246" s="0" t="n">
        <v>52180</v>
      </c>
      <c r="P9246" s="31" t="n">
        <v>1662.7</v>
      </c>
      <c r="Q9246" s="0" t="n">
        <v>52112</v>
      </c>
      <c r="R9246" s="31" t="n">
        <v>1097.16</v>
      </c>
      <c r="S9246" s="47" t="n">
        <v>52146</v>
      </c>
      <c r="T9246" s="31" t="n">
        <v>1031.62</v>
      </c>
      <c r="U9246" s="47" t="n">
        <v>52153</v>
      </c>
      <c r="V9246" s="31" t="n">
        <v>303.8</v>
      </c>
      <c r="W9246" s="47" t="n">
        <v>52154</v>
      </c>
      <c r="X9246" s="31" t="n">
        <v>27.4</v>
      </c>
      <c r="Y9246" s="47" t="n">
        <v>52148</v>
      </c>
      <c r="Z9246" s="31" t="n">
        <v>151.2</v>
      </c>
      <c r="AA9246" s="47" t="n">
        <v>52225</v>
      </c>
      <c r="AB9246" s="31" t="n">
        <v>4750</v>
      </c>
    </row>
    <row r="9247" customFormat="false" ht="15" hidden="false" customHeight="false" outlineLevel="0" collapsed="false">
      <c r="A9247" s="41" t="n">
        <v>40927</v>
      </c>
      <c r="B9247" s="68" t="s">
        <v>679</v>
      </c>
      <c r="C9247" s="68" t="s">
        <v>1206</v>
      </c>
      <c r="D9247" s="69" t="n">
        <v>31036</v>
      </c>
      <c r="E9247" s="70" t="n">
        <v>0.291666666666667</v>
      </c>
      <c r="F9247" s="3" t="s">
        <v>1162</v>
      </c>
      <c r="H9247" s="3" t="s">
        <v>1162</v>
      </c>
      <c r="I9247" s="29" t="n">
        <v>202</v>
      </c>
      <c r="J9247" s="29" t="n">
        <v>120</v>
      </c>
      <c r="K9247" s="30" t="s">
        <v>1223</v>
      </c>
      <c r="M9247" s="31" t="n">
        <f aca="false">SUM(P9247,R9247,T9247,V9247,X9247,Z9247,AB9247,AD9247,AF9247,AH9247,AJ9247,AL9247,AN9247,AP9247,AR9247,AT9247,AV9247,AX9247,AZ9247,BB9247)</f>
        <v>6638.31</v>
      </c>
      <c r="O9247" s="0" t="n">
        <v>52149</v>
      </c>
      <c r="P9247" s="31" t="n">
        <v>1814</v>
      </c>
      <c r="Q9247" s="0" t="n">
        <v>52088</v>
      </c>
      <c r="R9247" s="31" t="n">
        <v>382.51</v>
      </c>
      <c r="S9247" s="47" t="n">
        <v>52089</v>
      </c>
      <c r="T9247" s="31" t="n">
        <v>381.67</v>
      </c>
      <c r="U9247" s="47" t="n">
        <v>52090</v>
      </c>
      <c r="V9247" s="31" t="n">
        <v>29.05</v>
      </c>
      <c r="W9247" s="47" t="n">
        <v>52091</v>
      </c>
      <c r="X9247" s="31" t="n">
        <v>12.35</v>
      </c>
      <c r="Y9247" s="47" t="n">
        <v>52092</v>
      </c>
      <c r="Z9247" s="31" t="n">
        <v>665.84</v>
      </c>
      <c r="AA9247" s="47" t="n">
        <v>52093</v>
      </c>
      <c r="AB9247" s="31" t="n">
        <v>0.95</v>
      </c>
      <c r="AC9247" s="47" t="n">
        <v>52094</v>
      </c>
      <c r="AD9247" s="31" t="n">
        <v>1085.26</v>
      </c>
      <c r="AE9247" s="47" t="n">
        <v>52095</v>
      </c>
      <c r="AF9247" s="31" t="n">
        <v>561.33</v>
      </c>
      <c r="AG9247" s="47" t="n">
        <v>52096</v>
      </c>
      <c r="AH9247" s="31" t="n">
        <v>1705.35</v>
      </c>
    </row>
    <row r="9248" customFormat="false" ht="15" hidden="false" customHeight="false" outlineLevel="0" collapsed="false">
      <c r="A9248" s="41" t="n">
        <v>40927</v>
      </c>
      <c r="B9248" s="68" t="s">
        <v>383</v>
      </c>
      <c r="C9248" s="68" t="s">
        <v>1206</v>
      </c>
      <c r="D9248" s="69" t="n">
        <v>31037</v>
      </c>
      <c r="E9248" s="70" t="n">
        <v>0.291666666666667</v>
      </c>
      <c r="F9248" s="3" t="s">
        <v>1162</v>
      </c>
      <c r="G9248" s="3" t="s">
        <v>1791</v>
      </c>
      <c r="H9248" s="3" t="s">
        <v>1162</v>
      </c>
      <c r="I9248" s="29" t="n">
        <v>229</v>
      </c>
      <c r="J9248" s="29" t="n">
        <v>160</v>
      </c>
      <c r="K9248" s="30" t="s">
        <v>1232</v>
      </c>
      <c r="M9248" s="31" t="n">
        <f aca="false">SUM(P9248,R9248,T9248,V9248,X9248,Z9248,AB9248,AD9248,AF9248,AH9248,AJ9248,AL9248,AN9248,AP9248,AR9248,AT9248,AV9248,AX9248,AZ9248,BB9248)</f>
        <v>3843</v>
      </c>
      <c r="O9248" s="0" t="n">
        <v>52147</v>
      </c>
      <c r="P9248" s="31" t="n">
        <v>189</v>
      </c>
      <c r="Q9248" s="0" t="n">
        <v>52145</v>
      </c>
      <c r="R9248" s="31" t="n">
        <v>216</v>
      </c>
      <c r="S9248" s="47" t="n">
        <v>52125</v>
      </c>
      <c r="T9248" s="31" t="n">
        <v>2250</v>
      </c>
      <c r="U9248" s="47" t="n">
        <v>52144</v>
      </c>
      <c r="V9248" s="31" t="n">
        <v>1188</v>
      </c>
    </row>
    <row r="9249" customFormat="false" ht="15" hidden="false" customHeight="false" outlineLevel="0" collapsed="false">
      <c r="A9249" s="41" t="n">
        <v>40927</v>
      </c>
      <c r="B9249" s="68" t="s">
        <v>1675</v>
      </c>
      <c r="C9249" s="68" t="s">
        <v>490</v>
      </c>
      <c r="D9249" s="69" t="n">
        <v>31038</v>
      </c>
      <c r="E9249" s="70" t="n">
        <v>0.25</v>
      </c>
      <c r="F9249" s="42" t="n">
        <v>0.46875</v>
      </c>
      <c r="H9249" s="42" t="n">
        <v>0.208333333333333</v>
      </c>
      <c r="I9249" s="29" t="n">
        <v>131.5</v>
      </c>
      <c r="J9249" s="29" t="n">
        <v>71.5</v>
      </c>
      <c r="K9249" s="30" t="s">
        <v>1375</v>
      </c>
      <c r="M9249" s="31" t="n">
        <f aca="false">SUM(P9249,R9249,T9249,V9249,X9249,Z9249,AB9249,AD9249,AF9249,AH9249,AJ9249,AL9249,AN9249,AP9249,AR9249,AT9249,AV9249,AX9249,AZ9249,BB9249)</f>
        <v>0</v>
      </c>
    </row>
    <row r="9250" customFormat="false" ht="15" hidden="false" customHeight="false" outlineLevel="0" collapsed="false">
      <c r="A9250" s="41" t="n">
        <v>40927</v>
      </c>
      <c r="B9250" s="68" t="s">
        <v>1169</v>
      </c>
      <c r="C9250" s="68" t="s">
        <v>925</v>
      </c>
      <c r="D9250" s="69" t="n">
        <v>31039</v>
      </c>
      <c r="E9250" s="70" t="n">
        <v>0.3125</v>
      </c>
      <c r="F9250" s="42" t="n">
        <v>0.651388888888889</v>
      </c>
      <c r="H9250" s="42" t="n">
        <v>0.333333333333333</v>
      </c>
      <c r="I9250" s="29" t="n">
        <v>213</v>
      </c>
      <c r="J9250" s="29" t="n">
        <v>106.4</v>
      </c>
      <c r="K9250" s="30" t="s">
        <v>1214</v>
      </c>
      <c r="M9250" s="31" t="n">
        <f aca="false">SUM(P9250,R9250,T9250,V9250,X9250,Z9250,AB9250,AD9250,AF9250,AH9250,AJ9250,AL9250,AN9250,AP9250,AR9250,AT9250,AV9250,AX9250,AZ9250,BB9250)</f>
        <v>0</v>
      </c>
    </row>
    <row r="9251" customFormat="false" ht="15" hidden="false" customHeight="false" outlineLevel="0" collapsed="false">
      <c r="A9251" s="41" t="n">
        <v>40927</v>
      </c>
      <c r="B9251" s="68" t="s">
        <v>2153</v>
      </c>
      <c r="C9251" s="68" t="s">
        <v>250</v>
      </c>
      <c r="D9251" s="69" t="n">
        <v>31040</v>
      </c>
      <c r="E9251" s="70" t="n">
        <v>0.333333333333333</v>
      </c>
      <c r="F9251" s="42" t="n">
        <v>0.75</v>
      </c>
      <c r="H9251" s="42" t="n">
        <v>0.416666666666667</v>
      </c>
      <c r="I9251" s="29" t="n">
        <v>203</v>
      </c>
      <c r="J9251" s="29" t="n">
        <v>133</v>
      </c>
      <c r="K9251" s="30" t="s">
        <v>2154</v>
      </c>
      <c r="M9251" s="31" t="n">
        <f aca="false">SUM(P9251,R9251,T9251,V9251,X9251,Z9251,AB9251,AD9251,AF9251,AH9251,AJ9251,AL9251,AN9251,AP9251,AR9251,AT9251,AV9251,AX9251,AZ9251,BB9251)</f>
        <v>0</v>
      </c>
    </row>
    <row r="9252" customFormat="false" ht="15" hidden="false" customHeight="false" outlineLevel="0" collapsed="false">
      <c r="A9252" s="41" t="n">
        <v>40927</v>
      </c>
      <c r="B9252" s="68" t="s">
        <v>1195</v>
      </c>
      <c r="C9252" s="68" t="s">
        <v>842</v>
      </c>
      <c r="D9252" s="69" t="n">
        <v>31041</v>
      </c>
      <c r="E9252" s="70" t="n">
        <v>0.333333333333333</v>
      </c>
      <c r="F9252" s="42" t="n">
        <v>0.649305555555556</v>
      </c>
      <c r="G9252" s="3" t="s">
        <v>1478</v>
      </c>
      <c r="H9252" s="3" t="s">
        <v>1586</v>
      </c>
      <c r="I9252" s="29" t="n">
        <v>166.5</v>
      </c>
      <c r="J9252" s="29" t="n">
        <v>113.05</v>
      </c>
      <c r="K9252" s="30" t="s">
        <v>1217</v>
      </c>
      <c r="M9252" s="31" t="n">
        <f aca="false">SUM(P9252,R9252,T9252,V9252,X9252,Z9252,AB9252,AD9252,AF9252,AH9252,AJ9252,AL9252,AN9252,AP9252,AR9252,AT9252,AV9252,AX9252,AZ9252,BB9252)</f>
        <v>0</v>
      </c>
    </row>
    <row r="9253" customFormat="false" ht="15" hidden="false" customHeight="false" outlineLevel="0" collapsed="false">
      <c r="A9253" s="41" t="n">
        <v>40927</v>
      </c>
      <c r="B9253" s="68" t="s">
        <v>1173</v>
      </c>
      <c r="C9253" s="68" t="s">
        <v>1049</v>
      </c>
      <c r="D9253" s="69" t="n">
        <v>31042</v>
      </c>
      <c r="E9253" s="70" t="n">
        <v>0.354166666666667</v>
      </c>
      <c r="F9253" s="42" t="n">
        <v>0.770833333333334</v>
      </c>
      <c r="H9253" s="42" t="n">
        <v>0.479166666666667</v>
      </c>
      <c r="I9253" s="29" t="n">
        <v>218.5</v>
      </c>
      <c r="J9253" s="29" t="n">
        <v>152.95</v>
      </c>
      <c r="K9253" s="30" t="s">
        <v>1212</v>
      </c>
      <c r="M9253" s="31" t="n">
        <f aca="false">SUM(P9253,R9253,T9253,V9253,X9253,Z9253,AB9253,AD9253,AF9253,AH9253,AJ9253,AL9253,AN9253,AP9253,AR9253,AT9253,AV9253,AX9253,AZ9253,BB9253)</f>
        <v>0</v>
      </c>
    </row>
    <row r="9254" customFormat="false" ht="15" hidden="false" customHeight="false" outlineLevel="0" collapsed="false">
      <c r="A9254" s="41" t="n">
        <v>40927</v>
      </c>
      <c r="B9254" s="68" t="s">
        <v>1205</v>
      </c>
      <c r="C9254" s="68" t="s">
        <v>1032</v>
      </c>
      <c r="D9254" s="69" t="n">
        <v>31043</v>
      </c>
      <c r="E9254" s="70" t="n">
        <v>0.354166666666667</v>
      </c>
      <c r="F9254" s="42" t="n">
        <v>0.722222222222222</v>
      </c>
      <c r="H9254" s="42" t="n">
        <v>0.375</v>
      </c>
      <c r="I9254" s="29" t="n">
        <v>365</v>
      </c>
      <c r="J9254" s="29" t="n">
        <v>50</v>
      </c>
      <c r="K9254" s="30" t="s">
        <v>1249</v>
      </c>
      <c r="M9254" s="31" t="n">
        <f aca="false">SUM(P9254,R9254,T9254,V9254,X9254,Z9254,AB9254,AD9254,AF9254,AH9254,AJ9254,AL9254,AN9254,AP9254,AR9254,AT9254,AV9254,AX9254,AZ9254,BB9254)</f>
        <v>0</v>
      </c>
    </row>
    <row r="9255" customFormat="false" ht="15" hidden="false" customHeight="false" outlineLevel="0" collapsed="false">
      <c r="A9255" s="41" t="n">
        <v>40927</v>
      </c>
      <c r="B9255" s="68" t="s">
        <v>1199</v>
      </c>
      <c r="C9255" s="68" t="s">
        <v>11</v>
      </c>
      <c r="D9255" s="69" t="n">
        <v>31044</v>
      </c>
      <c r="E9255" s="70" t="n">
        <v>0.354166666666667</v>
      </c>
      <c r="F9255" s="42" t="n">
        <v>0.534722222222222</v>
      </c>
      <c r="H9255" s="42" t="n">
        <v>0.166666666666667</v>
      </c>
      <c r="I9255" s="29" t="n">
        <v>81</v>
      </c>
      <c r="J9255" s="29" t="n">
        <v>53.2</v>
      </c>
      <c r="K9255" s="30" t="s">
        <v>1253</v>
      </c>
      <c r="M9255" s="31" t="n">
        <f aca="false">SUM(P9255,R9255,T9255,V9255,X9255,Z9255,AB9255,AD9255,AF9255,AH9255,AJ9255,AL9255,AN9255,AP9255,AR9255,AT9255,AV9255,AX9255,AZ9255,BB9255)</f>
        <v>0</v>
      </c>
    </row>
    <row r="9256" customFormat="false" ht="15" hidden="false" customHeight="false" outlineLevel="0" collapsed="false">
      <c r="A9256" s="41" t="n">
        <v>40927</v>
      </c>
      <c r="B9256" s="68" t="s">
        <v>1176</v>
      </c>
      <c r="C9256" s="68" t="s">
        <v>1006</v>
      </c>
      <c r="D9256" s="69" t="n">
        <v>31045</v>
      </c>
      <c r="E9256" s="70" t="n">
        <v>0.5</v>
      </c>
      <c r="F9256" s="42" t="n">
        <v>0.729166666666667</v>
      </c>
      <c r="G9256" s="3" t="s">
        <v>2333</v>
      </c>
      <c r="H9256" s="42" t="n">
        <v>0.229166666666667</v>
      </c>
      <c r="I9256" s="29" t="n">
        <v>135</v>
      </c>
      <c r="J9256" s="29" t="n">
        <v>86.45</v>
      </c>
      <c r="K9256" s="30" t="s">
        <v>1222</v>
      </c>
      <c r="M9256" s="31" t="n">
        <f aca="false">SUM(P9256,R9256,T9256,V9256,X9256,Z9256,AB9256,AD9256,AF9256,AH9256,AJ9256,AL9256,AN9256,AP9256,AR9256,AT9256,AV9256,AX9256,AZ9256,BB9256)</f>
        <v>0</v>
      </c>
    </row>
    <row r="9257" customFormat="false" ht="15" hidden="false" customHeight="false" outlineLevel="0" collapsed="false">
      <c r="A9257" s="41" t="n">
        <v>40927</v>
      </c>
      <c r="B9257" s="68" t="s">
        <v>627</v>
      </c>
      <c r="C9257" s="68" t="s">
        <v>1006</v>
      </c>
      <c r="D9257" s="69" t="n">
        <v>31046</v>
      </c>
      <c r="E9257" s="70" t="n">
        <v>0.5</v>
      </c>
      <c r="F9257" s="42" t="n">
        <v>0.729166666666667</v>
      </c>
      <c r="G9257" s="3" t="s">
        <v>2333</v>
      </c>
      <c r="H9257" s="42" t="n">
        <v>0.229166666666667</v>
      </c>
      <c r="I9257" s="29" t="n">
        <v>135</v>
      </c>
      <c r="J9257" s="29" t="n">
        <v>86.45</v>
      </c>
      <c r="K9257" s="30" t="s">
        <v>1303</v>
      </c>
      <c r="M9257" s="31" t="n">
        <f aca="false">SUM(P9257,R9257,T9257,V9257,X9257,Z9257,AB9257,AD9257,AF9257,AH9257,AJ9257,AL9257,AN9257,AP9257,AR9257,AT9257,AV9257,AX9257,AZ9257,BB9257)</f>
        <v>0</v>
      </c>
    </row>
    <row r="9258" customFormat="false" ht="15" hidden="false" customHeight="false" outlineLevel="0" collapsed="false">
      <c r="A9258" s="41" t="n">
        <v>40927</v>
      </c>
      <c r="B9258" s="68" t="s">
        <v>1193</v>
      </c>
      <c r="C9258" s="68" t="s">
        <v>1807</v>
      </c>
      <c r="D9258" s="69" t="n">
        <v>31047</v>
      </c>
      <c r="E9258" s="70" t="n">
        <v>0.416666666666667</v>
      </c>
      <c r="F9258" s="42" t="n">
        <v>0.583333333333333</v>
      </c>
      <c r="G9258" s="3" t="s">
        <v>1170</v>
      </c>
      <c r="H9258" s="3" t="s">
        <v>1308</v>
      </c>
      <c r="I9258" s="29" t="n">
        <v>100</v>
      </c>
      <c r="J9258" s="29" t="n">
        <v>66.5</v>
      </c>
      <c r="K9258" s="30" t="s">
        <v>1216</v>
      </c>
      <c r="M9258" s="31" t="n">
        <f aca="false">SUM(P9258,R9258,T9258,V9258,X9258,Z9258,AB9258,AD9258,AF9258,AH9258,AJ9258,AL9258,AN9258,AP9258,AR9258,AT9258,AV9258,AX9258,AZ9258,BB9258)</f>
        <v>0</v>
      </c>
    </row>
    <row r="9259" customFormat="false" ht="15" hidden="false" customHeight="false" outlineLevel="0" collapsed="false">
      <c r="A9259" s="41" t="n">
        <v>40927</v>
      </c>
      <c r="B9259" s="68" t="s">
        <v>1199</v>
      </c>
      <c r="C9259" s="68" t="s">
        <v>1006</v>
      </c>
      <c r="D9259" s="69" t="n">
        <v>31048</v>
      </c>
      <c r="E9259" s="70" t="n">
        <v>0.625</v>
      </c>
      <c r="F9259" s="42" t="n">
        <v>0.729166666666667</v>
      </c>
      <c r="G9259" s="3" t="s">
        <v>2333</v>
      </c>
      <c r="H9259" s="3" t="s">
        <v>1381</v>
      </c>
      <c r="I9259" s="29" t="n">
        <v>115</v>
      </c>
      <c r="J9259" s="29" t="n">
        <v>73.15</v>
      </c>
      <c r="K9259" s="30" t="s">
        <v>1253</v>
      </c>
      <c r="M9259" s="31" t="n">
        <f aca="false">SUM(P9259,R9259,T9259,V9259,X9259,Z9259,AB9259,AD9259,AF9259,AH9259,AJ9259,AL9259,AN9259,AP9259,AR9259,AT9259,AV9259,AX9259,AZ9259,BB9259)</f>
        <v>0</v>
      </c>
    </row>
    <row r="9260" customFormat="false" ht="15" hidden="false" customHeight="false" outlineLevel="0" collapsed="false">
      <c r="A9260" s="41" t="n">
        <v>40927</v>
      </c>
      <c r="B9260" s="68" t="s">
        <v>1193</v>
      </c>
      <c r="C9260" s="68" t="s">
        <v>905</v>
      </c>
      <c r="D9260" s="69" t="n">
        <v>31049</v>
      </c>
      <c r="E9260" s="70" t="n">
        <v>0.583333333333333</v>
      </c>
      <c r="F9260" s="42" t="n">
        <v>0.708333333333333</v>
      </c>
      <c r="H9260" s="42" t="n">
        <v>0.166666666666667</v>
      </c>
      <c r="I9260" s="29" t="n">
        <v>81</v>
      </c>
      <c r="J9260" s="29" t="n">
        <v>53.2</v>
      </c>
      <c r="K9260" s="30" t="s">
        <v>1216</v>
      </c>
      <c r="M9260" s="31" t="n">
        <f aca="false">SUM(P9260,R9260,T9260,V9260,X9260,Z9260,AB9260,AD9260,AF9260,AH9260,AJ9260,AL9260,AN9260,AP9260,AR9260,AT9260,AV9260,AX9260,AZ9260,BB9260)</f>
        <v>0</v>
      </c>
    </row>
    <row r="9262" customFormat="false" ht="15" hidden="false" customHeight="false" outlineLevel="0" collapsed="false">
      <c r="A9262" s="100"/>
      <c r="B9262" s="101"/>
      <c r="C9262" s="289"/>
      <c r="D9262" s="290"/>
      <c r="E9262" s="290"/>
      <c r="F9262" s="100"/>
      <c r="G9262" s="100"/>
      <c r="H9262" s="100"/>
      <c r="I9262" s="102"/>
      <c r="J9262" s="102"/>
      <c r="K9262" s="100"/>
    </row>
    <row r="9263" customFormat="false" ht="18.75" hidden="false" customHeight="false" outlineLevel="0" collapsed="false">
      <c r="A9263" s="100"/>
      <c r="B9263" s="101"/>
      <c r="C9263" s="101"/>
      <c r="D9263" s="100"/>
      <c r="E9263" s="100"/>
      <c r="F9263" s="100"/>
      <c r="G9263" s="76" t="s">
        <v>1741</v>
      </c>
      <c r="H9263" s="100"/>
      <c r="I9263" s="102"/>
      <c r="J9263" s="102"/>
      <c r="K9263" s="100"/>
    </row>
    <row r="9264" customFormat="false" ht="15" hidden="false" customHeight="false" outlineLevel="0" collapsed="false">
      <c r="A9264" s="41" t="n">
        <v>40928</v>
      </c>
      <c r="B9264" s="68" t="s">
        <v>679</v>
      </c>
      <c r="C9264" s="68" t="s">
        <v>1206</v>
      </c>
      <c r="D9264" s="69" t="n">
        <v>31050</v>
      </c>
      <c r="E9264" s="70" t="n">
        <v>0.291666666666667</v>
      </c>
      <c r="F9264" s="3" t="s">
        <v>1162</v>
      </c>
      <c r="H9264" s="3" t="s">
        <v>1162</v>
      </c>
      <c r="I9264" s="29" t="n">
        <v>206</v>
      </c>
      <c r="J9264" s="29" t="n">
        <v>120</v>
      </c>
      <c r="K9264" s="30" t="s">
        <v>1223</v>
      </c>
      <c r="M9264" s="31" t="n">
        <f aca="false">SUM(P9264,R9264,T9264,V9264,X9264,Z9264,AB9264,AD9264,AF9264,AH9264,AJ9264,AL9264,AN9264,AP9264,AR9264,AT9264,AV9264,AX9264,AZ9264,BB9264)</f>
        <v>20235.84</v>
      </c>
      <c r="O9264" s="0" t="n">
        <v>52242</v>
      </c>
      <c r="P9264" s="31" t="n">
        <v>28.75</v>
      </c>
      <c r="Q9264" s="0" t="n">
        <v>52241</v>
      </c>
      <c r="R9264" s="31" t="n">
        <v>257</v>
      </c>
      <c r="S9264" s="47" t="n">
        <v>52286</v>
      </c>
      <c r="T9264" s="31" t="n">
        <v>9645</v>
      </c>
      <c r="U9264" s="47" t="n">
        <v>52218</v>
      </c>
      <c r="V9264" s="31" t="n">
        <v>6022.5</v>
      </c>
      <c r="W9264" s="47" t="n">
        <v>52262</v>
      </c>
      <c r="X9264" s="31" t="n">
        <v>8.31</v>
      </c>
      <c r="Y9264" s="47" t="n">
        <v>52261</v>
      </c>
      <c r="Z9264" s="31" t="n">
        <v>1966.8</v>
      </c>
      <c r="AA9264" s="47" t="n">
        <v>52259</v>
      </c>
      <c r="AB9264" s="31" t="n">
        <v>54.96</v>
      </c>
      <c r="AC9264" s="47" t="n">
        <v>52258</v>
      </c>
      <c r="AD9264" s="31" t="n">
        <v>803.5</v>
      </c>
      <c r="AE9264" s="47" t="n">
        <v>52256</v>
      </c>
      <c r="AF9264" s="31" t="n">
        <v>24.7</v>
      </c>
      <c r="AG9264" s="47" t="n">
        <v>52255</v>
      </c>
      <c r="AH9264" s="31" t="n">
        <v>435.91</v>
      </c>
      <c r="AI9264" s="47" t="n">
        <v>52176</v>
      </c>
      <c r="AJ9264" s="31" t="n">
        <v>687.85</v>
      </c>
      <c r="AK9264" s="47" t="n">
        <v>52175</v>
      </c>
      <c r="AL9264" s="31" t="n">
        <v>300.56</v>
      </c>
    </row>
    <row r="9265" customFormat="false" ht="15" hidden="false" customHeight="false" outlineLevel="0" collapsed="false">
      <c r="A9265" s="41" t="n">
        <v>40928</v>
      </c>
      <c r="B9265" s="68" t="s">
        <v>383</v>
      </c>
      <c r="C9265" s="68" t="s">
        <v>1206</v>
      </c>
      <c r="D9265" s="69" t="n">
        <v>31051</v>
      </c>
      <c r="E9265" s="70" t="n">
        <v>0.291666666666667</v>
      </c>
      <c r="F9265" s="3" t="s">
        <v>1162</v>
      </c>
      <c r="H9265" s="3" t="s">
        <v>1162</v>
      </c>
      <c r="I9265" s="29" t="n">
        <v>206</v>
      </c>
      <c r="J9265" s="29" t="n">
        <v>145</v>
      </c>
      <c r="K9265" s="30" t="s">
        <v>1232</v>
      </c>
      <c r="M9265" s="31" t="n">
        <f aca="false">SUM(P9265,R9265,T9265,V9265,X9265,Z9265,AB9265,AD9265,AF9265,AH9265,AJ9265,AL9265,AN9265,AP9265,AR9265,AT9265,AV9265,AX9265,AZ9265,BB9265)</f>
        <v>6739.75</v>
      </c>
      <c r="O9265" s="0" t="n">
        <v>52238</v>
      </c>
      <c r="P9265" s="31" t="n">
        <v>23.5</v>
      </c>
      <c r="Q9265" s="0" t="n">
        <v>52235</v>
      </c>
      <c r="R9265" s="31" t="n">
        <v>249</v>
      </c>
      <c r="S9265" s="47" t="n">
        <v>52237</v>
      </c>
      <c r="T9265" s="31" t="n">
        <v>249</v>
      </c>
      <c r="U9265" s="47" t="n">
        <v>52236</v>
      </c>
      <c r="V9265" s="31" t="n">
        <v>2350</v>
      </c>
      <c r="W9265" s="47" t="n">
        <v>52231</v>
      </c>
      <c r="X9265" s="31" t="n">
        <v>1300</v>
      </c>
      <c r="Y9265" s="47" t="n">
        <v>52263</v>
      </c>
      <c r="Z9265" s="31" t="n">
        <v>46.2</v>
      </c>
      <c r="AA9265" s="47" t="n">
        <v>52260</v>
      </c>
      <c r="AB9265" s="31" t="n">
        <v>2166.26</v>
      </c>
      <c r="AC9265" s="47" t="n">
        <v>52186</v>
      </c>
      <c r="AD9265" s="31" t="n">
        <v>89.49</v>
      </c>
      <c r="AE9265" s="47" t="n">
        <v>52185</v>
      </c>
      <c r="AF9265" s="31" t="n">
        <v>266.3</v>
      </c>
    </row>
    <row r="9266" customFormat="false" ht="15" hidden="false" customHeight="false" outlineLevel="0" collapsed="false">
      <c r="A9266" s="41" t="n">
        <v>40928</v>
      </c>
      <c r="B9266" s="68" t="s">
        <v>1165</v>
      </c>
      <c r="C9266" s="68" t="s">
        <v>1206</v>
      </c>
      <c r="D9266" s="69" t="n">
        <v>31052</v>
      </c>
      <c r="E9266" s="70" t="n">
        <v>0.291666666666667</v>
      </c>
      <c r="F9266" s="3" t="s">
        <v>1162</v>
      </c>
      <c r="H9266" s="3" t="s">
        <v>1162</v>
      </c>
      <c r="I9266" s="29" t="n">
        <v>202</v>
      </c>
      <c r="J9266" s="29" t="n">
        <v>120</v>
      </c>
      <c r="K9266" s="30" t="s">
        <v>1233</v>
      </c>
      <c r="M9266" s="31" t="n">
        <f aca="false">SUM(P9266,R9266,T9266,V9266,X9266,Z9266,AB9266,AD9266,AF9266,AH9266,AJ9266,AL9266,AN9266,AP9266,AR9266,AT9266,AV9266,AX9266,AZ9266,BB9266)</f>
        <v>2899.17</v>
      </c>
      <c r="O9266" s="0" t="n">
        <v>52162</v>
      </c>
      <c r="P9266" s="31" t="n">
        <v>265.26</v>
      </c>
      <c r="Q9266" s="0" t="n">
        <v>52163</v>
      </c>
      <c r="R9266" s="31" t="n">
        <v>92.32</v>
      </c>
      <c r="S9266" s="47" t="n">
        <v>52164</v>
      </c>
      <c r="T9266" s="31" t="n">
        <v>111.89</v>
      </c>
      <c r="U9266" s="47" t="n">
        <v>52166</v>
      </c>
      <c r="V9266" s="31" t="n">
        <v>160.38</v>
      </c>
      <c r="W9266" s="47" t="n">
        <v>52167</v>
      </c>
      <c r="X9266" s="31" t="n">
        <v>143.95</v>
      </c>
      <c r="Y9266" s="47" t="n">
        <v>52168</v>
      </c>
      <c r="Z9266" s="31" t="n">
        <v>52.7</v>
      </c>
      <c r="AA9266" s="47" t="n">
        <v>52169</v>
      </c>
      <c r="AB9266" s="31" t="n">
        <v>381.33</v>
      </c>
      <c r="AC9266" s="47" t="n">
        <v>52170</v>
      </c>
      <c r="AD9266" s="31" t="n">
        <v>165.31</v>
      </c>
      <c r="AE9266" s="47" t="n">
        <v>52171</v>
      </c>
      <c r="AF9266" s="31" t="n">
        <v>1116.44</v>
      </c>
      <c r="AG9266" s="47" t="n">
        <v>52172</v>
      </c>
      <c r="AH9266" s="31" t="n">
        <v>391.05</v>
      </c>
      <c r="AI9266" s="47" t="n">
        <v>52178</v>
      </c>
      <c r="AJ9266" s="31" t="n">
        <v>18.54</v>
      </c>
    </row>
    <row r="9267" customFormat="false" ht="15" hidden="false" customHeight="false" outlineLevel="0" collapsed="false">
      <c r="A9267" s="41" t="n">
        <v>40928</v>
      </c>
      <c r="B9267" s="68" t="s">
        <v>627</v>
      </c>
      <c r="C9267" s="68" t="s">
        <v>1206</v>
      </c>
      <c r="D9267" s="69" t="n">
        <v>31053</v>
      </c>
      <c r="E9267" s="70" t="n">
        <v>0.291666666666667</v>
      </c>
      <c r="F9267" s="3" t="s">
        <v>1162</v>
      </c>
      <c r="G9267" s="3" t="s">
        <v>2334</v>
      </c>
      <c r="H9267" s="3" t="s">
        <v>1162</v>
      </c>
      <c r="I9267" s="29" t="n">
        <v>279.4</v>
      </c>
      <c r="J9267" s="29" t="n">
        <v>165</v>
      </c>
      <c r="K9267" s="30" t="s">
        <v>1303</v>
      </c>
      <c r="M9267" s="31" t="n">
        <f aca="false">SUM(P9267,R9267,T9267,V9267,X9267,Z9267,AB9267,AD9267,AF9267,AH9267,AJ9267,AL9267,AN9267,AP9267,AR9267,AT9267,AV9267,AX9267,AZ9267,BB9267)</f>
        <v>25241.18</v>
      </c>
      <c r="O9267" s="0" t="n">
        <v>52252</v>
      </c>
      <c r="P9267" s="31" t="n">
        <v>680.4</v>
      </c>
      <c r="Q9267" s="0" t="n">
        <v>52253</v>
      </c>
      <c r="R9267" s="31" t="n">
        <v>291</v>
      </c>
      <c r="S9267" s="47" t="n">
        <v>52288</v>
      </c>
      <c r="T9267" s="31" t="n">
        <v>10095</v>
      </c>
      <c r="U9267" s="47" t="n">
        <v>52287</v>
      </c>
      <c r="V9267" s="31" t="n">
        <v>10025</v>
      </c>
      <c r="W9267" s="47" t="n">
        <v>52203</v>
      </c>
      <c r="X9267" s="31" t="n">
        <v>386.8</v>
      </c>
      <c r="Y9267" s="47" t="n">
        <v>52181</v>
      </c>
      <c r="Z9267" s="31" t="n">
        <v>2004.5</v>
      </c>
      <c r="AA9267" s="47" t="n">
        <v>52174</v>
      </c>
      <c r="AB9267" s="31" t="n">
        <v>531.9</v>
      </c>
      <c r="AC9267" s="47" t="n">
        <v>52173</v>
      </c>
      <c r="AD9267" s="31" t="n">
        <v>473.48</v>
      </c>
      <c r="AE9267" s="47" t="n">
        <v>52161</v>
      </c>
      <c r="AF9267" s="31" t="n">
        <v>141.55</v>
      </c>
      <c r="AG9267" s="47" t="n">
        <v>52160</v>
      </c>
      <c r="AH9267" s="31" t="n">
        <v>265.83</v>
      </c>
      <c r="AI9267" s="47" t="n">
        <v>52159</v>
      </c>
      <c r="AJ9267" s="31" t="n">
        <v>190.28</v>
      </c>
      <c r="AK9267" s="47" t="n">
        <v>52158</v>
      </c>
      <c r="AL9267" s="31" t="n">
        <v>155.44</v>
      </c>
    </row>
    <row r="9268" customFormat="false" ht="15" hidden="false" customHeight="false" outlineLevel="0" collapsed="false">
      <c r="A9268" s="41" t="n">
        <v>40928</v>
      </c>
      <c r="B9268" s="68" t="s">
        <v>1193</v>
      </c>
      <c r="C9268" s="68" t="s">
        <v>940</v>
      </c>
      <c r="D9268" s="69" t="n">
        <v>31054</v>
      </c>
      <c r="E9268" s="70" t="n">
        <v>0.291666666666667</v>
      </c>
      <c r="F9268" s="42" t="n">
        <v>0.583333333333333</v>
      </c>
      <c r="G9268" s="3" t="s">
        <v>2335</v>
      </c>
      <c r="H9268" s="42" t="n">
        <v>0.291666666666667</v>
      </c>
      <c r="I9268" s="29" t="n">
        <v>176</v>
      </c>
      <c r="J9268" s="29" t="n">
        <v>119.7</v>
      </c>
      <c r="K9268" s="30" t="s">
        <v>1216</v>
      </c>
      <c r="M9268" s="31" t="n">
        <f aca="false">SUM(P9268,R9268,T9268,V9268,X9268,Z9268,AB9268,AD9268,AF9268,AH9268,AJ9268,AL9268,AN9268,AP9268,AR9268,AT9268,AV9268,AX9268,AZ9268,BB9268)</f>
        <v>0</v>
      </c>
    </row>
    <row r="9269" customFormat="false" ht="15" hidden="false" customHeight="false" outlineLevel="0" collapsed="false">
      <c r="A9269" s="41" t="n">
        <v>40928</v>
      </c>
      <c r="B9269" s="68" t="s">
        <v>1169</v>
      </c>
      <c r="C9269" s="68" t="s">
        <v>11</v>
      </c>
      <c r="D9269" s="69" t="n">
        <v>31055</v>
      </c>
      <c r="E9269" s="70" t="n">
        <v>0.333333333333333</v>
      </c>
      <c r="F9269" s="42" t="n">
        <v>0.6875</v>
      </c>
      <c r="H9269" s="42" t="n">
        <v>0.354166666666667</v>
      </c>
      <c r="I9269" s="29" t="n">
        <v>166.5</v>
      </c>
      <c r="J9269" s="29" t="n">
        <v>113.05</v>
      </c>
      <c r="K9269" s="30" t="s">
        <v>1214</v>
      </c>
      <c r="M9269" s="31" t="n">
        <f aca="false">SUM(P9269,R9269,T9269,V9269,X9269,Z9269,AB9269,AD9269,AF9269,AH9269,AJ9269,AL9269,AN9269,AP9269,AR9269,AT9269,AV9269,AX9269,AZ9269,BB9269)</f>
        <v>0</v>
      </c>
    </row>
    <row r="9270" customFormat="false" ht="15" hidden="false" customHeight="false" outlineLevel="0" collapsed="false">
      <c r="A9270" s="41" t="n">
        <v>40928</v>
      </c>
      <c r="B9270" s="68" t="s">
        <v>1675</v>
      </c>
      <c r="C9270" s="68" t="s">
        <v>490</v>
      </c>
      <c r="D9270" s="69" t="n">
        <v>31056</v>
      </c>
      <c r="E9270" s="70" t="n">
        <v>0.333333333333333</v>
      </c>
      <c r="F9270" s="42" t="n">
        <v>0.583333333333333</v>
      </c>
      <c r="H9270" s="42" t="n">
        <v>0.25</v>
      </c>
      <c r="I9270" s="29" t="n">
        <v>166</v>
      </c>
      <c r="J9270" s="29" t="n">
        <v>85.8</v>
      </c>
      <c r="K9270" s="30" t="s">
        <v>1375</v>
      </c>
      <c r="M9270" s="31" t="n">
        <f aca="false">SUM(P9270,R9270,T9270,V9270,X9270,Z9270,AB9270,AD9270,AF9270,AH9270,AJ9270,AL9270,AN9270,AP9270,AR9270,AT9270,AV9270,AX9270,AZ9270,BB9270)</f>
        <v>0</v>
      </c>
    </row>
    <row r="9271" customFormat="false" ht="15" hidden="false" customHeight="false" outlineLevel="0" collapsed="false">
      <c r="A9271" s="41" t="n">
        <v>40928</v>
      </c>
      <c r="B9271" s="68" t="s">
        <v>1195</v>
      </c>
      <c r="C9271" s="68" t="s">
        <v>490</v>
      </c>
      <c r="D9271" s="69" t="n">
        <v>31057</v>
      </c>
      <c r="E9271" s="70" t="n">
        <v>0.333333333333333</v>
      </c>
      <c r="F9271" s="42" t="n">
        <v>0.645833333333333</v>
      </c>
      <c r="H9271" s="42" t="n">
        <v>0.3125</v>
      </c>
      <c r="I9271" s="29" t="n">
        <v>202.5</v>
      </c>
      <c r="J9271" s="29" t="n">
        <v>107.25</v>
      </c>
      <c r="K9271" s="30" t="s">
        <v>1217</v>
      </c>
      <c r="M9271" s="31" t="n">
        <f aca="false">SUM(P9271,R9271,T9271,V9271,X9271,Z9271,AB9271,AD9271,AF9271,AH9271,AJ9271,AL9271,AN9271,AP9271,AR9271,AT9271,AV9271,AX9271,AZ9271,BB9271)</f>
        <v>0</v>
      </c>
    </row>
    <row r="9272" customFormat="false" ht="15" hidden="false" customHeight="false" outlineLevel="0" collapsed="false">
      <c r="A9272" s="41" t="n">
        <v>40928</v>
      </c>
      <c r="B9272" s="68" t="s">
        <v>1832</v>
      </c>
      <c r="C9272" s="68" t="s">
        <v>1325</v>
      </c>
      <c r="D9272" s="69" t="n">
        <v>31058</v>
      </c>
      <c r="E9272" s="70" t="n">
        <v>0.291666666666667</v>
      </c>
      <c r="F9272" s="42" t="n">
        <v>0.572916666666667</v>
      </c>
      <c r="G9272" s="3" t="s">
        <v>1229</v>
      </c>
      <c r="H9272" s="42" t="n">
        <v>0.25</v>
      </c>
      <c r="I9272" s="29" t="n">
        <v>138</v>
      </c>
      <c r="J9272" s="29" t="n">
        <v>93.1</v>
      </c>
      <c r="K9272" s="30" t="s">
        <v>1833</v>
      </c>
      <c r="M9272" s="31" t="n">
        <f aca="false">SUM(P9272,R9272,T9272,V9272,X9272,Z9272,AB9272,AD9272,AF9272,AH9272,AJ9272,AL9272,AN9272,AP9272,AR9272,AT9272,AV9272,AX9272,AZ9272,BB9272)</f>
        <v>856.6</v>
      </c>
      <c r="O9272" s="0" t="n">
        <v>4848</v>
      </c>
      <c r="P9272" s="31" t="n">
        <v>856.6</v>
      </c>
    </row>
    <row r="9273" customFormat="false" ht="15" hidden="false" customHeight="false" outlineLevel="0" collapsed="false">
      <c r="A9273" s="41" t="n">
        <v>40928</v>
      </c>
      <c r="B9273" s="68" t="s">
        <v>1173</v>
      </c>
      <c r="C9273" s="68" t="s">
        <v>1049</v>
      </c>
      <c r="D9273" s="69" t="n">
        <v>31059</v>
      </c>
      <c r="E9273" s="70" t="n">
        <v>0.333333333333333</v>
      </c>
      <c r="F9273" s="42" t="n">
        <v>0.708333333333333</v>
      </c>
      <c r="H9273" s="42" t="n">
        <v>0.395833333333333</v>
      </c>
      <c r="I9273" s="29" t="n">
        <v>180.5</v>
      </c>
      <c r="J9273" s="29" t="n">
        <v>126.35</v>
      </c>
      <c r="K9273" s="30" t="s">
        <v>1212</v>
      </c>
      <c r="M9273" s="31" t="n">
        <f aca="false">SUM(P9273,R9273,T9273,V9273,X9273,Z9273,AB9273,AD9273,AF9273,AH9273,AJ9273,AL9273,AN9273,AP9273,AR9273,AT9273,AV9273,AX9273,AZ9273,BB9273)</f>
        <v>0</v>
      </c>
    </row>
    <row r="9274" customFormat="false" ht="15" hidden="false" customHeight="false" outlineLevel="0" collapsed="false">
      <c r="A9274" s="41" t="n">
        <v>40928</v>
      </c>
      <c r="B9274" s="68" t="s">
        <v>1176</v>
      </c>
      <c r="C9274" s="68" t="s">
        <v>925</v>
      </c>
      <c r="D9274" s="69" t="n">
        <v>31060</v>
      </c>
      <c r="E9274" s="70" t="n">
        <v>0.333333333333333</v>
      </c>
      <c r="F9274" s="42" t="n">
        <v>0.666666666666667</v>
      </c>
      <c r="G9274" s="3" t="s">
        <v>1241</v>
      </c>
      <c r="H9274" s="42" t="n">
        <v>0.333333333333333</v>
      </c>
      <c r="I9274" s="29" t="n">
        <v>232</v>
      </c>
      <c r="J9274" s="29" t="n">
        <v>119.7</v>
      </c>
      <c r="K9274" s="30" t="s">
        <v>1222</v>
      </c>
      <c r="M9274" s="31" t="n">
        <f aca="false">SUM(P9274,R9274,T9274,V9274,X9274,Z9274,AB9274,AD9274,AF9274,AH9274,AJ9274,AL9274,AN9274,AP9274,AR9274,AT9274,AV9274,AX9274,AZ9274,BB9274)</f>
        <v>0</v>
      </c>
    </row>
    <row r="9275" customFormat="false" ht="15" hidden="false" customHeight="false" outlineLevel="0" collapsed="false">
      <c r="A9275" s="41" t="n">
        <v>40928</v>
      </c>
      <c r="B9275" s="68" t="s">
        <v>1205</v>
      </c>
      <c r="C9275" s="68" t="s">
        <v>1006</v>
      </c>
      <c r="D9275" s="69" t="n">
        <v>31061</v>
      </c>
      <c r="E9275" s="70" t="n">
        <v>0.333333333333333</v>
      </c>
      <c r="F9275" s="42" t="n">
        <v>0.555555555555556</v>
      </c>
      <c r="G9275" s="3" t="s">
        <v>1422</v>
      </c>
      <c r="H9275" s="3" t="s">
        <v>1305</v>
      </c>
      <c r="I9275" s="29" t="n">
        <v>125</v>
      </c>
      <c r="J9275" s="29" t="n">
        <v>50</v>
      </c>
      <c r="K9275" s="30" t="s">
        <v>1249</v>
      </c>
      <c r="M9275" s="31" t="n">
        <f aca="false">SUM(P9275,R9275,T9275,V9275,X9275,Z9275,AB9275,AD9275,AF9275,AH9275,AJ9275,AL9275,AN9275,AP9275,AR9275,AT9275,AV9275,AX9275,AZ9275,BB9275)</f>
        <v>0</v>
      </c>
    </row>
    <row r="9276" customFormat="false" ht="15" hidden="false" customHeight="false" outlineLevel="0" collapsed="false">
      <c r="A9276" s="41" t="n">
        <v>40928</v>
      </c>
      <c r="B9276" s="68" t="s">
        <v>1199</v>
      </c>
      <c r="C9276" s="68" t="s">
        <v>925</v>
      </c>
      <c r="D9276" s="69" t="n">
        <v>31062</v>
      </c>
      <c r="E9276" s="70" t="n">
        <v>0.25</v>
      </c>
      <c r="F9276" s="42" t="n">
        <v>0.597222222222222</v>
      </c>
      <c r="G9276" s="3" t="s">
        <v>1493</v>
      </c>
      <c r="H9276" s="42" t="n">
        <v>0.354166666666667</v>
      </c>
      <c r="I9276" s="29" t="n">
        <v>245</v>
      </c>
      <c r="J9276" s="29" t="n">
        <v>126.35</v>
      </c>
      <c r="K9276" s="30" t="s">
        <v>1253</v>
      </c>
      <c r="M9276" s="31" t="n">
        <f aca="false">SUM(P9276,R9276,T9276,V9276,X9276,Z9276,AB9276,AD9276,AF9276,AH9276,AJ9276,AL9276,AN9276,AP9276,AR9276,AT9276,AV9276,AX9276,AZ9276,BB9276)</f>
        <v>4954.9</v>
      </c>
      <c r="O9276" s="0" t="n">
        <v>8588</v>
      </c>
      <c r="P9276" s="31" t="n">
        <v>4358.18</v>
      </c>
      <c r="Q9276" s="0" t="n">
        <v>8583</v>
      </c>
      <c r="R9276" s="31" t="n">
        <v>596.72</v>
      </c>
    </row>
    <row r="9277" customFormat="false" ht="15" hidden="false" customHeight="false" outlineLevel="0" collapsed="false">
      <c r="A9277" s="41" t="n">
        <v>40928</v>
      </c>
      <c r="B9277" s="68" t="s">
        <v>1205</v>
      </c>
      <c r="C9277" s="68" t="s">
        <v>905</v>
      </c>
      <c r="D9277" s="69" t="n">
        <v>31063</v>
      </c>
      <c r="E9277" s="69" t="n">
        <f aca="false">111080-167</f>
        <v>110913</v>
      </c>
      <c r="F9277" s="3" t="n">
        <v>111080</v>
      </c>
      <c r="H9277" s="3" t="n">
        <v>167</v>
      </c>
      <c r="I9277" s="29" t="n">
        <v>263.3</v>
      </c>
      <c r="J9277" s="29" t="n">
        <v>50</v>
      </c>
      <c r="K9277" s="30" t="s">
        <v>1249</v>
      </c>
      <c r="M9277" s="31" t="n">
        <f aca="false">SUM(P9277,R9277,T9277,V9277,X9277,Z9277,AB9277,AD9277,AF9277,AH9277,AJ9277,AL9277,AN9277,AP9277,AR9277,AT9277,AV9277,AX9277,AZ9277,BB9277)</f>
        <v>0</v>
      </c>
    </row>
    <row r="9278" customFormat="false" ht="15" hidden="false" customHeight="false" outlineLevel="0" collapsed="false">
      <c r="A9278" s="41" t="n">
        <v>40928</v>
      </c>
      <c r="B9278" s="68" t="s">
        <v>1832</v>
      </c>
      <c r="C9278" s="68" t="s">
        <v>183</v>
      </c>
      <c r="D9278" s="69" t="n">
        <v>31064</v>
      </c>
      <c r="E9278" s="70" t="n">
        <v>0.541666666666667</v>
      </c>
      <c r="F9278" s="42" t="n">
        <v>0.729166666666667</v>
      </c>
      <c r="H9278" s="42" t="n">
        <v>0.166666666666667</v>
      </c>
      <c r="I9278" s="29" t="n">
        <v>81</v>
      </c>
      <c r="J9278" s="29" t="n">
        <v>53.2</v>
      </c>
      <c r="K9278" s="30" t="s">
        <v>1833</v>
      </c>
      <c r="M9278" s="31" t="n">
        <f aca="false">SUM(P9278,R9278,T9278,V9278,X9278,Z9278,AB9278,AD9278,AF9278,AH9278,AJ9278,AL9278,AN9278,AP9278,AR9278,AT9278,AV9278,AX9278,AZ9278,BB9278)</f>
        <v>0</v>
      </c>
    </row>
    <row r="9279" customFormat="false" ht="15" hidden="false" customHeight="false" outlineLevel="0" collapsed="false">
      <c r="A9279" s="41" t="n">
        <v>40928</v>
      </c>
      <c r="B9279" s="68" t="s">
        <v>1176</v>
      </c>
      <c r="C9279" s="68" t="s">
        <v>1006</v>
      </c>
      <c r="D9279" s="69" t="n">
        <v>31065</v>
      </c>
      <c r="E9279" s="70" t="n">
        <v>0.583333333333333</v>
      </c>
      <c r="F9279" s="42" t="n">
        <v>0.770833333333334</v>
      </c>
      <c r="H9279" s="42" t="n">
        <v>0.166666666666667</v>
      </c>
      <c r="I9279" s="29" t="n">
        <v>85</v>
      </c>
      <c r="J9279" s="29" t="n">
        <v>53.2</v>
      </c>
      <c r="K9279" s="30" t="s">
        <v>1222</v>
      </c>
      <c r="M9279" s="31" t="n">
        <f aca="false">SUM(P9279,R9279,T9279,V9279,X9279,Z9279,AB9279,AD9279,AF9279,AH9279,AJ9279,AL9279,AN9279,AP9279,AR9279,AT9279,AV9279,AX9279,AZ9279,BB9279)</f>
        <v>0</v>
      </c>
    </row>
    <row r="9281" customFormat="false" ht="15" hidden="false" customHeight="false" outlineLevel="0" collapsed="false">
      <c r="A9281" s="100"/>
      <c r="B9281" s="101"/>
      <c r="C9281" s="289"/>
      <c r="D9281" s="290"/>
      <c r="E9281" s="290"/>
      <c r="F9281" s="100"/>
      <c r="G9281" s="100"/>
      <c r="H9281" s="100"/>
      <c r="I9281" s="102"/>
      <c r="J9281" s="102"/>
      <c r="K9281" s="100"/>
    </row>
    <row r="9282" customFormat="false" ht="18.75" hidden="false" customHeight="false" outlineLevel="0" collapsed="false">
      <c r="A9282" s="100"/>
      <c r="B9282" s="101"/>
      <c r="C9282" s="101"/>
      <c r="D9282" s="100"/>
      <c r="E9282" s="100"/>
      <c r="F9282" s="100"/>
      <c r="G9282" s="76" t="s">
        <v>1592</v>
      </c>
      <c r="H9282" s="100"/>
      <c r="I9282" s="102"/>
      <c r="J9282" s="102"/>
      <c r="K9282" s="100"/>
    </row>
    <row r="9283" customFormat="false" ht="15" hidden="false" customHeight="false" outlineLevel="0" collapsed="false">
      <c r="A9283" s="117" t="n">
        <v>40929</v>
      </c>
      <c r="B9283" s="68" t="s">
        <v>1173</v>
      </c>
      <c r="C9283" s="68" t="s">
        <v>1049</v>
      </c>
      <c r="D9283" s="69" t="n">
        <v>31066</v>
      </c>
      <c r="E9283" s="70" t="n">
        <v>0.291666666666667</v>
      </c>
      <c r="F9283" s="42" t="n">
        <v>0.614583333333333</v>
      </c>
      <c r="H9283" s="42" t="n">
        <v>0.291666666666667</v>
      </c>
      <c r="I9283" s="29" t="n">
        <v>133</v>
      </c>
      <c r="J9283" s="29" t="n">
        <v>93.1</v>
      </c>
      <c r="M9283" s="31" t="n">
        <f aca="false">SUM(P9283,R9283,T9283,V9283,X9283,Z9283,AB9283,AD9283,AF9283,AH9283,AJ9283,AL9283,AN9283,AP9283,AR9283,AT9283,AV9283,AX9283,AZ9283,BB9283)</f>
        <v>0</v>
      </c>
    </row>
    <row r="9285" customFormat="false" ht="15" hidden="false" customHeight="false" outlineLevel="0" collapsed="false">
      <c r="A9285" s="100"/>
      <c r="B9285" s="101"/>
      <c r="C9285" s="289"/>
      <c r="D9285" s="290"/>
      <c r="E9285" s="290"/>
      <c r="F9285" s="100"/>
      <c r="G9285" s="100"/>
      <c r="H9285" s="100"/>
      <c r="I9285" s="102"/>
      <c r="J9285" s="102"/>
      <c r="K9285" s="100"/>
    </row>
    <row r="9286" customFormat="false" ht="18.75" hidden="false" customHeight="false" outlineLevel="0" collapsed="false">
      <c r="A9286" s="100"/>
      <c r="B9286" s="101"/>
      <c r="C9286" s="101"/>
      <c r="D9286" s="100"/>
      <c r="E9286" s="100"/>
      <c r="F9286" s="100"/>
      <c r="G9286" s="76" t="s">
        <v>1224</v>
      </c>
      <c r="H9286" s="100"/>
      <c r="I9286" s="102"/>
      <c r="J9286" s="102"/>
      <c r="K9286" s="100"/>
    </row>
    <row r="9287" customFormat="false" ht="15" hidden="false" customHeight="false" outlineLevel="0" collapsed="false">
      <c r="A9287" s="41" t="n">
        <v>40930</v>
      </c>
      <c r="B9287" s="0" t="s">
        <v>1195</v>
      </c>
      <c r="C9287" s="0" t="s">
        <v>490</v>
      </c>
      <c r="D9287" s="69" t="n">
        <v>31067</v>
      </c>
      <c r="E9287" s="42" t="n">
        <v>0.291666666666667</v>
      </c>
      <c r="F9287" s="42" t="n">
        <v>0.479166666666667</v>
      </c>
      <c r="H9287" s="42" t="n">
        <v>0.166666666666667</v>
      </c>
      <c r="I9287" s="29" t="n">
        <v>104</v>
      </c>
      <c r="J9287" s="29" t="n">
        <v>53.2</v>
      </c>
      <c r="K9287" s="30" t="s">
        <v>1217</v>
      </c>
      <c r="M9287" s="31" t="n">
        <f aca="false">SUM(P9287,R9287,T9287,V9287,X9287,Z9287,AB9287,AD9287,AF9287,AH9287,AJ9287,AL9287,AN9287,AP9287,AR9287,AT9287,AV9287,AX9287,AZ9287,BB9287)</f>
        <v>0</v>
      </c>
    </row>
    <row r="9288" customFormat="false" ht="15" hidden="false" customHeight="false" outlineLevel="0" collapsed="false">
      <c r="A9288" s="41" t="n">
        <v>40930</v>
      </c>
      <c r="B9288" s="0" t="s">
        <v>2336</v>
      </c>
      <c r="C9288" s="0" t="s">
        <v>490</v>
      </c>
      <c r="D9288" s="69" t="n">
        <v>31068</v>
      </c>
      <c r="E9288" s="42" t="n">
        <v>0.291666666666667</v>
      </c>
      <c r="F9288" s="42" t="n">
        <v>0.520833333333333</v>
      </c>
      <c r="H9288" s="42" t="n">
        <v>0.229166666666667</v>
      </c>
      <c r="I9288" s="29" t="n">
        <v>193</v>
      </c>
      <c r="J9288" s="29" t="n">
        <v>100.1</v>
      </c>
      <c r="K9288" s="30" t="s">
        <v>2297</v>
      </c>
      <c r="M9288" s="31" t="n">
        <f aca="false">SUM(P9288,R9288,T9288,V9288,X9288,Z9288,AB9288,AD9288,AF9288,AH9288,AJ9288,AL9288,AN9288,AP9288,AR9288,AT9288,AV9288,AX9288,AZ9288,BB9288)</f>
        <v>0</v>
      </c>
    </row>
    <row r="9289" customFormat="false" ht="15" hidden="false" customHeight="false" outlineLevel="0" collapsed="false">
      <c r="A9289" s="41" t="n">
        <v>40930</v>
      </c>
      <c r="B9289" s="68" t="s">
        <v>1195</v>
      </c>
      <c r="C9289" s="68" t="s">
        <v>490</v>
      </c>
      <c r="D9289" s="69" t="n">
        <v>31069</v>
      </c>
      <c r="E9289" s="70" t="n">
        <v>0.625</v>
      </c>
      <c r="F9289" s="42" t="n">
        <v>0.791666666666667</v>
      </c>
      <c r="H9289" s="42" t="n">
        <v>0.166666666666667</v>
      </c>
      <c r="I9289" s="29" t="n">
        <v>140.4</v>
      </c>
      <c r="J9289" s="29" t="n">
        <v>72.8</v>
      </c>
      <c r="K9289" s="30" t="s">
        <v>1217</v>
      </c>
      <c r="M9289" s="31" t="n">
        <f aca="false">SUM(P9289,R9289,T9289,V9289,X9289,Z9289,AB9289,AD9289,AF9289,AH9289,AJ9289,AL9289,AN9289,AP9289,AR9289,AT9289,AV9289,AX9289,AZ9289,BB9289)</f>
        <v>0</v>
      </c>
    </row>
    <row r="9290" customFormat="false" ht="15" hidden="false" customHeight="false" outlineLevel="0" collapsed="false">
      <c r="A9290" s="41" t="n">
        <v>40930</v>
      </c>
      <c r="B9290" s="68" t="s">
        <v>2296</v>
      </c>
      <c r="C9290" s="68" t="s">
        <v>490</v>
      </c>
      <c r="D9290" s="69" t="n">
        <v>31070</v>
      </c>
      <c r="E9290" s="70" t="n">
        <v>0.625</v>
      </c>
      <c r="F9290" s="42" t="n">
        <v>0.791666666666667</v>
      </c>
      <c r="H9290" s="42" t="n">
        <v>0.166666666666667</v>
      </c>
      <c r="I9290" s="29" t="n">
        <v>104</v>
      </c>
      <c r="J9290" s="29" t="n">
        <v>72.8</v>
      </c>
      <c r="K9290" s="30" t="s">
        <v>2297</v>
      </c>
      <c r="M9290" s="31" t="n">
        <f aca="false">SUM(P9290,R9290,T9290,V9290,X9290,Z9290,AB9290,AD9290,AF9290,AH9290,AJ9290,AL9290,AN9290,AP9290,AR9290,AT9290,AV9290,AX9290,AZ9290,BB9290)</f>
        <v>0</v>
      </c>
    </row>
    <row r="9292" customFormat="false" ht="15" hidden="false" customHeight="false" outlineLevel="0" collapsed="false">
      <c r="A9292" s="100"/>
      <c r="B9292" s="101"/>
      <c r="C9292" s="101"/>
      <c r="D9292" s="100"/>
      <c r="E9292" s="100"/>
      <c r="F9292" s="100"/>
      <c r="G9292" s="100"/>
      <c r="H9292" s="100"/>
      <c r="I9292" s="102"/>
      <c r="J9292" s="102"/>
      <c r="K9292" s="100"/>
    </row>
    <row r="9293" customFormat="false" ht="18.75" hidden="false" customHeight="false" outlineLevel="0" collapsed="false">
      <c r="A9293" s="100"/>
      <c r="B9293" s="101"/>
      <c r="C9293" s="101"/>
      <c r="D9293" s="100"/>
      <c r="E9293" s="100"/>
      <c r="F9293" s="100"/>
      <c r="G9293" s="76" t="s">
        <v>1624</v>
      </c>
      <c r="H9293" s="100"/>
      <c r="I9293" s="102"/>
      <c r="J9293" s="102"/>
      <c r="K9293" s="100"/>
    </row>
    <row r="9294" customFormat="false" ht="15" hidden="false" customHeight="false" outlineLevel="0" collapsed="false">
      <c r="A9294" s="41" t="n">
        <v>40931</v>
      </c>
      <c r="B9294" s="68" t="s">
        <v>679</v>
      </c>
      <c r="C9294" s="68" t="s">
        <v>1206</v>
      </c>
      <c r="D9294" s="72" t="n">
        <v>31071</v>
      </c>
      <c r="E9294" s="70" t="n">
        <v>0.291666666666667</v>
      </c>
      <c r="F9294" s="3" t="s">
        <v>1162</v>
      </c>
      <c r="H9294" s="3" t="s">
        <v>1162</v>
      </c>
      <c r="I9294" s="29" t="n">
        <v>202</v>
      </c>
      <c r="J9294" s="29" t="n">
        <v>120</v>
      </c>
      <c r="K9294" s="30" t="s">
        <v>1223</v>
      </c>
      <c r="M9294" s="31" t="n">
        <f aca="false">SUM(P9294,R9294,T9294,V9294,X9294,Z9294,AB9294,AD9294,AF9294,AH9294,AJ9294,AL9294,AN9294,AP9294,AR9294,AT9294,AV9294,AX9294,AZ9294,BB9294)</f>
        <v>1432</v>
      </c>
      <c r="O9294" s="0" t="n">
        <v>52378</v>
      </c>
      <c r="P9294" s="31" t="n">
        <v>350</v>
      </c>
      <c r="Q9294" s="0" t="n">
        <v>52368</v>
      </c>
      <c r="R9294" s="31" t="n">
        <v>200</v>
      </c>
      <c r="S9294" s="47" t="n">
        <v>52338</v>
      </c>
      <c r="T9294" s="31" t="n">
        <v>153</v>
      </c>
      <c r="U9294" s="47" t="n">
        <v>52339</v>
      </c>
      <c r="V9294" s="31" t="n">
        <v>729</v>
      </c>
    </row>
    <row r="9295" customFormat="false" ht="15" hidden="false" customHeight="false" outlineLevel="0" collapsed="false">
      <c r="A9295" s="41" t="n">
        <v>40931</v>
      </c>
      <c r="B9295" s="68" t="s">
        <v>383</v>
      </c>
      <c r="C9295" s="68" t="s">
        <v>1206</v>
      </c>
      <c r="D9295" s="72" t="n">
        <v>31072</v>
      </c>
      <c r="E9295" s="70" t="n">
        <v>0.291666666666667</v>
      </c>
      <c r="F9295" s="3" t="s">
        <v>1162</v>
      </c>
      <c r="G9295" s="3" t="s">
        <v>1602</v>
      </c>
      <c r="H9295" s="3" t="s">
        <v>1162</v>
      </c>
      <c r="I9295" s="29" t="n">
        <v>225.8</v>
      </c>
      <c r="J9295" s="29" t="n">
        <v>160</v>
      </c>
      <c r="K9295" s="30" t="s">
        <v>1232</v>
      </c>
      <c r="M9295" s="31" t="n">
        <f aca="false">SUM(P9295,R9295,T9295,V9295,X9295,Z9295,AB9295,AD9295,AF9295,AH9295,AJ9295,AL9295,AN9295,AP9295,AR9295,AT9295,AV9295,AX9295,AZ9295,BB9295)</f>
        <v>11568.5</v>
      </c>
      <c r="O9295" s="0" t="n">
        <v>52336</v>
      </c>
      <c r="P9295" s="31" t="n">
        <v>223.5</v>
      </c>
      <c r="Q9295" s="0" t="n">
        <v>52394</v>
      </c>
      <c r="R9295" s="31" t="n">
        <v>8525</v>
      </c>
      <c r="S9295" s="47" t="n">
        <v>52340</v>
      </c>
      <c r="T9295" s="31" t="n">
        <v>2390</v>
      </c>
      <c r="U9295" s="47" t="n">
        <v>52341</v>
      </c>
      <c r="V9295" s="31" t="n">
        <v>430</v>
      </c>
    </row>
    <row r="9296" customFormat="false" ht="15" hidden="false" customHeight="false" outlineLevel="0" collapsed="false">
      <c r="A9296" s="41" t="n">
        <v>40931</v>
      </c>
      <c r="B9296" s="68" t="s">
        <v>1165</v>
      </c>
      <c r="C9296" s="68" t="s">
        <v>1206</v>
      </c>
      <c r="D9296" s="72" t="n">
        <v>31073</v>
      </c>
      <c r="E9296" s="70" t="n">
        <v>0.291666666666667</v>
      </c>
      <c r="F9296" s="3" t="s">
        <v>1162</v>
      </c>
      <c r="G9296" s="3" t="s">
        <v>2337</v>
      </c>
      <c r="H9296" s="3" t="s">
        <v>1162</v>
      </c>
      <c r="I9296" s="29" t="n">
        <v>254.2</v>
      </c>
      <c r="J9296" s="29" t="n">
        <v>150</v>
      </c>
      <c r="K9296" s="30" t="s">
        <v>1233</v>
      </c>
      <c r="M9296" s="31" t="n">
        <f aca="false">SUM(P9296,R9296,T9296,V9296,X9296,Z9296,AB9296,AD9296,AF9296,AH9296,AJ9296,AL9296,AN9296,AP9296,AR9296,AT9296,AV9296,AX9296,AZ9296,BB9296)</f>
        <v>23822.8</v>
      </c>
      <c r="O9296" s="0" t="n">
        <v>52174</v>
      </c>
      <c r="P9296" s="31" t="n">
        <v>531.9</v>
      </c>
      <c r="Q9296" s="0" t="n">
        <v>52335</v>
      </c>
      <c r="R9296" s="31" t="n">
        <v>215.4</v>
      </c>
      <c r="S9296" s="47" t="n">
        <v>52373</v>
      </c>
      <c r="T9296" s="31" t="n">
        <v>12825</v>
      </c>
      <c r="U9296" s="47" t="n">
        <v>52288</v>
      </c>
      <c r="V9296" s="31" t="n">
        <v>10095</v>
      </c>
      <c r="W9296" s="47" t="n">
        <v>52343</v>
      </c>
      <c r="X9296" s="31" t="n">
        <v>155.5</v>
      </c>
    </row>
    <row r="9297" customFormat="false" ht="15" hidden="false" customHeight="false" outlineLevel="0" collapsed="false">
      <c r="A9297" s="41" t="n">
        <v>40931</v>
      </c>
      <c r="B9297" s="68" t="s">
        <v>1195</v>
      </c>
      <c r="C9297" s="68" t="s">
        <v>490</v>
      </c>
      <c r="D9297" s="72" t="n">
        <v>31074</v>
      </c>
      <c r="E9297" s="70" t="n">
        <v>0.333333333333333</v>
      </c>
      <c r="F9297" s="42" t="n">
        <v>0.875</v>
      </c>
      <c r="H9297" s="42" t="n">
        <v>0.541666666666667</v>
      </c>
      <c r="I9297" s="29" t="n">
        <v>369</v>
      </c>
      <c r="J9297" s="29" t="n">
        <v>198.77</v>
      </c>
      <c r="K9297" s="30" t="s">
        <v>1217</v>
      </c>
      <c r="M9297" s="31" t="n">
        <f aca="false">SUM(P9297,R9297,T9297,V9297,X9297,Z9297,AB9297,AD9297,AF9297,AH9297,AJ9297,AL9297,AN9297,AP9297,AR9297,AT9297,AV9297,AX9297,AZ9297,BB9297)</f>
        <v>0</v>
      </c>
    </row>
    <row r="9298" customFormat="false" ht="15" hidden="false" customHeight="false" outlineLevel="0" collapsed="false">
      <c r="A9298" s="41" t="n">
        <v>40931</v>
      </c>
      <c r="B9298" s="68" t="s">
        <v>1169</v>
      </c>
      <c r="C9298" s="68" t="s">
        <v>925</v>
      </c>
      <c r="D9298" s="72" t="n">
        <v>31075</v>
      </c>
      <c r="E9298" s="70" t="n">
        <v>0.333333333333333</v>
      </c>
      <c r="F9298" s="42" t="n">
        <v>0.635416666666667</v>
      </c>
      <c r="H9298" s="42" t="n">
        <v>0.3125</v>
      </c>
      <c r="I9298" s="29" t="n">
        <v>200</v>
      </c>
      <c r="J9298" s="29" t="n">
        <v>99.75</v>
      </c>
      <c r="K9298" s="30" t="s">
        <v>1214</v>
      </c>
      <c r="M9298" s="31" t="n">
        <f aca="false">SUM(P9298,R9298,T9298,V9298,X9298,Z9298,AB9298,AD9298,AF9298,AH9298,AJ9298,AL9298,AN9298,AP9298,AR9298,AT9298,AV9298,AX9298,AZ9298,BB9298)</f>
        <v>0</v>
      </c>
    </row>
    <row r="9299" customFormat="false" ht="15" hidden="false" customHeight="false" outlineLevel="0" collapsed="false">
      <c r="A9299" s="41" t="n">
        <v>40931</v>
      </c>
      <c r="B9299" s="68" t="s">
        <v>1173</v>
      </c>
      <c r="C9299" s="68" t="s">
        <v>1049</v>
      </c>
      <c r="D9299" s="72" t="n">
        <v>31076</v>
      </c>
      <c r="E9299" s="70" t="n">
        <v>0.291666666666667</v>
      </c>
      <c r="F9299" s="42" t="n">
        <v>0.75</v>
      </c>
      <c r="H9299" s="42" t="n">
        <v>0.458333333333333</v>
      </c>
      <c r="I9299" s="29" t="n">
        <v>209</v>
      </c>
      <c r="J9299" s="29" t="n">
        <v>146.3</v>
      </c>
      <c r="K9299" s="30" t="s">
        <v>1212</v>
      </c>
      <c r="M9299" s="31" t="n">
        <f aca="false">SUM(P9299,R9299,T9299,V9299,X9299,Z9299,AB9299,AD9299,AF9299,AH9299,AJ9299,AL9299,AN9299,AP9299,AR9299,AT9299,AV9299,AX9299,AZ9299,BB9299)</f>
        <v>0</v>
      </c>
    </row>
    <row r="9300" customFormat="false" ht="15" hidden="false" customHeight="false" outlineLevel="0" collapsed="false">
      <c r="A9300" s="41" t="n">
        <v>40931</v>
      </c>
      <c r="B9300" s="68" t="s">
        <v>1205</v>
      </c>
      <c r="C9300" s="68" t="s">
        <v>1032</v>
      </c>
      <c r="D9300" s="72" t="n">
        <v>31077</v>
      </c>
      <c r="E9300" s="70" t="n">
        <v>0.291666666666667</v>
      </c>
      <c r="F9300" s="42" t="n">
        <v>0.659722222222222</v>
      </c>
      <c r="H9300" s="42" t="n">
        <v>0.333333333333333</v>
      </c>
      <c r="I9300" s="29" t="n">
        <v>325</v>
      </c>
      <c r="J9300" s="29" t="n">
        <v>50</v>
      </c>
      <c r="K9300" s="30" t="s">
        <v>1249</v>
      </c>
      <c r="M9300" s="31" t="n">
        <f aca="false">SUM(P9300,R9300,T9300,V9300,X9300,Z9300,AB9300,AD9300,AF9300,AH9300,AJ9300,AL9300,AN9300,AP9300,AR9300,AT9300,AV9300,AX9300,AZ9300,BB9300)</f>
        <v>0</v>
      </c>
    </row>
    <row r="9301" customFormat="false" ht="15" hidden="false" customHeight="false" outlineLevel="0" collapsed="false">
      <c r="A9301" s="41" t="n">
        <v>40931</v>
      </c>
      <c r="B9301" s="68" t="s">
        <v>1193</v>
      </c>
      <c r="C9301" s="68" t="s">
        <v>557</v>
      </c>
      <c r="D9301" s="72" t="n">
        <v>31078</v>
      </c>
      <c r="E9301" s="70" t="n">
        <v>0.333333333333333</v>
      </c>
      <c r="F9301" s="42" t="n">
        <v>0.510416666666667</v>
      </c>
      <c r="H9301" s="42" t="n">
        <v>0.166666666666667</v>
      </c>
      <c r="I9301" s="29" t="n">
        <v>81</v>
      </c>
      <c r="J9301" s="29" t="n">
        <v>53.2</v>
      </c>
      <c r="K9301" s="30" t="s">
        <v>1216</v>
      </c>
      <c r="M9301" s="31" t="n">
        <f aca="false">SUM(P9301,R9301,T9301,V9301,X9301,Z9301,AB9301,AD9301,AF9301,AH9301,AJ9301,AL9301,AN9301,AP9301,AR9301,AT9301,AV9301,AX9301,AZ9301,BB9301)</f>
        <v>0</v>
      </c>
    </row>
    <row r="9302" customFormat="false" ht="15" hidden="false" customHeight="false" outlineLevel="0" collapsed="false">
      <c r="A9302" s="41" t="n">
        <v>40931</v>
      </c>
      <c r="B9302" s="68" t="s">
        <v>1176</v>
      </c>
      <c r="C9302" s="68" t="s">
        <v>1077</v>
      </c>
      <c r="D9302" s="72" t="n">
        <v>31079</v>
      </c>
      <c r="E9302" s="70" t="n">
        <v>0.291666666666667</v>
      </c>
      <c r="F9302" s="42" t="n">
        <v>0.472222222222222</v>
      </c>
      <c r="H9302" s="42" t="n">
        <v>0.166666666666667</v>
      </c>
      <c r="I9302" s="29" t="n">
        <v>81</v>
      </c>
      <c r="J9302" s="29" t="n">
        <v>53.2</v>
      </c>
      <c r="K9302" s="30" t="s">
        <v>1222</v>
      </c>
      <c r="M9302" s="31" t="n">
        <f aca="false">SUM(P9302,R9302,T9302,V9302,X9302,Z9302,AB9302,AD9302,AF9302,AH9302,AJ9302,AL9302,AN9302,AP9302,AR9302,AT9302,AV9302,AX9302,AZ9302,BB9302)</f>
        <v>0</v>
      </c>
    </row>
    <row r="9303" customFormat="false" ht="15" hidden="false" customHeight="false" outlineLevel="0" collapsed="false">
      <c r="A9303" s="291" t="n">
        <v>40931</v>
      </c>
      <c r="B9303" s="152" t="s">
        <v>2153</v>
      </c>
      <c r="C9303" s="152" t="s">
        <v>490</v>
      </c>
      <c r="D9303" s="72" t="n">
        <v>31080</v>
      </c>
      <c r="E9303" s="158" t="n">
        <v>0.333333333333333</v>
      </c>
      <c r="F9303" s="109" t="s">
        <v>1257</v>
      </c>
      <c r="G9303" s="109" t="s">
        <v>1257</v>
      </c>
      <c r="H9303" s="109" t="s">
        <v>1611</v>
      </c>
      <c r="I9303" s="210" t="s">
        <v>1611</v>
      </c>
      <c r="J9303" s="29" t="s">
        <v>1611</v>
      </c>
      <c r="K9303" s="30" t="s">
        <v>2154</v>
      </c>
      <c r="M9303" s="31" t="n">
        <f aca="false">SUM(P9303,R9303,T9303,V9303,X9303,Z9303,AB9303,AD9303,AF9303,AH9303,AJ9303,AL9303,AN9303,AP9303,AR9303,AT9303,AV9303,AX9303,AZ9303,BB9303)</f>
        <v>0</v>
      </c>
    </row>
    <row r="9304" customFormat="false" ht="15" hidden="false" customHeight="false" outlineLevel="0" collapsed="false">
      <c r="A9304" s="41"/>
      <c r="B9304" s="68"/>
      <c r="C9304" s="68"/>
      <c r="D9304" s="69"/>
      <c r="E9304" s="69"/>
    </row>
    <row r="9305" customFormat="false" ht="15" hidden="false" customHeight="false" outlineLevel="0" collapsed="false">
      <c r="A9305" s="100"/>
      <c r="B9305" s="101"/>
      <c r="C9305" s="101"/>
      <c r="D9305" s="100"/>
      <c r="E9305" s="100"/>
      <c r="F9305" s="100"/>
      <c r="G9305" s="100"/>
      <c r="H9305" s="100"/>
      <c r="I9305" s="102"/>
      <c r="J9305" s="102"/>
      <c r="K9305" s="100"/>
    </row>
    <row r="9306" customFormat="false" ht="18.75" hidden="false" customHeight="false" outlineLevel="0" collapsed="false">
      <c r="A9306" s="100"/>
      <c r="B9306" s="101"/>
      <c r="C9306" s="101"/>
      <c r="D9306" s="100"/>
      <c r="E9306" s="100"/>
      <c r="F9306" s="100"/>
      <c r="G9306" s="76" t="s">
        <v>1782</v>
      </c>
      <c r="H9306" s="100"/>
      <c r="I9306" s="102"/>
      <c r="J9306" s="102"/>
      <c r="K9306" s="100"/>
    </row>
    <row r="9307" customFormat="false" ht="15" hidden="false" customHeight="false" outlineLevel="0" collapsed="false">
      <c r="A9307" s="41" t="n">
        <v>40932</v>
      </c>
      <c r="B9307" s="68" t="s">
        <v>679</v>
      </c>
      <c r="C9307" s="68" t="s">
        <v>1206</v>
      </c>
      <c r="D9307" s="72" t="n">
        <v>31081</v>
      </c>
      <c r="E9307" s="158" t="n">
        <v>0.291666666666667</v>
      </c>
      <c r="F9307" s="3" t="s">
        <v>1162</v>
      </c>
      <c r="H9307" s="3" t="s">
        <v>1162</v>
      </c>
      <c r="I9307" s="29" t="n">
        <v>202</v>
      </c>
      <c r="J9307" s="29" t="n">
        <v>120</v>
      </c>
      <c r="K9307" s="30" t="s">
        <v>1223</v>
      </c>
      <c r="M9307" s="31" t="n">
        <f aca="false">SUM(P9307,R9307,T9307,V9307,X9307,Z9307,AB9307,AD9307,AF9307,AH9307,AJ9307,AL9307,AN9307,AP9307,AR9307,AT9307,AV9307,AX9307,AZ9307,BB9307)</f>
        <v>4851.29</v>
      </c>
      <c r="O9307" s="0" t="n">
        <v>52443</v>
      </c>
      <c r="P9307" s="31" t="n">
        <v>1860.7</v>
      </c>
      <c r="Q9307" s="0" t="n">
        <v>52371</v>
      </c>
      <c r="R9307" s="31" t="n">
        <v>678.41</v>
      </c>
      <c r="S9307" s="47" t="n">
        <v>52369</v>
      </c>
      <c r="T9307" s="31" t="n">
        <v>1050.76</v>
      </c>
      <c r="U9307" s="47" t="n">
        <v>52372</v>
      </c>
      <c r="V9307" s="31" t="n">
        <v>1261.42</v>
      </c>
    </row>
    <row r="9308" customFormat="false" ht="15" hidden="false" customHeight="false" outlineLevel="0" collapsed="false">
      <c r="A9308" s="41" t="n">
        <v>40932</v>
      </c>
      <c r="B9308" s="68" t="s">
        <v>383</v>
      </c>
      <c r="C9308" s="68" t="s">
        <v>1206</v>
      </c>
      <c r="D9308" s="72" t="n">
        <v>31082</v>
      </c>
      <c r="E9308" s="158" t="n">
        <v>0.291666666666667</v>
      </c>
      <c r="F9308" s="3" t="s">
        <v>1162</v>
      </c>
      <c r="G9308" s="3" t="s">
        <v>1927</v>
      </c>
      <c r="H9308" s="3" t="s">
        <v>1162</v>
      </c>
      <c r="I9308" s="29" t="n">
        <v>251.9</v>
      </c>
      <c r="J9308" s="29" t="n">
        <v>175</v>
      </c>
      <c r="K9308" s="30" t="s">
        <v>1232</v>
      </c>
      <c r="M9308" s="31" t="n">
        <f aca="false">SUM(P9308,R9308,T9308,V9308,X9308,Z9308,AB9308,AD9308,AF9308,AH9308,AJ9308,AL9308,AN9308,AP9308,AR9308,AT9308,AV9308,AX9308,AZ9308,BB9308)</f>
        <v>7021.78</v>
      </c>
      <c r="O9308" s="0" t="n">
        <v>52336</v>
      </c>
      <c r="P9308" s="31" t="n">
        <v>223.5</v>
      </c>
      <c r="Q9308" s="0" t="n">
        <v>52254</v>
      </c>
      <c r="R9308" s="31" t="n">
        <v>636</v>
      </c>
      <c r="S9308" s="47" t="n">
        <v>52247</v>
      </c>
      <c r="T9308" s="31" t="n">
        <v>1674</v>
      </c>
      <c r="U9308" s="47" t="n">
        <v>52431</v>
      </c>
      <c r="V9308" s="31" t="n">
        <v>306.98</v>
      </c>
      <c r="W9308" s="47" t="n">
        <v>52342</v>
      </c>
      <c r="X9308" s="31" t="n">
        <v>936</v>
      </c>
      <c r="Y9308" s="47" t="n">
        <v>52352</v>
      </c>
      <c r="Z9308" s="31" t="n">
        <v>1201.4</v>
      </c>
      <c r="AA9308" s="47" t="n">
        <v>52366</v>
      </c>
      <c r="AB9308" s="31" t="n">
        <v>848.15</v>
      </c>
      <c r="AC9308" s="47" t="n">
        <v>52354</v>
      </c>
      <c r="AD9308" s="31" t="n">
        <v>1195.75</v>
      </c>
    </row>
    <row r="9309" customFormat="false" ht="15" hidden="false" customHeight="false" outlineLevel="0" collapsed="false">
      <c r="A9309" s="41" t="n">
        <v>40932</v>
      </c>
      <c r="B9309" s="68" t="s">
        <v>1165</v>
      </c>
      <c r="C9309" s="68" t="s">
        <v>1206</v>
      </c>
      <c r="D9309" s="72" t="n">
        <v>31083</v>
      </c>
      <c r="E9309" s="158" t="n">
        <v>0.291666666666667</v>
      </c>
      <c r="F9309" s="3" t="s">
        <v>1162</v>
      </c>
      <c r="H9309" s="3" t="s">
        <v>1162</v>
      </c>
      <c r="I9309" s="29" t="n">
        <v>202</v>
      </c>
      <c r="J9309" s="29" t="n">
        <v>120</v>
      </c>
      <c r="K9309" s="30" t="s">
        <v>1233</v>
      </c>
      <c r="M9309" s="31" t="n">
        <f aca="false">SUM(P9309,R9309,T9309,V9309,X9309,Z9309,AB9309,AD9309,AF9309,AH9309,AJ9309,AL9309,AN9309,AP9309,AR9309,AT9309,AV9309,AX9309,AZ9309,BB9309)</f>
        <v>18554.78</v>
      </c>
      <c r="O9309" s="0" t="n">
        <v>52469</v>
      </c>
      <c r="P9309" s="31" t="n">
        <v>8145</v>
      </c>
      <c r="Q9309" s="0" t="n">
        <v>51638</v>
      </c>
      <c r="R9309" s="31" t="n">
        <v>9645</v>
      </c>
      <c r="S9309" s="47" t="n">
        <v>52433</v>
      </c>
      <c r="T9309" s="31" t="n">
        <v>200</v>
      </c>
      <c r="U9309" s="47" t="n">
        <v>52340</v>
      </c>
      <c r="V9309" s="31" t="n">
        <v>190</v>
      </c>
      <c r="W9309" s="47" t="n">
        <v>52389</v>
      </c>
      <c r="X9309" s="31" t="n">
        <v>231.56</v>
      </c>
      <c r="Y9309" s="47" t="n">
        <v>52388</v>
      </c>
      <c r="Z9309" s="31" t="n">
        <v>143.22</v>
      </c>
    </row>
    <row r="9310" customFormat="false" ht="15" hidden="false" customHeight="false" outlineLevel="0" collapsed="false">
      <c r="A9310" s="41" t="n">
        <v>40932</v>
      </c>
      <c r="B9310" s="68" t="s">
        <v>627</v>
      </c>
      <c r="C9310" s="68" t="s">
        <v>1206</v>
      </c>
      <c r="D9310" s="72" t="n">
        <v>31084</v>
      </c>
      <c r="E9310" s="158" t="n">
        <v>0.291666666666667</v>
      </c>
      <c r="F9310" s="3" t="s">
        <v>1162</v>
      </c>
      <c r="G9310" s="3" t="s">
        <v>2338</v>
      </c>
      <c r="H9310" s="3" t="s">
        <v>1162</v>
      </c>
      <c r="I9310" s="29" t="n">
        <v>249.6</v>
      </c>
      <c r="J9310" s="29" t="n">
        <v>150</v>
      </c>
      <c r="K9310" s="30" t="s">
        <v>1303</v>
      </c>
      <c r="M9310" s="31" t="n">
        <f aca="false">SUM(P9310,R9310,T9310,V9310,X9310,Z9310,AB9310,AD9310,AF9310,AH9310,AJ9310,AL9310,AN9310,AP9310,AR9310,AT9310,AV9310,AX9310,AZ9310,BB9310)</f>
        <v>9860.8</v>
      </c>
      <c r="O9310" s="0" t="n">
        <v>52379</v>
      </c>
      <c r="P9310" s="31" t="n">
        <v>1181.26</v>
      </c>
      <c r="Q9310" s="0" t="n">
        <v>52456</v>
      </c>
      <c r="R9310" s="31" t="n">
        <v>520</v>
      </c>
      <c r="S9310" s="47" t="n">
        <v>52364</v>
      </c>
      <c r="T9310" s="31" t="n">
        <v>1028.75</v>
      </c>
      <c r="U9310" s="47" t="n">
        <v>52363</v>
      </c>
      <c r="V9310" s="31" t="n">
        <v>567.44</v>
      </c>
      <c r="W9310" s="47" t="n">
        <v>52362</v>
      </c>
      <c r="X9310" s="31" t="n">
        <v>722.75</v>
      </c>
      <c r="Y9310" s="47" t="n">
        <v>52361</v>
      </c>
      <c r="Z9310" s="31" t="n">
        <v>2061.4</v>
      </c>
      <c r="AA9310" s="47" t="n">
        <v>52360</v>
      </c>
      <c r="AB9310" s="31" t="n">
        <v>2175.4</v>
      </c>
      <c r="AC9310" s="47" t="n">
        <v>52426</v>
      </c>
      <c r="AD9310" s="31" t="n">
        <v>1603.8</v>
      </c>
    </row>
    <row r="9311" customFormat="false" ht="15" hidden="false" customHeight="false" outlineLevel="0" collapsed="false">
      <c r="A9311" s="41" t="n">
        <v>40932</v>
      </c>
      <c r="B9311" s="68" t="s">
        <v>1169</v>
      </c>
      <c r="C9311" s="68" t="s">
        <v>925</v>
      </c>
      <c r="D9311" s="72" t="n">
        <v>31085</v>
      </c>
      <c r="E9311" s="158" t="n">
        <v>0.3125</v>
      </c>
      <c r="F9311" s="42" t="n">
        <v>0.641666666666667</v>
      </c>
      <c r="G9311" s="3" t="s">
        <v>1229</v>
      </c>
      <c r="H9311" s="42" t="n">
        <v>0.333333333333333</v>
      </c>
      <c r="I9311" s="29" t="n">
        <v>238.4</v>
      </c>
      <c r="J9311" s="29" t="n">
        <v>119.7</v>
      </c>
      <c r="K9311" s="30" t="s">
        <v>1214</v>
      </c>
      <c r="M9311" s="31" t="n">
        <f aca="false">SUM(P9311,R9311,T9311,V9311,X9311,Z9311,AB9311,AD9311,AF9311,AH9311,AJ9311,AL9311,AN9311,AP9311,AR9311,AT9311,AV9311,AX9311,AZ9311,BB9311)</f>
        <v>0</v>
      </c>
    </row>
    <row r="9312" customFormat="false" ht="15" hidden="false" customHeight="false" outlineLevel="0" collapsed="false">
      <c r="A9312" s="41" t="n">
        <v>40932</v>
      </c>
      <c r="B9312" s="68" t="s">
        <v>1199</v>
      </c>
      <c r="C9312" s="68" t="s">
        <v>714</v>
      </c>
      <c r="D9312" s="72" t="n">
        <v>31086</v>
      </c>
      <c r="E9312" s="158" t="n">
        <v>0.354166666666667</v>
      </c>
      <c r="F9312" s="42" t="n">
        <v>0.5</v>
      </c>
      <c r="G9312" s="3" t="s">
        <v>1170</v>
      </c>
      <c r="H9312" s="3" t="s">
        <v>1308</v>
      </c>
      <c r="I9312" s="29" t="n">
        <v>100</v>
      </c>
      <c r="J9312" s="29" t="n">
        <v>66.5</v>
      </c>
      <c r="K9312" s="30" t="s">
        <v>1253</v>
      </c>
      <c r="M9312" s="31" t="n">
        <f aca="false">SUM(P9312,R9312,T9312,V9312,X9312,Z9312,AB9312,AD9312,AF9312,AH9312,AJ9312,AL9312,AN9312,AP9312,AR9312,AT9312,AV9312,AX9312,AZ9312,BB9312)</f>
        <v>0</v>
      </c>
    </row>
    <row r="9313" customFormat="false" ht="15" hidden="false" customHeight="false" outlineLevel="0" collapsed="false">
      <c r="A9313" s="41" t="n">
        <v>40932</v>
      </c>
      <c r="B9313" s="68" t="s">
        <v>1205</v>
      </c>
      <c r="C9313" s="68" t="s">
        <v>1032</v>
      </c>
      <c r="D9313" s="72" t="n">
        <v>31087</v>
      </c>
      <c r="E9313" s="158" t="n">
        <v>0.291666666666667</v>
      </c>
      <c r="F9313" s="42" t="n">
        <v>0.652777777777778</v>
      </c>
      <c r="H9313" s="42" t="n">
        <v>0.333333333333333</v>
      </c>
      <c r="I9313" s="29" t="n">
        <v>325</v>
      </c>
      <c r="J9313" s="29" t="n">
        <v>50</v>
      </c>
      <c r="K9313" s="30" t="s">
        <v>1249</v>
      </c>
      <c r="M9313" s="31" t="n">
        <f aca="false">SUM(P9313,R9313,T9313,V9313,X9313,Z9313,AB9313,AD9313,AF9313,AH9313,AJ9313,AL9313,AN9313,AP9313,AR9313,AT9313,AV9313,AX9313,AZ9313,BB9313)</f>
        <v>0</v>
      </c>
    </row>
    <row r="9314" customFormat="false" ht="15" hidden="false" customHeight="false" outlineLevel="0" collapsed="false">
      <c r="A9314" s="41" t="n">
        <v>40932</v>
      </c>
      <c r="B9314" s="68" t="s">
        <v>1173</v>
      </c>
      <c r="C9314" s="68" t="s">
        <v>1049</v>
      </c>
      <c r="D9314" s="72" t="n">
        <v>31088</v>
      </c>
      <c r="E9314" s="158" t="n">
        <v>0.291666666666667</v>
      </c>
      <c r="F9314" s="42" t="n">
        <v>0.763888888888889</v>
      </c>
      <c r="G9314" s="3" t="s">
        <v>1229</v>
      </c>
      <c r="H9314" s="3" t="s">
        <v>1339</v>
      </c>
      <c r="I9314" s="29" t="n">
        <v>237.5</v>
      </c>
      <c r="J9314" s="29" t="n">
        <v>166.25</v>
      </c>
      <c r="K9314" s="30" t="s">
        <v>1212</v>
      </c>
      <c r="M9314" s="31" t="n">
        <f aca="false">SUM(P9314,R9314,T9314,V9314,X9314,Z9314,AB9314,AD9314,AF9314,AH9314,AJ9314,AL9314,AN9314,AP9314,AR9314,AT9314,AV9314,AX9314,AZ9314,BB9314)</f>
        <v>0</v>
      </c>
    </row>
    <row r="9315" customFormat="false" ht="15" hidden="false" customHeight="false" outlineLevel="0" collapsed="false">
      <c r="A9315" s="55" t="n">
        <v>40932</v>
      </c>
      <c r="B9315" s="152" t="s">
        <v>1675</v>
      </c>
      <c r="C9315" s="152" t="s">
        <v>490</v>
      </c>
      <c r="D9315" s="72" t="n">
        <v>31089</v>
      </c>
      <c r="E9315" s="158" t="n">
        <v>0.333333333333333</v>
      </c>
      <c r="F9315" s="44" t="n">
        <v>0.708333333333333</v>
      </c>
      <c r="G9315" s="30"/>
      <c r="H9315" s="44" t="n">
        <v>0.375</v>
      </c>
      <c r="I9315" s="29" t="n">
        <v>240</v>
      </c>
      <c r="J9315" s="29" t="n">
        <v>128.7</v>
      </c>
      <c r="K9315" s="30" t="s">
        <v>1375</v>
      </c>
      <c r="M9315" s="31" t="n">
        <f aca="false">SUM(P9315,R9315,T9315,V9315,X9315,Z9315,AB9315,AD9315,AF9315,AH9315,AJ9315,AL9315,AN9315,AP9315,AR9315,AT9315,AV9315,AX9315,AZ9315,BB9315)</f>
        <v>0</v>
      </c>
    </row>
    <row r="9316" customFormat="false" ht="15" hidden="false" customHeight="false" outlineLevel="0" collapsed="false">
      <c r="A9316" s="41" t="n">
        <v>40932</v>
      </c>
      <c r="B9316" s="68" t="s">
        <v>2153</v>
      </c>
      <c r="C9316" s="68" t="s">
        <v>490</v>
      </c>
      <c r="D9316" s="72" t="n">
        <v>31090</v>
      </c>
      <c r="E9316" s="158" t="n">
        <v>0.291666666666667</v>
      </c>
      <c r="F9316" s="42" t="n">
        <v>0.572916666666667</v>
      </c>
      <c r="H9316" s="42" t="n">
        <v>0.25</v>
      </c>
      <c r="I9316" s="29" t="n">
        <v>162</v>
      </c>
      <c r="J9316" s="29" t="n">
        <v>85.8</v>
      </c>
      <c r="K9316" s="30" t="s">
        <v>2154</v>
      </c>
      <c r="M9316" s="31" t="n">
        <f aca="false">SUM(P9316,R9316,T9316,V9316,X9316,Z9316,AB9316,AD9316,AF9316,AH9316,AJ9316,AL9316,AN9316,AP9316,AR9316,AT9316,AV9316,AX9316,AZ9316,BB9316)</f>
        <v>0</v>
      </c>
    </row>
    <row r="9317" customFormat="false" ht="15" hidden="false" customHeight="false" outlineLevel="0" collapsed="false">
      <c r="A9317" s="41" t="n">
        <v>40932</v>
      </c>
      <c r="B9317" s="68" t="s">
        <v>1176</v>
      </c>
      <c r="C9317" s="68" t="s">
        <v>307</v>
      </c>
      <c r="D9317" s="72" t="n">
        <v>31091</v>
      </c>
      <c r="E9317" s="158" t="n">
        <v>0.375</v>
      </c>
      <c r="F9317" s="42" t="n">
        <v>0.576388888888889</v>
      </c>
      <c r="H9317" s="42" t="n">
        <v>0.1875</v>
      </c>
      <c r="I9317" s="29" t="n">
        <v>90.5</v>
      </c>
      <c r="J9317" s="29" t="n">
        <v>59.85</v>
      </c>
      <c r="K9317" s="30" t="s">
        <v>1222</v>
      </c>
      <c r="M9317" s="31" t="n">
        <f aca="false">SUM(P9317,R9317,T9317,V9317,X9317,Z9317,AB9317,AD9317,AF9317,AH9317,AJ9317,AL9317,AN9317,AP9317,AR9317,AT9317,AV9317,AX9317,AZ9317,BB9317)</f>
        <v>0</v>
      </c>
    </row>
    <row r="9318" customFormat="false" ht="15" hidden="false" customHeight="false" outlineLevel="0" collapsed="false">
      <c r="A9318" s="41" t="n">
        <v>40932</v>
      </c>
      <c r="B9318" s="68" t="s">
        <v>1193</v>
      </c>
      <c r="C9318" s="68" t="s">
        <v>1324</v>
      </c>
      <c r="D9318" s="72" t="n">
        <v>31092</v>
      </c>
      <c r="E9318" s="158" t="n">
        <v>0.375</v>
      </c>
      <c r="F9318" s="42" t="n">
        <v>0.545138888888889</v>
      </c>
      <c r="H9318" s="42" t="n">
        <v>0.166666666666667</v>
      </c>
      <c r="I9318" s="29" t="n">
        <v>81</v>
      </c>
      <c r="J9318" s="29" t="n">
        <v>53.2</v>
      </c>
      <c r="K9318" s="30" t="s">
        <v>1216</v>
      </c>
      <c r="M9318" s="31" t="n">
        <f aca="false">SUM(P9318,R9318,T9318,V9318,X9318,Z9318,AB9318,AD9318,AF9318,AH9318,AJ9318,AL9318,AN9318,AP9318,AR9318,AT9318,AV9318,AX9318,AZ9318,BB9318)</f>
        <v>0</v>
      </c>
    </row>
    <row r="9319" customFormat="false" ht="15" hidden="false" customHeight="false" outlineLevel="0" collapsed="false">
      <c r="A9319" s="41" t="n">
        <v>40932</v>
      </c>
      <c r="B9319" s="68" t="s">
        <v>1832</v>
      </c>
      <c r="C9319" s="68" t="s">
        <v>1255</v>
      </c>
      <c r="D9319" s="72" t="n">
        <v>31093</v>
      </c>
      <c r="E9319" s="158" t="n">
        <v>0.458333333333333</v>
      </c>
      <c r="F9319" s="42" t="n">
        <v>0.618055555555556</v>
      </c>
      <c r="H9319" s="42" t="n">
        <v>0.166666666666667</v>
      </c>
      <c r="I9319" s="29" t="n">
        <v>85</v>
      </c>
      <c r="J9319" s="29" t="n">
        <v>53.2</v>
      </c>
      <c r="K9319" s="30" t="s">
        <v>1833</v>
      </c>
      <c r="M9319" s="31" t="n">
        <f aca="false">SUM(P9319,R9319,T9319,V9319,X9319,Z9319,AB9319,AD9319,AF9319,AH9319,AJ9319,AL9319,AN9319,AP9319,AR9319,AT9319,AV9319,AX9319,AZ9319,BB9319)</f>
        <v>0</v>
      </c>
    </row>
    <row r="9320" customFormat="false" ht="15" hidden="false" customHeight="false" outlineLevel="0" collapsed="false">
      <c r="A9320" s="41" t="n">
        <v>40932</v>
      </c>
      <c r="B9320" s="68" t="s">
        <v>1199</v>
      </c>
      <c r="C9320" s="68" t="s">
        <v>1255</v>
      </c>
      <c r="D9320" s="72" t="n">
        <v>31094</v>
      </c>
      <c r="E9320" s="158" t="n">
        <v>0.416666666666667</v>
      </c>
      <c r="F9320" s="42" t="n">
        <v>0.597222222222222</v>
      </c>
      <c r="H9320" s="42" t="n">
        <v>0.166666666666667</v>
      </c>
      <c r="I9320" s="29" t="n">
        <v>85</v>
      </c>
      <c r="J9320" s="29" t="n">
        <v>53.2</v>
      </c>
      <c r="K9320" s="30" t="s">
        <v>1253</v>
      </c>
      <c r="M9320" s="31" t="n">
        <f aca="false">SUM(P9320,R9320,T9320,V9320,X9320,Z9320,AB9320,AD9320,AF9320,AH9320,AJ9320,AL9320,AN9320,AP9320,AR9320,AT9320,AV9320,AX9320,AZ9320,BB9320)</f>
        <v>0</v>
      </c>
    </row>
    <row r="9321" customFormat="false" ht="15" hidden="false" customHeight="false" outlineLevel="0" collapsed="false">
      <c r="A9321" s="55" t="n">
        <v>40932</v>
      </c>
      <c r="B9321" s="152" t="s">
        <v>1193</v>
      </c>
      <c r="C9321" s="152" t="s">
        <v>1006</v>
      </c>
      <c r="D9321" s="72" t="n">
        <v>31095</v>
      </c>
      <c r="E9321" s="158" t="n">
        <v>0.625</v>
      </c>
      <c r="F9321" s="44" t="n">
        <v>0.784722222222222</v>
      </c>
      <c r="G9321" s="30" t="s">
        <v>1489</v>
      </c>
      <c r="H9321" s="30" t="s">
        <v>1234</v>
      </c>
      <c r="I9321" s="29" t="n">
        <v>145</v>
      </c>
      <c r="J9321" s="29" t="n">
        <v>93.1</v>
      </c>
      <c r="K9321" s="30" t="s">
        <v>1216</v>
      </c>
      <c r="M9321" s="31" t="n">
        <f aca="false">SUM(P9321,R9321,T9321,V9321,X9321,Z9321,AB9321,AD9321,AF9321,AH9321,AJ9321,AL9321,AN9321,AP9321,AR9321,AT9321,AV9321,AX9321,AZ9321,BB9321)</f>
        <v>0</v>
      </c>
    </row>
    <row r="9322" customFormat="false" ht="15" hidden="false" customHeight="false" outlineLevel="0" collapsed="false">
      <c r="A9322" s="41"/>
    </row>
    <row r="9323" customFormat="false" ht="15" hidden="false" customHeight="false" outlineLevel="0" collapsed="false">
      <c r="A9323" s="100"/>
      <c r="B9323" s="101"/>
      <c r="C9323" s="101"/>
      <c r="D9323" s="100"/>
      <c r="E9323" s="100"/>
      <c r="F9323" s="100"/>
      <c r="G9323" s="100"/>
      <c r="H9323" s="100"/>
      <c r="I9323" s="102"/>
      <c r="J9323" s="102"/>
      <c r="K9323" s="100"/>
    </row>
    <row r="9324" customFormat="false" ht="18.75" hidden="false" customHeight="false" outlineLevel="0" collapsed="false">
      <c r="A9324" s="100"/>
      <c r="B9324" s="101"/>
      <c r="C9324" s="101"/>
      <c r="D9324" s="100"/>
      <c r="E9324" s="100"/>
      <c r="F9324" s="100"/>
      <c r="G9324" s="76" t="s">
        <v>1729</v>
      </c>
      <c r="H9324" s="100"/>
      <c r="I9324" s="102"/>
      <c r="J9324" s="102"/>
      <c r="K9324" s="100"/>
    </row>
    <row r="9325" customFormat="false" ht="15" hidden="false" customHeight="false" outlineLevel="0" collapsed="false">
      <c r="A9325" s="55" t="n">
        <v>40933</v>
      </c>
      <c r="B9325" s="152" t="s">
        <v>1195</v>
      </c>
      <c r="C9325" s="152" t="s">
        <v>490</v>
      </c>
      <c r="D9325" s="72" t="n">
        <v>31096</v>
      </c>
      <c r="E9325" s="158" t="n">
        <v>0.25</v>
      </c>
      <c r="F9325" s="44" t="n">
        <v>0.75</v>
      </c>
      <c r="G9325" s="30"/>
      <c r="H9325" s="44" t="n">
        <v>0.5</v>
      </c>
      <c r="I9325" s="29" t="n">
        <v>421.2</v>
      </c>
      <c r="J9325" s="29" t="n">
        <v>218.4</v>
      </c>
      <c r="K9325" s="30" t="s">
        <v>1217</v>
      </c>
      <c r="M9325" s="31" t="n">
        <f aca="false">SUM(P9325,R9325,T9325,V9325,X9325,Z9325,AB9325,AD9325,AF9325,AH9325,AJ9325,AL9325,AN9325,AP9325,AR9325,AT9325,AV9325,AX9325,AZ9325,BB9325)</f>
        <v>0</v>
      </c>
    </row>
    <row r="9326" customFormat="false" ht="15" hidden="false" customHeight="false" outlineLevel="0" collapsed="false">
      <c r="A9326" s="55" t="n">
        <v>40933</v>
      </c>
      <c r="B9326" s="152" t="s">
        <v>1675</v>
      </c>
      <c r="C9326" s="152" t="s">
        <v>490</v>
      </c>
      <c r="D9326" s="72" t="n">
        <v>31097</v>
      </c>
      <c r="E9326" s="158" t="n">
        <v>0.5625</v>
      </c>
      <c r="F9326" s="44" t="n">
        <v>0.729166666666667</v>
      </c>
      <c r="G9326" s="30"/>
      <c r="H9326" s="44" t="n">
        <v>0.166666666666667</v>
      </c>
      <c r="I9326" s="29" t="n">
        <v>104</v>
      </c>
      <c r="J9326" s="29" t="n">
        <v>72.8</v>
      </c>
      <c r="K9326" s="30" t="s">
        <v>1375</v>
      </c>
      <c r="M9326" s="31" t="n">
        <f aca="false">SUM(P9326,R9326,T9326,V9326,X9326,Z9326,AB9326,AD9326,AF9326,AH9326,AJ9326,AL9326,AN9326,AP9326,AR9326,AT9326,AV9326,AX9326,AZ9326,BB9326)</f>
        <v>0</v>
      </c>
    </row>
    <row r="9327" customFormat="false" ht="15" hidden="false" customHeight="false" outlineLevel="0" collapsed="false">
      <c r="A9327" s="57" t="n">
        <v>40933</v>
      </c>
      <c r="B9327" s="59" t="s">
        <v>679</v>
      </c>
      <c r="C9327" s="59" t="s">
        <v>1206</v>
      </c>
      <c r="D9327" s="60" t="n">
        <v>31098</v>
      </c>
      <c r="E9327" s="66" t="n">
        <v>0.291666666666667</v>
      </c>
      <c r="F9327" s="60" t="s">
        <v>1162</v>
      </c>
      <c r="G9327" s="60"/>
      <c r="H9327" s="60" t="s">
        <v>1162</v>
      </c>
      <c r="I9327" s="63" t="n">
        <v>202</v>
      </c>
      <c r="J9327" s="63" t="n">
        <v>145</v>
      </c>
      <c r="K9327" s="67" t="s">
        <v>1223</v>
      </c>
      <c r="O9327" s="0" t="n">
        <v>52457</v>
      </c>
    </row>
    <row r="9328" customFormat="false" ht="15" hidden="false" customHeight="false" outlineLevel="0" collapsed="false">
      <c r="A9328" s="100"/>
      <c r="B9328" s="101"/>
      <c r="C9328" s="101"/>
      <c r="D9328" s="100"/>
      <c r="E9328" s="100"/>
      <c r="F9328" s="100"/>
      <c r="G9328" s="100"/>
      <c r="H9328" s="100"/>
      <c r="I9328" s="102"/>
      <c r="J9328" s="102"/>
      <c r="K9328" s="100"/>
    </row>
    <row r="9329" customFormat="false" ht="18.75" hidden="false" customHeight="false" outlineLevel="0" collapsed="false">
      <c r="A9329" s="100"/>
      <c r="B9329" s="101"/>
      <c r="C9329" s="101"/>
      <c r="D9329" s="100"/>
      <c r="E9329" s="100"/>
      <c r="F9329" s="100"/>
      <c r="G9329" s="76" t="s">
        <v>1849</v>
      </c>
      <c r="H9329" s="100"/>
      <c r="I9329" s="102"/>
      <c r="J9329" s="102"/>
      <c r="K9329" s="100"/>
    </row>
    <row r="9330" customFormat="false" ht="15" hidden="false" customHeight="false" outlineLevel="0" collapsed="false">
      <c r="A9330" s="41" t="n">
        <v>40934</v>
      </c>
      <c r="B9330" s="0" t="s">
        <v>1169</v>
      </c>
      <c r="C9330" s="0" t="s">
        <v>925</v>
      </c>
      <c r="D9330" s="69" t="n">
        <v>31098</v>
      </c>
      <c r="E9330" s="70" t="n">
        <v>0.3125</v>
      </c>
      <c r="F9330" s="42" t="n">
        <v>0.716666666666667</v>
      </c>
      <c r="H9330" s="42" t="n">
        <v>0.416666666666667</v>
      </c>
      <c r="I9330" s="29" t="n">
        <v>265</v>
      </c>
      <c r="J9330" s="29" t="n">
        <v>133</v>
      </c>
      <c r="K9330" s="30" t="s">
        <v>1214</v>
      </c>
      <c r="M9330" s="31" t="n">
        <f aca="false">SUM(P9330,R9330,T9330,V9330,X9330,Z9330,AB9330,AD9330,AF9330,AH9330,AJ9330,AL9330,AN9330,AP9330,AR9330,AT9330,AV9330,AX9330,AZ9330,BB9330)</f>
        <v>0</v>
      </c>
    </row>
    <row r="9331" customFormat="false" ht="15" hidden="false" customHeight="false" outlineLevel="0" collapsed="false">
      <c r="A9331" s="41" t="n">
        <v>40934</v>
      </c>
      <c r="B9331" s="0" t="s">
        <v>1173</v>
      </c>
      <c r="C9331" s="0" t="s">
        <v>1049</v>
      </c>
      <c r="D9331" s="69" t="n">
        <v>31099</v>
      </c>
      <c r="E9331" s="70" t="n">
        <v>0.3125</v>
      </c>
      <c r="F9331" s="42" t="n">
        <v>0.760416666666667</v>
      </c>
      <c r="H9331" s="42" t="n">
        <v>0.458333333333333</v>
      </c>
      <c r="I9331" s="29" t="n">
        <v>209</v>
      </c>
      <c r="J9331" s="29" t="n">
        <v>146.3</v>
      </c>
      <c r="K9331" s="30" t="s">
        <v>1212</v>
      </c>
      <c r="M9331" s="31" t="n">
        <f aca="false">SUM(P9331,R9331,T9331,V9331,X9331,Z9331,AB9331,AD9331,AF9331,AH9331,AJ9331,AL9331,AN9331,AP9331,AR9331,AT9331,AV9331,AX9331,AZ9331,BB9331)</f>
        <v>0</v>
      </c>
    </row>
    <row r="9332" customFormat="false" ht="15" hidden="false" customHeight="false" outlineLevel="0" collapsed="false">
      <c r="A9332" s="41" t="n">
        <v>40934</v>
      </c>
      <c r="B9332" s="68" t="s">
        <v>679</v>
      </c>
      <c r="C9332" s="68" t="s">
        <v>1206</v>
      </c>
      <c r="D9332" s="69" t="n">
        <v>31100</v>
      </c>
      <c r="E9332" s="70" t="n">
        <v>0.291666666666667</v>
      </c>
      <c r="F9332" s="3" t="s">
        <v>1162</v>
      </c>
      <c r="H9332" s="3" t="s">
        <v>1162</v>
      </c>
      <c r="I9332" s="29" t="n">
        <v>202</v>
      </c>
      <c r="J9332" s="29" t="n">
        <v>120</v>
      </c>
      <c r="K9332" s="30" t="s">
        <v>1223</v>
      </c>
      <c r="M9332" s="31" t="n">
        <f aca="false">SUM(P9332,R9332,T9332,V9332,X9332,Z9332,AB9332,AD9332,AF9332,AH9332,AJ9332,AL9332,AN9332,AP9332,AR9332,AT9332,AV9332,AX9332,AZ9332,BB9332)</f>
        <v>19290</v>
      </c>
      <c r="O9332" s="0" t="n">
        <v>52476</v>
      </c>
      <c r="P9332" s="31" t="n">
        <v>9645</v>
      </c>
      <c r="Q9332" s="0" t="n">
        <v>52464</v>
      </c>
      <c r="R9332" s="31" t="n">
        <v>9645</v>
      </c>
    </row>
    <row r="9333" customFormat="false" ht="15" hidden="false" customHeight="false" outlineLevel="0" collapsed="false">
      <c r="A9333" s="41" t="n">
        <v>40934</v>
      </c>
      <c r="B9333" s="68" t="s">
        <v>383</v>
      </c>
      <c r="C9333" s="68" t="s">
        <v>1206</v>
      </c>
      <c r="D9333" s="69" t="n">
        <v>31101</v>
      </c>
      <c r="E9333" s="70" t="n">
        <v>0.291666666666667</v>
      </c>
      <c r="F9333" s="3" t="s">
        <v>1162</v>
      </c>
      <c r="G9333" s="3" t="s">
        <v>2339</v>
      </c>
      <c r="H9333" s="3" t="s">
        <v>1162</v>
      </c>
      <c r="I9333" s="29" t="n">
        <v>299.5</v>
      </c>
      <c r="J9333" s="29" t="n">
        <v>205</v>
      </c>
      <c r="K9333" s="30" t="s">
        <v>1232</v>
      </c>
      <c r="M9333" s="31" t="n">
        <f aca="false">SUM(P9333,R9333,T9333,V9333,X9333,Z9333,AB9333,AD9333,AF9333,AH9333,AJ9333,AL9333,AN9333,AP9333,AR9333,AT9333,AV9333,AX9333,AZ9333,BB9333)</f>
        <v>14125.66</v>
      </c>
      <c r="O9333" s="0" t="n">
        <v>52590</v>
      </c>
      <c r="P9333" s="31" t="n">
        <v>9645</v>
      </c>
      <c r="Q9333" s="0" t="n">
        <v>52247</v>
      </c>
      <c r="R9333" s="31" t="n">
        <v>1674</v>
      </c>
      <c r="S9333" s="47" t="n">
        <v>52439</v>
      </c>
      <c r="T9333" s="31" t="n">
        <v>271.38</v>
      </c>
      <c r="U9333" s="47" t="n">
        <v>52440</v>
      </c>
      <c r="V9333" s="31" t="n">
        <v>475.53</v>
      </c>
      <c r="W9333" s="47" t="n">
        <v>52438</v>
      </c>
      <c r="X9333" s="31" t="n">
        <v>191.23</v>
      </c>
      <c r="Y9333" s="47" t="n">
        <v>52441</v>
      </c>
      <c r="Z9333" s="31" t="n">
        <v>111.62</v>
      </c>
      <c r="AA9333" s="47" t="n">
        <v>52442</v>
      </c>
      <c r="AB9333" s="31" t="n">
        <v>149.8</v>
      </c>
      <c r="AC9333" s="47" t="n">
        <v>52461</v>
      </c>
      <c r="AD9333" s="31" t="n">
        <v>1167.6</v>
      </c>
      <c r="AE9333" s="47" t="n">
        <v>52545</v>
      </c>
      <c r="AF9333" s="31" t="n">
        <v>196.5</v>
      </c>
      <c r="AG9333" s="47" t="n">
        <v>52546</v>
      </c>
      <c r="AH9333" s="31" t="n">
        <v>243</v>
      </c>
    </row>
    <row r="9334" customFormat="false" ht="15" hidden="false" customHeight="false" outlineLevel="0" collapsed="false">
      <c r="A9334" s="41" t="n">
        <v>40934</v>
      </c>
      <c r="B9334" s="68" t="s">
        <v>1165</v>
      </c>
      <c r="C9334" s="68" t="s">
        <v>1206</v>
      </c>
      <c r="D9334" s="69" t="n">
        <v>31102</v>
      </c>
      <c r="E9334" s="70" t="n">
        <v>0.291666666666667</v>
      </c>
      <c r="F9334" s="3" t="s">
        <v>1162</v>
      </c>
      <c r="H9334" s="3" t="s">
        <v>1162</v>
      </c>
      <c r="I9334" s="29" t="n">
        <v>202</v>
      </c>
      <c r="J9334" s="29" t="n">
        <v>120</v>
      </c>
      <c r="K9334" s="30" t="s">
        <v>1233</v>
      </c>
      <c r="M9334" s="31" t="n">
        <f aca="false">SUM(P9334,R9334,T9334,V9334,X9334,Z9334,AB9334,AD9334,AF9334,AH9334,AJ9334,AL9334,AN9334,AP9334,AR9334,AT9334,AV9334,AX9334,AZ9334,BB9334)</f>
        <v>2976.83</v>
      </c>
      <c r="O9334" s="0" t="n">
        <v>52552</v>
      </c>
      <c r="P9334" s="31" t="n">
        <v>131.88</v>
      </c>
      <c r="Q9334" s="0" t="n">
        <v>52551</v>
      </c>
      <c r="R9334" s="31" t="n">
        <v>162</v>
      </c>
      <c r="S9334" s="47" t="n">
        <v>52544</v>
      </c>
      <c r="T9334" s="31" t="n">
        <v>189</v>
      </c>
      <c r="U9334" s="47" t="n">
        <v>52547</v>
      </c>
      <c r="V9334" s="31" t="n">
        <v>300</v>
      </c>
      <c r="W9334" s="47" t="n">
        <v>52572</v>
      </c>
      <c r="X9334" s="31" t="n">
        <v>189</v>
      </c>
      <c r="Y9334" s="47" t="n">
        <v>52462</v>
      </c>
      <c r="Z9334" s="31" t="n">
        <v>1999.75</v>
      </c>
      <c r="AA9334" s="47" t="n">
        <v>52463</v>
      </c>
      <c r="AB9334" s="31" t="n">
        <v>5.2</v>
      </c>
    </row>
    <row r="9335" customFormat="false" ht="15" hidden="false" customHeight="false" outlineLevel="0" collapsed="false">
      <c r="A9335" s="41" t="n">
        <v>40934</v>
      </c>
      <c r="B9335" s="68" t="s">
        <v>627</v>
      </c>
      <c r="C9335" s="68" t="s">
        <v>1206</v>
      </c>
      <c r="D9335" s="69" t="n">
        <v>31103</v>
      </c>
      <c r="E9335" s="70" t="n">
        <v>0.291666666666667</v>
      </c>
      <c r="F9335" s="3" t="s">
        <v>1162</v>
      </c>
      <c r="G9335" s="3" t="s">
        <v>1247</v>
      </c>
      <c r="H9335" s="3" t="s">
        <v>1162</v>
      </c>
      <c r="I9335" s="29" t="n">
        <v>231.8</v>
      </c>
      <c r="J9335" s="29" t="n">
        <v>135</v>
      </c>
      <c r="K9335" s="30" t="s">
        <v>1303</v>
      </c>
      <c r="M9335" s="31" t="n">
        <f aca="false">SUM(P9335,R9335,T9335,V9335,X9335,Z9335,AB9335,AD9335,AF9335,AH9335,AJ9335,AL9335,AN9335,AP9335,AR9335,AT9335,AV9335,AX9335,AZ9335,BB9335)</f>
        <v>20261.57</v>
      </c>
      <c r="O9335" s="0" t="n">
        <v>52604</v>
      </c>
      <c r="P9335" s="31" t="n">
        <v>7500</v>
      </c>
      <c r="Q9335" s="0" t="n">
        <v>52555</v>
      </c>
      <c r="R9335" s="31" t="n">
        <v>972</v>
      </c>
      <c r="S9335" s="47" t="n">
        <v>52447</v>
      </c>
      <c r="T9335" s="31" t="n">
        <v>183.03</v>
      </c>
      <c r="U9335" s="47" t="n">
        <v>52445</v>
      </c>
      <c r="V9335" s="31" t="n">
        <v>842.35</v>
      </c>
      <c r="W9335" s="47" t="n">
        <v>52446</v>
      </c>
      <c r="X9335" s="31" t="n">
        <v>1543.79</v>
      </c>
      <c r="Y9335" s="47" t="n">
        <v>52329</v>
      </c>
      <c r="Z9335" s="31" t="n">
        <v>8500</v>
      </c>
      <c r="AA9335" s="47" t="n">
        <v>52450</v>
      </c>
      <c r="AB9335" s="31" t="n">
        <v>210</v>
      </c>
      <c r="AC9335" s="47" t="n">
        <v>52448</v>
      </c>
      <c r="AD9335" s="31" t="n">
        <v>510.4</v>
      </c>
    </row>
    <row r="9336" customFormat="false" ht="15" hidden="false" customHeight="false" outlineLevel="0" collapsed="false">
      <c r="A9336" s="41" t="n">
        <v>40934</v>
      </c>
      <c r="B9336" s="68" t="s">
        <v>1203</v>
      </c>
      <c r="C9336" s="68" t="s">
        <v>925</v>
      </c>
      <c r="D9336" s="69" t="n">
        <v>31104</v>
      </c>
      <c r="E9336" s="70" t="n">
        <v>0.333333333333333</v>
      </c>
      <c r="F9336" s="42" t="n">
        <v>0.666666666666667</v>
      </c>
      <c r="G9336" s="3" t="s">
        <v>1170</v>
      </c>
      <c r="H9336" s="3" t="s">
        <v>1298</v>
      </c>
      <c r="I9336" s="29" t="n">
        <v>232</v>
      </c>
      <c r="J9336" s="29" t="n">
        <v>119.7</v>
      </c>
      <c r="K9336" s="30" t="s">
        <v>1244</v>
      </c>
      <c r="M9336" s="31" t="n">
        <f aca="false">SUM(P9336,R9336,T9336,V9336,X9336,Z9336,AB9336,AD9336,AF9336,AH9336,AJ9336,AL9336,AN9336,AP9336,AR9336,AT9336,AV9336,AX9336,AZ9336,BB9336)</f>
        <v>6794.51</v>
      </c>
      <c r="O9336" s="0" t="n">
        <v>5866</v>
      </c>
      <c r="P9336" s="31" t="n">
        <v>2898.52</v>
      </c>
      <c r="Q9336" s="0" t="n">
        <v>8601</v>
      </c>
      <c r="R9336" s="31" t="n">
        <v>759.54</v>
      </c>
      <c r="S9336" s="47" t="n">
        <v>8569</v>
      </c>
      <c r="T9336" s="31" t="n">
        <v>3136.45</v>
      </c>
    </row>
    <row r="9337" customFormat="false" ht="15" hidden="false" customHeight="false" outlineLevel="0" collapsed="false">
      <c r="A9337" s="41" t="n">
        <v>40934</v>
      </c>
      <c r="B9337" s="68" t="s">
        <v>2153</v>
      </c>
      <c r="C9337" s="68" t="s">
        <v>925</v>
      </c>
      <c r="D9337" s="69" t="n">
        <v>31105</v>
      </c>
      <c r="E9337" s="70" t="n">
        <v>0.375</v>
      </c>
      <c r="F9337" s="42" t="n">
        <v>0.708333333333333</v>
      </c>
      <c r="H9337" s="42" t="n">
        <v>0.354166666666667</v>
      </c>
      <c r="I9337" s="29" t="n">
        <v>226</v>
      </c>
      <c r="J9337" s="29" t="n">
        <v>113.05</v>
      </c>
      <c r="K9337" s="30" t="s">
        <v>2154</v>
      </c>
      <c r="M9337" s="31" t="n">
        <f aca="false">SUM(P9337,R9337,T9337,V9337,X9337,Z9337,AB9337,AD9337,AF9337,AH9337,AJ9337,AL9337,AN9337,AP9337,AR9337,AT9337,AV9337,AX9337,AZ9337,BB9337)</f>
        <v>7729.48</v>
      </c>
      <c r="O9337" s="0" t="n">
        <v>6575</v>
      </c>
      <c r="P9337" s="31" t="n">
        <v>2801.81</v>
      </c>
      <c r="Q9337" s="0" t="n">
        <v>5876</v>
      </c>
      <c r="R9337" s="31" t="n">
        <v>3304.77</v>
      </c>
      <c r="S9337" s="47" t="n">
        <v>8601</v>
      </c>
      <c r="T9337" s="31" t="n">
        <v>932.3</v>
      </c>
      <c r="U9337" s="47" t="n">
        <v>8598</v>
      </c>
      <c r="V9337" s="31" t="n">
        <v>690.6</v>
      </c>
    </row>
    <row r="9338" customFormat="false" ht="15" hidden="false" customHeight="false" outlineLevel="0" collapsed="false">
      <c r="A9338" s="41" t="n">
        <v>40934</v>
      </c>
      <c r="B9338" s="68" t="s">
        <v>1205</v>
      </c>
      <c r="C9338" s="68" t="s">
        <v>1032</v>
      </c>
      <c r="D9338" s="69" t="n">
        <v>31106</v>
      </c>
      <c r="E9338" s="70" t="n">
        <v>0.333333333333333</v>
      </c>
      <c r="F9338" s="42" t="n">
        <v>0.666666666666667</v>
      </c>
      <c r="H9338" s="42" t="n">
        <v>0.333333333333333</v>
      </c>
      <c r="I9338" s="29" t="n">
        <v>325</v>
      </c>
      <c r="J9338" s="29" t="n">
        <v>50</v>
      </c>
      <c r="K9338" s="30" t="s">
        <v>1249</v>
      </c>
      <c r="M9338" s="31" t="n">
        <f aca="false">SUM(P9338,R9338,T9338,V9338,X9338,Z9338,AB9338,AD9338,AF9338,AH9338,AJ9338,AL9338,AN9338,AP9338,AR9338,AT9338,AV9338,AX9338,AZ9338,BB9338)</f>
        <v>0</v>
      </c>
    </row>
    <row r="9339" customFormat="false" ht="15" hidden="false" customHeight="false" outlineLevel="0" collapsed="false">
      <c r="A9339" s="41" t="n">
        <v>40934</v>
      </c>
      <c r="B9339" s="68" t="s">
        <v>1176</v>
      </c>
      <c r="C9339" s="68" t="s">
        <v>1412</v>
      </c>
      <c r="D9339" s="69" t="n">
        <v>31107</v>
      </c>
      <c r="E9339" s="70" t="n">
        <v>0.333333333333333</v>
      </c>
      <c r="F9339" s="42" t="n">
        <v>0.597222222222222</v>
      </c>
      <c r="H9339" s="42" t="n">
        <v>0.25</v>
      </c>
      <c r="I9339" s="29" t="n">
        <v>119</v>
      </c>
      <c r="J9339" s="29" t="n">
        <v>79.8</v>
      </c>
      <c r="K9339" s="30" t="s">
        <v>1222</v>
      </c>
      <c r="M9339" s="31" t="n">
        <f aca="false">SUM(P9339,R9339,T9339,V9339,X9339,Z9339,AB9339,AD9339,AF9339,AH9339,AJ9339,AL9339,AN9339,AP9339,AR9339,AT9339,AV9339,AX9339,AZ9339,BB9339)</f>
        <v>96372</v>
      </c>
      <c r="O9339" s="0" t="n">
        <v>777</v>
      </c>
      <c r="P9339" s="31" t="n">
        <v>64616</v>
      </c>
      <c r="Q9339" s="0" t="n">
        <v>780</v>
      </c>
      <c r="R9339" s="31" t="n">
        <v>31756</v>
      </c>
    </row>
    <row r="9340" customFormat="false" ht="15" hidden="false" customHeight="false" outlineLevel="0" collapsed="false">
      <c r="A9340" s="41" t="n">
        <v>40934</v>
      </c>
      <c r="B9340" s="68" t="s">
        <v>1832</v>
      </c>
      <c r="C9340" s="68" t="s">
        <v>925</v>
      </c>
      <c r="D9340" s="69" t="n">
        <v>31108</v>
      </c>
      <c r="E9340" s="70" t="n">
        <v>0.375</v>
      </c>
      <c r="F9340" s="42" t="n">
        <v>0.6875</v>
      </c>
      <c r="G9340" s="3" t="s">
        <v>1229</v>
      </c>
      <c r="H9340" s="3" t="s">
        <v>1586</v>
      </c>
      <c r="I9340" s="29" t="n">
        <v>219</v>
      </c>
      <c r="J9340" s="29" t="n">
        <v>113.05</v>
      </c>
      <c r="K9340" s="30" t="s">
        <v>1833</v>
      </c>
      <c r="M9340" s="31" t="n">
        <f aca="false">SUM(P9340,R9340,T9340,V9340,X9340,Z9340,AB9340,AD9340,AF9340,AH9340,AJ9340,AL9340,AN9340,AP9340,AR9340,AT9340,AV9340,AX9340,AZ9340,BB9340)</f>
        <v>4457.81</v>
      </c>
      <c r="O9340" s="0" t="n">
        <v>8574</v>
      </c>
      <c r="P9340" s="31" t="n">
        <v>3778.98</v>
      </c>
      <c r="Q9340" s="0" t="n">
        <v>8572</v>
      </c>
      <c r="R9340" s="112" t="s">
        <v>2340</v>
      </c>
      <c r="S9340" s="47" t="n">
        <v>8608</v>
      </c>
      <c r="T9340" s="31" t="n">
        <v>678.83</v>
      </c>
    </row>
    <row r="9341" customFormat="false" ht="15" hidden="false" customHeight="false" outlineLevel="0" collapsed="false">
      <c r="A9341" s="41" t="n">
        <v>40934</v>
      </c>
      <c r="B9341" s="68" t="s">
        <v>1195</v>
      </c>
      <c r="C9341" s="68" t="s">
        <v>842</v>
      </c>
      <c r="D9341" s="69" t="n">
        <v>31109</v>
      </c>
      <c r="E9341" s="70" t="n">
        <v>0.416666666666667</v>
      </c>
      <c r="F9341" s="42" t="n">
        <v>0.583333333333333</v>
      </c>
      <c r="H9341" s="42" t="n">
        <v>0.1875</v>
      </c>
      <c r="I9341" s="29" t="n">
        <v>90.5</v>
      </c>
      <c r="J9341" s="29" t="n">
        <v>59.85</v>
      </c>
      <c r="K9341" s="30" t="s">
        <v>1217</v>
      </c>
      <c r="M9341" s="31" t="n">
        <f aca="false">SUM(P9341,R9341,T9341,V9341,X9341,Z9341,AB9341,AD9341,AF9341,AH9341,AJ9341,AL9341,AN9341,AP9341,AR9341,AT9341,AV9341,AX9341,AZ9341,BB9341)</f>
        <v>0</v>
      </c>
    </row>
    <row r="9342" customFormat="false" ht="15" hidden="false" customHeight="false" outlineLevel="0" collapsed="false">
      <c r="A9342" s="41" t="n">
        <v>40934</v>
      </c>
      <c r="B9342" s="68" t="s">
        <v>520</v>
      </c>
      <c r="C9342" s="68" t="s">
        <v>557</v>
      </c>
      <c r="D9342" s="69" t="n">
        <v>31110</v>
      </c>
      <c r="E9342" s="70" t="n">
        <v>0.375</v>
      </c>
      <c r="F9342" s="42" t="n">
        <v>0.541666666666667</v>
      </c>
      <c r="H9342" s="42" t="n">
        <v>0.166666666666667</v>
      </c>
      <c r="I9342" s="29" t="n">
        <v>81</v>
      </c>
      <c r="J9342" s="29" t="n">
        <v>53.2</v>
      </c>
      <c r="K9342" s="30" t="s">
        <v>1414</v>
      </c>
      <c r="M9342" s="31" t="n">
        <f aca="false">SUM(P9342,R9342,T9342,V9342,X9342,Z9342,AB9342,AD9342,AF9342,AH9342,AJ9342,AL9342,AN9342,AP9342,AR9342,AT9342,AV9342,AX9342,AZ9342,BB9342)</f>
        <v>0</v>
      </c>
    </row>
    <row r="9343" customFormat="false" ht="15" hidden="false" customHeight="false" outlineLevel="0" collapsed="false">
      <c r="A9343" s="41" t="n">
        <v>40934</v>
      </c>
      <c r="B9343" s="68" t="s">
        <v>1199</v>
      </c>
      <c r="C9343" s="68" t="s">
        <v>925</v>
      </c>
      <c r="D9343" s="69" t="n">
        <v>31111</v>
      </c>
      <c r="E9343" s="70" t="n">
        <v>0.375</v>
      </c>
      <c r="F9343" s="42" t="n">
        <v>0.802083333333333</v>
      </c>
      <c r="G9343" s="3" t="s">
        <v>1170</v>
      </c>
      <c r="H9343" s="3" t="s">
        <v>1405</v>
      </c>
      <c r="I9343" s="29" t="n">
        <v>291.13</v>
      </c>
      <c r="J9343" s="29" t="n">
        <v>151.3</v>
      </c>
      <c r="K9343" s="30" t="s">
        <v>1253</v>
      </c>
      <c r="M9343" s="31" t="n">
        <f aca="false">SUM(P9343,R9343,T9343,V9343,X9343,Z9343,AB9343,AD9343,AF9343,AH9343,AJ9343,AL9343,AN9343,AP9343,AR9343,AT9343,AV9343,AX9343,AZ9343,BB9343)</f>
        <v>0</v>
      </c>
    </row>
    <row r="9344" customFormat="false" ht="15" hidden="false" customHeight="false" outlineLevel="0" collapsed="false">
      <c r="A9344" s="41" t="n">
        <v>40934</v>
      </c>
      <c r="B9344" s="68" t="s">
        <v>1193</v>
      </c>
      <c r="C9344" s="68" t="s">
        <v>869</v>
      </c>
      <c r="D9344" s="69" t="n">
        <v>31112</v>
      </c>
      <c r="E9344" s="70" t="n">
        <v>0.416666666666667</v>
      </c>
      <c r="F9344" s="42" t="n">
        <v>0.583333333333333</v>
      </c>
      <c r="H9344" s="3" t="s">
        <v>1308</v>
      </c>
      <c r="I9344" s="29" t="n">
        <v>76</v>
      </c>
      <c r="J9344" s="29" t="n">
        <v>53.2</v>
      </c>
      <c r="K9344" s="30" t="s">
        <v>1216</v>
      </c>
      <c r="M9344" s="31" t="n">
        <f aca="false">SUM(P9344,R9344,T9344,V9344,X9344,Z9344,AB9344,AD9344,AF9344,AH9344,AJ9344,AL9344,AN9344,AP9344,AR9344,AT9344,AV9344,AX9344,AZ9344,BB9344)</f>
        <v>0</v>
      </c>
    </row>
    <row r="9345" customFormat="false" ht="15" hidden="false" customHeight="false" outlineLevel="0" collapsed="false">
      <c r="A9345" s="41" t="n">
        <v>40934</v>
      </c>
      <c r="B9345" s="68" t="s">
        <v>2153</v>
      </c>
      <c r="C9345" s="68" t="s">
        <v>2130</v>
      </c>
      <c r="D9345" s="69" t="n">
        <v>31113</v>
      </c>
      <c r="E9345" s="70" t="n">
        <v>0.541666666666667</v>
      </c>
      <c r="F9345" s="42" t="n">
        <v>0.777777777777778</v>
      </c>
      <c r="H9345" s="42" t="n">
        <v>0.229166666666667</v>
      </c>
      <c r="I9345" s="29" t="n">
        <v>109.5</v>
      </c>
      <c r="J9345" s="29" t="n">
        <v>73.15</v>
      </c>
      <c r="K9345" s="30" t="s">
        <v>2154</v>
      </c>
      <c r="M9345" s="31" t="n">
        <f aca="false">SUM(P9345,R9345,T9345,V9345,X9345,Z9345,AB9345,AD9345,AF9345,AH9345,AJ9345,AL9345,AN9345,AP9345,AR9345,AT9345,AV9345,AX9345,AZ9345,BB9345)</f>
        <v>0</v>
      </c>
    </row>
    <row r="9346" customFormat="false" ht="15" hidden="false" customHeight="false" outlineLevel="0" collapsed="false">
      <c r="A9346" s="41" t="n">
        <v>40934</v>
      </c>
      <c r="B9346" s="68" t="s">
        <v>1176</v>
      </c>
      <c r="C9346" s="68" t="s">
        <v>2130</v>
      </c>
      <c r="D9346" s="69" t="n">
        <v>31114</v>
      </c>
      <c r="E9346" s="70" t="n">
        <v>0.541666666666667</v>
      </c>
      <c r="F9346" s="42" t="n">
        <v>0.708333333333333</v>
      </c>
      <c r="H9346" s="42" t="n">
        <v>0.166666666666667</v>
      </c>
      <c r="I9346" s="29" t="n">
        <v>81</v>
      </c>
      <c r="J9346" s="29" t="n">
        <v>53.2</v>
      </c>
      <c r="K9346" s="30" t="s">
        <v>1222</v>
      </c>
      <c r="M9346" s="31" t="n">
        <f aca="false">SUM(P9346,R9346,T9346,V9346,X9346,Z9346,AB9346,AD9346,AF9346,AH9346,AJ9346,AL9346,AN9346,AP9346,AR9346,AT9346,AV9346,AX9346,AZ9346,BB9346)</f>
        <v>0</v>
      </c>
    </row>
    <row r="9347" customFormat="false" ht="15" hidden="false" customHeight="false" outlineLevel="0" collapsed="false">
      <c r="A9347" s="41" t="n">
        <v>40934</v>
      </c>
      <c r="B9347" s="68" t="s">
        <v>1195</v>
      </c>
      <c r="C9347" s="68" t="s">
        <v>2130</v>
      </c>
      <c r="D9347" s="69" t="n">
        <v>31115</v>
      </c>
      <c r="E9347" s="70" t="n">
        <v>0.583333333333333</v>
      </c>
      <c r="F9347" s="42" t="n">
        <v>0.777777777777778</v>
      </c>
      <c r="H9347" s="42" t="n">
        <v>0.166666666666667</v>
      </c>
      <c r="I9347" s="29" t="n">
        <v>81</v>
      </c>
      <c r="J9347" s="29" t="n">
        <v>53.2</v>
      </c>
      <c r="K9347" s="30" t="s">
        <v>1217</v>
      </c>
      <c r="M9347" s="31" t="n">
        <f aca="false">SUM(P9347,R9347,T9347,V9347,X9347,Z9347,AB9347,AD9347,AF9347,AH9347,AJ9347,AL9347,AN9347,AP9347,AR9347,AT9347,AV9347,AX9347,AZ9347,BB9347)</f>
        <v>137940</v>
      </c>
      <c r="O9347" s="0" t="n">
        <v>63</v>
      </c>
      <c r="P9347" s="31" t="n">
        <v>26580</v>
      </c>
      <c r="Q9347" s="0" t="n">
        <v>62</v>
      </c>
      <c r="R9347" s="31" t="n">
        <v>64900</v>
      </c>
      <c r="S9347" s="47" t="n">
        <v>64</v>
      </c>
      <c r="T9347" s="31" t="n">
        <v>46460</v>
      </c>
    </row>
    <row r="9349" customFormat="false" ht="15" hidden="false" customHeight="false" outlineLevel="0" collapsed="false">
      <c r="A9349" s="100"/>
      <c r="B9349" s="101"/>
      <c r="C9349" s="101"/>
      <c r="D9349" s="100"/>
      <c r="E9349" s="100"/>
      <c r="F9349" s="100"/>
      <c r="G9349" s="100"/>
      <c r="H9349" s="100"/>
      <c r="I9349" s="102"/>
      <c r="J9349" s="102"/>
      <c r="K9349" s="100"/>
    </row>
    <row r="9350" customFormat="false" ht="18.75" hidden="false" customHeight="false" outlineLevel="0" collapsed="false">
      <c r="A9350" s="100"/>
      <c r="B9350" s="101"/>
      <c r="C9350" s="101"/>
      <c r="D9350" s="100"/>
      <c r="E9350" s="100"/>
      <c r="F9350" s="100"/>
      <c r="G9350" s="76" t="s">
        <v>1853</v>
      </c>
      <c r="H9350" s="100"/>
      <c r="I9350" s="102"/>
      <c r="J9350" s="102"/>
      <c r="K9350" s="100"/>
    </row>
    <row r="9351" customFormat="false" ht="15" hidden="false" customHeight="false" outlineLevel="0" collapsed="false">
      <c r="A9351" s="41" t="n">
        <v>40935</v>
      </c>
      <c r="B9351" s="68" t="s">
        <v>679</v>
      </c>
      <c r="C9351" s="68" t="s">
        <v>1206</v>
      </c>
      <c r="D9351" s="69" t="n">
        <v>31116</v>
      </c>
      <c r="E9351" s="70" t="n">
        <v>0.291666666666667</v>
      </c>
      <c r="F9351" s="3" t="s">
        <v>1162</v>
      </c>
      <c r="H9351" s="3" t="s">
        <v>1162</v>
      </c>
      <c r="I9351" s="29" t="n">
        <v>202</v>
      </c>
      <c r="J9351" s="29" t="n">
        <v>120</v>
      </c>
      <c r="K9351" s="30" t="s">
        <v>1223</v>
      </c>
      <c r="M9351" s="31" t="n">
        <f aca="false">SUM(P9351,R9351,T9351,V9351,X9351,Z9351,AB9351,AD9351,AF9351,AH9351,AJ9351,AL9351,AN9351,AP9351,AR9351,AT9351,AV9351,AX9351,AZ9351,BB9351)</f>
        <v>3367.29</v>
      </c>
      <c r="O9351" s="0" t="n">
        <v>52587</v>
      </c>
      <c r="P9351" s="31" t="n">
        <v>754</v>
      </c>
      <c r="Q9351" s="0" t="n">
        <v>52531</v>
      </c>
      <c r="R9351" s="31" t="n">
        <v>127.7</v>
      </c>
      <c r="S9351" s="47" t="n">
        <v>52565</v>
      </c>
      <c r="T9351" s="31" t="n">
        <v>263.33</v>
      </c>
      <c r="U9351" s="47" t="n">
        <v>52536</v>
      </c>
      <c r="V9351" s="31" t="n">
        <v>1256.6</v>
      </c>
      <c r="W9351" s="47" t="n">
        <v>52523</v>
      </c>
      <c r="X9351" s="31" t="n">
        <v>153.01</v>
      </c>
      <c r="Y9351" s="47" t="n">
        <v>52534</v>
      </c>
      <c r="Z9351" s="31" t="n">
        <v>812.65</v>
      </c>
    </row>
    <row r="9352" customFormat="false" ht="15" hidden="false" customHeight="false" outlineLevel="0" collapsed="false">
      <c r="A9352" s="41" t="n">
        <v>40935</v>
      </c>
      <c r="B9352" s="68" t="s">
        <v>383</v>
      </c>
      <c r="C9352" s="68" t="s">
        <v>1206</v>
      </c>
      <c r="D9352" s="69" t="n">
        <v>31117</v>
      </c>
      <c r="E9352" s="70" t="n">
        <v>0.291666666666667</v>
      </c>
      <c r="F9352" s="3" t="s">
        <v>1162</v>
      </c>
      <c r="G9352" s="3" t="s">
        <v>2341</v>
      </c>
      <c r="H9352" s="3" t="s">
        <v>1162</v>
      </c>
      <c r="I9352" s="29" t="n">
        <v>249.6</v>
      </c>
      <c r="J9352" s="29" t="n">
        <v>175</v>
      </c>
      <c r="K9352" s="30" t="s">
        <v>1232</v>
      </c>
      <c r="M9352" s="31" t="n">
        <f aca="false">SUM(P9352,R9352,T9352,V9352,X9352,Z9352,AB9352,AD9352,AF9352,AH9352,AJ9352,AL9352,AN9352,AP9352,AR9352,AT9352,AV9352,AX9352,AZ9352,BB9352)</f>
        <v>7816.39</v>
      </c>
      <c r="O9352" s="0" t="n">
        <v>52620</v>
      </c>
      <c r="P9352" s="31" t="n">
        <v>2160</v>
      </c>
      <c r="Q9352" s="0" t="n">
        <v>52543</v>
      </c>
      <c r="R9352" s="31" t="n">
        <v>151.2</v>
      </c>
      <c r="S9352" s="47" t="n">
        <v>52560</v>
      </c>
      <c r="T9352" s="31" t="n">
        <v>3321.96</v>
      </c>
      <c r="U9352" s="47" t="n">
        <v>52519</v>
      </c>
      <c r="V9352" s="31" t="n">
        <v>199.32</v>
      </c>
      <c r="W9352" s="47" t="n">
        <v>52518</v>
      </c>
      <c r="X9352" s="31" t="n">
        <v>231.85</v>
      </c>
      <c r="Y9352" s="47" t="n">
        <v>52520</v>
      </c>
      <c r="Z9352" s="31" t="n">
        <v>241.06</v>
      </c>
      <c r="AA9352" s="47" t="n">
        <v>52609</v>
      </c>
      <c r="AB9352" s="31" t="n">
        <v>1511</v>
      </c>
    </row>
    <row r="9353" customFormat="false" ht="15" hidden="false" customHeight="false" outlineLevel="0" collapsed="false">
      <c r="A9353" s="55" t="n">
        <v>40935</v>
      </c>
      <c r="B9353" s="152" t="s">
        <v>1165</v>
      </c>
      <c r="C9353" s="152" t="s">
        <v>1206</v>
      </c>
      <c r="D9353" s="69" t="n">
        <v>31118</v>
      </c>
      <c r="E9353" s="70" t="n">
        <v>0.291666666666667</v>
      </c>
      <c r="F9353" s="30" t="s">
        <v>1162</v>
      </c>
      <c r="G9353" s="30"/>
      <c r="H9353" s="30" t="s">
        <v>1162</v>
      </c>
      <c r="I9353" s="29" t="n">
        <v>202</v>
      </c>
      <c r="J9353" s="29" t="n">
        <v>120</v>
      </c>
      <c r="K9353" s="30" t="s">
        <v>1233</v>
      </c>
      <c r="M9353" s="31" t="n">
        <f aca="false">SUM(P9353,R9353,T9353,V9353,X9353,Z9353,AB9353,AD9353,AF9353,AH9353,AJ9353,AL9353,AN9353,AP9353,AR9353,AT9353,AV9353,AX9353,AZ9353,BB9353)</f>
        <v>0</v>
      </c>
    </row>
    <row r="9354" customFormat="false" ht="15" hidden="false" customHeight="false" outlineLevel="0" collapsed="false">
      <c r="A9354" s="41" t="n">
        <v>40935</v>
      </c>
      <c r="B9354" s="68" t="s">
        <v>627</v>
      </c>
      <c r="C9354" s="68" t="s">
        <v>1206</v>
      </c>
      <c r="D9354" s="69" t="n">
        <v>31119</v>
      </c>
      <c r="E9354" s="70" t="n">
        <v>0.291666666666667</v>
      </c>
      <c r="F9354" s="3" t="s">
        <v>1162</v>
      </c>
      <c r="H9354" s="3" t="s">
        <v>1162</v>
      </c>
      <c r="I9354" s="29" t="n">
        <v>261.4</v>
      </c>
      <c r="J9354" s="29" t="n">
        <v>150</v>
      </c>
      <c r="K9354" s="30" t="s">
        <v>1303</v>
      </c>
      <c r="M9354" s="31" t="n">
        <f aca="false">SUM(P9354,R9354,T9354,V9354,X9354,Z9354,AB9354,AD9354,AF9354,AH9354,AJ9354,AL9354,AN9354,AP9354,AR9354,AT9354,AV9354,AX9354,AZ9354,BB9354)</f>
        <v>17249.28</v>
      </c>
      <c r="O9354" s="0" t="n">
        <v>52548</v>
      </c>
      <c r="P9354" s="31" t="n">
        <v>499</v>
      </c>
      <c r="Q9354" s="0" t="n">
        <v>52682</v>
      </c>
      <c r="R9354" s="31" t="n">
        <v>15500</v>
      </c>
      <c r="S9354" s="47" t="n">
        <v>52562</v>
      </c>
      <c r="T9354" s="31" t="n">
        <v>90.28</v>
      </c>
      <c r="U9354" s="47" t="n">
        <v>52614</v>
      </c>
      <c r="V9354" s="31" t="n">
        <v>81</v>
      </c>
      <c r="W9354" s="47" t="n">
        <v>52617</v>
      </c>
      <c r="X9354" s="31" t="n">
        <v>1079</v>
      </c>
    </row>
    <row r="9355" customFormat="false" ht="15" hidden="false" customHeight="false" outlineLevel="0" collapsed="false">
      <c r="A9355" s="41" t="n">
        <v>40935</v>
      </c>
      <c r="B9355" s="68" t="s">
        <v>1176</v>
      </c>
      <c r="C9355" s="68" t="s">
        <v>1206</v>
      </c>
      <c r="D9355" s="69" t="n">
        <v>31120</v>
      </c>
      <c r="E9355" s="70" t="n">
        <v>0.291666666666667</v>
      </c>
      <c r="F9355" s="3" t="s">
        <v>1162</v>
      </c>
      <c r="H9355" s="3" t="s">
        <v>1162</v>
      </c>
      <c r="I9355" s="29" t="n">
        <v>202</v>
      </c>
      <c r="J9355" s="29" t="n">
        <v>120</v>
      </c>
      <c r="K9355" s="30" t="s">
        <v>1222</v>
      </c>
      <c r="M9355" s="31" t="n">
        <f aca="false">SUM(P9355,R9355,T9355,V9355,X9355,Z9355,AB9355,AD9355,AF9355,AH9355,AJ9355,AL9355,AN9355,AP9355,AR9355,AT9355,AV9355,AX9355,AZ9355,BB9355)</f>
        <v>14102.61</v>
      </c>
      <c r="O9355" s="0" t="n">
        <v>52687</v>
      </c>
      <c r="P9355" s="31" t="n">
        <v>9645</v>
      </c>
      <c r="Q9355" s="0" t="n">
        <v>52583</v>
      </c>
      <c r="R9355" s="31" t="n">
        <v>2940.1</v>
      </c>
      <c r="S9355" s="47" t="n">
        <v>52580</v>
      </c>
      <c r="T9355" s="31" t="n">
        <v>33.11</v>
      </c>
      <c r="U9355" s="47" t="n">
        <v>52581</v>
      </c>
      <c r="V9355" s="31" t="n">
        <v>196.8</v>
      </c>
      <c r="W9355" s="47" t="n">
        <v>52521</v>
      </c>
      <c r="X9355" s="31" t="n">
        <v>198.3</v>
      </c>
      <c r="Y9355" s="47" t="n">
        <v>52582</v>
      </c>
      <c r="Z9355" s="31" t="n">
        <v>64.74</v>
      </c>
      <c r="AA9355" s="47" t="n">
        <v>52650</v>
      </c>
      <c r="AB9355" s="31" t="n">
        <v>301</v>
      </c>
      <c r="AC9355" s="47" t="n">
        <v>52667</v>
      </c>
      <c r="AD9355" s="31" t="n">
        <v>189</v>
      </c>
      <c r="AE9355" s="47" t="n">
        <v>52655</v>
      </c>
      <c r="AF9355" s="31" t="n">
        <v>177.6</v>
      </c>
      <c r="AG9355" s="47" t="n">
        <v>52586</v>
      </c>
      <c r="AH9355" s="31" t="n">
        <v>259.73</v>
      </c>
      <c r="AI9355" s="47" t="n">
        <v>52585</v>
      </c>
      <c r="AJ9355" s="31" t="n">
        <v>97.23</v>
      </c>
    </row>
    <row r="9356" customFormat="false" ht="15" hidden="false" customHeight="false" outlineLevel="0" collapsed="false">
      <c r="A9356" s="41" t="n">
        <v>40935</v>
      </c>
      <c r="B9356" s="68" t="s">
        <v>1169</v>
      </c>
      <c r="C9356" s="68" t="s">
        <v>925</v>
      </c>
      <c r="D9356" s="69" t="n">
        <v>31121</v>
      </c>
      <c r="E9356" s="70" t="n">
        <v>0.3125</v>
      </c>
      <c r="F9356" s="42" t="n">
        <v>0.763888888888889</v>
      </c>
      <c r="G9356" s="3" t="s">
        <v>1241</v>
      </c>
      <c r="H9356" s="3" t="s">
        <v>1483</v>
      </c>
      <c r="I9356" s="29" t="n">
        <v>315</v>
      </c>
      <c r="J9356" s="29" t="n">
        <v>159.6</v>
      </c>
      <c r="K9356" s="30" t="s">
        <v>1214</v>
      </c>
      <c r="M9356" s="31" t="n">
        <f aca="false">SUM(P9356,R9356,T9356,V9356,X9356,Z9356,AB9356,AD9356,AF9356,AH9356,AJ9356,AL9356,AN9356,AP9356,AR9356,AT9356,AV9356,AX9356,AZ9356,BB9356)</f>
        <v>0</v>
      </c>
    </row>
    <row r="9357" customFormat="false" ht="15" hidden="false" customHeight="false" outlineLevel="0" collapsed="false">
      <c r="A9357" s="41" t="n">
        <v>40935</v>
      </c>
      <c r="B9357" s="68" t="s">
        <v>1205</v>
      </c>
      <c r="C9357" s="68" t="s">
        <v>940</v>
      </c>
      <c r="D9357" s="69" t="n">
        <v>31122</v>
      </c>
      <c r="E9357" s="70" t="n">
        <v>0.270833333333333</v>
      </c>
      <c r="F9357" s="42" t="n">
        <v>0.680555555555555</v>
      </c>
      <c r="G9357" s="3" t="s">
        <v>1229</v>
      </c>
      <c r="H9357" s="3" t="s">
        <v>1287</v>
      </c>
      <c r="I9357" s="29" t="n">
        <v>327</v>
      </c>
      <c r="J9357" s="29" t="n">
        <v>50</v>
      </c>
      <c r="K9357" s="30" t="s">
        <v>1249</v>
      </c>
      <c r="M9357" s="31" t="n">
        <f aca="false">SUM(P9357,R9357,T9357,V9357,X9357,Z9357,AB9357,AD9357,AF9357,AH9357,AJ9357,AL9357,AN9357,AP9357,AR9357,AT9357,AV9357,AX9357,AZ9357,BB9357)</f>
        <v>82722</v>
      </c>
      <c r="O9357" s="0" t="n">
        <v>1865</v>
      </c>
      <c r="P9357" s="31" t="n">
        <v>24426</v>
      </c>
      <c r="Q9357" s="0" t="n">
        <v>1867</v>
      </c>
      <c r="R9357" s="31" t="n">
        <v>13668</v>
      </c>
      <c r="S9357" s="47" t="n">
        <v>1866</v>
      </c>
      <c r="T9357" s="31" t="n">
        <v>13668</v>
      </c>
      <c r="U9357" s="0" t="n">
        <v>1875</v>
      </c>
      <c r="V9357" s="31" t="n">
        <v>9030</v>
      </c>
      <c r="W9357" s="0" t="n">
        <v>1876</v>
      </c>
      <c r="X9357" s="31" t="n">
        <v>12900</v>
      </c>
      <c r="Y9357" s="0" t="n">
        <v>1875</v>
      </c>
      <c r="Z9357" s="31" t="n">
        <v>9030</v>
      </c>
    </row>
    <row r="9358" customFormat="false" ht="15" hidden="false" customHeight="false" outlineLevel="0" collapsed="false">
      <c r="A9358" s="41" t="n">
        <v>40935</v>
      </c>
      <c r="B9358" s="68" t="s">
        <v>1203</v>
      </c>
      <c r="C9358" s="68" t="s">
        <v>925</v>
      </c>
      <c r="D9358" s="69" t="n">
        <v>31123</v>
      </c>
      <c r="E9358" s="70" t="n">
        <v>0.3125</v>
      </c>
      <c r="F9358" s="42" t="n">
        <v>0.701388888888889</v>
      </c>
      <c r="G9358" s="3" t="s">
        <v>1564</v>
      </c>
      <c r="H9358" s="3" t="s">
        <v>1302</v>
      </c>
      <c r="I9358" s="29" t="n">
        <v>258</v>
      </c>
      <c r="J9358" s="29" t="n">
        <v>133</v>
      </c>
      <c r="K9358" s="30" t="s">
        <v>1244</v>
      </c>
      <c r="M9358" s="31" t="n">
        <f aca="false">SUM(P9358,R9358,T9358,V9358,X9358,Z9358,AB9358,AD9358,AF9358,AH9358,AJ9358,AL9358,AN9358,AP9358,AR9358,AT9358,AV9358,AX9358,AZ9358,BB9358)</f>
        <v>4782.25</v>
      </c>
      <c r="O9358" s="0" t="n">
        <v>8568</v>
      </c>
      <c r="P9358" s="31" t="n">
        <v>2936.8</v>
      </c>
      <c r="Q9358" s="0" t="n">
        <v>8581</v>
      </c>
      <c r="R9358" s="31" t="n">
        <v>932.35</v>
      </c>
      <c r="S9358" s="47" t="n">
        <v>8628</v>
      </c>
      <c r="T9358" s="31" t="n">
        <v>353.81</v>
      </c>
      <c r="U9358" s="47" t="n">
        <v>8624</v>
      </c>
      <c r="V9358" s="31" t="n">
        <v>559.29</v>
      </c>
    </row>
    <row r="9359" customFormat="false" ht="15" hidden="false" customHeight="false" outlineLevel="0" collapsed="false">
      <c r="A9359" s="41" t="n">
        <v>40935</v>
      </c>
      <c r="B9359" s="68" t="s">
        <v>1173</v>
      </c>
      <c r="C9359" s="68" t="s">
        <v>1049</v>
      </c>
      <c r="D9359" s="69" t="n">
        <v>31124</v>
      </c>
      <c r="E9359" s="70" t="n">
        <v>0.3125</v>
      </c>
      <c r="F9359" s="42" t="n">
        <v>0.6875</v>
      </c>
      <c r="H9359" s="42" t="n">
        <v>0.375</v>
      </c>
      <c r="I9359" s="29" t="n">
        <v>171</v>
      </c>
      <c r="J9359" s="29" t="n">
        <v>119.7</v>
      </c>
      <c r="K9359" s="30" t="s">
        <v>1212</v>
      </c>
      <c r="M9359" s="31" t="n">
        <f aca="false">SUM(P9359,R9359,T9359,V9359,X9359,Z9359,AB9359,AD9359,AF9359,AH9359,AJ9359,AL9359,AN9359,AP9359,AR9359,AT9359,AV9359,AX9359,AZ9359,BB9359)</f>
        <v>0</v>
      </c>
    </row>
    <row r="9360" customFormat="false" ht="15" hidden="false" customHeight="false" outlineLevel="0" collapsed="false">
      <c r="A9360" s="41" t="n">
        <v>40935</v>
      </c>
      <c r="B9360" s="68" t="s">
        <v>2153</v>
      </c>
      <c r="C9360" s="68" t="s">
        <v>82</v>
      </c>
      <c r="D9360" s="69" t="n">
        <v>31125</v>
      </c>
      <c r="E9360" s="70" t="n">
        <v>0.333333333333333</v>
      </c>
      <c r="F9360" s="42" t="n">
        <v>0.583333333333333</v>
      </c>
      <c r="H9360" s="42" t="n">
        <v>0.166666666666667</v>
      </c>
      <c r="I9360" s="29" t="n">
        <v>100</v>
      </c>
      <c r="J9360" s="29" t="n">
        <v>66.5</v>
      </c>
      <c r="K9360" s="30" t="s">
        <v>2154</v>
      </c>
      <c r="M9360" s="31" t="n">
        <f aca="false">SUM(P9360,R9360,T9360,V9360,X9360,Z9360,AB9360,AD9360,AF9360,AH9360,AJ9360,AL9360,AN9360,AP9360,AR9360,AT9360,AV9360,AX9360,AZ9360,BB9360)</f>
        <v>0</v>
      </c>
    </row>
    <row r="9361" customFormat="false" ht="15" hidden="false" customHeight="false" outlineLevel="0" collapsed="false">
      <c r="A9361" s="41" t="n">
        <v>40935</v>
      </c>
      <c r="B9361" s="68" t="s">
        <v>1193</v>
      </c>
      <c r="C9361" s="68" t="s">
        <v>940</v>
      </c>
      <c r="D9361" s="69" t="n">
        <v>31126</v>
      </c>
      <c r="E9361" s="70" t="n">
        <v>0.416666666666667</v>
      </c>
      <c r="F9361" s="42" t="n">
        <v>0.708333333333333</v>
      </c>
      <c r="H9361" s="42" t="n">
        <v>0.291666666666667</v>
      </c>
      <c r="I9361" s="29" t="n">
        <v>138</v>
      </c>
      <c r="J9361" s="29" t="n">
        <v>93.1</v>
      </c>
      <c r="K9361" s="30" t="s">
        <v>1216</v>
      </c>
      <c r="M9361" s="31" t="n">
        <f aca="false">SUM(P9361,R9361,T9361,V9361,X9361,Z9361,AB9361,AD9361,AF9361,AH9361,AJ9361,AL9361,AN9361,AP9361,AR9361,AT9361,AV9361,AX9361,AZ9361,BB9361)</f>
        <v>0</v>
      </c>
    </row>
    <row r="9362" customFormat="false" ht="15" hidden="false" customHeight="false" outlineLevel="0" collapsed="false">
      <c r="A9362" s="41" t="n">
        <v>40935</v>
      </c>
      <c r="B9362" s="68" t="s">
        <v>1832</v>
      </c>
      <c r="C9362" s="68" t="s">
        <v>1805</v>
      </c>
      <c r="D9362" s="69" t="n">
        <v>31127</v>
      </c>
      <c r="E9362" s="70" t="n">
        <v>0.458333333333333</v>
      </c>
      <c r="F9362" s="42" t="n">
        <v>0.745833333333333</v>
      </c>
      <c r="G9362" s="3" t="s">
        <v>1200</v>
      </c>
      <c r="H9362" s="42" t="s">
        <v>1201</v>
      </c>
      <c r="I9362" s="29" t="n">
        <v>128.5</v>
      </c>
      <c r="J9362" s="29" t="n">
        <v>86.45</v>
      </c>
      <c r="K9362" s="30" t="s">
        <v>1833</v>
      </c>
      <c r="M9362" s="31" t="n">
        <f aca="false">SUM(P9362,R9362,T9362,V9362,X9362,Z9362,AB9362,AD9362,AF9362,AH9362,AJ9362,AL9362,AN9362,AP9362,AR9362,AT9362,AV9362,AX9362,AZ9362,BB9362)</f>
        <v>0</v>
      </c>
    </row>
    <row r="9363" customFormat="false" ht="15" hidden="false" customHeight="false" outlineLevel="0" collapsed="false">
      <c r="A9363" s="41" t="n">
        <v>40935</v>
      </c>
      <c r="B9363" s="68" t="s">
        <v>1199</v>
      </c>
      <c r="C9363" s="68" t="s">
        <v>1330</v>
      </c>
      <c r="D9363" s="69" t="n">
        <v>31128</v>
      </c>
      <c r="E9363" s="70" t="n">
        <v>0.520833333333333</v>
      </c>
      <c r="F9363" s="42" t="n">
        <v>0.6875</v>
      </c>
      <c r="H9363" s="42" t="n">
        <v>0.166666666666667</v>
      </c>
      <c r="I9363" s="29" t="n">
        <v>81</v>
      </c>
      <c r="J9363" s="29" t="n">
        <v>53.2</v>
      </c>
      <c r="K9363" s="30" t="s">
        <v>1253</v>
      </c>
      <c r="M9363" s="31" t="n">
        <f aca="false">SUM(P9363,R9363,T9363,V9363,X9363,Z9363,AB9363,AD9363,AF9363,AH9363,AJ9363,AL9363,AN9363,AP9363,AR9363,AT9363,AV9363,AX9363,AZ9363,BB9363)</f>
        <v>0</v>
      </c>
    </row>
    <row r="9364" customFormat="false" ht="15" hidden="false" customHeight="false" outlineLevel="0" collapsed="false">
      <c r="A9364" s="41"/>
    </row>
    <row r="9365" customFormat="false" ht="15" hidden="false" customHeight="false" outlineLevel="0" collapsed="false">
      <c r="A9365" s="100"/>
      <c r="B9365" s="101"/>
      <c r="C9365" s="101"/>
      <c r="D9365" s="100"/>
      <c r="E9365" s="100"/>
      <c r="F9365" s="100"/>
      <c r="G9365" s="100"/>
      <c r="H9365" s="100"/>
      <c r="I9365" s="102"/>
      <c r="J9365" s="102"/>
      <c r="K9365" s="100"/>
    </row>
    <row r="9366" customFormat="false" ht="18.75" hidden="false" customHeight="false" outlineLevel="0" collapsed="false">
      <c r="A9366" s="100"/>
      <c r="B9366" s="101"/>
      <c r="C9366" s="101"/>
      <c r="D9366" s="100"/>
      <c r="E9366" s="100"/>
      <c r="F9366" s="100"/>
      <c r="G9366" s="76" t="s">
        <v>1592</v>
      </c>
      <c r="H9366" s="100"/>
      <c r="I9366" s="102"/>
      <c r="J9366" s="102"/>
      <c r="K9366" s="100"/>
    </row>
    <row r="9367" customFormat="false" ht="15" hidden="false" customHeight="false" outlineLevel="0" collapsed="false">
      <c r="A9367" s="55" t="n">
        <v>40571</v>
      </c>
      <c r="B9367" s="56" t="s">
        <v>1173</v>
      </c>
      <c r="C9367" s="56" t="s">
        <v>1049</v>
      </c>
      <c r="D9367" s="30" t="n">
        <v>31129</v>
      </c>
      <c r="E9367" s="44" t="n">
        <v>0.333333333333333</v>
      </c>
      <c r="F9367" s="44" t="n">
        <v>0.6875</v>
      </c>
      <c r="G9367" s="30"/>
      <c r="H9367" s="44" t="n">
        <v>0.333333333333333</v>
      </c>
      <c r="I9367" s="29" t="n">
        <v>152</v>
      </c>
      <c r="J9367" s="29" t="n">
        <v>106.4</v>
      </c>
      <c r="K9367" s="30" t="s">
        <v>1212</v>
      </c>
      <c r="M9367" s="31" t="n">
        <f aca="false">SUM(P9367,R9367,T9367,V9367,X9367,Z9367,AB9367,AD9367,AF9367,AH9367,AJ9367,AL9367,AN9367,AP9367,AR9367,AT9367,AV9367,AX9367,AZ9367,BB9367)</f>
        <v>0</v>
      </c>
    </row>
    <row r="9368" customFormat="false" ht="15" hidden="false" customHeight="false" outlineLevel="0" collapsed="false">
      <c r="A9368" s="41"/>
    </row>
    <row r="9369" customFormat="false" ht="15" hidden="false" customHeight="false" outlineLevel="0" collapsed="false">
      <c r="A9369" s="113"/>
      <c r="B9369" s="101"/>
      <c r="C9369" s="101"/>
      <c r="D9369" s="100"/>
      <c r="E9369" s="100"/>
      <c r="F9369" s="100"/>
      <c r="G9369" s="100"/>
      <c r="H9369" s="100"/>
      <c r="I9369" s="102"/>
      <c r="J9369" s="102"/>
      <c r="K9369" s="100"/>
    </row>
    <row r="9370" customFormat="false" ht="18.75" hidden="false" customHeight="false" outlineLevel="0" collapsed="false">
      <c r="A9370" s="100"/>
      <c r="B9370" s="101"/>
      <c r="C9370" s="101"/>
      <c r="D9370" s="100"/>
      <c r="E9370" s="100"/>
      <c r="F9370" s="100"/>
      <c r="G9370" s="76" t="s">
        <v>1841</v>
      </c>
      <c r="H9370" s="100"/>
      <c r="I9370" s="102"/>
      <c r="J9370" s="102"/>
      <c r="K9370" s="100"/>
    </row>
    <row r="9371" customFormat="false" ht="15" hidden="false" customHeight="false" outlineLevel="0" collapsed="false">
      <c r="A9371" s="157" t="n">
        <v>40938</v>
      </c>
      <c r="B9371" s="152" t="s">
        <v>679</v>
      </c>
      <c r="C9371" s="152" t="s">
        <v>1206</v>
      </c>
      <c r="D9371" s="69" t="n">
        <v>31128</v>
      </c>
      <c r="E9371" s="70" t="n">
        <v>0.291666666666667</v>
      </c>
      <c r="F9371" s="72" t="s">
        <v>1162</v>
      </c>
      <c r="G9371" s="72"/>
      <c r="H9371" s="72" t="s">
        <v>1162</v>
      </c>
      <c r="I9371" s="71" t="n">
        <v>206</v>
      </c>
      <c r="J9371" s="71" t="n">
        <v>120</v>
      </c>
      <c r="K9371" s="72" t="s">
        <v>1223</v>
      </c>
      <c r="M9371" s="31" t="n">
        <f aca="false">SUM(P9371,R9371,T9371,V9371,X9371,Z9371,AB9371,AD9371,AF9371,AH9371,AJ9371,AL9371,AN9371,AP9371,AR9371,AT9371,AV9371,AX9371,AZ9371,BB9371)</f>
        <v>15720.82</v>
      </c>
      <c r="O9371" s="0" t="n">
        <v>52691</v>
      </c>
      <c r="P9371" s="31" t="n">
        <v>9810</v>
      </c>
      <c r="Q9371" s="0" t="n">
        <v>52669</v>
      </c>
      <c r="R9371" s="31" t="n">
        <v>229.94</v>
      </c>
      <c r="S9371" s="47" t="n">
        <v>52693</v>
      </c>
      <c r="T9371" s="31" t="n">
        <v>5445</v>
      </c>
      <c r="U9371" s="47" t="n">
        <v>52663</v>
      </c>
      <c r="V9371" s="31" t="n">
        <v>235.88</v>
      </c>
    </row>
    <row r="9372" customFormat="false" ht="15" hidden="false" customHeight="false" outlineLevel="0" collapsed="false">
      <c r="A9372" s="157" t="n">
        <v>40938</v>
      </c>
      <c r="B9372" s="152" t="s">
        <v>383</v>
      </c>
      <c r="C9372" s="152" t="s">
        <v>1206</v>
      </c>
      <c r="D9372" s="69" t="n">
        <v>31129</v>
      </c>
      <c r="E9372" s="70" t="n">
        <v>0.291666666666667</v>
      </c>
      <c r="F9372" s="72" t="s">
        <v>1162</v>
      </c>
      <c r="G9372" s="72"/>
      <c r="H9372" s="72" t="s">
        <v>1162</v>
      </c>
      <c r="I9372" s="71" t="n">
        <v>203</v>
      </c>
      <c r="J9372" s="71" t="n">
        <v>145</v>
      </c>
      <c r="K9372" s="30" t="s">
        <v>1232</v>
      </c>
      <c r="M9372" s="31" t="n">
        <f aca="false">SUM(P9372,R9372,T9372,V9372,X9372,Z9372,AB9372,AD9372,AF9372,AH9372,AJ9372,AL9372,AN9372,AP9372,AR9372,AT9372,AV9372,AX9372,AZ9372,BB9372)</f>
        <v>5086.75</v>
      </c>
      <c r="O9372" s="0" t="n">
        <v>52654</v>
      </c>
      <c r="P9372" s="31" t="n">
        <v>327.75</v>
      </c>
      <c r="Q9372" s="0" t="n">
        <v>52742</v>
      </c>
      <c r="R9372" s="31" t="n">
        <v>154</v>
      </c>
      <c r="S9372" s="47" t="n">
        <v>52679</v>
      </c>
      <c r="T9372" s="31" t="n">
        <v>2250</v>
      </c>
      <c r="U9372" s="47" t="n">
        <v>52746</v>
      </c>
      <c r="V9372" s="31" t="n">
        <v>2250</v>
      </c>
      <c r="W9372" s="47" t="n">
        <v>52694</v>
      </c>
      <c r="X9372" s="31" t="n">
        <v>105</v>
      </c>
    </row>
    <row r="9373" customFormat="false" ht="15" hidden="false" customHeight="false" outlineLevel="0" collapsed="false">
      <c r="A9373" s="41" t="n">
        <v>40938</v>
      </c>
      <c r="B9373" s="68" t="s">
        <v>1165</v>
      </c>
      <c r="C9373" s="68" t="s">
        <v>1206</v>
      </c>
      <c r="D9373" s="69" t="n">
        <v>31130</v>
      </c>
      <c r="E9373" s="70" t="n">
        <v>0.291666666666667</v>
      </c>
      <c r="F9373" s="3" t="s">
        <v>1162</v>
      </c>
      <c r="H9373" s="3" t="s">
        <v>1162</v>
      </c>
      <c r="I9373" s="29" t="n">
        <v>202</v>
      </c>
      <c r="J9373" s="29" t="n">
        <v>120</v>
      </c>
      <c r="K9373" s="30" t="s">
        <v>1233</v>
      </c>
      <c r="M9373" s="31" t="n">
        <f aca="false">SUM(P9373,R9373,T9373,V9373,X9373,Z9373,AB9373,AD9373,AF9373,AH9373,AJ9373,AL9373,AN9373,AP9373,AR9373,AT9373,AV9373,AX9373,AZ9373,BB9373)</f>
        <v>82827.56</v>
      </c>
      <c r="O9373" s="0" t="n">
        <v>52760</v>
      </c>
      <c r="P9373" s="31" t="n">
        <v>11850</v>
      </c>
      <c r="Q9373" s="0" t="n">
        <v>52688</v>
      </c>
      <c r="R9373" s="31" t="n">
        <v>280</v>
      </c>
      <c r="S9373" s="47" t="n">
        <v>52665</v>
      </c>
      <c r="T9373" s="31" t="n">
        <v>61480</v>
      </c>
      <c r="U9373" s="47" t="n">
        <v>52655</v>
      </c>
      <c r="V9373" s="31" t="n">
        <v>177.6</v>
      </c>
      <c r="W9373" s="47" t="n">
        <v>52664</v>
      </c>
      <c r="X9373" s="31" t="n">
        <v>110.9</v>
      </c>
      <c r="Y9373" s="47" t="n">
        <v>50673</v>
      </c>
      <c r="Z9373" s="31" t="n">
        <v>1260.76</v>
      </c>
      <c r="AA9373" s="47" t="n">
        <v>52732</v>
      </c>
      <c r="AB9373" s="31" t="n">
        <v>7522.5</v>
      </c>
      <c r="AC9373" s="47" t="n">
        <v>52668</v>
      </c>
      <c r="AD9373" s="31" t="n">
        <v>145.8</v>
      </c>
    </row>
    <row r="9374" customFormat="false" ht="15" hidden="false" customHeight="false" outlineLevel="0" collapsed="false">
      <c r="A9374" s="55" t="n">
        <v>40938</v>
      </c>
      <c r="B9374" s="152" t="s">
        <v>1193</v>
      </c>
      <c r="C9374" s="152" t="s">
        <v>925</v>
      </c>
      <c r="D9374" s="69" t="n">
        <v>31131</v>
      </c>
      <c r="E9374" s="70" t="n">
        <v>0.375</v>
      </c>
      <c r="F9374" s="44" t="n">
        <v>0.784722222222222</v>
      </c>
      <c r="G9374" s="30"/>
      <c r="H9374" s="44" t="n">
        <v>0.395833333333333</v>
      </c>
      <c r="I9374" s="29" t="n">
        <v>252</v>
      </c>
      <c r="J9374" s="29" t="n">
        <v>164.35</v>
      </c>
      <c r="K9374" s="30" t="s">
        <v>1216</v>
      </c>
      <c r="M9374" s="31" t="n">
        <f aca="false">SUM(P9374,R9374,T9374,V9374,X9374,Z9374,AB9374,AD9374,AF9374,AH9374,AJ9374,AL9374,AN9374,AP9374,AR9374,AT9374,AV9374,AX9374,AZ9374,BB9374)</f>
        <v>5859.11</v>
      </c>
      <c r="O9374" s="0" t="n">
        <v>8641</v>
      </c>
      <c r="P9374" s="31" t="n">
        <v>2350.58</v>
      </c>
      <c r="Q9374" s="0" t="n">
        <v>8646</v>
      </c>
      <c r="R9374" s="31" t="n">
        <v>912.45</v>
      </c>
      <c r="S9374" s="47" t="n">
        <v>8639</v>
      </c>
      <c r="T9374" s="31" t="n">
        <v>1835.71</v>
      </c>
      <c r="U9374" s="47" t="n">
        <v>8644</v>
      </c>
      <c r="V9374" s="31" t="n">
        <v>760.37</v>
      </c>
    </row>
    <row r="9375" customFormat="false" ht="15" hidden="false" customHeight="false" outlineLevel="0" collapsed="false">
      <c r="A9375" s="41" t="n">
        <v>40938</v>
      </c>
      <c r="B9375" s="68" t="s">
        <v>1176</v>
      </c>
      <c r="C9375" s="68" t="s">
        <v>1206</v>
      </c>
      <c r="D9375" s="69" t="n">
        <v>31132</v>
      </c>
      <c r="E9375" s="70" t="n">
        <v>0.291666666666667</v>
      </c>
      <c r="F9375" s="3" t="s">
        <v>1162</v>
      </c>
      <c r="H9375" s="3" t="s">
        <v>1162</v>
      </c>
      <c r="I9375" s="29" t="n">
        <v>249.6</v>
      </c>
      <c r="J9375" s="29" t="n">
        <v>150</v>
      </c>
      <c r="K9375" s="30" t="s">
        <v>1222</v>
      </c>
      <c r="M9375" s="31" t="n">
        <f aca="false">SUM(P9375,R9375,T9375,V9375,X9375,Z9375,AB9375,AD9375,AF9375,AH9375,AJ9375,AL9375,AN9375,AP9375,AR9375,AT9375,AV9375,AX9375,AZ9375,BB9375)</f>
        <v>7696.82</v>
      </c>
      <c r="O9375" s="0" t="n">
        <v>52767</v>
      </c>
      <c r="P9375" s="31" t="n">
        <v>480.94</v>
      </c>
      <c r="Q9375" s="0" t="n">
        <v>52777</v>
      </c>
      <c r="R9375" s="31" t="n">
        <v>5135</v>
      </c>
      <c r="S9375" s="47" t="n">
        <v>52661</v>
      </c>
      <c r="T9375" s="31" t="n">
        <v>325.52</v>
      </c>
      <c r="U9375" s="47" t="n">
        <v>52662</v>
      </c>
      <c r="V9375" s="31" t="n">
        <v>1394.16</v>
      </c>
      <c r="W9375" s="47" t="n">
        <v>52450</v>
      </c>
      <c r="X9375" s="31" t="n">
        <v>210</v>
      </c>
      <c r="Y9375" s="47" t="n">
        <v>52613</v>
      </c>
      <c r="Z9375" s="31" t="n">
        <v>151.2</v>
      </c>
    </row>
    <row r="9376" customFormat="false" ht="15" hidden="false" customHeight="false" outlineLevel="0" collapsed="false">
      <c r="A9376" s="41" t="n">
        <v>40938</v>
      </c>
      <c r="B9376" s="68" t="s">
        <v>1173</v>
      </c>
      <c r="C9376" s="68" t="s">
        <v>1049</v>
      </c>
      <c r="D9376" s="69" t="n">
        <v>31133</v>
      </c>
      <c r="E9376" s="70" t="n">
        <v>0.291666666666667</v>
      </c>
      <c r="F9376" s="42" t="n">
        <v>0.725694444444444</v>
      </c>
      <c r="H9376" s="42" t="n">
        <v>0.416666666666667</v>
      </c>
      <c r="I9376" s="29" t="n">
        <v>190</v>
      </c>
      <c r="J9376" s="29" t="n">
        <v>133</v>
      </c>
      <c r="K9376" s="30" t="s">
        <v>1212</v>
      </c>
      <c r="M9376" s="31" t="n">
        <f aca="false">SUM(P9376,R9376,T9376,V9376,X9376,Z9376,AB9376,AD9376,AF9376,AH9376,AJ9376,AL9376,AN9376,AP9376,AR9376,AT9376,AV9376,AX9376,AZ9376,BB9376)</f>
        <v>0</v>
      </c>
    </row>
    <row r="9377" customFormat="false" ht="15" hidden="false" customHeight="false" outlineLevel="0" collapsed="false">
      <c r="A9377" s="41" t="n">
        <v>40938</v>
      </c>
      <c r="B9377" s="68" t="s">
        <v>1169</v>
      </c>
      <c r="C9377" s="68" t="s">
        <v>925</v>
      </c>
      <c r="D9377" s="69" t="n">
        <v>31134</v>
      </c>
      <c r="E9377" s="70" t="n">
        <v>0.291666666666667</v>
      </c>
      <c r="F9377" s="42" t="n">
        <v>0.697916666666667</v>
      </c>
      <c r="G9377" s="3" t="s">
        <v>1170</v>
      </c>
      <c r="H9377" s="42" t="n">
        <v>0.395833333333333</v>
      </c>
      <c r="I9377" s="29" t="n">
        <v>275</v>
      </c>
      <c r="J9377" s="29" t="n">
        <v>139.65</v>
      </c>
      <c r="K9377" s="30" t="s">
        <v>1214</v>
      </c>
      <c r="M9377" s="31" t="n">
        <f aca="false">SUM(P9377,R9377,T9377,V9377,X9377,Z9377,AB9377,AD9377,AF9377,AH9377,AJ9377,AL9377,AN9377,AP9377,AR9377,AT9377,AV9377,AX9377,AZ9377,BB9377)</f>
        <v>0</v>
      </c>
    </row>
    <row r="9378" customFormat="false" ht="15" hidden="false" customHeight="false" outlineLevel="0" collapsed="false">
      <c r="A9378" s="55" t="n">
        <v>40938</v>
      </c>
      <c r="B9378" s="152" t="s">
        <v>1203</v>
      </c>
      <c r="C9378" s="152" t="s">
        <v>979</v>
      </c>
      <c r="D9378" s="69" t="n">
        <v>31135</v>
      </c>
      <c r="E9378" s="70" t="n">
        <v>0.333333333333333</v>
      </c>
      <c r="F9378" s="44" t="n">
        <v>0.604166666666667</v>
      </c>
      <c r="G9378" s="30"/>
      <c r="H9378" s="44" t="n">
        <v>0.270833333333333</v>
      </c>
      <c r="I9378" s="29" t="n">
        <v>128.5</v>
      </c>
      <c r="J9378" s="29" t="n">
        <v>86.45</v>
      </c>
      <c r="K9378" s="30" t="s">
        <v>1244</v>
      </c>
      <c r="M9378" s="31" t="n">
        <f aca="false">SUM(P9378,R9378,T9378,V9378,X9378,Z9378,AB9378,AD9378,AF9378,AH9378,AJ9378,AL9378,AN9378,AP9378,AR9378,AT9378,AV9378,AX9378,AZ9378,BB9378)</f>
        <v>0</v>
      </c>
    </row>
    <row r="9379" customFormat="false" ht="15" hidden="false" customHeight="false" outlineLevel="0" collapsed="false">
      <c r="A9379" s="41" t="n">
        <v>40938</v>
      </c>
      <c r="B9379" s="68" t="s">
        <v>1205</v>
      </c>
      <c r="C9379" s="68" t="s">
        <v>1032</v>
      </c>
      <c r="D9379" s="69" t="n">
        <v>31136</v>
      </c>
      <c r="E9379" s="70" t="n">
        <v>0.291666666666667</v>
      </c>
      <c r="F9379" s="42" t="n">
        <v>0.638888888888889</v>
      </c>
      <c r="H9379" s="42" t="n">
        <v>0.333333333333333</v>
      </c>
      <c r="I9379" s="29" t="n">
        <v>325</v>
      </c>
      <c r="J9379" s="29" t="n">
        <v>50</v>
      </c>
      <c r="K9379" s="30" t="s">
        <v>1249</v>
      </c>
      <c r="M9379" s="31" t="n">
        <f aca="false">SUM(P9379,R9379,T9379,V9379,X9379,Z9379,AB9379,AD9379,AF9379,AH9379,AJ9379,AL9379,AN9379,AP9379,AR9379,AT9379,AV9379,AX9379,AZ9379,BB9379)</f>
        <v>0</v>
      </c>
    </row>
    <row r="9380" customFormat="false" ht="15" hidden="false" customHeight="false" outlineLevel="0" collapsed="false">
      <c r="A9380" s="41" t="n">
        <v>40938</v>
      </c>
      <c r="B9380" s="68" t="s">
        <v>1195</v>
      </c>
      <c r="C9380" s="68" t="s">
        <v>1300</v>
      </c>
      <c r="D9380" s="69" t="n">
        <v>31137</v>
      </c>
      <c r="E9380" s="70" t="n">
        <v>0.333333333333333</v>
      </c>
      <c r="F9380" s="42" t="n">
        <v>0.701388888888889</v>
      </c>
      <c r="G9380" s="3" t="s">
        <v>1361</v>
      </c>
      <c r="H9380" s="3" t="s">
        <v>1298</v>
      </c>
      <c r="I9380" s="29" t="n">
        <v>232</v>
      </c>
      <c r="J9380" s="29" t="n">
        <v>151.9</v>
      </c>
      <c r="K9380" s="30" t="s">
        <v>1217</v>
      </c>
      <c r="M9380" s="31" t="n">
        <f aca="false">SUM(P9380,R9380,T9380,V9380,X9380,Z9380,AB9380,AD9380,AF9380,AH9380,AJ9380,AL9380,AN9380,AP9380,AR9380,AT9380,AV9380,AX9380,AZ9380,BB9380)</f>
        <v>13331.1</v>
      </c>
      <c r="O9380" s="0" t="n">
        <v>8748</v>
      </c>
      <c r="P9380" s="31" t="n">
        <v>9599.7</v>
      </c>
      <c r="Q9380" s="0" t="n">
        <v>8747</v>
      </c>
      <c r="R9380" s="31" t="n">
        <v>3731.4</v>
      </c>
    </row>
    <row r="9381" customFormat="false" ht="15" hidden="false" customHeight="false" outlineLevel="0" collapsed="false">
      <c r="A9381" s="41" t="n">
        <v>40938</v>
      </c>
      <c r="B9381" s="68" t="s">
        <v>2217</v>
      </c>
      <c r="C9381" s="68" t="s">
        <v>1255</v>
      </c>
      <c r="D9381" s="69" t="n">
        <v>31138</v>
      </c>
      <c r="E9381" s="70" t="n">
        <v>0.5</v>
      </c>
      <c r="F9381" s="42" t="n">
        <v>0.666666666666667</v>
      </c>
      <c r="H9381" s="42" t="n">
        <v>0.166666666666667</v>
      </c>
      <c r="I9381" s="29" t="n">
        <v>85</v>
      </c>
      <c r="J9381" s="29" t="n">
        <v>53.2</v>
      </c>
      <c r="K9381" s="30" t="s">
        <v>2154</v>
      </c>
      <c r="M9381" s="31" t="n">
        <f aca="false">SUM(P9381,R9381,T9381,V9381,X9381,Z9381,AB9381,AD9381,AF9381,AH9381,AJ9381,AL9381,AN9381,AP9381,AR9381,AT9381,AV9381,AX9381,AZ9381,BB9381)</f>
        <v>0</v>
      </c>
    </row>
    <row r="9382" customFormat="false" ht="15" hidden="false" customHeight="false" outlineLevel="0" collapsed="false">
      <c r="A9382" s="41"/>
      <c r="B9382" s="68"/>
      <c r="C9382" s="68"/>
      <c r="D9382" s="69"/>
      <c r="E9382" s="69"/>
    </row>
    <row r="9383" customFormat="false" ht="15" hidden="false" customHeight="false" outlineLevel="0" collapsed="false">
      <c r="A9383" s="41"/>
      <c r="B9383" s="68"/>
      <c r="C9383" s="68"/>
      <c r="D9383" s="69"/>
      <c r="E9383" s="69"/>
    </row>
    <row r="9384" customFormat="false" ht="15" hidden="false" customHeight="false" outlineLevel="0" collapsed="false">
      <c r="A9384" s="113"/>
      <c r="B9384" s="244"/>
      <c r="C9384" s="244"/>
      <c r="D9384" s="245"/>
      <c r="E9384" s="245"/>
      <c r="F9384" s="100"/>
      <c r="G9384" s="100"/>
      <c r="H9384" s="100"/>
      <c r="I9384" s="102"/>
      <c r="J9384" s="102"/>
      <c r="K9384" s="100"/>
    </row>
    <row r="9385" customFormat="false" ht="18.75" hidden="false" customHeight="false" outlineLevel="0" collapsed="false">
      <c r="A9385" s="113"/>
      <c r="B9385" s="244"/>
      <c r="C9385" s="244"/>
      <c r="D9385" s="245"/>
      <c r="E9385" s="245"/>
      <c r="F9385" s="100"/>
      <c r="G9385" s="76" t="s">
        <v>1274</v>
      </c>
      <c r="H9385" s="100"/>
      <c r="I9385" s="102"/>
      <c r="J9385" s="102"/>
      <c r="K9385" s="100"/>
    </row>
    <row r="9386" customFormat="false" ht="15" hidden="false" customHeight="false" outlineLevel="0" collapsed="false">
      <c r="A9386" s="55" t="n">
        <v>40939</v>
      </c>
      <c r="B9386" s="152" t="s">
        <v>1169</v>
      </c>
      <c r="C9386" s="152" t="s">
        <v>925</v>
      </c>
      <c r="D9386" s="72" t="n">
        <v>31139</v>
      </c>
      <c r="E9386" s="158" t="n">
        <v>0.3125</v>
      </c>
      <c r="F9386" s="44" t="n">
        <v>0.583333333333333</v>
      </c>
      <c r="G9386" s="30" t="s">
        <v>1932</v>
      </c>
      <c r="H9386" s="30" t="s">
        <v>2342</v>
      </c>
      <c r="I9386" s="29" t="n">
        <v>215.2</v>
      </c>
      <c r="J9386" s="29" t="n">
        <v>113.05</v>
      </c>
      <c r="K9386" s="30" t="s">
        <v>1214</v>
      </c>
      <c r="M9386" s="31" t="n">
        <f aca="false">SUM(P9386,R9386,T9386,V9386,X9386,Z9386,AB9386,AD9386,AF9386,AH9386,AJ9386,AL9386,AN9386,AP9386,AR9386,AT9386,AV9386,AX9386,AZ9386,BB9386)</f>
        <v>0</v>
      </c>
    </row>
    <row r="9387" customFormat="false" ht="15" hidden="false" customHeight="false" outlineLevel="0" collapsed="false">
      <c r="A9387" s="41" t="n">
        <v>40939</v>
      </c>
      <c r="B9387" s="68" t="s">
        <v>679</v>
      </c>
      <c r="C9387" s="68" t="s">
        <v>1206</v>
      </c>
      <c r="D9387" s="72" t="n">
        <v>31140</v>
      </c>
      <c r="E9387" s="158" t="n">
        <v>0.291666666666667</v>
      </c>
      <c r="F9387" s="3" t="s">
        <v>1162</v>
      </c>
      <c r="H9387" s="3" t="s">
        <v>1162</v>
      </c>
      <c r="I9387" s="29" t="n">
        <v>202</v>
      </c>
      <c r="J9387" s="29" t="n">
        <v>120</v>
      </c>
      <c r="K9387" s="30" t="s">
        <v>1223</v>
      </c>
      <c r="M9387" s="31" t="n">
        <f aca="false">SUM(P9387,R9387,T9387,V9387,X9387,Z9387,AB9387,AD9387,AF9387,AH9387,AJ9387,AL9387,AN9387,AP9387,AR9387,AT9387,AV9387,AX9387,AZ9387,BB9387)</f>
        <v>5505.61</v>
      </c>
      <c r="O9387" s="0" t="n">
        <v>52807</v>
      </c>
      <c r="P9387" s="31" t="n">
        <v>250</v>
      </c>
      <c r="Q9387" s="0" t="n">
        <v>52764</v>
      </c>
      <c r="R9387" s="31" t="n">
        <v>554.01</v>
      </c>
      <c r="S9387" s="47" t="n">
        <v>52758</v>
      </c>
      <c r="T9387" s="31" t="n">
        <v>694.28</v>
      </c>
      <c r="U9387" s="47" t="n">
        <v>52757</v>
      </c>
      <c r="V9387" s="31" t="n">
        <v>399.51</v>
      </c>
      <c r="W9387" s="47" t="n">
        <v>52759</v>
      </c>
      <c r="X9387" s="31" t="n">
        <v>1605.25</v>
      </c>
      <c r="Y9387" s="47" t="n">
        <v>52756</v>
      </c>
      <c r="Z9387" s="31" t="n">
        <v>386.49</v>
      </c>
      <c r="AA9387" s="47" t="n">
        <v>52826</v>
      </c>
      <c r="AB9387" s="31" t="n">
        <v>1616.07</v>
      </c>
    </row>
    <row r="9388" customFormat="false" ht="15" hidden="false" customHeight="false" outlineLevel="0" collapsed="false">
      <c r="A9388" s="41" t="n">
        <v>40939</v>
      </c>
      <c r="B9388" s="68" t="s">
        <v>383</v>
      </c>
      <c r="C9388" s="68" t="s">
        <v>1206</v>
      </c>
      <c r="D9388" s="72" t="n">
        <v>31141</v>
      </c>
      <c r="E9388" s="158" t="n">
        <v>0.291666666666667</v>
      </c>
      <c r="F9388" s="3" t="s">
        <v>1162</v>
      </c>
      <c r="G9388" s="3" t="s">
        <v>2343</v>
      </c>
      <c r="H9388" s="3" t="s">
        <v>1162</v>
      </c>
      <c r="I9388" s="29" t="n">
        <v>249.6</v>
      </c>
      <c r="J9388" s="29" t="n">
        <v>175</v>
      </c>
      <c r="K9388" s="30" t="s">
        <v>1232</v>
      </c>
      <c r="M9388" s="31" t="n">
        <f aca="false">SUM(P9388,R9388,T9388,V9388,X9388,Z9388,AB9388,AD9388,AF9388,AH9388,AJ9388,AL9388,AN9388,AP9388,AR9388,AT9388,AV9388,AX9388,AZ9388,BB9388)</f>
        <v>10807.51</v>
      </c>
      <c r="O9388" s="0" t="n">
        <v>52678</v>
      </c>
      <c r="P9388" s="31" t="n">
        <v>5445</v>
      </c>
      <c r="Q9388" s="0" t="n">
        <v>52803</v>
      </c>
      <c r="R9388" s="31" t="n">
        <v>432</v>
      </c>
      <c r="S9388" s="47" t="n">
        <v>52737</v>
      </c>
      <c r="T9388" s="31" t="n">
        <v>160</v>
      </c>
      <c r="U9388" s="47" t="n">
        <v>52745</v>
      </c>
      <c r="V9388" s="31" t="n">
        <v>156.8</v>
      </c>
      <c r="W9388" s="47" t="n">
        <v>52656</v>
      </c>
      <c r="X9388" s="31" t="n">
        <v>2466.06</v>
      </c>
      <c r="Y9388" s="47" t="n">
        <v>52753</v>
      </c>
      <c r="Z9388" s="31" t="n">
        <v>1717.45</v>
      </c>
      <c r="AA9388" s="47" t="n">
        <v>52813</v>
      </c>
      <c r="AB9388" s="31" t="n">
        <v>248</v>
      </c>
      <c r="AC9388" s="47" t="n">
        <v>52814</v>
      </c>
      <c r="AD9388" s="31" t="n">
        <v>31</v>
      </c>
      <c r="AE9388" s="47" t="n">
        <v>52815</v>
      </c>
      <c r="AF9388" s="31" t="n">
        <v>151.2</v>
      </c>
    </row>
    <row r="9389" customFormat="false" ht="15" hidden="false" customHeight="false" outlineLevel="0" collapsed="false">
      <c r="A9389" s="41" t="n">
        <v>40939</v>
      </c>
      <c r="B9389" s="68" t="s">
        <v>1165</v>
      </c>
      <c r="C9389" s="68" t="s">
        <v>1206</v>
      </c>
      <c r="D9389" s="72" t="n">
        <v>31142</v>
      </c>
      <c r="E9389" s="158" t="n">
        <v>0.291666666666667</v>
      </c>
      <c r="F9389" s="3" t="s">
        <v>1162</v>
      </c>
      <c r="H9389" s="3" t="s">
        <v>1162</v>
      </c>
      <c r="I9389" s="29" t="n">
        <v>202</v>
      </c>
      <c r="J9389" s="29" t="n">
        <v>120</v>
      </c>
      <c r="K9389" s="30" t="s">
        <v>1233</v>
      </c>
      <c r="M9389" s="31" t="n">
        <f aca="false">SUM(P9389,R9389,T9389,V9389,X9389,Z9389,AB9389,AD9389,AF9389,AH9389,AJ9389,AL9389,AN9389,AP9389,AR9389,AT9389,AV9389,AX9389,AZ9389,BB9389)</f>
        <v>12734.6</v>
      </c>
      <c r="O9389" s="0" t="n">
        <v>52806</v>
      </c>
      <c r="P9389" s="31" t="n">
        <v>151.2</v>
      </c>
      <c r="Q9389" s="0" t="n">
        <v>52668</v>
      </c>
      <c r="R9389" s="31" t="n">
        <v>145.8</v>
      </c>
      <c r="S9389" s="47" t="n">
        <v>52692</v>
      </c>
      <c r="T9389" s="31" t="n">
        <v>4260</v>
      </c>
      <c r="U9389" s="47" t="n">
        <v>52655</v>
      </c>
      <c r="V9389" s="31" t="n">
        <v>177.6</v>
      </c>
      <c r="W9389" s="47" t="n">
        <v>52886</v>
      </c>
      <c r="X9389" s="31" t="n">
        <v>7550</v>
      </c>
      <c r="Y9389" s="47" t="n">
        <v>52818</v>
      </c>
      <c r="Z9389" s="31" t="n">
        <v>225</v>
      </c>
      <c r="AA9389" s="47" t="n">
        <v>52819</v>
      </c>
      <c r="AB9389" s="31" t="n">
        <v>225</v>
      </c>
    </row>
    <row r="9390" customFormat="false" ht="15" hidden="false" customHeight="false" outlineLevel="0" collapsed="false">
      <c r="A9390" s="41" t="n">
        <v>40939</v>
      </c>
      <c r="B9390" s="68" t="s">
        <v>627</v>
      </c>
      <c r="C9390" s="68" t="s">
        <v>1206</v>
      </c>
      <c r="D9390" s="72" t="n">
        <v>31143</v>
      </c>
      <c r="E9390" s="158" t="n">
        <v>0.291666666666667</v>
      </c>
      <c r="F9390" s="3" t="s">
        <v>1162</v>
      </c>
      <c r="H9390" s="3" t="s">
        <v>1162</v>
      </c>
      <c r="I9390" s="29" t="n">
        <v>208.4</v>
      </c>
      <c r="J9390" s="29" t="n">
        <v>120</v>
      </c>
      <c r="K9390" s="30" t="s">
        <v>1303</v>
      </c>
      <c r="M9390" s="31" t="n">
        <f aca="false">SUM(P9390,R9390,T9390,V9390,X9390,Z9390,AB9390,AD9390,AF9390,AH9390,AJ9390,AL9390,AN9390,AP9390,AR9390,AT9390,AV9390,AX9390,AZ9390,BB9390)</f>
        <v>16331.35</v>
      </c>
      <c r="O9390" s="0" t="n">
        <v>52751</v>
      </c>
      <c r="P9390" s="31" t="n">
        <v>1777</v>
      </c>
      <c r="Q9390" s="0" t="n">
        <v>52809</v>
      </c>
      <c r="R9390" s="31" t="n">
        <v>4338</v>
      </c>
      <c r="S9390" s="47" t="n">
        <v>52822</v>
      </c>
      <c r="T9390" s="31" t="n">
        <v>108.75</v>
      </c>
      <c r="U9390" s="47" t="n">
        <v>52810</v>
      </c>
      <c r="V9390" s="31" t="n">
        <v>177.6</v>
      </c>
      <c r="W9390" s="47" t="n">
        <v>52450</v>
      </c>
      <c r="X9390" s="31" t="n">
        <v>210</v>
      </c>
      <c r="Y9390" s="47" t="n">
        <v>52896</v>
      </c>
      <c r="Z9390" s="31" t="n">
        <v>9720</v>
      </c>
    </row>
    <row r="9391" customFormat="false" ht="15" hidden="false" customHeight="false" outlineLevel="0" collapsed="false">
      <c r="A9391" s="41" t="n">
        <v>40939</v>
      </c>
      <c r="B9391" s="68" t="s">
        <v>1176</v>
      </c>
      <c r="C9391" s="68" t="s">
        <v>1206</v>
      </c>
      <c r="D9391" s="72" t="n">
        <v>31144</v>
      </c>
      <c r="E9391" s="158" t="n">
        <v>0.291666666666667</v>
      </c>
      <c r="F9391" s="3" t="s">
        <v>1162</v>
      </c>
      <c r="H9391" s="3" t="s">
        <v>1162</v>
      </c>
      <c r="I9391" s="29" t="n">
        <v>202</v>
      </c>
      <c r="J9391" s="29" t="n">
        <v>120</v>
      </c>
      <c r="K9391" s="30" t="s">
        <v>1222</v>
      </c>
      <c r="M9391" s="31" t="n">
        <f aca="false">SUM(P9391,R9391,T9391,V9391,X9391,Z9391,AB9391,AD9391,AF9391,AH9391,AJ9391,AL9391,AN9391,AP9391,AR9391,AT9391,AV9391,AX9391,AZ9391,BB9391)</f>
        <v>12098.8</v>
      </c>
      <c r="O9391" s="0" t="n">
        <v>52765</v>
      </c>
      <c r="P9391" s="31" t="n">
        <v>1049</v>
      </c>
      <c r="Q9391" s="0" t="n">
        <v>52763</v>
      </c>
      <c r="R9391" s="31" t="n">
        <v>1549.8</v>
      </c>
      <c r="S9391" s="47" t="n">
        <v>52897</v>
      </c>
      <c r="T9391" s="31" t="n">
        <v>9500</v>
      </c>
      <c r="U9391" s="47"/>
    </row>
    <row r="9392" customFormat="false" ht="15" hidden="false" customHeight="false" outlineLevel="0" collapsed="false">
      <c r="A9392" s="55" t="n">
        <v>40939</v>
      </c>
      <c r="B9392" s="152" t="s">
        <v>1205</v>
      </c>
      <c r="C9392" s="152" t="s">
        <v>1032</v>
      </c>
      <c r="D9392" s="72" t="n">
        <v>31145</v>
      </c>
      <c r="E9392" s="158" t="n">
        <v>0.333333333333333</v>
      </c>
      <c r="F9392" s="44" t="n">
        <v>0.666666666666667</v>
      </c>
      <c r="G9392" s="30"/>
      <c r="H9392" s="44" t="n">
        <v>0.333333333333333</v>
      </c>
      <c r="I9392" s="29" t="n">
        <v>325</v>
      </c>
      <c r="J9392" s="29" t="n">
        <v>50</v>
      </c>
      <c r="K9392" s="30" t="s">
        <v>1249</v>
      </c>
      <c r="M9392" s="31" t="n">
        <f aca="false">SUM(P9392,R9392,T9392,V9392,X9392,Z9392,AB9392,AD9392,AF9392,AH9392,AJ9392,AL9392,AN9392,AP9392,AR9392,AT9392,AV9392,AX9392,AZ9392,BB9392)</f>
        <v>0</v>
      </c>
    </row>
    <row r="9393" customFormat="false" ht="15" hidden="false" customHeight="false" outlineLevel="0" collapsed="false">
      <c r="A9393" s="55" t="n">
        <v>40939</v>
      </c>
      <c r="B9393" s="152" t="s">
        <v>2153</v>
      </c>
      <c r="C9393" s="152" t="s">
        <v>1049</v>
      </c>
      <c r="D9393" s="72" t="n">
        <v>31146</v>
      </c>
      <c r="E9393" s="158" t="n">
        <v>0.333333333333333</v>
      </c>
      <c r="F9393" s="44" t="n">
        <v>0.625</v>
      </c>
      <c r="G9393" s="30" t="s">
        <v>1477</v>
      </c>
      <c r="H9393" s="30" t="s">
        <v>1337</v>
      </c>
      <c r="I9393" s="29" t="n">
        <v>156</v>
      </c>
      <c r="J9393" s="29" t="n">
        <v>106.4</v>
      </c>
      <c r="K9393" s="30" t="s">
        <v>2154</v>
      </c>
      <c r="M9393" s="31" t="n">
        <f aca="false">SUM(P9393,R9393,T9393,V9393,X9393,Z9393,AB9393,AD9393,AF9393,AH9393,AJ9393,AL9393,AN9393,AP9393,AR9393,AT9393,AV9393,AX9393,AZ9393,BB9393)</f>
        <v>0</v>
      </c>
    </row>
    <row r="9394" customFormat="false" ht="15" hidden="false" customHeight="false" outlineLevel="0" collapsed="false">
      <c r="A9394" s="41" t="n">
        <v>40939</v>
      </c>
      <c r="B9394" s="68" t="s">
        <v>1193</v>
      </c>
      <c r="C9394" s="68" t="s">
        <v>1324</v>
      </c>
      <c r="D9394" s="72" t="n">
        <v>31147</v>
      </c>
      <c r="E9394" s="158" t="n">
        <v>0.25</v>
      </c>
      <c r="F9394" s="42" t="n">
        <v>0.447916666666667</v>
      </c>
      <c r="H9394" s="42" t="n">
        <v>0.166666666666667</v>
      </c>
      <c r="I9394" s="29" t="n">
        <v>81</v>
      </c>
      <c r="J9394" s="29" t="n">
        <v>53.2</v>
      </c>
      <c r="K9394" s="30" t="s">
        <v>1216</v>
      </c>
      <c r="M9394" s="31" t="n">
        <f aca="false">SUM(P9394,R9394,T9394,V9394,X9394,Z9394,AB9394,AD9394,AF9394,AH9394,AJ9394,AL9394,AN9394,AP9394,AR9394,AT9394,AV9394,AX9394,AZ9394,BB9394)</f>
        <v>0</v>
      </c>
    </row>
    <row r="9395" customFormat="false" ht="15" hidden="false" customHeight="false" outlineLevel="0" collapsed="false">
      <c r="A9395" s="123" t="n">
        <v>40939</v>
      </c>
      <c r="B9395" s="204" t="s">
        <v>1199</v>
      </c>
      <c r="C9395" s="204" t="s">
        <v>205</v>
      </c>
      <c r="D9395" s="72" t="n">
        <v>31148</v>
      </c>
      <c r="E9395" s="158" t="n">
        <v>0.458333333333333</v>
      </c>
      <c r="F9395" s="126" t="n">
        <v>0.689583333333333</v>
      </c>
      <c r="G9395" s="84" t="s">
        <v>2344</v>
      </c>
      <c r="H9395" s="84" t="s">
        <v>2228</v>
      </c>
      <c r="I9395" s="83" t="n">
        <v>159</v>
      </c>
      <c r="J9395" s="83" t="n">
        <v>99.75</v>
      </c>
      <c r="K9395" s="84" t="s">
        <v>1253</v>
      </c>
      <c r="M9395" s="31" t="n">
        <f aca="false">SUM(P9395,R9395,T9395,V9395,X9395,Z9395,AB9395,AD9395,AF9395,AH9395,AJ9395,AL9395,AN9395,AP9395,AR9395,AT9395,AV9395,AX9395,AZ9395,BB9395)</f>
        <v>31022.5</v>
      </c>
      <c r="O9395" s="0" t="n">
        <v>389</v>
      </c>
      <c r="P9395" s="31" t="n">
        <v>19250</v>
      </c>
      <c r="Q9395" s="0" t="n">
        <v>388</v>
      </c>
      <c r="R9395" s="31" t="n">
        <v>11772.5</v>
      </c>
    </row>
    <row r="9396" customFormat="false" ht="15" hidden="false" customHeight="false" outlineLevel="0" collapsed="false">
      <c r="A9396" s="123" t="n">
        <v>40939</v>
      </c>
      <c r="B9396" s="204" t="s">
        <v>1832</v>
      </c>
      <c r="C9396" s="204" t="s">
        <v>307</v>
      </c>
      <c r="D9396" s="72" t="n">
        <v>31149</v>
      </c>
      <c r="E9396" s="158" t="n">
        <v>0.333333333333333</v>
      </c>
      <c r="F9396" s="126" t="n">
        <v>0.84375</v>
      </c>
      <c r="G9396" s="84"/>
      <c r="H9396" s="126" t="n">
        <v>0.375</v>
      </c>
      <c r="I9396" s="83" t="n">
        <v>188.8</v>
      </c>
      <c r="J9396" s="83" t="n">
        <v>128.7</v>
      </c>
      <c r="K9396" s="84" t="s">
        <v>1833</v>
      </c>
      <c r="M9396" s="31" t="n">
        <f aca="false">SUM(P9396,R9396,T9396,V9396,X9396,Z9396,AB9396,AD9396,AF9396,AH9396,AJ9396,AL9396,AN9396,AP9396,AR9396,AT9396,AV9396,AX9396,AZ9396,BB9396)</f>
        <v>0</v>
      </c>
    </row>
    <row r="9397" customFormat="false" ht="15" hidden="false" customHeight="false" outlineLevel="0" collapsed="false">
      <c r="A9397" s="123" t="n">
        <v>40939</v>
      </c>
      <c r="B9397" s="204" t="s">
        <v>1193</v>
      </c>
      <c r="C9397" s="204" t="s">
        <v>2345</v>
      </c>
      <c r="D9397" s="72" t="n">
        <v>31150</v>
      </c>
      <c r="E9397" s="158" t="n">
        <v>0.5</v>
      </c>
      <c r="F9397" s="126" t="n">
        <v>0.722222222222222</v>
      </c>
      <c r="G9397" s="84" t="s">
        <v>1495</v>
      </c>
      <c r="H9397" s="84" t="s">
        <v>1201</v>
      </c>
      <c r="I9397" s="83" t="n">
        <v>167</v>
      </c>
      <c r="J9397" s="83" t="n">
        <v>86.45</v>
      </c>
      <c r="K9397" s="84" t="s">
        <v>1216</v>
      </c>
      <c r="M9397" s="31" t="n">
        <f aca="false">SUM(P9397,R9397,T9397,V9397,X9397,Z9397,AB9397,AD9397,AF9397,AH9397,AJ9397,AL9397,AN9397,AP9397,AR9397,AT9397,AV9397,AX9397,AZ9397,BB9397)</f>
        <v>0</v>
      </c>
    </row>
    <row r="9398" customFormat="false" ht="15" hidden="false" customHeight="false" outlineLevel="0" collapsed="false">
      <c r="A9398" s="55" t="n">
        <v>40939</v>
      </c>
      <c r="B9398" s="152" t="s">
        <v>1203</v>
      </c>
      <c r="C9398" s="152" t="s">
        <v>1255</v>
      </c>
      <c r="D9398" s="72" t="n">
        <v>31151</v>
      </c>
      <c r="E9398" s="158" t="n">
        <v>0.416666666666667</v>
      </c>
      <c r="F9398" s="44" t="n">
        <v>0.618055555555556</v>
      </c>
      <c r="G9398" s="30"/>
      <c r="H9398" s="44" t="n">
        <v>0.166666666666667</v>
      </c>
      <c r="I9398" s="29" t="n">
        <v>85</v>
      </c>
      <c r="J9398" s="29" t="n">
        <v>53.2</v>
      </c>
      <c r="K9398" s="30" t="s">
        <v>1244</v>
      </c>
      <c r="M9398" s="31" t="n">
        <f aca="false">SUM(P9398,R9398,T9398,V9398,X9398,Z9398,AB9398,AD9398,AF9398,AH9398,AJ9398,AL9398,AN9398,AP9398,AR9398,AT9398,AV9398,AX9398,AZ9398,BB9398)</f>
        <v>0</v>
      </c>
    </row>
    <row r="9399" customFormat="false" ht="15" hidden="false" customHeight="false" outlineLevel="0" collapsed="false">
      <c r="A9399" s="55" t="n">
        <v>40939</v>
      </c>
      <c r="B9399" s="152" t="s">
        <v>627</v>
      </c>
      <c r="C9399" s="152" t="s">
        <v>2130</v>
      </c>
      <c r="D9399" s="72" t="n">
        <v>31152</v>
      </c>
      <c r="E9399" s="158" t="n">
        <v>0.333333333333333</v>
      </c>
      <c r="F9399" s="30" t="n">
        <v>16.45</v>
      </c>
      <c r="G9399" s="30"/>
      <c r="H9399" s="44" t="n">
        <v>0.166666666666667</v>
      </c>
      <c r="I9399" s="29" t="n">
        <v>81</v>
      </c>
      <c r="J9399" s="29" t="n">
        <v>53.2</v>
      </c>
      <c r="K9399" s="30" t="s">
        <v>1303</v>
      </c>
      <c r="M9399" s="31" t="n">
        <f aca="false">SUM(P9399,R9399,T9399,V9399,X9399,Z9399,AB9399,AD9399,AF9399,AH9399,AJ9399,AL9399,AN9399,AP9399,AR9399,AT9399,AV9399,AX9399,AZ9399,BB9399)</f>
        <v>0</v>
      </c>
    </row>
    <row r="9403" customFormat="false" ht="15" hidden="false" customHeight="false" outlineLevel="0" collapsed="false">
      <c r="A9403" s="100"/>
      <c r="B9403" s="101"/>
      <c r="C9403" s="101"/>
      <c r="D9403" s="100"/>
      <c r="E9403" s="100"/>
      <c r="F9403" s="100"/>
      <c r="G9403" s="100"/>
      <c r="H9403" s="100"/>
      <c r="I9403" s="102"/>
      <c r="J9403" s="102"/>
      <c r="K9403" s="100"/>
    </row>
    <row r="9404" customFormat="false" ht="21" hidden="false" customHeight="false" outlineLevel="0" collapsed="false">
      <c r="A9404" s="100"/>
      <c r="B9404" s="101"/>
      <c r="C9404" s="253" t="s">
        <v>2346</v>
      </c>
      <c r="D9404" s="207"/>
      <c r="E9404" s="207"/>
      <c r="F9404" s="100"/>
      <c r="G9404" s="76" t="s">
        <v>1729</v>
      </c>
      <c r="H9404" s="100"/>
      <c r="I9404" s="102"/>
      <c r="J9404" s="102"/>
      <c r="K9404" s="100"/>
    </row>
    <row r="9405" customFormat="false" ht="15" hidden="false" customHeight="false" outlineLevel="0" collapsed="false">
      <c r="A9405" s="100"/>
      <c r="B9405" s="101"/>
      <c r="C9405" s="101"/>
      <c r="D9405" s="100"/>
      <c r="E9405" s="100"/>
      <c r="F9405" s="100"/>
      <c r="G9405" s="100"/>
      <c r="H9405" s="100"/>
      <c r="I9405" s="102"/>
      <c r="J9405" s="102"/>
      <c r="K9405" s="100"/>
    </row>
    <row r="9406" customFormat="false" ht="15" hidden="false" customHeight="false" outlineLevel="0" collapsed="false">
      <c r="A9406" s="157" t="n">
        <v>40940</v>
      </c>
      <c r="B9406" s="152" t="s">
        <v>679</v>
      </c>
      <c r="C9406" s="152" t="s">
        <v>1206</v>
      </c>
      <c r="D9406" s="69" t="n">
        <v>31151</v>
      </c>
      <c r="E9406" s="70" t="n">
        <v>0.291666666666667</v>
      </c>
      <c r="F9406" s="30" t="s">
        <v>1162</v>
      </c>
      <c r="G9406" s="30"/>
      <c r="H9406" s="30" t="s">
        <v>1162</v>
      </c>
      <c r="I9406" s="29" t="n">
        <v>202</v>
      </c>
      <c r="J9406" s="29" t="n">
        <v>120</v>
      </c>
      <c r="K9406" s="30" t="s">
        <v>1223</v>
      </c>
      <c r="M9406" s="31" t="n">
        <f aca="false">SUM(P9406,R9406,T9406,V9406,X9406,Z9406,AB9406,AD9406,AF9406,AH9406,AJ9406,AL9406,AN9406,AP9406,AR9406,AT9406,AV9406,AX9406,AZ9406,BB9406)</f>
        <v>12805.93</v>
      </c>
      <c r="O9406" s="0" t="n">
        <v>52936</v>
      </c>
      <c r="P9406" s="31" t="n">
        <v>366</v>
      </c>
      <c r="Q9406" s="0" t="n">
        <v>52965</v>
      </c>
      <c r="R9406" s="31" t="n">
        <v>158.7</v>
      </c>
      <c r="S9406" s="47" t="n">
        <v>52934</v>
      </c>
      <c r="T9406" s="31" t="n">
        <v>215.4</v>
      </c>
      <c r="U9406" s="47" t="n">
        <v>52827</v>
      </c>
      <c r="V9406" s="31" t="n">
        <v>131.21</v>
      </c>
      <c r="W9406" s="47" t="n">
        <v>52828</v>
      </c>
      <c r="X9406" s="31" t="n">
        <v>1408.5</v>
      </c>
      <c r="Y9406" s="47" t="n">
        <v>52829</v>
      </c>
      <c r="Z9406" s="31" t="n">
        <v>120.12</v>
      </c>
      <c r="AA9406" s="47" t="n">
        <v>52830</v>
      </c>
      <c r="AB9406" s="31" t="n">
        <v>194.24</v>
      </c>
      <c r="AC9406" s="47" t="n">
        <v>52831</v>
      </c>
      <c r="AD9406" s="31" t="n">
        <v>496.13</v>
      </c>
      <c r="AE9406" s="47" t="n">
        <v>52849</v>
      </c>
      <c r="AF9406" s="31" t="n">
        <v>2907.6</v>
      </c>
      <c r="AG9406" s="47" t="n">
        <v>52850</v>
      </c>
      <c r="AH9406" s="31" t="n">
        <v>1112.03</v>
      </c>
      <c r="AI9406" s="47" t="n">
        <v>52853</v>
      </c>
      <c r="AJ9406" s="31" t="n">
        <v>311</v>
      </c>
      <c r="AK9406" s="47" t="n">
        <v>53033</v>
      </c>
      <c r="AL9406" s="31" t="n">
        <v>150</v>
      </c>
      <c r="AM9406" s="47" t="n">
        <v>53034</v>
      </c>
      <c r="AN9406" s="31" t="n">
        <v>5235</v>
      </c>
    </row>
    <row r="9407" customFormat="false" ht="15" hidden="false" customHeight="false" outlineLevel="0" collapsed="false">
      <c r="A9407" s="41" t="n">
        <v>40940</v>
      </c>
      <c r="B9407" s="68" t="s">
        <v>383</v>
      </c>
      <c r="C9407" s="68" t="s">
        <v>1206</v>
      </c>
      <c r="D9407" s="69" t="n">
        <v>31152</v>
      </c>
      <c r="E9407" s="70" t="n">
        <v>0.291666666666667</v>
      </c>
      <c r="F9407" s="3" t="s">
        <v>1162</v>
      </c>
      <c r="H9407" s="3" t="s">
        <v>1162</v>
      </c>
      <c r="I9407" s="29" t="n">
        <v>225.8</v>
      </c>
      <c r="J9407" s="29" t="n">
        <v>160</v>
      </c>
      <c r="K9407" s="30" t="s">
        <v>1232</v>
      </c>
      <c r="M9407" s="31" t="n">
        <f aca="false">SUM(P9407,R9407,T9407,V9407,X9407,Z9407,AB9407,AD9407,AF9407,AH9407,AJ9407,AL9407,AN9407,AP9407,AR9407,AT9407,AV9407,AX9407,AZ9407,BB9407)</f>
        <v>45427.9</v>
      </c>
      <c r="O9407" s="0" t="n">
        <v>51538</v>
      </c>
      <c r="P9407" s="31" t="n">
        <v>9645</v>
      </c>
      <c r="Q9407" s="0" t="n">
        <v>52887</v>
      </c>
      <c r="R9407" s="31" t="n">
        <v>12132.5</v>
      </c>
      <c r="S9407" s="47" t="n">
        <v>52880</v>
      </c>
      <c r="T9407" s="31" t="n">
        <v>9645</v>
      </c>
      <c r="U9407" s="47" t="n">
        <v>52958</v>
      </c>
      <c r="V9407" s="31" t="n">
        <v>11682.5</v>
      </c>
      <c r="W9407" s="47" t="n">
        <v>52838</v>
      </c>
      <c r="X9407" s="31" t="n">
        <v>1112.55</v>
      </c>
      <c r="Y9407" s="47" t="n">
        <v>52851</v>
      </c>
      <c r="Z9407" s="31" t="n">
        <v>919.35</v>
      </c>
      <c r="AA9407" s="47" t="n">
        <v>52944</v>
      </c>
      <c r="AB9407" s="31" t="n">
        <v>291</v>
      </c>
    </row>
    <row r="9408" customFormat="false" ht="15" hidden="false" customHeight="false" outlineLevel="0" collapsed="false">
      <c r="A9408" s="41" t="n">
        <v>40940</v>
      </c>
      <c r="B9408" s="68" t="s">
        <v>1165</v>
      </c>
      <c r="C9408" s="68" t="s">
        <v>1206</v>
      </c>
      <c r="D9408" s="69" t="n">
        <v>31153</v>
      </c>
      <c r="E9408" s="70" t="n">
        <v>0.291666666666667</v>
      </c>
      <c r="F9408" s="3" t="s">
        <v>1162</v>
      </c>
      <c r="H9408" s="3" t="s">
        <v>1162</v>
      </c>
      <c r="I9408" s="29" t="n">
        <v>202</v>
      </c>
      <c r="J9408" s="29" t="n">
        <v>120</v>
      </c>
      <c r="K9408" s="30" t="s">
        <v>2306</v>
      </c>
      <c r="M9408" s="31" t="n">
        <f aca="false">SUM(P9408,R9408,T9408,V9408,X9408,Z9408,AB9408,AD9408,AF9408,AH9408,AJ9408,AL9408,AN9408,AP9408,AR9408,AT9408,AV9408,AX9408,AZ9408,BB9408)</f>
        <v>214887.87</v>
      </c>
      <c r="O9408" s="0" t="n">
        <v>52939</v>
      </c>
      <c r="P9408" s="31" t="n">
        <v>152.1</v>
      </c>
      <c r="Q9408" s="0" t="n">
        <v>52946</v>
      </c>
      <c r="R9408" s="31" t="n">
        <v>150</v>
      </c>
      <c r="S9408" s="47" t="n">
        <v>52752</v>
      </c>
      <c r="T9408" s="31" t="n">
        <v>39.17</v>
      </c>
      <c r="U9408" s="47" t="n">
        <v>52970</v>
      </c>
      <c r="V9408" s="31" t="n">
        <v>1999.75</v>
      </c>
      <c r="W9408" s="47" t="n">
        <v>52834</v>
      </c>
      <c r="X9408" s="31" t="n">
        <v>573.33</v>
      </c>
      <c r="Y9408" s="47" t="n">
        <v>52836</v>
      </c>
      <c r="Z9408" s="31" t="n">
        <v>77.94</v>
      </c>
      <c r="AA9408" s="47" t="n">
        <v>52837</v>
      </c>
      <c r="AB9408" s="31" t="n">
        <v>60.73</v>
      </c>
      <c r="AC9408" s="47" t="n">
        <v>52839</v>
      </c>
      <c r="AD9408" s="31" t="n">
        <v>185.85</v>
      </c>
      <c r="AE9408" s="47" t="n">
        <v>52840</v>
      </c>
      <c r="AF9408" s="31" t="n">
        <v>52841</v>
      </c>
      <c r="AG9408" s="47" t="n">
        <v>322.17</v>
      </c>
      <c r="AH9408" s="31" t="n">
        <v>52835</v>
      </c>
      <c r="AI9408" s="47" t="n">
        <v>20</v>
      </c>
      <c r="AJ9408" s="31" t="n">
        <v>52957</v>
      </c>
      <c r="AK9408" s="47" t="n">
        <v>150</v>
      </c>
      <c r="AL9408" s="31" t="n">
        <v>53016</v>
      </c>
      <c r="AM9408" s="47" t="n">
        <v>9645</v>
      </c>
    </row>
    <row r="9409" customFormat="false" ht="15" hidden="false" customHeight="false" outlineLevel="0" collapsed="false">
      <c r="A9409" s="41" t="n">
        <v>40940</v>
      </c>
      <c r="B9409" s="68" t="s">
        <v>627</v>
      </c>
      <c r="C9409" s="68" t="s">
        <v>1206</v>
      </c>
      <c r="D9409" s="69" t="n">
        <v>31154</v>
      </c>
      <c r="E9409" s="70" t="n">
        <v>0.291666666666667</v>
      </c>
      <c r="F9409" s="3" t="s">
        <v>1162</v>
      </c>
      <c r="G9409" s="3" t="s">
        <v>1755</v>
      </c>
      <c r="H9409" s="3" t="s">
        <v>1162</v>
      </c>
      <c r="I9409" s="29" t="n">
        <v>241.6</v>
      </c>
      <c r="J9409" s="29" t="n">
        <v>135</v>
      </c>
      <c r="K9409" s="30" t="s">
        <v>1303</v>
      </c>
      <c r="M9409" s="31" t="n">
        <f aca="false">SUM(P9409,R9409,T9409,V9409,X9409,Z9409,AB9409,AD9409,AF9409,AH9409,AJ9409,AL9409,AN9409,AP9409,AR9409,AT9409,AV9409,AX9409,AZ9409,BB9409)</f>
        <v>22926.16</v>
      </c>
      <c r="O9409" s="0" t="n">
        <v>52832</v>
      </c>
      <c r="P9409" s="31" t="n">
        <v>348.91</v>
      </c>
      <c r="Q9409" s="0" t="n">
        <v>52833</v>
      </c>
      <c r="R9409" s="31" t="n">
        <v>755.4</v>
      </c>
      <c r="S9409" s="47" t="n">
        <v>52775</v>
      </c>
      <c r="T9409" s="31" t="n">
        <v>500</v>
      </c>
      <c r="U9409" s="47" t="n">
        <v>52943</v>
      </c>
      <c r="V9409" s="31" t="n">
        <v>150</v>
      </c>
      <c r="W9409" s="47" t="n">
        <v>52938</v>
      </c>
      <c r="X9409" s="31" t="n">
        <v>405</v>
      </c>
      <c r="Y9409" s="47" t="n">
        <v>52670</v>
      </c>
      <c r="Z9409" s="31" t="n">
        <v>37.05</v>
      </c>
      <c r="AA9409" s="47" t="n">
        <v>52942</v>
      </c>
      <c r="AB9409" s="31" t="n">
        <v>151.2</v>
      </c>
      <c r="AC9409" s="47" t="n">
        <v>52959</v>
      </c>
      <c r="AD9409" s="31" t="n">
        <v>8145</v>
      </c>
      <c r="AE9409" s="47" t="n">
        <v>52824</v>
      </c>
      <c r="AF9409" s="31" t="n">
        <v>1015.8</v>
      </c>
      <c r="AG9409" s="47" t="n">
        <v>52940</v>
      </c>
      <c r="AH9409" s="31" t="n">
        <v>226.8</v>
      </c>
      <c r="AI9409" s="47" t="n">
        <v>818796</v>
      </c>
      <c r="AJ9409" s="31" t="n">
        <v>11191</v>
      </c>
    </row>
    <row r="9410" customFormat="false" ht="15" hidden="false" customHeight="false" outlineLevel="0" collapsed="false">
      <c r="A9410" s="41" t="n">
        <v>40940</v>
      </c>
      <c r="B9410" s="68" t="s">
        <v>2153</v>
      </c>
      <c r="C9410" s="68" t="s">
        <v>1206</v>
      </c>
      <c r="D9410" s="69" t="n">
        <v>31155</v>
      </c>
      <c r="E9410" s="70" t="n">
        <v>0.291666666666667</v>
      </c>
      <c r="F9410" s="3" t="s">
        <v>1162</v>
      </c>
      <c r="G9410" s="3" t="s">
        <v>1220</v>
      </c>
      <c r="H9410" s="3" t="s">
        <v>1162</v>
      </c>
      <c r="I9410" s="29" t="n">
        <v>225.8</v>
      </c>
      <c r="J9410" s="29" t="n">
        <v>135</v>
      </c>
      <c r="K9410" s="30" t="s">
        <v>2347</v>
      </c>
      <c r="M9410" s="31" t="n">
        <f aca="false">SUM(P9410,R9410,T9410,V9410,X9410,Z9410,AB9410,AD9410,AF9410,AH9410,AJ9410,AL9410,AN9410,AP9410,AR9410,AT9410,AV9410,AX9410,AZ9410,BB9410)</f>
        <v>13793.81</v>
      </c>
      <c r="O9410" s="0" t="n">
        <v>53036</v>
      </c>
      <c r="P9410" s="31" t="n">
        <v>5000</v>
      </c>
      <c r="Q9410" s="0" t="n">
        <v>52768</v>
      </c>
      <c r="R9410" s="31" t="n">
        <v>150.86</v>
      </c>
      <c r="S9410" s="47" t="n">
        <v>52845</v>
      </c>
      <c r="T9410" s="31" t="n">
        <v>158.4</v>
      </c>
      <c r="U9410" s="47" t="n">
        <v>52846</v>
      </c>
      <c r="V9410" s="31" t="n">
        <v>16.6</v>
      </c>
      <c r="W9410" s="47" t="n">
        <v>52847</v>
      </c>
      <c r="X9410" s="31" t="n">
        <v>1455.4</v>
      </c>
      <c r="Y9410" s="47" t="n">
        <v>52852</v>
      </c>
      <c r="Z9410" s="31" t="n">
        <v>969</v>
      </c>
      <c r="AA9410" s="47" t="n">
        <v>52854</v>
      </c>
      <c r="AB9410" s="31" t="n">
        <v>245</v>
      </c>
      <c r="AC9410" s="47" t="n">
        <v>82848</v>
      </c>
      <c r="AD9410" s="31" t="n">
        <v>9.5</v>
      </c>
      <c r="AE9410" s="47" t="n">
        <v>53026</v>
      </c>
      <c r="AF9410" s="31" t="n">
        <v>632.5</v>
      </c>
      <c r="AG9410" s="47" t="n">
        <v>82564</v>
      </c>
      <c r="AH9410" s="31" t="n">
        <v>156.55</v>
      </c>
      <c r="AI9410" s="47" t="n">
        <v>53035</v>
      </c>
      <c r="AJ9410" s="31" t="n">
        <v>5000</v>
      </c>
    </row>
    <row r="9411" customFormat="false" ht="15" hidden="false" customHeight="false" outlineLevel="0" collapsed="false">
      <c r="A9411" s="41" t="n">
        <v>40940</v>
      </c>
      <c r="B9411" s="0" t="s">
        <v>1203</v>
      </c>
      <c r="C9411" s="0" t="s">
        <v>925</v>
      </c>
      <c r="D9411" s="69" t="n">
        <v>31156</v>
      </c>
      <c r="E9411" s="70" t="n">
        <v>0.3125</v>
      </c>
      <c r="F9411" s="42" t="n">
        <v>0.697916666666667</v>
      </c>
      <c r="G9411" s="3" t="s">
        <v>2348</v>
      </c>
      <c r="H9411" s="3" t="s">
        <v>1568</v>
      </c>
      <c r="I9411" s="29" t="n">
        <v>290</v>
      </c>
      <c r="J9411" s="29" t="n">
        <v>152.95</v>
      </c>
      <c r="K9411" s="30" t="s">
        <v>1244</v>
      </c>
      <c r="M9411" s="31" t="n">
        <f aca="false">SUM(P9411,R9411,T9411,V9411,X9411,Z9411,AB9411,AD9411,AF9411,AH9411,AJ9411,AL9411,AN9411,AP9411,AR9411,AT9411,AV9411,AX9411,AZ9411,BB9411)</f>
        <v>1978.76</v>
      </c>
      <c r="O9411" s="0" t="n">
        <v>8669</v>
      </c>
      <c r="P9411" s="31" t="n">
        <v>1978.76</v>
      </c>
    </row>
    <row r="9412" customFormat="false" ht="15" hidden="false" customHeight="false" outlineLevel="0" collapsed="false">
      <c r="A9412" s="41" t="n">
        <v>40940</v>
      </c>
      <c r="B9412" s="125" t="s">
        <v>1195</v>
      </c>
      <c r="C9412" s="125" t="s">
        <v>1049</v>
      </c>
      <c r="D9412" s="69" t="n">
        <v>31157</v>
      </c>
      <c r="E9412" s="70" t="n">
        <v>0.3125</v>
      </c>
      <c r="F9412" s="42" t="n">
        <v>0.756944444444444</v>
      </c>
      <c r="H9412" s="42" t="n">
        <v>0.458333333333333</v>
      </c>
      <c r="I9412" s="29" t="n">
        <v>209</v>
      </c>
      <c r="J9412" s="29" t="n">
        <v>146.3</v>
      </c>
      <c r="K9412" s="30" t="s">
        <v>1217</v>
      </c>
      <c r="M9412" s="31" t="n">
        <f aca="false">SUM(P9412,R9412,T9412,V9412,X9412,Z9412,AB9412,AD9412,AF9412,AH9412,AJ9412,AL9412,AN9412,AP9412,AR9412,AT9412,AV9412,AX9412,AZ9412,BB9412)</f>
        <v>0</v>
      </c>
    </row>
    <row r="9413" customFormat="false" ht="15" hidden="false" customHeight="false" outlineLevel="0" collapsed="false">
      <c r="A9413" s="41" t="n">
        <v>40940</v>
      </c>
      <c r="B9413" s="0" t="s">
        <v>1193</v>
      </c>
      <c r="C9413" s="0" t="s">
        <v>438</v>
      </c>
      <c r="D9413" s="69" t="n">
        <v>31158</v>
      </c>
      <c r="E9413" s="70" t="n">
        <v>0.333333333333333</v>
      </c>
      <c r="F9413" s="42" t="n">
        <v>0.604166666666667</v>
      </c>
      <c r="G9413" s="3" t="s">
        <v>1229</v>
      </c>
      <c r="H9413" s="3" t="s">
        <v>1299</v>
      </c>
      <c r="I9413" s="29" t="n">
        <v>147.5</v>
      </c>
      <c r="J9413" s="29" t="n">
        <v>99.75</v>
      </c>
      <c r="K9413" s="30" t="s">
        <v>1216</v>
      </c>
      <c r="M9413" s="31" t="n">
        <f aca="false">SUM(P9413,R9413,T9413,V9413,X9413,Z9413,AB9413,AD9413,AF9413,AH9413,AJ9413,AL9413,AN9413,AP9413,AR9413,AT9413,AV9413,AX9413,AZ9413,BB9413)</f>
        <v>0</v>
      </c>
    </row>
    <row r="9414" customFormat="false" ht="15" hidden="false" customHeight="false" outlineLevel="0" collapsed="false">
      <c r="A9414" s="41" t="n">
        <v>40940</v>
      </c>
      <c r="B9414" s="0" t="s">
        <v>1205</v>
      </c>
      <c r="C9414" s="0" t="s">
        <v>1032</v>
      </c>
      <c r="D9414" s="69" t="n">
        <v>31159</v>
      </c>
      <c r="E9414" s="70" t="n">
        <v>0.333333333333333</v>
      </c>
      <c r="F9414" s="42" t="n">
        <v>0.652777777777778</v>
      </c>
      <c r="H9414" s="42" t="n">
        <v>0.333333333333333</v>
      </c>
      <c r="I9414" s="29" t="n">
        <v>277</v>
      </c>
      <c r="J9414" s="29" t="n">
        <v>50</v>
      </c>
      <c r="K9414" s="30" t="s">
        <v>1249</v>
      </c>
      <c r="M9414" s="31" t="n">
        <f aca="false">SUM(P9414,R9414,T9414,V9414,X9414,Z9414,AB9414,AD9414,AF9414,AH9414,AJ9414,AL9414,AN9414,AP9414,AR9414,AT9414,AV9414,AX9414,AZ9414,BB9414)</f>
        <v>0</v>
      </c>
    </row>
    <row r="9415" customFormat="false" ht="15" hidden="false" customHeight="false" outlineLevel="0" collapsed="false">
      <c r="A9415" s="41" t="n">
        <v>40940</v>
      </c>
      <c r="B9415" s="0" t="s">
        <v>1675</v>
      </c>
      <c r="C9415" s="0" t="s">
        <v>2349</v>
      </c>
      <c r="D9415" s="69" t="n">
        <v>31160</v>
      </c>
      <c r="E9415" s="70" t="n">
        <v>0.333333333333333</v>
      </c>
      <c r="F9415" s="42" t="n">
        <v>0.541666666666667</v>
      </c>
      <c r="H9415" s="42" t="n">
        <v>0.166666666666667</v>
      </c>
      <c r="I9415" s="29" t="n">
        <v>81</v>
      </c>
      <c r="J9415" s="29" t="n">
        <v>53.2</v>
      </c>
      <c r="K9415" s="30" t="s">
        <v>1375</v>
      </c>
      <c r="M9415" s="31" t="n">
        <f aca="false">SUM(P9415,R9415,T9415,V9415,X9415,Z9415,AB9415,AD9415,AF9415,AH9415,AJ9415,AL9415,AN9415,AP9415,AR9415,AT9415,AV9415,AX9415,AZ9415,BB9415)</f>
        <v>29824.29</v>
      </c>
      <c r="O9415" s="0" t="n">
        <v>104</v>
      </c>
      <c r="P9415" s="31" t="n">
        <v>29824.29</v>
      </c>
    </row>
    <row r="9416" customFormat="false" ht="15" hidden="false" customHeight="false" outlineLevel="0" collapsed="false">
      <c r="A9416" s="41" t="n">
        <v>40940</v>
      </c>
      <c r="B9416" s="0" t="s">
        <v>1199</v>
      </c>
      <c r="C9416" s="0" t="s">
        <v>714</v>
      </c>
      <c r="D9416" s="69" t="n">
        <v>31161</v>
      </c>
      <c r="E9416" s="70" t="n">
        <v>0.354166666666667</v>
      </c>
      <c r="F9416" s="42" t="n">
        <v>0.5</v>
      </c>
      <c r="G9416" s="3" t="s">
        <v>1170</v>
      </c>
      <c r="H9416" s="42" t="n">
        <v>0.166666666666667</v>
      </c>
      <c r="I9416" s="29" t="n">
        <v>100</v>
      </c>
      <c r="J9416" s="29" t="n">
        <v>66.5</v>
      </c>
      <c r="K9416" s="30" t="s">
        <v>1253</v>
      </c>
      <c r="M9416" s="31" t="n">
        <f aca="false">SUM(P9416,R9416,T9416,V9416,X9416,Z9416,AB9416,AD9416,AF9416,AH9416,AJ9416,AL9416,AN9416,AP9416,AR9416,AT9416,AV9416,AX9416,AZ9416,BB9416)</f>
        <v>0</v>
      </c>
    </row>
    <row r="9417" customFormat="false" ht="15" hidden="false" customHeight="false" outlineLevel="0" collapsed="false">
      <c r="A9417" s="41" t="n">
        <v>40940</v>
      </c>
      <c r="B9417" s="0" t="s">
        <v>2153</v>
      </c>
      <c r="C9417" s="0" t="s">
        <v>2156</v>
      </c>
      <c r="D9417" s="69" t="n">
        <v>31162</v>
      </c>
      <c r="E9417" s="70" t="n">
        <v>0.354166666666667</v>
      </c>
      <c r="F9417" s="42" t="n">
        <v>0.666666666666667</v>
      </c>
      <c r="H9417" s="42" t="n">
        <v>0.166666666666667</v>
      </c>
      <c r="I9417" s="29" t="n">
        <v>85</v>
      </c>
      <c r="J9417" s="29" t="n">
        <v>53.2</v>
      </c>
      <c r="K9417" s="30" t="s">
        <v>2154</v>
      </c>
      <c r="M9417" s="31" t="n">
        <f aca="false">SUM(P9417,R9417,T9417,V9417,X9417,Z9417,AB9417,AD9417,AF9417,AH9417,AJ9417,AL9417,AN9417,AP9417,AR9417,AT9417,AV9417,AX9417,AZ9417,BB9417)</f>
        <v>0</v>
      </c>
    </row>
    <row r="9418" customFormat="false" ht="15" hidden="false" customHeight="false" outlineLevel="0" collapsed="false">
      <c r="A9418" s="41" t="n">
        <v>40940</v>
      </c>
      <c r="B9418" s="68" t="s">
        <v>1832</v>
      </c>
      <c r="C9418" s="68" t="s">
        <v>1494</v>
      </c>
      <c r="D9418" s="69" t="n">
        <v>31163</v>
      </c>
      <c r="E9418" s="70" t="n">
        <v>0.541666666666667</v>
      </c>
      <c r="F9418" s="42" t="n">
        <v>0.708333333333333</v>
      </c>
      <c r="H9418" s="42" t="n">
        <v>0.166666666666667</v>
      </c>
      <c r="I9418" s="29" t="n">
        <v>81</v>
      </c>
      <c r="J9418" s="29" t="n">
        <v>53.2</v>
      </c>
      <c r="K9418" s="30" t="s">
        <v>1833</v>
      </c>
      <c r="M9418" s="31" t="n">
        <f aca="false">SUM(P9418,R9418,T9418,V9418,X9418,Z9418,AB9418,AD9418,AF9418,AH9418,AJ9418,AL9418,AN9418,AP9418,AR9418,AT9418,AV9418,AX9418,AZ9418,BB9418)</f>
        <v>0</v>
      </c>
    </row>
    <row r="9419" customFormat="false" ht="15" hidden="false" customHeight="false" outlineLevel="0" collapsed="false">
      <c r="A9419" s="292" t="n">
        <v>40940</v>
      </c>
      <c r="B9419" s="293" t="s">
        <v>1199</v>
      </c>
      <c r="C9419" s="293" t="s">
        <v>1104</v>
      </c>
      <c r="D9419" s="294" t="n">
        <v>31164</v>
      </c>
      <c r="E9419" s="295" t="n">
        <v>0.333333333333333</v>
      </c>
      <c r="F9419" s="296" t="s">
        <v>1257</v>
      </c>
      <c r="G9419" s="296" t="s">
        <v>1257</v>
      </c>
      <c r="H9419" s="296" t="s">
        <v>1257</v>
      </c>
      <c r="I9419" s="297"/>
      <c r="J9419" s="297"/>
      <c r="K9419" s="30" t="s">
        <v>1253</v>
      </c>
      <c r="M9419" s="31" t="n">
        <f aca="false">SUM(P9419,R9419,T9419,V9419,X9419,Z9419,AB9419,AD9419,AF9419,AH9419,AJ9419,AL9419,AN9419,AP9419,AR9419,AT9419,AV9419,AX9419,AZ9419,BB9419)</f>
        <v>0</v>
      </c>
    </row>
    <row r="9420" customFormat="false" ht="15" hidden="false" customHeight="false" outlineLevel="0" collapsed="false">
      <c r="A9420" s="41" t="n">
        <v>40940</v>
      </c>
      <c r="B9420" s="0" t="s">
        <v>2153</v>
      </c>
      <c r="C9420" s="0" t="s">
        <v>1805</v>
      </c>
      <c r="D9420" s="3" t="n">
        <v>31165</v>
      </c>
      <c r="E9420" s="42" t="n">
        <v>0.583333333333333</v>
      </c>
      <c r="F9420" s="42" t="n">
        <v>0.75</v>
      </c>
      <c r="H9420" s="42" t="n">
        <v>0.166666666666667</v>
      </c>
      <c r="I9420" s="29" t="n">
        <v>81</v>
      </c>
      <c r="J9420" s="29" t="n">
        <v>53.2</v>
      </c>
      <c r="K9420" s="30" t="s">
        <v>2154</v>
      </c>
      <c r="M9420" s="31" t="n">
        <f aca="false">SUM(P9420,R9420,T9420,V9420,X9420,Z9420,AB9420,AD9420,AF9420,AH9420,AJ9420,AL9420,AN9420,AP9420,AR9420,AT9420,AV9420,AX9420,AZ9420,BB9420)</f>
        <v>0</v>
      </c>
    </row>
    <row r="9421" customFormat="false" ht="15" hidden="false" customHeight="false" outlineLevel="0" collapsed="false">
      <c r="A9421" s="41"/>
    </row>
    <row r="9422" customFormat="false" ht="15" hidden="false" customHeight="false" outlineLevel="0" collapsed="false">
      <c r="A9422" s="113"/>
      <c r="B9422" s="244"/>
      <c r="C9422" s="244"/>
      <c r="D9422" s="245"/>
      <c r="E9422" s="245"/>
      <c r="F9422" s="100"/>
      <c r="G9422" s="100"/>
      <c r="H9422" s="100"/>
      <c r="I9422" s="102"/>
      <c r="J9422" s="102"/>
      <c r="K9422" s="100"/>
    </row>
    <row r="9423" customFormat="false" ht="18.75" hidden="false" customHeight="false" outlineLevel="0" collapsed="false">
      <c r="A9423" s="113"/>
      <c r="B9423" s="244"/>
      <c r="C9423" s="244"/>
      <c r="D9423" s="245"/>
      <c r="E9423" s="245"/>
      <c r="F9423" s="100"/>
      <c r="G9423" s="76" t="s">
        <v>1734</v>
      </c>
      <c r="H9423" s="100"/>
      <c r="I9423" s="102"/>
      <c r="J9423" s="102"/>
      <c r="K9423" s="100"/>
    </row>
    <row r="9424" customFormat="false" ht="15" hidden="false" customHeight="false" outlineLevel="0" collapsed="false">
      <c r="A9424" s="41" t="n">
        <v>40941</v>
      </c>
      <c r="B9424" s="0" t="s">
        <v>2153</v>
      </c>
      <c r="C9424" s="0" t="s">
        <v>940</v>
      </c>
      <c r="D9424" s="3" t="n">
        <v>31166</v>
      </c>
      <c r="E9424" s="42" t="n">
        <v>0.3125</v>
      </c>
      <c r="F9424" s="42" t="n">
        <v>0.520833333333333</v>
      </c>
      <c r="G9424" s="3" t="s">
        <v>1803</v>
      </c>
      <c r="H9424" s="42" t="s">
        <v>1444</v>
      </c>
      <c r="I9424" s="29" t="n">
        <v>153.9</v>
      </c>
      <c r="J9424" s="29" t="n">
        <v>99.75</v>
      </c>
      <c r="K9424" s="30" t="s">
        <v>2154</v>
      </c>
      <c r="M9424" s="31" t="n">
        <f aca="false">SUM(P9424,R9424,T9424,V9424,X9424,Z9424,AB9424,AD9424,AF9424,AH9424,AJ9424,AL9424,AN9424,AP9424,AR9424,AT9424,AV9424,AX9424,AZ9424,BB9424)</f>
        <v>0</v>
      </c>
    </row>
    <row r="9425" customFormat="false" ht="15" hidden="false" customHeight="false" outlineLevel="0" collapsed="false">
      <c r="A9425" s="41" t="n">
        <v>40941</v>
      </c>
      <c r="B9425" s="0" t="s">
        <v>1176</v>
      </c>
      <c r="C9425" s="0" t="s">
        <v>1077</v>
      </c>
      <c r="D9425" s="3" t="n">
        <v>31167</v>
      </c>
      <c r="E9425" s="42" t="n">
        <v>0.354166666666667</v>
      </c>
      <c r="F9425" s="42" t="n">
        <v>0.423611111111111</v>
      </c>
      <c r="H9425" s="42" t="n">
        <v>0.166666666666667</v>
      </c>
      <c r="I9425" s="29" t="n">
        <v>81</v>
      </c>
      <c r="J9425" s="29" t="n">
        <v>53.2</v>
      </c>
      <c r="K9425" s="30" t="s">
        <v>1222</v>
      </c>
      <c r="M9425" s="31" t="n">
        <f aca="false">SUM(P9425,R9425,T9425,V9425,X9425,Z9425,AB9425,AD9425,AF9425,AH9425,AJ9425,AL9425,AN9425,AP9425,AR9425,AT9425,AV9425,AX9425,AZ9425,BB9425)</f>
        <v>21025.39</v>
      </c>
      <c r="O9425" s="0" t="n">
        <v>3050</v>
      </c>
      <c r="P9425" s="31" t="n">
        <v>21025.39</v>
      </c>
    </row>
    <row r="9426" customFormat="false" ht="15" hidden="false" customHeight="false" outlineLevel="0" collapsed="false">
      <c r="A9426" s="41" t="n">
        <v>40941</v>
      </c>
      <c r="B9426" s="0" t="s">
        <v>1169</v>
      </c>
      <c r="C9426" s="0" t="s">
        <v>925</v>
      </c>
      <c r="D9426" s="3" t="n">
        <v>31168</v>
      </c>
      <c r="E9426" s="42" t="n">
        <v>0.3125</v>
      </c>
      <c r="F9426" s="42" t="n">
        <v>0.680555555555555</v>
      </c>
      <c r="G9426" s="3" t="s">
        <v>2350</v>
      </c>
      <c r="H9426" s="3" t="s">
        <v>1572</v>
      </c>
      <c r="I9426" s="29" t="n">
        <v>296</v>
      </c>
      <c r="J9426" s="29" t="n">
        <v>159.6</v>
      </c>
      <c r="K9426" s="30" t="s">
        <v>1214</v>
      </c>
      <c r="M9426" s="31" t="n">
        <f aca="false">SUM(P9426,R9426,T9426,V9426,X9426,Z9426,AB9426,AD9426,AF9426,AH9426,AJ9426,AL9426,AN9426,AP9426,AR9426,AT9426,AV9426,AX9426,AZ9426,BB9426)</f>
        <v>0</v>
      </c>
    </row>
    <row r="9427" customFormat="false" ht="15" hidden="false" customHeight="false" outlineLevel="0" collapsed="false">
      <c r="A9427" s="41" t="n">
        <v>40941</v>
      </c>
      <c r="B9427" s="0" t="s">
        <v>1205</v>
      </c>
      <c r="C9427" s="0" t="s">
        <v>1032</v>
      </c>
      <c r="D9427" s="3" t="n">
        <v>31169</v>
      </c>
      <c r="E9427" s="42" t="n">
        <v>0.354166666666667</v>
      </c>
      <c r="F9427" s="42" t="n">
        <v>0.701388888888889</v>
      </c>
      <c r="H9427" s="42" t="n">
        <v>0.354166666666667</v>
      </c>
      <c r="I9427" s="29" t="n">
        <v>345</v>
      </c>
      <c r="J9427" s="29" t="n">
        <v>50</v>
      </c>
      <c r="K9427" s="30" t="s">
        <v>1249</v>
      </c>
      <c r="M9427" s="31" t="n">
        <f aca="false">SUM(P9427,R9427,T9427,V9427,X9427,Z9427,AB9427,AD9427,AF9427,AH9427,AJ9427,AL9427,AN9427,AP9427,AR9427,AT9427,AV9427,AX9427,AZ9427,BB9427)</f>
        <v>0</v>
      </c>
    </row>
    <row r="9428" customFormat="false" ht="15" hidden="false" customHeight="false" outlineLevel="0" collapsed="false">
      <c r="A9428" s="41" t="n">
        <v>40941</v>
      </c>
      <c r="B9428" s="68" t="s">
        <v>679</v>
      </c>
      <c r="C9428" s="68" t="s">
        <v>1206</v>
      </c>
      <c r="D9428" s="3" t="n">
        <v>31170</v>
      </c>
      <c r="E9428" s="70" t="n">
        <v>0.291666666666667</v>
      </c>
      <c r="F9428" s="3" t="s">
        <v>1162</v>
      </c>
      <c r="H9428" s="3" t="s">
        <v>1162</v>
      </c>
      <c r="I9428" s="29" t="n">
        <v>210</v>
      </c>
      <c r="J9428" s="29" t="n">
        <v>120</v>
      </c>
      <c r="K9428" s="30" t="s">
        <v>1223</v>
      </c>
      <c r="M9428" s="31" t="n">
        <f aca="false">SUM(P9428,R9428,T9428,V9428,X9428,Z9428,AB9428,AD9428,AF9428,AH9428,AJ9428,AL9428,AN9428,AP9428,AR9428,AT9428,AV9428,AX9428,AZ9428,BB9428)</f>
        <v>7234.51</v>
      </c>
      <c r="O9428" s="0" t="n">
        <v>53090</v>
      </c>
      <c r="P9428" s="31" t="n">
        <v>150</v>
      </c>
      <c r="Q9428" s="0" t="n">
        <v>53004</v>
      </c>
      <c r="R9428" s="31" t="n">
        <v>1439.7</v>
      </c>
      <c r="S9428" s="47" t="n">
        <v>53005</v>
      </c>
      <c r="T9428" s="31" t="n">
        <v>671</v>
      </c>
      <c r="U9428" s="47" t="n">
        <v>53006</v>
      </c>
      <c r="V9428" s="31" t="n">
        <v>2143.95</v>
      </c>
      <c r="W9428" s="47" t="n">
        <v>53007</v>
      </c>
      <c r="X9428" s="31" t="n">
        <v>72.2</v>
      </c>
      <c r="Y9428" s="47" t="n">
        <v>53008</v>
      </c>
      <c r="Z9428" s="31" t="n">
        <v>189.46</v>
      </c>
      <c r="AA9428" s="47" t="n">
        <v>53011</v>
      </c>
      <c r="AB9428" s="31" t="n">
        <v>684.45</v>
      </c>
      <c r="AC9428" s="47" t="n">
        <v>53012</v>
      </c>
      <c r="AD9428" s="31" t="n">
        <v>918.92</v>
      </c>
      <c r="AE9428" s="47" t="n">
        <v>53013</v>
      </c>
      <c r="AF9428" s="31" t="n">
        <v>133.7</v>
      </c>
      <c r="AG9428" s="47" t="n">
        <v>53014</v>
      </c>
      <c r="AH9428" s="31" t="n">
        <v>831.13</v>
      </c>
    </row>
    <row r="9429" customFormat="false" ht="15" hidden="false" customHeight="false" outlineLevel="0" collapsed="false">
      <c r="A9429" s="41" t="n">
        <v>40941</v>
      </c>
      <c r="B9429" s="68" t="s">
        <v>383</v>
      </c>
      <c r="C9429" s="68" t="s">
        <v>1206</v>
      </c>
      <c r="D9429" s="3" t="n">
        <v>31171</v>
      </c>
      <c r="E9429" s="70" t="n">
        <v>0.291666666666667</v>
      </c>
      <c r="F9429" s="3" t="s">
        <v>1162</v>
      </c>
      <c r="H9429" s="3" t="s">
        <v>1162</v>
      </c>
      <c r="I9429" s="29" t="n">
        <v>206</v>
      </c>
      <c r="J9429" s="29" t="n">
        <v>145</v>
      </c>
      <c r="K9429" s="30" t="s">
        <v>1232</v>
      </c>
      <c r="M9429" s="31" t="n">
        <f aca="false">SUM(P9429,R9429,T9429,V9429,X9429,Z9429,AB9429,AD9429,AF9429,AH9429,AJ9429,AL9429,AN9429,AP9429,AR9429,AT9429,AV9429,AX9429,AZ9429,BB9429)</f>
        <v>16335.78</v>
      </c>
      <c r="O9429" s="0" t="n">
        <v>53018</v>
      </c>
      <c r="P9429" s="31" t="n">
        <v>11600</v>
      </c>
      <c r="Q9429" s="0" t="n">
        <v>53054</v>
      </c>
      <c r="R9429" s="31" t="n">
        <v>151.2</v>
      </c>
      <c r="S9429" s="47" t="n">
        <v>53017</v>
      </c>
      <c r="T9429" s="31" t="n">
        <v>3843.48</v>
      </c>
      <c r="U9429" s="47" t="n">
        <v>53055</v>
      </c>
      <c r="V9429" s="31" t="n">
        <v>151.2</v>
      </c>
      <c r="W9429" s="47" t="n">
        <v>53075</v>
      </c>
      <c r="X9429" s="31" t="n">
        <v>249</v>
      </c>
      <c r="Y9429" s="47" t="n">
        <v>53076</v>
      </c>
      <c r="Z9429" s="31" t="n">
        <v>31</v>
      </c>
      <c r="AA9429" s="47" t="n">
        <v>53056</v>
      </c>
      <c r="AB9429" s="31" t="n">
        <v>151.2</v>
      </c>
      <c r="AC9429" s="47" t="n">
        <v>53067</v>
      </c>
      <c r="AD9429" s="31" t="n">
        <v>158.7</v>
      </c>
    </row>
    <row r="9430" customFormat="false" ht="15" hidden="false" customHeight="false" outlineLevel="0" collapsed="false">
      <c r="A9430" s="41" t="n">
        <v>40941</v>
      </c>
      <c r="B9430" s="68" t="s">
        <v>1165</v>
      </c>
      <c r="C9430" s="68" t="s">
        <v>1206</v>
      </c>
      <c r="D9430" s="3" t="n">
        <v>31172</v>
      </c>
      <c r="E9430" s="70" t="n">
        <v>0.291666666666667</v>
      </c>
      <c r="F9430" s="3" t="s">
        <v>1162</v>
      </c>
      <c r="H9430" s="3" t="s">
        <v>1162</v>
      </c>
      <c r="I9430" s="29" t="n">
        <v>206</v>
      </c>
      <c r="J9430" s="29" t="n">
        <v>120</v>
      </c>
      <c r="K9430" s="30" t="s">
        <v>2306</v>
      </c>
      <c r="M9430" s="31" t="n">
        <f aca="false">SUM(P9430,R9430,T9430,V9430,X9430,Z9430,AB9430,AD9430,AF9430,AH9430,AJ9430,AL9430,AN9430,AP9430,AR9430,AT9430,AV9430,AX9430,AZ9430,BB9430)</f>
        <v>18377.18</v>
      </c>
      <c r="O9430" s="0" t="n">
        <v>53010</v>
      </c>
      <c r="P9430" s="31" t="n">
        <v>352.28</v>
      </c>
      <c r="Q9430" s="0" t="n">
        <v>53009</v>
      </c>
      <c r="R9430" s="31" t="n">
        <v>538.75</v>
      </c>
      <c r="S9430" s="47" t="n">
        <v>53057</v>
      </c>
      <c r="T9430" s="31" t="n">
        <v>969</v>
      </c>
      <c r="U9430" s="47" t="n">
        <v>52353</v>
      </c>
      <c r="V9430" s="31" t="n">
        <v>50.43</v>
      </c>
      <c r="W9430" s="47" t="n">
        <v>52670</v>
      </c>
      <c r="X9430" s="31" t="n">
        <v>37.05</v>
      </c>
      <c r="Y9430" s="47" t="n">
        <v>52752</v>
      </c>
      <c r="Z9430" s="31" t="n">
        <v>39.17</v>
      </c>
      <c r="AA9430" s="47" t="n">
        <v>53150</v>
      </c>
      <c r="AB9430" s="31" t="n">
        <v>6337.5</v>
      </c>
      <c r="AC9430" s="47" t="n">
        <v>53049</v>
      </c>
      <c r="AD9430" s="31" t="n">
        <v>408</v>
      </c>
      <c r="AE9430" s="47" t="n">
        <v>53148</v>
      </c>
      <c r="AF9430" s="31" t="n">
        <v>9645</v>
      </c>
    </row>
    <row r="9431" customFormat="false" ht="15" hidden="false" customHeight="false" outlineLevel="0" collapsed="false">
      <c r="A9431" s="41" t="n">
        <v>40941</v>
      </c>
      <c r="B9431" s="68" t="s">
        <v>627</v>
      </c>
      <c r="C9431" s="68" t="s">
        <v>1206</v>
      </c>
      <c r="D9431" s="3" t="n">
        <v>31173</v>
      </c>
      <c r="E9431" s="42" t="n">
        <v>0.291666666666667</v>
      </c>
      <c r="F9431" s="3" t="s">
        <v>1162</v>
      </c>
      <c r="G9431" s="3" t="s">
        <v>2351</v>
      </c>
      <c r="H9431" s="3" t="s">
        <v>1162</v>
      </c>
      <c r="I9431" s="29" t="n">
        <v>273.4</v>
      </c>
      <c r="J9431" s="29" t="n">
        <v>165</v>
      </c>
      <c r="K9431" s="30" t="s">
        <v>1303</v>
      </c>
      <c r="M9431" s="31" t="n">
        <f aca="false">SUM(P9431,R9431,T9431,V9431,X9431,Z9431,AB9431,AD9431,AF9431,AH9431,AJ9431,AL9431,AN9431,AP9431,AR9431,AT9431,AV9431,AX9431,AZ9431,BB9431)</f>
        <v>6444.71</v>
      </c>
      <c r="O9431" s="0" t="n">
        <v>52972</v>
      </c>
      <c r="P9431" s="31" t="n">
        <v>1195.24</v>
      </c>
      <c r="Q9431" s="0" t="n">
        <v>52973</v>
      </c>
      <c r="R9431" s="31" t="n">
        <v>625</v>
      </c>
      <c r="S9431" s="47" t="n">
        <v>52975</v>
      </c>
      <c r="T9431" s="31" t="n">
        <v>578.01</v>
      </c>
      <c r="U9431" s="47" t="n">
        <v>52976</v>
      </c>
      <c r="V9431" s="31" t="n">
        <v>936.99</v>
      </c>
      <c r="W9431" s="47" t="n">
        <v>52977</v>
      </c>
      <c r="X9431" s="31" t="n">
        <v>511.75</v>
      </c>
      <c r="Y9431" s="47" t="n">
        <v>52979</v>
      </c>
      <c r="Z9431" s="31" t="n">
        <v>560.91</v>
      </c>
      <c r="AA9431" s="47" t="n">
        <v>52974</v>
      </c>
      <c r="AB9431" s="31" t="n">
        <v>660.81</v>
      </c>
      <c r="AC9431" s="47" t="n">
        <v>53074</v>
      </c>
      <c r="AD9431" s="31" t="n">
        <v>63</v>
      </c>
      <c r="AE9431" s="47" t="n">
        <v>53073</v>
      </c>
      <c r="AF9431" s="31" t="n">
        <v>1134</v>
      </c>
      <c r="AG9431" s="47" t="n">
        <v>52978</v>
      </c>
      <c r="AH9431" s="31" t="n">
        <v>179</v>
      </c>
    </row>
    <row r="9432" customFormat="false" ht="15" hidden="false" customHeight="false" outlineLevel="0" collapsed="false">
      <c r="A9432" s="41" t="n">
        <v>40941</v>
      </c>
      <c r="B9432" s="0" t="s">
        <v>1832</v>
      </c>
      <c r="C9432" s="0" t="s">
        <v>1817</v>
      </c>
      <c r="D9432" s="3" t="n">
        <v>31174</v>
      </c>
      <c r="E9432" s="42" t="n">
        <v>0.354166666666667</v>
      </c>
      <c r="F9432" s="42" t="n">
        <v>0.520833333333333</v>
      </c>
      <c r="G9432" s="3" t="s">
        <v>2158</v>
      </c>
      <c r="H9432" s="3" t="s">
        <v>2352</v>
      </c>
      <c r="I9432" s="29" t="n">
        <v>128.5</v>
      </c>
      <c r="J9432" s="29" t="n">
        <v>86.45</v>
      </c>
      <c r="K9432" s="30" t="s">
        <v>1833</v>
      </c>
      <c r="M9432" s="31" t="n">
        <f aca="false">SUM(P9432,R9432,T9432,V9432,X9432,Z9432,AB9432,AD9432,AF9432,AH9432,AJ9432,AL9432,AN9432,AP9432,AR9432,AT9432,AV9432,AX9432,AZ9432,BB9432)</f>
        <v>0</v>
      </c>
    </row>
    <row r="9433" customFormat="false" ht="15" hidden="false" customHeight="false" outlineLevel="0" collapsed="false">
      <c r="A9433" s="41" t="n">
        <v>40941</v>
      </c>
      <c r="B9433" s="0" t="s">
        <v>1173</v>
      </c>
      <c r="C9433" s="0" t="s">
        <v>1049</v>
      </c>
      <c r="D9433" s="3" t="n">
        <v>31175</v>
      </c>
      <c r="E9433" s="42" t="n">
        <v>0.3125</v>
      </c>
      <c r="F9433" s="42" t="n">
        <v>0.788194444444444</v>
      </c>
      <c r="H9433" s="42" t="n">
        <v>0.479166666666667</v>
      </c>
      <c r="I9433" s="29" t="n">
        <v>218.5</v>
      </c>
      <c r="J9433" s="29" t="n">
        <v>152.95</v>
      </c>
      <c r="K9433" s="30" t="s">
        <v>1212</v>
      </c>
      <c r="M9433" s="31" t="n">
        <f aca="false">SUM(P9433,R9433,T9433,V9433,X9433,Z9433,AB9433,AD9433,AF9433,AH9433,AJ9433,AL9433,AN9433,AP9433,AR9433,AT9433,AV9433,AX9433,AZ9433,BB9433)</f>
        <v>0</v>
      </c>
    </row>
    <row r="9434" customFormat="false" ht="15" hidden="false" customHeight="false" outlineLevel="0" collapsed="false">
      <c r="A9434" s="41" t="n">
        <v>40941</v>
      </c>
      <c r="B9434" s="0" t="s">
        <v>1195</v>
      </c>
      <c r="C9434" s="0" t="s">
        <v>842</v>
      </c>
      <c r="D9434" s="3" t="n">
        <v>31176</v>
      </c>
      <c r="E9434" s="42" t="n">
        <v>0.354166666666667</v>
      </c>
      <c r="F9434" s="42" t="n">
        <v>0.618055555555556</v>
      </c>
      <c r="H9434" s="42" t="n">
        <v>0.25</v>
      </c>
      <c r="I9434" s="29" t="n">
        <v>114</v>
      </c>
      <c r="J9434" s="29" t="n">
        <v>79.8</v>
      </c>
      <c r="K9434" s="30" t="s">
        <v>1217</v>
      </c>
      <c r="M9434" s="31" t="n">
        <f aca="false">SUM(P9434,R9434,T9434,V9434,X9434,Z9434,AB9434,AD9434,AF9434,AH9434,AJ9434,AL9434,AN9434,AP9434,AR9434,AT9434,AV9434,AX9434,AZ9434,BB9434)</f>
        <v>0</v>
      </c>
    </row>
    <row r="9435" customFormat="false" ht="15" hidden="false" customHeight="false" outlineLevel="0" collapsed="false">
      <c r="A9435" s="41" t="n">
        <v>40941</v>
      </c>
      <c r="B9435" s="0" t="s">
        <v>1199</v>
      </c>
      <c r="C9435" s="0" t="s">
        <v>1104</v>
      </c>
      <c r="D9435" s="3" t="n">
        <v>31177</v>
      </c>
      <c r="E9435" s="42" t="n">
        <v>0.333333333333333</v>
      </c>
      <c r="F9435" s="42" t="n">
        <v>0.5</v>
      </c>
      <c r="H9435" s="42" t="n">
        <v>0.166666666666667</v>
      </c>
      <c r="I9435" s="29" t="n">
        <v>85</v>
      </c>
      <c r="J9435" s="29" t="n">
        <v>53.2</v>
      </c>
      <c r="K9435" s="30" t="s">
        <v>1253</v>
      </c>
      <c r="M9435" s="31" t="n">
        <f aca="false">SUM(P9435,R9435,T9435,V9435,X9435,Z9435,AB9435,AD9435,AF9435,AH9435,AJ9435,AL9435,AN9435,AP9435,AR9435,AT9435,AV9435,AX9435,AZ9435,BB9435)</f>
        <v>0</v>
      </c>
    </row>
    <row r="9436" customFormat="false" ht="15" hidden="false" customHeight="false" outlineLevel="0" collapsed="false">
      <c r="A9436" s="41" t="n">
        <v>40941</v>
      </c>
      <c r="B9436" s="0" t="s">
        <v>1203</v>
      </c>
      <c r="C9436" s="0" t="s">
        <v>1032</v>
      </c>
      <c r="D9436" s="3" t="n">
        <v>31178</v>
      </c>
      <c r="E9436" s="42" t="n">
        <v>0.354166666666667</v>
      </c>
      <c r="F9436" s="42" t="n">
        <v>0.523611111111111</v>
      </c>
      <c r="H9436" s="42" t="n">
        <v>0.166666666666667</v>
      </c>
      <c r="I9436" s="29" t="n">
        <v>81</v>
      </c>
      <c r="J9436" s="29" t="n">
        <v>53.2</v>
      </c>
      <c r="K9436" s="30" t="s">
        <v>1244</v>
      </c>
      <c r="M9436" s="31" t="n">
        <f aca="false">SUM(P9436,R9436,T9436,V9436,X9436,Z9436,AB9436,AD9436,AF9436,AH9436,AJ9436,AL9436,AN9436,AP9436,AR9436,AT9436,AV9436,AX9436,AZ9436,BB9436)</f>
        <v>3285.4</v>
      </c>
      <c r="O9436" s="0" t="n">
        <v>254</v>
      </c>
      <c r="P9436" s="31" t="n">
        <v>3285.4</v>
      </c>
    </row>
    <row r="9437" customFormat="false" ht="15" hidden="false" customHeight="false" outlineLevel="0" collapsed="false">
      <c r="A9437" s="41" t="n">
        <v>40941</v>
      </c>
      <c r="B9437" s="0" t="s">
        <v>1197</v>
      </c>
      <c r="C9437" s="0" t="s">
        <v>2353</v>
      </c>
      <c r="D9437" s="3" t="n">
        <v>31179</v>
      </c>
      <c r="E9437" s="42" t="n">
        <v>0.354166666666667</v>
      </c>
      <c r="F9437" s="42" t="n">
        <v>0.604166666666667</v>
      </c>
      <c r="H9437" s="42" t="n">
        <v>0.1875</v>
      </c>
      <c r="I9437" s="29" t="n">
        <v>90.5</v>
      </c>
      <c r="J9437" s="29" t="n">
        <v>59.85</v>
      </c>
      <c r="K9437" s="30" t="s">
        <v>1259</v>
      </c>
      <c r="M9437" s="31" t="n">
        <f aca="false">SUM(P9437,R9437,T9437,V9437,X9437,Z9437,AB9437,AD9437,AF9437,AH9437,AJ9437,AL9437,AN9437,AP9437,AR9437,AT9437,AV9437,AX9437,AZ9437,BB9437)</f>
        <v>0</v>
      </c>
    </row>
    <row r="9438" customFormat="false" ht="15" hidden="false" customHeight="false" outlineLevel="0" collapsed="false">
      <c r="A9438" s="41" t="n">
        <v>40941</v>
      </c>
      <c r="B9438" s="0" t="s">
        <v>1176</v>
      </c>
      <c r="C9438" s="0" t="s">
        <v>301</v>
      </c>
      <c r="D9438" s="3" t="n">
        <v>31180</v>
      </c>
      <c r="E9438" s="42" t="n">
        <v>0.458333333333333</v>
      </c>
      <c r="F9438" s="42" t="n">
        <v>0.625</v>
      </c>
      <c r="G9438" s="3" t="s">
        <v>1241</v>
      </c>
      <c r="H9438" s="42" t="n">
        <v>0.166666666666667</v>
      </c>
      <c r="I9438" s="29" t="n">
        <v>100</v>
      </c>
      <c r="J9438" s="29" t="n">
        <v>66.5</v>
      </c>
      <c r="K9438" s="30" t="s">
        <v>1222</v>
      </c>
      <c r="M9438" s="31" t="n">
        <f aca="false">SUM(P9438,R9438,T9438,V9438,X9438,Z9438,AB9438,AD9438,AF9438,AH9438,AJ9438,AL9438,AN9438,AP9438,AR9438,AT9438,AV9438,AX9438,AZ9438,BB9438)</f>
        <v>0</v>
      </c>
    </row>
    <row r="9439" customFormat="false" ht="15" hidden="false" customHeight="false" outlineLevel="0" collapsed="false">
      <c r="A9439" s="41" t="n">
        <v>40941</v>
      </c>
      <c r="B9439" s="0" t="s">
        <v>1203</v>
      </c>
      <c r="C9439" s="0" t="s">
        <v>869</v>
      </c>
      <c r="D9439" s="3" t="n">
        <v>31181</v>
      </c>
      <c r="E9439" s="42" t="n">
        <v>0.416666666666667</v>
      </c>
      <c r="F9439" s="42" t="n">
        <v>0.583333333333333</v>
      </c>
      <c r="H9439" s="42" t="n">
        <v>0.166666666666667</v>
      </c>
      <c r="I9439" s="29" t="n">
        <v>76</v>
      </c>
      <c r="J9439" s="29" t="n">
        <v>53.2</v>
      </c>
      <c r="K9439" s="30" t="s">
        <v>1244</v>
      </c>
      <c r="M9439" s="31" t="n">
        <f aca="false">SUM(P9439,R9439,T9439,V9439,X9439,Z9439,AB9439,AD9439,AF9439,AH9439,AJ9439,AL9439,AN9439,AP9439,AR9439,AT9439,AV9439,AX9439,AZ9439,BB9439)</f>
        <v>0</v>
      </c>
    </row>
    <row r="9440" customFormat="false" ht="15" hidden="false" customHeight="false" outlineLevel="0" collapsed="false">
      <c r="A9440" s="41" t="n">
        <v>40941</v>
      </c>
      <c r="B9440" s="0" t="s">
        <v>1199</v>
      </c>
      <c r="C9440" s="0" t="s">
        <v>1919</v>
      </c>
      <c r="D9440" s="3" t="n">
        <v>31182</v>
      </c>
      <c r="E9440" s="42" t="n">
        <v>0.5</v>
      </c>
      <c r="F9440" s="42" t="n">
        <v>0.666666666666667</v>
      </c>
      <c r="H9440" s="42" t="n">
        <v>0.166666666666667</v>
      </c>
      <c r="I9440" s="29" t="n">
        <v>81</v>
      </c>
      <c r="J9440" s="29" t="n">
        <v>53.2</v>
      </c>
      <c r="K9440" s="30" t="s">
        <v>1253</v>
      </c>
      <c r="M9440" s="31" t="n">
        <f aca="false">SUM(P9440,R9440,T9440,V9440,X9440,Z9440,AB9440,AD9440,AF9440,AH9440,AJ9440,AL9440,AN9440,AP9440,AR9440,AT9440,AV9440,AX9440,AZ9440,BB9440)</f>
        <v>0</v>
      </c>
    </row>
    <row r="9442" customFormat="false" ht="15" hidden="false" customHeight="false" outlineLevel="0" collapsed="false">
      <c r="A9442" s="100"/>
      <c r="B9442" s="101"/>
      <c r="C9442" s="101"/>
      <c r="D9442" s="100"/>
      <c r="E9442" s="100"/>
      <c r="F9442" s="100"/>
      <c r="G9442" s="100"/>
      <c r="H9442" s="100"/>
      <c r="I9442" s="102"/>
      <c r="J9442" s="102"/>
      <c r="K9442" s="100"/>
    </row>
    <row r="9443" customFormat="false" ht="18.75" hidden="false" customHeight="false" outlineLevel="0" collapsed="false">
      <c r="A9443" s="100"/>
      <c r="B9443" s="101"/>
      <c r="C9443" s="101"/>
      <c r="D9443" s="100"/>
      <c r="E9443" s="100"/>
      <c r="F9443" s="100"/>
      <c r="G9443" s="76" t="s">
        <v>1853</v>
      </c>
      <c r="H9443" s="100"/>
      <c r="I9443" s="102"/>
      <c r="J9443" s="102"/>
      <c r="K9443" s="100"/>
    </row>
    <row r="9444" customFormat="false" ht="15" hidden="false" customHeight="false" outlineLevel="0" collapsed="false">
      <c r="A9444" s="41" t="n">
        <v>40942</v>
      </c>
      <c r="B9444" s="0" t="s">
        <v>1203</v>
      </c>
      <c r="C9444" s="0" t="s">
        <v>278</v>
      </c>
      <c r="D9444" s="69" t="n">
        <v>31183</v>
      </c>
      <c r="E9444" s="70" t="n">
        <v>0.333333333333333</v>
      </c>
      <c r="F9444" s="42" t="n">
        <v>0.506944444444444</v>
      </c>
      <c r="G9444" s="3" t="s">
        <v>1229</v>
      </c>
      <c r="H9444" s="3" t="s">
        <v>1298</v>
      </c>
      <c r="I9444" s="29" t="n">
        <v>185</v>
      </c>
      <c r="J9444" s="29" t="n">
        <v>119.7</v>
      </c>
      <c r="K9444" s="30" t="s">
        <v>1244</v>
      </c>
      <c r="M9444" s="31" t="n">
        <f aca="false">SUM(P9444,R9444,T9444,V9444,X9444,Z9444,AB9444,AD9444,AF9444,AH9444,AJ9444,AL9444,AN9444,AP9444,AR9444,AT9444,AV9444,AX9444,AZ9444,BB9444)</f>
        <v>8216</v>
      </c>
      <c r="O9444" s="0" t="n">
        <v>2602</v>
      </c>
      <c r="P9444" s="31" t="n">
        <v>8216</v>
      </c>
    </row>
    <row r="9445" customFormat="false" ht="15" hidden="false" customHeight="false" outlineLevel="0" collapsed="false">
      <c r="A9445" s="41" t="n">
        <v>40942</v>
      </c>
      <c r="B9445" s="68" t="s">
        <v>679</v>
      </c>
      <c r="C9445" s="68" t="s">
        <v>1206</v>
      </c>
      <c r="D9445" s="69" t="n">
        <v>31184</v>
      </c>
      <c r="E9445" s="70" t="n">
        <v>0.291666666666667</v>
      </c>
      <c r="F9445" s="3" t="s">
        <v>1162</v>
      </c>
      <c r="G9445" s="3" t="s">
        <v>1791</v>
      </c>
      <c r="H9445" s="3" t="s">
        <v>1162</v>
      </c>
      <c r="I9445" s="29" t="n">
        <v>249.6</v>
      </c>
      <c r="J9445" s="29" t="n">
        <v>150</v>
      </c>
      <c r="K9445" s="30" t="s">
        <v>1223</v>
      </c>
      <c r="M9445" s="31" t="n">
        <f aca="false">SUM(P9445,R9445,T9445,V9445,X9445,Z9445,AB9445,AD9445,AF9445,AH9445,AJ9445,AL9445,AN9445,AP9445,AR9445,AT9445,AV9445,AX9445,AZ9445,BB9445)</f>
        <v>0</v>
      </c>
    </row>
    <row r="9446" customFormat="false" ht="15" hidden="false" customHeight="false" outlineLevel="0" collapsed="false">
      <c r="A9446" s="41" t="n">
        <v>40942</v>
      </c>
      <c r="B9446" s="68" t="s">
        <v>383</v>
      </c>
      <c r="C9446" s="68" t="s">
        <v>1206</v>
      </c>
      <c r="D9446" s="69" t="n">
        <v>31185</v>
      </c>
      <c r="E9446" s="70" t="n">
        <v>0.291666666666667</v>
      </c>
      <c r="F9446" s="3" t="s">
        <v>1162</v>
      </c>
      <c r="H9446" s="3" t="s">
        <v>1162</v>
      </c>
      <c r="I9446" s="29" t="n">
        <v>202</v>
      </c>
      <c r="J9446" s="29" t="n">
        <v>120</v>
      </c>
      <c r="K9446" s="30" t="s">
        <v>1232</v>
      </c>
      <c r="M9446" s="31" t="n">
        <f aca="false">SUM(P9446,R9446,T9446,V9446,X9446,Z9446,AB9446,AD9446,AF9446,AH9446,AJ9446,AL9446,AN9446,AP9446,AR9446,AT9446,AV9446,AX9446,AZ9446,BB9446)</f>
        <v>10809.61</v>
      </c>
      <c r="O9446" s="0" t="n">
        <v>53128</v>
      </c>
      <c r="P9446" s="31" t="n">
        <v>151.8</v>
      </c>
      <c r="Q9446" s="0" t="n">
        <v>53037</v>
      </c>
      <c r="R9446" s="31" t="n">
        <v>150</v>
      </c>
      <c r="S9446" s="47" t="n">
        <v>53213</v>
      </c>
      <c r="T9446" s="31" t="n">
        <v>3000</v>
      </c>
      <c r="U9446" s="47" t="n">
        <v>53012</v>
      </c>
      <c r="V9446" s="31" t="n">
        <v>918.92</v>
      </c>
      <c r="W9446" s="47" t="n">
        <v>53013</v>
      </c>
      <c r="X9446" s="31" t="n">
        <v>153.7</v>
      </c>
      <c r="Y9446" s="47" t="n">
        <v>53934</v>
      </c>
      <c r="Z9446" s="31" t="n">
        <v>215.4</v>
      </c>
      <c r="AA9446" s="47" t="n">
        <v>53221</v>
      </c>
      <c r="AB9446" s="31" t="n">
        <v>408</v>
      </c>
      <c r="AC9446" s="47" t="n">
        <v>53117</v>
      </c>
      <c r="AD9446" s="31" t="n">
        <v>1798.39</v>
      </c>
      <c r="AE9446" s="47" t="n">
        <v>53219</v>
      </c>
      <c r="AF9446" s="31" t="n">
        <v>158.7</v>
      </c>
      <c r="AG9446" s="47" t="n">
        <v>53218</v>
      </c>
      <c r="AH9446" s="31" t="n">
        <v>213.54</v>
      </c>
      <c r="AI9446" s="47" t="n">
        <v>53211</v>
      </c>
      <c r="AJ9446" s="31" t="n">
        <v>3000</v>
      </c>
      <c r="AK9446" s="47" t="n">
        <v>53125</v>
      </c>
      <c r="AL9446" s="31" t="n">
        <v>489.96</v>
      </c>
      <c r="AM9446" s="47" t="n">
        <v>53226</v>
      </c>
      <c r="AN9446" s="31" t="n">
        <v>151.2</v>
      </c>
    </row>
    <row r="9447" customFormat="false" ht="15" hidden="false" customHeight="false" outlineLevel="0" collapsed="false">
      <c r="A9447" s="41" t="n">
        <v>40942</v>
      </c>
      <c r="B9447" s="68" t="s">
        <v>1165</v>
      </c>
      <c r="C9447" s="68" t="s">
        <v>1206</v>
      </c>
      <c r="D9447" s="69" t="n">
        <v>31186</v>
      </c>
      <c r="E9447" s="70" t="n">
        <v>0.291666666666667</v>
      </c>
      <c r="F9447" s="3" t="s">
        <v>1162</v>
      </c>
      <c r="H9447" s="3" t="s">
        <v>1162</v>
      </c>
      <c r="I9447" s="29" t="n">
        <v>202</v>
      </c>
      <c r="J9447" s="29" t="n">
        <v>120</v>
      </c>
      <c r="K9447" s="30" t="s">
        <v>2306</v>
      </c>
      <c r="M9447" s="31" t="n">
        <f aca="false">SUM(P9447,R9447,T9447,V9447,X9447,Z9447,AB9447,AD9447,AF9447,AH9447,AJ9447,AL9447,AN9447,AP9447,AR9447,AT9447,AV9447,AX9447,AZ9447,BB9447)</f>
        <v>13604.952</v>
      </c>
      <c r="O9447" s="0" t="n">
        <v>53174</v>
      </c>
      <c r="P9447" s="31" t="n">
        <v>9645</v>
      </c>
      <c r="Q9447" s="0" t="n">
        <v>53208</v>
      </c>
      <c r="R9447" s="31" t="n">
        <v>202.5</v>
      </c>
      <c r="S9447" s="47" t="n">
        <v>53111</v>
      </c>
      <c r="T9447" s="31" t="n">
        <v>497.73</v>
      </c>
      <c r="U9447" s="47" t="n">
        <v>53112</v>
      </c>
      <c r="V9447" s="31" t="n">
        <v>134.62</v>
      </c>
      <c r="W9447" s="47" t="n">
        <v>53113</v>
      </c>
      <c r="X9447" s="31" t="n">
        <v>241.63</v>
      </c>
      <c r="Y9447" s="47" t="n">
        <v>53114</v>
      </c>
      <c r="Z9447" s="31" t="n">
        <v>185.95</v>
      </c>
      <c r="AA9447" s="47" t="n">
        <v>53115</v>
      </c>
      <c r="AB9447" s="31" t="n">
        <v>567.58</v>
      </c>
      <c r="AC9447" s="47" t="n">
        <v>53116</v>
      </c>
      <c r="AD9447" s="31" t="n">
        <v>158.76</v>
      </c>
      <c r="AE9447" s="47" t="n">
        <v>53118</v>
      </c>
      <c r="AF9447" s="31" t="n">
        <v>290.2</v>
      </c>
      <c r="AG9447" s="47" t="n">
        <v>53120</v>
      </c>
      <c r="AH9447" s="31" t="n">
        <v>674.332</v>
      </c>
      <c r="AI9447" s="47" t="n">
        <v>53123</v>
      </c>
      <c r="AJ9447" s="31" t="n">
        <v>275.51</v>
      </c>
      <c r="AK9447" s="47" t="n">
        <v>53124</v>
      </c>
      <c r="AL9447" s="31" t="n">
        <v>461.72</v>
      </c>
      <c r="AM9447" s="47" t="n">
        <v>53122</v>
      </c>
      <c r="AN9447" s="31" t="n">
        <v>269.42</v>
      </c>
    </row>
    <row r="9448" customFormat="false" ht="15" hidden="false" customHeight="false" outlineLevel="0" collapsed="false">
      <c r="A9448" s="41" t="n">
        <v>40942</v>
      </c>
      <c r="B9448" s="68" t="s">
        <v>627</v>
      </c>
      <c r="C9448" s="68" t="s">
        <v>1206</v>
      </c>
      <c r="D9448" s="69" t="n">
        <v>31187</v>
      </c>
      <c r="E9448" s="70" t="n">
        <v>0.291666666666667</v>
      </c>
      <c r="F9448" s="3" t="s">
        <v>1162</v>
      </c>
      <c r="H9448" s="3" t="s">
        <v>1162</v>
      </c>
      <c r="I9448" s="29" t="n">
        <v>202</v>
      </c>
      <c r="J9448" s="29" t="n">
        <v>120</v>
      </c>
      <c r="K9448" s="30" t="s">
        <v>1303</v>
      </c>
      <c r="M9448" s="31" t="n">
        <f aca="false">SUM(P9448,R9448,T9448,V9448,X9448,Z9448,AB9448,AD9448,AF9448,AH9448,AJ9448,AL9448,AN9448,AP9448,AR9448,AT9448,AV9448,AX9448,AZ9448,BB9448)</f>
        <v>27742.44</v>
      </c>
      <c r="O9448" s="0" t="n">
        <v>53106</v>
      </c>
      <c r="P9448" s="31" t="n">
        <v>71.6</v>
      </c>
      <c r="Q9448" s="0" t="n">
        <v>53140</v>
      </c>
      <c r="R9448" s="31" t="n">
        <v>576.78</v>
      </c>
      <c r="S9448" s="47" t="n">
        <v>53131</v>
      </c>
      <c r="T9448" s="31" t="n">
        <v>561.75</v>
      </c>
      <c r="U9448" s="47" t="n">
        <v>52775</v>
      </c>
      <c r="V9448" s="31" t="n">
        <v>500</v>
      </c>
      <c r="W9448" s="47" t="n">
        <v>53128</v>
      </c>
      <c r="X9448" s="31" t="n">
        <v>151.8</v>
      </c>
      <c r="Y9448" s="47" t="n">
        <v>53129</v>
      </c>
      <c r="Z9448" s="31" t="n">
        <v>263.76</v>
      </c>
      <c r="AA9448" s="47" t="n">
        <v>53127</v>
      </c>
      <c r="AB9448" s="31" t="n">
        <v>44.36</v>
      </c>
      <c r="AC9448" s="47" t="n">
        <v>53126</v>
      </c>
      <c r="AD9448" s="31" t="n">
        <v>109.89</v>
      </c>
      <c r="AE9448" s="47" t="n">
        <v>53209</v>
      </c>
      <c r="AF9448" s="31" t="n">
        <v>150</v>
      </c>
      <c r="AG9448" s="47" t="n">
        <v>53152</v>
      </c>
      <c r="AH9448" s="31" t="n">
        <v>9645</v>
      </c>
      <c r="AI9448" s="47" t="n">
        <v>53153</v>
      </c>
      <c r="AJ9448" s="31" t="n">
        <v>9645</v>
      </c>
      <c r="AK9448" s="47" t="n">
        <v>53079</v>
      </c>
      <c r="AL9448" s="31" t="n">
        <v>6022.5</v>
      </c>
    </row>
    <row r="9449" customFormat="false" ht="15" hidden="false" customHeight="false" outlineLevel="0" collapsed="false">
      <c r="A9449" s="41" t="n">
        <v>40942</v>
      </c>
      <c r="B9449" s="68" t="s">
        <v>1173</v>
      </c>
      <c r="C9449" s="68" t="s">
        <v>1049</v>
      </c>
      <c r="D9449" s="69" t="n">
        <v>31188</v>
      </c>
      <c r="E9449" s="70" t="n">
        <v>0.375</v>
      </c>
      <c r="F9449" s="42" t="n">
        <v>0.809027777777778</v>
      </c>
      <c r="H9449" s="42" t="n">
        <v>0.458333333333333</v>
      </c>
      <c r="I9449" s="29" t="n">
        <v>209</v>
      </c>
      <c r="J9449" s="29" t="n">
        <v>146.3</v>
      </c>
      <c r="K9449" s="30" t="s">
        <v>1212</v>
      </c>
      <c r="M9449" s="31" t="n">
        <f aca="false">SUM(P9449,R9449,T9449,V9449,X9449,Z9449,AB9449,AD9449,AF9449,AH9449,AJ9449,AL9449,AN9449,AP9449,AR9449,AT9449,AV9449,AX9449,AZ9449,BB9449)</f>
        <v>0</v>
      </c>
    </row>
    <row r="9450" customFormat="false" ht="15" hidden="false" customHeight="false" outlineLevel="0" collapsed="false">
      <c r="A9450" s="41" t="n">
        <v>40942</v>
      </c>
      <c r="B9450" s="68" t="s">
        <v>1176</v>
      </c>
      <c r="C9450" s="68" t="s">
        <v>842</v>
      </c>
      <c r="D9450" s="69" t="n">
        <v>31189</v>
      </c>
      <c r="E9450" s="70" t="n">
        <v>0.333333333333333</v>
      </c>
      <c r="F9450" s="42" t="n">
        <v>0.680555555555555</v>
      </c>
      <c r="H9450" s="42" t="n">
        <v>0.395833333333333</v>
      </c>
      <c r="I9450" s="29" t="n">
        <v>185.5</v>
      </c>
      <c r="J9450" s="29" t="n">
        <v>126.35</v>
      </c>
      <c r="K9450" s="30" t="s">
        <v>1222</v>
      </c>
      <c r="M9450" s="31" t="n">
        <f aca="false">SUM(P9450,R9450,T9450,V9450,X9450,Z9450,AB9450,AD9450,AF9450,AH9450,AJ9450,AL9450,AN9450,AP9450,AR9450,AT9450,AV9450,AX9450,AZ9450,BB9450)</f>
        <v>0</v>
      </c>
    </row>
    <row r="9451" customFormat="false" ht="15" hidden="false" customHeight="false" outlineLevel="0" collapsed="false">
      <c r="A9451" s="41" t="n">
        <v>40942</v>
      </c>
      <c r="B9451" s="68" t="s">
        <v>1169</v>
      </c>
      <c r="C9451" s="68" t="s">
        <v>925</v>
      </c>
      <c r="D9451" s="69" t="n">
        <v>31190</v>
      </c>
      <c r="E9451" s="70" t="n">
        <v>0.333333333333333</v>
      </c>
      <c r="F9451" s="42" t="n">
        <v>0.451388888888889</v>
      </c>
      <c r="H9451" s="42" t="n">
        <v>0.166666666666667</v>
      </c>
      <c r="I9451" s="29" t="n">
        <v>109</v>
      </c>
      <c r="J9451" s="29" t="n">
        <v>53.2</v>
      </c>
      <c r="K9451" s="30" t="s">
        <v>1214</v>
      </c>
      <c r="M9451" s="31" t="n">
        <f aca="false">SUM(P9451,R9451,T9451,V9451,X9451,Z9451,AB9451,AD9451,AF9451,AH9451,AJ9451,AL9451,AN9451,AP9451,AR9451,AT9451,AV9451,AX9451,AZ9451,BB9451)</f>
        <v>0</v>
      </c>
    </row>
    <row r="9452" customFormat="false" ht="15" hidden="false" customHeight="false" outlineLevel="0" collapsed="false">
      <c r="A9452" s="41" t="n">
        <v>40942</v>
      </c>
      <c r="B9452" s="68" t="s">
        <v>1197</v>
      </c>
      <c r="C9452" s="68" t="s">
        <v>11</v>
      </c>
      <c r="D9452" s="69" t="n">
        <v>31191</v>
      </c>
      <c r="E9452" s="70" t="n">
        <v>0.333333333333333</v>
      </c>
      <c r="F9452" s="42" t="n">
        <v>0.739583333333334</v>
      </c>
      <c r="G9452" s="3" t="s">
        <v>1241</v>
      </c>
      <c r="H9452" s="3" t="s">
        <v>1287</v>
      </c>
      <c r="I9452" s="29" t="n">
        <v>223.5</v>
      </c>
      <c r="J9452" s="29" t="n">
        <v>152.95</v>
      </c>
      <c r="K9452" s="30" t="s">
        <v>1259</v>
      </c>
      <c r="M9452" s="31" t="n">
        <f aca="false">SUM(P9452,R9452,T9452,V9452,X9452,Z9452,AB9452,AD9452,AF9452,AH9452,AJ9452,AL9452,AN9452,AP9452,AR9452,AT9452,AV9452,AX9452,AZ9452,BB9452)</f>
        <v>0</v>
      </c>
    </row>
    <row r="9453" customFormat="false" ht="15" hidden="false" customHeight="false" outlineLevel="0" collapsed="false">
      <c r="A9453" s="41" t="n">
        <v>40942</v>
      </c>
      <c r="B9453" s="68" t="s">
        <v>1195</v>
      </c>
      <c r="C9453" s="68" t="s">
        <v>490</v>
      </c>
      <c r="D9453" s="69" t="n">
        <v>31192</v>
      </c>
      <c r="E9453" s="70" t="n">
        <v>0.333333333333333</v>
      </c>
      <c r="F9453" s="42" t="n">
        <v>0.541666666666667</v>
      </c>
      <c r="H9453" s="42" t="n">
        <v>0.208333333333333</v>
      </c>
      <c r="I9453" s="29" t="n">
        <v>128</v>
      </c>
      <c r="J9453" s="29" t="n">
        <v>70</v>
      </c>
      <c r="K9453" s="30" t="s">
        <v>1217</v>
      </c>
      <c r="M9453" s="31" t="n">
        <f aca="false">SUM(P9453,R9453,T9453,V9453,X9453,Z9453,AB9453,AD9453,AF9453,AH9453,AJ9453,AL9453,AN9453,AP9453,AR9453,AT9453,AV9453,AX9453,AZ9453,BB9453)</f>
        <v>0</v>
      </c>
    </row>
    <row r="9454" customFormat="false" ht="15" hidden="false" customHeight="false" outlineLevel="0" collapsed="false">
      <c r="A9454" s="41" t="n">
        <v>40942</v>
      </c>
      <c r="B9454" s="68" t="s">
        <v>1675</v>
      </c>
      <c r="C9454" s="68" t="s">
        <v>490</v>
      </c>
      <c r="D9454" s="69" t="n">
        <v>31193</v>
      </c>
      <c r="E9454" s="70" t="n">
        <v>0.333333333333333</v>
      </c>
      <c r="F9454" s="42" t="n">
        <v>0.569444444444444</v>
      </c>
      <c r="H9454" s="42" t="n">
        <v>0.25</v>
      </c>
      <c r="I9454" s="29" t="n">
        <v>162</v>
      </c>
      <c r="J9454" s="29" t="n">
        <v>84</v>
      </c>
      <c r="K9454" s="30" t="s">
        <v>1375</v>
      </c>
      <c r="M9454" s="31" t="n">
        <f aca="false">SUM(P9454,R9454,T9454,V9454,X9454,Z9454,AB9454,AD9454,AF9454,AH9454,AJ9454,AL9454,AN9454,AP9454,AR9454,AT9454,AV9454,AX9454,AZ9454,BB9454)</f>
        <v>0</v>
      </c>
    </row>
    <row r="9455" customFormat="false" ht="15" hidden="false" customHeight="false" outlineLevel="0" collapsed="false">
      <c r="A9455" s="41" t="n">
        <v>40942</v>
      </c>
      <c r="B9455" s="68" t="s">
        <v>1832</v>
      </c>
      <c r="C9455" s="68" t="s">
        <v>250</v>
      </c>
      <c r="D9455" s="69" t="n">
        <v>31194</v>
      </c>
      <c r="E9455" s="70" t="n">
        <v>0.375</v>
      </c>
      <c r="F9455" s="42" t="n">
        <v>0.541666666666667</v>
      </c>
      <c r="H9455" s="42" t="n">
        <v>0.1875</v>
      </c>
      <c r="I9455" s="29" t="n">
        <v>94.5</v>
      </c>
      <c r="J9455" s="29" t="n">
        <v>59.85</v>
      </c>
      <c r="K9455" s="30" t="s">
        <v>1833</v>
      </c>
      <c r="M9455" s="31" t="n">
        <f aca="false">SUM(P9455,R9455,T9455,V9455,X9455,Z9455,AB9455,AD9455,AF9455,AH9455,AJ9455,AL9455,AN9455,AP9455,AR9455,AT9455,AV9455,AX9455,AZ9455,BB9455)</f>
        <v>0</v>
      </c>
    </row>
    <row r="9456" customFormat="false" ht="15" hidden="false" customHeight="false" outlineLevel="0" collapsed="false">
      <c r="A9456" s="41" t="n">
        <v>40942</v>
      </c>
      <c r="B9456" s="68" t="s">
        <v>1203</v>
      </c>
      <c r="C9456" s="68" t="s">
        <v>1104</v>
      </c>
      <c r="D9456" s="69" t="n">
        <v>31195</v>
      </c>
      <c r="E9456" s="70" t="n">
        <v>0.333333333333333</v>
      </c>
      <c r="F9456" s="42" t="n">
        <v>0.5</v>
      </c>
      <c r="H9456" s="42" t="n">
        <v>0.166666666666667</v>
      </c>
      <c r="I9456" s="29" t="n">
        <v>85</v>
      </c>
      <c r="J9456" s="29" t="n">
        <v>53.2</v>
      </c>
      <c r="K9456" s="30" t="s">
        <v>1244</v>
      </c>
      <c r="M9456" s="31" t="n">
        <f aca="false">SUM(P9456,R9456,T9456,V9456,X9456,Z9456,AB9456,AD9456,AF9456,AH9456,AJ9456,AL9456,AN9456,AP9456,AR9456,AT9456,AV9456,AX9456,AZ9456,BB9456)</f>
        <v>0</v>
      </c>
    </row>
    <row r="9457" customFormat="false" ht="15" hidden="false" customHeight="false" outlineLevel="0" collapsed="false">
      <c r="A9457" s="41" t="n">
        <v>40942</v>
      </c>
      <c r="B9457" s="68" t="s">
        <v>1199</v>
      </c>
      <c r="C9457" s="68" t="s">
        <v>905</v>
      </c>
      <c r="D9457" s="69" t="n">
        <v>31196</v>
      </c>
      <c r="E9457" s="70" t="n">
        <v>0.333333333333333</v>
      </c>
      <c r="F9457" s="42" t="n">
        <v>0.583333333333333</v>
      </c>
      <c r="H9457" s="42" t="n">
        <v>0.208333333333333</v>
      </c>
      <c r="I9457" s="29" t="n">
        <v>100</v>
      </c>
      <c r="J9457" s="29" t="n">
        <v>66.5</v>
      </c>
      <c r="K9457" s="30" t="s">
        <v>1253</v>
      </c>
      <c r="M9457" s="31" t="n">
        <f aca="false">SUM(P9457,R9457,T9457,V9457,X9457,Z9457,AB9457,AD9457,AF9457,AH9457,AJ9457,AL9457,AN9457,AP9457,AR9457,AT9457,AV9457,AX9457,AZ9457,BB9457)</f>
        <v>0</v>
      </c>
    </row>
    <row r="9458" customFormat="false" ht="15" hidden="false" customHeight="false" outlineLevel="0" collapsed="false">
      <c r="A9458" s="41" t="n">
        <v>40942</v>
      </c>
      <c r="B9458" s="68" t="s">
        <v>1203</v>
      </c>
      <c r="C9458" s="68" t="s">
        <v>640</v>
      </c>
      <c r="D9458" s="69" t="n">
        <v>31197</v>
      </c>
      <c r="E9458" s="70" t="n">
        <v>0.333333333333333</v>
      </c>
      <c r="F9458" s="42" t="n">
        <v>0.652777777777778</v>
      </c>
      <c r="G9458" s="3" t="s">
        <v>1241</v>
      </c>
      <c r="H9458" s="3" t="s">
        <v>1308</v>
      </c>
      <c r="I9458" s="29" t="n">
        <v>100</v>
      </c>
      <c r="J9458" s="29" t="n">
        <v>66.5</v>
      </c>
      <c r="K9458" s="30" t="s">
        <v>1244</v>
      </c>
      <c r="M9458" s="31" t="n">
        <f aca="false">SUM(P9458,R9458,T9458,V9458,X9458,Z9458,AB9458,AD9458,AF9458,AH9458,AJ9458,AL9458,AN9458,AP9458,AR9458,AT9458,AV9458,AX9458,AZ9458,BB9458)</f>
        <v>0</v>
      </c>
    </row>
    <row r="9459" customFormat="false" ht="15" hidden="false" customHeight="false" outlineLevel="0" collapsed="false">
      <c r="A9459" s="41" t="n">
        <v>40942</v>
      </c>
      <c r="B9459" s="68" t="s">
        <v>1165</v>
      </c>
      <c r="C9459" s="68" t="s">
        <v>595</v>
      </c>
      <c r="D9459" s="69" t="n">
        <v>31198</v>
      </c>
      <c r="E9459" s="70" t="n">
        <v>0.5</v>
      </c>
      <c r="F9459" s="42" t="n">
        <v>0.625</v>
      </c>
      <c r="H9459" s="42" t="n">
        <v>0.166666666666667</v>
      </c>
      <c r="I9459" s="29" t="n">
        <v>81</v>
      </c>
      <c r="J9459" s="29" t="n">
        <v>53.2</v>
      </c>
      <c r="K9459" s="30" t="s">
        <v>1233</v>
      </c>
      <c r="M9459" s="31" t="n">
        <f aca="false">SUM(P9459,R9459,T9459,V9459,X9459,Z9459,AB9459,AD9459,AF9459,AH9459,AJ9459,AL9459,AN9459,AP9459,AR9459,AT9459,AV9459,AX9459,AZ9459,BB9459)</f>
        <v>0</v>
      </c>
    </row>
    <row r="9460" customFormat="false" ht="15" hidden="false" customHeight="false" outlineLevel="0" collapsed="false">
      <c r="A9460" s="41" t="n">
        <v>40942</v>
      </c>
      <c r="B9460" s="68" t="s">
        <v>1169</v>
      </c>
      <c r="C9460" s="68" t="s">
        <v>869</v>
      </c>
      <c r="D9460" s="69" t="n">
        <v>31199</v>
      </c>
      <c r="E9460" s="70" t="n">
        <v>0.5</v>
      </c>
      <c r="F9460" s="42" t="n">
        <v>0.708333333333333</v>
      </c>
      <c r="H9460" s="42" t="n">
        <v>0.166666666666667</v>
      </c>
      <c r="I9460" s="29" t="n">
        <v>76</v>
      </c>
      <c r="J9460" s="29" t="n">
        <v>53.2</v>
      </c>
      <c r="K9460" s="30" t="s">
        <v>1214</v>
      </c>
      <c r="M9460" s="31" t="n">
        <f aca="false">SUM(P9460,R9460,T9460,V9460,X9460,Z9460,AB9460,AD9460,AF9460,AH9460,AJ9460,AL9460,AN9460,AP9460,AR9460,AT9460,AV9460,AX9460,AZ9460,BB9460)</f>
        <v>0</v>
      </c>
    </row>
    <row r="9461" customFormat="false" ht="15" hidden="false" customHeight="false" outlineLevel="0" collapsed="false">
      <c r="A9461" s="41" t="n">
        <v>40942</v>
      </c>
      <c r="B9461" s="68" t="s">
        <v>1197</v>
      </c>
      <c r="C9461" s="68" t="s">
        <v>2354</v>
      </c>
      <c r="D9461" s="69" t="n">
        <v>31200</v>
      </c>
      <c r="E9461" s="70" t="n">
        <v>0.583333333333333</v>
      </c>
      <c r="F9461" s="42" t="n">
        <v>0.739583333333334</v>
      </c>
      <c r="H9461" s="42" t="n">
        <v>0.1875</v>
      </c>
      <c r="I9461" s="29" t="n">
        <v>90.5</v>
      </c>
      <c r="J9461" s="29" t="n">
        <v>59.85</v>
      </c>
      <c r="K9461" s="30" t="s">
        <v>1259</v>
      </c>
      <c r="M9461" s="31" t="n">
        <f aca="false">SUM(P9461,R9461,T9461,V9461,X9461,Z9461,AB9461,AD9461,AF9461,AH9461,AJ9461,AL9461,AN9461,AP9461,AR9461,AT9461,AV9461,AX9461,AZ9461,BB9461)</f>
        <v>0</v>
      </c>
    </row>
    <row r="9462" customFormat="false" ht="15" hidden="false" customHeight="false" outlineLevel="0" collapsed="false">
      <c r="A9462" s="41" t="n">
        <v>40942</v>
      </c>
      <c r="B9462" s="68" t="s">
        <v>1199</v>
      </c>
      <c r="C9462" s="68" t="s">
        <v>2130</v>
      </c>
      <c r="D9462" s="69" t="n">
        <v>31201</v>
      </c>
      <c r="E9462" s="70" t="n">
        <v>0.5</v>
      </c>
      <c r="F9462" s="42" t="n">
        <v>0.666666666666667</v>
      </c>
      <c r="H9462" s="42" t="n">
        <v>0.166666666666667</v>
      </c>
      <c r="I9462" s="29" t="n">
        <v>81</v>
      </c>
      <c r="J9462" s="29" t="n">
        <v>53.2</v>
      </c>
      <c r="K9462" s="30" t="s">
        <v>1253</v>
      </c>
      <c r="M9462" s="31" t="n">
        <f aca="false">SUM(P9462,R9462,T9462,V9462,X9462,Z9462,AB9462,AD9462,AF9462,AH9462,AJ9462,AL9462,AN9462,AP9462,AR9462,AT9462,AV9462,AX9462,AZ9462,BB9462)</f>
        <v>0</v>
      </c>
    </row>
    <row r="9463" customFormat="false" ht="15" hidden="false" customHeight="false" outlineLevel="0" collapsed="false">
      <c r="A9463" s="41" t="n">
        <v>40942</v>
      </c>
      <c r="B9463" s="68" t="s">
        <v>1205</v>
      </c>
      <c r="C9463" s="68" t="s">
        <v>1468</v>
      </c>
      <c r="D9463" s="69" t="n">
        <v>31202</v>
      </c>
      <c r="E9463" s="70" t="n">
        <v>0.458333333333333</v>
      </c>
      <c r="F9463" s="42" t="n">
        <v>0.777777777777778</v>
      </c>
      <c r="G9463" s="3" t="s">
        <v>1170</v>
      </c>
      <c r="H9463" s="3" t="s">
        <v>1455</v>
      </c>
      <c r="I9463" s="29" t="n">
        <v>229</v>
      </c>
      <c r="J9463" s="29" t="n">
        <v>50</v>
      </c>
      <c r="K9463" s="30" t="s">
        <v>1249</v>
      </c>
      <c r="M9463" s="31" t="n">
        <f aca="false">SUM(P9463,R9463,T9463,V9463,X9463,Z9463,AB9463,AD9463,AF9463,AH9463,AJ9463,AL9463,AN9463,AP9463,AR9463,AT9463,AV9463,AX9463,AZ9463,BB9463)</f>
        <v>48779.74</v>
      </c>
      <c r="O9463" s="0" t="n">
        <v>1625</v>
      </c>
      <c r="P9463" s="31" t="n">
        <v>6749.99</v>
      </c>
      <c r="Q9463" s="0" t="n">
        <v>1627</v>
      </c>
      <c r="R9463" s="31" t="n">
        <v>1741.31</v>
      </c>
      <c r="S9463" s="47" t="n">
        <v>1621</v>
      </c>
      <c r="T9463" s="31" t="n">
        <v>40288.44</v>
      </c>
    </row>
    <row r="9464" customFormat="false" ht="15" hidden="false" customHeight="false" outlineLevel="0" collapsed="false">
      <c r="A9464" s="41" t="n">
        <v>40942</v>
      </c>
      <c r="B9464" s="68" t="s">
        <v>1199</v>
      </c>
      <c r="C9464" s="68" t="s">
        <v>1370</v>
      </c>
      <c r="D9464" s="69" t="n">
        <v>31203</v>
      </c>
      <c r="E9464" s="70" t="n">
        <v>0.666666666666667</v>
      </c>
      <c r="F9464" s="42" t="n">
        <v>0.854166666666667</v>
      </c>
      <c r="H9464" s="42" t="n">
        <v>0.1875</v>
      </c>
      <c r="I9464" s="29" t="n">
        <v>104.75</v>
      </c>
      <c r="J9464" s="29" t="n">
        <v>69.85</v>
      </c>
      <c r="K9464" s="30" t="s">
        <v>1253</v>
      </c>
      <c r="M9464" s="31" t="n">
        <f aca="false">SUM(P9464,R9464,T9464,V9464,X9464,Z9464,AB9464,AD9464,AF9464,AH9464,AJ9464,AL9464,AN9464,AP9464,AR9464,AT9464,AV9464,AX9464,AZ9464,BB9464)</f>
        <v>0</v>
      </c>
    </row>
    <row r="9465" customFormat="false" ht="15" hidden="false" customHeight="false" outlineLevel="0" collapsed="false">
      <c r="A9465" s="41"/>
    </row>
    <row r="9466" customFormat="false" ht="15" hidden="false" customHeight="false" outlineLevel="0" collapsed="false">
      <c r="A9466" s="100"/>
      <c r="B9466" s="101"/>
      <c r="C9466" s="101"/>
      <c r="D9466" s="100"/>
      <c r="E9466" s="100"/>
      <c r="F9466" s="100"/>
      <c r="G9466" s="100"/>
      <c r="H9466" s="100"/>
      <c r="I9466" s="102"/>
      <c r="J9466" s="102"/>
      <c r="K9466" s="100"/>
    </row>
    <row r="9467" customFormat="false" ht="18.75" hidden="false" customHeight="false" outlineLevel="0" collapsed="false">
      <c r="A9467" s="100"/>
      <c r="B9467" s="101"/>
      <c r="C9467" s="101"/>
      <c r="D9467" s="100"/>
      <c r="E9467" s="100"/>
      <c r="F9467" s="100"/>
      <c r="G9467" s="76" t="s">
        <v>1224</v>
      </c>
      <c r="H9467" s="100"/>
      <c r="I9467" s="102"/>
      <c r="J9467" s="102"/>
      <c r="K9467" s="100"/>
    </row>
    <row r="9468" customFormat="false" ht="15" hidden="false" customHeight="false" outlineLevel="0" collapsed="false">
      <c r="A9468" s="41" t="n">
        <v>40944</v>
      </c>
      <c r="B9468" s="0" t="s">
        <v>1675</v>
      </c>
      <c r="C9468" s="0" t="s">
        <v>490</v>
      </c>
      <c r="D9468" s="3" t="n">
        <v>31204</v>
      </c>
      <c r="E9468" s="42" t="n">
        <v>0.333333333333333</v>
      </c>
      <c r="F9468" s="42" t="n">
        <v>0.75</v>
      </c>
      <c r="H9468" s="42" t="n">
        <v>0.25</v>
      </c>
      <c r="I9468" s="29" t="n">
        <v>210.6</v>
      </c>
      <c r="J9468" s="29" t="n">
        <v>114</v>
      </c>
      <c r="K9468" s="30" t="s">
        <v>1375</v>
      </c>
      <c r="M9468" s="31" t="n">
        <f aca="false">SUM(P9468,R9468,T9468,V9468,X9468,Z9468,AB9468,AD9468,AF9468,AH9468,AJ9468,AL9468,AN9468,AP9468,AR9468,AT9468,AV9468,AX9468,AZ9468,BB9468)</f>
        <v>0</v>
      </c>
    </row>
    <row r="9469" customFormat="false" ht="15" hidden="false" customHeight="false" outlineLevel="0" collapsed="false">
      <c r="A9469" s="41" t="n">
        <v>40944</v>
      </c>
      <c r="B9469" s="0" t="s">
        <v>1195</v>
      </c>
      <c r="C9469" s="0" t="s">
        <v>490</v>
      </c>
      <c r="D9469" s="3" t="n">
        <v>31205</v>
      </c>
      <c r="E9469" s="42" t="n">
        <v>0.416666666666667</v>
      </c>
      <c r="F9469" s="42" t="n">
        <v>0.729166666666667</v>
      </c>
      <c r="H9469" s="42" t="n">
        <v>0.208333333333333</v>
      </c>
      <c r="I9469" s="29" t="n">
        <v>130</v>
      </c>
      <c r="J9469" s="29" t="n">
        <v>95</v>
      </c>
      <c r="K9469" s="30" t="s">
        <v>1217</v>
      </c>
      <c r="M9469" s="31" t="n">
        <f aca="false">SUM(P9469,R9469,T9469,V9469,X9469,Z9469,AB9469,AD9469,AF9469,AH9469,AJ9469,AL9469,AN9469,AP9469,AR9469,AT9469,AV9469,AX9469,AZ9469,BB9469)</f>
        <v>0</v>
      </c>
    </row>
    <row r="9471" customFormat="false" ht="15" hidden="false" customHeight="false" outlineLevel="0" collapsed="false">
      <c r="A9471" s="100"/>
      <c r="B9471" s="101"/>
      <c r="C9471" s="101"/>
      <c r="D9471" s="100"/>
      <c r="E9471" s="100"/>
      <c r="F9471" s="100"/>
      <c r="G9471" s="100"/>
      <c r="H9471" s="100"/>
      <c r="I9471" s="102"/>
      <c r="J9471" s="102"/>
      <c r="K9471" s="100"/>
    </row>
    <row r="9472" customFormat="false" ht="18.75" hidden="false" customHeight="false" outlineLevel="0" collapsed="false">
      <c r="A9472" s="100"/>
      <c r="B9472" s="101"/>
      <c r="C9472" s="101"/>
      <c r="D9472" s="100"/>
      <c r="E9472" s="100"/>
      <c r="F9472" s="100"/>
      <c r="G9472" s="76" t="s">
        <v>1624</v>
      </c>
      <c r="H9472" s="100"/>
      <c r="I9472" s="102"/>
      <c r="J9472" s="102"/>
      <c r="K9472" s="100"/>
    </row>
    <row r="9473" customFormat="false" ht="15" hidden="false" customHeight="false" outlineLevel="0" collapsed="false">
      <c r="A9473" s="41" t="n">
        <v>40945</v>
      </c>
      <c r="B9473" s="68" t="s">
        <v>679</v>
      </c>
      <c r="C9473" s="68" t="s">
        <v>1206</v>
      </c>
      <c r="D9473" s="69" t="n">
        <v>31206</v>
      </c>
      <c r="E9473" s="70" t="n">
        <v>0.291666666666667</v>
      </c>
      <c r="F9473" s="3" t="s">
        <v>1162</v>
      </c>
      <c r="H9473" s="3" t="s">
        <v>1162</v>
      </c>
      <c r="I9473" s="29" t="n">
        <v>206</v>
      </c>
      <c r="J9473" s="29" t="n">
        <v>120</v>
      </c>
      <c r="K9473" s="30" t="s">
        <v>1223</v>
      </c>
      <c r="M9473" s="31" t="n">
        <f aca="false">SUM(P9473,R9473,T9473,V9473,X9473,Z9473,AB9473,AD9473,AF9473,AH9473,AJ9473,AL9473,AN9473,AP9473,AR9473,AT9473,AV9473,AX9473,AZ9473,BB9473)</f>
        <v>0</v>
      </c>
    </row>
    <row r="9474" customFormat="false" ht="15" hidden="false" customHeight="false" outlineLevel="0" collapsed="false">
      <c r="A9474" s="41" t="n">
        <v>40945</v>
      </c>
      <c r="B9474" s="68" t="s">
        <v>383</v>
      </c>
      <c r="C9474" s="68" t="s">
        <v>1206</v>
      </c>
      <c r="D9474" s="69" t="n">
        <v>31207</v>
      </c>
      <c r="E9474" s="70" t="n">
        <v>0.291666666666667</v>
      </c>
      <c r="F9474" s="3" t="s">
        <v>1162</v>
      </c>
      <c r="H9474" s="3" t="s">
        <v>1162</v>
      </c>
      <c r="I9474" s="29" t="n">
        <v>202</v>
      </c>
      <c r="J9474" s="29" t="n">
        <v>120</v>
      </c>
      <c r="K9474" s="30" t="s">
        <v>1232</v>
      </c>
      <c r="M9474" s="31" t="n">
        <f aca="false">SUM(P9474,R9474,T9474,V9474,X9474,Z9474,AB9474,AD9474,AF9474,AH9474,AJ9474,AL9474,AN9474,AP9474,AR9474,AT9474,AV9474,AX9474,AZ9474,BB9474)</f>
        <v>0</v>
      </c>
    </row>
    <row r="9475" customFormat="false" ht="15" hidden="false" customHeight="false" outlineLevel="0" collapsed="false">
      <c r="A9475" s="41" t="n">
        <v>40945</v>
      </c>
      <c r="B9475" s="68" t="s">
        <v>1165</v>
      </c>
      <c r="C9475" s="68" t="s">
        <v>1206</v>
      </c>
      <c r="D9475" s="69" t="n">
        <v>31208</v>
      </c>
      <c r="E9475" s="70" t="n">
        <v>0.291666666666667</v>
      </c>
      <c r="F9475" s="3" t="s">
        <v>1162</v>
      </c>
      <c r="G9475" s="151" t="s">
        <v>2355</v>
      </c>
      <c r="H9475" s="3" t="s">
        <v>1162</v>
      </c>
      <c r="I9475" s="29" t="n">
        <v>301.8</v>
      </c>
      <c r="J9475" s="29" t="n">
        <v>180</v>
      </c>
      <c r="K9475" s="30" t="s">
        <v>2306</v>
      </c>
      <c r="M9475" s="31" t="n">
        <f aca="false">SUM(P9475,R9475,T9475,V9475,X9475,Z9475,AB9475,AD9475,AF9475,AH9475,AJ9475,AL9475,AN9475,AP9475,AR9475,AT9475,AV9475,AX9475,AZ9475,BB9475)</f>
        <v>2726.88</v>
      </c>
      <c r="O9475" s="0" t="n">
        <v>53246</v>
      </c>
      <c r="P9475" s="31" t="n">
        <v>83.25</v>
      </c>
      <c r="Q9475" s="0" t="n">
        <v>53257</v>
      </c>
      <c r="R9475" s="31" t="n">
        <v>1194.9</v>
      </c>
      <c r="S9475" s="47" t="n">
        <v>53234</v>
      </c>
      <c r="T9475" s="31" t="n">
        <v>13.8</v>
      </c>
      <c r="U9475" s="47" t="n">
        <v>53642</v>
      </c>
      <c r="V9475" s="31" t="n">
        <v>222.5</v>
      </c>
      <c r="W9475" s="47" t="n">
        <v>53632</v>
      </c>
      <c r="X9475" s="31" t="n">
        <v>198</v>
      </c>
      <c r="Y9475" s="47" t="n">
        <v>53233</v>
      </c>
      <c r="Z9475" s="31" t="n">
        <v>9.2</v>
      </c>
      <c r="AA9475" s="47" t="n">
        <v>53136</v>
      </c>
      <c r="AB9475" s="31" t="n">
        <v>470.63</v>
      </c>
      <c r="AC9475" s="47" t="n">
        <v>53133</v>
      </c>
      <c r="AD9475" s="31" t="n">
        <v>534.6</v>
      </c>
    </row>
    <row r="9476" customFormat="false" ht="15" hidden="false" customHeight="false" outlineLevel="0" collapsed="false">
      <c r="A9476" s="41" t="n">
        <v>40945</v>
      </c>
      <c r="B9476" s="68" t="s">
        <v>1176</v>
      </c>
      <c r="C9476" s="68" t="s">
        <v>1206</v>
      </c>
      <c r="D9476" s="69" t="n">
        <v>31209</v>
      </c>
      <c r="E9476" s="70" t="n">
        <v>0.291666666666667</v>
      </c>
      <c r="F9476" s="3" t="s">
        <v>1162</v>
      </c>
      <c r="H9476" s="3" t="s">
        <v>1162</v>
      </c>
      <c r="I9476" s="29" t="n">
        <v>202</v>
      </c>
      <c r="J9476" s="29" t="n">
        <v>120</v>
      </c>
      <c r="K9476" s="30" t="s">
        <v>1222</v>
      </c>
      <c r="M9476" s="31" t="n">
        <f aca="false">SUM(P9476,R9476,T9476,V9476,X9476,Z9476,AB9476,AD9476,AF9476,AH9476,AJ9476,AL9476,AN9476,AP9476,AR9476,AT9476,AV9476,AX9476,AZ9476,BB9476)</f>
        <v>4479.4</v>
      </c>
      <c r="O9476" s="0" t="n">
        <v>53238</v>
      </c>
      <c r="P9476" s="31" t="n">
        <v>1500</v>
      </c>
      <c r="Q9476" s="0" t="n">
        <v>53264</v>
      </c>
      <c r="R9476" s="31" t="n">
        <v>320.2</v>
      </c>
      <c r="S9476" s="47" t="n">
        <v>53242</v>
      </c>
      <c r="T9476" s="31" t="n">
        <v>167.1</v>
      </c>
      <c r="U9476" s="47" t="n">
        <v>53644</v>
      </c>
      <c r="V9476" s="31" t="n">
        <v>392</v>
      </c>
      <c r="W9476" s="47" t="n">
        <v>53247</v>
      </c>
      <c r="X9476" s="31" t="n">
        <v>85.75</v>
      </c>
      <c r="Y9476" s="47" t="n">
        <v>53259</v>
      </c>
      <c r="Z9476" s="31" t="n">
        <v>158.5</v>
      </c>
      <c r="AA9476" s="47" t="n">
        <v>53251</v>
      </c>
      <c r="AB9476" s="31" t="n">
        <v>257.25</v>
      </c>
      <c r="AC9476" s="47" t="n">
        <v>53232</v>
      </c>
      <c r="AD9476" s="31" t="n">
        <v>1598.6</v>
      </c>
    </row>
    <row r="9477" customFormat="false" ht="15" hidden="false" customHeight="false" outlineLevel="0" collapsed="false">
      <c r="A9477" s="41" t="n">
        <v>40945</v>
      </c>
      <c r="B9477" s="68" t="s">
        <v>1169</v>
      </c>
      <c r="C9477" s="68" t="s">
        <v>11</v>
      </c>
      <c r="D9477" s="69" t="n">
        <v>31210</v>
      </c>
      <c r="E9477" s="70" t="n">
        <v>0.291666666666667</v>
      </c>
      <c r="F9477" s="42" t="n">
        <v>0.479166666666667</v>
      </c>
      <c r="G9477" s="3" t="s">
        <v>2356</v>
      </c>
      <c r="H9477" s="42" t="s">
        <v>1308</v>
      </c>
      <c r="I9477" s="29" t="n">
        <v>100</v>
      </c>
      <c r="J9477" s="29" t="n">
        <v>66.5</v>
      </c>
      <c r="K9477" s="30" t="s">
        <v>1214</v>
      </c>
      <c r="M9477" s="31" t="n">
        <f aca="false">SUM(P9477,R9477,T9477,V9477,X9477,Z9477,AB9477,AD9477,AF9477,AH9477,AJ9477,AL9477,AN9477,AP9477,AR9477,AT9477,AV9477,AX9477,AZ9477,BB9477)</f>
        <v>0</v>
      </c>
    </row>
    <row r="9478" customFormat="false" ht="15" hidden="false" customHeight="false" outlineLevel="0" collapsed="false">
      <c r="A9478" s="41" t="n">
        <v>40945</v>
      </c>
      <c r="B9478" s="68" t="s">
        <v>1193</v>
      </c>
      <c r="C9478" s="68" t="s">
        <v>979</v>
      </c>
      <c r="D9478" s="69" t="n">
        <v>31211</v>
      </c>
      <c r="E9478" s="70" t="n">
        <v>0.375</v>
      </c>
      <c r="F9478" s="42" t="n">
        <v>0.71875</v>
      </c>
      <c r="H9478" s="42" t="n">
        <v>0.354166666666667</v>
      </c>
      <c r="I9478" s="29" t="n">
        <v>166.5</v>
      </c>
      <c r="J9478" s="29" t="n">
        <v>113.05</v>
      </c>
      <c r="K9478" s="30" t="s">
        <v>1216</v>
      </c>
      <c r="M9478" s="31" t="n">
        <f aca="false">SUM(P9478,R9478,T9478,V9478,X9478,Z9478,AB9478,AD9478,AF9478,AH9478,AJ9478,AL9478,AN9478,AP9478,AR9478,AT9478,AV9478,AX9478,AZ9478,BB9478)</f>
        <v>0</v>
      </c>
    </row>
    <row r="9479" customFormat="false" ht="15" hidden="false" customHeight="false" outlineLevel="0" collapsed="false">
      <c r="A9479" s="41" t="n">
        <v>40945</v>
      </c>
      <c r="B9479" s="68" t="s">
        <v>1195</v>
      </c>
      <c r="C9479" s="68" t="s">
        <v>490</v>
      </c>
      <c r="D9479" s="69" t="n">
        <v>31212</v>
      </c>
      <c r="E9479" s="70" t="n">
        <v>0.333333333333333</v>
      </c>
      <c r="F9479" s="42" t="n">
        <v>0.75</v>
      </c>
      <c r="H9479" s="42" t="n">
        <v>0.416666666666667</v>
      </c>
      <c r="I9479" s="29" t="n">
        <v>270</v>
      </c>
      <c r="J9479" s="29" t="n">
        <v>140</v>
      </c>
      <c r="K9479" s="30" t="s">
        <v>1217</v>
      </c>
      <c r="M9479" s="31" t="n">
        <f aca="false">SUM(P9479,R9479,T9479,V9479,X9479,Z9479,AB9479,AD9479,AF9479,AH9479,AJ9479,AL9479,AN9479,AP9479,AR9479,AT9479,AV9479,AX9479,AZ9479,BB9479)</f>
        <v>0</v>
      </c>
    </row>
    <row r="9480" customFormat="false" ht="15" hidden="false" customHeight="false" outlineLevel="0" collapsed="false">
      <c r="A9480" s="41" t="n">
        <v>40945</v>
      </c>
      <c r="B9480" s="68" t="s">
        <v>2153</v>
      </c>
      <c r="C9480" s="68" t="s">
        <v>490</v>
      </c>
      <c r="D9480" s="69" t="n">
        <v>31213</v>
      </c>
      <c r="E9480" s="70" t="n">
        <v>0.333333333333333</v>
      </c>
      <c r="F9480" s="42" t="n">
        <v>0.75</v>
      </c>
      <c r="H9480" s="42" t="n">
        <v>0.416666666666667</v>
      </c>
      <c r="I9480" s="29" t="n">
        <v>200</v>
      </c>
      <c r="J9480" s="29" t="n">
        <v>140</v>
      </c>
      <c r="K9480" s="30" t="s">
        <v>2154</v>
      </c>
      <c r="M9480" s="31" t="n">
        <f aca="false">SUM(P9480,R9480,T9480,V9480,X9480,Z9480,AB9480,AD9480,AF9480,AH9480,AJ9480,AL9480,AN9480,AP9480,AR9480,AT9480,AV9480,AX9480,AZ9480,BB9480)</f>
        <v>0</v>
      </c>
    </row>
    <row r="9481" customFormat="false" ht="15" hidden="false" customHeight="false" outlineLevel="0" collapsed="false">
      <c r="A9481" s="41" t="n">
        <v>40945</v>
      </c>
      <c r="B9481" s="68" t="s">
        <v>1832</v>
      </c>
      <c r="C9481" s="68" t="s">
        <v>2357</v>
      </c>
      <c r="D9481" s="69" t="n">
        <v>31214</v>
      </c>
      <c r="E9481" s="70" t="n">
        <v>0.375</v>
      </c>
      <c r="F9481" s="42" t="n">
        <v>0.548611111111111</v>
      </c>
      <c r="H9481" s="42" t="n">
        <v>0.166666666666667</v>
      </c>
      <c r="I9481" s="29" t="n">
        <v>85</v>
      </c>
      <c r="J9481" s="29" t="n">
        <v>53.2</v>
      </c>
      <c r="K9481" s="30" t="s">
        <v>1833</v>
      </c>
      <c r="M9481" s="31" t="n">
        <f aca="false">SUM(P9481,R9481,T9481,V9481,X9481,Z9481,AB9481,AD9481,AF9481,AH9481,AJ9481,AL9481,AN9481,AP9481,AR9481,AT9481,AV9481,AX9481,AZ9481,BB9481)</f>
        <v>0</v>
      </c>
    </row>
    <row r="9482" customFormat="false" ht="15" hidden="false" customHeight="false" outlineLevel="0" collapsed="false">
      <c r="A9482" s="55" t="n">
        <v>40945</v>
      </c>
      <c r="B9482" s="152" t="s">
        <v>1173</v>
      </c>
      <c r="C9482" s="152" t="s">
        <v>1049</v>
      </c>
      <c r="D9482" s="69" t="n">
        <v>31215</v>
      </c>
      <c r="E9482" s="70" t="n">
        <v>0.333333333333333</v>
      </c>
      <c r="F9482" s="44" t="n">
        <v>0.697916666666667</v>
      </c>
      <c r="G9482" s="30" t="s">
        <v>1229</v>
      </c>
      <c r="H9482" s="44" t="n">
        <v>0.375</v>
      </c>
      <c r="I9482" s="29" t="n">
        <v>190</v>
      </c>
      <c r="J9482" s="29" t="n">
        <v>133</v>
      </c>
      <c r="K9482" s="30" t="s">
        <v>1212</v>
      </c>
      <c r="M9482" s="31" t="n">
        <f aca="false">SUM(P9482,R9482,T9482,V9482,X9482,Z9482,AB9482,AD9482,AF9482,AH9482,AJ9482,AL9482,AN9482,AP9482,AR9482,AT9482,AV9482,AX9482,AZ9482,BB9482)</f>
        <v>0</v>
      </c>
    </row>
    <row r="9483" customFormat="false" ht="15" hidden="false" customHeight="false" outlineLevel="0" collapsed="false">
      <c r="A9483" s="41" t="n">
        <v>40945</v>
      </c>
      <c r="B9483" s="68" t="s">
        <v>1205</v>
      </c>
      <c r="C9483" s="68" t="s">
        <v>1032</v>
      </c>
      <c r="D9483" s="69" t="n">
        <v>31216</v>
      </c>
      <c r="E9483" s="70" t="n">
        <v>0.354166666666667</v>
      </c>
      <c r="F9483" s="42" t="n">
        <v>0.697916666666667</v>
      </c>
      <c r="H9483" s="42" t="n">
        <v>0.354166666666667</v>
      </c>
      <c r="I9483" s="29" t="n">
        <v>345</v>
      </c>
      <c r="J9483" s="29" t="n">
        <v>50</v>
      </c>
      <c r="K9483" s="30" t="s">
        <v>1249</v>
      </c>
      <c r="M9483" s="31" t="n">
        <f aca="false">SUM(P9483,R9483,T9483,V9483,X9483,Z9483,AB9483,AD9483,AF9483,AH9483,AJ9483,AL9483,AN9483,AP9483,AR9483,AT9483,AV9483,AX9483,AZ9483,BB9483)</f>
        <v>0</v>
      </c>
    </row>
    <row r="9484" customFormat="false" ht="15" hidden="false" customHeight="false" outlineLevel="0" collapsed="false">
      <c r="A9484" s="41" t="n">
        <v>40945</v>
      </c>
      <c r="B9484" s="68" t="s">
        <v>627</v>
      </c>
      <c r="C9484" s="68" t="s">
        <v>1104</v>
      </c>
      <c r="D9484" s="69" t="n">
        <v>31217</v>
      </c>
      <c r="E9484" s="70" t="n">
        <v>0.458333333333333</v>
      </c>
      <c r="F9484" s="42" t="n">
        <v>0.625</v>
      </c>
      <c r="H9484" s="42" t="n">
        <v>0.166666666666667</v>
      </c>
      <c r="I9484" s="29" t="n">
        <v>85</v>
      </c>
      <c r="J9484" s="29" t="n">
        <v>53.2</v>
      </c>
      <c r="K9484" s="30" t="s">
        <v>1303</v>
      </c>
      <c r="M9484" s="31" t="n">
        <f aca="false">SUM(P9484,R9484,T9484,V9484,X9484,Z9484,AB9484,AD9484,AF9484,AH9484,AJ9484,AL9484,AN9484,AP9484,AR9484,AT9484,AV9484,AX9484,AZ9484,BB9484)</f>
        <v>44990.4</v>
      </c>
      <c r="O9484" s="0" t="n">
        <v>285</v>
      </c>
      <c r="P9484" s="31" t="n">
        <v>44990.4</v>
      </c>
    </row>
    <row r="9485" customFormat="false" ht="15" hidden="false" customHeight="false" outlineLevel="0" collapsed="false">
      <c r="A9485" s="41" t="n">
        <v>40945</v>
      </c>
      <c r="B9485" s="68" t="s">
        <v>1169</v>
      </c>
      <c r="C9485" s="68" t="s">
        <v>1790</v>
      </c>
      <c r="D9485" s="69" t="n">
        <v>31218</v>
      </c>
      <c r="E9485" s="70" t="n">
        <v>0.5</v>
      </c>
      <c r="F9485" s="42" t="n">
        <v>0.677083333333333</v>
      </c>
      <c r="H9485" s="42" t="n">
        <v>0.166666666666667</v>
      </c>
      <c r="I9485" s="29" t="n">
        <v>85</v>
      </c>
      <c r="J9485" s="29" t="n">
        <v>53.2</v>
      </c>
      <c r="K9485" s="30" t="s">
        <v>1214</v>
      </c>
      <c r="M9485" s="31" t="n">
        <f aca="false">SUM(P9485,R9485,T9485,V9485,X9485,Z9485,AB9485,AD9485,AF9485,AH9485,AJ9485,AL9485,AN9485,AP9485,AR9485,AT9485,AV9485,AX9485,AZ9485,BB9485)</f>
        <v>0</v>
      </c>
    </row>
    <row r="9486" customFormat="false" ht="15" hidden="false" customHeight="false" outlineLevel="0" collapsed="false">
      <c r="A9486" s="41" t="n">
        <v>40945</v>
      </c>
      <c r="B9486" s="68" t="s">
        <v>1832</v>
      </c>
      <c r="C9486" s="68" t="s">
        <v>1177</v>
      </c>
      <c r="D9486" s="69" t="n">
        <v>31219</v>
      </c>
      <c r="E9486" s="70" t="n">
        <v>0.5</v>
      </c>
      <c r="F9486" s="42" t="n">
        <v>0.666666666666667</v>
      </c>
      <c r="H9486" s="42" t="n">
        <v>0.166666666666667</v>
      </c>
      <c r="I9486" s="29" t="n">
        <v>81</v>
      </c>
      <c r="J9486" s="29" t="n">
        <v>53.2</v>
      </c>
      <c r="K9486" s="30" t="s">
        <v>1833</v>
      </c>
      <c r="M9486" s="31" t="n">
        <f aca="false">SUM(P9486,R9486,T9486,V9486,X9486,Z9486,AB9486,AD9486,AF9486,AH9486,AJ9486,AL9486,AN9486,AP9486,AR9486,AT9486,AV9486,AX9486,AZ9486,BB9486)</f>
        <v>0</v>
      </c>
    </row>
    <row r="9488" customFormat="false" ht="15" hidden="false" customHeight="false" outlineLevel="0" collapsed="false">
      <c r="A9488" s="100"/>
      <c r="B9488" s="101"/>
      <c r="C9488" s="101"/>
      <c r="D9488" s="100"/>
      <c r="E9488" s="100"/>
      <c r="F9488" s="100"/>
      <c r="G9488" s="100"/>
      <c r="H9488" s="100"/>
      <c r="I9488" s="102"/>
      <c r="J9488" s="102"/>
      <c r="K9488" s="100"/>
    </row>
    <row r="9489" customFormat="false" ht="18.75" hidden="false" customHeight="false" outlineLevel="0" collapsed="false">
      <c r="A9489" s="100"/>
      <c r="B9489" s="101"/>
      <c r="C9489" s="101"/>
      <c r="D9489" s="100"/>
      <c r="E9489" s="100"/>
      <c r="F9489" s="100"/>
      <c r="G9489" s="76" t="s">
        <v>1782</v>
      </c>
      <c r="H9489" s="100"/>
      <c r="I9489" s="102"/>
      <c r="J9489" s="102"/>
      <c r="K9489" s="100"/>
    </row>
    <row r="9490" customFormat="false" ht="15" hidden="false" customHeight="false" outlineLevel="0" collapsed="false">
      <c r="A9490" s="41" t="n">
        <v>40946</v>
      </c>
      <c r="B9490" s="68" t="s">
        <v>679</v>
      </c>
      <c r="C9490" s="68" t="s">
        <v>1206</v>
      </c>
      <c r="D9490" s="69" t="n">
        <v>31221</v>
      </c>
      <c r="E9490" s="70" t="n">
        <v>0.291666666666667</v>
      </c>
      <c r="F9490" s="3" t="s">
        <v>1162</v>
      </c>
      <c r="H9490" s="3" t="s">
        <v>1162</v>
      </c>
      <c r="I9490" s="29" t="n">
        <v>202</v>
      </c>
      <c r="J9490" s="29" t="n">
        <v>120</v>
      </c>
      <c r="K9490" s="30" t="s">
        <v>1223</v>
      </c>
      <c r="M9490" s="31" t="n">
        <f aca="false">SUM(P9490,R9490,T9490,V9490,X9490,Z9490,AB9490,AD9490,AF9490,AH9490,AJ9490,AL9490,AN9490,AP9490,AR9490,AT9490,AV9490,AX9490,AZ9490,BB9490)</f>
        <v>4455.8</v>
      </c>
      <c r="O9490" s="0" t="n">
        <v>53671</v>
      </c>
      <c r="P9490" s="31" t="n">
        <v>834.81</v>
      </c>
      <c r="Q9490" s="0" t="n">
        <v>53661</v>
      </c>
      <c r="R9490" s="31" t="n">
        <v>372.27</v>
      </c>
      <c r="S9490" s="47" t="n">
        <v>56673</v>
      </c>
      <c r="T9490" s="31" t="n">
        <v>804.15</v>
      </c>
      <c r="U9490" s="47" t="n">
        <v>56671</v>
      </c>
      <c r="V9490" s="31" t="n">
        <v>111.21</v>
      </c>
      <c r="W9490" s="47" t="n">
        <v>56670</v>
      </c>
      <c r="X9490" s="31" t="n">
        <v>858.53</v>
      </c>
      <c r="Y9490" s="47" t="n">
        <v>56663</v>
      </c>
      <c r="Z9490" s="31" t="n">
        <v>613.81</v>
      </c>
      <c r="AA9490" s="47" t="n">
        <v>53665</v>
      </c>
      <c r="AB9490" s="31" t="n">
        <v>861.02</v>
      </c>
    </row>
    <row r="9491" customFormat="false" ht="15" hidden="false" customHeight="false" outlineLevel="0" collapsed="false">
      <c r="A9491" s="41" t="n">
        <v>40946</v>
      </c>
      <c r="B9491" s="68" t="s">
        <v>383</v>
      </c>
      <c r="C9491" s="68" t="s">
        <v>1206</v>
      </c>
      <c r="D9491" s="69" t="n">
        <v>31222</v>
      </c>
      <c r="E9491" s="70" t="n">
        <v>0.291666666666667</v>
      </c>
      <c r="F9491" s="3" t="s">
        <v>1162</v>
      </c>
      <c r="G9491" s="3" t="s">
        <v>1557</v>
      </c>
      <c r="H9491" s="3" t="s">
        <v>1162</v>
      </c>
      <c r="I9491" s="29" t="n">
        <v>225.8</v>
      </c>
      <c r="J9491" s="29" t="n">
        <v>160</v>
      </c>
      <c r="K9491" s="30" t="s">
        <v>1232</v>
      </c>
      <c r="M9491" s="31" t="n">
        <f aca="false">SUM(P9491,R9491,T9491,V9491,X9491,Z9491,AB9491,AD9491,AF9491,AH9491,AJ9491,AL9491,AN9491,AP9491,AR9491,AT9491,AV9491,AX9491,AZ9491,BB9491)</f>
        <v>0</v>
      </c>
    </row>
    <row r="9492" customFormat="false" ht="15" hidden="false" customHeight="false" outlineLevel="0" collapsed="false">
      <c r="A9492" s="41" t="n">
        <v>40946</v>
      </c>
      <c r="B9492" s="68" t="s">
        <v>1165</v>
      </c>
      <c r="C9492" s="68" t="s">
        <v>1206</v>
      </c>
      <c r="D9492" s="69" t="n">
        <v>31223</v>
      </c>
      <c r="E9492" s="70" t="n">
        <v>0.291666666666667</v>
      </c>
      <c r="F9492" s="3" t="s">
        <v>1162</v>
      </c>
      <c r="H9492" s="3" t="s">
        <v>1162</v>
      </c>
      <c r="I9492" s="29" t="n">
        <v>202</v>
      </c>
      <c r="J9492" s="29" t="n">
        <v>120</v>
      </c>
      <c r="K9492" s="30" t="s">
        <v>2306</v>
      </c>
      <c r="M9492" s="31" t="n">
        <f aca="false">SUM(P9492,R9492,T9492,V9492,X9492,Z9492,AB9492,AD9492,AF9492,AH9492,AJ9492,AL9492,AN9492,AP9492,AR9492,AT9492,AV9492,AX9492,AZ9492,BB9492)</f>
        <v>3367.5</v>
      </c>
      <c r="O9492" s="0" t="n">
        <v>53675</v>
      </c>
      <c r="P9492" s="31" t="n">
        <v>231.52</v>
      </c>
      <c r="Q9492" s="0" t="n">
        <v>53676</v>
      </c>
      <c r="R9492" s="31" t="n">
        <v>602.55</v>
      </c>
      <c r="S9492" s="47" t="n">
        <v>53678</v>
      </c>
      <c r="T9492" s="31" t="n">
        <v>564.18</v>
      </c>
      <c r="U9492" s="47" t="n">
        <v>53833</v>
      </c>
      <c r="V9492" s="31" t="n">
        <v>180</v>
      </c>
      <c r="W9492" s="47" t="n">
        <v>53825</v>
      </c>
      <c r="X9492" s="31" t="n">
        <v>150</v>
      </c>
      <c r="Y9492" s="47" t="n">
        <v>53829</v>
      </c>
      <c r="Z9492" s="31" t="n">
        <v>231.25</v>
      </c>
      <c r="AA9492" s="47" t="n">
        <v>53828</v>
      </c>
      <c r="AB9492" s="31" t="n">
        <v>249</v>
      </c>
      <c r="AC9492" s="47" t="n">
        <v>53826</v>
      </c>
      <c r="AD9492" s="31" t="n">
        <v>202</v>
      </c>
      <c r="AE9492" s="47" t="n">
        <v>53838</v>
      </c>
      <c r="AF9492" s="31" t="n">
        <v>157</v>
      </c>
      <c r="AG9492" s="47" t="n">
        <v>53843</v>
      </c>
      <c r="AH9492" s="31" t="n">
        <v>300</v>
      </c>
      <c r="AI9492" s="47" t="n">
        <v>52775</v>
      </c>
      <c r="AJ9492" s="31" t="n">
        <v>500</v>
      </c>
    </row>
    <row r="9493" customFormat="false" ht="15" hidden="false" customHeight="false" outlineLevel="0" collapsed="false">
      <c r="A9493" s="41" t="n">
        <v>40946</v>
      </c>
      <c r="B9493" s="68" t="s">
        <v>1169</v>
      </c>
      <c r="C9493" s="68" t="s">
        <v>925</v>
      </c>
      <c r="D9493" s="69" t="n">
        <v>31224</v>
      </c>
      <c r="E9493" s="70" t="n">
        <v>0.3125</v>
      </c>
      <c r="F9493" s="42" t="n">
        <v>0.583333333333333</v>
      </c>
      <c r="G9493" s="3" t="s">
        <v>1229</v>
      </c>
      <c r="H9493" s="42" t="s">
        <v>1299</v>
      </c>
      <c r="I9493" s="29" t="n">
        <v>193</v>
      </c>
      <c r="J9493" s="29" t="n">
        <v>99.35</v>
      </c>
      <c r="K9493" s="30" t="s">
        <v>1214</v>
      </c>
      <c r="M9493" s="31" t="n">
        <f aca="false">SUM(P9493,R9493,T9493,V9493,X9493,Z9493,AB9493,AD9493,AF9493,AH9493,AJ9493,AL9493,AN9493,AP9493,AR9493,AT9493,AV9493,AX9493,AZ9493,BB9493)</f>
        <v>0</v>
      </c>
    </row>
    <row r="9494" customFormat="false" ht="15" hidden="false" customHeight="false" outlineLevel="0" collapsed="false">
      <c r="A9494" s="55" t="n">
        <v>40946</v>
      </c>
      <c r="B9494" s="152" t="s">
        <v>1193</v>
      </c>
      <c r="C9494" s="152" t="s">
        <v>278</v>
      </c>
      <c r="D9494" s="69" t="n">
        <v>31225</v>
      </c>
      <c r="E9494" s="70" t="n">
        <v>0.333333333333333</v>
      </c>
      <c r="F9494" s="44" t="n">
        <v>0.71875</v>
      </c>
      <c r="G9494" s="30" t="s">
        <v>1345</v>
      </c>
      <c r="H9494" s="30" t="s">
        <v>1440</v>
      </c>
      <c r="I9494" s="29" t="n">
        <v>215</v>
      </c>
      <c r="J9494" s="29" t="n">
        <v>139.65</v>
      </c>
      <c r="K9494" s="30" t="s">
        <v>1216</v>
      </c>
      <c r="M9494" s="31" t="n">
        <f aca="false">SUM(P9494,R9494,T9494,V9494,X9494,Z9494,AB9494,AD9494,AF9494,AH9494,AJ9494,AL9494,AN9494,AP9494,AR9494,AT9494,AV9494,AX9494,AZ9494,BB9494)</f>
        <v>4175</v>
      </c>
      <c r="O9494" s="0" t="n">
        <v>2612</v>
      </c>
      <c r="P9494" s="31" t="n">
        <v>2963.5</v>
      </c>
      <c r="Q9494" s="0" t="n">
        <v>2616</v>
      </c>
      <c r="R9494" s="31" t="n">
        <v>1211.5</v>
      </c>
    </row>
    <row r="9495" customFormat="false" ht="15" hidden="false" customHeight="false" outlineLevel="0" collapsed="false">
      <c r="A9495" s="55" t="n">
        <v>40946</v>
      </c>
      <c r="B9495" s="152" t="s">
        <v>627</v>
      </c>
      <c r="C9495" s="152" t="s">
        <v>278</v>
      </c>
      <c r="D9495" s="69" t="n">
        <v>31226</v>
      </c>
      <c r="E9495" s="70" t="n">
        <v>0.333333333333333</v>
      </c>
      <c r="F9495" s="44" t="n">
        <v>0.708333333333333</v>
      </c>
      <c r="G9495" s="30"/>
      <c r="H9495" s="44" t="n">
        <v>0.375</v>
      </c>
      <c r="I9495" s="29" t="n">
        <v>185</v>
      </c>
      <c r="J9495" s="29" t="n">
        <v>119.7</v>
      </c>
      <c r="K9495" s="30" t="s">
        <v>1303</v>
      </c>
      <c r="M9495" s="31" t="n">
        <f aca="false">SUM(P9495,R9495,T9495,V9495,X9495,Z9495,AB9495,AD9495,AF9495,AH9495,AJ9495,AL9495,AN9495,AP9495,AR9495,AT9495,AV9495,AX9495,AZ9495,BB9495)</f>
        <v>8282.6</v>
      </c>
      <c r="O9495" s="0" t="n">
        <v>2619</v>
      </c>
      <c r="P9495" s="31" t="n">
        <v>3199.45</v>
      </c>
      <c r="Q9495" s="0" t="n">
        <v>2620</v>
      </c>
      <c r="R9495" s="31" t="n">
        <v>2211.2</v>
      </c>
      <c r="S9495" s="47" t="n">
        <v>2609</v>
      </c>
      <c r="T9495" s="31" t="n">
        <v>2871.95</v>
      </c>
    </row>
    <row r="9496" customFormat="false" ht="15" hidden="false" customHeight="false" outlineLevel="0" collapsed="false">
      <c r="A9496" s="55" t="n">
        <v>40946</v>
      </c>
      <c r="B9496" s="152" t="s">
        <v>1832</v>
      </c>
      <c r="C9496" s="152" t="s">
        <v>278</v>
      </c>
      <c r="D9496" s="69" t="n">
        <v>31227</v>
      </c>
      <c r="E9496" s="70" t="n">
        <v>0.333333333333333</v>
      </c>
      <c r="F9496" s="44" t="n">
        <v>0.701388888888889</v>
      </c>
      <c r="G9496" s="30"/>
      <c r="H9496" s="44" t="n">
        <v>0.375</v>
      </c>
      <c r="I9496" s="29" t="n">
        <v>185</v>
      </c>
      <c r="J9496" s="29" t="n">
        <v>119.7</v>
      </c>
      <c r="K9496" s="30" t="s">
        <v>1833</v>
      </c>
      <c r="M9496" s="31" t="n">
        <f aca="false">SUM(P9496,R9496,T9496,V9496,X9496,Z9496,AB9496,AD9496,AF9496,AH9496,AJ9496,AL9496,AN9496,AP9496,AR9496,AT9496,AV9496,AX9496,AZ9496,BB9496)</f>
        <v>7203</v>
      </c>
      <c r="O9496" s="0" t="n">
        <v>2610</v>
      </c>
      <c r="P9496" s="31" t="n">
        <v>3785</v>
      </c>
      <c r="Q9496" s="0" t="n">
        <v>2617</v>
      </c>
      <c r="R9496" s="31" t="n">
        <v>2134.5</v>
      </c>
      <c r="S9496" s="47" t="n">
        <v>2618</v>
      </c>
      <c r="T9496" s="31" t="n">
        <v>1283.5</v>
      </c>
    </row>
    <row r="9497" customFormat="false" ht="15" hidden="false" customHeight="false" outlineLevel="0" collapsed="false">
      <c r="A9497" s="41" t="n">
        <v>40946</v>
      </c>
      <c r="B9497" s="68" t="s">
        <v>1205</v>
      </c>
      <c r="C9497" s="68" t="s">
        <v>1032</v>
      </c>
      <c r="D9497" s="69" t="n">
        <v>31228</v>
      </c>
      <c r="E9497" s="70" t="n">
        <v>0.354166666666667</v>
      </c>
      <c r="F9497" s="42" t="n">
        <v>0.71875</v>
      </c>
      <c r="H9497" s="42" t="n">
        <v>0.375</v>
      </c>
      <c r="I9497" s="29" t="n">
        <v>365</v>
      </c>
      <c r="J9497" s="29" t="n">
        <v>50</v>
      </c>
      <c r="K9497" s="30" t="s">
        <v>1249</v>
      </c>
      <c r="M9497" s="31" t="n">
        <f aca="false">SUM(P9497,R9497,T9497,V9497,X9497,Z9497,AB9497,AD9497,AF9497,AH9497,AJ9497,AL9497,AN9497,AP9497,AR9497,AT9497,AV9497,AX9497,AZ9497,BB9497)</f>
        <v>0</v>
      </c>
    </row>
    <row r="9498" customFormat="false" ht="15" hidden="false" customHeight="false" outlineLevel="0" collapsed="false">
      <c r="A9498" s="41" t="n">
        <v>40946</v>
      </c>
      <c r="B9498" s="68" t="s">
        <v>2153</v>
      </c>
      <c r="C9498" s="68" t="s">
        <v>2358</v>
      </c>
      <c r="D9498" s="69" t="n">
        <v>31229</v>
      </c>
      <c r="E9498" s="70" t="n">
        <v>0.333333333333333</v>
      </c>
      <c r="F9498" s="42" t="n">
        <v>0.461805555555556</v>
      </c>
      <c r="H9498" s="42" t="n">
        <v>0.166666666666667</v>
      </c>
      <c r="I9498" s="29" t="n">
        <v>81</v>
      </c>
      <c r="J9498" s="29" t="n">
        <v>53.2</v>
      </c>
      <c r="K9498" s="30" t="s">
        <v>2154</v>
      </c>
      <c r="M9498" s="31" t="n">
        <f aca="false">SUM(P9498,R9498,T9498,V9498,X9498,Z9498,AB9498,AD9498,AF9498,AH9498,AJ9498,AL9498,AN9498,AP9498,AR9498,AT9498,AV9498,AX9498,AZ9498,BB9498)</f>
        <v>0</v>
      </c>
    </row>
    <row r="9499" customFormat="false" ht="15" hidden="false" customHeight="false" outlineLevel="0" collapsed="false">
      <c r="A9499" s="41" t="n">
        <v>40946</v>
      </c>
      <c r="B9499" s="68" t="s">
        <v>1176</v>
      </c>
      <c r="C9499" s="68" t="s">
        <v>2357</v>
      </c>
      <c r="D9499" s="69" t="n">
        <v>31230</v>
      </c>
      <c r="E9499" s="70" t="n">
        <v>0.375</v>
      </c>
      <c r="F9499" s="42" t="n">
        <v>0.645833333333333</v>
      </c>
      <c r="G9499" s="3" t="s">
        <v>1229</v>
      </c>
      <c r="H9499" s="3" t="s">
        <v>1455</v>
      </c>
      <c r="I9499" s="29" t="n">
        <v>138</v>
      </c>
      <c r="J9499" s="29" t="n">
        <v>93.1</v>
      </c>
      <c r="K9499" s="30" t="s">
        <v>1222</v>
      </c>
      <c r="M9499" s="31" t="n">
        <f aca="false">SUM(P9499,R9499,T9499,V9499,X9499,Z9499,AB9499,AD9499,AF9499,AH9499,AJ9499,AL9499,AN9499,AP9499,AR9499,AT9499,AV9499,AX9499,AZ9499,BB9499)</f>
        <v>0</v>
      </c>
    </row>
    <row r="9500" customFormat="false" ht="15" hidden="false" customHeight="false" outlineLevel="0" collapsed="false">
      <c r="A9500" s="41" t="n">
        <v>40946</v>
      </c>
      <c r="B9500" s="68" t="s">
        <v>1197</v>
      </c>
      <c r="C9500" s="68" t="s">
        <v>595</v>
      </c>
      <c r="D9500" s="69" t="n">
        <v>31231</v>
      </c>
      <c r="E9500" s="70" t="n">
        <v>0.416666666666667</v>
      </c>
      <c r="F9500" s="42" t="n">
        <v>0.59375</v>
      </c>
      <c r="G9500" s="3" t="s">
        <v>1170</v>
      </c>
      <c r="H9500" s="3" t="s">
        <v>1305</v>
      </c>
      <c r="I9500" s="29" t="n">
        <v>119</v>
      </c>
      <c r="J9500" s="29" t="n">
        <v>79.8</v>
      </c>
      <c r="K9500" s="30" t="s">
        <v>1259</v>
      </c>
      <c r="M9500" s="31" t="n">
        <f aca="false">SUM(P9500,R9500,T9500,V9500,X9500,Z9500,AB9500,AD9500,AF9500,AH9500,AJ9500,AL9500,AN9500,AP9500,AR9500,AT9500,AV9500,AX9500,AZ9500,BB9500)</f>
        <v>4154.51</v>
      </c>
      <c r="O9500" s="0" t="n">
        <v>845</v>
      </c>
      <c r="P9500" s="31" t="n">
        <v>348.21</v>
      </c>
      <c r="Q9500" s="0" t="n">
        <v>846</v>
      </c>
      <c r="R9500" s="31" t="n">
        <v>3806.3</v>
      </c>
    </row>
    <row r="9501" customFormat="false" ht="15" hidden="false" customHeight="false" outlineLevel="0" collapsed="false">
      <c r="A9501" s="41" t="n">
        <v>40946</v>
      </c>
      <c r="B9501" s="68" t="s">
        <v>1173</v>
      </c>
      <c r="C9501" s="68" t="s">
        <v>1049</v>
      </c>
      <c r="D9501" s="69" t="n">
        <v>31232</v>
      </c>
      <c r="E9501" s="70" t="n">
        <v>0.333333333333333</v>
      </c>
      <c r="F9501" s="42" t="n">
        <v>0.722222222222222</v>
      </c>
      <c r="H9501" s="42" t="n">
        <v>0.375</v>
      </c>
      <c r="I9501" s="29" t="n">
        <v>171</v>
      </c>
      <c r="J9501" s="29" t="n">
        <v>119.7</v>
      </c>
      <c r="K9501" s="30" t="s">
        <v>1212</v>
      </c>
      <c r="M9501" s="31" t="n">
        <f aca="false">SUM(P9501,R9501,T9501,V9501,X9501,Z9501,AB9501,AD9501,AF9501,AH9501,AJ9501,AL9501,AN9501,AP9501,AR9501,AT9501,AV9501,AX9501,AZ9501,BB9501)</f>
        <v>0</v>
      </c>
    </row>
    <row r="9502" customFormat="false" ht="15" hidden="false" customHeight="false" outlineLevel="0" collapsed="false">
      <c r="A9502" s="55" t="n">
        <v>40946</v>
      </c>
      <c r="B9502" s="152" t="s">
        <v>2131</v>
      </c>
      <c r="C9502" s="152" t="s">
        <v>1255</v>
      </c>
      <c r="D9502" s="69" t="n">
        <v>31233</v>
      </c>
      <c r="E9502" s="70" t="n">
        <v>0.354166666666667</v>
      </c>
      <c r="F9502" s="44" t="n">
        <v>0.555555555555556</v>
      </c>
      <c r="G9502" s="30"/>
      <c r="H9502" s="44" t="n">
        <v>0.166666666666667</v>
      </c>
      <c r="I9502" s="29" t="n">
        <v>85</v>
      </c>
      <c r="J9502" s="29" t="n">
        <v>53.2</v>
      </c>
      <c r="K9502" s="30" t="s">
        <v>2057</v>
      </c>
      <c r="M9502" s="31" t="n">
        <f aca="false">SUM(P9502,R9502,T9502,V9502,X9502,Z9502,AB9502,AD9502,AF9502,AH9502,AJ9502,AL9502,AN9502,AP9502,AR9502,AT9502,AV9502,AX9502,AZ9502,BB9502)</f>
        <v>0</v>
      </c>
    </row>
    <row r="9503" customFormat="false" ht="15" hidden="false" customHeight="false" outlineLevel="0" collapsed="false">
      <c r="A9503" s="55" t="n">
        <v>40946</v>
      </c>
      <c r="B9503" s="152" t="s">
        <v>1675</v>
      </c>
      <c r="C9503" s="152" t="s">
        <v>490</v>
      </c>
      <c r="D9503" s="69" t="n">
        <v>31234</v>
      </c>
      <c r="E9503" s="70" t="n">
        <v>0.520833333333333</v>
      </c>
      <c r="F9503" s="44" t="n">
        <v>0.6875</v>
      </c>
      <c r="G9503" s="30"/>
      <c r="H9503" s="44" t="n">
        <v>0.1875</v>
      </c>
      <c r="I9503" s="29" t="n">
        <v>90</v>
      </c>
      <c r="J9503" s="29" t="n">
        <v>63</v>
      </c>
      <c r="K9503" s="30" t="s">
        <v>1375</v>
      </c>
      <c r="M9503" s="31" t="n">
        <f aca="false">SUM(P9503,R9503,T9503,V9503,X9503,Z9503,AB9503,AD9503,AF9503,AH9503,AJ9503,AL9503,AN9503,AP9503,AR9503,AT9503,AV9503,AX9503,AZ9503,BB9503)</f>
        <v>0</v>
      </c>
    </row>
    <row r="9504" customFormat="false" ht="15" hidden="false" customHeight="false" outlineLevel="0" collapsed="false">
      <c r="A9504" s="41" t="n">
        <v>40946</v>
      </c>
      <c r="B9504" s="68" t="s">
        <v>2153</v>
      </c>
      <c r="C9504" s="68" t="s">
        <v>490</v>
      </c>
      <c r="D9504" s="69" t="n">
        <v>31235</v>
      </c>
      <c r="E9504" s="70" t="n">
        <v>0.520833333333333</v>
      </c>
      <c r="F9504" s="42" t="n">
        <v>0.6875</v>
      </c>
      <c r="H9504" s="42" t="n">
        <v>0.1875</v>
      </c>
      <c r="I9504" s="29" t="n">
        <v>118</v>
      </c>
      <c r="J9504" s="29" t="n">
        <v>63</v>
      </c>
      <c r="K9504" s="30" t="s">
        <v>2154</v>
      </c>
      <c r="M9504" s="31" t="n">
        <f aca="false">SUM(P9504,R9504,T9504,V9504,X9504,Z9504,AB9504,AD9504,AF9504,AH9504,AJ9504,AL9504,AN9504,AP9504,AR9504,AT9504,AV9504,AX9504,AZ9504,BB9504)</f>
        <v>0</v>
      </c>
    </row>
    <row r="9505" customFormat="false" ht="15" hidden="false" customHeight="false" outlineLevel="0" collapsed="false">
      <c r="A9505" s="41"/>
      <c r="B9505" s="68"/>
      <c r="C9505" s="68"/>
      <c r="D9505" s="69"/>
      <c r="E9505" s="69"/>
    </row>
    <row r="9506" customFormat="false" ht="15" hidden="false" customHeight="false" outlineLevel="0" collapsed="false">
      <c r="A9506" s="100"/>
      <c r="B9506" s="101"/>
      <c r="C9506" s="101"/>
      <c r="D9506" s="100"/>
      <c r="E9506" s="100"/>
      <c r="F9506" s="100"/>
      <c r="G9506" s="100"/>
      <c r="H9506" s="100"/>
      <c r="I9506" s="102"/>
      <c r="J9506" s="102"/>
      <c r="K9506" s="100"/>
    </row>
    <row r="9507" customFormat="false" ht="18.75" hidden="false" customHeight="false" outlineLevel="0" collapsed="false">
      <c r="A9507" s="100"/>
      <c r="B9507" s="101"/>
      <c r="C9507" s="101"/>
      <c r="D9507" s="100"/>
      <c r="E9507" s="100"/>
      <c r="F9507" s="100"/>
      <c r="G9507" s="76" t="s">
        <v>1729</v>
      </c>
      <c r="H9507" s="100"/>
      <c r="I9507" s="102"/>
      <c r="J9507" s="102"/>
      <c r="K9507" s="100"/>
    </row>
    <row r="9508" customFormat="false" ht="15" hidden="false" customHeight="false" outlineLevel="0" collapsed="false">
      <c r="A9508" s="41" t="n">
        <v>40947</v>
      </c>
      <c r="B9508" s="68" t="s">
        <v>679</v>
      </c>
      <c r="C9508" s="68" t="s">
        <v>1206</v>
      </c>
      <c r="D9508" s="69" t="n">
        <v>31234</v>
      </c>
      <c r="E9508" s="70" t="n">
        <v>0.291666666666667</v>
      </c>
      <c r="F9508" s="3" t="s">
        <v>1162</v>
      </c>
      <c r="H9508" s="3" t="s">
        <v>1162</v>
      </c>
      <c r="I9508" s="29" t="n">
        <v>206</v>
      </c>
      <c r="J9508" s="29" t="n">
        <v>120</v>
      </c>
      <c r="K9508" s="30" t="s">
        <v>1223</v>
      </c>
      <c r="M9508" s="31" t="n">
        <f aca="false">SUM(P9508,R9508,T9508,V9508,X9508,Z9508,AB9508,AD9508,AF9508,AH9508,AJ9508,AL9508,AN9508,AP9508,AR9508,AT9508,AV9508,AX9508,AZ9508,BB9508)</f>
        <v>6124.62</v>
      </c>
      <c r="O9508" s="0" t="n">
        <v>53801</v>
      </c>
      <c r="P9508" s="31" t="n">
        <v>127.71</v>
      </c>
      <c r="Q9508" s="0" t="n">
        <v>53800</v>
      </c>
      <c r="R9508" s="31" t="n">
        <v>90.25</v>
      </c>
      <c r="S9508" s="47" t="n">
        <v>53799</v>
      </c>
      <c r="T9508" s="31" t="n">
        <v>62.76</v>
      </c>
      <c r="U9508" s="47" t="n">
        <v>53798</v>
      </c>
      <c r="V9508" s="31" t="n">
        <v>107.26</v>
      </c>
      <c r="W9508" s="47" t="n">
        <v>53904</v>
      </c>
      <c r="X9508" s="31" t="n">
        <v>1186.34</v>
      </c>
      <c r="Y9508" s="47" t="n">
        <v>53669</v>
      </c>
      <c r="Z9508" s="31" t="n">
        <v>447.8</v>
      </c>
      <c r="AA9508" s="47" t="n">
        <v>53907</v>
      </c>
      <c r="AB9508" s="31" t="n">
        <v>3900</v>
      </c>
      <c r="AC9508" s="47" t="n">
        <v>53990</v>
      </c>
      <c r="AD9508" s="31" t="n">
        <v>202.5</v>
      </c>
    </row>
    <row r="9509" customFormat="false" ht="15" hidden="false" customHeight="false" outlineLevel="0" collapsed="false">
      <c r="A9509" s="55" t="n">
        <v>40947</v>
      </c>
      <c r="B9509" s="152" t="s">
        <v>383</v>
      </c>
      <c r="C9509" s="152" t="s">
        <v>1206</v>
      </c>
      <c r="D9509" s="69" t="n">
        <v>31235</v>
      </c>
      <c r="E9509" s="70" t="n">
        <v>0.291666666666667</v>
      </c>
      <c r="F9509" s="30" t="s">
        <v>1162</v>
      </c>
      <c r="G9509" s="30" t="s">
        <v>2359</v>
      </c>
      <c r="H9509" s="30" t="s">
        <v>1162</v>
      </c>
      <c r="I9509" s="29" t="n">
        <v>249.6</v>
      </c>
      <c r="J9509" s="29" t="n">
        <v>175</v>
      </c>
      <c r="K9509" s="30" t="s">
        <v>1232</v>
      </c>
      <c r="M9509" s="31" t="n">
        <f aca="false">SUM(P9509,R9509,T9509,V9509,X9509,Z9509,AB9509,AD9509,AF9509,AH9509,AJ9509,AL9509,AN9509,AP9509,AR9509,AT9509,AV9509,AX9509,AZ9509,BB9509)</f>
        <v>17201.21</v>
      </c>
      <c r="O9509" s="0" t="n">
        <v>53992</v>
      </c>
      <c r="P9509" s="31" t="n">
        <v>936</v>
      </c>
      <c r="Q9509" s="0" t="n">
        <v>54001</v>
      </c>
      <c r="R9509" s="31" t="n">
        <v>80</v>
      </c>
      <c r="S9509" s="47" t="n">
        <v>53999</v>
      </c>
      <c r="T9509" s="31" t="n">
        <v>31</v>
      </c>
      <c r="U9509" s="47" t="n">
        <v>53998</v>
      </c>
      <c r="V9509" s="31" t="n">
        <v>438</v>
      </c>
      <c r="W9509" s="47" t="n">
        <v>53996</v>
      </c>
      <c r="X9509" s="31" t="n">
        <v>864</v>
      </c>
      <c r="Y9509" s="47" t="n">
        <v>54003</v>
      </c>
      <c r="Z9509" s="31" t="n">
        <v>8145</v>
      </c>
      <c r="AA9509" s="47" t="n">
        <v>53903</v>
      </c>
      <c r="AB9509" s="31" t="n">
        <v>3631.14</v>
      </c>
      <c r="AC9509" s="47" t="n">
        <v>53905</v>
      </c>
      <c r="AD9509" s="31" t="n">
        <v>936.76</v>
      </c>
      <c r="AE9509" s="47" t="n">
        <v>53785</v>
      </c>
      <c r="AF9509" s="31" t="n">
        <v>227.5</v>
      </c>
      <c r="AG9509" s="47" t="n">
        <v>53786</v>
      </c>
      <c r="AH9509" s="31" t="n">
        <v>105</v>
      </c>
      <c r="AI9509" s="47" t="n">
        <v>53808</v>
      </c>
      <c r="AJ9509" s="31" t="n">
        <v>856.81</v>
      </c>
      <c r="AK9509" s="47" t="n">
        <v>52848</v>
      </c>
      <c r="AL9509" s="31" t="n">
        <v>950</v>
      </c>
    </row>
    <row r="9510" customFormat="false" ht="15" hidden="false" customHeight="false" outlineLevel="0" collapsed="false">
      <c r="A9510" s="55" t="n">
        <v>40947</v>
      </c>
      <c r="B9510" s="152" t="s">
        <v>1165</v>
      </c>
      <c r="C9510" s="152" t="s">
        <v>1206</v>
      </c>
      <c r="D9510" s="69" t="n">
        <v>31236</v>
      </c>
      <c r="E9510" s="70" t="n">
        <v>0.291666666666667</v>
      </c>
      <c r="F9510" s="30" t="s">
        <v>1162</v>
      </c>
      <c r="G9510" s="30"/>
      <c r="H9510" s="30" t="s">
        <v>1162</v>
      </c>
      <c r="I9510" s="29" t="n">
        <v>202</v>
      </c>
      <c r="J9510" s="29" t="n">
        <v>120</v>
      </c>
      <c r="K9510" s="30" t="s">
        <v>2306</v>
      </c>
      <c r="M9510" s="31" t="n">
        <f aca="false">SUM(P9510,R9510,T9510,V9510,X9510,Z9510,AB9510,AD9510,AF9510,AH9510,AJ9510,AL9510,AN9510,AP9510,AR9510,AT9510,AV9510,AX9510,AZ9510,BB9510)</f>
        <v>17530.75</v>
      </c>
      <c r="O9510" s="0" t="n">
        <v>5329</v>
      </c>
      <c r="P9510" s="31" t="n">
        <v>64.06</v>
      </c>
      <c r="Q9510" s="0" t="n">
        <v>53901</v>
      </c>
      <c r="R9510" s="31" t="n">
        <v>92.03</v>
      </c>
      <c r="S9510" s="47" t="n">
        <v>53811</v>
      </c>
      <c r="T9510" s="31" t="n">
        <v>186.58</v>
      </c>
      <c r="U9510" s="47" t="n">
        <v>53810</v>
      </c>
      <c r="V9510" s="31" t="n">
        <v>555.61</v>
      </c>
      <c r="W9510" s="47" t="n">
        <v>53809</v>
      </c>
      <c r="X9510" s="31" t="n">
        <v>769.96</v>
      </c>
      <c r="Y9510" s="47" t="n">
        <v>53900</v>
      </c>
      <c r="Z9510" s="31" t="n">
        <v>139.96</v>
      </c>
      <c r="AA9510" s="47" t="n">
        <v>53899</v>
      </c>
      <c r="AB9510" s="31" t="n">
        <v>784.03</v>
      </c>
      <c r="AC9510" s="47" t="n">
        <v>53898</v>
      </c>
      <c r="AD9510" s="31" t="n">
        <v>290.29</v>
      </c>
      <c r="AE9510" s="47" t="n">
        <v>53897</v>
      </c>
      <c r="AF9510" s="31" t="n">
        <v>369.45</v>
      </c>
      <c r="AG9510" s="47" t="n">
        <v>53896</v>
      </c>
      <c r="AH9510" s="31" t="n">
        <v>186.33</v>
      </c>
      <c r="AI9510" s="47" t="n">
        <v>53895</v>
      </c>
      <c r="AJ9510" s="31" t="n">
        <v>241.04</v>
      </c>
      <c r="AK9510" s="47" t="n">
        <v>53985</v>
      </c>
      <c r="AL9510" s="31" t="n">
        <v>1765.56</v>
      </c>
      <c r="AM9510" s="47" t="n">
        <v>53894</v>
      </c>
      <c r="AN9510" s="31" t="n">
        <v>110.85</v>
      </c>
      <c r="AO9510" s="47" t="n">
        <v>54007</v>
      </c>
      <c r="AP9510" s="31" t="n">
        <v>11975</v>
      </c>
    </row>
    <row r="9511" customFormat="false" ht="15" hidden="false" customHeight="false" outlineLevel="0" collapsed="false">
      <c r="A9511" s="41" t="n">
        <v>40947</v>
      </c>
      <c r="B9511" s="152" t="s">
        <v>627</v>
      </c>
      <c r="C9511" s="152" t="s">
        <v>1206</v>
      </c>
      <c r="D9511" s="69" t="n">
        <v>31237</v>
      </c>
      <c r="E9511" s="70" t="n">
        <v>0.291666666666667</v>
      </c>
      <c r="F9511" s="30" t="s">
        <v>1162</v>
      </c>
      <c r="G9511" s="30"/>
      <c r="H9511" s="30" t="s">
        <v>1162</v>
      </c>
      <c r="I9511" s="29" t="n">
        <v>202</v>
      </c>
      <c r="J9511" s="29" t="n">
        <v>120</v>
      </c>
      <c r="K9511" s="30" t="s">
        <v>1303</v>
      </c>
      <c r="M9511" s="31" t="n">
        <f aca="false">SUM(P9511,R9511,T9511,V9511,X9511,Z9511,AB9511,AD9511,AF9511,AH9511,AJ9511,AL9511,AN9511,AP9511,AR9511,AT9511,AV9511,AX9511,AZ9511,BB9511)</f>
        <v>6810.23</v>
      </c>
      <c r="O9511" s="0" t="n">
        <v>53802</v>
      </c>
      <c r="P9511" s="31" t="n">
        <v>544.26</v>
      </c>
      <c r="Q9511" s="0" t="n">
        <v>53803</v>
      </c>
      <c r="R9511" s="31" t="n">
        <v>137.5</v>
      </c>
      <c r="S9511" s="47" t="n">
        <v>53804</v>
      </c>
      <c r="T9511" s="31" t="n">
        <v>333.53</v>
      </c>
      <c r="U9511" s="47" t="n">
        <v>53805</v>
      </c>
      <c r="V9511" s="31" t="n">
        <v>766.59</v>
      </c>
      <c r="W9511" s="47" t="n">
        <v>53812</v>
      </c>
      <c r="X9511" s="31" t="n">
        <v>240.14</v>
      </c>
      <c r="Y9511" s="47" t="n">
        <v>53806</v>
      </c>
      <c r="Z9511" s="31" t="n">
        <v>9.5</v>
      </c>
      <c r="AA9511" s="47" t="n">
        <v>53794</v>
      </c>
      <c r="AB9511" s="31" t="n">
        <v>629.82</v>
      </c>
      <c r="AC9511" s="47" t="n">
        <v>53795</v>
      </c>
      <c r="AD9511" s="31" t="n">
        <v>72.85</v>
      </c>
      <c r="AE9511" s="47" t="n">
        <v>53796</v>
      </c>
      <c r="AF9511" s="31" t="n">
        <v>96.26</v>
      </c>
      <c r="AG9511" s="47" t="n">
        <v>53797</v>
      </c>
      <c r="AH9511" s="31" t="n">
        <v>79.78</v>
      </c>
      <c r="AI9511" s="47" t="n">
        <v>53907</v>
      </c>
      <c r="AJ9511" s="31" t="n">
        <v>3900</v>
      </c>
    </row>
    <row r="9512" customFormat="false" ht="15" hidden="false" customHeight="false" outlineLevel="0" collapsed="false">
      <c r="A9512" s="55" t="n">
        <v>40947</v>
      </c>
      <c r="B9512" s="152" t="s">
        <v>1193</v>
      </c>
      <c r="C9512" s="152" t="s">
        <v>278</v>
      </c>
      <c r="D9512" s="69" t="n">
        <v>31238</v>
      </c>
      <c r="E9512" s="70" t="n">
        <v>0.354166666666667</v>
      </c>
      <c r="F9512" s="44" t="n">
        <v>0.770833333333334</v>
      </c>
      <c r="G9512" s="30" t="s">
        <v>2360</v>
      </c>
      <c r="H9512" s="30" t="s">
        <v>1775</v>
      </c>
      <c r="I9512" s="29" t="n">
        <v>275</v>
      </c>
      <c r="J9512" s="29" t="n">
        <v>179.55</v>
      </c>
      <c r="K9512" s="30" t="s">
        <v>1216</v>
      </c>
      <c r="M9512" s="31" t="n">
        <f aca="false">SUM(P9512,R9512,T9512,V9512,X9512,Z9512,AB9512,AD9512,AF9512,AH9512,AJ9512,AL9512,AN9512,AP9512,AR9512,AT9512,AV9512,AX9512,AZ9512,BB9512)</f>
        <v>5851.45</v>
      </c>
      <c r="O9512" s="0" t="n">
        <v>2606</v>
      </c>
      <c r="P9512" s="31" t="n">
        <v>2628</v>
      </c>
      <c r="Q9512" s="0" t="n">
        <v>2608</v>
      </c>
      <c r="R9512" s="31" t="n">
        <v>1332.5</v>
      </c>
      <c r="S9512" s="47" t="n">
        <v>2611</v>
      </c>
      <c r="T9512" s="31" t="n">
        <v>1890.95</v>
      </c>
    </row>
    <row r="9513" customFormat="false" ht="15" hidden="false" customHeight="false" outlineLevel="0" collapsed="false">
      <c r="A9513" s="55" t="n">
        <v>40947</v>
      </c>
      <c r="B9513" s="152" t="s">
        <v>1203</v>
      </c>
      <c r="C9513" s="152" t="s">
        <v>278</v>
      </c>
      <c r="D9513" s="69" t="n">
        <v>31239</v>
      </c>
      <c r="E9513" s="70" t="n">
        <v>0.354166666666667</v>
      </c>
      <c r="F9513" s="44" t="n">
        <v>0.631944444444444</v>
      </c>
      <c r="G9513" s="30" t="s">
        <v>1549</v>
      </c>
      <c r="H9513" s="30" t="s">
        <v>1492</v>
      </c>
      <c r="I9513" s="29" t="n">
        <v>195</v>
      </c>
      <c r="J9513" s="29" t="n">
        <v>126.35</v>
      </c>
      <c r="K9513" s="30" t="s">
        <v>1244</v>
      </c>
      <c r="M9513" s="31" t="n">
        <f aca="false">SUM(P9513,R9513,T9513,V9513,X9513,Z9513,AB9513,AD9513,AF9513,AH9513,AJ9513,AL9513,AN9513,AP9513,AR9513,AT9513,AV9513,AX9513,AZ9513,BB9513)</f>
        <v>2452.45</v>
      </c>
      <c r="O9513" s="0" t="n">
        <v>2621</v>
      </c>
      <c r="P9513" s="31" t="n">
        <v>1903.95</v>
      </c>
      <c r="Q9513" s="0" t="n">
        <v>2614</v>
      </c>
      <c r="R9513" s="31" t="n">
        <v>548.5</v>
      </c>
    </row>
    <row r="9514" customFormat="false" ht="15" hidden="false" customHeight="false" outlineLevel="0" collapsed="false">
      <c r="A9514" s="41" t="n">
        <v>40947</v>
      </c>
      <c r="B9514" s="68" t="s">
        <v>1832</v>
      </c>
      <c r="C9514" s="68" t="s">
        <v>1177</v>
      </c>
      <c r="D9514" s="69" t="n">
        <v>31240</v>
      </c>
      <c r="E9514" s="70" t="n">
        <v>0.333333333333333</v>
      </c>
      <c r="F9514" s="42" t="n">
        <v>0.427083333333333</v>
      </c>
      <c r="H9514" s="42" t="n">
        <v>0.166666666666667</v>
      </c>
      <c r="I9514" s="29" t="n">
        <v>85</v>
      </c>
      <c r="J9514" s="29" t="n">
        <v>53.2</v>
      </c>
      <c r="K9514" s="30" t="s">
        <v>1833</v>
      </c>
      <c r="M9514" s="31" t="n">
        <f aca="false">SUM(P9514,R9514,T9514,V9514,X9514,Z9514,AB9514,AD9514,AF9514,AH9514,AJ9514,AL9514,AN9514,AP9514,AR9514,AT9514,AV9514,AX9514,AZ9514,BB9514)</f>
        <v>0</v>
      </c>
    </row>
    <row r="9515" customFormat="false" ht="15" hidden="false" customHeight="false" outlineLevel="0" collapsed="false">
      <c r="A9515" s="41" t="n">
        <v>40947</v>
      </c>
      <c r="B9515" s="68" t="s">
        <v>1205</v>
      </c>
      <c r="C9515" s="68" t="s">
        <v>1032</v>
      </c>
      <c r="D9515" s="69" t="n">
        <v>31241</v>
      </c>
      <c r="E9515" s="70" t="n">
        <v>0.354166666666667</v>
      </c>
      <c r="F9515" s="42" t="n">
        <v>0.680555555555555</v>
      </c>
      <c r="H9515" s="42" t="n">
        <v>0.333333333333333</v>
      </c>
      <c r="I9515" s="29" t="n">
        <v>325</v>
      </c>
      <c r="J9515" s="29" t="n">
        <v>50</v>
      </c>
      <c r="K9515" s="30" t="s">
        <v>1249</v>
      </c>
      <c r="M9515" s="31" t="n">
        <f aca="false">SUM(P9515,R9515,T9515,V9515,X9515,Z9515,AB9515,AD9515,AF9515,AH9515,AJ9515,AL9515,AN9515,AP9515,AR9515,AT9515,AV9515,AX9515,AZ9515,BB9515)</f>
        <v>0</v>
      </c>
    </row>
    <row r="9516" customFormat="false" ht="15" hidden="false" customHeight="false" outlineLevel="0" collapsed="false">
      <c r="A9516" s="55" t="n">
        <v>40947</v>
      </c>
      <c r="B9516" s="152" t="s">
        <v>1176</v>
      </c>
      <c r="C9516" s="152" t="s">
        <v>278</v>
      </c>
      <c r="D9516" s="69" t="n">
        <v>31242</v>
      </c>
      <c r="E9516" s="70" t="n">
        <v>0.416666666666667</v>
      </c>
      <c r="F9516" s="44" t="n">
        <v>0.833333333333333</v>
      </c>
      <c r="G9516" s="30" t="s">
        <v>1170</v>
      </c>
      <c r="H9516" s="44" t="s">
        <v>1405</v>
      </c>
      <c r="I9516" s="29" t="n">
        <v>237</v>
      </c>
      <c r="J9516" s="29" t="n">
        <v>146.3</v>
      </c>
      <c r="K9516" s="30" t="s">
        <v>1222</v>
      </c>
      <c r="M9516" s="31" t="n">
        <f aca="false">SUM(P9516,R9516,T9516,V9516,X9516,Z9516,AB9516,AD9516,AF9516,AH9516,AJ9516,AL9516,AN9516,AP9516,AR9516,AT9516,AV9516,AX9516,AZ9516,BB9516)</f>
        <v>11254.92</v>
      </c>
      <c r="O9516" s="0" t="n">
        <v>2629</v>
      </c>
      <c r="P9516" s="31" t="n">
        <v>9920</v>
      </c>
      <c r="Q9516" s="0" t="n">
        <v>2627</v>
      </c>
      <c r="R9516" s="31" t="n">
        <v>136.6</v>
      </c>
      <c r="S9516" s="47" t="n">
        <v>2630</v>
      </c>
      <c r="T9516" s="31" t="n">
        <v>216.4</v>
      </c>
      <c r="U9516" s="47" t="n">
        <v>2628</v>
      </c>
      <c r="V9516" s="31" t="n">
        <v>981.92</v>
      </c>
    </row>
    <row r="9517" customFormat="false" ht="15" hidden="false" customHeight="false" outlineLevel="0" collapsed="false">
      <c r="A9517" s="41" t="n">
        <v>40947</v>
      </c>
      <c r="B9517" s="68" t="s">
        <v>2153</v>
      </c>
      <c r="C9517" s="68" t="s">
        <v>1049</v>
      </c>
      <c r="D9517" s="69" t="n">
        <v>31243</v>
      </c>
      <c r="E9517" s="70" t="n">
        <v>0.395833333333333</v>
      </c>
      <c r="F9517" s="42" t="n">
        <v>0.784722222222222</v>
      </c>
      <c r="H9517" s="42" t="n">
        <v>0.416666666666667</v>
      </c>
      <c r="I9517" s="29" t="n">
        <v>190</v>
      </c>
      <c r="J9517" s="29" t="n">
        <v>133</v>
      </c>
      <c r="K9517" s="30" t="s">
        <v>2154</v>
      </c>
      <c r="M9517" s="31" t="n">
        <f aca="false">SUM(P9517,R9517,T9517,V9517,X9517,Z9517,AB9517,AD9517,AF9517,AH9517,AJ9517,AL9517,AN9517,AP9517,AR9517,AT9517,AV9517,AX9517,AZ9517,BB9517)</f>
        <v>0</v>
      </c>
    </row>
    <row r="9518" customFormat="false" ht="15" hidden="false" customHeight="false" outlineLevel="0" collapsed="false">
      <c r="A9518" s="41" t="n">
        <v>40947</v>
      </c>
      <c r="B9518" s="68" t="s">
        <v>1169</v>
      </c>
      <c r="C9518" s="68" t="s">
        <v>595</v>
      </c>
      <c r="D9518" s="69" t="n">
        <v>31244</v>
      </c>
      <c r="E9518" s="70" t="n">
        <v>0.333333333333333</v>
      </c>
      <c r="F9518" s="42" t="n">
        <v>0.5</v>
      </c>
      <c r="G9518" s="3" t="s">
        <v>1170</v>
      </c>
      <c r="H9518" s="42" t="s">
        <v>1308</v>
      </c>
      <c r="I9518" s="29" t="n">
        <v>100</v>
      </c>
      <c r="J9518" s="29" t="n">
        <v>66.5</v>
      </c>
      <c r="K9518" s="30" t="s">
        <v>1214</v>
      </c>
      <c r="M9518" s="31" t="n">
        <f aca="false">SUM(P9518,R9518,T9518,V9518,X9518,Z9518,AB9518,AD9518,AF9518,AH9518,AJ9518,AL9518,AN9518,AP9518,AR9518,AT9518,AV9518,AX9518,AZ9518,BB9518)</f>
        <v>0</v>
      </c>
    </row>
    <row r="9519" customFormat="false" ht="15" hidden="false" customHeight="false" outlineLevel="0" collapsed="false">
      <c r="A9519" s="41" t="n">
        <v>40947</v>
      </c>
      <c r="B9519" s="68" t="s">
        <v>1197</v>
      </c>
      <c r="C9519" s="68" t="s">
        <v>714</v>
      </c>
      <c r="D9519" s="69" t="n">
        <v>31245</v>
      </c>
      <c r="E9519" s="70" t="n">
        <v>0.354166666666667</v>
      </c>
      <c r="F9519" s="42" t="n">
        <v>0.5</v>
      </c>
      <c r="G9519" s="3" t="s">
        <v>1170</v>
      </c>
      <c r="H9519" s="3" t="s">
        <v>1308</v>
      </c>
      <c r="I9519" s="29" t="n">
        <v>100</v>
      </c>
      <c r="J9519" s="29" t="n">
        <v>66.5</v>
      </c>
      <c r="K9519" s="30" t="s">
        <v>1259</v>
      </c>
      <c r="M9519" s="31" t="n">
        <f aca="false">SUM(P9519,R9519,T9519,V9519,X9519,Z9519,AB9519,AD9519,AF9519,AH9519,AJ9519,AL9519,AN9519,AP9519,AR9519,AT9519,AV9519,AX9519,AZ9519,BB9519)</f>
        <v>0</v>
      </c>
    </row>
    <row r="9520" customFormat="false" ht="15" hidden="false" customHeight="false" outlineLevel="0" collapsed="false">
      <c r="A9520" s="41" t="n">
        <v>40947</v>
      </c>
      <c r="B9520" s="68" t="s">
        <v>1675</v>
      </c>
      <c r="C9520" s="68" t="s">
        <v>490</v>
      </c>
      <c r="D9520" s="69" t="n">
        <v>31246</v>
      </c>
      <c r="E9520" s="70" t="n">
        <v>0.333333333333333</v>
      </c>
      <c r="F9520" s="42" t="n">
        <v>0.65625</v>
      </c>
      <c r="H9520" s="42" t="n">
        <v>0.333333333333333</v>
      </c>
      <c r="I9520" s="29" t="n">
        <v>195</v>
      </c>
      <c r="J9520" s="29" t="n">
        <v>112</v>
      </c>
      <c r="K9520" s="30" t="s">
        <v>1375</v>
      </c>
      <c r="M9520" s="31" t="n">
        <f aca="false">SUM(P9520,R9520,T9520,V9520,X9520,Z9520,AB9520,AD9520,AF9520,AH9520,AJ9520,AL9520,AN9520,AP9520,AR9520,AT9520,AV9520,AX9520,AZ9520,BB9520)</f>
        <v>0</v>
      </c>
    </row>
    <row r="9521" customFormat="false" ht="15" hidden="false" customHeight="false" outlineLevel="0" collapsed="false">
      <c r="A9521" s="41" t="n">
        <v>40947</v>
      </c>
      <c r="B9521" s="68" t="s">
        <v>1195</v>
      </c>
      <c r="C9521" s="68" t="s">
        <v>490</v>
      </c>
      <c r="D9521" s="69" t="n">
        <v>31247</v>
      </c>
      <c r="E9521" s="70" t="n">
        <v>0.333333333333333</v>
      </c>
      <c r="F9521" s="42" t="n">
        <v>0.541666666666667</v>
      </c>
      <c r="H9521" s="42" t="n">
        <v>0.208333333333333</v>
      </c>
      <c r="I9521" s="29" t="n">
        <v>135</v>
      </c>
      <c r="J9521" s="29" t="n">
        <v>70</v>
      </c>
      <c r="K9521" s="30" t="s">
        <v>1217</v>
      </c>
      <c r="M9521" s="31" t="n">
        <f aca="false">SUM(P9521,R9521,T9521,V9521,X9521,Z9521,AB9521,AD9521,AF9521,AH9521,AJ9521,AL9521,AN9521,AP9521,AR9521,AT9521,AV9521,AX9521,AZ9521,BB9521)</f>
        <v>0</v>
      </c>
    </row>
    <row r="9522" customFormat="false" ht="15" hidden="false" customHeight="false" outlineLevel="0" collapsed="false">
      <c r="A9522" s="41" t="n">
        <v>40947</v>
      </c>
      <c r="B9522" s="68" t="s">
        <v>1639</v>
      </c>
      <c r="C9522" s="68" t="s">
        <v>11</v>
      </c>
      <c r="D9522" s="69" t="n">
        <v>31248</v>
      </c>
      <c r="E9522" s="70" t="n">
        <v>0.5625</v>
      </c>
      <c r="F9522" s="42" t="n">
        <v>0.729166666666667</v>
      </c>
      <c r="H9522" s="42" t="n">
        <v>0.166666666666667</v>
      </c>
      <c r="I9522" s="29" t="n">
        <v>81</v>
      </c>
      <c r="J9522" s="29" t="n">
        <v>53.2</v>
      </c>
      <c r="K9522" s="30" t="s">
        <v>1621</v>
      </c>
      <c r="M9522" s="31" t="n">
        <f aca="false">SUM(P9522,R9522,T9522,V9522,X9522,Z9522,AB9522,AD9522,AF9522,AH9522,AJ9522,AL9522,AN9522,AP9522,AR9522,AT9522,AV9522,AX9522,AZ9522,BB9522)</f>
        <v>0</v>
      </c>
    </row>
    <row r="9523" customFormat="false" ht="15" hidden="false" customHeight="false" outlineLevel="0" collapsed="false">
      <c r="A9523" s="41" t="n">
        <v>40947</v>
      </c>
      <c r="B9523" s="68" t="s">
        <v>1832</v>
      </c>
      <c r="C9523" s="68" t="s">
        <v>250</v>
      </c>
      <c r="D9523" s="69" t="n">
        <v>31249</v>
      </c>
      <c r="E9523" s="70" t="n">
        <v>0.416666666666667</v>
      </c>
      <c r="F9523" s="42" t="n">
        <v>0.6875</v>
      </c>
      <c r="H9523" s="42" t="n">
        <v>0.25</v>
      </c>
      <c r="I9523" s="29" t="n">
        <v>119</v>
      </c>
      <c r="J9523" s="29" t="n">
        <v>79.8</v>
      </c>
      <c r="K9523" s="30" t="s">
        <v>1833</v>
      </c>
      <c r="M9523" s="31" t="n">
        <f aca="false">SUM(P9523,R9523,T9523,V9523,X9523,Z9523,AB9523,AD9523,AF9523,AH9523,AJ9523,AL9523,AN9523,AP9523,AR9523,AT9523,AV9523,AX9523,AZ9523,BB9523)</f>
        <v>53970.4</v>
      </c>
      <c r="O9523" s="0" t="n">
        <v>2357</v>
      </c>
      <c r="P9523" s="31" t="n">
        <v>6743.7</v>
      </c>
      <c r="Q9523" s="0" t="n">
        <v>2362</v>
      </c>
      <c r="R9523" s="31" t="n">
        <v>47226.7</v>
      </c>
    </row>
    <row r="9524" customFormat="false" ht="15" hidden="false" customHeight="false" outlineLevel="0" collapsed="false">
      <c r="A9524" s="41" t="n">
        <v>40947</v>
      </c>
      <c r="B9524" s="68" t="s">
        <v>1675</v>
      </c>
      <c r="C9524" s="68" t="s">
        <v>490</v>
      </c>
      <c r="D9524" s="69" t="n">
        <v>31250</v>
      </c>
      <c r="E9524" s="70" t="n">
        <v>0.270833333333333</v>
      </c>
      <c r="F9524" s="42" t="n">
        <v>0.1875</v>
      </c>
      <c r="H9524" s="42" t="n">
        <v>0.166666666666667</v>
      </c>
      <c r="I9524" s="29" t="n">
        <v>108</v>
      </c>
      <c r="J9524" s="29" t="n">
        <v>76</v>
      </c>
      <c r="K9524" s="30" t="s">
        <v>1375</v>
      </c>
      <c r="M9524" s="31" t="n">
        <f aca="false">SUM(P9524,R9524,T9524,V9524,X9524,Z9524,AB9524,AD9524,AF9524,AH9524,AJ9524,AL9524,AN9524,AP9524,AR9524,AT9524,AV9524,AX9524,AZ9524,BB9524)</f>
        <v>0</v>
      </c>
    </row>
    <row r="9525" customFormat="false" ht="15" hidden="false" customHeight="false" outlineLevel="0" collapsed="false">
      <c r="A9525" s="41" t="n">
        <v>40947</v>
      </c>
      <c r="B9525" s="68" t="s">
        <v>1197</v>
      </c>
      <c r="C9525" s="68" t="s">
        <v>1494</v>
      </c>
      <c r="D9525" s="69" t="n">
        <v>31251</v>
      </c>
      <c r="E9525" s="70" t="n">
        <v>0.416666666666667</v>
      </c>
      <c r="F9525" s="42" t="n">
        <v>0.618055555555556</v>
      </c>
      <c r="H9525" s="42" t="n">
        <v>0.166666666666667</v>
      </c>
      <c r="I9525" s="29" t="n">
        <v>81</v>
      </c>
      <c r="J9525" s="29" t="n">
        <v>53.2</v>
      </c>
      <c r="K9525" s="30" t="s">
        <v>1259</v>
      </c>
      <c r="M9525" s="31" t="n">
        <f aca="false">SUM(P9525,R9525,T9525,V9525,X9525,Z9525,AB9525,AD9525,AF9525,AH9525,AJ9525,AL9525,AN9525,AP9525,AR9525,AT9525,AV9525,AX9525,AZ9525,BB9525)</f>
        <v>0</v>
      </c>
    </row>
    <row r="9526" customFormat="false" ht="15" hidden="false" customHeight="false" outlineLevel="0" collapsed="false">
      <c r="A9526" s="41" t="n">
        <v>40947</v>
      </c>
      <c r="B9526" s="68" t="s">
        <v>1195</v>
      </c>
      <c r="C9526" s="68" t="s">
        <v>2361</v>
      </c>
      <c r="D9526" s="69" t="n">
        <v>31252</v>
      </c>
      <c r="E9526" s="69" t="n">
        <f aca="false">107755-198</f>
        <v>107557</v>
      </c>
      <c r="F9526" s="3" t="s">
        <v>2362</v>
      </c>
      <c r="G9526" s="3" t="s">
        <v>2363</v>
      </c>
      <c r="H9526" s="3" t="n">
        <v>198</v>
      </c>
      <c r="I9526" s="29" t="n">
        <v>320</v>
      </c>
      <c r="J9526" s="29" t="n">
        <v>208</v>
      </c>
      <c r="K9526" s="30" t="s">
        <v>1217</v>
      </c>
      <c r="M9526" s="31" t="n">
        <f aca="false">SUM(P9526,R9526,T9526,V9526,X9526,Z9526,AB9526,AD9526,AF9526,AH9526,AJ9526,AL9526,AN9526,AP9526,AR9526,AT9526,AV9526,AX9526,AZ9526,BB9526)</f>
        <v>0</v>
      </c>
    </row>
    <row r="9527" customFormat="false" ht="15" hidden="false" customHeight="false" outlineLevel="0" collapsed="false">
      <c r="A9527" s="41"/>
      <c r="B9527" s="68"/>
      <c r="C9527" s="68"/>
      <c r="D9527" s="69"/>
      <c r="E9527" s="69"/>
    </row>
    <row r="9528" customFormat="false" ht="15" hidden="false" customHeight="false" outlineLevel="0" collapsed="false">
      <c r="A9528" s="41"/>
      <c r="B9528" s="68"/>
      <c r="C9528" s="68"/>
      <c r="D9528" s="69"/>
      <c r="E9528" s="69"/>
    </row>
    <row r="9529" customFormat="false" ht="15" hidden="false" customHeight="false" outlineLevel="0" collapsed="false">
      <c r="A9529" s="41"/>
    </row>
    <row r="9530" customFormat="false" ht="15" hidden="false" customHeight="false" outlineLevel="0" collapsed="false">
      <c r="A9530" s="100"/>
      <c r="B9530" s="101"/>
      <c r="C9530" s="101"/>
      <c r="D9530" s="100"/>
      <c r="E9530" s="100"/>
      <c r="F9530" s="100"/>
      <c r="G9530" s="100"/>
      <c r="H9530" s="100"/>
      <c r="I9530" s="102"/>
      <c r="J9530" s="102"/>
      <c r="K9530" s="100"/>
    </row>
    <row r="9531" customFormat="false" ht="18.75" hidden="false" customHeight="false" outlineLevel="0" collapsed="false">
      <c r="A9531" s="100"/>
      <c r="B9531" s="101"/>
      <c r="C9531" s="101"/>
      <c r="D9531" s="100"/>
      <c r="E9531" s="100"/>
      <c r="F9531" s="100"/>
      <c r="G9531" s="76" t="s">
        <v>1849</v>
      </c>
      <c r="H9531" s="100"/>
      <c r="I9531" s="102"/>
      <c r="J9531" s="102"/>
      <c r="K9531" s="100"/>
    </row>
    <row r="9532" customFormat="false" ht="15" hidden="false" customHeight="false" outlineLevel="0" collapsed="false">
      <c r="A9532" s="55" t="n">
        <v>40948</v>
      </c>
      <c r="B9532" s="152" t="s">
        <v>1203</v>
      </c>
      <c r="C9532" s="152" t="s">
        <v>242</v>
      </c>
      <c r="D9532" s="72" t="n">
        <v>31253</v>
      </c>
      <c r="E9532" s="158" t="n">
        <v>0.25</v>
      </c>
      <c r="F9532" s="44" t="n">
        <v>0.458333333333333</v>
      </c>
      <c r="G9532" s="30"/>
      <c r="H9532" s="44" t="n">
        <v>0.208333333333333</v>
      </c>
      <c r="I9532" s="29" t="n">
        <v>100</v>
      </c>
      <c r="J9532" s="29" t="n">
        <v>66.5</v>
      </c>
      <c r="K9532" s="30" t="s">
        <v>1244</v>
      </c>
      <c r="M9532" s="31" t="n">
        <f aca="false">SUM(P9532,R9532,T9532,V9532,X9532,Z9532,AB9532,AD9532,AF9532,AH9532,AJ9532,AL9532,AN9532,AP9532,AR9532,AT9532,AV9532,AX9532,AZ9532,BB9532)</f>
        <v>0</v>
      </c>
    </row>
    <row r="9533" customFormat="false" ht="15" hidden="false" customHeight="false" outlineLevel="0" collapsed="false">
      <c r="A9533" s="55" t="n">
        <v>40948</v>
      </c>
      <c r="B9533" s="152" t="s">
        <v>2153</v>
      </c>
      <c r="C9533" s="152" t="s">
        <v>940</v>
      </c>
      <c r="D9533" s="72" t="n">
        <v>31254</v>
      </c>
      <c r="E9533" s="158" t="n">
        <v>0.229166666666667</v>
      </c>
      <c r="F9533" s="44" t="n">
        <v>0.697916666666667</v>
      </c>
      <c r="G9533" s="30" t="s">
        <v>1229</v>
      </c>
      <c r="H9533" s="30" t="s">
        <v>1405</v>
      </c>
      <c r="I9533" s="29" t="n">
        <v>221.2</v>
      </c>
      <c r="J9533" s="29" t="n">
        <v>146.3</v>
      </c>
      <c r="K9533" s="30" t="s">
        <v>2154</v>
      </c>
      <c r="M9533" s="31" t="n">
        <f aca="false">SUM(P9533,R9533,T9533,V9533,X9533,Z9533,AB9533,AD9533,AF9533,AH9533,AJ9533,AL9533,AN9533,AP9533,AR9533,AT9533,AV9533,AX9533,AZ9533,BB9533)</f>
        <v>0</v>
      </c>
    </row>
    <row r="9534" customFormat="false" ht="15" hidden="false" customHeight="false" outlineLevel="0" collapsed="false">
      <c r="A9534" s="55" t="n">
        <v>40948</v>
      </c>
      <c r="B9534" s="152" t="s">
        <v>1169</v>
      </c>
      <c r="C9534" s="152" t="s">
        <v>925</v>
      </c>
      <c r="D9534" s="72" t="n">
        <v>31255</v>
      </c>
      <c r="E9534" s="158" t="n">
        <v>0.3125</v>
      </c>
      <c r="F9534" s="44" t="n">
        <v>0.541666666666667</v>
      </c>
      <c r="G9534" s="30" t="s">
        <v>1170</v>
      </c>
      <c r="H9534" s="30" t="s">
        <v>1391</v>
      </c>
      <c r="I9534" s="29" t="n">
        <v>167</v>
      </c>
      <c r="J9534" s="29" t="n">
        <v>86.45</v>
      </c>
      <c r="K9534" s="30" t="s">
        <v>1214</v>
      </c>
      <c r="M9534" s="31" t="n">
        <f aca="false">SUM(P9534,R9534,T9534,V9534,X9534,Z9534,AB9534,AD9534,AF9534,AH9534,AJ9534,AL9534,AN9534,AP9534,AR9534,AT9534,AV9534,AX9534,AZ9534,BB9534)</f>
        <v>0</v>
      </c>
    </row>
    <row r="9535" customFormat="false" ht="15" hidden="false" customHeight="false" outlineLevel="0" collapsed="false">
      <c r="A9535" s="55" t="n">
        <v>40948</v>
      </c>
      <c r="B9535" s="152" t="s">
        <v>1176</v>
      </c>
      <c r="C9535" s="152" t="s">
        <v>2364</v>
      </c>
      <c r="D9535" s="72" t="n">
        <v>31256</v>
      </c>
      <c r="E9535" s="158" t="n">
        <v>0.3125</v>
      </c>
      <c r="F9535" s="44" t="n">
        <v>0.569444444444444</v>
      </c>
      <c r="G9535" s="30"/>
      <c r="H9535" s="44" t="n">
        <v>0.291666666666667</v>
      </c>
      <c r="I9535" s="29" t="n">
        <v>138</v>
      </c>
      <c r="J9535" s="29" t="n">
        <v>93.1</v>
      </c>
      <c r="K9535" s="30" t="s">
        <v>1222</v>
      </c>
      <c r="M9535" s="31" t="n">
        <f aca="false">SUM(P9535,R9535,T9535,V9535,X9535,Z9535,AB9535,AD9535,AF9535,AH9535,AJ9535,AL9535,AN9535,AP9535,AR9535,AT9535,AV9535,AX9535,AZ9535,BB9535)</f>
        <v>2970</v>
      </c>
      <c r="O9535" s="0" t="n">
        <v>200</v>
      </c>
      <c r="P9535" s="31" t="n">
        <v>1320</v>
      </c>
      <c r="Q9535" s="0" t="n">
        <v>16</v>
      </c>
      <c r="R9535" s="31" t="n">
        <v>1650</v>
      </c>
    </row>
    <row r="9536" customFormat="false" ht="15" hidden="false" customHeight="false" outlineLevel="0" collapsed="false">
      <c r="A9536" s="41" t="n">
        <v>40948</v>
      </c>
      <c r="B9536" s="68" t="s">
        <v>1197</v>
      </c>
      <c r="C9536" s="68" t="s">
        <v>1370</v>
      </c>
      <c r="D9536" s="72" t="n">
        <v>31257</v>
      </c>
      <c r="E9536" s="158" t="n">
        <v>0.354166666666667</v>
      </c>
      <c r="F9536" s="42" t="n">
        <v>0.482638888888889</v>
      </c>
      <c r="H9536" s="42" t="n">
        <v>0.166666666666667</v>
      </c>
      <c r="I9536" s="29" t="n">
        <v>81</v>
      </c>
      <c r="J9536" s="29" t="n">
        <v>53.2</v>
      </c>
      <c r="K9536" s="30" t="s">
        <v>1259</v>
      </c>
      <c r="M9536" s="31" t="n">
        <f aca="false">SUM(P9536,R9536,T9536,V9536,X9536,Z9536,AB9536,AD9536,AF9536,AH9536,AJ9536,AL9536,AN9536,AP9536,AR9536,AT9536,AV9536,AX9536,AZ9536,BB9536)</f>
        <v>1615</v>
      </c>
      <c r="O9536" s="0" t="n">
        <v>3213</v>
      </c>
      <c r="P9536" s="31" t="n">
        <v>1615</v>
      </c>
    </row>
    <row r="9537" customFormat="false" ht="15" hidden="false" customHeight="false" outlineLevel="0" collapsed="false">
      <c r="A9537" s="41" t="n">
        <v>40948</v>
      </c>
      <c r="B9537" s="68" t="s">
        <v>1195</v>
      </c>
      <c r="C9537" s="68" t="s">
        <v>842</v>
      </c>
      <c r="D9537" s="72" t="n">
        <v>31258</v>
      </c>
      <c r="E9537" s="158" t="n">
        <v>0.375</v>
      </c>
      <c r="F9537" s="42" t="n">
        <v>0.625</v>
      </c>
      <c r="H9537" s="42" t="n">
        <v>0.25</v>
      </c>
      <c r="I9537" s="29" t="n">
        <v>119</v>
      </c>
      <c r="J9537" s="29" t="n">
        <v>79.8</v>
      </c>
      <c r="K9537" s="30" t="s">
        <v>1217</v>
      </c>
      <c r="M9537" s="31" t="n">
        <f aca="false">SUM(P9537,R9537,T9537,V9537,X9537,Z9537,AB9537,AD9537,AF9537,AH9537,AJ9537,AL9537,AN9537,AP9537,AR9537,AT9537,AV9537,AX9537,AZ9537,BB9537)</f>
        <v>0</v>
      </c>
    </row>
    <row r="9538" customFormat="false" ht="15" hidden="false" customHeight="false" outlineLevel="0" collapsed="false">
      <c r="A9538" s="55" t="n">
        <v>40948</v>
      </c>
      <c r="B9538" s="152" t="s">
        <v>1173</v>
      </c>
      <c r="C9538" s="152" t="s">
        <v>1049</v>
      </c>
      <c r="D9538" s="72" t="n">
        <v>31259</v>
      </c>
      <c r="E9538" s="158" t="n">
        <v>0.3125</v>
      </c>
      <c r="F9538" s="44" t="n">
        <v>0.715277777777778</v>
      </c>
      <c r="G9538" s="30"/>
      <c r="H9538" s="44" t="n">
        <v>0.395833333333333</v>
      </c>
      <c r="I9538" s="29" t="n">
        <v>180.5</v>
      </c>
      <c r="J9538" s="29" t="n">
        <v>126.35</v>
      </c>
      <c r="K9538" s="30" t="s">
        <v>1212</v>
      </c>
      <c r="M9538" s="31" t="n">
        <f aca="false">SUM(P9538,R9538,T9538,V9538,X9538,Z9538,AB9538,AD9538,AF9538,AH9538,AJ9538,AL9538,AN9538,AP9538,AR9538,AT9538,AV9538,AX9538,AZ9538,BB9538)</f>
        <v>0</v>
      </c>
    </row>
    <row r="9539" customFormat="false" ht="15" hidden="false" customHeight="false" outlineLevel="0" collapsed="false">
      <c r="A9539" s="55" t="n">
        <v>40948</v>
      </c>
      <c r="B9539" s="152" t="s">
        <v>679</v>
      </c>
      <c r="C9539" s="152" t="s">
        <v>1206</v>
      </c>
      <c r="D9539" s="72" t="n">
        <v>31260</v>
      </c>
      <c r="E9539" s="70" t="n">
        <v>0.291666666666667</v>
      </c>
      <c r="F9539" s="30" t="s">
        <v>1162</v>
      </c>
      <c r="G9539" s="30"/>
      <c r="H9539" s="30" t="s">
        <v>1162</v>
      </c>
      <c r="I9539" s="29" t="n">
        <v>206</v>
      </c>
      <c r="J9539" s="29" t="n">
        <v>120</v>
      </c>
      <c r="K9539" s="30" t="s">
        <v>1223</v>
      </c>
      <c r="M9539" s="31" t="n">
        <f aca="false">SUM(P9539,R9539,T9539,V9539,X9539,Z9539,AB9539,AD9539,AF9539,AH9539,AJ9539,AL9539,AN9539,AP9539,AR9539,AT9539,AV9539,AX9539,AZ9539,BB9539)</f>
        <v>0</v>
      </c>
    </row>
    <row r="9540" customFormat="false" ht="15" hidden="false" customHeight="false" outlineLevel="0" collapsed="false">
      <c r="A9540" s="41" t="n">
        <v>40948</v>
      </c>
      <c r="B9540" s="68" t="s">
        <v>383</v>
      </c>
      <c r="C9540" s="68" t="s">
        <v>1206</v>
      </c>
      <c r="D9540" s="72" t="n">
        <v>31261</v>
      </c>
      <c r="E9540" s="70" t="n">
        <v>0.291666666666667</v>
      </c>
      <c r="F9540" s="3" t="s">
        <v>1162</v>
      </c>
      <c r="H9540" s="3" t="s">
        <v>1162</v>
      </c>
      <c r="I9540" s="29" t="n">
        <v>202</v>
      </c>
      <c r="J9540" s="29" t="n">
        <v>145</v>
      </c>
      <c r="K9540" s="30" t="s">
        <v>1232</v>
      </c>
      <c r="M9540" s="31" t="n">
        <f aca="false">SUM(P9540,R9540,T9540,V9540,X9540,Z9540,AB9540,AD9540,AF9540,AH9540,AJ9540,AL9540,AN9540,AP9540,AR9540,AT9540,AV9540,AX9540,AZ9540,BB9540)</f>
        <v>5025.83</v>
      </c>
      <c r="O9540" s="0" t="n">
        <v>54104</v>
      </c>
      <c r="P9540" s="31" t="n">
        <v>1443</v>
      </c>
      <c r="Q9540" s="0" t="n">
        <v>54138</v>
      </c>
      <c r="R9540" s="31" t="n">
        <v>338</v>
      </c>
      <c r="S9540" s="47" t="n">
        <v>54137</v>
      </c>
      <c r="T9540" s="31" t="n">
        <v>1404</v>
      </c>
      <c r="U9540" s="47" t="n">
        <v>54132</v>
      </c>
      <c r="V9540" s="31" t="n">
        <v>189</v>
      </c>
      <c r="W9540" s="47" t="n">
        <v>54131</v>
      </c>
      <c r="X9540" s="31" t="n">
        <v>430</v>
      </c>
      <c r="Y9540" s="47" t="n">
        <v>53986</v>
      </c>
      <c r="Z9540" s="31" t="n">
        <v>162.75</v>
      </c>
      <c r="AA9540" s="47" t="n">
        <v>53958</v>
      </c>
      <c r="AB9540" s="31" t="n">
        <v>290.33</v>
      </c>
      <c r="AC9540" s="47" t="n">
        <v>53956</v>
      </c>
      <c r="AD9540" s="31" t="n">
        <v>768.75</v>
      </c>
    </row>
    <row r="9541" customFormat="false" ht="15" hidden="false" customHeight="false" outlineLevel="0" collapsed="false">
      <c r="A9541" s="41" t="n">
        <v>40948</v>
      </c>
      <c r="B9541" s="68" t="s">
        <v>1165</v>
      </c>
      <c r="C9541" s="68" t="s">
        <v>1206</v>
      </c>
      <c r="D9541" s="72" t="n">
        <v>31262</v>
      </c>
      <c r="E9541" s="70" t="n">
        <v>0.291666666666667</v>
      </c>
      <c r="F9541" s="3" t="s">
        <v>1162</v>
      </c>
      <c r="H9541" s="3" t="s">
        <v>1162</v>
      </c>
      <c r="I9541" s="29" t="n">
        <v>202</v>
      </c>
      <c r="J9541" s="29" t="n">
        <v>120</v>
      </c>
      <c r="K9541" s="30" t="s">
        <v>2306</v>
      </c>
      <c r="M9541" s="31" t="n">
        <f aca="false">SUM(P9541,R9541,T9541,V9541,X9541,Z9541,AB9541,AD9541,AF9541,AH9541,AJ9541,AL9541,AN9541,AP9541,AR9541,AT9541,AV9541,AX9541,AZ9541,BB9541)</f>
        <v>0</v>
      </c>
    </row>
    <row r="9542" customFormat="false" ht="15" hidden="false" customHeight="false" outlineLevel="0" collapsed="false">
      <c r="A9542" s="55" t="n">
        <v>40948</v>
      </c>
      <c r="B9542" s="152" t="s">
        <v>627</v>
      </c>
      <c r="C9542" s="152" t="s">
        <v>1206</v>
      </c>
      <c r="D9542" s="72" t="n">
        <v>31263</v>
      </c>
      <c r="E9542" s="158" t="n">
        <v>0.291666666666667</v>
      </c>
      <c r="F9542" s="30" t="s">
        <v>1162</v>
      </c>
      <c r="G9542" s="30" t="s">
        <v>2365</v>
      </c>
      <c r="H9542" s="30" t="s">
        <v>1162</v>
      </c>
      <c r="I9542" s="29" t="n">
        <v>233.6</v>
      </c>
      <c r="J9542" s="29" t="n">
        <v>135</v>
      </c>
      <c r="K9542" s="30" t="s">
        <v>1303</v>
      </c>
      <c r="M9542" s="31" t="n">
        <f aca="false">SUM(P9542,R9542,T9542,V9542,X9542,Z9542,AB9542,AD9542,AF9542,AH9542,AJ9542,AL9542,AN9542,AP9542,AR9542,AT9542,AV9542,AX9542,AZ9542,BB9542)</f>
        <v>11742.38</v>
      </c>
      <c r="O9542" s="0" t="n">
        <v>54134</v>
      </c>
      <c r="P9542" s="31" t="n">
        <v>592.5</v>
      </c>
      <c r="Q9542" s="0" t="n">
        <v>54128</v>
      </c>
      <c r="R9542" s="31" t="n">
        <v>128.48</v>
      </c>
      <c r="S9542" s="47" t="n">
        <v>54071</v>
      </c>
      <c r="T9542" s="31" t="n">
        <v>144.4</v>
      </c>
      <c r="U9542" s="47" t="n">
        <v>53806</v>
      </c>
      <c r="V9542" s="31" t="n">
        <v>9.5</v>
      </c>
      <c r="W9542" s="47" t="n">
        <v>54002</v>
      </c>
      <c r="X9542" s="31" t="n">
        <v>32.8</v>
      </c>
      <c r="Y9542" s="47" t="n">
        <v>53960</v>
      </c>
      <c r="Z9542" s="31" t="n">
        <v>673.15</v>
      </c>
      <c r="AA9542" s="47" t="n">
        <v>53957</v>
      </c>
      <c r="AB9542" s="31" t="n">
        <v>411.55</v>
      </c>
      <c r="AC9542" s="47" t="n">
        <v>54154</v>
      </c>
      <c r="AD9542" s="31" t="n">
        <v>9750</v>
      </c>
    </row>
    <row r="9543" customFormat="false" ht="15" hidden="false" customHeight="false" outlineLevel="0" collapsed="false">
      <c r="A9543" s="41" t="n">
        <v>40948</v>
      </c>
      <c r="B9543" s="68" t="s">
        <v>1205</v>
      </c>
      <c r="C9543" s="68" t="s">
        <v>1032</v>
      </c>
      <c r="D9543" s="72" t="n">
        <v>31264</v>
      </c>
      <c r="E9543" s="158" t="n">
        <v>0.333333333333333</v>
      </c>
      <c r="F9543" s="42" t="n">
        <v>0.725694444444444</v>
      </c>
      <c r="H9543" s="42" t="n">
        <v>0.375</v>
      </c>
      <c r="I9543" s="29" t="n">
        <v>365</v>
      </c>
      <c r="J9543" s="29" t="n">
        <v>50</v>
      </c>
      <c r="K9543" s="30" t="s">
        <v>1249</v>
      </c>
      <c r="M9543" s="31" t="n">
        <f aca="false">SUM(P9543,R9543,T9543,V9543,X9543,Z9543,AB9543,AD9543,AF9543,AH9543,AJ9543,AL9543,AN9543,AP9543,AR9543,AT9543,AV9543,AX9543,AZ9543,BB9543)</f>
        <v>0</v>
      </c>
    </row>
    <row r="9544" customFormat="false" ht="15" hidden="false" customHeight="false" outlineLevel="0" collapsed="false">
      <c r="A9544" s="41" t="n">
        <v>40948</v>
      </c>
      <c r="B9544" s="68" t="s">
        <v>1197</v>
      </c>
      <c r="C9544" s="68" t="s">
        <v>640</v>
      </c>
      <c r="D9544" s="72" t="n">
        <v>31265</v>
      </c>
      <c r="E9544" s="158" t="n">
        <v>0.354166666666667</v>
      </c>
      <c r="F9544" s="42" t="n">
        <v>0.479166666666667</v>
      </c>
      <c r="H9544" s="42" t="n">
        <v>0.166666666666667</v>
      </c>
      <c r="I9544" s="29" t="n">
        <v>81</v>
      </c>
      <c r="J9544" s="29" t="n">
        <v>53.2</v>
      </c>
      <c r="K9544" s="30" t="s">
        <v>1259</v>
      </c>
      <c r="M9544" s="31" t="n">
        <f aca="false">SUM(P9544,R9544,T9544,V9544,X9544,Z9544,AB9544,AD9544,AF9544,AH9544,AJ9544,AL9544,AN9544,AP9544,AR9544,AT9544,AV9544,AX9544,AZ9544,BB9544)</f>
        <v>0</v>
      </c>
    </row>
    <row r="9545" customFormat="false" ht="15" hidden="false" customHeight="false" outlineLevel="0" collapsed="false">
      <c r="A9545" s="55" t="n">
        <v>40948</v>
      </c>
      <c r="B9545" s="152" t="s">
        <v>1203</v>
      </c>
      <c r="C9545" s="152" t="s">
        <v>1300</v>
      </c>
      <c r="D9545" s="72" t="n">
        <v>31266</v>
      </c>
      <c r="E9545" s="158" t="n">
        <v>0.5</v>
      </c>
      <c r="F9545" s="44" t="n">
        <v>0.770833333333334</v>
      </c>
      <c r="G9545" s="30" t="s">
        <v>1361</v>
      </c>
      <c r="H9545" s="30" t="s">
        <v>1299</v>
      </c>
      <c r="I9545" s="29" t="n">
        <v>147.5</v>
      </c>
      <c r="J9545" s="29" t="n">
        <v>99.75</v>
      </c>
      <c r="K9545" s="30" t="s">
        <v>1244</v>
      </c>
      <c r="M9545" s="31" t="n">
        <f aca="false">SUM(P9545,R9545,T9545,V9545,X9545,Z9545,AB9545,AD9545,AF9545,AH9545,AJ9545,AL9545,AN9545,AP9545,AR9545,AT9545,AV9545,AX9545,AZ9545,BB9545)</f>
        <v>0</v>
      </c>
    </row>
    <row r="9546" customFormat="false" ht="15" hidden="false" customHeight="false" outlineLevel="0" collapsed="false">
      <c r="A9546" s="55" t="n">
        <v>40948</v>
      </c>
      <c r="B9546" s="152" t="s">
        <v>1675</v>
      </c>
      <c r="C9546" s="152" t="s">
        <v>490</v>
      </c>
      <c r="D9546" s="72" t="n">
        <v>31267</v>
      </c>
      <c r="E9546" s="158" t="n">
        <v>0.541666666666667</v>
      </c>
      <c r="F9546" s="44" t="n">
        <v>0.708333333333333</v>
      </c>
      <c r="G9546" s="30"/>
      <c r="H9546" s="44" t="n">
        <v>0.166666666666667</v>
      </c>
      <c r="I9546" s="29" t="n">
        <v>108</v>
      </c>
      <c r="J9546" s="29" t="n">
        <v>56</v>
      </c>
      <c r="K9546" s="30" t="s">
        <v>1375</v>
      </c>
      <c r="M9546" s="31" t="n">
        <f aca="false">SUM(P9546,R9546,T9546,V9546,X9546,Z9546,AB9546,AD9546,AF9546,AH9546,AJ9546,AL9546,AN9546,AP9546,AR9546,AT9546,AV9546,AX9546,AZ9546,BB9546)</f>
        <v>0</v>
      </c>
    </row>
    <row r="9547" customFormat="false" ht="15" hidden="false" customHeight="false" outlineLevel="0" collapsed="false">
      <c r="A9547" s="41"/>
    </row>
    <row r="9548" customFormat="false" ht="15" hidden="false" customHeight="false" outlineLevel="0" collapsed="false">
      <c r="A9548" s="100"/>
      <c r="B9548" s="101"/>
      <c r="C9548" s="101"/>
      <c r="D9548" s="100"/>
      <c r="E9548" s="100"/>
      <c r="F9548" s="100"/>
      <c r="G9548" s="100"/>
      <c r="H9548" s="100"/>
      <c r="I9548" s="102"/>
      <c r="J9548" s="102"/>
      <c r="K9548" s="100"/>
    </row>
    <row r="9549" customFormat="false" ht="18.75" hidden="false" customHeight="false" outlineLevel="0" collapsed="false">
      <c r="A9549" s="100"/>
      <c r="B9549" s="101"/>
      <c r="C9549" s="101"/>
      <c r="D9549" s="100"/>
      <c r="E9549" s="100"/>
      <c r="F9549" s="100"/>
      <c r="G9549" s="76" t="s">
        <v>1853</v>
      </c>
      <c r="H9549" s="100"/>
      <c r="I9549" s="102"/>
      <c r="J9549" s="102"/>
      <c r="K9549" s="100"/>
    </row>
    <row r="9550" customFormat="false" ht="15" hidden="false" customHeight="false" outlineLevel="0" collapsed="false">
      <c r="A9550" s="55" t="n">
        <v>40949</v>
      </c>
      <c r="B9550" s="152" t="s">
        <v>679</v>
      </c>
      <c r="C9550" s="152" t="s">
        <v>1206</v>
      </c>
      <c r="D9550" s="72" t="n">
        <v>31268</v>
      </c>
      <c r="E9550" s="70" t="n">
        <v>0.291666666666667</v>
      </c>
      <c r="F9550" s="30" t="s">
        <v>1162</v>
      </c>
      <c r="G9550" s="30"/>
      <c r="H9550" s="30" t="s">
        <v>1162</v>
      </c>
      <c r="I9550" s="29" t="n">
        <v>206</v>
      </c>
      <c r="J9550" s="29" t="n">
        <v>120</v>
      </c>
      <c r="K9550" s="30" t="s">
        <v>1223</v>
      </c>
      <c r="M9550" s="31" t="n">
        <f aca="false">SUM(P9550,R9550,T9550,V9550,X9550,Z9550,AB9550,AD9550,AF9550,AH9550,AJ9550,AL9550,AN9550,AP9550,AR9550,AT9550,AV9550,AX9550,AZ9550,BB9550)</f>
        <v>14085.34</v>
      </c>
      <c r="O9550" s="0" t="n">
        <v>54218</v>
      </c>
      <c r="P9550" s="31" t="n">
        <v>2170.71</v>
      </c>
      <c r="Q9550" s="0" t="n">
        <v>53806</v>
      </c>
      <c r="R9550" s="31" t="n">
        <v>9.5</v>
      </c>
      <c r="S9550" s="47" t="n">
        <v>54130</v>
      </c>
      <c r="T9550" s="31" t="n">
        <v>107.7</v>
      </c>
      <c r="U9550" s="47" t="n">
        <v>54129</v>
      </c>
      <c r="V9550" s="31" t="n">
        <v>607.71</v>
      </c>
      <c r="W9550" s="47" t="n">
        <v>54070</v>
      </c>
      <c r="X9550" s="31" t="n">
        <v>38.73</v>
      </c>
      <c r="Y9550" s="47" t="n">
        <v>54099</v>
      </c>
      <c r="Z9550" s="31" t="n">
        <v>126.05</v>
      </c>
      <c r="AA9550" s="47" t="n">
        <v>54101</v>
      </c>
      <c r="AB9550" s="31" t="n">
        <v>117.51</v>
      </c>
      <c r="AC9550" s="47" t="n">
        <v>54103</v>
      </c>
      <c r="AD9550" s="31" t="n">
        <v>80.14</v>
      </c>
      <c r="AE9550" s="47" t="n">
        <v>54104</v>
      </c>
      <c r="AF9550" s="31" t="n">
        <v>143.09</v>
      </c>
      <c r="AG9550" s="47" t="n">
        <v>54073</v>
      </c>
      <c r="AH9550" s="31" t="n">
        <v>284.3</v>
      </c>
      <c r="AI9550" s="47" t="n">
        <v>54072</v>
      </c>
      <c r="AJ9550" s="31" t="n">
        <v>24.7</v>
      </c>
      <c r="AK9550" s="47" t="n">
        <v>54102</v>
      </c>
      <c r="AL9550" s="31" t="n">
        <v>80.2</v>
      </c>
      <c r="AM9550" s="47" t="n">
        <v>54178</v>
      </c>
      <c r="AN9550" s="31" t="n">
        <v>9645</v>
      </c>
      <c r="AO9550" s="47" t="n">
        <v>54259</v>
      </c>
      <c r="AP9550" s="31" t="n">
        <v>300</v>
      </c>
      <c r="AQ9550" s="47" t="n">
        <v>54258</v>
      </c>
      <c r="AR9550" s="31" t="n">
        <v>350</v>
      </c>
    </row>
    <row r="9551" customFormat="false" ht="15" hidden="false" customHeight="false" outlineLevel="0" collapsed="false">
      <c r="A9551" s="41" t="n">
        <v>40949</v>
      </c>
      <c r="B9551" s="68" t="s">
        <v>383</v>
      </c>
      <c r="C9551" s="68" t="s">
        <v>1206</v>
      </c>
      <c r="D9551" s="72" t="n">
        <v>31269</v>
      </c>
      <c r="E9551" s="70" t="n">
        <v>0.291666666666667</v>
      </c>
      <c r="F9551" s="3" t="s">
        <v>1162</v>
      </c>
      <c r="H9551" s="3" t="s">
        <v>1162</v>
      </c>
      <c r="I9551" s="29" t="n">
        <v>202</v>
      </c>
      <c r="J9551" s="29" t="n">
        <f aca="false">120+25</f>
        <v>145</v>
      </c>
      <c r="K9551" s="30" t="s">
        <v>1232</v>
      </c>
      <c r="M9551" s="31" t="n">
        <f aca="false">SUM(P9551,R9551,T9551,V9551,X9551,Z9551,AB9551,AD9551,AF9551,AH9551,AJ9551,AL9551,AN9551,AP9551,AR9551,AT9551,AV9551,AX9551,AZ9551,BB9551)</f>
        <v>14595.76</v>
      </c>
      <c r="O9551" s="0" t="n">
        <v>52247</v>
      </c>
      <c r="P9551" s="31" t="n">
        <v>486</v>
      </c>
      <c r="Q9551" s="0" t="n">
        <v>54246</v>
      </c>
      <c r="R9551" s="31" t="n">
        <v>150</v>
      </c>
      <c r="S9551" s="47" t="n">
        <v>54212</v>
      </c>
      <c r="T9551" s="31" t="n">
        <v>10182.5</v>
      </c>
      <c r="U9551" s="47" t="n">
        <v>54196</v>
      </c>
      <c r="V9551" s="31" t="n">
        <v>350</v>
      </c>
      <c r="W9551" s="47" t="n">
        <v>54183</v>
      </c>
      <c r="X9551" s="31" t="n">
        <v>300</v>
      </c>
      <c r="Y9551" s="47" t="n">
        <v>54186</v>
      </c>
      <c r="Z9551" s="31" t="n">
        <v>300</v>
      </c>
      <c r="AA9551" s="47" t="n">
        <v>54187</v>
      </c>
      <c r="AB9551" s="31" t="n">
        <v>350</v>
      </c>
      <c r="AC9551" s="47" t="n">
        <v>54190</v>
      </c>
      <c r="AD9551" s="31" t="n">
        <v>180.01</v>
      </c>
      <c r="AE9551" s="47" t="n">
        <v>54191</v>
      </c>
      <c r="AF9551" s="31" t="n">
        <v>1500</v>
      </c>
      <c r="AG9551" s="47" t="n">
        <v>53682</v>
      </c>
      <c r="AH9551" s="31" t="n">
        <v>182.25</v>
      </c>
      <c r="AI9551" s="47" t="n">
        <v>54269</v>
      </c>
      <c r="AJ9551" s="31" t="n">
        <v>315</v>
      </c>
      <c r="AK9551" s="47" t="n">
        <v>54264</v>
      </c>
      <c r="AL9551" s="31" t="n">
        <v>300</v>
      </c>
    </row>
    <row r="9552" customFormat="false" ht="15" hidden="false" customHeight="false" outlineLevel="0" collapsed="false">
      <c r="A9552" s="41" t="n">
        <v>40949</v>
      </c>
      <c r="B9552" s="68" t="s">
        <v>1165</v>
      </c>
      <c r="C9552" s="68" t="s">
        <v>1206</v>
      </c>
      <c r="D9552" s="72" t="n">
        <v>31270</v>
      </c>
      <c r="E9552" s="70" t="n">
        <v>0.291666666666667</v>
      </c>
      <c r="F9552" s="3" t="s">
        <v>1162</v>
      </c>
      <c r="H9552" s="3" t="s">
        <v>1162</v>
      </c>
      <c r="I9552" s="29" t="n">
        <v>202</v>
      </c>
      <c r="J9552" s="29" t="n">
        <v>120</v>
      </c>
      <c r="K9552" s="30" t="s">
        <v>2306</v>
      </c>
      <c r="M9552" s="31" t="n">
        <f aca="false">SUM(P9552,R9552,T9552,V9552,X9552,Z9552,AB9552,AD9552,AF9552,AH9552,AJ9552,AL9552,AN9552,AP9552,AR9552,AT9552,AV9552,AX9552,AZ9552,BB9552)</f>
        <v>2094.19</v>
      </c>
      <c r="O9552" s="0" t="n">
        <v>54182</v>
      </c>
      <c r="P9552" s="31" t="n">
        <v>300</v>
      </c>
      <c r="Q9552" s="0" t="n">
        <v>54083</v>
      </c>
      <c r="R9552" s="31" t="n">
        <v>133.24</v>
      </c>
      <c r="S9552" s="47" t="n">
        <v>54084</v>
      </c>
      <c r="T9552" s="31" t="n">
        <v>109.52</v>
      </c>
      <c r="U9552" s="47" t="n">
        <v>54085</v>
      </c>
      <c r="V9552" s="31" t="n">
        <v>314.49</v>
      </c>
      <c r="W9552" s="47" t="n">
        <v>54095</v>
      </c>
      <c r="X9552" s="31" t="n">
        <v>186.6</v>
      </c>
      <c r="Y9552" s="47" t="n">
        <v>54096</v>
      </c>
      <c r="Z9552" s="31" t="n">
        <v>358.55</v>
      </c>
      <c r="AA9552" s="47" t="n">
        <v>54097</v>
      </c>
      <c r="AB9552" s="31" t="n">
        <v>164.38</v>
      </c>
      <c r="AC9552" s="47" t="n">
        <v>54098</v>
      </c>
      <c r="AD9552" s="31" t="n">
        <v>99.05</v>
      </c>
      <c r="AE9552" s="47" t="n">
        <v>54107</v>
      </c>
      <c r="AF9552" s="31" t="n">
        <v>18.9</v>
      </c>
      <c r="AG9552" s="47" t="n">
        <v>53229</v>
      </c>
      <c r="AH9552" s="31" t="n">
        <v>64.06</v>
      </c>
      <c r="AI9552" s="47" t="n">
        <v>54221</v>
      </c>
      <c r="AJ9552" s="31" t="n">
        <v>45.4</v>
      </c>
      <c r="AK9552" s="47" t="n">
        <v>54270</v>
      </c>
      <c r="AL9552" s="31" t="n">
        <v>300</v>
      </c>
    </row>
    <row r="9553" customFormat="false" ht="15" hidden="false" customHeight="false" outlineLevel="0" collapsed="false">
      <c r="A9553" s="41" t="n">
        <v>40949</v>
      </c>
      <c r="B9553" s="68" t="s">
        <v>627</v>
      </c>
      <c r="C9553" s="68" t="s">
        <v>1206</v>
      </c>
      <c r="D9553" s="72" t="n">
        <v>31271</v>
      </c>
      <c r="E9553" s="158" t="n">
        <v>0.291666666666667</v>
      </c>
      <c r="F9553" s="3" t="s">
        <v>1162</v>
      </c>
      <c r="G9553" s="3" t="s">
        <v>2366</v>
      </c>
      <c r="H9553" s="3" t="s">
        <v>1162</v>
      </c>
      <c r="I9553" s="29" t="n">
        <v>328.4</v>
      </c>
      <c r="J9553" s="29" t="n">
        <v>195</v>
      </c>
      <c r="K9553" s="30" t="s">
        <v>1303</v>
      </c>
      <c r="M9553" s="31" t="n">
        <f aca="false">SUM(P9553,R9553,T9553,V9553,X9553,Z9553,AB9553,AD9553,AF9553,AH9553,AJ9553,AL9553,AN9553,AP9553,AR9553,AT9553,AV9553,AX9553,AZ9553,BB9553)</f>
        <v>0</v>
      </c>
    </row>
    <row r="9554" customFormat="false" ht="15" hidden="false" customHeight="false" outlineLevel="0" collapsed="false">
      <c r="A9554" s="41" t="n">
        <v>40949</v>
      </c>
      <c r="B9554" s="68" t="s">
        <v>1675</v>
      </c>
      <c r="C9554" s="68" t="s">
        <v>490</v>
      </c>
      <c r="D9554" s="72" t="n">
        <v>31272</v>
      </c>
      <c r="E9554" s="158" t="n">
        <v>0.270833333333333</v>
      </c>
      <c r="F9554" s="42" t="n">
        <v>0.635416666666667</v>
      </c>
      <c r="H9554" s="42" t="n">
        <v>0.375</v>
      </c>
      <c r="I9554" s="29" t="n">
        <v>243</v>
      </c>
      <c r="J9554" s="29" t="n">
        <v>126</v>
      </c>
      <c r="K9554" s="30" t="s">
        <v>1375</v>
      </c>
      <c r="M9554" s="31" t="n">
        <f aca="false">SUM(P9554,R9554,T9554,V9554,X9554,Z9554,AB9554,AD9554,AF9554,AH9554,AJ9554,AL9554,AN9554,AP9554,AR9554,AT9554,AV9554,AX9554,AZ9554,BB9554)</f>
        <v>0</v>
      </c>
    </row>
    <row r="9555" customFormat="false" ht="15" hidden="false" customHeight="false" outlineLevel="0" collapsed="false">
      <c r="A9555" s="55" t="n">
        <v>40949</v>
      </c>
      <c r="B9555" s="152" t="s">
        <v>1169</v>
      </c>
      <c r="C9555" s="152" t="s">
        <v>925</v>
      </c>
      <c r="D9555" s="72" t="n">
        <v>31273</v>
      </c>
      <c r="E9555" s="158" t="n">
        <v>0.3125</v>
      </c>
      <c r="F9555" s="44" t="n">
        <v>0.722222222222222</v>
      </c>
      <c r="G9555" s="30" t="s">
        <v>1247</v>
      </c>
      <c r="H9555" s="30" t="s">
        <v>1405</v>
      </c>
      <c r="I9555" s="29" t="n">
        <v>288</v>
      </c>
      <c r="J9555" s="29" t="n">
        <v>146.3</v>
      </c>
      <c r="K9555" s="30" t="s">
        <v>1214</v>
      </c>
      <c r="M9555" s="31" t="n">
        <f aca="false">SUM(P9555,R9555,T9555,V9555,X9555,Z9555,AB9555,AD9555,AF9555,AH9555,AJ9555,AL9555,AN9555,AP9555,AR9555,AT9555,AV9555,AX9555,AZ9555,BB9555)</f>
        <v>0</v>
      </c>
    </row>
    <row r="9556" customFormat="false" ht="15" hidden="false" customHeight="false" outlineLevel="0" collapsed="false">
      <c r="A9556" s="55" t="n">
        <v>40949</v>
      </c>
      <c r="B9556" s="152" t="s">
        <v>1197</v>
      </c>
      <c r="C9556" s="152" t="s">
        <v>11</v>
      </c>
      <c r="D9556" s="72" t="n">
        <v>31274</v>
      </c>
      <c r="E9556" s="158" t="n">
        <v>0.333333333333333</v>
      </c>
      <c r="F9556" s="44" t="n">
        <v>0.697916666666667</v>
      </c>
      <c r="G9556" s="30" t="s">
        <v>1241</v>
      </c>
      <c r="H9556" s="30" t="s">
        <v>1298</v>
      </c>
      <c r="I9556" s="29" t="n">
        <v>176</v>
      </c>
      <c r="J9556" s="29" t="n">
        <v>119.7</v>
      </c>
      <c r="K9556" s="30" t="s">
        <v>1216</v>
      </c>
      <c r="M9556" s="31" t="n">
        <f aca="false">SUM(P9556,R9556,T9556,V9556,X9556,Z9556,AB9556,AD9556,AF9556,AH9556,AJ9556,AL9556,AN9556,AP9556,AR9556,AT9556,AV9556,AX9556,AZ9556,BB9556)</f>
        <v>0</v>
      </c>
    </row>
    <row r="9557" customFormat="false" ht="15" hidden="false" customHeight="false" outlineLevel="0" collapsed="false">
      <c r="A9557" s="117" t="n">
        <v>40949</v>
      </c>
      <c r="B9557" s="68" t="s">
        <v>1832</v>
      </c>
      <c r="C9557" s="68" t="s">
        <v>905</v>
      </c>
      <c r="D9557" s="72" t="n">
        <v>31275</v>
      </c>
      <c r="E9557" s="158" t="n">
        <v>0.375</v>
      </c>
      <c r="F9557" s="42" t="n">
        <v>0.541666666666667</v>
      </c>
      <c r="H9557" s="42" t="n">
        <v>0.166666666666667</v>
      </c>
      <c r="I9557" s="29" t="n">
        <v>81</v>
      </c>
      <c r="J9557" s="29" t="n">
        <v>53.2</v>
      </c>
      <c r="K9557" s="30" t="s">
        <v>1833</v>
      </c>
      <c r="M9557" s="31" t="n">
        <f aca="false">SUM(P9557,R9557,T9557,V9557,X9557,Z9557,AB9557,AD9557,AF9557,AH9557,AJ9557,AL9557,AN9557,AP9557,AR9557,AT9557,AV9557,AX9557,AZ9557,BB9557)</f>
        <v>0</v>
      </c>
    </row>
    <row r="9558" customFormat="false" ht="15" hidden="false" customHeight="false" outlineLevel="0" collapsed="false">
      <c r="A9558" s="55" t="n">
        <v>40949</v>
      </c>
      <c r="B9558" s="152" t="s">
        <v>1203</v>
      </c>
      <c r="C9558" s="152" t="s">
        <v>278</v>
      </c>
      <c r="D9558" s="72" t="n">
        <v>31276</v>
      </c>
      <c r="E9558" s="158" t="n">
        <v>0.270833333333333</v>
      </c>
      <c r="F9558" s="44" t="n">
        <v>0.618055555555556</v>
      </c>
      <c r="G9558" s="30" t="s">
        <v>1241</v>
      </c>
      <c r="H9558" s="30" t="s">
        <v>1298</v>
      </c>
      <c r="I9558" s="29" t="n">
        <v>185</v>
      </c>
      <c r="J9558" s="29" t="n">
        <v>119.7</v>
      </c>
      <c r="K9558" s="30" t="s">
        <v>1244</v>
      </c>
      <c r="M9558" s="31" t="n">
        <f aca="false">SUM(P9558,R9558,T9558,V9558,X9558,Z9558,AB9558,AD9558,AF9558,AH9558,AJ9558,AL9558,AN9558,AP9558,AR9558,AT9558,AV9558,AX9558,AZ9558,BB9558)</f>
        <v>0</v>
      </c>
    </row>
    <row r="9559" customFormat="false" ht="15" hidden="false" customHeight="false" outlineLevel="0" collapsed="false">
      <c r="A9559" s="41" t="n">
        <v>40949</v>
      </c>
      <c r="B9559" s="68" t="s">
        <v>1195</v>
      </c>
      <c r="C9559" s="68" t="s">
        <v>74</v>
      </c>
      <c r="D9559" s="72" t="n">
        <v>31277</v>
      </c>
      <c r="E9559" s="158" t="n">
        <v>0.375</v>
      </c>
      <c r="F9559" s="42" t="n">
        <v>0.625</v>
      </c>
      <c r="G9559" s="3" t="s">
        <v>1564</v>
      </c>
      <c r="H9559" s="3" t="s">
        <v>1299</v>
      </c>
      <c r="I9559" s="29" t="n">
        <v>147.5</v>
      </c>
      <c r="J9559" s="29" t="n">
        <v>99.75</v>
      </c>
      <c r="K9559" s="30" t="s">
        <v>1217</v>
      </c>
      <c r="M9559" s="31" t="n">
        <f aca="false">SUM(P9559,R9559,T9559,V9559,X9559,Z9559,AB9559,AD9559,AF9559,AH9559,AJ9559,AL9559,AN9559,AP9559,AR9559,AT9559,AV9559,AX9559,AZ9559,BB9559)</f>
        <v>0</v>
      </c>
    </row>
    <row r="9560" customFormat="false" ht="15" hidden="false" customHeight="false" outlineLevel="0" collapsed="false">
      <c r="A9560" s="41" t="n">
        <v>40949</v>
      </c>
      <c r="B9560" s="68" t="s">
        <v>1176</v>
      </c>
      <c r="C9560" s="68" t="s">
        <v>74</v>
      </c>
      <c r="D9560" s="72" t="n">
        <v>31278</v>
      </c>
      <c r="E9560" s="158" t="n">
        <v>0.375</v>
      </c>
      <c r="F9560" s="42" t="n">
        <v>0.625</v>
      </c>
      <c r="G9560" s="3" t="s">
        <v>1564</v>
      </c>
      <c r="H9560" s="3" t="s">
        <v>1299</v>
      </c>
      <c r="I9560" s="29" t="n">
        <v>147.5</v>
      </c>
      <c r="J9560" s="29" t="n">
        <v>99.75</v>
      </c>
      <c r="K9560" s="30" t="s">
        <v>1222</v>
      </c>
      <c r="M9560" s="31" t="n">
        <f aca="false">SUM(P9560,R9560,T9560,V9560,X9560,Z9560,AB9560,AD9560,AF9560,AH9560,AJ9560,AL9560,AN9560,AP9560,AR9560,AT9560,AV9560,AX9560,AZ9560,BB9560)</f>
        <v>0</v>
      </c>
    </row>
    <row r="9561" customFormat="false" ht="15" hidden="false" customHeight="false" outlineLevel="0" collapsed="false">
      <c r="A9561" s="41" t="n">
        <v>40949</v>
      </c>
      <c r="B9561" s="68" t="s">
        <v>1193</v>
      </c>
      <c r="C9561" s="68" t="s">
        <v>74</v>
      </c>
      <c r="D9561" s="72" t="n">
        <v>31279</v>
      </c>
      <c r="E9561" s="158" t="n">
        <v>0.375</v>
      </c>
      <c r="F9561" s="42" t="n">
        <v>0.625</v>
      </c>
      <c r="G9561" s="3" t="s">
        <v>1564</v>
      </c>
      <c r="H9561" s="3" t="s">
        <v>1299</v>
      </c>
      <c r="I9561" s="29" t="n">
        <v>147.5</v>
      </c>
      <c r="J9561" s="29" t="n">
        <v>99.75</v>
      </c>
      <c r="K9561" s="30" t="s">
        <v>1259</v>
      </c>
      <c r="M9561" s="31" t="n">
        <f aca="false">SUM(P9561,R9561,T9561,V9561,X9561,Z9561,AB9561,AD9561,AF9561,AH9561,AJ9561,AL9561,AN9561,AP9561,AR9561,AT9561,AV9561,AX9561,AZ9561,BB9561)</f>
        <v>0</v>
      </c>
    </row>
    <row r="9562" customFormat="false" ht="15" hidden="false" customHeight="false" outlineLevel="0" collapsed="false">
      <c r="A9562" s="55" t="n">
        <v>40949</v>
      </c>
      <c r="B9562" s="152" t="s">
        <v>1173</v>
      </c>
      <c r="C9562" s="152" t="s">
        <v>1049</v>
      </c>
      <c r="D9562" s="72" t="n">
        <v>31280</v>
      </c>
      <c r="E9562" s="158" t="n">
        <v>0.333333333333333</v>
      </c>
      <c r="F9562" s="44" t="n">
        <v>0.680555555555555</v>
      </c>
      <c r="G9562" s="30"/>
      <c r="H9562" s="44" t="n">
        <v>0.354166666666667</v>
      </c>
      <c r="I9562" s="29" t="n">
        <v>161.5</v>
      </c>
      <c r="J9562" s="29" t="n">
        <v>113.05</v>
      </c>
      <c r="K9562" s="30" t="s">
        <v>1212</v>
      </c>
      <c r="M9562" s="31" t="n">
        <f aca="false">SUM(P9562,R9562,T9562,V9562,X9562,Z9562,AB9562,AD9562,AF9562,AH9562,AJ9562,AL9562,AN9562,AP9562,AR9562,AT9562,AV9562,AX9562,AZ9562,BB9562)</f>
        <v>0</v>
      </c>
    </row>
    <row r="9563" customFormat="false" ht="15" hidden="false" customHeight="false" outlineLevel="0" collapsed="false">
      <c r="A9563" s="292" t="n">
        <v>40949</v>
      </c>
      <c r="B9563" s="298" t="s">
        <v>1203</v>
      </c>
      <c r="C9563" s="298" t="s">
        <v>1790</v>
      </c>
      <c r="D9563" s="299" t="n">
        <v>31281</v>
      </c>
      <c r="E9563" s="300" t="n">
        <v>0.583333333333333</v>
      </c>
      <c r="F9563" s="296" t="s">
        <v>1257</v>
      </c>
      <c r="G9563" s="296" t="s">
        <v>1257</v>
      </c>
      <c r="H9563" s="296" t="s">
        <v>1257</v>
      </c>
      <c r="I9563" s="297"/>
      <c r="J9563" s="297"/>
      <c r="K9563" s="30" t="s">
        <v>1244</v>
      </c>
      <c r="M9563" s="31" t="n">
        <f aca="false">SUM(P9563,R9563,T9563,V9563,X9563,Z9563,AB9563,AD9563,AF9563,AH9563,AJ9563,AL9563,AN9563,AP9563,AR9563,AT9563,AV9563,AX9563,AZ9563,BB9563)</f>
        <v>0</v>
      </c>
    </row>
    <row r="9564" customFormat="false" ht="15" hidden="false" customHeight="false" outlineLevel="0" collapsed="false">
      <c r="A9564" s="41" t="n">
        <v>40949</v>
      </c>
      <c r="B9564" s="68" t="s">
        <v>1205</v>
      </c>
      <c r="C9564" s="68" t="s">
        <v>2087</v>
      </c>
      <c r="D9564" s="69" t="n">
        <v>31282</v>
      </c>
      <c r="E9564" s="70" t="n">
        <v>0.583333333333333</v>
      </c>
      <c r="F9564" s="42" t="n">
        <v>0.75</v>
      </c>
      <c r="H9564" s="42" t="n">
        <v>0.166666666666667</v>
      </c>
      <c r="I9564" s="29" t="n">
        <v>81</v>
      </c>
      <c r="J9564" s="29" t="n">
        <v>53.2</v>
      </c>
      <c r="K9564" s="30" t="s">
        <v>1249</v>
      </c>
      <c r="M9564" s="31" t="n">
        <f aca="false">SUM(P9564,R9564,T9564,V9564,X9564,Z9564,AB9564,AD9564,AF9564,AH9564,AJ9564,AL9564,AN9564,AP9564,AR9564,AT9564,AV9564,AX9564,AZ9564,BB9564)</f>
        <v>0</v>
      </c>
    </row>
    <row r="9565" customFormat="false" ht="15" hidden="false" customHeight="false" outlineLevel="0" collapsed="false">
      <c r="A9565" s="55" t="n">
        <v>40949</v>
      </c>
      <c r="B9565" s="152" t="s">
        <v>1832</v>
      </c>
      <c r="C9565" s="152" t="s">
        <v>2130</v>
      </c>
      <c r="D9565" s="72" t="n">
        <v>31283</v>
      </c>
      <c r="E9565" s="158" t="n">
        <v>0.375</v>
      </c>
      <c r="F9565" s="44" t="n">
        <v>0.708333333333333</v>
      </c>
      <c r="G9565" s="30"/>
      <c r="H9565" s="44" t="n">
        <v>0.166666666666667</v>
      </c>
      <c r="I9565" s="29" t="n">
        <v>81</v>
      </c>
      <c r="J9565" s="29" t="n">
        <v>53.2</v>
      </c>
      <c r="K9565" s="30" t="s">
        <v>1833</v>
      </c>
      <c r="M9565" s="31" t="n">
        <f aca="false">SUM(P9565,R9565,T9565,V9565,X9565,Z9565,AB9565,AD9565,AF9565,AH9565,AJ9565,AL9565,AN9565,AP9565,AR9565,AT9565,AV9565,AX9565,AZ9565,BB9565)</f>
        <v>0</v>
      </c>
    </row>
    <row r="9566" customFormat="false" ht="15" hidden="false" customHeight="false" outlineLevel="0" collapsed="false">
      <c r="A9566" s="117" t="n">
        <v>40949</v>
      </c>
      <c r="B9566" s="68" t="s">
        <v>679</v>
      </c>
      <c r="C9566" s="68" t="s">
        <v>1206</v>
      </c>
      <c r="D9566" s="69" t="n">
        <v>31284</v>
      </c>
      <c r="E9566" s="70" t="n">
        <v>0.291666666666667</v>
      </c>
      <c r="F9566" s="3" t="s">
        <v>1162</v>
      </c>
      <c r="G9566" s="3" t="s">
        <v>2367</v>
      </c>
      <c r="H9566" s="3" t="s">
        <v>1162</v>
      </c>
      <c r="I9566" s="29" t="n">
        <v>202</v>
      </c>
      <c r="J9566" s="29" t="n">
        <v>120</v>
      </c>
      <c r="K9566" s="30" t="s">
        <v>1223</v>
      </c>
      <c r="M9566" s="31" t="n">
        <f aca="false">SUM(P9566,R9566,T9566,V9566,X9566,Z9566,AB9566,AD9566,AF9566,AH9566,AJ9566,AL9566,AN9566,AP9566,AR9566,AT9566,AV9566,AX9566,AZ9566,BB9566)</f>
        <v>0</v>
      </c>
    </row>
    <row r="9567" customFormat="false" ht="15" hidden="false" customHeight="false" outlineLevel="0" collapsed="false">
      <c r="A9567" s="41"/>
    </row>
    <row r="9569" customFormat="false" ht="15" hidden="false" customHeight="false" outlineLevel="0" collapsed="false">
      <c r="A9569" s="100"/>
      <c r="B9569" s="101"/>
      <c r="C9569" s="101"/>
      <c r="D9569" s="100"/>
      <c r="E9569" s="100"/>
      <c r="F9569" s="100"/>
      <c r="G9569" s="100"/>
      <c r="H9569" s="100"/>
      <c r="I9569" s="102"/>
      <c r="J9569" s="102"/>
      <c r="K9569" s="100"/>
    </row>
    <row r="9570" customFormat="false" ht="18.75" hidden="false" customHeight="false" outlineLevel="0" collapsed="false">
      <c r="A9570" s="100"/>
      <c r="B9570" s="101"/>
      <c r="C9570" s="101"/>
      <c r="D9570" s="100"/>
      <c r="E9570" s="100"/>
      <c r="F9570" s="100"/>
      <c r="G9570" s="76" t="s">
        <v>1449</v>
      </c>
      <c r="H9570" s="100"/>
      <c r="I9570" s="102"/>
      <c r="J9570" s="102"/>
      <c r="K9570" s="100"/>
    </row>
    <row r="9571" customFormat="false" ht="15" hidden="false" customHeight="false" outlineLevel="0" collapsed="false">
      <c r="A9571" s="55" t="n">
        <v>40950</v>
      </c>
      <c r="B9571" s="56" t="s">
        <v>1173</v>
      </c>
      <c r="C9571" s="56" t="s">
        <v>1049</v>
      </c>
      <c r="D9571" s="30" t="n">
        <v>31285</v>
      </c>
      <c r="E9571" s="44" t="n">
        <v>0.333333333333333</v>
      </c>
      <c r="F9571" s="44" t="n">
        <v>0.59375</v>
      </c>
      <c r="G9571" s="30"/>
      <c r="H9571" s="44" t="n">
        <v>0.270833333333333</v>
      </c>
      <c r="I9571" s="29" t="n">
        <v>123.5</v>
      </c>
      <c r="J9571" s="29" t="n">
        <v>86.45</v>
      </c>
      <c r="K9571" s="30" t="s">
        <v>1212</v>
      </c>
      <c r="M9571" s="31" t="n">
        <f aca="false">SUM(P9571,R9571,T9571,V9571,X9571,Z9571,AB9571,AD9571,AF9571,AH9571,AJ9571,AL9571,AN9571,AP9571,AR9571,AT9571,AV9571,AX9571,AZ9571,BB9571)</f>
        <v>0</v>
      </c>
    </row>
    <row r="9573" customFormat="false" ht="15" hidden="false" customHeight="false" outlineLevel="0" collapsed="false">
      <c r="A9573" s="100"/>
      <c r="B9573" s="101"/>
      <c r="C9573" s="101"/>
      <c r="D9573" s="100"/>
      <c r="E9573" s="100"/>
      <c r="F9573" s="100"/>
      <c r="G9573" s="100"/>
      <c r="H9573" s="100"/>
      <c r="I9573" s="102"/>
      <c r="J9573" s="102"/>
      <c r="K9573" s="100"/>
    </row>
    <row r="9574" customFormat="false" ht="18.75" hidden="false" customHeight="false" outlineLevel="0" collapsed="false">
      <c r="A9574" s="100"/>
      <c r="B9574" s="101"/>
      <c r="C9574" s="101"/>
      <c r="D9574" s="100"/>
      <c r="E9574" s="100"/>
      <c r="F9574" s="100"/>
      <c r="G9574" s="76" t="s">
        <v>1841</v>
      </c>
      <c r="H9574" s="100"/>
      <c r="I9574" s="102"/>
      <c r="J9574" s="102"/>
      <c r="K9574" s="100"/>
    </row>
    <row r="9575" customFormat="false" ht="15" hidden="false" customHeight="false" outlineLevel="0" collapsed="false">
      <c r="A9575" s="41" t="n">
        <v>40952</v>
      </c>
      <c r="B9575" s="68" t="s">
        <v>679</v>
      </c>
      <c r="C9575" s="68" t="s">
        <v>1206</v>
      </c>
      <c r="D9575" s="69" t="n">
        <v>31286</v>
      </c>
      <c r="E9575" s="70" t="n">
        <v>0.291666666666667</v>
      </c>
      <c r="F9575" s="3" t="s">
        <v>1162</v>
      </c>
      <c r="H9575" s="3" t="s">
        <v>1162</v>
      </c>
      <c r="I9575" s="29" t="n">
        <v>206</v>
      </c>
      <c r="J9575" s="29" t="n">
        <v>120</v>
      </c>
      <c r="K9575" s="30" t="s">
        <v>1223</v>
      </c>
      <c r="M9575" s="31" t="n">
        <f aca="false">SUM(P9575,R9575,T9575,V9575,X9575,Z9575,AB9575,AD9575,AF9575,AH9575,AJ9575,AL9575,AN9575,AP9575,AR9575,AT9575,AV9575,AX9575,AZ9575,BB9575)</f>
        <v>2008.79</v>
      </c>
      <c r="O9575" s="0" t="n">
        <v>54233</v>
      </c>
      <c r="P9575" s="31" t="n">
        <v>1399.29</v>
      </c>
      <c r="Q9575" s="0" t="n">
        <v>53806</v>
      </c>
      <c r="R9575" s="31" t="n">
        <v>9.5</v>
      </c>
      <c r="S9575" s="47" t="n">
        <v>54352</v>
      </c>
      <c r="T9575" s="31" t="n">
        <v>228</v>
      </c>
      <c r="U9575" s="47" t="n">
        <v>54254</v>
      </c>
      <c r="V9575" s="31" t="n">
        <v>180</v>
      </c>
      <c r="W9575" s="47" t="n">
        <v>54244</v>
      </c>
      <c r="X9575" s="31" t="n">
        <v>192</v>
      </c>
    </row>
    <row r="9576" customFormat="false" ht="15" hidden="false" customHeight="false" outlineLevel="0" collapsed="false">
      <c r="A9576" s="41" t="n">
        <v>40952</v>
      </c>
      <c r="B9576" s="68" t="s">
        <v>1165</v>
      </c>
      <c r="C9576" s="68" t="s">
        <v>1206</v>
      </c>
      <c r="D9576" s="69" t="n">
        <v>31287</v>
      </c>
      <c r="E9576" s="70" t="n">
        <v>0.291666666666667</v>
      </c>
      <c r="F9576" s="3" t="s">
        <v>1162</v>
      </c>
      <c r="H9576" s="3" t="s">
        <v>1162</v>
      </c>
      <c r="I9576" s="29" t="n">
        <v>202</v>
      </c>
      <c r="J9576" s="29" t="n">
        <v>120</v>
      </c>
      <c r="K9576" s="30" t="s">
        <v>2306</v>
      </c>
      <c r="M9576" s="31" t="n">
        <f aca="false">SUM(P9576,R9576,T9576,V9576,X9576,Z9576,AB9576,AD9576,AF9576,AH9576,AJ9576,AL9576,AN9576,AP9576,AR9576,AT9576,AV9576,AX9576,AZ9576,BB9576)</f>
        <v>6836.74</v>
      </c>
      <c r="O9576" s="0" t="n">
        <v>54338</v>
      </c>
      <c r="P9576" s="31" t="n">
        <v>1500</v>
      </c>
      <c r="Q9576" s="0" t="n">
        <v>54328</v>
      </c>
      <c r="R9576" s="31" t="n">
        <v>1127.31</v>
      </c>
      <c r="S9576" s="47" t="n">
        <v>54230</v>
      </c>
      <c r="T9576" s="31" t="n">
        <v>1165.91</v>
      </c>
      <c r="U9576" s="47" t="n">
        <v>54229</v>
      </c>
      <c r="V9576" s="31" t="n">
        <v>1575.29</v>
      </c>
      <c r="W9576" s="47" t="n">
        <v>54217</v>
      </c>
      <c r="X9576" s="31" t="n">
        <v>99.17</v>
      </c>
      <c r="Y9576" s="47" t="n">
        <v>53229</v>
      </c>
      <c r="Z9576" s="31" t="n">
        <v>64.06</v>
      </c>
      <c r="AA9576" s="47" t="n">
        <v>54359</v>
      </c>
      <c r="AB9576" s="31" t="n">
        <v>576</v>
      </c>
      <c r="AC9576" s="47" t="n">
        <v>54349</v>
      </c>
      <c r="AD9576" s="31" t="n">
        <v>729</v>
      </c>
    </row>
    <row r="9577" customFormat="false" ht="15" hidden="false" customHeight="false" outlineLevel="0" collapsed="false">
      <c r="A9577" s="41" t="n">
        <v>40952</v>
      </c>
      <c r="B9577" s="68" t="s">
        <v>1176</v>
      </c>
      <c r="C9577" s="68" t="s">
        <v>1206</v>
      </c>
      <c r="D9577" s="69" t="n">
        <v>31288</v>
      </c>
      <c r="E9577" s="70" t="n">
        <v>0.291666666666667</v>
      </c>
      <c r="F9577" s="3" t="s">
        <v>1162</v>
      </c>
      <c r="G9577" s="3" t="s">
        <v>2365</v>
      </c>
      <c r="H9577" s="3" t="s">
        <v>1162</v>
      </c>
      <c r="I9577" s="29" t="n">
        <v>230.4</v>
      </c>
      <c r="J9577" s="29" t="n">
        <v>135</v>
      </c>
      <c r="K9577" s="30" t="s">
        <v>1222</v>
      </c>
      <c r="M9577" s="31" t="n">
        <f aca="false">SUM(P9577,R9577,T9577,V9577,X9577,Z9577,AB9577,AD9577,AF9577,AH9577,AJ9577,AL9577,AN9577,AP9577,AR9577,AT9577,AV9577,AX9577,AZ9577,BB9577)</f>
        <v>3673.13</v>
      </c>
      <c r="O9577" s="0" t="n">
        <v>54228</v>
      </c>
      <c r="P9577" s="31" t="n">
        <v>457.12</v>
      </c>
      <c r="Q9577" s="0" t="n">
        <v>54227</v>
      </c>
      <c r="R9577" s="31" t="n">
        <v>466.08</v>
      </c>
      <c r="S9577" s="47" t="n">
        <v>54226</v>
      </c>
      <c r="T9577" s="31" t="n">
        <v>289.63</v>
      </c>
      <c r="U9577" s="47" t="n">
        <v>54225</v>
      </c>
      <c r="V9577" s="31" t="n">
        <v>470.88</v>
      </c>
      <c r="W9577" s="47" t="n">
        <v>54223</v>
      </c>
      <c r="X9577" s="31" t="n">
        <v>1102.96</v>
      </c>
      <c r="Y9577" s="47" t="n">
        <v>54220</v>
      </c>
      <c r="Z9577" s="31" t="n">
        <v>886.46</v>
      </c>
    </row>
    <row r="9578" customFormat="false" ht="15" hidden="false" customHeight="false" outlineLevel="0" collapsed="false">
      <c r="A9578" s="41" t="n">
        <v>40952</v>
      </c>
      <c r="B9578" s="68" t="s">
        <v>1193</v>
      </c>
      <c r="C9578" s="68" t="s">
        <v>979</v>
      </c>
      <c r="D9578" s="69" t="n">
        <v>31289</v>
      </c>
      <c r="E9578" s="70" t="n">
        <v>0.333333333333333</v>
      </c>
      <c r="F9578" s="42" t="n">
        <v>0.777777777777778</v>
      </c>
      <c r="H9578" s="42" t="n">
        <v>0.4375</v>
      </c>
      <c r="I9578" s="29" t="n">
        <v>204.5</v>
      </c>
      <c r="J9578" s="29" t="n">
        <v>139.65</v>
      </c>
      <c r="K9578" s="30" t="s">
        <v>1216</v>
      </c>
      <c r="M9578" s="31" t="n">
        <f aca="false">SUM(P9578,R9578,T9578,V9578,X9578,Z9578,AB9578,AD9578,AF9578,AH9578,AJ9578,AL9578,AN9578,AP9578,AR9578,AT9578,AV9578,AX9578,AZ9578,BB9578)</f>
        <v>0</v>
      </c>
    </row>
    <row r="9579" customFormat="false" ht="15" hidden="false" customHeight="false" outlineLevel="0" collapsed="false">
      <c r="A9579" s="41" t="n">
        <v>40952</v>
      </c>
      <c r="B9579" s="68" t="s">
        <v>1195</v>
      </c>
      <c r="C9579" s="68" t="s">
        <v>490</v>
      </c>
      <c r="D9579" s="69" t="n">
        <v>31290</v>
      </c>
      <c r="E9579" s="70" t="n">
        <v>0.270833333333333</v>
      </c>
      <c r="F9579" s="42" t="n">
        <v>0.694444444444445</v>
      </c>
      <c r="H9579" s="42" t="n">
        <v>0.416666666666667</v>
      </c>
      <c r="I9579" s="29" t="n">
        <v>278</v>
      </c>
      <c r="J9579" s="29" t="n">
        <v>140</v>
      </c>
      <c r="K9579" s="30" t="s">
        <v>1217</v>
      </c>
      <c r="M9579" s="31" t="n">
        <f aca="false">SUM(P9579,R9579,T9579,V9579,X9579,Z9579,AB9579,AD9579,AF9579,AH9579,AJ9579,AL9579,AN9579,AP9579,AR9579,AT9579,AV9579,AX9579,AZ9579,BB9579)</f>
        <v>0</v>
      </c>
    </row>
    <row r="9580" customFormat="false" ht="15" hidden="false" customHeight="false" outlineLevel="0" collapsed="false">
      <c r="A9580" s="41" t="n">
        <v>40952</v>
      </c>
      <c r="B9580" s="68" t="s">
        <v>1169</v>
      </c>
      <c r="C9580" s="68" t="s">
        <v>925</v>
      </c>
      <c r="D9580" s="69" t="n">
        <v>31291</v>
      </c>
      <c r="E9580" s="70" t="n">
        <v>0.3125</v>
      </c>
      <c r="F9580" s="42" t="n">
        <v>0.618055555555556</v>
      </c>
      <c r="H9580" s="42" t="n">
        <v>0.3125</v>
      </c>
      <c r="I9580" s="29" t="n">
        <v>204</v>
      </c>
      <c r="J9580" s="29" t="n">
        <v>99.75</v>
      </c>
      <c r="K9580" s="30" t="s">
        <v>1214</v>
      </c>
      <c r="M9580" s="31" t="n">
        <f aca="false">SUM(P9580,R9580,T9580,V9580,X9580,Z9580,AB9580,AD9580,AF9580,AH9580,AJ9580,AL9580,AN9580,AP9580,AR9580,AT9580,AV9580,AX9580,AZ9580,BB9580)</f>
        <v>0</v>
      </c>
    </row>
    <row r="9581" customFormat="false" ht="15" hidden="false" customHeight="false" outlineLevel="0" collapsed="false">
      <c r="A9581" s="41" t="n">
        <v>40952</v>
      </c>
      <c r="B9581" s="68" t="s">
        <v>2153</v>
      </c>
      <c r="C9581" s="68" t="s">
        <v>1000</v>
      </c>
      <c r="D9581" s="69" t="n">
        <v>31292</v>
      </c>
      <c r="E9581" s="70" t="n">
        <v>0.3125</v>
      </c>
      <c r="F9581" s="42" t="n">
        <v>0.701388888888889</v>
      </c>
      <c r="H9581" s="42" t="n">
        <v>0.375</v>
      </c>
      <c r="I9581" s="29" t="n">
        <v>185</v>
      </c>
      <c r="J9581" s="29" t="n">
        <v>119.7</v>
      </c>
      <c r="K9581" s="30" t="s">
        <v>2154</v>
      </c>
      <c r="M9581" s="31" t="n">
        <f aca="false">SUM(P9581,R9581,T9581,V9581,X9581,Z9581,AB9581,AD9581,AF9581,AH9581,AJ9581,AL9581,AN9581,AP9581,AR9581,AT9581,AV9581,AX9581,AZ9581,BB9581)</f>
        <v>0</v>
      </c>
    </row>
    <row r="9582" customFormat="false" ht="15" hidden="false" customHeight="false" outlineLevel="0" collapsed="false">
      <c r="A9582" s="41" t="n">
        <v>40952</v>
      </c>
      <c r="B9582" s="68" t="s">
        <v>1205</v>
      </c>
      <c r="C9582" s="68" t="s">
        <v>1032</v>
      </c>
      <c r="D9582" s="69" t="n">
        <v>31293</v>
      </c>
      <c r="E9582" s="70" t="n">
        <v>0.333333333333333</v>
      </c>
      <c r="F9582" s="42" t="n">
        <v>0.704861111111111</v>
      </c>
      <c r="H9582" s="42" t="n">
        <v>0.354166666666667</v>
      </c>
      <c r="I9582" s="29" t="n">
        <v>345</v>
      </c>
      <c r="J9582" s="29" t="n">
        <v>50</v>
      </c>
      <c r="K9582" s="30" t="s">
        <v>1249</v>
      </c>
      <c r="M9582" s="31" t="n">
        <f aca="false">SUM(P9582,R9582,T9582,V9582,X9582,Z9582,AB9582,AD9582,AF9582,AH9582,AJ9582,AL9582,AN9582,AP9582,AR9582,AT9582,AV9582,AX9582,AZ9582,BB9582)</f>
        <v>0</v>
      </c>
    </row>
    <row r="9583" customFormat="false" ht="15" hidden="false" customHeight="false" outlineLevel="0" collapsed="false">
      <c r="A9583" s="55" t="n">
        <v>40952</v>
      </c>
      <c r="B9583" s="152" t="s">
        <v>1173</v>
      </c>
      <c r="C9583" s="152" t="s">
        <v>1049</v>
      </c>
      <c r="D9583" s="69" t="n">
        <v>31294</v>
      </c>
      <c r="E9583" s="70" t="n">
        <v>0.333333333333333</v>
      </c>
      <c r="F9583" s="44" t="n">
        <v>0.75</v>
      </c>
      <c r="G9583" s="30"/>
      <c r="H9583" s="44" t="n">
        <v>0.416666666666667</v>
      </c>
      <c r="I9583" s="29" t="n">
        <v>190</v>
      </c>
      <c r="J9583" s="29" t="n">
        <v>133</v>
      </c>
      <c r="K9583" s="30" t="s">
        <v>1212</v>
      </c>
      <c r="M9583" s="31" t="n">
        <f aca="false">SUM(P9583,R9583,T9583,V9583,X9583,Z9583,AB9583,AD9583,AF9583,AH9583,AJ9583,AL9583,AN9583,AP9583,AR9583,AT9583,AV9583,AX9583,AZ9583,BB9583)</f>
        <v>0</v>
      </c>
    </row>
    <row r="9584" customFormat="false" ht="15" hidden="false" customHeight="false" outlineLevel="0" collapsed="false">
      <c r="A9584" s="41" t="n">
        <v>40952</v>
      </c>
      <c r="B9584" s="68" t="s">
        <v>2131</v>
      </c>
      <c r="C9584" s="68" t="s">
        <v>869</v>
      </c>
      <c r="D9584" s="69" t="n">
        <v>31295</v>
      </c>
      <c r="E9584" s="70" t="n">
        <v>0.375</v>
      </c>
      <c r="F9584" s="42" t="n">
        <v>0.5625</v>
      </c>
      <c r="H9584" s="42" t="n">
        <v>0.166666666666667</v>
      </c>
      <c r="I9584" s="29" t="n">
        <v>76</v>
      </c>
      <c r="J9584" s="29" t="n">
        <v>53</v>
      </c>
      <c r="K9584" s="30" t="s">
        <v>2057</v>
      </c>
      <c r="M9584" s="31" t="n">
        <f aca="false">SUM(P9584,R9584,T9584,V9584,X9584,Z9584,AB9584,AD9584,AF9584,AH9584,AJ9584,AL9584,AN9584,AP9584,AR9584,AT9584,AV9584,AX9584,AZ9584,BB9584)</f>
        <v>0</v>
      </c>
    </row>
    <row r="9585" customFormat="false" ht="15" hidden="false" customHeight="false" outlineLevel="0" collapsed="false">
      <c r="A9585" s="41" t="n">
        <v>40952</v>
      </c>
      <c r="B9585" s="68" t="s">
        <v>1176</v>
      </c>
      <c r="C9585" s="68" t="s">
        <v>1324</v>
      </c>
      <c r="D9585" s="69" t="n">
        <v>31296</v>
      </c>
      <c r="E9585" s="70" t="n">
        <v>0.583333333333333</v>
      </c>
      <c r="F9585" s="42" t="n">
        <v>0.763888888888889</v>
      </c>
      <c r="H9585" s="42" t="n">
        <v>0.166666666666667</v>
      </c>
      <c r="I9585" s="29" t="n">
        <v>81</v>
      </c>
      <c r="J9585" s="29" t="n">
        <v>53.2</v>
      </c>
      <c r="K9585" s="30" t="s">
        <v>1222</v>
      </c>
      <c r="M9585" s="31" t="n">
        <f aca="false">SUM(P9585,R9585,T9585,V9585,X9585,Z9585,AB9585,AD9585,AF9585,AH9585,AJ9585,AL9585,AN9585,AP9585,AR9585,AT9585,AV9585,AX9585,AZ9585,BB9585)</f>
        <v>0</v>
      </c>
    </row>
    <row r="9586" customFormat="false" ht="15" hidden="false" customHeight="false" outlineLevel="0" collapsed="false">
      <c r="A9586" s="41"/>
    </row>
    <row r="9587" customFormat="false" ht="15" hidden="false" customHeight="false" outlineLevel="0" collapsed="false">
      <c r="A9587" s="100"/>
      <c r="B9587" s="101"/>
      <c r="C9587" s="101"/>
      <c r="D9587" s="100"/>
      <c r="E9587" s="100"/>
      <c r="F9587" s="100"/>
      <c r="G9587" s="100"/>
      <c r="H9587" s="100"/>
      <c r="I9587" s="102"/>
      <c r="J9587" s="102"/>
      <c r="K9587" s="100"/>
    </row>
    <row r="9588" customFormat="false" ht="18.75" hidden="false" customHeight="false" outlineLevel="0" collapsed="false">
      <c r="A9588" s="100"/>
      <c r="B9588" s="101"/>
      <c r="C9588" s="101"/>
      <c r="D9588" s="100"/>
      <c r="E9588" s="100"/>
      <c r="F9588" s="100"/>
      <c r="G9588" s="76" t="s">
        <v>1843</v>
      </c>
      <c r="H9588" s="100"/>
      <c r="I9588" s="102"/>
      <c r="J9588" s="102"/>
      <c r="K9588" s="100"/>
    </row>
    <row r="9589" customFormat="false" ht="15" hidden="false" customHeight="false" outlineLevel="0" collapsed="false">
      <c r="A9589" s="55" t="n">
        <v>40953</v>
      </c>
      <c r="B9589" s="56" t="s">
        <v>1675</v>
      </c>
      <c r="C9589" s="56" t="s">
        <v>490</v>
      </c>
      <c r="D9589" s="69" t="n">
        <v>31297</v>
      </c>
      <c r="E9589" s="70" t="n">
        <v>0.270833333333333</v>
      </c>
      <c r="F9589" s="44" t="n">
        <v>0.739583333333334</v>
      </c>
      <c r="G9589" s="30"/>
      <c r="H9589" s="44" t="n">
        <v>0.458333333333333</v>
      </c>
      <c r="I9589" s="29" t="n">
        <v>305</v>
      </c>
      <c r="J9589" s="29" t="n">
        <v>154</v>
      </c>
      <c r="K9589" s="30" t="s">
        <v>1375</v>
      </c>
      <c r="M9589" s="31" t="n">
        <f aca="false">SUM(P9589,R9589,T9589,V9589,X9589,Z9589,AB9589,AD9589,AF9589,AH9589,AJ9589,AL9589,AN9589,AP9589,AR9589,AT9589,AV9589,AX9589,AZ9589,BB9589)</f>
        <v>0</v>
      </c>
    </row>
    <row r="9590" customFormat="false" ht="15" hidden="false" customHeight="false" outlineLevel="0" collapsed="false">
      <c r="A9590" s="55" t="n">
        <v>40953</v>
      </c>
      <c r="B9590" s="56" t="s">
        <v>2153</v>
      </c>
      <c r="C9590" s="56" t="s">
        <v>490</v>
      </c>
      <c r="D9590" s="69" t="n">
        <v>31298</v>
      </c>
      <c r="E9590" s="70" t="n">
        <v>0.270833333333333</v>
      </c>
      <c r="F9590" s="44" t="n">
        <v>0.739583333333334</v>
      </c>
      <c r="G9590" s="30"/>
      <c r="H9590" s="44" t="n">
        <v>0.416666666666667</v>
      </c>
      <c r="I9590" s="29" t="n">
        <v>278</v>
      </c>
      <c r="J9590" s="29" t="n">
        <v>140</v>
      </c>
      <c r="K9590" s="30" t="s">
        <v>2154</v>
      </c>
      <c r="M9590" s="31" t="n">
        <f aca="false">SUM(P9590,R9590,T9590,V9590,X9590,Z9590,AB9590,AD9590,AF9590,AH9590,AJ9590,AL9590,AN9590,AP9590,AR9590,AT9590,AV9590,AX9590,AZ9590,BB9590)</f>
        <v>0</v>
      </c>
    </row>
    <row r="9591" customFormat="false" ht="15" hidden="false" customHeight="false" outlineLevel="0" collapsed="false">
      <c r="A9591" s="55" t="n">
        <v>40953</v>
      </c>
      <c r="B9591" s="56" t="s">
        <v>1193</v>
      </c>
      <c r="C9591" s="56" t="s">
        <v>278</v>
      </c>
      <c r="D9591" s="69" t="n">
        <v>31299</v>
      </c>
      <c r="E9591" s="70" t="n">
        <v>0.333333333333333</v>
      </c>
      <c r="F9591" s="44" t="n">
        <v>0.784722222222222</v>
      </c>
      <c r="G9591" s="30" t="s">
        <v>1170</v>
      </c>
      <c r="H9591" s="30" t="s">
        <v>1483</v>
      </c>
      <c r="I9591" s="29" t="n">
        <v>322</v>
      </c>
      <c r="J9591" s="29" t="n">
        <v>159.6</v>
      </c>
      <c r="K9591" s="30" t="s">
        <v>1216</v>
      </c>
      <c r="M9591" s="31" t="n">
        <f aca="false">SUM(P9591,R9591,T9591,V9591,X9591,Z9591,AB9591,AD9591,AF9591,AH9591,AJ9591,AL9591,AN9591,AP9591,AR9591,AT9591,AV9591,AX9591,AZ9591,BB9591)</f>
        <v>0</v>
      </c>
    </row>
    <row r="9592" customFormat="false" ht="15" hidden="false" customHeight="false" outlineLevel="0" collapsed="false">
      <c r="A9592" s="55" t="n">
        <v>40953</v>
      </c>
      <c r="B9592" s="152" t="s">
        <v>679</v>
      </c>
      <c r="C9592" s="152" t="s">
        <v>1206</v>
      </c>
      <c r="D9592" s="69" t="n">
        <v>31300</v>
      </c>
      <c r="E9592" s="70" t="n">
        <v>0.291666666666667</v>
      </c>
      <c r="F9592" s="30" t="s">
        <v>1162</v>
      </c>
      <c r="G9592" s="30"/>
      <c r="H9592" s="30" t="s">
        <v>1162</v>
      </c>
      <c r="I9592" s="29" t="n">
        <v>202</v>
      </c>
      <c r="J9592" s="29" t="n">
        <v>120</v>
      </c>
      <c r="K9592" s="30" t="s">
        <v>1223</v>
      </c>
      <c r="M9592" s="31" t="n">
        <f aca="false">SUM(P9592,R9592,T9592,V9592,X9592,Z9592,AB9592,AD9592,AF9592,AH9592,AJ9592,AL9592,AN9592,AP9592,AR9592,AT9592,AV9592,AX9592,AZ9592,BB9592)</f>
        <v>4595.98</v>
      </c>
      <c r="O9592" s="0" t="n">
        <v>54352</v>
      </c>
      <c r="P9592" s="31" t="n">
        <v>228</v>
      </c>
      <c r="Q9592" s="0" t="n">
        <v>54460</v>
      </c>
      <c r="R9592" s="31" t="n">
        <v>234.3</v>
      </c>
      <c r="S9592" s="47" t="n">
        <v>54327</v>
      </c>
      <c r="T9592" s="31" t="n">
        <v>335.2</v>
      </c>
      <c r="U9592" s="47" t="n">
        <v>54326</v>
      </c>
      <c r="V9592" s="31" t="n">
        <v>320.73</v>
      </c>
      <c r="W9592" s="47" t="n">
        <v>54325</v>
      </c>
      <c r="X9592" s="31" t="n">
        <v>335.91</v>
      </c>
      <c r="Y9592" s="47" t="n">
        <v>54324</v>
      </c>
      <c r="Z9592" s="31" t="n">
        <v>924.4</v>
      </c>
      <c r="AA9592" s="47" t="n">
        <v>54323</v>
      </c>
      <c r="AB9592" s="31" t="n">
        <v>393.03</v>
      </c>
      <c r="AC9592" s="47" t="n">
        <v>54322</v>
      </c>
      <c r="AD9592" s="31" t="n">
        <v>732.33</v>
      </c>
      <c r="AE9592" s="47" t="n">
        <v>54321</v>
      </c>
      <c r="AF9592" s="31" t="n">
        <v>446.58</v>
      </c>
      <c r="AG9592" s="47" t="n">
        <v>53806</v>
      </c>
      <c r="AH9592" s="31" t="n">
        <v>9.5</v>
      </c>
      <c r="AI9592" s="47" t="n">
        <v>54461</v>
      </c>
      <c r="AJ9592" s="31" t="n">
        <v>636</v>
      </c>
    </row>
    <row r="9593" customFormat="false" ht="15" hidden="false" customHeight="false" outlineLevel="0" collapsed="false">
      <c r="A9593" s="41" t="n">
        <v>40953</v>
      </c>
      <c r="B9593" s="68" t="s">
        <v>383</v>
      </c>
      <c r="C9593" s="68" t="s">
        <v>1206</v>
      </c>
      <c r="D9593" s="69" t="n">
        <v>31301</v>
      </c>
      <c r="E9593" s="70" t="n">
        <v>0.291666666666667</v>
      </c>
      <c r="F9593" s="3" t="s">
        <v>1162</v>
      </c>
      <c r="H9593" s="3" t="s">
        <v>1162</v>
      </c>
      <c r="I9593" s="29" t="n">
        <v>202</v>
      </c>
      <c r="J9593" s="29" t="n">
        <v>145</v>
      </c>
      <c r="K9593" s="30" t="s">
        <v>1232</v>
      </c>
      <c r="M9593" s="31" t="n">
        <f aca="false">SUM(P9593,R9593,T9593,V9593,X9593,Z9593,AB9593,AD9593,AF9593,AH9593,AJ9593,AL9593,AN9593,AP9593,AR9593,AT9593,AV9593,AX9593,AZ9593,BB9593)</f>
        <v>2552.67</v>
      </c>
      <c r="O9593" s="0" t="n">
        <v>54471</v>
      </c>
      <c r="P9593" s="31" t="n">
        <v>158.7</v>
      </c>
      <c r="Q9593" s="0" t="n">
        <v>54307</v>
      </c>
      <c r="R9593" s="31" t="n">
        <v>162.38</v>
      </c>
      <c r="S9593" s="47" t="n">
        <v>54305</v>
      </c>
      <c r="T9593" s="31" t="n">
        <v>802.63</v>
      </c>
      <c r="U9593" s="47" t="n">
        <v>54306</v>
      </c>
      <c r="V9593" s="31" t="n">
        <v>58.83</v>
      </c>
      <c r="W9593" s="47" t="n">
        <v>54308</v>
      </c>
      <c r="X9593" s="31" t="n">
        <v>322.21</v>
      </c>
      <c r="Y9593" s="47" t="n">
        <v>54309</v>
      </c>
      <c r="Z9593" s="31" t="n">
        <v>328.11</v>
      </c>
      <c r="AA9593" s="47" t="n">
        <v>54474</v>
      </c>
      <c r="AB9593" s="31" t="n">
        <v>102</v>
      </c>
      <c r="AC9593" s="47" t="n">
        <v>54304</v>
      </c>
      <c r="AD9593" s="31" t="n">
        <v>617.81</v>
      </c>
    </row>
    <row r="9594" customFormat="false" ht="15" hidden="false" customHeight="false" outlineLevel="0" collapsed="false">
      <c r="A9594" s="41" t="n">
        <v>40953</v>
      </c>
      <c r="B9594" s="68" t="s">
        <v>1165</v>
      </c>
      <c r="C9594" s="68" t="s">
        <v>1206</v>
      </c>
      <c r="D9594" s="69" t="n">
        <v>31302</v>
      </c>
      <c r="E9594" s="70" t="n">
        <v>0.291666666666667</v>
      </c>
      <c r="F9594" s="3" t="s">
        <v>1162</v>
      </c>
      <c r="H9594" s="3" t="s">
        <v>1162</v>
      </c>
      <c r="I9594" s="29" t="n">
        <v>202</v>
      </c>
      <c r="J9594" s="29" t="n">
        <v>120</v>
      </c>
      <c r="K9594" s="30" t="s">
        <v>2306</v>
      </c>
      <c r="M9594" s="31" t="n">
        <f aca="false">SUM(P9594,R9594,T9594,V9594,X9594,Z9594,AB9594,AD9594,AF9594,AH9594,AJ9594,AL9594,AN9594,AP9594,AR9594,AT9594,AV9594,AX9594,AZ9594,BB9594)</f>
        <v>5411.83</v>
      </c>
      <c r="O9594" s="0" t="n">
        <v>54437</v>
      </c>
      <c r="P9594" s="31" t="n">
        <v>2413.85</v>
      </c>
      <c r="Q9594" s="0" t="n">
        <v>54311</v>
      </c>
      <c r="R9594" s="31" t="n">
        <v>458.38</v>
      </c>
      <c r="S9594" s="47" t="n">
        <v>54312</v>
      </c>
      <c r="T9594" s="31" t="n">
        <v>304.46</v>
      </c>
      <c r="U9594" s="47" t="n">
        <v>54313</v>
      </c>
      <c r="V9594" s="31" t="n">
        <v>105.23</v>
      </c>
      <c r="W9594" s="47" t="n">
        <v>54314</v>
      </c>
      <c r="X9594" s="31" t="n">
        <v>113.6</v>
      </c>
      <c r="Y9594" s="47" t="n">
        <v>54315</v>
      </c>
      <c r="Z9594" s="31" t="n">
        <v>115.9</v>
      </c>
      <c r="AA9594" s="47" t="n">
        <v>54317</v>
      </c>
      <c r="AB9594" s="31" t="n">
        <v>1288.66</v>
      </c>
      <c r="AC9594" s="47" t="n">
        <v>54318</v>
      </c>
      <c r="AD9594" s="31" t="n">
        <v>124.91</v>
      </c>
      <c r="AE9594" s="47" t="n">
        <v>54319</v>
      </c>
      <c r="AF9594" s="31" t="n">
        <v>271.58</v>
      </c>
      <c r="AG9594" s="47" t="n">
        <v>54472</v>
      </c>
      <c r="AH9594" s="31" t="n">
        <v>151.2</v>
      </c>
      <c r="AI9594" s="47" t="n">
        <v>53229</v>
      </c>
      <c r="AJ9594" s="31" t="n">
        <v>64.06</v>
      </c>
    </row>
    <row r="9595" customFormat="false" ht="15" hidden="false" customHeight="false" outlineLevel="0" collapsed="false">
      <c r="A9595" s="41" t="n">
        <v>40953</v>
      </c>
      <c r="B9595" s="68" t="s">
        <v>1832</v>
      </c>
      <c r="C9595" s="68" t="s">
        <v>11</v>
      </c>
      <c r="D9595" s="69" t="n">
        <v>31303</v>
      </c>
      <c r="E9595" s="70" t="n">
        <v>0.333333333333333</v>
      </c>
      <c r="F9595" s="42" t="n">
        <v>0.469444444444444</v>
      </c>
      <c r="H9595" s="42" t="n">
        <v>0.166666666666667</v>
      </c>
      <c r="I9595" s="29" t="n">
        <v>81</v>
      </c>
      <c r="J9595" s="29" t="n">
        <v>53.2</v>
      </c>
      <c r="K9595" s="30" t="s">
        <v>1833</v>
      </c>
      <c r="M9595" s="31" t="n">
        <f aca="false">SUM(P9595,R9595,T9595,V9595,X9595,Z9595,AB9595,AD9595,AF9595,AH9595,AJ9595,AL9595,AN9595,AP9595,AR9595,AT9595,AV9595,AX9595,AZ9595,BB9595)</f>
        <v>0</v>
      </c>
    </row>
    <row r="9596" customFormat="false" ht="15" hidden="false" customHeight="false" outlineLevel="0" collapsed="false">
      <c r="A9596" s="55" t="n">
        <v>40953</v>
      </c>
      <c r="B9596" s="152" t="s">
        <v>1169</v>
      </c>
      <c r="C9596" s="152" t="s">
        <v>925</v>
      </c>
      <c r="D9596" s="69" t="n">
        <v>31304</v>
      </c>
      <c r="E9596" s="70" t="n">
        <v>0.3125</v>
      </c>
      <c r="F9596" s="44" t="n">
        <v>0.6875</v>
      </c>
      <c r="G9596" s="30" t="s">
        <v>1229</v>
      </c>
      <c r="H9596" s="44" t="n">
        <v>0.375</v>
      </c>
      <c r="I9596" s="29" t="n">
        <v>264.4</v>
      </c>
      <c r="J9596" s="29" t="n">
        <v>133</v>
      </c>
      <c r="K9596" s="30" t="s">
        <v>1214</v>
      </c>
      <c r="M9596" s="31" t="n">
        <f aca="false">SUM(P9596,R9596,T9596,V9596,X9596,Z9596,AB9596,AD9596,AF9596,AH9596,AJ9596,AL9596,AN9596,AP9596,AR9596,AT9596,AV9596,AX9596,AZ9596,BB9596)</f>
        <v>0</v>
      </c>
    </row>
    <row r="9597" customFormat="false" ht="15" hidden="false" customHeight="false" outlineLevel="0" collapsed="false">
      <c r="A9597" s="55" t="n">
        <v>40953</v>
      </c>
      <c r="B9597" s="152" t="s">
        <v>627</v>
      </c>
      <c r="C9597" s="152" t="s">
        <v>1000</v>
      </c>
      <c r="D9597" s="69" t="n">
        <v>31305</v>
      </c>
      <c r="E9597" s="70" t="n">
        <v>0.333333333333333</v>
      </c>
      <c r="F9597" s="44" t="n">
        <v>0.708333333333333</v>
      </c>
      <c r="G9597" s="30"/>
      <c r="H9597" s="44" t="n">
        <v>0.375</v>
      </c>
      <c r="I9597" s="29" t="n">
        <v>185</v>
      </c>
      <c r="J9597" s="29" t="n">
        <v>119.7</v>
      </c>
      <c r="K9597" s="30" t="s">
        <v>1303</v>
      </c>
      <c r="M9597" s="31" t="n">
        <f aca="false">SUM(P9597,R9597,T9597,V9597,X9597,Z9597,AB9597,AD9597,AF9597,AH9597,AJ9597,AL9597,AN9597,AP9597,AR9597,AT9597,AV9597,AX9597,AZ9597,BB9597)</f>
        <v>0</v>
      </c>
    </row>
    <row r="9598" customFormat="false" ht="15" hidden="false" customHeight="false" outlineLevel="0" collapsed="false">
      <c r="A9598" s="55" t="n">
        <v>40953</v>
      </c>
      <c r="B9598" s="152" t="s">
        <v>1173</v>
      </c>
      <c r="C9598" s="152" t="s">
        <v>1049</v>
      </c>
      <c r="D9598" s="69" t="n">
        <v>31306</v>
      </c>
      <c r="E9598" s="70" t="n">
        <v>0.3125</v>
      </c>
      <c r="F9598" s="44" t="n">
        <v>0.78125</v>
      </c>
      <c r="G9598" s="30"/>
      <c r="H9598" s="44" t="n">
        <v>0.479166666666667</v>
      </c>
      <c r="I9598" s="29" t="n">
        <v>218.5</v>
      </c>
      <c r="J9598" s="29" t="n">
        <v>152.95</v>
      </c>
      <c r="K9598" s="30" t="s">
        <v>1212</v>
      </c>
      <c r="M9598" s="31" t="n">
        <f aca="false">SUM(P9598,R9598,T9598,V9598,X9598,Z9598,AB9598,AD9598,AF9598,AH9598,AJ9598,AL9598,AN9598,AP9598,AR9598,AT9598,AV9598,AX9598,AZ9598,BB9598)</f>
        <v>0</v>
      </c>
    </row>
    <row r="9599" customFormat="false" ht="15" hidden="false" customHeight="false" outlineLevel="0" collapsed="false">
      <c r="A9599" s="41" t="n">
        <v>40953</v>
      </c>
      <c r="B9599" s="68" t="s">
        <v>1205</v>
      </c>
      <c r="C9599" s="68" t="s">
        <v>1032</v>
      </c>
      <c r="D9599" s="69" t="n">
        <v>31307</v>
      </c>
      <c r="E9599" s="70" t="n">
        <v>0.354166666666667</v>
      </c>
      <c r="F9599" s="42" t="n">
        <v>0.666666666666667</v>
      </c>
      <c r="H9599" s="42" t="n">
        <v>0.333333333333333</v>
      </c>
      <c r="I9599" s="29" t="n">
        <v>325</v>
      </c>
      <c r="J9599" s="29" t="n">
        <v>50</v>
      </c>
      <c r="K9599" s="30" t="s">
        <v>1249</v>
      </c>
      <c r="M9599" s="31" t="n">
        <f aca="false">SUM(P9599,R9599,T9599,V9599,X9599,Z9599,AB9599,AD9599,AF9599,AH9599,AJ9599,AL9599,AN9599,AP9599,AR9599,AT9599,AV9599,AX9599,AZ9599,BB9599)</f>
        <v>0</v>
      </c>
    </row>
    <row r="9600" customFormat="false" ht="15" hidden="false" customHeight="false" outlineLevel="0" collapsed="false">
      <c r="A9600" s="41" t="n">
        <v>40953</v>
      </c>
      <c r="B9600" s="68" t="s">
        <v>1176</v>
      </c>
      <c r="C9600" s="68" t="s">
        <v>645</v>
      </c>
      <c r="D9600" s="69" t="n">
        <v>31308</v>
      </c>
      <c r="E9600" s="70" t="n">
        <v>0.354166666666667</v>
      </c>
      <c r="F9600" s="42" t="n">
        <v>0.520833333333333</v>
      </c>
      <c r="H9600" s="42" t="n">
        <v>0.166666666666667</v>
      </c>
      <c r="I9600" s="29" t="n">
        <v>81</v>
      </c>
      <c r="J9600" s="29" t="n">
        <v>53.2</v>
      </c>
      <c r="K9600" s="30" t="s">
        <v>1222</v>
      </c>
      <c r="M9600" s="31" t="n">
        <f aca="false">SUM(P9600,R9600,T9600,V9600,X9600,Z9600,AB9600,AD9600,AF9600,AH9600,AJ9600,AL9600,AN9600,AP9600,AR9600,AT9600,AV9600,AX9600,AZ9600,BB9600)</f>
        <v>0</v>
      </c>
    </row>
    <row r="9601" customFormat="false" ht="15" hidden="false" customHeight="false" outlineLevel="0" collapsed="false">
      <c r="A9601" s="41" t="n">
        <v>40953</v>
      </c>
      <c r="B9601" s="68" t="s">
        <v>1197</v>
      </c>
      <c r="C9601" s="68" t="s">
        <v>1494</v>
      </c>
      <c r="D9601" s="69" t="n">
        <v>31309</v>
      </c>
      <c r="E9601" s="70" t="n">
        <v>0.333333333333333</v>
      </c>
      <c r="F9601" s="42" t="n">
        <v>0.489583333333333</v>
      </c>
      <c r="H9601" s="42" t="n">
        <v>0.166666666666667</v>
      </c>
      <c r="I9601" s="29" t="n">
        <v>81</v>
      </c>
      <c r="J9601" s="29" t="n">
        <v>53.2</v>
      </c>
      <c r="K9601" s="30" t="s">
        <v>1259</v>
      </c>
      <c r="M9601" s="31" t="n">
        <f aca="false">SUM(P9601,R9601,T9601,V9601,X9601,Z9601,AB9601,AD9601,AF9601,AH9601,AJ9601,AL9601,AN9601,AP9601,AR9601,AT9601,AV9601,AX9601,AZ9601,BB9601)</f>
        <v>0</v>
      </c>
    </row>
    <row r="9602" customFormat="false" ht="15" hidden="false" customHeight="false" outlineLevel="0" collapsed="false">
      <c r="A9602" s="41" t="n">
        <v>40953</v>
      </c>
      <c r="B9602" s="68" t="s">
        <v>1832</v>
      </c>
      <c r="C9602" s="68" t="s">
        <v>1300</v>
      </c>
      <c r="D9602" s="69" t="n">
        <v>31310</v>
      </c>
      <c r="E9602" s="70" t="n">
        <v>0.5</v>
      </c>
      <c r="F9602" s="42" t="n">
        <v>0.6875</v>
      </c>
      <c r="G9602" s="3" t="s">
        <v>1361</v>
      </c>
      <c r="H9602" s="3" t="s">
        <v>1381</v>
      </c>
      <c r="I9602" s="29" t="n">
        <v>109.5</v>
      </c>
      <c r="J9602" s="29" t="n">
        <v>73.15</v>
      </c>
      <c r="K9602" s="30" t="s">
        <v>1833</v>
      </c>
      <c r="M9602" s="31" t="n">
        <f aca="false">SUM(P9602,R9602,T9602,V9602,X9602,Z9602,AB9602,AD9602,AF9602,AH9602,AJ9602,AL9602,AN9602,AP9602,AR9602,AT9602,AV9602,AX9602,AZ9602,BB9602)</f>
        <v>0</v>
      </c>
    </row>
    <row r="9603" customFormat="false" ht="15" hidden="false" customHeight="false" outlineLevel="0" collapsed="false">
      <c r="A9603" s="55" t="n">
        <v>40953</v>
      </c>
      <c r="B9603" s="152" t="s">
        <v>1176</v>
      </c>
      <c r="C9603" s="152" t="s">
        <v>1790</v>
      </c>
      <c r="D9603" s="69" t="n">
        <v>31311</v>
      </c>
      <c r="E9603" s="70" t="n">
        <v>0.541666666666667</v>
      </c>
      <c r="F9603" s="44" t="n">
        <v>0.708333333333333</v>
      </c>
      <c r="G9603" s="30"/>
      <c r="H9603" s="44" t="n">
        <v>0.166666666666667</v>
      </c>
      <c r="I9603" s="29" t="n">
        <v>85</v>
      </c>
      <c r="J9603" s="29" t="n">
        <v>53.2</v>
      </c>
      <c r="K9603" s="30" t="s">
        <v>1222</v>
      </c>
      <c r="M9603" s="31" t="n">
        <f aca="false">SUM(P9603,R9603,T9603,V9603,X9603,Z9603,AB9603,AD9603,AF9603,AH9603,AJ9603,AL9603,AN9603,AP9603,AR9603,AT9603,AV9603,AX9603,AZ9603,BB9603)</f>
        <v>0</v>
      </c>
    </row>
    <row r="9604" customFormat="false" ht="15" hidden="false" customHeight="false" outlineLevel="0" collapsed="false">
      <c r="A9604" s="41" t="n">
        <v>40953</v>
      </c>
      <c r="B9604" s="68" t="s">
        <v>1197</v>
      </c>
      <c r="C9604" s="68" t="s">
        <v>1817</v>
      </c>
      <c r="D9604" s="69" t="n">
        <v>31312</v>
      </c>
      <c r="E9604" s="70" t="n">
        <v>0.5</v>
      </c>
      <c r="F9604" s="42" t="n">
        <v>0.701388888888889</v>
      </c>
      <c r="G9604" s="3" t="s">
        <v>1170</v>
      </c>
      <c r="H9604" s="3" t="s">
        <v>1308</v>
      </c>
      <c r="I9604" s="29" t="n">
        <v>100</v>
      </c>
      <c r="J9604" s="29" t="n">
        <v>66.5</v>
      </c>
      <c r="K9604" s="30" t="s">
        <v>1259</v>
      </c>
      <c r="M9604" s="31" t="n">
        <f aca="false">SUM(P9604,R9604,T9604,V9604,X9604,Z9604,AB9604,AD9604,AF9604,AH9604,AJ9604,AL9604,AN9604,AP9604,AR9604,AT9604,AV9604,AX9604,AZ9604,BB9604)</f>
        <v>0</v>
      </c>
    </row>
    <row r="9607" customFormat="false" ht="15" hidden="false" customHeight="false" outlineLevel="0" collapsed="false">
      <c r="A9607" s="100"/>
      <c r="B9607" s="101"/>
      <c r="C9607" s="101"/>
      <c r="D9607" s="100"/>
      <c r="E9607" s="100"/>
      <c r="F9607" s="100"/>
      <c r="G9607" s="100"/>
      <c r="H9607" s="100"/>
      <c r="I9607" s="102"/>
      <c r="J9607" s="102"/>
      <c r="K9607" s="100"/>
    </row>
    <row r="9608" customFormat="false" ht="18.75" hidden="false" customHeight="false" outlineLevel="0" collapsed="false">
      <c r="A9608" s="100"/>
      <c r="B9608" s="101"/>
      <c r="C9608" s="101"/>
      <c r="D9608" s="100"/>
      <c r="E9608" s="100"/>
      <c r="F9608" s="100"/>
      <c r="G9608" s="76" t="s">
        <v>1729</v>
      </c>
      <c r="H9608" s="100"/>
      <c r="I9608" s="102"/>
      <c r="J9608" s="102"/>
      <c r="K9608" s="100"/>
    </row>
    <row r="9609" customFormat="false" ht="15" hidden="false" customHeight="false" outlineLevel="0" collapsed="false">
      <c r="A9609" s="55" t="n">
        <v>40954</v>
      </c>
      <c r="B9609" s="56" t="s">
        <v>1675</v>
      </c>
      <c r="C9609" s="56" t="s">
        <v>490</v>
      </c>
      <c r="D9609" s="72" t="n">
        <v>31313</v>
      </c>
      <c r="E9609" s="158" t="n">
        <v>0.25</v>
      </c>
      <c r="F9609" s="44" t="n">
        <v>0.6875</v>
      </c>
      <c r="G9609" s="30"/>
      <c r="H9609" s="44" t="n">
        <v>0.4375</v>
      </c>
      <c r="I9609" s="29" t="n">
        <v>263</v>
      </c>
      <c r="J9609" s="29" t="n">
        <v>147</v>
      </c>
      <c r="K9609" s="30" t="s">
        <v>1375</v>
      </c>
      <c r="M9609" s="31" t="n">
        <f aca="false">SUM(P9609,R9609,T9609,V9609,X9609,Z9609,AB9609,AD9609,AF9609,AH9609,AJ9609,AL9609,AN9609,AP9609,AR9609,AT9609,AV9609,AX9609,AZ9609,BB9609)</f>
        <v>0</v>
      </c>
    </row>
    <row r="9610" customFormat="false" ht="15" hidden="false" customHeight="false" outlineLevel="0" collapsed="false">
      <c r="A9610" s="55" t="n">
        <v>40954</v>
      </c>
      <c r="B9610" s="56" t="s">
        <v>1195</v>
      </c>
      <c r="C9610" s="56" t="s">
        <v>490</v>
      </c>
      <c r="D9610" s="72" t="n">
        <v>31314</v>
      </c>
      <c r="E9610" s="158" t="n">
        <v>0.291666666666667</v>
      </c>
      <c r="F9610" s="44" t="n">
        <v>0.625</v>
      </c>
      <c r="G9610" s="30"/>
      <c r="H9610" s="44" t="n">
        <v>0.354166666666667</v>
      </c>
      <c r="I9610" s="29" t="n">
        <v>174</v>
      </c>
      <c r="J9610" s="29" t="n">
        <v>119</v>
      </c>
      <c r="K9610" s="30" t="s">
        <v>1217</v>
      </c>
      <c r="M9610" s="31" t="n">
        <f aca="false">SUM(P9610,R9610,T9610,V9610,X9610,Z9610,AB9610,AD9610,AF9610,AH9610,AJ9610,AL9610,AN9610,AP9610,AR9610,AT9610,AV9610,AX9610,AZ9610,BB9610)</f>
        <v>0</v>
      </c>
    </row>
    <row r="9611" customFormat="false" ht="15" hidden="false" customHeight="false" outlineLevel="0" collapsed="false">
      <c r="A9611" s="55" t="n">
        <v>40954</v>
      </c>
      <c r="B9611" s="152" t="s">
        <v>679</v>
      </c>
      <c r="C9611" s="152" t="s">
        <v>1206</v>
      </c>
      <c r="D9611" s="72" t="n">
        <v>31315</v>
      </c>
      <c r="E9611" s="70" t="n">
        <v>0.291666666666667</v>
      </c>
      <c r="F9611" s="30" t="s">
        <v>1162</v>
      </c>
      <c r="G9611" s="30"/>
      <c r="H9611" s="30" t="s">
        <v>1162</v>
      </c>
      <c r="I9611" s="29" t="n">
        <v>206</v>
      </c>
      <c r="J9611" s="29" t="n">
        <v>120</v>
      </c>
      <c r="K9611" s="30" t="s">
        <v>1223</v>
      </c>
      <c r="M9611" s="31" t="n">
        <f aca="false">SUM(P9611,R9611,T9611,V9611,X9611,Z9611,AB9611,AD9611,AF9611,AH9611,AJ9611,AL9611,AN9611,AP9611,AR9611,AT9611,AV9611,AX9611,AZ9611,BB9611)</f>
        <v>16558.6</v>
      </c>
      <c r="O9611" s="0" t="n">
        <v>54602</v>
      </c>
      <c r="P9611" s="31" t="n">
        <v>202.5</v>
      </c>
      <c r="Q9611" s="0" t="n">
        <v>54594</v>
      </c>
      <c r="R9611" s="31" t="n">
        <v>151.2</v>
      </c>
      <c r="S9611" s="47" t="n">
        <v>54596</v>
      </c>
      <c r="T9611" s="31" t="n">
        <v>150</v>
      </c>
      <c r="U9611" s="47" t="n">
        <v>54548</v>
      </c>
      <c r="V9611" s="31" t="n">
        <v>535</v>
      </c>
      <c r="W9611" s="47" t="n">
        <v>54573</v>
      </c>
      <c r="X9611" s="31" t="n">
        <v>10875</v>
      </c>
      <c r="Y9611" s="47" t="n">
        <v>54547</v>
      </c>
      <c r="Z9611" s="31" t="n">
        <v>350</v>
      </c>
      <c r="AA9611" s="47" t="n">
        <v>54449</v>
      </c>
      <c r="AB9611" s="31" t="n">
        <v>13.76</v>
      </c>
      <c r="AC9611" s="47" t="n">
        <v>54439</v>
      </c>
      <c r="AD9611" s="31" t="n">
        <v>248.8</v>
      </c>
      <c r="AE9611" s="47" t="n">
        <v>54420</v>
      </c>
      <c r="AF9611" s="31" t="n">
        <v>2061.33</v>
      </c>
      <c r="AG9611" s="47" t="n">
        <v>54442</v>
      </c>
      <c r="AH9611" s="31" t="n">
        <v>182.66</v>
      </c>
      <c r="AI9611" s="47" t="n">
        <v>54419</v>
      </c>
      <c r="AJ9611" s="31" t="n">
        <v>1771.38</v>
      </c>
      <c r="AK9611" s="47" t="n">
        <v>54074</v>
      </c>
      <c r="AL9611" s="31" t="n">
        <v>16.97</v>
      </c>
    </row>
    <row r="9612" customFormat="false" ht="15" hidden="false" customHeight="false" outlineLevel="0" collapsed="false">
      <c r="A9612" s="41" t="n">
        <v>40954</v>
      </c>
      <c r="B9612" s="68" t="s">
        <v>383</v>
      </c>
      <c r="C9612" s="68" t="s">
        <v>1206</v>
      </c>
      <c r="D9612" s="72" t="n">
        <v>31316</v>
      </c>
      <c r="E9612" s="70" t="n">
        <v>0.291666666666667</v>
      </c>
      <c r="F9612" s="3" t="s">
        <v>1162</v>
      </c>
      <c r="H9612" s="3" t="s">
        <v>1162</v>
      </c>
      <c r="I9612" s="29" t="n">
        <v>249.6</v>
      </c>
      <c r="J9612" s="29" t="n">
        <v>175</v>
      </c>
      <c r="K9612" s="30" t="s">
        <v>1232</v>
      </c>
      <c r="M9612" s="31" t="n">
        <f aca="false">SUM(P9612,R9612,T9612,V9612,X9612,Z9612,AB9612,AD9612,AF9612,AH9612,AJ9612,AL9612,AN9612,AP9612,AR9612,AT9612,AV9612,AX9612,AZ9612,BB9612)</f>
        <v>5560</v>
      </c>
      <c r="O9612" s="0" t="n">
        <v>54598</v>
      </c>
      <c r="P9612" s="31" t="n">
        <v>891</v>
      </c>
      <c r="Q9612" s="0" t="n">
        <v>54418</v>
      </c>
      <c r="R9612" s="31" t="n">
        <v>802.8</v>
      </c>
      <c r="S9612" s="47" t="n">
        <v>54416</v>
      </c>
      <c r="T9612" s="31" t="n">
        <v>2912.06</v>
      </c>
      <c r="U9612" s="47" t="n">
        <v>54190</v>
      </c>
      <c r="V9612" s="31" t="n">
        <v>180.01</v>
      </c>
      <c r="W9612" s="47" t="n">
        <v>54595</v>
      </c>
      <c r="X9612" s="31" t="n">
        <v>202.5</v>
      </c>
      <c r="Y9612" s="47" t="n">
        <v>54448</v>
      </c>
      <c r="Z9612" s="31" t="n">
        <v>178.36</v>
      </c>
      <c r="AA9612" s="47" t="n">
        <v>54447</v>
      </c>
      <c r="AB9612" s="31" t="n">
        <v>204.27</v>
      </c>
      <c r="AC9612" s="47" t="n">
        <v>54591</v>
      </c>
      <c r="AD9612" s="31" t="n">
        <v>189</v>
      </c>
    </row>
    <row r="9613" customFormat="false" ht="15" hidden="false" customHeight="false" outlineLevel="0" collapsed="false">
      <c r="A9613" s="41" t="n">
        <v>40954</v>
      </c>
      <c r="B9613" s="68" t="s">
        <v>1165</v>
      </c>
      <c r="C9613" s="68" t="s">
        <v>1206</v>
      </c>
      <c r="D9613" s="72" t="n">
        <v>31317</v>
      </c>
      <c r="E9613" s="70" t="n">
        <v>0.291666666666667</v>
      </c>
      <c r="F9613" s="3" t="s">
        <v>1162</v>
      </c>
      <c r="H9613" s="3" t="s">
        <v>1162</v>
      </c>
      <c r="I9613" s="29" t="n">
        <v>202</v>
      </c>
      <c r="J9613" s="29" t="n">
        <v>120</v>
      </c>
      <c r="K9613" s="30" t="s">
        <v>2306</v>
      </c>
      <c r="M9613" s="31" t="n">
        <f aca="false">SUM(P9613,R9613,T9613,V9613,X9613,Z9613,AB9613,AD9613,AF9613,AH9613,AJ9613,AL9613,AN9613,AP9613,AR9613,AT9613,AV9613,AX9613,AZ9613,BB9613)</f>
        <v>14640.04</v>
      </c>
      <c r="O9613" s="0" t="n">
        <v>54481</v>
      </c>
      <c r="P9613" s="31" t="n">
        <v>8700</v>
      </c>
      <c r="Q9613" s="0" t="n">
        <v>54433</v>
      </c>
      <c r="R9613" s="31" t="n">
        <v>523.54</v>
      </c>
      <c r="S9613" s="47" t="n">
        <v>54422</v>
      </c>
      <c r="T9613" s="31" t="n">
        <v>224.34</v>
      </c>
      <c r="U9613" s="47" t="n">
        <v>54426</v>
      </c>
      <c r="V9613" s="31" t="n">
        <v>728.31</v>
      </c>
      <c r="W9613" s="47" t="n">
        <v>54424</v>
      </c>
      <c r="X9613" s="31" t="n">
        <v>152.11</v>
      </c>
      <c r="Y9613" s="47" t="n">
        <v>54425</v>
      </c>
      <c r="Z9613" s="31" t="n">
        <v>1092.44</v>
      </c>
      <c r="AA9613" s="47" t="n">
        <v>54426</v>
      </c>
      <c r="AB9613" s="31" t="n">
        <v>564.1</v>
      </c>
      <c r="AC9613" s="47" t="n">
        <v>54427</v>
      </c>
      <c r="AD9613" s="31" t="n">
        <v>1570.5</v>
      </c>
      <c r="AE9613" s="47" t="n">
        <v>54492</v>
      </c>
      <c r="AF9613" s="31" t="n">
        <v>304.7</v>
      </c>
      <c r="AG9613" s="47" t="n">
        <v>54589</v>
      </c>
      <c r="AH9613" s="31" t="n">
        <v>300</v>
      </c>
      <c r="AI9613" s="47" t="n">
        <v>54593</v>
      </c>
      <c r="AJ9613" s="31" t="n">
        <v>178.8</v>
      </c>
      <c r="AK9613" s="47" t="n">
        <v>54592</v>
      </c>
      <c r="AL9613" s="31" t="n">
        <v>151.2</v>
      </c>
      <c r="AM9613" s="47" t="n">
        <v>54601</v>
      </c>
      <c r="AN9613" s="31" t="n">
        <v>150</v>
      </c>
    </row>
    <row r="9614" customFormat="false" ht="15" hidden="false" customHeight="false" outlineLevel="0" collapsed="false">
      <c r="A9614" s="55" t="n">
        <v>40954</v>
      </c>
      <c r="B9614" s="152" t="s">
        <v>627</v>
      </c>
      <c r="C9614" s="152" t="s">
        <v>1206</v>
      </c>
      <c r="D9614" s="72" t="n">
        <v>31318</v>
      </c>
      <c r="E9614" s="70" t="n">
        <v>0.291666666666667</v>
      </c>
      <c r="F9614" s="30" t="s">
        <v>1162</v>
      </c>
      <c r="G9614" s="30" t="s">
        <v>2359</v>
      </c>
      <c r="H9614" s="30" t="s">
        <v>1162</v>
      </c>
      <c r="I9614" s="29" t="n">
        <v>256</v>
      </c>
      <c r="J9614" s="29" t="n">
        <v>150</v>
      </c>
      <c r="K9614" s="30" t="s">
        <v>1303</v>
      </c>
      <c r="M9614" s="31" t="n">
        <f aca="false">SUM(P9614,R9614,T9614,V9614,X9614,Z9614,AB9614,AD9614,AF9614,AH9614,AJ9614,AL9614,AN9614,AP9614,AR9614,AT9614,AV9614,AX9614,AZ9614,BB9614)</f>
        <v>21349.01</v>
      </c>
      <c r="O9614" s="0" t="n">
        <v>54264</v>
      </c>
      <c r="P9614" s="31" t="n">
        <v>285.71</v>
      </c>
      <c r="Q9614" s="0" t="n">
        <v>54600</v>
      </c>
      <c r="R9614" s="31" t="n">
        <v>225</v>
      </c>
      <c r="S9614" s="47" t="n">
        <v>54571</v>
      </c>
      <c r="T9614" s="31" t="n">
        <v>9645</v>
      </c>
      <c r="U9614" s="47" t="n">
        <v>54451</v>
      </c>
      <c r="V9614" s="31" t="n">
        <v>520</v>
      </c>
      <c r="W9614" s="47" t="n">
        <v>54495</v>
      </c>
      <c r="X9614" s="31" t="n">
        <v>10000</v>
      </c>
      <c r="Y9614" s="47" t="n">
        <v>54413</v>
      </c>
      <c r="Z9614" s="31" t="n">
        <v>552.3</v>
      </c>
      <c r="AA9614" s="47" t="n">
        <v>54421</v>
      </c>
      <c r="AB9614" s="31" t="n">
        <v>121</v>
      </c>
    </row>
    <row r="9615" customFormat="false" ht="15" hidden="false" customHeight="false" outlineLevel="0" collapsed="false">
      <c r="A9615" s="55" t="n">
        <v>40954</v>
      </c>
      <c r="B9615" s="152" t="s">
        <v>1173</v>
      </c>
      <c r="C9615" s="152" t="s">
        <v>1049</v>
      </c>
      <c r="D9615" s="72" t="n">
        <v>31319</v>
      </c>
      <c r="E9615" s="158" t="n">
        <v>0.416666666666667</v>
      </c>
      <c r="F9615" s="44" t="n">
        <v>0.680555555555555</v>
      </c>
      <c r="G9615" s="30"/>
      <c r="H9615" s="44" t="n">
        <v>0.229166666666667</v>
      </c>
      <c r="I9615" s="29" t="n">
        <v>104.5</v>
      </c>
      <c r="J9615" s="29" t="n">
        <v>73.15</v>
      </c>
      <c r="K9615" s="30" t="s">
        <v>1212</v>
      </c>
      <c r="M9615" s="31" t="n">
        <f aca="false">SUM(P9615,R9615,T9615,V9615,X9615,Z9615,AB9615,AD9615,AF9615,AH9615,AJ9615,AL9615,AN9615,AP9615,AR9615,AT9615,AV9615,AX9615,AZ9615,BB9615)</f>
        <v>0</v>
      </c>
    </row>
    <row r="9616" customFormat="false" ht="15" hidden="false" customHeight="false" outlineLevel="0" collapsed="false">
      <c r="A9616" s="55" t="n">
        <v>40954</v>
      </c>
      <c r="B9616" s="152" t="s">
        <v>2153</v>
      </c>
      <c r="C9616" s="152" t="s">
        <v>700</v>
      </c>
      <c r="D9616" s="72" t="n">
        <v>31320</v>
      </c>
      <c r="E9616" s="158" t="n">
        <v>0.333333333333333</v>
      </c>
      <c r="F9616" s="44" t="n">
        <v>0.5</v>
      </c>
      <c r="G9616" s="30" t="s">
        <v>1241</v>
      </c>
      <c r="H9616" s="44" t="s">
        <v>1308</v>
      </c>
      <c r="I9616" s="29" t="n">
        <v>100</v>
      </c>
      <c r="J9616" s="29" t="n">
        <v>66.5</v>
      </c>
      <c r="K9616" s="30" t="s">
        <v>2154</v>
      </c>
      <c r="M9616" s="31" t="n">
        <f aca="false">SUM(P9616,R9616,T9616,V9616,X9616,Z9616,AB9616,AD9616,AF9616,AH9616,AJ9616,AL9616,AN9616,AP9616,AR9616,AT9616,AV9616,AX9616,AZ9616,BB9616)</f>
        <v>0</v>
      </c>
    </row>
    <row r="9617" customFormat="false" ht="15" hidden="false" customHeight="false" outlineLevel="0" collapsed="false">
      <c r="A9617" s="55" t="n">
        <v>40954</v>
      </c>
      <c r="B9617" s="152" t="s">
        <v>1193</v>
      </c>
      <c r="C9617" s="152" t="s">
        <v>278</v>
      </c>
      <c r="D9617" s="72" t="n">
        <v>31321</v>
      </c>
      <c r="E9617" s="158" t="n">
        <v>0.333333333333333</v>
      </c>
      <c r="F9617" s="44" t="n">
        <v>0.631944444444444</v>
      </c>
      <c r="G9617" s="30" t="s">
        <v>1791</v>
      </c>
      <c r="H9617" s="30" t="s">
        <v>1586</v>
      </c>
      <c r="I9617" s="29" t="n">
        <v>175</v>
      </c>
      <c r="J9617" s="29" t="n">
        <v>119</v>
      </c>
      <c r="K9617" s="30" t="s">
        <v>1216</v>
      </c>
      <c r="M9617" s="31" t="n">
        <f aca="false">SUM(P9617,R9617,T9617,V9617,X9617,Z9617,AB9617,AD9617,AF9617,AH9617,AJ9617,AL9617,AN9617,AP9617,AR9617,AT9617,AV9617,AX9617,AZ9617,BB9617)</f>
        <v>0</v>
      </c>
    </row>
    <row r="9618" customFormat="false" ht="15" hidden="false" customHeight="false" outlineLevel="0" collapsed="false">
      <c r="A9618" s="55" t="n">
        <v>40954</v>
      </c>
      <c r="B9618" s="152" t="s">
        <v>1205</v>
      </c>
      <c r="C9618" s="152" t="s">
        <v>1032</v>
      </c>
      <c r="D9618" s="72" t="n">
        <v>31322</v>
      </c>
      <c r="E9618" s="158" t="n">
        <v>0.354166666666667</v>
      </c>
      <c r="F9618" s="44" t="n">
        <v>0.642361111111111</v>
      </c>
      <c r="G9618" s="30"/>
      <c r="H9618" s="44" t="n">
        <v>0.333333333333333</v>
      </c>
      <c r="I9618" s="29" t="n">
        <v>277</v>
      </c>
      <c r="J9618" s="29" t="n">
        <v>50</v>
      </c>
      <c r="K9618" s="30" t="s">
        <v>1249</v>
      </c>
      <c r="M9618" s="31" t="n">
        <f aca="false">SUM(P9618,R9618,T9618,V9618,X9618,Z9618,AB9618,AD9618,AF9618,AH9618,AJ9618,AL9618,AN9618,AP9618,AR9618,AT9618,AV9618,AX9618,AZ9618,BB9618)</f>
        <v>0</v>
      </c>
    </row>
    <row r="9619" customFormat="false" ht="15" hidden="false" customHeight="false" outlineLevel="0" collapsed="false">
      <c r="A9619" s="55" t="n">
        <v>40954</v>
      </c>
      <c r="B9619" s="152" t="s">
        <v>1832</v>
      </c>
      <c r="C9619" s="152" t="s">
        <v>1807</v>
      </c>
      <c r="D9619" s="72" t="n">
        <v>31323</v>
      </c>
      <c r="E9619" s="158" t="n">
        <v>0.354166666666667</v>
      </c>
      <c r="F9619" s="44" t="n">
        <v>0.53125</v>
      </c>
      <c r="G9619" s="30" t="s">
        <v>1170</v>
      </c>
      <c r="H9619" s="30" t="s">
        <v>1308</v>
      </c>
      <c r="I9619" s="29" t="n">
        <v>100</v>
      </c>
      <c r="J9619" s="29" t="n">
        <v>66.5</v>
      </c>
      <c r="K9619" s="30" t="s">
        <v>1833</v>
      </c>
      <c r="M9619" s="31" t="n">
        <f aca="false">SUM(P9619,R9619,T9619,V9619,X9619,Z9619,AB9619,AD9619,AF9619,AH9619,AJ9619,AL9619,AN9619,AP9619,AR9619,AT9619,AV9619,AX9619,AZ9619,BB9619)</f>
        <v>0</v>
      </c>
    </row>
    <row r="9620" customFormat="false" ht="15" hidden="false" customHeight="false" outlineLevel="0" collapsed="false">
      <c r="A9620" s="55" t="n">
        <v>40954</v>
      </c>
      <c r="B9620" s="152" t="s">
        <v>1197</v>
      </c>
      <c r="C9620" s="152" t="s">
        <v>1255</v>
      </c>
      <c r="D9620" s="72" t="n">
        <v>31324</v>
      </c>
      <c r="E9620" s="158" t="n">
        <v>0.458333333333333</v>
      </c>
      <c r="F9620" s="44" t="n">
        <v>0.638888888888889</v>
      </c>
      <c r="G9620" s="30"/>
      <c r="H9620" s="44" t="n">
        <v>0.166666666666667</v>
      </c>
      <c r="I9620" s="29" t="n">
        <v>85</v>
      </c>
      <c r="J9620" s="29" t="n">
        <v>53.2</v>
      </c>
      <c r="K9620" s="30" t="s">
        <v>1259</v>
      </c>
      <c r="M9620" s="31" t="n">
        <f aca="false">SUM(P9620,R9620,T9620,V9620,X9620,Z9620,AB9620,AD9620,AF9620,AH9620,AJ9620,AL9620,AN9620,AP9620,AR9620,AT9620,AV9620,AX9620,AZ9620,BB9620)</f>
        <v>0</v>
      </c>
    </row>
    <row r="9621" customFormat="false" ht="15" hidden="false" customHeight="false" outlineLevel="0" collapsed="false">
      <c r="A9621" s="55" t="n">
        <v>40954</v>
      </c>
      <c r="B9621" s="152" t="s">
        <v>1203</v>
      </c>
      <c r="C9621" s="152" t="s">
        <v>1919</v>
      </c>
      <c r="D9621" s="72" t="n">
        <v>31325</v>
      </c>
      <c r="E9621" s="158" t="n">
        <v>0.458333333333333</v>
      </c>
      <c r="F9621" s="44" t="n">
        <v>0.631944444444444</v>
      </c>
      <c r="G9621" s="30"/>
      <c r="H9621" s="44" t="n">
        <v>0.166666666666667</v>
      </c>
      <c r="I9621" s="29" t="n">
        <v>81</v>
      </c>
      <c r="J9621" s="29" t="n">
        <v>53.2</v>
      </c>
      <c r="K9621" s="30" t="s">
        <v>2368</v>
      </c>
      <c r="M9621" s="31" t="n">
        <f aca="false">SUM(P9621,R9621,T9621,V9621,X9621,Z9621,AB9621,AD9621,AF9621,AH9621,AJ9621,AL9621,AN9621,AP9621,AR9621,AT9621,AV9621,AX9621,AZ9621,BB9621)</f>
        <v>0</v>
      </c>
    </row>
    <row r="9622" customFormat="false" ht="15" hidden="false" customHeight="false" outlineLevel="0" collapsed="false">
      <c r="A9622" s="55" t="n">
        <v>40954</v>
      </c>
      <c r="B9622" s="152" t="s">
        <v>2153</v>
      </c>
      <c r="C9622" s="152" t="s">
        <v>1032</v>
      </c>
      <c r="D9622" s="72" t="n">
        <v>31326</v>
      </c>
      <c r="E9622" s="158" t="n">
        <v>0.541666666666667</v>
      </c>
      <c r="F9622" s="44" t="n">
        <v>0.708333333333333</v>
      </c>
      <c r="G9622" s="30"/>
      <c r="H9622" s="44" t="n">
        <v>0.166666666666667</v>
      </c>
      <c r="I9622" s="29" t="n">
        <v>81</v>
      </c>
      <c r="J9622" s="29" t="n">
        <v>53.2</v>
      </c>
      <c r="K9622" s="30" t="s">
        <v>2154</v>
      </c>
      <c r="M9622" s="31" t="n">
        <f aca="false">SUM(P9622,R9622,T9622,V9622,X9622,Z9622,AB9622,AD9622,AF9622,AH9622,AJ9622,AL9622,AN9622,AP9622,AR9622,AT9622,AV9622,AX9622,AZ9622,BB9622)</f>
        <v>0</v>
      </c>
    </row>
    <row r="9623" customFormat="false" ht="15" hidden="false" customHeight="false" outlineLevel="0" collapsed="false">
      <c r="A9623" s="301" t="n">
        <v>40954</v>
      </c>
      <c r="B9623" s="302" t="s">
        <v>1832</v>
      </c>
      <c r="C9623" s="302" t="s">
        <v>374</v>
      </c>
      <c r="D9623" s="303" t="n">
        <v>31327</v>
      </c>
      <c r="E9623" s="304" t="n">
        <v>0.625</v>
      </c>
      <c r="F9623" s="305" t="s">
        <v>1257</v>
      </c>
      <c r="G9623" s="305" t="s">
        <v>1257</v>
      </c>
      <c r="H9623" s="305" t="s">
        <v>1257</v>
      </c>
      <c r="I9623" s="306"/>
      <c r="J9623" s="306"/>
      <c r="K9623" s="307" t="s">
        <v>1833</v>
      </c>
      <c r="M9623" s="31" t="n">
        <f aca="false">SUM(P9623,R9623,T9623,V9623,X9623,Z9623,AB9623,AD9623,AF9623,AH9623,AJ9623,AL9623,AN9623,AP9623,AR9623,AT9623,AV9623,AX9623,AZ9623,BB9623)</f>
        <v>0</v>
      </c>
    </row>
    <row r="9624" customFormat="false" ht="15" hidden="false" customHeight="false" outlineLevel="0" collapsed="false">
      <c r="A9624" s="41"/>
      <c r="B9624" s="68"/>
      <c r="C9624" s="68"/>
      <c r="D9624" s="69"/>
      <c r="E9624" s="69"/>
    </row>
    <row r="9625" customFormat="false" ht="15" hidden="false" customHeight="false" outlineLevel="0" collapsed="false">
      <c r="A9625" s="41"/>
      <c r="B9625" s="68"/>
      <c r="C9625" s="68"/>
      <c r="D9625" s="69"/>
      <c r="E9625" s="69"/>
    </row>
    <row r="9626" customFormat="false" ht="15" hidden="false" customHeight="false" outlineLevel="0" collapsed="false">
      <c r="A9626" s="41"/>
      <c r="B9626" s="68"/>
      <c r="C9626" s="68"/>
      <c r="D9626" s="69"/>
      <c r="E9626" s="69"/>
    </row>
    <row r="9627" customFormat="false" ht="15" hidden="false" customHeight="false" outlineLevel="0" collapsed="false">
      <c r="A9627" s="132"/>
      <c r="B9627" s="176"/>
      <c r="C9627" s="176"/>
      <c r="D9627" s="177"/>
      <c r="E9627" s="177"/>
      <c r="F9627" s="134"/>
      <c r="G9627" s="134"/>
      <c r="H9627" s="134"/>
      <c r="I9627" s="136"/>
      <c r="J9627" s="136"/>
      <c r="K9627" s="134"/>
    </row>
    <row r="9628" customFormat="false" ht="15" hidden="false" customHeight="false" outlineLevel="0" collapsed="false">
      <c r="A9628" s="132"/>
      <c r="B9628" s="176"/>
      <c r="C9628" s="168" t="s">
        <v>1846</v>
      </c>
      <c r="D9628" s="308"/>
      <c r="E9628" s="308"/>
      <c r="F9628" s="134"/>
      <c r="G9628" s="91" t="s">
        <v>1846</v>
      </c>
      <c r="H9628" s="134"/>
      <c r="I9628" s="136"/>
      <c r="J9628" s="136"/>
      <c r="K9628" s="134"/>
    </row>
    <row r="9629" customFormat="false" ht="15" hidden="false" customHeight="false" outlineLevel="0" collapsed="false">
      <c r="A9629" s="113"/>
      <c r="B9629" s="101"/>
      <c r="C9629" s="101"/>
      <c r="D9629" s="100"/>
      <c r="E9629" s="100"/>
      <c r="F9629" s="100"/>
      <c r="G9629" s="100"/>
      <c r="H9629" s="100"/>
      <c r="I9629" s="102"/>
      <c r="J9629" s="102"/>
      <c r="K9629" s="100"/>
    </row>
    <row r="9630" customFormat="false" ht="15" hidden="false" customHeight="false" outlineLevel="0" collapsed="false">
      <c r="A9630" s="100"/>
      <c r="B9630" s="101"/>
      <c r="C9630" s="101"/>
      <c r="D9630" s="100"/>
      <c r="E9630" s="100"/>
      <c r="F9630" s="100"/>
      <c r="G9630" s="134" t="s">
        <v>1734</v>
      </c>
      <c r="H9630" s="100"/>
      <c r="I9630" s="102"/>
      <c r="J9630" s="102"/>
      <c r="K9630" s="100"/>
    </row>
    <row r="9631" customFormat="false" ht="15" hidden="false" customHeight="false" outlineLevel="0" collapsed="false">
      <c r="A9631" s="41" t="n">
        <v>40955</v>
      </c>
      <c r="B9631" s="0" t="s">
        <v>1203</v>
      </c>
      <c r="C9631" s="0" t="s">
        <v>1324</v>
      </c>
      <c r="D9631" s="69" t="n">
        <v>31328</v>
      </c>
      <c r="E9631" s="70" t="n">
        <v>0.25</v>
      </c>
      <c r="F9631" s="42" t="n">
        <v>0.666666666666667</v>
      </c>
      <c r="G9631" s="3" t="s">
        <v>1229</v>
      </c>
      <c r="H9631" s="3" t="s">
        <v>1405</v>
      </c>
      <c r="I9631" s="29" t="n">
        <v>214</v>
      </c>
      <c r="J9631" s="29" t="n">
        <v>146.3</v>
      </c>
      <c r="K9631" s="30" t="s">
        <v>1244</v>
      </c>
      <c r="M9631" s="31" t="n">
        <f aca="false">SUM(P9631,R9631,T9631,V9631,X9631,Z9631,AB9631,AD9631,AF9631,AH9631,AJ9631,AL9631,AN9631,AP9631,AR9631,AT9631,AV9631,AX9631,AZ9631,BB9631)</f>
        <v>15212.25</v>
      </c>
      <c r="O9631" s="0" t="n">
        <v>205</v>
      </c>
      <c r="P9631" s="31" t="n">
        <v>11534.25</v>
      </c>
      <c r="Q9631" s="0" t="n">
        <v>206</v>
      </c>
      <c r="R9631" s="31" t="n">
        <v>3678</v>
      </c>
    </row>
    <row r="9632" customFormat="false" ht="15" hidden="false" customHeight="false" outlineLevel="0" collapsed="false">
      <c r="A9632" s="41" t="n">
        <v>40955</v>
      </c>
      <c r="B9632" s="0" t="s">
        <v>1208</v>
      </c>
      <c r="C9632" s="0" t="s">
        <v>940</v>
      </c>
      <c r="D9632" s="69" t="n">
        <v>31329</v>
      </c>
      <c r="E9632" s="70" t="n">
        <v>0.25</v>
      </c>
      <c r="F9632" s="42" t="n">
        <v>0.583333333333333</v>
      </c>
      <c r="H9632" s="42" t="n">
        <v>0.333333333333333</v>
      </c>
      <c r="I9632" s="29" t="n">
        <v>257</v>
      </c>
      <c r="J9632" s="29" t="n">
        <v>180</v>
      </c>
      <c r="K9632" s="30" t="s">
        <v>1238</v>
      </c>
      <c r="M9632" s="31" t="n">
        <f aca="false">SUM(P9632,R9632,T9632,V9632,X9632,Z9632,AB9632,AD9632,AF9632,AH9632,AJ9632,AL9632,AN9632,AP9632,AR9632,AT9632,AV9632,AX9632,AZ9632,BB9632)</f>
        <v>37032</v>
      </c>
      <c r="O9632" s="0" t="n">
        <v>1913</v>
      </c>
      <c r="P9632" s="31" t="n">
        <v>13668</v>
      </c>
      <c r="Q9632" s="0" t="n">
        <v>1914</v>
      </c>
      <c r="R9632" s="31" t="n">
        <v>23364</v>
      </c>
    </row>
    <row r="9633" customFormat="false" ht="15" hidden="false" customHeight="false" outlineLevel="0" collapsed="false">
      <c r="A9633" s="41" t="n">
        <v>40955</v>
      </c>
      <c r="B9633" s="68" t="s">
        <v>679</v>
      </c>
      <c r="C9633" s="68" t="s">
        <v>1206</v>
      </c>
      <c r="D9633" s="69" t="n">
        <v>31330</v>
      </c>
      <c r="E9633" s="70" t="n">
        <v>0.291666666666667</v>
      </c>
      <c r="F9633" s="3" t="s">
        <v>1162</v>
      </c>
      <c r="H9633" s="3" t="s">
        <v>1162</v>
      </c>
      <c r="I9633" s="29" t="n">
        <v>202</v>
      </c>
      <c r="J9633" s="29" t="n">
        <v>120</v>
      </c>
      <c r="K9633" s="30" t="s">
        <v>1223</v>
      </c>
      <c r="M9633" s="31" t="n">
        <f aca="false">SUM(P9633,R9633,T9633,V9633,X9633,Z9633,AB9633,AD9633,AF9633,AH9633,AJ9633,AL9633,AN9633,AP9633,AR9633,AT9633,AV9633,AX9633,AZ9633,BB9633)</f>
        <v>8494.71</v>
      </c>
      <c r="O9633" s="0" t="n">
        <v>54559</v>
      </c>
      <c r="P9633" s="31" t="n">
        <v>1289</v>
      </c>
      <c r="Q9633" s="0" t="n">
        <v>54562</v>
      </c>
      <c r="R9633" s="31" t="n">
        <v>93.98</v>
      </c>
      <c r="S9633" s="47" t="n">
        <v>54563</v>
      </c>
      <c r="T9633" s="31" t="n">
        <v>14.85</v>
      </c>
      <c r="U9633" s="47" t="n">
        <v>54564</v>
      </c>
      <c r="V9633" s="31" t="n">
        <v>13.36</v>
      </c>
      <c r="W9633" s="47" t="n">
        <v>54565</v>
      </c>
      <c r="X9633" s="31" t="n">
        <v>13.36</v>
      </c>
      <c r="Y9633" s="47" t="n">
        <v>54566</v>
      </c>
      <c r="Z9633" s="31" t="n">
        <v>13.36</v>
      </c>
      <c r="AA9633" s="47" t="n">
        <v>54567</v>
      </c>
      <c r="AB9633" s="31" t="n">
        <v>14.85</v>
      </c>
      <c r="AC9633" s="47" t="n">
        <v>54569</v>
      </c>
      <c r="AD9633" s="31" t="n">
        <v>14.85</v>
      </c>
      <c r="AE9633" s="47" t="n">
        <v>54575</v>
      </c>
      <c r="AF9633" s="31" t="n">
        <v>2576.2</v>
      </c>
      <c r="AG9633" s="47" t="n">
        <v>54579</v>
      </c>
      <c r="AH9633" s="31" t="n">
        <v>157.55</v>
      </c>
      <c r="AI9633" s="47" t="n">
        <v>54578</v>
      </c>
      <c r="AJ9633" s="31" t="n">
        <v>646.1</v>
      </c>
      <c r="AK9633" s="47" t="n">
        <v>54576</v>
      </c>
      <c r="AL9633" s="31" t="n">
        <v>1909.45</v>
      </c>
      <c r="AM9633" s="47" t="n">
        <v>54583</v>
      </c>
      <c r="AN9633" s="31" t="n">
        <v>569.12</v>
      </c>
      <c r="AO9633" s="47" t="n">
        <v>54582</v>
      </c>
      <c r="AP9633" s="31" t="n">
        <v>386.58</v>
      </c>
      <c r="AQ9633" s="47" t="n">
        <v>54577</v>
      </c>
      <c r="AR9633" s="31" t="n">
        <v>782.1</v>
      </c>
    </row>
    <row r="9634" customFormat="false" ht="15" hidden="false" customHeight="false" outlineLevel="0" collapsed="false">
      <c r="A9634" s="41" t="n">
        <v>40955</v>
      </c>
      <c r="B9634" s="68" t="s">
        <v>383</v>
      </c>
      <c r="C9634" s="68" t="s">
        <v>1206</v>
      </c>
      <c r="D9634" s="69" t="n">
        <v>31331</v>
      </c>
      <c r="E9634" s="70" t="n">
        <v>0.291666666666667</v>
      </c>
      <c r="F9634" s="3" t="s">
        <v>1162</v>
      </c>
      <c r="G9634" s="3" t="s">
        <v>2359</v>
      </c>
      <c r="H9634" s="3" t="s">
        <v>1162</v>
      </c>
      <c r="I9634" s="29" t="n">
        <v>249.6</v>
      </c>
      <c r="J9634" s="29" t="n">
        <v>205</v>
      </c>
      <c r="K9634" s="30" t="s">
        <v>1232</v>
      </c>
      <c r="M9634" s="31" t="n">
        <f aca="false">SUM(P9634,R9634,T9634,V9634,X9634,Z9634,AB9634,AD9634,AF9634,AH9634,AJ9634,AL9634,AN9634,AP9634,AR9634,AT9634,AV9634,AX9634,AZ9634,BB9634)</f>
        <v>10874.32</v>
      </c>
      <c r="O9634" s="0" t="n">
        <v>54684</v>
      </c>
      <c r="P9634" s="31" t="n">
        <v>158.7</v>
      </c>
      <c r="Q9634" s="0" t="n">
        <v>54687</v>
      </c>
      <c r="R9634" s="31" t="n">
        <v>225</v>
      </c>
      <c r="S9634" s="47" t="n">
        <v>54688</v>
      </c>
      <c r="T9634" s="31" t="n">
        <v>225</v>
      </c>
      <c r="U9634" s="47" t="n">
        <v>54692</v>
      </c>
      <c r="V9634" s="31" t="n">
        <v>166.3</v>
      </c>
      <c r="W9634" s="47" t="n">
        <v>54696</v>
      </c>
      <c r="X9634" s="31" t="n">
        <v>223.5</v>
      </c>
      <c r="Y9634" s="47" t="n">
        <v>54570</v>
      </c>
      <c r="Z9634" s="31" t="n">
        <v>16.97</v>
      </c>
      <c r="AA9634" s="47" t="n">
        <v>54568</v>
      </c>
      <c r="AB9634" s="31" t="n">
        <v>1333.85</v>
      </c>
      <c r="AC9634" s="47" t="n">
        <v>54709</v>
      </c>
      <c r="AD9634" s="31" t="n">
        <v>8525</v>
      </c>
    </row>
    <row r="9635" customFormat="false" ht="15" hidden="false" customHeight="false" outlineLevel="0" collapsed="false">
      <c r="A9635" s="41" t="n">
        <v>40955</v>
      </c>
      <c r="B9635" s="68" t="s">
        <v>1165</v>
      </c>
      <c r="C9635" s="68" t="s">
        <v>1206</v>
      </c>
      <c r="D9635" s="69" t="n">
        <v>31332</v>
      </c>
      <c r="E9635" s="70" t="n">
        <v>0.291666666666667</v>
      </c>
      <c r="F9635" s="3" t="s">
        <v>1162</v>
      </c>
      <c r="H9635" s="3" t="s">
        <v>1162</v>
      </c>
      <c r="I9635" s="29" t="n">
        <v>202</v>
      </c>
      <c r="J9635" s="29" t="n">
        <v>120</v>
      </c>
      <c r="K9635" s="30" t="s">
        <v>2306</v>
      </c>
      <c r="M9635" s="31" t="n">
        <f aca="false">SUM(P9635,R9635,T9635,V9635,X9635,Z9635,AB9635,AD9635,AF9635,AH9635,AJ9635,AL9635,AN9635,AP9635,AR9635,AT9635,AV9635,AX9635,AZ9635,BB9635)</f>
        <v>14385.08</v>
      </c>
      <c r="O9635" s="0" t="n">
        <v>54620</v>
      </c>
      <c r="P9635" s="31" t="n">
        <v>4885</v>
      </c>
      <c r="Q9635" s="0" t="n">
        <v>54442</v>
      </c>
      <c r="R9635" s="31" t="n">
        <v>182.66</v>
      </c>
      <c r="S9635" s="47" t="n">
        <v>54699</v>
      </c>
      <c r="T9635" s="31" t="n">
        <v>396</v>
      </c>
      <c r="U9635" s="47" t="n">
        <v>54698</v>
      </c>
      <c r="V9635" s="31" t="n">
        <v>1204</v>
      </c>
      <c r="W9635" s="47" t="n">
        <v>54580</v>
      </c>
      <c r="X9635" s="31" t="n">
        <v>321.95</v>
      </c>
      <c r="Y9635" s="47" t="n">
        <v>54581</v>
      </c>
      <c r="Z9635" s="31" t="n">
        <v>1256.57</v>
      </c>
      <c r="AA9635" s="47" t="n">
        <v>54690</v>
      </c>
      <c r="AB9635" s="31" t="n">
        <v>684</v>
      </c>
      <c r="AC9635" s="47" t="n">
        <v>54695</v>
      </c>
      <c r="AD9635" s="31" t="n">
        <v>225</v>
      </c>
      <c r="AE9635" s="47" t="n">
        <v>54603</v>
      </c>
      <c r="AF9635" s="31" t="n">
        <v>13.4</v>
      </c>
      <c r="AG9635" s="47" t="n">
        <v>54560</v>
      </c>
      <c r="AH9635" s="31" t="n">
        <v>2516.5</v>
      </c>
      <c r="AI9635" s="47" t="n">
        <v>54685</v>
      </c>
      <c r="AJ9635" s="31" t="n">
        <v>2700</v>
      </c>
    </row>
    <row r="9636" customFormat="false" ht="15" hidden="false" customHeight="false" outlineLevel="0" collapsed="false">
      <c r="A9636" s="41" t="n">
        <v>40955</v>
      </c>
      <c r="B9636" s="68" t="s">
        <v>627</v>
      </c>
      <c r="C9636" s="68" t="s">
        <v>1206</v>
      </c>
      <c r="D9636" s="69" t="n">
        <v>31333</v>
      </c>
      <c r="E9636" s="70" t="n">
        <v>0.291666666666667</v>
      </c>
      <c r="F9636" s="3" t="s">
        <v>1162</v>
      </c>
      <c r="G9636" s="3" t="s">
        <v>2359</v>
      </c>
      <c r="H9636" s="3" t="s">
        <v>1162</v>
      </c>
      <c r="I9636" s="29" t="n">
        <v>252.4</v>
      </c>
      <c r="J9636" s="29" t="n">
        <v>150</v>
      </c>
      <c r="K9636" s="30" t="s">
        <v>1303</v>
      </c>
      <c r="M9636" s="31" t="n">
        <f aca="false">SUM(P9636,R9636,T9636,V9636,X9636,Z9636,AB9636,AD9636,AF9636,AH9636,AJ9636,AL9636,AN9636,AP9636,AR9636,AT9636,AV9636,AX9636,AZ9636,BB9636)</f>
        <v>20118.95</v>
      </c>
      <c r="O9636" s="0" t="n">
        <v>54554</v>
      </c>
      <c r="P9636" s="31" t="n">
        <v>693.95</v>
      </c>
      <c r="Q9636" s="0" t="n">
        <v>54555</v>
      </c>
      <c r="R9636" s="31" t="n">
        <v>661</v>
      </c>
      <c r="S9636" s="47" t="n">
        <v>54557</v>
      </c>
      <c r="T9636" s="31" t="n">
        <v>651.4</v>
      </c>
      <c r="U9636" s="47" t="n">
        <v>54556</v>
      </c>
      <c r="V9636" s="31" t="n">
        <v>516.8</v>
      </c>
      <c r="W9636" s="47" t="n">
        <v>54702</v>
      </c>
      <c r="X9636" s="31" t="n">
        <v>864</v>
      </c>
      <c r="Y9636" s="47" t="n">
        <v>54703</v>
      </c>
      <c r="Z9636" s="31" t="n">
        <v>6022.5</v>
      </c>
      <c r="AA9636" s="47" t="n">
        <v>54610</v>
      </c>
      <c r="AB9636" s="31" t="n">
        <v>9220</v>
      </c>
      <c r="AC9636" s="47" t="n">
        <v>54561</v>
      </c>
      <c r="AD9636" s="31" t="n">
        <v>1489.3</v>
      </c>
    </row>
    <row r="9637" customFormat="false" ht="15" hidden="false" customHeight="false" outlineLevel="0" collapsed="false">
      <c r="A9637" s="55" t="n">
        <v>40955</v>
      </c>
      <c r="B9637" s="152" t="s">
        <v>1675</v>
      </c>
      <c r="C9637" s="152" t="s">
        <v>490</v>
      </c>
      <c r="D9637" s="69" t="n">
        <v>31334</v>
      </c>
      <c r="E9637" s="70" t="n">
        <v>0.291666666666667</v>
      </c>
      <c r="F9637" s="44" t="n">
        <v>0.545138888888889</v>
      </c>
      <c r="G9637" s="30"/>
      <c r="H9637" s="44" t="n">
        <v>0.270833333333333</v>
      </c>
      <c r="I9637" s="29" t="n">
        <v>130</v>
      </c>
      <c r="J9637" s="29" t="n">
        <v>91</v>
      </c>
      <c r="K9637" s="30" t="s">
        <v>1375</v>
      </c>
      <c r="M9637" s="31" t="n">
        <f aca="false">SUM(P9637,R9637,T9637,V9637,X9637,Z9637,AB9637,AD9637,AF9637,AH9637,AJ9637,AL9637,AN9637,AP9637,AR9637,AT9637,AV9637,AX9637,AZ9637,BB9637)</f>
        <v>0</v>
      </c>
    </row>
    <row r="9638" customFormat="false" ht="15" hidden="false" customHeight="false" outlineLevel="0" collapsed="false">
      <c r="A9638" s="41" t="n">
        <v>40955</v>
      </c>
      <c r="B9638" s="68" t="s">
        <v>1195</v>
      </c>
      <c r="C9638" s="68" t="s">
        <v>842</v>
      </c>
      <c r="D9638" s="69" t="n">
        <v>31335</v>
      </c>
      <c r="E9638" s="70" t="n">
        <v>0.375</v>
      </c>
      <c r="F9638" s="42" t="n">
        <v>0.631944444444444</v>
      </c>
      <c r="G9638" s="3" t="s">
        <v>1478</v>
      </c>
      <c r="H9638" s="3" t="s">
        <v>1299</v>
      </c>
      <c r="I9638" s="29" t="n">
        <v>147.5</v>
      </c>
      <c r="J9638" s="29" t="n">
        <v>99.75</v>
      </c>
      <c r="K9638" s="30" t="s">
        <v>1217</v>
      </c>
      <c r="M9638" s="31" t="n">
        <f aca="false">SUM(P9638,R9638,T9638,V9638,X9638,Z9638,AB9638,AD9638,AF9638,AH9638,AJ9638,AL9638,AN9638,AP9638,AR9638,AT9638,AV9638,AX9638,AZ9638,BB9638)</f>
        <v>0</v>
      </c>
    </row>
    <row r="9639" customFormat="false" ht="15" hidden="false" customHeight="false" outlineLevel="0" collapsed="false">
      <c r="A9639" s="41" t="n">
        <v>40955</v>
      </c>
      <c r="B9639" s="68" t="s">
        <v>1176</v>
      </c>
      <c r="C9639" s="68" t="s">
        <v>979</v>
      </c>
      <c r="D9639" s="69" t="n">
        <v>31336</v>
      </c>
      <c r="E9639" s="70" t="n">
        <v>0.333333333333333</v>
      </c>
      <c r="F9639" s="42" t="n">
        <v>0.541666666666667</v>
      </c>
      <c r="H9639" s="42" t="n">
        <v>0.229166666666667</v>
      </c>
      <c r="I9639" s="29" t="n">
        <v>109.5</v>
      </c>
      <c r="J9639" s="29" t="n">
        <v>73.15</v>
      </c>
      <c r="K9639" s="30" t="s">
        <v>1222</v>
      </c>
      <c r="M9639" s="31" t="n">
        <f aca="false">SUM(P9639,R9639,T9639,V9639,X9639,Z9639,AB9639,AD9639,AF9639,AH9639,AJ9639,AL9639,AN9639,AP9639,AR9639,AT9639,AV9639,AX9639,AZ9639,BB9639)</f>
        <v>0</v>
      </c>
    </row>
    <row r="9640" customFormat="false" ht="15" hidden="false" customHeight="false" outlineLevel="0" collapsed="false">
      <c r="A9640" s="41" t="n">
        <v>40955</v>
      </c>
      <c r="B9640" s="68" t="s">
        <v>1832</v>
      </c>
      <c r="C9640" s="68" t="s">
        <v>557</v>
      </c>
      <c r="D9640" s="69" t="n">
        <v>31337</v>
      </c>
      <c r="E9640" s="70" t="n">
        <v>0.333333333333333</v>
      </c>
      <c r="F9640" s="42" t="n">
        <v>0.4375</v>
      </c>
      <c r="H9640" s="42" t="n">
        <v>0.166666666666667</v>
      </c>
      <c r="I9640" s="29" t="n">
        <v>81</v>
      </c>
      <c r="J9640" s="29" t="n">
        <v>53.2</v>
      </c>
      <c r="K9640" s="30" t="s">
        <v>1833</v>
      </c>
      <c r="M9640" s="31" t="n">
        <f aca="false">SUM(P9640,R9640,T9640,V9640,X9640,Z9640,AB9640,AD9640,AF9640,AH9640,AJ9640,AL9640,AN9640,AP9640,AR9640,AT9640,AV9640,AX9640,AZ9640,BB9640)</f>
        <v>0</v>
      </c>
    </row>
    <row r="9641" customFormat="false" ht="15" hidden="false" customHeight="false" outlineLevel="0" collapsed="false">
      <c r="A9641" s="41" t="n">
        <v>40955</v>
      </c>
      <c r="B9641" s="68" t="s">
        <v>1197</v>
      </c>
      <c r="C9641" s="68" t="s">
        <v>557</v>
      </c>
      <c r="D9641" s="69" t="n">
        <v>31338</v>
      </c>
      <c r="E9641" s="70" t="n">
        <v>0.333333333333333</v>
      </c>
      <c r="F9641" s="42" t="n">
        <v>0.416666666666667</v>
      </c>
      <c r="H9641" s="42" t="n">
        <v>0.166666666666667</v>
      </c>
      <c r="I9641" s="29" t="n">
        <v>81</v>
      </c>
      <c r="J9641" s="29" t="n">
        <v>53.2</v>
      </c>
      <c r="K9641" s="30" t="s">
        <v>1259</v>
      </c>
      <c r="M9641" s="31" t="n">
        <f aca="false">SUM(P9641,R9641,T9641,V9641,X9641,Z9641,AB9641,AD9641,AF9641,AH9641,AJ9641,AL9641,AN9641,AP9641,AR9641,AT9641,AV9641,AX9641,AZ9641,BB9641)</f>
        <v>0</v>
      </c>
    </row>
    <row r="9642" customFormat="false" ht="15" hidden="false" customHeight="false" outlineLevel="0" collapsed="false">
      <c r="A9642" s="41" t="n">
        <v>40955</v>
      </c>
      <c r="B9642" s="68" t="s">
        <v>1205</v>
      </c>
      <c r="C9642" s="68" t="s">
        <v>1032</v>
      </c>
      <c r="D9642" s="69" t="n">
        <v>31339</v>
      </c>
      <c r="E9642" s="70" t="n">
        <v>0.333333333333333</v>
      </c>
      <c r="F9642" s="42" t="n">
        <v>0.725694444444444</v>
      </c>
      <c r="H9642" s="42" t="n">
        <v>0.375</v>
      </c>
      <c r="I9642" s="29" t="n">
        <v>365</v>
      </c>
      <c r="J9642" s="29" t="n">
        <v>50</v>
      </c>
      <c r="K9642" s="30" t="s">
        <v>1249</v>
      </c>
      <c r="M9642" s="31" t="n">
        <f aca="false">SUM(P9642,R9642,T9642,V9642,X9642,Z9642,AB9642,AD9642,AF9642,AH9642,AJ9642,AL9642,AN9642,AP9642,AR9642,AT9642,AV9642,AX9642,AZ9642,BB9642)</f>
        <v>0</v>
      </c>
    </row>
    <row r="9643" customFormat="false" ht="15" hidden="false" customHeight="false" outlineLevel="0" collapsed="false">
      <c r="A9643" s="41" t="n">
        <v>40955</v>
      </c>
      <c r="B9643" s="68" t="s">
        <v>1169</v>
      </c>
      <c r="C9643" s="68" t="s">
        <v>1049</v>
      </c>
      <c r="D9643" s="69" t="n">
        <v>31340</v>
      </c>
      <c r="E9643" s="70" t="n">
        <v>0.333333333333333</v>
      </c>
      <c r="F9643" s="42" t="n">
        <v>0.708333333333333</v>
      </c>
      <c r="H9643" s="42" t="n">
        <v>0.395833333333333</v>
      </c>
      <c r="I9643" s="29" t="n">
        <v>180.5</v>
      </c>
      <c r="J9643" s="29" t="n">
        <v>126.35</v>
      </c>
      <c r="K9643" s="30" t="s">
        <v>1214</v>
      </c>
      <c r="M9643" s="31" t="n">
        <f aca="false">SUM(P9643,R9643,T9643,V9643,X9643,Z9643,AB9643,AD9643,AF9643,AH9643,AJ9643,AL9643,AN9643,AP9643,AR9643,AT9643,AV9643,AX9643,AZ9643,BB9643)</f>
        <v>0</v>
      </c>
    </row>
    <row r="9644" customFormat="false" ht="15" hidden="false" customHeight="false" outlineLevel="0" collapsed="false">
      <c r="A9644" s="41" t="n">
        <v>40955</v>
      </c>
      <c r="B9644" s="68" t="s">
        <v>2153</v>
      </c>
      <c r="C9644" s="68" t="s">
        <v>490</v>
      </c>
      <c r="D9644" s="69" t="n">
        <v>31341</v>
      </c>
      <c r="E9644" s="70" t="n">
        <v>0.333333333333333</v>
      </c>
      <c r="F9644" s="42" t="n">
        <v>0.541666666666667</v>
      </c>
      <c r="H9644" s="42" t="n">
        <v>0.208333333333333</v>
      </c>
      <c r="I9644" s="29" t="n">
        <v>152.5</v>
      </c>
      <c r="J9644" s="29" t="n">
        <v>70</v>
      </c>
      <c r="K9644" s="30" t="s">
        <v>2154</v>
      </c>
      <c r="M9644" s="31" t="n">
        <f aca="false">SUM(P9644,R9644,T9644,V9644,X9644,Z9644,AB9644,AD9644,AF9644,AH9644,AJ9644,AL9644,AN9644,AP9644,AR9644,AT9644,AV9644,AX9644,AZ9644,BB9644)</f>
        <v>0</v>
      </c>
    </row>
    <row r="9645" customFormat="false" ht="15" hidden="false" customHeight="false" outlineLevel="0" collapsed="false">
      <c r="A9645" s="41" t="n">
        <v>40955</v>
      </c>
      <c r="B9645" s="68" t="s">
        <v>1199</v>
      </c>
      <c r="C9645" s="68" t="s">
        <v>640</v>
      </c>
      <c r="D9645" s="69" t="n">
        <v>31342</v>
      </c>
      <c r="E9645" s="70" t="n">
        <v>0.416666666666667</v>
      </c>
      <c r="F9645" s="42" t="n">
        <v>0.583333333333333</v>
      </c>
      <c r="G9645" s="3" t="s">
        <v>1241</v>
      </c>
      <c r="H9645" s="3" t="s">
        <v>1308</v>
      </c>
      <c r="I9645" s="29" t="n">
        <v>100</v>
      </c>
      <c r="J9645" s="29" t="n">
        <v>66.8</v>
      </c>
      <c r="K9645" s="30" t="s">
        <v>1253</v>
      </c>
      <c r="M9645" s="31" t="n">
        <f aca="false">SUM(P9645,R9645,T9645,V9645,X9645,Z9645,AB9645,AD9645,AF9645,AH9645,AJ9645,AL9645,AN9645,AP9645,AR9645,AT9645,AV9645,AX9645,AZ9645,BB9645)</f>
        <v>0</v>
      </c>
    </row>
    <row r="9646" customFormat="false" ht="15" hidden="false" customHeight="false" outlineLevel="0" collapsed="false">
      <c r="A9646" s="41" t="n">
        <v>40955</v>
      </c>
      <c r="B9646" s="68" t="s">
        <v>1197</v>
      </c>
      <c r="C9646" s="68" t="s">
        <v>1255</v>
      </c>
      <c r="D9646" s="69" t="n">
        <v>31343</v>
      </c>
      <c r="E9646" s="70" t="n">
        <v>0.458333333333333</v>
      </c>
      <c r="F9646" s="42" t="n">
        <v>0.638888888888889</v>
      </c>
      <c r="H9646" s="42" t="n">
        <v>0.166666666666667</v>
      </c>
      <c r="I9646" s="29" t="n">
        <v>85</v>
      </c>
      <c r="J9646" s="29" t="n">
        <v>53.2</v>
      </c>
      <c r="K9646" s="30" t="s">
        <v>1259</v>
      </c>
      <c r="M9646" s="31" t="n">
        <f aca="false">SUM(P9646,R9646,T9646,V9646,X9646,Z9646,AB9646,AD9646,AF9646,AH9646,AJ9646,AL9646,AN9646,AP9646,AR9646,AT9646,AV9646,AX9646,AZ9646,BB9646)</f>
        <v>0</v>
      </c>
    </row>
    <row r="9647" customFormat="false" ht="15" hidden="false" customHeight="false" outlineLevel="0" collapsed="false">
      <c r="A9647" s="41" t="n">
        <v>40955</v>
      </c>
      <c r="B9647" s="68" t="s">
        <v>1832</v>
      </c>
      <c r="C9647" s="68" t="s">
        <v>1255</v>
      </c>
      <c r="D9647" s="69" t="n">
        <v>31344</v>
      </c>
      <c r="E9647" s="70" t="n">
        <v>0.416666666666667</v>
      </c>
      <c r="F9647" s="42" t="n">
        <v>0.614583333333333</v>
      </c>
      <c r="H9647" s="42" t="n">
        <v>0.166666666666667</v>
      </c>
      <c r="I9647" s="29" t="n">
        <v>85</v>
      </c>
      <c r="J9647" s="29" t="n">
        <v>53.2</v>
      </c>
      <c r="K9647" s="30" t="s">
        <v>1833</v>
      </c>
      <c r="M9647" s="31" t="n">
        <f aca="false">SUM(P9647,R9647,T9647,V9647,X9647,Z9647,AB9647,AD9647,AF9647,AH9647,AJ9647,AL9647,AN9647,AP9647,AR9647,AT9647,AV9647,AX9647,AZ9647,BB9647)</f>
        <v>0</v>
      </c>
    </row>
    <row r="9648" customFormat="false" ht="15" hidden="false" customHeight="false" outlineLevel="0" collapsed="false">
      <c r="A9648" s="41" t="n">
        <v>40955</v>
      </c>
      <c r="B9648" s="68" t="s">
        <v>2153</v>
      </c>
      <c r="C9648" s="68" t="s">
        <v>278</v>
      </c>
      <c r="D9648" s="69" t="n">
        <v>31345</v>
      </c>
      <c r="E9648" s="70" t="n">
        <v>0.5</v>
      </c>
      <c r="F9648" s="42" t="n">
        <v>0.679166666666667</v>
      </c>
      <c r="G9648" s="3" t="s">
        <v>1170</v>
      </c>
      <c r="H9648" s="3" t="s">
        <v>1308</v>
      </c>
      <c r="I9648" s="29" t="n">
        <v>105</v>
      </c>
      <c r="J9648" s="29" t="n">
        <v>66.5</v>
      </c>
      <c r="K9648" s="30" t="s">
        <v>2154</v>
      </c>
      <c r="M9648" s="31" t="n">
        <f aca="false">SUM(P9648,R9648,T9648,V9648,X9648,Z9648,AB9648,AD9648,AF9648,AH9648,AJ9648,AL9648,AN9648,AP9648,AR9648,AT9648,AV9648,AX9648,AZ9648,BB9648)</f>
        <v>0</v>
      </c>
    </row>
    <row r="9649" customFormat="false" ht="15" hidden="false" customHeight="false" outlineLevel="0" collapsed="false">
      <c r="A9649" s="41" t="n">
        <v>40955</v>
      </c>
      <c r="B9649" s="68" t="s">
        <v>1176</v>
      </c>
      <c r="C9649" s="68" t="s">
        <v>11</v>
      </c>
      <c r="D9649" s="69" t="n">
        <v>31346</v>
      </c>
      <c r="E9649" s="70" t="n">
        <v>0.583333333333333</v>
      </c>
      <c r="F9649" s="42" t="n">
        <v>0.770833333333334</v>
      </c>
      <c r="H9649" s="42" t="n">
        <v>0.166666666666667</v>
      </c>
      <c r="I9649" s="29" t="n">
        <v>81</v>
      </c>
      <c r="J9649" s="29" t="n">
        <v>53.2</v>
      </c>
      <c r="K9649" s="30" t="s">
        <v>1222</v>
      </c>
      <c r="M9649" s="31" t="n">
        <f aca="false">SUM(P9649,R9649,T9649,V9649,X9649,Z9649,AB9649,AD9649,AF9649,AH9649,AJ9649,AL9649,AN9649,AP9649,AR9649,AT9649,AV9649,AX9649,AZ9649,BB9649)</f>
        <v>0</v>
      </c>
    </row>
    <row r="9650" customFormat="false" ht="15" hidden="false" customHeight="false" outlineLevel="0" collapsed="false">
      <c r="A9650" s="41" t="n">
        <v>40955</v>
      </c>
      <c r="B9650" s="68" t="s">
        <v>1199</v>
      </c>
      <c r="C9650" s="68" t="s">
        <v>869</v>
      </c>
      <c r="D9650" s="69" t="n">
        <v>31347</v>
      </c>
      <c r="E9650" s="70" t="n">
        <v>0.541666666666667</v>
      </c>
      <c r="F9650" s="42" t="n">
        <v>0.708333333333333</v>
      </c>
      <c r="H9650" s="42" t="n">
        <v>0.166666666666667</v>
      </c>
      <c r="I9650" s="29" t="n">
        <v>76</v>
      </c>
      <c r="J9650" s="29" t="n">
        <v>53.2</v>
      </c>
      <c r="K9650" s="30" t="s">
        <v>1253</v>
      </c>
      <c r="M9650" s="31" t="n">
        <f aca="false">SUM(P9650,R9650,T9650,V9650,X9650,Z9650,AB9650,AD9650,AF9650,AH9650,AJ9650,AL9650,AN9650,AP9650,AR9650,AT9650,AV9650,AX9650,AZ9650,BB9650)</f>
        <v>0</v>
      </c>
    </row>
    <row r="9651" customFormat="false" ht="15" hidden="false" customHeight="false" outlineLevel="0" collapsed="false">
      <c r="A9651" s="41"/>
    </row>
    <row r="9652" customFormat="false" ht="15" hidden="false" customHeight="false" outlineLevel="0" collapsed="false">
      <c r="A9652" s="113"/>
      <c r="B9652" s="101"/>
      <c r="C9652" s="101"/>
      <c r="D9652" s="100"/>
      <c r="E9652" s="100"/>
      <c r="F9652" s="100"/>
      <c r="G9652" s="100"/>
      <c r="H9652" s="100"/>
      <c r="I9652" s="102"/>
      <c r="J9652" s="102"/>
      <c r="K9652" s="100"/>
    </row>
    <row r="9653" customFormat="false" ht="15" hidden="false" customHeight="false" outlineLevel="0" collapsed="false">
      <c r="A9653" s="100"/>
      <c r="B9653" s="101"/>
      <c r="C9653" s="101"/>
      <c r="D9653" s="100"/>
      <c r="E9653" s="100"/>
      <c r="F9653" s="100"/>
      <c r="G9653" s="134" t="s">
        <v>1741</v>
      </c>
      <c r="H9653" s="100"/>
      <c r="I9653" s="102"/>
      <c r="J9653" s="102"/>
      <c r="K9653" s="100"/>
    </row>
    <row r="9654" customFormat="false" ht="15" hidden="false" customHeight="false" outlineLevel="0" collapsed="false">
      <c r="A9654" s="41" t="n">
        <v>40956</v>
      </c>
      <c r="B9654" s="0" t="s">
        <v>1176</v>
      </c>
      <c r="C9654" s="0" t="s">
        <v>1006</v>
      </c>
      <c r="D9654" s="69" t="n">
        <v>31348</v>
      </c>
      <c r="E9654" s="70" t="n">
        <v>0.354166666666667</v>
      </c>
      <c r="F9654" s="42" t="n">
        <v>0.4375</v>
      </c>
      <c r="G9654" s="3" t="s">
        <v>1422</v>
      </c>
      <c r="H9654" s="3" t="s">
        <v>1308</v>
      </c>
      <c r="I9654" s="29" t="n">
        <v>105</v>
      </c>
      <c r="J9654" s="29" t="n">
        <v>66.5</v>
      </c>
      <c r="K9654" s="30" t="s">
        <v>1222</v>
      </c>
      <c r="M9654" s="31" t="n">
        <f aca="false">SUM(P9654,R9654,T9654,V9654,X9654,Z9654,AB9654,AD9654,AF9654,AH9654,AJ9654,AL9654,AN9654,AP9654,AR9654,AT9654,AV9654,AX9654,AZ9654,BB9654)</f>
        <v>0</v>
      </c>
    </row>
    <row r="9655" customFormat="false" ht="15" hidden="false" customHeight="false" outlineLevel="0" collapsed="false">
      <c r="A9655" s="41" t="n">
        <v>40956</v>
      </c>
      <c r="B9655" s="0" t="s">
        <v>1169</v>
      </c>
      <c r="C9655" s="0" t="s">
        <v>925</v>
      </c>
      <c r="D9655" s="69" t="n">
        <v>31349</v>
      </c>
      <c r="E9655" s="70" t="n">
        <v>0.333333333333333</v>
      </c>
      <c r="F9655" s="42" t="n">
        <v>0.75</v>
      </c>
      <c r="G9655" s="3" t="s">
        <v>1229</v>
      </c>
      <c r="H9655" s="3" t="s">
        <v>1287</v>
      </c>
      <c r="I9655" s="29" t="n">
        <v>303.4</v>
      </c>
      <c r="J9655" s="29" t="n">
        <v>152.95</v>
      </c>
      <c r="K9655" s="30" t="s">
        <v>1214</v>
      </c>
      <c r="M9655" s="31" t="n">
        <f aca="false">SUM(P9655,R9655,T9655,V9655,X9655,Z9655,AB9655,AD9655,AF9655,AH9655,AJ9655,AL9655,AN9655,AP9655,AR9655,AT9655,AV9655,AX9655,AZ9655,BB9655)</f>
        <v>0</v>
      </c>
    </row>
    <row r="9656" customFormat="false" ht="15" hidden="false" customHeight="false" outlineLevel="0" collapsed="false">
      <c r="A9656" s="41" t="n">
        <v>40956</v>
      </c>
      <c r="B9656" s="0" t="s">
        <v>1173</v>
      </c>
      <c r="C9656" s="0" t="s">
        <v>1049</v>
      </c>
      <c r="D9656" s="69" t="n">
        <v>31350</v>
      </c>
      <c r="E9656" s="70" t="n">
        <v>0.291666666666667</v>
      </c>
      <c r="F9656" s="42" t="n">
        <v>0.697916666666667</v>
      </c>
      <c r="H9656" s="42" t="n">
        <v>0.395833333333333</v>
      </c>
      <c r="I9656" s="29" t="n">
        <v>180.5</v>
      </c>
      <c r="J9656" s="29" t="n">
        <v>126.35</v>
      </c>
      <c r="K9656" s="30" t="s">
        <v>1212</v>
      </c>
      <c r="M9656" s="31" t="n">
        <f aca="false">SUM(P9656,R9656,T9656,V9656,X9656,Z9656,AB9656,AD9656,AF9656,AH9656,AJ9656,AL9656,AN9656,AP9656,AR9656,AT9656,AV9656,AX9656,AZ9656,BB9656)</f>
        <v>0</v>
      </c>
    </row>
    <row r="9657" customFormat="false" ht="15" hidden="false" customHeight="false" outlineLevel="0" collapsed="false">
      <c r="A9657" s="41" t="n">
        <v>40956</v>
      </c>
      <c r="B9657" s="0" t="s">
        <v>1193</v>
      </c>
      <c r="C9657" s="0" t="s">
        <v>11</v>
      </c>
      <c r="D9657" s="69" t="n">
        <v>31351</v>
      </c>
      <c r="E9657" s="70" t="n">
        <v>0.291666666666667</v>
      </c>
      <c r="F9657" s="42" t="n">
        <v>0.645833333333333</v>
      </c>
      <c r="G9657" s="3" t="s">
        <v>1241</v>
      </c>
      <c r="H9657" s="3" t="s">
        <v>1298</v>
      </c>
      <c r="I9657" s="29" t="n">
        <v>176</v>
      </c>
      <c r="J9657" s="29" t="n">
        <v>119.7</v>
      </c>
      <c r="K9657" s="30" t="s">
        <v>1216</v>
      </c>
      <c r="M9657" s="31" t="n">
        <f aca="false">SUM(P9657,R9657,T9657,V9657,X9657,Z9657,AB9657,AD9657,AF9657,AH9657,AJ9657,AL9657,AN9657,AP9657,AR9657,AT9657,AV9657,AX9657,AZ9657,BB9657)</f>
        <v>0</v>
      </c>
    </row>
    <row r="9658" customFormat="false" ht="15" hidden="false" customHeight="false" outlineLevel="0" collapsed="false">
      <c r="A9658" s="55" t="n">
        <v>40956</v>
      </c>
      <c r="B9658" s="56" t="s">
        <v>1675</v>
      </c>
      <c r="C9658" s="56" t="s">
        <v>490</v>
      </c>
      <c r="D9658" s="69" t="n">
        <v>31352</v>
      </c>
      <c r="E9658" s="70" t="n">
        <v>0.25</v>
      </c>
      <c r="F9658" s="44" t="n">
        <v>0.555555555555556</v>
      </c>
      <c r="G9658" s="30"/>
      <c r="H9658" s="44" t="n">
        <v>0.3125</v>
      </c>
      <c r="I9658" s="29" t="n">
        <v>150</v>
      </c>
      <c r="J9658" s="29" t="n">
        <v>105</v>
      </c>
      <c r="K9658" s="30" t="s">
        <v>1375</v>
      </c>
      <c r="M9658" s="31" t="n">
        <f aca="false">SUM(P9658,R9658,T9658,V9658,X9658,Z9658,AB9658,AD9658,AF9658,AH9658,AJ9658,AL9658,AN9658,AP9658,AR9658,AT9658,AV9658,AX9658,AZ9658,BB9658)</f>
        <v>0</v>
      </c>
    </row>
    <row r="9659" customFormat="false" ht="15" hidden="false" customHeight="false" outlineLevel="0" collapsed="false">
      <c r="A9659" s="41" t="n">
        <v>40956</v>
      </c>
      <c r="B9659" s="0" t="s">
        <v>1832</v>
      </c>
      <c r="C9659" s="0" t="s">
        <v>11</v>
      </c>
      <c r="D9659" s="69" t="n">
        <v>31353</v>
      </c>
      <c r="E9659" s="70" t="n">
        <v>0.333333333333333</v>
      </c>
      <c r="F9659" s="42" t="n">
        <v>0.541666666666667</v>
      </c>
      <c r="H9659" s="42" t="n">
        <v>0.208333333333333</v>
      </c>
      <c r="I9659" s="29" t="n">
        <v>100</v>
      </c>
      <c r="J9659" s="29" t="n">
        <v>66.5</v>
      </c>
      <c r="K9659" s="30" t="s">
        <v>1833</v>
      </c>
      <c r="M9659" s="31" t="n">
        <f aca="false">SUM(P9659,R9659,T9659,V9659,X9659,Z9659,AB9659,AD9659,AF9659,AH9659,AJ9659,AL9659,AN9659,AP9659,AR9659,AT9659,AV9659,AX9659,AZ9659,BB9659)</f>
        <v>0</v>
      </c>
    </row>
    <row r="9660" customFormat="false" ht="15" hidden="false" customHeight="false" outlineLevel="0" collapsed="false">
      <c r="A9660" s="41" t="n">
        <v>40956</v>
      </c>
      <c r="B9660" s="0" t="s">
        <v>1203</v>
      </c>
      <c r="C9660" s="0" t="s">
        <v>1494</v>
      </c>
      <c r="D9660" s="69" t="n">
        <v>31354</v>
      </c>
      <c r="E9660" s="70" t="n">
        <v>0.333333333333333</v>
      </c>
      <c r="F9660" s="42" t="n">
        <v>0.604166666666667</v>
      </c>
      <c r="H9660" s="42" t="n">
        <v>0.25</v>
      </c>
      <c r="I9660" s="29" t="n">
        <v>119</v>
      </c>
      <c r="J9660" s="29" t="n">
        <v>79.8</v>
      </c>
      <c r="K9660" s="30" t="s">
        <v>1244</v>
      </c>
      <c r="M9660" s="31" t="n">
        <f aca="false">SUM(P9660,R9660,T9660,V9660,X9660,Z9660,AB9660,AD9660,AF9660,AH9660,AJ9660,AL9660,AN9660,AP9660,AR9660,AT9660,AV9660,AX9660,AZ9660,BB9660)</f>
        <v>5129.5</v>
      </c>
      <c r="O9660" s="0" t="n">
        <v>3178</v>
      </c>
      <c r="P9660" s="31" t="n">
        <v>444</v>
      </c>
      <c r="Q9660" s="0" t="n">
        <v>41</v>
      </c>
      <c r="R9660" s="31" t="n">
        <v>3293.5</v>
      </c>
      <c r="S9660" s="47" t="n">
        <v>40</v>
      </c>
      <c r="T9660" s="31" t="n">
        <v>1392</v>
      </c>
    </row>
    <row r="9661" customFormat="false" ht="15" hidden="false" customHeight="false" outlineLevel="0" collapsed="false">
      <c r="A9661" s="41" t="n">
        <v>40956</v>
      </c>
      <c r="B9661" s="0" t="s">
        <v>1197</v>
      </c>
      <c r="C9661" s="0" t="s">
        <v>1790</v>
      </c>
      <c r="D9661" s="69" t="n">
        <v>31355</v>
      </c>
      <c r="E9661" s="70" t="n">
        <v>0.375</v>
      </c>
      <c r="F9661" s="42" t="n">
        <v>0.541666666666667</v>
      </c>
      <c r="H9661" s="42" t="n">
        <v>0.166666666666667</v>
      </c>
      <c r="I9661" s="29" t="n">
        <v>81</v>
      </c>
      <c r="J9661" s="29" t="n">
        <v>53.2</v>
      </c>
      <c r="K9661" s="30" t="s">
        <v>1259</v>
      </c>
      <c r="M9661" s="31" t="n">
        <f aca="false">SUM(P9661,R9661,T9661,V9661,X9661,Z9661,AB9661,AD9661,AF9661,AH9661,AJ9661,AL9661,AN9661,AP9661,AR9661,AT9661,AV9661,AX9661,AZ9661,BB9661)</f>
        <v>0</v>
      </c>
    </row>
    <row r="9662" customFormat="false" ht="15" hidden="false" customHeight="false" outlineLevel="0" collapsed="false">
      <c r="A9662" s="41" t="n">
        <v>40956</v>
      </c>
      <c r="B9662" s="68" t="s">
        <v>679</v>
      </c>
      <c r="C9662" s="68" t="s">
        <v>1206</v>
      </c>
      <c r="D9662" s="69" t="n">
        <v>31356</v>
      </c>
      <c r="E9662" s="70" t="n">
        <v>0.291666666666667</v>
      </c>
      <c r="F9662" s="3" t="s">
        <v>1162</v>
      </c>
      <c r="H9662" s="3" t="s">
        <v>1162</v>
      </c>
      <c r="I9662" s="29" t="n">
        <v>210</v>
      </c>
      <c r="J9662" s="29" t="n">
        <v>120</v>
      </c>
      <c r="K9662" s="30" t="s">
        <v>1223</v>
      </c>
      <c r="M9662" s="31" t="n">
        <f aca="false">SUM(P9662,R9662,T9662,V9662,X9662,Z9662,AB9662,AD9662,AF9662,AH9662,AJ9662,AL9662,AN9662,AP9662,AR9662,AT9662,AV9662,AX9662,AZ9662,BB9662)</f>
        <v>9302.83</v>
      </c>
      <c r="O9662" s="0" t="n">
        <v>54679</v>
      </c>
      <c r="P9662" s="31" t="n">
        <v>585.81</v>
      </c>
      <c r="Q9662" s="0" t="n">
        <v>54569</v>
      </c>
      <c r="R9662" s="31" t="n">
        <v>14.85</v>
      </c>
      <c r="S9662" s="47" t="n">
        <v>54567</v>
      </c>
      <c r="T9662" s="31" t="n">
        <v>14.85</v>
      </c>
      <c r="U9662" s="47" t="n">
        <v>54677</v>
      </c>
      <c r="V9662" s="31" t="n">
        <v>109.04</v>
      </c>
      <c r="W9662" s="47" t="n">
        <v>54676</v>
      </c>
      <c r="X9662" s="31" t="n">
        <v>741.06</v>
      </c>
      <c r="Y9662" s="47" t="n">
        <v>54672</v>
      </c>
      <c r="Z9662" s="31" t="n">
        <v>178.1</v>
      </c>
      <c r="AA9662" s="47" t="n">
        <v>54650</v>
      </c>
      <c r="AB9662" s="31" t="n">
        <v>647.33</v>
      </c>
      <c r="AC9662" s="47" t="n">
        <v>54749</v>
      </c>
      <c r="AD9662" s="31" t="n">
        <v>202.5</v>
      </c>
      <c r="AE9662" s="47" t="n">
        <v>54712</v>
      </c>
      <c r="AF9662" s="31" t="n">
        <v>4837.5</v>
      </c>
      <c r="AG9662" s="47" t="n">
        <v>54667</v>
      </c>
      <c r="AH9662" s="31" t="n">
        <v>1933.15</v>
      </c>
      <c r="AI9662" s="47" t="n">
        <v>54666</v>
      </c>
      <c r="AJ9662" s="31" t="n">
        <v>38.64</v>
      </c>
    </row>
    <row r="9663" customFormat="false" ht="15" hidden="false" customHeight="false" outlineLevel="0" collapsed="false">
      <c r="A9663" s="41" t="n">
        <v>40956</v>
      </c>
      <c r="B9663" s="68" t="s">
        <v>383</v>
      </c>
      <c r="C9663" s="68" t="s">
        <v>1206</v>
      </c>
      <c r="D9663" s="69" t="n">
        <v>31357</v>
      </c>
      <c r="E9663" s="70" t="n">
        <v>0.291666666666667</v>
      </c>
      <c r="F9663" s="3" t="s">
        <v>1162</v>
      </c>
      <c r="G9663" s="3" t="s">
        <v>2365</v>
      </c>
      <c r="H9663" s="3" t="s">
        <v>1162</v>
      </c>
      <c r="I9663" s="29" t="n">
        <v>225.8</v>
      </c>
      <c r="J9663" s="29" t="n">
        <v>160</v>
      </c>
      <c r="K9663" s="30" t="s">
        <v>1232</v>
      </c>
      <c r="M9663" s="31" t="n">
        <f aca="false">SUM(P9663,R9663,T9663,V9663,X9663,Z9663,AB9663,AD9663,AF9663,AH9663,AJ9663,AL9663,AN9663,AP9663,AR9663,AT9663,AV9663,AX9663,AZ9663,BB9663)</f>
        <v>18682.84</v>
      </c>
      <c r="O9663" s="0" t="n">
        <v>54761</v>
      </c>
      <c r="P9663" s="31" t="n">
        <v>6022.5</v>
      </c>
      <c r="Q9663" s="0" t="n">
        <v>54734</v>
      </c>
      <c r="R9663" s="31" t="n">
        <v>1380.3</v>
      </c>
      <c r="S9663" s="47" t="n">
        <v>54747</v>
      </c>
      <c r="T9663" s="31" t="n">
        <v>310</v>
      </c>
      <c r="U9663" s="47" t="n">
        <v>54764</v>
      </c>
      <c r="V9663" s="31" t="n">
        <v>350</v>
      </c>
      <c r="W9663" s="47" t="n">
        <v>54767</v>
      </c>
      <c r="X9663" s="31" t="n">
        <v>1080.01</v>
      </c>
      <c r="Y9663" s="47" t="n">
        <v>54765</v>
      </c>
      <c r="Z9663" s="31" t="n">
        <v>6120.02</v>
      </c>
      <c r="AA9663" s="47" t="n">
        <v>54766</v>
      </c>
      <c r="AB9663" s="31" t="n">
        <v>3420.01</v>
      </c>
    </row>
    <row r="9664" customFormat="false" ht="15" hidden="false" customHeight="false" outlineLevel="0" collapsed="false">
      <c r="A9664" s="41" t="n">
        <v>40956</v>
      </c>
      <c r="B9664" s="68" t="s">
        <v>1165</v>
      </c>
      <c r="C9664" s="68" t="s">
        <v>1206</v>
      </c>
      <c r="D9664" s="69" t="n">
        <v>31358</v>
      </c>
      <c r="E9664" s="70" t="n">
        <v>0.291666666666667</v>
      </c>
      <c r="F9664" s="3" t="s">
        <v>1162</v>
      </c>
      <c r="H9664" s="3" t="s">
        <v>1162</v>
      </c>
      <c r="I9664" s="29" t="n">
        <v>202</v>
      </c>
      <c r="J9664" s="29" t="n">
        <v>120</v>
      </c>
      <c r="K9664" s="30" t="s">
        <v>2306</v>
      </c>
      <c r="M9664" s="31" t="n">
        <f aca="false">SUM(P9664,R9664,T9664,V9664,X9664,Z9664,AB9664,AD9664,AF9664,AH9664,AJ9664,AL9664,AN9664,AP9664,AR9664,AT9664,AV9664,AX9664,AZ9664,BB9664)</f>
        <v>5535.48</v>
      </c>
      <c r="O9664" s="0" t="n">
        <v>54746</v>
      </c>
      <c r="P9664" s="31" t="n">
        <v>200</v>
      </c>
      <c r="Q9664" s="0" t="n">
        <v>54750</v>
      </c>
      <c r="R9664" s="31" t="n">
        <v>537.8</v>
      </c>
      <c r="S9664" s="47" t="n">
        <v>54679</v>
      </c>
      <c r="T9664" s="31" t="n">
        <v>892.81</v>
      </c>
      <c r="U9664" s="47" t="n">
        <v>54675</v>
      </c>
      <c r="V9664" s="31" t="n">
        <v>1394.55</v>
      </c>
      <c r="W9664" s="47" t="n">
        <v>54674</v>
      </c>
      <c r="X9664" s="31" t="n">
        <v>299.75</v>
      </c>
      <c r="Y9664" s="47" t="n">
        <v>54673</v>
      </c>
      <c r="Z9664" s="31" t="n">
        <v>91.55</v>
      </c>
      <c r="AA9664" s="47" t="n">
        <v>54653</v>
      </c>
      <c r="AB9664" s="31" t="n">
        <v>1060.15</v>
      </c>
      <c r="AC9664" s="47" t="n">
        <v>54652</v>
      </c>
      <c r="AD9664" s="31" t="n">
        <v>186.25</v>
      </c>
      <c r="AE9664" s="47" t="n">
        <v>54649</v>
      </c>
      <c r="AF9664" s="31" t="n">
        <v>113.91</v>
      </c>
      <c r="AG9664" s="47" t="n">
        <v>54648</v>
      </c>
      <c r="AH9664" s="31" t="n">
        <v>722.22</v>
      </c>
      <c r="AI9664" s="47" t="n">
        <v>54654</v>
      </c>
      <c r="AJ9664" s="31" t="n">
        <v>36.49</v>
      </c>
    </row>
    <row r="9665" customFormat="false" ht="15" hidden="false" customHeight="false" outlineLevel="0" collapsed="false">
      <c r="A9665" s="41" t="n">
        <v>40956</v>
      </c>
      <c r="B9665" s="68" t="s">
        <v>627</v>
      </c>
      <c r="C9665" s="68" t="s">
        <v>1206</v>
      </c>
      <c r="D9665" s="69" t="n">
        <v>31359</v>
      </c>
      <c r="E9665" s="70" t="n">
        <v>0.291666666666667</v>
      </c>
      <c r="F9665" s="3" t="s">
        <v>1162</v>
      </c>
      <c r="G9665" s="3" t="s">
        <v>1875</v>
      </c>
      <c r="H9665" s="3" t="s">
        <v>1162</v>
      </c>
      <c r="I9665" s="29" t="n">
        <v>290.4</v>
      </c>
      <c r="J9665" s="29" t="n">
        <v>165</v>
      </c>
      <c r="K9665" s="30" t="s">
        <v>1303</v>
      </c>
      <c r="M9665" s="31" t="n">
        <f aca="false">SUM(P9665,R9665,T9665,V9665,X9665,Z9665,AB9665,AD9665,AF9665,AH9665,AJ9665,AL9665,AN9665,AP9665,AR9665,AT9665,AV9665,AX9665,AZ9665,BB9665)</f>
        <v>0</v>
      </c>
    </row>
    <row r="9666" customFormat="false" ht="15" hidden="false" customHeight="false" outlineLevel="0" collapsed="false">
      <c r="A9666" s="41" t="n">
        <v>40956</v>
      </c>
      <c r="B9666" s="68" t="s">
        <v>2153</v>
      </c>
      <c r="C9666" s="68" t="s">
        <v>2364</v>
      </c>
      <c r="D9666" s="69" t="n">
        <v>31360</v>
      </c>
      <c r="E9666" s="70" t="n">
        <v>0.375</v>
      </c>
      <c r="F9666" s="42" t="n">
        <v>0.618055555555556</v>
      </c>
      <c r="H9666" s="42" t="n">
        <v>0.208333333333333</v>
      </c>
      <c r="I9666" s="29" t="n">
        <v>100</v>
      </c>
      <c r="J9666" s="29" t="n">
        <v>66.5</v>
      </c>
      <c r="K9666" s="30" t="s">
        <v>2154</v>
      </c>
      <c r="M9666" s="31" t="n">
        <f aca="false">SUM(P9666,R9666,T9666,V9666,X9666,Z9666,AB9666,AD9666,AF9666,AH9666,AJ9666,AL9666,AN9666,AP9666,AR9666,AT9666,AV9666,AX9666,AZ9666,BB9666)</f>
        <v>0</v>
      </c>
    </row>
    <row r="9667" customFormat="false" ht="15" hidden="false" customHeight="false" outlineLevel="0" collapsed="false">
      <c r="A9667" s="41" t="n">
        <v>40956</v>
      </c>
      <c r="B9667" s="68" t="s">
        <v>1195</v>
      </c>
      <c r="C9667" s="68" t="s">
        <v>905</v>
      </c>
      <c r="D9667" s="69" t="n">
        <v>31361</v>
      </c>
      <c r="E9667" s="70" t="n">
        <v>0.291666666666667</v>
      </c>
      <c r="F9667" s="42" t="n">
        <v>0.489583333333333</v>
      </c>
      <c r="H9667" s="42" t="n">
        <v>0.166666666666667</v>
      </c>
      <c r="I9667" s="29" t="n">
        <v>81</v>
      </c>
      <c r="J9667" s="29" t="n">
        <v>53.2</v>
      </c>
      <c r="K9667" s="30" t="s">
        <v>1217</v>
      </c>
      <c r="M9667" s="31" t="n">
        <f aca="false">SUM(P9667,R9667,T9667,V9667,X9667,Z9667,AB9667,AD9667,AF9667,AH9667,AJ9667,AL9667,AN9667,AP9667,AR9667,AT9667,AV9667,AX9667,AZ9667,BB9667)</f>
        <v>0</v>
      </c>
    </row>
    <row r="9668" customFormat="false" ht="15" hidden="false" customHeight="false" outlineLevel="0" collapsed="false">
      <c r="A9668" s="41" t="n">
        <v>40956</v>
      </c>
      <c r="B9668" s="68" t="s">
        <v>1199</v>
      </c>
      <c r="C9668" s="68" t="s">
        <v>1083</v>
      </c>
      <c r="D9668" s="69" t="n">
        <v>31362</v>
      </c>
      <c r="E9668" s="70" t="n">
        <v>0.458333333333333</v>
      </c>
      <c r="F9668" s="42" t="n">
        <v>0.625</v>
      </c>
      <c r="H9668" s="42" t="n">
        <v>0.166666666666667</v>
      </c>
      <c r="I9668" s="29" t="n">
        <v>105</v>
      </c>
      <c r="J9668" s="29" t="n">
        <v>53.2</v>
      </c>
      <c r="K9668" s="30" t="s">
        <v>1253</v>
      </c>
      <c r="M9668" s="31" t="n">
        <f aca="false">SUM(P9668,R9668,T9668,V9668,X9668,Z9668,AB9668,AD9668,AF9668,AH9668,AJ9668,AL9668,AN9668,AP9668,AR9668,AT9668,AV9668,AX9668,AZ9668,BB9668)</f>
        <v>0</v>
      </c>
    </row>
    <row r="9669" customFormat="false" ht="15" hidden="false" customHeight="false" outlineLevel="0" collapsed="false">
      <c r="A9669" s="41" t="n">
        <v>40956</v>
      </c>
      <c r="B9669" s="68" t="s">
        <v>1176</v>
      </c>
      <c r="C9669" s="68" t="s">
        <v>631</v>
      </c>
      <c r="D9669" s="69" t="n">
        <v>31363</v>
      </c>
      <c r="E9669" s="70" t="n">
        <v>0.5</v>
      </c>
      <c r="F9669" s="42" t="n">
        <v>0.666666666666667</v>
      </c>
      <c r="H9669" s="42" t="n">
        <v>0.166666666666667</v>
      </c>
      <c r="I9669" s="29" t="n">
        <v>85</v>
      </c>
      <c r="J9669" s="29" t="n">
        <v>53.2</v>
      </c>
      <c r="K9669" s="30" t="s">
        <v>1222</v>
      </c>
      <c r="M9669" s="31" t="n">
        <f aca="false">SUM(P9669,R9669,T9669,V9669,X9669,Z9669,AB9669,AD9669,AF9669,AH9669,AJ9669,AL9669,AN9669,AP9669,AR9669,AT9669,AV9669,AX9669,AZ9669,BB9669)</f>
        <v>0</v>
      </c>
    </row>
    <row r="9670" customFormat="false" ht="15" hidden="false" customHeight="false" outlineLevel="0" collapsed="false">
      <c r="A9670" s="41" t="n">
        <v>40956</v>
      </c>
      <c r="B9670" s="68" t="s">
        <v>1195</v>
      </c>
      <c r="C9670" s="68" t="s">
        <v>450</v>
      </c>
      <c r="D9670" s="69" t="n">
        <v>31364</v>
      </c>
      <c r="E9670" s="70" t="n">
        <v>0.604166666666667</v>
      </c>
      <c r="F9670" s="42" t="n">
        <v>0.767361111111111</v>
      </c>
      <c r="H9670" s="42" t="n">
        <v>0.166666666666667</v>
      </c>
      <c r="I9670" s="29" t="n">
        <v>81</v>
      </c>
      <c r="J9670" s="29" t="n">
        <v>53.2</v>
      </c>
      <c r="K9670" s="30" t="s">
        <v>1217</v>
      </c>
      <c r="M9670" s="31" t="n">
        <f aca="false">SUM(P9670,R9670,T9670,V9670,X9670,Z9670,AB9670,AD9670,AF9670,AH9670,AJ9670,AL9670,AN9670,AP9670,AR9670,AT9670,AV9670,AX9670,AZ9670,BB9670)</f>
        <v>0</v>
      </c>
    </row>
    <row r="9671" customFormat="false" ht="15" hidden="false" customHeight="false" outlineLevel="0" collapsed="false">
      <c r="A9671" s="41"/>
      <c r="B9671" s="68"/>
      <c r="C9671" s="68"/>
      <c r="D9671" s="69"/>
      <c r="E9671" s="69"/>
    </row>
    <row r="9673" customFormat="false" ht="15" hidden="false" customHeight="false" outlineLevel="0" collapsed="false">
      <c r="A9673" s="113"/>
      <c r="B9673" s="101"/>
      <c r="C9673" s="101"/>
      <c r="D9673" s="100"/>
      <c r="E9673" s="100"/>
      <c r="F9673" s="100"/>
      <c r="G9673" s="100"/>
      <c r="H9673" s="100"/>
      <c r="I9673" s="102"/>
      <c r="J9673" s="102"/>
      <c r="K9673" s="100"/>
    </row>
    <row r="9674" customFormat="false" ht="15" hidden="false" customHeight="false" outlineLevel="0" collapsed="false">
      <c r="A9674" s="100"/>
      <c r="B9674" s="101"/>
      <c r="C9674" s="101"/>
      <c r="D9674" s="100"/>
      <c r="E9674" s="100"/>
      <c r="F9674" s="100"/>
      <c r="G9674" s="134" t="s">
        <v>1624</v>
      </c>
      <c r="H9674" s="100"/>
      <c r="I9674" s="102"/>
      <c r="J9674" s="102"/>
      <c r="K9674" s="100"/>
    </row>
    <row r="9675" customFormat="false" ht="15" hidden="false" customHeight="false" outlineLevel="0" collapsed="false">
      <c r="A9675" s="41" t="n">
        <v>40959</v>
      </c>
      <c r="B9675" s="68" t="s">
        <v>1176</v>
      </c>
      <c r="C9675" s="68" t="s">
        <v>11</v>
      </c>
      <c r="D9675" s="69" t="n">
        <v>31365</v>
      </c>
      <c r="E9675" s="70" t="n">
        <v>0.458333333333333</v>
      </c>
      <c r="F9675" s="42" t="n">
        <v>0.729166666666667</v>
      </c>
      <c r="G9675" s="3" t="s">
        <v>1422</v>
      </c>
      <c r="H9675" s="42" t="n">
        <v>0.25</v>
      </c>
      <c r="I9675" s="29" t="n">
        <v>138</v>
      </c>
      <c r="J9675" s="29" t="n">
        <v>93.1</v>
      </c>
      <c r="K9675" s="30" t="s">
        <v>1222</v>
      </c>
      <c r="M9675" s="31" t="n">
        <f aca="false">SUM(P9675,R9675,T9675,V9675,X9675,Z9675,AB9675,AD9675,AF9675,AH9675,AJ9675,AL9675,AN9675,AP9675,AR9675,AT9675,AV9675,AX9675,AZ9675,BB9675)</f>
        <v>0</v>
      </c>
    </row>
    <row r="9676" customFormat="false" ht="15" hidden="false" customHeight="false" outlineLevel="0" collapsed="false">
      <c r="A9676" s="55" t="n">
        <v>40959</v>
      </c>
      <c r="B9676" s="56" t="s">
        <v>1173</v>
      </c>
      <c r="C9676" s="56" t="s">
        <v>1049</v>
      </c>
      <c r="D9676" s="30" t="n">
        <v>31366</v>
      </c>
      <c r="E9676" s="44" t="n">
        <v>0.291666666666667</v>
      </c>
      <c r="F9676" s="44" t="n">
        <v>0.71875</v>
      </c>
      <c r="G9676" s="30" t="s">
        <v>2369</v>
      </c>
      <c r="H9676" s="30" t="s">
        <v>1321</v>
      </c>
      <c r="I9676" s="29" t="n">
        <v>228</v>
      </c>
      <c r="J9676" s="29" t="n">
        <v>159.6</v>
      </c>
      <c r="K9676" s="30" t="s">
        <v>1212</v>
      </c>
      <c r="M9676" s="31" t="n">
        <f aca="false">SUM(P9676,R9676,T9676,V9676,X9676,Z9676,AB9676,AD9676,AF9676,AH9676,AJ9676,AL9676,AN9676,AP9676,AR9676,AT9676,AV9676,AX9676,AZ9676,BB9676)</f>
        <v>0</v>
      </c>
    </row>
    <row r="9678" customFormat="false" ht="15" hidden="false" customHeight="false" outlineLevel="0" collapsed="false">
      <c r="A9678" s="100"/>
      <c r="B9678" s="101"/>
      <c r="C9678" s="101"/>
      <c r="D9678" s="100"/>
      <c r="E9678" s="100"/>
      <c r="F9678" s="100"/>
      <c r="G9678" s="100"/>
      <c r="H9678" s="100"/>
      <c r="I9678" s="102"/>
      <c r="J9678" s="102"/>
      <c r="K9678" s="100"/>
    </row>
    <row r="9679" customFormat="false" ht="15" hidden="false" customHeight="false" outlineLevel="0" collapsed="false">
      <c r="A9679" s="100"/>
      <c r="B9679" s="101"/>
      <c r="C9679" s="101"/>
      <c r="D9679" s="100"/>
      <c r="E9679" s="100"/>
      <c r="F9679" s="100"/>
      <c r="G9679" s="134" t="s">
        <v>1848</v>
      </c>
      <c r="H9679" s="100"/>
      <c r="I9679" s="102"/>
      <c r="J9679" s="102"/>
      <c r="K9679" s="100"/>
    </row>
    <row r="9680" customFormat="false" ht="15" hidden="false" customHeight="false" outlineLevel="0" collapsed="false">
      <c r="A9680" s="41" t="n">
        <v>40961</v>
      </c>
      <c r="B9680" s="0" t="s">
        <v>1193</v>
      </c>
      <c r="C9680" s="0" t="s">
        <v>940</v>
      </c>
      <c r="D9680" s="69" t="n">
        <v>31367</v>
      </c>
      <c r="E9680" s="70" t="n">
        <v>0.291666666666667</v>
      </c>
      <c r="F9680" s="42" t="n">
        <v>0.694444444444445</v>
      </c>
      <c r="H9680" s="42" t="n">
        <v>0.354166666666667</v>
      </c>
      <c r="I9680" s="29" t="n">
        <v>166.5</v>
      </c>
      <c r="J9680" s="29" t="n">
        <v>113.05</v>
      </c>
      <c r="K9680" s="30" t="s">
        <v>1216</v>
      </c>
      <c r="M9680" s="31" t="n">
        <f aca="false">SUM(P9680,R9680,T9680,V9680,X9680,Z9680,AB9680,AD9680,AF9680,AH9680,AJ9680,AL9680,AN9680,AP9680,AR9680,AT9680,AV9680,AX9680,AZ9680,BB9680)</f>
        <v>0</v>
      </c>
    </row>
    <row r="9681" customFormat="false" ht="15" hidden="false" customHeight="false" outlineLevel="0" collapsed="false">
      <c r="A9681" s="41" t="n">
        <v>40961</v>
      </c>
      <c r="B9681" s="0" t="s">
        <v>1169</v>
      </c>
      <c r="C9681" s="0" t="s">
        <v>250</v>
      </c>
      <c r="D9681" s="69" t="n">
        <v>31368</v>
      </c>
      <c r="E9681" s="70" t="n">
        <v>0.333333333333333</v>
      </c>
      <c r="F9681" s="42" t="n">
        <v>0.583333333333333</v>
      </c>
      <c r="H9681" s="42" t="n">
        <v>0.25</v>
      </c>
      <c r="I9681" s="29" t="n">
        <v>119</v>
      </c>
      <c r="J9681" s="29" t="n">
        <v>79.8</v>
      </c>
      <c r="K9681" s="30" t="s">
        <v>1214</v>
      </c>
      <c r="M9681" s="31" t="n">
        <f aca="false">SUM(P9681,R9681,T9681,V9681,X9681,Z9681,AB9681,AD9681,AF9681,AH9681,AJ9681,AL9681,AN9681,AP9681,AR9681,AT9681,AV9681,AX9681,AZ9681,BB9681)</f>
        <v>0</v>
      </c>
    </row>
    <row r="9682" customFormat="false" ht="15" hidden="false" customHeight="false" outlineLevel="0" collapsed="false">
      <c r="A9682" s="55" t="n">
        <v>40961</v>
      </c>
      <c r="B9682" s="56" t="s">
        <v>1173</v>
      </c>
      <c r="C9682" s="56" t="s">
        <v>1049</v>
      </c>
      <c r="D9682" s="69" t="n">
        <v>31369</v>
      </c>
      <c r="E9682" s="70" t="n">
        <v>0.333333333333333</v>
      </c>
      <c r="F9682" s="44" t="n">
        <v>0.729166666666667</v>
      </c>
      <c r="G9682" s="30" t="s">
        <v>1493</v>
      </c>
      <c r="H9682" s="30" t="s">
        <v>1440</v>
      </c>
      <c r="I9682" s="29" t="n">
        <v>199.5</v>
      </c>
      <c r="J9682" s="29" t="n">
        <v>139.65</v>
      </c>
      <c r="K9682" s="30" t="s">
        <v>1212</v>
      </c>
      <c r="M9682" s="31" t="n">
        <f aca="false">SUM(P9682,R9682,T9682,V9682,X9682,Z9682,AB9682,AD9682,AF9682,AH9682,AJ9682,AL9682,AN9682,AP9682,AR9682,AT9682,AV9682,AX9682,AZ9682,BB9682)</f>
        <v>0</v>
      </c>
    </row>
    <row r="9683" customFormat="false" ht="15" hidden="false" customHeight="false" outlineLevel="0" collapsed="false">
      <c r="A9683" s="41" t="n">
        <v>40961</v>
      </c>
      <c r="B9683" s="68" t="s">
        <v>1205</v>
      </c>
      <c r="C9683" s="68" t="s">
        <v>1206</v>
      </c>
      <c r="D9683" s="69" t="n">
        <v>31370</v>
      </c>
      <c r="E9683" s="70" t="n">
        <v>0.291666666666667</v>
      </c>
      <c r="F9683" s="3" t="s">
        <v>1162</v>
      </c>
      <c r="H9683" s="3" t="s">
        <v>1162</v>
      </c>
      <c r="I9683" s="29" t="n">
        <v>416</v>
      </c>
      <c r="J9683" s="29" t="n">
        <v>50</v>
      </c>
      <c r="K9683" s="30" t="s">
        <v>1249</v>
      </c>
      <c r="M9683" s="31" t="n">
        <f aca="false">SUM(P9683,R9683,T9683,V9683,X9683,Z9683,AB9683,AD9683,AF9683,AH9683,AJ9683,AL9683,AN9683,AP9683,AR9683,AT9683,AV9683,AX9683,AZ9683,BB9683)</f>
        <v>14666</v>
      </c>
      <c r="O9683" s="0" t="n">
        <v>32897</v>
      </c>
      <c r="P9683" s="31" t="n">
        <v>5166</v>
      </c>
      <c r="Q9683" s="0" t="n">
        <v>54985</v>
      </c>
      <c r="R9683" s="31" t="n">
        <v>9500</v>
      </c>
    </row>
    <row r="9684" customFormat="false" ht="15" hidden="false" customHeight="false" outlineLevel="0" collapsed="false">
      <c r="A9684" s="55" t="n">
        <v>40961</v>
      </c>
      <c r="B9684" s="152" t="s">
        <v>679</v>
      </c>
      <c r="C9684" s="152" t="s">
        <v>1206</v>
      </c>
      <c r="D9684" s="69" t="n">
        <v>31371</v>
      </c>
      <c r="E9684" s="70" t="n">
        <v>0.291666666666667</v>
      </c>
      <c r="F9684" s="30" t="s">
        <v>1162</v>
      </c>
      <c r="G9684" s="30"/>
      <c r="H9684" s="30" t="s">
        <v>1162</v>
      </c>
      <c r="I9684" s="29" t="n">
        <v>202</v>
      </c>
      <c r="J9684" s="29" t="n">
        <v>120</v>
      </c>
      <c r="K9684" s="30" t="s">
        <v>1223</v>
      </c>
      <c r="M9684" s="31" t="n">
        <f aca="false">SUM(P9684,R9684,T9684,V9684,X9684,Z9684,AB9684,AD9684,AF9684,AH9684,AJ9684,AL9684,AN9684,AP9684,AR9684,AT9684,AV9684,AX9684,AZ9684,BB9684)</f>
        <v>0</v>
      </c>
    </row>
    <row r="9685" customFormat="false" ht="15" hidden="false" customHeight="false" outlineLevel="0" collapsed="false">
      <c r="A9685" s="41" t="n">
        <v>40961</v>
      </c>
      <c r="B9685" s="68" t="s">
        <v>1165</v>
      </c>
      <c r="C9685" s="68" t="s">
        <v>1206</v>
      </c>
      <c r="D9685" s="69" t="n">
        <v>31372</v>
      </c>
      <c r="E9685" s="70" t="n">
        <v>0.291666666666667</v>
      </c>
      <c r="F9685" s="3" t="s">
        <v>1162</v>
      </c>
      <c r="H9685" s="3" t="s">
        <v>1162</v>
      </c>
      <c r="I9685" s="29" t="n">
        <v>202</v>
      </c>
      <c r="J9685" s="29" t="n">
        <v>120</v>
      </c>
      <c r="K9685" s="30" t="s">
        <v>2306</v>
      </c>
      <c r="M9685" s="31" t="n">
        <f aca="false">SUM(P9685,R9685,T9685,V9685,X9685,Z9685,AB9685,AD9685,AF9685,AH9685,AJ9685,AL9685,AN9685,AP9685,AR9685,AT9685,AV9685,AX9685,AZ9685,BB9685)</f>
        <v>2237.21</v>
      </c>
      <c r="O9685" s="0" t="n">
        <v>54963</v>
      </c>
      <c r="P9685" s="31" t="n">
        <v>317.4</v>
      </c>
      <c r="Q9685" s="0" t="n">
        <v>54818</v>
      </c>
      <c r="R9685" s="31" t="n">
        <v>250</v>
      </c>
      <c r="S9685" s="47" t="n">
        <v>54841</v>
      </c>
      <c r="T9685" s="31" t="n">
        <v>61.95</v>
      </c>
      <c r="U9685" s="47" t="n">
        <v>54835</v>
      </c>
      <c r="V9685" s="31" t="n">
        <v>505.98</v>
      </c>
      <c r="W9685" s="47" t="n">
        <v>54824</v>
      </c>
      <c r="X9685" s="31" t="n">
        <v>901.8</v>
      </c>
      <c r="Y9685" s="47" t="n">
        <v>54825</v>
      </c>
      <c r="Z9685" s="31" t="n">
        <v>90.24</v>
      </c>
      <c r="AA9685" s="47" t="n">
        <v>54834</v>
      </c>
      <c r="AB9685" s="31" t="n">
        <v>109.84</v>
      </c>
    </row>
    <row r="9686" customFormat="false" ht="15" hidden="false" customHeight="false" outlineLevel="0" collapsed="false">
      <c r="A9686" s="41" t="n">
        <v>40961</v>
      </c>
      <c r="B9686" s="68" t="s">
        <v>1176</v>
      </c>
      <c r="C9686" s="68" t="s">
        <v>1206</v>
      </c>
      <c r="D9686" s="69" t="n">
        <v>31373</v>
      </c>
      <c r="E9686" s="70" t="n">
        <v>0.291666666666667</v>
      </c>
      <c r="F9686" s="3" t="s">
        <v>1162</v>
      </c>
      <c r="H9686" s="3" t="s">
        <v>1162</v>
      </c>
      <c r="I9686" s="29" t="n">
        <v>202</v>
      </c>
      <c r="J9686" s="29" t="n">
        <v>145</v>
      </c>
      <c r="K9686" s="30" t="s">
        <v>1222</v>
      </c>
      <c r="M9686" s="31" t="n">
        <f aca="false">SUM(P9686,R9686,T9686,V9686,X9686,Z9686,AB9686,AD9686,AF9686,AH9686,AJ9686,AL9686,AN9686,AP9686,AR9686,AT9686,AV9686,AX9686,AZ9686,BB9686)</f>
        <v>16005</v>
      </c>
      <c r="O9686" s="0" t="n">
        <v>54865</v>
      </c>
      <c r="P9686" s="31" t="n">
        <v>880</v>
      </c>
      <c r="Q9686" s="0" t="n">
        <v>54862</v>
      </c>
      <c r="R9686" s="31" t="n">
        <v>6600</v>
      </c>
      <c r="S9686" s="47" t="n">
        <v>54551</v>
      </c>
      <c r="T9686" s="31" t="n">
        <v>8525</v>
      </c>
    </row>
    <row r="9687" customFormat="false" ht="15" hidden="false" customHeight="false" outlineLevel="0" collapsed="false">
      <c r="A9687" s="41" t="n">
        <v>40961</v>
      </c>
      <c r="B9687" s="68" t="s">
        <v>1195</v>
      </c>
      <c r="C9687" s="68" t="s">
        <v>11</v>
      </c>
      <c r="D9687" s="69" t="n">
        <v>31374</v>
      </c>
      <c r="E9687" s="70" t="n">
        <v>0.541666666666667</v>
      </c>
      <c r="F9687" s="42" t="n">
        <v>0.729166666666667</v>
      </c>
      <c r="H9687" s="42" t="n">
        <v>0.166666666666667</v>
      </c>
      <c r="I9687" s="29" t="n">
        <v>81</v>
      </c>
      <c r="J9687" s="29" t="n">
        <v>53.2</v>
      </c>
      <c r="K9687" s="30" t="s">
        <v>1217</v>
      </c>
      <c r="M9687" s="31" t="n">
        <f aca="false">SUM(P9687,R9687,T9687,V9687,X9687,Z9687,AB9687,AD9687,AF9687,AH9687,AJ9687,AL9687,AN9687,AP9687,AR9687,AT9687,AV9687,AX9687,AZ9687,BB9687)</f>
        <v>0</v>
      </c>
    </row>
    <row r="9688" customFormat="false" ht="15" hidden="false" customHeight="false" outlineLevel="0" collapsed="false">
      <c r="A9688" s="41" t="n">
        <v>40961</v>
      </c>
      <c r="B9688" s="68" t="s">
        <v>1169</v>
      </c>
      <c r="C9688" s="68" t="s">
        <v>905</v>
      </c>
      <c r="D9688" s="69" t="n">
        <v>31375</v>
      </c>
      <c r="E9688" s="70" t="n">
        <v>0.541666666666667</v>
      </c>
      <c r="F9688" s="42" t="n">
        <v>0.708333333333333</v>
      </c>
      <c r="H9688" s="42" t="n">
        <v>0.166666666666667</v>
      </c>
      <c r="I9688" s="29" t="n">
        <v>81</v>
      </c>
      <c r="J9688" s="29" t="n">
        <v>53.2</v>
      </c>
      <c r="K9688" s="30" t="s">
        <v>1214</v>
      </c>
      <c r="M9688" s="31" t="n">
        <f aca="false">SUM(P9688,R9688,T9688,V9688,X9688,Z9688,AB9688,AD9688,AF9688,AH9688,AJ9688,AL9688,AN9688,AP9688,AR9688,AT9688,AV9688,AX9688,AZ9688,BB9688)</f>
        <v>0</v>
      </c>
    </row>
    <row r="9690" customFormat="false" ht="15" hidden="false" customHeight="false" outlineLevel="0" collapsed="false">
      <c r="A9690" s="100"/>
      <c r="B9690" s="101"/>
      <c r="C9690" s="101"/>
      <c r="D9690" s="100"/>
      <c r="E9690" s="100"/>
      <c r="F9690" s="100"/>
      <c r="G9690" s="100"/>
      <c r="H9690" s="100"/>
      <c r="I9690" s="102"/>
      <c r="J9690" s="102"/>
      <c r="K9690" s="100"/>
    </row>
    <row r="9691" customFormat="false" ht="18.75" hidden="false" customHeight="false" outlineLevel="0" collapsed="false">
      <c r="A9691" s="100"/>
      <c r="B9691" s="101"/>
      <c r="C9691" s="101"/>
      <c r="D9691" s="100"/>
      <c r="E9691" s="100"/>
      <c r="F9691" s="100"/>
      <c r="G9691" s="76" t="s">
        <v>1849</v>
      </c>
      <c r="H9691" s="100"/>
      <c r="I9691" s="102"/>
      <c r="J9691" s="102"/>
      <c r="K9691" s="100"/>
    </row>
    <row r="9692" customFormat="false" ht="15" hidden="false" customHeight="false" outlineLevel="0" collapsed="false">
      <c r="A9692" s="157" t="n">
        <v>40962</v>
      </c>
      <c r="B9692" s="152" t="s">
        <v>679</v>
      </c>
      <c r="C9692" s="152" t="s">
        <v>1206</v>
      </c>
      <c r="D9692" s="69" t="n">
        <v>31376</v>
      </c>
      <c r="E9692" s="70" t="n">
        <v>0.291666666666667</v>
      </c>
      <c r="F9692" s="72" t="s">
        <v>1162</v>
      </c>
      <c r="G9692" s="72"/>
      <c r="H9692" s="72" t="s">
        <v>1162</v>
      </c>
      <c r="I9692" s="71" t="n">
        <v>202</v>
      </c>
      <c r="J9692" s="71" t="n">
        <v>120</v>
      </c>
      <c r="K9692" s="30" t="s">
        <v>1223</v>
      </c>
      <c r="M9692" s="31" t="n">
        <f aca="false">SUM(P9692,R9692,T9692,V9692,X9692,Z9692,AB9692,AD9692,AF9692,AH9692,AJ9692,AL9692,AN9692,AP9692,AR9692,AT9692,AV9692,AX9692,AZ9692,BB9692)</f>
        <v>14212</v>
      </c>
      <c r="O9692" s="0" t="n">
        <v>54978</v>
      </c>
      <c r="P9692" s="31" t="n">
        <v>158.7</v>
      </c>
      <c r="Q9692" s="0" t="n">
        <v>54846</v>
      </c>
      <c r="R9692" s="31" t="n">
        <v>1259.92</v>
      </c>
      <c r="S9692" s="47" t="n">
        <v>54845</v>
      </c>
      <c r="T9692" s="31" t="n">
        <v>678.41</v>
      </c>
      <c r="U9692" s="47" t="n">
        <v>54840</v>
      </c>
      <c r="V9692" s="31" t="n">
        <v>1259.8</v>
      </c>
      <c r="W9692" s="47" t="n">
        <v>54839</v>
      </c>
      <c r="X9692" s="31" t="n">
        <v>359.6</v>
      </c>
      <c r="Y9692" s="47" t="n">
        <v>54838</v>
      </c>
      <c r="Z9692" s="31" t="n">
        <v>31.7</v>
      </c>
      <c r="AA9692" s="47" t="n">
        <v>54837</v>
      </c>
      <c r="AB9692" s="31" t="n">
        <v>885.92</v>
      </c>
      <c r="AC9692" s="47" t="n">
        <v>54836</v>
      </c>
      <c r="AD9692" s="31" t="n">
        <v>170.5</v>
      </c>
      <c r="AE9692" s="47" t="n">
        <v>54912</v>
      </c>
      <c r="AF9692" s="31" t="n">
        <v>250</v>
      </c>
      <c r="AG9692" s="47" t="n">
        <v>54925</v>
      </c>
      <c r="AH9692" s="31" t="n">
        <v>1950</v>
      </c>
      <c r="AI9692" s="47" t="n">
        <v>54926</v>
      </c>
      <c r="AJ9692" s="31" t="n">
        <v>170</v>
      </c>
      <c r="AK9692" s="47" t="n">
        <v>54808</v>
      </c>
      <c r="AL9692" s="31" t="n">
        <v>4750</v>
      </c>
      <c r="AM9692" s="47" t="n">
        <v>54736</v>
      </c>
      <c r="AN9692" s="31" t="n">
        <v>2287.45</v>
      </c>
    </row>
    <row r="9693" customFormat="false" ht="15" hidden="false" customHeight="false" outlineLevel="0" collapsed="false">
      <c r="A9693" s="41" t="n">
        <v>40962</v>
      </c>
      <c r="B9693" s="68" t="s">
        <v>383</v>
      </c>
      <c r="C9693" s="68" t="s">
        <v>1206</v>
      </c>
      <c r="D9693" s="69" t="n">
        <v>31377</v>
      </c>
      <c r="E9693" s="70" t="n">
        <v>0.291666666666667</v>
      </c>
      <c r="F9693" s="3" t="s">
        <v>1162</v>
      </c>
      <c r="H9693" s="3" t="s">
        <v>1162</v>
      </c>
      <c r="I9693" s="29" t="n">
        <v>202</v>
      </c>
      <c r="J9693" s="29" t="n">
        <v>145</v>
      </c>
      <c r="K9693" s="30" t="s">
        <v>1232</v>
      </c>
      <c r="M9693" s="31" t="n">
        <f aca="false">SUM(P9693,R9693,T9693,V9693,X9693,Z9693,AB9693,AD9693,AF9693,AH9693,AJ9693,AL9693,AN9693,AP9693,AR9693,AT9693,AV9693,AX9693,AZ9693,BB9693)</f>
        <v>11429.51</v>
      </c>
      <c r="O9693" s="0" t="n">
        <v>54862</v>
      </c>
      <c r="P9693" s="31" t="n">
        <v>6600</v>
      </c>
      <c r="Q9693" s="0" t="n">
        <v>54849</v>
      </c>
      <c r="R9693" s="31" t="n">
        <v>2035.82</v>
      </c>
      <c r="S9693" s="47" t="n">
        <v>54831</v>
      </c>
      <c r="T9693" s="31" t="n">
        <v>235.49</v>
      </c>
      <c r="U9693" s="47" t="n">
        <v>54830</v>
      </c>
      <c r="V9693" s="31" t="n">
        <v>38.49</v>
      </c>
      <c r="W9693" s="47" t="n">
        <v>54829</v>
      </c>
      <c r="X9693" s="31" t="n">
        <v>86.58</v>
      </c>
      <c r="Y9693" s="47" t="n">
        <v>54828</v>
      </c>
      <c r="Z9693" s="31" t="n">
        <v>98.4</v>
      </c>
      <c r="AA9693" s="47" t="n">
        <v>54827</v>
      </c>
      <c r="AB9693" s="31" t="n">
        <v>582.43</v>
      </c>
      <c r="AC9693" s="47" t="n">
        <v>54826</v>
      </c>
      <c r="AD9693" s="31" t="n">
        <v>125.29</v>
      </c>
      <c r="AE9693" s="47" t="n">
        <v>54977</v>
      </c>
      <c r="AF9693" s="31" t="n">
        <v>1627.01</v>
      </c>
    </row>
    <row r="9694" customFormat="false" ht="15" hidden="false" customHeight="false" outlineLevel="0" collapsed="false">
      <c r="A9694" s="41" t="n">
        <v>40962</v>
      </c>
      <c r="B9694" s="68" t="s">
        <v>1165</v>
      </c>
      <c r="C9694" s="68" t="s">
        <v>1206</v>
      </c>
      <c r="D9694" s="69" t="n">
        <v>31378</v>
      </c>
      <c r="E9694" s="70" t="n">
        <v>0.291666666666667</v>
      </c>
      <c r="F9694" s="3" t="s">
        <v>1162</v>
      </c>
      <c r="H9694" s="3" t="s">
        <v>1162</v>
      </c>
      <c r="I9694" s="29" t="n">
        <v>202</v>
      </c>
      <c r="J9694" s="29" t="n">
        <v>120</v>
      </c>
      <c r="K9694" s="30" t="s">
        <v>2306</v>
      </c>
      <c r="M9694" s="31" t="n">
        <f aca="false">SUM(P9694,R9694,T9694,V9694,X9694,Z9694,AB9694,AD9694,AF9694,AH9694,AJ9694,AL9694,AN9694,AP9694,AR9694,AT9694,AV9694,AX9694,AZ9694,BB9694)</f>
        <v>11380.59</v>
      </c>
      <c r="O9694" s="0" t="n">
        <v>54609</v>
      </c>
      <c r="P9694" s="31" t="n">
        <v>4260</v>
      </c>
      <c r="Q9694" s="0" t="n">
        <v>54733</v>
      </c>
      <c r="R9694" s="31" t="n">
        <v>1890.2</v>
      </c>
      <c r="S9694" s="47" t="n">
        <v>54442</v>
      </c>
      <c r="T9694" s="31" t="n">
        <v>182.66</v>
      </c>
      <c r="U9694" s="47" t="n">
        <v>54620</v>
      </c>
      <c r="V9694" s="31" t="n">
        <v>4885</v>
      </c>
      <c r="W9694" s="47" t="n">
        <v>54755</v>
      </c>
      <c r="X9694" s="31" t="n">
        <v>38.73</v>
      </c>
      <c r="Y9694" s="47" t="n">
        <v>54751</v>
      </c>
      <c r="Z9694" s="31" t="n">
        <v>124</v>
      </c>
    </row>
    <row r="9695" customFormat="false" ht="15" hidden="false" customHeight="false" outlineLevel="0" collapsed="false">
      <c r="A9695" s="41" t="n">
        <v>40962</v>
      </c>
      <c r="B9695" s="68" t="s">
        <v>1169</v>
      </c>
      <c r="C9695" s="68" t="s">
        <v>925</v>
      </c>
      <c r="D9695" s="69" t="n">
        <v>31379</v>
      </c>
      <c r="E9695" s="70" t="n">
        <v>0.3125</v>
      </c>
      <c r="F9695" s="42" t="n">
        <v>0.5</v>
      </c>
      <c r="H9695" s="42" t="n">
        <v>0.1875</v>
      </c>
      <c r="I9695" s="29" t="n">
        <v>126</v>
      </c>
      <c r="J9695" s="29" t="n">
        <v>59.85</v>
      </c>
      <c r="K9695" s="30" t="s">
        <v>1214</v>
      </c>
      <c r="M9695" s="31" t="n">
        <f aca="false">SUM(P9695,R9695,T9695,V9695,X9695,Z9695,AB9695,AD9695,AF9695,AH9695,AJ9695,AL9695,AN9695,AP9695,AR9695,AT9695,AV9695,AX9695,AZ9695,BB9695)</f>
        <v>0</v>
      </c>
    </row>
    <row r="9696" customFormat="false" ht="15" hidden="false" customHeight="false" outlineLevel="0" collapsed="false">
      <c r="A9696" s="41" t="n">
        <v>40962</v>
      </c>
      <c r="B9696" s="68" t="s">
        <v>1203</v>
      </c>
      <c r="C9696" s="68" t="s">
        <v>1000</v>
      </c>
      <c r="D9696" s="69" t="n">
        <v>31380</v>
      </c>
      <c r="E9696" s="70" t="n">
        <v>0.333333333333333</v>
      </c>
      <c r="F9696" s="42" t="n">
        <v>0.722222222222222</v>
      </c>
      <c r="G9696" s="3" t="s">
        <v>1229</v>
      </c>
      <c r="H9696" s="3" t="s">
        <v>1440</v>
      </c>
      <c r="I9696" s="29" t="n">
        <v>215</v>
      </c>
      <c r="J9696" s="29" t="n">
        <v>139.65</v>
      </c>
      <c r="K9696" s="30" t="s">
        <v>1244</v>
      </c>
      <c r="M9696" s="31" t="n">
        <f aca="false">SUM(P9696,R9696,T9696,V9696,X9696,Z9696,AB9696,AD9696,AF9696,AH9696,AJ9696,AL9696,AN9696,AP9696,AR9696,AT9696,AV9696,AX9696,AZ9696,BB9696)</f>
        <v>6384.3</v>
      </c>
      <c r="O9696" s="0" t="n">
        <v>4830</v>
      </c>
      <c r="P9696" s="31" t="n">
        <v>1211.3</v>
      </c>
      <c r="Q9696" s="0" t="n">
        <v>4832</v>
      </c>
      <c r="R9696" s="31" t="n">
        <v>2209.3</v>
      </c>
      <c r="S9696" s="47" t="n">
        <v>4828</v>
      </c>
      <c r="T9696" s="31" t="n">
        <v>1426</v>
      </c>
      <c r="U9696" s="47" t="n">
        <v>4835</v>
      </c>
      <c r="V9696" s="31" t="n">
        <v>1537.7</v>
      </c>
    </row>
    <row r="9697" customFormat="false" ht="15" hidden="false" customHeight="false" outlineLevel="0" collapsed="false">
      <c r="A9697" s="41" t="n">
        <v>40962</v>
      </c>
      <c r="B9697" s="68" t="s">
        <v>2153</v>
      </c>
      <c r="C9697" s="68" t="s">
        <v>1206</v>
      </c>
      <c r="D9697" s="69" t="n">
        <v>31381</v>
      </c>
      <c r="E9697" s="70" t="n">
        <v>0.291666666666667</v>
      </c>
      <c r="F9697" s="3" t="s">
        <v>1162</v>
      </c>
      <c r="G9697" s="3" t="s">
        <v>2365</v>
      </c>
      <c r="H9697" s="3" t="s">
        <v>1162</v>
      </c>
      <c r="I9697" s="29" t="n">
        <v>232.2</v>
      </c>
      <c r="J9697" s="29" t="n">
        <v>135</v>
      </c>
      <c r="K9697" s="30" t="s">
        <v>2154</v>
      </c>
      <c r="M9697" s="31" t="n">
        <f aca="false">SUM(P9697,R9697,T9697,V9697,X9697,Z9697,AB9697,AD9697,AF9697,AH9697,AJ9697,AL9697,AN9697,AP9697,AR9697,AT9697,AV9697,AX9697,AZ9697,BB9697)</f>
        <v>20073.1</v>
      </c>
      <c r="O9697" s="0" t="n">
        <v>54965</v>
      </c>
      <c r="P9697" s="31" t="n">
        <v>390</v>
      </c>
      <c r="Q9697" s="0" t="n">
        <v>54847</v>
      </c>
      <c r="R9697" s="31" t="n">
        <v>683.1</v>
      </c>
      <c r="S9697" s="47" t="n">
        <v>54909</v>
      </c>
      <c r="T9697" s="31" t="n">
        <v>10475</v>
      </c>
      <c r="U9697" s="47" t="n">
        <v>54453</v>
      </c>
      <c r="V9697" s="31" t="n">
        <v>8525</v>
      </c>
    </row>
    <row r="9698" customFormat="false" ht="15" hidden="false" customHeight="false" outlineLevel="0" collapsed="false">
      <c r="A9698" s="41" t="n">
        <v>40962</v>
      </c>
      <c r="B9698" s="68" t="s">
        <v>1832</v>
      </c>
      <c r="C9698" s="68" t="s">
        <v>869</v>
      </c>
      <c r="D9698" s="69" t="n">
        <v>31382</v>
      </c>
      <c r="E9698" s="70" t="n">
        <v>0.333333333333333</v>
      </c>
      <c r="F9698" s="42" t="n">
        <v>0.5</v>
      </c>
      <c r="H9698" s="42" t="n">
        <v>0.166666666666667</v>
      </c>
      <c r="I9698" s="29" t="n">
        <v>76</v>
      </c>
      <c r="J9698" s="29" t="n">
        <v>53.2</v>
      </c>
      <c r="K9698" s="30" t="s">
        <v>1833</v>
      </c>
      <c r="M9698" s="31" t="n">
        <f aca="false">SUM(P9698,R9698,T9698,V9698,X9698,Z9698,AB9698,AD9698,AF9698,AH9698,AJ9698,AL9698,AN9698,AP9698,AR9698,AT9698,AV9698,AX9698,AZ9698,BB9698)</f>
        <v>0</v>
      </c>
    </row>
    <row r="9699" customFormat="false" ht="15" hidden="false" customHeight="false" outlineLevel="0" collapsed="false">
      <c r="A9699" s="55" t="n">
        <v>40962</v>
      </c>
      <c r="B9699" s="152" t="s">
        <v>1173</v>
      </c>
      <c r="C9699" s="152" t="s">
        <v>1049</v>
      </c>
      <c r="D9699" s="69" t="n">
        <v>31383</v>
      </c>
      <c r="E9699" s="70" t="n">
        <v>0.291666666666667</v>
      </c>
      <c r="F9699" s="44" t="n">
        <v>0.760416666666667</v>
      </c>
      <c r="G9699" s="30"/>
      <c r="H9699" s="44" t="n">
        <v>0.5</v>
      </c>
      <c r="I9699" s="29" t="n">
        <v>228</v>
      </c>
      <c r="J9699" s="29" t="n">
        <v>159.6</v>
      </c>
      <c r="K9699" s="30" t="s">
        <v>1212</v>
      </c>
      <c r="M9699" s="31" t="n">
        <f aca="false">SUM(P9699,R9699,T9699,V9699,X9699,Z9699,AB9699,AD9699,AF9699,AH9699,AJ9699,AL9699,AN9699,AP9699,AR9699,AT9699,AV9699,AX9699,AZ9699,BB9699)</f>
        <v>0</v>
      </c>
    </row>
    <row r="9700" customFormat="false" ht="15" hidden="false" customHeight="false" outlineLevel="0" collapsed="false">
      <c r="A9700" s="41" t="n">
        <v>40962</v>
      </c>
      <c r="B9700" s="68" t="s">
        <v>1205</v>
      </c>
      <c r="C9700" s="68" t="s">
        <v>1032</v>
      </c>
      <c r="D9700" s="69" t="n">
        <v>31384</v>
      </c>
      <c r="E9700" s="70" t="n">
        <v>0.333333333333333</v>
      </c>
      <c r="F9700" s="42" t="n">
        <v>0.732638888888889</v>
      </c>
      <c r="H9700" s="42" t="n">
        <v>0.375</v>
      </c>
      <c r="I9700" s="29" t="n">
        <v>365</v>
      </c>
      <c r="J9700" s="29" t="n">
        <v>50</v>
      </c>
      <c r="K9700" s="30" t="s">
        <v>1249</v>
      </c>
      <c r="M9700" s="31" t="n">
        <f aca="false">SUM(P9700,R9700,T9700,V9700,X9700,Z9700,AB9700,AD9700,AF9700,AH9700,AJ9700,AL9700,AN9700,AP9700,AR9700,AT9700,AV9700,AX9700,AZ9700,BB9700)</f>
        <v>0</v>
      </c>
    </row>
    <row r="9701" customFormat="false" ht="15" hidden="false" customHeight="false" outlineLevel="0" collapsed="false">
      <c r="A9701" s="41" t="n">
        <v>40962</v>
      </c>
      <c r="B9701" s="68" t="s">
        <v>1195</v>
      </c>
      <c r="C9701" s="68" t="s">
        <v>842</v>
      </c>
      <c r="D9701" s="69" t="n">
        <v>31385</v>
      </c>
      <c r="E9701" s="70" t="n">
        <v>0.416666666666667</v>
      </c>
      <c r="F9701" s="42" t="n">
        <v>0.666666666666667</v>
      </c>
      <c r="H9701" s="42" t="n">
        <v>0.270833333333333</v>
      </c>
      <c r="I9701" s="29" t="n">
        <v>128.5</v>
      </c>
      <c r="J9701" s="29" t="n">
        <v>86.45</v>
      </c>
      <c r="K9701" s="30" t="s">
        <v>1217</v>
      </c>
      <c r="M9701" s="31" t="n">
        <f aca="false">SUM(P9701,R9701,T9701,V9701,X9701,Z9701,AB9701,AD9701,AF9701,AH9701,AJ9701,AL9701,AN9701,AP9701,AR9701,AT9701,AV9701,AX9701,AZ9701,BB9701)</f>
        <v>0</v>
      </c>
    </row>
    <row r="9702" customFormat="false" ht="15" hidden="false" customHeight="false" outlineLevel="0" collapsed="false">
      <c r="A9702" s="41" t="n">
        <v>40962</v>
      </c>
      <c r="B9702" s="68" t="s">
        <v>1176</v>
      </c>
      <c r="C9702" s="68" t="s">
        <v>940</v>
      </c>
      <c r="D9702" s="69" t="n">
        <v>31386</v>
      </c>
      <c r="E9702" s="70" t="n">
        <v>0.416666666666667</v>
      </c>
      <c r="F9702" s="42" t="n">
        <v>0.611111111111111</v>
      </c>
      <c r="H9702" s="42" t="n">
        <v>0.166666666666667</v>
      </c>
      <c r="I9702" s="29" t="n">
        <v>81</v>
      </c>
      <c r="J9702" s="29" t="n">
        <v>53.2</v>
      </c>
      <c r="K9702" s="30" t="s">
        <v>1222</v>
      </c>
      <c r="M9702" s="31" t="n">
        <f aca="false">SUM(P9702,R9702,T9702,V9702,X9702,Z9702,AB9702,AD9702,AF9702,AH9702,AJ9702,AL9702,AN9702,AP9702,AR9702,AT9702,AV9702,AX9702,AZ9702,BB9702)</f>
        <v>0</v>
      </c>
    </row>
    <row r="9703" customFormat="false" ht="15" hidden="false" customHeight="false" outlineLevel="0" collapsed="false">
      <c r="A9703" s="55" t="n">
        <v>40962</v>
      </c>
      <c r="B9703" s="152" t="s">
        <v>1197</v>
      </c>
      <c r="C9703" s="152" t="s">
        <v>301</v>
      </c>
      <c r="D9703" s="69" t="n">
        <v>31387</v>
      </c>
      <c r="E9703" s="70" t="n">
        <v>0.541666666666667</v>
      </c>
      <c r="F9703" s="44" t="n">
        <v>0.715277777777778</v>
      </c>
      <c r="G9703" s="30" t="s">
        <v>2370</v>
      </c>
      <c r="H9703" s="44" t="n">
        <v>0.1875</v>
      </c>
      <c r="I9703" s="29" t="n">
        <v>141</v>
      </c>
      <c r="J9703" s="29" t="n">
        <v>73.15</v>
      </c>
      <c r="K9703" s="30" t="s">
        <v>1259</v>
      </c>
      <c r="M9703" s="31" t="n">
        <f aca="false">SUM(P9703,R9703,T9703,V9703,X9703,Z9703,AB9703,AD9703,AF9703,AH9703,AJ9703,AL9703,AN9703,AP9703,AR9703,AT9703,AV9703,AX9703,AZ9703,BB9703)</f>
        <v>0</v>
      </c>
    </row>
    <row r="9704" customFormat="false" ht="15" hidden="false" customHeight="false" outlineLevel="0" collapsed="false">
      <c r="A9704" s="41" t="n">
        <v>40962</v>
      </c>
      <c r="B9704" s="68" t="s">
        <v>1199</v>
      </c>
      <c r="C9704" s="68" t="s">
        <v>1255</v>
      </c>
      <c r="D9704" s="69" t="n">
        <v>31388</v>
      </c>
      <c r="E9704" s="70" t="n">
        <v>0.458333333333333</v>
      </c>
      <c r="F9704" s="42" t="n">
        <v>0.628472222222222</v>
      </c>
      <c r="H9704" s="42" t="n">
        <v>0.166666666666667</v>
      </c>
      <c r="I9704" s="29" t="n">
        <v>85</v>
      </c>
      <c r="J9704" s="29" t="n">
        <v>53.2</v>
      </c>
      <c r="K9704" s="30" t="s">
        <v>1253</v>
      </c>
      <c r="M9704" s="31" t="n">
        <f aca="false">SUM(P9704,R9704,T9704,V9704,X9704,Z9704,AB9704,AD9704,AF9704,AH9704,AJ9704,AL9704,AN9704,AP9704,AR9704,AT9704,AV9704,AX9704,AZ9704,BB9704)</f>
        <v>0</v>
      </c>
    </row>
    <row r="9705" customFormat="false" ht="15" hidden="false" customHeight="false" outlineLevel="0" collapsed="false">
      <c r="A9705" s="41" t="n">
        <v>40962</v>
      </c>
      <c r="B9705" s="68" t="s">
        <v>1832</v>
      </c>
      <c r="C9705" s="68" t="s">
        <v>2130</v>
      </c>
      <c r="D9705" s="69" t="n">
        <v>31389</v>
      </c>
      <c r="E9705" s="70" t="n">
        <v>0.583333333333333</v>
      </c>
      <c r="F9705" s="42" t="n">
        <v>0.784722222222222</v>
      </c>
      <c r="H9705" s="42" t="n">
        <v>0.166666666666667</v>
      </c>
      <c r="I9705" s="29" t="n">
        <v>81</v>
      </c>
      <c r="J9705" s="29" t="n">
        <v>53.2</v>
      </c>
      <c r="K9705" s="30" t="s">
        <v>1833</v>
      </c>
      <c r="M9705" s="31" t="n">
        <f aca="false">SUM(P9705,R9705,T9705,V9705,X9705,Z9705,AB9705,AD9705,AF9705,AH9705,AJ9705,AL9705,AN9705,AP9705,AR9705,AT9705,AV9705,AX9705,AZ9705,BB9705)</f>
        <v>0</v>
      </c>
    </row>
    <row r="9707" customFormat="false" ht="15" hidden="false" customHeight="false" outlineLevel="0" collapsed="false">
      <c r="A9707" s="100"/>
      <c r="B9707" s="101"/>
      <c r="C9707" s="101"/>
      <c r="D9707" s="100"/>
      <c r="E9707" s="100"/>
      <c r="F9707" s="100"/>
      <c r="G9707" s="100"/>
      <c r="H9707" s="100"/>
      <c r="I9707" s="102"/>
      <c r="J9707" s="102"/>
      <c r="K9707" s="100"/>
    </row>
    <row r="9708" customFormat="false" ht="18.75" hidden="false" customHeight="false" outlineLevel="0" collapsed="false">
      <c r="A9708" s="100"/>
      <c r="B9708" s="101"/>
      <c r="C9708" s="101"/>
      <c r="D9708" s="100"/>
      <c r="E9708" s="100"/>
      <c r="F9708" s="100"/>
      <c r="G9708" s="76" t="s">
        <v>1853</v>
      </c>
      <c r="H9708" s="100"/>
      <c r="I9708" s="102"/>
      <c r="J9708" s="102"/>
      <c r="K9708" s="100"/>
    </row>
    <row r="9709" customFormat="false" ht="15" hidden="false" customHeight="false" outlineLevel="0" collapsed="false">
      <c r="A9709" s="55" t="n">
        <v>40963</v>
      </c>
      <c r="B9709" s="152" t="s">
        <v>1543</v>
      </c>
      <c r="C9709" s="152" t="s">
        <v>1206</v>
      </c>
      <c r="D9709" s="72" t="n">
        <v>31390</v>
      </c>
      <c r="E9709" s="70" t="n">
        <v>0.291666666666667</v>
      </c>
      <c r="F9709" s="30" t="s">
        <v>1162</v>
      </c>
      <c r="G9709" s="30"/>
      <c r="H9709" s="30" t="s">
        <v>1162</v>
      </c>
      <c r="I9709" s="29" t="n">
        <v>202</v>
      </c>
      <c r="J9709" s="29" t="n">
        <v>120</v>
      </c>
      <c r="K9709" s="30" t="s">
        <v>1223</v>
      </c>
      <c r="M9709" s="31" t="n">
        <f aca="false">SUM(P9709,R9709,T9709,V9709,X9709,Z9709,AB9709,AD9709,AF9709,AH9709,AJ9709,AL9709,AN9709,AP9709,AR9709,AT9709,AV9709,AX9709,AZ9709,BB9709)</f>
        <v>40125.95</v>
      </c>
      <c r="O9709" s="0" t="n">
        <v>54993</v>
      </c>
      <c r="P9709" s="31" t="n">
        <v>12132.5</v>
      </c>
      <c r="Q9709" s="0" t="n">
        <v>55026</v>
      </c>
      <c r="R9709" s="31" t="n">
        <v>8451.5</v>
      </c>
      <c r="S9709" s="47" t="n">
        <v>54955</v>
      </c>
      <c r="T9709" s="31" t="n">
        <v>2210.23</v>
      </c>
      <c r="U9709" s="47" t="n">
        <v>54956</v>
      </c>
      <c r="V9709" s="31" t="n">
        <v>1363.19</v>
      </c>
      <c r="W9709" s="47" t="n">
        <v>54957</v>
      </c>
      <c r="X9709" s="31" t="n">
        <v>8.4</v>
      </c>
      <c r="Y9709" s="47" t="n">
        <v>54953</v>
      </c>
      <c r="Z9709" s="31" t="n">
        <v>295.19</v>
      </c>
      <c r="AA9709" s="47" t="n">
        <v>54946</v>
      </c>
      <c r="AB9709" s="31" t="n">
        <v>164.94</v>
      </c>
      <c r="AC9709" s="47" t="n">
        <v>55095</v>
      </c>
      <c r="AD9709" s="31" t="n">
        <v>15500</v>
      </c>
    </row>
    <row r="9710" customFormat="false" ht="15" hidden="false" customHeight="false" outlineLevel="0" collapsed="false">
      <c r="A9710" s="41" t="n">
        <v>40963</v>
      </c>
      <c r="B9710" s="68" t="s">
        <v>383</v>
      </c>
      <c r="C9710" s="68" t="s">
        <v>1206</v>
      </c>
      <c r="D9710" s="72" t="n">
        <v>31391</v>
      </c>
      <c r="E9710" s="70" t="n">
        <v>0.291666666666667</v>
      </c>
      <c r="F9710" s="3" t="s">
        <v>1162</v>
      </c>
      <c r="G9710" s="3" t="s">
        <v>2365</v>
      </c>
      <c r="H9710" s="3" t="s">
        <v>1162</v>
      </c>
      <c r="I9710" s="29" t="n">
        <v>225.8</v>
      </c>
      <c r="J9710" s="29" t="n">
        <v>160</v>
      </c>
      <c r="K9710" s="30" t="s">
        <v>1232</v>
      </c>
      <c r="M9710" s="31" t="n">
        <f aca="false">SUM(P9710,R9710,T9710,V9710,X9710,Z9710,AB9710,AD9710,AF9710,AH9710,AJ9710,AL9710,AN9710,AP9710,AR9710,AT9710,AV9710,AX9710,AZ9710,BB9710)</f>
        <v>4707.39</v>
      </c>
      <c r="O9710" s="0" t="n">
        <v>54861</v>
      </c>
      <c r="P9710" s="31" t="n">
        <v>576</v>
      </c>
      <c r="Q9710" s="0" t="n">
        <v>55048</v>
      </c>
      <c r="R9710" s="31" t="n">
        <v>864</v>
      </c>
      <c r="S9710" s="47" t="n">
        <v>55038</v>
      </c>
      <c r="T9710" s="31" t="n">
        <v>180</v>
      </c>
      <c r="U9710" s="47" t="n">
        <v>54947</v>
      </c>
      <c r="V9710" s="31" t="n">
        <v>1411.15</v>
      </c>
      <c r="W9710" s="47" t="n">
        <v>55037</v>
      </c>
      <c r="X9710" s="31" t="n">
        <v>1584</v>
      </c>
      <c r="Y9710" s="47" t="n">
        <v>54825</v>
      </c>
      <c r="Z9710" s="31" t="n">
        <v>92.24</v>
      </c>
    </row>
    <row r="9711" customFormat="false" ht="15" hidden="false" customHeight="false" outlineLevel="0" collapsed="false">
      <c r="A9711" s="117" t="n">
        <v>40963</v>
      </c>
      <c r="B9711" s="68" t="s">
        <v>1165</v>
      </c>
      <c r="C9711" s="68" t="s">
        <v>1206</v>
      </c>
      <c r="D9711" s="72" t="n">
        <v>31392</v>
      </c>
      <c r="E9711" s="70" t="n">
        <v>0.291666666666667</v>
      </c>
      <c r="F9711" s="3" t="s">
        <v>1162</v>
      </c>
      <c r="H9711" s="3" t="s">
        <v>1162</v>
      </c>
      <c r="I9711" s="29" t="n">
        <v>202</v>
      </c>
      <c r="J9711" s="29" t="n">
        <v>120</v>
      </c>
      <c r="K9711" s="30" t="s">
        <v>2306</v>
      </c>
      <c r="M9711" s="31" t="n">
        <f aca="false">SUM(P9711,R9711,T9711,V9711,X9711,Z9711,AB9711,AD9711,AF9711,AH9711,AJ9711,AL9711,AN9711,AP9711,AR9711,AT9711,AV9711,AX9711,AZ9711,BB9711)</f>
        <v>23636.97</v>
      </c>
      <c r="O9711" s="0" t="n">
        <v>54958</v>
      </c>
      <c r="P9711" s="31" t="n">
        <v>910.8</v>
      </c>
      <c r="Q9711" s="0" t="n">
        <v>54930</v>
      </c>
      <c r="R9711" s="31" t="n">
        <v>501</v>
      </c>
      <c r="S9711" s="47" t="n">
        <v>54918</v>
      </c>
      <c r="T9711" s="31" t="n">
        <v>6000</v>
      </c>
      <c r="U9711" s="47" t="n">
        <v>54931</v>
      </c>
      <c r="V9711" s="31" t="n">
        <v>524</v>
      </c>
      <c r="W9711" s="47" t="n">
        <v>54936</v>
      </c>
      <c r="X9711" s="31" t="n">
        <v>1528.67</v>
      </c>
      <c r="Y9711" s="47" t="n">
        <v>54920</v>
      </c>
      <c r="Z9711" s="31" t="n">
        <v>500</v>
      </c>
      <c r="AA9711" s="47" t="n">
        <v>54916</v>
      </c>
      <c r="AB9711" s="31" t="n">
        <v>6000</v>
      </c>
      <c r="AC9711" s="47" t="n">
        <v>55627</v>
      </c>
      <c r="AD9711" s="31" t="n">
        <v>7522.5</v>
      </c>
      <c r="AE9711" s="47" t="n">
        <v>55029</v>
      </c>
      <c r="AF9711" s="31" t="n">
        <v>150</v>
      </c>
    </row>
    <row r="9712" customFormat="false" ht="15" hidden="false" customHeight="false" outlineLevel="0" collapsed="false">
      <c r="A9712" s="41" t="n">
        <v>40963</v>
      </c>
      <c r="B9712" s="68" t="s">
        <v>1169</v>
      </c>
      <c r="C9712" s="68" t="s">
        <v>925</v>
      </c>
      <c r="D9712" s="72" t="n">
        <v>31393</v>
      </c>
      <c r="E9712" s="158" t="n">
        <v>0.291666666666667</v>
      </c>
      <c r="F9712" s="42" t="n">
        <v>0.739583333333334</v>
      </c>
      <c r="G9712" s="3" t="s">
        <v>1993</v>
      </c>
      <c r="H9712" s="3" t="s">
        <v>1446</v>
      </c>
      <c r="I9712" s="29" t="n">
        <v>322.4</v>
      </c>
      <c r="J9712" s="29" t="n">
        <v>166.25</v>
      </c>
      <c r="K9712" s="30" t="s">
        <v>1214</v>
      </c>
      <c r="M9712" s="31" t="n">
        <f aca="false">SUM(P9712,R9712,T9712,V9712,X9712,Z9712,AB9712,AD9712,AF9712,AH9712,AJ9712,AL9712,AN9712,AP9712,AR9712,AT9712,AV9712,AX9712,AZ9712,BB9712)</f>
        <v>0</v>
      </c>
    </row>
    <row r="9713" customFormat="false" ht="15" hidden="false" customHeight="false" outlineLevel="0" collapsed="false">
      <c r="A9713" s="41" t="n">
        <v>40963</v>
      </c>
      <c r="B9713" s="68" t="s">
        <v>1176</v>
      </c>
      <c r="C9713" s="68" t="s">
        <v>1206</v>
      </c>
      <c r="D9713" s="72" t="n">
        <v>31394</v>
      </c>
      <c r="E9713" s="70" t="n">
        <v>0.291666666666667</v>
      </c>
      <c r="F9713" s="3" t="s">
        <v>1162</v>
      </c>
      <c r="H9713" s="3" t="s">
        <v>1162</v>
      </c>
      <c r="I9713" s="29" t="n">
        <v>202</v>
      </c>
      <c r="J9713" s="29" t="n">
        <v>120</v>
      </c>
      <c r="K9713" s="30" t="s">
        <v>1222</v>
      </c>
      <c r="M9713" s="31" t="n">
        <f aca="false">SUM(P9713,R9713,T9713,V9713,X9713,Z9713,AB9713,AD9713,AF9713,AH9713,AJ9713,AL9713,AN9713,AP9713,AR9713,AT9713,AV9713,AX9713,AZ9713,BB9713)</f>
        <v>23893.6</v>
      </c>
      <c r="O9713" s="0" t="n">
        <v>54551</v>
      </c>
      <c r="P9713" s="31" t="n">
        <v>8525</v>
      </c>
      <c r="Q9713" s="0" t="n">
        <v>55101</v>
      </c>
      <c r="R9713" s="31" t="n">
        <v>5760</v>
      </c>
      <c r="S9713" s="47" t="n">
        <v>55099</v>
      </c>
      <c r="T9713" s="31" t="n">
        <v>350</v>
      </c>
      <c r="U9713" s="47" t="n">
        <v>10131</v>
      </c>
      <c r="V9713" s="31" t="n">
        <v>337</v>
      </c>
      <c r="W9713" s="47" t="n">
        <v>54948</v>
      </c>
      <c r="X9713" s="31" t="n">
        <v>396.6</v>
      </c>
      <c r="Y9713" s="47" t="n">
        <v>55028</v>
      </c>
      <c r="Z9713" s="31" t="n">
        <v>8525</v>
      </c>
    </row>
    <row r="9714" customFormat="false" ht="15" hidden="false" customHeight="false" outlineLevel="0" collapsed="false">
      <c r="A9714" s="41" t="n">
        <v>40963</v>
      </c>
      <c r="B9714" s="68" t="s">
        <v>1193</v>
      </c>
      <c r="C9714" s="68" t="s">
        <v>250</v>
      </c>
      <c r="D9714" s="72" t="n">
        <v>31395</v>
      </c>
      <c r="E9714" s="158" t="n">
        <v>0.291666666666667</v>
      </c>
      <c r="F9714" s="42" t="n">
        <v>0.697916666666667</v>
      </c>
      <c r="H9714" s="42" t="n">
        <v>0.375</v>
      </c>
      <c r="I9714" s="29" t="n">
        <v>176</v>
      </c>
      <c r="J9714" s="29" t="n">
        <v>119.7</v>
      </c>
      <c r="K9714" s="30" t="s">
        <v>1216</v>
      </c>
      <c r="M9714" s="31" t="n">
        <f aca="false">SUM(P9714,R9714,T9714,V9714,X9714,Z9714,AB9714,AD9714,AF9714,AH9714,AJ9714,AL9714,AN9714,AP9714,AR9714,AT9714,AV9714,AX9714,AZ9714,BB9714)</f>
        <v>0</v>
      </c>
    </row>
    <row r="9715" customFormat="false" ht="15" hidden="false" customHeight="false" outlineLevel="0" collapsed="false">
      <c r="A9715" s="41" t="n">
        <v>40963</v>
      </c>
      <c r="B9715" s="68" t="s">
        <v>1832</v>
      </c>
      <c r="C9715" s="68" t="s">
        <v>2319</v>
      </c>
      <c r="D9715" s="72" t="n">
        <v>31396</v>
      </c>
      <c r="E9715" s="158" t="n">
        <v>0.375</v>
      </c>
      <c r="F9715" s="42" t="n">
        <v>0.583333333333333</v>
      </c>
      <c r="H9715" s="42" t="n">
        <v>0.229166666666667</v>
      </c>
      <c r="I9715" s="29" t="n">
        <v>109.5</v>
      </c>
      <c r="J9715" s="29" t="n">
        <v>73.15</v>
      </c>
      <c r="K9715" s="30" t="s">
        <v>1833</v>
      </c>
      <c r="M9715" s="31" t="n">
        <f aca="false">SUM(P9715,R9715,T9715,V9715,X9715,Z9715,AB9715,AD9715,AF9715,AH9715,AJ9715,AL9715,AN9715,AP9715,AR9715,AT9715,AV9715,AX9715,AZ9715,BB9715)</f>
        <v>0</v>
      </c>
    </row>
    <row r="9716" customFormat="false" ht="15" hidden="false" customHeight="false" outlineLevel="0" collapsed="false">
      <c r="A9716" s="55" t="n">
        <v>40963</v>
      </c>
      <c r="B9716" s="152" t="s">
        <v>1173</v>
      </c>
      <c r="C9716" s="152" t="s">
        <v>1049</v>
      </c>
      <c r="D9716" s="72" t="n">
        <v>31397</v>
      </c>
      <c r="E9716" s="158" t="n">
        <v>0.333333333333333</v>
      </c>
      <c r="F9716" s="44" t="n">
        <v>0.708333333333333</v>
      </c>
      <c r="G9716" s="30"/>
      <c r="H9716" s="44" t="n">
        <v>0.375</v>
      </c>
      <c r="I9716" s="29" t="n">
        <v>171</v>
      </c>
      <c r="J9716" s="29" t="n">
        <v>119.7</v>
      </c>
      <c r="K9716" s="30" t="s">
        <v>1212</v>
      </c>
      <c r="M9716" s="31" t="n">
        <f aca="false">SUM(P9716,R9716,T9716,V9716,X9716,Z9716,AB9716,AD9716,AF9716,AH9716,AJ9716,AL9716,AN9716,AP9716,AR9716,AT9716,AV9716,AX9716,AZ9716,BB9716)</f>
        <v>0</v>
      </c>
    </row>
    <row r="9717" customFormat="false" ht="15" hidden="false" customHeight="false" outlineLevel="0" collapsed="false">
      <c r="A9717" s="41" t="n">
        <v>40963</v>
      </c>
      <c r="B9717" s="68" t="s">
        <v>1203</v>
      </c>
      <c r="C9717" s="68" t="s">
        <v>278</v>
      </c>
      <c r="D9717" s="72" t="n">
        <v>31398</v>
      </c>
      <c r="E9717" s="158" t="n">
        <v>0.375</v>
      </c>
      <c r="F9717" s="42" t="n">
        <v>0.802083333333333</v>
      </c>
      <c r="H9717" s="42" t="n">
        <v>0.4375</v>
      </c>
      <c r="I9717" s="29" t="n">
        <v>222.5</v>
      </c>
      <c r="J9717" s="29" t="n">
        <v>144.65</v>
      </c>
      <c r="K9717" s="30" t="s">
        <v>1244</v>
      </c>
      <c r="M9717" s="31" t="n">
        <f aca="false">SUM(P9717,R9717,T9717,V9717,X9717,Z9717,AB9717,AD9717,AF9717,AH9717,AJ9717,AL9717,AN9717,AP9717,AR9717,AT9717,AV9717,AX9717,AZ9717,BB9717)</f>
        <v>2696.37</v>
      </c>
      <c r="O9717" s="0" t="n">
        <v>2372</v>
      </c>
      <c r="P9717" s="31" t="n">
        <v>442</v>
      </c>
      <c r="Q9717" s="0" t="n">
        <v>2373</v>
      </c>
      <c r="R9717" s="31" t="n">
        <v>676</v>
      </c>
      <c r="S9717" s="47" t="n">
        <v>2675</v>
      </c>
      <c r="T9717" s="31" t="n">
        <v>1058.37</v>
      </c>
      <c r="U9717" s="47" t="n">
        <v>2681</v>
      </c>
      <c r="V9717" s="31" t="n">
        <v>520</v>
      </c>
    </row>
    <row r="9718" customFormat="false" ht="15" hidden="false" customHeight="false" outlineLevel="0" collapsed="false">
      <c r="A9718" s="41" t="n">
        <v>40963</v>
      </c>
      <c r="B9718" s="68" t="s">
        <v>1197</v>
      </c>
      <c r="C9718" s="68" t="s">
        <v>2130</v>
      </c>
      <c r="D9718" s="72" t="n">
        <v>31399</v>
      </c>
      <c r="E9718" s="158" t="n">
        <v>0.375</v>
      </c>
      <c r="F9718" s="42" t="n">
        <v>0.5625</v>
      </c>
      <c r="H9718" s="42" t="n">
        <v>0.1875</v>
      </c>
      <c r="I9718" s="29" t="n">
        <v>90.5</v>
      </c>
      <c r="J9718" s="29" t="n">
        <v>59.85</v>
      </c>
      <c r="K9718" s="30" t="s">
        <v>1259</v>
      </c>
      <c r="M9718" s="31" t="n">
        <f aca="false">SUM(P9718,R9718,T9718,V9718,X9718,Z9718,AB9718,AD9718,AF9718,AH9718,AJ9718,AL9718,AN9718,AP9718,AR9718,AT9718,AV9718,AX9718,AZ9718,BB9718)</f>
        <v>22680</v>
      </c>
      <c r="O9718" s="0" t="n">
        <v>289</v>
      </c>
      <c r="P9718" s="31" t="n">
        <v>22680</v>
      </c>
    </row>
    <row r="9719" customFormat="false" ht="15" hidden="false" customHeight="false" outlineLevel="0" collapsed="false">
      <c r="A9719" s="41" t="n">
        <v>40963</v>
      </c>
      <c r="B9719" s="68" t="s">
        <v>1195</v>
      </c>
      <c r="C9719" s="68" t="s">
        <v>2130</v>
      </c>
      <c r="D9719" s="72" t="n">
        <v>31400</v>
      </c>
      <c r="E9719" s="158" t="n">
        <v>0.354166666666667</v>
      </c>
      <c r="F9719" s="42" t="n">
        <v>0.520833333333333</v>
      </c>
      <c r="H9719" s="42" t="n">
        <v>0.166666666666667</v>
      </c>
      <c r="I9719" s="29" t="n">
        <v>81</v>
      </c>
      <c r="J9719" s="29" t="n">
        <v>53.2</v>
      </c>
      <c r="K9719" s="30" t="s">
        <v>1217</v>
      </c>
      <c r="M9719" s="31" t="n">
        <f aca="false">SUM(P9719,R9719,T9719,V9719,X9719,Z9719,AB9719,AD9719,AF9719,AH9719,AJ9719,AL9719,AN9719,AP9719,AR9719,AT9719,AV9719,AX9719,AZ9719,BB9719)</f>
        <v>76538</v>
      </c>
      <c r="O9719" s="0" t="n">
        <v>288</v>
      </c>
      <c r="P9719" s="31" t="n">
        <v>31556</v>
      </c>
      <c r="Q9719" s="0" t="n">
        <v>287</v>
      </c>
      <c r="R9719" s="31" t="n">
        <v>44982</v>
      </c>
    </row>
    <row r="9720" customFormat="false" ht="15" hidden="false" customHeight="false" outlineLevel="0" collapsed="false">
      <c r="A9720" s="55" t="n">
        <v>40963</v>
      </c>
      <c r="B9720" s="152" t="s">
        <v>1199</v>
      </c>
      <c r="C9720" s="152" t="s">
        <v>278</v>
      </c>
      <c r="D9720" s="72" t="n">
        <v>31401</v>
      </c>
      <c r="E9720" s="158" t="n">
        <v>0.375</v>
      </c>
      <c r="F9720" s="44" t="n">
        <v>0.666666666666667</v>
      </c>
      <c r="G9720" s="30"/>
      <c r="H9720" s="44" t="n">
        <v>0.291666666666667</v>
      </c>
      <c r="I9720" s="29" t="n">
        <v>145</v>
      </c>
      <c r="J9720" s="29" t="n">
        <v>93.1</v>
      </c>
      <c r="K9720" s="30" t="s">
        <v>1253</v>
      </c>
      <c r="M9720" s="31" t="n">
        <f aca="false">SUM(P9720,R9720,T9720,V9720,X9720,Z9720,AB9720,AD9720,AF9720,AH9720,AJ9720,AL9720,AN9720,AP9720,AR9720,AT9720,AV9720,AX9720,AZ9720,BB9720)</f>
        <v>0</v>
      </c>
    </row>
    <row r="9721" customFormat="false" ht="15" hidden="false" customHeight="false" outlineLevel="0" collapsed="false">
      <c r="A9721" s="41" t="n">
        <v>40963</v>
      </c>
      <c r="B9721" s="68" t="s">
        <v>2153</v>
      </c>
      <c r="C9721" s="68" t="s">
        <v>595</v>
      </c>
      <c r="D9721" s="72" t="n">
        <v>31402</v>
      </c>
      <c r="E9721" s="158" t="n">
        <v>0.375</v>
      </c>
      <c r="F9721" s="42" t="n">
        <v>0.541666666666667</v>
      </c>
      <c r="H9721" s="42" t="n">
        <v>0.166666666666667</v>
      </c>
      <c r="I9721" s="29" t="n">
        <v>81</v>
      </c>
      <c r="J9721" s="29" t="n">
        <v>53.2</v>
      </c>
      <c r="K9721" s="30" t="s">
        <v>2154</v>
      </c>
      <c r="M9721" s="31" t="n">
        <f aca="false">SUM(P9721,R9721,T9721,V9721,X9721,Z9721,AB9721,AD9721,AF9721,AH9721,AJ9721,AL9721,AN9721,AP9721,AR9721,AT9721,AV9721,AX9721,AZ9721,BB9721)</f>
        <v>0</v>
      </c>
    </row>
    <row r="9722" customFormat="false" ht="15" hidden="false" customHeight="false" outlineLevel="0" collapsed="false">
      <c r="A9722" s="41" t="n">
        <v>40963</v>
      </c>
      <c r="B9722" s="68" t="s">
        <v>1195</v>
      </c>
      <c r="C9722" s="68" t="s">
        <v>11</v>
      </c>
      <c r="D9722" s="72" t="n">
        <v>31403</v>
      </c>
      <c r="E9722" s="158" t="n">
        <v>0.5</v>
      </c>
      <c r="F9722" s="42" t="n">
        <v>0.802083333333333</v>
      </c>
      <c r="G9722" s="3" t="s">
        <v>1361</v>
      </c>
      <c r="H9722" s="3" t="s">
        <v>1326</v>
      </c>
      <c r="I9722" s="29" t="n">
        <v>169.1</v>
      </c>
      <c r="J9722" s="29" t="n">
        <v>111.4</v>
      </c>
      <c r="K9722" s="30" t="s">
        <v>1217</v>
      </c>
      <c r="M9722" s="31" t="n">
        <f aca="false">SUM(P9722,R9722,T9722,V9722,X9722,Z9722,AB9722,AD9722,AF9722,AH9722,AJ9722,AL9722,AN9722,AP9722,AR9722,AT9722,AV9722,AX9722,AZ9722,BB9722)</f>
        <v>0</v>
      </c>
    </row>
    <row r="9723" customFormat="false" ht="15" hidden="false" customHeight="false" outlineLevel="0" collapsed="false">
      <c r="A9723" s="41" t="n">
        <v>40963</v>
      </c>
      <c r="B9723" s="68" t="s">
        <v>1205</v>
      </c>
      <c r="C9723" s="68" t="s">
        <v>925</v>
      </c>
      <c r="D9723" s="72" t="n">
        <v>31404</v>
      </c>
      <c r="E9723" s="158" t="n">
        <v>0.458333333333333</v>
      </c>
      <c r="F9723" s="42" t="n">
        <v>0.652777777777778</v>
      </c>
      <c r="H9723" s="42" t="n">
        <v>0.166666666666667</v>
      </c>
      <c r="I9723" s="29" t="n">
        <v>109</v>
      </c>
      <c r="J9723" s="29" t="n">
        <v>53.2</v>
      </c>
      <c r="K9723" s="30" t="s">
        <v>1249</v>
      </c>
      <c r="M9723" s="31" t="n">
        <v>0</v>
      </c>
      <c r="N9723" s="309" t="n">
        <v>10556.65</v>
      </c>
      <c r="O9723" s="0" t="n">
        <v>8797</v>
      </c>
      <c r="P9723" s="31" t="n">
        <v>10556.65</v>
      </c>
    </row>
    <row r="9724" customFormat="false" ht="15" hidden="false" customHeight="false" outlineLevel="0" collapsed="false">
      <c r="A9724" s="41" t="n">
        <v>40963</v>
      </c>
      <c r="B9724" s="68" t="s">
        <v>2153</v>
      </c>
      <c r="C9724" s="68" t="s">
        <v>925</v>
      </c>
      <c r="D9724" s="72" t="n">
        <v>31405</v>
      </c>
      <c r="E9724" s="158" t="n">
        <v>0.5</v>
      </c>
      <c r="F9724" s="42" t="n">
        <v>0.666666666666667</v>
      </c>
      <c r="H9724" s="42" t="n">
        <v>0.166666666666667</v>
      </c>
      <c r="I9724" s="29" t="n">
        <v>81</v>
      </c>
      <c r="J9724" s="29" t="n">
        <v>53.2</v>
      </c>
      <c r="K9724" s="30" t="s">
        <v>2154</v>
      </c>
      <c r="M9724" s="31" t="n">
        <f aca="false">SUM(P9724,R9724,T9724,V9724,X9724,Z9724,AB9724,AD9724,AF9724,AH9724,AJ9724,AL9724,AN9724,AP9724,AR9724,AT9724,AV9724,AX9724,AZ9724,BB9724)</f>
        <v>0</v>
      </c>
    </row>
    <row r="9725" customFormat="false" ht="15" hidden="false" customHeight="false" outlineLevel="0" collapsed="false">
      <c r="A9725" s="55" t="n">
        <v>40963</v>
      </c>
      <c r="B9725" s="152" t="s">
        <v>1197</v>
      </c>
      <c r="C9725" s="152" t="s">
        <v>1032</v>
      </c>
      <c r="D9725" s="72" t="n">
        <v>31406</v>
      </c>
      <c r="E9725" s="158" t="n">
        <v>0.541666666666667</v>
      </c>
      <c r="F9725" s="44" t="n">
        <v>0.697916666666667</v>
      </c>
      <c r="G9725" s="30"/>
      <c r="H9725" s="44" t="n">
        <v>0.166666666666667</v>
      </c>
      <c r="I9725" s="29" t="n">
        <v>81</v>
      </c>
      <c r="J9725" s="29" t="n">
        <v>53.2</v>
      </c>
      <c r="K9725" s="30" t="s">
        <v>1259</v>
      </c>
      <c r="M9725" s="31" t="n">
        <f aca="false">SUM(P9725,R9725,T9725,V9725,X9725,Z9725,AB9725,AD9725,AF9725,AH9725,AJ9725,AL9725,AN9725,AP9725,AR9725,AT9725,AV9725,AX9725,AZ9725,BB9725)</f>
        <v>0</v>
      </c>
    </row>
    <row r="9726" customFormat="false" ht="15" hidden="false" customHeight="false" outlineLevel="0" collapsed="false">
      <c r="A9726" s="55" t="n">
        <v>40963</v>
      </c>
      <c r="B9726" s="152" t="s">
        <v>1832</v>
      </c>
      <c r="C9726" s="152" t="s">
        <v>11</v>
      </c>
      <c r="D9726" s="72" t="n">
        <v>31407</v>
      </c>
      <c r="E9726" s="158" t="n">
        <v>0.583333333333333</v>
      </c>
      <c r="F9726" s="44" t="n">
        <v>0.666666666666667</v>
      </c>
      <c r="G9726" s="30"/>
      <c r="H9726" s="44" t="n">
        <v>0.166666666666667</v>
      </c>
      <c r="I9726" s="29" t="n">
        <v>81</v>
      </c>
      <c r="J9726" s="29" t="n">
        <v>53.2</v>
      </c>
      <c r="K9726" s="30" t="s">
        <v>1833</v>
      </c>
      <c r="M9726" s="31" t="n">
        <f aca="false">SUM(P9726,R9726,T9726,V9726,X9726,Z9726,AB9726,AD9726,AF9726,AH9726,AJ9726,AL9726,AN9726,AP9726,AR9726,AT9726,AV9726,AX9726,AZ9726,BB9726)</f>
        <v>0</v>
      </c>
    </row>
    <row r="9728" customFormat="false" ht="15" hidden="false" customHeight="false" outlineLevel="0" collapsed="false">
      <c r="A9728" s="100"/>
      <c r="B9728" s="101"/>
      <c r="C9728" s="101"/>
      <c r="D9728" s="100"/>
      <c r="E9728" s="100"/>
      <c r="F9728" s="100"/>
      <c r="G9728" s="100"/>
      <c r="H9728" s="100"/>
      <c r="I9728" s="102"/>
      <c r="J9728" s="102"/>
      <c r="K9728" s="100"/>
    </row>
    <row r="9729" customFormat="false" ht="18.75" hidden="false" customHeight="false" outlineLevel="0" collapsed="false">
      <c r="A9729" s="100"/>
      <c r="B9729" s="101"/>
      <c r="C9729" s="101"/>
      <c r="D9729" s="100"/>
      <c r="E9729" s="100"/>
      <c r="F9729" s="100"/>
      <c r="G9729" s="76" t="s">
        <v>1449</v>
      </c>
      <c r="H9729" s="100"/>
      <c r="I9729" s="102"/>
      <c r="J9729" s="102"/>
      <c r="K9729" s="100"/>
    </row>
    <row r="9730" customFormat="false" ht="15" hidden="false" customHeight="false" outlineLevel="0" collapsed="false">
      <c r="A9730" s="55" t="n">
        <v>40964</v>
      </c>
      <c r="B9730" s="56" t="s">
        <v>1176</v>
      </c>
      <c r="C9730" s="56" t="s">
        <v>899</v>
      </c>
      <c r="D9730" s="30" t="n">
        <v>31408</v>
      </c>
      <c r="E9730" s="44" t="n">
        <v>0.333333333333333</v>
      </c>
      <c r="F9730" s="44" t="n">
        <v>0.708333333333333</v>
      </c>
      <c r="G9730" s="30"/>
      <c r="H9730" s="44" t="n">
        <v>0.395833333333333</v>
      </c>
      <c r="I9730" s="29" t="n">
        <v>261.5</v>
      </c>
      <c r="J9730" s="29" t="n">
        <v>126.35</v>
      </c>
      <c r="K9730" s="30" t="s">
        <v>1222</v>
      </c>
      <c r="M9730" s="31" t="n">
        <f aca="false">SUM(P9730,R9730,T9730,V9730,X9730,Z9730,AB9730,AD9730,AF9730,AH9730,AJ9730,AL9730,AN9730,AP9730,AR9730,AT9730,AV9730,AX9730,AZ9730,BB9730)</f>
        <v>0</v>
      </c>
    </row>
    <row r="9731" customFormat="false" ht="15" hidden="false" customHeight="false" outlineLevel="0" collapsed="false">
      <c r="A9731" s="55" t="n">
        <v>40964</v>
      </c>
      <c r="B9731" s="56" t="s">
        <v>1173</v>
      </c>
      <c r="C9731" s="56" t="s">
        <v>1049</v>
      </c>
      <c r="D9731" s="30" t="n">
        <v>31409</v>
      </c>
      <c r="E9731" s="44" t="n">
        <v>0.333333333333333</v>
      </c>
      <c r="F9731" s="44" t="n">
        <v>0.663194444444444</v>
      </c>
      <c r="G9731" s="30"/>
      <c r="H9731" s="44" t="n">
        <v>0.3125</v>
      </c>
      <c r="I9731" s="29" t="n">
        <v>142.5</v>
      </c>
      <c r="J9731" s="29" t="n">
        <v>99.75</v>
      </c>
      <c r="K9731" s="30" t="s">
        <v>1212</v>
      </c>
      <c r="M9731" s="31" t="n">
        <f aca="false">SUM(P9731,R9731,T9731,V9731,X9731,Z9731,AB9731,AD9731,AF9731,AH9731,AJ9731,AL9731,AN9731,AP9731,AR9731,AT9731,AV9731,AX9731,AZ9731,BB9731)</f>
        <v>0</v>
      </c>
    </row>
    <row r="9732" customFormat="false" ht="15" hidden="false" customHeight="false" outlineLevel="0" collapsed="false">
      <c r="A9732" s="41" t="n">
        <v>40964</v>
      </c>
      <c r="B9732" s="0" t="s">
        <v>1195</v>
      </c>
      <c r="C9732" s="0" t="s">
        <v>2087</v>
      </c>
      <c r="D9732" s="3" t="n">
        <v>31410</v>
      </c>
      <c r="E9732" s="42" t="n">
        <v>0.333333333333333</v>
      </c>
      <c r="F9732" s="42" t="n">
        <v>0.479166666666667</v>
      </c>
      <c r="H9732" s="42" t="n">
        <v>0.166666666666667</v>
      </c>
      <c r="I9732" s="29" t="n">
        <v>81</v>
      </c>
      <c r="J9732" s="29" t="n">
        <v>53.2</v>
      </c>
      <c r="K9732" s="30" t="s">
        <v>1217</v>
      </c>
      <c r="M9732" s="31" t="n">
        <f aca="false">SUM(P9732,R9732,T9732,V9732,X9732,Z9732,AB9732,AD9732,AF9732,AH9732,AJ9732,AL9732,AN9732,AP9732,AR9732,AT9732,AV9732,AX9732,AZ9732,BB9732)</f>
        <v>0</v>
      </c>
    </row>
    <row r="9733" customFormat="false" ht="15" hidden="false" customHeight="false" outlineLevel="0" collapsed="false">
      <c r="A9733" s="41" t="n">
        <v>40964</v>
      </c>
      <c r="B9733" s="0" t="s">
        <v>1205</v>
      </c>
      <c r="C9733" s="0" t="s">
        <v>1240</v>
      </c>
      <c r="D9733" s="3" t="n">
        <v>31411</v>
      </c>
      <c r="E9733" s="70" t="n">
        <v>0.291666666666667</v>
      </c>
      <c r="F9733" s="3" t="s">
        <v>1162</v>
      </c>
      <c r="H9733" s="3" t="s">
        <v>1162</v>
      </c>
      <c r="I9733" s="29" t="n">
        <v>200</v>
      </c>
      <c r="J9733" s="29" t="n">
        <v>50</v>
      </c>
      <c r="K9733" s="30" t="s">
        <v>1249</v>
      </c>
      <c r="M9733" s="31" t="n">
        <f aca="false">SUM(P9733,R9733,T9733,V9733,X9733,Z9733,AB9733,AD9733,AF9733,AH9733,AJ9733,AL9733,AN9733,AP9733,AR9733,AT9733,AV9733,AX9733,AZ9733,BB9733)</f>
        <v>0</v>
      </c>
    </row>
    <row r="9735" customFormat="false" ht="15" hidden="false" customHeight="false" outlineLevel="0" collapsed="false">
      <c r="A9735" s="100"/>
      <c r="B9735" s="101"/>
      <c r="C9735" s="101"/>
      <c r="D9735" s="100"/>
      <c r="E9735" s="100"/>
      <c r="F9735" s="100"/>
      <c r="G9735" s="100"/>
      <c r="H9735" s="100"/>
      <c r="I9735" s="102"/>
      <c r="J9735" s="102"/>
      <c r="K9735" s="100"/>
    </row>
    <row r="9736" customFormat="false" ht="18.75" hidden="false" customHeight="false" outlineLevel="0" collapsed="false">
      <c r="A9736" s="100"/>
      <c r="B9736" s="101"/>
      <c r="C9736" s="101"/>
      <c r="D9736" s="100"/>
      <c r="E9736" s="100"/>
      <c r="F9736" s="100"/>
      <c r="G9736" s="76" t="s">
        <v>1624</v>
      </c>
      <c r="H9736" s="100"/>
      <c r="I9736" s="102"/>
      <c r="J9736" s="102"/>
      <c r="K9736" s="100"/>
    </row>
    <row r="9737" customFormat="false" ht="15" hidden="false" customHeight="false" outlineLevel="0" collapsed="false">
      <c r="A9737" s="157" t="n">
        <v>40966</v>
      </c>
      <c r="B9737" s="152" t="s">
        <v>679</v>
      </c>
      <c r="C9737" s="152" t="s">
        <v>1206</v>
      </c>
      <c r="D9737" s="69" t="n">
        <v>31412</v>
      </c>
      <c r="E9737" s="70" t="n">
        <v>0.291666666666667</v>
      </c>
      <c r="F9737" s="72" t="s">
        <v>1162</v>
      </c>
      <c r="G9737" s="72" t="s">
        <v>2371</v>
      </c>
      <c r="H9737" s="72" t="s">
        <v>1162</v>
      </c>
      <c r="I9737" s="71" t="n">
        <v>273.4</v>
      </c>
      <c r="J9737" s="71" t="n">
        <v>165</v>
      </c>
      <c r="K9737" s="72" t="s">
        <v>1223</v>
      </c>
      <c r="M9737" s="31" t="n">
        <f aca="false">SUM(P9737,R9737,T9737,V9737,X9737,Z9737,AB9737,AD9737,AF9737,AH9737,AJ9737,AL9737,AN9737,AP9737,AR9737,AT9737,AV9737,AX9737,AZ9737,BB9737)</f>
        <v>23903.3</v>
      </c>
      <c r="O9737" s="0" t="n">
        <v>55202</v>
      </c>
      <c r="P9737" s="31" t="n">
        <v>204</v>
      </c>
      <c r="Q9737" s="0" t="n">
        <v>55204</v>
      </c>
      <c r="R9737" s="31" t="n">
        <v>27.4</v>
      </c>
      <c r="S9737" s="47" t="n">
        <v>55213</v>
      </c>
      <c r="T9737" s="31" t="n">
        <v>11400</v>
      </c>
      <c r="U9737" s="47" t="n">
        <v>54453</v>
      </c>
      <c r="V9737" s="31" t="n">
        <v>8525</v>
      </c>
      <c r="W9737" s="47" t="n">
        <v>55084</v>
      </c>
      <c r="X9737" s="31" t="n">
        <v>617.39</v>
      </c>
      <c r="Y9737" s="47" t="n">
        <v>55082</v>
      </c>
      <c r="Z9737" s="31" t="n">
        <v>1313.5</v>
      </c>
      <c r="AA9737" s="47" t="n">
        <v>55081</v>
      </c>
      <c r="AB9737" s="31" t="n">
        <v>654.21</v>
      </c>
      <c r="AC9737" s="47" t="n">
        <v>55065</v>
      </c>
      <c r="AD9737" s="31" t="n">
        <v>1161.8</v>
      </c>
    </row>
    <row r="9738" customFormat="false" ht="15" hidden="false" customHeight="false" outlineLevel="0" collapsed="false">
      <c r="A9738" s="41" t="n">
        <v>40966</v>
      </c>
      <c r="B9738" s="68" t="s">
        <v>383</v>
      </c>
      <c r="C9738" s="68" t="s">
        <v>1206</v>
      </c>
      <c r="D9738" s="69" t="n">
        <v>31413</v>
      </c>
      <c r="E9738" s="70" t="n">
        <v>0.291666666666667</v>
      </c>
      <c r="F9738" s="3" t="s">
        <v>1162</v>
      </c>
      <c r="H9738" s="3" t="s">
        <v>1162</v>
      </c>
      <c r="I9738" s="29" t="n">
        <v>222</v>
      </c>
      <c r="J9738" s="29" t="n">
        <v>145</v>
      </c>
      <c r="K9738" s="30" t="s">
        <v>1232</v>
      </c>
      <c r="M9738" s="31" t="n">
        <f aca="false">SUM(P9738,R9738,T9738,V9738,X9738,Z9738,AB9738,AD9738,AF9738,AH9738,AJ9738,AL9738,AN9738,AP9738,AR9738,AT9738,AV9738,AX9738,AZ9738,BB9738)</f>
        <v>16891.09</v>
      </c>
      <c r="O9738" s="0" t="n">
        <v>55200</v>
      </c>
      <c r="P9738" s="31" t="n">
        <v>200</v>
      </c>
      <c r="Q9738" s="0" t="n">
        <v>55152</v>
      </c>
      <c r="R9738" s="31" t="n">
        <v>14500</v>
      </c>
      <c r="S9738" s="47" t="n">
        <v>55062</v>
      </c>
      <c r="T9738" s="31" t="n">
        <v>132.21</v>
      </c>
      <c r="U9738" s="47" t="n">
        <v>55061</v>
      </c>
      <c r="V9738" s="31" t="n">
        <v>87.78</v>
      </c>
      <c r="W9738" s="47" t="n">
        <v>55093</v>
      </c>
      <c r="X9738" s="31" t="n">
        <v>308</v>
      </c>
      <c r="Y9738" s="47" t="n">
        <v>55055</v>
      </c>
      <c r="Z9738" s="31" t="n">
        <v>163.1</v>
      </c>
      <c r="AA9738" s="47" t="n">
        <v>55124</v>
      </c>
      <c r="AB9738" s="31" t="n">
        <v>1500</v>
      </c>
    </row>
    <row r="9739" customFormat="false" ht="15" hidden="false" customHeight="false" outlineLevel="0" collapsed="false">
      <c r="A9739" s="41" t="n">
        <v>40966</v>
      </c>
      <c r="B9739" s="68" t="s">
        <v>1165</v>
      </c>
      <c r="C9739" s="68" t="s">
        <v>1206</v>
      </c>
      <c r="D9739" s="69" t="n">
        <v>31414</v>
      </c>
      <c r="E9739" s="70" t="n">
        <v>0.291666666666667</v>
      </c>
      <c r="F9739" s="3" t="s">
        <v>1162</v>
      </c>
      <c r="H9739" s="3" t="s">
        <v>1162</v>
      </c>
      <c r="I9739" s="29" t="n">
        <v>202</v>
      </c>
      <c r="J9739" s="29" t="n">
        <v>120</v>
      </c>
      <c r="K9739" s="30" t="s">
        <v>2372</v>
      </c>
      <c r="M9739" s="31" t="n">
        <f aca="false">SUM(P9739,R9739,T9739,V9739,X9739,Z9739,AB9739,AD9739,AF9739,AH9739,AJ9739,AL9739,AN9739,AP9739,AR9739,AT9739,AV9739,AX9739,AZ9739,BB9739)</f>
        <v>34925.65</v>
      </c>
      <c r="O9739" s="0" t="n">
        <v>55148</v>
      </c>
      <c r="P9739" s="31" t="n">
        <v>15000</v>
      </c>
      <c r="Q9739" s="0" t="n">
        <v>55144</v>
      </c>
      <c r="R9739" s="31" t="n">
        <v>1300</v>
      </c>
      <c r="S9739" s="47" t="n">
        <v>55053</v>
      </c>
      <c r="T9739" s="31" t="n">
        <v>515.41</v>
      </c>
      <c r="U9739" s="47" t="n">
        <v>55049</v>
      </c>
      <c r="V9739" s="31" t="n">
        <v>105.19</v>
      </c>
      <c r="W9739" s="47" t="n">
        <v>55054</v>
      </c>
      <c r="X9739" s="31" t="n">
        <v>61.95</v>
      </c>
      <c r="Y9739" s="47" t="n">
        <v>55051</v>
      </c>
      <c r="Z9739" s="31" t="n">
        <v>123.9</v>
      </c>
      <c r="AA9739" s="47" t="n">
        <v>55052</v>
      </c>
      <c r="AB9739" s="31" t="n">
        <v>1436.05</v>
      </c>
      <c r="AC9739" s="47" t="n">
        <v>55196</v>
      </c>
      <c r="AD9739" s="31" t="n">
        <v>582</v>
      </c>
      <c r="AE9739" s="47" t="n">
        <v>55207</v>
      </c>
      <c r="AF9739" s="31" t="n">
        <v>15230</v>
      </c>
      <c r="AG9739" s="47" t="n">
        <v>55206</v>
      </c>
      <c r="AH9739" s="31" t="n">
        <v>300</v>
      </c>
      <c r="AI9739" s="47" t="n">
        <v>54957</v>
      </c>
      <c r="AJ9739" s="31" t="n">
        <v>8.4</v>
      </c>
      <c r="AK9739" s="47" t="n">
        <v>55212</v>
      </c>
      <c r="AL9739" s="31" t="n">
        <v>262.75</v>
      </c>
    </row>
    <row r="9740" customFormat="false" ht="15" hidden="false" customHeight="false" outlineLevel="0" collapsed="false">
      <c r="A9740" s="41" t="n">
        <v>40966</v>
      </c>
      <c r="B9740" s="68" t="s">
        <v>1176</v>
      </c>
      <c r="C9740" s="68" t="s">
        <v>1206</v>
      </c>
      <c r="D9740" s="69" t="n">
        <v>31415</v>
      </c>
      <c r="E9740" s="70" t="n">
        <v>0.291666666666667</v>
      </c>
      <c r="F9740" s="3" t="s">
        <v>1162</v>
      </c>
      <c r="G9740" s="3" t="s">
        <v>2371</v>
      </c>
      <c r="H9740" s="3" t="s">
        <v>1162</v>
      </c>
      <c r="I9740" s="29" t="n">
        <v>278.3</v>
      </c>
      <c r="J9740" s="29" t="n">
        <v>165</v>
      </c>
      <c r="K9740" s="30" t="s">
        <v>1222</v>
      </c>
      <c r="M9740" s="31" t="n">
        <f aca="false">SUM(P9740,R9740,T9740,V9740,X9740,Z9740,AB9740,AD9740,AF9740,AH9740,AJ9740,AL9740,AN9740,AP9740,AR9740,AT9740,AV9740,AX9740,AZ9740,BB9740)</f>
        <v>14513.4</v>
      </c>
      <c r="O9740" s="0" t="n">
        <v>55064</v>
      </c>
      <c r="P9740" s="31" t="n">
        <v>1372.9</v>
      </c>
      <c r="Q9740" s="0" t="n">
        <v>55097</v>
      </c>
      <c r="R9740" s="31" t="n">
        <v>9950</v>
      </c>
      <c r="S9740" s="47" t="n">
        <v>55056</v>
      </c>
      <c r="T9740" s="31" t="n">
        <v>1893.6</v>
      </c>
      <c r="U9740" s="47" t="n">
        <v>55058</v>
      </c>
      <c r="V9740" s="31" t="n">
        <v>261.54</v>
      </c>
      <c r="W9740" s="47" t="n">
        <v>55059</v>
      </c>
      <c r="X9740" s="31" t="n">
        <v>30.39</v>
      </c>
      <c r="Y9740" s="47" t="n">
        <v>55060</v>
      </c>
      <c r="Z9740" s="31" t="n">
        <v>164.85</v>
      </c>
      <c r="AA9740" s="47" t="n">
        <v>55057</v>
      </c>
      <c r="AB9740" s="31" t="n">
        <v>44.13</v>
      </c>
      <c r="AC9740" s="47" t="n">
        <v>54861</v>
      </c>
      <c r="AD9740" s="31" t="n">
        <v>576</v>
      </c>
      <c r="AE9740" s="47" t="n">
        <v>55061</v>
      </c>
      <c r="AF9740" s="31" t="n">
        <v>87.78</v>
      </c>
      <c r="AG9740" s="47" t="n">
        <v>55062</v>
      </c>
      <c r="AH9740" s="31" t="n">
        <v>132.21</v>
      </c>
    </row>
    <row r="9741" customFormat="false" ht="15" hidden="false" customHeight="false" outlineLevel="0" collapsed="false">
      <c r="A9741" s="55" t="n">
        <v>40966</v>
      </c>
      <c r="B9741" s="152" t="s">
        <v>1193</v>
      </c>
      <c r="C9741" s="152" t="s">
        <v>979</v>
      </c>
      <c r="D9741" s="69" t="n">
        <v>31416</v>
      </c>
      <c r="E9741" s="70" t="n">
        <v>0.3125</v>
      </c>
      <c r="F9741" s="44" t="n">
        <v>0.777777777777778</v>
      </c>
      <c r="G9741" s="30"/>
      <c r="H9741" s="44" t="n">
        <v>0.458333333333333</v>
      </c>
      <c r="I9741" s="29" t="n">
        <v>214</v>
      </c>
      <c r="J9741" s="29" t="n">
        <v>146.3</v>
      </c>
      <c r="K9741" s="30" t="s">
        <v>1216</v>
      </c>
      <c r="M9741" s="31" t="n">
        <f aca="false">SUM(P9741,R9741,T9741,V9741,X9741,Z9741,AB9741,AD9741,AF9741,AH9741,AJ9741,AL9741,AN9741,AP9741,AR9741,AT9741,AV9741,AX9741,AZ9741,BB9741)</f>
        <v>0</v>
      </c>
    </row>
    <row r="9742" customFormat="false" ht="15" hidden="false" customHeight="false" outlineLevel="0" collapsed="false">
      <c r="A9742" s="41" t="n">
        <v>40966</v>
      </c>
      <c r="B9742" s="68" t="s">
        <v>1169</v>
      </c>
      <c r="C9742" s="68" t="s">
        <v>11</v>
      </c>
      <c r="D9742" s="69" t="n">
        <v>31417</v>
      </c>
      <c r="E9742" s="70" t="n">
        <v>0.333333333333333</v>
      </c>
      <c r="F9742" s="42" t="n">
        <v>0.670138888888889</v>
      </c>
      <c r="H9742" s="42" t="n">
        <v>0.333333333333333</v>
      </c>
      <c r="I9742" s="29" t="n">
        <v>176</v>
      </c>
      <c r="J9742" s="29" t="n">
        <v>119.7</v>
      </c>
      <c r="K9742" s="30" t="s">
        <v>1214</v>
      </c>
      <c r="M9742" s="31" t="n">
        <f aca="false">SUM(P9742,R9742,T9742,V9742,X9742,Z9742,AB9742,AD9742,AF9742,AH9742,AJ9742,AL9742,AN9742,AP9742,AR9742,AT9742,AV9742,AX9742,AZ9742,BB9742)</f>
        <v>0</v>
      </c>
    </row>
    <row r="9743" customFormat="false" ht="15" hidden="false" customHeight="false" outlineLevel="0" collapsed="false">
      <c r="A9743" s="41" t="n">
        <v>40966</v>
      </c>
      <c r="B9743" s="68" t="s">
        <v>2153</v>
      </c>
      <c r="C9743" s="68" t="s">
        <v>1255</v>
      </c>
      <c r="D9743" s="69" t="n">
        <v>31418</v>
      </c>
      <c r="E9743" s="70" t="n">
        <v>0.354166666666667</v>
      </c>
      <c r="F9743" s="42" t="n">
        <v>0.434027777777778</v>
      </c>
      <c r="H9743" s="42" t="n">
        <v>0.166666666666667</v>
      </c>
      <c r="I9743" s="29" t="n">
        <v>85</v>
      </c>
      <c r="J9743" s="29" t="n">
        <v>53.2</v>
      </c>
      <c r="K9743" s="30" t="s">
        <v>2154</v>
      </c>
      <c r="M9743" s="31" t="n">
        <f aca="false">SUM(P9743,R9743,T9743,V9743,X9743,Z9743,AB9743,AD9743,AF9743,AH9743,AJ9743,AL9743,AN9743,AP9743,AR9743,AT9743,AV9743,AX9743,AZ9743,BB9743)</f>
        <v>0</v>
      </c>
    </row>
    <row r="9744" customFormat="false" ht="15" hidden="false" customHeight="false" outlineLevel="0" collapsed="false">
      <c r="A9744" s="55" t="n">
        <v>40966</v>
      </c>
      <c r="B9744" s="152" t="s">
        <v>1203</v>
      </c>
      <c r="C9744" s="152" t="s">
        <v>1000</v>
      </c>
      <c r="D9744" s="69" t="n">
        <v>31419</v>
      </c>
      <c r="E9744" s="70" t="n">
        <v>0.333333333333333</v>
      </c>
      <c r="F9744" s="44" t="n">
        <v>0.6875</v>
      </c>
      <c r="G9744" s="30" t="s">
        <v>1229</v>
      </c>
      <c r="H9744" s="30" t="s">
        <v>1296</v>
      </c>
      <c r="I9744" s="29" t="n">
        <v>195</v>
      </c>
      <c r="J9744" s="29" t="n">
        <v>136.35</v>
      </c>
      <c r="K9744" s="30" t="s">
        <v>1244</v>
      </c>
      <c r="M9744" s="31" t="n">
        <f aca="false">SUM(P9744,R9744,T9744,V9744,X9744,Z9744,AB9744,AD9744,AF9744,AH9744,AJ9744,AL9744,AN9744,AP9744,AR9744,AT9744,AV9744,AX9744,AZ9744,BB9744)</f>
        <v>6225</v>
      </c>
      <c r="O9744" s="0" t="n">
        <v>14939</v>
      </c>
      <c r="P9744" s="31" t="n">
        <v>2351</v>
      </c>
      <c r="Q9744" s="0" t="n">
        <v>14940</v>
      </c>
      <c r="R9744" s="31" t="n">
        <v>2475</v>
      </c>
      <c r="S9744" s="47" t="n">
        <v>14862</v>
      </c>
      <c r="T9744" s="31" t="n">
        <v>1399</v>
      </c>
    </row>
    <row r="9745" customFormat="false" ht="15" hidden="false" customHeight="false" outlineLevel="0" collapsed="false">
      <c r="A9745" s="41" t="n">
        <v>40966</v>
      </c>
      <c r="B9745" s="68" t="s">
        <v>1205</v>
      </c>
      <c r="C9745" s="68" t="s">
        <v>1032</v>
      </c>
      <c r="D9745" s="69" t="n">
        <v>31420</v>
      </c>
      <c r="E9745" s="70" t="n">
        <v>0.333333333333333</v>
      </c>
      <c r="F9745" s="42" t="n">
        <v>0.670138888888889</v>
      </c>
      <c r="H9745" s="42" t="n">
        <v>0.333333333333333</v>
      </c>
      <c r="I9745" s="29" t="n">
        <v>325</v>
      </c>
      <c r="J9745" s="29" t="n">
        <v>50</v>
      </c>
      <c r="K9745" s="30" t="s">
        <v>1249</v>
      </c>
      <c r="M9745" s="31" t="n">
        <f aca="false">SUM(P9745,R9745,T9745,V9745,X9745,Z9745,AB9745,AD9745,AF9745,AH9745,AJ9745,AL9745,AN9745,AP9745,AR9745,AT9745,AV9745,AX9745,AZ9745,BB9745)</f>
        <v>0</v>
      </c>
    </row>
    <row r="9746" customFormat="false" ht="15" hidden="false" customHeight="false" outlineLevel="0" collapsed="false">
      <c r="A9746" s="55" t="n">
        <v>40966</v>
      </c>
      <c r="B9746" s="152" t="s">
        <v>1173</v>
      </c>
      <c r="C9746" s="152" t="s">
        <v>1049</v>
      </c>
      <c r="D9746" s="69" t="n">
        <v>31421</v>
      </c>
      <c r="E9746" s="70" t="n">
        <v>0.354166666666667</v>
      </c>
      <c r="F9746" s="44" t="n">
        <v>0.621527777777778</v>
      </c>
      <c r="G9746" s="30"/>
      <c r="H9746" s="44" t="n">
        <v>0.291666666666667</v>
      </c>
      <c r="I9746" s="29" t="n">
        <v>133</v>
      </c>
      <c r="J9746" s="29" t="n">
        <v>93.1</v>
      </c>
      <c r="K9746" s="30" t="s">
        <v>1212</v>
      </c>
      <c r="M9746" s="31" t="n">
        <f aca="false">SUM(P9746,R9746,T9746,V9746,X9746,Z9746,AB9746,AD9746,AF9746,AH9746,AJ9746,AL9746,AN9746,AP9746,AR9746,AT9746,AV9746,AX9746,AZ9746,BB9746)</f>
        <v>0</v>
      </c>
    </row>
    <row r="9747" customFormat="false" ht="15" hidden="false" customHeight="false" outlineLevel="0" collapsed="false">
      <c r="A9747" s="41" t="n">
        <v>40966</v>
      </c>
      <c r="B9747" s="68" t="s">
        <v>1195</v>
      </c>
      <c r="C9747" s="68" t="s">
        <v>1494</v>
      </c>
      <c r="D9747" s="69" t="n">
        <v>31422</v>
      </c>
      <c r="E9747" s="70" t="n">
        <v>0.354166666666667</v>
      </c>
      <c r="F9747" s="42" t="n">
        <v>0.524305555555556</v>
      </c>
      <c r="H9747" s="42" t="n">
        <v>0.166666666666667</v>
      </c>
      <c r="I9747" s="29" t="n">
        <v>81</v>
      </c>
      <c r="J9747" s="29" t="n">
        <v>53.2</v>
      </c>
      <c r="K9747" s="30" t="s">
        <v>1217</v>
      </c>
      <c r="M9747" s="31" t="n">
        <f aca="false">SUM(P9747,R9747,T9747,V9747,X9747,Z9747,AB9747,AD9747,AF9747,AH9747,AJ9747,AL9747,AN9747,AP9747,AR9747,AT9747,AV9747,AX9747,AZ9747,BB9747)</f>
        <v>0</v>
      </c>
    </row>
    <row r="9748" customFormat="false" ht="15" hidden="false" customHeight="false" outlineLevel="0" collapsed="false">
      <c r="A9748" s="41" t="n">
        <v>40966</v>
      </c>
      <c r="B9748" s="68" t="s">
        <v>2153</v>
      </c>
      <c r="C9748" s="68" t="s">
        <v>925</v>
      </c>
      <c r="D9748" s="69" t="n">
        <v>31423</v>
      </c>
      <c r="E9748" s="70" t="n">
        <v>0.3125</v>
      </c>
      <c r="F9748" s="42" t="n">
        <v>0.506944444444444</v>
      </c>
      <c r="H9748" s="42" t="n">
        <v>0.166666666666667</v>
      </c>
      <c r="I9748" s="29" t="n">
        <v>81</v>
      </c>
      <c r="J9748" s="29" t="n">
        <v>53.2</v>
      </c>
      <c r="K9748" s="30" t="s">
        <v>2154</v>
      </c>
      <c r="M9748" s="31" t="n">
        <f aca="false">SUM(P9748,R9748,T9748,V9748,X9748,Z9748,AB9748,AD9748,AF9748,AH9748,AJ9748,AL9748,AN9748,AP9748,AR9748,AT9748,AV9748,AX9748,AZ9748,BB9748)</f>
        <v>0</v>
      </c>
    </row>
    <row r="9749" customFormat="false" ht="15" hidden="false" customHeight="false" outlineLevel="0" collapsed="false">
      <c r="A9749" s="41" t="n">
        <v>40966</v>
      </c>
      <c r="B9749" s="68" t="s">
        <v>1203</v>
      </c>
      <c r="C9749" s="68" t="s">
        <v>1300</v>
      </c>
      <c r="D9749" s="69" t="n">
        <v>31424</v>
      </c>
      <c r="E9749" s="70" t="n">
        <v>0.520833333333333</v>
      </c>
      <c r="F9749" s="42" t="n">
        <v>0.688194444444445</v>
      </c>
      <c r="H9749" s="42" t="n">
        <v>0.166666666666667</v>
      </c>
      <c r="I9749" s="29" t="n">
        <v>81</v>
      </c>
      <c r="J9749" s="29" t="n">
        <v>53.2</v>
      </c>
      <c r="K9749" s="30" t="s">
        <v>1244</v>
      </c>
      <c r="M9749" s="31" t="n">
        <f aca="false">SUM(P9749,R9749,T9749,V9749,X9749,Z9749,AB9749,AD9749,AF9749,AH9749,AJ9749,AL9749,AN9749,AP9749,AR9749,AT9749,AV9749,AX9749,AZ9749,BB9749)</f>
        <v>11169</v>
      </c>
      <c r="O9749" s="0" t="n">
        <v>9153</v>
      </c>
      <c r="P9749" s="31" t="n">
        <v>11169</v>
      </c>
    </row>
    <row r="9750" customFormat="false" ht="15" hidden="false" customHeight="false" outlineLevel="0" collapsed="false">
      <c r="A9750" s="55" t="n">
        <v>40966</v>
      </c>
      <c r="B9750" s="152" t="s">
        <v>1195</v>
      </c>
      <c r="C9750" s="152" t="s">
        <v>1412</v>
      </c>
      <c r="D9750" s="69" t="n">
        <v>31425</v>
      </c>
      <c r="E9750" s="70" t="n">
        <v>0.625</v>
      </c>
      <c r="F9750" s="44" t="n">
        <v>0.75</v>
      </c>
      <c r="G9750" s="30"/>
      <c r="H9750" s="44" t="n">
        <v>0.166666666666667</v>
      </c>
      <c r="I9750" s="29" t="n">
        <v>81</v>
      </c>
      <c r="J9750" s="29" t="n">
        <v>53.2</v>
      </c>
      <c r="K9750" s="30" t="s">
        <v>1217</v>
      </c>
      <c r="M9750" s="31" t="n">
        <f aca="false">SUM(P9750,R9750,T9750,V9750,X9750,Z9750,AB9750,AD9750,AF9750,AH9750,AJ9750,AL9750,AN9750,AP9750,AR9750,AT9750,AV9750,AX9750,AZ9750,BB9750)</f>
        <v>0</v>
      </c>
    </row>
    <row r="9751" customFormat="false" ht="15" hidden="false" customHeight="false" outlineLevel="0" collapsed="false">
      <c r="A9751" s="41" t="n">
        <v>40966</v>
      </c>
      <c r="B9751" s="68" t="s">
        <v>2153</v>
      </c>
      <c r="C9751" s="68" t="s">
        <v>461</v>
      </c>
      <c r="D9751" s="69" t="n">
        <v>31426</v>
      </c>
      <c r="E9751" s="70" t="n">
        <v>0.5625</v>
      </c>
      <c r="F9751" s="42" t="n">
        <v>0.770833333333334</v>
      </c>
      <c r="H9751" s="42" t="n">
        <v>0.1875</v>
      </c>
      <c r="I9751" s="29" t="n">
        <v>90.5</v>
      </c>
      <c r="J9751" s="29" t="n">
        <v>59.85</v>
      </c>
      <c r="K9751" s="30" t="s">
        <v>2154</v>
      </c>
      <c r="M9751" s="31" t="n">
        <f aca="false">SUM(P9751,R9751,T9751,V9751,X9751,Z9751,AB9751,AD9751,AF9751,AH9751,AJ9751,AL9751,AN9751,AP9751,AR9751,AT9751,AV9751,AX9751,AZ9751,BB9751)</f>
        <v>0</v>
      </c>
    </row>
    <row r="9753" customFormat="false" ht="15" hidden="false" customHeight="false" outlineLevel="0" collapsed="false">
      <c r="A9753" s="100"/>
      <c r="B9753" s="101"/>
      <c r="C9753" s="101"/>
      <c r="D9753" s="100"/>
      <c r="E9753" s="100"/>
      <c r="F9753" s="100"/>
      <c r="G9753" s="100"/>
      <c r="H9753" s="100"/>
      <c r="I9753" s="102"/>
      <c r="J9753" s="102"/>
      <c r="K9753" s="100"/>
    </row>
    <row r="9754" customFormat="false" ht="18.75" hidden="false" customHeight="false" outlineLevel="0" collapsed="false">
      <c r="A9754" s="100"/>
      <c r="B9754" s="101"/>
      <c r="C9754" s="101"/>
      <c r="D9754" s="100"/>
      <c r="E9754" s="100"/>
      <c r="F9754" s="100"/>
      <c r="G9754" s="76" t="s">
        <v>1782</v>
      </c>
      <c r="H9754" s="100"/>
      <c r="I9754" s="102"/>
      <c r="J9754" s="102"/>
      <c r="K9754" s="100"/>
    </row>
    <row r="9755" customFormat="false" ht="15" hidden="false" customHeight="false" outlineLevel="0" collapsed="false">
      <c r="A9755" s="55" t="n">
        <v>40967</v>
      </c>
      <c r="B9755" s="152" t="s">
        <v>679</v>
      </c>
      <c r="C9755" s="152" t="s">
        <v>1206</v>
      </c>
      <c r="D9755" s="72" t="n">
        <v>31427</v>
      </c>
      <c r="E9755" s="70" t="n">
        <v>0.291666666666667</v>
      </c>
      <c r="F9755" s="30" t="s">
        <v>1162</v>
      </c>
      <c r="G9755" s="30"/>
      <c r="H9755" s="30" t="s">
        <v>1162</v>
      </c>
      <c r="I9755" s="29" t="n">
        <v>202</v>
      </c>
      <c r="J9755" s="29" t="n">
        <v>120</v>
      </c>
      <c r="K9755" s="30" t="s">
        <v>1223</v>
      </c>
      <c r="M9755" s="31" t="n">
        <f aca="false">SUM(P9755,R9755,T9755,V9755,X9755,Z9755,AB9755,AD9755,AF9755,AH9755,AJ9755,AL9755,AN9755,AP9755,AR9755,AT9755,AV9755,AX9755,AZ9755,BB9755)</f>
        <v>2718.72</v>
      </c>
      <c r="O9755" s="0" t="n">
        <v>55191</v>
      </c>
      <c r="P9755" s="31" t="n">
        <v>246.25</v>
      </c>
      <c r="Q9755" s="0" t="n">
        <v>52265</v>
      </c>
      <c r="R9755" s="31" t="n">
        <v>217.87</v>
      </c>
      <c r="S9755" s="47" t="n">
        <v>55194</v>
      </c>
      <c r="T9755" s="31" t="n">
        <v>180.97</v>
      </c>
      <c r="U9755" s="47" t="n">
        <v>55193</v>
      </c>
      <c r="V9755" s="31" t="n">
        <v>128.66</v>
      </c>
      <c r="W9755" s="47" t="n">
        <v>55172</v>
      </c>
      <c r="X9755" s="31" t="n">
        <v>489.73</v>
      </c>
      <c r="Y9755" s="47" t="n">
        <v>55190</v>
      </c>
      <c r="Z9755" s="31" t="n">
        <v>28.79</v>
      </c>
      <c r="AA9755" s="47" t="n">
        <v>55173</v>
      </c>
      <c r="AB9755" s="31" t="n">
        <v>121.73</v>
      </c>
      <c r="AC9755" s="47" t="n">
        <v>55159</v>
      </c>
      <c r="AD9755" s="31" t="n">
        <v>142.74</v>
      </c>
      <c r="AE9755" s="47" t="n">
        <v>55162</v>
      </c>
      <c r="AF9755" s="31" t="n">
        <v>117.2</v>
      </c>
      <c r="AG9755" s="47" t="n">
        <v>55321</v>
      </c>
      <c r="AH9755" s="31" t="n">
        <v>864</v>
      </c>
      <c r="AI9755" s="47" t="n">
        <v>55183</v>
      </c>
      <c r="AJ9755" s="31" t="n">
        <v>172.38</v>
      </c>
      <c r="AK9755" s="47" t="n">
        <v>54957</v>
      </c>
      <c r="AL9755" s="31" t="n">
        <v>8.4</v>
      </c>
    </row>
    <row r="9756" customFormat="false" ht="15" hidden="false" customHeight="false" outlineLevel="0" collapsed="false">
      <c r="A9756" s="41" t="n">
        <v>40967</v>
      </c>
      <c r="B9756" s="68" t="s">
        <v>383</v>
      </c>
      <c r="C9756" s="68" t="s">
        <v>1206</v>
      </c>
      <c r="D9756" s="72" t="n">
        <v>31428</v>
      </c>
      <c r="E9756" s="70" t="n">
        <v>0.291666666666667</v>
      </c>
      <c r="F9756" s="3" t="s">
        <v>1162</v>
      </c>
      <c r="H9756" s="3" t="s">
        <v>1162</v>
      </c>
      <c r="I9756" s="29" t="n">
        <v>202</v>
      </c>
      <c r="J9756" s="29" t="n">
        <v>120</v>
      </c>
      <c r="K9756" s="30" t="s">
        <v>1232</v>
      </c>
      <c r="M9756" s="31" t="n">
        <f aca="false">SUM(P9756,R9756,T9756,V9756,X9756,Z9756,AB9756,AD9756,AF9756,AH9756,AJ9756,AL9756,AN9756,AP9756,AR9756,AT9756,AV9756,AX9756,AZ9756,BB9756)</f>
        <v>5659.34</v>
      </c>
      <c r="O9756" s="0" t="n">
        <v>55178</v>
      </c>
      <c r="P9756" s="31" t="n">
        <v>1230.95</v>
      </c>
      <c r="Q9756" s="0" t="n">
        <v>55192</v>
      </c>
      <c r="R9756" s="31" t="n">
        <v>432.8</v>
      </c>
      <c r="S9756" s="47" t="n">
        <v>55179</v>
      </c>
      <c r="T9756" s="31" t="n">
        <v>458.85</v>
      </c>
      <c r="U9756" s="47" t="n">
        <v>55180</v>
      </c>
      <c r="V9756" s="31" t="n">
        <v>8.14</v>
      </c>
      <c r="W9756" s="47" t="n">
        <v>55185</v>
      </c>
      <c r="X9756" s="31" t="n">
        <v>1173.3</v>
      </c>
      <c r="Y9756" s="47" t="n">
        <v>55209</v>
      </c>
      <c r="Z9756" s="31" t="n">
        <v>2.8</v>
      </c>
      <c r="AA9756" s="47" t="n">
        <v>55208</v>
      </c>
      <c r="AB9756" s="31" t="n">
        <v>679.5</v>
      </c>
      <c r="AC9756" s="47" t="n">
        <v>55323</v>
      </c>
      <c r="AD9756" s="31" t="n">
        <v>189</v>
      </c>
      <c r="AE9756" s="47" t="n">
        <v>55316</v>
      </c>
      <c r="AF9756" s="31" t="n">
        <v>200</v>
      </c>
      <c r="AG9756" s="47" t="n">
        <v>55320</v>
      </c>
      <c r="AH9756" s="31" t="n">
        <v>162</v>
      </c>
      <c r="AI9756" s="47" t="n">
        <v>55324</v>
      </c>
      <c r="AJ9756" s="31" t="n">
        <v>814</v>
      </c>
      <c r="AK9756" s="47" t="n">
        <v>55093</v>
      </c>
      <c r="AL9756" s="31" t="n">
        <v>308</v>
      </c>
    </row>
    <row r="9757" customFormat="false" ht="15" hidden="false" customHeight="false" outlineLevel="0" collapsed="false">
      <c r="A9757" s="41" t="n">
        <v>40967</v>
      </c>
      <c r="B9757" s="68" t="s">
        <v>1165</v>
      </c>
      <c r="C9757" s="68" t="s">
        <v>1206</v>
      </c>
      <c r="D9757" s="72" t="n">
        <v>31429</v>
      </c>
      <c r="E9757" s="70" t="n">
        <v>0.291666666666667</v>
      </c>
      <c r="F9757" s="3" t="s">
        <v>1162</v>
      </c>
      <c r="H9757" s="3" t="s">
        <v>1162</v>
      </c>
      <c r="I9757" s="29" t="n">
        <v>202</v>
      </c>
      <c r="J9757" s="29" t="n">
        <v>120</v>
      </c>
      <c r="K9757" s="30" t="s">
        <v>2306</v>
      </c>
      <c r="M9757" s="31" t="n">
        <f aca="false">SUM(P9757,R9757,T9757,V9757,X9757,Z9757,AB9757,AD9757,AF9757,AH9757,AJ9757,AL9757,AN9757,AP9757,AR9757,AT9757,AV9757,AX9757,AZ9757,BB9757)</f>
        <v>6175.61</v>
      </c>
      <c r="O9757" s="0" t="n">
        <v>55166</v>
      </c>
      <c r="P9757" s="31" t="n">
        <v>562.13</v>
      </c>
      <c r="Q9757" s="0" t="n">
        <v>55170</v>
      </c>
      <c r="R9757" s="31" t="n">
        <v>150.36</v>
      </c>
      <c r="S9757" s="47" t="n">
        <v>55176</v>
      </c>
      <c r="T9757" s="31" t="n">
        <v>152.13</v>
      </c>
      <c r="U9757" s="47" t="n">
        <v>55167</v>
      </c>
      <c r="V9757" s="31" t="n">
        <v>105.99</v>
      </c>
      <c r="W9757" s="47" t="n">
        <v>55169</v>
      </c>
      <c r="X9757" s="31" t="n">
        <v>209.6</v>
      </c>
      <c r="Y9757" s="47" t="n">
        <v>55165</v>
      </c>
      <c r="Z9757" s="31" t="n">
        <v>1864.05</v>
      </c>
      <c r="AA9757" s="47" t="n">
        <v>55184</v>
      </c>
      <c r="AB9757" s="31" t="n">
        <v>305.5</v>
      </c>
      <c r="AC9757" s="47" t="n">
        <v>55175</v>
      </c>
      <c r="AD9757" s="31" t="n">
        <v>123.67</v>
      </c>
      <c r="AE9757" s="47" t="n">
        <v>54954</v>
      </c>
      <c r="AF9757" s="31" t="n">
        <v>1494.4</v>
      </c>
      <c r="AG9757" s="47" t="n">
        <v>55181</v>
      </c>
      <c r="AH9757" s="31" t="n">
        <v>358</v>
      </c>
      <c r="AI9757" s="47" t="n">
        <v>55313</v>
      </c>
      <c r="AJ9757" s="31" t="n">
        <v>189</v>
      </c>
      <c r="AK9757" s="47" t="n">
        <v>55157</v>
      </c>
      <c r="AL9757" s="31" t="n">
        <v>163.85</v>
      </c>
      <c r="AM9757" s="47" t="n">
        <v>55138</v>
      </c>
      <c r="AN9757" s="31" t="n">
        <v>260.23</v>
      </c>
      <c r="AO9757" s="47" t="n">
        <v>55156</v>
      </c>
      <c r="AP9757" s="31" t="n">
        <v>236.7</v>
      </c>
    </row>
    <row r="9758" customFormat="false" ht="15" hidden="false" customHeight="false" outlineLevel="0" collapsed="false">
      <c r="A9758" s="41" t="n">
        <v>40967</v>
      </c>
      <c r="B9758" s="68" t="s">
        <v>627</v>
      </c>
      <c r="C9758" s="68" t="s">
        <v>1206</v>
      </c>
      <c r="D9758" s="72" t="n">
        <v>31430</v>
      </c>
      <c r="E9758" s="70" t="n">
        <v>0.291666666666667</v>
      </c>
      <c r="F9758" s="3" t="s">
        <v>1162</v>
      </c>
      <c r="G9758" s="3" t="s">
        <v>2359</v>
      </c>
      <c r="H9758" s="3" t="s">
        <v>1162</v>
      </c>
      <c r="I9758" s="29" t="n">
        <v>265</v>
      </c>
      <c r="J9758" s="29" t="n">
        <v>150</v>
      </c>
      <c r="K9758" s="30" t="s">
        <v>1303</v>
      </c>
      <c r="M9758" s="31" t="n">
        <f aca="false">SUM(P9758,R9758,T9758,V9758,X9758,Z9758,AB9758,AD9758,AF9758,AH9758,AJ9758,AL9758,AN9758,AP9758,AR9758,AT9758,AV9758,AX9758,AZ9758,BB9758)</f>
        <v>3946.24</v>
      </c>
      <c r="O9758" s="0" t="n">
        <v>55163</v>
      </c>
      <c r="P9758" s="31" t="n">
        <v>318.2</v>
      </c>
      <c r="Q9758" s="0" t="n">
        <v>55161</v>
      </c>
      <c r="R9758" s="31" t="n">
        <v>259.16</v>
      </c>
      <c r="S9758" s="47" t="n">
        <v>55167</v>
      </c>
      <c r="T9758" s="31" t="n">
        <v>116.78</v>
      </c>
      <c r="U9758" s="47" t="n">
        <v>55160</v>
      </c>
      <c r="V9758" s="31" t="n">
        <v>625.52</v>
      </c>
      <c r="W9758" s="47" t="n">
        <v>55155</v>
      </c>
      <c r="X9758" s="31" t="n">
        <v>991.38</v>
      </c>
      <c r="Y9758" s="47" t="n">
        <v>55322</v>
      </c>
      <c r="Z9758" s="31" t="n">
        <v>1295.59</v>
      </c>
      <c r="AA9758" s="47" t="n">
        <v>55082</v>
      </c>
      <c r="AB9758" s="31" t="n">
        <v>339.61</v>
      </c>
      <c r="AC9758" s="47"/>
    </row>
    <row r="9759" customFormat="false" ht="15" hidden="false" customHeight="false" outlineLevel="0" collapsed="false">
      <c r="A9759" s="41" t="n">
        <v>40967</v>
      </c>
      <c r="B9759" s="68" t="s">
        <v>1208</v>
      </c>
      <c r="C9759" s="68" t="s">
        <v>940</v>
      </c>
      <c r="D9759" s="72" t="n">
        <v>31431</v>
      </c>
      <c r="E9759" s="158" t="n">
        <v>0.333333333333333</v>
      </c>
      <c r="F9759" s="42" t="n">
        <v>0.666666666666667</v>
      </c>
      <c r="H9759" s="42" t="n">
        <v>0.333333333333333</v>
      </c>
      <c r="I9759" s="29" t="n">
        <v>229</v>
      </c>
      <c r="J9759" s="29" t="n">
        <v>160</v>
      </c>
      <c r="K9759" s="30" t="s">
        <v>1238</v>
      </c>
      <c r="M9759" s="31" t="n">
        <f aca="false">SUM(P9759,R9759,T9759,V9759,X9759,Z9759,AB9759,AD9759,AF9759,AH9759,AJ9759,AL9759,AN9759,AP9759,AR9759,AT9759,AV9759,AX9759,AZ9759,BB9759)</f>
        <v>0</v>
      </c>
    </row>
    <row r="9760" customFormat="false" ht="15" hidden="false" customHeight="false" outlineLevel="0" collapsed="false">
      <c r="A9760" s="41" t="n">
        <v>40967</v>
      </c>
      <c r="B9760" s="68" t="s">
        <v>1193</v>
      </c>
      <c r="C9760" s="68" t="s">
        <v>1177</v>
      </c>
      <c r="D9760" s="72" t="n">
        <v>31432</v>
      </c>
      <c r="E9760" s="158" t="n">
        <v>0.291666666666667</v>
      </c>
      <c r="F9760" s="42" t="n">
        <v>0.486111111111111</v>
      </c>
      <c r="G9760" s="3" t="s">
        <v>2373</v>
      </c>
      <c r="H9760" s="3" t="s">
        <v>1329</v>
      </c>
      <c r="I9760" s="29" t="n">
        <v>124.2</v>
      </c>
      <c r="J9760" s="29" t="n">
        <v>79.8</v>
      </c>
      <c r="K9760" s="30" t="s">
        <v>1216</v>
      </c>
      <c r="M9760" s="31" t="n">
        <f aca="false">SUM(P9760,R9760,T9760,V9760,X9760,Z9760,AB9760,AD9760,AF9760,AH9760,AJ9760,AL9760,AN9760,AP9760,AR9760,AT9760,AV9760,AX9760,AZ9760,BB9760)</f>
        <v>0</v>
      </c>
    </row>
    <row r="9761" customFormat="false" ht="15" hidden="false" customHeight="false" outlineLevel="0" collapsed="false">
      <c r="A9761" s="41" t="n">
        <v>40967</v>
      </c>
      <c r="B9761" s="68" t="s">
        <v>1205</v>
      </c>
      <c r="C9761" s="68" t="s">
        <v>1032</v>
      </c>
      <c r="D9761" s="72" t="n">
        <v>31433</v>
      </c>
      <c r="E9761" s="158" t="n">
        <v>0.354166666666667</v>
      </c>
      <c r="F9761" s="42" t="n">
        <v>0.736111111111111</v>
      </c>
      <c r="H9761" s="42" t="n">
        <v>0.395833333333333</v>
      </c>
      <c r="I9761" s="29" t="n">
        <v>385</v>
      </c>
      <c r="J9761" s="29" t="n">
        <v>50</v>
      </c>
      <c r="K9761" s="30" t="s">
        <v>1249</v>
      </c>
      <c r="M9761" s="31" t="n">
        <f aca="false">SUM(P9761,R9761,T9761,V9761,X9761,Z9761,AB9761,AD9761,AF9761,AH9761,AJ9761,AL9761,AN9761,AP9761,AR9761,AT9761,AV9761,AX9761,AZ9761,BB9761)</f>
        <v>0</v>
      </c>
    </row>
    <row r="9762" customFormat="false" ht="15" hidden="false" customHeight="false" outlineLevel="0" collapsed="false">
      <c r="A9762" s="55" t="n">
        <v>40967</v>
      </c>
      <c r="B9762" s="152" t="s">
        <v>20</v>
      </c>
      <c r="C9762" s="152" t="s">
        <v>490</v>
      </c>
      <c r="D9762" s="72" t="n">
        <v>31434</v>
      </c>
      <c r="E9762" s="158" t="n">
        <v>0.333333333333333</v>
      </c>
      <c r="F9762" s="44" t="n">
        <v>0.697916666666667</v>
      </c>
      <c r="G9762" s="30"/>
      <c r="H9762" s="44" t="n">
        <v>0.375</v>
      </c>
      <c r="I9762" s="29" t="n">
        <v>232.5</v>
      </c>
      <c r="J9762" s="29" t="n">
        <v>126</v>
      </c>
      <c r="K9762" s="30" t="s">
        <v>1375</v>
      </c>
      <c r="M9762" s="31" t="n">
        <f aca="false">SUM(P9762,R9762,T9762,V9762,X9762,Z9762,AB9762,AD9762,AF9762,AH9762,AJ9762,AL9762,AN9762,AP9762,AR9762,AT9762,AV9762,AX9762,AZ9762,BB9762)</f>
        <v>0</v>
      </c>
    </row>
    <row r="9763" customFormat="false" ht="15" hidden="false" customHeight="false" outlineLevel="0" collapsed="false">
      <c r="A9763" s="41" t="n">
        <v>40967</v>
      </c>
      <c r="B9763" s="68" t="s">
        <v>1173</v>
      </c>
      <c r="C9763" s="68" t="s">
        <v>1049</v>
      </c>
      <c r="D9763" s="72" t="n">
        <v>31435</v>
      </c>
      <c r="E9763" s="158" t="n">
        <v>0.333333333333333</v>
      </c>
      <c r="F9763" s="42" t="n">
        <v>0.770833333333334</v>
      </c>
      <c r="H9763" s="42" t="n">
        <v>0.479166666666667</v>
      </c>
      <c r="I9763" s="29" t="n">
        <v>218.5</v>
      </c>
      <c r="J9763" s="29" t="n">
        <v>152.95</v>
      </c>
      <c r="K9763" s="30" t="s">
        <v>1212</v>
      </c>
      <c r="M9763" s="31" t="n">
        <f aca="false">SUM(P9763,R9763,T9763,V9763,X9763,Z9763,AB9763,AD9763,AF9763,AH9763,AJ9763,AL9763,AN9763,AP9763,AR9763,AT9763,AV9763,AX9763,AZ9763,BB9763)</f>
        <v>0</v>
      </c>
    </row>
    <row r="9764" customFormat="false" ht="15" hidden="false" customHeight="false" outlineLevel="0" collapsed="false">
      <c r="A9764" s="41" t="n">
        <v>40967</v>
      </c>
      <c r="B9764" s="68" t="s">
        <v>1169</v>
      </c>
      <c r="C9764" s="68" t="s">
        <v>640</v>
      </c>
      <c r="D9764" s="72" t="n">
        <v>31436</v>
      </c>
      <c r="E9764" s="158" t="n">
        <v>0.333333333333333</v>
      </c>
      <c r="F9764" s="42" t="n">
        <v>0.5</v>
      </c>
      <c r="H9764" s="42" t="n">
        <v>0.166666666666667</v>
      </c>
      <c r="I9764" s="29" t="n">
        <v>100</v>
      </c>
      <c r="J9764" s="29" t="n">
        <v>66.5</v>
      </c>
      <c r="K9764" s="30" t="s">
        <v>1214</v>
      </c>
      <c r="M9764" s="31" t="n">
        <f aca="false">SUM(P9764,R9764,T9764,V9764,X9764,Z9764,AB9764,AD9764,AF9764,AH9764,AJ9764,AL9764,AN9764,AP9764,AR9764,AT9764,AV9764,AX9764,AZ9764,BB9764)</f>
        <v>0</v>
      </c>
    </row>
    <row r="9765" customFormat="false" ht="15" hidden="false" customHeight="false" outlineLevel="0" collapsed="false">
      <c r="A9765" s="41" t="n">
        <v>40967</v>
      </c>
      <c r="B9765" s="68" t="s">
        <v>1165</v>
      </c>
      <c r="C9765" s="68" t="s">
        <v>1206</v>
      </c>
      <c r="D9765" s="72" t="n">
        <v>31437</v>
      </c>
      <c r="E9765" s="158" t="n">
        <v>0.75</v>
      </c>
      <c r="F9765" s="3" t="s">
        <v>1162</v>
      </c>
      <c r="G9765" s="3" t="s">
        <v>2066</v>
      </c>
      <c r="H9765" s="3" t="s">
        <v>1162</v>
      </c>
      <c r="I9765" s="29" t="n">
        <v>202</v>
      </c>
      <c r="J9765" s="29" t="n">
        <v>120</v>
      </c>
      <c r="K9765" s="30" t="s">
        <v>2306</v>
      </c>
      <c r="M9765" s="31" t="n">
        <f aca="false">SUM(P9765,R9765,T9765,V9765,X9765,Z9765,AB9765,AD9765,AF9765,AH9765,AJ9765,AL9765,AN9765,AP9765,AR9765,AT9765,AV9765,AX9765,AZ9765,BB9765)</f>
        <v>0</v>
      </c>
    </row>
    <row r="9766" customFormat="false" ht="15" hidden="false" customHeight="false" outlineLevel="0" collapsed="false">
      <c r="A9766" s="41" t="n">
        <v>40967</v>
      </c>
      <c r="B9766" s="68" t="s">
        <v>1832</v>
      </c>
      <c r="C9766" s="68" t="s">
        <v>1475</v>
      </c>
      <c r="D9766" s="72" t="n">
        <v>31438</v>
      </c>
      <c r="E9766" s="158" t="n">
        <v>0.354166666666667</v>
      </c>
      <c r="F9766" s="42" t="n">
        <v>0.465972222222222</v>
      </c>
      <c r="H9766" s="42" t="n">
        <v>0.166666666666667</v>
      </c>
      <c r="I9766" s="29" t="n">
        <v>81</v>
      </c>
      <c r="J9766" s="29" t="n">
        <v>53.2</v>
      </c>
      <c r="K9766" s="30" t="s">
        <v>1833</v>
      </c>
      <c r="M9766" s="31" t="n">
        <f aca="false">SUM(P9766,R9766,T9766,V9766,X9766,Z9766,AB9766,AD9766,AF9766,AH9766,AJ9766,AL9766,AN9766,AP9766,AR9766,AT9766,AV9766,AX9766,AZ9766,BB9766)</f>
        <v>0</v>
      </c>
    </row>
    <row r="9767" customFormat="false" ht="15" hidden="false" customHeight="false" outlineLevel="0" collapsed="false">
      <c r="A9767" s="55" t="n">
        <v>40967</v>
      </c>
      <c r="B9767" s="152" t="s">
        <v>1176</v>
      </c>
      <c r="C9767" s="152" t="s">
        <v>700</v>
      </c>
      <c r="D9767" s="72" t="n">
        <v>31439</v>
      </c>
      <c r="E9767" s="158" t="n">
        <v>0.5</v>
      </c>
      <c r="F9767" s="44" t="n">
        <v>0.739583333333334</v>
      </c>
      <c r="G9767" s="30" t="s">
        <v>1241</v>
      </c>
      <c r="H9767" s="30" t="s">
        <v>1455</v>
      </c>
      <c r="I9767" s="29" t="n">
        <v>138</v>
      </c>
      <c r="J9767" s="29" t="n">
        <v>93.1</v>
      </c>
      <c r="K9767" s="30" t="s">
        <v>1222</v>
      </c>
      <c r="M9767" s="31" t="n">
        <f aca="false">SUM(P9767,R9767,T9767,V9767,X9767,Z9767,AB9767,AD9767,AF9767,AH9767,AJ9767,AL9767,AN9767,AP9767,AR9767,AT9767,AV9767,AX9767,AZ9767,BB9767)</f>
        <v>62866</v>
      </c>
      <c r="O9767" s="0" t="n">
        <v>1526</v>
      </c>
      <c r="P9767" s="31" t="n">
        <v>62866</v>
      </c>
    </row>
    <row r="9768" customFormat="false" ht="15" hidden="false" customHeight="false" outlineLevel="0" collapsed="false">
      <c r="A9768" s="41" t="n">
        <v>40967</v>
      </c>
      <c r="B9768" s="68" t="s">
        <v>1199</v>
      </c>
      <c r="C9768" s="68" t="s">
        <v>1412</v>
      </c>
      <c r="D9768" s="72" t="n">
        <v>31440</v>
      </c>
      <c r="E9768" s="158" t="n">
        <v>0.541666666666667</v>
      </c>
      <c r="F9768" s="42" t="n">
        <v>0.729166666666667</v>
      </c>
      <c r="H9768" s="42" t="n">
        <v>0.166666666666667</v>
      </c>
      <c r="I9768" s="29" t="n">
        <v>81</v>
      </c>
      <c r="J9768" s="29" t="n">
        <v>53.2</v>
      </c>
      <c r="K9768" s="30" t="s">
        <v>1253</v>
      </c>
      <c r="M9768" s="31" t="n">
        <f aca="false">SUM(P9768,R9768,T9768,V9768,X9768,Z9768,AB9768,AD9768,AF9768,AH9768,AJ9768,AL9768,AN9768,AP9768,AR9768,AT9768,AV9768,AX9768,AZ9768,BB9768)</f>
        <v>0</v>
      </c>
    </row>
    <row r="9769" customFormat="false" ht="15" hidden="false" customHeight="false" outlineLevel="0" collapsed="false">
      <c r="A9769" s="55" t="n">
        <v>40967</v>
      </c>
      <c r="B9769" s="152" t="s">
        <v>1832</v>
      </c>
      <c r="C9769" s="152" t="s">
        <v>1300</v>
      </c>
      <c r="D9769" s="72" t="n">
        <v>31441</v>
      </c>
      <c r="E9769" s="158" t="n">
        <v>0.541666666666667</v>
      </c>
      <c r="F9769" s="44" t="n">
        <v>0.708333333333333</v>
      </c>
      <c r="G9769" s="30" t="s">
        <v>1361</v>
      </c>
      <c r="H9769" s="30" t="s">
        <v>1308</v>
      </c>
      <c r="I9769" s="29" t="n">
        <v>100</v>
      </c>
      <c r="J9769" s="29" t="n">
        <v>66.5</v>
      </c>
      <c r="K9769" s="30" t="s">
        <v>1833</v>
      </c>
      <c r="M9769" s="31" t="n">
        <f aca="false">SUM(P9769,R9769,T9769,V9769,X9769,Z9769,AB9769,AD9769,AF9769,AH9769,AJ9769,AL9769,AN9769,AP9769,AR9769,AT9769,AV9769,AX9769,AZ9769,BB9769)</f>
        <v>0</v>
      </c>
    </row>
    <row r="9770" customFormat="false" ht="15" hidden="false" customHeight="false" outlineLevel="0" collapsed="false">
      <c r="A9770" s="55" t="n">
        <v>40967</v>
      </c>
      <c r="B9770" s="152" t="s">
        <v>2153</v>
      </c>
      <c r="C9770" s="152" t="s">
        <v>1300</v>
      </c>
      <c r="D9770" s="72" t="n">
        <v>31442</v>
      </c>
      <c r="E9770" s="158" t="n">
        <v>0.583333333333333</v>
      </c>
      <c r="F9770" s="44" t="n">
        <v>0.75</v>
      </c>
      <c r="G9770" s="30"/>
      <c r="H9770" s="44" t="n">
        <v>0.166666666666667</v>
      </c>
      <c r="I9770" s="29" t="n">
        <v>81</v>
      </c>
      <c r="J9770" s="29" t="n">
        <v>53.2</v>
      </c>
      <c r="K9770" s="30" t="s">
        <v>2154</v>
      </c>
      <c r="M9770" s="31" t="n">
        <f aca="false">SUM(P9770,R9770,T9770,V9770,X9770,Z9770,AB9770,AD9770,AF9770,AH9770,AJ9770,AL9770,AN9770,AP9770,AR9770,AT9770,AV9770,AX9770,AZ9770,BB9770)</f>
        <v>0</v>
      </c>
    </row>
    <row r="9772" customFormat="false" ht="15" hidden="false" customHeight="false" outlineLevel="0" collapsed="false">
      <c r="A9772" s="100"/>
      <c r="B9772" s="101"/>
      <c r="C9772" s="101"/>
      <c r="D9772" s="100"/>
      <c r="E9772" s="100"/>
      <c r="F9772" s="100"/>
      <c r="G9772" s="100"/>
      <c r="H9772" s="100"/>
      <c r="I9772" s="102"/>
      <c r="J9772" s="102"/>
      <c r="K9772" s="100"/>
    </row>
    <row r="9773" customFormat="false" ht="18.75" hidden="false" customHeight="false" outlineLevel="0" collapsed="false">
      <c r="A9773" s="100"/>
      <c r="B9773" s="101"/>
      <c r="C9773" s="101"/>
      <c r="D9773" s="100"/>
      <c r="E9773" s="100"/>
      <c r="F9773" s="100"/>
      <c r="G9773" s="76" t="s">
        <v>1729</v>
      </c>
      <c r="H9773" s="100"/>
      <c r="I9773" s="102"/>
      <c r="J9773" s="102"/>
      <c r="K9773" s="100"/>
    </row>
    <row r="9774" customFormat="false" ht="15" hidden="false" customHeight="false" outlineLevel="0" collapsed="false">
      <c r="A9774" s="55" t="n">
        <v>40968</v>
      </c>
      <c r="B9774" s="152" t="s">
        <v>679</v>
      </c>
      <c r="C9774" s="152" t="s">
        <v>1206</v>
      </c>
      <c r="D9774" s="72" t="n">
        <v>31443</v>
      </c>
      <c r="E9774" s="70" t="n">
        <v>0.291666666666667</v>
      </c>
      <c r="F9774" s="30" t="s">
        <v>1162</v>
      </c>
      <c r="G9774" s="30"/>
      <c r="H9774" s="30" t="s">
        <v>1162</v>
      </c>
      <c r="I9774" s="29" t="n">
        <v>202</v>
      </c>
      <c r="J9774" s="29" t="n">
        <v>120</v>
      </c>
      <c r="K9774" s="30" t="s">
        <v>1223</v>
      </c>
      <c r="M9774" s="31" t="n">
        <f aca="false">SUM(P9774,R9774,T9774,V9774,X9774,Z9774,AB9774,AD9774,AF9774,AH9774,AJ9774,AL9774,AN9774,AP9774,AR9774,AT9774,AV9774,AX9774,AZ9774,BB9774)</f>
        <v>11096.76</v>
      </c>
      <c r="O9774" s="0" t="n">
        <v>55446</v>
      </c>
      <c r="P9774" s="31" t="n">
        <v>8145</v>
      </c>
      <c r="Q9774" s="0" t="n">
        <v>55436</v>
      </c>
      <c r="R9774" s="31" t="n">
        <v>160</v>
      </c>
      <c r="S9774" s="47" t="n">
        <v>55437</v>
      </c>
      <c r="T9774" s="31" t="n">
        <v>8.5</v>
      </c>
      <c r="U9774" s="47" t="n">
        <v>55432</v>
      </c>
      <c r="V9774" s="31" t="n">
        <v>244.5</v>
      </c>
      <c r="W9774" s="47" t="n">
        <v>55433</v>
      </c>
      <c r="X9774" s="31" t="n">
        <v>204</v>
      </c>
      <c r="Y9774" s="47" t="n">
        <v>55429</v>
      </c>
      <c r="Z9774" s="31" t="n">
        <v>75</v>
      </c>
      <c r="AA9774" s="47" t="n">
        <v>55427</v>
      </c>
      <c r="AB9774" s="31" t="n">
        <v>522</v>
      </c>
      <c r="AC9774" s="47" t="n">
        <v>55428</v>
      </c>
      <c r="AD9774" s="31" t="n">
        <v>204</v>
      </c>
      <c r="AE9774" s="47" t="n">
        <v>55416</v>
      </c>
      <c r="AF9774" s="31" t="n">
        <v>151.2</v>
      </c>
      <c r="AG9774" s="47" t="n">
        <v>55301</v>
      </c>
      <c r="AH9774" s="31" t="n">
        <v>713.81</v>
      </c>
      <c r="AI9774" s="47" t="n">
        <v>55264</v>
      </c>
      <c r="AJ9774" s="31" t="n">
        <v>349.55</v>
      </c>
      <c r="AK9774" s="47" t="n">
        <v>55300</v>
      </c>
      <c r="AL9774" s="31" t="n">
        <v>319.2</v>
      </c>
    </row>
    <row r="9775" customFormat="false" ht="15" hidden="false" customHeight="false" outlineLevel="0" collapsed="false">
      <c r="A9775" s="41" t="n">
        <v>40968</v>
      </c>
      <c r="B9775" s="68" t="s">
        <v>383</v>
      </c>
      <c r="C9775" s="68" t="s">
        <v>1206</v>
      </c>
      <c r="D9775" s="72" t="n">
        <v>31444</v>
      </c>
      <c r="E9775" s="70" t="n">
        <v>0.291666666666667</v>
      </c>
      <c r="F9775" s="3" t="s">
        <v>1162</v>
      </c>
      <c r="H9775" s="3" t="s">
        <v>1162</v>
      </c>
      <c r="I9775" s="29" t="n">
        <v>229.8</v>
      </c>
      <c r="J9775" s="29" t="n">
        <v>160</v>
      </c>
      <c r="K9775" s="30" t="s">
        <v>1232</v>
      </c>
      <c r="M9775" s="31" t="n">
        <f aca="false">SUM(P9775,R9775,T9775,V9775,X9775,Z9775,AB9775,AD9775,AF9775,AH9775,AJ9775,AL9775,AN9775,AP9775,AR9775,AT9775,AV9775,AX9775,AZ9775,BB9775)</f>
        <v>7342.84</v>
      </c>
      <c r="O9775" s="0" t="n">
        <v>55294</v>
      </c>
      <c r="P9775" s="31" t="n">
        <v>143.88</v>
      </c>
      <c r="Q9775" s="0" t="n">
        <v>55295</v>
      </c>
      <c r="R9775" s="31" t="n">
        <v>9.74</v>
      </c>
      <c r="S9775" s="47" t="n">
        <v>55296</v>
      </c>
      <c r="T9775" s="31" t="n">
        <v>107.92</v>
      </c>
      <c r="U9775" s="47" t="n">
        <v>55268</v>
      </c>
      <c r="V9775" s="31" t="n">
        <v>451.7</v>
      </c>
      <c r="W9775" s="47" t="n">
        <v>55269</v>
      </c>
      <c r="X9775" s="31" t="n">
        <v>1089.85</v>
      </c>
      <c r="Y9775" s="47" t="n">
        <v>55292</v>
      </c>
      <c r="Z9775" s="31" t="n">
        <v>393.05</v>
      </c>
      <c r="AA9775" s="47" t="n">
        <v>55407</v>
      </c>
      <c r="AB9775" s="31" t="n">
        <v>4837.5</v>
      </c>
      <c r="AC9775" s="47" t="n">
        <v>55418</v>
      </c>
      <c r="AD9775" s="31" t="n">
        <v>150</v>
      </c>
      <c r="AE9775" s="47" t="n">
        <v>55270</v>
      </c>
      <c r="AF9775" s="31" t="n">
        <v>5.6</v>
      </c>
      <c r="AG9775" s="47" t="n">
        <v>55412</v>
      </c>
      <c r="AH9775" s="31" t="n">
        <v>153.6</v>
      </c>
    </row>
    <row r="9776" customFormat="false" ht="15" hidden="false" customHeight="false" outlineLevel="0" collapsed="false">
      <c r="A9776" s="41" t="n">
        <v>40968</v>
      </c>
      <c r="B9776" s="68" t="s">
        <v>1165</v>
      </c>
      <c r="C9776" s="68" t="s">
        <v>1206</v>
      </c>
      <c r="D9776" s="72" t="n">
        <v>31445</v>
      </c>
      <c r="E9776" s="70" t="n">
        <v>0.291666666666667</v>
      </c>
      <c r="F9776" s="3" t="s">
        <v>1162</v>
      </c>
      <c r="H9776" s="3" t="s">
        <v>1162</v>
      </c>
      <c r="I9776" s="29" t="n">
        <v>202</v>
      </c>
      <c r="J9776" s="29" t="n">
        <v>120</v>
      </c>
      <c r="K9776" s="30" t="s">
        <v>2306</v>
      </c>
      <c r="M9776" s="31" t="n">
        <f aca="false">SUM(P9776,R9776,T9776,V9776,X9776,Z9776,AB9776,AD9776,AF9776,AH9776,AJ9776,AL9776,AN9776,AP9776,AR9776,AT9776,AV9776,AX9776,AZ9776,BB9776)</f>
        <v>15025.39</v>
      </c>
      <c r="O9776" s="0" t="n">
        <v>55447</v>
      </c>
      <c r="P9776" s="31" t="n">
        <v>10275.01</v>
      </c>
      <c r="Q9776" s="0" t="n">
        <v>55438</v>
      </c>
      <c r="R9776" s="31" t="n">
        <v>189</v>
      </c>
      <c r="S9776" s="47" t="n">
        <v>55439</v>
      </c>
      <c r="T9776" s="31" t="n">
        <v>189</v>
      </c>
      <c r="U9776" s="47" t="n">
        <v>55426</v>
      </c>
      <c r="V9776" s="31" t="n">
        <v>304.5</v>
      </c>
      <c r="W9776" s="47" t="n">
        <v>55422</v>
      </c>
      <c r="X9776" s="31" t="n">
        <v>55</v>
      </c>
      <c r="Y9776" s="47" t="n">
        <v>55420</v>
      </c>
      <c r="Z9776" s="31" t="n">
        <v>150</v>
      </c>
      <c r="AA9776" s="47" t="n">
        <v>55415</v>
      </c>
      <c r="AB9776" s="31" t="n">
        <v>486</v>
      </c>
      <c r="AC9776" s="47" t="n">
        <v>55297</v>
      </c>
      <c r="AD9776" s="31" t="n">
        <v>878.15</v>
      </c>
      <c r="AE9776" s="47" t="n">
        <v>55293</v>
      </c>
      <c r="AF9776" s="31" t="n">
        <v>587.03</v>
      </c>
      <c r="AG9776" s="47" t="n">
        <v>55291</v>
      </c>
      <c r="AH9776" s="31" t="n">
        <v>259.4</v>
      </c>
      <c r="AI9776" s="47" t="n">
        <v>55290</v>
      </c>
      <c r="AJ9776" s="31" t="n">
        <v>294.79</v>
      </c>
      <c r="AK9776" s="47" t="n">
        <v>55278</v>
      </c>
      <c r="AL9776" s="31" t="n">
        <v>242.45</v>
      </c>
      <c r="AM9776" s="47" t="n">
        <v>55267</v>
      </c>
      <c r="AN9776" s="31" t="n">
        <v>16.6</v>
      </c>
      <c r="AO9776" s="47" t="n">
        <v>55281</v>
      </c>
      <c r="AP9776" s="31" t="n">
        <v>780.19</v>
      </c>
      <c r="AQ9776" s="47" t="n">
        <v>55280</v>
      </c>
      <c r="AR9776" s="31" t="n">
        <v>96.69</v>
      </c>
      <c r="AS9776" s="47" t="n">
        <v>55279</v>
      </c>
      <c r="AT9776" s="31" t="n">
        <v>221.58</v>
      </c>
    </row>
    <row r="9777" customFormat="false" ht="15" hidden="false" customHeight="false" outlineLevel="0" collapsed="false">
      <c r="A9777" s="55" t="n">
        <v>40968</v>
      </c>
      <c r="B9777" s="152" t="s">
        <v>627</v>
      </c>
      <c r="C9777" s="152" t="s">
        <v>1206</v>
      </c>
      <c r="D9777" s="72" t="n">
        <v>31446</v>
      </c>
      <c r="E9777" s="70" t="n">
        <v>0.291666666666667</v>
      </c>
      <c r="F9777" s="30" t="s">
        <v>1162</v>
      </c>
      <c r="G9777" s="30"/>
      <c r="H9777" s="30" t="s">
        <v>1162</v>
      </c>
      <c r="I9777" s="29" t="n">
        <v>208.4</v>
      </c>
      <c r="J9777" s="29" t="n">
        <v>120</v>
      </c>
      <c r="K9777" s="30" t="s">
        <v>1303</v>
      </c>
      <c r="M9777" s="31" t="n">
        <f aca="false">SUM(P9777,R9777,T9777,V9777,X9777,Z9777,AB9777,AD9777,AF9777,AH9777,AJ9777,AL9777,AN9777,AP9777,AR9777,AT9777,AV9777,AX9777,AZ9777,BB9777)</f>
        <v>16196.99</v>
      </c>
      <c r="O9777" s="0" t="n">
        <v>55272</v>
      </c>
      <c r="P9777" s="31" t="n">
        <v>102.5</v>
      </c>
      <c r="Q9777" s="0" t="n">
        <v>55289</v>
      </c>
      <c r="R9777" s="31" t="n">
        <v>839.7</v>
      </c>
      <c r="S9777" s="47" t="n">
        <v>55277</v>
      </c>
      <c r="T9777" s="31" t="n">
        <v>77.62</v>
      </c>
      <c r="U9777" s="47" t="n">
        <v>55276</v>
      </c>
      <c r="V9777" s="31" t="n">
        <v>450.6</v>
      </c>
      <c r="W9777" s="47" t="n">
        <v>55275</v>
      </c>
      <c r="X9777" s="31" t="n">
        <v>533.27</v>
      </c>
      <c r="Y9777" s="47" t="n">
        <v>55274</v>
      </c>
      <c r="Z9777" s="31" t="n">
        <v>1065.65</v>
      </c>
      <c r="AA9777" s="47" t="n">
        <v>55273</v>
      </c>
      <c r="AB9777" s="31" t="n">
        <v>384.45</v>
      </c>
      <c r="AC9777" s="47" t="n">
        <v>55271</v>
      </c>
      <c r="AD9777" s="31" t="n">
        <v>217.7</v>
      </c>
      <c r="AE9777" s="47" t="n">
        <v>55417</v>
      </c>
      <c r="AF9777" s="31" t="n">
        <v>393</v>
      </c>
      <c r="AG9777" s="47" t="n">
        <v>54993</v>
      </c>
      <c r="AH9777" s="31" t="n">
        <v>12132.5</v>
      </c>
    </row>
    <row r="9778" customFormat="false" ht="15" hidden="false" customHeight="false" outlineLevel="0" collapsed="false">
      <c r="A9778" s="55" t="n">
        <v>40968</v>
      </c>
      <c r="B9778" s="152" t="s">
        <v>20</v>
      </c>
      <c r="C9778" s="152" t="s">
        <v>490</v>
      </c>
      <c r="D9778" s="72" t="n">
        <v>31447</v>
      </c>
      <c r="E9778" s="158" t="n">
        <v>0.291666666666667</v>
      </c>
      <c r="F9778" s="44" t="n">
        <v>0.697916666666667</v>
      </c>
      <c r="G9778" s="30"/>
      <c r="H9778" s="44" t="n">
        <v>0.375</v>
      </c>
      <c r="I9778" s="29" t="n">
        <v>243</v>
      </c>
      <c r="J9778" s="29" t="n">
        <v>126</v>
      </c>
      <c r="K9778" s="30" t="s">
        <v>1375</v>
      </c>
      <c r="M9778" s="31" t="n">
        <f aca="false">SUM(P9778,R9778,T9778,V9778,X9778,Z9778,AB9778,AD9778,AF9778,AH9778,AJ9778,AL9778,AN9778,AP9778,AR9778,AT9778,AV9778,AX9778,AZ9778,BB9778)</f>
        <v>0</v>
      </c>
    </row>
    <row r="9779" customFormat="false" ht="15" hidden="false" customHeight="false" outlineLevel="0" collapsed="false">
      <c r="A9779" s="41" t="n">
        <v>40968</v>
      </c>
      <c r="B9779" s="68" t="s">
        <v>1205</v>
      </c>
      <c r="C9779" s="68" t="s">
        <v>1032</v>
      </c>
      <c r="D9779" s="72" t="n">
        <v>31448</v>
      </c>
      <c r="E9779" s="158" t="n">
        <v>0.291666666666667</v>
      </c>
      <c r="F9779" s="42" t="n">
        <v>0.65625</v>
      </c>
      <c r="H9779" s="42" t="n">
        <v>0.333333333333333</v>
      </c>
      <c r="I9779" s="29" t="n">
        <v>277</v>
      </c>
      <c r="J9779" s="29" t="n">
        <v>50</v>
      </c>
      <c r="K9779" s="30" t="s">
        <v>1249</v>
      </c>
      <c r="M9779" s="31" t="n">
        <f aca="false">SUM(P9779,R9779,T9779,V9779,X9779,Z9779,AB9779,AD9779,AF9779,AH9779,AJ9779,AL9779,AN9779,AP9779,AR9779,AT9779,AV9779,AX9779,AZ9779,BB9779)</f>
        <v>0</v>
      </c>
    </row>
    <row r="9780" customFormat="false" ht="15" hidden="false" customHeight="false" outlineLevel="0" collapsed="false">
      <c r="A9780" s="41" t="n">
        <v>40968</v>
      </c>
      <c r="B9780" s="68" t="s">
        <v>1193</v>
      </c>
      <c r="C9780" s="68" t="s">
        <v>1182</v>
      </c>
      <c r="D9780" s="72" t="n">
        <v>31449</v>
      </c>
      <c r="E9780" s="158" t="n">
        <v>0.375</v>
      </c>
      <c r="F9780" s="42" t="n">
        <v>0.548611111111111</v>
      </c>
      <c r="H9780" s="42" t="n">
        <v>0.1875</v>
      </c>
      <c r="I9780" s="29" t="n">
        <v>90</v>
      </c>
      <c r="J9780" s="29" t="n">
        <v>59.85</v>
      </c>
      <c r="K9780" s="30" t="s">
        <v>1216</v>
      </c>
      <c r="M9780" s="31" t="n">
        <f aca="false">SUM(P9780,R9780,T9780,V9780,X9780,Z9780,AB9780,AD9780,AF9780,AH9780,AJ9780,AL9780,AN9780,AP9780,AR9780,AT9780,AV9780,AX9780,AZ9780,BB9780)</f>
        <v>0</v>
      </c>
    </row>
    <row r="9781" customFormat="false" ht="15" hidden="false" customHeight="false" outlineLevel="0" collapsed="false">
      <c r="A9781" s="41" t="n">
        <v>40968</v>
      </c>
      <c r="B9781" s="68" t="s">
        <v>1832</v>
      </c>
      <c r="C9781" s="68" t="s">
        <v>1255</v>
      </c>
      <c r="D9781" s="72" t="n">
        <v>31450</v>
      </c>
      <c r="E9781" s="158" t="n">
        <v>0.291666666666667</v>
      </c>
      <c r="F9781" s="42" t="n">
        <v>0.472222222222222</v>
      </c>
      <c r="H9781" s="42" t="n">
        <v>0.166666666666667</v>
      </c>
      <c r="I9781" s="29" t="n">
        <v>85</v>
      </c>
      <c r="J9781" s="29" t="n">
        <v>53.2</v>
      </c>
      <c r="K9781" s="30" t="s">
        <v>1833</v>
      </c>
      <c r="M9781" s="31" t="n">
        <f aca="false">SUM(P9781,R9781,T9781,V9781,X9781,Z9781,AB9781,AD9781,AF9781,AH9781,AJ9781,AL9781,AN9781,AP9781,AR9781,AT9781,AV9781,AX9781,AZ9781,BB9781)</f>
        <v>0</v>
      </c>
    </row>
    <row r="9782" customFormat="false" ht="15" hidden="false" customHeight="false" outlineLevel="0" collapsed="false">
      <c r="A9782" s="41" t="n">
        <v>40968</v>
      </c>
      <c r="B9782" s="68" t="s">
        <v>2153</v>
      </c>
      <c r="C9782" s="68" t="s">
        <v>32</v>
      </c>
      <c r="D9782" s="72" t="n">
        <v>31451</v>
      </c>
      <c r="E9782" s="158" t="n">
        <v>0.416666666666667</v>
      </c>
      <c r="F9782" s="42" t="n">
        <v>0.666666666666667</v>
      </c>
      <c r="H9782" s="42" t="n">
        <v>0.270833333333333</v>
      </c>
      <c r="I9782" s="29" t="n">
        <v>130</v>
      </c>
      <c r="J9782" s="29" t="n">
        <v>86.45</v>
      </c>
      <c r="K9782" s="30" t="s">
        <v>2154</v>
      </c>
      <c r="M9782" s="31" t="n">
        <f aca="false">SUM(P9782,R9782,T9782,V9782,X9782,Z9782,AB9782,AD9782,AF9782,AH9782,AJ9782,AL9782,AN9782,AP9782,AR9782,AT9782,AV9782,AX9782,AZ9782,BB9782)</f>
        <v>0</v>
      </c>
    </row>
    <row r="9783" customFormat="false" ht="15" hidden="false" customHeight="false" outlineLevel="0" collapsed="false">
      <c r="A9783" s="55" t="n">
        <v>40968</v>
      </c>
      <c r="B9783" s="152" t="s">
        <v>1197</v>
      </c>
      <c r="C9783" s="152" t="s">
        <v>1114</v>
      </c>
      <c r="D9783" s="72" t="n">
        <v>31452</v>
      </c>
      <c r="E9783" s="72" t="n">
        <f aca="false">70667-148</f>
        <v>70519</v>
      </c>
      <c r="F9783" s="30" t="n">
        <v>70667</v>
      </c>
      <c r="G9783" s="30"/>
      <c r="H9783" s="30" t="n">
        <v>148</v>
      </c>
      <c r="I9783" s="29" t="n">
        <v>300.5</v>
      </c>
      <c r="J9783" s="29" t="n">
        <v>155.5</v>
      </c>
      <c r="K9783" s="30" t="s">
        <v>1259</v>
      </c>
      <c r="M9783" s="31" t="n">
        <f aca="false">SUM(P9783,R9783,T9783,V9783,X9783,Z9783,AB9783,AD9783,AF9783,AH9783,AJ9783,AL9783,AN9783,AP9783,AR9783,AT9783,AV9783,AX9783,AZ9783,BB9783)</f>
        <v>0</v>
      </c>
    </row>
    <row r="9784" customFormat="false" ht="15" hidden="false" customHeight="false" outlineLevel="0" collapsed="false">
      <c r="A9784" s="55" t="n">
        <v>40968</v>
      </c>
      <c r="B9784" s="152" t="s">
        <v>1169</v>
      </c>
      <c r="C9784" s="152" t="s">
        <v>1300</v>
      </c>
      <c r="D9784" s="72" t="n">
        <v>31453</v>
      </c>
      <c r="E9784" s="158" t="n">
        <v>0.291666666666667</v>
      </c>
      <c r="F9784" s="44" t="n">
        <v>0.569444444444444</v>
      </c>
      <c r="G9784" s="30" t="s">
        <v>1361</v>
      </c>
      <c r="H9784" s="44" t="n">
        <v>0.25</v>
      </c>
      <c r="I9784" s="29" t="n">
        <v>138</v>
      </c>
      <c r="J9784" s="29" t="n">
        <v>93.1</v>
      </c>
      <c r="K9784" s="30" t="s">
        <v>1172</v>
      </c>
      <c r="M9784" s="31" t="n">
        <f aca="false">SUM(P9784,R9784,T9784,V9784,X9784,Z9784,AB9784,AD9784,AF9784,AH9784,AJ9784,AL9784,AN9784,AP9784,AR9784,AT9784,AV9784,AX9784,AZ9784,BB9784)</f>
        <v>0</v>
      </c>
    </row>
    <row r="9785" customFormat="false" ht="15" hidden="false" customHeight="false" outlineLevel="0" collapsed="false">
      <c r="A9785" s="55" t="n">
        <v>40968</v>
      </c>
      <c r="B9785" s="152" t="s">
        <v>1195</v>
      </c>
      <c r="C9785" s="152" t="s">
        <v>1049</v>
      </c>
      <c r="D9785" s="72" t="n">
        <v>31454</v>
      </c>
      <c r="E9785" s="158" t="n">
        <v>0.375</v>
      </c>
      <c r="F9785" s="44" t="n">
        <v>0.756944444444444</v>
      </c>
      <c r="G9785" s="30"/>
      <c r="H9785" s="44" t="n">
        <v>0.395833333333333</v>
      </c>
      <c r="I9785" s="29" t="n">
        <v>180.5</v>
      </c>
      <c r="J9785" s="29" t="n">
        <v>126.35</v>
      </c>
      <c r="K9785" s="30" t="s">
        <v>1217</v>
      </c>
      <c r="M9785" s="31" t="n">
        <f aca="false">SUM(P9785,R9785,T9785,V9785,X9785,Z9785,AB9785,AD9785,AF9785,AH9785,AJ9785,AL9785,AN9785,AP9785,AR9785,AT9785,AV9785,AX9785,AZ9785,BB9785)</f>
        <v>0</v>
      </c>
    </row>
    <row r="9786" customFormat="false" ht="15" hidden="false" customHeight="false" outlineLevel="0" collapsed="false">
      <c r="A9786" s="41" t="n">
        <v>40968</v>
      </c>
      <c r="B9786" s="68" t="s">
        <v>2296</v>
      </c>
      <c r="C9786" s="68" t="s">
        <v>940</v>
      </c>
      <c r="D9786" s="72" t="n">
        <v>31455</v>
      </c>
      <c r="E9786" s="158" t="n">
        <v>0.416666666666667</v>
      </c>
      <c r="F9786" s="42" t="n">
        <v>0.708333333333333</v>
      </c>
      <c r="H9786" s="42" t="n">
        <v>0.291666666666667</v>
      </c>
      <c r="I9786" s="29" t="n">
        <v>138</v>
      </c>
      <c r="J9786" s="29" t="s">
        <v>1845</v>
      </c>
      <c r="K9786" s="30" t="s">
        <v>2297</v>
      </c>
      <c r="M9786" s="31" t="n">
        <f aca="false">SUM(P9786,R9786,T9786,V9786,X9786,Z9786,AB9786,AD9786,AF9786,AH9786,AJ9786,AL9786,AN9786,AP9786,AR9786,AT9786,AV9786,AX9786,AZ9786,BB9786)</f>
        <v>0</v>
      </c>
    </row>
    <row r="9787" customFormat="false" ht="15" hidden="false" customHeight="false" outlineLevel="0" collapsed="false">
      <c r="A9787" s="41" t="n">
        <v>40968</v>
      </c>
      <c r="B9787" s="68" t="s">
        <v>358</v>
      </c>
      <c r="C9787" s="68" t="s">
        <v>557</v>
      </c>
      <c r="D9787" s="72" t="n">
        <v>31456</v>
      </c>
      <c r="E9787" s="158" t="n">
        <v>0.458333333333333</v>
      </c>
      <c r="F9787" s="42" t="n">
        <v>0.625</v>
      </c>
      <c r="H9787" s="42" t="n">
        <v>0.166666666666667</v>
      </c>
      <c r="I9787" s="29" t="n">
        <v>81</v>
      </c>
      <c r="J9787" s="29" t="n">
        <v>53.2</v>
      </c>
      <c r="K9787" s="30" t="s">
        <v>2057</v>
      </c>
      <c r="M9787" s="31" t="n">
        <f aca="false">SUM(P9787,R9787,T9787,V9787,X9787,Z9787,AB9787,AD9787,AF9787,AH9787,AJ9787,AL9787,AN9787,AP9787,AR9787,AT9787,AV9787,AX9787,AZ9787,BB9787)</f>
        <v>0</v>
      </c>
    </row>
    <row r="9788" customFormat="false" ht="15" hidden="false" customHeight="false" outlineLevel="0" collapsed="false">
      <c r="A9788" s="41" t="n">
        <v>40968</v>
      </c>
      <c r="B9788" s="68" t="s">
        <v>1199</v>
      </c>
      <c r="C9788" s="68" t="s">
        <v>557</v>
      </c>
      <c r="D9788" s="72" t="n">
        <v>31457</v>
      </c>
      <c r="E9788" s="158" t="n">
        <v>0.458333333333333</v>
      </c>
      <c r="F9788" s="42" t="n">
        <v>0.645833333333333</v>
      </c>
      <c r="H9788" s="42" t="n">
        <v>0.166666666666667</v>
      </c>
      <c r="I9788" s="29" t="n">
        <v>81</v>
      </c>
      <c r="J9788" s="29" t="n">
        <v>53.2</v>
      </c>
      <c r="K9788" s="30" t="s">
        <v>1253</v>
      </c>
      <c r="M9788" s="31" t="n">
        <f aca="false">SUM(P9788,R9788,T9788,V9788,X9788,Z9788,AB9788,AD9788,AF9788,AH9788,AJ9788,AL9788,AN9788,AP9788,AR9788,AT9788,AV9788,AX9788,AZ9788,BB9788)</f>
        <v>0</v>
      </c>
    </row>
    <row r="9789" customFormat="false" ht="15" hidden="false" customHeight="false" outlineLevel="0" collapsed="false">
      <c r="A9789" s="41" t="n">
        <v>40968</v>
      </c>
      <c r="B9789" s="68" t="s">
        <v>1203</v>
      </c>
      <c r="C9789" s="68" t="s">
        <v>557</v>
      </c>
      <c r="D9789" s="72" t="n">
        <v>31458</v>
      </c>
      <c r="E9789" s="158" t="n">
        <v>0.458333333333333</v>
      </c>
      <c r="F9789" s="42" t="n">
        <v>0.645833333333333</v>
      </c>
      <c r="H9789" s="42" t="n">
        <v>0.166666666666667</v>
      </c>
      <c r="I9789" s="29" t="n">
        <v>81</v>
      </c>
      <c r="J9789" s="29" t="n">
        <v>53.2</v>
      </c>
      <c r="K9789" s="30" t="s">
        <v>1244</v>
      </c>
      <c r="M9789" s="31" t="n">
        <f aca="false">SUM(P9789,R9789,T9789,V9789,X9789,Z9789,AB9789,AD9789,AF9789,AH9789,AJ9789,AL9789,AN9789,AP9789,AR9789,AT9789,AV9789,AX9789,AZ9789,BB9789)</f>
        <v>0</v>
      </c>
    </row>
    <row r="9790" customFormat="false" ht="15" hidden="false" customHeight="false" outlineLevel="0" collapsed="false">
      <c r="A9790" s="41" t="n">
        <v>40968</v>
      </c>
      <c r="B9790" s="68" t="s">
        <v>1832</v>
      </c>
      <c r="C9790" s="68" t="s">
        <v>1918</v>
      </c>
      <c r="D9790" s="72" t="n">
        <v>31459</v>
      </c>
      <c r="E9790" s="158" t="n">
        <v>0.5</v>
      </c>
      <c r="F9790" s="42" t="n">
        <v>0.6875</v>
      </c>
      <c r="H9790" s="42" t="n">
        <v>0.166666666666667</v>
      </c>
      <c r="I9790" s="29" t="n">
        <v>81</v>
      </c>
      <c r="J9790" s="29" t="n">
        <v>53.2</v>
      </c>
      <c r="K9790" s="30" t="s">
        <v>1833</v>
      </c>
      <c r="M9790" s="31" t="n">
        <f aca="false">SUM(P9790,R9790,T9790,V9790,X9790,Z9790,AB9790,AD9790,AF9790,AH9790,AJ9790,AL9790,AN9790,AP9790,AR9790,AT9790,AV9790,AX9790,AZ9790,BB9790)</f>
        <v>36800</v>
      </c>
      <c r="O9790" s="0" t="n">
        <v>5090</v>
      </c>
      <c r="P9790" s="31" t="n">
        <v>36800</v>
      </c>
    </row>
    <row r="9791" customFormat="false" ht="15" hidden="false" customHeight="false" outlineLevel="0" collapsed="false">
      <c r="A9791" s="55" t="n">
        <v>40968</v>
      </c>
      <c r="B9791" s="152" t="s">
        <v>1193</v>
      </c>
      <c r="C9791" s="152" t="s">
        <v>307</v>
      </c>
      <c r="D9791" s="72" t="n">
        <v>31460</v>
      </c>
      <c r="E9791" s="158" t="n">
        <v>0.541666666666667</v>
      </c>
      <c r="F9791" s="44" t="n">
        <v>0.777777777777778</v>
      </c>
      <c r="G9791" s="30"/>
      <c r="H9791" s="44" t="n">
        <v>0.208333333333333</v>
      </c>
      <c r="I9791" s="29" t="n">
        <v>100</v>
      </c>
      <c r="J9791" s="29" t="n">
        <v>66.5</v>
      </c>
      <c r="K9791" s="30" t="s">
        <v>1216</v>
      </c>
      <c r="M9791" s="31" t="n">
        <f aca="false">SUM(P9791,R9791,T9791,V9791,X9791,Z9791,AB9791,AD9791,AF9791,AH9791,AJ9791,AL9791,AN9791,AP9791,AR9791,AT9791,AV9791,AX9791,AZ9791,BB9791)</f>
        <v>0</v>
      </c>
    </row>
    <row r="9792" customFormat="false" ht="15" hidden="false" customHeight="false" outlineLevel="0" collapsed="false">
      <c r="A9792" s="55" t="n">
        <v>40968</v>
      </c>
      <c r="B9792" s="152" t="s">
        <v>1300</v>
      </c>
      <c r="C9792" s="152" t="s">
        <v>1199</v>
      </c>
      <c r="D9792" s="72" t="n">
        <v>31461</v>
      </c>
      <c r="E9792" s="158" t="n">
        <v>0.583333333333333</v>
      </c>
      <c r="F9792" s="44" t="n">
        <v>0.75</v>
      </c>
      <c r="G9792" s="30"/>
      <c r="H9792" s="44" t="n">
        <v>0.166666666666667</v>
      </c>
      <c r="I9792" s="29" t="n">
        <v>81</v>
      </c>
      <c r="J9792" s="29" t="n">
        <v>53.2</v>
      </c>
      <c r="K9792" s="30" t="s">
        <v>1253</v>
      </c>
      <c r="M9792" s="31" t="n">
        <f aca="false">SUM(P9792,R9792,T9792,V9792,X9792,Z9792,AB9792,AD9792,AF9792,AH9792,AJ9792,AL9792,AN9792,AP9792,AR9792,AT9792,AV9792,AX9792,AZ9792,BB9792)</f>
        <v>0</v>
      </c>
    </row>
    <row r="9793" customFormat="false" ht="15" hidden="false" customHeight="false" outlineLevel="0" collapsed="false">
      <c r="A9793" s="41"/>
      <c r="B9793" s="68"/>
      <c r="C9793" s="68"/>
      <c r="D9793" s="69"/>
      <c r="E9793" s="69"/>
    </row>
    <row r="9794" customFormat="false" ht="15" hidden="false" customHeight="false" outlineLevel="0" collapsed="false">
      <c r="A9794" s="41"/>
      <c r="B9794" s="68"/>
      <c r="C9794" s="68"/>
      <c r="D9794" s="69"/>
      <c r="E9794" s="69"/>
    </row>
    <row r="9795" customFormat="false" ht="15" hidden="false" customHeight="false" outlineLevel="0" collapsed="false">
      <c r="A9795" s="41"/>
      <c r="B9795" s="68"/>
      <c r="C9795" s="68"/>
      <c r="D9795" s="69"/>
      <c r="E9795" s="69"/>
    </row>
    <row r="9796" customFormat="false" ht="15" hidden="false" customHeight="false" outlineLevel="0" collapsed="false">
      <c r="A9796" s="41"/>
      <c r="B9796" s="68"/>
      <c r="C9796" s="68"/>
      <c r="D9796" s="69"/>
      <c r="E9796" s="69"/>
    </row>
    <row r="9797" customFormat="false" ht="15" hidden="false" customHeight="false" outlineLevel="0" collapsed="false">
      <c r="A9797" s="310"/>
      <c r="B9797" s="311"/>
      <c r="C9797" s="311"/>
      <c r="D9797" s="312"/>
      <c r="E9797" s="312"/>
      <c r="F9797" s="296"/>
      <c r="G9797" s="296"/>
      <c r="H9797" s="296"/>
      <c r="I9797" s="313"/>
      <c r="J9797" s="313"/>
      <c r="K9797" s="296"/>
    </row>
    <row r="9798" customFormat="false" ht="15" hidden="false" customHeight="false" outlineLevel="0" collapsed="false">
      <c r="A9798" s="310"/>
      <c r="B9798" s="311"/>
      <c r="C9798" s="311" t="s">
        <v>1867</v>
      </c>
      <c r="D9798" s="312"/>
      <c r="E9798" s="312"/>
      <c r="F9798" s="296"/>
      <c r="G9798" s="296" t="s">
        <v>1867</v>
      </c>
      <c r="H9798" s="296"/>
      <c r="I9798" s="313"/>
      <c r="J9798" s="313"/>
      <c r="K9798" s="296"/>
    </row>
    <row r="9799" customFormat="false" ht="15" hidden="false" customHeight="false" outlineLevel="0" collapsed="false">
      <c r="A9799" s="100"/>
      <c r="B9799" s="101"/>
      <c r="C9799" s="101"/>
      <c r="D9799" s="100"/>
      <c r="E9799" s="100"/>
      <c r="F9799" s="100"/>
      <c r="G9799" s="100"/>
      <c r="H9799" s="100"/>
      <c r="I9799" s="102"/>
      <c r="J9799" s="102"/>
      <c r="K9799" s="100"/>
    </row>
    <row r="9800" customFormat="false" ht="18.75" hidden="false" customHeight="false" outlineLevel="0" collapsed="false">
      <c r="A9800" s="100"/>
      <c r="B9800" s="101"/>
      <c r="C9800" s="101"/>
      <c r="D9800" s="100"/>
      <c r="E9800" s="100"/>
      <c r="F9800" s="100"/>
      <c r="G9800" s="76" t="s">
        <v>1734</v>
      </c>
      <c r="H9800" s="100"/>
      <c r="I9800" s="102"/>
      <c r="J9800" s="102"/>
      <c r="K9800" s="100"/>
    </row>
    <row r="9801" customFormat="false" ht="15" hidden="false" customHeight="false" outlineLevel="0" collapsed="false">
      <c r="A9801" s="41" t="n">
        <v>40969</v>
      </c>
      <c r="B9801" s="152" t="s">
        <v>679</v>
      </c>
      <c r="C9801" s="152" t="s">
        <v>1206</v>
      </c>
      <c r="D9801" s="69" t="n">
        <v>31462</v>
      </c>
      <c r="E9801" s="70" t="n">
        <v>0.291666666666667</v>
      </c>
      <c r="F9801" s="30" t="s">
        <v>1162</v>
      </c>
      <c r="G9801" s="30"/>
      <c r="H9801" s="30" t="s">
        <v>1162</v>
      </c>
      <c r="I9801" s="29" t="n">
        <v>202</v>
      </c>
      <c r="J9801" s="29" t="n">
        <v>120</v>
      </c>
      <c r="K9801" s="30" t="s">
        <v>1223</v>
      </c>
      <c r="M9801" s="31" t="n">
        <f aca="false">SUM(P9801,R9801,T9801,V9801,X9801,Z9801,AB9801,AD9801,AF9801,AH9801,AJ9801,AL9801,AN9801,AP9801,AR9801,AT9801,AV9801,AX9801,AZ9801,BB9801)</f>
        <v>35632.171</v>
      </c>
      <c r="O9801" s="0" t="n">
        <v>55593</v>
      </c>
      <c r="P9801" s="31" t="n">
        <v>20000</v>
      </c>
      <c r="Q9801" s="0" t="n">
        <v>55595</v>
      </c>
      <c r="R9801" s="31" t="n">
        <v>4837.5</v>
      </c>
      <c r="S9801" s="47" t="n">
        <v>55562</v>
      </c>
      <c r="T9801" s="31" t="n">
        <v>189</v>
      </c>
      <c r="U9801" s="47" t="n">
        <v>55537</v>
      </c>
      <c r="V9801" s="31" t="n">
        <v>396</v>
      </c>
      <c r="W9801" s="47" t="n">
        <v>55395</v>
      </c>
      <c r="X9801" s="31" t="n">
        <v>994.64</v>
      </c>
      <c r="Y9801" s="47" t="n">
        <v>55369</v>
      </c>
      <c r="Z9801" s="31" t="n">
        <v>12.35</v>
      </c>
      <c r="AA9801" s="47" t="n">
        <v>55493</v>
      </c>
      <c r="AB9801" s="31" t="n">
        <v>497.6</v>
      </c>
      <c r="AC9801" s="47" t="n">
        <v>55358</v>
      </c>
      <c r="AD9801" s="31" t="n">
        <v>307.78</v>
      </c>
      <c r="AE9801" s="47" t="n">
        <v>55360</v>
      </c>
      <c r="AF9801" s="31" t="n">
        <v>121.071</v>
      </c>
      <c r="AG9801" s="47" t="n">
        <v>55383</v>
      </c>
      <c r="AH9801" s="31" t="n">
        <v>405.33</v>
      </c>
      <c r="AI9801" s="47" t="n">
        <v>55550</v>
      </c>
      <c r="AJ9801" s="31" t="n">
        <v>120.9</v>
      </c>
      <c r="AK9801" s="47" t="n">
        <v>55639</v>
      </c>
      <c r="AL9801" s="31" t="n">
        <v>7750</v>
      </c>
    </row>
    <row r="9802" customFormat="false" ht="15" hidden="false" customHeight="false" outlineLevel="0" collapsed="false">
      <c r="A9802" s="41" t="n">
        <v>40969</v>
      </c>
      <c r="B9802" s="68" t="s">
        <v>383</v>
      </c>
      <c r="C9802" s="68" t="s">
        <v>1206</v>
      </c>
      <c r="D9802" s="69" t="n">
        <v>31463</v>
      </c>
      <c r="E9802" s="70" t="n">
        <v>0.291666666666667</v>
      </c>
      <c r="F9802" s="3" t="s">
        <v>1162</v>
      </c>
      <c r="G9802" s="3" t="s">
        <v>2374</v>
      </c>
      <c r="H9802" s="3" t="s">
        <v>1162</v>
      </c>
      <c r="I9802" s="29" t="n">
        <v>297.2</v>
      </c>
      <c r="J9802" s="29" t="n">
        <v>205</v>
      </c>
      <c r="K9802" s="30" t="s">
        <v>1232</v>
      </c>
      <c r="M9802" s="31" t="n">
        <f aca="false">SUM(P9802,R9802,T9802,V9802,X9802,Z9802,AB9802,AD9802,AF9802,AH9802,AJ9802,AL9802,AN9802,AP9802,AR9802,AT9802,AV9802,AX9802,AZ9802,BB9802)</f>
        <v>2686.52</v>
      </c>
      <c r="O9802" s="0" t="n">
        <v>55540</v>
      </c>
      <c r="P9802" s="31" t="n">
        <v>256</v>
      </c>
      <c r="Q9802" s="0" t="n">
        <v>55534</v>
      </c>
      <c r="R9802" s="31" t="n">
        <v>113.4</v>
      </c>
      <c r="S9802" s="47" t="n">
        <v>55435</v>
      </c>
      <c r="T9802" s="31" t="n">
        <v>1588.01</v>
      </c>
      <c r="U9802" s="47" t="n">
        <v>55295</v>
      </c>
      <c r="V9802" s="31" t="n">
        <v>9.74</v>
      </c>
      <c r="W9802" s="47" t="n">
        <v>55372</v>
      </c>
      <c r="X9802" s="31" t="n">
        <v>315</v>
      </c>
      <c r="Y9802" s="47" t="n">
        <v>55057</v>
      </c>
      <c r="Z9802" s="31" t="n">
        <v>44.13</v>
      </c>
      <c r="AA9802" s="47" t="n">
        <v>55424</v>
      </c>
      <c r="AB9802" s="31" t="n">
        <v>270</v>
      </c>
      <c r="AC9802" s="47" t="n">
        <v>54825</v>
      </c>
      <c r="AD9802" s="31" t="n">
        <v>90.24</v>
      </c>
    </row>
    <row r="9803" customFormat="false" ht="15" hidden="false" customHeight="false" outlineLevel="0" collapsed="false">
      <c r="A9803" s="41" t="n">
        <v>40969</v>
      </c>
      <c r="B9803" s="68" t="s">
        <v>1165</v>
      </c>
      <c r="C9803" s="68" t="s">
        <v>1206</v>
      </c>
      <c r="D9803" s="69" t="n">
        <v>31464</v>
      </c>
      <c r="E9803" s="70" t="n">
        <v>0.291666666666667</v>
      </c>
      <c r="F9803" s="3" t="s">
        <v>1162</v>
      </c>
      <c r="H9803" s="3" t="s">
        <v>1162</v>
      </c>
      <c r="I9803" s="29" t="n">
        <v>202</v>
      </c>
      <c r="J9803" s="29" t="n">
        <v>120</v>
      </c>
      <c r="K9803" s="30" t="s">
        <v>2306</v>
      </c>
      <c r="M9803" s="31" t="n">
        <f aca="false">SUM(P9803,R9803,T9803,V9803,X9803,Z9803,AB9803,AD9803,AF9803,AH9803,AJ9803,AL9803,AN9803,AP9803,AR9803,AT9803,AV9803,AX9803,AZ9803,BB9803)</f>
        <v>10044.39</v>
      </c>
      <c r="O9803" s="0" t="n">
        <v>55536</v>
      </c>
      <c r="P9803" s="31" t="n">
        <v>28.75</v>
      </c>
      <c r="Q9803" s="0" t="n">
        <v>55535</v>
      </c>
      <c r="R9803" s="31" t="n">
        <v>249</v>
      </c>
      <c r="S9803" s="47" t="n">
        <v>55615</v>
      </c>
      <c r="T9803" s="31" t="n">
        <v>7750</v>
      </c>
      <c r="U9803" s="47" t="n">
        <v>55359</v>
      </c>
      <c r="V9803" s="31" t="n">
        <v>84.64</v>
      </c>
      <c r="W9803" s="47" t="n">
        <v>55384</v>
      </c>
      <c r="X9803" s="31" t="n">
        <v>405.33</v>
      </c>
      <c r="Y9803" s="47" t="n">
        <v>55549</v>
      </c>
      <c r="Z9803" s="31" t="n">
        <v>120.9</v>
      </c>
      <c r="AA9803" s="47" t="n">
        <v>55379</v>
      </c>
      <c r="AB9803" s="31" t="n">
        <v>93.4</v>
      </c>
      <c r="AC9803" s="47" t="n">
        <v>55362</v>
      </c>
      <c r="AD9803" s="31" t="n">
        <v>362.73</v>
      </c>
      <c r="AE9803" s="47" t="n">
        <v>55363</v>
      </c>
      <c r="AF9803" s="31" t="n">
        <v>36.54</v>
      </c>
      <c r="AG9803" s="47" t="n">
        <v>55492</v>
      </c>
      <c r="AH9803" s="31" t="n">
        <v>62.2</v>
      </c>
      <c r="AI9803" s="47" t="n">
        <v>55364</v>
      </c>
      <c r="AJ9803" s="31" t="n">
        <v>109.54</v>
      </c>
      <c r="AK9803" s="47" t="n">
        <v>55361</v>
      </c>
      <c r="AL9803" s="31" t="n">
        <v>93.18</v>
      </c>
      <c r="AM9803" s="47" t="n">
        <v>55385</v>
      </c>
      <c r="AN9803" s="31" t="n">
        <v>149.2</v>
      </c>
      <c r="AO9803" s="47" t="n">
        <v>55387</v>
      </c>
      <c r="AP9803" s="31" t="n">
        <v>215.2</v>
      </c>
      <c r="AQ9803" s="47" t="n">
        <v>55386</v>
      </c>
      <c r="AR9803" s="31" t="n">
        <v>278.48</v>
      </c>
      <c r="AS9803" s="47" t="n">
        <v>55365</v>
      </c>
      <c r="AT9803" s="31" t="n">
        <v>5.3</v>
      </c>
    </row>
    <row r="9804" customFormat="false" ht="15" hidden="false" customHeight="false" outlineLevel="0" collapsed="false">
      <c r="A9804" s="41" t="n">
        <v>40969</v>
      </c>
      <c r="B9804" s="68" t="s">
        <v>627</v>
      </c>
      <c r="C9804" s="68" t="s">
        <v>1206</v>
      </c>
      <c r="D9804" s="69" t="n">
        <v>31465</v>
      </c>
      <c r="E9804" s="70" t="n">
        <v>0.291666666666667</v>
      </c>
      <c r="F9804" s="3" t="s">
        <v>1162</v>
      </c>
      <c r="G9804" s="3" t="s">
        <v>2359</v>
      </c>
      <c r="H9804" s="3" t="s">
        <v>1162</v>
      </c>
      <c r="I9804" s="29" t="n">
        <v>264.8</v>
      </c>
      <c r="J9804" s="29" t="n">
        <v>150</v>
      </c>
      <c r="K9804" s="30" t="s">
        <v>1303</v>
      </c>
      <c r="M9804" s="31" t="n">
        <f aca="false">SUM(P9804,R9804,T9804,V9804,X9804,Z9804,AB9804,AD9804,AF9804,AH9804,AJ9804,AL9804,AN9804,AP9804,AR9804,AT9804,AV9804,AX9804,AZ9804,BB9804)</f>
        <v>23389.28</v>
      </c>
      <c r="O9804" s="0" t="n">
        <v>55590</v>
      </c>
      <c r="P9804" s="31" t="n">
        <v>10275.01</v>
      </c>
      <c r="Q9804" s="0" t="n">
        <v>55411</v>
      </c>
      <c r="R9804" s="31" t="n">
        <v>8525</v>
      </c>
      <c r="S9804" s="47" t="n">
        <v>55561</v>
      </c>
      <c r="T9804" s="31" t="n">
        <v>189</v>
      </c>
      <c r="U9804" s="47" t="n">
        <v>55527</v>
      </c>
      <c r="V9804" s="31" t="n">
        <v>320</v>
      </c>
      <c r="W9804" s="47" t="n">
        <v>55551</v>
      </c>
      <c r="X9804" s="31" t="n">
        <v>120.9</v>
      </c>
      <c r="Y9804" s="47" t="n">
        <v>55553</v>
      </c>
      <c r="Z9804" s="31" t="n">
        <v>483.6</v>
      </c>
      <c r="AA9804" s="47" t="n">
        <v>55552</v>
      </c>
      <c r="AB9804" s="31" t="n">
        <v>302.25</v>
      </c>
      <c r="AC9804" s="47" t="n">
        <v>55405</v>
      </c>
      <c r="AD9804" s="31" t="n">
        <v>598.6</v>
      </c>
      <c r="AE9804" s="47" t="n">
        <v>55404</v>
      </c>
      <c r="AF9804" s="31" t="n">
        <v>146.9</v>
      </c>
      <c r="AG9804" s="47" t="n">
        <v>55406</v>
      </c>
      <c r="AH9804" s="31" t="n">
        <v>710.4</v>
      </c>
      <c r="AI9804" s="47" t="n">
        <v>55403</v>
      </c>
      <c r="AJ9804" s="31" t="n">
        <v>402.62</v>
      </c>
      <c r="AK9804" s="47" t="n">
        <v>55372</v>
      </c>
      <c r="AL9804" s="31" t="n">
        <v>315</v>
      </c>
      <c r="AM9804" s="47" t="n">
        <v>55445</v>
      </c>
      <c r="AN9804" s="31" t="n">
        <v>500</v>
      </c>
      <c r="AO9804" s="47" t="n">
        <v>55459</v>
      </c>
      <c r="AP9804" s="31" t="n">
        <v>250</v>
      </c>
      <c r="AQ9804" s="47" t="n">
        <v>55458</v>
      </c>
      <c r="AR9804" s="31" t="n">
        <v>250</v>
      </c>
    </row>
    <row r="9805" customFormat="false" ht="15" hidden="false" customHeight="false" outlineLevel="0" collapsed="false">
      <c r="A9805" s="41" t="n">
        <v>40969</v>
      </c>
      <c r="B9805" s="68" t="s">
        <v>1675</v>
      </c>
      <c r="C9805" s="68" t="s">
        <v>490</v>
      </c>
      <c r="D9805" s="69" t="n">
        <v>31466</v>
      </c>
      <c r="E9805" s="70" t="n">
        <v>0.25</v>
      </c>
      <c r="F9805" s="42" t="n">
        <v>0.625</v>
      </c>
      <c r="H9805" s="42" t="n">
        <v>0.375</v>
      </c>
      <c r="I9805" s="29" t="n">
        <v>247</v>
      </c>
      <c r="J9805" s="29" t="n">
        <v>126</v>
      </c>
      <c r="K9805" s="30" t="s">
        <v>1375</v>
      </c>
      <c r="M9805" s="31" t="n">
        <f aca="false">SUM(P9805,R9805,T9805,V9805,X9805,Z9805,AB9805,AD9805,AF9805,AH9805,AJ9805,AL9805,AN9805,AP9805,AR9805,AT9805,AV9805,AX9805,AZ9805,BB9805)</f>
        <v>0</v>
      </c>
    </row>
    <row r="9806" customFormat="false" ht="15" hidden="false" customHeight="false" outlineLevel="0" collapsed="false">
      <c r="A9806" s="41" t="n">
        <v>40969</v>
      </c>
      <c r="B9806" s="68" t="s">
        <v>2296</v>
      </c>
      <c r="C9806" s="68" t="s">
        <v>490</v>
      </c>
      <c r="D9806" s="69" t="n">
        <v>31467</v>
      </c>
      <c r="E9806" s="70" t="n">
        <v>0.25</v>
      </c>
      <c r="F9806" s="42" t="n">
        <v>0.645833333333333</v>
      </c>
      <c r="H9806" s="42" t="n">
        <v>0.375</v>
      </c>
      <c r="I9806" s="29" t="n">
        <v>180</v>
      </c>
      <c r="J9806" s="29" t="n">
        <v>126</v>
      </c>
      <c r="K9806" s="30" t="s">
        <v>2297</v>
      </c>
      <c r="M9806" s="31" t="n">
        <f aca="false">SUM(P9806,R9806,T9806,V9806,X9806,Z9806,AB9806,AD9806,AF9806,AH9806,AJ9806,AL9806,AN9806,AP9806,AR9806,AT9806,AV9806,AX9806,AZ9806,BB9806)</f>
        <v>0</v>
      </c>
    </row>
    <row r="9807" customFormat="false" ht="15" hidden="false" customHeight="false" outlineLevel="0" collapsed="false">
      <c r="A9807" s="41" t="n">
        <v>40969</v>
      </c>
      <c r="B9807" s="68" t="s">
        <v>1169</v>
      </c>
      <c r="C9807" s="68" t="s">
        <v>940</v>
      </c>
      <c r="D9807" s="69" t="n">
        <v>31468</v>
      </c>
      <c r="E9807" s="70" t="n">
        <v>0.291666666666667</v>
      </c>
      <c r="F9807" s="42" t="n">
        <v>0.541666666666667</v>
      </c>
      <c r="G9807" s="3" t="s">
        <v>1229</v>
      </c>
      <c r="H9807" s="42" t="n">
        <v>0.25</v>
      </c>
      <c r="I9807" s="29" t="n">
        <v>138</v>
      </c>
      <c r="J9807" s="29" t="n">
        <v>79.8</v>
      </c>
      <c r="K9807" s="30" t="s">
        <v>1214</v>
      </c>
      <c r="M9807" s="31" t="n">
        <f aca="false">SUM(P9807,R9807,T9807,V9807,X9807,Z9807,AB9807,AD9807,AF9807,AH9807,AJ9807,AL9807,AN9807,AP9807,AR9807,AT9807,AV9807,AX9807,AZ9807,BB9807)</f>
        <v>0</v>
      </c>
      <c r="S9807" s="47"/>
      <c r="U9807" s="47"/>
      <c r="W9807" s="47"/>
      <c r="Y9807" s="47"/>
      <c r="AA9807" s="47"/>
    </row>
    <row r="9808" customFormat="false" ht="15" hidden="false" customHeight="false" outlineLevel="0" collapsed="false">
      <c r="A9808" s="41" t="n">
        <v>40969</v>
      </c>
      <c r="B9808" s="68" t="s">
        <v>1195</v>
      </c>
      <c r="C9808" s="68" t="s">
        <v>842</v>
      </c>
      <c r="D9808" s="69" t="n">
        <v>31469</v>
      </c>
      <c r="E9808" s="70" t="n">
        <v>0.333333333333333</v>
      </c>
      <c r="F9808" s="42" t="n">
        <v>0.625</v>
      </c>
      <c r="H9808" s="42" t="n">
        <v>0.291666666666667</v>
      </c>
      <c r="I9808" s="29" t="n">
        <v>138</v>
      </c>
      <c r="J9808" s="29" t="n">
        <v>93.1</v>
      </c>
      <c r="K9808" s="30" t="s">
        <v>1217</v>
      </c>
      <c r="M9808" s="31" t="n">
        <f aca="false">SUM(P9808,R9808,T9808,V9808,X9808,Z9808,AB9808,AD9808,AF9808,AH9808,AJ9808,AL9808,AN9808,AP9808,AR9808,AT9808,AV9808,AX9808,AZ9808,BB9808)</f>
        <v>0</v>
      </c>
    </row>
    <row r="9809" customFormat="false" ht="15" hidden="false" customHeight="false" outlineLevel="0" collapsed="false">
      <c r="A9809" s="41" t="n">
        <v>40969</v>
      </c>
      <c r="B9809" s="68" t="s">
        <v>1197</v>
      </c>
      <c r="C9809" s="68" t="s">
        <v>714</v>
      </c>
      <c r="D9809" s="69" t="n">
        <v>31470</v>
      </c>
      <c r="E9809" s="70" t="n">
        <v>0.354166666666667</v>
      </c>
      <c r="F9809" s="42" t="n">
        <v>0.5</v>
      </c>
      <c r="G9809" s="3" t="s">
        <v>1170</v>
      </c>
      <c r="H9809" s="3" t="s">
        <v>1308</v>
      </c>
      <c r="I9809" s="29" t="n">
        <v>100</v>
      </c>
      <c r="J9809" s="29" t="n">
        <v>66.5</v>
      </c>
      <c r="K9809" s="30" t="s">
        <v>1259</v>
      </c>
      <c r="M9809" s="31" t="n">
        <f aca="false">SUM(P9809,R9809,T9809,V9809,X9809,Z9809,AB9809,AD9809,AF9809,AH9809,AJ9809,AL9809,AN9809,AP9809,AR9809,AT9809,AV9809,AX9809,AZ9809,BB9809)</f>
        <v>12400</v>
      </c>
      <c r="O9809" s="0" t="n">
        <v>485</v>
      </c>
      <c r="P9809" s="31" t="n">
        <v>6200</v>
      </c>
      <c r="Q9809" s="0" t="n">
        <v>486</v>
      </c>
      <c r="R9809" s="31" t="n">
        <v>6200</v>
      </c>
    </row>
    <row r="9810" customFormat="false" ht="15" hidden="false" customHeight="false" outlineLevel="0" collapsed="false">
      <c r="A9810" s="41" t="n">
        <v>40969</v>
      </c>
      <c r="B9810" s="68" t="s">
        <v>1205</v>
      </c>
      <c r="C9810" s="68" t="s">
        <v>1032</v>
      </c>
      <c r="D9810" s="69" t="n">
        <v>31471</v>
      </c>
      <c r="E9810" s="70" t="n">
        <v>0.354166666666667</v>
      </c>
      <c r="F9810" s="42" t="n">
        <v>0.675</v>
      </c>
      <c r="H9810" s="42" t="n">
        <v>0.333333333333333</v>
      </c>
      <c r="I9810" s="29" t="n">
        <v>325</v>
      </c>
      <c r="J9810" s="29" t="n">
        <v>50</v>
      </c>
      <c r="K9810" s="30" t="s">
        <v>1249</v>
      </c>
      <c r="M9810" s="31" t="n">
        <f aca="false">SUM(P9810,R9810,T9810,V9810,X9810,Z9810,AB9810,AD9810,AF9810,AH9810,AJ9810,AL9810,AN9810,AP9810,AR9810,AT9810,AV9810,AX9810,AZ9810,BB9810)</f>
        <v>0</v>
      </c>
    </row>
    <row r="9811" customFormat="false" ht="15" hidden="false" customHeight="false" outlineLevel="0" collapsed="false">
      <c r="A9811" s="41" t="n">
        <v>40969</v>
      </c>
      <c r="B9811" s="68" t="s">
        <v>1203</v>
      </c>
      <c r="C9811" s="68" t="s">
        <v>1918</v>
      </c>
      <c r="D9811" s="69" t="n">
        <v>31472</v>
      </c>
      <c r="E9811" s="70" t="n">
        <v>0.333333333333333</v>
      </c>
      <c r="F9811" s="42" t="n">
        <v>0.5</v>
      </c>
      <c r="H9811" s="42" t="n">
        <v>0.166666666666667</v>
      </c>
      <c r="I9811" s="29" t="n">
        <v>81</v>
      </c>
      <c r="J9811" s="29" t="n">
        <v>53.2</v>
      </c>
      <c r="K9811" s="30" t="s">
        <v>1244</v>
      </c>
      <c r="M9811" s="31" t="n">
        <f aca="false">SUM(P9811,R9811,T9811,V9811,X9811,Z9811,AB9811,AD9811,AF9811,AH9811,AJ9811,AL9811,AN9811,AP9811,AR9811,AT9811,AV9811,AX9811,AZ9811,BB9811)</f>
        <v>0</v>
      </c>
    </row>
    <row r="9812" customFormat="false" ht="15" hidden="false" customHeight="false" outlineLevel="0" collapsed="false">
      <c r="A9812" s="41" t="n">
        <v>40969</v>
      </c>
      <c r="B9812" s="68" t="s">
        <v>1832</v>
      </c>
      <c r="C9812" s="68" t="s">
        <v>2364</v>
      </c>
      <c r="D9812" s="69" t="n">
        <v>31473</v>
      </c>
      <c r="E9812" s="70" t="n">
        <v>0.375</v>
      </c>
      <c r="F9812" s="42" t="n">
        <v>0.666666666666667</v>
      </c>
      <c r="H9812" s="42" t="n">
        <v>0.3125</v>
      </c>
      <c r="I9812" s="29" t="n">
        <v>147.5</v>
      </c>
      <c r="J9812" s="29" t="n">
        <v>99.75</v>
      </c>
      <c r="K9812" s="30" t="s">
        <v>1833</v>
      </c>
      <c r="M9812" s="31" t="n">
        <f aca="false">SUM(P9812,R9812,T9812,V9812,X9812,Z9812,AB9812,AD9812,AF9812,AH9812,AJ9812,AL9812,AN9812,AP9812,AR9812,AT9812,AV9812,AX9812,AZ9812,BB9812)</f>
        <v>0</v>
      </c>
    </row>
    <row r="9813" customFormat="false" ht="15" hidden="false" customHeight="false" outlineLevel="0" collapsed="false">
      <c r="A9813" s="41" t="n">
        <v>40969</v>
      </c>
      <c r="B9813" s="68" t="s">
        <v>1173</v>
      </c>
      <c r="C9813" s="68" t="s">
        <v>1049</v>
      </c>
      <c r="D9813" s="69" t="n">
        <v>31474</v>
      </c>
      <c r="E9813" s="70" t="n">
        <v>0.291666666666667</v>
      </c>
      <c r="F9813" s="42" t="n">
        <v>0.739583333333334</v>
      </c>
      <c r="G9813" s="3" t="s">
        <v>1477</v>
      </c>
      <c r="H9813" s="3" t="s">
        <v>1287</v>
      </c>
      <c r="I9813" s="29" t="n">
        <v>218.5</v>
      </c>
      <c r="J9813" s="29" t="n">
        <v>152.95</v>
      </c>
      <c r="K9813" s="30" t="s">
        <v>1212</v>
      </c>
      <c r="M9813" s="31" t="n">
        <f aca="false">SUM(P9813,R9813,T9813,V9813,X9813,Z9813,AB9813,AD9813,AF9813,AH9813,AJ9813,AL9813,AN9813,AP9813,AR9813,AT9813,AV9813,AX9813,AZ9813,BB9813)</f>
        <v>0</v>
      </c>
    </row>
    <row r="9814" customFormat="false" ht="15" hidden="false" customHeight="false" outlineLevel="0" collapsed="false">
      <c r="A9814" s="41" t="n">
        <v>40969</v>
      </c>
      <c r="B9814" s="68" t="s">
        <v>1176</v>
      </c>
      <c r="C9814" s="68" t="s">
        <v>32</v>
      </c>
      <c r="D9814" s="69" t="n">
        <v>31475</v>
      </c>
      <c r="E9814" s="70" t="n">
        <v>0.375</v>
      </c>
      <c r="F9814" s="42" t="n">
        <v>0.673611111111111</v>
      </c>
      <c r="H9814" s="42" t="n">
        <v>0.291666666666667</v>
      </c>
      <c r="I9814" s="29" t="n">
        <v>145</v>
      </c>
      <c r="J9814" s="29" t="n">
        <v>93.1</v>
      </c>
      <c r="K9814" s="30" t="s">
        <v>1222</v>
      </c>
      <c r="M9814" s="31" t="n">
        <f aca="false">SUM(P9814,R9814,T9814,V9814,X9814,Z9814,AB9814,AD9814,AF9814,AH9814,AJ9814,AL9814,AN9814,AP9814,AR9814,AT9814,AV9814,AX9814,AZ9814,BB9814)</f>
        <v>0</v>
      </c>
    </row>
    <row r="9815" customFormat="false" ht="15" hidden="false" customHeight="false" outlineLevel="0" collapsed="false">
      <c r="A9815" s="41" t="n">
        <v>40969</v>
      </c>
      <c r="B9815" s="68" t="s">
        <v>1199</v>
      </c>
      <c r="C9815" s="68" t="s">
        <v>1330</v>
      </c>
      <c r="D9815" s="69" t="n">
        <v>31476</v>
      </c>
      <c r="E9815" s="70" t="n">
        <v>0.416666666666667</v>
      </c>
      <c r="F9815" s="42" t="n">
        <v>0.802083333333333</v>
      </c>
      <c r="H9815" s="42" t="n">
        <v>0.375</v>
      </c>
      <c r="I9815" s="29" t="n">
        <v>246.13</v>
      </c>
      <c r="J9815" s="29" t="n">
        <v>119.7</v>
      </c>
      <c r="K9815" s="30" t="s">
        <v>1253</v>
      </c>
      <c r="M9815" s="31" t="n">
        <f aca="false">SUM(P9815,R9815,T9815,V9815,X9815,Z9815,AB9815,AD9815,AF9815,AH9815,AJ9815,AL9815,AN9815,AP9815,AR9815,AT9815,AV9815,AX9815,AZ9815,BB9815)</f>
        <v>0</v>
      </c>
    </row>
    <row r="9816" customFormat="false" ht="15" hidden="false" customHeight="false" outlineLevel="0" collapsed="false">
      <c r="A9816" s="41" t="n">
        <v>40969</v>
      </c>
      <c r="B9816" s="68" t="s">
        <v>1193</v>
      </c>
      <c r="C9816" s="68" t="s">
        <v>905</v>
      </c>
      <c r="D9816" s="69" t="n">
        <v>31477</v>
      </c>
      <c r="E9816" s="70" t="n">
        <v>0.416666666666667</v>
      </c>
      <c r="F9816" s="42" t="n">
        <v>0.583333333333333</v>
      </c>
      <c r="H9816" s="42" t="n">
        <v>0.166666666666667</v>
      </c>
      <c r="I9816" s="29" t="n">
        <v>81</v>
      </c>
      <c r="J9816" s="29" t="n">
        <v>53.2</v>
      </c>
      <c r="K9816" s="30" t="s">
        <v>1216</v>
      </c>
      <c r="M9816" s="31" t="n">
        <f aca="false">SUM(P9816,R9816,T9816,V9816,X9816,Z9816,AB9816,AD9816,AF9816,AH9816,AJ9816,AL9816,AN9816,AP9816,AR9816,AT9816,AV9816,AX9816,AZ9816,BB9816)</f>
        <v>0</v>
      </c>
    </row>
    <row r="9817" customFormat="false" ht="15" hidden="false" customHeight="false" outlineLevel="0" collapsed="false">
      <c r="A9817" s="41" t="n">
        <v>40969</v>
      </c>
      <c r="B9817" s="68" t="s">
        <v>2153</v>
      </c>
      <c r="C9817" s="68" t="s">
        <v>2130</v>
      </c>
      <c r="D9817" s="69" t="n">
        <v>31478</v>
      </c>
      <c r="E9817" s="70" t="n">
        <v>0.541666666666667</v>
      </c>
      <c r="F9817" s="42" t="n">
        <v>0.770833333333334</v>
      </c>
      <c r="H9817" s="42" t="n">
        <v>0.229166666666667</v>
      </c>
      <c r="I9817" s="29" t="n">
        <v>109.5</v>
      </c>
      <c r="J9817" s="29" t="n">
        <v>73.15</v>
      </c>
      <c r="K9817" s="30" t="s">
        <v>2154</v>
      </c>
      <c r="M9817" s="31" t="n">
        <f aca="false">SUM(P9817,R9817,T9817,V9817,X9817,Z9817,AB9817,AD9817,AF9817,AH9817,AJ9817,AL9817,AN9817,AP9817,AR9817,AT9817,AV9817,AX9817,AZ9817,BB9817)</f>
        <v>0</v>
      </c>
    </row>
    <row r="9818" customFormat="false" ht="15" hidden="false" customHeight="false" outlineLevel="0" collapsed="false">
      <c r="A9818" s="41" t="n">
        <v>40969</v>
      </c>
      <c r="B9818" s="68" t="s">
        <v>1197</v>
      </c>
      <c r="C9818" s="68" t="s">
        <v>1790</v>
      </c>
      <c r="D9818" s="69" t="n">
        <v>31479</v>
      </c>
      <c r="E9818" s="70" t="n">
        <v>0.583333333333333</v>
      </c>
      <c r="F9818" s="42" t="n">
        <v>0.75</v>
      </c>
      <c r="H9818" s="42" t="n">
        <v>0.166666666666667</v>
      </c>
      <c r="I9818" s="29" t="n">
        <v>81</v>
      </c>
      <c r="J9818" s="29" t="n">
        <v>53.2</v>
      </c>
      <c r="K9818" s="30" t="s">
        <v>1259</v>
      </c>
      <c r="M9818" s="31" t="n">
        <f aca="false">SUM(P9818,R9818,T9818,V9818,X9818,Z9818,AB9818,AD9818,AF9818,AH9818,AJ9818,AL9818,AN9818,AP9818,AR9818,AT9818,AV9818,AX9818,AZ9818,BB9818)</f>
        <v>0</v>
      </c>
    </row>
    <row r="9819" customFormat="false" ht="15" hidden="false" customHeight="false" outlineLevel="0" collapsed="false">
      <c r="A9819" s="41" t="n">
        <v>40969</v>
      </c>
      <c r="B9819" s="68" t="s">
        <v>1203</v>
      </c>
      <c r="C9819" s="68" t="s">
        <v>869</v>
      </c>
      <c r="D9819" s="69" t="n">
        <v>31480</v>
      </c>
      <c r="E9819" s="70" t="n">
        <v>0.583333333333333</v>
      </c>
      <c r="F9819" s="42" t="n">
        <v>0.75</v>
      </c>
      <c r="H9819" s="42" t="n">
        <v>0.166666666666667</v>
      </c>
      <c r="I9819" s="29" t="n">
        <v>76</v>
      </c>
      <c r="J9819" s="29" t="n">
        <v>53.2</v>
      </c>
      <c r="K9819" s="30" t="s">
        <v>1244</v>
      </c>
      <c r="M9819" s="31" t="n">
        <f aca="false">SUM(P9819,R9819,T9819,V9819,X9819,Z9819,AB9819,AD9819,AF9819,AH9819,AJ9819,AL9819,AN9819,AP9819,AR9819,AT9819,AV9819,AX9819,AZ9819,BB9819)</f>
        <v>0</v>
      </c>
    </row>
    <row r="9821" customFormat="false" ht="15" hidden="false" customHeight="false" outlineLevel="0" collapsed="false">
      <c r="A9821" s="314"/>
      <c r="B9821" s="315"/>
      <c r="C9821" s="315"/>
      <c r="D9821" s="314"/>
      <c r="E9821" s="314"/>
      <c r="F9821" s="314"/>
      <c r="G9821" s="314"/>
      <c r="H9821" s="314"/>
      <c r="I9821" s="316"/>
      <c r="J9821" s="316"/>
      <c r="K9821" s="314"/>
    </row>
    <row r="9822" customFormat="false" ht="18.75" hidden="false" customHeight="false" outlineLevel="0" collapsed="false">
      <c r="A9822" s="314"/>
      <c r="B9822" s="315"/>
      <c r="C9822" s="315"/>
      <c r="D9822" s="314"/>
      <c r="E9822" s="314"/>
      <c r="F9822" s="314"/>
      <c r="G9822" s="76" t="s">
        <v>1741</v>
      </c>
      <c r="H9822" s="314"/>
      <c r="I9822" s="316"/>
      <c r="J9822" s="316"/>
      <c r="K9822" s="314"/>
    </row>
    <row r="9823" customFormat="false" ht="15" hidden="false" customHeight="false" outlineLevel="0" collapsed="false">
      <c r="A9823" s="55" t="n">
        <v>40970</v>
      </c>
      <c r="B9823" s="56" t="s">
        <v>1675</v>
      </c>
      <c r="C9823" s="56" t="s">
        <v>490</v>
      </c>
      <c r="D9823" s="72" t="n">
        <v>31481</v>
      </c>
      <c r="E9823" s="158" t="n">
        <v>0.25</v>
      </c>
      <c r="F9823" s="44" t="n">
        <v>0.597222222222222</v>
      </c>
      <c r="G9823" s="30"/>
      <c r="H9823" s="44" t="n">
        <v>0.333333333333333</v>
      </c>
      <c r="I9823" s="29" t="n">
        <v>160</v>
      </c>
      <c r="J9823" s="29" t="n">
        <v>112</v>
      </c>
      <c r="K9823" s="30" t="s">
        <v>1375</v>
      </c>
      <c r="M9823" s="31" t="n">
        <f aca="false">SUM(P9823,R9823,T9823,V9823,X9823,Z9823,AB9823,AD9823,AF9823,AH9823,AJ9823,AL9823,AN9823,AP9823,AR9823,AT9823,AV9823,AX9823,AZ9823,BB9823)</f>
        <v>0</v>
      </c>
    </row>
    <row r="9824" customFormat="false" ht="15" hidden="false" customHeight="false" outlineLevel="0" collapsed="false">
      <c r="A9824" s="41" t="n">
        <v>40970</v>
      </c>
      <c r="B9824" s="152" t="s">
        <v>679</v>
      </c>
      <c r="C9824" s="152" t="s">
        <v>1206</v>
      </c>
      <c r="D9824" s="72" t="n">
        <v>31482</v>
      </c>
      <c r="E9824" s="70" t="n">
        <v>0.291666666666667</v>
      </c>
      <c r="F9824" s="3" t="s">
        <v>1162</v>
      </c>
      <c r="H9824" s="29" t="s">
        <v>1162</v>
      </c>
      <c r="I9824" s="29" t="n">
        <v>202</v>
      </c>
      <c r="J9824" s="29" t="n">
        <v>120</v>
      </c>
      <c r="K9824" s="30" t="s">
        <v>1223</v>
      </c>
      <c r="M9824" s="31" t="n">
        <f aca="false">SUM(P9824,R9824,T9824,V9824,X9824,Z9824,AB9824,AD9824,AF9824,AH9824,AJ9824,AL9824,AN9824,AP9824,AR9824,AT9824,AV9824,AX9824,AZ9824,BB9824)</f>
        <v>11309.49</v>
      </c>
      <c r="O9824" s="0" t="n">
        <v>55495</v>
      </c>
      <c r="P9824" s="31" t="n">
        <v>9645</v>
      </c>
      <c r="Q9824" s="0" t="n">
        <v>55522</v>
      </c>
      <c r="R9824" s="31" t="n">
        <v>58.33</v>
      </c>
      <c r="S9824" s="47" t="n">
        <v>55638</v>
      </c>
      <c r="T9824" s="31" t="n">
        <v>147</v>
      </c>
      <c r="U9824" s="47" t="n">
        <v>55508</v>
      </c>
      <c r="V9824" s="31" t="n">
        <v>100.63</v>
      </c>
      <c r="W9824" s="47" t="n">
        <v>55507</v>
      </c>
      <c r="X9824" s="31" t="n">
        <v>158.99</v>
      </c>
      <c r="Y9824" s="47" t="n">
        <v>55506</v>
      </c>
      <c r="Z9824" s="31" t="n">
        <v>1091.61</v>
      </c>
      <c r="AA9824" s="47" t="n">
        <v>55504</v>
      </c>
      <c r="AB9824" s="31" t="n">
        <v>107.93</v>
      </c>
    </row>
    <row r="9825" customFormat="false" ht="15" hidden="false" customHeight="false" outlineLevel="0" collapsed="false">
      <c r="A9825" s="41" t="n">
        <v>40970</v>
      </c>
      <c r="B9825" s="152" t="s">
        <v>383</v>
      </c>
      <c r="C9825" s="152" t="s">
        <v>1206</v>
      </c>
      <c r="D9825" s="72" t="n">
        <v>31483</v>
      </c>
      <c r="E9825" s="70" t="n">
        <v>0.291666666666667</v>
      </c>
      <c r="F9825" s="3" t="s">
        <v>1162</v>
      </c>
      <c r="G9825" s="3" t="s">
        <v>2359</v>
      </c>
      <c r="H9825" s="29" t="s">
        <v>1162</v>
      </c>
      <c r="I9825" s="29" t="n">
        <v>251.9</v>
      </c>
      <c r="J9825" s="29" t="n">
        <v>175</v>
      </c>
      <c r="K9825" s="30" t="s">
        <v>1232</v>
      </c>
      <c r="M9825" s="31" t="n">
        <f aca="false">SUM(P9825,R9825,T9825,V9825,X9825,Z9825,AB9825,AD9825,AF9825,AH9825,AJ9825,AL9825,AN9825,AP9825,AR9825,AT9825,AV9825,AX9825,AZ9825,BB9825)</f>
        <v>10956.43</v>
      </c>
      <c r="O9825" s="0" t="n">
        <v>55537</v>
      </c>
      <c r="P9825" s="31" t="n">
        <v>396</v>
      </c>
      <c r="Q9825" s="0" t="n">
        <v>55515</v>
      </c>
      <c r="R9825" s="31" t="n">
        <v>557.88</v>
      </c>
      <c r="S9825" s="47" t="n">
        <v>55577</v>
      </c>
      <c r="T9825" s="31" t="n">
        <v>2044.55</v>
      </c>
      <c r="U9825" s="47" t="n">
        <v>55324</v>
      </c>
      <c r="V9825" s="31" t="n">
        <v>814</v>
      </c>
      <c r="W9825" s="47" t="n">
        <v>55371</v>
      </c>
      <c r="X9825" s="31" t="n">
        <v>199</v>
      </c>
      <c r="Y9825" s="47" t="n">
        <v>55611</v>
      </c>
      <c r="Z9825" s="31" t="n">
        <v>6945</v>
      </c>
    </row>
    <row r="9826" customFormat="false" ht="15" hidden="false" customHeight="false" outlineLevel="0" collapsed="false">
      <c r="A9826" s="41" t="n">
        <v>40970</v>
      </c>
      <c r="B9826" s="152" t="s">
        <v>1165</v>
      </c>
      <c r="C9826" s="152" t="s">
        <v>1206</v>
      </c>
      <c r="D9826" s="72" t="n">
        <v>31484</v>
      </c>
      <c r="E9826" s="70" t="n">
        <v>0.291666666666667</v>
      </c>
      <c r="F9826" s="3" t="s">
        <v>1162</v>
      </c>
      <c r="H9826" s="29" t="s">
        <v>1162</v>
      </c>
      <c r="I9826" s="29" t="n">
        <v>202</v>
      </c>
      <c r="J9826" s="29" t="n">
        <v>120</v>
      </c>
      <c r="K9826" s="30" t="s">
        <v>2306</v>
      </c>
      <c r="M9826" s="31" t="n">
        <f aca="false">SUM(P9826,R9826,T9826,V9826,X9826,Z9826,AB9826,AD9826,AF9826,AH9826,AJ9826,AL9826,AN9826,AP9826,AR9826,AT9826,AV9826,AX9826,AZ9826,BB9826)</f>
        <v>11343.68</v>
      </c>
      <c r="O9826" s="0" t="n">
        <v>55482</v>
      </c>
      <c r="P9826" s="31" t="n">
        <v>31.35</v>
      </c>
      <c r="Q9826" s="0" t="n">
        <v>55576</v>
      </c>
      <c r="R9826" s="31" t="n">
        <v>2500.4</v>
      </c>
      <c r="S9826" s="47" t="n">
        <v>55575</v>
      </c>
      <c r="T9826" s="31" t="n">
        <v>504.53</v>
      </c>
      <c r="U9826" s="47" t="n">
        <v>55574</v>
      </c>
      <c r="V9826" s="31" t="n">
        <v>461.55</v>
      </c>
      <c r="W9826" s="47" t="n">
        <v>55573</v>
      </c>
      <c r="X9826" s="31" t="n">
        <v>482.06</v>
      </c>
      <c r="Y9826" s="47" t="n">
        <v>55480</v>
      </c>
      <c r="Z9826" s="31" t="n">
        <v>1292.8</v>
      </c>
      <c r="AA9826" s="47" t="n">
        <v>55477</v>
      </c>
      <c r="AB9826" s="31" t="n">
        <v>214.9</v>
      </c>
      <c r="AC9826" s="47" t="n">
        <v>55648</v>
      </c>
      <c r="AD9826" s="31" t="n">
        <v>155</v>
      </c>
      <c r="AE9826" s="47" t="n">
        <v>55649</v>
      </c>
      <c r="AF9826" s="31" t="n">
        <v>15</v>
      </c>
      <c r="AG9826" s="47" t="n">
        <v>55517</v>
      </c>
      <c r="AH9826" s="31" t="n">
        <v>1209.08</v>
      </c>
      <c r="AI9826" s="47" t="n">
        <v>55503</v>
      </c>
      <c r="AJ9826" s="31" t="n">
        <v>867.9</v>
      </c>
      <c r="AK9826" s="47" t="n">
        <v>55567</v>
      </c>
      <c r="AL9826" s="31" t="n">
        <v>1050.08</v>
      </c>
      <c r="AM9826" s="47" t="n">
        <v>55483</v>
      </c>
      <c r="AN9826" s="31" t="n">
        <v>2266.8</v>
      </c>
      <c r="AO9826" s="47" t="n">
        <v>55566</v>
      </c>
      <c r="AP9826" s="31" t="n">
        <v>292.23</v>
      </c>
    </row>
    <row r="9827" customFormat="false" ht="15" hidden="false" customHeight="false" outlineLevel="0" collapsed="false">
      <c r="A9827" s="41" t="n">
        <v>40970</v>
      </c>
      <c r="B9827" s="152" t="s">
        <v>627</v>
      </c>
      <c r="C9827" s="152" t="s">
        <v>1206</v>
      </c>
      <c r="D9827" s="72" t="n">
        <v>31485</v>
      </c>
      <c r="E9827" s="70" t="n">
        <v>0.291666666666667</v>
      </c>
      <c r="F9827" s="3" t="s">
        <v>1162</v>
      </c>
      <c r="G9827" s="3" t="s">
        <v>2371</v>
      </c>
      <c r="H9827" s="29" t="s">
        <v>1162</v>
      </c>
      <c r="I9827" s="29" t="n">
        <v>281.2</v>
      </c>
      <c r="J9827" s="29" t="n">
        <v>165</v>
      </c>
      <c r="K9827" s="30" t="s">
        <v>1303</v>
      </c>
      <c r="M9827" s="31" t="n">
        <f aca="false">SUM(P9827,R9827,T9827,V9827,X9827,Z9827,AB9827,AD9827,AF9827,AH9827,AJ9827,AL9827,AN9827,AP9827,AR9827,AT9827,AV9827,AX9827,AZ9827,BB9827)</f>
        <v>45473.011</v>
      </c>
      <c r="O9827" s="0" t="n">
        <v>55947</v>
      </c>
      <c r="P9827" s="31" t="n">
        <v>8525</v>
      </c>
      <c r="Q9827" s="0" t="n">
        <v>55571</v>
      </c>
      <c r="R9827" s="31" t="n">
        <v>6945</v>
      </c>
      <c r="S9827" s="47" t="n">
        <v>55442</v>
      </c>
      <c r="T9827" s="31" t="n">
        <v>9645</v>
      </c>
      <c r="U9827" s="47" t="n">
        <v>55518</v>
      </c>
      <c r="V9827" s="31" t="n">
        <v>9794</v>
      </c>
      <c r="W9827" s="47" t="n">
        <v>55516</v>
      </c>
      <c r="X9827" s="31" t="n">
        <v>227.18</v>
      </c>
      <c r="Y9827" s="47" t="n">
        <v>55512</v>
      </c>
      <c r="Z9827" s="31" t="n">
        <v>670.41</v>
      </c>
      <c r="AA9827" s="47" t="n">
        <v>55589</v>
      </c>
      <c r="AB9827" s="31" t="n">
        <v>7522</v>
      </c>
      <c r="AC9827" s="47" t="n">
        <v>55510</v>
      </c>
      <c r="AD9827" s="31" t="n">
        <v>54.841</v>
      </c>
      <c r="AE9827" s="47" t="n">
        <v>55511</v>
      </c>
      <c r="AF9827" s="31" t="n">
        <v>125.83</v>
      </c>
      <c r="AG9827" s="47" t="n">
        <v>55569</v>
      </c>
      <c r="AH9827" s="31" t="n">
        <v>647.86</v>
      </c>
      <c r="AI9827" s="47" t="n">
        <v>55513</v>
      </c>
      <c r="AJ9827" s="31" t="n">
        <v>381.96</v>
      </c>
      <c r="AK9827" s="47" t="n">
        <v>55509</v>
      </c>
      <c r="AL9827" s="31" t="n">
        <v>570.43</v>
      </c>
      <c r="AM9827" s="47" t="n">
        <v>55629</v>
      </c>
      <c r="AN9827" s="31" t="n">
        <v>363.5</v>
      </c>
      <c r="AO9827" s="47"/>
      <c r="AQ9827" s="47"/>
    </row>
    <row r="9828" customFormat="false" ht="15" hidden="false" customHeight="false" outlineLevel="0" collapsed="false">
      <c r="A9828" s="41" t="n">
        <v>40970</v>
      </c>
      <c r="B9828" s="152" t="s">
        <v>1205</v>
      </c>
      <c r="C9828" s="152" t="s">
        <v>1206</v>
      </c>
      <c r="D9828" s="72" t="n">
        <v>31486</v>
      </c>
      <c r="E9828" s="70" t="n">
        <v>0.291666666666667</v>
      </c>
      <c r="F9828" s="3" t="s">
        <v>1162</v>
      </c>
      <c r="H9828" s="29" t="s">
        <v>1162</v>
      </c>
      <c r="I9828" s="29" t="n">
        <v>445</v>
      </c>
      <c r="J9828" s="29" t="n">
        <v>50</v>
      </c>
      <c r="K9828" s="30" t="s">
        <v>1249</v>
      </c>
      <c r="M9828" s="31" t="n">
        <f aca="false">SUM(P9828,R9828,T9828,V9828,X9828,Z9828,AB9828,AD9828,AF9828,AH9828,AJ9828,AL9828,AN9828,AP9828,AR9828,AT9828,AV9828,AX9828,AZ9828,BB9828)</f>
        <v>1275</v>
      </c>
      <c r="O9828" s="0" t="n">
        <v>55623</v>
      </c>
      <c r="P9828" s="31" t="n">
        <v>1275</v>
      </c>
    </row>
    <row r="9829" customFormat="false" ht="15" hidden="false" customHeight="false" outlineLevel="0" collapsed="false">
      <c r="A9829" s="41" t="n">
        <v>40970</v>
      </c>
      <c r="B9829" s="152" t="s">
        <v>1193</v>
      </c>
      <c r="C9829" s="152" t="s">
        <v>2130</v>
      </c>
      <c r="D9829" s="72" t="n">
        <v>31487</v>
      </c>
      <c r="E9829" s="158" t="n">
        <v>0.291666666666667</v>
      </c>
      <c r="F9829" s="42" t="n">
        <v>0.458333333333333</v>
      </c>
      <c r="H9829" s="42" t="n">
        <v>0.166666666666667</v>
      </c>
      <c r="I9829" s="29" t="n">
        <v>81</v>
      </c>
      <c r="J9829" s="29" t="n">
        <v>53.2</v>
      </c>
      <c r="K9829" s="30" t="s">
        <v>1216</v>
      </c>
      <c r="M9829" s="31" t="n">
        <f aca="false">SUM(P9829,R9829,T9829,V9829,X9829,Z9829,AB9829,AD9829,AF9829,AH9829,AJ9829,AL9829,AN9829,AP9829,AR9829,AT9829,AV9829,AX9829,AZ9829,BB9829)</f>
        <v>0</v>
      </c>
    </row>
    <row r="9830" customFormat="false" ht="15" hidden="false" customHeight="false" outlineLevel="0" collapsed="false">
      <c r="A9830" s="41" t="n">
        <v>40970</v>
      </c>
      <c r="B9830" s="152" t="s">
        <v>1176</v>
      </c>
      <c r="C9830" s="152" t="s">
        <v>2375</v>
      </c>
      <c r="D9830" s="72" t="n">
        <v>31488</v>
      </c>
      <c r="E9830" s="158" t="n">
        <v>0.375</v>
      </c>
      <c r="F9830" s="42" t="n">
        <v>0.614583333333333</v>
      </c>
      <c r="H9830" s="42" t="n">
        <v>0.229166666666667</v>
      </c>
      <c r="I9830" s="29" t="n">
        <v>115</v>
      </c>
      <c r="J9830" s="29" t="n">
        <v>73.15</v>
      </c>
      <c r="K9830" s="30" t="s">
        <v>1222</v>
      </c>
      <c r="M9830" s="31" t="n">
        <f aca="false">SUM(P9830,R9830,T9830,V9830,X9830,Z9830,AB9830,AD9830,AF9830,AH9830,AJ9830,AL9830,AN9830,AP9830,AR9830,AT9830,AV9830,AX9830,AZ9830,BB9830)</f>
        <v>0</v>
      </c>
    </row>
    <row r="9831" customFormat="false" ht="15" hidden="false" customHeight="false" outlineLevel="0" collapsed="false">
      <c r="A9831" s="41" t="n">
        <v>40970</v>
      </c>
      <c r="B9831" s="152" t="s">
        <v>2296</v>
      </c>
      <c r="C9831" s="152" t="s">
        <v>2375</v>
      </c>
      <c r="D9831" s="72" t="n">
        <v>31489</v>
      </c>
      <c r="E9831" s="158" t="n">
        <v>0.333333333333333</v>
      </c>
      <c r="F9831" s="42" t="n">
        <v>0.732638888888889</v>
      </c>
      <c r="H9831" s="42" t="n">
        <v>0.375</v>
      </c>
      <c r="I9831" s="29" t="n">
        <v>185</v>
      </c>
      <c r="J9831" s="29" t="n">
        <v>119.7</v>
      </c>
      <c r="K9831" s="30" t="s">
        <v>2297</v>
      </c>
      <c r="M9831" s="31" t="n">
        <f aca="false">SUM(P9831,R9831,T9831,V9831,X9831,Z9831,AB9831,AD9831,AF9831,AH9831,AJ9831,AL9831,AN9831,AP9831,AR9831,AT9831,AV9831,AX9831,AZ9831,BB9831)</f>
        <v>0</v>
      </c>
    </row>
    <row r="9832" customFormat="false" ht="15" hidden="false" customHeight="false" outlineLevel="0" collapsed="false">
      <c r="A9832" s="41" t="n">
        <v>40970</v>
      </c>
      <c r="B9832" s="152" t="s">
        <v>1832</v>
      </c>
      <c r="C9832" s="152" t="s">
        <v>2130</v>
      </c>
      <c r="D9832" s="72" t="n">
        <v>31490</v>
      </c>
      <c r="E9832" s="158" t="n">
        <v>0.333333333333333</v>
      </c>
      <c r="F9832" s="42" t="n">
        <v>0.520833333333333</v>
      </c>
      <c r="G9832" s="3" t="s">
        <v>1241</v>
      </c>
      <c r="H9832" s="3" t="s">
        <v>1308</v>
      </c>
      <c r="I9832" s="29" t="n">
        <v>100</v>
      </c>
      <c r="J9832" s="29" t="n">
        <v>65</v>
      </c>
      <c r="K9832" s="30" t="s">
        <v>1833</v>
      </c>
      <c r="M9832" s="31" t="n">
        <f aca="false">SUM(P9832,R9832,T9832,V9832,X9832,Z9832,AB9832,AD9832,AF9832,AH9832,AJ9832,AL9832,AN9832,AP9832,AR9832,AT9832,AV9832,AX9832,AZ9832,BB9832)</f>
        <v>0</v>
      </c>
    </row>
    <row r="9833" customFormat="false" ht="15" hidden="false" customHeight="false" outlineLevel="0" collapsed="false">
      <c r="A9833" s="41" t="n">
        <v>40970</v>
      </c>
      <c r="B9833" s="152" t="s">
        <v>1169</v>
      </c>
      <c r="C9833" s="152" t="s">
        <v>2376</v>
      </c>
      <c r="D9833" s="72" t="n">
        <v>31491</v>
      </c>
      <c r="E9833" s="158" t="n">
        <v>0.375</v>
      </c>
      <c r="F9833" s="42" t="n">
        <v>0.541666666666667</v>
      </c>
      <c r="H9833" s="42" t="n">
        <v>0.166666666666667</v>
      </c>
      <c r="I9833" s="29" t="n">
        <v>81</v>
      </c>
      <c r="J9833" s="29" t="n">
        <v>53.2</v>
      </c>
      <c r="K9833" s="30" t="s">
        <v>1214</v>
      </c>
      <c r="M9833" s="31" t="n">
        <f aca="false">SUM(P9833,R9833,T9833,V9833,X9833,Z9833,AB9833,AD9833,AF9833,AH9833,AJ9833,AL9833,AN9833,AP9833,AR9833,AT9833,AV9833,AX9833,AZ9833,BB9833)</f>
        <v>0</v>
      </c>
    </row>
    <row r="9834" customFormat="false" ht="15" hidden="false" customHeight="false" outlineLevel="0" collapsed="false">
      <c r="A9834" s="41" t="n">
        <v>40970</v>
      </c>
      <c r="B9834" s="152" t="s">
        <v>1195</v>
      </c>
      <c r="C9834" s="152" t="s">
        <v>925</v>
      </c>
      <c r="D9834" s="72" t="n">
        <v>31492</v>
      </c>
      <c r="E9834" s="158" t="n">
        <v>0.5</v>
      </c>
      <c r="F9834" s="42" t="n">
        <v>0.805555555555556</v>
      </c>
      <c r="H9834" s="42" t="n">
        <v>0.291666666666667</v>
      </c>
      <c r="I9834" s="29" t="n">
        <v>194.1</v>
      </c>
      <c r="J9834" s="29" t="n">
        <v>98.1</v>
      </c>
      <c r="K9834" s="30" t="s">
        <v>1217</v>
      </c>
      <c r="M9834" s="31" t="n">
        <f aca="false">SUM(P9834,R9834,T9834,V9834,X9834,Z9834,AB9834,AD9834,AF9834,AH9834,AJ9834,AL9834,AN9834,AP9834,AR9834,AT9834,AV9834,AX9834,AZ9834,BB9834)</f>
        <v>0</v>
      </c>
    </row>
    <row r="9835" customFormat="false" ht="15" hidden="false" customHeight="false" outlineLevel="0" collapsed="false">
      <c r="A9835" s="41" t="n">
        <v>40970</v>
      </c>
      <c r="B9835" s="152" t="s">
        <v>1173</v>
      </c>
      <c r="C9835" s="152" t="s">
        <v>1049</v>
      </c>
      <c r="D9835" s="72" t="n">
        <v>31493</v>
      </c>
      <c r="E9835" s="158" t="n">
        <v>0.291666666666667</v>
      </c>
      <c r="F9835" s="42" t="n">
        <v>0.729166666666667</v>
      </c>
      <c r="H9835" s="42" t="n">
        <v>0.416666666666667</v>
      </c>
      <c r="I9835" s="29" t="n">
        <v>190</v>
      </c>
      <c r="J9835" s="29" t="n">
        <v>133</v>
      </c>
      <c r="K9835" s="30" t="s">
        <v>1212</v>
      </c>
      <c r="M9835" s="31" t="n">
        <f aca="false">SUM(P9835,R9835,T9835,V9835,X9835,Z9835,AB9835,AD9835,AF9835,AH9835,AJ9835,AL9835,AN9835,AP9835,AR9835,AT9835,AV9835,AX9835,AZ9835,BB9835)</f>
        <v>0</v>
      </c>
    </row>
    <row r="9836" customFormat="false" ht="15" hidden="false" customHeight="false" outlineLevel="0" collapsed="false">
      <c r="A9836" s="41"/>
      <c r="B9836" s="152"/>
      <c r="C9836" s="152"/>
      <c r="D9836" s="72"/>
      <c r="E9836" s="72"/>
    </row>
    <row r="9837" customFormat="false" ht="15" hidden="false" customHeight="false" outlineLevel="0" collapsed="false">
      <c r="A9837" s="317"/>
      <c r="B9837" s="318"/>
      <c r="C9837" s="318"/>
      <c r="D9837" s="319"/>
      <c r="E9837" s="319"/>
      <c r="F9837" s="320"/>
      <c r="G9837" s="320"/>
      <c r="H9837" s="320"/>
      <c r="I9837" s="321"/>
      <c r="J9837" s="321"/>
      <c r="K9837" s="320"/>
    </row>
    <row r="9838" customFormat="false" ht="21" hidden="false" customHeight="false" outlineLevel="0" collapsed="false">
      <c r="A9838" s="317"/>
      <c r="B9838" s="318"/>
      <c r="C9838" s="318"/>
      <c r="D9838" s="319"/>
      <c r="E9838" s="319"/>
      <c r="F9838" s="320"/>
      <c r="G9838" s="207" t="s">
        <v>1449</v>
      </c>
      <c r="H9838" s="320"/>
      <c r="I9838" s="321"/>
      <c r="J9838" s="321"/>
      <c r="K9838" s="320"/>
    </row>
    <row r="9839" customFormat="false" ht="15" hidden="false" customHeight="false" outlineLevel="0" collapsed="false">
      <c r="A9839" s="41" t="n">
        <v>40971</v>
      </c>
      <c r="B9839" s="0" t="s">
        <v>1173</v>
      </c>
      <c r="C9839" s="0" t="s">
        <v>1049</v>
      </c>
      <c r="D9839" s="3" t="n">
        <v>31494</v>
      </c>
      <c r="E9839" s="42" t="n">
        <v>0.333333333333333</v>
      </c>
      <c r="F9839" s="42" t="n">
        <v>0.666666666666667</v>
      </c>
      <c r="H9839" s="42" t="n">
        <v>0.333333333333333</v>
      </c>
      <c r="I9839" s="29" t="n">
        <v>152</v>
      </c>
      <c r="J9839" s="29" t="n">
        <v>106.4</v>
      </c>
      <c r="K9839" s="30" t="s">
        <v>1212</v>
      </c>
      <c r="M9839" s="31" t="n">
        <f aca="false">SUM(P9839,R9839,T9839,V9839,X9839,Z9839,AB9839,AD9839,AF9839,AH9839,AJ9839,AL9839,AN9839,AP9839,AR9839,AT9839,AV9839,AX9839,AZ9839,BB9839)</f>
        <v>0</v>
      </c>
    </row>
    <row r="9841" customFormat="false" ht="15" hidden="false" customHeight="false" outlineLevel="0" collapsed="false">
      <c r="A9841" s="322"/>
      <c r="B9841" s="323"/>
      <c r="C9841" s="323"/>
      <c r="D9841" s="322"/>
      <c r="E9841" s="322"/>
      <c r="F9841" s="322"/>
      <c r="G9841" s="322"/>
      <c r="H9841" s="322"/>
      <c r="I9841" s="324"/>
      <c r="J9841" s="324"/>
      <c r="K9841" s="322"/>
    </row>
    <row r="9842" customFormat="false" ht="18.75" hidden="false" customHeight="false" outlineLevel="0" collapsed="false">
      <c r="A9842" s="322"/>
      <c r="B9842" s="323"/>
      <c r="C9842" s="323"/>
      <c r="D9842" s="322"/>
      <c r="E9842" s="322"/>
      <c r="F9842" s="322"/>
      <c r="G9842" s="76" t="s">
        <v>1841</v>
      </c>
      <c r="H9842" s="322"/>
      <c r="I9842" s="324"/>
      <c r="J9842" s="324"/>
      <c r="K9842" s="322"/>
    </row>
    <row r="9843" customFormat="false" ht="15" hidden="false" customHeight="false" outlineLevel="0" collapsed="false">
      <c r="A9843" s="41" t="n">
        <v>40973</v>
      </c>
      <c r="B9843" s="152" t="s">
        <v>679</v>
      </c>
      <c r="C9843" s="152" t="s">
        <v>1206</v>
      </c>
      <c r="D9843" s="30" t="n">
        <v>31495</v>
      </c>
      <c r="E9843" s="70" t="n">
        <v>0.291666666666667</v>
      </c>
      <c r="F9843" s="3" t="s">
        <v>1162</v>
      </c>
      <c r="H9843" s="3" t="s">
        <v>1162</v>
      </c>
      <c r="I9843" s="29" t="n">
        <v>202</v>
      </c>
      <c r="J9843" s="29" t="n">
        <v>120</v>
      </c>
      <c r="K9843" s="30" t="s">
        <v>1223</v>
      </c>
      <c r="M9843" s="31" t="n">
        <f aca="false">SUM(P9843,R9843,T9843,V9843,X9843,Z9843,AB9843,AD9843,AF9843,AH9843,AJ9843,AL9843,AN9843,AP9843,AR9843,AT9843,AV9843,AX9843,AZ9843,BB9843)</f>
        <v>15776.36</v>
      </c>
      <c r="O9843" s="0" t="n">
        <v>55775</v>
      </c>
      <c r="P9843" s="31" t="n">
        <v>621.7</v>
      </c>
      <c r="Q9843" s="0" t="n">
        <v>55694</v>
      </c>
      <c r="R9843" s="31" t="n">
        <v>33.64</v>
      </c>
      <c r="S9843" s="47" t="n">
        <v>55693</v>
      </c>
      <c r="T9843" s="31" t="n">
        <v>2259.7</v>
      </c>
      <c r="U9843" s="47" t="n">
        <v>55755</v>
      </c>
      <c r="V9843" s="31" t="n">
        <v>11</v>
      </c>
      <c r="W9843" s="47" t="n">
        <v>55724</v>
      </c>
      <c r="X9843" s="31" t="n">
        <v>8742</v>
      </c>
      <c r="Y9843" s="47" t="n">
        <v>55832</v>
      </c>
      <c r="Z9843" s="31" t="n">
        <v>180</v>
      </c>
      <c r="AA9843" s="47" t="n">
        <v>55676</v>
      </c>
      <c r="AB9843" s="31" t="n">
        <v>494.59</v>
      </c>
      <c r="AC9843" s="47" t="n">
        <v>55675</v>
      </c>
      <c r="AD9843" s="31" t="n">
        <v>22.8</v>
      </c>
      <c r="AE9843" s="47" t="n">
        <v>55674</v>
      </c>
      <c r="AF9843" s="31" t="n">
        <v>3133.2</v>
      </c>
      <c r="AG9843" s="47" t="n">
        <v>55722</v>
      </c>
      <c r="AH9843" s="31" t="n">
        <v>249</v>
      </c>
      <c r="AI9843" s="47" t="n">
        <v>55723</v>
      </c>
      <c r="AJ9843" s="31" t="n">
        <v>28.73</v>
      </c>
    </row>
    <row r="9844" customFormat="false" ht="15" hidden="false" customHeight="false" outlineLevel="0" collapsed="false">
      <c r="A9844" s="41" t="n">
        <v>40973</v>
      </c>
      <c r="B9844" s="152" t="s">
        <v>383</v>
      </c>
      <c r="C9844" s="152" t="s">
        <v>1206</v>
      </c>
      <c r="D9844" s="30" t="n">
        <v>31496</v>
      </c>
      <c r="E9844" s="70" t="n">
        <v>0.291666666666667</v>
      </c>
      <c r="F9844" s="3" t="s">
        <v>1162</v>
      </c>
      <c r="G9844" s="3" t="s">
        <v>2365</v>
      </c>
      <c r="H9844" s="3" t="s">
        <v>1162</v>
      </c>
      <c r="I9844" s="29" t="n">
        <v>225.8</v>
      </c>
      <c r="J9844" s="29" t="n">
        <v>160</v>
      </c>
      <c r="K9844" s="30" t="s">
        <v>1232</v>
      </c>
      <c r="M9844" s="31" t="n">
        <f aca="false">SUM(P9844,R9844,T9844,V9844,X9844,Z9844,AB9844,AD9844,AF9844,AH9844,AJ9844,AL9844,AN9844,AP9844,AR9844,AT9844,AV9844,AX9844,AZ9844,BB9844)</f>
        <v>12146.93</v>
      </c>
      <c r="O9844" s="0" t="n">
        <v>53680</v>
      </c>
      <c r="P9844" s="31" t="n">
        <v>1505.65</v>
      </c>
      <c r="Q9844" s="0" t="n">
        <v>55681</v>
      </c>
      <c r="R9844" s="31" t="n">
        <v>23.05</v>
      </c>
      <c r="S9844" s="47" t="n">
        <v>55636</v>
      </c>
      <c r="T9844" s="31" t="n">
        <v>8219.98</v>
      </c>
      <c r="U9844" s="47" t="n">
        <v>55637</v>
      </c>
      <c r="V9844" s="31" t="n">
        <v>132</v>
      </c>
      <c r="W9844" s="47" t="n">
        <v>55826</v>
      </c>
      <c r="X9844" s="31" t="n">
        <v>468</v>
      </c>
      <c r="Y9844" s="47" t="n">
        <v>55691</v>
      </c>
      <c r="Z9844" s="31" t="n">
        <v>420</v>
      </c>
      <c r="AA9844" s="47" t="n">
        <v>55673</v>
      </c>
      <c r="AB9844" s="31" t="n">
        <v>898</v>
      </c>
      <c r="AC9844" s="47" t="n">
        <v>55727</v>
      </c>
      <c r="AD9844" s="31" t="n">
        <v>202.5</v>
      </c>
      <c r="AE9844" s="47" t="n">
        <v>55831</v>
      </c>
      <c r="AF9844" s="31" t="n">
        <v>28.75</v>
      </c>
      <c r="AG9844" s="47" t="n">
        <v>55830</v>
      </c>
      <c r="AH9844" s="31" t="n">
        <v>249</v>
      </c>
    </row>
    <row r="9845" customFormat="false" ht="15" hidden="false" customHeight="false" outlineLevel="0" collapsed="false">
      <c r="A9845" s="41" t="n">
        <v>40973</v>
      </c>
      <c r="B9845" s="56" t="s">
        <v>1165</v>
      </c>
      <c r="C9845" s="56" t="s">
        <v>1206</v>
      </c>
      <c r="D9845" s="30" t="n">
        <v>31497</v>
      </c>
      <c r="E9845" s="70" t="n">
        <v>0.291666666666667</v>
      </c>
      <c r="F9845" s="3" t="s">
        <v>1162</v>
      </c>
      <c r="H9845" s="3" t="s">
        <v>1162</v>
      </c>
      <c r="I9845" s="29" t="n">
        <v>202</v>
      </c>
      <c r="J9845" s="29" t="n">
        <v>120</v>
      </c>
      <c r="K9845" s="30" t="s">
        <v>2306</v>
      </c>
      <c r="M9845" s="31" t="n">
        <f aca="false">SUM(P9845,R9845,T9845,V9845,X9845,Z9845,AB9845,AD9845,AF9845,AH9845,AJ9845,AL9845,AN9845,AP9845,AR9845,AT9845,AV9845,AX9845,AZ9845,BB9845)</f>
        <v>8651.25</v>
      </c>
      <c r="O9845" s="0" t="n">
        <v>55834</v>
      </c>
      <c r="P9845" s="31" t="n">
        <v>6029.75</v>
      </c>
      <c r="Q9845" s="0" t="n">
        <v>55828</v>
      </c>
      <c r="R9845" s="31" t="n">
        <v>310</v>
      </c>
      <c r="S9845" s="47" t="n">
        <v>55698</v>
      </c>
      <c r="T9845" s="31" t="n">
        <v>93.4</v>
      </c>
      <c r="U9845" s="47" t="n">
        <v>55642</v>
      </c>
      <c r="V9845" s="31" t="n">
        <v>145.8</v>
      </c>
      <c r="W9845" s="47" t="n">
        <v>55687</v>
      </c>
      <c r="X9845" s="31" t="n">
        <v>1869.8</v>
      </c>
      <c r="Y9845" s="47" t="n">
        <v>55726</v>
      </c>
      <c r="Z9845" s="31" t="n">
        <v>202.5</v>
      </c>
    </row>
    <row r="9846" customFormat="false" ht="15" hidden="false" customHeight="false" outlineLevel="0" collapsed="false">
      <c r="A9846" s="41" t="n">
        <v>40973</v>
      </c>
      <c r="B9846" s="56" t="s">
        <v>1176</v>
      </c>
      <c r="C9846" s="56" t="s">
        <v>1206</v>
      </c>
      <c r="D9846" s="30" t="n">
        <v>31498</v>
      </c>
      <c r="E9846" s="70" t="n">
        <v>0.291666666666667</v>
      </c>
      <c r="F9846" s="3" t="s">
        <v>1162</v>
      </c>
      <c r="G9846" s="3" t="s">
        <v>2359</v>
      </c>
      <c r="H9846" s="3" t="s">
        <v>1162</v>
      </c>
      <c r="I9846" s="29" t="n">
        <v>256</v>
      </c>
      <c r="J9846" s="29" t="n">
        <v>150</v>
      </c>
      <c r="K9846" s="30" t="s">
        <v>1222</v>
      </c>
      <c r="M9846" s="31" t="n">
        <f aca="false">SUM(P9846,R9846,T9846,V9846,X9846,Z9846,AB9846,AD9846,AF9846,AH9846,AJ9846,AL9846,AN9846,AP9846,AR9846,AT9846,AV9846,AX9846,AZ9846,BB9846)</f>
        <v>11803.65</v>
      </c>
      <c r="O9846" s="0" t="n">
        <v>55716</v>
      </c>
      <c r="P9846" s="31" t="n">
        <v>1585.65</v>
      </c>
      <c r="Q9846" s="0" t="n">
        <v>55682</v>
      </c>
      <c r="R9846" s="31" t="n">
        <v>500</v>
      </c>
      <c r="S9846" s="47" t="n">
        <v>55720</v>
      </c>
      <c r="T9846" s="31" t="n">
        <v>756</v>
      </c>
      <c r="U9846" s="47" t="n">
        <v>55843</v>
      </c>
      <c r="V9846" s="31" t="n">
        <v>180</v>
      </c>
      <c r="W9846" s="47" t="n">
        <v>55829</v>
      </c>
      <c r="X9846" s="31" t="n">
        <v>150</v>
      </c>
      <c r="Y9846" s="47" t="n">
        <v>55844</v>
      </c>
      <c r="Z9846" s="31" t="n">
        <v>160</v>
      </c>
      <c r="AA9846" s="47" t="n">
        <v>55749</v>
      </c>
      <c r="AB9846" s="31" t="n">
        <v>7500</v>
      </c>
      <c r="AC9846" s="47" t="n">
        <v>55827</v>
      </c>
      <c r="AD9846" s="31" t="n">
        <v>972</v>
      </c>
      <c r="AE9846" s="47"/>
    </row>
    <row r="9847" customFormat="false" ht="15" hidden="false" customHeight="false" outlineLevel="0" collapsed="false">
      <c r="A9847" s="41" t="n">
        <v>40973</v>
      </c>
      <c r="B9847" s="56" t="s">
        <v>1193</v>
      </c>
      <c r="C9847" s="56" t="s">
        <v>1918</v>
      </c>
      <c r="D9847" s="30" t="n">
        <v>31499</v>
      </c>
      <c r="E9847" s="44" t="n">
        <v>0.333333333333333</v>
      </c>
      <c r="F9847" s="42" t="n">
        <v>0.5</v>
      </c>
      <c r="H9847" s="42" t="n">
        <v>0.166666666666667</v>
      </c>
      <c r="I9847" s="29" t="n">
        <v>81</v>
      </c>
      <c r="J9847" s="29" t="n">
        <v>53.2</v>
      </c>
      <c r="K9847" s="30" t="s">
        <v>1216</v>
      </c>
      <c r="M9847" s="31" t="n">
        <f aca="false">SUM(P9847,R9847,T9847,V9847,X9847,Z9847,AB9847,AD9847,AF9847,AH9847,AJ9847,AL9847,AN9847,AP9847,AR9847,AT9847,AV9847,AX9847,AZ9847,BB9847)</f>
        <v>0</v>
      </c>
    </row>
    <row r="9848" customFormat="false" ht="15" hidden="false" customHeight="false" outlineLevel="0" collapsed="false">
      <c r="A9848" s="41" t="n">
        <v>40973</v>
      </c>
      <c r="B9848" s="56" t="s">
        <v>1205</v>
      </c>
      <c r="C9848" s="56" t="s">
        <v>1032</v>
      </c>
      <c r="D9848" s="30" t="n">
        <v>31500</v>
      </c>
      <c r="E9848" s="44" t="n">
        <v>0.333333333333333</v>
      </c>
      <c r="F9848" s="42" t="n">
        <v>0.697916666666667</v>
      </c>
      <c r="H9848" s="42" t="n">
        <v>0.354166666666667</v>
      </c>
      <c r="I9848" s="29" t="n">
        <v>345</v>
      </c>
      <c r="J9848" s="29" t="n">
        <v>50</v>
      </c>
      <c r="K9848" s="30" t="s">
        <v>1249</v>
      </c>
      <c r="M9848" s="31" t="n">
        <f aca="false">SUM(P9848,R9848,T9848,V9848,X9848,Z9848,AB9848,AD9848,AF9848,AH9848,AJ9848,AL9848,AN9848,AP9848,AR9848,AT9848,AV9848,AX9848,AZ9848,BB9848)</f>
        <v>0</v>
      </c>
    </row>
    <row r="9849" customFormat="false" ht="15" hidden="false" customHeight="false" outlineLevel="0" collapsed="false">
      <c r="A9849" s="41" t="n">
        <v>40973</v>
      </c>
      <c r="B9849" s="56" t="s">
        <v>2153</v>
      </c>
      <c r="C9849" s="56" t="s">
        <v>1494</v>
      </c>
      <c r="D9849" s="30" t="n">
        <v>31501</v>
      </c>
      <c r="E9849" s="44" t="n">
        <v>0.333333333333333</v>
      </c>
      <c r="F9849" s="42" t="n">
        <v>0.503472222222222</v>
      </c>
      <c r="H9849" s="42" t="n">
        <v>0.166666666666667</v>
      </c>
      <c r="I9849" s="29" t="n">
        <v>81</v>
      </c>
      <c r="J9849" s="29" t="n">
        <v>53.2</v>
      </c>
      <c r="K9849" s="30" t="s">
        <v>1214</v>
      </c>
      <c r="M9849" s="31" t="n">
        <f aca="false">SUM(P9849,R9849,T9849,V9849,X9849,Z9849,AB9849,AD9849,AF9849,AH9849,AJ9849,AL9849,AN9849,AP9849,AR9849,AT9849,AV9849,AX9849,AZ9849,BB9849)</f>
        <v>0</v>
      </c>
    </row>
    <row r="9850" customFormat="false" ht="15" hidden="false" customHeight="false" outlineLevel="0" collapsed="false">
      <c r="A9850" s="41" t="n">
        <v>40973</v>
      </c>
      <c r="B9850" s="56" t="s">
        <v>1165</v>
      </c>
      <c r="C9850" s="56" t="s">
        <v>1206</v>
      </c>
      <c r="D9850" s="30" t="n">
        <v>31502</v>
      </c>
      <c r="E9850" s="44" t="n">
        <v>0.75</v>
      </c>
      <c r="F9850" s="3" t="s">
        <v>1162</v>
      </c>
      <c r="G9850" s="21" t="s">
        <v>2377</v>
      </c>
      <c r="H9850" s="3" t="s">
        <v>1162</v>
      </c>
      <c r="I9850" s="29" t="n">
        <v>206</v>
      </c>
      <c r="J9850" s="29" t="n">
        <v>120</v>
      </c>
      <c r="K9850" s="30" t="s">
        <v>2306</v>
      </c>
      <c r="M9850" s="31" t="n">
        <f aca="false">SUM(P9850,R9850,T9850,V9850,X9850,Z9850,AB9850,AD9850,AF9850,AH9850,AJ9850,AL9850,AN9850,AP9850,AR9850,AT9850,AV9850,AX9850,AZ9850,BB9850)</f>
        <v>0</v>
      </c>
    </row>
    <row r="9851" customFormat="false" ht="15" hidden="false" customHeight="false" outlineLevel="0" collapsed="false">
      <c r="A9851" s="55" t="n">
        <v>40973</v>
      </c>
      <c r="B9851" s="56" t="s">
        <v>1173</v>
      </c>
      <c r="C9851" s="56" t="s">
        <v>1049</v>
      </c>
      <c r="D9851" s="30" t="n">
        <v>31503</v>
      </c>
      <c r="E9851" s="44" t="n">
        <v>0.3125</v>
      </c>
      <c r="F9851" s="44" t="n">
        <v>0.729166666666667</v>
      </c>
      <c r="G9851" s="30"/>
      <c r="H9851" s="44" t="n">
        <v>0.416666666666667</v>
      </c>
      <c r="I9851" s="29" t="n">
        <v>190</v>
      </c>
      <c r="J9851" s="29" t="n">
        <v>133</v>
      </c>
      <c r="K9851" s="30" t="s">
        <v>1212</v>
      </c>
      <c r="M9851" s="31" t="n">
        <f aca="false">SUM(P9851,R9851,T9851,V9851,X9851,Z9851,AB9851,AD9851,AF9851,AH9851,AJ9851,AL9851,AN9851,AP9851,AR9851,AT9851,AV9851,AX9851,AZ9851,BB9851)</f>
        <v>0</v>
      </c>
    </row>
    <row r="9852" customFormat="false" ht="15" hidden="false" customHeight="false" outlineLevel="0" collapsed="false">
      <c r="A9852" s="41" t="n">
        <v>40973</v>
      </c>
      <c r="B9852" s="56" t="s">
        <v>1169</v>
      </c>
      <c r="C9852" s="56" t="s">
        <v>925</v>
      </c>
      <c r="D9852" s="30" t="n">
        <v>31504</v>
      </c>
      <c r="E9852" s="44" t="n">
        <v>0.333333333333333</v>
      </c>
      <c r="F9852" s="42" t="n">
        <v>0.701388888888889</v>
      </c>
      <c r="H9852" s="42" t="n">
        <v>0.333333333333333</v>
      </c>
      <c r="I9852" s="29" t="n">
        <v>213</v>
      </c>
      <c r="J9852" s="29" t="n">
        <v>106.4</v>
      </c>
      <c r="K9852" s="30" t="s">
        <v>1214</v>
      </c>
      <c r="M9852" s="31" t="n">
        <f aca="false">SUM(P9852,R9852,T9852,V9852,X9852,Z9852,AB9852,AD9852,AF9852,AH9852,AJ9852,AL9852,AN9852,AP9852,AR9852,AT9852,AV9852,AX9852,AZ9852,BB9852)</f>
        <v>0</v>
      </c>
    </row>
    <row r="9853" customFormat="false" ht="15" hidden="false" customHeight="false" outlineLevel="0" collapsed="false">
      <c r="A9853" s="41" t="n">
        <v>40973</v>
      </c>
      <c r="B9853" s="56" t="s">
        <v>1195</v>
      </c>
      <c r="C9853" s="56" t="s">
        <v>557</v>
      </c>
      <c r="D9853" s="30" t="n">
        <v>31505</v>
      </c>
      <c r="E9853" s="44" t="n">
        <v>0.541666666666667</v>
      </c>
      <c r="F9853" s="42" t="n">
        <v>0.722222222222222</v>
      </c>
      <c r="H9853" s="42" t="n">
        <v>0.166666666666667</v>
      </c>
      <c r="I9853" s="29" t="n">
        <v>81</v>
      </c>
      <c r="J9853" s="29" t="n">
        <v>53.2</v>
      </c>
      <c r="K9853" s="30" t="s">
        <v>1217</v>
      </c>
      <c r="M9853" s="31" t="n">
        <f aca="false">SUM(P9853,R9853,T9853,V9853,X9853,Z9853,AB9853,AD9853,AF9853,AH9853,AJ9853,AL9853,AN9853,AP9853,AR9853,AT9853,AV9853,AX9853,AZ9853,BB9853)</f>
        <v>44460</v>
      </c>
      <c r="O9853" s="0" t="n">
        <v>9</v>
      </c>
      <c r="P9853" s="31" t="n">
        <v>44460</v>
      </c>
    </row>
    <row r="9854" customFormat="false" ht="15" hidden="false" customHeight="false" outlineLevel="0" collapsed="false">
      <c r="A9854" s="41" t="n">
        <v>40973</v>
      </c>
      <c r="B9854" s="56" t="s">
        <v>1193</v>
      </c>
      <c r="C9854" s="56" t="s">
        <v>905</v>
      </c>
      <c r="D9854" s="30" t="n">
        <v>31506</v>
      </c>
      <c r="E9854" s="44" t="n">
        <v>0.666666666666667</v>
      </c>
      <c r="F9854" s="42" t="n">
        <v>0.854166666666667</v>
      </c>
      <c r="H9854" s="42" t="n">
        <v>0.166666666666667</v>
      </c>
      <c r="I9854" s="29" t="n">
        <v>95.25</v>
      </c>
      <c r="J9854" s="29" t="n">
        <v>63.2</v>
      </c>
      <c r="K9854" s="30" t="s">
        <v>1216</v>
      </c>
      <c r="M9854" s="31" t="n">
        <f aca="false">SUM(P9854,R9854,T9854,V9854,X9854,Z9854,AB9854,AD9854,AF9854,AH9854,AJ9854,AL9854,AN9854,AP9854,AR9854,AT9854,AV9854,AX9854,AZ9854,BB9854)</f>
        <v>0</v>
      </c>
    </row>
    <row r="9855" customFormat="false" ht="15" hidden="false" customHeight="false" outlineLevel="0" collapsed="false">
      <c r="A9855" s="41"/>
    </row>
    <row r="9856" customFormat="false" ht="15" hidden="false" customHeight="false" outlineLevel="0" collapsed="false">
      <c r="A9856" s="322"/>
      <c r="B9856" s="323"/>
      <c r="C9856" s="323"/>
      <c r="D9856" s="322"/>
      <c r="E9856" s="322"/>
      <c r="F9856" s="322"/>
      <c r="G9856" s="322"/>
      <c r="H9856" s="322"/>
      <c r="I9856" s="324"/>
      <c r="J9856" s="324"/>
      <c r="K9856" s="322"/>
    </row>
    <row r="9857" customFormat="false" ht="18.75" hidden="false" customHeight="false" outlineLevel="0" collapsed="false">
      <c r="A9857" s="322"/>
      <c r="B9857" s="323"/>
      <c r="C9857" s="323"/>
      <c r="D9857" s="322"/>
      <c r="E9857" s="322"/>
      <c r="F9857" s="322"/>
      <c r="G9857" s="76" t="s">
        <v>1843</v>
      </c>
      <c r="H9857" s="322"/>
      <c r="I9857" s="324"/>
      <c r="J9857" s="324"/>
      <c r="K9857" s="322"/>
    </row>
    <row r="9858" customFormat="false" ht="15" hidden="false" customHeight="false" outlineLevel="0" collapsed="false">
      <c r="A9858" s="41" t="n">
        <v>40974</v>
      </c>
      <c r="B9858" s="56" t="s">
        <v>679</v>
      </c>
      <c r="C9858" s="56" t="s">
        <v>1206</v>
      </c>
      <c r="D9858" s="30" t="n">
        <v>31507</v>
      </c>
      <c r="E9858" s="70" t="n">
        <v>0.291666666666667</v>
      </c>
      <c r="F9858" s="3" t="s">
        <v>1162</v>
      </c>
      <c r="H9858" s="3" t="s">
        <v>1162</v>
      </c>
      <c r="I9858" s="29" t="n">
        <v>206</v>
      </c>
      <c r="J9858" s="29" t="n">
        <v>120</v>
      </c>
      <c r="K9858" s="30" t="s">
        <v>1223</v>
      </c>
      <c r="M9858" s="31" t="n">
        <f aca="false">SUM(P9858,R9858,T9858,V9858,X9858,Z9858,AB9858,AD9858,AF9858,AH9858,AJ9858,AL9858,AN9858,AP9858,AR9858,AT9858,AV9858,AX9858,AZ9858,BB9858)</f>
        <v>4279.68</v>
      </c>
      <c r="O9858" s="0" t="n">
        <v>55787</v>
      </c>
      <c r="P9858" s="31" t="n">
        <v>486.41</v>
      </c>
      <c r="Q9858" s="0" t="n">
        <v>55782</v>
      </c>
      <c r="R9858" s="31" t="n">
        <v>132.04</v>
      </c>
      <c r="S9858" s="47" t="n">
        <v>55780</v>
      </c>
      <c r="T9858" s="31" t="n">
        <v>918.79</v>
      </c>
      <c r="U9858" s="47" t="n">
        <v>55781</v>
      </c>
      <c r="V9858" s="31" t="n">
        <v>180.69</v>
      </c>
      <c r="W9858" s="47" t="n">
        <v>55789</v>
      </c>
      <c r="X9858" s="31" t="n">
        <v>146.09</v>
      </c>
      <c r="Y9858" s="47" t="n">
        <v>55812</v>
      </c>
      <c r="Z9858" s="31" t="n">
        <v>179.02</v>
      </c>
      <c r="AA9858" s="47" t="n">
        <v>5785</v>
      </c>
      <c r="AB9858" s="31" t="n">
        <v>70.32</v>
      </c>
      <c r="AC9858" s="47" t="n">
        <v>55778</v>
      </c>
      <c r="AD9858" s="31" t="n">
        <v>200.67</v>
      </c>
      <c r="AE9858" s="47" t="n">
        <v>55777</v>
      </c>
      <c r="AF9858" s="31" t="n">
        <v>179.15</v>
      </c>
      <c r="AG9858" s="47" t="n">
        <v>55970</v>
      </c>
      <c r="AH9858" s="31" t="n">
        <v>202.5</v>
      </c>
      <c r="AI9858" s="47" t="n">
        <v>55976</v>
      </c>
      <c r="AJ9858" s="31" t="n">
        <v>1584</v>
      </c>
    </row>
    <row r="9859" customFormat="false" ht="15" hidden="false" customHeight="false" outlineLevel="0" collapsed="false">
      <c r="A9859" s="41" t="n">
        <v>40974</v>
      </c>
      <c r="B9859" s="56" t="s">
        <v>383</v>
      </c>
      <c r="C9859" s="56" t="s">
        <v>1206</v>
      </c>
      <c r="D9859" s="30" t="n">
        <v>31508</v>
      </c>
      <c r="E9859" s="70" t="n">
        <v>0.291666666666667</v>
      </c>
      <c r="F9859" s="3" t="s">
        <v>1162</v>
      </c>
      <c r="G9859" s="3" t="s">
        <v>2365</v>
      </c>
      <c r="H9859" s="3" t="s">
        <v>1162</v>
      </c>
      <c r="I9859" s="29" t="n">
        <v>225.8</v>
      </c>
      <c r="J9859" s="29" t="n">
        <v>160</v>
      </c>
      <c r="K9859" s="30" t="s">
        <v>1232</v>
      </c>
      <c r="M9859" s="31" t="n">
        <f aca="false">SUM(P9859,R9859,T9859,V9859,X9859,Z9859,AB9859,AD9859,AF9859,AH9859,AJ9859,AL9859,AN9859,AP9859,AR9859,AT9859,AV9859,AX9859,AZ9859,BB9859)</f>
        <v>15731.75</v>
      </c>
      <c r="O9859" s="0" t="n">
        <v>55801</v>
      </c>
      <c r="P9859" s="31" t="n">
        <v>1399.05</v>
      </c>
      <c r="Q9859" s="0" t="n">
        <v>55795</v>
      </c>
      <c r="R9859" s="31" t="n">
        <v>742.36</v>
      </c>
      <c r="S9859" s="47" t="n">
        <v>55807</v>
      </c>
      <c r="T9859" s="31" t="n">
        <v>137.32</v>
      </c>
      <c r="U9859" s="47" t="n">
        <v>55798</v>
      </c>
      <c r="V9859" s="31" t="n">
        <v>140.88</v>
      </c>
      <c r="W9859" s="47" t="n">
        <v>55797</v>
      </c>
      <c r="X9859" s="31" t="n">
        <v>105.88</v>
      </c>
      <c r="Y9859" s="47" t="n">
        <v>55809</v>
      </c>
      <c r="Z9859" s="31" t="n">
        <v>455.64</v>
      </c>
      <c r="AA9859" s="47" t="n">
        <v>55804</v>
      </c>
      <c r="AB9859" s="31" t="n">
        <v>2739.62</v>
      </c>
      <c r="AC9859" s="47" t="n">
        <v>55796</v>
      </c>
      <c r="AD9859" s="31" t="n">
        <v>78.63</v>
      </c>
      <c r="AE9859" s="47" t="n">
        <v>55818</v>
      </c>
      <c r="AF9859" s="31" t="n">
        <v>79.25</v>
      </c>
      <c r="AG9859" s="47" t="n">
        <v>55794</v>
      </c>
      <c r="AH9859" s="31" t="n">
        <v>191.42</v>
      </c>
      <c r="AI9859" s="47" t="n">
        <v>55325</v>
      </c>
      <c r="AJ9859" s="31" t="n">
        <v>6926</v>
      </c>
      <c r="AK9859" s="47" t="n">
        <v>55959</v>
      </c>
      <c r="AL9859" s="31" t="n">
        <v>1950</v>
      </c>
      <c r="AM9859" s="47" t="n">
        <v>55972</v>
      </c>
      <c r="AN9859" s="31" t="n">
        <v>583.2</v>
      </c>
      <c r="AO9859" s="47" t="n">
        <v>55971</v>
      </c>
      <c r="AP9859" s="31" t="n">
        <v>202.5</v>
      </c>
    </row>
    <row r="9860" customFormat="false" ht="15" hidden="false" customHeight="false" outlineLevel="0" collapsed="false">
      <c r="A9860" s="41" t="n">
        <v>40974</v>
      </c>
      <c r="B9860" s="56" t="s">
        <v>1165</v>
      </c>
      <c r="C9860" s="56" t="s">
        <v>1206</v>
      </c>
      <c r="D9860" s="30" t="n">
        <v>31509</v>
      </c>
      <c r="E9860" s="70" t="n">
        <v>0.291666666666667</v>
      </c>
      <c r="F9860" s="3" t="s">
        <v>1162</v>
      </c>
      <c r="H9860" s="3" t="s">
        <v>1162</v>
      </c>
      <c r="I9860" s="29" t="n">
        <v>202</v>
      </c>
      <c r="J9860" s="29" t="n">
        <v>120</v>
      </c>
      <c r="K9860" s="30" t="s">
        <v>2306</v>
      </c>
      <c r="M9860" s="31" t="n">
        <f aca="false">SUM(P9860,R9860,T9860,V9860,X9860,Z9860,AB9860,AD9860,AF9860,AH9860,AJ9860,AL9860,AN9860,AP9860,AR9860,AT9860,AV9860,AX9860,AZ9860,BB9860)</f>
        <v>5888.58</v>
      </c>
      <c r="O9860" s="0" t="n">
        <v>55978</v>
      </c>
      <c r="P9860" s="31" t="n">
        <v>157.5</v>
      </c>
      <c r="Q9860" s="0" t="n">
        <v>55980</v>
      </c>
      <c r="R9860" s="31" t="n">
        <v>162</v>
      </c>
      <c r="S9860" s="47" t="n">
        <v>55779</v>
      </c>
      <c r="T9860" s="31" t="n">
        <v>218.18</v>
      </c>
      <c r="U9860" s="47" t="n">
        <v>55815</v>
      </c>
      <c r="V9860" s="31" t="n">
        <v>88.45</v>
      </c>
      <c r="W9860" s="47" t="n">
        <v>55788</v>
      </c>
      <c r="X9860" s="31" t="n">
        <v>2373.4</v>
      </c>
      <c r="Y9860" s="47" t="n">
        <v>55803</v>
      </c>
      <c r="Z9860" s="31" t="n">
        <v>58.83</v>
      </c>
      <c r="AA9860" s="47" t="n">
        <v>55802</v>
      </c>
      <c r="AB9860" s="31" t="n">
        <v>1010.95</v>
      </c>
      <c r="AC9860" s="47" t="n">
        <v>55790</v>
      </c>
      <c r="AD9860" s="31" t="n">
        <v>454.68</v>
      </c>
      <c r="AE9860" s="47" t="n">
        <v>55784</v>
      </c>
      <c r="AF9860" s="31" t="n">
        <v>171.41</v>
      </c>
      <c r="AG9860" s="47" t="n">
        <v>55786</v>
      </c>
      <c r="AH9860" s="31" t="n">
        <v>574.17</v>
      </c>
      <c r="AI9860" s="47" t="n">
        <v>55783</v>
      </c>
      <c r="AJ9860" s="31" t="n">
        <v>108.09</v>
      </c>
      <c r="AK9860" s="47" t="n">
        <v>55816</v>
      </c>
      <c r="AL9860" s="31" t="n">
        <v>372.4</v>
      </c>
      <c r="AM9860" s="47" t="n">
        <v>55813</v>
      </c>
      <c r="AN9860" s="31" t="n">
        <v>138.52</v>
      </c>
    </row>
    <row r="9861" customFormat="false" ht="15" hidden="false" customHeight="false" outlineLevel="0" collapsed="false">
      <c r="A9861" s="41" t="n">
        <v>40974</v>
      </c>
      <c r="B9861" s="56" t="s">
        <v>627</v>
      </c>
      <c r="C9861" s="56" t="s">
        <v>1206</v>
      </c>
      <c r="D9861" s="30" t="n">
        <v>31510</v>
      </c>
      <c r="E9861" s="70" t="n">
        <v>0.291666666666667</v>
      </c>
      <c r="F9861" s="3" t="s">
        <v>1162</v>
      </c>
      <c r="G9861" s="3" t="s">
        <v>2366</v>
      </c>
      <c r="H9861" s="3" t="s">
        <v>1162</v>
      </c>
      <c r="I9861" s="29" t="n">
        <v>331.2</v>
      </c>
      <c r="J9861" s="29" t="n">
        <v>195</v>
      </c>
      <c r="K9861" s="30" t="s">
        <v>1303</v>
      </c>
      <c r="M9861" s="31" t="n">
        <f aca="false">SUM(P9861,R9861,T9861,V9861,X9861,Z9861,AB9861,AD9861,AF9861,AH9861,AJ9861,AL9861,AN9861,AP9861,AR9861,AT9861,AV9861,AX9861,AZ9861,BB9861)</f>
        <v>7380.66</v>
      </c>
      <c r="O9861" s="0" t="n">
        <v>55793</v>
      </c>
      <c r="P9861" s="31" t="n">
        <v>514.06</v>
      </c>
      <c r="Q9861" s="0" t="n">
        <v>55791</v>
      </c>
      <c r="R9861" s="31" t="n">
        <v>1499.5</v>
      </c>
      <c r="S9861" s="47" t="n">
        <v>55811</v>
      </c>
      <c r="T9861" s="31" t="n">
        <v>89.51</v>
      </c>
      <c r="U9861" s="47" t="n">
        <v>55792</v>
      </c>
      <c r="V9861" s="31" t="n">
        <v>28.34</v>
      </c>
      <c r="W9861" s="47" t="n">
        <v>55983</v>
      </c>
      <c r="X9861" s="31" t="n">
        <v>321</v>
      </c>
      <c r="Y9861" s="47" t="n">
        <v>55975</v>
      </c>
      <c r="Z9861" s="31" t="n">
        <v>202.5</v>
      </c>
      <c r="AA9861" s="47" t="n">
        <v>55827</v>
      </c>
      <c r="AB9861" s="31" t="n">
        <v>972</v>
      </c>
      <c r="AC9861" s="47" t="n">
        <v>55984</v>
      </c>
      <c r="AD9861" s="31" t="n">
        <v>167.7</v>
      </c>
      <c r="AE9861" s="47" t="n">
        <v>55965</v>
      </c>
      <c r="AF9861" s="31" t="n">
        <v>1603.8</v>
      </c>
      <c r="AG9861" s="47" t="n">
        <v>55801</v>
      </c>
      <c r="AH9861" s="31" t="n">
        <v>1399.05</v>
      </c>
      <c r="AI9861" s="47" t="n">
        <v>55972</v>
      </c>
      <c r="AJ9861" s="31" t="n">
        <v>583.2</v>
      </c>
    </row>
    <row r="9862" customFormat="false" ht="15" hidden="false" customHeight="false" outlineLevel="0" collapsed="false">
      <c r="A9862" s="41" t="n">
        <v>40974</v>
      </c>
      <c r="B9862" s="0" t="s">
        <v>1169</v>
      </c>
      <c r="C9862" s="0" t="s">
        <v>925</v>
      </c>
      <c r="D9862" s="30" t="n">
        <v>31511</v>
      </c>
      <c r="E9862" s="44" t="n">
        <v>0.3125</v>
      </c>
      <c r="F9862" s="42" t="n">
        <v>0.659722222222222</v>
      </c>
      <c r="H9862" s="42" t="n">
        <v>0.354166666666667</v>
      </c>
      <c r="I9862" s="29" t="n">
        <v>226</v>
      </c>
      <c r="J9862" s="29" t="n">
        <v>113.05</v>
      </c>
      <c r="K9862" s="30" t="s">
        <v>1214</v>
      </c>
      <c r="M9862" s="31" t="n">
        <f aca="false">SUM(P9862,R9862,T9862,V9862,X9862,Z9862,AB9862,AD9862,AF9862,AH9862,AJ9862,AL9862,AN9862,AP9862,AR9862,AT9862,AV9862,AX9862,AZ9862,BB9862)</f>
        <v>0</v>
      </c>
    </row>
    <row r="9863" customFormat="false" ht="15" hidden="false" customHeight="false" outlineLevel="0" collapsed="false">
      <c r="A9863" s="41" t="n">
        <v>40974</v>
      </c>
      <c r="B9863" s="56" t="s">
        <v>1176</v>
      </c>
      <c r="C9863" s="56" t="s">
        <v>595</v>
      </c>
      <c r="D9863" s="30" t="n">
        <v>31512</v>
      </c>
      <c r="E9863" s="44" t="n">
        <v>0.354166666666667</v>
      </c>
      <c r="F9863" s="42" t="n">
        <v>0.510416666666667</v>
      </c>
      <c r="G9863" s="3" t="s">
        <v>1170</v>
      </c>
      <c r="H9863" s="3" t="s">
        <v>1305</v>
      </c>
      <c r="I9863" s="29" t="n">
        <v>119</v>
      </c>
      <c r="J9863" s="29" t="n">
        <v>79.8</v>
      </c>
      <c r="K9863" s="30" t="s">
        <v>1222</v>
      </c>
      <c r="M9863" s="31" t="n">
        <f aca="false">SUM(P9863,R9863,T9863,V9863,X9863,Z9863,AB9863,AD9863,AF9863,AH9863,AJ9863,AL9863,AN9863,AP9863,AR9863,AT9863,AV9863,AX9863,AZ9863,BB9863)</f>
        <v>1287.77</v>
      </c>
      <c r="O9863" s="0" t="n">
        <v>881</v>
      </c>
      <c r="P9863" s="31" t="n">
        <v>1287.77</v>
      </c>
    </row>
    <row r="9864" customFormat="false" ht="15" hidden="false" customHeight="false" outlineLevel="0" collapsed="false">
      <c r="A9864" s="55" t="n">
        <v>40974</v>
      </c>
      <c r="B9864" s="56" t="s">
        <v>1675</v>
      </c>
      <c r="C9864" s="56" t="s">
        <v>490</v>
      </c>
      <c r="D9864" s="30" t="n">
        <v>31513</v>
      </c>
      <c r="E9864" s="44" t="n">
        <v>0.291666666666667</v>
      </c>
      <c r="F9864" s="44" t="n">
        <v>0.569444444444444</v>
      </c>
      <c r="G9864" s="30"/>
      <c r="H9864" s="44" t="n">
        <v>0.25</v>
      </c>
      <c r="I9864" s="29" t="n">
        <v>162</v>
      </c>
      <c r="J9864" s="29" t="n">
        <v>84</v>
      </c>
      <c r="K9864" s="30" t="s">
        <v>1375</v>
      </c>
      <c r="M9864" s="31" t="n">
        <f aca="false">SUM(P9864,R9864,T9864,V9864,X9864,Z9864,AB9864,AD9864,AF9864,AH9864,AJ9864,AL9864,AN9864,AP9864,AR9864,AT9864,AV9864,AX9864,AZ9864,BB9864)</f>
        <v>0</v>
      </c>
    </row>
    <row r="9865" customFormat="false" ht="15" hidden="false" customHeight="false" outlineLevel="0" collapsed="false">
      <c r="A9865" s="41" t="n">
        <v>40974</v>
      </c>
      <c r="B9865" s="56" t="s">
        <v>1193</v>
      </c>
      <c r="C9865" s="56" t="s">
        <v>2130</v>
      </c>
      <c r="D9865" s="30" t="n">
        <v>31514</v>
      </c>
      <c r="E9865" s="44" t="n">
        <v>0.354166666666667</v>
      </c>
      <c r="F9865" s="42" t="n">
        <v>0.6875</v>
      </c>
      <c r="G9865" s="3" t="s">
        <v>1241</v>
      </c>
      <c r="H9865" s="3" t="s">
        <v>1302</v>
      </c>
      <c r="I9865" s="29" t="n">
        <v>195</v>
      </c>
      <c r="J9865" s="29" t="n">
        <v>133</v>
      </c>
      <c r="K9865" s="30" t="s">
        <v>1216</v>
      </c>
      <c r="M9865" s="31" t="n">
        <f aca="false">SUM(P9865,R9865,T9865,V9865,X9865,Z9865,AB9865,AD9865,AF9865,AH9865,AJ9865,AL9865,AN9865,AP9865,AR9865,AT9865,AV9865,AX9865,AZ9865,BB9865)</f>
        <v>40268.53</v>
      </c>
      <c r="O9865" s="0" t="n">
        <v>1429</v>
      </c>
      <c r="P9865" s="31" t="n">
        <v>40268.53</v>
      </c>
    </row>
    <row r="9866" customFormat="false" ht="15" hidden="false" customHeight="false" outlineLevel="0" collapsed="false">
      <c r="A9866" s="41" t="n">
        <v>40974</v>
      </c>
      <c r="B9866" s="56" t="s">
        <v>1205</v>
      </c>
      <c r="C9866" s="56" t="s">
        <v>1032</v>
      </c>
      <c r="D9866" s="30" t="n">
        <v>31515</v>
      </c>
      <c r="E9866" s="44" t="n">
        <v>0.333333333333333</v>
      </c>
      <c r="F9866" s="42" t="n">
        <v>0.666666666666667</v>
      </c>
      <c r="H9866" s="42" t="n">
        <v>0.333333333333333</v>
      </c>
      <c r="I9866" s="29" t="n">
        <v>325</v>
      </c>
      <c r="J9866" s="29" t="n">
        <v>50</v>
      </c>
      <c r="K9866" s="30" t="s">
        <v>1249</v>
      </c>
      <c r="M9866" s="31" t="n">
        <f aca="false">SUM(P9866,R9866,T9866,V9866,X9866,Z9866,AB9866,AD9866,AF9866,AH9866,AJ9866,AL9866,AN9866,AP9866,AR9866,AT9866,AV9866,AX9866,AZ9866,BB9866)</f>
        <v>0</v>
      </c>
    </row>
    <row r="9867" customFormat="false" ht="15" hidden="false" customHeight="false" outlineLevel="0" collapsed="false">
      <c r="A9867" s="41" t="n">
        <v>40974</v>
      </c>
      <c r="B9867" s="56" t="s">
        <v>1832</v>
      </c>
      <c r="C9867" s="56" t="s">
        <v>69</v>
      </c>
      <c r="D9867" s="30" t="n">
        <v>31516</v>
      </c>
      <c r="E9867" s="44" t="n">
        <v>0.375</v>
      </c>
      <c r="F9867" s="42" t="n">
        <v>0.75</v>
      </c>
      <c r="H9867" s="42" t="n">
        <v>0.375</v>
      </c>
      <c r="I9867" s="29" t="n">
        <v>180</v>
      </c>
      <c r="J9867" s="29" t="n">
        <v>119.7</v>
      </c>
      <c r="K9867" s="30" t="s">
        <v>1833</v>
      </c>
      <c r="M9867" s="31" t="n">
        <f aca="false">SUM(P9867,R9867,T9867,V9867,X9867,Z9867,AB9867,AD9867,AF9867,AH9867,AJ9867,AL9867,AN9867,AP9867,AR9867,AT9867,AV9867,AX9867,AZ9867,BB9867)</f>
        <v>14950</v>
      </c>
      <c r="O9867" s="0" t="n">
        <v>597</v>
      </c>
      <c r="P9867" s="31" t="n">
        <v>14950</v>
      </c>
    </row>
    <row r="9868" customFormat="false" ht="15" hidden="false" customHeight="false" outlineLevel="0" collapsed="false">
      <c r="A9868" s="41" t="n">
        <v>40974</v>
      </c>
      <c r="B9868" s="56" t="s">
        <v>1203</v>
      </c>
      <c r="C9868" s="56" t="s">
        <v>940</v>
      </c>
      <c r="D9868" s="30" t="n">
        <v>31517</v>
      </c>
      <c r="E9868" s="44" t="n">
        <v>0.416666666666667</v>
      </c>
      <c r="F9868" s="42" t="n">
        <v>0.680555555555555</v>
      </c>
      <c r="H9868" s="42" t="n">
        <v>0.270833333333333</v>
      </c>
      <c r="I9868" s="29" t="n">
        <v>132.5</v>
      </c>
      <c r="J9868" s="29" t="n">
        <v>86.45</v>
      </c>
      <c r="K9868" s="30" t="s">
        <v>1244</v>
      </c>
      <c r="M9868" s="31" t="n">
        <f aca="false">SUM(P9868,R9868,T9868,V9868,X9868,Z9868,AB9868,AD9868,AF9868,AH9868,AJ9868,AL9868,AN9868,AP9868,AR9868,AT9868,AV9868,AX9868,AZ9868,BB9868)</f>
        <v>0</v>
      </c>
    </row>
    <row r="9869" customFormat="false" ht="15" hidden="false" customHeight="false" outlineLevel="0" collapsed="false">
      <c r="A9869" s="41" t="n">
        <v>40974</v>
      </c>
      <c r="B9869" s="56" t="s">
        <v>1199</v>
      </c>
      <c r="C9869" s="56" t="s">
        <v>700</v>
      </c>
      <c r="D9869" s="30" t="n">
        <v>31518</v>
      </c>
      <c r="E9869" s="44" t="n">
        <v>0.4375</v>
      </c>
      <c r="F9869" s="42" t="n">
        <v>0.614583333333333</v>
      </c>
      <c r="G9869" s="3" t="s">
        <v>1241</v>
      </c>
      <c r="H9869" s="3" t="s">
        <v>1381</v>
      </c>
      <c r="I9869" s="29" t="n">
        <v>109.5</v>
      </c>
      <c r="J9869" s="29" t="n">
        <v>73.15</v>
      </c>
      <c r="K9869" s="30" t="s">
        <v>1253</v>
      </c>
      <c r="M9869" s="31" t="n">
        <f aca="false">SUM(P9869,R9869,T9869,V9869,X9869,Z9869,AB9869,AD9869,AF9869,AH9869,AJ9869,AL9869,AN9869,AP9869,AR9869,AT9869,AV9869,AX9869,AZ9869,BB9869)</f>
        <v>0</v>
      </c>
    </row>
    <row r="9870" customFormat="false" ht="15" hidden="false" customHeight="false" outlineLevel="0" collapsed="false">
      <c r="A9870" s="41" t="n">
        <v>40974</v>
      </c>
      <c r="B9870" s="56" t="s">
        <v>1197</v>
      </c>
      <c r="C9870" s="56" t="s">
        <v>11</v>
      </c>
      <c r="D9870" s="30" t="n">
        <v>31519</v>
      </c>
      <c r="E9870" s="44" t="n">
        <v>0.5</v>
      </c>
      <c r="F9870" s="42" t="n">
        <v>0.659722222222222</v>
      </c>
      <c r="H9870" s="42" t="n">
        <v>0.1875</v>
      </c>
      <c r="I9870" s="29" t="n">
        <v>90.5</v>
      </c>
      <c r="J9870" s="29" t="n">
        <v>59.85</v>
      </c>
      <c r="K9870" s="30" t="s">
        <v>1259</v>
      </c>
      <c r="M9870" s="31" t="n">
        <f aca="false">SUM(P9870,R9870,T9870,V9870,X9870,Z9870,AB9870,AD9870,AF9870,AH9870,AJ9870,AL9870,AN9870,AP9870,AR9870,AT9870,AV9870,AX9870,AZ9870,BB9870)</f>
        <v>0</v>
      </c>
    </row>
    <row r="9871" customFormat="false" ht="15" hidden="false" customHeight="false" outlineLevel="0" collapsed="false">
      <c r="A9871" s="41" t="n">
        <v>40974</v>
      </c>
      <c r="B9871" s="56" t="s">
        <v>1176</v>
      </c>
      <c r="C9871" s="56" t="s">
        <v>32</v>
      </c>
      <c r="D9871" s="30" t="n">
        <v>31520</v>
      </c>
      <c r="E9871" s="44" t="n">
        <v>0.541666666666667</v>
      </c>
      <c r="F9871" s="42" t="n">
        <v>0.8125</v>
      </c>
      <c r="H9871" s="42" t="n">
        <v>0.25</v>
      </c>
      <c r="I9871" s="29" t="n">
        <v>134</v>
      </c>
      <c r="J9871" s="29" t="n">
        <v>85.8</v>
      </c>
      <c r="K9871" s="30" t="s">
        <v>1222</v>
      </c>
      <c r="M9871" s="31" t="n">
        <f aca="false">SUM(P9871,R9871,T9871,V9871,X9871,Z9871,AB9871,AD9871,AF9871,AH9871,AJ9871,AL9871,AN9871,AP9871,AR9871,AT9871,AV9871,AX9871,AZ9871,BB9871)</f>
        <v>0</v>
      </c>
    </row>
    <row r="9872" customFormat="false" ht="15" hidden="false" customHeight="false" outlineLevel="0" collapsed="false">
      <c r="A9872" s="41" t="n">
        <v>40974</v>
      </c>
      <c r="B9872" s="56" t="s">
        <v>1173</v>
      </c>
      <c r="C9872" s="56" t="s">
        <v>1049</v>
      </c>
      <c r="D9872" s="30" t="n">
        <v>31521</v>
      </c>
      <c r="E9872" s="44" t="n">
        <v>0.291666666666667</v>
      </c>
      <c r="F9872" s="42" t="n">
        <v>0.78125</v>
      </c>
      <c r="G9872" s="3" t="s">
        <v>1229</v>
      </c>
      <c r="H9872" s="3" t="s">
        <v>1483</v>
      </c>
      <c r="I9872" s="29" t="n">
        <v>228</v>
      </c>
      <c r="J9872" s="29" t="n">
        <v>159.6</v>
      </c>
      <c r="K9872" s="30" t="s">
        <v>1212</v>
      </c>
      <c r="M9872" s="31" t="n">
        <f aca="false">SUM(P9872,R9872,T9872,V9872,X9872,Z9872,AB9872,AD9872,AF9872,AH9872,AJ9872,AL9872,AN9872,AP9872,AR9872,AT9872,AV9872,AX9872,AZ9872,BB9872)</f>
        <v>0</v>
      </c>
    </row>
    <row r="9874" customFormat="false" ht="15" hidden="false" customHeight="false" outlineLevel="0" collapsed="false">
      <c r="A9874" s="322"/>
      <c r="B9874" s="323"/>
      <c r="C9874" s="323"/>
      <c r="D9874" s="322"/>
      <c r="E9874" s="322"/>
      <c r="F9874" s="322"/>
      <c r="G9874" s="322"/>
      <c r="H9874" s="322"/>
      <c r="I9874" s="324"/>
      <c r="J9874" s="324"/>
      <c r="K9874" s="322"/>
    </row>
    <row r="9875" customFormat="false" ht="18.75" hidden="false" customHeight="false" outlineLevel="0" collapsed="false">
      <c r="A9875" s="322"/>
      <c r="B9875" s="323"/>
      <c r="C9875" s="323"/>
      <c r="D9875" s="322"/>
      <c r="E9875" s="322"/>
      <c r="F9875" s="322"/>
      <c r="G9875" s="76" t="s">
        <v>1848</v>
      </c>
      <c r="H9875" s="322"/>
      <c r="I9875" s="324"/>
      <c r="J9875" s="324"/>
      <c r="K9875" s="322"/>
    </row>
    <row r="9876" customFormat="false" ht="15" hidden="false" customHeight="false" outlineLevel="0" collapsed="false">
      <c r="A9876" s="41" t="n">
        <v>40975</v>
      </c>
      <c r="B9876" s="56" t="s">
        <v>679</v>
      </c>
      <c r="C9876" s="56" t="s">
        <v>1206</v>
      </c>
      <c r="D9876" s="72" t="n">
        <v>31522</v>
      </c>
      <c r="E9876" s="70" t="n">
        <v>0.291666666666667</v>
      </c>
      <c r="F9876" s="3" t="s">
        <v>1162</v>
      </c>
      <c r="H9876" s="3" t="s">
        <v>1162</v>
      </c>
      <c r="I9876" s="29" t="n">
        <v>202</v>
      </c>
      <c r="J9876" s="29" t="n">
        <v>120</v>
      </c>
      <c r="K9876" s="30" t="s">
        <v>1223</v>
      </c>
      <c r="M9876" s="31" t="n">
        <f aca="false">SUM(P9876,R9876,T9876,V9876,X9876,Z9876,AB9876,AD9876,AF9876,AH9876,AJ9876,AL9876,AN9876,AP9876,AR9876,AT9876,AV9876,AX9876,AZ9876,BB9876)</f>
        <v>20571.33</v>
      </c>
      <c r="O9876" s="0" t="n">
        <v>55918</v>
      </c>
      <c r="P9876" s="31" t="n">
        <v>158.5</v>
      </c>
      <c r="Q9876" s="0" t="n">
        <v>56104</v>
      </c>
      <c r="R9876" s="31" t="n">
        <v>1266.82</v>
      </c>
      <c r="S9876" s="47" t="n">
        <v>56041</v>
      </c>
      <c r="T9876" s="31" t="n">
        <v>2136.55</v>
      </c>
      <c r="U9876" s="47" t="n">
        <v>55953</v>
      </c>
      <c r="V9876" s="31" t="n">
        <v>151.2</v>
      </c>
      <c r="W9876" s="47" t="n">
        <v>55919</v>
      </c>
      <c r="X9876" s="31" t="n">
        <v>482.46</v>
      </c>
      <c r="Y9876" s="47" t="n">
        <v>55675</v>
      </c>
      <c r="Z9876" s="31" t="n">
        <v>22.8</v>
      </c>
      <c r="AA9876" s="47" t="n">
        <v>55987</v>
      </c>
      <c r="AB9876" s="31" t="n">
        <v>15000</v>
      </c>
      <c r="AC9876" s="47" t="n">
        <v>56078</v>
      </c>
      <c r="AD9876" s="31" t="n">
        <v>63.36</v>
      </c>
      <c r="AE9876" s="47" t="n">
        <v>56077</v>
      </c>
      <c r="AF9876" s="31" t="n">
        <v>1289.64</v>
      </c>
    </row>
    <row r="9877" customFormat="false" ht="15" hidden="false" customHeight="false" outlineLevel="0" collapsed="false">
      <c r="A9877" s="41" t="n">
        <v>40975</v>
      </c>
      <c r="B9877" s="56" t="s">
        <v>383</v>
      </c>
      <c r="C9877" s="56" t="s">
        <v>1206</v>
      </c>
      <c r="D9877" s="72" t="n">
        <v>31523</v>
      </c>
      <c r="E9877" s="70" t="n">
        <v>0.291666666666667</v>
      </c>
      <c r="F9877" s="3" t="s">
        <v>1162</v>
      </c>
      <c r="H9877" s="3" t="s">
        <v>1162</v>
      </c>
      <c r="I9877" s="29" t="n">
        <v>210</v>
      </c>
      <c r="J9877" s="29" t="n">
        <v>145</v>
      </c>
      <c r="K9877" s="30" t="s">
        <v>1232</v>
      </c>
      <c r="M9877" s="31" t="n">
        <f aca="false">SUM(P9877,R9877,T9877,V9877,X9877,Z9877,AB9877,AD9877,AF9877,AH9877,AJ9877,AL9877,AN9877,AP9877,AR9877,AT9877,AV9877,AX9877,AZ9877,BB9877)</f>
        <v>4061.36</v>
      </c>
      <c r="O9877" s="0" t="n">
        <v>55944</v>
      </c>
      <c r="P9877" s="31" t="n">
        <v>115.13</v>
      </c>
      <c r="Q9877" s="0" t="n">
        <v>55946</v>
      </c>
      <c r="R9877" s="31" t="n">
        <v>422.04</v>
      </c>
      <c r="S9877" s="47" t="n">
        <v>55932</v>
      </c>
      <c r="T9877" s="31" t="n">
        <v>540.63</v>
      </c>
      <c r="U9877" s="47" t="n">
        <v>55924</v>
      </c>
      <c r="V9877" s="31" t="n">
        <v>162.02</v>
      </c>
      <c r="W9877" s="47" t="n">
        <v>55920</v>
      </c>
      <c r="X9877" s="31" t="n">
        <v>185.62</v>
      </c>
      <c r="Y9877" s="47" t="n">
        <v>55917</v>
      </c>
      <c r="Z9877" s="31" t="n">
        <v>162.02</v>
      </c>
      <c r="AA9877" s="47" t="n">
        <v>55915</v>
      </c>
      <c r="AB9877" s="31" t="n">
        <v>1415.2</v>
      </c>
      <c r="AC9877" s="47" t="n">
        <v>55927</v>
      </c>
      <c r="AD9877" s="31" t="n">
        <v>79.55</v>
      </c>
      <c r="AE9877" s="47" t="n">
        <v>56100</v>
      </c>
      <c r="AF9877" s="31" t="n">
        <v>291</v>
      </c>
      <c r="AG9877" s="47" t="n">
        <v>56081</v>
      </c>
      <c r="AH9877" s="31" t="n">
        <v>381.95</v>
      </c>
      <c r="AI9877" s="47" t="n">
        <v>56080</v>
      </c>
      <c r="AJ9877" s="31" t="n">
        <v>306.2</v>
      </c>
    </row>
    <row r="9878" customFormat="false" ht="15" hidden="false" customHeight="false" outlineLevel="0" collapsed="false">
      <c r="A9878" s="41" t="n">
        <v>40975</v>
      </c>
      <c r="B9878" s="56" t="s">
        <v>1165</v>
      </c>
      <c r="C9878" s="56" t="s">
        <v>1206</v>
      </c>
      <c r="D9878" s="72" t="n">
        <v>31524</v>
      </c>
      <c r="E9878" s="70" t="n">
        <v>0.291666666666667</v>
      </c>
      <c r="F9878" s="3" t="s">
        <v>1162</v>
      </c>
      <c r="H9878" s="3" t="s">
        <v>1162</v>
      </c>
      <c r="I9878" s="29" t="n">
        <v>202</v>
      </c>
      <c r="J9878" s="29" t="n">
        <v>120</v>
      </c>
      <c r="K9878" s="30" t="s">
        <v>2306</v>
      </c>
      <c r="M9878" s="31" t="n">
        <f aca="false">SUM(P9878,R9878,T9878,V9878,X9878,Z9878,AB9878,AD9878,AF9878,AH9878,AJ9878,AL9878,AN9878,AP9878,AR9878,AT9878,AV9878,AX9878,AZ9878,BB9878)</f>
        <v>3820.45</v>
      </c>
      <c r="O9878" s="0" t="n">
        <v>55950</v>
      </c>
      <c r="P9878" s="31" t="n">
        <v>937.26</v>
      </c>
      <c r="Q9878" s="0" t="n">
        <v>55947</v>
      </c>
      <c r="R9878" s="31" t="n">
        <v>1218.8</v>
      </c>
      <c r="S9878" s="47" t="n">
        <v>56071</v>
      </c>
      <c r="T9878" s="31" t="n">
        <v>170</v>
      </c>
      <c r="U9878" s="47" t="n">
        <v>56091</v>
      </c>
      <c r="V9878" s="31" t="n">
        <v>605.69</v>
      </c>
      <c r="W9878" s="47" t="n">
        <v>56092</v>
      </c>
      <c r="X9878" s="31" t="n">
        <v>107.7</v>
      </c>
      <c r="Y9878" s="47" t="n">
        <v>56079</v>
      </c>
      <c r="Z9878" s="31" t="n">
        <v>150</v>
      </c>
      <c r="AA9878" s="47" t="n">
        <v>55694</v>
      </c>
      <c r="AB9878" s="31" t="n">
        <v>22.64</v>
      </c>
      <c r="AC9878" s="47" t="n">
        <v>55792</v>
      </c>
      <c r="AD9878" s="31" t="n">
        <v>28.34</v>
      </c>
      <c r="AE9878" s="47" t="n">
        <v>55951</v>
      </c>
      <c r="AF9878" s="31" t="n">
        <v>116.41</v>
      </c>
      <c r="AG9878" s="47" t="n">
        <v>55933</v>
      </c>
      <c r="AH9878" s="31" t="n">
        <v>169.9</v>
      </c>
      <c r="AI9878" s="47" t="n">
        <v>55934</v>
      </c>
      <c r="AJ9878" s="31" t="n">
        <v>141.66</v>
      </c>
      <c r="AK9878" s="47" t="n">
        <v>55941</v>
      </c>
      <c r="AL9878" s="31" t="n">
        <v>152.05</v>
      </c>
    </row>
    <row r="9879" customFormat="false" ht="15" hidden="false" customHeight="false" outlineLevel="0" collapsed="false">
      <c r="A9879" s="41" t="n">
        <v>40975</v>
      </c>
      <c r="B9879" s="56" t="s">
        <v>627</v>
      </c>
      <c r="C9879" s="56" t="s">
        <v>1206</v>
      </c>
      <c r="D9879" s="72" t="n">
        <v>31525</v>
      </c>
      <c r="E9879" s="70" t="n">
        <v>0.291666666666667</v>
      </c>
      <c r="F9879" s="3" t="s">
        <v>1162</v>
      </c>
      <c r="H9879" s="3" t="s">
        <v>1162</v>
      </c>
      <c r="I9879" s="29" t="n">
        <v>208.4</v>
      </c>
      <c r="J9879" s="29" t="n">
        <v>120</v>
      </c>
      <c r="K9879" s="30" t="s">
        <v>1303</v>
      </c>
      <c r="M9879" s="31" t="n">
        <f aca="false">SUM(P9879,R9879,T9879,V9879,X9879,Z9879,AB9879,AD9879,AF9879,AH9879,AJ9879,AL9879,AN9879,AP9879,AR9879,AT9879,AV9879,AX9879,AZ9879,BB9879)</f>
        <v>7068.63</v>
      </c>
      <c r="O9879" s="0" t="n">
        <v>56082</v>
      </c>
      <c r="P9879" s="31" t="n">
        <v>397.6</v>
      </c>
      <c r="Q9879" s="0" t="n">
        <v>55943</v>
      </c>
      <c r="R9879" s="31" t="n">
        <v>449.92</v>
      </c>
      <c r="S9879" s="47" t="n">
        <v>55942</v>
      </c>
      <c r="T9879" s="31" t="n">
        <v>1390.12</v>
      </c>
      <c r="U9879" s="47" t="n">
        <v>55939</v>
      </c>
      <c r="V9879" s="31" t="n">
        <v>1189.36</v>
      </c>
      <c r="W9879" s="47" t="n">
        <v>55931</v>
      </c>
      <c r="X9879" s="31" t="n">
        <v>922.39</v>
      </c>
      <c r="Y9879" s="47" t="n">
        <v>55921</v>
      </c>
      <c r="Z9879" s="31" t="n">
        <v>176.9</v>
      </c>
      <c r="AA9879" s="47" t="n">
        <v>56097</v>
      </c>
      <c r="AB9879" s="31" t="n">
        <v>55</v>
      </c>
      <c r="AC9879" s="47" t="n">
        <v>56084</v>
      </c>
      <c r="AD9879" s="31" t="n">
        <v>413.8</v>
      </c>
      <c r="AE9879" s="47" t="n">
        <v>55949</v>
      </c>
      <c r="AF9879" s="31" t="n">
        <v>265.63</v>
      </c>
      <c r="AG9879" s="47" t="n">
        <v>55945</v>
      </c>
      <c r="AH9879" s="31" t="n">
        <v>196.03</v>
      </c>
      <c r="AI9879" s="47" t="n">
        <v>55948</v>
      </c>
      <c r="AJ9879" s="31" t="n">
        <v>89.53</v>
      </c>
      <c r="AK9879" s="47" t="n">
        <v>55940</v>
      </c>
      <c r="AL9879" s="31" t="n">
        <v>179.15</v>
      </c>
      <c r="AM9879" s="47" t="n">
        <v>56099</v>
      </c>
      <c r="AN9879" s="31" t="n">
        <v>171.2</v>
      </c>
      <c r="AO9879" s="47" t="n">
        <v>56073</v>
      </c>
      <c r="AP9879" s="31" t="n">
        <v>402</v>
      </c>
      <c r="AQ9879" s="47" t="n">
        <v>56094</v>
      </c>
      <c r="AR9879" s="31" t="n">
        <v>770</v>
      </c>
    </row>
    <row r="9880" customFormat="false" ht="15" hidden="false" customHeight="false" outlineLevel="0" collapsed="false">
      <c r="A9880" s="41" t="n">
        <v>40975</v>
      </c>
      <c r="B9880" s="56" t="s">
        <v>2153</v>
      </c>
      <c r="C9880" s="56" t="s">
        <v>1206</v>
      </c>
      <c r="D9880" s="72" t="n">
        <v>31526</v>
      </c>
      <c r="E9880" s="158" t="n">
        <v>0.291666666666667</v>
      </c>
      <c r="F9880" s="3" t="s">
        <v>1162</v>
      </c>
      <c r="H9880" s="3" t="s">
        <v>1162</v>
      </c>
      <c r="I9880" s="29" t="n">
        <v>202</v>
      </c>
      <c r="J9880" s="29" t="n">
        <v>120</v>
      </c>
      <c r="K9880" s="30" t="s">
        <v>2154</v>
      </c>
      <c r="M9880" s="31" t="n">
        <f aca="false">SUM(P9880,R9880,T9880,V9880,X9880,Z9880,AB9880,AD9880,AF9880,AH9880,AJ9880,AL9880,AN9880,AP9880,AR9880,AT9880,AV9880,AX9880,AZ9880,BB9880)</f>
        <v>9152.19</v>
      </c>
      <c r="O9880" s="0" t="n">
        <v>55929</v>
      </c>
      <c r="P9880" s="31" t="n">
        <v>270</v>
      </c>
      <c r="Q9880" s="0" t="n">
        <v>55916</v>
      </c>
      <c r="R9880" s="31" t="n">
        <v>175.96</v>
      </c>
      <c r="S9880" s="47" t="n">
        <v>55803</v>
      </c>
      <c r="T9880" s="31" t="n">
        <v>58.83</v>
      </c>
      <c r="U9880" s="47" t="n">
        <v>56088</v>
      </c>
      <c r="V9880" s="31" t="n">
        <v>158.7</v>
      </c>
      <c r="W9880" s="47" t="n">
        <v>56074</v>
      </c>
      <c r="X9880" s="31" t="n">
        <v>381.2</v>
      </c>
      <c r="Y9880" s="47" t="n">
        <v>56087</v>
      </c>
      <c r="Z9880" s="31" t="n">
        <v>202.5</v>
      </c>
      <c r="AA9880" s="47" t="n">
        <v>56083</v>
      </c>
      <c r="AB9880" s="31" t="n">
        <v>382.5</v>
      </c>
      <c r="AC9880" s="47" t="n">
        <v>55908</v>
      </c>
      <c r="AD9880" s="31" t="n">
        <v>7522.5</v>
      </c>
    </row>
    <row r="9881" customFormat="false" ht="15" hidden="false" customHeight="false" outlineLevel="0" collapsed="false">
      <c r="A9881" s="41" t="n">
        <v>40975</v>
      </c>
      <c r="B9881" s="56" t="s">
        <v>1205</v>
      </c>
      <c r="C9881" s="56" t="s">
        <v>1032</v>
      </c>
      <c r="D9881" s="72" t="n">
        <v>31527</v>
      </c>
      <c r="E9881" s="158" t="n">
        <v>0.354166666666667</v>
      </c>
      <c r="F9881" s="42" t="n">
        <v>0.652777777777778</v>
      </c>
      <c r="G9881" s="3" t="s">
        <v>1429</v>
      </c>
      <c r="H9881" s="3" t="s">
        <v>1298</v>
      </c>
      <c r="I9881" s="29" t="n">
        <v>357.6</v>
      </c>
      <c r="J9881" s="29" t="n">
        <v>50</v>
      </c>
      <c r="K9881" s="30" t="s">
        <v>1249</v>
      </c>
      <c r="M9881" s="31" t="n">
        <f aca="false">SUM(P9881,R9881,T9881,V9881,X9881,Z9881,AB9881,AD9881,AF9881,AH9881,AJ9881,AL9881,AN9881,AP9881,AR9881,AT9881,AV9881,AX9881,AZ9881,BB9881)</f>
        <v>0</v>
      </c>
    </row>
    <row r="9882" customFormat="false" ht="15" hidden="false" customHeight="false" outlineLevel="0" collapsed="false">
      <c r="A9882" s="41" t="n">
        <v>40975</v>
      </c>
      <c r="B9882" s="56" t="s">
        <v>1195</v>
      </c>
      <c r="C9882" s="56" t="s">
        <v>1049</v>
      </c>
      <c r="D9882" s="72" t="n">
        <v>31528</v>
      </c>
      <c r="E9882" s="158" t="n">
        <v>0.333333333333333</v>
      </c>
      <c r="F9882" s="42" t="n">
        <v>0.791666666666667</v>
      </c>
      <c r="G9882" s="3" t="s">
        <v>1477</v>
      </c>
      <c r="H9882" s="3" t="s">
        <v>1483</v>
      </c>
      <c r="I9882" s="29" t="n">
        <v>228</v>
      </c>
      <c r="J9882" s="29" t="n">
        <v>159.6</v>
      </c>
      <c r="K9882" s="30" t="s">
        <v>1217</v>
      </c>
      <c r="M9882" s="31" t="n">
        <f aca="false">SUM(P9882,R9882,T9882,V9882,X9882,Z9882,AB9882,AD9882,AF9882,AH9882,AJ9882,AL9882,AN9882,AP9882,AR9882,AT9882,AV9882,AX9882,AZ9882,BB9882)</f>
        <v>0</v>
      </c>
    </row>
    <row r="9883" customFormat="false" ht="15" hidden="false" customHeight="false" outlineLevel="0" collapsed="false">
      <c r="A9883" s="41" t="n">
        <v>40975</v>
      </c>
      <c r="B9883" s="56" t="s">
        <v>1193</v>
      </c>
      <c r="C9883" s="56" t="s">
        <v>925</v>
      </c>
      <c r="D9883" s="72" t="n">
        <v>31529</v>
      </c>
      <c r="E9883" s="158" t="n">
        <v>0.3125</v>
      </c>
      <c r="F9883" s="42" t="n">
        <v>0.552083333333333</v>
      </c>
      <c r="G9883" s="3" t="s">
        <v>1791</v>
      </c>
      <c r="H9883" s="42" t="n">
        <v>0.458333333333333</v>
      </c>
      <c r="I9883" s="29" t="n">
        <v>310</v>
      </c>
      <c r="J9883" s="29" t="n">
        <v>159.6</v>
      </c>
      <c r="K9883" s="30" t="s">
        <v>1216</v>
      </c>
      <c r="M9883" s="31" t="n">
        <f aca="false">SUM(P9883,R9883,T9883,V9883,X9883,Z9883,AB9883,AD9883,AF9883,AH9883,AJ9883,AL9883,AN9883,AP9883,AR9883,AT9883,AV9883,AX9883,AZ9883,BB9883)</f>
        <v>0</v>
      </c>
    </row>
    <row r="9884" customFormat="false" ht="15" hidden="false" customHeight="false" outlineLevel="0" collapsed="false">
      <c r="A9884" s="41" t="n">
        <v>40975</v>
      </c>
      <c r="B9884" s="56" t="s">
        <v>1832</v>
      </c>
      <c r="C9884" s="56" t="s">
        <v>250</v>
      </c>
      <c r="D9884" s="72" t="n">
        <v>31530</v>
      </c>
      <c r="E9884" s="158" t="n">
        <v>0.3125</v>
      </c>
      <c r="F9884" s="42" t="n">
        <v>0.697916666666667</v>
      </c>
      <c r="H9884" s="42" t="n">
        <v>0.375</v>
      </c>
      <c r="I9884" s="29" t="n">
        <v>180</v>
      </c>
      <c r="J9884" s="29" t="n">
        <v>119.7</v>
      </c>
      <c r="K9884" s="30" t="s">
        <v>1833</v>
      </c>
      <c r="M9884" s="31" t="n">
        <f aca="false">SUM(P9884,R9884,T9884,V9884,X9884,Z9884,AB9884,AD9884,AF9884,AH9884,AJ9884,AL9884,AN9884,AP9884,AR9884,AT9884,AV9884,AX9884,AZ9884,BB9884)</f>
        <v>0</v>
      </c>
    </row>
    <row r="9885" customFormat="false" ht="15" hidden="false" customHeight="false" outlineLevel="0" collapsed="false">
      <c r="A9885" s="41" t="n">
        <v>40975</v>
      </c>
      <c r="B9885" s="56" t="s">
        <v>1199</v>
      </c>
      <c r="C9885" s="56" t="s">
        <v>1032</v>
      </c>
      <c r="D9885" s="72" t="n">
        <v>31531</v>
      </c>
      <c r="E9885" s="158" t="n">
        <v>0.354166666666667</v>
      </c>
      <c r="F9885" s="42" t="n">
        <v>0.716666666666667</v>
      </c>
      <c r="H9885" s="42" t="n">
        <v>0.375</v>
      </c>
      <c r="I9885" s="29" t="n">
        <v>230</v>
      </c>
      <c r="J9885" s="29" t="n">
        <v>119.7</v>
      </c>
      <c r="K9885" s="30" t="s">
        <v>1253</v>
      </c>
      <c r="M9885" s="31" t="n">
        <f aca="false">SUM(P9885,R9885,T9885,V9885,X9885,Z9885,AB9885,AD9885,AF9885,AH9885,AJ9885,AL9885,AN9885,AP9885,AR9885,AT9885,AV9885,AX9885,AZ9885,BB9885)</f>
        <v>0</v>
      </c>
    </row>
    <row r="9886" customFormat="false" ht="15" hidden="false" customHeight="false" outlineLevel="0" collapsed="false">
      <c r="A9886" s="55" t="n">
        <v>40975</v>
      </c>
      <c r="B9886" s="152" t="s">
        <v>1675</v>
      </c>
      <c r="C9886" s="152" t="s">
        <v>490</v>
      </c>
      <c r="D9886" s="72" t="n">
        <v>31532</v>
      </c>
      <c r="E9886" s="158" t="n">
        <v>0.458333333333333</v>
      </c>
      <c r="F9886" s="44" t="n">
        <v>0.777777777777778</v>
      </c>
      <c r="G9886" s="30" t="s">
        <v>2378</v>
      </c>
      <c r="H9886" s="44" t="n">
        <v>0.291666666666667</v>
      </c>
      <c r="I9886" s="29" t="n">
        <v>232</v>
      </c>
      <c r="J9886" s="29" t="n">
        <v>98</v>
      </c>
      <c r="K9886" s="30" t="s">
        <v>1375</v>
      </c>
      <c r="M9886" s="31" t="n">
        <f aca="false">SUM(P9886,R9886,T9886,V9886,X9886,Z9886,AB9886,AD9886,AF9886,AH9886,AJ9886,AL9886,AN9886,AP9886,AR9886,AT9886,AV9886,AX9886,AZ9886,BB9886)</f>
        <v>0</v>
      </c>
    </row>
    <row r="9887" customFormat="false" ht="15" hidden="false" customHeight="false" outlineLevel="0" collapsed="false">
      <c r="A9887" s="41" t="n">
        <v>40975</v>
      </c>
      <c r="B9887" s="56" t="s">
        <v>2153</v>
      </c>
      <c r="C9887" s="152" t="s">
        <v>869</v>
      </c>
      <c r="D9887" s="72" t="n">
        <v>31533</v>
      </c>
      <c r="E9887" s="158" t="n">
        <v>0.541666666666667</v>
      </c>
      <c r="F9887" s="42" t="n">
        <v>0.708333333333333</v>
      </c>
      <c r="H9887" s="42" t="n">
        <v>0.166666666666667</v>
      </c>
      <c r="I9887" s="29" t="n">
        <v>76</v>
      </c>
      <c r="J9887" s="29" t="n">
        <v>53.2</v>
      </c>
      <c r="K9887" s="30" t="s">
        <v>2154</v>
      </c>
      <c r="M9887" s="31" t="n">
        <f aca="false">SUM(P9887,R9887,T9887,V9887,X9887,Z9887,AB9887,AD9887,AF9887,AH9887,AJ9887,AL9887,AN9887,AP9887,AR9887,AT9887,AV9887,AX9887,AZ9887,BB9887)</f>
        <v>0</v>
      </c>
    </row>
    <row r="9888" customFormat="false" ht="15" hidden="false" customHeight="false" outlineLevel="0" collapsed="false">
      <c r="A9888" s="41" t="n">
        <v>40975</v>
      </c>
      <c r="B9888" s="56" t="s">
        <v>1197</v>
      </c>
      <c r="C9888" s="152" t="s">
        <v>1412</v>
      </c>
      <c r="D9888" s="72" t="n">
        <v>31534</v>
      </c>
      <c r="E9888" s="158" t="n">
        <v>0.541666666666667</v>
      </c>
      <c r="F9888" s="42" t="n">
        <v>0.708333333333333</v>
      </c>
      <c r="H9888" s="42" t="n">
        <v>0.166666666666667</v>
      </c>
      <c r="I9888" s="29" t="n">
        <v>81</v>
      </c>
      <c r="J9888" s="29" t="n">
        <v>53.2</v>
      </c>
      <c r="K9888" s="30" t="s">
        <v>1259</v>
      </c>
      <c r="M9888" s="31" t="n">
        <f aca="false">SUM(P9888,R9888,T9888,V9888,X9888,Z9888,AB9888,AD9888,AF9888,AH9888,AJ9888,AL9888,AN9888,AP9888,AR9888,AT9888,AV9888,AX9888,AZ9888,BB9888)</f>
        <v>0</v>
      </c>
    </row>
    <row r="9889" customFormat="false" ht="15" hidden="false" customHeight="false" outlineLevel="0" collapsed="false">
      <c r="A9889" s="41" t="n">
        <v>40975</v>
      </c>
      <c r="B9889" s="56" t="s">
        <v>1165</v>
      </c>
      <c r="C9889" s="152" t="s">
        <v>2358</v>
      </c>
      <c r="D9889" s="72" t="n">
        <v>31535</v>
      </c>
      <c r="E9889" s="158" t="n">
        <v>0.5</v>
      </c>
      <c r="F9889" s="42" t="n">
        <v>0.6875</v>
      </c>
      <c r="H9889" s="42" t="n">
        <v>0.166666666666667</v>
      </c>
      <c r="I9889" s="29" t="n">
        <v>81</v>
      </c>
      <c r="J9889" s="29" t="n">
        <v>53.2</v>
      </c>
      <c r="K9889" s="30" t="s">
        <v>2306</v>
      </c>
      <c r="M9889" s="31" t="n">
        <f aca="false">SUM(P9889,R9889,T9889,V9889,X9889,Z9889,AB9889,AD9889,AF9889,AH9889,AJ9889,AL9889,AN9889,AP9889,AR9889,AT9889,AV9889,AX9889,AZ9889,BB9889)</f>
        <v>0</v>
      </c>
    </row>
    <row r="9890" customFormat="false" ht="15" hidden="false" customHeight="false" outlineLevel="0" collapsed="false">
      <c r="A9890" s="41"/>
      <c r="B9890" s="56"/>
      <c r="C9890" s="56"/>
      <c r="D9890" s="30"/>
      <c r="E9890" s="30"/>
    </row>
    <row r="9891" customFormat="false" ht="15" hidden="false" customHeight="false" outlineLevel="0" collapsed="false">
      <c r="A9891" s="322"/>
      <c r="B9891" s="323"/>
      <c r="C9891" s="323"/>
      <c r="D9891" s="322"/>
      <c r="E9891" s="322"/>
      <c r="F9891" s="322"/>
      <c r="G9891" s="322"/>
      <c r="H9891" s="322"/>
      <c r="I9891" s="324"/>
      <c r="J9891" s="324"/>
      <c r="K9891" s="322"/>
    </row>
    <row r="9892" customFormat="false" ht="18.75" hidden="false" customHeight="false" outlineLevel="0" collapsed="false">
      <c r="A9892" s="322"/>
      <c r="B9892" s="323"/>
      <c r="C9892" s="323"/>
      <c r="D9892" s="322"/>
      <c r="E9892" s="322"/>
      <c r="F9892" s="322"/>
      <c r="G9892" s="76" t="s">
        <v>1849</v>
      </c>
      <c r="H9892" s="322"/>
      <c r="I9892" s="324"/>
      <c r="J9892" s="324"/>
      <c r="K9892" s="322"/>
    </row>
    <row r="9893" customFormat="false" ht="15" hidden="false" customHeight="false" outlineLevel="0" collapsed="false">
      <c r="A9893" s="55" t="n">
        <v>40976</v>
      </c>
      <c r="B9893" s="152" t="s">
        <v>679</v>
      </c>
      <c r="C9893" s="152" t="s">
        <v>1206</v>
      </c>
      <c r="D9893" s="69" t="n">
        <v>31536</v>
      </c>
      <c r="E9893" s="70" t="n">
        <v>0.291666666666667</v>
      </c>
      <c r="F9893" s="30" t="s">
        <v>1162</v>
      </c>
      <c r="G9893" s="30"/>
      <c r="H9893" s="30" t="s">
        <v>1162</v>
      </c>
      <c r="I9893" s="29" t="n">
        <v>202</v>
      </c>
      <c r="J9893" s="29" t="n">
        <v>120</v>
      </c>
      <c r="K9893" s="30" t="s">
        <v>1223</v>
      </c>
      <c r="M9893" s="31" t="n">
        <f aca="false">SUM(P9893,R9893,T9893,V9893,X9893,Z9893,AB9893,AD9893,AF9893,AH9893,AJ9893,AL9893,AN9893,AP9893,AR9893,AT9893,AV9893,AX9893,AZ9893,BB9893)</f>
        <v>0</v>
      </c>
    </row>
    <row r="9894" customFormat="false" ht="15" hidden="false" customHeight="false" outlineLevel="0" collapsed="false">
      <c r="A9894" s="41" t="n">
        <v>40976</v>
      </c>
      <c r="B9894" s="152" t="s">
        <v>383</v>
      </c>
      <c r="C9894" s="152" t="s">
        <v>1206</v>
      </c>
      <c r="D9894" s="69" t="n">
        <v>31537</v>
      </c>
      <c r="E9894" s="70" t="n">
        <v>0.291666666666667</v>
      </c>
      <c r="F9894" s="3" t="s">
        <v>1162</v>
      </c>
      <c r="G9894" s="3" t="s">
        <v>2359</v>
      </c>
      <c r="H9894" s="3" t="s">
        <v>1162</v>
      </c>
      <c r="I9894" s="29" t="n">
        <v>250.35</v>
      </c>
      <c r="J9894" s="29" t="n">
        <v>150</v>
      </c>
      <c r="K9894" s="30" t="s">
        <v>1232</v>
      </c>
      <c r="M9894" s="31" t="n">
        <f aca="false">SUM(P9894,R9894,T9894,V9894,X9894,Z9894,AB9894,AD9894,AF9894,AH9894,AJ9894,AL9894,AN9894,AP9894,AR9894,AT9894,AV9894,AX9894,AZ9894,BB9894)</f>
        <v>8461.91</v>
      </c>
      <c r="O9894" s="0" t="n">
        <v>56066</v>
      </c>
      <c r="P9894" s="31" t="n">
        <v>8145</v>
      </c>
      <c r="Q9894" s="0" t="n">
        <v>56043</v>
      </c>
      <c r="R9894" s="31" t="n">
        <v>316.91</v>
      </c>
      <c r="S9894" s="47"/>
    </row>
    <row r="9895" customFormat="false" ht="15" hidden="false" customHeight="false" outlineLevel="0" collapsed="false">
      <c r="A9895" s="41" t="n">
        <v>40976</v>
      </c>
      <c r="B9895" s="152" t="s">
        <v>1165</v>
      </c>
      <c r="C9895" s="152" t="s">
        <v>1206</v>
      </c>
      <c r="D9895" s="69" t="n">
        <v>31538</v>
      </c>
      <c r="E9895" s="70" t="n">
        <v>0.291666666666667</v>
      </c>
      <c r="F9895" s="3" t="s">
        <v>1162</v>
      </c>
      <c r="H9895" s="3" t="s">
        <v>1162</v>
      </c>
      <c r="I9895" s="29" t="n">
        <v>202</v>
      </c>
      <c r="J9895" s="29" t="n">
        <v>120</v>
      </c>
      <c r="K9895" s="30" t="s">
        <v>2306</v>
      </c>
      <c r="M9895" s="31" t="n">
        <f aca="false">SUM(P9895,R9895,T9895,V9895,X9895,Z9895,AB9895,AD9895,AF9895,AH9895,AJ9895,AL9895,AN9895,AP9895,AR9895,AT9895,AV9895,AX9895,AZ9895,BB9895)</f>
        <v>6520.09</v>
      </c>
      <c r="O9895" s="0" t="n">
        <v>56139</v>
      </c>
      <c r="P9895" s="31" t="n">
        <v>1500</v>
      </c>
      <c r="Q9895" s="0" t="n">
        <v>55500</v>
      </c>
      <c r="R9895" s="31" t="n">
        <v>99.31</v>
      </c>
      <c r="S9895" s="47" t="n">
        <v>56061</v>
      </c>
      <c r="T9895" s="31" t="n">
        <v>1559.9</v>
      </c>
      <c r="U9895" s="47" t="n">
        <v>56033</v>
      </c>
      <c r="V9895" s="31" t="n">
        <v>498.64</v>
      </c>
      <c r="W9895" s="47" t="n">
        <v>56032</v>
      </c>
      <c r="X9895" s="31" t="n">
        <v>450.84</v>
      </c>
      <c r="Y9895" s="47" t="n">
        <v>56031</v>
      </c>
      <c r="Z9895" s="31" t="n">
        <v>551.59</v>
      </c>
      <c r="AA9895" s="47" t="n">
        <v>56030</v>
      </c>
      <c r="AB9895" s="31" t="n">
        <v>526.55</v>
      </c>
      <c r="AC9895" s="47" t="n">
        <v>56029</v>
      </c>
      <c r="AD9895" s="31" t="n">
        <v>544.71</v>
      </c>
      <c r="AE9895" s="47" t="n">
        <v>56198</v>
      </c>
      <c r="AF9895" s="31" t="n">
        <v>177.6</v>
      </c>
      <c r="AG9895" s="47" t="n">
        <v>56194</v>
      </c>
      <c r="AH9895" s="31" t="n">
        <v>153.6</v>
      </c>
      <c r="AI9895" s="47" t="n">
        <v>56062</v>
      </c>
      <c r="AJ9895" s="31" t="n">
        <v>457.35</v>
      </c>
    </row>
    <row r="9896" customFormat="false" ht="15" hidden="false" customHeight="false" outlineLevel="0" collapsed="false">
      <c r="A9896" s="41" t="n">
        <v>40976</v>
      </c>
      <c r="B9896" s="152" t="s">
        <v>627</v>
      </c>
      <c r="C9896" s="152" t="s">
        <v>1206</v>
      </c>
      <c r="D9896" s="69" t="n">
        <v>31539</v>
      </c>
      <c r="E9896" s="70" t="n">
        <v>0.291666666666667</v>
      </c>
      <c r="F9896" s="3" t="s">
        <v>1162</v>
      </c>
      <c r="G9896" s="3" t="s">
        <v>1429</v>
      </c>
      <c r="H9896" s="3" t="s">
        <v>1162</v>
      </c>
      <c r="I9896" s="29" t="n">
        <v>232.2</v>
      </c>
      <c r="J9896" s="29" t="n">
        <v>135</v>
      </c>
      <c r="K9896" s="30" t="s">
        <v>1303</v>
      </c>
      <c r="M9896" s="31" t="n">
        <f aca="false">SUM(P9896,R9896,T9896,V9896,X9896,Z9896,AB9896,AD9896,AF9896,AH9896,AJ9896,AL9896,AN9896,AP9896,AR9896,AT9896,AV9896,AX9896,AZ9896,BB9896)</f>
        <v>20181.572</v>
      </c>
      <c r="O9896" s="0" t="n">
        <v>56202</v>
      </c>
      <c r="P9896" s="31" t="n">
        <v>548.01</v>
      </c>
      <c r="Q9896" s="0" t="n">
        <v>56065</v>
      </c>
      <c r="R9896" s="31" t="n">
        <v>10875</v>
      </c>
      <c r="S9896" s="47" t="n">
        <v>56065</v>
      </c>
      <c r="T9896" s="31" t="n">
        <v>7500</v>
      </c>
      <c r="U9896" s="47" t="n">
        <v>56196</v>
      </c>
      <c r="V9896" s="31" t="n">
        <v>226.8</v>
      </c>
      <c r="W9896" s="47" t="n">
        <v>56197</v>
      </c>
      <c r="X9896" s="31" t="n">
        <v>162.75</v>
      </c>
      <c r="Y9896" s="47" t="n">
        <v>56202</v>
      </c>
      <c r="Z9896" s="31" t="n">
        <v>548.012</v>
      </c>
      <c r="AA9896" s="47" t="n">
        <v>55983</v>
      </c>
      <c r="AB9896" s="31" t="n">
        <v>321</v>
      </c>
    </row>
    <row r="9897" customFormat="false" ht="15" hidden="false" customHeight="false" outlineLevel="0" collapsed="false">
      <c r="A9897" s="41" t="n">
        <v>40976</v>
      </c>
      <c r="B9897" s="152" t="s">
        <v>1169</v>
      </c>
      <c r="C9897" s="152" t="s">
        <v>925</v>
      </c>
      <c r="D9897" s="69" t="n">
        <v>31540</v>
      </c>
      <c r="E9897" s="70" t="n">
        <v>0.3125</v>
      </c>
      <c r="F9897" s="42" t="n">
        <v>0.71875</v>
      </c>
      <c r="G9897" s="3" t="s">
        <v>2374</v>
      </c>
      <c r="H9897" s="3" t="s">
        <v>2379</v>
      </c>
      <c r="I9897" s="29" t="n">
        <v>346.2</v>
      </c>
      <c r="J9897" s="29" t="n">
        <v>186.2</v>
      </c>
      <c r="K9897" s="30" t="s">
        <v>1214</v>
      </c>
      <c r="M9897" s="31" t="n">
        <f aca="false">SUM(P9897,R9897,T9897,V9897,X9897,Z9897,AB9897,AD9897,AF9897,AH9897,AJ9897,AL9897,AN9897,AP9897,AR9897,AT9897,AV9897,AX9897,AZ9897,BB9897)</f>
        <v>0</v>
      </c>
    </row>
    <row r="9898" customFormat="false" ht="15" hidden="false" customHeight="false" outlineLevel="0" collapsed="false">
      <c r="A9898" s="41" t="n">
        <v>40976</v>
      </c>
      <c r="B9898" s="68" t="s">
        <v>1176</v>
      </c>
      <c r="C9898" s="68" t="s">
        <v>490</v>
      </c>
      <c r="D9898" s="69" t="n">
        <v>31541</v>
      </c>
      <c r="E9898" s="70" t="n">
        <v>0.333333333333333</v>
      </c>
      <c r="F9898" s="42" t="n">
        <v>0.666666666666667</v>
      </c>
      <c r="H9898" s="42" t="n">
        <v>0.333333333333333</v>
      </c>
      <c r="I9898" s="29" t="n">
        <v>220</v>
      </c>
      <c r="J9898" s="29" t="n">
        <v>112</v>
      </c>
      <c r="K9898" s="30" t="s">
        <v>1222</v>
      </c>
      <c r="M9898" s="31" t="n">
        <f aca="false">SUM(P9898,R9898,T9898,V9898,X9898,Z9898,AB9898,AD9898,AF9898,AH9898,AJ9898,AL9898,AN9898,AP9898,AR9898,AT9898,AV9898,AX9898,AZ9898,BB9898)</f>
        <v>0</v>
      </c>
    </row>
    <row r="9899" customFormat="false" ht="15" hidden="false" customHeight="false" outlineLevel="0" collapsed="false">
      <c r="A9899" s="41" t="n">
        <v>40976</v>
      </c>
      <c r="B9899" s="68" t="s">
        <v>2153</v>
      </c>
      <c r="C9899" s="68" t="s">
        <v>490</v>
      </c>
      <c r="D9899" s="69" t="n">
        <v>31542</v>
      </c>
      <c r="E9899" s="70" t="n">
        <v>0.291666666666667</v>
      </c>
      <c r="F9899" s="42" t="n">
        <v>0.489583333333333</v>
      </c>
      <c r="H9899" s="42" t="n">
        <v>0.166666666666667</v>
      </c>
      <c r="I9899" s="29" t="n">
        <v>80</v>
      </c>
      <c r="J9899" s="29" t="n">
        <v>56</v>
      </c>
      <c r="K9899" s="30" t="s">
        <v>2154</v>
      </c>
      <c r="M9899" s="31" t="n">
        <f aca="false">SUM(P9899,R9899,T9899,V9899,X9899,Z9899,AB9899,AD9899,AF9899,AH9899,AJ9899,AL9899,AN9899,AP9899,AR9899,AT9899,AV9899,AX9899,AZ9899,BB9899)</f>
        <v>0</v>
      </c>
    </row>
    <row r="9900" customFormat="false" ht="15" hidden="false" customHeight="false" outlineLevel="0" collapsed="false">
      <c r="A9900" s="41" t="n">
        <v>40976</v>
      </c>
      <c r="B9900" s="68" t="s">
        <v>1195</v>
      </c>
      <c r="C9900" s="68" t="s">
        <v>842</v>
      </c>
      <c r="D9900" s="69" t="n">
        <v>31543</v>
      </c>
      <c r="E9900" s="70" t="n">
        <v>0.333333333333333</v>
      </c>
      <c r="F9900" s="42" t="n">
        <v>0.6875</v>
      </c>
      <c r="G9900" s="3" t="s">
        <v>1478</v>
      </c>
      <c r="H9900" s="3" t="s">
        <v>1296</v>
      </c>
      <c r="I9900" s="29" t="n">
        <v>185.5</v>
      </c>
      <c r="J9900" s="29" t="n">
        <v>126.35</v>
      </c>
      <c r="K9900" s="30" t="s">
        <v>1217</v>
      </c>
      <c r="M9900" s="31" t="n">
        <f aca="false">SUM(P9900,R9900,T9900,V9900,X9900,Z9900,AB9900,AD9900,AF9900,AH9900,AJ9900,AL9900,AN9900,AP9900,AR9900,AT9900,AV9900,AX9900,AZ9900,BB9900)</f>
        <v>0</v>
      </c>
    </row>
    <row r="9901" customFormat="false" ht="15" hidden="false" customHeight="false" outlineLevel="0" collapsed="false">
      <c r="A9901" s="41" t="n">
        <v>40976</v>
      </c>
      <c r="B9901" s="68" t="s">
        <v>1173</v>
      </c>
      <c r="C9901" s="68" t="s">
        <v>1049</v>
      </c>
      <c r="D9901" s="69" t="n">
        <v>31544</v>
      </c>
      <c r="E9901" s="70" t="n">
        <v>0.333333333333333</v>
      </c>
      <c r="F9901" s="42" t="n">
        <v>0.791666666666667</v>
      </c>
      <c r="G9901" s="3" t="s">
        <v>1229</v>
      </c>
      <c r="H9901" s="3" t="s">
        <v>1339</v>
      </c>
      <c r="I9901" s="29" t="n">
        <v>237.5</v>
      </c>
      <c r="J9901" s="29" t="n">
        <v>166.25</v>
      </c>
      <c r="K9901" s="30" t="s">
        <v>1212</v>
      </c>
      <c r="M9901" s="31" t="n">
        <f aca="false">SUM(P9901,R9901,T9901,V9901,X9901,Z9901,AB9901,AD9901,AF9901,AH9901,AJ9901,AL9901,AN9901,AP9901,AR9901,AT9901,AV9901,AX9901,AZ9901,BB9901)</f>
        <v>0</v>
      </c>
    </row>
    <row r="9902" customFormat="false" ht="15" hidden="false" customHeight="false" outlineLevel="0" collapsed="false">
      <c r="A9902" s="41" t="n">
        <v>40976</v>
      </c>
      <c r="B9902" s="68" t="s">
        <v>1205</v>
      </c>
      <c r="C9902" s="68" t="s">
        <v>1032</v>
      </c>
      <c r="D9902" s="69" t="n">
        <v>31545</v>
      </c>
      <c r="E9902" s="70" t="n">
        <v>0.333333333333333</v>
      </c>
      <c r="F9902" s="42" t="n">
        <v>0.736111111111111</v>
      </c>
      <c r="H9902" s="42" t="n">
        <v>0.395833333333333</v>
      </c>
      <c r="I9902" s="29" t="n">
        <v>379</v>
      </c>
      <c r="J9902" s="29" t="n">
        <v>50</v>
      </c>
      <c r="K9902" s="30" t="s">
        <v>1249</v>
      </c>
      <c r="M9902" s="31" t="n">
        <f aca="false">SUM(P9902,R9902,T9902,V9902,X9902,Z9902,AB9902,AD9902,AF9902,AH9902,AJ9902,AL9902,AN9902,AP9902,AR9902,AT9902,AV9902,AX9902,AZ9902,BB9902)</f>
        <v>0</v>
      </c>
    </row>
    <row r="9903" customFormat="false" ht="15" hidden="false" customHeight="false" outlineLevel="0" collapsed="false">
      <c r="A9903" s="41" t="n">
        <v>40976</v>
      </c>
      <c r="B9903" s="68" t="s">
        <v>1832</v>
      </c>
      <c r="C9903" s="68" t="s">
        <v>979</v>
      </c>
      <c r="D9903" s="69" t="n">
        <v>31546</v>
      </c>
      <c r="E9903" s="70" t="n">
        <v>0.333333333333333</v>
      </c>
      <c r="F9903" s="42" t="n">
        <v>0.666666666666667</v>
      </c>
      <c r="G9903" s="3" t="s">
        <v>1241</v>
      </c>
      <c r="H9903" s="3" t="s">
        <v>1298</v>
      </c>
      <c r="I9903" s="29" t="n">
        <v>176</v>
      </c>
      <c r="J9903" s="29" t="n">
        <v>119.7</v>
      </c>
      <c r="K9903" s="30" t="s">
        <v>1833</v>
      </c>
      <c r="M9903" s="31" t="n">
        <f aca="false">SUM(P9903,R9903,T9903,V9903,X9903,Z9903,AB9903,AD9903,AF9903,AH9903,AJ9903,AL9903,AN9903,AP9903,AR9903,AT9903,AV9903,AX9903,AZ9903,BB9903)</f>
        <v>0</v>
      </c>
    </row>
    <row r="9904" customFormat="false" ht="15" hidden="false" customHeight="false" outlineLevel="0" collapsed="false">
      <c r="A9904" s="41" t="n">
        <v>40976</v>
      </c>
      <c r="B9904" s="68" t="s">
        <v>1197</v>
      </c>
      <c r="C9904" s="68" t="s">
        <v>11</v>
      </c>
      <c r="D9904" s="69" t="n">
        <v>31547</v>
      </c>
      <c r="E9904" s="70" t="n">
        <v>0.375</v>
      </c>
      <c r="F9904" s="42" t="n">
        <v>0.802083333333333</v>
      </c>
      <c r="G9904" s="3" t="s">
        <v>1361</v>
      </c>
      <c r="H9904" s="3" t="s">
        <v>1405</v>
      </c>
      <c r="I9904" s="29" t="n">
        <v>221.1</v>
      </c>
      <c r="J9904" s="29" t="n">
        <v>151.3</v>
      </c>
      <c r="K9904" s="30" t="s">
        <v>1259</v>
      </c>
      <c r="M9904" s="31" t="n">
        <f aca="false">SUM(P9904,R9904,T9904,V9904,X9904,Z9904,AB9904,AD9904,AF9904,AH9904,AJ9904,AL9904,AN9904,AP9904,AR9904,AT9904,AV9904,AX9904,AZ9904,BB9904)</f>
        <v>0</v>
      </c>
    </row>
    <row r="9905" customFormat="false" ht="15" hidden="false" customHeight="false" outlineLevel="0" collapsed="false">
      <c r="A9905" s="41" t="n">
        <v>40976</v>
      </c>
      <c r="B9905" s="68" t="s">
        <v>358</v>
      </c>
      <c r="C9905" s="68" t="s">
        <v>2380</v>
      </c>
      <c r="D9905" s="69" t="n">
        <v>31548</v>
      </c>
      <c r="E9905" s="70" t="n">
        <v>0.375</v>
      </c>
      <c r="F9905" s="42" t="n">
        <v>0.541666666666667</v>
      </c>
      <c r="H9905" s="42" t="n">
        <v>0.166666666666667</v>
      </c>
      <c r="I9905" s="29" t="n">
        <v>81</v>
      </c>
      <c r="J9905" s="29" t="n">
        <v>53.2</v>
      </c>
      <c r="K9905" s="30" t="s">
        <v>2057</v>
      </c>
      <c r="M9905" s="31" t="n">
        <f aca="false">SUM(P9905,R9905,T9905,V9905,X9905,Z9905,AB9905,AD9905,AF9905,AH9905,AJ9905,AL9905,AN9905,AP9905,AR9905,AT9905,AV9905,AX9905,AZ9905,BB9905)</f>
        <v>0</v>
      </c>
    </row>
    <row r="9906" customFormat="false" ht="15" hidden="false" customHeight="false" outlineLevel="0" collapsed="false">
      <c r="A9906" s="41" t="n">
        <v>40976</v>
      </c>
      <c r="B9906" s="68" t="s">
        <v>1199</v>
      </c>
      <c r="C9906" s="68" t="s">
        <v>32</v>
      </c>
      <c r="D9906" s="69" t="n">
        <v>31549</v>
      </c>
      <c r="E9906" s="70" t="n">
        <v>0.458333333333333</v>
      </c>
      <c r="F9906" s="42" t="n">
        <v>0.708333333333333</v>
      </c>
      <c r="H9906" s="42" t="n">
        <v>0.270833333333333</v>
      </c>
      <c r="I9906" s="29" t="n">
        <v>135</v>
      </c>
      <c r="J9906" s="29" t="n">
        <v>86.45</v>
      </c>
      <c r="K9906" s="30" t="s">
        <v>2381</v>
      </c>
      <c r="M9906" s="31" t="n">
        <f aca="false">SUM(P9906,R9906,T9906,V9906,X9906,Z9906,AB9906,AD9906,AF9906,AH9906,AJ9906,AL9906,AN9906,AP9906,AR9906,AT9906,AV9906,AX9906,AZ9906,BB9906)</f>
        <v>0</v>
      </c>
    </row>
    <row r="9907" customFormat="false" ht="15" hidden="false" customHeight="false" outlineLevel="0" collapsed="false">
      <c r="A9907" s="41" t="n">
        <v>40976</v>
      </c>
      <c r="B9907" s="68" t="s">
        <v>2382</v>
      </c>
      <c r="C9907" s="68" t="s">
        <v>609</v>
      </c>
      <c r="D9907" s="69" t="n">
        <v>31550</v>
      </c>
      <c r="E9907" s="70" t="n">
        <v>0.416666666666667</v>
      </c>
      <c r="F9907" s="42" t="n">
        <v>0.583333333333333</v>
      </c>
      <c r="H9907" s="42" t="n">
        <v>0.166666666666667</v>
      </c>
      <c r="I9907" s="29" t="n">
        <v>85</v>
      </c>
      <c r="J9907" s="29" t="n">
        <v>53.2</v>
      </c>
      <c r="K9907" s="30" t="s">
        <v>2383</v>
      </c>
      <c r="M9907" s="31" t="n">
        <f aca="false">SUM(P9907,R9907,T9907,V9907,X9907,Z9907,AB9907,AD9907,AF9907,AH9907,AJ9907,AL9907,AN9907,AP9907,AR9907,AT9907,AV9907,AX9907,AZ9907,BB9907)</f>
        <v>0</v>
      </c>
    </row>
    <row r="9908" customFormat="false" ht="15" hidden="false" customHeight="false" outlineLevel="0" collapsed="false">
      <c r="A9908" s="41" t="n">
        <v>40976</v>
      </c>
      <c r="B9908" s="68" t="s">
        <v>2382</v>
      </c>
      <c r="C9908" s="68" t="s">
        <v>490</v>
      </c>
      <c r="D9908" s="69" t="n">
        <v>31551</v>
      </c>
      <c r="E9908" s="70" t="n">
        <v>0.5</v>
      </c>
      <c r="F9908" s="42" t="n">
        <v>0.6875</v>
      </c>
      <c r="H9908" s="42" t="n">
        <v>0.166666666666667</v>
      </c>
      <c r="I9908" s="29" t="n">
        <v>80</v>
      </c>
      <c r="J9908" s="29" t="n">
        <v>53.2</v>
      </c>
      <c r="K9908" s="30" t="s">
        <v>2383</v>
      </c>
      <c r="M9908" s="31" t="n">
        <f aca="false">SUM(P9908,R9908,T9908,V9908,X9908,Z9908,AB9908,AD9908,AF9908,AH9908,AJ9908,AL9908,AN9908,AP9908,AR9908,AT9908,AV9908,AX9908,AZ9908,BB9908)</f>
        <v>0</v>
      </c>
    </row>
    <row r="9909" customFormat="false" ht="15" hidden="false" customHeight="false" outlineLevel="0" collapsed="false">
      <c r="A9909" s="41" t="n">
        <v>40976</v>
      </c>
      <c r="B9909" s="68" t="s">
        <v>2153</v>
      </c>
      <c r="C9909" s="68" t="s">
        <v>905</v>
      </c>
      <c r="D9909" s="69" t="n">
        <v>31552</v>
      </c>
      <c r="E9909" s="70" t="n">
        <v>0.583333333333333</v>
      </c>
      <c r="F9909" s="42" t="n">
        <v>0.75</v>
      </c>
      <c r="H9909" s="42" t="n">
        <v>0.166666666666667</v>
      </c>
      <c r="I9909" s="29" t="n">
        <v>81</v>
      </c>
      <c r="J9909" s="29" t="n">
        <v>53.2</v>
      </c>
      <c r="K9909" s="30" t="s">
        <v>2154</v>
      </c>
      <c r="M9909" s="31" t="n">
        <f aca="false">SUM(P9909,R9909,T9909,V9909,X9909,Z9909,AB9909,AD9909,AF9909,AH9909,AJ9909,AL9909,AN9909,AP9909,AR9909,AT9909,AV9909,AX9909,AZ9909,BB9909)</f>
        <v>0</v>
      </c>
    </row>
    <row r="9911" customFormat="false" ht="15" hidden="false" customHeight="false" outlineLevel="0" collapsed="false">
      <c r="A9911" s="320"/>
      <c r="B9911" s="325"/>
      <c r="C9911" s="325"/>
      <c r="D9911" s="320"/>
      <c r="E9911" s="320"/>
      <c r="F9911" s="320"/>
      <c r="G9911" s="320"/>
      <c r="H9911" s="320"/>
      <c r="I9911" s="321"/>
      <c r="J9911" s="321"/>
      <c r="K9911" s="320"/>
    </row>
    <row r="9912" customFormat="false" ht="18.75" hidden="false" customHeight="false" outlineLevel="0" collapsed="false">
      <c r="A9912" s="320"/>
      <c r="B9912" s="325"/>
      <c r="C9912" s="325"/>
      <c r="D9912" s="320"/>
      <c r="E9912" s="320"/>
      <c r="F9912" s="320"/>
      <c r="G9912" s="76" t="s">
        <v>1853</v>
      </c>
      <c r="H9912" s="320"/>
      <c r="I9912" s="321"/>
      <c r="J9912" s="321"/>
      <c r="K9912" s="320"/>
    </row>
    <row r="9913" customFormat="false" ht="15" hidden="false" customHeight="false" outlineLevel="0" collapsed="false">
      <c r="A9913" s="41" t="n">
        <v>40977</v>
      </c>
      <c r="B9913" s="56" t="s">
        <v>679</v>
      </c>
      <c r="C9913" s="56" t="s">
        <v>1161</v>
      </c>
      <c r="D9913" s="30" t="n">
        <v>31553</v>
      </c>
      <c r="E9913" s="70" t="n">
        <v>0.291666666666667</v>
      </c>
      <c r="F9913" s="3" t="s">
        <v>1162</v>
      </c>
      <c r="H9913" s="3" t="s">
        <v>1162</v>
      </c>
      <c r="I9913" s="29" t="n">
        <v>202</v>
      </c>
      <c r="J9913" s="29" t="n">
        <v>120</v>
      </c>
      <c r="K9913" s="30" t="s">
        <v>1223</v>
      </c>
      <c r="M9913" s="31" t="n">
        <f aca="false">SUM(P9913,R9913,T9913,V9913,X9913,Z9913,AB9913,AD9913,AF9913,AH9913,AJ9913,AL9913,AN9913,AP9913,AR9913,AT9913,AV9913,AX9913,AZ9913,BB9913)</f>
        <v>6705.02</v>
      </c>
      <c r="O9913" s="0" t="n">
        <v>56220</v>
      </c>
      <c r="P9913" s="31" t="n">
        <v>367.5</v>
      </c>
      <c r="Q9913" s="0" t="n">
        <v>56270</v>
      </c>
      <c r="R9913" s="31" t="n">
        <v>384</v>
      </c>
      <c r="S9913" s="47" t="n">
        <v>56260</v>
      </c>
      <c r="T9913" s="31" t="n">
        <v>189</v>
      </c>
      <c r="U9913" s="47" t="n">
        <v>56259</v>
      </c>
      <c r="V9913" s="31" t="n">
        <v>3251.98</v>
      </c>
      <c r="W9913" s="47" t="n">
        <v>56258</v>
      </c>
      <c r="X9913" s="31" t="n">
        <v>262.5</v>
      </c>
      <c r="Y9913" s="47" t="n">
        <v>56218</v>
      </c>
      <c r="Z9913" s="31" t="n">
        <v>250</v>
      </c>
      <c r="AA9913" s="47" t="n">
        <v>56217</v>
      </c>
      <c r="AB9913" s="31" t="n">
        <v>250</v>
      </c>
      <c r="AC9913" s="47" t="n">
        <v>56164</v>
      </c>
      <c r="AD9913" s="31" t="n">
        <v>1750.04</v>
      </c>
    </row>
    <row r="9914" customFormat="false" ht="15" hidden="false" customHeight="false" outlineLevel="0" collapsed="false">
      <c r="A9914" s="41" t="n">
        <v>40977</v>
      </c>
      <c r="B9914" s="56" t="s">
        <v>383</v>
      </c>
      <c r="C9914" s="56" t="s">
        <v>1161</v>
      </c>
      <c r="D9914" s="30" t="n">
        <v>31554</v>
      </c>
      <c r="E9914" s="70" t="n">
        <v>0.291666666666667</v>
      </c>
      <c r="F9914" s="3" t="s">
        <v>1162</v>
      </c>
      <c r="G9914" s="3" t="s">
        <v>2371</v>
      </c>
      <c r="H9914" s="3" t="s">
        <v>1162</v>
      </c>
      <c r="I9914" s="29" t="n">
        <v>202</v>
      </c>
      <c r="J9914" s="29" t="n">
        <v>190</v>
      </c>
      <c r="K9914" s="30" t="s">
        <v>1232</v>
      </c>
      <c r="M9914" s="31" t="n">
        <f aca="false">SUM(P9914,R9914,T9914,V9914,X9914,Z9914,AB9914,AD9914,AF9914,AH9914,AJ9914,AL9914,AN9914,AP9914,AR9914,AT9914,AV9914,AX9914,AZ9914,BB9914)</f>
        <v>13103.03</v>
      </c>
      <c r="O9914" s="0" t="n">
        <v>56273</v>
      </c>
      <c r="P9914" s="31" t="n">
        <v>165.3</v>
      </c>
      <c r="Q9914" s="0" t="n">
        <v>56274</v>
      </c>
      <c r="R9914" s="31" t="n">
        <v>156.8</v>
      </c>
      <c r="S9914" s="47" t="n">
        <v>56210</v>
      </c>
      <c r="T9914" s="31" t="n">
        <v>1500</v>
      </c>
      <c r="U9914" s="47" t="n">
        <v>56156</v>
      </c>
      <c r="V9914" s="31" t="n">
        <v>30.02</v>
      </c>
      <c r="W9914" s="47" t="n">
        <v>56183</v>
      </c>
      <c r="X9914" s="31" t="n">
        <v>2288.83</v>
      </c>
      <c r="Y9914" s="47" t="n">
        <v>56163</v>
      </c>
      <c r="Z9914" s="31" t="n">
        <v>103.42</v>
      </c>
      <c r="AA9914" s="47" t="n">
        <v>56162</v>
      </c>
      <c r="AB9914" s="31" t="n">
        <v>346.19</v>
      </c>
      <c r="AC9914" s="47" t="n">
        <v>56141</v>
      </c>
      <c r="AD9914" s="31" t="n">
        <v>50.56</v>
      </c>
      <c r="AE9914" s="47" t="n">
        <v>56208</v>
      </c>
      <c r="AF9914" s="31" t="n">
        <v>8145</v>
      </c>
      <c r="AG9914" s="47" t="n">
        <v>56043</v>
      </c>
      <c r="AH9914" s="31" t="n">
        <v>316.91</v>
      </c>
    </row>
    <row r="9915" customFormat="false" ht="15" hidden="false" customHeight="false" outlineLevel="0" collapsed="false">
      <c r="A9915" s="41" t="n">
        <v>40977</v>
      </c>
      <c r="B9915" s="56" t="s">
        <v>1165</v>
      </c>
      <c r="C9915" s="56" t="s">
        <v>1161</v>
      </c>
      <c r="D9915" s="30" t="n">
        <v>31555</v>
      </c>
      <c r="E9915" s="70" t="n">
        <v>0.291666666666667</v>
      </c>
      <c r="F9915" s="3" t="s">
        <v>1162</v>
      </c>
      <c r="H9915" s="3" t="s">
        <v>1162</v>
      </c>
      <c r="I9915" s="29" t="n">
        <v>202</v>
      </c>
      <c r="J9915" s="29" t="n">
        <v>120</v>
      </c>
      <c r="K9915" s="30" t="s">
        <v>2306</v>
      </c>
      <c r="M9915" s="31" t="n">
        <f aca="false">SUM(P9915,R9915,T9915,V9915,X9915,Z9915,AB9915,AD9915,AF9915,AH9915,AJ9915,AL9915,AN9915,AP9915,AR9915,AT9915,AV9915,AX9915,AZ9915,BB9915)</f>
        <v>6499.61</v>
      </c>
      <c r="O9915" s="0" t="n">
        <v>56182</v>
      </c>
      <c r="P9915" s="31" t="n">
        <v>198</v>
      </c>
      <c r="Q9915" s="0" t="n">
        <v>56144</v>
      </c>
      <c r="R9915" s="31" t="n">
        <v>1601.49</v>
      </c>
      <c r="S9915" s="47" t="n">
        <v>56179</v>
      </c>
      <c r="T9915" s="31" t="n">
        <v>779.21</v>
      </c>
      <c r="U9915" s="47" t="n">
        <v>56159</v>
      </c>
      <c r="V9915" s="31" t="n">
        <v>222.25</v>
      </c>
      <c r="W9915" s="47" t="n">
        <v>56158</v>
      </c>
      <c r="X9915" s="31" t="n">
        <v>140.91</v>
      </c>
      <c r="Y9915" s="47" t="n">
        <v>56160</v>
      </c>
      <c r="Z9915" s="31" t="n">
        <v>1537.76</v>
      </c>
      <c r="AA9915" s="47" t="n">
        <v>56145</v>
      </c>
      <c r="AB9915" s="31" t="n">
        <v>1610.69</v>
      </c>
      <c r="AC9915" s="47" t="n">
        <v>56157</v>
      </c>
      <c r="AD9915" s="31" t="n">
        <v>209.3</v>
      </c>
      <c r="AE9915" s="47" t="n">
        <v>56266</v>
      </c>
      <c r="AF9915" s="31" t="n">
        <v>200</v>
      </c>
    </row>
    <row r="9916" customFormat="false" ht="15" hidden="false" customHeight="false" outlineLevel="0" collapsed="false">
      <c r="A9916" s="41" t="n">
        <v>40977</v>
      </c>
      <c r="B9916" s="56" t="s">
        <v>627</v>
      </c>
      <c r="C9916" s="56" t="s">
        <v>1161</v>
      </c>
      <c r="D9916" s="30" t="n">
        <v>31556</v>
      </c>
      <c r="E9916" s="70" t="n">
        <v>0.291666666666667</v>
      </c>
      <c r="F9916" s="3" t="s">
        <v>1162</v>
      </c>
      <c r="G9916" s="3" t="s">
        <v>2371</v>
      </c>
      <c r="H9916" s="3" t="s">
        <v>1162</v>
      </c>
      <c r="I9916" s="29" t="n">
        <v>283</v>
      </c>
      <c r="J9916" s="29" t="n">
        <v>165</v>
      </c>
      <c r="K9916" s="30" t="s">
        <v>1303</v>
      </c>
      <c r="M9916" s="31" t="n">
        <f aca="false">SUM(P9916,R9916,T9916,V9916,X9916,Z9916,AB9916,AD9916,AF9916,AH9916,AJ9916,AL9916,AN9916,AP9916,AR9916,AT9916,AV9916,AX9916,AZ9916,BB9916)</f>
        <v>0</v>
      </c>
    </row>
    <row r="9917" customFormat="false" ht="15" hidden="false" customHeight="false" outlineLevel="0" collapsed="false">
      <c r="A9917" s="41" t="n">
        <v>40977</v>
      </c>
      <c r="B9917" s="56" t="s">
        <v>1195</v>
      </c>
      <c r="C9917" s="56" t="s">
        <v>490</v>
      </c>
      <c r="D9917" s="30" t="n">
        <v>31557</v>
      </c>
      <c r="E9917" s="44" t="n">
        <v>0.25</v>
      </c>
      <c r="F9917" s="42" t="n">
        <v>0.482638888888889</v>
      </c>
      <c r="H9917" s="42" t="n">
        <v>0.229166666666667</v>
      </c>
      <c r="I9917" s="29" t="n">
        <v>170.5</v>
      </c>
      <c r="J9917" s="29" t="n">
        <v>77</v>
      </c>
      <c r="K9917" s="30" t="s">
        <v>1217</v>
      </c>
      <c r="M9917" s="31" t="n">
        <f aca="false">SUM(P9917,R9917,T9917,V9917,X9917,Z9917,AB9917,AD9917,AF9917,AH9917,AJ9917,AL9917,AN9917,AP9917,AR9917,AT9917,AV9917,AX9917,AZ9917,BB9917)</f>
        <v>0</v>
      </c>
    </row>
    <row r="9918" customFormat="false" ht="15" hidden="false" customHeight="false" outlineLevel="0" collapsed="false">
      <c r="A9918" s="55" t="n">
        <v>40977</v>
      </c>
      <c r="B9918" s="56" t="s">
        <v>1675</v>
      </c>
      <c r="C9918" s="56" t="s">
        <v>490</v>
      </c>
      <c r="D9918" s="30" t="n">
        <v>31558</v>
      </c>
      <c r="E9918" s="44" t="n">
        <v>0.291666666666667</v>
      </c>
      <c r="F9918" s="44" t="n">
        <v>0.638888888888889</v>
      </c>
      <c r="G9918" s="30"/>
      <c r="H9918" s="44" t="n">
        <v>0.354166666666667</v>
      </c>
      <c r="I9918" s="29" t="n">
        <v>174</v>
      </c>
      <c r="J9918" s="29" t="n">
        <v>119</v>
      </c>
      <c r="K9918" s="30" t="s">
        <v>1375</v>
      </c>
      <c r="M9918" s="31" t="n">
        <f aca="false">SUM(P9918,R9918,T9918,V9918,X9918,Z9918,AB9918,AD9918,AF9918,AH9918,AJ9918,AL9918,AN9918,AP9918,AR9918,AT9918,AV9918,AX9918,AZ9918,BB9918)</f>
        <v>0</v>
      </c>
    </row>
    <row r="9919" customFormat="false" ht="15" hidden="false" customHeight="false" outlineLevel="0" collapsed="false">
      <c r="A9919" s="41" t="n">
        <v>40977</v>
      </c>
      <c r="B9919" s="56" t="s">
        <v>1176</v>
      </c>
      <c r="C9919" s="56" t="s">
        <v>490</v>
      </c>
      <c r="D9919" s="30" t="n">
        <v>31559</v>
      </c>
      <c r="E9919" s="44" t="n">
        <v>0.291666666666667</v>
      </c>
      <c r="F9919" s="42" t="n">
        <v>0.565972222222222</v>
      </c>
      <c r="H9919" s="42" t="n">
        <v>0.270833333333333</v>
      </c>
      <c r="I9919" s="29" t="n">
        <v>134</v>
      </c>
      <c r="J9919" s="29" t="n">
        <v>91</v>
      </c>
      <c r="K9919" s="30" t="s">
        <v>1222</v>
      </c>
      <c r="M9919" s="31" t="n">
        <f aca="false">SUM(P9919,R9919,T9919,V9919,X9919,Z9919,AB9919,AD9919,AF9919,AH9919,AJ9919,AL9919,AN9919,AP9919,AR9919,AT9919,AV9919,AX9919,AZ9919,BB9919)</f>
        <v>0</v>
      </c>
    </row>
    <row r="9920" customFormat="false" ht="15" hidden="false" customHeight="false" outlineLevel="0" collapsed="false">
      <c r="A9920" s="41" t="n">
        <v>40977</v>
      </c>
      <c r="B9920" s="56" t="s">
        <v>1169</v>
      </c>
      <c r="C9920" s="56" t="s">
        <v>925</v>
      </c>
      <c r="D9920" s="30" t="n">
        <v>31560</v>
      </c>
      <c r="E9920" s="44" t="n">
        <v>0.333333333333333</v>
      </c>
      <c r="F9920" s="42" t="n">
        <v>0.708333333333333</v>
      </c>
      <c r="H9920" s="42" t="n">
        <v>0.395833333333333</v>
      </c>
      <c r="I9920" s="29" t="n">
        <v>252</v>
      </c>
      <c r="J9920" s="29" t="n">
        <v>126.35</v>
      </c>
      <c r="K9920" s="30" t="s">
        <v>1214</v>
      </c>
      <c r="M9920" s="31" t="n">
        <f aca="false">SUM(P9920,R9920,T9920,V9920,X9920,Z9920,AB9920,AD9920,AF9920,AH9920,AJ9920,AL9920,AN9920,AP9920,AR9920,AT9920,AV9920,AX9920,AZ9920,BB9920)</f>
        <v>0</v>
      </c>
    </row>
    <row r="9921" customFormat="false" ht="15" hidden="false" customHeight="false" outlineLevel="0" collapsed="false">
      <c r="A9921" s="41" t="n">
        <v>40977</v>
      </c>
      <c r="B9921" s="56" t="s">
        <v>1205</v>
      </c>
      <c r="C9921" s="56" t="s">
        <v>11</v>
      </c>
      <c r="D9921" s="30" t="n">
        <v>31561</v>
      </c>
      <c r="E9921" s="44" t="n">
        <v>0.291666666666667</v>
      </c>
      <c r="F9921" s="42" t="n">
        <v>0.697916666666667</v>
      </c>
      <c r="G9921" s="3" t="s">
        <v>1241</v>
      </c>
      <c r="H9921" s="42" t="n">
        <v>0.395833333333333</v>
      </c>
      <c r="I9921" s="29" t="n">
        <v>299</v>
      </c>
      <c r="J9921" s="29" t="n">
        <v>50</v>
      </c>
      <c r="K9921" s="30" t="s">
        <v>1249</v>
      </c>
      <c r="M9921" s="31" t="n">
        <f aca="false">SUM(P9921,R9921,T9921,V9921,X9921,Z9921,AB9921,AD9921,AF9921,AH9921,AJ9921,AL9921,AN9921,AP9921,AR9921,AT9921,AV9921,AX9921,AZ9921,BB9921)</f>
        <v>103271.5</v>
      </c>
      <c r="O9921" s="0" t="n">
        <v>2658</v>
      </c>
      <c r="P9921" s="31" t="n">
        <v>18184.5</v>
      </c>
      <c r="Q9921" s="0" t="n">
        <v>2657</v>
      </c>
      <c r="R9921" s="31" t="n">
        <v>22630</v>
      </c>
      <c r="S9921" s="47" t="n">
        <v>2656</v>
      </c>
      <c r="T9921" s="31" t="n">
        <v>14617</v>
      </c>
      <c r="U9921" s="47" t="n">
        <v>2655</v>
      </c>
      <c r="V9921" s="31" t="n">
        <v>47840</v>
      </c>
    </row>
    <row r="9922" customFormat="false" ht="15" hidden="false" customHeight="false" outlineLevel="0" collapsed="false">
      <c r="A9922" s="41" t="n">
        <v>40977</v>
      </c>
      <c r="B9922" s="56" t="s">
        <v>1832</v>
      </c>
      <c r="C9922" s="56" t="s">
        <v>11</v>
      </c>
      <c r="D9922" s="30" t="n">
        <v>31562</v>
      </c>
      <c r="E9922" s="44" t="n">
        <v>0.291666666666667</v>
      </c>
      <c r="F9922" s="42" t="n">
        <v>0.6875</v>
      </c>
      <c r="G9922" s="3" t="s">
        <v>1247</v>
      </c>
      <c r="H9922" s="3" t="s">
        <v>1302</v>
      </c>
      <c r="I9922" s="29" t="n">
        <v>195</v>
      </c>
      <c r="J9922" s="29" t="n">
        <v>133</v>
      </c>
      <c r="K9922" s="30" t="s">
        <v>1833</v>
      </c>
      <c r="M9922" s="31" t="n">
        <f aca="false">SUM(P9922,R9922,T9922,V9922,X9922,Z9922,AB9922,AD9922,AF9922,AH9922,AJ9922,AL9922,AN9922,AP9922,AR9922,AT9922,AV9922,AX9922,AZ9922,BB9922)</f>
        <v>10079.8</v>
      </c>
      <c r="O9922" s="0" t="n">
        <v>2668</v>
      </c>
      <c r="P9922" s="31" t="n">
        <v>9381.2</v>
      </c>
      <c r="Q9922" s="0" t="n">
        <v>2669</v>
      </c>
      <c r="R9922" s="31" t="n">
        <v>698.6</v>
      </c>
    </row>
    <row r="9923" customFormat="false" ht="15" hidden="false" customHeight="false" outlineLevel="0" collapsed="false">
      <c r="A9923" s="41" t="n">
        <v>40977</v>
      </c>
      <c r="B9923" s="56" t="s">
        <v>1173</v>
      </c>
      <c r="C9923" s="56" t="s">
        <v>1049</v>
      </c>
      <c r="D9923" s="30" t="n">
        <v>31563</v>
      </c>
      <c r="E9923" s="44" t="n">
        <v>0.291666666666667</v>
      </c>
      <c r="F9923" s="42" t="n">
        <v>0.75</v>
      </c>
      <c r="G9923" s="3" t="s">
        <v>1493</v>
      </c>
      <c r="H9923" s="3" t="s">
        <v>1483</v>
      </c>
      <c r="I9923" s="29" t="n">
        <v>228</v>
      </c>
      <c r="J9923" s="29" t="n">
        <v>159.6</v>
      </c>
      <c r="K9923" s="30" t="s">
        <v>1212</v>
      </c>
      <c r="M9923" s="31" t="n">
        <f aca="false">SUM(P9923,R9923,T9923,V9923,X9923,Z9923,AB9923,AD9923,AF9923,AH9923,AJ9923,AL9923,AN9923,AP9923,AR9923,AT9923,AV9923,AX9923,AZ9923,BB9923)</f>
        <v>0</v>
      </c>
    </row>
    <row r="9924" customFormat="false" ht="15" hidden="false" customHeight="false" outlineLevel="0" collapsed="false">
      <c r="A9924" s="41" t="n">
        <v>40977</v>
      </c>
      <c r="B9924" s="152" t="s">
        <v>1193</v>
      </c>
      <c r="C9924" s="152" t="s">
        <v>905</v>
      </c>
      <c r="D9924" s="30" t="n">
        <v>31564</v>
      </c>
      <c r="E9924" s="44" t="n">
        <v>0.354166666666667</v>
      </c>
      <c r="F9924" s="42" t="n">
        <v>0.5625</v>
      </c>
      <c r="H9924" s="42" t="n">
        <v>0.166666666666667</v>
      </c>
      <c r="I9924" s="29" t="n">
        <v>81</v>
      </c>
      <c r="J9924" s="29" t="n">
        <v>53.2</v>
      </c>
      <c r="K9924" s="30" t="s">
        <v>1216</v>
      </c>
      <c r="M9924" s="31" t="n">
        <f aca="false">SUM(P9924,R9924,T9924,V9924,X9924,Z9924,AB9924,AD9924,AF9924,AH9924,AJ9924,AL9924,AN9924,AP9924,AR9924,AT9924,AV9924,AX9924,AZ9924,BB9924)</f>
        <v>0</v>
      </c>
    </row>
    <row r="9925" customFormat="false" ht="15" hidden="false" customHeight="false" outlineLevel="0" collapsed="false">
      <c r="A9925" s="41" t="n">
        <v>40977</v>
      </c>
      <c r="B9925" s="152" t="s">
        <v>1199</v>
      </c>
      <c r="C9925" s="152" t="s">
        <v>32</v>
      </c>
      <c r="D9925" s="30" t="n">
        <v>31565</v>
      </c>
      <c r="E9925" s="44" t="n">
        <v>0.458333333333333</v>
      </c>
      <c r="F9925" s="42" t="n">
        <v>0.763888888888889</v>
      </c>
      <c r="G9925" s="3" t="s">
        <v>1241</v>
      </c>
      <c r="H9925" s="3" t="s">
        <v>1586</v>
      </c>
      <c r="I9925" s="29" t="n">
        <v>175</v>
      </c>
      <c r="J9925" s="29" t="n">
        <v>113.05</v>
      </c>
      <c r="K9925" s="30" t="s">
        <v>1253</v>
      </c>
      <c r="M9925" s="31" t="n">
        <f aca="false">SUM(P9925,R9925,T9925,V9925,X9925,Z9925,AB9925,AD9925,AF9925,AH9925,AJ9925,AL9925,AN9925,AP9925,AR9925,AT9925,AV9925,AX9925,AZ9925,BB9925)</f>
        <v>0</v>
      </c>
    </row>
    <row r="9926" customFormat="false" ht="15" hidden="false" customHeight="false" outlineLevel="0" collapsed="false">
      <c r="A9926" s="55" t="n">
        <v>40977</v>
      </c>
      <c r="B9926" s="56" t="s">
        <v>2153</v>
      </c>
      <c r="C9926" s="56" t="s">
        <v>1114</v>
      </c>
      <c r="D9926" s="30" t="n">
        <v>31566</v>
      </c>
      <c r="E9926" s="44" t="n">
        <v>0.395833333333333</v>
      </c>
      <c r="F9926" s="44" t="n">
        <v>0.65625</v>
      </c>
      <c r="G9926" s="30"/>
      <c r="H9926" s="44" t="n">
        <v>0.1875</v>
      </c>
      <c r="I9926" s="29" t="n">
        <v>126.5</v>
      </c>
      <c r="J9926" s="29" t="n">
        <v>59.85</v>
      </c>
      <c r="K9926" s="30" t="s">
        <v>2154</v>
      </c>
      <c r="M9926" s="31" t="n">
        <f aca="false">SUM(P9926,R9926,T9926,V9926,X9926,Z9926,AB9926,AD9926,AF9926,AH9926,AJ9926,AL9926,AN9926,AP9926,AR9926,AT9926,AV9926,AX9926,AZ9926,BB9926)</f>
        <v>0</v>
      </c>
    </row>
    <row r="9927" customFormat="false" ht="15" hidden="false" customHeight="false" outlineLevel="0" collapsed="false">
      <c r="A9927" s="41" t="n">
        <v>40977</v>
      </c>
      <c r="B9927" s="56" t="s">
        <v>1197</v>
      </c>
      <c r="C9927" s="56" t="s">
        <v>2130</v>
      </c>
      <c r="D9927" s="30" t="n">
        <v>31567</v>
      </c>
      <c r="E9927" s="44" t="n">
        <v>0.5</v>
      </c>
      <c r="F9927" s="42" t="n">
        <v>0.763888888888889</v>
      </c>
      <c r="G9927" s="3" t="s">
        <v>1768</v>
      </c>
      <c r="H9927" s="3" t="s">
        <v>1299</v>
      </c>
      <c r="I9927" s="29" t="n">
        <v>147.5</v>
      </c>
      <c r="J9927" s="29" t="n">
        <v>99.75</v>
      </c>
      <c r="K9927" s="30" t="s">
        <v>1259</v>
      </c>
      <c r="M9927" s="31" t="n">
        <f aca="false">SUM(P9927,R9927,T9927,V9927,X9927,Z9927,AB9927,AD9927,AF9927,AH9927,AJ9927,AL9927,AN9927,AP9927,AR9927,AT9927,AV9927,AX9927,AZ9927,BB9927)</f>
        <v>0</v>
      </c>
    </row>
    <row r="9928" customFormat="false" ht="15" hidden="false" customHeight="false" outlineLevel="0" collapsed="false">
      <c r="A9928" s="41" t="n">
        <v>40977</v>
      </c>
      <c r="B9928" s="56" t="s">
        <v>2382</v>
      </c>
      <c r="C9928" s="56" t="s">
        <v>11</v>
      </c>
      <c r="D9928" s="30" t="n">
        <v>31568</v>
      </c>
      <c r="E9928" s="44" t="n">
        <v>0.5</v>
      </c>
      <c r="F9928" s="42" t="n">
        <v>0.666666666666667</v>
      </c>
      <c r="H9928" s="42" t="n">
        <v>0.1875</v>
      </c>
      <c r="I9928" s="29" t="n">
        <v>90.5</v>
      </c>
      <c r="J9928" s="29" t="n">
        <v>59.85</v>
      </c>
      <c r="K9928" s="30" t="s">
        <v>2383</v>
      </c>
      <c r="M9928" s="31" t="n">
        <f aca="false">SUM(P9928,R9928,T9928,V9928,X9928,Z9928,AB9928,AD9928,AF9928,AH9928,AJ9928,AL9928,AN9928,AP9928,AR9928,AT9928,AV9928,AX9928,AZ9928,BB9928)</f>
        <v>0</v>
      </c>
    </row>
    <row r="9929" customFormat="false" ht="15" hidden="false" customHeight="false" outlineLevel="0" collapsed="false">
      <c r="A9929" s="41" t="n">
        <v>40977</v>
      </c>
      <c r="B9929" s="56" t="s">
        <v>1197</v>
      </c>
      <c r="C9929" s="56" t="s">
        <v>714</v>
      </c>
      <c r="D9929" s="30" t="n">
        <v>31569</v>
      </c>
      <c r="E9929" s="44" t="n">
        <v>0.333333333333333</v>
      </c>
      <c r="F9929" s="42" t="n">
        <v>0.5</v>
      </c>
      <c r="G9929" s="3" t="s">
        <v>1170</v>
      </c>
      <c r="H9929" s="3" t="s">
        <v>1308</v>
      </c>
      <c r="I9929" s="29" t="n">
        <v>100</v>
      </c>
      <c r="J9929" s="29" t="n">
        <v>66.5</v>
      </c>
      <c r="K9929" s="30" t="s">
        <v>1259</v>
      </c>
      <c r="M9929" s="31" t="n">
        <f aca="false">SUM(P9929,R9929,T9929,V9929,X9929,Z9929,AB9929,AD9929,AF9929,AH9929,AJ9929,AL9929,AN9929,AP9929,AR9929,AT9929,AV9929,AX9929,AZ9929,BB9929)</f>
        <v>6200</v>
      </c>
      <c r="O9929" s="0" t="n">
        <v>487</v>
      </c>
      <c r="P9929" s="31" t="n">
        <v>6200</v>
      </c>
    </row>
    <row r="9930" customFormat="false" ht="15" hidden="false" customHeight="false" outlineLevel="0" collapsed="false">
      <c r="A9930" s="41" t="n">
        <v>40977</v>
      </c>
      <c r="B9930" s="56" t="s">
        <v>1195</v>
      </c>
      <c r="C9930" s="56" t="s">
        <v>11</v>
      </c>
      <c r="D9930" s="30" t="n">
        <v>31570</v>
      </c>
      <c r="E9930" s="44" t="n">
        <v>0.5</v>
      </c>
      <c r="F9930" s="42" t="n">
        <v>0.666666666666667</v>
      </c>
      <c r="H9930" s="42" t="n">
        <v>0.166666666666667</v>
      </c>
      <c r="I9930" s="29" t="n">
        <v>81</v>
      </c>
      <c r="J9930" s="29" t="n">
        <v>53.2</v>
      </c>
      <c r="K9930" s="30" t="s">
        <v>1217</v>
      </c>
      <c r="M9930" s="31" t="n">
        <f aca="false">SUM(P9930,R9930,T9930,V9930,X9930,Z9930,AB9930,AD9930,AF9930,AH9930,AJ9930,AL9930,AN9930,AP9930,AR9930,AT9930,AV9930,AX9930,AZ9930,BB9930)</f>
        <v>0</v>
      </c>
    </row>
    <row r="9931" customFormat="false" ht="15" hidden="false" customHeight="false" outlineLevel="0" collapsed="false">
      <c r="A9931" s="41" t="n">
        <v>40977</v>
      </c>
      <c r="B9931" s="56" t="s">
        <v>1176</v>
      </c>
      <c r="C9931" s="56" t="s">
        <v>1330</v>
      </c>
      <c r="D9931" s="30" t="n">
        <v>31571</v>
      </c>
      <c r="E9931" s="44" t="n">
        <v>0.541666666666667</v>
      </c>
      <c r="F9931" s="42" t="n">
        <v>0.708333333333333</v>
      </c>
      <c r="H9931" s="42" t="n">
        <v>0.166666666666667</v>
      </c>
      <c r="I9931" s="29" t="n">
        <v>85</v>
      </c>
      <c r="J9931" s="29" t="n">
        <v>53.2</v>
      </c>
      <c r="K9931" s="30" t="s">
        <v>1222</v>
      </c>
      <c r="M9931" s="31" t="n">
        <f aca="false">SUM(P9931,R9931,T9931,V9931,X9931,Z9931,AB9931,AD9931,AF9931,AH9931,AJ9931,AL9931,AN9931,AP9931,AR9931,AT9931,AV9931,AX9931,AZ9931,BB9931)</f>
        <v>0</v>
      </c>
    </row>
    <row r="9932" customFormat="false" ht="15" hidden="false" customHeight="false" outlineLevel="0" collapsed="false">
      <c r="A9932" s="55" t="n">
        <v>40977</v>
      </c>
      <c r="B9932" s="56" t="s">
        <v>1195</v>
      </c>
      <c r="C9932" s="56" t="s">
        <v>2384</v>
      </c>
      <c r="D9932" s="30" t="n">
        <v>31572</v>
      </c>
      <c r="E9932" s="44" t="n">
        <v>0.625</v>
      </c>
      <c r="F9932" s="44" t="n">
        <v>0.791666666666667</v>
      </c>
      <c r="G9932" s="30"/>
      <c r="H9932" s="44" t="n">
        <v>0.166666666666667</v>
      </c>
      <c r="I9932" s="29" t="n">
        <v>81</v>
      </c>
      <c r="J9932" s="29" t="n">
        <v>53.2</v>
      </c>
      <c r="K9932" s="30" t="s">
        <v>1217</v>
      </c>
      <c r="M9932" s="31" t="n">
        <f aca="false">SUM(P9932,R9932,T9932,V9932,X9932,Z9932,AB9932,AD9932,AF9932,AH9932,AJ9932,AL9932,AN9932,AP9932,AR9932,AT9932,AV9932,AX9932,AZ9932,BB9932)</f>
        <v>0</v>
      </c>
    </row>
    <row r="9934" customFormat="false" ht="15" hidden="false" customHeight="false" outlineLevel="0" collapsed="false">
      <c r="A9934" s="322"/>
      <c r="B9934" s="323"/>
      <c r="C9934" s="323"/>
      <c r="D9934" s="322"/>
      <c r="E9934" s="322"/>
      <c r="F9934" s="322"/>
      <c r="G9934" s="322"/>
      <c r="H9934" s="322"/>
      <c r="I9934" s="324"/>
      <c r="J9934" s="324"/>
      <c r="K9934" s="322"/>
    </row>
    <row r="9935" customFormat="false" ht="18.75" hidden="false" customHeight="false" outlineLevel="0" collapsed="false">
      <c r="A9935" s="322"/>
      <c r="B9935" s="323"/>
      <c r="C9935" s="323"/>
      <c r="D9935" s="322"/>
      <c r="E9935" s="322"/>
      <c r="F9935" s="322"/>
      <c r="G9935" s="76" t="s">
        <v>1449</v>
      </c>
      <c r="H9935" s="322"/>
      <c r="I9935" s="324"/>
      <c r="J9935" s="324"/>
      <c r="K9935" s="322"/>
    </row>
    <row r="9936" customFormat="false" ht="15" hidden="false" customHeight="false" outlineLevel="0" collapsed="false">
      <c r="A9936" s="41" t="n">
        <v>40978</v>
      </c>
      <c r="B9936" s="0" t="s">
        <v>1173</v>
      </c>
      <c r="C9936" s="0" t="s">
        <v>1049</v>
      </c>
      <c r="D9936" s="3" t="n">
        <v>31573</v>
      </c>
      <c r="E9936" s="42" t="n">
        <v>0.291666666666667</v>
      </c>
      <c r="F9936" s="42" t="n">
        <v>0.652777777777778</v>
      </c>
      <c r="H9936" s="42" t="n">
        <v>0.333333333333333</v>
      </c>
      <c r="I9936" s="29" t="n">
        <v>152</v>
      </c>
      <c r="J9936" s="29" t="n">
        <v>106.4</v>
      </c>
      <c r="K9936" s="30" t="s">
        <v>1212</v>
      </c>
      <c r="M9936" s="31" t="n">
        <f aca="false">SUM(P9936,R9936,T9936,V9936,X9936,Z9936,AB9936,AD9936,AF9936,AH9936,AJ9936,AL9936,AN9936,AP9936,AR9936,AT9936,AV9936,AX9936,AZ9936,BB9936)</f>
        <v>0</v>
      </c>
    </row>
    <row r="9937" customFormat="false" ht="15" hidden="false" customHeight="false" outlineLevel="0" collapsed="false">
      <c r="A9937" s="41" t="n">
        <v>40978</v>
      </c>
      <c r="B9937" s="0" t="s">
        <v>1745</v>
      </c>
      <c r="C9937" s="0" t="s">
        <v>490</v>
      </c>
      <c r="D9937" s="3" t="n">
        <v>31574</v>
      </c>
      <c r="E9937" s="42" t="n">
        <v>0.208333333333333</v>
      </c>
      <c r="F9937" s="42" t="n">
        <v>0.166666666666667</v>
      </c>
      <c r="H9937" s="42" t="n">
        <v>0.395833333333333</v>
      </c>
      <c r="I9937" s="29" t="n">
        <v>247</v>
      </c>
      <c r="J9937" s="29" t="n">
        <v>180.5</v>
      </c>
      <c r="K9937" s="30" t="s">
        <v>1766</v>
      </c>
      <c r="M9937" s="31" t="n">
        <f aca="false">SUM(P9937,R9937,T9937,V9937,X9937,Z9937,AB9937,AD9937,AF9937,AH9937,AJ9937,AL9937,AN9937,AP9937,AR9937,AT9937,AV9937,AX9937,AZ9937,BB9937)</f>
        <v>0</v>
      </c>
    </row>
    <row r="9939" customFormat="false" ht="15" hidden="false" customHeight="false" outlineLevel="0" collapsed="false">
      <c r="A9939" s="322"/>
      <c r="B9939" s="323"/>
      <c r="C9939" s="323"/>
      <c r="D9939" s="322"/>
      <c r="E9939" s="322"/>
      <c r="F9939" s="322"/>
      <c r="G9939" s="322"/>
      <c r="H9939" s="322"/>
      <c r="I9939" s="324"/>
      <c r="J9939" s="324"/>
      <c r="K9939" s="322"/>
    </row>
    <row r="9940" customFormat="false" ht="18.75" hidden="false" customHeight="false" outlineLevel="0" collapsed="false">
      <c r="A9940" s="322"/>
      <c r="B9940" s="323"/>
      <c r="C9940" s="323"/>
      <c r="D9940" s="322"/>
      <c r="E9940" s="322"/>
      <c r="F9940" s="322"/>
      <c r="G9940" s="76" t="s">
        <v>1224</v>
      </c>
      <c r="H9940" s="322"/>
      <c r="I9940" s="324"/>
      <c r="J9940" s="324"/>
      <c r="K9940" s="322"/>
    </row>
    <row r="9941" customFormat="false" ht="15" hidden="false" customHeight="false" outlineLevel="0" collapsed="false">
      <c r="A9941" s="41" t="n">
        <v>40979</v>
      </c>
      <c r="B9941" s="0" t="s">
        <v>1745</v>
      </c>
      <c r="C9941" s="0" t="s">
        <v>490</v>
      </c>
      <c r="D9941" s="3" t="n">
        <v>31575</v>
      </c>
      <c r="E9941" s="42" t="n">
        <v>0.291666666666667</v>
      </c>
      <c r="F9941" s="42" t="n">
        <v>0.458333333333333</v>
      </c>
      <c r="H9941" s="42" t="n">
        <v>0.166666666666667</v>
      </c>
      <c r="I9941" s="29" t="n">
        <v>104</v>
      </c>
      <c r="J9941" s="29" t="n">
        <v>53.2</v>
      </c>
      <c r="K9941" s="30" t="s">
        <v>1766</v>
      </c>
      <c r="M9941" s="31" t="n">
        <f aca="false">SUM(P9941,R9941,T9941,V9941,X9941,Z9941,AB9941,AD9941,AF9941,AH9941,AJ9941,AL9941,AN9941,AP9941,AR9941,AT9941,AV9941,AX9941,AZ9941,BB9941)</f>
        <v>0</v>
      </c>
    </row>
    <row r="9942" customFormat="false" ht="15" hidden="false" customHeight="false" outlineLevel="0" collapsed="false">
      <c r="A9942" s="41" t="n">
        <v>40979</v>
      </c>
      <c r="B9942" s="0" t="s">
        <v>1205</v>
      </c>
      <c r="C9942" s="0" t="s">
        <v>490</v>
      </c>
      <c r="D9942" s="3" t="n">
        <v>31576</v>
      </c>
      <c r="E9942" s="42" t="n">
        <v>0.291666666666667</v>
      </c>
      <c r="F9942" s="42" t="n">
        <v>0.666666666666667</v>
      </c>
      <c r="H9942" s="42" t="n">
        <v>0.375</v>
      </c>
      <c r="I9942" s="29" t="n">
        <v>432</v>
      </c>
      <c r="J9942" s="29" t="n">
        <v>50</v>
      </c>
      <c r="K9942" s="30" t="s">
        <v>1249</v>
      </c>
      <c r="M9942" s="31" t="n">
        <f aca="false">SUM(P9942,R9942,T9942,V9942,X9942,Z9942,AB9942,AD9942,AF9942,AH9942,AJ9942,AL9942,AN9942,AP9942,AR9942,AT9942,AV9942,AX9942,AZ9942,BB9942)</f>
        <v>0</v>
      </c>
    </row>
    <row r="9944" customFormat="false" ht="15" hidden="false" customHeight="false" outlineLevel="0" collapsed="false">
      <c r="A9944" s="322"/>
      <c r="B9944" s="323"/>
      <c r="C9944" s="323"/>
      <c r="D9944" s="322"/>
      <c r="E9944" s="322"/>
      <c r="F9944" s="322"/>
      <c r="G9944" s="322"/>
      <c r="H9944" s="322"/>
      <c r="I9944" s="324"/>
      <c r="J9944" s="324"/>
      <c r="K9944" s="322"/>
    </row>
    <row r="9945" customFormat="false" ht="18.75" hidden="false" customHeight="false" outlineLevel="0" collapsed="false">
      <c r="A9945" s="322"/>
      <c r="B9945" s="323"/>
      <c r="C9945" s="323"/>
      <c r="D9945" s="322"/>
      <c r="E9945" s="322"/>
      <c r="F9945" s="322"/>
      <c r="G9945" s="76" t="s">
        <v>1624</v>
      </c>
      <c r="H9945" s="322"/>
      <c r="I9945" s="324"/>
      <c r="J9945" s="324"/>
      <c r="K9945" s="322"/>
    </row>
    <row r="9946" customFormat="false" ht="15" hidden="false" customHeight="false" outlineLevel="0" collapsed="false">
      <c r="A9946" s="41" t="n">
        <v>40980</v>
      </c>
      <c r="B9946" s="0" t="s">
        <v>1195</v>
      </c>
      <c r="C9946" s="0" t="s">
        <v>490</v>
      </c>
      <c r="D9946" s="30" t="n">
        <v>31577</v>
      </c>
      <c r="E9946" s="44" t="n">
        <v>0.291666666666667</v>
      </c>
      <c r="F9946" s="42" t="n">
        <v>0.75</v>
      </c>
      <c r="H9946" s="42" t="n">
        <v>0.479166666666667</v>
      </c>
      <c r="I9946" s="29" t="n">
        <v>314.5</v>
      </c>
      <c r="J9946" s="29" t="n">
        <v>161</v>
      </c>
      <c r="K9946" s="30" t="s">
        <v>1217</v>
      </c>
      <c r="M9946" s="31" t="n">
        <f aca="false">SUM(P9946,R9946,T9946,V9946,X9946,Z9946,AB9946,AD9946,AF9946,AH9946,AJ9946,AL9946,AN9946,AP9946,AR9946,AT9946,AV9946,AX9946,AZ9946,BB9946)</f>
        <v>0</v>
      </c>
    </row>
    <row r="9947" customFormat="false" ht="15" hidden="false" customHeight="false" outlineLevel="0" collapsed="false">
      <c r="A9947" s="41" t="n">
        <v>40980</v>
      </c>
      <c r="B9947" s="68" t="s">
        <v>679</v>
      </c>
      <c r="C9947" s="68" t="s">
        <v>1206</v>
      </c>
      <c r="D9947" s="30" t="n">
        <v>31578</v>
      </c>
      <c r="E9947" s="44" t="n">
        <v>0.291666666666667</v>
      </c>
      <c r="F9947" s="3" t="s">
        <v>1162</v>
      </c>
      <c r="H9947" s="3" t="s">
        <v>1162</v>
      </c>
      <c r="I9947" s="29" t="n">
        <v>202</v>
      </c>
      <c r="J9947" s="29" t="n">
        <v>120</v>
      </c>
      <c r="K9947" s="30" t="s">
        <v>1223</v>
      </c>
      <c r="M9947" s="31" t="n">
        <f aca="false">SUM(P9947,R9947,T9947,V9947,X9947,Z9947,AB9947,AD9947,AF9947,AH9947,AJ9947,AL9947,AN9947,AP9947,AR9947,AT9947,AV9947,AX9947,AZ9947,BB9947)</f>
        <v>28722.36</v>
      </c>
      <c r="O9947" s="0" t="n">
        <v>56424</v>
      </c>
      <c r="P9947" s="31" t="n">
        <v>9645</v>
      </c>
      <c r="Q9947" s="0" t="n">
        <v>56377</v>
      </c>
      <c r="R9947" s="31" t="n">
        <v>202.5</v>
      </c>
      <c r="S9947" s="47" t="n">
        <v>56376</v>
      </c>
      <c r="T9947" s="31" t="n">
        <v>632.01</v>
      </c>
      <c r="U9947" s="47" t="n">
        <v>56375</v>
      </c>
      <c r="V9947" s="31" t="n">
        <v>1542.01</v>
      </c>
      <c r="W9947" s="47" t="n">
        <v>56372</v>
      </c>
      <c r="X9947" s="31" t="n">
        <v>1542.01</v>
      </c>
      <c r="Y9947" s="47" t="n">
        <v>56371</v>
      </c>
      <c r="Z9947" s="31" t="n">
        <v>1542.01</v>
      </c>
      <c r="AA9947" s="47" t="n">
        <v>56373</v>
      </c>
      <c r="AB9947" s="31" t="n">
        <v>1542.01</v>
      </c>
      <c r="AC9947" s="47" t="n">
        <v>56362</v>
      </c>
      <c r="AD9947" s="31" t="n">
        <v>1740.01</v>
      </c>
      <c r="AE9947" s="47" t="n">
        <v>56254</v>
      </c>
      <c r="AF9947" s="31" t="n">
        <v>7522</v>
      </c>
      <c r="AG9947" s="47" t="n">
        <v>56277</v>
      </c>
      <c r="AH9947" s="31" t="n">
        <v>23.35</v>
      </c>
      <c r="AI9947" s="47" t="n">
        <v>56253</v>
      </c>
      <c r="AJ9947" s="31" t="n">
        <v>438.06</v>
      </c>
      <c r="AK9947" s="47" t="n">
        <v>56252</v>
      </c>
      <c r="AL9947" s="31" t="n">
        <v>1300.69</v>
      </c>
      <c r="AM9947" s="47" t="n">
        <v>56251</v>
      </c>
      <c r="AN9947" s="31" t="n">
        <v>289.27</v>
      </c>
      <c r="AO9947" s="47" t="n">
        <v>56249</v>
      </c>
      <c r="AP9947" s="31" t="n">
        <v>348.92</v>
      </c>
      <c r="AQ9947" s="47" t="n">
        <v>56226</v>
      </c>
      <c r="AR9947" s="31" t="n">
        <v>412.51</v>
      </c>
    </row>
    <row r="9948" customFormat="false" ht="15" hidden="false" customHeight="false" outlineLevel="0" collapsed="false">
      <c r="A9948" s="55" t="n">
        <v>40980</v>
      </c>
      <c r="B9948" s="152" t="s">
        <v>383</v>
      </c>
      <c r="C9948" s="152" t="s">
        <v>1206</v>
      </c>
      <c r="D9948" s="30" t="n">
        <v>31579</v>
      </c>
      <c r="E9948" s="44" t="n">
        <v>0.291666666666667</v>
      </c>
      <c r="F9948" s="30" t="s">
        <v>1162</v>
      </c>
      <c r="G9948" s="30" t="s">
        <v>2365</v>
      </c>
      <c r="H9948" s="30" t="s">
        <v>1162</v>
      </c>
      <c r="I9948" s="29" t="n">
        <v>229</v>
      </c>
      <c r="J9948" s="29" t="n">
        <v>160</v>
      </c>
      <c r="K9948" s="30" t="s">
        <v>1232</v>
      </c>
      <c r="M9948" s="31" t="n">
        <f aca="false">SUM(P9948,R9948,T9948,V9948,X9948,Z9948,AB9948,AD9948,AF9948,AH9948,AJ9948,AL9948,AN9948,AP9948,AR9948,AT9948,AV9948,AX9948,AZ9948,BB9948)</f>
        <v>9680.99</v>
      </c>
      <c r="O9948" s="0" t="n">
        <v>56369</v>
      </c>
      <c r="P9948" s="31" t="n">
        <v>162</v>
      </c>
      <c r="Q9948" s="0" t="n">
        <v>56233</v>
      </c>
      <c r="R9948" s="31" t="n">
        <v>877.96</v>
      </c>
      <c r="S9948" s="47" t="n">
        <v>56229</v>
      </c>
      <c r="T9948" s="31" t="n">
        <v>267.62</v>
      </c>
      <c r="U9948" s="47" t="n">
        <v>56422</v>
      </c>
      <c r="V9948" s="31" t="n">
        <v>250</v>
      </c>
      <c r="W9948" s="47" t="n">
        <v>56254</v>
      </c>
      <c r="X9948" s="31" t="n">
        <v>522</v>
      </c>
      <c r="Y9948" s="47" t="n">
        <v>56253</v>
      </c>
      <c r="Z9948" s="31" t="n">
        <v>438.06</v>
      </c>
      <c r="AA9948" s="47" t="n">
        <v>56371</v>
      </c>
      <c r="AB9948" s="31" t="n">
        <v>1542.01</v>
      </c>
      <c r="AC9948" s="47" t="n">
        <v>56372</v>
      </c>
      <c r="AD9948" s="31" t="n">
        <v>1542.01</v>
      </c>
      <c r="AE9948" s="47" t="n">
        <v>56375</v>
      </c>
      <c r="AF9948" s="31" t="n">
        <v>1542.01</v>
      </c>
      <c r="AG9948" s="47" t="n">
        <v>56376</v>
      </c>
      <c r="AH9948" s="31" t="n">
        <v>632.01</v>
      </c>
      <c r="AI9948" s="47" t="n">
        <v>56362</v>
      </c>
      <c r="AJ9948" s="31" t="n">
        <v>1740.01</v>
      </c>
      <c r="AK9948" s="47" t="n">
        <v>56273</v>
      </c>
      <c r="AL9948" s="31" t="n">
        <v>165.3</v>
      </c>
    </row>
    <row r="9949" customFormat="false" ht="15" hidden="false" customHeight="false" outlineLevel="0" collapsed="false">
      <c r="A9949" s="41" t="n">
        <v>40980</v>
      </c>
      <c r="B9949" s="68" t="s">
        <v>1165</v>
      </c>
      <c r="C9949" s="68" t="s">
        <v>1206</v>
      </c>
      <c r="D9949" s="30" t="n">
        <v>31580</v>
      </c>
      <c r="E9949" s="44" t="n">
        <v>0.291666666666667</v>
      </c>
      <c r="F9949" s="3" t="s">
        <v>1162</v>
      </c>
      <c r="H9949" s="3" t="s">
        <v>1162</v>
      </c>
      <c r="I9949" s="29" t="n">
        <v>202</v>
      </c>
      <c r="J9949" s="29" t="n">
        <v>120</v>
      </c>
      <c r="K9949" s="30" t="s">
        <v>2306</v>
      </c>
      <c r="M9949" s="31" t="n">
        <f aca="false">SUM(P9949,R9949,T9949,V9949,X9949,Z9949,AB9949,AD9949,AF9949,AH9949,AJ9949,AL9949,AN9949,AP9949,AR9949,AT9949,AV9949,AX9949,AZ9949,BB9949)</f>
        <v>20865.19</v>
      </c>
      <c r="O9949" s="0" t="n">
        <v>56242</v>
      </c>
      <c r="P9949" s="31" t="n">
        <v>5760</v>
      </c>
      <c r="Q9949" s="0" t="n">
        <v>56379</v>
      </c>
      <c r="R9949" s="31" t="n">
        <v>317.7</v>
      </c>
      <c r="S9949" s="47" t="n">
        <v>56358</v>
      </c>
      <c r="T9949" s="31" t="n">
        <v>480.99</v>
      </c>
      <c r="U9949" s="47" t="n">
        <v>56358</v>
      </c>
      <c r="V9949" s="31" t="n">
        <v>480.99</v>
      </c>
      <c r="W9949" s="47" t="n">
        <v>56228</v>
      </c>
      <c r="X9949" s="31" t="n">
        <v>135.82</v>
      </c>
      <c r="Y9949" s="47" t="n">
        <v>56232</v>
      </c>
      <c r="Z9949" s="31" t="n">
        <v>449.39</v>
      </c>
      <c r="AA9949" s="47" t="n">
        <v>56231</v>
      </c>
      <c r="AB9949" s="31" t="n">
        <v>106.33</v>
      </c>
      <c r="AC9949" s="47" t="n">
        <v>56230</v>
      </c>
      <c r="AD9949" s="31" t="n">
        <v>157.82</v>
      </c>
      <c r="AE9949" s="47" t="n">
        <v>56227</v>
      </c>
      <c r="AF9949" s="31" t="n">
        <v>141.15</v>
      </c>
      <c r="AG9949" s="47" t="n">
        <v>56421</v>
      </c>
      <c r="AH9949" s="31" t="n">
        <v>7735</v>
      </c>
      <c r="AI9949" s="47" t="n">
        <v>56240</v>
      </c>
      <c r="AJ9949" s="31" t="n">
        <v>5100</v>
      </c>
    </row>
    <row r="9950" customFormat="false" ht="15" hidden="false" customHeight="false" outlineLevel="0" collapsed="false">
      <c r="A9950" s="41" t="n">
        <v>40980</v>
      </c>
      <c r="B9950" s="0" t="s">
        <v>1193</v>
      </c>
      <c r="C9950" s="0" t="s">
        <v>979</v>
      </c>
      <c r="D9950" s="30" t="n">
        <v>31581</v>
      </c>
      <c r="E9950" s="44" t="n">
        <v>0.333333333333333</v>
      </c>
      <c r="F9950" s="42" t="n">
        <v>0.708333333333333</v>
      </c>
      <c r="H9950" s="42" t="n">
        <v>0.395833333333333</v>
      </c>
      <c r="I9950" s="29" t="n">
        <v>185.5</v>
      </c>
      <c r="J9950" s="29" t="n">
        <v>126.35</v>
      </c>
      <c r="K9950" s="30" t="s">
        <v>1216</v>
      </c>
      <c r="M9950" s="31" t="n">
        <f aca="false">SUM(P9950,R9950,T9950,V9950,X9950,Z9950,AB9950,AD9950,AF9950,AH9950,AJ9950,AL9950,AN9950,AP9950,AR9950,AT9950,AV9950,AX9950,AZ9950,BB9950)</f>
        <v>0</v>
      </c>
    </row>
    <row r="9951" customFormat="false" ht="15" hidden="false" customHeight="false" outlineLevel="0" collapsed="false">
      <c r="A9951" s="41" t="n">
        <v>40980</v>
      </c>
      <c r="B9951" s="68" t="s">
        <v>2153</v>
      </c>
      <c r="C9951" s="68" t="s">
        <v>1049</v>
      </c>
      <c r="D9951" s="30" t="n">
        <v>31582</v>
      </c>
      <c r="E9951" s="44" t="n">
        <v>0.541666666666667</v>
      </c>
      <c r="F9951" s="42" t="n">
        <v>0.715277777777778</v>
      </c>
      <c r="H9951" s="42" t="n">
        <v>0.166666666666667</v>
      </c>
      <c r="I9951" s="29" t="n">
        <v>76</v>
      </c>
      <c r="J9951" s="29" t="n">
        <v>53.2</v>
      </c>
      <c r="K9951" s="30" t="s">
        <v>2154</v>
      </c>
      <c r="M9951" s="31" t="n">
        <f aca="false">SUM(P9951,R9951,T9951,V9951,X9951,Z9951,AB9951,AD9951,AF9951,AH9951,AJ9951,AL9951,AN9951,AP9951,AR9951,AT9951,AV9951,AX9951,AZ9951,BB9951)</f>
        <v>0</v>
      </c>
    </row>
    <row r="9952" customFormat="false" ht="15" hidden="false" customHeight="false" outlineLevel="0" collapsed="false">
      <c r="A9952" s="41" t="n">
        <v>40980</v>
      </c>
      <c r="B9952" s="68" t="s">
        <v>1205</v>
      </c>
      <c r="C9952" s="68" t="s">
        <v>1032</v>
      </c>
      <c r="D9952" s="30" t="n">
        <v>31583</v>
      </c>
      <c r="E9952" s="44" t="n">
        <v>0.3125</v>
      </c>
      <c r="F9952" s="42" t="n">
        <v>0.65625</v>
      </c>
      <c r="H9952" s="42" t="n">
        <v>0.333333333333333</v>
      </c>
      <c r="I9952" s="29" t="n">
        <v>325</v>
      </c>
      <c r="J9952" s="29" t="n">
        <v>50</v>
      </c>
      <c r="K9952" s="30" t="s">
        <v>1249</v>
      </c>
      <c r="M9952" s="31" t="n">
        <f aca="false">SUM(P9952,R9952,T9952,V9952,X9952,Z9952,AB9952,AD9952,AF9952,AH9952,AJ9952,AL9952,AN9952,AP9952,AR9952,AT9952,AV9952,AX9952,AZ9952,BB9952)</f>
        <v>0</v>
      </c>
    </row>
    <row r="9953" customFormat="false" ht="15" hidden="false" customHeight="false" outlineLevel="0" collapsed="false">
      <c r="A9953" s="41" t="n">
        <v>40980</v>
      </c>
      <c r="B9953" s="0" t="s">
        <v>1169</v>
      </c>
      <c r="C9953" s="0" t="s">
        <v>1032</v>
      </c>
      <c r="D9953" s="30" t="n">
        <v>31584</v>
      </c>
      <c r="E9953" s="44" t="n">
        <v>0.354166666666667</v>
      </c>
      <c r="F9953" s="42" t="n">
        <v>0.684027777777778</v>
      </c>
      <c r="H9953" s="42" t="n">
        <v>0.333333333333333</v>
      </c>
      <c r="I9953" s="29" t="n">
        <v>205</v>
      </c>
      <c r="J9953" s="29" t="n">
        <v>106.4</v>
      </c>
      <c r="K9953" s="30" t="s">
        <v>1214</v>
      </c>
      <c r="M9953" s="31" t="n">
        <f aca="false">SUM(P9953,R9953,T9953,V9953,X9953,Z9953,AB9953,AD9953,AF9953,AH9953,AJ9953,AL9953,AN9953,AP9953,AR9953,AT9953,AV9953,AX9953,AZ9953,BB9953)</f>
        <v>0</v>
      </c>
    </row>
    <row r="9954" customFormat="false" ht="15" hidden="false" customHeight="false" outlineLevel="0" collapsed="false">
      <c r="A9954" s="41" t="n">
        <v>40980</v>
      </c>
      <c r="B9954" s="0" t="s">
        <v>1176</v>
      </c>
      <c r="C9954" s="0" t="s">
        <v>32</v>
      </c>
      <c r="D9954" s="30" t="n">
        <v>31585</v>
      </c>
      <c r="E9954" s="44" t="n">
        <v>0.375</v>
      </c>
      <c r="F9954" s="42" t="n">
        <v>0.770833333333334</v>
      </c>
      <c r="H9954" s="42" t="n">
        <v>0.395833333333333</v>
      </c>
      <c r="I9954" s="29" t="n">
        <v>195</v>
      </c>
      <c r="J9954" s="29" t="n">
        <v>126.35</v>
      </c>
      <c r="K9954" s="30" t="s">
        <v>1222</v>
      </c>
      <c r="M9954" s="31" t="n">
        <f aca="false">SUM(P9954,R9954,T9954,V9954,X9954,Z9954,AB9954,AD9954,AF9954,AH9954,AJ9954,AL9954,AN9954,AP9954,AR9954,AT9954,AV9954,AX9954,AZ9954,BB9954)</f>
        <v>0</v>
      </c>
    </row>
    <row r="9955" customFormat="false" ht="15" hidden="false" customHeight="false" outlineLevel="0" collapsed="false">
      <c r="A9955" s="41" t="n">
        <v>40980</v>
      </c>
      <c r="B9955" s="0" t="s">
        <v>1165</v>
      </c>
      <c r="C9955" s="0" t="s">
        <v>1206</v>
      </c>
      <c r="D9955" s="30" t="n">
        <v>31586</v>
      </c>
      <c r="E9955" s="44" t="n">
        <v>0.75</v>
      </c>
      <c r="F9955" s="3" t="s">
        <v>1162</v>
      </c>
      <c r="G9955" s="21" t="s">
        <v>2385</v>
      </c>
      <c r="H9955" s="3" t="s">
        <v>1162</v>
      </c>
      <c r="I9955" s="29" t="n">
        <v>202</v>
      </c>
      <c r="J9955" s="29" t="n">
        <v>120</v>
      </c>
      <c r="K9955" s="30" t="s">
        <v>2306</v>
      </c>
      <c r="M9955" s="31" t="n">
        <f aca="false">SUM(P9955,R9955,T9955,V9955,X9955,Z9955,AB9955,AD9955,AF9955,AH9955,AJ9955,AL9955,AN9955,AP9955,AR9955,AT9955,AV9955,AX9955,AZ9955,BB9955)</f>
        <v>0</v>
      </c>
    </row>
    <row r="9956" customFormat="false" ht="15" hidden="false" customHeight="false" outlineLevel="0" collapsed="false">
      <c r="A9956" s="41" t="n">
        <v>40980</v>
      </c>
      <c r="B9956" s="0" t="s">
        <v>2153</v>
      </c>
      <c r="C9956" s="0" t="s">
        <v>869</v>
      </c>
      <c r="D9956" s="30" t="n">
        <v>31587</v>
      </c>
      <c r="E9956" s="44" t="n">
        <v>0.333333333333333</v>
      </c>
      <c r="F9956" s="42" t="n">
        <v>0.5</v>
      </c>
      <c r="H9956" s="42" t="n">
        <v>0.166666666666667</v>
      </c>
      <c r="I9956" s="29" t="n">
        <v>76</v>
      </c>
      <c r="J9956" s="29" t="n">
        <v>53.2</v>
      </c>
      <c r="K9956" s="30" t="s">
        <v>2154</v>
      </c>
      <c r="M9956" s="31" t="n">
        <f aca="false">SUM(P9956,R9956,T9956,V9956,X9956,Z9956,AB9956,AD9956,AF9956,AH9956,AJ9956,AL9956,AN9956,AP9956,AR9956,AT9956,AV9956,AX9956,AZ9956,BB9956)</f>
        <v>0</v>
      </c>
    </row>
    <row r="9957" customFormat="false" ht="15" hidden="false" customHeight="false" outlineLevel="0" collapsed="false">
      <c r="A9957" s="41" t="n">
        <v>40980</v>
      </c>
      <c r="B9957" s="0" t="s">
        <v>1657</v>
      </c>
      <c r="C9957" s="0" t="s">
        <v>32</v>
      </c>
      <c r="D9957" s="30" t="n">
        <v>31588</v>
      </c>
      <c r="E9957" s="44" t="n">
        <v>0.416666666666667</v>
      </c>
      <c r="F9957" s="42" t="n">
        <v>0.708333333333333</v>
      </c>
      <c r="H9957" s="42" t="n">
        <v>0.291666666666667</v>
      </c>
      <c r="I9957" s="29" t="n">
        <v>145</v>
      </c>
      <c r="J9957" s="29" t="n">
        <v>93.1</v>
      </c>
      <c r="K9957" s="30" t="s">
        <v>1375</v>
      </c>
      <c r="M9957" s="31" t="n">
        <f aca="false">SUM(P9957,R9957,T9957,V9957,X9957,Z9957,AB9957,AD9957,AF9957,AH9957,AJ9957,AL9957,AN9957,AP9957,AR9957,AT9957,AV9957,AX9957,AZ9957,BB9957)</f>
        <v>0</v>
      </c>
    </row>
    <row r="9958" customFormat="false" ht="15" hidden="false" customHeight="false" outlineLevel="0" collapsed="false">
      <c r="A9958" s="55" t="n">
        <v>40980</v>
      </c>
      <c r="B9958" s="56" t="s">
        <v>1205</v>
      </c>
      <c r="C9958" s="56" t="s">
        <v>2130</v>
      </c>
      <c r="D9958" s="30" t="n">
        <v>31589</v>
      </c>
      <c r="E9958" s="44" t="n">
        <v>0.541666666666667</v>
      </c>
      <c r="F9958" s="44" t="n">
        <v>0.875</v>
      </c>
      <c r="G9958" s="30"/>
      <c r="H9958" s="44" t="n">
        <v>0.333333333333333</v>
      </c>
      <c r="I9958" s="29" t="n">
        <v>285</v>
      </c>
      <c r="J9958" s="29" t="n">
        <v>50</v>
      </c>
      <c r="K9958" s="30" t="s">
        <v>1249</v>
      </c>
      <c r="M9958" s="31" t="n">
        <f aca="false">SUM(P9958,R9958,T9958,V9958,X9958,Z9958,AB9958,AD9958,AF9958,AH9958,AJ9958,AL9958,AN9958,AP9958,AR9958,AT9958,AV9958,AX9958,AZ9958,BB9958)</f>
        <v>0</v>
      </c>
    </row>
    <row r="9959" customFormat="false" ht="15" hidden="false" customHeight="false" outlineLevel="0" collapsed="false">
      <c r="A9959" s="41"/>
    </row>
    <row r="9960" customFormat="false" ht="15" hidden="false" customHeight="false" outlineLevel="0" collapsed="false">
      <c r="A9960" s="322"/>
      <c r="B9960" s="323"/>
      <c r="C9960" s="323"/>
      <c r="D9960" s="322"/>
      <c r="E9960" s="322"/>
      <c r="F9960" s="322"/>
      <c r="G9960" s="322"/>
      <c r="H9960" s="322"/>
      <c r="I9960" s="324"/>
      <c r="J9960" s="324"/>
      <c r="K9960" s="322"/>
    </row>
    <row r="9961" customFormat="false" ht="18.75" hidden="false" customHeight="false" outlineLevel="0" collapsed="false">
      <c r="A9961" s="322"/>
      <c r="B9961" s="323"/>
      <c r="C9961" s="323"/>
      <c r="D9961" s="322"/>
      <c r="E9961" s="322"/>
      <c r="F9961" s="322"/>
      <c r="G9961" s="76" t="s">
        <v>1782</v>
      </c>
      <c r="H9961" s="322"/>
      <c r="I9961" s="324"/>
      <c r="J9961" s="324"/>
      <c r="K9961" s="322"/>
    </row>
    <row r="9962" customFormat="false" ht="15" hidden="false" customHeight="false" outlineLevel="0" collapsed="false">
      <c r="A9962" s="41" t="n">
        <v>40981</v>
      </c>
      <c r="B9962" s="56" t="s">
        <v>679</v>
      </c>
      <c r="C9962" s="56" t="s">
        <v>1206</v>
      </c>
      <c r="D9962" s="30" t="n">
        <v>31590</v>
      </c>
      <c r="E9962" s="70" t="n">
        <v>0.291666666666667</v>
      </c>
      <c r="F9962" s="3" t="s">
        <v>1162</v>
      </c>
      <c r="H9962" s="3" t="s">
        <v>1162</v>
      </c>
      <c r="I9962" s="29" t="n">
        <v>202</v>
      </c>
      <c r="J9962" s="29" t="n">
        <v>120</v>
      </c>
      <c r="K9962" s="30" t="s">
        <v>1223</v>
      </c>
      <c r="M9962" s="31" t="n">
        <f aca="false">SUM(P9962,R9962,T9962,V9962,X9962,Z9962,AB9962,AD9962,AF9962,AH9962,AJ9962,AL9962,AN9962,AP9962,AR9962,AT9962,AV9962,AX9962,AZ9962,BB9962)</f>
        <v>4572.75</v>
      </c>
      <c r="O9962" s="0" t="n">
        <v>56335</v>
      </c>
      <c r="P9962" s="31" t="n">
        <v>17.56</v>
      </c>
      <c r="Q9962" s="0" t="n">
        <v>56357</v>
      </c>
      <c r="R9962" s="31" t="n">
        <v>14.76</v>
      </c>
      <c r="S9962" s="47" t="n">
        <v>56345</v>
      </c>
      <c r="T9962" s="31" t="n">
        <v>668.09</v>
      </c>
      <c r="U9962" s="47" t="n">
        <v>56346</v>
      </c>
      <c r="V9962" s="31" t="n">
        <v>1015.68</v>
      </c>
      <c r="W9962" s="47" t="n">
        <v>56347</v>
      </c>
      <c r="X9962" s="31" t="n">
        <v>489.34</v>
      </c>
      <c r="Y9962" s="47" t="n">
        <v>56354</v>
      </c>
      <c r="Z9962" s="31" t="n">
        <v>779.62</v>
      </c>
      <c r="AA9962" s="47" t="n">
        <v>56343</v>
      </c>
      <c r="AB9962" s="31" t="n">
        <v>284</v>
      </c>
      <c r="AC9962" s="47" t="n">
        <v>56356</v>
      </c>
      <c r="AD9962" s="31" t="n">
        <v>375.13</v>
      </c>
      <c r="AE9962" s="47" t="n">
        <v>56344</v>
      </c>
      <c r="AF9962" s="31" t="n">
        <v>420.07</v>
      </c>
      <c r="AG9962" s="47" t="n">
        <v>56813</v>
      </c>
      <c r="AH9962" s="31" t="n">
        <v>202.5</v>
      </c>
      <c r="AI9962" s="47" t="n">
        <v>56812</v>
      </c>
      <c r="AJ9962" s="31" t="n">
        <v>306</v>
      </c>
    </row>
    <row r="9963" customFormat="false" ht="15" hidden="false" customHeight="false" outlineLevel="0" collapsed="false">
      <c r="A9963" s="41" t="n">
        <v>40981</v>
      </c>
      <c r="B9963" s="56" t="s">
        <v>383</v>
      </c>
      <c r="C9963" s="56" t="s">
        <v>1206</v>
      </c>
      <c r="D9963" s="30" t="n">
        <v>31591</v>
      </c>
      <c r="E9963" s="70" t="n">
        <v>0.291666666666667</v>
      </c>
      <c r="F9963" s="3" t="s">
        <v>1162</v>
      </c>
      <c r="G9963" s="3" t="s">
        <v>2359</v>
      </c>
      <c r="H9963" s="3" t="s">
        <v>1162</v>
      </c>
      <c r="I9963" s="29" t="n">
        <v>249.6</v>
      </c>
      <c r="J9963" s="29" t="n">
        <v>175</v>
      </c>
      <c r="K9963" s="30" t="s">
        <v>1232</v>
      </c>
      <c r="M9963" s="31" t="n">
        <f aca="false">SUM(P9963,R9963,T9963,V9963,X9963,Z9963,AB9963,AD9963,AF9963,AH9963,AJ9963,AL9963,AN9963,AP9963,AR9963,AT9963,AV9963,AX9963,AZ9963,BB9963)</f>
        <v>15206.28</v>
      </c>
      <c r="O9963" s="0" t="n">
        <v>56418</v>
      </c>
      <c r="P9963" s="31" t="n">
        <v>9645</v>
      </c>
      <c r="Q9963" s="0" t="n">
        <v>56339</v>
      </c>
      <c r="R9963" s="31" t="n">
        <v>865.66</v>
      </c>
      <c r="S9963" s="47" t="n">
        <v>56338</v>
      </c>
      <c r="T9963" s="31" t="n">
        <v>881.16</v>
      </c>
      <c r="U9963" s="47" t="n">
        <v>56318</v>
      </c>
      <c r="V9963" s="31" t="n">
        <v>681.68</v>
      </c>
      <c r="W9963" s="47" t="n">
        <v>56317</v>
      </c>
      <c r="X9963" s="31" t="n">
        <v>755.38</v>
      </c>
      <c r="Y9963" s="47" t="n">
        <v>56319</v>
      </c>
      <c r="Z9963" s="31" t="n">
        <v>181.44</v>
      </c>
      <c r="AA9963" s="47" t="n">
        <v>56450</v>
      </c>
      <c r="AB9963" s="31" t="n">
        <v>350</v>
      </c>
      <c r="AC9963" s="47" t="n">
        <v>56797</v>
      </c>
      <c r="AD9963" s="31" t="n">
        <v>150</v>
      </c>
      <c r="AE9963" s="47" t="n">
        <v>56801</v>
      </c>
      <c r="AF9963" s="31" t="n">
        <v>164</v>
      </c>
      <c r="AG9963" s="47" t="n">
        <v>56806</v>
      </c>
      <c r="AH9963" s="31" t="n">
        <v>168</v>
      </c>
      <c r="AI9963" s="47" t="n">
        <v>56805</v>
      </c>
      <c r="AJ9963" s="31" t="n">
        <v>486</v>
      </c>
      <c r="AK9963" s="47" t="n">
        <v>56233</v>
      </c>
      <c r="AL9963" s="31" t="n">
        <v>877.96</v>
      </c>
    </row>
    <row r="9964" customFormat="false" ht="15" hidden="false" customHeight="false" outlineLevel="0" collapsed="false">
      <c r="A9964" s="41" t="n">
        <v>40981</v>
      </c>
      <c r="B9964" s="56" t="s">
        <v>1165</v>
      </c>
      <c r="C9964" s="56" t="s">
        <v>1206</v>
      </c>
      <c r="D9964" s="30" t="n">
        <v>31592</v>
      </c>
      <c r="E9964" s="70" t="n">
        <v>0.291666666666667</v>
      </c>
      <c r="F9964" s="3" t="s">
        <v>1162</v>
      </c>
      <c r="H9964" s="3" t="s">
        <v>1162</v>
      </c>
      <c r="I9964" s="29" t="n">
        <v>202</v>
      </c>
      <c r="J9964" s="29" t="n">
        <v>120</v>
      </c>
      <c r="K9964" s="30" t="s">
        <v>2306</v>
      </c>
      <c r="M9964" s="31" t="n">
        <f aca="false">SUM(P9964,R9964,T9964,V9964,X9964,Z9964,AB9964,AD9964,AF9964,AH9964,AJ9964,AL9964,AN9964,AP9964,AR9964,AT9964,AV9964,AX9964,AZ9964,BB9964)</f>
        <v>5631.51</v>
      </c>
      <c r="O9964" s="0" t="n">
        <v>56478</v>
      </c>
      <c r="P9964" s="31" t="n">
        <v>9.2</v>
      </c>
      <c r="Q9964" s="0" t="n">
        <v>56349</v>
      </c>
      <c r="R9964" s="31" t="n">
        <v>647.31</v>
      </c>
      <c r="S9964" s="47" t="n">
        <v>56939</v>
      </c>
      <c r="T9964" s="31" t="n">
        <v>4750</v>
      </c>
      <c r="U9964" s="47" t="n">
        <v>56804</v>
      </c>
      <c r="V9964" s="31" t="n">
        <v>225</v>
      </c>
    </row>
    <row r="9965" customFormat="false" ht="15" hidden="false" customHeight="false" outlineLevel="0" collapsed="false">
      <c r="A9965" s="41" t="n">
        <v>40981</v>
      </c>
      <c r="B9965" s="56" t="s">
        <v>627</v>
      </c>
      <c r="C9965" s="56" t="s">
        <v>1206</v>
      </c>
      <c r="D9965" s="30" t="n">
        <v>31593</v>
      </c>
      <c r="E9965" s="70" t="n">
        <v>0.291666666666667</v>
      </c>
      <c r="F9965" s="3" t="s">
        <v>1162</v>
      </c>
      <c r="G9965" s="3" t="s">
        <v>2365</v>
      </c>
      <c r="H9965" s="3" t="s">
        <v>1162</v>
      </c>
      <c r="I9965" s="29" t="n">
        <v>233.6</v>
      </c>
      <c r="J9965" s="29" t="n">
        <v>135</v>
      </c>
      <c r="K9965" s="30" t="s">
        <v>1303</v>
      </c>
      <c r="M9965" s="31" t="n">
        <f aca="false">SUM(P9965,R9965,T9965,V9965,X9965,Z9965,AB9965,AD9965,AF9965,AH9965,AJ9965,AL9965,AN9965,AP9965,AR9965,AT9965,AV9965,AX9965,AZ9965,BB9965)</f>
        <v>9965.21</v>
      </c>
      <c r="O9965" s="0" t="n">
        <v>56342</v>
      </c>
      <c r="P9965" s="31" t="n">
        <v>15.2</v>
      </c>
      <c r="Q9965" s="0" t="n">
        <v>56341</v>
      </c>
      <c r="R9965" s="31" t="n">
        <v>831.38</v>
      </c>
      <c r="S9965" s="47" t="n">
        <v>56340</v>
      </c>
      <c r="T9965" s="31" t="n">
        <v>380.49</v>
      </c>
      <c r="U9965" s="47" t="n">
        <v>55792</v>
      </c>
      <c r="V9965" s="31" t="n">
        <v>28.34</v>
      </c>
      <c r="W9965" s="47" t="n">
        <v>56248</v>
      </c>
      <c r="X9965" s="31" t="n">
        <v>7522.5</v>
      </c>
      <c r="Y9965" s="47" t="n">
        <v>56807</v>
      </c>
      <c r="Z9965" s="31" t="n">
        <v>554</v>
      </c>
      <c r="AA9965" s="47" t="n">
        <v>56808</v>
      </c>
      <c r="AB9965" s="31" t="n">
        <v>49</v>
      </c>
      <c r="AC9965" s="47" t="n">
        <v>56817</v>
      </c>
      <c r="AD9965" s="31" t="n">
        <v>350</v>
      </c>
      <c r="AE9965" s="47" t="n">
        <v>56814</v>
      </c>
      <c r="AF9965" s="31" t="n">
        <v>234.3</v>
      </c>
    </row>
    <row r="9966" customFormat="false" ht="15" hidden="false" customHeight="false" outlineLevel="0" collapsed="false">
      <c r="A9966" s="41" t="n">
        <v>40981</v>
      </c>
      <c r="B9966" s="56" t="s">
        <v>1176</v>
      </c>
      <c r="C9966" s="56" t="s">
        <v>490</v>
      </c>
      <c r="D9966" s="30" t="n">
        <v>31594</v>
      </c>
      <c r="E9966" s="44" t="n">
        <v>0.270833333333333</v>
      </c>
      <c r="F9966" s="42" t="n">
        <v>0.430555555555556</v>
      </c>
      <c r="H9966" s="42" t="n">
        <v>0.166666666666667</v>
      </c>
      <c r="I9966" s="29" t="n">
        <v>112</v>
      </c>
      <c r="J9966" s="29" t="n">
        <v>58.2</v>
      </c>
      <c r="K9966" s="30" t="s">
        <v>1222</v>
      </c>
      <c r="M9966" s="31" t="n">
        <f aca="false">SUM(P9966,R9966,T9966,V9966,X9966,Z9966,AB9966,AD9966,AF9966,AH9966,AJ9966,AL9966,AN9966,AP9966,AR9966,AT9966,AV9966,AX9966,AZ9966,BB9966)</f>
        <v>0</v>
      </c>
    </row>
    <row r="9967" customFormat="false" ht="15" hidden="false" customHeight="false" outlineLevel="0" collapsed="false">
      <c r="A9967" s="41" t="n">
        <v>40981</v>
      </c>
      <c r="B9967" s="56" t="s">
        <v>1169</v>
      </c>
      <c r="C9967" s="56" t="s">
        <v>925</v>
      </c>
      <c r="D9967" s="30" t="n">
        <v>31595</v>
      </c>
      <c r="E9967" s="44" t="n">
        <v>0.3125</v>
      </c>
      <c r="F9967" s="42" t="n">
        <v>0.71875</v>
      </c>
      <c r="G9967" s="3" t="s">
        <v>2386</v>
      </c>
      <c r="H9967" s="3" t="s">
        <v>1763</v>
      </c>
      <c r="I9967" s="29" t="n">
        <v>322</v>
      </c>
      <c r="J9967" s="29" t="n">
        <v>172.9</v>
      </c>
      <c r="K9967" s="30" t="s">
        <v>1214</v>
      </c>
      <c r="M9967" s="31" t="n">
        <f aca="false">SUM(P9967,R9967,T9967,V9967,X9967,Z9967,AB9967,AD9967,AF9967,AH9967,AJ9967,AL9967,AN9967,AP9967,AR9967,AT9967,AV9967,AX9967,AZ9967,BB9967)</f>
        <v>0</v>
      </c>
    </row>
    <row r="9968" customFormat="false" ht="15" hidden="false" customHeight="false" outlineLevel="0" collapsed="false">
      <c r="A9968" s="55" t="n">
        <v>40981</v>
      </c>
      <c r="B9968" s="56" t="s">
        <v>1173</v>
      </c>
      <c r="C9968" s="56" t="s">
        <v>1049</v>
      </c>
      <c r="D9968" s="30" t="n">
        <v>31596</v>
      </c>
      <c r="E9968" s="44" t="n">
        <v>0.354166666666667</v>
      </c>
      <c r="F9968" s="44" t="n">
        <v>0.8125</v>
      </c>
      <c r="G9968" s="30" t="s">
        <v>1341</v>
      </c>
      <c r="H9968" s="30" t="s">
        <v>1287</v>
      </c>
      <c r="I9968" s="29" t="n">
        <v>218.5</v>
      </c>
      <c r="J9968" s="29" t="n">
        <v>152.95</v>
      </c>
      <c r="K9968" s="30" t="s">
        <v>1212</v>
      </c>
      <c r="M9968" s="31" t="n">
        <f aca="false">SUM(P9968,R9968,T9968,V9968,X9968,Z9968,AB9968,AD9968,AF9968,AH9968,AJ9968,AL9968,AN9968,AP9968,AR9968,AT9968,AV9968,AX9968,AZ9968,BB9968)</f>
        <v>0</v>
      </c>
    </row>
    <row r="9969" customFormat="false" ht="15" hidden="false" customHeight="false" outlineLevel="0" collapsed="false">
      <c r="A9969" s="41" t="n">
        <v>40981</v>
      </c>
      <c r="B9969" s="56" t="s">
        <v>1657</v>
      </c>
      <c r="C9969" s="56" t="s">
        <v>307</v>
      </c>
      <c r="D9969" s="30" t="n">
        <v>31597</v>
      </c>
      <c r="E9969" s="44" t="n">
        <v>0.333333333333333</v>
      </c>
      <c r="F9969" s="42" t="n">
        <v>0.5</v>
      </c>
      <c r="H9969" s="42" t="n">
        <v>0.166666666666667</v>
      </c>
      <c r="I9969" s="29" t="n">
        <v>81</v>
      </c>
      <c r="J9969" s="29" t="n">
        <v>53.2</v>
      </c>
      <c r="K9969" s="30" t="s">
        <v>1334</v>
      </c>
      <c r="M9969" s="31" t="n">
        <f aca="false">SUM(P9969,R9969,T9969,V9969,X9969,Z9969,AB9969,AD9969,AF9969,AH9969,AJ9969,AL9969,AN9969,AP9969,AR9969,AT9969,AV9969,AX9969,AZ9969,BB9969)</f>
        <v>69692</v>
      </c>
      <c r="O9969" s="0" t="n">
        <v>543</v>
      </c>
      <c r="P9969" s="31" t="n">
        <v>69692</v>
      </c>
    </row>
    <row r="9970" customFormat="false" ht="15" hidden="false" customHeight="false" outlineLevel="0" collapsed="false">
      <c r="A9970" s="41" t="n">
        <v>40981</v>
      </c>
      <c r="B9970" s="56" t="s">
        <v>1832</v>
      </c>
      <c r="C9970" s="56" t="s">
        <v>11</v>
      </c>
      <c r="D9970" s="30" t="n">
        <v>31598</v>
      </c>
      <c r="E9970" s="44" t="n">
        <v>0.333333333333333</v>
      </c>
      <c r="F9970" s="42" t="n">
        <v>0.8125</v>
      </c>
      <c r="G9970" s="3" t="s">
        <v>1241</v>
      </c>
      <c r="H9970" s="3" t="s">
        <v>1339</v>
      </c>
      <c r="I9970" s="29" t="n">
        <v>251.05</v>
      </c>
      <c r="J9970" s="29" t="n">
        <v>172.25</v>
      </c>
      <c r="K9970" s="30" t="s">
        <v>1833</v>
      </c>
      <c r="M9970" s="31" t="n">
        <f aca="false">SUM(P9970,R9970,T9970,V9970,X9970,Z9970,AB9970,AD9970,AF9970,AH9970,AJ9970,AL9970,AN9970,AP9970,AR9970,AT9970,AV9970,AX9970,AZ9970,BB9970)</f>
        <v>31190.27</v>
      </c>
      <c r="O9970" s="0" t="n">
        <v>2686</v>
      </c>
      <c r="P9970" s="31" t="n">
        <v>6036.64</v>
      </c>
      <c r="Q9970" s="0" t="n">
        <v>2685</v>
      </c>
      <c r="R9970" s="31" t="n">
        <v>14674.53</v>
      </c>
      <c r="S9970" s="47" t="n">
        <v>2684</v>
      </c>
      <c r="T9970" s="31" t="n">
        <v>3443.5</v>
      </c>
      <c r="U9970" s="47" t="n">
        <v>2683</v>
      </c>
      <c r="V9970" s="31" t="n">
        <v>7035.6</v>
      </c>
    </row>
    <row r="9971" customFormat="false" ht="15" hidden="false" customHeight="false" outlineLevel="0" collapsed="false">
      <c r="A9971" s="41" t="n">
        <v>40981</v>
      </c>
      <c r="B9971" s="56" t="s">
        <v>1193</v>
      </c>
      <c r="C9971" s="56" t="s">
        <v>925</v>
      </c>
      <c r="D9971" s="30" t="n">
        <v>31599</v>
      </c>
      <c r="E9971" s="44" t="n">
        <v>0.3125</v>
      </c>
      <c r="F9971" s="42" t="n">
        <v>0.711805555555555</v>
      </c>
      <c r="G9971" s="3" t="s">
        <v>1170</v>
      </c>
      <c r="H9971" s="3" t="s">
        <v>1302</v>
      </c>
      <c r="I9971" s="29" t="n">
        <v>262</v>
      </c>
      <c r="J9971" s="29" t="n">
        <v>133</v>
      </c>
      <c r="K9971" s="30" t="s">
        <v>2387</v>
      </c>
      <c r="M9971" s="31" t="n">
        <f aca="false">SUM(P9971,R9971,T9971,V9971,X9971,Z9971,AB9971,AD9971,AF9971,AH9971,AJ9971,AL9971,AN9971,AP9971,AR9971,AT9971,AV9971,AX9971,AZ9971,BB9971)</f>
        <v>5355.61</v>
      </c>
      <c r="O9971" s="0" t="n">
        <v>8982</v>
      </c>
      <c r="P9971" s="31" t="n">
        <v>2628.19</v>
      </c>
      <c r="Q9971" s="0" t="n">
        <v>8981</v>
      </c>
      <c r="R9971" s="31" t="n">
        <v>252.3</v>
      </c>
      <c r="S9971" s="47" t="n">
        <v>8971</v>
      </c>
      <c r="T9971" s="31" t="n">
        <v>1165.29</v>
      </c>
      <c r="U9971" s="47" t="n">
        <v>8984</v>
      </c>
      <c r="V9971" s="31" t="n">
        <v>1309.83</v>
      </c>
    </row>
    <row r="9972" customFormat="false" ht="15" hidden="false" customHeight="false" outlineLevel="0" collapsed="false">
      <c r="A9972" s="41" t="n">
        <v>40981</v>
      </c>
      <c r="B9972" s="56" t="s">
        <v>1205</v>
      </c>
      <c r="C9972" s="56" t="s">
        <v>1032</v>
      </c>
      <c r="D9972" s="30" t="n">
        <v>31600</v>
      </c>
      <c r="E9972" s="44" t="n">
        <v>0.354166666666667</v>
      </c>
      <c r="F9972" s="42" t="n">
        <v>0.6875</v>
      </c>
      <c r="H9972" s="42" t="n">
        <v>0.333333333333333</v>
      </c>
      <c r="I9972" s="29" t="n">
        <v>325</v>
      </c>
      <c r="J9972" s="29" t="n">
        <v>50</v>
      </c>
      <c r="K9972" s="30" t="s">
        <v>1249</v>
      </c>
      <c r="M9972" s="31" t="n">
        <f aca="false">SUM(P9972,R9972,T9972,V9972,X9972,Z9972,AB9972,AD9972,AF9972,AH9972,AJ9972,AL9972,AN9972,AP9972,AR9972,AT9972,AV9972,AX9972,AZ9972,BB9972)</f>
        <v>0</v>
      </c>
    </row>
    <row r="9973" customFormat="false" ht="15" hidden="false" customHeight="false" outlineLevel="0" collapsed="false">
      <c r="A9973" s="55" t="n">
        <v>40981</v>
      </c>
      <c r="B9973" s="56" t="s">
        <v>1197</v>
      </c>
      <c r="C9973" s="56" t="s">
        <v>1324</v>
      </c>
      <c r="D9973" s="30" t="n">
        <v>31601</v>
      </c>
      <c r="E9973" s="44" t="n">
        <v>0.333333333333333</v>
      </c>
      <c r="F9973" s="44" t="n">
        <v>0.5</v>
      </c>
      <c r="G9973" s="30"/>
      <c r="H9973" s="44" t="n">
        <v>0.166666666666667</v>
      </c>
      <c r="I9973" s="29" t="n">
        <v>109</v>
      </c>
      <c r="J9973" s="29" t="n">
        <v>69.2</v>
      </c>
      <c r="K9973" s="30" t="s">
        <v>1259</v>
      </c>
      <c r="M9973" s="31" t="n">
        <f aca="false">SUM(P9973,R9973,T9973,V9973,X9973,Z9973,AB9973,AD9973,AF9973,AH9973,AJ9973,AL9973,AN9973,AP9973,AR9973,AT9973,AV9973,AX9973,AZ9973,BB9973)</f>
        <v>33043.8</v>
      </c>
      <c r="O9973" s="0" t="n">
        <v>216</v>
      </c>
      <c r="P9973" s="31" t="n">
        <v>33043.8</v>
      </c>
    </row>
    <row r="9974" customFormat="false" ht="15" hidden="false" customHeight="false" outlineLevel="0" collapsed="false">
      <c r="A9974" s="55" t="n">
        <v>40981</v>
      </c>
      <c r="B9974" s="56" t="s">
        <v>2153</v>
      </c>
      <c r="C9974" s="56" t="s">
        <v>2388</v>
      </c>
      <c r="D9974" s="30" t="n">
        <v>31602</v>
      </c>
      <c r="E9974" s="44" t="n">
        <v>0.333333333333333</v>
      </c>
      <c r="F9974" s="30" t="s">
        <v>1162</v>
      </c>
      <c r="G9974" s="30" t="s">
        <v>2389</v>
      </c>
      <c r="H9974" s="30" t="s">
        <v>1308</v>
      </c>
      <c r="I9974" s="30" t="s">
        <v>1162</v>
      </c>
      <c r="J9974" s="29" t="n">
        <v>66.5</v>
      </c>
      <c r="K9974" s="30" t="s">
        <v>2154</v>
      </c>
      <c r="M9974" s="31" t="n">
        <f aca="false">SUM(P9974,R9974,T9974,V9974,X9974,Z9974,AB9974,AD9974,AF9974,AH9974,AJ9974,AL9974,AN9974,AP9974,AR9974,AT9974,AV9974,AX9974,AZ9974,BB9974)</f>
        <v>0</v>
      </c>
    </row>
    <row r="9975" customFormat="false" ht="15" hidden="false" customHeight="false" outlineLevel="0" collapsed="false">
      <c r="A9975" s="41" t="n">
        <v>40981</v>
      </c>
      <c r="B9975" s="56" t="s">
        <v>2382</v>
      </c>
      <c r="C9975" s="56" t="s">
        <v>2130</v>
      </c>
      <c r="D9975" s="30" t="n">
        <v>31603</v>
      </c>
      <c r="E9975" s="44" t="n">
        <v>0.375</v>
      </c>
      <c r="F9975" s="42" t="n">
        <v>0.541666666666667</v>
      </c>
      <c r="H9975" s="42" t="n">
        <v>0.166666666666667</v>
      </c>
      <c r="I9975" s="29" t="n">
        <v>81</v>
      </c>
      <c r="J9975" s="29" t="n">
        <v>53.2</v>
      </c>
      <c r="K9975" s="30" t="s">
        <v>2383</v>
      </c>
      <c r="M9975" s="31" t="n">
        <f aca="false">SUM(P9975,R9975,T9975,V9975,X9975,Z9975,AB9975,AD9975,AF9975,AH9975,AJ9975,AL9975,AN9975,AP9975,AR9975,AT9975,AV9975,AX9975,AZ9975,BB9975)</f>
        <v>0</v>
      </c>
    </row>
    <row r="9976" customFormat="false" ht="15" hidden="false" customHeight="false" outlineLevel="0" collapsed="false">
      <c r="A9976" s="41" t="n">
        <v>40981</v>
      </c>
      <c r="B9976" s="56" t="s">
        <v>1176</v>
      </c>
      <c r="C9976" s="56" t="s">
        <v>1300</v>
      </c>
      <c r="D9976" s="30" t="n">
        <v>31604</v>
      </c>
      <c r="E9976" s="44" t="n">
        <v>0.458333333333333</v>
      </c>
      <c r="F9976" s="42" t="n">
        <v>0.690972222222222</v>
      </c>
      <c r="G9976" s="3" t="s">
        <v>1786</v>
      </c>
      <c r="H9976" s="3" t="s">
        <v>1305</v>
      </c>
      <c r="I9976" s="29" t="n">
        <v>119</v>
      </c>
      <c r="J9976" s="29" t="n">
        <v>79.8</v>
      </c>
      <c r="K9976" s="30" t="s">
        <v>1222</v>
      </c>
      <c r="M9976" s="31" t="n">
        <f aca="false">SUM(P9976,R9976,T9976,V9976,X9976,Z9976,AB9976,AD9976,AF9976,AH9976,AJ9976,AL9976,AN9976,AP9976,AR9976,AT9976,AV9976,AX9976,AZ9976,BB9976)</f>
        <v>0</v>
      </c>
    </row>
    <row r="9977" customFormat="false" ht="15" hidden="false" customHeight="false" outlineLevel="0" collapsed="false">
      <c r="A9977" s="41" t="n">
        <v>40981</v>
      </c>
      <c r="B9977" s="152" t="s">
        <v>2382</v>
      </c>
      <c r="C9977" s="152" t="s">
        <v>2380</v>
      </c>
      <c r="D9977" s="30" t="n">
        <v>31605</v>
      </c>
      <c r="E9977" s="44" t="n">
        <v>0.583333333333333</v>
      </c>
      <c r="F9977" s="42" t="n">
        <v>0.770833333333334</v>
      </c>
      <c r="H9977" s="42" t="n">
        <v>0.1875</v>
      </c>
      <c r="I9977" s="29" t="n">
        <v>90.5</v>
      </c>
      <c r="J9977" s="29" t="n">
        <v>59.85</v>
      </c>
      <c r="K9977" s="30" t="s">
        <v>2383</v>
      </c>
      <c r="M9977" s="31" t="n">
        <f aca="false">SUM(P9977,R9977,T9977,V9977,X9977,Z9977,AB9977,AD9977,AF9977,AH9977,AJ9977,AL9977,AN9977,AP9977,AR9977,AT9977,AV9977,AX9977,AZ9977,BB9977)</f>
        <v>0</v>
      </c>
    </row>
    <row r="9978" customFormat="false" ht="15" hidden="false" customHeight="false" outlineLevel="0" collapsed="false">
      <c r="A9978" s="41" t="n">
        <v>40981</v>
      </c>
      <c r="B9978" s="56" t="s">
        <v>1197</v>
      </c>
      <c r="C9978" s="56" t="s">
        <v>1412</v>
      </c>
      <c r="D9978" s="30" t="n">
        <v>31606</v>
      </c>
      <c r="E9978" s="44" t="n">
        <v>0.541666666666667</v>
      </c>
      <c r="F9978" s="42" t="n">
        <v>0.708333333333333</v>
      </c>
      <c r="H9978" s="42" t="n">
        <v>0.166666666666667</v>
      </c>
      <c r="I9978" s="29" t="n">
        <v>81</v>
      </c>
      <c r="J9978" s="29" t="n">
        <v>53.2</v>
      </c>
      <c r="K9978" s="30" t="s">
        <v>1259</v>
      </c>
      <c r="M9978" s="31" t="n">
        <f aca="false">SUM(P9978,R9978,T9978,V9978,X9978,Z9978,AB9978,AD9978,AF9978,AH9978,AJ9978,AL9978,AN9978,AP9978,AR9978,AT9978,AV9978,AX9978,AZ9978,BB9978)</f>
        <v>0</v>
      </c>
    </row>
    <row r="9979" customFormat="false" ht="15" hidden="false" customHeight="false" outlineLevel="0" collapsed="false">
      <c r="A9979" s="41" t="n">
        <v>40981</v>
      </c>
      <c r="B9979" s="56" t="s">
        <v>1657</v>
      </c>
      <c r="C9979" s="56" t="s">
        <v>1412</v>
      </c>
      <c r="D9979" s="30" t="n">
        <v>31607</v>
      </c>
      <c r="E9979" s="44" t="n">
        <v>0.541666666666667</v>
      </c>
      <c r="F9979" s="42" t="n">
        <v>0.708333333333333</v>
      </c>
      <c r="H9979" s="42" t="n">
        <v>0.166666666666667</v>
      </c>
      <c r="I9979" s="29" t="n">
        <v>81</v>
      </c>
      <c r="J9979" s="29" t="n">
        <v>53.2</v>
      </c>
      <c r="K9979" s="30" t="s">
        <v>1334</v>
      </c>
      <c r="M9979" s="31" t="n">
        <f aca="false">SUM(P9979,R9979,T9979,V9979,X9979,Z9979,AB9979,AD9979,AF9979,AH9979,AJ9979,AL9979,AN9979,AP9979,AR9979,AT9979,AV9979,AX9979,AZ9979,BB9979)</f>
        <v>0</v>
      </c>
    </row>
    <row r="9980" customFormat="false" ht="15" hidden="false" customHeight="false" outlineLevel="0" collapsed="false">
      <c r="A9980" s="55" t="n">
        <v>40981</v>
      </c>
      <c r="B9980" s="56" t="s">
        <v>2153</v>
      </c>
      <c r="C9980" s="56" t="s">
        <v>1049</v>
      </c>
      <c r="D9980" s="30" t="n">
        <v>31608</v>
      </c>
      <c r="E9980" s="44" t="n">
        <v>0.458333333333333</v>
      </c>
      <c r="F9980" s="44" t="n">
        <v>0.729166666666667</v>
      </c>
      <c r="G9980" s="30" t="s">
        <v>1560</v>
      </c>
      <c r="H9980" s="30" t="s">
        <v>1770</v>
      </c>
      <c r="I9980" s="29" t="n">
        <v>161.5</v>
      </c>
      <c r="J9980" s="29" t="n">
        <v>113.05</v>
      </c>
      <c r="K9980" s="30" t="s">
        <v>2154</v>
      </c>
      <c r="M9980" s="31" t="n">
        <f aca="false">SUM(P9980,R9980,T9980,V9980,X9980,Z9980,AB9980,AD9980,AF9980,AH9980,AJ9980,AL9980,AN9980,AP9980,AR9980,AT9980,AV9980,AX9980,AZ9980,BB9980)</f>
        <v>0</v>
      </c>
    </row>
    <row r="9981" customFormat="false" ht="15" hidden="false" customHeight="false" outlineLevel="0" collapsed="false">
      <c r="A9981" s="41"/>
    </row>
    <row r="9982" customFormat="false" ht="15" hidden="false" customHeight="false" outlineLevel="0" collapsed="false">
      <c r="A9982" s="322"/>
      <c r="B9982" s="323"/>
      <c r="C9982" s="323"/>
      <c r="D9982" s="322"/>
      <c r="E9982" s="322"/>
      <c r="F9982" s="322"/>
      <c r="G9982" s="322"/>
      <c r="H9982" s="322"/>
      <c r="I9982" s="324"/>
      <c r="J9982" s="324"/>
      <c r="K9982" s="322"/>
    </row>
    <row r="9983" customFormat="false" ht="18.75" hidden="false" customHeight="false" outlineLevel="0" collapsed="false">
      <c r="A9983" s="322"/>
      <c r="B9983" s="323"/>
      <c r="C9983" s="323"/>
      <c r="D9983" s="322"/>
      <c r="E9983" s="322"/>
      <c r="F9983" s="322"/>
      <c r="G9983" s="76" t="s">
        <v>1729</v>
      </c>
      <c r="H9983" s="322"/>
      <c r="I9983" s="324"/>
      <c r="J9983" s="324"/>
      <c r="K9983" s="322"/>
    </row>
    <row r="9984" customFormat="false" ht="15" hidden="false" customHeight="false" outlineLevel="0" collapsed="false">
      <c r="A9984" s="41" t="n">
        <v>40982</v>
      </c>
      <c r="B9984" s="68" t="s">
        <v>679</v>
      </c>
      <c r="C9984" s="68" t="s">
        <v>1206</v>
      </c>
      <c r="D9984" s="69" t="n">
        <v>31609</v>
      </c>
      <c r="E9984" s="70" t="n">
        <v>0.291666666666667</v>
      </c>
      <c r="F9984" s="3" t="s">
        <v>1162</v>
      </c>
      <c r="H9984" s="3" t="s">
        <v>1162</v>
      </c>
      <c r="I9984" s="29" t="n">
        <v>206</v>
      </c>
      <c r="J9984" s="29" t="n">
        <v>120</v>
      </c>
      <c r="K9984" s="30" t="s">
        <v>1223</v>
      </c>
      <c r="M9984" s="31" t="n">
        <f aca="false">SUM(P9984,R9984,T9984,V9984,X9984,Z9984,AB9984,AD9984,AF9984,AH9984,AJ9984,AL9984,AN9984,AP9984,AR9984,AT9984,AV9984,AX9984,AZ9984,BB9984)</f>
        <v>3797.43</v>
      </c>
      <c r="O9984" s="0" t="n">
        <v>56451</v>
      </c>
      <c r="P9984" s="31" t="n">
        <v>752.33</v>
      </c>
      <c r="Q9984" s="0" t="n">
        <v>57026</v>
      </c>
      <c r="R9984" s="31" t="n">
        <v>151.2</v>
      </c>
      <c r="S9984" s="47" t="n">
        <v>57043</v>
      </c>
      <c r="T9984" s="31" t="n">
        <v>396</v>
      </c>
      <c r="U9984" s="47" t="n">
        <v>57046</v>
      </c>
      <c r="V9984" s="31" t="n">
        <v>1090</v>
      </c>
      <c r="W9984" s="47" t="n">
        <v>57030</v>
      </c>
      <c r="X9984" s="31" t="n">
        <v>198.9</v>
      </c>
      <c r="Y9984" s="47" t="n">
        <v>56470</v>
      </c>
      <c r="Z9984" s="31" t="n">
        <v>725.4</v>
      </c>
      <c r="AA9984" s="47" t="n">
        <v>56471</v>
      </c>
      <c r="AB9984" s="31" t="n">
        <v>483.6</v>
      </c>
    </row>
    <row r="9985" customFormat="false" ht="15" hidden="false" customHeight="false" outlineLevel="0" collapsed="false">
      <c r="A9985" s="41" t="n">
        <v>40982</v>
      </c>
      <c r="B9985" s="68" t="s">
        <v>383</v>
      </c>
      <c r="C9985" s="68" t="s">
        <v>1206</v>
      </c>
      <c r="D9985" s="69" t="n">
        <v>31610</v>
      </c>
      <c r="E9985" s="70" t="n">
        <v>0.291666666666667</v>
      </c>
      <c r="F9985" s="3" t="s">
        <v>1162</v>
      </c>
      <c r="H9985" s="3" t="s">
        <v>1162</v>
      </c>
      <c r="I9985" s="29" t="n">
        <v>206</v>
      </c>
      <c r="J9985" s="29" t="n">
        <v>145</v>
      </c>
      <c r="K9985" s="30" t="s">
        <v>1232</v>
      </c>
      <c r="M9985" s="31" t="n">
        <f aca="false">SUM(P9985,R9985,T9985,V9985,X9985,Z9985,AB9985,AD9985,AF9985,AH9985,AJ9985,AL9985,AN9985,AP9985,AR9985,AT9985,AV9985,AX9985,AZ9985,BB9985)</f>
        <v>31366.47</v>
      </c>
      <c r="O9985" s="0" t="n">
        <v>56449</v>
      </c>
      <c r="P9985" s="31" t="n">
        <v>8145</v>
      </c>
      <c r="Q9985" s="0" t="n">
        <v>56472</v>
      </c>
      <c r="R9985" s="31" t="n">
        <v>766.95</v>
      </c>
      <c r="S9985" s="47" t="n">
        <v>56819</v>
      </c>
      <c r="T9985" s="31" t="n">
        <v>1195.41</v>
      </c>
      <c r="U9985" s="47" t="n">
        <v>57041</v>
      </c>
      <c r="V9985" s="31" t="n">
        <v>540</v>
      </c>
      <c r="W9985" s="47" t="n">
        <v>57038</v>
      </c>
      <c r="X9985" s="31" t="n">
        <v>204</v>
      </c>
      <c r="Y9985" s="47" t="n">
        <v>56484</v>
      </c>
      <c r="Z9985" s="31" t="n">
        <v>210.97</v>
      </c>
      <c r="AA9985" s="47" t="n">
        <v>56826</v>
      </c>
      <c r="AB9985" s="31" t="n">
        <v>1207.76</v>
      </c>
      <c r="AC9985" s="47" t="n">
        <v>56466</v>
      </c>
      <c r="AD9985" s="31" t="n">
        <v>2658.97</v>
      </c>
      <c r="AE9985" s="47" t="n">
        <v>56481</v>
      </c>
      <c r="AF9985" s="31" t="n">
        <v>622</v>
      </c>
      <c r="AG9985" s="47" t="n">
        <v>56827</v>
      </c>
      <c r="AH9985" s="31" t="n">
        <v>442.94</v>
      </c>
      <c r="AI9985" s="47" t="n">
        <v>56829</v>
      </c>
      <c r="AJ9985" s="31" t="n">
        <v>322.46</v>
      </c>
      <c r="AK9985" s="47" t="n">
        <v>56831</v>
      </c>
      <c r="AL9985" s="31" t="n">
        <v>437.51</v>
      </c>
      <c r="AM9985" s="47" t="n">
        <v>57031</v>
      </c>
      <c r="AN9985" s="31" t="n">
        <v>202.5</v>
      </c>
      <c r="AO9985" s="47" t="n">
        <v>56834</v>
      </c>
      <c r="AP9985" s="31" t="n">
        <v>14410</v>
      </c>
    </row>
    <row r="9986" customFormat="false" ht="15" hidden="false" customHeight="false" outlineLevel="0" collapsed="false">
      <c r="A9986" s="41" t="n">
        <v>40982</v>
      </c>
      <c r="B9986" s="68" t="s">
        <v>1165</v>
      </c>
      <c r="C9986" s="68" t="s">
        <v>1206</v>
      </c>
      <c r="D9986" s="69" t="n">
        <v>31611</v>
      </c>
      <c r="E9986" s="70" t="n">
        <v>0.291666666666667</v>
      </c>
      <c r="F9986" s="3" t="s">
        <v>1162</v>
      </c>
      <c r="H9986" s="3" t="s">
        <v>1162</v>
      </c>
      <c r="I9986" s="29" t="n">
        <v>202</v>
      </c>
      <c r="J9986" s="29" t="n">
        <v>120</v>
      </c>
      <c r="K9986" s="30" t="s">
        <v>2306</v>
      </c>
      <c r="M9986" s="31" t="n">
        <f aca="false">SUM(P9986,R9986,T9986,V9986,X9986,Z9986,AB9986,AD9986,AF9986,AH9986,AJ9986,AL9986,AN9986,AP9986,AR9986,AT9986,AV9986,AX9986,AZ9986,BB9986)</f>
        <v>64104.32</v>
      </c>
      <c r="O9986" s="0" t="n">
        <v>56461</v>
      </c>
      <c r="P9986" s="31" t="n">
        <v>8145</v>
      </c>
      <c r="Q9986" s="0" t="n">
        <v>56824</v>
      </c>
      <c r="R9986" s="31" t="n">
        <v>392.63</v>
      </c>
      <c r="S9986" s="47" t="n">
        <v>56825</v>
      </c>
      <c r="T9986" s="31" t="n">
        <v>246.36</v>
      </c>
      <c r="U9986" s="47" t="n">
        <v>56489</v>
      </c>
      <c r="V9986" s="31" t="n">
        <v>139.19</v>
      </c>
      <c r="W9986" s="47" t="n">
        <v>56480</v>
      </c>
      <c r="X9986" s="31" t="n">
        <v>170.83</v>
      </c>
      <c r="Y9986" s="47" t="n">
        <v>56479</v>
      </c>
      <c r="Z9986" s="31" t="n">
        <v>203.04</v>
      </c>
      <c r="AA9986" s="47" t="n">
        <v>56280</v>
      </c>
      <c r="AB9986" s="31" t="n">
        <v>985.52</v>
      </c>
      <c r="AC9986" s="47" t="n">
        <v>56818</v>
      </c>
      <c r="AD9986" s="31" t="n">
        <v>184.68</v>
      </c>
      <c r="AE9986" s="47" t="n">
        <v>57006</v>
      </c>
      <c r="AF9986" s="31" t="n">
        <v>1500</v>
      </c>
      <c r="AG9986" s="47" t="n">
        <v>56485</v>
      </c>
      <c r="AH9986" s="31" t="n">
        <v>144.12</v>
      </c>
      <c r="AI9986" s="47" t="n">
        <v>56482</v>
      </c>
      <c r="AJ9986" s="31" t="n">
        <v>69.18</v>
      </c>
      <c r="AK9986" s="47" t="n">
        <v>56830</v>
      </c>
      <c r="AL9986" s="31" t="n">
        <v>51468</v>
      </c>
      <c r="AM9986" s="47" t="n">
        <v>56490</v>
      </c>
      <c r="AN9986" s="31" t="n">
        <v>282.88</v>
      </c>
      <c r="AO9986" s="47" t="n">
        <v>56483</v>
      </c>
      <c r="AP9986" s="31" t="n">
        <v>90.35</v>
      </c>
      <c r="AQ9986" s="47" t="n">
        <v>56486</v>
      </c>
      <c r="AR9986" s="31" t="n">
        <v>82.54</v>
      </c>
    </row>
    <row r="9987" customFormat="false" ht="15" hidden="false" customHeight="false" outlineLevel="0" collapsed="false">
      <c r="A9987" s="41" t="n">
        <v>40982</v>
      </c>
      <c r="B9987" s="68" t="s">
        <v>627</v>
      </c>
      <c r="C9987" s="68" t="s">
        <v>1206</v>
      </c>
      <c r="D9987" s="69" t="n">
        <v>31612</v>
      </c>
      <c r="E9987" s="70" t="n">
        <v>0.291666666666667</v>
      </c>
      <c r="F9987" s="3" t="s">
        <v>1162</v>
      </c>
      <c r="G9987" s="3" t="s">
        <v>2167</v>
      </c>
      <c r="H9987" s="3" t="s">
        <v>1162</v>
      </c>
      <c r="I9987" s="29" t="n">
        <v>257</v>
      </c>
      <c r="J9987" s="29" t="n">
        <v>175</v>
      </c>
      <c r="K9987" s="30" t="s">
        <v>1303</v>
      </c>
      <c r="M9987" s="31" t="n">
        <f aca="false">SUM(P9987,R9987,T9987,V9987,X9987,Z9987,AB9987,AD9987,AF9987,AH9987,AJ9987,AL9987,AN9987,AP9987,AR9987,AT9987,AV9987,AX9987,AZ9987,BB9987)</f>
        <v>25722.56</v>
      </c>
      <c r="O9987" s="0" t="n">
        <v>57075</v>
      </c>
      <c r="P9987" s="31" t="n">
        <v>11170</v>
      </c>
      <c r="Q9987" s="0" t="n">
        <v>57047</v>
      </c>
      <c r="R9987" s="31" t="n">
        <v>729</v>
      </c>
      <c r="S9987" s="47" t="n">
        <v>57042</v>
      </c>
      <c r="T9987" s="31" t="n">
        <v>1190.01</v>
      </c>
      <c r="U9987" s="47" t="n">
        <v>57010</v>
      </c>
      <c r="V9987" s="31" t="n">
        <v>342.33</v>
      </c>
      <c r="W9987" s="47" t="n">
        <v>56477</v>
      </c>
      <c r="X9987" s="31" t="n">
        <v>143.98</v>
      </c>
      <c r="Y9987" s="47" t="n">
        <v>56474</v>
      </c>
      <c r="Z9987" s="31" t="n">
        <v>134.42</v>
      </c>
      <c r="AA9987" s="47" t="n">
        <v>56475</v>
      </c>
      <c r="AB9987" s="31" t="n">
        <v>179.45</v>
      </c>
      <c r="AC9987" s="47" t="n">
        <v>56474</v>
      </c>
      <c r="AD9987" s="31" t="n">
        <v>97.28</v>
      </c>
      <c r="AE9987" s="47" t="n">
        <v>56473</v>
      </c>
      <c r="AF9987" s="31" t="n">
        <v>1122.44</v>
      </c>
      <c r="AG9987" s="47" t="n">
        <v>56469</v>
      </c>
      <c r="AH9987" s="31" t="n">
        <v>512.74</v>
      </c>
      <c r="AI9987" s="47" t="n">
        <v>56468</v>
      </c>
      <c r="AJ9987" s="31" t="n">
        <v>913.61</v>
      </c>
      <c r="AK9987" s="47" t="n">
        <v>56467</v>
      </c>
      <c r="AL9987" s="31" t="n">
        <v>371.7</v>
      </c>
      <c r="AM9987" s="47" t="n">
        <v>56465</v>
      </c>
      <c r="AN9987" s="31" t="n">
        <v>544.83</v>
      </c>
      <c r="AO9987" s="47" t="n">
        <v>56174</v>
      </c>
      <c r="AP9987" s="31" t="n">
        <v>125.77</v>
      </c>
      <c r="AQ9987" s="47" t="n">
        <v>56460</v>
      </c>
      <c r="AR9987" s="31" t="n">
        <v>8145</v>
      </c>
      <c r="AS9987" s="47"/>
    </row>
    <row r="9988" customFormat="false" ht="15" hidden="false" customHeight="false" outlineLevel="0" collapsed="false">
      <c r="A9988" s="41" t="n">
        <v>40982</v>
      </c>
      <c r="B9988" s="68" t="s">
        <v>1195</v>
      </c>
      <c r="C9988" s="68" t="s">
        <v>490</v>
      </c>
      <c r="D9988" s="69" t="n">
        <v>31613</v>
      </c>
      <c r="E9988" s="70" t="n">
        <v>0.291666666666667</v>
      </c>
      <c r="F9988" s="42" t="n">
        <v>0.5625</v>
      </c>
      <c r="H9988" s="42" t="n">
        <v>0.270833333333333</v>
      </c>
      <c r="I9988" s="29" t="n">
        <v>134</v>
      </c>
      <c r="J9988" s="29" t="n">
        <v>86.45</v>
      </c>
      <c r="K9988" s="30" t="s">
        <v>1217</v>
      </c>
      <c r="M9988" s="31" t="n">
        <f aca="false">SUM(P9988,R9988,T9988,V9988,X9988,Z9988,AB9988,AD9988,AF9988,AH9988,AJ9988,AL9988,AN9988,AP9988,AR9988,AT9988,AV9988,AX9988,AZ9988,BB9988)</f>
        <v>0</v>
      </c>
    </row>
    <row r="9989" customFormat="false" ht="15" hidden="false" customHeight="false" outlineLevel="0" collapsed="false">
      <c r="A9989" s="41" t="n">
        <v>40982</v>
      </c>
      <c r="B9989" s="68" t="s">
        <v>1832</v>
      </c>
      <c r="C9989" s="68" t="s">
        <v>1805</v>
      </c>
      <c r="D9989" s="69" t="n">
        <v>31614</v>
      </c>
      <c r="E9989" s="70" t="n">
        <v>0.333333333333333</v>
      </c>
      <c r="F9989" s="42" t="n">
        <v>0.697916666666667</v>
      </c>
      <c r="H9989" s="42" t="n">
        <v>0.375</v>
      </c>
      <c r="I9989" s="29" t="n">
        <v>176</v>
      </c>
      <c r="J9989" s="29" t="n">
        <v>119.7</v>
      </c>
      <c r="K9989" s="30" t="s">
        <v>1833</v>
      </c>
      <c r="M9989" s="31" t="n">
        <f aca="false">SUM(P9989,R9989,T9989,V9989,X9989,Z9989,AB9989,AD9989,AF9989,AH9989,AJ9989,AL9989,AN9989,AP9989,AR9989,AT9989,AV9989,AX9989,AZ9989,BB9989)</f>
        <v>0</v>
      </c>
    </row>
    <row r="9990" customFormat="false" ht="15" hidden="false" customHeight="false" outlineLevel="0" collapsed="false">
      <c r="A9990" s="41" t="n">
        <v>40982</v>
      </c>
      <c r="B9990" s="68" t="s">
        <v>1173</v>
      </c>
      <c r="C9990" s="68" t="s">
        <v>1049</v>
      </c>
      <c r="D9990" s="69" t="n">
        <v>31615</v>
      </c>
      <c r="E9990" s="70" t="n">
        <v>0.395833333333333</v>
      </c>
      <c r="F9990" s="42" t="n">
        <v>0.663194444444444</v>
      </c>
      <c r="H9990" s="42" t="n">
        <v>0.25</v>
      </c>
      <c r="I9990" s="29" t="n">
        <v>114</v>
      </c>
      <c r="J9990" s="29" t="n">
        <v>79.8</v>
      </c>
      <c r="K9990" s="30" t="s">
        <v>1212</v>
      </c>
      <c r="M9990" s="31" t="n">
        <f aca="false">SUM(P9990,R9990,T9990,V9990,X9990,Z9990,AB9990,AD9990,AF9990,AH9990,AJ9990,AL9990,AN9990,AP9990,AR9990,AT9990,AV9990,AX9990,AZ9990,BB9990)</f>
        <v>0</v>
      </c>
    </row>
    <row r="9991" customFormat="false" ht="15" hidden="false" customHeight="false" outlineLevel="0" collapsed="false">
      <c r="A9991" s="41" t="n">
        <v>40982</v>
      </c>
      <c r="B9991" s="68" t="s">
        <v>1205</v>
      </c>
      <c r="C9991" s="68" t="s">
        <v>1032</v>
      </c>
      <c r="D9991" s="69" t="n">
        <v>31616</v>
      </c>
      <c r="E9991" s="70" t="n">
        <v>0.354166666666667</v>
      </c>
      <c r="F9991" s="42" t="n">
        <v>0.670138888888889</v>
      </c>
      <c r="H9991" s="42" t="n">
        <v>0.333333333333333</v>
      </c>
      <c r="I9991" s="29" t="n">
        <v>277</v>
      </c>
      <c r="J9991" s="29" t="n">
        <v>50</v>
      </c>
      <c r="K9991" s="30" t="s">
        <v>1249</v>
      </c>
      <c r="M9991" s="31" t="n">
        <f aca="false">SUM(P9991,R9991,T9991,V9991,X9991,Z9991,AB9991,AD9991,AF9991,AH9991,AJ9991,AL9991,AN9991,AP9991,AR9991,AT9991,AV9991,AX9991,AZ9991,BB9991)</f>
        <v>0</v>
      </c>
    </row>
    <row r="9992" customFormat="false" ht="15" hidden="false" customHeight="false" outlineLevel="0" collapsed="false">
      <c r="A9992" s="55" t="n">
        <v>40982</v>
      </c>
      <c r="B9992" s="152" t="s">
        <v>1193</v>
      </c>
      <c r="C9992" s="152" t="s">
        <v>925</v>
      </c>
      <c r="D9992" s="69" t="n">
        <v>31617</v>
      </c>
      <c r="E9992" s="70" t="n">
        <v>0.3125</v>
      </c>
      <c r="F9992" s="44" t="n">
        <v>0.784722222222222</v>
      </c>
      <c r="G9992" s="30"/>
      <c r="H9992" s="44" t="n">
        <v>0.375</v>
      </c>
      <c r="I9992" s="29" t="n">
        <v>239</v>
      </c>
      <c r="J9992" s="29" t="n">
        <v>119.7</v>
      </c>
      <c r="K9992" s="30" t="s">
        <v>1216</v>
      </c>
      <c r="M9992" s="31" t="n">
        <f aca="false">SUM(P9992,R9992,T9992,V9992,X9992,Z9992,AB9992,AD9992,AF9992,AH9992,AJ9992,AL9992,AN9992,AP9992,AR9992,AT9992,AV9992,AX9992,AZ9992,BB9992)</f>
        <v>1722.8</v>
      </c>
      <c r="O9992" s="0" t="n">
        <v>9015</v>
      </c>
      <c r="P9992" s="31" t="n">
        <v>1188.93</v>
      </c>
      <c r="Q9992" s="0" t="n">
        <v>9017</v>
      </c>
      <c r="R9992" s="31" t="n">
        <v>533.87</v>
      </c>
    </row>
    <row r="9993" customFormat="false" ht="15" hidden="false" customHeight="false" outlineLevel="0" collapsed="false">
      <c r="A9993" s="41" t="n">
        <v>40982</v>
      </c>
      <c r="B9993" s="68" t="s">
        <v>1176</v>
      </c>
      <c r="C9993" s="68" t="s">
        <v>869</v>
      </c>
      <c r="D9993" s="69" t="n">
        <v>31618</v>
      </c>
      <c r="E9993" s="70" t="n">
        <v>0.416666666666667</v>
      </c>
      <c r="F9993" s="42" t="n">
        <v>0.583333333333333</v>
      </c>
      <c r="H9993" s="42" t="n">
        <v>0.166666666666667</v>
      </c>
      <c r="I9993" s="29" t="n">
        <v>76</v>
      </c>
      <c r="J9993" s="29" t="n">
        <v>53.2</v>
      </c>
      <c r="K9993" s="30" t="s">
        <v>1222</v>
      </c>
      <c r="M9993" s="31" t="n">
        <f aca="false">SUM(P9993,R9993,T9993,V9993,X9993,Z9993,AB9993,AD9993,AF9993,AH9993,AJ9993,AL9993,AN9993,AP9993,AR9993,AT9993,AV9993,AX9993,AZ9993,BB9993)</f>
        <v>0</v>
      </c>
    </row>
    <row r="9994" customFormat="false" ht="15" hidden="false" customHeight="false" outlineLevel="0" collapsed="false">
      <c r="A9994" s="41" t="n">
        <v>40982</v>
      </c>
      <c r="B9994" s="68" t="s">
        <v>1176</v>
      </c>
      <c r="C9994" s="68" t="s">
        <v>1032</v>
      </c>
      <c r="D9994" s="69" t="n">
        <v>31619</v>
      </c>
      <c r="E9994" s="70" t="n">
        <v>0.354166666666667</v>
      </c>
      <c r="F9994" s="42" t="n">
        <v>0.520833333333333</v>
      </c>
      <c r="H9994" s="42" t="n">
        <v>0.166666666666667</v>
      </c>
      <c r="I9994" s="29" t="n">
        <v>81</v>
      </c>
      <c r="J9994" s="29" t="n">
        <v>53.2</v>
      </c>
      <c r="K9994" s="30" t="s">
        <v>1222</v>
      </c>
      <c r="M9994" s="31" t="n">
        <f aca="false">SUM(P9994,R9994,T9994,V9994,X9994,Z9994,AB9994,AD9994,AF9994,AH9994,AJ9994,AL9994,AN9994,AP9994,AR9994,AT9994,AV9994,AX9994,AZ9994,BB9994)</f>
        <v>0</v>
      </c>
    </row>
    <row r="9995" customFormat="false" ht="15" hidden="false" customHeight="false" outlineLevel="0" collapsed="false">
      <c r="A9995" s="55" t="n">
        <v>40982</v>
      </c>
      <c r="B9995" s="152" t="s">
        <v>1657</v>
      </c>
      <c r="C9995" s="152" t="s">
        <v>32</v>
      </c>
      <c r="D9995" s="69" t="n">
        <v>31620</v>
      </c>
      <c r="E9995" s="70" t="n">
        <v>0.458333333333333</v>
      </c>
      <c r="F9995" s="44" t="n">
        <v>0.677083333333333</v>
      </c>
      <c r="G9995" s="30"/>
      <c r="H9995" s="44" t="n">
        <v>0.229166666666667</v>
      </c>
      <c r="I9995" s="29" t="n">
        <v>115</v>
      </c>
      <c r="J9995" s="29" t="n">
        <v>73.15</v>
      </c>
      <c r="K9995" s="30" t="s">
        <v>1334</v>
      </c>
      <c r="M9995" s="31" t="n">
        <f aca="false">SUM(P9995,R9995,T9995,V9995,X9995,Z9995,AB9995,AD9995,AF9995,AH9995,AJ9995,AL9995,AN9995,AP9995,AR9995,AT9995,AV9995,AX9995,AZ9995,BB9995)</f>
        <v>0</v>
      </c>
    </row>
    <row r="9996" customFormat="false" ht="15" hidden="false" customHeight="false" outlineLevel="0" collapsed="false">
      <c r="A9996" s="41" t="n">
        <v>40982</v>
      </c>
      <c r="B9996" s="68" t="s">
        <v>1165</v>
      </c>
      <c r="C9996" s="68" t="s">
        <v>1722</v>
      </c>
      <c r="D9996" s="69" t="n">
        <v>31621</v>
      </c>
      <c r="E9996" s="70" t="n">
        <v>0.291666666666667</v>
      </c>
      <c r="F9996" s="3" t="s">
        <v>1162</v>
      </c>
      <c r="G9996" s="3" t="s">
        <v>2066</v>
      </c>
      <c r="H9996" s="3" t="s">
        <v>1162</v>
      </c>
      <c r="I9996" s="29" t="n">
        <v>202</v>
      </c>
      <c r="J9996" s="29" t="n">
        <v>120</v>
      </c>
      <c r="K9996" s="30" t="s">
        <v>2306</v>
      </c>
      <c r="M9996" s="31" t="n">
        <f aca="false">SUM(P9996,R9996,T9996,V9996,X9996,Z9996,AB9996,AD9996,AF9996,AH9996,AJ9996,AL9996,AN9996,AP9996,AR9996,AT9996,AV9996,AX9996,AZ9996,BB9996)</f>
        <v>0</v>
      </c>
    </row>
    <row r="9997" customFormat="false" ht="15" hidden="false" customHeight="false" outlineLevel="0" collapsed="false">
      <c r="A9997" s="41" t="n">
        <v>40982</v>
      </c>
      <c r="B9997" s="68" t="s">
        <v>1197</v>
      </c>
      <c r="C9997" s="68" t="s">
        <v>2130</v>
      </c>
      <c r="D9997" s="69" t="n">
        <v>31622</v>
      </c>
      <c r="E9997" s="70" t="n">
        <v>0.333333333333333</v>
      </c>
      <c r="F9997" s="42" t="n">
        <v>0.520833333333333</v>
      </c>
      <c r="H9997" s="42" t="n">
        <v>0.166666666666667</v>
      </c>
      <c r="I9997" s="29" t="n">
        <v>81</v>
      </c>
      <c r="J9997" s="29" t="n">
        <v>53.2</v>
      </c>
      <c r="K9997" s="30" t="s">
        <v>1259</v>
      </c>
      <c r="M9997" s="31" t="n">
        <f aca="false">SUM(P9997,R9997,T9997,V9997,X9997,Z9997,AB9997,AD9997,AF9997,AH9997,AJ9997,AL9997,AN9997,AP9997,AR9997,AT9997,AV9997,AX9997,AZ9997,BB9997)</f>
        <v>49000</v>
      </c>
      <c r="O9997" s="0" t="n">
        <v>556</v>
      </c>
      <c r="P9997" s="31" t="n">
        <v>49000</v>
      </c>
    </row>
    <row r="9998" customFormat="false" ht="15" hidden="false" customHeight="false" outlineLevel="0" collapsed="false">
      <c r="A9998" s="41" t="n">
        <v>40982</v>
      </c>
      <c r="B9998" s="68" t="s">
        <v>2153</v>
      </c>
      <c r="C9998" s="68" t="s">
        <v>2130</v>
      </c>
      <c r="D9998" s="69" t="n">
        <v>31623</v>
      </c>
      <c r="E9998" s="70" t="n">
        <v>0.333333333333333</v>
      </c>
      <c r="F9998" s="42" t="n">
        <v>0.520833333333333</v>
      </c>
      <c r="H9998" s="42" t="n">
        <v>0.166666666666667</v>
      </c>
      <c r="I9998" s="29" t="n">
        <v>81</v>
      </c>
      <c r="J9998" s="29" t="n">
        <v>53.2</v>
      </c>
      <c r="K9998" s="30" t="s">
        <v>2383</v>
      </c>
      <c r="M9998" s="31" t="n">
        <f aca="false">SUM(P9998,R9998,T9998,V9998,X9998,Z9998,AB9998,AD9998,AF9998,AH9998,AJ9998,AL9998,AN9998,AP9998,AR9998,AT9998,AV9998,AX9998,AZ9998,BB9998)</f>
        <v>61000</v>
      </c>
      <c r="O9998" s="0" t="n">
        <v>557</v>
      </c>
      <c r="P9998" s="31" t="n">
        <v>61000</v>
      </c>
    </row>
    <row r="9999" customFormat="false" ht="15" hidden="false" customHeight="false" outlineLevel="0" collapsed="false">
      <c r="A9999" s="41" t="n">
        <v>40982</v>
      </c>
      <c r="B9999" s="68" t="s">
        <v>1197</v>
      </c>
      <c r="C9999" s="68" t="s">
        <v>11</v>
      </c>
      <c r="D9999" s="69" t="n">
        <v>31624</v>
      </c>
      <c r="E9999" s="70" t="n">
        <v>0.541666666666667</v>
      </c>
      <c r="F9999" s="42" t="n">
        <v>0.770833333333334</v>
      </c>
      <c r="H9999" s="42" t="n">
        <v>0.229166666666667</v>
      </c>
      <c r="I9999" s="29" t="n">
        <v>109.5</v>
      </c>
      <c r="J9999" s="29" t="n">
        <v>73.15</v>
      </c>
      <c r="K9999" s="30" t="s">
        <v>1259</v>
      </c>
      <c r="M9999" s="31" t="n">
        <f aca="false">SUM(P9999,R9999,T9999,V9999,X9999,Z9999,AB9999,AD9999,AF9999,AH9999,AJ9999,AL9999,AN9999,AP9999,AR9999,AT9999,AV9999,AX9999,AZ9999,BB9999)</f>
        <v>0</v>
      </c>
    </row>
    <row r="10000" customFormat="false" ht="15" hidden="false" customHeight="false" outlineLevel="0" collapsed="false">
      <c r="A10000" s="41" t="n">
        <v>40982</v>
      </c>
      <c r="B10000" s="68" t="s">
        <v>2153</v>
      </c>
      <c r="C10000" s="68" t="s">
        <v>1255</v>
      </c>
      <c r="D10000" s="69" t="n">
        <v>31625</v>
      </c>
      <c r="E10000" s="70" t="n">
        <v>0.458333333333333</v>
      </c>
      <c r="F10000" s="42" t="n">
        <v>0.663194444444444</v>
      </c>
      <c r="H10000" s="42" t="n">
        <v>0.166666666666667</v>
      </c>
      <c r="I10000" s="29" t="n">
        <v>85</v>
      </c>
      <c r="J10000" s="29" t="n">
        <v>53.2</v>
      </c>
      <c r="K10000" s="30" t="s">
        <v>2154</v>
      </c>
      <c r="M10000" s="31" t="n">
        <f aca="false">SUM(P10000,R10000,T10000,V10000,X10000,Z10000,AB10000,AD10000,AF10000,AH10000,AJ10000,AL10000,AN10000,AP10000,AR10000,AT10000,AV10000,AX10000,AZ10000,BB10000)</f>
        <v>0</v>
      </c>
    </row>
    <row r="10001" customFormat="false" ht="15" hidden="false" customHeight="false" outlineLevel="0" collapsed="false">
      <c r="A10001" s="41" t="n">
        <v>40982</v>
      </c>
      <c r="B10001" s="68" t="s">
        <v>1176</v>
      </c>
      <c r="C10001" s="68" t="s">
        <v>1370</v>
      </c>
      <c r="D10001" s="69" t="n">
        <v>31626</v>
      </c>
      <c r="E10001" s="70" t="n">
        <v>0.416666666666667</v>
      </c>
      <c r="F10001" s="42" t="n">
        <v>0.604166666666667</v>
      </c>
      <c r="H10001" s="42" t="n">
        <v>0.166666666666667</v>
      </c>
      <c r="I10001" s="29" t="n">
        <v>81</v>
      </c>
      <c r="J10001" s="29" t="n">
        <v>53.2</v>
      </c>
      <c r="K10001" s="30" t="s">
        <v>1222</v>
      </c>
      <c r="M10001" s="31" t="n">
        <f aca="false">SUM(P10001,R10001,T10001,V10001,X10001,Z10001,AB10001,AD10001,AF10001,AH10001,AJ10001,AL10001,AN10001,AP10001,AR10001,AT10001,AV10001,AX10001,AZ10001,BB10001)</f>
        <v>0</v>
      </c>
    </row>
    <row r="10002" customFormat="false" ht="15" hidden="false" customHeight="false" outlineLevel="0" collapsed="false">
      <c r="A10002" s="41" t="n">
        <v>40982</v>
      </c>
      <c r="B10002" s="68" t="s">
        <v>2382</v>
      </c>
      <c r="C10002" s="68" t="s">
        <v>2364</v>
      </c>
      <c r="D10002" s="69" t="n">
        <v>31627</v>
      </c>
      <c r="E10002" s="70" t="n">
        <v>0.5</v>
      </c>
      <c r="F10002" s="42" t="n">
        <v>0.6875</v>
      </c>
      <c r="H10002" s="42" t="n">
        <v>0.166666666666667</v>
      </c>
      <c r="I10002" s="29" t="n">
        <v>81</v>
      </c>
      <c r="J10002" s="29" t="n">
        <v>53.2</v>
      </c>
      <c r="K10002" s="30" t="s">
        <v>2383</v>
      </c>
      <c r="M10002" s="31" t="n">
        <f aca="false">SUM(P10002,R10002,T10002,V10002,X10002,Z10002,AB10002,AD10002,AF10002,AH10002,AJ10002,AL10002,AN10002,AP10002,AR10002,AT10002,AV10002,AX10002,AZ10002,BB10002)</f>
        <v>0</v>
      </c>
    </row>
    <row r="10004" customFormat="false" ht="15" hidden="false" customHeight="false" outlineLevel="0" collapsed="false">
      <c r="A10004" s="322"/>
      <c r="B10004" s="323"/>
      <c r="C10004" s="323"/>
      <c r="D10004" s="322"/>
      <c r="E10004" s="322"/>
      <c r="F10004" s="322"/>
      <c r="G10004" s="322"/>
      <c r="H10004" s="322"/>
      <c r="I10004" s="324"/>
      <c r="J10004" s="324"/>
      <c r="K10004" s="322"/>
    </row>
    <row r="10005" customFormat="false" ht="18.75" hidden="false" customHeight="false" outlineLevel="0" collapsed="false">
      <c r="A10005" s="322"/>
      <c r="B10005" s="323"/>
      <c r="C10005" s="323"/>
      <c r="D10005" s="322"/>
      <c r="E10005" s="322"/>
      <c r="F10005" s="322"/>
      <c r="G10005" s="76" t="s">
        <v>1734</v>
      </c>
      <c r="H10005" s="322"/>
      <c r="I10005" s="324"/>
      <c r="J10005" s="324"/>
      <c r="K10005" s="322"/>
    </row>
    <row r="10006" customFormat="false" ht="15" hidden="false" customHeight="false" outlineLevel="0" collapsed="false">
      <c r="A10006" s="41" t="n">
        <v>40983</v>
      </c>
      <c r="B10006" s="68" t="s">
        <v>679</v>
      </c>
      <c r="C10006" s="68" t="s">
        <v>1206</v>
      </c>
      <c r="D10006" s="72" t="n">
        <v>31628</v>
      </c>
      <c r="E10006" s="70" t="n">
        <v>0.291666666666667</v>
      </c>
      <c r="F10006" s="3" t="s">
        <v>1162</v>
      </c>
      <c r="H10006" s="3" t="s">
        <v>1162</v>
      </c>
      <c r="I10006" s="29" t="n">
        <v>210</v>
      </c>
      <c r="J10006" s="29" t="n">
        <v>120</v>
      </c>
      <c r="K10006" s="30" t="s">
        <v>1223</v>
      </c>
      <c r="M10006" s="31" t="n">
        <f aca="false">SUM(P10006,R10006,T10006,V10006,X10006,Z10006,AB10006,AD10006,AF10006,AH10006,AJ10006,AL10006,AN10006,AP10006,AR10006,AT10006,AV10006,AX10006,AZ10006,BB10006)</f>
        <v>27740.59</v>
      </c>
      <c r="O10006" s="0" t="n">
        <v>56893</v>
      </c>
      <c r="P10006" s="31" t="n">
        <v>15.94</v>
      </c>
      <c r="Q10006" s="0" t="n">
        <v>56982</v>
      </c>
      <c r="R10006" s="31" t="n">
        <v>1100.86</v>
      </c>
      <c r="S10006" s="47" t="n">
        <v>56992</v>
      </c>
      <c r="T10006" s="31" t="n">
        <v>907.37</v>
      </c>
      <c r="U10006" s="47" t="n">
        <v>56971</v>
      </c>
      <c r="V10006" s="31" t="n">
        <v>1283.89</v>
      </c>
      <c r="W10006" s="47" t="n">
        <v>56972</v>
      </c>
      <c r="X10006" s="31" t="n">
        <v>5.6</v>
      </c>
      <c r="Y10006" s="47" t="n">
        <v>56973</v>
      </c>
      <c r="Z10006" s="31" t="n">
        <v>621.78</v>
      </c>
      <c r="AA10006" s="47" t="n">
        <v>56975</v>
      </c>
      <c r="AB10006" s="31" t="n">
        <v>4.2</v>
      </c>
      <c r="AC10006" s="47" t="n">
        <v>56974</v>
      </c>
      <c r="AD10006" s="31" t="n">
        <v>721.63</v>
      </c>
      <c r="AE10006" s="47" t="n">
        <v>56976</v>
      </c>
      <c r="AF10006" s="31" t="n">
        <v>1651.32</v>
      </c>
      <c r="AG10006" s="47" t="n">
        <v>57023</v>
      </c>
      <c r="AH10006" s="31" t="n">
        <v>9645</v>
      </c>
      <c r="AI10006" s="47" t="n">
        <v>56268</v>
      </c>
      <c r="AJ10006" s="31" t="n">
        <v>1458</v>
      </c>
      <c r="AK10006" s="47" t="n">
        <v>57219</v>
      </c>
      <c r="AL10006" s="31" t="n">
        <v>1090</v>
      </c>
      <c r="AM10006" s="47" t="n">
        <v>57223</v>
      </c>
      <c r="AN10006" s="31" t="n">
        <v>8145</v>
      </c>
      <c r="AO10006" s="47" t="n">
        <v>57218</v>
      </c>
      <c r="AP10006" s="31" t="n">
        <v>1090</v>
      </c>
    </row>
    <row r="10007" customFormat="false" ht="15" hidden="false" customHeight="false" outlineLevel="0" collapsed="false">
      <c r="A10007" s="55" t="n">
        <v>40983</v>
      </c>
      <c r="B10007" s="152" t="s">
        <v>383</v>
      </c>
      <c r="C10007" s="152" t="s">
        <v>1206</v>
      </c>
      <c r="D10007" s="72" t="n">
        <v>31629</v>
      </c>
      <c r="E10007" s="70" t="n">
        <v>0.291666666666667</v>
      </c>
      <c r="F10007" s="30" t="s">
        <v>1162</v>
      </c>
      <c r="G10007" s="30" t="s">
        <v>2365</v>
      </c>
      <c r="H10007" s="30" t="s">
        <v>1162</v>
      </c>
      <c r="I10007" s="29" t="n">
        <v>225.8</v>
      </c>
      <c r="J10007" s="29" t="n">
        <v>160</v>
      </c>
      <c r="K10007" s="30" t="s">
        <v>1232</v>
      </c>
      <c r="M10007" s="31" t="n">
        <f aca="false">SUM(P10007,R10007,T10007,V10007,X10007,Z10007,AB10007,AD10007,AF10007,AH10007,AJ10007,AL10007,AN10007,AP10007,AR10007,AT10007,AV10007,AX10007,AZ10007,BB10007)</f>
        <v>8631.76</v>
      </c>
      <c r="O10007" s="0" t="n">
        <v>57203</v>
      </c>
      <c r="P10007" s="31" t="n">
        <v>150</v>
      </c>
      <c r="Q10007" s="0" t="n">
        <v>57012</v>
      </c>
      <c r="R10007" s="31" t="n">
        <v>4260</v>
      </c>
      <c r="S10007" s="47" t="n">
        <v>57038</v>
      </c>
      <c r="T10007" s="31" t="n">
        <v>204</v>
      </c>
      <c r="U10007" s="47" t="n">
        <v>56472</v>
      </c>
      <c r="V10007" s="31" t="n">
        <v>766.95</v>
      </c>
      <c r="W10007" s="47" t="n">
        <v>56319</v>
      </c>
      <c r="X10007" s="31" t="n">
        <v>181.44</v>
      </c>
      <c r="Y10007" s="47" t="n">
        <v>57041</v>
      </c>
      <c r="Z10007" s="31" t="n">
        <v>540</v>
      </c>
      <c r="AA10007" s="47" t="n">
        <v>56801</v>
      </c>
      <c r="AB10007" s="31" t="n">
        <v>164</v>
      </c>
      <c r="AC10007" s="47" t="n">
        <v>56992</v>
      </c>
      <c r="AD10007" s="31" t="n">
        <v>907.37</v>
      </c>
      <c r="AE10007" s="47" t="n">
        <v>56268</v>
      </c>
      <c r="AF10007" s="31" t="n">
        <v>1458</v>
      </c>
    </row>
    <row r="10008" customFormat="false" ht="15" hidden="false" customHeight="false" outlineLevel="0" collapsed="false">
      <c r="A10008" s="41" t="n">
        <v>40983</v>
      </c>
      <c r="B10008" s="68" t="s">
        <v>1165</v>
      </c>
      <c r="C10008" s="68" t="s">
        <v>1206</v>
      </c>
      <c r="D10008" s="72" t="n">
        <v>31630</v>
      </c>
      <c r="E10008" s="70" t="n">
        <v>0.291666666666667</v>
      </c>
      <c r="F10008" s="3" t="s">
        <v>1162</v>
      </c>
      <c r="H10008" s="3" t="s">
        <v>1162</v>
      </c>
      <c r="I10008" s="29" t="n">
        <v>202</v>
      </c>
      <c r="J10008" s="29" t="n">
        <v>120</v>
      </c>
      <c r="K10008" s="30" t="s">
        <v>2306</v>
      </c>
      <c r="M10008" s="31" t="n">
        <f aca="false">SUM(P10008,R10008,T10008,V10008,X10008,Z10008,AB10008,AD10008,AF10008,AH10008,AJ10008,AL10008,AN10008,AP10008,AR10008,AT10008,AV10008,AX10008,AZ10008,BB10008)</f>
        <v>29973.01</v>
      </c>
      <c r="O10008" s="0" t="n">
        <v>56996</v>
      </c>
      <c r="P10008" s="31" t="n">
        <v>275.4</v>
      </c>
      <c r="Q10008" s="0" t="n">
        <v>56970</v>
      </c>
      <c r="R10008" s="31" t="n">
        <v>298.1</v>
      </c>
      <c r="S10008" s="47" t="n">
        <v>57204</v>
      </c>
      <c r="T10008" s="31" t="n">
        <v>314.51</v>
      </c>
      <c r="U10008" s="47" t="n">
        <v>57003</v>
      </c>
      <c r="V10008" s="31" t="n">
        <v>10645</v>
      </c>
      <c r="W10008" s="47" t="n">
        <v>57118</v>
      </c>
      <c r="X10008" s="31" t="n">
        <v>18440</v>
      </c>
    </row>
    <row r="10009" customFormat="false" ht="15" hidden="false" customHeight="false" outlineLevel="0" collapsed="false">
      <c r="A10009" s="55" t="n">
        <v>40983</v>
      </c>
      <c r="B10009" s="152" t="s">
        <v>627</v>
      </c>
      <c r="C10009" s="152" t="s">
        <v>1206</v>
      </c>
      <c r="D10009" s="72" t="n">
        <v>31631</v>
      </c>
      <c r="E10009" s="70" t="n">
        <v>0.291666666666667</v>
      </c>
      <c r="F10009" s="30" t="s">
        <v>1162</v>
      </c>
      <c r="G10009" s="30"/>
      <c r="H10009" s="30" t="s">
        <v>1162</v>
      </c>
      <c r="I10009" s="29" t="n">
        <v>202</v>
      </c>
      <c r="J10009" s="29" t="n">
        <v>120</v>
      </c>
      <c r="K10009" s="30" t="s">
        <v>1303</v>
      </c>
      <c r="M10009" s="31" t="n">
        <f aca="false">SUM(P10009,R10009,T10009,V10009,X10009,Z10009,AB10009,AD10009,AF10009,AH10009,AJ10009,AL10009,AN10009,AP10009,AR10009,AT10009,AV10009,AX10009,AZ10009,BB10009)</f>
        <v>12404.64</v>
      </c>
      <c r="O10009" s="0" t="n">
        <v>56989</v>
      </c>
      <c r="P10009" s="31" t="n">
        <v>11500</v>
      </c>
      <c r="Q10009" s="0" t="n">
        <v>56998</v>
      </c>
      <c r="R10009" s="31" t="n">
        <v>347.99</v>
      </c>
      <c r="S10009" s="47" t="n">
        <v>56967</v>
      </c>
      <c r="T10009" s="31" t="n">
        <v>186.97</v>
      </c>
      <c r="U10009" s="47" t="n">
        <v>56968</v>
      </c>
      <c r="V10009" s="31" t="n">
        <v>187.17</v>
      </c>
      <c r="W10009" s="47" t="n">
        <v>56969</v>
      </c>
      <c r="X10009" s="31" t="n">
        <v>22.05</v>
      </c>
      <c r="Y10009" s="47" t="n">
        <v>56966</v>
      </c>
      <c r="Z10009" s="31" t="n">
        <v>74.2</v>
      </c>
      <c r="AA10009" s="47" t="n">
        <v>57007</v>
      </c>
      <c r="AB10009" s="31" t="n">
        <v>8.4</v>
      </c>
      <c r="AC10009" s="47" t="n">
        <v>57024</v>
      </c>
      <c r="AD10009" s="31" t="n">
        <v>77.86</v>
      </c>
    </row>
    <row r="10010" customFormat="false" ht="15" hidden="false" customHeight="false" outlineLevel="0" collapsed="false">
      <c r="A10010" s="41" t="n">
        <v>40983</v>
      </c>
      <c r="B10010" s="68" t="s">
        <v>1832</v>
      </c>
      <c r="C10010" s="68" t="s">
        <v>490</v>
      </c>
      <c r="D10010" s="72" t="n">
        <v>31632</v>
      </c>
      <c r="E10010" s="158" t="n">
        <v>0.270833333333333</v>
      </c>
      <c r="F10010" s="42" t="n">
        <v>0.59375</v>
      </c>
      <c r="H10010" s="42" t="n">
        <v>0.333333333333333</v>
      </c>
      <c r="I10010" s="29" t="n">
        <v>216</v>
      </c>
      <c r="J10010" s="29" t="n">
        <v>112</v>
      </c>
      <c r="K10010" s="30" t="s">
        <v>1833</v>
      </c>
      <c r="M10010" s="31" t="n">
        <f aca="false">SUM(P10010,R10010,T10010,V10010,X10010,Z10010,AB10010,AD10010,AF10010,AH10010,AJ10010,AL10010,AN10010,AP10010,AR10010,AT10010,AV10010,AX10010,AZ10010,BB10010)</f>
        <v>0</v>
      </c>
    </row>
    <row r="10011" customFormat="false" ht="15" hidden="false" customHeight="false" outlineLevel="0" collapsed="false">
      <c r="A10011" s="41" t="n">
        <v>40983</v>
      </c>
      <c r="B10011" s="68" t="s">
        <v>2382</v>
      </c>
      <c r="C10011" s="68" t="s">
        <v>490</v>
      </c>
      <c r="D10011" s="72" t="n">
        <v>31633</v>
      </c>
      <c r="E10011" s="158" t="n">
        <v>0.270833333333333</v>
      </c>
      <c r="F10011" s="42" t="n">
        <v>0.604166666666667</v>
      </c>
      <c r="H10011" s="42" t="n">
        <v>0.333333333333333</v>
      </c>
      <c r="I10011" s="29" t="n">
        <v>160</v>
      </c>
      <c r="J10011" s="29" t="n">
        <v>112</v>
      </c>
      <c r="K10011" s="30" t="s">
        <v>2383</v>
      </c>
      <c r="M10011" s="31" t="n">
        <f aca="false">SUM(P10011,R10011,T10011,V10011,X10011,Z10011,AB10011,AD10011,AF10011,AH10011,AJ10011,AL10011,AN10011,AP10011,AR10011,AT10011,AV10011,AX10011,AZ10011,BB10011)</f>
        <v>0</v>
      </c>
    </row>
    <row r="10012" customFormat="false" ht="15" hidden="false" customHeight="false" outlineLevel="0" collapsed="false">
      <c r="A10012" s="41" t="n">
        <v>40983</v>
      </c>
      <c r="B10012" s="68" t="s">
        <v>1197</v>
      </c>
      <c r="C10012" s="68" t="s">
        <v>940</v>
      </c>
      <c r="D10012" s="72" t="n">
        <v>31634</v>
      </c>
      <c r="E10012" s="158" t="n">
        <v>0.291666666666667</v>
      </c>
      <c r="F10012" s="42" t="n">
        <v>0.645833333333333</v>
      </c>
      <c r="G10012" s="3" t="s">
        <v>1229</v>
      </c>
      <c r="H10012" s="42" t="s">
        <v>1296</v>
      </c>
      <c r="I10012" s="29" t="n">
        <v>185.5</v>
      </c>
      <c r="J10012" s="29" t="n">
        <v>126.75</v>
      </c>
      <c r="K10012" s="30" t="s">
        <v>1259</v>
      </c>
      <c r="M10012" s="31" t="n">
        <f aca="false">SUM(P10012,R10012,T10012,V10012,X10012,Z10012,AB10012,AD10012,AF10012,AH10012,AJ10012,AL10012,AN10012,AP10012,AR10012,AT10012,AV10012,AX10012,AZ10012,BB10012)</f>
        <v>0</v>
      </c>
    </row>
    <row r="10013" customFormat="false" ht="15" hidden="false" customHeight="false" outlineLevel="0" collapsed="false">
      <c r="A10013" s="41" t="n">
        <v>40983</v>
      </c>
      <c r="B10013" s="68" t="s">
        <v>1195</v>
      </c>
      <c r="C10013" s="68" t="s">
        <v>842</v>
      </c>
      <c r="D10013" s="72" t="n">
        <v>31635</v>
      </c>
      <c r="E10013" s="158" t="n">
        <v>0.333333333333333</v>
      </c>
      <c r="F10013" s="42" t="n">
        <v>0.645833333333333</v>
      </c>
      <c r="G10013" s="3" t="s">
        <v>1478</v>
      </c>
      <c r="H10013" s="3" t="s">
        <v>1586</v>
      </c>
      <c r="I10013" s="29" t="n">
        <v>157</v>
      </c>
      <c r="J10013" s="29" t="n">
        <v>106.4</v>
      </c>
      <c r="K10013" s="30" t="s">
        <v>1217</v>
      </c>
      <c r="M10013" s="31" t="n">
        <f aca="false">SUM(P10013,R10013,T10013,V10013,X10013,Z10013,AB10013,AD10013,AF10013,AH10013,AJ10013,AL10013,AN10013,AP10013,AR10013,AT10013,AV10013,AX10013,AZ10013,BB10013)</f>
        <v>0</v>
      </c>
    </row>
    <row r="10014" customFormat="false" ht="15" hidden="false" customHeight="false" outlineLevel="0" collapsed="false">
      <c r="A10014" s="55" t="n">
        <v>40983</v>
      </c>
      <c r="B10014" s="152" t="s">
        <v>1169</v>
      </c>
      <c r="C10014" s="152" t="s">
        <v>925</v>
      </c>
      <c r="D10014" s="72" t="n">
        <v>31636</v>
      </c>
      <c r="E10014" s="158" t="n">
        <v>0.333333333333333</v>
      </c>
      <c r="F10014" s="44" t="n">
        <v>0.791666666666667</v>
      </c>
      <c r="G10014" s="30" t="s">
        <v>1241</v>
      </c>
      <c r="H10014" s="30" t="s">
        <v>1339</v>
      </c>
      <c r="I10014" s="29" t="n">
        <v>328.7</v>
      </c>
      <c r="J10014" s="29" t="n">
        <v>170.25</v>
      </c>
      <c r="K10014" s="30" t="s">
        <v>1214</v>
      </c>
      <c r="M10014" s="31" t="n">
        <f aca="false">SUM(P10014,R10014,T10014,V10014,X10014,Z10014,AB10014,AD10014,AF10014,AH10014,AJ10014,AL10014,AN10014,AP10014,AR10014,AT10014,AV10014,AX10014,AZ10014,BB10014)</f>
        <v>0</v>
      </c>
    </row>
    <row r="10015" customFormat="false" ht="15" hidden="false" customHeight="false" outlineLevel="0" collapsed="false">
      <c r="A10015" s="41" t="n">
        <v>40983</v>
      </c>
      <c r="B10015" s="68" t="s">
        <v>1205</v>
      </c>
      <c r="C10015" s="68" t="s">
        <v>1032</v>
      </c>
      <c r="D10015" s="72" t="n">
        <v>31637</v>
      </c>
      <c r="E10015" s="158" t="n">
        <v>0.354166666666667</v>
      </c>
      <c r="F10015" s="42" t="n">
        <v>0.729166666666667</v>
      </c>
      <c r="H10015" s="42" t="n">
        <v>0.375</v>
      </c>
      <c r="I10015" s="29" t="n">
        <v>365</v>
      </c>
      <c r="J10015" s="29" t="n">
        <v>50</v>
      </c>
      <c r="K10015" s="30" t="s">
        <v>1249</v>
      </c>
      <c r="M10015" s="31" t="n">
        <f aca="false">SUM(P10015,R10015,T10015,V10015,X10015,Z10015,AB10015,AD10015,AF10015,AH10015,AJ10015,AL10015,AN10015,AP10015,AR10015,AT10015,AV10015,AX10015,AZ10015,BB10015)</f>
        <v>0</v>
      </c>
    </row>
    <row r="10016" customFormat="false" ht="15" hidden="false" customHeight="false" outlineLevel="0" collapsed="false">
      <c r="A10016" s="41" t="n">
        <v>40983</v>
      </c>
      <c r="B10016" s="68" t="s">
        <v>1199</v>
      </c>
      <c r="C10016" s="68" t="s">
        <v>979</v>
      </c>
      <c r="D10016" s="72" t="n">
        <v>31638</v>
      </c>
      <c r="E10016" s="158" t="n">
        <v>0.333333333333333</v>
      </c>
      <c r="F10016" s="42" t="n">
        <v>0.729166666666667</v>
      </c>
      <c r="G10016" s="3" t="s">
        <v>1241</v>
      </c>
      <c r="H10016" s="3" t="s">
        <v>1440</v>
      </c>
      <c r="I10016" s="29" t="n">
        <v>204.5</v>
      </c>
      <c r="J10016" s="29" t="n">
        <v>139.65</v>
      </c>
      <c r="K10016" s="30" t="s">
        <v>1253</v>
      </c>
      <c r="M10016" s="31" t="n">
        <f aca="false">SUM(P10016,R10016,T10016,V10016,X10016,Z10016,AB10016,AD10016,AF10016,AH10016,AJ10016,AL10016,AN10016,AP10016,AR10016,AT10016,AV10016,AX10016,AZ10016,BB10016)</f>
        <v>15665.75</v>
      </c>
      <c r="O10016" s="0" t="n">
        <v>1383</v>
      </c>
      <c r="P10016" s="31" t="n">
        <v>7824.2</v>
      </c>
      <c r="Q10016" s="0" t="n">
        <v>1385</v>
      </c>
      <c r="R10016" s="31" t="n">
        <v>4646</v>
      </c>
      <c r="S10016" s="47" t="n">
        <v>1384</v>
      </c>
      <c r="T10016" s="31" t="n">
        <v>1295.55</v>
      </c>
      <c r="U10016" s="47" t="n">
        <v>1382</v>
      </c>
      <c r="V10016" s="31" t="n">
        <v>1900</v>
      </c>
    </row>
    <row r="10017" customFormat="false" ht="15" hidden="false" customHeight="false" outlineLevel="0" collapsed="false">
      <c r="A10017" s="41" t="n">
        <v>40983</v>
      </c>
      <c r="B10017" s="68" t="s">
        <v>2153</v>
      </c>
      <c r="C10017" s="68" t="s">
        <v>1049</v>
      </c>
      <c r="D10017" s="72" t="n">
        <v>31639</v>
      </c>
      <c r="E10017" s="158" t="n">
        <v>0.333333333333333</v>
      </c>
      <c r="F10017" s="42" t="n">
        <v>0.732638888888889</v>
      </c>
      <c r="H10017" s="42" t="n">
        <v>0.395833333333333</v>
      </c>
      <c r="I10017" s="29" t="n">
        <v>180.5</v>
      </c>
      <c r="J10017" s="29" t="n">
        <v>126.35</v>
      </c>
      <c r="K10017" s="30" t="s">
        <v>2154</v>
      </c>
      <c r="M10017" s="31" t="n">
        <f aca="false">SUM(P10017,R10017,T10017,V10017,X10017,Z10017,AB10017,AD10017,AF10017,AH10017,AJ10017,AL10017,AN10017,AP10017,AR10017,AT10017,AV10017,AX10017,AZ10017,BB10017)</f>
        <v>0</v>
      </c>
    </row>
    <row r="10018" customFormat="false" ht="15" hidden="false" customHeight="false" outlineLevel="0" collapsed="false">
      <c r="A10018" s="55" t="n">
        <v>40983</v>
      </c>
      <c r="B10018" s="152" t="s">
        <v>1176</v>
      </c>
      <c r="C10018" s="152" t="s">
        <v>925</v>
      </c>
      <c r="D10018" s="72" t="n">
        <v>31640</v>
      </c>
      <c r="E10018" s="158" t="n">
        <v>0.375</v>
      </c>
      <c r="F10018" s="44" t="n">
        <v>0.71875</v>
      </c>
      <c r="G10018" s="30" t="s">
        <v>1170</v>
      </c>
      <c r="H10018" s="30" t="s">
        <v>1296</v>
      </c>
      <c r="I10018" s="29" t="n">
        <v>245</v>
      </c>
      <c r="J10018" s="29" t="n">
        <v>126.35</v>
      </c>
      <c r="K10018" s="30" t="s">
        <v>1222</v>
      </c>
      <c r="M10018" s="31" t="n">
        <f aca="false">SUM(P10018,R10018,T10018,V10018,X10018,Z10018,AB10018,AD10018,AF10018,AH10018,AJ10018,AL10018,AN10018,AP10018,AR10018,AT10018,AV10018,AX10018,AZ10018,BB10018)</f>
        <v>0</v>
      </c>
    </row>
    <row r="10019" customFormat="false" ht="15" hidden="false" customHeight="false" outlineLevel="0" collapsed="false">
      <c r="A10019" s="55" t="n">
        <v>40983</v>
      </c>
      <c r="B10019" s="152" t="s">
        <v>358</v>
      </c>
      <c r="C10019" s="152" t="s">
        <v>32</v>
      </c>
      <c r="D10019" s="72" t="n">
        <v>31641</v>
      </c>
      <c r="E10019" s="158" t="n">
        <v>0.416666666666667</v>
      </c>
      <c r="F10019" s="44" t="n">
        <v>0.684722222222222</v>
      </c>
      <c r="G10019" s="30"/>
      <c r="H10019" s="44" t="n">
        <v>0.25</v>
      </c>
      <c r="I10019" s="29" t="n">
        <v>125</v>
      </c>
      <c r="J10019" s="29" t="n">
        <v>79.8</v>
      </c>
      <c r="K10019" s="30" t="s">
        <v>2057</v>
      </c>
      <c r="M10019" s="31" t="n">
        <f aca="false">SUM(P10019,R10019,T10019,V10019,X10019,Z10019,AB10019,AD10019,AF10019,AH10019,AJ10019,AL10019,AN10019,AP10019,AR10019,AT10019,AV10019,AX10019,AZ10019,BB10019)</f>
        <v>0</v>
      </c>
    </row>
    <row r="10020" customFormat="false" ht="15" hidden="false" customHeight="false" outlineLevel="0" collapsed="false">
      <c r="A10020" s="55" t="n">
        <v>40983</v>
      </c>
      <c r="B10020" s="152" t="s">
        <v>1639</v>
      </c>
      <c r="C10020" s="152" t="s">
        <v>32</v>
      </c>
      <c r="D10020" s="72" t="n">
        <v>31642</v>
      </c>
      <c r="E10020" s="158" t="n">
        <v>0.416666666666667</v>
      </c>
      <c r="F10020" s="44" t="n">
        <v>0.673611111111111</v>
      </c>
      <c r="G10020" s="30" t="s">
        <v>1170</v>
      </c>
      <c r="H10020" s="44" t="n">
        <v>0.1875</v>
      </c>
      <c r="I10020" s="29" t="n">
        <v>115</v>
      </c>
      <c r="J10020" s="29" t="n">
        <v>73.15</v>
      </c>
      <c r="K10020" s="30" t="s">
        <v>1621</v>
      </c>
      <c r="M10020" s="31" t="n">
        <f aca="false">SUM(P10020,R10020,T10020,V10020,X10020,Z10020,AB10020,AD10020,AF10020,AH10020,AJ10020,AL10020,AN10020,AP10020,AR10020,AT10020,AV10020,AX10020,AZ10020,BB10020)</f>
        <v>0</v>
      </c>
    </row>
    <row r="10021" customFormat="false" ht="15" hidden="false" customHeight="false" outlineLevel="0" collapsed="false">
      <c r="A10021" s="55" t="n">
        <v>40983</v>
      </c>
      <c r="B10021" s="152" t="s">
        <v>1832</v>
      </c>
      <c r="C10021" s="152" t="s">
        <v>307</v>
      </c>
      <c r="D10021" s="72" t="n">
        <v>31643</v>
      </c>
      <c r="E10021" s="158" t="n">
        <v>0.583333333333333</v>
      </c>
      <c r="F10021" s="44" t="n">
        <v>0.805555555555556</v>
      </c>
      <c r="G10021" s="30"/>
      <c r="H10021" s="44" t="n">
        <v>0.208333333333333</v>
      </c>
      <c r="I10021" s="29" t="n">
        <v>107.1</v>
      </c>
      <c r="J10021" s="29" t="n">
        <v>71.5</v>
      </c>
      <c r="K10021" s="30" t="s">
        <v>1833</v>
      </c>
      <c r="M10021" s="31" t="n">
        <f aca="false">SUM(P10021,R10021,T10021,V10021,X10021,Z10021,AB10021,AD10021,AF10021,AH10021,AJ10021,AL10021,AN10021,AP10021,AR10021,AT10021,AV10021,AX10021,AZ10021,BB10021)</f>
        <v>0</v>
      </c>
    </row>
    <row r="10022" customFormat="false" ht="15" hidden="false" customHeight="false" outlineLevel="0" collapsed="false">
      <c r="A10022" s="55" t="n">
        <v>40983</v>
      </c>
      <c r="B10022" s="152" t="s">
        <v>1176</v>
      </c>
      <c r="C10022" s="152" t="s">
        <v>2130</v>
      </c>
      <c r="D10022" s="72" t="n">
        <v>31644</v>
      </c>
      <c r="E10022" s="158" t="n">
        <v>0.625</v>
      </c>
      <c r="F10022" s="44" t="n">
        <v>0.805555555555556</v>
      </c>
      <c r="G10022" s="30"/>
      <c r="H10022" s="44" t="n">
        <v>0.166666666666667</v>
      </c>
      <c r="I10022" s="29" t="n">
        <v>88.1</v>
      </c>
      <c r="J10022" s="29" t="n">
        <v>58.2</v>
      </c>
      <c r="K10022" s="30" t="s">
        <v>1222</v>
      </c>
      <c r="M10022" s="31" t="n">
        <f aca="false">SUM(P10022,R10022,T10022,V10022,X10022,Z10022,AB10022,AD10022,AF10022,AH10022,AJ10022,AL10022,AN10022,AP10022,AR10022,AT10022,AV10022,AX10022,AZ10022,BB10022)</f>
        <v>0</v>
      </c>
    </row>
    <row r="10023" customFormat="false" ht="15" hidden="false" customHeight="false" outlineLevel="0" collapsed="false">
      <c r="A10023" s="55"/>
      <c r="B10023" s="152"/>
      <c r="C10023" s="152"/>
      <c r="D10023" s="72"/>
      <c r="E10023" s="72"/>
      <c r="F10023" s="44"/>
      <c r="G10023" s="30"/>
      <c r="H10023" s="44"/>
    </row>
    <row r="10024" customFormat="false" ht="15" hidden="false" customHeight="false" outlineLevel="0" collapsed="false">
      <c r="A10024" s="55"/>
      <c r="B10024" s="152"/>
      <c r="C10024" s="152"/>
      <c r="D10024" s="72"/>
      <c r="E10024" s="72"/>
      <c r="F10024" s="44"/>
      <c r="G10024" s="30"/>
      <c r="H10024" s="44"/>
    </row>
    <row r="10025" customFormat="false" ht="15" hidden="false" customHeight="false" outlineLevel="0" collapsed="false">
      <c r="A10025" s="55"/>
      <c r="B10025" s="152"/>
      <c r="C10025" s="152"/>
      <c r="D10025" s="72"/>
      <c r="E10025" s="72"/>
      <c r="F10025" s="44"/>
      <c r="G10025" s="30"/>
      <c r="H10025" s="44"/>
    </row>
    <row r="10026" customFormat="false" ht="15" hidden="false" customHeight="false" outlineLevel="0" collapsed="false">
      <c r="A10026" s="326"/>
      <c r="B10026" s="327"/>
      <c r="C10026" s="327"/>
      <c r="D10026" s="328"/>
      <c r="E10026" s="328"/>
      <c r="F10026" s="329"/>
      <c r="G10026" s="329"/>
      <c r="H10026" s="329"/>
      <c r="I10026" s="330"/>
      <c r="J10026" s="330"/>
      <c r="K10026" s="329"/>
    </row>
    <row r="10027" customFormat="false" ht="15" hidden="false" customHeight="false" outlineLevel="0" collapsed="false">
      <c r="A10027" s="326"/>
      <c r="B10027" s="327"/>
      <c r="C10027" s="327" t="s">
        <v>1890</v>
      </c>
      <c r="D10027" s="328"/>
      <c r="E10027" s="328"/>
      <c r="F10027" s="329"/>
      <c r="G10027" s="329" t="s">
        <v>1890</v>
      </c>
      <c r="H10027" s="329"/>
      <c r="I10027" s="330"/>
      <c r="J10027" s="330"/>
      <c r="K10027" s="329"/>
    </row>
    <row r="10028" customFormat="false" ht="15" hidden="false" customHeight="false" outlineLevel="0" collapsed="false">
      <c r="A10028" s="322"/>
      <c r="B10028" s="323"/>
      <c r="C10028" s="323"/>
      <c r="D10028" s="322"/>
      <c r="E10028" s="322"/>
      <c r="F10028" s="322"/>
      <c r="G10028" s="322"/>
      <c r="H10028" s="322"/>
      <c r="I10028" s="324"/>
      <c r="J10028" s="324"/>
      <c r="K10028" s="322"/>
    </row>
    <row r="10029" customFormat="false" ht="18.75" hidden="false" customHeight="false" outlineLevel="0" collapsed="false">
      <c r="A10029" s="322"/>
      <c r="B10029" s="323"/>
      <c r="C10029" s="323"/>
      <c r="D10029" s="322"/>
      <c r="E10029" s="322"/>
      <c r="F10029" s="322"/>
      <c r="G10029" s="76" t="s">
        <v>1741</v>
      </c>
      <c r="H10029" s="322"/>
      <c r="I10029" s="324"/>
      <c r="J10029" s="324"/>
      <c r="K10029" s="322"/>
    </row>
    <row r="10030" customFormat="false" ht="15" hidden="false" customHeight="false" outlineLevel="0" collapsed="false">
      <c r="A10030" s="41" t="n">
        <v>40984</v>
      </c>
      <c r="B10030" s="68" t="s">
        <v>679</v>
      </c>
      <c r="C10030" s="68" t="s">
        <v>1206</v>
      </c>
      <c r="D10030" s="69" t="n">
        <v>31645</v>
      </c>
      <c r="E10030" s="70" t="n">
        <v>0.291666666666667</v>
      </c>
      <c r="F10030" s="3" t="s">
        <v>1162</v>
      </c>
      <c r="H10030" s="3" t="s">
        <v>1162</v>
      </c>
      <c r="I10030" s="29" t="n">
        <v>202</v>
      </c>
      <c r="J10030" s="29" t="n">
        <v>120</v>
      </c>
      <c r="K10030" s="30" t="s">
        <v>1223</v>
      </c>
      <c r="M10030" s="31" t="n">
        <f aca="false">SUM(P10030,R10030,T10030,V10030,X10030,Z10030,AB10030,AD10030,AF10030,AH10030,AJ10030,AL10030,AN10030,AP10030,AR10030,AT10030,AV10030,AX10030,AZ10030,BB10030)</f>
        <v>5415.09</v>
      </c>
      <c r="O10030" s="0" t="n">
        <v>57358</v>
      </c>
      <c r="P10030" s="31" t="n">
        <v>680.4</v>
      </c>
      <c r="Q10030" s="0" t="n">
        <v>57212</v>
      </c>
      <c r="R10030" s="31" t="n">
        <v>21</v>
      </c>
      <c r="S10030" s="47" t="n">
        <v>57191</v>
      </c>
      <c r="T10030" s="31" t="n">
        <v>5.6</v>
      </c>
      <c r="U10030" s="47" t="n">
        <v>57182</v>
      </c>
      <c r="V10030" s="31" t="n">
        <v>660.58</v>
      </c>
      <c r="W10030" s="47" t="n">
        <v>57181</v>
      </c>
      <c r="X10030" s="31" t="n">
        <v>282.56</v>
      </c>
      <c r="Y10030" s="47" t="n">
        <v>57167</v>
      </c>
      <c r="Z10030" s="31" t="n">
        <v>122.24</v>
      </c>
      <c r="AA10030" s="47" t="n">
        <v>57134</v>
      </c>
      <c r="AB10030" s="31" t="n">
        <v>280.2</v>
      </c>
      <c r="AC10030" s="47" t="n">
        <v>57184</v>
      </c>
      <c r="AD10030" s="31" t="n">
        <v>483.6</v>
      </c>
      <c r="AE10030" s="47" t="n">
        <v>57165</v>
      </c>
      <c r="AF10030" s="31" t="n">
        <v>34.47</v>
      </c>
      <c r="AG10030" s="47" t="n">
        <v>57186</v>
      </c>
      <c r="AH10030" s="31" t="n">
        <v>193.33</v>
      </c>
      <c r="AI10030" s="47" t="n">
        <v>57190</v>
      </c>
      <c r="AJ10030" s="31" t="n">
        <v>1434.5</v>
      </c>
      <c r="AK10030" s="47" t="n">
        <v>57171</v>
      </c>
      <c r="AL10030" s="31" t="n">
        <v>1216.61</v>
      </c>
    </row>
    <row r="10031" customFormat="false" ht="15" hidden="false" customHeight="false" outlineLevel="0" collapsed="false">
      <c r="A10031" s="41" t="n">
        <v>40984</v>
      </c>
      <c r="B10031" s="68" t="s">
        <v>383</v>
      </c>
      <c r="C10031" s="68" t="s">
        <v>1206</v>
      </c>
      <c r="D10031" s="69" t="n">
        <v>31646</v>
      </c>
      <c r="E10031" s="70" t="n">
        <v>0.291666666666667</v>
      </c>
      <c r="F10031" s="3" t="s">
        <v>1162</v>
      </c>
      <c r="G10031" s="3" t="s">
        <v>2365</v>
      </c>
      <c r="H10031" s="3" t="s">
        <v>1162</v>
      </c>
      <c r="I10031" s="29" t="n">
        <v>225.8</v>
      </c>
      <c r="J10031" s="29" t="n">
        <v>160</v>
      </c>
      <c r="K10031" s="30" t="s">
        <v>1232</v>
      </c>
      <c r="M10031" s="31" t="n">
        <f aca="false">SUM(P10031,R10031,T10031,V10031,X10031,Z10031,AB10031,AD10031,AF10031,AH10031,AJ10031,AL10031,AN10031,AP10031,AR10031,AT10031,AV10031,AX10031,AZ10031,BB10031)</f>
        <v>19232.77</v>
      </c>
      <c r="O10031" s="0" t="n">
        <v>57276</v>
      </c>
      <c r="P10031" s="31" t="n">
        <v>5000</v>
      </c>
      <c r="Q10031" s="0" t="n">
        <v>57330</v>
      </c>
      <c r="R10031" s="31" t="n">
        <v>400</v>
      </c>
      <c r="S10031" s="47" t="n">
        <v>57277</v>
      </c>
      <c r="T10031" s="31" t="n">
        <v>5000</v>
      </c>
      <c r="U10031" s="47" t="n">
        <v>57077</v>
      </c>
      <c r="V10031" s="31" t="n">
        <v>4520</v>
      </c>
      <c r="W10031" s="47" t="n">
        <v>57166</v>
      </c>
      <c r="X10031" s="31" t="n">
        <v>733.63</v>
      </c>
      <c r="Y10031" s="47" t="n">
        <v>57189</v>
      </c>
      <c r="Z10031" s="31" t="n">
        <v>114.28</v>
      </c>
      <c r="AA10031" s="47" t="n">
        <v>57153</v>
      </c>
      <c r="AB10031" s="31" t="n">
        <v>1454.13</v>
      </c>
      <c r="AC10031" s="47" t="n">
        <v>57110</v>
      </c>
      <c r="AD10031" s="31" t="n">
        <v>93.19</v>
      </c>
      <c r="AE10031" s="47" t="n">
        <v>57187</v>
      </c>
      <c r="AF10031" s="31" t="n">
        <v>574</v>
      </c>
      <c r="AG10031" s="47" t="n">
        <v>57185</v>
      </c>
      <c r="AH10031" s="31" t="n">
        <v>251.46</v>
      </c>
      <c r="AI10031" s="47" t="n">
        <v>57133</v>
      </c>
      <c r="AJ10031" s="31" t="n">
        <v>204.38</v>
      </c>
      <c r="AK10031" s="47" t="n">
        <v>57333</v>
      </c>
      <c r="AL10031" s="31" t="n">
        <v>243</v>
      </c>
      <c r="AM10031" s="47" t="n">
        <v>57334</v>
      </c>
      <c r="AN10031" s="31" t="n">
        <v>486</v>
      </c>
      <c r="AO10031" s="47" t="n">
        <v>57332</v>
      </c>
      <c r="AP10031" s="31" t="n">
        <v>158.7</v>
      </c>
    </row>
    <row r="10032" customFormat="false" ht="15" hidden="false" customHeight="false" outlineLevel="0" collapsed="false">
      <c r="A10032" s="41" t="n">
        <v>40984</v>
      </c>
      <c r="B10032" s="68" t="s">
        <v>1165</v>
      </c>
      <c r="C10032" s="68" t="s">
        <v>1206</v>
      </c>
      <c r="D10032" s="69" t="n">
        <v>31647</v>
      </c>
      <c r="E10032" s="70" t="n">
        <v>0.291666666666667</v>
      </c>
      <c r="F10032" s="3" t="s">
        <v>1162</v>
      </c>
      <c r="H10032" s="3" t="s">
        <v>1162</v>
      </c>
      <c r="I10032" s="29" t="n">
        <v>202</v>
      </c>
      <c r="J10032" s="29" t="n">
        <v>120</v>
      </c>
      <c r="K10032" s="30" t="s">
        <v>2306</v>
      </c>
      <c r="M10032" s="31" t="n">
        <f aca="false">SUM(P10032,R10032,T10032,V10032,X10032,Z10032,AB10032,AD10032,AF10032,AH10032,AJ10032,AL10032,AN10032,AP10032,AR10032,AT10032,AV10032,AX10032,AZ10032,BB10032)</f>
        <v>42794.77</v>
      </c>
      <c r="O10032" s="0" t="n">
        <v>57118</v>
      </c>
      <c r="P10032" s="31" t="n">
        <v>18440</v>
      </c>
      <c r="Q10032" s="0" t="n">
        <v>57217</v>
      </c>
      <c r="R10032" s="31" t="n">
        <v>6337.5</v>
      </c>
      <c r="S10032" s="47" t="n">
        <v>57313</v>
      </c>
      <c r="T10032" s="31" t="n">
        <v>7750</v>
      </c>
      <c r="U10032" s="47" t="n">
        <v>57249</v>
      </c>
      <c r="V10032" s="31" t="n">
        <v>5760</v>
      </c>
      <c r="W10032" s="47" t="n">
        <v>57248</v>
      </c>
      <c r="X10032" s="31" t="n">
        <v>500</v>
      </c>
      <c r="Y10032" s="47" t="n">
        <v>57139</v>
      </c>
      <c r="Z10032" s="31" t="n">
        <v>190.29</v>
      </c>
      <c r="AA10032" s="47" t="n">
        <v>57138</v>
      </c>
      <c r="AB10032" s="31" t="n">
        <v>460.25</v>
      </c>
      <c r="AC10032" s="47" t="n">
        <v>57140</v>
      </c>
      <c r="AD10032" s="31" t="n">
        <v>292.01</v>
      </c>
      <c r="AE10032" s="47" t="n">
        <v>57141</v>
      </c>
      <c r="AF10032" s="31" t="n">
        <v>470.77</v>
      </c>
      <c r="AG10032" s="47" t="n">
        <v>57142</v>
      </c>
      <c r="AH10032" s="31" t="n">
        <v>171.42</v>
      </c>
      <c r="AI10032" s="47" t="n">
        <v>57143</v>
      </c>
      <c r="AJ10032" s="31" t="n">
        <v>197.79</v>
      </c>
      <c r="AK10032" s="47" t="n">
        <v>57144</v>
      </c>
      <c r="AL10032" s="31" t="n">
        <v>203.2</v>
      </c>
      <c r="AM10032" s="47" t="n">
        <v>57137</v>
      </c>
      <c r="AN10032" s="31" t="n">
        <v>2021.54</v>
      </c>
    </row>
    <row r="10033" customFormat="false" ht="15" hidden="false" customHeight="false" outlineLevel="0" collapsed="false">
      <c r="A10033" s="41" t="n">
        <v>40984</v>
      </c>
      <c r="B10033" s="68" t="s">
        <v>627</v>
      </c>
      <c r="C10033" s="68" t="s">
        <v>1206</v>
      </c>
      <c r="D10033" s="69" t="n">
        <v>31648</v>
      </c>
      <c r="E10033" s="70" t="n">
        <v>0.291666666666667</v>
      </c>
      <c r="F10033" s="3" t="s">
        <v>1162</v>
      </c>
      <c r="G10033" s="3" t="s">
        <v>1875</v>
      </c>
      <c r="H10033" s="3" t="s">
        <v>1162</v>
      </c>
      <c r="I10033" s="29" t="n">
        <v>279.8</v>
      </c>
      <c r="J10033" s="29" t="n">
        <v>165</v>
      </c>
      <c r="K10033" s="30" t="s">
        <v>1303</v>
      </c>
      <c r="M10033" s="31" t="n">
        <f aca="false">SUM(P10033,R10033,T10033,V10033,X10033,Z10033,AB10033,AD10033,AF10033,AH10033,AJ10033,AL10033,AN10033,AP10033,AR10033,AT10033,AV10033,AX10033,AZ10033,BB10033)</f>
        <v>4677.11</v>
      </c>
      <c r="O10033" s="0" t="n">
        <v>57174</v>
      </c>
      <c r="P10033" s="31" t="n">
        <v>702.19</v>
      </c>
      <c r="Q10033" s="0" t="n">
        <v>57177</v>
      </c>
      <c r="R10033" s="31" t="n">
        <v>656.95</v>
      </c>
      <c r="S10033" s="47" t="n">
        <v>57179</v>
      </c>
      <c r="T10033" s="31" t="n">
        <v>528.44</v>
      </c>
      <c r="U10033" s="47" t="n">
        <v>57145</v>
      </c>
      <c r="V10033" s="31" t="n">
        <v>194.83</v>
      </c>
      <c r="W10033" s="47" t="n">
        <v>57146</v>
      </c>
      <c r="X10033" s="31" t="n">
        <v>171.1</v>
      </c>
      <c r="Y10033" s="47" t="n">
        <v>57147</v>
      </c>
      <c r="Z10033" s="31" t="n">
        <v>809.96</v>
      </c>
      <c r="AA10033" s="47" t="n">
        <v>57148</v>
      </c>
      <c r="AB10033" s="31" t="n">
        <v>28.12</v>
      </c>
      <c r="AC10033" s="47" t="n">
        <v>57149</v>
      </c>
      <c r="AD10033" s="31" t="n">
        <v>457.72</v>
      </c>
      <c r="AE10033" s="47" t="n">
        <v>57150</v>
      </c>
      <c r="AF10033" s="31" t="n">
        <v>253</v>
      </c>
      <c r="AG10033" s="47" t="n">
        <v>57178</v>
      </c>
      <c r="AH10033" s="31" t="n">
        <v>430.48</v>
      </c>
      <c r="AI10033" s="47" t="n">
        <v>57173</v>
      </c>
      <c r="AJ10033" s="31" t="n">
        <v>444.32</v>
      </c>
    </row>
    <row r="10034" customFormat="false" ht="15" hidden="false" customHeight="false" outlineLevel="0" collapsed="false">
      <c r="A10034" s="41" t="n">
        <v>40984</v>
      </c>
      <c r="B10034" s="68" t="s">
        <v>1169</v>
      </c>
      <c r="C10034" s="68" t="s">
        <v>2390</v>
      </c>
      <c r="D10034" s="69" t="n">
        <v>31649</v>
      </c>
      <c r="E10034" s="70" t="n">
        <v>0.3125</v>
      </c>
      <c r="F10034" s="42" t="n">
        <v>0.763888888888889</v>
      </c>
      <c r="G10034" s="3" t="s">
        <v>1241</v>
      </c>
      <c r="H10034" s="3" t="s">
        <v>1271</v>
      </c>
      <c r="I10034" s="29" t="n">
        <v>310</v>
      </c>
      <c r="J10034" s="29" t="n">
        <v>159.6</v>
      </c>
      <c r="K10034" s="30" t="s">
        <v>1214</v>
      </c>
      <c r="M10034" s="31" t="n">
        <f aca="false">SUM(P10034,R10034,T10034,V10034,X10034,Z10034,AB10034,AD10034,AF10034,AH10034,AJ10034,AL10034,AN10034,AP10034,AR10034,AT10034,AV10034,AX10034,AZ10034,BB10034)</f>
        <v>0</v>
      </c>
    </row>
    <row r="10035" customFormat="false" ht="15" hidden="false" customHeight="false" outlineLevel="0" collapsed="false">
      <c r="A10035" s="41" t="n">
        <v>40984</v>
      </c>
      <c r="B10035" s="68" t="s">
        <v>1176</v>
      </c>
      <c r="C10035" s="68" t="s">
        <v>940</v>
      </c>
      <c r="D10035" s="69" t="n">
        <v>31650</v>
      </c>
      <c r="E10035" s="70" t="n">
        <v>0.3125</v>
      </c>
      <c r="F10035" s="42" t="n">
        <v>0.541666666666667</v>
      </c>
      <c r="G10035" s="3" t="s">
        <v>1229</v>
      </c>
      <c r="H10035" s="3" t="s">
        <v>1221</v>
      </c>
      <c r="I10035" s="29" t="n">
        <v>119</v>
      </c>
      <c r="J10035" s="29" t="n">
        <v>79.8</v>
      </c>
      <c r="K10035" s="30" t="s">
        <v>1222</v>
      </c>
      <c r="M10035" s="31" t="n">
        <f aca="false">SUM(P10035,R10035,T10035,V10035,X10035,Z10035,AB10035,AD10035,AF10035,AH10035,AJ10035,AL10035,AN10035,AP10035,AR10035,AT10035,AV10035,AX10035,AZ10035,BB10035)</f>
        <v>13668</v>
      </c>
      <c r="O10035" s="0" t="n">
        <v>198</v>
      </c>
      <c r="P10035" s="31" t="n">
        <v>13668</v>
      </c>
    </row>
    <row r="10036" customFormat="false" ht="15" hidden="false" customHeight="false" outlineLevel="0" collapsed="false">
      <c r="A10036" s="41" t="n">
        <v>40984</v>
      </c>
      <c r="B10036" s="68" t="s">
        <v>1195</v>
      </c>
      <c r="C10036" s="68" t="s">
        <v>490</v>
      </c>
      <c r="D10036" s="69" t="n">
        <v>31651</v>
      </c>
      <c r="E10036" s="70" t="n">
        <v>0.333333333333333</v>
      </c>
      <c r="F10036" s="42" t="n">
        <v>0.666666666666667</v>
      </c>
      <c r="H10036" s="42" t="n">
        <v>0.333333333333333</v>
      </c>
      <c r="I10036" s="29" t="n">
        <v>220</v>
      </c>
      <c r="J10036" s="29" t="n">
        <v>112</v>
      </c>
      <c r="K10036" s="30" t="s">
        <v>1217</v>
      </c>
      <c r="M10036" s="31" t="n">
        <f aca="false">SUM(P10036,R10036,T10036,V10036,X10036,Z10036,AB10036,AD10036,AF10036,AH10036,AJ10036,AL10036,AN10036,AP10036,AR10036,AT10036,AV10036,AX10036,AZ10036,BB10036)</f>
        <v>0</v>
      </c>
    </row>
    <row r="10037" customFormat="false" ht="15" hidden="false" customHeight="false" outlineLevel="0" collapsed="false">
      <c r="A10037" s="41" t="n">
        <v>40984</v>
      </c>
      <c r="B10037" s="68" t="s">
        <v>1193</v>
      </c>
      <c r="C10037" s="68" t="s">
        <v>925</v>
      </c>
      <c r="D10037" s="69" t="n">
        <v>31652</v>
      </c>
      <c r="E10037" s="70" t="n">
        <v>0.333333333333333</v>
      </c>
      <c r="F10037" s="42" t="n">
        <v>0.684027777777778</v>
      </c>
      <c r="G10037" s="3" t="s">
        <v>2335</v>
      </c>
      <c r="H10037" s="3" t="s">
        <v>1262</v>
      </c>
      <c r="I10037" s="29" t="n">
        <v>264</v>
      </c>
      <c r="J10037" s="29" t="n">
        <v>139.65</v>
      </c>
      <c r="K10037" s="30" t="s">
        <v>1216</v>
      </c>
      <c r="M10037" s="31" t="n">
        <f aca="false">SUM(P10037,R10037,T10037,V10037,X10037,Z10037,AB10037,AD10037,AF10037,AH10037,AJ10037,AL10037,AN10037,AP10037,AR10037,AT10037,AV10037,AX10037,AZ10037,BB10037)</f>
        <v>0</v>
      </c>
    </row>
    <row r="10038" customFormat="false" ht="15" hidden="false" customHeight="false" outlineLevel="0" collapsed="false">
      <c r="A10038" s="41" t="n">
        <v>40984</v>
      </c>
      <c r="B10038" s="68" t="s">
        <v>1205</v>
      </c>
      <c r="C10038" s="68" t="s">
        <v>940</v>
      </c>
      <c r="D10038" s="69" t="n">
        <v>31653</v>
      </c>
      <c r="E10038" s="70" t="n">
        <v>0.354166666666667</v>
      </c>
      <c r="F10038" s="42" t="n">
        <v>0.770833333333334</v>
      </c>
      <c r="H10038" s="42" t="n">
        <v>0.395833333333333</v>
      </c>
      <c r="I10038" s="29" t="n">
        <v>271</v>
      </c>
      <c r="J10038" s="29" t="n">
        <v>50</v>
      </c>
      <c r="K10038" s="30" t="s">
        <v>1249</v>
      </c>
      <c r="M10038" s="31" t="n">
        <f aca="false">SUM(P10038,R10038,T10038,V10038,X10038,Z10038,AB10038,AD10038,AF10038,AH10038,AJ10038,AL10038,AN10038,AP10038,AR10038,AT10038,AV10038,AX10038,AZ10038,BB10038)</f>
        <v>37126</v>
      </c>
      <c r="O10038" s="0" t="n">
        <v>984</v>
      </c>
      <c r="P10038" s="31" t="n">
        <v>11590</v>
      </c>
      <c r="Q10038" s="0" t="n">
        <v>989</v>
      </c>
      <c r="R10038" s="31" t="n">
        <v>1344</v>
      </c>
      <c r="S10038" s="47" t="n">
        <v>988</v>
      </c>
      <c r="T10038" s="31" t="n">
        <v>1344</v>
      </c>
      <c r="U10038" s="47" t="n">
        <v>987</v>
      </c>
      <c r="V10038" s="31" t="n">
        <v>1344</v>
      </c>
      <c r="W10038" s="47" t="n">
        <v>990</v>
      </c>
      <c r="X10038" s="31" t="n">
        <v>1344</v>
      </c>
      <c r="Y10038" s="47" t="n">
        <v>991</v>
      </c>
      <c r="Z10038" s="31" t="n">
        <v>1344</v>
      </c>
      <c r="AA10038" s="47" t="n">
        <v>992</v>
      </c>
      <c r="AB10038" s="31" t="n">
        <v>1344</v>
      </c>
      <c r="AC10038" s="47" t="n">
        <v>993</v>
      </c>
      <c r="AD10038" s="31" t="n">
        <v>1344</v>
      </c>
      <c r="AE10038" s="47" t="n">
        <v>994</v>
      </c>
      <c r="AF10038" s="31" t="n">
        <v>1344</v>
      </c>
      <c r="AG10038" s="47" t="n">
        <v>995</v>
      </c>
      <c r="AH10038" s="31" t="n">
        <v>1344</v>
      </c>
      <c r="AI10038" s="47" t="n">
        <v>996</v>
      </c>
      <c r="AJ10038" s="31" t="n">
        <v>1344</v>
      </c>
      <c r="AK10038" s="47" t="n">
        <v>997</v>
      </c>
      <c r="AL10038" s="31" t="n">
        <v>1344</v>
      </c>
      <c r="AM10038" s="47" t="n">
        <v>998</v>
      </c>
      <c r="AN10038" s="31" t="n">
        <v>1344</v>
      </c>
      <c r="AO10038" s="47" t="n">
        <v>999</v>
      </c>
      <c r="AP10038" s="31" t="n">
        <v>1344</v>
      </c>
      <c r="AQ10038" s="47" t="n">
        <v>2000</v>
      </c>
      <c r="AR10038" s="31" t="n">
        <v>1344</v>
      </c>
      <c r="AS10038" s="47" t="n">
        <v>2001</v>
      </c>
      <c r="AT10038" s="31" t="n">
        <v>1344</v>
      </c>
      <c r="AU10038" s="47" t="n">
        <v>2002</v>
      </c>
      <c r="AV10038" s="31" t="n">
        <v>1344</v>
      </c>
      <c r="AW10038" s="47" t="n">
        <v>2015</v>
      </c>
      <c r="AX10038" s="31" t="n">
        <v>1344</v>
      </c>
      <c r="AY10038" s="47" t="n">
        <v>2014</v>
      </c>
      <c r="AZ10038" s="31" t="n">
        <v>1344</v>
      </c>
      <c r="BA10038" s="47" t="n">
        <v>2012</v>
      </c>
      <c r="BB10038" s="33" t="n">
        <v>1344</v>
      </c>
      <c r="BC10038" s="0" t="n">
        <v>2010</v>
      </c>
      <c r="BD10038" s="33" t="n">
        <v>1344</v>
      </c>
      <c r="BE10038" s="0" t="n">
        <v>2007</v>
      </c>
      <c r="BF10038" s="33" t="n">
        <v>1344</v>
      </c>
      <c r="BG10038" s="0" t="n">
        <v>2006</v>
      </c>
      <c r="BH10038" s="33" t="n">
        <v>1344</v>
      </c>
      <c r="BI10038" s="0" t="n">
        <v>2013</v>
      </c>
      <c r="BJ10038" s="33" t="n">
        <v>1344</v>
      </c>
      <c r="BK10038" s="0" t="n">
        <v>2011</v>
      </c>
      <c r="BL10038" s="33" t="n">
        <v>1344</v>
      </c>
      <c r="BM10038" s="0" t="n">
        <v>2009</v>
      </c>
      <c r="BN10038" s="33" t="n">
        <v>1344</v>
      </c>
      <c r="BO10038" s="0" t="n">
        <v>2008</v>
      </c>
      <c r="BP10038" s="33" t="n">
        <v>1344</v>
      </c>
    </row>
    <row r="10039" customFormat="false" ht="15" hidden="false" customHeight="false" outlineLevel="0" collapsed="false">
      <c r="A10039" s="41" t="n">
        <v>40984</v>
      </c>
      <c r="B10039" s="68" t="s">
        <v>1832</v>
      </c>
      <c r="C10039" s="68" t="s">
        <v>925</v>
      </c>
      <c r="D10039" s="69" t="n">
        <v>31654</v>
      </c>
      <c r="E10039" s="70" t="n">
        <v>0.354166666666667</v>
      </c>
      <c r="F10039" s="42" t="n">
        <v>0.666666666666667</v>
      </c>
      <c r="H10039" s="42" t="n">
        <v>0.3125</v>
      </c>
      <c r="I10039" s="29" t="n">
        <v>200</v>
      </c>
      <c r="J10039" s="29" t="n">
        <v>99.75</v>
      </c>
      <c r="K10039" s="30" t="s">
        <v>1833</v>
      </c>
      <c r="M10039" s="31" t="n">
        <f aca="false">SUM(P10039,R10039,T10039,V10039,X10039,Z10039,AB10039,AD10039,AF10039,AH10039,AJ10039,AL10039,AN10039,AP10039,AR10039,AT10039,AV10039,AX10039,AZ10039,BB10039)</f>
        <v>0</v>
      </c>
    </row>
    <row r="10040" customFormat="false" ht="15" hidden="false" customHeight="false" outlineLevel="0" collapsed="false">
      <c r="A10040" s="41" t="n">
        <v>40984</v>
      </c>
      <c r="B10040" s="68" t="s">
        <v>2382</v>
      </c>
      <c r="C10040" s="68" t="s">
        <v>490</v>
      </c>
      <c r="D10040" s="69" t="n">
        <v>31655</v>
      </c>
      <c r="E10040" s="70" t="n">
        <v>0.333333333333333</v>
      </c>
      <c r="F10040" s="42" t="n">
        <v>0.604166666666667</v>
      </c>
      <c r="H10040" s="42" t="n">
        <v>0.25</v>
      </c>
      <c r="I10040" s="29" t="n">
        <v>120</v>
      </c>
      <c r="J10040" s="29" t="n">
        <v>84</v>
      </c>
      <c r="K10040" s="30" t="s">
        <v>2383</v>
      </c>
      <c r="M10040" s="31" t="n">
        <f aca="false">SUM(P10040,R10040,T10040,V10040,X10040,Z10040,AB10040,AD10040,AF10040,AH10040,AJ10040,AL10040,AN10040,AP10040,AR10040,AT10040,AV10040,AX10040,AZ10040,BB10040)</f>
        <v>0</v>
      </c>
    </row>
    <row r="10041" customFormat="false" ht="15" hidden="false" customHeight="false" outlineLevel="0" collapsed="false">
      <c r="A10041" s="41" t="n">
        <v>40984</v>
      </c>
      <c r="B10041" s="68" t="s">
        <v>1197</v>
      </c>
      <c r="C10041" s="68" t="s">
        <v>714</v>
      </c>
      <c r="D10041" s="69" t="n">
        <v>31656</v>
      </c>
      <c r="E10041" s="70" t="n">
        <v>0.354166666666667</v>
      </c>
      <c r="F10041" s="42" t="n">
        <v>0.5</v>
      </c>
      <c r="G10041" s="3" t="s">
        <v>1170</v>
      </c>
      <c r="H10041" s="3" t="s">
        <v>1191</v>
      </c>
      <c r="I10041" s="29" t="n">
        <v>100</v>
      </c>
      <c r="J10041" s="29" t="n">
        <v>66.5</v>
      </c>
      <c r="K10041" s="30" t="s">
        <v>1259</v>
      </c>
      <c r="M10041" s="31" t="n">
        <f aca="false">SUM(P10041,R10041,T10041,V10041,X10041,Z10041,AB10041,AD10041,AF10041,AH10041,AJ10041,AL10041,AN10041,AP10041,AR10041,AT10041,AV10041,AX10041,AZ10041,BB10041)</f>
        <v>0</v>
      </c>
    </row>
    <row r="10042" customFormat="false" ht="15" hidden="false" customHeight="false" outlineLevel="0" collapsed="false">
      <c r="A10042" s="41" t="n">
        <v>40984</v>
      </c>
      <c r="B10042" s="68" t="s">
        <v>1639</v>
      </c>
      <c r="C10042" s="68" t="s">
        <v>32</v>
      </c>
      <c r="D10042" s="69" t="n">
        <v>31657</v>
      </c>
      <c r="E10042" s="70" t="n">
        <v>0.458333333333333</v>
      </c>
      <c r="F10042" s="42" t="n">
        <v>0.692361111111111</v>
      </c>
      <c r="H10042" s="42" t="n">
        <v>0.25</v>
      </c>
      <c r="I10042" s="29" t="n">
        <v>125</v>
      </c>
      <c r="J10042" s="29" t="n">
        <v>79.8</v>
      </c>
      <c r="K10042" s="30" t="s">
        <v>1621</v>
      </c>
      <c r="M10042" s="31" t="n">
        <f aca="false">SUM(P10042,R10042,T10042,V10042,X10042,Z10042,AB10042,AD10042,AF10042,AH10042,AJ10042,AL10042,AN10042,AP10042,AR10042,AT10042,AV10042,AX10042,AZ10042,BB10042)</f>
        <v>0</v>
      </c>
    </row>
    <row r="10043" customFormat="false" ht="15" hidden="false" customHeight="false" outlineLevel="0" collapsed="false">
      <c r="A10043" s="41" t="n">
        <v>40984</v>
      </c>
      <c r="B10043" s="68" t="s">
        <v>358</v>
      </c>
      <c r="C10043" s="68" t="s">
        <v>32</v>
      </c>
      <c r="D10043" s="69" t="n">
        <v>31658</v>
      </c>
      <c r="E10043" s="70" t="n">
        <v>0.416666666666667</v>
      </c>
      <c r="F10043" s="42" t="n">
        <v>0.607638888888889</v>
      </c>
      <c r="H10043" s="42" t="n">
        <v>0.166666666666667</v>
      </c>
      <c r="I10043" s="29" t="n">
        <v>85</v>
      </c>
      <c r="J10043" s="29" t="n">
        <v>53.2</v>
      </c>
      <c r="K10043" s="30" t="s">
        <v>2057</v>
      </c>
      <c r="M10043" s="31" t="n">
        <f aca="false">SUM(P10043,R10043,T10043,V10043,X10043,Z10043,AB10043,AD10043,AF10043,AH10043,AJ10043,AL10043,AN10043,AP10043,AR10043,AT10043,AV10043,AX10043,AZ10043,BB10043)</f>
        <v>0</v>
      </c>
    </row>
    <row r="10044" customFormat="false" ht="15" hidden="false" customHeight="false" outlineLevel="0" collapsed="false">
      <c r="A10044" s="41" t="n">
        <v>40984</v>
      </c>
      <c r="B10044" s="68" t="s">
        <v>1173</v>
      </c>
      <c r="C10044" s="68" t="s">
        <v>1049</v>
      </c>
      <c r="D10044" s="69" t="n">
        <v>31659</v>
      </c>
      <c r="E10044" s="70" t="n">
        <v>0.416666666666667</v>
      </c>
      <c r="F10044" s="42" t="n">
        <v>0.739583333333334</v>
      </c>
      <c r="H10044" s="42" t="n">
        <v>0.3125</v>
      </c>
      <c r="I10044" s="29" t="n">
        <v>142.5</v>
      </c>
      <c r="J10044" s="29" t="n">
        <v>99.75</v>
      </c>
      <c r="K10044" s="30" t="s">
        <v>1212</v>
      </c>
      <c r="M10044" s="31" t="n">
        <f aca="false">SUM(P10044,R10044,T10044,V10044,X10044,Z10044,AB10044,AD10044,AF10044,AH10044,AJ10044,AL10044,AN10044,AP10044,AR10044,AT10044,AV10044,AX10044,AZ10044,BB10044)</f>
        <v>0</v>
      </c>
    </row>
    <row r="10045" customFormat="false" ht="15" hidden="false" customHeight="false" outlineLevel="0" collapsed="false">
      <c r="A10045" s="41" t="n">
        <v>40984</v>
      </c>
      <c r="B10045" s="68" t="s">
        <v>2153</v>
      </c>
      <c r="C10045" s="68" t="s">
        <v>1412</v>
      </c>
      <c r="D10045" s="69" t="n">
        <v>31660</v>
      </c>
      <c r="E10045" s="70" t="n">
        <v>0.458333333333333</v>
      </c>
      <c r="F10045" s="42" t="n">
        <v>0.708333333333333</v>
      </c>
      <c r="H10045" s="42" t="n">
        <v>0.270833333333333</v>
      </c>
      <c r="I10045" s="29" t="n">
        <v>128.5</v>
      </c>
      <c r="J10045" s="29" t="n">
        <v>86.45</v>
      </c>
      <c r="K10045" s="30" t="s">
        <v>2154</v>
      </c>
      <c r="M10045" s="31" t="n">
        <f aca="false">SUM(P10045,R10045,T10045,V10045,X10045,Z10045,AB10045,AD10045,AF10045,AH10045,AJ10045,AL10045,AN10045,AP10045,AR10045,AT10045,AV10045,AX10045,AZ10045,BB10045)</f>
        <v>38080</v>
      </c>
      <c r="O10045" s="0" t="n">
        <v>828</v>
      </c>
      <c r="P10045" s="31" t="n">
        <v>38080</v>
      </c>
    </row>
    <row r="10046" customFormat="false" ht="15" hidden="false" customHeight="false" outlineLevel="0" collapsed="false">
      <c r="A10046" s="41" t="n">
        <v>40984</v>
      </c>
      <c r="B10046" s="68" t="s">
        <v>1197</v>
      </c>
      <c r="C10046" s="68" t="s">
        <v>1412</v>
      </c>
      <c r="D10046" s="69" t="n">
        <v>31661</v>
      </c>
      <c r="E10046" s="70" t="n">
        <v>0.458333333333333</v>
      </c>
      <c r="F10046" s="42" t="n">
        <v>0.708333333333333</v>
      </c>
      <c r="H10046" s="42" t="n">
        <v>0.166666666666667</v>
      </c>
      <c r="I10046" s="29" t="n">
        <v>81</v>
      </c>
      <c r="J10046" s="29" t="n">
        <v>53.2</v>
      </c>
      <c r="K10046" s="30" t="s">
        <v>1259</v>
      </c>
      <c r="M10046" s="31" t="n">
        <f aca="false">SUM(P10046,R10046,T10046,V10046,X10046,Z10046,AB10046,AD10046,AF10046,AH10046,AJ10046,AL10046,AN10046,AP10046,AR10046,AT10046,AV10046,AX10046,AZ10046,BB10046)</f>
        <v>0</v>
      </c>
    </row>
    <row r="10047" customFormat="false" ht="15" hidden="false" customHeight="false" outlineLevel="0" collapsed="false">
      <c r="A10047" s="41" t="n">
        <v>40984</v>
      </c>
      <c r="B10047" s="68" t="s">
        <v>1832</v>
      </c>
      <c r="C10047" s="68" t="s">
        <v>869</v>
      </c>
      <c r="D10047" s="69" t="n">
        <v>31662</v>
      </c>
      <c r="E10047" s="70" t="n">
        <v>0.625</v>
      </c>
      <c r="F10047" s="42" t="n">
        <v>0.715277777777778</v>
      </c>
      <c r="H10047" s="42" t="n">
        <v>0.166666666666667</v>
      </c>
      <c r="I10047" s="29" t="n">
        <v>76</v>
      </c>
      <c r="J10047" s="29" t="n">
        <v>53.2</v>
      </c>
      <c r="K10047" s="30" t="s">
        <v>1833</v>
      </c>
      <c r="M10047" s="31" t="n">
        <f aca="false">SUM(P10047,R10047,T10047,V10047,X10047,Z10047,AB10047,AD10047,AF10047,AH10047,AJ10047,AL10047,AN10047,AP10047,AR10047,AT10047,AV10047,AX10047,AZ10047,BB10047)</f>
        <v>0</v>
      </c>
    </row>
    <row r="10048" customFormat="false" ht="15" hidden="false" customHeight="false" outlineLevel="0" collapsed="false">
      <c r="A10048" s="41"/>
    </row>
    <row r="10049" customFormat="false" ht="15" hidden="false" customHeight="false" outlineLevel="0" collapsed="false">
      <c r="A10049" s="322"/>
      <c r="B10049" s="323"/>
      <c r="C10049" s="323"/>
      <c r="D10049" s="322"/>
      <c r="E10049" s="322"/>
      <c r="F10049" s="322"/>
      <c r="G10049" s="322"/>
      <c r="H10049" s="322"/>
      <c r="I10049" s="324"/>
      <c r="J10049" s="324"/>
      <c r="K10049" s="322"/>
    </row>
    <row r="10050" customFormat="false" ht="18.75" hidden="false" customHeight="false" outlineLevel="0" collapsed="false">
      <c r="A10050" s="322"/>
      <c r="B10050" s="323"/>
      <c r="C10050" s="323"/>
      <c r="D10050" s="322"/>
      <c r="E10050" s="322"/>
      <c r="F10050" s="322"/>
      <c r="G10050" s="76" t="s">
        <v>1592</v>
      </c>
      <c r="H10050" s="322"/>
      <c r="I10050" s="324"/>
      <c r="J10050" s="324"/>
      <c r="K10050" s="322"/>
    </row>
    <row r="10051" customFormat="false" ht="15" hidden="false" customHeight="false" outlineLevel="0" collapsed="false">
      <c r="A10051" s="55" t="n">
        <v>40985</v>
      </c>
      <c r="B10051" s="56" t="s">
        <v>1173</v>
      </c>
      <c r="C10051" s="56" t="s">
        <v>1049</v>
      </c>
      <c r="D10051" s="30" t="n">
        <v>31663</v>
      </c>
      <c r="E10051" s="44" t="n">
        <v>0.354166666666667</v>
      </c>
      <c r="F10051" s="44" t="n">
        <v>0.666666666666667</v>
      </c>
      <c r="G10051" s="30"/>
      <c r="H10051" s="44" t="n">
        <v>0.3125</v>
      </c>
      <c r="I10051" s="29" t="n">
        <v>142.5</v>
      </c>
      <c r="J10051" s="29" t="n">
        <v>99.75</v>
      </c>
      <c r="K10051" s="30" t="s">
        <v>1212</v>
      </c>
      <c r="M10051" s="31" t="n">
        <f aca="false">SUM(P10051,R10051,T10051,V10051,X10051,Z10051,AB10051,AD10051,AF10051,AH10051,AJ10051,AL10051,AN10051,AP10051,AR10051,AT10051,AV10051,AX10051,AZ10051,BB10051)</f>
        <v>0</v>
      </c>
    </row>
    <row r="10052" customFormat="false" ht="15" hidden="false" customHeight="false" outlineLevel="0" collapsed="false">
      <c r="A10052" s="30"/>
      <c r="B10052" s="56"/>
      <c r="C10052" s="56"/>
      <c r="D10052" s="30"/>
      <c r="E10052" s="30"/>
      <c r="F10052" s="30"/>
      <c r="G10052" s="30"/>
      <c r="H10052" s="30"/>
      <c r="M10052" s="31" t="n">
        <f aca="false">SUM(P10052,R10052,T10052,V10052,X10052,Z10052,AB10052,AD10052,AF10052,AH10052,AJ10052,AL10052,AN10052,AP10052,AR10052,AT10052,AV10052,AX10052,AZ10052,BB10052)</f>
        <v>0</v>
      </c>
    </row>
    <row r="10053" customFormat="false" ht="15" hidden="false" customHeight="false" outlineLevel="0" collapsed="false">
      <c r="A10053" s="322"/>
      <c r="B10053" s="323"/>
      <c r="C10053" s="323"/>
      <c r="D10053" s="322"/>
      <c r="E10053" s="322"/>
      <c r="F10053" s="322"/>
      <c r="G10053" s="322"/>
      <c r="H10053" s="322"/>
      <c r="I10053" s="324"/>
      <c r="J10053" s="324"/>
      <c r="K10053" s="322"/>
    </row>
    <row r="10054" customFormat="false" ht="18.75" hidden="false" customHeight="false" outlineLevel="0" collapsed="false">
      <c r="A10054" s="322"/>
      <c r="B10054" s="323"/>
      <c r="C10054" s="323"/>
      <c r="D10054" s="322"/>
      <c r="E10054" s="322"/>
      <c r="F10054" s="322"/>
      <c r="G10054" s="76" t="s">
        <v>1224</v>
      </c>
      <c r="H10054" s="322"/>
      <c r="I10054" s="324"/>
      <c r="J10054" s="324"/>
      <c r="K10054" s="322"/>
    </row>
    <row r="10055" customFormat="false" ht="15" hidden="false" customHeight="false" outlineLevel="0" collapsed="false">
      <c r="A10055" s="41" t="n">
        <v>40986</v>
      </c>
      <c r="B10055" s="0" t="s">
        <v>1195</v>
      </c>
      <c r="C10055" s="0" t="s">
        <v>490</v>
      </c>
      <c r="D10055" s="3" t="n">
        <v>31664</v>
      </c>
      <c r="E10055" s="42" t="n">
        <v>0.583333333333333</v>
      </c>
      <c r="F10055" s="42" t="n">
        <v>0.666666666666667</v>
      </c>
      <c r="G10055" s="3" t="s">
        <v>2391</v>
      </c>
      <c r="H10055" s="42" t="n">
        <v>0.166666666666667</v>
      </c>
      <c r="I10055" s="29" t="n">
        <v>149.5</v>
      </c>
      <c r="J10055" s="29" t="n">
        <v>76</v>
      </c>
      <c r="K10055" s="30" t="s">
        <v>2204</v>
      </c>
      <c r="M10055" s="31" t="n">
        <f aca="false">SUM(P10055,R10055,T10055,V10055,X10055,Z10055,AB10055,AD10055,AF10055,AH10055,AJ10055,AL10055,AN10055,AP10055,AR10055,AT10055,AV10055,AX10055,AZ10055,BB10055)</f>
        <v>0</v>
      </c>
    </row>
    <row r="10056" customFormat="false" ht="15" hidden="false" customHeight="false" outlineLevel="0" collapsed="false">
      <c r="A10056" s="57" t="n">
        <v>40986</v>
      </c>
      <c r="B10056" s="59" t="s">
        <v>2296</v>
      </c>
      <c r="C10056" s="59" t="s">
        <v>490</v>
      </c>
      <c r="D10056" s="60" t="n">
        <v>31665</v>
      </c>
      <c r="E10056" s="66" t="n">
        <v>0.583333333333333</v>
      </c>
      <c r="F10056" s="42" t="n">
        <v>0.708333333333333</v>
      </c>
      <c r="H10056" s="42" t="n">
        <v>0.1875</v>
      </c>
      <c r="I10056" s="29" t="n">
        <v>117</v>
      </c>
      <c r="J10056" s="29" t="n">
        <v>85.5</v>
      </c>
      <c r="K10056" s="30" t="s">
        <v>2297</v>
      </c>
      <c r="M10056" s="31" t="n">
        <f aca="false">SUM(P10056,R10056,T10056,V10056,X10056,Z10056,AB10056,AD10056,AF10056,AH10056,AJ10056,AL10056,AN10056,AP10056,AR10056,AT10056,AV10056,AX10056,AZ10056,BB10056)</f>
        <v>0</v>
      </c>
    </row>
    <row r="10057" customFormat="false" ht="15" hidden="false" customHeight="false" outlineLevel="0" collapsed="false">
      <c r="A10057" s="57"/>
      <c r="B10057" s="59"/>
      <c r="C10057" s="59"/>
      <c r="D10057" s="60"/>
      <c r="E10057" s="60"/>
    </row>
    <row r="10058" customFormat="false" ht="15" hidden="false" customHeight="false" outlineLevel="0" collapsed="false">
      <c r="A10058" s="322"/>
      <c r="B10058" s="323"/>
      <c r="C10058" s="323"/>
      <c r="D10058" s="322"/>
      <c r="E10058" s="322"/>
      <c r="F10058" s="322"/>
      <c r="G10058" s="322"/>
      <c r="H10058" s="322"/>
      <c r="I10058" s="324"/>
      <c r="J10058" s="324"/>
      <c r="K10058" s="322"/>
    </row>
    <row r="10059" customFormat="false" ht="18.75" hidden="false" customHeight="false" outlineLevel="0" collapsed="false">
      <c r="A10059" s="322"/>
      <c r="B10059" s="323"/>
      <c r="C10059" s="323"/>
      <c r="D10059" s="322"/>
      <c r="E10059" s="322"/>
      <c r="F10059" s="322"/>
      <c r="G10059" s="76" t="s">
        <v>2392</v>
      </c>
      <c r="H10059" s="322"/>
      <c r="I10059" s="324"/>
      <c r="J10059" s="324"/>
      <c r="K10059" s="322"/>
    </row>
    <row r="10060" customFormat="false" ht="15" hidden="false" customHeight="false" outlineLevel="0" collapsed="false">
      <c r="A10060" s="57" t="n">
        <v>40987</v>
      </c>
      <c r="B10060" s="59" t="s">
        <v>1193</v>
      </c>
      <c r="C10060" s="59" t="s">
        <v>940</v>
      </c>
      <c r="D10060" s="69" t="n">
        <v>31665</v>
      </c>
      <c r="E10060" s="70" t="n">
        <v>0.208333333333333</v>
      </c>
      <c r="F10060" s="42" t="n">
        <v>0.381944444444444</v>
      </c>
      <c r="G10060" s="3" t="s">
        <v>2393</v>
      </c>
      <c r="H10060" s="3" t="s">
        <v>1191</v>
      </c>
      <c r="I10060" s="29" t="n">
        <v>100</v>
      </c>
      <c r="J10060" s="29" t="n">
        <v>66.5</v>
      </c>
      <c r="K10060" s="30" t="s">
        <v>1216</v>
      </c>
      <c r="M10060" s="31" t="n">
        <f aca="false">SUM(P10060,R10060,T10060,V10060,X10060,Z10060,AB10060,AD10060,AF10060,AH10060,AJ10060,AL10060,AN10060,AP10060,AR10060,AT10060,AV10060,AX10060,AZ10060,BB10060)</f>
        <v>0</v>
      </c>
    </row>
    <row r="10061" customFormat="false" ht="15" hidden="false" customHeight="false" outlineLevel="0" collapsed="false">
      <c r="A10061" s="57" t="n">
        <v>40987</v>
      </c>
      <c r="B10061" s="59" t="s">
        <v>2296</v>
      </c>
      <c r="C10061" s="59" t="s">
        <v>2394</v>
      </c>
      <c r="D10061" s="69" t="n">
        <v>31666</v>
      </c>
      <c r="E10061" s="70" t="n">
        <v>0.875</v>
      </c>
      <c r="F10061" s="42" t="n">
        <v>0.00694444444444444</v>
      </c>
      <c r="H10061" s="42" t="n">
        <v>0.166666666666667</v>
      </c>
      <c r="I10061" s="29" t="n">
        <v>104</v>
      </c>
      <c r="J10061" s="29" t="n">
        <v>76</v>
      </c>
      <c r="K10061" s="30" t="s">
        <v>2297</v>
      </c>
      <c r="M10061" s="31" t="n">
        <f aca="false">SUM(P10061,R10061,T10061,V10061,X10061,Z10061,AB10061,AD10061,AF10061,AH10061,AJ10061,AL10061,AN10061,AP10061,AR10061,AT10061,AV10061,AX10061,AZ10061,BB10061)</f>
        <v>0</v>
      </c>
    </row>
    <row r="10062" customFormat="false" ht="15" hidden="false" customHeight="false" outlineLevel="0" collapsed="false">
      <c r="A10062" s="41" t="n">
        <v>40987</v>
      </c>
      <c r="B10062" s="68" t="s">
        <v>679</v>
      </c>
      <c r="C10062" s="68" t="s">
        <v>1206</v>
      </c>
      <c r="D10062" s="69" t="n">
        <v>31667</v>
      </c>
      <c r="E10062" s="70" t="n">
        <v>0.291666666666667</v>
      </c>
      <c r="F10062" s="3" t="s">
        <v>1162</v>
      </c>
      <c r="H10062" s="3" t="s">
        <v>1162</v>
      </c>
      <c r="I10062" s="29" t="n">
        <v>202</v>
      </c>
      <c r="J10062" s="29" t="n">
        <v>120</v>
      </c>
      <c r="K10062" s="30" t="s">
        <v>1223</v>
      </c>
      <c r="M10062" s="31" t="n">
        <f aca="false">SUM(P10062,R10062,T10062,V10062,X10062,Z10062,AB10062,AD10062,AF10062,AH10062,AJ10062,AL10062,AN10062,AP10062,AR10062,AT10062,AV10062,AX10062,AZ10062,BB10062)</f>
        <v>16045.92</v>
      </c>
      <c r="O10062" s="0" t="n">
        <v>57446</v>
      </c>
      <c r="P10062" s="31" t="n">
        <v>1272.72</v>
      </c>
      <c r="Q10062" s="0" t="n">
        <v>57448</v>
      </c>
      <c r="R10062" s="31" t="n">
        <v>729</v>
      </c>
      <c r="S10062" s="47" t="n">
        <v>57303</v>
      </c>
      <c r="T10062" s="31" t="n">
        <v>319.19</v>
      </c>
      <c r="U10062" s="47" t="n">
        <v>57305</v>
      </c>
      <c r="V10062" s="31" t="n">
        <v>60</v>
      </c>
      <c r="W10062" s="47" t="n">
        <v>57265</v>
      </c>
      <c r="X10062" s="31" t="n">
        <v>8780.01</v>
      </c>
      <c r="Y10062" s="47" t="n">
        <v>57458</v>
      </c>
      <c r="Z10062" s="31" t="n">
        <v>4885</v>
      </c>
    </row>
    <row r="10063" customFormat="false" ht="15" hidden="false" customHeight="false" outlineLevel="0" collapsed="false">
      <c r="A10063" s="41" t="n">
        <v>40987</v>
      </c>
      <c r="B10063" s="68" t="s">
        <v>383</v>
      </c>
      <c r="C10063" s="68" t="s">
        <v>1206</v>
      </c>
      <c r="D10063" s="69" t="n">
        <v>31668</v>
      </c>
      <c r="E10063" s="70" t="n">
        <v>0.291666666666667</v>
      </c>
      <c r="F10063" s="3" t="s">
        <v>1162</v>
      </c>
      <c r="H10063" s="3" t="s">
        <v>1162</v>
      </c>
      <c r="I10063" s="29" t="n">
        <v>202</v>
      </c>
      <c r="J10063" s="29" t="n">
        <v>145</v>
      </c>
      <c r="K10063" s="30" t="s">
        <v>2395</v>
      </c>
      <c r="M10063" s="31" t="n">
        <f aca="false">SUM(P10063,R10063,T10063,V10063,X10063,Z10063,AB10063,AD10063,AF10063,AH10063,AJ10063,AL10063,AN10063,AP10063,AR10063,AT10063,AV10063,AX10063,AZ10063,BB10063)</f>
        <v>5221.271</v>
      </c>
      <c r="O10063" s="0" t="n">
        <v>57294</v>
      </c>
      <c r="P10063" s="31" t="n">
        <v>5.6</v>
      </c>
      <c r="Q10063" s="0" t="n">
        <v>57290</v>
      </c>
      <c r="R10063" s="31" t="n">
        <v>418.91</v>
      </c>
      <c r="S10063" s="47" t="n">
        <v>57291</v>
      </c>
      <c r="T10063" s="31" t="n">
        <v>418.42</v>
      </c>
      <c r="U10063" s="47" t="n">
        <v>57292</v>
      </c>
      <c r="V10063" s="31" t="n">
        <v>668.02</v>
      </c>
      <c r="W10063" s="47" t="n">
        <v>572950</v>
      </c>
      <c r="X10063" s="31" t="n">
        <v>355.33</v>
      </c>
      <c r="Y10063" s="47" t="n">
        <v>57293</v>
      </c>
      <c r="Z10063" s="31" t="n">
        <v>1072.221</v>
      </c>
      <c r="AA10063" s="47" t="n">
        <v>57296</v>
      </c>
      <c r="AB10063" s="31" t="n">
        <v>1151.56</v>
      </c>
      <c r="AC10063" s="47" t="n">
        <v>57297</v>
      </c>
      <c r="AD10063" s="31" t="n">
        <v>1125.61</v>
      </c>
      <c r="AE10063" s="47" t="n">
        <v>57298</v>
      </c>
      <c r="AF10063" s="31" t="n">
        <v>5.6</v>
      </c>
    </row>
    <row r="10064" customFormat="false" ht="15" hidden="false" customHeight="false" outlineLevel="0" collapsed="false">
      <c r="A10064" s="41" t="n">
        <v>40987</v>
      </c>
      <c r="B10064" s="68" t="s">
        <v>1165</v>
      </c>
      <c r="C10064" s="68" t="s">
        <v>1206</v>
      </c>
      <c r="D10064" s="69" t="n">
        <v>31669</v>
      </c>
      <c r="E10064" s="70" t="n">
        <v>0.291666666666667</v>
      </c>
      <c r="F10064" s="3" t="s">
        <v>1162</v>
      </c>
      <c r="H10064" s="3" t="s">
        <v>1162</v>
      </c>
      <c r="I10064" s="29" t="n">
        <v>202</v>
      </c>
      <c r="J10064" s="29" t="n">
        <v>120</v>
      </c>
      <c r="K10064" s="30" t="s">
        <v>2306</v>
      </c>
      <c r="M10064" s="31" t="n">
        <f aca="false">SUM(P10064,R10064,T10064,V10064,X10064,Z10064,AB10064,AD10064,AF10064,AH10064,AJ10064,AL10064,AN10064,AP10064,AR10064,AT10064,AV10064,AX10064,AZ10064,BB10064)</f>
        <v>32292.61</v>
      </c>
      <c r="O10064" s="0" t="n">
        <v>57451</v>
      </c>
      <c r="P10064" s="31" t="n">
        <v>9992.5</v>
      </c>
      <c r="Q10064" s="0" t="n">
        <v>57304</v>
      </c>
      <c r="R10064" s="31" t="n">
        <v>489.66</v>
      </c>
      <c r="S10064" s="47" t="n">
        <v>57450</v>
      </c>
      <c r="T10064" s="31" t="n">
        <v>8525</v>
      </c>
      <c r="U10064" s="47" t="n">
        <v>57447</v>
      </c>
      <c r="V10064" s="31" t="n">
        <v>1188</v>
      </c>
      <c r="W10064" s="47" t="n">
        <v>57443</v>
      </c>
      <c r="X10064" s="31" t="n">
        <v>2430</v>
      </c>
      <c r="Y10064" s="47" t="n">
        <v>57271</v>
      </c>
      <c r="Z10064" s="31" t="n">
        <v>8492.5</v>
      </c>
      <c r="AA10064" s="47" t="n">
        <v>57272</v>
      </c>
      <c r="AB10064" s="31" t="n">
        <v>170</v>
      </c>
      <c r="AC10064" s="47" t="n">
        <v>57288</v>
      </c>
      <c r="AD10064" s="31" t="n">
        <v>255.89</v>
      </c>
      <c r="AE10064" s="47" t="n">
        <v>57289</v>
      </c>
      <c r="AF10064" s="31" t="n">
        <v>749.06</v>
      </c>
    </row>
    <row r="10065" customFormat="false" ht="15" hidden="false" customHeight="false" outlineLevel="0" collapsed="false">
      <c r="A10065" s="55" t="n">
        <v>40987</v>
      </c>
      <c r="B10065" s="152" t="s">
        <v>1173</v>
      </c>
      <c r="C10065" s="152" t="s">
        <v>1049</v>
      </c>
      <c r="D10065" s="69" t="n">
        <v>31670</v>
      </c>
      <c r="E10065" s="70" t="n">
        <v>0.333333333333333</v>
      </c>
      <c r="F10065" s="44" t="n">
        <v>0.708333333333333</v>
      </c>
      <c r="G10065" s="30"/>
      <c r="H10065" s="44" t="n">
        <v>0.395833333333333</v>
      </c>
      <c r="I10065" s="29" t="n">
        <v>180.5</v>
      </c>
      <c r="J10065" s="29" t="n">
        <v>126.35</v>
      </c>
      <c r="K10065" s="30" t="s">
        <v>1212</v>
      </c>
      <c r="M10065" s="31" t="n">
        <f aca="false">SUM(P10065,R10065,T10065,V10065,X10065,Z10065,AB10065,AD10065,AF10065,AH10065,AJ10065,AL10065,AN10065,AP10065,AR10065,AT10065,AV10065,AX10065,AZ10065,BB10065)</f>
        <v>0</v>
      </c>
    </row>
    <row r="10066" customFormat="false" ht="15" hidden="false" customHeight="false" outlineLevel="0" collapsed="false">
      <c r="A10066" s="41" t="n">
        <v>40987</v>
      </c>
      <c r="B10066" s="68" t="s">
        <v>1193</v>
      </c>
      <c r="C10066" s="68" t="s">
        <v>979</v>
      </c>
      <c r="D10066" s="69" t="n">
        <v>31671</v>
      </c>
      <c r="E10066" s="70" t="n">
        <v>0.333333333333333</v>
      </c>
      <c r="F10066" s="42" t="n">
        <v>0.635416666666667</v>
      </c>
      <c r="H10066" s="42" t="n">
        <v>0.291666666666667</v>
      </c>
      <c r="I10066" s="29" t="n">
        <v>138</v>
      </c>
      <c r="J10066" s="29" t="n">
        <v>93.1</v>
      </c>
      <c r="K10066" s="30" t="s">
        <v>1216</v>
      </c>
      <c r="M10066" s="31" t="n">
        <f aca="false">SUM(P10066,R10066,T10066,V10066,X10066,Z10066,AB10066,AD10066,AF10066,AH10066,AJ10066,AL10066,AN10066,AP10066,AR10066,AT10066,AV10066,AX10066,AZ10066,BB10066)</f>
        <v>0</v>
      </c>
    </row>
    <row r="10067" customFormat="false" ht="15" hidden="false" customHeight="false" outlineLevel="0" collapsed="false">
      <c r="A10067" s="41" t="n">
        <v>40987</v>
      </c>
      <c r="B10067" s="68" t="s">
        <v>2296</v>
      </c>
      <c r="C10067" s="68" t="s">
        <v>490</v>
      </c>
      <c r="D10067" s="69" t="n">
        <v>31672</v>
      </c>
      <c r="E10067" s="70" t="n">
        <v>0.395833333333333</v>
      </c>
      <c r="F10067" s="42" t="n">
        <v>0.677083333333333</v>
      </c>
      <c r="H10067" s="42" t="n">
        <v>0.270833333333333</v>
      </c>
      <c r="I10067" s="29" t="n">
        <v>175.5</v>
      </c>
      <c r="J10067" s="29" t="n">
        <v>91</v>
      </c>
      <c r="K10067" s="30" t="s">
        <v>2297</v>
      </c>
      <c r="M10067" s="31" t="n">
        <f aca="false">SUM(P10067,R10067,T10067,V10067,X10067,Z10067,AB10067,AD10067,AF10067,AH10067,AJ10067,AL10067,AN10067,AP10067,AR10067,AT10067,AV10067,AX10067,AZ10067,BB10067)</f>
        <v>0</v>
      </c>
    </row>
    <row r="10068" customFormat="false" ht="15" hidden="false" customHeight="false" outlineLevel="0" collapsed="false">
      <c r="A10068" s="41" t="n">
        <v>40987</v>
      </c>
      <c r="B10068" s="68" t="s">
        <v>2153</v>
      </c>
      <c r="C10068" s="68" t="s">
        <v>490</v>
      </c>
      <c r="D10068" s="69" t="n">
        <v>31673</v>
      </c>
      <c r="E10068" s="70" t="n">
        <v>0.395833333333333</v>
      </c>
      <c r="F10068" s="42" t="n">
        <v>0.677083333333333</v>
      </c>
      <c r="H10068" s="42" t="n">
        <v>0.270833333333333</v>
      </c>
      <c r="I10068" s="29" t="n">
        <v>138</v>
      </c>
      <c r="J10068" s="29" t="n">
        <v>91</v>
      </c>
      <c r="K10068" s="30" t="s">
        <v>2396</v>
      </c>
      <c r="M10068" s="31" t="n">
        <f aca="false">SUM(P10068,R10068,T10068,V10068,X10068,Z10068,AB10068,AD10068,AF10068,AH10068,AJ10068,AL10068,AN10068,AP10068,AR10068,AT10068,AV10068,AX10068,AZ10068,BB10068)</f>
        <v>0</v>
      </c>
    </row>
    <row r="10069" customFormat="false" ht="15" hidden="false" customHeight="false" outlineLevel="0" collapsed="false">
      <c r="A10069" s="41" t="n">
        <v>40987</v>
      </c>
      <c r="B10069" s="68" t="s">
        <v>1169</v>
      </c>
      <c r="C10069" s="68" t="s">
        <v>925</v>
      </c>
      <c r="D10069" s="69" t="n">
        <v>31674</v>
      </c>
      <c r="E10069" s="70" t="n">
        <v>0.416666666666667</v>
      </c>
      <c r="F10069" s="42" t="n">
        <v>0.677083333333333</v>
      </c>
      <c r="H10069" s="42" t="n">
        <v>0.270833333333333</v>
      </c>
      <c r="I10069" s="29" t="n">
        <v>174</v>
      </c>
      <c r="J10069" s="29" t="n">
        <v>86.45</v>
      </c>
      <c r="K10069" s="30" t="s">
        <v>1214</v>
      </c>
      <c r="M10069" s="31" t="n">
        <f aca="false">SUM(P10069,R10069,T10069,V10069,X10069,Z10069,AB10069,AD10069,AF10069,AH10069,AJ10069,AL10069,AN10069,AP10069,AR10069,AT10069,AV10069,AX10069,AZ10069,BB10069)</f>
        <v>0</v>
      </c>
    </row>
    <row r="10070" customFormat="false" ht="15" hidden="false" customHeight="false" outlineLevel="0" collapsed="false">
      <c r="A10070" s="41" t="n">
        <v>40987</v>
      </c>
      <c r="B10070" s="68" t="s">
        <v>1745</v>
      </c>
      <c r="C10070" s="68" t="s">
        <v>32</v>
      </c>
      <c r="D10070" s="69" t="n">
        <v>31675</v>
      </c>
      <c r="E10070" s="70" t="n">
        <v>0.5</v>
      </c>
      <c r="F10070" s="42" t="n">
        <v>0.708333333333333</v>
      </c>
      <c r="H10070" s="42" t="n">
        <v>0.208333333333333</v>
      </c>
      <c r="I10070" s="29" t="n">
        <v>105</v>
      </c>
      <c r="J10070" s="29" t="n">
        <v>66.5</v>
      </c>
      <c r="K10070" s="30" t="s">
        <v>1766</v>
      </c>
      <c r="M10070" s="31" t="n">
        <f aca="false">SUM(P10070,R10070,T10070,V10070,X10070,Z10070,AB10070,AD10070,AF10070,AH10070,AJ10070,AL10070,AN10070,AP10070,AR10070,AT10070,AV10070,AX10070,AZ10070,BB10070)</f>
        <v>0</v>
      </c>
    </row>
    <row r="10071" customFormat="false" ht="15" hidden="false" customHeight="false" outlineLevel="0" collapsed="false">
      <c r="A10071" s="117" t="n">
        <v>40987</v>
      </c>
      <c r="B10071" s="68" t="s">
        <v>2336</v>
      </c>
      <c r="C10071" s="68" t="s">
        <v>1206</v>
      </c>
      <c r="D10071" s="69" t="n">
        <v>31676</v>
      </c>
      <c r="E10071" s="70" t="n">
        <v>0.291666666666667</v>
      </c>
      <c r="F10071" s="3" t="s">
        <v>1162</v>
      </c>
      <c r="G10071" s="3" t="s">
        <v>1875</v>
      </c>
      <c r="H10071" s="3" t="s">
        <v>1162</v>
      </c>
      <c r="I10071" s="29" t="n">
        <v>273.4</v>
      </c>
      <c r="J10071" s="29" t="n">
        <v>165</v>
      </c>
      <c r="K10071" s="30" t="s">
        <v>2297</v>
      </c>
      <c r="M10071" s="31" t="n">
        <f aca="false">SUM(P10071,R10071,T10071,V10071,X10071,Z10071,AB10071,AD10071,AF10071,AH10071,AJ10071,AL10071,AN10071,AP10071,AR10071,AT10071,AV10071,AX10071,AZ10071,BB10071)</f>
        <v>26087.81</v>
      </c>
      <c r="O10071" s="0" t="n">
        <v>57445</v>
      </c>
      <c r="P10071" s="31" t="n">
        <v>1512</v>
      </c>
      <c r="Q10071" s="0" t="n">
        <v>57300</v>
      </c>
      <c r="R10071" s="31" t="n">
        <v>37.02</v>
      </c>
      <c r="S10071" s="47" t="n">
        <v>57301</v>
      </c>
      <c r="T10071" s="31" t="n">
        <v>1216.34</v>
      </c>
      <c r="U10071" s="47" t="n">
        <v>57445</v>
      </c>
      <c r="V10071" s="31" t="n">
        <v>1512</v>
      </c>
      <c r="W10071" s="47" t="n">
        <v>57450</v>
      </c>
      <c r="X10071" s="31" t="n">
        <v>8525</v>
      </c>
      <c r="Y10071" s="47" t="n">
        <v>57447</v>
      </c>
      <c r="Z10071" s="31" t="n">
        <v>1188</v>
      </c>
      <c r="AA10071" s="47" t="n">
        <v>57443</v>
      </c>
      <c r="AB10071" s="31" t="n">
        <v>2430</v>
      </c>
      <c r="AC10071" s="47" t="n">
        <v>57271</v>
      </c>
      <c r="AD10071" s="31" t="n">
        <v>8492.5</v>
      </c>
      <c r="AE10071" s="47" t="n">
        <v>57272</v>
      </c>
      <c r="AF10071" s="31" t="n">
        <v>170</v>
      </c>
      <c r="AG10071" s="47" t="n">
        <v>57288</v>
      </c>
      <c r="AH10071" s="31" t="n">
        <v>255.89</v>
      </c>
      <c r="AI10071" s="47" t="n">
        <v>57289</v>
      </c>
      <c r="AJ10071" s="31" t="n">
        <v>749.06</v>
      </c>
      <c r="AK10071" s="47"/>
    </row>
    <row r="10072" customFormat="false" ht="15" hidden="false" customHeight="false" outlineLevel="0" collapsed="false">
      <c r="A10072" s="41" t="n">
        <v>40987</v>
      </c>
      <c r="B10072" s="68" t="s">
        <v>1205</v>
      </c>
      <c r="C10072" s="68" t="s">
        <v>1032</v>
      </c>
      <c r="D10072" s="69" t="n">
        <v>31677</v>
      </c>
      <c r="E10072" s="70" t="n">
        <v>0.354166666666667</v>
      </c>
      <c r="F10072" s="42" t="n">
        <v>0.6875</v>
      </c>
      <c r="H10072" s="42" t="n">
        <v>0.333333333333333</v>
      </c>
      <c r="I10072" s="29" t="n">
        <v>325</v>
      </c>
      <c r="J10072" s="29" t="n">
        <v>50</v>
      </c>
      <c r="K10072" s="30" t="s">
        <v>1249</v>
      </c>
      <c r="M10072" s="31" t="n">
        <f aca="false">SUM(P10072,R10072,T10072,V10072,X10072,Z10072,AB10072,AD10072,AF10072,AH10072,AJ10072,AL10072,AN10072,AP10072,AR10072,AT10072,AV10072,AX10072,AZ10072,BB10072)</f>
        <v>0</v>
      </c>
    </row>
    <row r="10073" customFormat="false" ht="15" hidden="false" customHeight="false" outlineLevel="0" collapsed="false">
      <c r="A10073" s="331" t="n">
        <v>40987</v>
      </c>
      <c r="B10073" s="332" t="s">
        <v>1193</v>
      </c>
      <c r="C10073" s="332" t="s">
        <v>2397</v>
      </c>
      <c r="D10073" s="69" t="n">
        <v>31678</v>
      </c>
      <c r="E10073" s="70" t="n">
        <v>0.583333333333333</v>
      </c>
      <c r="F10073" s="333" t="n">
        <v>0.75</v>
      </c>
      <c r="G10073" s="334" t="s">
        <v>2398</v>
      </c>
      <c r="H10073" s="333" t="n">
        <v>0.166666666666667</v>
      </c>
      <c r="I10073" s="335" t="n">
        <v>0</v>
      </c>
      <c r="J10073" s="335" t="n">
        <v>53.2</v>
      </c>
      <c r="K10073" s="336" t="s">
        <v>1216</v>
      </c>
      <c r="M10073" s="31" t="n">
        <f aca="false">SUM(P10073,R10073,T10073,V10073,X10073,Z10073,AB10073,AD10073,AF10073,AH10073,AJ10073,AL10073,AN10073,AP10073,AR10073,AT10073,AV10073,AX10073,AZ10073,BB10073)</f>
        <v>0</v>
      </c>
    </row>
    <row r="10074" customFormat="false" ht="15" hidden="false" customHeight="false" outlineLevel="0" collapsed="false">
      <c r="A10074" s="41"/>
      <c r="B10074" s="68"/>
      <c r="C10074" s="68"/>
      <c r="D10074" s="69"/>
      <c r="E10074" s="69"/>
    </row>
    <row r="10075" customFormat="false" ht="15" hidden="false" customHeight="false" outlineLevel="0" collapsed="false">
      <c r="A10075" s="320"/>
      <c r="B10075" s="325"/>
      <c r="C10075" s="325"/>
      <c r="D10075" s="320"/>
      <c r="E10075" s="320"/>
      <c r="F10075" s="320"/>
      <c r="G10075" s="320"/>
      <c r="H10075" s="320"/>
      <c r="I10075" s="321"/>
      <c r="J10075" s="321"/>
      <c r="K10075" s="320"/>
    </row>
    <row r="10076" customFormat="false" ht="15" hidden="false" customHeight="false" outlineLevel="0" collapsed="false">
      <c r="A10076" s="320"/>
      <c r="B10076" s="325"/>
      <c r="C10076" s="325"/>
      <c r="D10076" s="320"/>
      <c r="E10076" s="320"/>
      <c r="F10076" s="320"/>
      <c r="G10076" s="134" t="s">
        <v>2399</v>
      </c>
      <c r="H10076" s="320"/>
      <c r="I10076" s="321"/>
      <c r="J10076" s="321"/>
      <c r="K10076" s="320"/>
    </row>
    <row r="10077" customFormat="false" ht="15" hidden="false" customHeight="false" outlineLevel="0" collapsed="false">
      <c r="A10077" s="41" t="n">
        <v>40988</v>
      </c>
      <c r="B10077" s="68" t="s">
        <v>679</v>
      </c>
      <c r="C10077" s="68" t="s">
        <v>1722</v>
      </c>
      <c r="D10077" s="69" t="n">
        <v>31679</v>
      </c>
      <c r="E10077" s="70" t="n">
        <v>0.291666666666667</v>
      </c>
      <c r="F10077" s="3" t="s">
        <v>1162</v>
      </c>
      <c r="H10077" s="3" t="s">
        <v>1162</v>
      </c>
      <c r="I10077" s="29" t="n">
        <v>202</v>
      </c>
      <c r="J10077" s="29" t="n">
        <v>120</v>
      </c>
      <c r="K10077" s="30" t="s">
        <v>1223</v>
      </c>
      <c r="M10077" s="31" t="n">
        <f aca="false">SUM(P10077,R10077,T10077,V10077,X10077,Z10077,AB10077,AD10077,AF10077,AH10077,AJ10077,AL10077,AN10077,AP10077,AR10077,AT10077,AV10077,AX10077,AZ10077,BB10077)</f>
        <v>6253.19</v>
      </c>
      <c r="O10077" s="0" t="n">
        <v>57573</v>
      </c>
      <c r="P10077" s="31" t="n">
        <v>2340</v>
      </c>
      <c r="Q10077" s="0" t="n">
        <v>57567</v>
      </c>
      <c r="R10077" s="31" t="n">
        <v>855</v>
      </c>
      <c r="S10077" s="47" t="n">
        <v>57577</v>
      </c>
      <c r="T10077" s="31" t="n">
        <v>153.6</v>
      </c>
      <c r="U10077" s="47" t="n">
        <v>57583</v>
      </c>
      <c r="V10077" s="31" t="n">
        <v>162.75</v>
      </c>
      <c r="W10077" s="47" t="n">
        <v>57409</v>
      </c>
      <c r="X10077" s="31" t="n">
        <v>222</v>
      </c>
      <c r="Y10077" s="47" t="n">
        <v>57410</v>
      </c>
      <c r="Z10077" s="31" t="n">
        <v>491.95</v>
      </c>
      <c r="AA10077" s="47" t="n">
        <v>57411</v>
      </c>
      <c r="AB10077" s="31" t="n">
        <v>126.58</v>
      </c>
      <c r="AC10077" s="47" t="n">
        <v>57412</v>
      </c>
      <c r="AD10077" s="31" t="n">
        <v>235.94</v>
      </c>
      <c r="AE10077" s="47" t="n">
        <v>57425</v>
      </c>
      <c r="AF10077" s="31" t="n">
        <v>848.87</v>
      </c>
      <c r="AG10077" s="47" t="n">
        <v>57423</v>
      </c>
      <c r="AH10077" s="31" t="n">
        <v>32.52</v>
      </c>
      <c r="AI10077" s="47" t="n">
        <v>57424</v>
      </c>
      <c r="AJ10077" s="31" t="n">
        <v>331.14</v>
      </c>
      <c r="AK10077" s="47" t="n">
        <v>57427</v>
      </c>
      <c r="AL10077" s="31" t="n">
        <v>143.51</v>
      </c>
      <c r="AM10077" s="47" t="n">
        <v>57426</v>
      </c>
      <c r="AN10077" s="31" t="n">
        <v>12.76</v>
      </c>
      <c r="AO10077" s="47" t="n">
        <v>57428</v>
      </c>
      <c r="AP10077" s="31" t="n">
        <v>115.56</v>
      </c>
      <c r="AQ10077" s="47" t="n">
        <v>57403</v>
      </c>
      <c r="AR10077" s="31" t="n">
        <v>4.6</v>
      </c>
      <c r="AS10077" s="47" t="n">
        <v>57441</v>
      </c>
      <c r="AT10077" s="31" t="n">
        <v>176.41</v>
      </c>
    </row>
    <row r="10078" customFormat="false" ht="15" hidden="false" customHeight="false" outlineLevel="0" collapsed="false">
      <c r="A10078" s="41" t="n">
        <v>40988</v>
      </c>
      <c r="B10078" s="68" t="s">
        <v>383</v>
      </c>
      <c r="C10078" s="68" t="s">
        <v>1722</v>
      </c>
      <c r="D10078" s="69" t="n">
        <v>31680</v>
      </c>
      <c r="E10078" s="70" t="n">
        <v>0.291666666666667</v>
      </c>
      <c r="F10078" s="3" t="s">
        <v>1162</v>
      </c>
      <c r="H10078" s="3" t="s">
        <v>1162</v>
      </c>
      <c r="I10078" s="29" t="n">
        <v>273.4</v>
      </c>
      <c r="J10078" s="29" t="n">
        <v>190</v>
      </c>
      <c r="K10078" s="30" t="s">
        <v>1232</v>
      </c>
      <c r="M10078" s="31" t="n">
        <f aca="false">SUM(P10078,R10078,T10078,V10078,X10078,Z10078,AB10078,AD10078,AF10078,AH10078,AJ10078,AL10078,AN10078,AP10078,AR10078,AT10078,AV10078,AX10078,AZ10078,BB10078)</f>
        <v>8450.66</v>
      </c>
      <c r="O10078" s="0" t="n">
        <v>57396</v>
      </c>
      <c r="P10078" s="31" t="n">
        <v>901.08</v>
      </c>
      <c r="Q10078" s="0" t="n">
        <v>57566</v>
      </c>
      <c r="R10078" s="31" t="n">
        <v>189</v>
      </c>
      <c r="S10078" s="47" t="n">
        <v>57565</v>
      </c>
      <c r="T10078" s="31" t="n">
        <v>202.5</v>
      </c>
      <c r="U10078" s="47" t="n">
        <v>57414</v>
      </c>
      <c r="V10078" s="31" t="n">
        <v>760.86</v>
      </c>
      <c r="W10078" s="47" t="n">
        <v>57416</v>
      </c>
      <c r="X10078" s="31" t="n">
        <v>5.6</v>
      </c>
      <c r="Y10078" s="47" t="n">
        <v>57302</v>
      </c>
      <c r="Z10078" s="31" t="n">
        <v>17.95</v>
      </c>
      <c r="AA10078" s="47" t="n">
        <v>57398</v>
      </c>
      <c r="AB10078" s="31" t="n">
        <v>14.95</v>
      </c>
      <c r="AC10078" s="47" t="n">
        <v>57277</v>
      </c>
      <c r="AD10078" s="31" t="n">
        <v>5000</v>
      </c>
      <c r="AE10078" s="47" t="n">
        <v>57404</v>
      </c>
      <c r="AF10078" s="31" t="n">
        <v>83.97</v>
      </c>
      <c r="AG10078" s="47" t="n">
        <v>57397</v>
      </c>
      <c r="AH10078" s="31" t="n">
        <v>837.16</v>
      </c>
      <c r="AI10078" s="47" t="n">
        <v>57407</v>
      </c>
      <c r="AJ10078" s="31" t="n">
        <v>81.87</v>
      </c>
      <c r="AK10078" s="47" t="n">
        <v>57406</v>
      </c>
      <c r="AL10078" s="31" t="n">
        <v>259.84</v>
      </c>
      <c r="AM10078" s="47" t="n">
        <v>57405</v>
      </c>
      <c r="AN10078" s="31" t="n">
        <v>95.88</v>
      </c>
    </row>
    <row r="10079" customFormat="false" ht="15" hidden="false" customHeight="false" outlineLevel="0" collapsed="false">
      <c r="A10079" s="41" t="n">
        <v>40988</v>
      </c>
      <c r="B10079" s="68" t="s">
        <v>1165</v>
      </c>
      <c r="C10079" s="68" t="s">
        <v>1722</v>
      </c>
      <c r="D10079" s="69" t="n">
        <v>31681</v>
      </c>
      <c r="E10079" s="70" t="n">
        <v>0.291666666666667</v>
      </c>
      <c r="F10079" s="3" t="s">
        <v>1162</v>
      </c>
      <c r="H10079" s="3" t="s">
        <v>1162</v>
      </c>
      <c r="I10079" s="29" t="n">
        <v>206</v>
      </c>
      <c r="J10079" s="29" t="n">
        <v>120</v>
      </c>
      <c r="K10079" s="30" t="s">
        <v>2306</v>
      </c>
      <c r="M10079" s="31" t="n">
        <f aca="false">SUM(P10079,R10079,T10079,V10079,X10079,Z10079,AB10079,AD10079,AF10079,AH10079,AJ10079,AL10079,AN10079,AP10079,AR10079,AT10079,AV10079,AX10079,AZ10079,BB10079)</f>
        <v>11882.55</v>
      </c>
      <c r="O10079" s="0" t="n">
        <v>57470</v>
      </c>
      <c r="P10079" s="31" t="n">
        <v>8145</v>
      </c>
      <c r="Q10079" s="0" t="n">
        <v>57436</v>
      </c>
      <c r="R10079" s="31" t="n">
        <v>577.38</v>
      </c>
      <c r="S10079" s="47" t="n">
        <v>57400</v>
      </c>
      <c r="T10079" s="31" t="n">
        <v>1110.85</v>
      </c>
      <c r="U10079" s="47" t="n">
        <v>57399</v>
      </c>
      <c r="V10079" s="31" t="n">
        <v>1127.46</v>
      </c>
      <c r="W10079" s="47" t="n">
        <v>57429</v>
      </c>
      <c r="X10079" s="31" t="n">
        <v>609.86</v>
      </c>
      <c r="Y10079" s="47" t="n">
        <v>57584</v>
      </c>
      <c r="Z10079" s="31" t="n">
        <v>150</v>
      </c>
      <c r="AA10079" s="47" t="n">
        <v>57575</v>
      </c>
      <c r="AB10079" s="31" t="n">
        <v>162</v>
      </c>
    </row>
    <row r="10080" customFormat="false" ht="15" hidden="false" customHeight="false" outlineLevel="0" collapsed="false">
      <c r="A10080" s="41" t="n">
        <v>40988</v>
      </c>
      <c r="B10080" s="68" t="s">
        <v>627</v>
      </c>
      <c r="C10080" s="68" t="s">
        <v>1722</v>
      </c>
      <c r="D10080" s="69" t="n">
        <v>31682</v>
      </c>
      <c r="E10080" s="70" t="n">
        <v>0.291666666666667</v>
      </c>
      <c r="F10080" s="3" t="s">
        <v>1162</v>
      </c>
      <c r="H10080" s="3" t="s">
        <v>1162</v>
      </c>
      <c r="I10080" s="29" t="n">
        <v>255.6</v>
      </c>
      <c r="J10080" s="29" t="n">
        <v>150</v>
      </c>
      <c r="K10080" s="30" t="s">
        <v>1303</v>
      </c>
      <c r="M10080" s="31" t="n">
        <f aca="false">SUM(P10080,R10080,T10080,V10080,X10080,Z10080,AB10080,AD10080,AF10080,AH10080,AJ10080,AL10080,AN10080,AP10080,AR10080,AT10080,AV10080,AX10080,AZ10080,BB10080)</f>
        <v>6956.82</v>
      </c>
      <c r="O10080" s="0" t="n">
        <v>57576</v>
      </c>
      <c r="P10080" s="31" t="n">
        <v>1603.8</v>
      </c>
      <c r="Q10080" s="0" t="n">
        <v>57564</v>
      </c>
      <c r="R10080" s="31" t="n">
        <v>809.99</v>
      </c>
      <c r="S10080" s="47" t="n">
        <v>57574</v>
      </c>
      <c r="T10080" s="31" t="n">
        <v>202.5</v>
      </c>
      <c r="U10080" s="47" t="n">
        <v>57572</v>
      </c>
      <c r="V10080" s="31" t="n">
        <v>202.5</v>
      </c>
      <c r="W10080" s="47" t="n">
        <v>57570</v>
      </c>
      <c r="X10080" s="31" t="n">
        <v>596.99</v>
      </c>
      <c r="Y10080" s="47" t="n">
        <v>57469</v>
      </c>
      <c r="Z10080" s="31" t="n">
        <v>1500</v>
      </c>
      <c r="AA10080" s="47" t="n">
        <v>57413</v>
      </c>
      <c r="AB10080" s="31" t="n">
        <v>920.85</v>
      </c>
      <c r="AC10080" s="47" t="n">
        <v>57414</v>
      </c>
      <c r="AD10080" s="31" t="n">
        <v>316.49</v>
      </c>
      <c r="AE10080" s="47" t="n">
        <v>57405</v>
      </c>
      <c r="AF10080" s="31" t="n">
        <v>76.9</v>
      </c>
      <c r="AG10080" s="47" t="n">
        <v>57415</v>
      </c>
      <c r="AH10080" s="31" t="n">
        <v>726.8</v>
      </c>
    </row>
    <row r="10081" customFormat="false" ht="15" hidden="false" customHeight="false" outlineLevel="0" collapsed="false">
      <c r="A10081" s="41" t="n">
        <v>40988</v>
      </c>
      <c r="B10081" s="68" t="s">
        <v>1169</v>
      </c>
      <c r="C10081" s="68" t="s">
        <v>925</v>
      </c>
      <c r="D10081" s="69" t="n">
        <v>31683</v>
      </c>
      <c r="E10081" s="70" t="n">
        <v>0.3125</v>
      </c>
      <c r="F10081" s="42" t="n">
        <v>0.618055555555556</v>
      </c>
      <c r="H10081" s="42" t="n">
        <v>0.354166666666667</v>
      </c>
      <c r="I10081" s="29" t="n">
        <v>226</v>
      </c>
      <c r="J10081" s="29" t="n">
        <v>113.05</v>
      </c>
      <c r="K10081" s="30" t="s">
        <v>1214</v>
      </c>
      <c r="M10081" s="31" t="n">
        <f aca="false">SUM(P10081,R10081,T10081,V10081,X10081,Z10081,AB10081,AD10081,AF10081,AH10081,AJ10081,AL10081,AN10081,AP10081,AR10081,AT10081,AV10081,AX10081,AZ10081,BB10081)</f>
        <v>0</v>
      </c>
    </row>
    <row r="10082" customFormat="false" ht="15" hidden="false" customHeight="false" outlineLevel="0" collapsed="false">
      <c r="A10082" s="41" t="n">
        <v>40988</v>
      </c>
      <c r="B10082" s="68" t="s">
        <v>1205</v>
      </c>
      <c r="C10082" s="68" t="s">
        <v>1032</v>
      </c>
      <c r="D10082" s="69" t="n">
        <v>31684</v>
      </c>
      <c r="E10082" s="70" t="n">
        <v>0.333333333333333</v>
      </c>
      <c r="F10082" s="42" t="n">
        <v>0.708333333333333</v>
      </c>
      <c r="H10082" s="42" t="n">
        <v>0.354166666666667</v>
      </c>
      <c r="I10082" s="29" t="n">
        <v>345</v>
      </c>
      <c r="J10082" s="29" t="n">
        <v>50</v>
      </c>
      <c r="K10082" s="30" t="s">
        <v>1249</v>
      </c>
      <c r="M10082" s="31" t="n">
        <f aca="false">SUM(P10082,R10082,T10082,V10082,X10082,Z10082,AB10082,AD10082,AF10082,AH10082,AJ10082,AL10082,AN10082,AP10082,AR10082,AT10082,AV10082,AX10082,AZ10082,BB10082)</f>
        <v>0</v>
      </c>
    </row>
    <row r="10083" customFormat="false" ht="15" hidden="false" customHeight="false" outlineLevel="0" collapsed="false">
      <c r="A10083" s="41" t="n">
        <v>40988</v>
      </c>
      <c r="B10083" s="68" t="s">
        <v>1832</v>
      </c>
      <c r="C10083" s="68" t="s">
        <v>250</v>
      </c>
      <c r="D10083" s="69" t="n">
        <v>31685</v>
      </c>
      <c r="E10083" s="70" t="n">
        <v>0.291666666666667</v>
      </c>
      <c r="F10083" s="42" t="n">
        <v>0.739583333333334</v>
      </c>
      <c r="H10083" s="42" t="n">
        <v>0.416666666666667</v>
      </c>
      <c r="I10083" s="29" t="n">
        <v>195</v>
      </c>
      <c r="J10083" s="29" t="n">
        <v>133</v>
      </c>
      <c r="K10083" s="30" t="s">
        <v>1833</v>
      </c>
      <c r="M10083" s="31" t="n">
        <f aca="false">SUM(P10083,R10083,T10083,V10083,X10083,Z10083,AB10083,AD10083,AF10083,AH10083,AJ10083,AL10083,AN10083,AP10083,AR10083,AT10083,AV10083,AX10083,AZ10083,BB10083)</f>
        <v>0</v>
      </c>
    </row>
    <row r="10084" customFormat="false" ht="15" hidden="false" customHeight="false" outlineLevel="0" collapsed="false">
      <c r="A10084" s="41" t="n">
        <v>40988</v>
      </c>
      <c r="B10084" s="68" t="s">
        <v>1193</v>
      </c>
      <c r="C10084" s="68" t="s">
        <v>1494</v>
      </c>
      <c r="D10084" s="69" t="n">
        <v>31686</v>
      </c>
      <c r="E10084" s="70" t="n">
        <v>0.333333333333333</v>
      </c>
      <c r="F10084" s="42" t="n">
        <v>0.572916666666667</v>
      </c>
      <c r="H10084" s="42" t="n">
        <v>0.229166666666667</v>
      </c>
      <c r="I10084" s="29" t="n">
        <v>109.5</v>
      </c>
      <c r="J10084" s="29" t="n">
        <v>73.15</v>
      </c>
      <c r="K10084" s="30" t="s">
        <v>1216</v>
      </c>
      <c r="M10084" s="31" t="n">
        <f aca="false">SUM(P10084,R10084,T10084,V10084,X10084,Z10084,AB10084,AD10084,AF10084,AH10084,AJ10084,AL10084,AN10084,AP10084,AR10084,AT10084,AV10084,AX10084,AZ10084,BB10084)</f>
        <v>0</v>
      </c>
    </row>
    <row r="10085" customFormat="false" ht="15" hidden="false" customHeight="false" outlineLevel="0" collapsed="false">
      <c r="A10085" s="41" t="n">
        <v>40988</v>
      </c>
      <c r="B10085" s="68" t="s">
        <v>1197</v>
      </c>
      <c r="C10085" s="68" t="s">
        <v>307</v>
      </c>
      <c r="D10085" s="69" t="n">
        <v>31687</v>
      </c>
      <c r="E10085" s="70" t="n">
        <v>0.333333333333333</v>
      </c>
      <c r="F10085" s="42" t="n">
        <v>0.541666666666667</v>
      </c>
      <c r="H10085" s="42" t="n">
        <v>0.208333333333333</v>
      </c>
      <c r="I10085" s="29" t="n">
        <v>100</v>
      </c>
      <c r="J10085" s="29" t="n">
        <v>66.5</v>
      </c>
      <c r="K10085" s="30" t="s">
        <v>1259</v>
      </c>
      <c r="M10085" s="31" t="n">
        <f aca="false">SUM(P10085,R10085,T10085,V10085,X10085,Z10085,AB10085,AD10085,AF10085,AH10085,AJ10085,AL10085,AN10085,AP10085,AR10085,AT10085,AV10085,AX10085,AZ10085,BB10085)</f>
        <v>0</v>
      </c>
    </row>
    <row r="10086" customFormat="false" ht="15" hidden="false" customHeight="false" outlineLevel="0" collapsed="false">
      <c r="A10086" s="41" t="n">
        <v>40988</v>
      </c>
      <c r="B10086" s="68" t="s">
        <v>1199</v>
      </c>
      <c r="C10086" s="68" t="s">
        <v>1300</v>
      </c>
      <c r="D10086" s="69" t="n">
        <v>31688</v>
      </c>
      <c r="E10086" s="70" t="n">
        <v>0.375</v>
      </c>
      <c r="F10086" s="42" t="n">
        <v>0.666666666666667</v>
      </c>
      <c r="G10086" s="3" t="s">
        <v>1495</v>
      </c>
      <c r="H10086" s="3" t="s">
        <v>1337</v>
      </c>
      <c r="I10086" s="29" t="n">
        <v>206</v>
      </c>
      <c r="J10086" s="29" t="n">
        <v>106.4</v>
      </c>
      <c r="K10086" s="30" t="s">
        <v>1253</v>
      </c>
      <c r="M10086" s="31" t="n">
        <f aca="false">SUM(P10086,R10086,T10086,V10086,X10086,Z10086,AB10086,AD10086,AF10086,AH10086,AJ10086,AL10086,AN10086,AP10086,AR10086,AT10086,AV10086,AX10086,AZ10086,BB10086)</f>
        <v>0</v>
      </c>
    </row>
    <row r="10087" customFormat="false" ht="15" hidden="false" customHeight="false" outlineLevel="0" collapsed="false">
      <c r="A10087" s="41" t="n">
        <v>40988</v>
      </c>
      <c r="B10087" s="68" t="s">
        <v>1639</v>
      </c>
      <c r="C10087" s="68" t="s">
        <v>32</v>
      </c>
      <c r="D10087" s="69" t="n">
        <v>31689</v>
      </c>
      <c r="E10087" s="70" t="n">
        <v>0.458333333333333</v>
      </c>
      <c r="F10087" s="42" t="n">
        <v>0.715277777777778</v>
      </c>
      <c r="H10087" s="42" t="n">
        <v>0.25</v>
      </c>
      <c r="I10087" s="29" t="n">
        <v>125</v>
      </c>
      <c r="J10087" s="29" t="n">
        <v>80</v>
      </c>
      <c r="K10087" s="30" t="s">
        <v>1621</v>
      </c>
      <c r="M10087" s="31" t="n">
        <f aca="false">SUM(P10087,R10087,T10087,V10087,X10087,Z10087,AB10087,AD10087,AF10087,AH10087,AJ10087,AL10087,AN10087,AP10087,AR10087,AT10087,AV10087,AX10087,AZ10087,BB10087)</f>
        <v>0</v>
      </c>
    </row>
    <row r="10088" customFormat="false" ht="15" hidden="false" customHeight="false" outlineLevel="0" collapsed="false">
      <c r="A10088" s="41" t="n">
        <v>40988</v>
      </c>
      <c r="B10088" s="68" t="s">
        <v>2153</v>
      </c>
      <c r="C10088" s="68" t="s">
        <v>2130</v>
      </c>
      <c r="D10088" s="69" t="n">
        <v>31690</v>
      </c>
      <c r="E10088" s="70" t="n">
        <v>0.5</v>
      </c>
      <c r="F10088" s="42" t="n">
        <v>0.666666666666667</v>
      </c>
      <c r="H10088" s="42" t="n">
        <v>0.166666666666667</v>
      </c>
      <c r="I10088" s="29" t="n">
        <v>81</v>
      </c>
      <c r="J10088" s="29" t="n">
        <v>53.2</v>
      </c>
      <c r="K10088" s="30" t="s">
        <v>2154</v>
      </c>
      <c r="M10088" s="31" t="n">
        <f aca="false">SUM(P10088,R10088,T10088,V10088,X10088,Z10088,AB10088,AD10088,AF10088,AH10088,AJ10088,AL10088,AN10088,AP10088,AR10088,AT10088,AV10088,AX10088,AZ10088,BB10088)</f>
        <v>0</v>
      </c>
    </row>
    <row r="10089" customFormat="false" ht="15" hidden="false" customHeight="false" outlineLevel="0" collapsed="false">
      <c r="A10089" s="41" t="n">
        <v>40988</v>
      </c>
      <c r="B10089" s="68" t="s">
        <v>1745</v>
      </c>
      <c r="C10089" s="68" t="s">
        <v>2130</v>
      </c>
      <c r="D10089" s="69" t="n">
        <v>31691</v>
      </c>
      <c r="E10089" s="70" t="n">
        <v>0.5</v>
      </c>
      <c r="F10089" s="42" t="n">
        <v>0.666666666666667</v>
      </c>
      <c r="H10089" s="42" t="n">
        <v>0.166666666666667</v>
      </c>
      <c r="I10089" s="29" t="n">
        <v>81</v>
      </c>
      <c r="J10089" s="29" t="n">
        <v>53.2</v>
      </c>
      <c r="K10089" s="30" t="s">
        <v>1766</v>
      </c>
      <c r="M10089" s="31" t="n">
        <f aca="false">SUM(P10089,R10089,T10089,V10089,X10089,Z10089,AB10089,AD10089,AF10089,AH10089,AJ10089,AL10089,AN10089,AP10089,AR10089,AT10089,AV10089,AX10089,AZ10089,BB10089)</f>
        <v>0</v>
      </c>
    </row>
    <row r="10090" customFormat="false" ht="15" hidden="false" customHeight="false" outlineLevel="0" collapsed="false">
      <c r="A10090" s="55" t="n">
        <v>40988</v>
      </c>
      <c r="B10090" s="152" t="s">
        <v>1173</v>
      </c>
      <c r="C10090" s="152" t="s">
        <v>1049</v>
      </c>
      <c r="D10090" s="69" t="n">
        <v>31692</v>
      </c>
      <c r="E10090" s="70" t="n">
        <v>0.291666666666667</v>
      </c>
      <c r="F10090" s="44" t="n">
        <v>0.739583333333334</v>
      </c>
      <c r="G10090" s="30"/>
      <c r="H10090" s="44" t="n">
        <v>0.416666666666667</v>
      </c>
      <c r="I10090" s="29" t="n">
        <v>190</v>
      </c>
      <c r="J10090" s="29" t="n">
        <v>133</v>
      </c>
      <c r="K10090" s="30" t="s">
        <v>1212</v>
      </c>
      <c r="M10090" s="31" t="n">
        <f aca="false">SUM(P10090,R10090,T10090,V10090,X10090,Z10090,AB10090,AD10090,AF10090,AH10090,AJ10090,AL10090,AN10090,AP10090,AR10090,AT10090,AV10090,AX10090,AZ10090,BB10090)</f>
        <v>0</v>
      </c>
    </row>
    <row r="10091" customFormat="false" ht="15" hidden="false" customHeight="false" outlineLevel="0" collapsed="false">
      <c r="A10091" s="41" t="n">
        <v>40988</v>
      </c>
      <c r="B10091" s="68" t="s">
        <v>1197</v>
      </c>
      <c r="C10091" s="68" t="s">
        <v>1860</v>
      </c>
      <c r="D10091" s="69" t="n">
        <v>31693</v>
      </c>
      <c r="E10091" s="70" t="n">
        <v>0.541666666666667</v>
      </c>
      <c r="F10091" s="42" t="n">
        <v>0.722222222222222</v>
      </c>
      <c r="H10091" s="42" t="n">
        <v>0.166666666666667</v>
      </c>
      <c r="I10091" s="29" t="n">
        <v>76</v>
      </c>
      <c r="J10091" s="29" t="n">
        <v>53.2</v>
      </c>
      <c r="K10091" s="30" t="s">
        <v>1259</v>
      </c>
      <c r="M10091" s="31" t="n">
        <f aca="false">SUM(P10091,R10091,T10091,V10091,X10091,Z10091,AB10091,AD10091,AF10091,AH10091,AJ10091,AL10091,AN10091,AP10091,AR10091,AT10091,AV10091,AX10091,AZ10091,BB10091)</f>
        <v>0</v>
      </c>
    </row>
    <row r="10092" customFormat="false" ht="15" hidden="false" customHeight="false" outlineLevel="0" collapsed="false">
      <c r="A10092" s="41"/>
      <c r="C10092" s="68"/>
      <c r="D10092" s="69"/>
      <c r="E10092" s="69"/>
    </row>
    <row r="10093" customFormat="false" ht="15" hidden="false" customHeight="false" outlineLevel="0" collapsed="false">
      <c r="A10093" s="320"/>
      <c r="B10093" s="325"/>
      <c r="C10093" s="325"/>
      <c r="D10093" s="320"/>
      <c r="E10093" s="320"/>
      <c r="F10093" s="320"/>
      <c r="G10093" s="320"/>
      <c r="H10093" s="320"/>
      <c r="I10093" s="321"/>
      <c r="J10093" s="321"/>
      <c r="K10093" s="320"/>
    </row>
    <row r="10094" customFormat="false" ht="15" hidden="false" customHeight="false" outlineLevel="0" collapsed="false">
      <c r="A10094" s="320"/>
      <c r="B10094" s="325"/>
      <c r="C10094" s="325"/>
      <c r="D10094" s="320"/>
      <c r="E10094" s="320"/>
      <c r="F10094" s="320"/>
      <c r="G10094" s="134" t="s">
        <v>2400</v>
      </c>
      <c r="H10094" s="320"/>
      <c r="I10094" s="321"/>
      <c r="J10094" s="321"/>
      <c r="K10094" s="320"/>
    </row>
    <row r="10095" customFormat="false" ht="15" hidden="false" customHeight="false" outlineLevel="0" collapsed="false">
      <c r="A10095" s="41" t="n">
        <v>40989</v>
      </c>
      <c r="B10095" s="68" t="s">
        <v>679</v>
      </c>
      <c r="C10095" s="68" t="s">
        <v>1722</v>
      </c>
      <c r="D10095" s="69" t="n">
        <v>31694</v>
      </c>
      <c r="E10095" s="70" t="n">
        <v>0.291666666666667</v>
      </c>
      <c r="F10095" s="3" t="s">
        <v>1162</v>
      </c>
      <c r="H10095" s="3" t="s">
        <v>1162</v>
      </c>
      <c r="I10095" s="29" t="n">
        <v>206</v>
      </c>
      <c r="J10095" s="29" t="n">
        <v>120</v>
      </c>
      <c r="K10095" s="30" t="s">
        <v>1223</v>
      </c>
      <c r="M10095" s="31" t="n">
        <f aca="false">SUM(P10095,R10095,T10095,V10095,X10095,Z10095,AB10095,AD10095,AF10095,AH10095,AJ10095,AL10095,AN10095,AP10095,AR10095,AT10095,AV10095,AX10095,AZ10095,BB10095)</f>
        <v>7865.34</v>
      </c>
      <c r="O10095" s="0" t="n">
        <v>57681</v>
      </c>
      <c r="P10095" s="31" t="n">
        <v>4609.99</v>
      </c>
      <c r="Q10095" s="0" t="n">
        <v>57551</v>
      </c>
      <c r="R10095" s="31" t="n">
        <v>444.11</v>
      </c>
      <c r="S10095" s="47" t="n">
        <v>57513</v>
      </c>
      <c r="T10095" s="31" t="n">
        <v>14</v>
      </c>
      <c r="U10095" s="47" t="n">
        <v>57686</v>
      </c>
      <c r="V10095" s="31" t="n">
        <v>150</v>
      </c>
      <c r="W10095" s="47" t="n">
        <v>57680</v>
      </c>
      <c r="X10095" s="31" t="n">
        <v>202.5</v>
      </c>
      <c r="Y10095" s="47" t="n">
        <v>57426</v>
      </c>
      <c r="Z10095" s="31" t="n">
        <v>12.76</v>
      </c>
      <c r="AA10095" s="47" t="n">
        <v>57550</v>
      </c>
      <c r="AB10095" s="31" t="n">
        <v>1809.49</v>
      </c>
      <c r="AC10095" s="47" t="n">
        <v>57512</v>
      </c>
      <c r="AD10095" s="31" t="n">
        <v>220.82</v>
      </c>
      <c r="AE10095" s="47" t="n">
        <v>57511</v>
      </c>
      <c r="AF10095" s="31" t="n">
        <v>178.04</v>
      </c>
      <c r="AG10095" s="47" t="n">
        <v>57510</v>
      </c>
      <c r="AH10095" s="31" t="n">
        <v>223.63</v>
      </c>
    </row>
    <row r="10096" customFormat="false" ht="15" hidden="false" customHeight="false" outlineLevel="0" collapsed="false">
      <c r="A10096" s="41" t="n">
        <v>40989</v>
      </c>
      <c r="B10096" s="68" t="s">
        <v>383</v>
      </c>
      <c r="C10096" s="68" t="s">
        <v>1722</v>
      </c>
      <c r="D10096" s="69" t="n">
        <v>31695</v>
      </c>
      <c r="E10096" s="70" t="n">
        <v>0.291666666666667</v>
      </c>
      <c r="F10096" s="3" t="s">
        <v>1162</v>
      </c>
      <c r="G10096" s="3" t="s">
        <v>2365</v>
      </c>
      <c r="H10096" s="3" t="s">
        <v>1162</v>
      </c>
      <c r="I10096" s="29" t="n">
        <v>225.8</v>
      </c>
      <c r="J10096" s="29" t="n">
        <v>160</v>
      </c>
      <c r="K10096" s="30" t="s">
        <v>1232</v>
      </c>
      <c r="M10096" s="31" t="n">
        <f aca="false">SUM(P10096,R10096,T10096,V10096,X10096,Z10096,AB10096,AD10096,AF10096,AH10096,AJ10096,AL10096,AN10096,AP10096,AR10096,AT10096,AV10096,AX10096,AZ10096,BB10096)</f>
        <v>5204.29</v>
      </c>
      <c r="O10096" s="0" t="n">
        <v>57328</v>
      </c>
      <c r="P10096" s="31" t="n">
        <v>500.01</v>
      </c>
      <c r="Q10096" s="0" t="n">
        <v>57683</v>
      </c>
      <c r="R10096" s="31" t="n">
        <v>177.6</v>
      </c>
      <c r="S10096" s="47" t="n">
        <v>57544</v>
      </c>
      <c r="T10096" s="31" t="n">
        <v>1045.65</v>
      </c>
      <c r="U10096" s="47" t="n">
        <v>57543</v>
      </c>
      <c r="V10096" s="31" t="n">
        <v>254.35</v>
      </c>
      <c r="W10096" s="47" t="n">
        <v>57545</v>
      </c>
      <c r="X10096" s="31" t="n">
        <v>203.88</v>
      </c>
      <c r="Y10096" s="47" t="n">
        <v>57680</v>
      </c>
      <c r="Z10096" s="31" t="n">
        <v>202.5</v>
      </c>
      <c r="AA10096" s="47" t="n">
        <v>57582</v>
      </c>
      <c r="AB10096" s="31" t="n">
        <v>270</v>
      </c>
      <c r="AC10096" s="47" t="n">
        <v>57408</v>
      </c>
      <c r="AD10096" s="31" t="n">
        <v>1094.31</v>
      </c>
      <c r="AE10096" s="47" t="n">
        <v>57580</v>
      </c>
      <c r="AF10096" s="31" t="n">
        <v>246</v>
      </c>
      <c r="AG10096" s="47" t="n">
        <v>57330</v>
      </c>
      <c r="AH10096" s="31" t="n">
        <v>400</v>
      </c>
      <c r="AI10096" s="47" t="n">
        <v>57564</v>
      </c>
      <c r="AJ10096" s="31" t="n">
        <v>809.99</v>
      </c>
    </row>
    <row r="10097" customFormat="false" ht="15" hidden="false" customHeight="false" outlineLevel="0" collapsed="false">
      <c r="A10097" s="41" t="n">
        <v>40989</v>
      </c>
      <c r="B10097" s="68" t="s">
        <v>1165</v>
      </c>
      <c r="C10097" s="68" t="s">
        <v>1722</v>
      </c>
      <c r="D10097" s="69" t="n">
        <v>31696</v>
      </c>
      <c r="E10097" s="70" t="n">
        <v>0.291666666666667</v>
      </c>
      <c r="F10097" s="3" t="s">
        <v>1162</v>
      </c>
      <c r="H10097" s="3" t="s">
        <v>1162</v>
      </c>
      <c r="I10097" s="29" t="n">
        <v>202</v>
      </c>
      <c r="J10097" s="29" t="n">
        <v>120</v>
      </c>
      <c r="K10097" s="30" t="s">
        <v>2306</v>
      </c>
      <c r="M10097" s="31" t="n">
        <f aca="false">SUM(P10097,R10097,T10097,V10097,X10097,Z10097,AB10097,AD10097,AF10097,AH10097,AJ10097,AL10097,AN10097,AP10097,AR10097,AT10097,AV10097,AX10097,AZ10097,BB10097)</f>
        <v>15833.59</v>
      </c>
      <c r="O10097" s="0" t="n">
        <v>57690</v>
      </c>
      <c r="P10097" s="31" t="n">
        <v>150</v>
      </c>
      <c r="Q10097" s="0" t="n">
        <v>57682</v>
      </c>
      <c r="R10097" s="31" t="n">
        <v>330</v>
      </c>
      <c r="S10097" s="47" t="n">
        <v>57678</v>
      </c>
      <c r="T10097" s="31" t="n">
        <v>189</v>
      </c>
      <c r="U10097" s="47" t="n">
        <v>57528</v>
      </c>
      <c r="V10097" s="31" t="n">
        <v>22.27</v>
      </c>
      <c r="W10097" s="47" t="n">
        <v>57527</v>
      </c>
      <c r="X10097" s="31" t="n">
        <v>2261.86</v>
      </c>
      <c r="Y10097" s="47" t="n">
        <v>57526</v>
      </c>
      <c r="Z10097" s="31" t="n">
        <v>35.08</v>
      </c>
      <c r="AA10097" s="47" t="n">
        <v>57529</v>
      </c>
      <c r="AB10097" s="31" t="n">
        <v>124.48</v>
      </c>
      <c r="AC10097" s="47" t="n">
        <v>57522</v>
      </c>
      <c r="AD10097" s="31" t="n">
        <v>855.29</v>
      </c>
      <c r="AE10097" s="47" t="n">
        <v>57523</v>
      </c>
      <c r="AF10097" s="31" t="n">
        <v>324.25</v>
      </c>
      <c r="AG10097" s="47" t="n">
        <v>57524</v>
      </c>
      <c r="AH10097" s="31" t="n">
        <v>692.3</v>
      </c>
      <c r="AI10097" s="47" t="n">
        <v>57525</v>
      </c>
      <c r="AJ10097" s="31" t="n">
        <v>574.05</v>
      </c>
      <c r="AK10097" s="47" t="n">
        <v>57653</v>
      </c>
      <c r="AL10097" s="31" t="n">
        <v>10275.01</v>
      </c>
    </row>
    <row r="10098" customFormat="false" ht="15" hidden="false" customHeight="false" outlineLevel="0" collapsed="false">
      <c r="A10098" s="41" t="n">
        <v>40989</v>
      </c>
      <c r="B10098" s="68" t="s">
        <v>627</v>
      </c>
      <c r="C10098" s="68" t="s">
        <v>1722</v>
      </c>
      <c r="D10098" s="69" t="n">
        <v>31697</v>
      </c>
      <c r="E10098" s="70" t="n">
        <v>0.291666666666667</v>
      </c>
      <c r="F10098" s="3" t="s">
        <v>1162</v>
      </c>
      <c r="H10098" s="3" t="s">
        <v>1162</v>
      </c>
      <c r="I10098" s="29" t="n">
        <v>208.4</v>
      </c>
      <c r="J10098" s="29" t="n">
        <v>120</v>
      </c>
      <c r="K10098" s="30" t="s">
        <v>1303</v>
      </c>
      <c r="M10098" s="31" t="n">
        <f aca="false">SUM(P10098,R10098,T10098,V10098,X10098,Z10098,AB10098,AD10098,AF10098,AH10098,AJ10098,AL10098,AN10098,AP10098,AR10098,AT10098,AV10098,AX10098,AZ10098,BB10098)</f>
        <v>18150.28</v>
      </c>
      <c r="O10098" s="0" t="n">
        <v>57588</v>
      </c>
      <c r="P10098" s="31" t="n">
        <v>9810</v>
      </c>
      <c r="Q10098" s="0" t="n">
        <v>57688</v>
      </c>
      <c r="R10098" s="31" t="n">
        <v>4750</v>
      </c>
      <c r="S10098" s="47" t="n">
        <v>57693</v>
      </c>
      <c r="T10098" s="31" t="n">
        <v>229.01</v>
      </c>
      <c r="U10098" s="47" t="n">
        <v>57517</v>
      </c>
      <c r="V10098" s="31" t="n">
        <v>590.22</v>
      </c>
      <c r="W10098" s="47" t="n">
        <v>57533</v>
      </c>
      <c r="X10098" s="31" t="n">
        <v>493.58</v>
      </c>
      <c r="Y10098" s="47" t="n">
        <v>57532</v>
      </c>
      <c r="Z10098" s="31" t="n">
        <v>86.56</v>
      </c>
      <c r="AA10098" s="47" t="n">
        <v>57531</v>
      </c>
      <c r="AB10098" s="31" t="n">
        <v>167.53</v>
      </c>
      <c r="AC10098" s="47" t="n">
        <v>57330</v>
      </c>
      <c r="AD10098" s="31" t="n">
        <v>476.94</v>
      </c>
      <c r="AE10098" s="47" t="n">
        <v>57521</v>
      </c>
      <c r="AF10098" s="31" t="n">
        <v>212.81</v>
      </c>
      <c r="AG10098" s="47" t="n">
        <v>57250</v>
      </c>
      <c r="AH10098" s="31" t="n">
        <v>206.26</v>
      </c>
      <c r="AI10098" s="47" t="n">
        <v>57519</v>
      </c>
      <c r="AJ10098" s="31" t="n">
        <v>440.09</v>
      </c>
      <c r="AK10098" s="47" t="n">
        <v>57518</v>
      </c>
      <c r="AL10098" s="31" t="n">
        <v>96.8</v>
      </c>
      <c r="AM10098" s="47" t="n">
        <v>57516</v>
      </c>
      <c r="AN10098" s="31" t="n">
        <v>53.6</v>
      </c>
      <c r="AO10098" s="47" t="n">
        <v>57514</v>
      </c>
      <c r="AP10098" s="31" t="n">
        <v>463.96</v>
      </c>
      <c r="AQ10098" s="47" t="n">
        <v>57515</v>
      </c>
      <c r="AR10098" s="31" t="n">
        <v>72.92</v>
      </c>
    </row>
    <row r="10099" customFormat="false" ht="15" hidden="false" customHeight="false" outlineLevel="0" collapsed="false">
      <c r="A10099" s="41" t="n">
        <v>40989</v>
      </c>
      <c r="B10099" s="68" t="s">
        <v>1169</v>
      </c>
      <c r="C10099" s="68" t="s">
        <v>1300</v>
      </c>
      <c r="D10099" s="69" t="n">
        <v>31698</v>
      </c>
      <c r="E10099" s="70" t="n">
        <v>0.333333333333333</v>
      </c>
      <c r="F10099" s="42" t="n">
        <v>0.451388888888889</v>
      </c>
      <c r="G10099" s="3" t="s">
        <v>1495</v>
      </c>
      <c r="H10099" s="3" t="s">
        <v>1191</v>
      </c>
      <c r="I10099" s="29" t="n">
        <v>100</v>
      </c>
      <c r="J10099" s="29" t="n">
        <v>66.5</v>
      </c>
      <c r="K10099" s="30" t="s">
        <v>1214</v>
      </c>
      <c r="M10099" s="31" t="n">
        <f aca="false">SUM(P10099,R10099,T10099,V10099,X10099,Z10099,AB10099,AD10099,AF10099,AH10099,AJ10099,AL10099,AN10099,AP10099,AR10099,AT10099,AV10099,AX10099,AZ10099,BB10099)</f>
        <v>0</v>
      </c>
    </row>
    <row r="10100" customFormat="false" ht="15" hidden="false" customHeight="false" outlineLevel="0" collapsed="false">
      <c r="A10100" s="41" t="n">
        <v>40989</v>
      </c>
      <c r="B10100" s="68" t="s">
        <v>1197</v>
      </c>
      <c r="C10100" s="68" t="s">
        <v>714</v>
      </c>
      <c r="D10100" s="69" t="n">
        <v>31699</v>
      </c>
      <c r="E10100" s="70" t="n">
        <v>0.354166666666667</v>
      </c>
      <c r="F10100" s="42" t="n">
        <v>0.5</v>
      </c>
      <c r="G10100" s="3" t="s">
        <v>1170</v>
      </c>
      <c r="H10100" s="3" t="s">
        <v>1191</v>
      </c>
      <c r="I10100" s="29" t="n">
        <v>100</v>
      </c>
      <c r="J10100" s="29" t="n">
        <v>66.5</v>
      </c>
      <c r="K10100" s="30" t="s">
        <v>1259</v>
      </c>
      <c r="M10100" s="31" t="n">
        <f aca="false">SUM(P10100,R10100,T10100,V10100,X10100,Z10100,AB10100,AD10100,AF10100,AH10100,AJ10100,AL10100,AN10100,AP10100,AR10100,AT10100,AV10100,AX10100,AZ10100,BB10100)</f>
        <v>0</v>
      </c>
    </row>
    <row r="10101" customFormat="false" ht="15" hidden="false" customHeight="false" outlineLevel="0" collapsed="false">
      <c r="A10101" s="41" t="n">
        <v>40989</v>
      </c>
      <c r="B10101" s="68" t="s">
        <v>1675</v>
      </c>
      <c r="C10101" s="68" t="s">
        <v>490</v>
      </c>
      <c r="D10101" s="69" t="n">
        <v>31700</v>
      </c>
      <c r="E10101" s="70" t="n">
        <v>0.291666666666667</v>
      </c>
      <c r="F10101" s="42" t="n">
        <v>0.666666666666667</v>
      </c>
      <c r="G10101" s="3" t="s">
        <v>2401</v>
      </c>
      <c r="H10101" s="42" t="n">
        <v>0.395833333333333</v>
      </c>
      <c r="I10101" s="29" t="n">
        <v>267.5</v>
      </c>
      <c r="J10101" s="337" t="n">
        <v>133</v>
      </c>
      <c r="K10101" s="30" t="s">
        <v>1375</v>
      </c>
      <c r="M10101" s="31" t="n">
        <f aca="false">SUM(P10101,R10101,T10101,V10101,X10101,Z10101,AB10101,AD10101,AF10101,AH10101,AJ10101,AL10101,AN10101,AP10101,AR10101,AT10101,AV10101,AX10101,AZ10101,BB10101)</f>
        <v>0</v>
      </c>
    </row>
    <row r="10102" customFormat="false" ht="15" hidden="false" customHeight="false" outlineLevel="0" collapsed="false">
      <c r="A10102" s="41" t="n">
        <v>40989</v>
      </c>
      <c r="B10102" s="68" t="s">
        <v>2382</v>
      </c>
      <c r="C10102" s="68" t="s">
        <v>490</v>
      </c>
      <c r="D10102" s="69" t="n">
        <v>31701</v>
      </c>
      <c r="E10102" s="70" t="n">
        <v>0.291666666666667</v>
      </c>
      <c r="F10102" s="42" t="n">
        <v>0.724305555555556</v>
      </c>
      <c r="H10102" s="42" t="n">
        <v>0.4375</v>
      </c>
      <c r="I10102" s="29" t="n">
        <v>283.5</v>
      </c>
      <c r="J10102" s="29" t="n">
        <v>147</v>
      </c>
      <c r="K10102" s="30" t="s">
        <v>2383</v>
      </c>
      <c r="M10102" s="31" t="n">
        <f aca="false">SUM(P10102,R10102,T10102,V10102,X10102,Z10102,AB10102,AD10102,AF10102,AH10102,AJ10102,AL10102,AN10102,AP10102,AR10102,AT10102,AV10102,AX10102,AZ10102,BB10102)</f>
        <v>0</v>
      </c>
    </row>
    <row r="10103" customFormat="false" ht="15" hidden="false" customHeight="false" outlineLevel="0" collapsed="false">
      <c r="A10103" s="41" t="n">
        <v>40989</v>
      </c>
      <c r="B10103" s="68" t="s">
        <v>1193</v>
      </c>
      <c r="C10103" s="68" t="s">
        <v>2211</v>
      </c>
      <c r="D10103" s="69" t="n">
        <v>31702</v>
      </c>
      <c r="E10103" s="70" t="n">
        <v>0.333333333333333</v>
      </c>
      <c r="F10103" s="42" t="n">
        <v>0.520833333333333</v>
      </c>
      <c r="H10103" s="42" t="n">
        <v>0.166666666666667</v>
      </c>
      <c r="I10103" s="29" t="n">
        <v>85</v>
      </c>
      <c r="J10103" s="29" t="n">
        <v>53.2</v>
      </c>
      <c r="K10103" s="30" t="s">
        <v>1216</v>
      </c>
      <c r="M10103" s="31" t="n">
        <f aca="false">SUM(P10103,R10103,T10103,V10103,X10103,Z10103,AB10103,AD10103,AF10103,AH10103,AJ10103,AL10103,AN10103,AP10103,AR10103,AT10103,AV10103,AX10103,AZ10103,BB10103)</f>
        <v>0</v>
      </c>
    </row>
    <row r="10104" customFormat="false" ht="15" hidden="false" customHeight="false" outlineLevel="0" collapsed="false">
      <c r="A10104" s="41" t="n">
        <v>40989</v>
      </c>
      <c r="B10104" s="68" t="s">
        <v>1205</v>
      </c>
      <c r="C10104" s="68" t="s">
        <v>1032</v>
      </c>
      <c r="D10104" s="69" t="n">
        <v>31703</v>
      </c>
      <c r="E10104" s="70" t="n">
        <v>0.354166666666667</v>
      </c>
      <c r="F10104" s="42" t="n">
        <v>0.680555555555555</v>
      </c>
      <c r="H10104" s="42" t="n">
        <v>0.333333333333333</v>
      </c>
      <c r="I10104" s="29" t="n">
        <v>277</v>
      </c>
      <c r="J10104" s="29" t="n">
        <v>50</v>
      </c>
      <c r="K10104" s="30" t="s">
        <v>1249</v>
      </c>
      <c r="M10104" s="31" t="n">
        <f aca="false">SUM(P10104,R10104,T10104,V10104,X10104,Z10104,AB10104,AD10104,AF10104,AH10104,AJ10104,AL10104,AN10104,AP10104,AR10104,AT10104,AV10104,AX10104,AZ10104,BB10104)</f>
        <v>0</v>
      </c>
    </row>
    <row r="10105" customFormat="false" ht="15" hidden="false" customHeight="false" outlineLevel="0" collapsed="false">
      <c r="A10105" s="41" t="n">
        <v>40989</v>
      </c>
      <c r="B10105" s="68" t="s">
        <v>2153</v>
      </c>
      <c r="C10105" s="68" t="s">
        <v>1049</v>
      </c>
      <c r="D10105" s="69" t="n">
        <v>31704</v>
      </c>
      <c r="E10105" s="70" t="n">
        <v>0.333333333333333</v>
      </c>
      <c r="F10105" s="42" t="n">
        <v>0.604166666666667</v>
      </c>
      <c r="G10105" s="3" t="s">
        <v>2402</v>
      </c>
      <c r="H10105" s="3" t="s">
        <v>1869</v>
      </c>
      <c r="I10105" s="29" t="n">
        <v>142.5</v>
      </c>
      <c r="J10105" s="29" t="n">
        <v>99.75</v>
      </c>
      <c r="K10105" s="30" t="s">
        <v>2154</v>
      </c>
      <c r="M10105" s="31" t="n">
        <f aca="false">SUM(P10105,R10105,T10105,V10105,X10105,Z10105,AB10105,AD10105,AF10105,AH10105,AJ10105,AL10105,AN10105,AP10105,AR10105,AT10105,AV10105,AX10105,AZ10105,BB10105)</f>
        <v>0</v>
      </c>
    </row>
    <row r="10106" customFormat="false" ht="15" hidden="false" customHeight="false" outlineLevel="0" collapsed="false">
      <c r="A10106" s="41" t="n">
        <v>40989</v>
      </c>
      <c r="B10106" s="68" t="s">
        <v>1199</v>
      </c>
      <c r="C10106" s="68" t="s">
        <v>557</v>
      </c>
      <c r="D10106" s="69" t="n">
        <v>31705</v>
      </c>
      <c r="E10106" s="70" t="n">
        <v>0.333333333333333</v>
      </c>
      <c r="F10106" s="42" t="n">
        <v>0.5</v>
      </c>
      <c r="H10106" s="42" t="n">
        <v>0.166666666666667</v>
      </c>
      <c r="I10106" s="29" t="n">
        <v>81</v>
      </c>
      <c r="J10106" s="29" t="n">
        <v>53.2</v>
      </c>
      <c r="K10106" s="30" t="s">
        <v>1253</v>
      </c>
      <c r="M10106" s="31" t="n">
        <f aca="false">SUM(P10106,R10106,T10106,V10106,X10106,Z10106,AB10106,AD10106,AF10106,AH10106,AJ10106,AL10106,AN10106,AP10106,AR10106,AT10106,AV10106,AX10106,AZ10106,BB10106)</f>
        <v>52800</v>
      </c>
      <c r="O10106" s="0" t="n">
        <v>14</v>
      </c>
      <c r="P10106" s="31" t="n">
        <v>52800</v>
      </c>
    </row>
    <row r="10107" customFormat="false" ht="15" hidden="false" customHeight="false" outlineLevel="0" collapsed="false">
      <c r="A10107" s="41" t="n">
        <v>40989</v>
      </c>
      <c r="B10107" s="68" t="s">
        <v>1832</v>
      </c>
      <c r="C10107" s="68" t="s">
        <v>2211</v>
      </c>
      <c r="D10107" s="69" t="n">
        <v>31706</v>
      </c>
      <c r="E10107" s="70" t="n">
        <v>0.333333333333333</v>
      </c>
      <c r="F10107" s="42" t="n">
        <v>0.5</v>
      </c>
      <c r="H10107" s="42" t="n">
        <v>0.166666666666667</v>
      </c>
      <c r="I10107" s="29" t="n">
        <v>85</v>
      </c>
      <c r="J10107" s="29" t="n">
        <v>53.2</v>
      </c>
      <c r="K10107" s="30" t="s">
        <v>1833</v>
      </c>
      <c r="M10107" s="31" t="n">
        <f aca="false">SUM(P10107,R10107,T10107,V10107,X10107,Z10107,AB10107,AD10107,AF10107,AH10107,AJ10107,AL10107,AN10107,AP10107,AR10107,AT10107,AV10107,AX10107,AZ10107,BB10107)</f>
        <v>0</v>
      </c>
    </row>
    <row r="10108" customFormat="false" ht="15" hidden="false" customHeight="false" outlineLevel="0" collapsed="false">
      <c r="A10108" s="57" t="n">
        <v>40989</v>
      </c>
      <c r="B10108" s="59" t="s">
        <v>1639</v>
      </c>
      <c r="C10108" s="59" t="s">
        <v>2403</v>
      </c>
      <c r="D10108" s="69" t="n">
        <v>31707</v>
      </c>
      <c r="E10108" s="70" t="n">
        <v>0.458333333333333</v>
      </c>
      <c r="F10108" s="70" t="n">
        <v>0.677083333333333</v>
      </c>
      <c r="H10108" s="42" t="n">
        <v>0.229166666666667</v>
      </c>
      <c r="I10108" s="29" t="n">
        <v>119</v>
      </c>
      <c r="J10108" s="29" t="n">
        <v>73.15</v>
      </c>
      <c r="K10108" s="30" t="s">
        <v>1621</v>
      </c>
      <c r="M10108" s="31" t="n">
        <f aca="false">SUM(P10108,R10108,T10108,V10108,X10108,Z10108,AB10108,AD10108,AF10108,AH10108,AJ10108,AL10108,AN10108,AP10108,AR10108,AT10108,AV10108,AX10108,AZ10108,BB10108)</f>
        <v>0</v>
      </c>
    </row>
    <row r="10109" customFormat="false" ht="15" hidden="false" customHeight="false" outlineLevel="0" collapsed="false">
      <c r="A10109" s="41" t="n">
        <v>40989</v>
      </c>
      <c r="B10109" s="68" t="s">
        <v>1197</v>
      </c>
      <c r="C10109" s="68" t="s">
        <v>1077</v>
      </c>
      <c r="D10109" s="69" t="n">
        <v>31708</v>
      </c>
      <c r="E10109" s="70" t="n">
        <v>0.375</v>
      </c>
      <c r="F10109" s="42" t="n">
        <v>0.541666666666667</v>
      </c>
      <c r="H10109" s="42" t="n">
        <v>0.166666666666667</v>
      </c>
      <c r="I10109" s="29" t="n">
        <v>81</v>
      </c>
      <c r="J10109" s="29" t="n">
        <v>53.2</v>
      </c>
      <c r="K10109" s="30" t="s">
        <v>1259</v>
      </c>
      <c r="M10109" s="31" t="n">
        <f aca="false">SUM(P10109,R10109,T10109,V10109,X10109,Z10109,AB10109,AD10109,AF10109,AH10109,AJ10109,AL10109,AN10109,AP10109,AR10109,AT10109,AV10109,AX10109,AZ10109,BB10109)</f>
        <v>12400</v>
      </c>
      <c r="O10109" s="0" t="n">
        <v>492</v>
      </c>
      <c r="P10109" s="31" t="n">
        <v>6200</v>
      </c>
      <c r="Q10109" s="0" t="n">
        <v>493</v>
      </c>
      <c r="R10109" s="31" t="n">
        <v>6200</v>
      </c>
    </row>
    <row r="10110" customFormat="false" ht="15" hidden="false" customHeight="false" outlineLevel="0" collapsed="false">
      <c r="A10110" s="41" t="n">
        <v>40989</v>
      </c>
      <c r="B10110" s="68" t="s">
        <v>1199</v>
      </c>
      <c r="C10110" s="68" t="s">
        <v>1324</v>
      </c>
      <c r="D10110" s="69" t="n">
        <v>31709</v>
      </c>
      <c r="E10110" s="70" t="n">
        <v>0.5</v>
      </c>
      <c r="F10110" s="42" t="n">
        <v>0.673611111111111</v>
      </c>
      <c r="H10110" s="42" t="n">
        <v>0.166666666666667</v>
      </c>
      <c r="I10110" s="29" t="n">
        <v>81</v>
      </c>
      <c r="J10110" s="29" t="n">
        <v>53.2</v>
      </c>
      <c r="K10110" s="30" t="s">
        <v>1253</v>
      </c>
      <c r="M10110" s="31" t="n">
        <f aca="false">SUM(P10110,R10110,T10110,V10110,X10110,Z10110,AB10110,AD10110,AF10110,AH10110,AJ10110,AL10110,AN10110,AP10110,AR10110,AT10110,AV10110,AX10110,AZ10110,BB10110)</f>
        <v>0</v>
      </c>
    </row>
    <row r="10111" customFormat="false" ht="15" hidden="false" customHeight="false" outlineLevel="0" collapsed="false">
      <c r="A10111" s="41" t="n">
        <v>40989</v>
      </c>
      <c r="B10111" s="68" t="s">
        <v>1197</v>
      </c>
      <c r="C10111" s="68" t="s">
        <v>307</v>
      </c>
      <c r="D10111" s="69" t="n">
        <v>31710</v>
      </c>
      <c r="E10111" s="70" t="n">
        <v>0.541666666666667</v>
      </c>
      <c r="F10111" s="42" t="n">
        <v>0.71875</v>
      </c>
      <c r="H10111" s="42" t="n">
        <v>0.166666666666667</v>
      </c>
      <c r="I10111" s="29" t="n">
        <v>81</v>
      </c>
      <c r="J10111" s="29" t="n">
        <v>53.2</v>
      </c>
      <c r="K10111" s="30" t="s">
        <v>1259</v>
      </c>
      <c r="M10111" s="31" t="n">
        <f aca="false">SUM(P10111,R10111,T10111,V10111,X10111,Z10111,AB10111,AD10111,AF10111,AH10111,AJ10111,AL10111,AN10111,AP10111,AR10111,AT10111,AV10111,AX10111,AZ10111,BB10111)</f>
        <v>0</v>
      </c>
    </row>
    <row r="10112" customFormat="false" ht="15" hidden="false" customHeight="false" outlineLevel="0" collapsed="false">
      <c r="A10112" s="41" t="n">
        <v>40989</v>
      </c>
      <c r="B10112" s="68" t="s">
        <v>20</v>
      </c>
      <c r="C10112" s="68" t="s">
        <v>490</v>
      </c>
      <c r="D10112" s="69" t="n">
        <v>31711</v>
      </c>
      <c r="E10112" s="70" t="n">
        <v>0.666666666666667</v>
      </c>
      <c r="F10112" s="42" t="n">
        <v>0.861111111111111</v>
      </c>
      <c r="H10112" s="42" t="n">
        <v>0.166666666666667</v>
      </c>
      <c r="I10112" s="29" t="n">
        <v>104</v>
      </c>
      <c r="J10112" s="29" t="n">
        <v>76</v>
      </c>
      <c r="K10112" s="30" t="s">
        <v>1375</v>
      </c>
      <c r="M10112" s="31" t="n">
        <f aca="false">SUM(P10112,R10112,T10112,V10112,X10112,Z10112,AB10112,AD10112,AF10112,AH10112,AJ10112,AL10112,AN10112,AP10112,AR10112,AT10112,AV10112,AX10112,AZ10112,BB10112)</f>
        <v>0</v>
      </c>
    </row>
    <row r="10113" customFormat="false" ht="15" hidden="false" customHeight="false" outlineLevel="0" collapsed="false">
      <c r="A10113" s="41"/>
      <c r="B10113" s="68"/>
      <c r="C10113" s="68"/>
      <c r="D10113" s="69"/>
      <c r="E10113" s="69"/>
    </row>
    <row r="10114" customFormat="false" ht="15" hidden="false" customHeight="false" outlineLevel="0" collapsed="false">
      <c r="A10114" s="320"/>
      <c r="B10114" s="325"/>
      <c r="C10114" s="325"/>
      <c r="D10114" s="320"/>
      <c r="E10114" s="320"/>
      <c r="F10114" s="320"/>
      <c r="G10114" s="320"/>
      <c r="H10114" s="320"/>
      <c r="I10114" s="321"/>
      <c r="J10114" s="321"/>
      <c r="K10114" s="320"/>
    </row>
    <row r="10115" customFormat="false" ht="15" hidden="false" customHeight="false" outlineLevel="0" collapsed="false">
      <c r="A10115" s="320"/>
      <c r="B10115" s="325"/>
      <c r="C10115" s="325"/>
      <c r="D10115" s="320"/>
      <c r="E10115" s="320"/>
      <c r="F10115" s="320"/>
      <c r="G10115" s="134" t="s">
        <v>2404</v>
      </c>
      <c r="H10115" s="320"/>
      <c r="I10115" s="321"/>
      <c r="J10115" s="321"/>
      <c r="K10115" s="320"/>
    </row>
    <row r="10116" customFormat="false" ht="15" hidden="false" customHeight="false" outlineLevel="0" collapsed="false">
      <c r="A10116" s="55" t="n">
        <v>40990</v>
      </c>
      <c r="B10116" s="152" t="s">
        <v>20</v>
      </c>
      <c r="C10116" s="152" t="s">
        <v>490</v>
      </c>
      <c r="D10116" s="69" t="n">
        <v>31712</v>
      </c>
      <c r="E10116" s="70" t="n">
        <v>0.25</v>
      </c>
      <c r="F10116" s="44" t="n">
        <v>0.666666666666667</v>
      </c>
      <c r="G10116" s="30"/>
      <c r="H10116" s="44" t="n">
        <v>0.416666666666667</v>
      </c>
      <c r="I10116" s="29" t="n">
        <v>274</v>
      </c>
      <c r="J10116" s="29" t="n">
        <v>140</v>
      </c>
      <c r="K10116" s="30" t="s">
        <v>1375</v>
      </c>
      <c r="M10116" s="31" t="n">
        <f aca="false">SUM(P10116,R10116,T10116,V10116,X10116,Z10116,AB10116,AD10116,AF10116,AH10116,AJ10116,AL10116,AN10116,AP10116,AR10116,AT10116,AV10116,AX10116,AZ10116,BB10116)</f>
        <v>0</v>
      </c>
    </row>
    <row r="10117" customFormat="false" ht="15" hidden="false" customHeight="false" outlineLevel="0" collapsed="false">
      <c r="A10117" s="41" t="n">
        <v>40990</v>
      </c>
      <c r="B10117" s="68" t="s">
        <v>2382</v>
      </c>
      <c r="C10117" s="68" t="s">
        <v>490</v>
      </c>
      <c r="D10117" s="69" t="n">
        <v>31713</v>
      </c>
      <c r="E10117" s="70" t="n">
        <v>0.25</v>
      </c>
      <c r="F10117" s="42" t="n">
        <v>0.666666666666667</v>
      </c>
      <c r="H10117" s="42" t="n">
        <v>0.416666666666667</v>
      </c>
      <c r="I10117" s="29" t="n">
        <v>263</v>
      </c>
      <c r="J10117" s="29" t="n">
        <v>140</v>
      </c>
      <c r="K10117" s="30" t="s">
        <v>2383</v>
      </c>
      <c r="M10117" s="31" t="n">
        <f aca="false">SUM(P10117,R10117,T10117,V10117,X10117,Z10117,AB10117,AD10117,AF10117,AH10117,AJ10117,AL10117,AN10117,AP10117,AR10117,AT10117,AV10117,AX10117,AZ10117,BB10117)</f>
        <v>0</v>
      </c>
    </row>
    <row r="10118" customFormat="false" ht="15" hidden="false" customHeight="false" outlineLevel="0" collapsed="false">
      <c r="A10118" s="41" t="n">
        <v>40990</v>
      </c>
      <c r="B10118" s="68" t="s">
        <v>2296</v>
      </c>
      <c r="C10118" s="68" t="s">
        <v>490</v>
      </c>
      <c r="D10118" s="69" t="n">
        <v>31714</v>
      </c>
      <c r="E10118" s="70" t="n">
        <v>0.25</v>
      </c>
      <c r="F10118" s="42" t="n">
        <v>0.604166666666667</v>
      </c>
      <c r="H10118" s="42" t="n">
        <v>0.333333333333333</v>
      </c>
      <c r="I10118" s="29" t="n">
        <v>160</v>
      </c>
      <c r="J10118" s="29" t="n">
        <v>112</v>
      </c>
      <c r="K10118" s="30" t="s">
        <v>2297</v>
      </c>
      <c r="M10118" s="31" t="n">
        <f aca="false">SUM(P10118,R10118,T10118,V10118,X10118,Z10118,AB10118,AD10118,AF10118,AH10118,AJ10118,AL10118,AN10118,AP10118,AR10118,AT10118,AV10118,AX10118,AZ10118,BB10118)</f>
        <v>0</v>
      </c>
    </row>
    <row r="10119" customFormat="false" ht="15" hidden="false" customHeight="false" outlineLevel="0" collapsed="false">
      <c r="A10119" s="41" t="n">
        <v>40990</v>
      </c>
      <c r="B10119" s="68" t="s">
        <v>679</v>
      </c>
      <c r="C10119" s="68" t="s">
        <v>1206</v>
      </c>
      <c r="D10119" s="69" t="n">
        <v>31715</v>
      </c>
      <c r="E10119" s="70" t="n">
        <v>0.291666666666667</v>
      </c>
      <c r="F10119" s="3" t="s">
        <v>1162</v>
      </c>
      <c r="H10119" s="3" t="s">
        <v>1162</v>
      </c>
      <c r="I10119" s="29" t="n">
        <v>202</v>
      </c>
      <c r="J10119" s="29" t="n">
        <v>120</v>
      </c>
      <c r="K10119" s="30" t="s">
        <v>1223</v>
      </c>
      <c r="M10119" s="31" t="n">
        <f aca="false">SUM(P10119,R10119,T10119,V10119,X10119,Z10119,AB10119,AD10119,AF10119,AH10119,AJ10119,AL10119,AN10119,AP10119,AR10119,AT10119,AV10119,AX10119,AZ10119,BB10119)</f>
        <v>9538.96</v>
      </c>
      <c r="O10119" s="0" t="n">
        <v>57798</v>
      </c>
      <c r="P10119" s="31" t="n">
        <v>320</v>
      </c>
      <c r="Q10119" s="0" t="n">
        <v>57792</v>
      </c>
      <c r="R10119" s="31" t="n">
        <v>202.5</v>
      </c>
      <c r="S10119" s="47" t="n">
        <v>57782</v>
      </c>
      <c r="T10119" s="31" t="n">
        <v>4885</v>
      </c>
      <c r="U10119" s="47" t="n">
        <v>57642</v>
      </c>
      <c r="V10119" s="31" t="n">
        <v>15.12</v>
      </c>
      <c r="W10119" s="47" t="n">
        <v>57641</v>
      </c>
      <c r="X10119" s="31" t="n">
        <v>224.48</v>
      </c>
      <c r="Y10119" s="47" t="n">
        <v>57640</v>
      </c>
      <c r="Z10119" s="31" t="n">
        <v>15.12</v>
      </c>
      <c r="AA10119" s="47" t="n">
        <v>57639</v>
      </c>
      <c r="AB10119" s="31" t="n">
        <v>635.45</v>
      </c>
      <c r="AC10119" s="47" t="n">
        <v>57638</v>
      </c>
      <c r="AD10119" s="31" t="n">
        <v>15.12</v>
      </c>
      <c r="AE10119" s="47" t="n">
        <v>57637</v>
      </c>
      <c r="AF10119" s="31" t="n">
        <v>176.35</v>
      </c>
      <c r="AG10119" s="47" t="n">
        <v>57630</v>
      </c>
      <c r="AH10119" s="31" t="n">
        <v>4.98</v>
      </c>
      <c r="AI10119" s="47" t="n">
        <v>57629</v>
      </c>
      <c r="AJ10119" s="31" t="n">
        <v>372.35</v>
      </c>
      <c r="AK10119" s="47" t="n">
        <v>57627</v>
      </c>
      <c r="AL10119" s="31" t="n">
        <v>300.58</v>
      </c>
      <c r="AM10119" s="47" t="n">
        <v>57632</v>
      </c>
      <c r="AN10119" s="31" t="n">
        <v>4.98</v>
      </c>
      <c r="AO10119" s="47" t="n">
        <v>57662</v>
      </c>
      <c r="AP10119" s="31" t="n">
        <v>149.85</v>
      </c>
      <c r="AQ10119" s="47" t="n">
        <v>57667</v>
      </c>
      <c r="AR10119" s="31" t="n">
        <v>1937.82</v>
      </c>
      <c r="AS10119" s="47" t="n">
        <v>57645</v>
      </c>
      <c r="AT10119" s="31" t="n">
        <v>160.93</v>
      </c>
      <c r="AU10119" s="47" t="n">
        <v>57636</v>
      </c>
      <c r="AV10119" s="31" t="n">
        <v>15.12</v>
      </c>
      <c r="AW10119" s="47" t="n">
        <v>57635</v>
      </c>
      <c r="AX10119" s="31" t="n">
        <v>103.21</v>
      </c>
    </row>
    <row r="10120" customFormat="false" ht="15" hidden="false" customHeight="false" outlineLevel="0" collapsed="false">
      <c r="A10120" s="41" t="n">
        <v>40990</v>
      </c>
      <c r="B10120" s="68" t="s">
        <v>383</v>
      </c>
      <c r="C10120" s="68" t="s">
        <v>1206</v>
      </c>
      <c r="D10120" s="69" t="n">
        <v>31716</v>
      </c>
      <c r="E10120" s="70" t="n">
        <v>0.291666666666667</v>
      </c>
      <c r="F10120" s="3" t="s">
        <v>1162</v>
      </c>
      <c r="G10120" s="3" t="s">
        <v>1873</v>
      </c>
      <c r="H10120" s="3" t="s">
        <v>1162</v>
      </c>
      <c r="I10120" s="29" t="n">
        <v>297.2</v>
      </c>
      <c r="J10120" s="29" t="n">
        <v>205</v>
      </c>
      <c r="K10120" s="30" t="s">
        <v>1232</v>
      </c>
      <c r="M10120" s="31" t="n">
        <f aca="false">SUM(P10120,R10120,T10120,V10120,X10120,Z10120,AB10120,AD10120,AF10120,AH10120,AJ10120,AL10120,AN10120,AP10120,AR10120,AT10120,AV10120,AX10120,AZ10120,BB10120)</f>
        <v>9205.11</v>
      </c>
      <c r="O10120" s="0" t="n">
        <v>55627</v>
      </c>
      <c r="P10120" s="31" t="n">
        <v>2225.72</v>
      </c>
      <c r="Q10120" s="0" t="n">
        <v>57799</v>
      </c>
      <c r="R10120" s="31" t="n">
        <v>2213.99</v>
      </c>
      <c r="S10120" s="47" t="n">
        <v>57800</v>
      </c>
      <c r="T10120" s="31" t="n">
        <v>2781.89</v>
      </c>
      <c r="U10120" s="47" t="n">
        <v>57670</v>
      </c>
      <c r="V10120" s="31" t="n">
        <v>1243.91</v>
      </c>
      <c r="W10120" s="47" t="n">
        <v>57626</v>
      </c>
      <c r="X10120" s="31" t="n">
        <v>136.42</v>
      </c>
      <c r="Y10120" s="47" t="n">
        <v>57625</v>
      </c>
      <c r="Z10120" s="31" t="n">
        <v>76.75</v>
      </c>
      <c r="AA10120" s="47" t="n">
        <v>57624</v>
      </c>
      <c r="AB10120" s="31" t="n">
        <v>526.43</v>
      </c>
    </row>
    <row r="10121" customFormat="false" ht="15" hidden="false" customHeight="false" outlineLevel="0" collapsed="false">
      <c r="A10121" s="41" t="n">
        <v>40990</v>
      </c>
      <c r="B10121" s="68" t="s">
        <v>1165</v>
      </c>
      <c r="C10121" s="68" t="s">
        <v>1206</v>
      </c>
      <c r="D10121" s="69" t="n">
        <v>31717</v>
      </c>
      <c r="E10121" s="70" t="n">
        <v>0.291666666666667</v>
      </c>
      <c r="F10121" s="3" t="s">
        <v>1162</v>
      </c>
      <c r="H10121" s="3" t="s">
        <v>1162</v>
      </c>
      <c r="I10121" s="29" t="n">
        <v>202</v>
      </c>
      <c r="J10121" s="29" t="n">
        <v>120</v>
      </c>
      <c r="K10121" s="30" t="s">
        <v>2306</v>
      </c>
      <c r="M10121" s="31" t="n">
        <f aca="false">SUM(P10121,R10121,T10121,V10121,X10121,Z10121,AB10121,AD10121,AF10121,AH10121,AJ10121,AL10121,AN10121,AP10121,AR10121,AT10121,AV10121,AX10121,AZ10121,BB10121)</f>
        <v>67081.79</v>
      </c>
      <c r="O10121" s="0" t="n">
        <v>57840</v>
      </c>
      <c r="P10121" s="31" t="n">
        <v>354</v>
      </c>
      <c r="Q10121" s="0" t="n">
        <v>57827</v>
      </c>
      <c r="R10121" s="31" t="n">
        <v>6022.5</v>
      </c>
      <c r="S10121" s="47" t="n">
        <v>57803</v>
      </c>
      <c r="T10121" s="31" t="n">
        <v>714</v>
      </c>
      <c r="U10121" s="47" t="n">
        <v>57663</v>
      </c>
      <c r="V10121" s="31" t="n">
        <v>24.72</v>
      </c>
      <c r="W10121" s="47" t="n">
        <v>57661</v>
      </c>
      <c r="X10121" s="31" t="n">
        <v>1858.57</v>
      </c>
      <c r="Y10121" s="47" t="n">
        <v>57700</v>
      </c>
      <c r="Z10121" s="31" t="n">
        <v>300</v>
      </c>
      <c r="AA10121" s="47" t="n">
        <v>57807</v>
      </c>
      <c r="AB10121" s="31" t="n">
        <v>57808</v>
      </c>
      <c r="AC10121" s="47" t="n">
        <v>244.01</v>
      </c>
    </row>
    <row r="10122" customFormat="false" ht="15" hidden="false" customHeight="false" outlineLevel="0" collapsed="false">
      <c r="A10122" s="41" t="n">
        <v>40990</v>
      </c>
      <c r="B10122" s="68" t="s">
        <v>627</v>
      </c>
      <c r="C10122" s="68" t="s">
        <v>1206</v>
      </c>
      <c r="D10122" s="69" t="n">
        <v>31718</v>
      </c>
      <c r="E10122" s="70" t="n">
        <v>0.291666666666667</v>
      </c>
      <c r="F10122" s="3" t="s">
        <v>1162</v>
      </c>
      <c r="G10122" s="3" t="s">
        <v>1875</v>
      </c>
      <c r="H10122" s="3" t="s">
        <v>1162</v>
      </c>
      <c r="I10122" s="29" t="n">
        <v>280.8</v>
      </c>
      <c r="J10122" s="29" t="n">
        <v>165</v>
      </c>
      <c r="K10122" s="30" t="s">
        <v>1303</v>
      </c>
      <c r="M10122" s="31" t="n">
        <f aca="false">SUM(P10122,R10122,T10122,V10122,X10122,Z10122,AB10122,AD10122,AF10122,AH10122,AJ10122,AL10122,AN10122,AP10122,AR10122,AT10122,AV10122,AX10122,AZ10122,BB10122)</f>
        <v>23548.01</v>
      </c>
      <c r="O10122" s="0" t="n">
        <v>57676</v>
      </c>
      <c r="P10122" s="31" t="n">
        <v>10875</v>
      </c>
      <c r="Q10122" s="0" t="n">
        <v>57696</v>
      </c>
      <c r="R10122" s="31" t="n">
        <v>10895</v>
      </c>
      <c r="S10122" s="47" t="n">
        <v>57796</v>
      </c>
      <c r="T10122" s="31" t="n">
        <v>150</v>
      </c>
      <c r="U10122" s="47" t="n">
        <v>57789</v>
      </c>
      <c r="V10122" s="31" t="n">
        <v>580</v>
      </c>
      <c r="W10122" s="47" t="n">
        <v>57839</v>
      </c>
      <c r="X10122" s="31" t="n">
        <v>1048.01</v>
      </c>
    </row>
    <row r="10123" customFormat="false" ht="15" hidden="false" customHeight="false" outlineLevel="0" collapsed="false">
      <c r="A10123" s="41" t="n">
        <v>40990</v>
      </c>
      <c r="B10123" s="68" t="s">
        <v>1176</v>
      </c>
      <c r="C10123" s="68" t="s">
        <v>1206</v>
      </c>
      <c r="D10123" s="69" t="n">
        <v>31719</v>
      </c>
      <c r="E10123" s="70" t="n">
        <v>0.291666666666667</v>
      </c>
      <c r="F10123" s="3" t="s">
        <v>1162</v>
      </c>
      <c r="H10123" s="3" t="s">
        <v>1162</v>
      </c>
      <c r="I10123" s="29" t="n">
        <v>218</v>
      </c>
      <c r="J10123" s="29" t="n">
        <v>120</v>
      </c>
      <c r="K10123" s="30" t="s">
        <v>1222</v>
      </c>
      <c r="M10123" s="31" t="n">
        <f aca="false">SUM(P10123,R10123,T10123,V10123,X10123,Z10123,AB10123,AD10123,AF10123,AH10123,AJ10123,AL10123,AN10123,AP10123,AR10123,AT10123,AV10123,AX10123,AZ10123,BB10123)</f>
        <v>6451.37</v>
      </c>
      <c r="O10123" s="0" t="n">
        <v>57822</v>
      </c>
      <c r="P10123" s="31" t="n">
        <v>179.2</v>
      </c>
      <c r="Q10123" s="0" t="n">
        <v>57826</v>
      </c>
      <c r="R10123" s="31" t="n">
        <v>179.2</v>
      </c>
      <c r="S10123" s="47" t="n">
        <v>57821</v>
      </c>
      <c r="T10123" s="31" t="n">
        <v>448</v>
      </c>
      <c r="U10123" s="47" t="n">
        <v>57644</v>
      </c>
      <c r="V10123" s="31" t="n">
        <v>15.12</v>
      </c>
      <c r="W10123" s="47" t="n">
        <v>57643</v>
      </c>
      <c r="X10123" s="31" t="n">
        <v>321.4</v>
      </c>
      <c r="Y10123" s="47" t="n">
        <v>57633</v>
      </c>
      <c r="Z10123" s="31" t="n">
        <v>1023.26</v>
      </c>
      <c r="AA10123" s="47" t="n">
        <v>57628</v>
      </c>
      <c r="AB10123" s="31" t="n">
        <v>204.92</v>
      </c>
      <c r="AC10123" s="47" t="n">
        <v>57631</v>
      </c>
      <c r="AD10123" s="31" t="n">
        <v>4.98</v>
      </c>
      <c r="AE10123" s="47" t="n">
        <v>57672</v>
      </c>
      <c r="AF10123" s="31" t="n">
        <v>1134.46</v>
      </c>
      <c r="AG10123" s="47" t="n">
        <v>57671</v>
      </c>
      <c r="AH10123" s="31" t="n">
        <v>1292.49</v>
      </c>
      <c r="AI10123" s="47" t="n">
        <v>57813</v>
      </c>
      <c r="AJ10123" s="31" t="n">
        <v>358.4</v>
      </c>
      <c r="AK10123" s="47" t="n">
        <v>57634</v>
      </c>
      <c r="AL10123" s="31" t="n">
        <v>260.92</v>
      </c>
      <c r="AM10123" s="47" t="n">
        <v>57674</v>
      </c>
      <c r="AN10123" s="31" t="n">
        <v>520.23</v>
      </c>
      <c r="AO10123" s="47" t="n">
        <v>57673</v>
      </c>
      <c r="AP10123" s="31" t="n">
        <v>508.79</v>
      </c>
    </row>
    <row r="10124" customFormat="false" ht="15" hidden="false" customHeight="false" outlineLevel="0" collapsed="false">
      <c r="A10124" s="41" t="n">
        <v>40990</v>
      </c>
      <c r="B10124" s="68" t="s">
        <v>1169</v>
      </c>
      <c r="C10124" s="68" t="s">
        <v>925</v>
      </c>
      <c r="D10124" s="69" t="n">
        <v>31720</v>
      </c>
      <c r="E10124" s="70" t="n">
        <v>0.3125</v>
      </c>
      <c r="F10124" s="42" t="n">
        <v>0.722222222222222</v>
      </c>
      <c r="G10124" s="3" t="s">
        <v>2405</v>
      </c>
      <c r="H10124" s="3" t="s">
        <v>1283</v>
      </c>
      <c r="I10124" s="29" t="n">
        <v>284</v>
      </c>
      <c r="J10124" s="29" t="n">
        <v>146.3</v>
      </c>
      <c r="K10124" s="30" t="s">
        <v>1172</v>
      </c>
      <c r="M10124" s="31" t="n">
        <f aca="false">SUM(P10124,R10124,T10124,V10124,X10124,Z10124,AB10124,AD10124,AF10124,AH10124,AJ10124,AL10124,AN10124,AP10124,AR10124,AT10124,AV10124,AX10124,AZ10124,BB10124)</f>
        <v>0</v>
      </c>
    </row>
    <row r="10125" customFormat="false" ht="15" hidden="false" customHeight="false" outlineLevel="0" collapsed="false">
      <c r="A10125" s="41" t="n">
        <v>40990</v>
      </c>
      <c r="B10125" s="68" t="s">
        <v>2153</v>
      </c>
      <c r="C10125" s="68" t="s">
        <v>925</v>
      </c>
      <c r="D10125" s="69" t="n">
        <v>31721</v>
      </c>
      <c r="E10125" s="70" t="n">
        <v>0.3125</v>
      </c>
      <c r="F10125" s="42" t="n">
        <v>0.697916666666667</v>
      </c>
      <c r="H10125" s="42" t="n">
        <v>0.375</v>
      </c>
      <c r="I10125" s="29" t="n">
        <v>247</v>
      </c>
      <c r="J10125" s="29" t="n">
        <v>119.7</v>
      </c>
      <c r="K10125" s="30" t="s">
        <v>2154</v>
      </c>
      <c r="M10125" s="31" t="n">
        <f aca="false">SUM(P10125,R10125,T10125,V10125,X10125,Z10125,AB10125,AD10125,AF10125,AH10125,AJ10125,AL10125,AN10125,AP10125,AR10125,AT10125,AV10125,AX10125,AZ10125,BB10125)</f>
        <v>0</v>
      </c>
    </row>
    <row r="10126" customFormat="false" ht="15" hidden="false" customHeight="false" outlineLevel="0" collapsed="false">
      <c r="A10126" s="41" t="n">
        <v>40990</v>
      </c>
      <c r="B10126" s="68" t="s">
        <v>1195</v>
      </c>
      <c r="C10126" s="68" t="s">
        <v>842</v>
      </c>
      <c r="D10126" s="69" t="n">
        <v>31722</v>
      </c>
      <c r="E10126" s="70" t="n">
        <v>0.375</v>
      </c>
      <c r="F10126" s="42" t="n">
        <v>0.583333333333333</v>
      </c>
      <c r="H10126" s="42" t="n">
        <v>0.208333333333333</v>
      </c>
      <c r="I10126" s="29" t="n">
        <v>100</v>
      </c>
      <c r="J10126" s="29" t="n">
        <v>66.5</v>
      </c>
      <c r="K10126" s="30" t="s">
        <v>1217</v>
      </c>
      <c r="M10126" s="31" t="n">
        <f aca="false">SUM(P10126,R10126,T10126,V10126,X10126,Z10126,AB10126,AD10126,AF10126,AH10126,AJ10126,AL10126,AN10126,AP10126,AR10126,AT10126,AV10126,AX10126,AZ10126,BB10126)</f>
        <v>0</v>
      </c>
    </row>
    <row r="10127" customFormat="false" ht="15" hidden="false" customHeight="false" outlineLevel="0" collapsed="false">
      <c r="A10127" s="41" t="n">
        <v>40990</v>
      </c>
      <c r="B10127" s="68" t="s">
        <v>1173</v>
      </c>
      <c r="C10127" s="68" t="s">
        <v>1049</v>
      </c>
      <c r="D10127" s="69" t="n">
        <v>31723</v>
      </c>
      <c r="E10127" s="70" t="n">
        <v>0.375</v>
      </c>
      <c r="F10127" s="42" t="n">
        <v>0.71875</v>
      </c>
      <c r="H10127" s="42" t="n">
        <v>0.354166666666667</v>
      </c>
      <c r="I10127" s="29" t="n">
        <v>161.5</v>
      </c>
      <c r="J10127" s="29" t="n">
        <v>113.05</v>
      </c>
      <c r="K10127" s="30" t="s">
        <v>1212</v>
      </c>
      <c r="M10127" s="31" t="n">
        <f aca="false">SUM(P10127,R10127,T10127,V10127,X10127,Z10127,AB10127,AD10127,AF10127,AH10127,AJ10127,AL10127,AN10127,AP10127,AR10127,AT10127,AV10127,AX10127,AZ10127,BB10127)</f>
        <v>0</v>
      </c>
    </row>
    <row r="10128" customFormat="false" ht="15" hidden="false" customHeight="false" outlineLevel="0" collapsed="false">
      <c r="A10128" s="41" t="n">
        <v>40990</v>
      </c>
      <c r="B10128" s="68" t="s">
        <v>1832</v>
      </c>
      <c r="C10128" s="68" t="s">
        <v>1412</v>
      </c>
      <c r="D10128" s="69" t="n">
        <v>31724</v>
      </c>
      <c r="E10128" s="70" t="n">
        <v>0.333333333333333</v>
      </c>
      <c r="F10128" s="42" t="n">
        <v>0.49375</v>
      </c>
      <c r="H10128" s="42" t="n">
        <v>0.166666666666667</v>
      </c>
      <c r="I10128" s="29" t="n">
        <v>81</v>
      </c>
      <c r="J10128" s="29" t="n">
        <v>53.2</v>
      </c>
      <c r="K10128" s="30" t="s">
        <v>1833</v>
      </c>
      <c r="M10128" s="31" t="n">
        <f aca="false">SUM(P10128,R10128,T10128,V10128,X10128,Z10128,AB10128,AD10128,AF10128,AH10128,AJ10128,AL10128,AN10128,AP10128,AR10128,AT10128,AV10128,AX10128,AZ10128,BB10128)</f>
        <v>0</v>
      </c>
    </row>
    <row r="10129" customFormat="false" ht="15" hidden="false" customHeight="false" outlineLevel="0" collapsed="false">
      <c r="A10129" s="41" t="n">
        <v>40990</v>
      </c>
      <c r="B10129" s="68" t="s">
        <v>1205</v>
      </c>
      <c r="C10129" s="68" t="s">
        <v>1032</v>
      </c>
      <c r="D10129" s="69" t="n">
        <v>31725</v>
      </c>
      <c r="E10129" s="70" t="n">
        <v>0.354166666666667</v>
      </c>
      <c r="F10129" s="42" t="n">
        <v>0.75</v>
      </c>
      <c r="H10129" s="42" t="n">
        <v>0.395833333333333</v>
      </c>
      <c r="I10129" s="29" t="n">
        <v>385</v>
      </c>
      <c r="J10129" s="29" t="n">
        <v>50</v>
      </c>
      <c r="K10129" s="30" t="s">
        <v>1249</v>
      </c>
      <c r="M10129" s="31" t="n">
        <f aca="false">SUM(P10129,R10129,T10129,V10129,X10129,Z10129,AB10129,AD10129,AF10129,AH10129,AJ10129,AL10129,AN10129,AP10129,AR10129,AT10129,AV10129,AX10129,AZ10129,BB10129)</f>
        <v>0</v>
      </c>
    </row>
    <row r="10130" customFormat="false" ht="15" hidden="false" customHeight="false" outlineLevel="0" collapsed="false">
      <c r="A10130" s="41" t="n">
        <v>40990</v>
      </c>
      <c r="B10130" s="68" t="s">
        <v>1199</v>
      </c>
      <c r="C10130" s="68" t="s">
        <v>1300</v>
      </c>
      <c r="D10130" s="69" t="n">
        <v>31726</v>
      </c>
      <c r="E10130" s="70" t="n">
        <v>0.333333333333333</v>
      </c>
      <c r="F10130" s="42" t="n">
        <v>0.506944444444444</v>
      </c>
      <c r="H10130" s="42" t="n">
        <v>0.166666666666667</v>
      </c>
      <c r="I10130" s="29" t="n">
        <v>85</v>
      </c>
      <c r="J10130" s="29" t="n">
        <v>53.2</v>
      </c>
      <c r="K10130" s="30" t="s">
        <v>1253</v>
      </c>
      <c r="M10130" s="31" t="n">
        <f aca="false">SUM(P10130,R10130,T10130,V10130,X10130,Z10130,AB10130,AD10130,AF10130,AH10130,AJ10130,AL10130,AN10130,AP10130,AR10130,AT10130,AV10130,AX10130,AZ10130,BB10130)</f>
        <v>0</v>
      </c>
    </row>
    <row r="10131" customFormat="false" ht="15" hidden="false" customHeight="false" outlineLevel="0" collapsed="false">
      <c r="A10131" s="41" t="n">
        <v>40990</v>
      </c>
      <c r="B10131" s="68" t="s">
        <v>1197</v>
      </c>
      <c r="C10131" s="68" t="s">
        <v>11</v>
      </c>
      <c r="D10131" s="69" t="n">
        <v>31727</v>
      </c>
      <c r="E10131" s="70" t="n">
        <v>0.416666666666667</v>
      </c>
      <c r="F10131" s="42" t="n">
        <v>0.722222222222222</v>
      </c>
      <c r="G10131" s="3" t="s">
        <v>1341</v>
      </c>
      <c r="H10131" s="3" t="s">
        <v>1337</v>
      </c>
      <c r="I10131" s="29" t="n">
        <v>163.4</v>
      </c>
      <c r="J10131" s="29" t="n">
        <v>106.4</v>
      </c>
      <c r="K10131" s="30" t="s">
        <v>1259</v>
      </c>
      <c r="M10131" s="31" t="n">
        <f aca="false">SUM(P10131,R10131,T10131,V10131,X10131,Z10131,AB10131,AD10131,AF10131,AH10131,AJ10131,AL10131,AN10131,AP10131,AR10131,AT10131,AV10131,AX10131,AZ10131,BB10131)</f>
        <v>0</v>
      </c>
    </row>
    <row r="10132" customFormat="false" ht="15" hidden="false" customHeight="false" outlineLevel="0" collapsed="false">
      <c r="A10132" s="41" t="n">
        <v>40990</v>
      </c>
      <c r="B10132" s="68" t="s">
        <v>1832</v>
      </c>
      <c r="C10132" s="68" t="s">
        <v>2130</v>
      </c>
      <c r="D10132" s="69" t="n">
        <v>31728</v>
      </c>
      <c r="E10132" s="70" t="n">
        <v>0.458333333333333</v>
      </c>
      <c r="F10132" s="42" t="n">
        <v>0.625</v>
      </c>
      <c r="H10132" s="42" t="n">
        <v>0.166666666666667</v>
      </c>
      <c r="I10132" s="29" t="n">
        <v>81</v>
      </c>
      <c r="J10132" s="29" t="n">
        <v>53.2</v>
      </c>
      <c r="K10132" s="30" t="s">
        <v>1833</v>
      </c>
      <c r="M10132" s="31" t="n">
        <f aca="false">SUM(P10132,R10132,T10132,V10132,X10132,Z10132,AB10132,AD10132,AF10132,AH10132,AJ10132,AL10132,AN10132,AP10132,AR10132,AT10132,AV10132,AX10132,AZ10132,BB10132)</f>
        <v>46980</v>
      </c>
      <c r="O10132" s="0" t="n">
        <v>667</v>
      </c>
      <c r="P10132" s="31" t="n">
        <v>46980</v>
      </c>
    </row>
    <row r="10133" customFormat="false" ht="15" hidden="false" customHeight="false" outlineLevel="0" collapsed="false">
      <c r="A10133" s="41"/>
      <c r="B10133" s="68"/>
      <c r="C10133" s="68"/>
      <c r="D10133" s="69"/>
      <c r="E10133" s="69"/>
    </row>
    <row r="10134" customFormat="false" ht="15" hidden="false" customHeight="false" outlineLevel="0" collapsed="false">
      <c r="A10134" s="317"/>
      <c r="B10134" s="318"/>
      <c r="C10134" s="318"/>
      <c r="D10134" s="319"/>
      <c r="E10134" s="319"/>
      <c r="F10134" s="320"/>
      <c r="G10134" s="320"/>
      <c r="H10134" s="320"/>
      <c r="I10134" s="321"/>
      <c r="J10134" s="321"/>
      <c r="K10134" s="320"/>
    </row>
    <row r="10135" customFormat="false" ht="18.75" hidden="false" customHeight="false" outlineLevel="0" collapsed="false">
      <c r="A10135" s="317"/>
      <c r="B10135" s="318"/>
      <c r="C10135" s="318"/>
      <c r="D10135" s="319"/>
      <c r="E10135" s="319"/>
      <c r="F10135" s="320"/>
      <c r="G10135" s="76" t="s">
        <v>1210</v>
      </c>
      <c r="H10135" s="320"/>
      <c r="I10135" s="321"/>
      <c r="J10135" s="321"/>
      <c r="K10135" s="320"/>
    </row>
    <row r="10136" customFormat="false" ht="15" hidden="false" customHeight="false" outlineLevel="0" collapsed="false">
      <c r="A10136" s="41" t="n">
        <v>40991</v>
      </c>
      <c r="B10136" s="68" t="s">
        <v>679</v>
      </c>
      <c r="C10136" s="68" t="s">
        <v>1206</v>
      </c>
      <c r="D10136" s="69" t="n">
        <v>31729</v>
      </c>
      <c r="E10136" s="70" t="n">
        <v>0.291666666666667</v>
      </c>
      <c r="F10136" s="3" t="s">
        <v>1162</v>
      </c>
      <c r="H10136" s="3" t="s">
        <v>1162</v>
      </c>
      <c r="I10136" s="29" t="n">
        <v>202</v>
      </c>
      <c r="J10136" s="29" t="n">
        <v>120</v>
      </c>
      <c r="K10136" s="30" t="s">
        <v>1223</v>
      </c>
      <c r="M10136" s="31" t="n">
        <f aca="false">SUM(P10136,R10136,T10136,V10136,X10136,Z10136,AB10136,AD10136,AF10136,AH10136,AJ10136,AL10136,AN10136,AP10136,AR10136,AT10136,AV10136,AX10136,AZ10136,BB10136)</f>
        <v>18783.21</v>
      </c>
      <c r="O10136" s="0" t="n">
        <v>57889</v>
      </c>
      <c r="P10136" s="31" t="n">
        <v>110.13</v>
      </c>
      <c r="Q10136" s="0" t="n">
        <v>57788</v>
      </c>
      <c r="R10136" s="31" t="n">
        <v>1518.99</v>
      </c>
      <c r="S10136" s="47" t="n">
        <v>57801</v>
      </c>
      <c r="T10136" s="31" t="n">
        <v>1475.99</v>
      </c>
      <c r="U10136" s="47" t="n">
        <v>57884</v>
      </c>
      <c r="V10136" s="31" t="n">
        <v>400.05</v>
      </c>
      <c r="W10136" s="47" t="n">
        <v>57740</v>
      </c>
      <c r="X10136" s="31" t="n">
        <v>128.17</v>
      </c>
      <c r="Y10136" s="47" t="n">
        <v>57874</v>
      </c>
      <c r="Z10136" s="31" t="n">
        <v>593.69</v>
      </c>
      <c r="AA10136" s="47" t="n">
        <v>57815</v>
      </c>
      <c r="AB10136" s="31" t="n">
        <v>486</v>
      </c>
      <c r="AC10136" s="47" t="n">
        <v>57265</v>
      </c>
      <c r="AD10136" s="31" t="n">
        <v>8780.01</v>
      </c>
      <c r="AE10136" s="47" t="n">
        <v>57888</v>
      </c>
      <c r="AF10136" s="31" t="n">
        <v>1400</v>
      </c>
      <c r="AG10136" s="47" t="n">
        <v>57729</v>
      </c>
      <c r="AH10136" s="31" t="n">
        <v>3.8</v>
      </c>
      <c r="AI10136" s="47" t="n">
        <v>57737</v>
      </c>
      <c r="AJ10136" s="31" t="n">
        <v>906.66</v>
      </c>
      <c r="AK10136" s="47" t="n">
        <v>57748</v>
      </c>
      <c r="AL10136" s="31" t="n">
        <v>148.43</v>
      </c>
      <c r="AM10136" s="47" t="n">
        <v>57746</v>
      </c>
      <c r="AN10136" s="31" t="n">
        <v>475.64</v>
      </c>
      <c r="AO10136" s="47" t="n">
        <v>57773</v>
      </c>
      <c r="AP10136" s="31" t="n">
        <v>208.95</v>
      </c>
      <c r="AQ10136" s="47" t="n">
        <v>57785</v>
      </c>
      <c r="AR10136" s="31" t="n">
        <v>583.3</v>
      </c>
      <c r="AS10136" s="47" t="n">
        <v>57875</v>
      </c>
      <c r="AT10136" s="31" t="n">
        <v>107.7</v>
      </c>
      <c r="AU10136" s="47" t="n">
        <v>57728</v>
      </c>
      <c r="AV10136" s="31" t="n">
        <v>1325.29</v>
      </c>
      <c r="AW10136" s="47" t="n">
        <v>57774</v>
      </c>
      <c r="AX10136" s="31" t="n">
        <v>130.41</v>
      </c>
    </row>
    <row r="10137" customFormat="false" ht="15" hidden="false" customHeight="false" outlineLevel="0" collapsed="false">
      <c r="A10137" s="41" t="n">
        <v>40991</v>
      </c>
      <c r="B10137" s="68" t="s">
        <v>383</v>
      </c>
      <c r="C10137" s="68" t="s">
        <v>1206</v>
      </c>
      <c r="D10137" s="69" t="n">
        <v>31730</v>
      </c>
      <c r="E10137" s="70" t="n">
        <v>0.291666666666667</v>
      </c>
      <c r="F10137" s="3" t="s">
        <v>1162</v>
      </c>
      <c r="H10137" s="3" t="s">
        <v>1162</v>
      </c>
      <c r="I10137" s="29" t="n">
        <v>204.3</v>
      </c>
      <c r="J10137" s="29" t="n">
        <v>145</v>
      </c>
      <c r="K10137" s="30" t="s">
        <v>1232</v>
      </c>
      <c r="M10137" s="31" t="n">
        <f aca="false">SUM(P10137,R10137,T10137,V10137,X10137,Z10137,AB10137,AD10137,AF10137,AH10137,AJ10137,AL10137,AN10137,AP10137,AR10137,AT10137,AV10137,AX10137,AZ10137,BB10137)</f>
        <v>33722.97</v>
      </c>
      <c r="O10137" s="0" t="n">
        <v>57896</v>
      </c>
      <c r="P10137" s="31" t="n">
        <v>9705</v>
      </c>
      <c r="Q10137" s="0" t="n">
        <v>57779</v>
      </c>
      <c r="R10137" s="31" t="n">
        <v>7522.5</v>
      </c>
      <c r="S10137" s="47" t="n">
        <v>57747</v>
      </c>
      <c r="T10137" s="31" t="n">
        <v>337.32</v>
      </c>
      <c r="U10137" s="47" t="n">
        <v>57778</v>
      </c>
      <c r="V10137" s="31" t="n">
        <v>9645</v>
      </c>
      <c r="W10137" s="47" t="n">
        <v>57745</v>
      </c>
      <c r="X10137" s="31" t="n">
        <v>169.74</v>
      </c>
      <c r="Y10137" s="47" t="n">
        <v>57743</v>
      </c>
      <c r="Z10137" s="31" t="n">
        <v>579.63</v>
      </c>
      <c r="AA10137" s="47" t="n">
        <v>57742</v>
      </c>
      <c r="AB10137" s="31" t="n">
        <v>453.88</v>
      </c>
      <c r="AC10137" s="47" t="n">
        <v>57744</v>
      </c>
      <c r="AD10137" s="31" t="n">
        <v>541.03</v>
      </c>
      <c r="AE10137" s="47" t="n">
        <v>57757</v>
      </c>
      <c r="AF10137" s="31" t="n">
        <v>143.11</v>
      </c>
      <c r="AG10137" s="47" t="n">
        <v>57756</v>
      </c>
      <c r="AH10137" s="31" t="n">
        <v>159.4</v>
      </c>
      <c r="AI10137" s="47" t="n">
        <v>57758</v>
      </c>
      <c r="AJ10137" s="31" t="n">
        <v>163.72</v>
      </c>
      <c r="AK10137" s="47" t="n">
        <v>57867</v>
      </c>
      <c r="AL10137" s="31" t="n">
        <v>185.45</v>
      </c>
      <c r="AM10137" s="47" t="n">
        <v>57869</v>
      </c>
      <c r="AN10137" s="31" t="n">
        <v>762.5</v>
      </c>
      <c r="AO10137" s="47" t="n">
        <v>57759</v>
      </c>
      <c r="AP10137" s="31" t="n">
        <v>181.58</v>
      </c>
      <c r="AQ10137" s="47" t="n">
        <v>57760</v>
      </c>
      <c r="AR10137" s="31" t="n">
        <v>53.34</v>
      </c>
      <c r="AS10137" s="47" t="n">
        <v>57775</v>
      </c>
      <c r="AT10137" s="31" t="n">
        <v>1861.31</v>
      </c>
      <c r="AU10137" s="47" t="n">
        <v>57786</v>
      </c>
      <c r="AV10137" s="31" t="n">
        <v>1243.34</v>
      </c>
      <c r="AW10137" s="47" t="n">
        <v>57776</v>
      </c>
      <c r="AX10137" s="31" t="n">
        <v>15.12</v>
      </c>
    </row>
    <row r="10138" customFormat="false" ht="15" hidden="false" customHeight="false" outlineLevel="0" collapsed="false">
      <c r="A10138" s="41" t="n">
        <v>40991</v>
      </c>
      <c r="B10138" s="68" t="s">
        <v>1165</v>
      </c>
      <c r="C10138" s="68" t="s">
        <v>1206</v>
      </c>
      <c r="D10138" s="69" t="n">
        <v>31731</v>
      </c>
      <c r="E10138" s="70" t="n">
        <v>0.291666666666667</v>
      </c>
      <c r="F10138" s="3" t="s">
        <v>1162</v>
      </c>
      <c r="H10138" s="3" t="s">
        <v>1162</v>
      </c>
      <c r="I10138" s="29" t="n">
        <v>202</v>
      </c>
      <c r="J10138" s="29" t="n">
        <v>120</v>
      </c>
      <c r="K10138" s="30" t="s">
        <v>2372</v>
      </c>
      <c r="M10138" s="31" t="n">
        <f aca="false">SUM(P10138,R10138,T10138,V10138,X10138,Z10138,AB10138,AD10138,AF10138,AH10138,AJ10138,AL10138,AN10138,AP10138,AR10138,AT10138,AV10138,AX10138,AZ10138,BB10138)</f>
        <v>13434.82</v>
      </c>
      <c r="O10138" s="0" t="n">
        <v>57765</v>
      </c>
      <c r="P10138" s="31" t="n">
        <v>113.59</v>
      </c>
      <c r="Q10138" s="0" t="n">
        <v>57762</v>
      </c>
      <c r="R10138" s="31" t="n">
        <v>101.94</v>
      </c>
      <c r="S10138" s="47" t="n">
        <v>57763</v>
      </c>
      <c r="T10138" s="31" t="n">
        <v>236.02</v>
      </c>
      <c r="U10138" s="47" t="n">
        <v>57764</v>
      </c>
      <c r="V10138" s="31" t="n">
        <v>675.75</v>
      </c>
      <c r="W10138" s="47" t="n">
        <v>57679</v>
      </c>
      <c r="X10138" s="31" t="n">
        <v>627.5</v>
      </c>
      <c r="Y10138" s="47" t="n">
        <v>57769</v>
      </c>
      <c r="Z10138" s="31" t="n">
        <v>61.78</v>
      </c>
      <c r="AA10138" s="47" t="n">
        <v>57770</v>
      </c>
      <c r="AB10138" s="31" t="n">
        <v>40.21</v>
      </c>
      <c r="AC10138" s="47" t="n">
        <v>57771</v>
      </c>
      <c r="AD10138" s="31" t="n">
        <v>124.68</v>
      </c>
      <c r="AE10138" s="47" t="n">
        <v>57772</v>
      </c>
      <c r="AF10138" s="31" t="n">
        <v>239.55</v>
      </c>
      <c r="AG10138" s="47" t="n">
        <v>57851</v>
      </c>
      <c r="AH10138" s="31" t="n">
        <v>500</v>
      </c>
      <c r="AI10138" s="47" t="n">
        <v>57837</v>
      </c>
      <c r="AJ10138" s="31" t="n">
        <v>10165</v>
      </c>
      <c r="AK10138" s="47" t="n">
        <v>57871</v>
      </c>
      <c r="AL10138" s="31" t="n">
        <v>202.5</v>
      </c>
      <c r="AM10138" s="47" t="n">
        <v>57870</v>
      </c>
      <c r="AN10138" s="31" t="n">
        <v>46.3</v>
      </c>
      <c r="AO10138" s="47" t="n">
        <v>57848</v>
      </c>
      <c r="AP10138" s="31" t="n">
        <v>300</v>
      </c>
    </row>
    <row r="10139" customFormat="false" ht="15" hidden="false" customHeight="false" outlineLevel="0" collapsed="false">
      <c r="A10139" s="41" t="n">
        <v>40991</v>
      </c>
      <c r="B10139" s="68" t="s">
        <v>627</v>
      </c>
      <c r="C10139" s="68" t="s">
        <v>1206</v>
      </c>
      <c r="D10139" s="69" t="n">
        <v>31732</v>
      </c>
      <c r="E10139" s="70" t="n">
        <v>0.291666666666667</v>
      </c>
      <c r="F10139" s="3" t="s">
        <v>1162</v>
      </c>
      <c r="H10139" s="3" t="s">
        <v>1162</v>
      </c>
      <c r="I10139" s="29" t="n">
        <v>278</v>
      </c>
      <c r="J10139" s="29" t="n">
        <v>165</v>
      </c>
      <c r="K10139" s="30" t="s">
        <v>1303</v>
      </c>
      <c r="M10139" s="31" t="n">
        <f aca="false">SUM(P10139,R10139,T10139,V10139,X10139,Z10139,AB10139,AD10139,AF10139,AH10139,AJ10139,AL10139,AN10139,AP10139,AR10139,AT10139,AV10139,AX10139,AZ10139,BB10139)</f>
        <v>15208</v>
      </c>
      <c r="O10139" s="0" t="n">
        <v>57919</v>
      </c>
      <c r="P10139" s="31" t="n">
        <v>3000</v>
      </c>
      <c r="Q10139" s="0" t="n">
        <v>57754</v>
      </c>
      <c r="R10139" s="31" t="n">
        <v>344.76</v>
      </c>
      <c r="S10139" s="47" t="n">
        <v>57751</v>
      </c>
      <c r="T10139" s="31" t="n">
        <v>124.41</v>
      </c>
      <c r="U10139" s="47" t="n">
        <v>57755</v>
      </c>
      <c r="V10139" s="31" t="n">
        <v>858.59</v>
      </c>
      <c r="W10139" s="47" t="n">
        <v>57750</v>
      </c>
      <c r="X10139" s="31" t="n">
        <v>108.35</v>
      </c>
      <c r="Y10139" s="47" t="n">
        <v>57749</v>
      </c>
      <c r="Z10139" s="31" t="n">
        <v>414.24</v>
      </c>
      <c r="AA10139" s="47" t="n">
        <v>57711</v>
      </c>
      <c r="AB10139" s="31" t="n">
        <v>8492.5</v>
      </c>
      <c r="AC10139" s="47" t="n">
        <v>57872</v>
      </c>
      <c r="AD10139" s="31" t="n">
        <v>249</v>
      </c>
      <c r="AE10139" s="47" t="n">
        <v>57873</v>
      </c>
      <c r="AF10139" s="31" t="n">
        <v>24.5</v>
      </c>
      <c r="AG10139" s="47" t="n">
        <v>557865</v>
      </c>
      <c r="AH10139" s="31" t="n">
        <v>1500</v>
      </c>
      <c r="AI10139" s="47" t="n">
        <v>57752</v>
      </c>
      <c r="AJ10139" s="31" t="n">
        <v>91.65</v>
      </c>
    </row>
    <row r="10140" customFormat="false" ht="15" hidden="false" customHeight="false" outlineLevel="0" collapsed="false">
      <c r="A10140" s="41" t="n">
        <v>40991</v>
      </c>
      <c r="B10140" s="68" t="s">
        <v>1205</v>
      </c>
      <c r="C10140" s="68" t="s">
        <v>1206</v>
      </c>
      <c r="D10140" s="69" t="n">
        <v>31733</v>
      </c>
      <c r="E10140" s="70" t="n">
        <v>0.291666666666667</v>
      </c>
      <c r="F10140" s="3" t="s">
        <v>1162</v>
      </c>
      <c r="H10140" s="3" t="s">
        <v>1162</v>
      </c>
      <c r="I10140" s="29" t="n">
        <v>416</v>
      </c>
      <c r="J10140" s="29" t="n">
        <v>50</v>
      </c>
      <c r="K10140" s="30" t="s">
        <v>1249</v>
      </c>
      <c r="M10140" s="31" t="n">
        <f aca="false">SUM(P10140,R10140,T10140,V10140,X10140,Z10140,AB10140,AD10140,AF10140,AH10140,AJ10140,AL10140,AN10140,AP10140,AR10140,AT10140,AV10140,AX10140,AZ10140,BB10140)</f>
        <v>12041.23</v>
      </c>
      <c r="O10140" s="0" t="n">
        <v>57752</v>
      </c>
      <c r="P10140" s="31" t="n">
        <v>93.35</v>
      </c>
      <c r="Q10140" s="0" t="n">
        <v>57753</v>
      </c>
      <c r="R10140" s="31" t="n">
        <v>69.71</v>
      </c>
      <c r="S10140" s="47" t="n">
        <v>57783</v>
      </c>
      <c r="T10140" s="31" t="n">
        <v>4500</v>
      </c>
      <c r="U10140" s="47" t="n">
        <v>57722</v>
      </c>
      <c r="V10140" s="31" t="n">
        <v>997.46</v>
      </c>
      <c r="W10140" s="47" t="n">
        <v>57723</v>
      </c>
      <c r="X10140" s="31" t="n">
        <v>409.38</v>
      </c>
      <c r="Y10140" s="47" t="n">
        <v>57724</v>
      </c>
      <c r="Z10140" s="31" t="n">
        <v>1293.64</v>
      </c>
      <c r="AA10140" s="47" t="n">
        <v>57725</v>
      </c>
      <c r="AB10140" s="31" t="n">
        <v>2498.85</v>
      </c>
      <c r="AC10140" s="47" t="n">
        <v>57741</v>
      </c>
      <c r="AD10140" s="31" t="n">
        <v>596.14</v>
      </c>
      <c r="AE10140" s="47" t="n">
        <v>57775</v>
      </c>
      <c r="AF10140" s="31" t="n">
        <v>208.95</v>
      </c>
      <c r="AG10140" s="47" t="n">
        <v>57786</v>
      </c>
      <c r="AH10140" s="31" t="n">
        <v>1243.34</v>
      </c>
      <c r="AI10140" s="47" t="n">
        <v>57774</v>
      </c>
      <c r="AJ10140" s="31" t="n">
        <v>130.41</v>
      </c>
    </row>
    <row r="10141" customFormat="false" ht="15" hidden="false" customHeight="false" outlineLevel="0" collapsed="false">
      <c r="A10141" s="41" t="n">
        <v>40991</v>
      </c>
      <c r="B10141" s="68" t="s">
        <v>1193</v>
      </c>
      <c r="C10141" s="68" t="s">
        <v>940</v>
      </c>
      <c r="D10141" s="69" t="n">
        <v>31734</v>
      </c>
      <c r="E10141" s="70" t="n">
        <v>0.333333333333333</v>
      </c>
      <c r="F10141" s="42" t="n">
        <v>0.645833333333333</v>
      </c>
      <c r="H10141" s="42" t="n">
        <v>0.3125</v>
      </c>
      <c r="I10141" s="29" t="n">
        <v>147.5</v>
      </c>
      <c r="J10141" s="29" t="n">
        <v>99.75</v>
      </c>
      <c r="K10141" s="30" t="s">
        <v>1216</v>
      </c>
      <c r="M10141" s="31" t="n">
        <f aca="false">SUM(P10141,R10141,T10141,V10141,X10141,Z10141,AB10141,AD10141,AF10141,AH10141,AJ10141,AL10141,AN10141,AP10141,AR10141,AT10141,AV10141,AX10141,AZ10141,BB10141)</f>
        <v>0</v>
      </c>
    </row>
    <row r="10142" customFormat="false" ht="15" hidden="false" customHeight="false" outlineLevel="0" collapsed="false">
      <c r="A10142" s="41" t="n">
        <v>40991</v>
      </c>
      <c r="B10142" s="68" t="s">
        <v>1675</v>
      </c>
      <c r="C10142" s="68" t="s">
        <v>490</v>
      </c>
      <c r="D10142" s="69" t="n">
        <v>31735</v>
      </c>
      <c r="E10142" s="70" t="n">
        <v>0.333333333333333</v>
      </c>
      <c r="F10142" s="42" t="n">
        <v>0.694444444444445</v>
      </c>
      <c r="H10142" s="42" t="n">
        <v>0.375</v>
      </c>
      <c r="I10142" s="29" t="n">
        <v>188</v>
      </c>
      <c r="J10142" s="29" t="n">
        <v>126</v>
      </c>
      <c r="K10142" s="30" t="s">
        <v>1375</v>
      </c>
      <c r="M10142" s="31" t="n">
        <f aca="false">SUM(P10142,R10142,T10142,V10142,X10142,Z10142,AB10142,AD10142,AF10142,AH10142,AJ10142,AL10142,AN10142,AP10142,AR10142,AT10142,AV10142,AX10142,AZ10142,BB10142)</f>
        <v>0</v>
      </c>
    </row>
    <row r="10143" customFormat="false" ht="15" hidden="false" customHeight="false" outlineLevel="0" collapsed="false">
      <c r="A10143" s="41" t="n">
        <v>40991</v>
      </c>
      <c r="B10143" s="68" t="s">
        <v>1169</v>
      </c>
      <c r="C10143" s="68" t="s">
        <v>307</v>
      </c>
      <c r="D10143" s="69" t="n">
        <v>31736</v>
      </c>
      <c r="E10143" s="70" t="n">
        <v>0.395833333333333</v>
      </c>
      <c r="F10143" s="42" t="n">
        <v>0.604166666666667</v>
      </c>
      <c r="H10143" s="42" t="n">
        <v>0.1875</v>
      </c>
      <c r="I10143" s="29" t="n">
        <v>90.5</v>
      </c>
      <c r="J10143" s="29" t="n">
        <v>59.85</v>
      </c>
      <c r="K10143" s="30" t="s">
        <v>1214</v>
      </c>
      <c r="M10143" s="31" t="n">
        <f aca="false">SUM(P10143,R10143,T10143,V10143,X10143,Z10143,AB10143,AD10143,AF10143,AH10143,AJ10143,AL10143,AN10143,AP10143,AR10143,AT10143,AV10143,AX10143,AZ10143,BB10143)</f>
        <v>0</v>
      </c>
    </row>
    <row r="10144" customFormat="false" ht="15" hidden="false" customHeight="false" outlineLevel="0" collapsed="false">
      <c r="A10144" s="41" t="n">
        <v>40991</v>
      </c>
      <c r="B10144" s="68" t="s">
        <v>1176</v>
      </c>
      <c r="C10144" s="68" t="s">
        <v>2406</v>
      </c>
      <c r="D10144" s="69" t="n">
        <v>31737</v>
      </c>
      <c r="E10144" s="70" t="n">
        <v>0.416666666666667</v>
      </c>
      <c r="F10144" s="42" t="n">
        <v>0.791666666666667</v>
      </c>
      <c r="H10144" s="42" t="n">
        <v>0.375</v>
      </c>
      <c r="I10144" s="29" t="n">
        <v>189.7</v>
      </c>
      <c r="J10144" s="29" t="n">
        <v>123.7</v>
      </c>
      <c r="K10144" s="30" t="s">
        <v>1222</v>
      </c>
      <c r="M10144" s="31" t="n">
        <f aca="false">SUM(P10144,R10144,T10144,V10144,X10144,Z10144,AB10144,AD10144,AF10144,AH10144,AJ10144,AL10144,AN10144,AP10144,AR10144,AT10144,AV10144,AX10144,AZ10144,BB10144)</f>
        <v>0</v>
      </c>
    </row>
    <row r="10145" customFormat="false" ht="15" hidden="false" customHeight="false" outlineLevel="0" collapsed="false">
      <c r="A10145" s="41" t="n">
        <v>40991</v>
      </c>
      <c r="B10145" s="68" t="s">
        <v>1197</v>
      </c>
      <c r="C10145" s="68" t="s">
        <v>1790</v>
      </c>
      <c r="D10145" s="69" t="n">
        <v>31738</v>
      </c>
      <c r="E10145" s="70" t="n">
        <v>0.333333333333333</v>
      </c>
      <c r="F10145" s="42" t="n">
        <v>0.534722222222222</v>
      </c>
      <c r="H10145" s="42" t="n">
        <v>0.166666666666667</v>
      </c>
      <c r="I10145" s="29" t="n">
        <v>81</v>
      </c>
      <c r="J10145" s="29" t="n">
        <v>53.2</v>
      </c>
      <c r="K10145" s="30" t="s">
        <v>1259</v>
      </c>
      <c r="M10145" s="31" t="n">
        <f aca="false">SUM(P10145,R10145,T10145,V10145,X10145,Z10145,AB10145,AD10145,AF10145,AH10145,AJ10145,AL10145,AN10145,AP10145,AR10145,AT10145,AV10145,AX10145,AZ10145,BB10145)</f>
        <v>0</v>
      </c>
    </row>
    <row r="10146" customFormat="false" ht="15" hidden="false" customHeight="false" outlineLevel="0" collapsed="false">
      <c r="A10146" s="41" t="n">
        <v>40991</v>
      </c>
      <c r="B10146" s="68" t="s">
        <v>1199</v>
      </c>
      <c r="C10146" s="68" t="s">
        <v>905</v>
      </c>
      <c r="D10146" s="69" t="n">
        <v>31739</v>
      </c>
      <c r="E10146" s="70" t="n">
        <v>0.458333333333333</v>
      </c>
      <c r="F10146" s="42" t="n">
        <v>0.625</v>
      </c>
      <c r="H10146" s="42" t="n">
        <v>0.166666666666667</v>
      </c>
      <c r="I10146" s="29" t="n">
        <v>81</v>
      </c>
      <c r="J10146" s="29" t="n">
        <v>53.2</v>
      </c>
      <c r="K10146" s="30" t="s">
        <v>1253</v>
      </c>
      <c r="M10146" s="31" t="n">
        <f aca="false">SUM(P10146,R10146,T10146,V10146,X10146,Z10146,AB10146,AD10146,AF10146,AH10146,AJ10146,AL10146,AN10146,AP10146,AR10146,AT10146,AV10146,AX10146,AZ10146,BB10146)</f>
        <v>0</v>
      </c>
    </row>
    <row r="10147" customFormat="false" ht="15" hidden="false" customHeight="false" outlineLevel="0" collapsed="false">
      <c r="A10147" s="41" t="n">
        <v>40991</v>
      </c>
      <c r="B10147" s="68" t="s">
        <v>1832</v>
      </c>
      <c r="C10147" s="68" t="s">
        <v>1306</v>
      </c>
      <c r="D10147" s="69" t="n">
        <v>31740</v>
      </c>
      <c r="E10147" s="70" t="n">
        <v>0.354166666666667</v>
      </c>
      <c r="F10147" s="42" t="n">
        <v>0.826388888888889</v>
      </c>
      <c r="G10147" s="3" t="s">
        <v>1170</v>
      </c>
      <c r="H10147" s="3" t="s">
        <v>1267</v>
      </c>
      <c r="I10147" s="29" t="n">
        <v>195.5</v>
      </c>
      <c r="J10147" s="29" t="n">
        <v>133.35</v>
      </c>
      <c r="K10147" s="30" t="s">
        <v>1833</v>
      </c>
      <c r="M10147" s="31" t="n">
        <f aca="false">SUM(P10147,R10147,T10147,V10147,X10147,Z10147,AB10147,AD10147,AF10147,AH10147,AJ10147,AL10147,AN10147,AP10147,AR10147,AT10147,AV10147,AX10147,AZ10147,BB10147)</f>
        <v>36763</v>
      </c>
      <c r="O10147" s="0" t="n">
        <v>256</v>
      </c>
      <c r="P10147" s="31" t="n">
        <v>36763</v>
      </c>
    </row>
    <row r="10148" customFormat="false" ht="15" hidden="false" customHeight="false" outlineLevel="0" collapsed="false">
      <c r="A10148" s="41" t="n">
        <v>40991</v>
      </c>
      <c r="B10148" s="68" t="s">
        <v>2296</v>
      </c>
      <c r="C10148" s="68" t="s">
        <v>490</v>
      </c>
      <c r="D10148" s="69" t="n">
        <v>31741</v>
      </c>
      <c r="E10148" s="70" t="n">
        <v>0.4375</v>
      </c>
      <c r="F10148" s="42" t="n">
        <v>0.645833333333333</v>
      </c>
      <c r="H10148" s="42" t="n">
        <v>0.166666666666667</v>
      </c>
      <c r="I10148" s="29" t="n">
        <v>84</v>
      </c>
      <c r="J10148" s="29" t="n">
        <v>56</v>
      </c>
      <c r="K10148" s="30" t="s">
        <v>2297</v>
      </c>
      <c r="M10148" s="31" t="n">
        <f aca="false">SUM(P10148,R10148,T10148,V10148,X10148,Z10148,AB10148,AD10148,AF10148,AH10148,AJ10148,AL10148,AN10148,AP10148,AR10148,AT10148,AV10148,AX10148,AZ10148,BB10148)</f>
        <v>0</v>
      </c>
    </row>
    <row r="10149" customFormat="false" ht="15" hidden="false" customHeight="false" outlineLevel="0" collapsed="false">
      <c r="A10149" s="41" t="n">
        <v>40991</v>
      </c>
      <c r="B10149" s="68" t="s">
        <v>1173</v>
      </c>
      <c r="C10149" s="68" t="s">
        <v>1049</v>
      </c>
      <c r="D10149" s="69" t="n">
        <v>31742</v>
      </c>
      <c r="E10149" s="70" t="n">
        <v>0.333333333333333</v>
      </c>
      <c r="F10149" s="42" t="n">
        <v>0.71875</v>
      </c>
      <c r="H10149" s="42" t="n">
        <v>0.270833333333333</v>
      </c>
      <c r="I10149" s="29" t="n">
        <v>123.5</v>
      </c>
      <c r="J10149" s="29" t="n">
        <v>86.45</v>
      </c>
      <c r="K10149" s="30" t="s">
        <v>1212</v>
      </c>
      <c r="M10149" s="31" t="n">
        <f aca="false">SUM(P10149,R10149,T10149,V10149,X10149,Z10149,AB10149,AD10149,AF10149,AH10149,AJ10149,AL10149,AN10149,AP10149,AR10149,AT10149,AV10149,AX10149,AZ10149,BB10149)</f>
        <v>0</v>
      </c>
    </row>
    <row r="10150" customFormat="false" ht="15" hidden="false" customHeight="false" outlineLevel="0" collapsed="false">
      <c r="A10150" s="41" t="n">
        <v>40991</v>
      </c>
      <c r="B10150" s="68" t="s">
        <v>1639</v>
      </c>
      <c r="C10150" s="68" t="s">
        <v>11</v>
      </c>
      <c r="D10150" s="69" t="n">
        <v>31743</v>
      </c>
      <c r="E10150" s="70" t="n">
        <v>0.541666666666667</v>
      </c>
      <c r="F10150" s="42" t="n">
        <v>0.886111111111111</v>
      </c>
      <c r="H10150" s="42" t="n">
        <v>0.354166666666667</v>
      </c>
      <c r="I10150" s="29" t="n">
        <v>185</v>
      </c>
      <c r="J10150" s="29" t="n">
        <v>126</v>
      </c>
      <c r="K10150" s="30" t="s">
        <v>1621</v>
      </c>
      <c r="M10150" s="31" t="n">
        <f aca="false">SUM(P10150,R10150,T10150,V10150,X10150,Z10150,AB10150,AD10150,AF10150,AH10150,AJ10150,AL10150,AN10150,AP10150,AR10150,AT10150,AV10150,AX10150,AZ10150,BB10150)</f>
        <v>0</v>
      </c>
    </row>
    <row r="10151" customFormat="false" ht="15" hidden="false" customHeight="false" outlineLevel="0" collapsed="false">
      <c r="A10151" s="41" t="n">
        <v>40991</v>
      </c>
      <c r="B10151" s="68" t="s">
        <v>1199</v>
      </c>
      <c r="C10151" s="68" t="s">
        <v>1300</v>
      </c>
      <c r="D10151" s="69" t="n">
        <v>31744</v>
      </c>
      <c r="E10151" s="70" t="n">
        <v>0.583333333333333</v>
      </c>
      <c r="F10151" s="42" t="n">
        <v>0.729166666666667</v>
      </c>
      <c r="H10151" s="42" t="n">
        <v>0.166666666666667</v>
      </c>
      <c r="I10151" s="29" t="n">
        <v>81</v>
      </c>
      <c r="J10151" s="29" t="n">
        <v>53.2</v>
      </c>
      <c r="K10151" s="30" t="s">
        <v>1253</v>
      </c>
      <c r="M10151" s="31" t="n">
        <f aca="false">SUM(P10151,R10151,T10151,V10151,X10151,Z10151,AB10151,AD10151,AF10151,AH10151,AJ10151,AL10151,AN10151,AP10151,AR10151,AT10151,AV10151,AX10151,AZ10151,BB10151)</f>
        <v>22610.15</v>
      </c>
      <c r="O10151" s="0" t="n">
        <v>13736</v>
      </c>
      <c r="P10151" s="31" t="n">
        <v>6341</v>
      </c>
      <c r="Q10151" s="0" t="n">
        <v>13740</v>
      </c>
      <c r="R10151" s="31" t="n">
        <v>6590.28</v>
      </c>
      <c r="S10151" s="47" t="n">
        <v>13737</v>
      </c>
      <c r="T10151" s="31" t="n">
        <v>9592.58</v>
      </c>
      <c r="U10151" s="47" t="n">
        <v>13741</v>
      </c>
      <c r="V10151" s="31" t="n">
        <v>86.29</v>
      </c>
    </row>
    <row r="10152" customFormat="false" ht="15" hidden="false" customHeight="false" outlineLevel="0" collapsed="false">
      <c r="A10152" s="41" t="n">
        <v>40991</v>
      </c>
      <c r="B10152" s="68" t="s">
        <v>1169</v>
      </c>
      <c r="C10152" s="68" t="s">
        <v>869</v>
      </c>
      <c r="D10152" s="69" t="n">
        <v>31745</v>
      </c>
      <c r="E10152" s="70" t="n">
        <v>0.625</v>
      </c>
      <c r="F10152" s="42" t="n">
        <v>0.729166666666667</v>
      </c>
      <c r="H10152" s="42" t="n">
        <v>0.166666666666667</v>
      </c>
      <c r="I10152" s="29" t="n">
        <v>76</v>
      </c>
      <c r="J10152" s="29" t="n">
        <v>53.2</v>
      </c>
      <c r="K10152" s="30" t="s">
        <v>1214</v>
      </c>
      <c r="M10152" s="31" t="n">
        <f aca="false">SUM(P10152,R10152,T10152,V10152,X10152,Z10152,AB10152,AD10152,AF10152,AH10152,AJ10152,AL10152,AN10152,AP10152,AR10152,AT10152,AV10152,AX10152,AZ10152,BB10152)</f>
        <v>0</v>
      </c>
    </row>
    <row r="10153" customFormat="false" ht="15" hidden="false" customHeight="false" outlineLevel="0" collapsed="false">
      <c r="A10153" s="41" t="n">
        <v>40991</v>
      </c>
      <c r="B10153" s="68" t="s">
        <v>1197</v>
      </c>
      <c r="C10153" s="68" t="s">
        <v>2130</v>
      </c>
      <c r="D10153" s="69" t="n">
        <v>31746</v>
      </c>
      <c r="E10153" s="70" t="n">
        <v>0.6875</v>
      </c>
      <c r="F10153" s="42" t="n">
        <v>0.84375</v>
      </c>
      <c r="H10153" s="42" t="n">
        <v>0.166666666666667</v>
      </c>
      <c r="I10153" s="29" t="n">
        <v>93.8</v>
      </c>
      <c r="J10153" s="29" t="n">
        <v>62.2</v>
      </c>
      <c r="K10153" s="30" t="s">
        <v>1259</v>
      </c>
      <c r="M10153" s="31" t="n">
        <f aca="false">SUM(P10153,R10153,T10153,V10153,X10153,Z10153,AB10153,AD10153,AF10153,AH10153,AJ10153,AL10153,AN10153,AP10153,AR10153,AT10153,AV10153,AX10153,AZ10153,BB10153)</f>
        <v>0</v>
      </c>
    </row>
    <row r="10154" customFormat="false" ht="15" hidden="false" customHeight="false" outlineLevel="0" collapsed="false">
      <c r="A10154" s="57" t="n">
        <v>40991</v>
      </c>
      <c r="B10154" s="59" t="s">
        <v>1193</v>
      </c>
      <c r="C10154" s="59" t="s">
        <v>2130</v>
      </c>
      <c r="D10154" s="60" t="n">
        <v>31747</v>
      </c>
      <c r="E10154" s="66" t="n">
        <v>0.583333333333333</v>
      </c>
      <c r="F10154" s="42" t="n">
        <v>0.756944444444444</v>
      </c>
      <c r="H10154" s="42" t="n">
        <v>0.166666666666667</v>
      </c>
      <c r="I10154" s="29" t="n">
        <v>81</v>
      </c>
      <c r="J10154" s="29" t="n">
        <v>53.2</v>
      </c>
      <c r="K10154" s="30" t="s">
        <v>1216</v>
      </c>
      <c r="M10154" s="31" t="n">
        <f aca="false">SUM(P10154,R10154,T10154,V10154,X10154,Z10154,AB10154,AD10154,AF10154,AH10154,AJ10154,AL10154,AN10154,AP10154,AR10154,AT10154,AV10154,AX10154,AZ10154,BB10154)</f>
        <v>0</v>
      </c>
    </row>
    <row r="10155" customFormat="false" ht="15" hidden="false" customHeight="false" outlineLevel="0" collapsed="false">
      <c r="A10155" s="57"/>
      <c r="B10155" s="59"/>
      <c r="C10155" s="59"/>
      <c r="D10155" s="60"/>
      <c r="E10155" s="60"/>
    </row>
    <row r="10156" customFormat="false" ht="15" hidden="false" customHeight="false" outlineLevel="0" collapsed="false">
      <c r="A10156" s="320"/>
      <c r="B10156" s="325"/>
      <c r="C10156" s="325"/>
      <c r="D10156" s="320"/>
      <c r="E10156" s="320"/>
      <c r="F10156" s="320"/>
      <c r="G10156" s="320"/>
      <c r="H10156" s="320"/>
      <c r="I10156" s="321"/>
      <c r="J10156" s="321"/>
      <c r="K10156" s="320"/>
    </row>
    <row r="10157" customFormat="false" ht="18.75" hidden="false" customHeight="false" outlineLevel="0" collapsed="false">
      <c r="A10157" s="320"/>
      <c r="B10157" s="325"/>
      <c r="C10157" s="325"/>
      <c r="D10157" s="320"/>
      <c r="E10157" s="320"/>
      <c r="F10157" s="320"/>
      <c r="G10157" s="76" t="s">
        <v>1449</v>
      </c>
      <c r="H10157" s="320"/>
      <c r="I10157" s="321"/>
      <c r="J10157" s="321"/>
      <c r="K10157" s="320"/>
    </row>
    <row r="10158" customFormat="false" ht="15" hidden="false" customHeight="false" outlineLevel="0" collapsed="false">
      <c r="A10158" s="41" t="n">
        <v>40992</v>
      </c>
      <c r="B10158" s="68" t="s">
        <v>1173</v>
      </c>
      <c r="C10158" s="68" t="s">
        <v>1049</v>
      </c>
      <c r="D10158" s="69" t="n">
        <v>31748</v>
      </c>
      <c r="E10158" s="70" t="n">
        <v>0.333333333333333</v>
      </c>
      <c r="F10158" s="42" t="n">
        <v>0.65625</v>
      </c>
      <c r="H10158" s="42" t="n">
        <v>0.291666666666667</v>
      </c>
      <c r="I10158" s="29" t="n">
        <v>133</v>
      </c>
      <c r="J10158" s="29" t="n">
        <v>93.1</v>
      </c>
      <c r="K10158" s="30" t="s">
        <v>1212</v>
      </c>
      <c r="M10158" s="31" t="n">
        <f aca="false">SUM(P10158,R10158,T10158,V10158,X10158,Z10158,AB10158,AD10158,AF10158,AH10158,AJ10158,AL10158,AN10158,AP10158,AR10158,AT10158,AV10158,AX10158,AZ10158,BB10158)</f>
        <v>0</v>
      </c>
    </row>
    <row r="10159" customFormat="false" ht="15" hidden="false" customHeight="false" outlineLevel="0" collapsed="false">
      <c r="A10159" s="41" t="n">
        <v>40992</v>
      </c>
      <c r="B10159" s="68" t="s">
        <v>1205</v>
      </c>
      <c r="C10159" s="68" t="s">
        <v>490</v>
      </c>
      <c r="D10159" s="69" t="n">
        <v>31749</v>
      </c>
      <c r="E10159" s="70" t="n">
        <v>0.25</v>
      </c>
      <c r="F10159" s="42" t="n">
        <v>0.25</v>
      </c>
      <c r="H10159" s="42" t="n">
        <v>0.479166666666667</v>
      </c>
      <c r="I10159" s="29" t="n">
        <v>553.15</v>
      </c>
      <c r="J10159" s="29" t="n">
        <v>100</v>
      </c>
      <c r="K10159" s="30" t="s">
        <v>1249</v>
      </c>
      <c r="M10159" s="31" t="n">
        <f aca="false">SUM(P10159,R10159,T10159,V10159,X10159,Z10159,AB10159,AD10159,AF10159,AH10159,AJ10159,AL10159,AN10159,AP10159,AR10159,AT10159,AV10159,AX10159,AZ10159,BB10159)</f>
        <v>0</v>
      </c>
    </row>
    <row r="10160" customFormat="false" ht="15" hidden="false" customHeight="false" outlineLevel="0" collapsed="false">
      <c r="A10160" s="41" t="n">
        <v>40992</v>
      </c>
      <c r="B10160" s="68" t="s">
        <v>2296</v>
      </c>
      <c r="C10160" s="68" t="s">
        <v>490</v>
      </c>
      <c r="D10160" s="69" t="n">
        <v>31750</v>
      </c>
      <c r="E10160" s="70" t="n">
        <v>0.729166666666667</v>
      </c>
      <c r="F10160" s="42" t="n">
        <v>0.9375</v>
      </c>
      <c r="H10160" s="42" t="n">
        <v>0.166666666666667</v>
      </c>
      <c r="I10160" s="29" t="n">
        <v>104</v>
      </c>
      <c r="J10160" s="29" t="n">
        <v>76</v>
      </c>
      <c r="K10160" s="30" t="s">
        <v>2297</v>
      </c>
      <c r="M10160" s="31" t="n">
        <f aca="false">SUM(P10160,R10160,T10160,V10160,X10160,Z10160,AB10160,AD10160,AF10160,AH10160,AJ10160,AL10160,AN10160,AP10160,AR10160,AT10160,AV10160,AX10160,AZ10160,BB10160)</f>
        <v>0</v>
      </c>
    </row>
    <row r="10161" customFormat="false" ht="15" hidden="false" customHeight="false" outlineLevel="0" collapsed="false">
      <c r="A10161" s="41" t="n">
        <v>40992</v>
      </c>
      <c r="B10161" s="68" t="s">
        <v>1745</v>
      </c>
      <c r="C10161" s="68" t="s">
        <v>490</v>
      </c>
      <c r="D10161" s="69" t="n">
        <v>31751</v>
      </c>
      <c r="E10161" s="70" t="n">
        <v>0.729166666666667</v>
      </c>
      <c r="F10161" s="42" t="n">
        <v>0.9375</v>
      </c>
      <c r="H10161" s="42" t="n">
        <v>0.166666666666667</v>
      </c>
      <c r="I10161" s="29" t="n">
        <v>104</v>
      </c>
      <c r="J10161" s="29" t="n">
        <v>76</v>
      </c>
      <c r="K10161" s="30" t="s">
        <v>1766</v>
      </c>
      <c r="M10161" s="31" t="n">
        <f aca="false">SUM(P10161,R10161,T10161,V10161,X10161,Z10161,AB10161,AD10161,AF10161,AH10161,AJ10161,AL10161,AN10161,AP10161,AR10161,AT10161,AV10161,AX10161,AZ10161,BB10161)</f>
        <v>0</v>
      </c>
    </row>
    <row r="10162" customFormat="false" ht="15" hidden="false" customHeight="false" outlineLevel="0" collapsed="false">
      <c r="A10162" s="117" t="n">
        <v>40992</v>
      </c>
      <c r="B10162" s="68" t="s">
        <v>1181</v>
      </c>
      <c r="C10162" s="68" t="s">
        <v>490</v>
      </c>
      <c r="D10162" s="69" t="n">
        <v>31752</v>
      </c>
      <c r="E10162" s="69"/>
      <c r="F10162" s="60" t="s">
        <v>1257</v>
      </c>
      <c r="G10162" s="60" t="s">
        <v>1257</v>
      </c>
      <c r="H10162" s="60" t="s">
        <v>1257</v>
      </c>
      <c r="I10162" s="63" t="s">
        <v>1257</v>
      </c>
      <c r="J10162" s="63" t="s">
        <v>1257</v>
      </c>
      <c r="K10162" s="30" t="s">
        <v>1219</v>
      </c>
      <c r="M10162" s="31" t="n">
        <f aca="false">SUM(P10162,R10162,T10162,V10162,X10162,Z10162,AB10162,AD10162,AF10162,AH10162,AJ10162,AL10162,AN10162,AP10162,AR10162,AT10162,AV10162,AX10162,AZ10162,BB10162)</f>
        <v>0</v>
      </c>
    </row>
    <row r="10164" customFormat="false" ht="15" hidden="false" customHeight="false" outlineLevel="0" collapsed="false">
      <c r="A10164" s="319"/>
      <c r="B10164" s="318"/>
      <c r="C10164" s="318"/>
      <c r="D10164" s="319"/>
      <c r="E10164" s="319"/>
      <c r="F10164" s="319"/>
      <c r="G10164" s="319"/>
      <c r="H10164" s="319"/>
      <c r="I10164" s="338"/>
      <c r="J10164" s="338"/>
      <c r="K10164" s="319"/>
    </row>
    <row r="10165" customFormat="false" ht="18.75" hidden="false" customHeight="false" outlineLevel="0" collapsed="false">
      <c r="A10165" s="320"/>
      <c r="B10165" s="325"/>
      <c r="C10165" s="325"/>
      <c r="D10165" s="320"/>
      <c r="E10165" s="320"/>
      <c r="F10165" s="320"/>
      <c r="G10165" s="76" t="s">
        <v>2392</v>
      </c>
      <c r="H10165" s="320"/>
      <c r="I10165" s="321"/>
      <c r="J10165" s="321"/>
      <c r="K10165" s="320"/>
    </row>
    <row r="10166" customFormat="false" ht="15" hidden="false" customHeight="false" outlineLevel="0" collapsed="false">
      <c r="A10166" s="41" t="n">
        <v>40994</v>
      </c>
      <c r="B10166" s="0" t="s">
        <v>1169</v>
      </c>
      <c r="C10166" s="0" t="s">
        <v>925</v>
      </c>
      <c r="D10166" s="69" t="n">
        <v>31753</v>
      </c>
      <c r="E10166" s="70" t="n">
        <v>0.3125</v>
      </c>
      <c r="F10166" s="42" t="n">
        <v>0.722222222222222</v>
      </c>
      <c r="G10166" s="3" t="s">
        <v>1229</v>
      </c>
      <c r="H10166" s="3" t="s">
        <v>1283</v>
      </c>
      <c r="I10166" s="29" t="n">
        <v>284</v>
      </c>
      <c r="J10166" s="29" t="n">
        <v>146.3</v>
      </c>
      <c r="K10166" s="30" t="s">
        <v>1214</v>
      </c>
      <c r="M10166" s="31" t="n">
        <f aca="false">SUM(P10166,R10166,T10166,V10166,X10166,Z10166,AB10166,AD10166,AF10166,AH10166,AJ10166,AL10166,AN10166,AP10166,AR10166,AT10166,AV10166,AX10166,AZ10166,BB10166)</f>
        <v>0</v>
      </c>
    </row>
    <row r="10167" customFormat="false" ht="15" hidden="false" customHeight="false" outlineLevel="0" collapsed="false">
      <c r="A10167" s="41" t="n">
        <v>40994</v>
      </c>
      <c r="B10167" s="0" t="s">
        <v>1193</v>
      </c>
      <c r="C10167" s="0" t="s">
        <v>979</v>
      </c>
      <c r="D10167" s="69" t="n">
        <v>31754</v>
      </c>
      <c r="E10167" s="70" t="n">
        <v>0.333333333333333</v>
      </c>
      <c r="F10167" s="42" t="n">
        <v>0.614583333333333</v>
      </c>
      <c r="H10167" s="42" t="n">
        <v>0.291666666666667</v>
      </c>
      <c r="I10167" s="29" t="n">
        <v>138</v>
      </c>
      <c r="J10167" s="29" t="n">
        <v>93.1</v>
      </c>
      <c r="K10167" s="30" t="s">
        <v>1216</v>
      </c>
      <c r="M10167" s="31" t="n">
        <f aca="false">SUM(P10167,R10167,T10167,V10167,X10167,Z10167,AB10167,AD10167,AF10167,AH10167,AJ10167,AL10167,AN10167,AP10167,AR10167,AT10167,AV10167,AX10167,AZ10167,BB10167)</f>
        <v>0</v>
      </c>
    </row>
    <row r="10168" customFormat="false" ht="15" hidden="false" customHeight="false" outlineLevel="0" collapsed="false">
      <c r="A10168" s="41" t="n">
        <v>40994</v>
      </c>
      <c r="B10168" s="0" t="s">
        <v>1176</v>
      </c>
      <c r="C10168" s="0" t="s">
        <v>11</v>
      </c>
      <c r="D10168" s="69" t="n">
        <v>31755</v>
      </c>
      <c r="E10168" s="70" t="n">
        <v>0.3125</v>
      </c>
      <c r="F10168" s="42" t="n">
        <v>0.743055555555556</v>
      </c>
      <c r="G10168" s="3" t="s">
        <v>2407</v>
      </c>
      <c r="H10168" s="3" t="s">
        <v>1278</v>
      </c>
      <c r="I10168" s="29" t="n">
        <v>239.4</v>
      </c>
      <c r="J10168" s="29" t="n">
        <v>159.6</v>
      </c>
      <c r="K10168" s="30" t="s">
        <v>1222</v>
      </c>
      <c r="M10168" s="31" t="n">
        <f aca="false">SUM(P10168,R10168,T10168,V10168,X10168,Z10168,AB10168,AD10168,AF10168,AH10168,AJ10168,AL10168,AN10168,AP10168,AR10168,AT10168,AV10168,AX10168,AZ10168,BB10168)</f>
        <v>0</v>
      </c>
    </row>
    <row r="10169" customFormat="false" ht="15" hidden="false" customHeight="false" outlineLevel="0" collapsed="false">
      <c r="A10169" s="41" t="n">
        <v>40994</v>
      </c>
      <c r="B10169" s="0" t="s">
        <v>1205</v>
      </c>
      <c r="C10169" s="0" t="s">
        <v>1032</v>
      </c>
      <c r="D10169" s="69" t="n">
        <v>31756</v>
      </c>
      <c r="E10169" s="70" t="n">
        <v>0.354166666666667</v>
      </c>
      <c r="F10169" s="42" t="n">
        <v>0.743055555555556</v>
      </c>
      <c r="H10169" s="42" t="n">
        <v>0.395833333333333</v>
      </c>
      <c r="I10169" s="29" t="n">
        <v>385</v>
      </c>
      <c r="J10169" s="29" t="n">
        <v>50</v>
      </c>
      <c r="K10169" s="30" t="s">
        <v>1249</v>
      </c>
      <c r="M10169" s="31" t="n">
        <f aca="false">SUM(P10169,R10169,T10169,V10169,X10169,Z10169,AB10169,AD10169,AF10169,AH10169,AJ10169,AL10169,AN10169,AP10169,AR10169,AT10169,AV10169,AX10169,AZ10169,BB10169)</f>
        <v>0</v>
      </c>
    </row>
    <row r="10170" customFormat="false" ht="15" hidden="false" customHeight="false" outlineLevel="0" collapsed="false">
      <c r="A10170" s="41" t="n">
        <v>40994</v>
      </c>
      <c r="B10170" s="0" t="s">
        <v>2153</v>
      </c>
      <c r="C10170" s="0" t="s">
        <v>1032</v>
      </c>
      <c r="D10170" s="69" t="n">
        <v>31757</v>
      </c>
      <c r="E10170" s="70" t="n">
        <v>0.354166666666667</v>
      </c>
      <c r="F10170" s="42" t="n">
        <v>0.614583333333333</v>
      </c>
      <c r="H10170" s="42" t="n">
        <v>0.270833333333333</v>
      </c>
      <c r="I10170" s="29" t="n">
        <v>167.5</v>
      </c>
      <c r="J10170" s="29" t="n">
        <v>86.45</v>
      </c>
      <c r="K10170" s="30" t="s">
        <v>2154</v>
      </c>
      <c r="M10170" s="31" t="n">
        <f aca="false">SUM(P10170,R10170,T10170,V10170,X10170,Z10170,AB10170,AD10170,AF10170,AH10170,AJ10170,AL10170,AN10170,AP10170,AR10170,AT10170,AV10170,AX10170,AZ10170,BB10170)</f>
        <v>0</v>
      </c>
    </row>
    <row r="10171" customFormat="false" ht="15" hidden="false" customHeight="false" outlineLevel="0" collapsed="false">
      <c r="A10171" s="117" t="n">
        <v>40994</v>
      </c>
      <c r="B10171" s="68" t="s">
        <v>1173</v>
      </c>
      <c r="C10171" s="68" t="s">
        <v>1049</v>
      </c>
      <c r="D10171" s="69" t="n">
        <v>31758</v>
      </c>
      <c r="E10171" s="70" t="n">
        <v>0.416666666666667</v>
      </c>
      <c r="F10171" s="42" t="n">
        <v>0.677083333333333</v>
      </c>
      <c r="H10171" s="42" t="n">
        <v>0.270833333333333</v>
      </c>
      <c r="I10171" s="29" t="n">
        <v>123.5</v>
      </c>
      <c r="J10171" s="29" t="n">
        <v>86.45</v>
      </c>
      <c r="K10171" s="30" t="s">
        <v>1212</v>
      </c>
      <c r="M10171" s="31" t="n">
        <f aca="false">SUM(P10171,R10171,T10171,V10171,X10171,Z10171,AB10171,AD10171,AF10171,AH10171,AJ10171,AL10171,AN10171,AP10171,AR10171,AT10171,AV10171,AX10171,AZ10171,BB10171)</f>
        <v>0</v>
      </c>
    </row>
    <row r="10172" customFormat="false" ht="15" hidden="false" customHeight="false" outlineLevel="0" collapsed="false">
      <c r="A10172" s="41" t="n">
        <v>40994</v>
      </c>
      <c r="B10172" s="68" t="s">
        <v>679</v>
      </c>
      <c r="C10172" s="68" t="s">
        <v>1206</v>
      </c>
      <c r="D10172" s="69" t="n">
        <v>31759</v>
      </c>
      <c r="E10172" s="70" t="n">
        <v>0.291666666666667</v>
      </c>
      <c r="F10172" s="3" t="s">
        <v>1162</v>
      </c>
      <c r="H10172" s="3" t="s">
        <v>1162</v>
      </c>
      <c r="I10172" s="29" t="n">
        <v>202</v>
      </c>
      <c r="J10172" s="29" t="n">
        <v>120</v>
      </c>
      <c r="K10172" s="30" t="s">
        <v>1223</v>
      </c>
      <c r="M10172" s="31" t="n">
        <f aca="false">SUM(P10172,R10172,T10172,V10172,X10172,Z10172,AB10172,AD10172,AF10172,AH10172,AJ10172,AL10172,AN10172,AP10172,AR10172,AT10172,AV10172,AX10172,AZ10172,BB10172)</f>
        <v>757.31</v>
      </c>
      <c r="O10172" s="0" t="n">
        <v>57860</v>
      </c>
      <c r="P10172" s="31" t="n">
        <v>444.41</v>
      </c>
      <c r="Q10172" s="0" t="n">
        <v>57994</v>
      </c>
      <c r="R10172" s="31" t="n">
        <v>29.4</v>
      </c>
      <c r="S10172" s="47" t="n">
        <v>57967</v>
      </c>
      <c r="T10172" s="31" t="n">
        <v>283.5</v>
      </c>
    </row>
    <row r="10173" customFormat="false" ht="15" hidden="false" customHeight="false" outlineLevel="0" collapsed="false">
      <c r="A10173" s="41" t="n">
        <v>40994</v>
      </c>
      <c r="B10173" s="68" t="s">
        <v>383</v>
      </c>
      <c r="C10173" s="68" t="s">
        <v>1206</v>
      </c>
      <c r="D10173" s="69" t="n">
        <v>31760</v>
      </c>
      <c r="E10173" s="70" t="n">
        <v>0.291666666666667</v>
      </c>
      <c r="F10173" s="3" t="s">
        <v>1162</v>
      </c>
      <c r="H10173" s="3" t="s">
        <v>1162</v>
      </c>
      <c r="I10173" s="29" t="n">
        <v>202</v>
      </c>
      <c r="J10173" s="29" t="n">
        <v>145</v>
      </c>
      <c r="K10173" s="30" t="s">
        <v>1232</v>
      </c>
      <c r="M10173" s="31" t="n">
        <f aca="false">SUM(P10173,R10173,T10173,V10173,X10173,Z10173,AB10173,AD10173,AF10173,AH10173,AJ10173,AL10173,AN10173,AP10173,AR10173,AT10173,AV10173,AX10173,AZ10173,BB10173)</f>
        <v>475.12</v>
      </c>
      <c r="O10173" s="0" t="n">
        <v>57965</v>
      </c>
      <c r="P10173" s="31" t="n">
        <v>475.12</v>
      </c>
    </row>
    <row r="10174" customFormat="false" ht="15" hidden="false" customHeight="false" outlineLevel="0" collapsed="false">
      <c r="A10174" s="41" t="n">
        <v>40994</v>
      </c>
      <c r="B10174" s="68" t="s">
        <v>1165</v>
      </c>
      <c r="C10174" s="68" t="s">
        <v>1206</v>
      </c>
      <c r="D10174" s="69" t="n">
        <v>31761</v>
      </c>
      <c r="E10174" s="70" t="n">
        <v>0.291666666666667</v>
      </c>
      <c r="F10174" s="3" t="s">
        <v>1162</v>
      </c>
      <c r="G10174" s="3" t="s">
        <v>1875</v>
      </c>
      <c r="H10174" s="3" t="s">
        <v>1162</v>
      </c>
      <c r="I10174" s="29" t="n">
        <v>273.4</v>
      </c>
      <c r="J10174" s="29" t="n">
        <v>165</v>
      </c>
      <c r="K10174" s="30" t="s">
        <v>2372</v>
      </c>
      <c r="M10174" s="31" t="n">
        <f aca="false">SUM(P10174,R10174,T10174,V10174,X10174,Z10174,AB10174,AD10174,AF10174,AH10174,AJ10174,AL10174,AN10174,AP10174,AR10174,AT10174,AV10174,AX10174,AZ10174,BB10174)</f>
        <v>25081.89</v>
      </c>
      <c r="O10174" s="0" t="n">
        <v>57783</v>
      </c>
      <c r="P10174" s="31" t="n">
        <v>4500</v>
      </c>
      <c r="Q10174" s="0" t="n">
        <v>57972</v>
      </c>
      <c r="R10174" s="31" t="n">
        <v>15000</v>
      </c>
      <c r="S10174" s="47" t="n">
        <v>57858</v>
      </c>
      <c r="T10174" s="31" t="n">
        <v>828.09</v>
      </c>
      <c r="U10174" s="47" t="n">
        <v>57859</v>
      </c>
      <c r="V10174" s="31" t="n">
        <v>3.8</v>
      </c>
      <c r="W10174" s="47" t="n">
        <v>57986</v>
      </c>
      <c r="X10174" s="31" t="n">
        <v>4750</v>
      </c>
    </row>
    <row r="10175" customFormat="false" ht="15" hidden="false" customHeight="false" outlineLevel="0" collapsed="false">
      <c r="A10175" s="41" t="n">
        <v>40994</v>
      </c>
      <c r="B10175" s="68" t="s">
        <v>1195</v>
      </c>
      <c r="C10175" s="68" t="s">
        <v>557</v>
      </c>
      <c r="D10175" s="69" t="n">
        <v>31762</v>
      </c>
      <c r="E10175" s="70" t="n">
        <v>0.333333333333333</v>
      </c>
      <c r="F10175" s="42" t="n">
        <v>0.541666666666667</v>
      </c>
      <c r="H10175" s="42" t="n">
        <v>0.166666666666667</v>
      </c>
      <c r="I10175" s="29" t="n">
        <v>81</v>
      </c>
      <c r="J10175" s="29" t="n">
        <v>53.2</v>
      </c>
      <c r="K10175" s="30" t="s">
        <v>1217</v>
      </c>
      <c r="M10175" s="31" t="n">
        <f aca="false">SUM(P10175,R10175,T10175,V10175,X10175,Z10175,AB10175,AD10175,AF10175,AH10175,AJ10175,AL10175,AN10175,AP10175,AR10175,AT10175,AV10175,AX10175,AZ10175,BB10175)</f>
        <v>0</v>
      </c>
    </row>
    <row r="10176" customFormat="false" ht="15" hidden="false" customHeight="false" outlineLevel="0" collapsed="false">
      <c r="A10176" s="41" t="n">
        <v>40994</v>
      </c>
      <c r="B10176" s="68" t="s">
        <v>2296</v>
      </c>
      <c r="C10176" s="68" t="s">
        <v>307</v>
      </c>
      <c r="D10176" s="69" t="n">
        <v>31763</v>
      </c>
      <c r="E10176" s="70" t="n">
        <v>0.3125</v>
      </c>
      <c r="F10176" s="42" t="n">
        <v>0.486111111111111</v>
      </c>
      <c r="H10176" s="42" t="n">
        <v>0.166666666666667</v>
      </c>
      <c r="I10176" s="29" t="n">
        <v>81</v>
      </c>
      <c r="J10176" s="29" t="n">
        <v>53.2</v>
      </c>
      <c r="K10176" s="30" t="s">
        <v>2297</v>
      </c>
      <c r="M10176" s="31" t="n">
        <f aca="false">SUM(P10176,R10176,T10176,V10176,X10176,Z10176,AB10176,AD10176,AF10176,AH10176,AJ10176,AL10176,AN10176,AP10176,AR10176,AT10176,AV10176,AX10176,AZ10176,BB10176)</f>
        <v>0</v>
      </c>
    </row>
    <row r="10177" customFormat="false" ht="15" hidden="false" customHeight="false" outlineLevel="0" collapsed="false">
      <c r="A10177" s="41" t="n">
        <v>40994</v>
      </c>
      <c r="B10177" s="68" t="s">
        <v>2382</v>
      </c>
      <c r="C10177" s="68" t="s">
        <v>490</v>
      </c>
      <c r="D10177" s="69" t="n">
        <v>31764</v>
      </c>
      <c r="E10177" s="70" t="n">
        <v>0.4375</v>
      </c>
      <c r="F10177" s="42" t="n">
        <v>0.645833333333333</v>
      </c>
      <c r="H10177" s="42" t="n">
        <v>0.229166666666667</v>
      </c>
      <c r="I10177" s="29" t="n">
        <v>110</v>
      </c>
      <c r="J10177" s="29" t="n">
        <v>77</v>
      </c>
      <c r="K10177" s="30" t="s">
        <v>2383</v>
      </c>
      <c r="M10177" s="31" t="n">
        <f aca="false">SUM(P10177,R10177,T10177,V10177,X10177,Z10177,AB10177,AD10177,AF10177,AH10177,AJ10177,AL10177,AN10177,AP10177,AR10177,AT10177,AV10177,AX10177,AZ10177,BB10177)</f>
        <v>0</v>
      </c>
    </row>
    <row r="10178" customFormat="false" ht="15" hidden="false" customHeight="false" outlineLevel="0" collapsed="false">
      <c r="A10178" s="41" t="n">
        <v>40994</v>
      </c>
      <c r="B10178" s="68" t="s">
        <v>2296</v>
      </c>
      <c r="C10178" s="68" t="s">
        <v>125</v>
      </c>
      <c r="D10178" s="69" t="n">
        <v>31765</v>
      </c>
      <c r="E10178" s="70" t="n">
        <v>0.5</v>
      </c>
      <c r="F10178" s="42" t="n">
        <v>0.684027777777778</v>
      </c>
      <c r="H10178" s="42" t="n">
        <v>0.166666666666667</v>
      </c>
      <c r="I10178" s="29" t="n">
        <v>85</v>
      </c>
      <c r="J10178" s="29" t="n">
        <v>53.2</v>
      </c>
      <c r="K10178" s="30" t="s">
        <v>2297</v>
      </c>
      <c r="M10178" s="31" t="n">
        <f aca="false">SUM(P10178,R10178,T10178,V10178,X10178,Z10178,AB10178,AD10178,AF10178,AH10178,AJ10178,AL10178,AN10178,AP10178,AR10178,AT10178,AV10178,AX10178,AZ10178,BB10178)</f>
        <v>0</v>
      </c>
    </row>
    <row r="10179" customFormat="false" ht="15" hidden="false" customHeight="false" outlineLevel="0" collapsed="false">
      <c r="A10179" s="117" t="n">
        <v>40994</v>
      </c>
      <c r="B10179" s="68" t="s">
        <v>1195</v>
      </c>
      <c r="C10179" s="68" t="s">
        <v>2130</v>
      </c>
      <c r="D10179" s="69" t="n">
        <v>31766</v>
      </c>
      <c r="E10179" s="70" t="n">
        <v>0.5</v>
      </c>
      <c r="F10179" s="42" t="n">
        <v>0.75</v>
      </c>
      <c r="G10179" s="3" t="s">
        <v>2408</v>
      </c>
      <c r="H10179" s="42" t="n">
        <v>0.25</v>
      </c>
      <c r="I10179" s="29" t="n">
        <v>119</v>
      </c>
      <c r="J10179" s="29" t="n">
        <v>39.9</v>
      </c>
      <c r="K10179" s="30" t="s">
        <v>1217</v>
      </c>
      <c r="M10179" s="31" t="n">
        <f aca="false">SUM(P10179,R10179,T10179,V10179,X10179,Z10179,AB10179,AD10179,AF10179,AH10179,AJ10179,AL10179,AN10179,AP10179,AR10179,AT10179,AV10179,AX10179,AZ10179,BB10179)</f>
        <v>46182</v>
      </c>
      <c r="O10179" s="0" t="n">
        <v>690</v>
      </c>
      <c r="P10179" s="31" t="n">
        <v>46182</v>
      </c>
    </row>
    <row r="10180" customFormat="false" ht="15" hidden="false" customHeight="false" outlineLevel="0" collapsed="false">
      <c r="A10180" s="57" t="n">
        <v>40994</v>
      </c>
      <c r="B10180" s="59" t="s">
        <v>2153</v>
      </c>
      <c r="C10180" s="59" t="s">
        <v>2130</v>
      </c>
      <c r="D10180" s="60" t="n">
        <v>31767</v>
      </c>
      <c r="E10180" s="66" t="n">
        <v>0.583333333333333</v>
      </c>
      <c r="F10180" s="66" t="n">
        <v>0.75</v>
      </c>
      <c r="G10180" s="60" t="s">
        <v>2409</v>
      </c>
      <c r="H10180" s="60"/>
      <c r="I10180" s="63"/>
      <c r="J10180" s="63" t="n">
        <v>39.9</v>
      </c>
      <c r="K10180" s="67" t="s">
        <v>2154</v>
      </c>
      <c r="M10180" s="31" t="n">
        <f aca="false">SUM(P10180,R10180,T10180,V10180,X10180,Z10180,AB10180,AD10180,AF10180,AH10180,AJ10180,AL10180,AN10180,AP10180,AR10180,AT10180,AV10180,AX10180,AZ10180,BB10180)</f>
        <v>0</v>
      </c>
    </row>
    <row r="10181" customFormat="false" ht="15" hidden="false" customHeight="false" outlineLevel="0" collapsed="false">
      <c r="A10181" s="41"/>
    </row>
    <row r="10182" customFormat="false" ht="15" hidden="false" customHeight="false" outlineLevel="0" collapsed="false">
      <c r="A10182" s="317"/>
      <c r="B10182" s="325"/>
      <c r="C10182" s="325"/>
      <c r="D10182" s="320"/>
      <c r="E10182" s="320"/>
      <c r="F10182" s="320"/>
      <c r="G10182" s="320"/>
      <c r="H10182" s="320"/>
      <c r="I10182" s="321"/>
      <c r="J10182" s="321"/>
      <c r="K10182" s="320"/>
    </row>
    <row r="10183" customFormat="false" ht="15.75" hidden="false" customHeight="false" outlineLevel="0" collapsed="false">
      <c r="A10183" s="317"/>
      <c r="B10183" s="325"/>
      <c r="C10183" s="325"/>
      <c r="D10183" s="320"/>
      <c r="E10183" s="320"/>
      <c r="F10183" s="320"/>
      <c r="G10183" s="339" t="s">
        <v>2410</v>
      </c>
      <c r="H10183" s="320"/>
      <c r="I10183" s="321"/>
      <c r="J10183" s="321"/>
      <c r="K10183" s="320"/>
    </row>
    <row r="10184" customFormat="false" ht="15" hidden="false" customHeight="false" outlineLevel="0" collapsed="false">
      <c r="A10184" s="41" t="n">
        <v>40995</v>
      </c>
      <c r="B10184" s="68" t="s">
        <v>679</v>
      </c>
      <c r="C10184" s="68" t="s">
        <v>1206</v>
      </c>
      <c r="D10184" s="69" t="n">
        <v>31767</v>
      </c>
      <c r="E10184" s="70" t="n">
        <v>0.291666666666667</v>
      </c>
      <c r="F10184" s="3" t="s">
        <v>1162</v>
      </c>
      <c r="H10184" s="3" t="s">
        <v>1162</v>
      </c>
      <c r="I10184" s="29" t="n">
        <v>202</v>
      </c>
      <c r="J10184" s="29" t="n">
        <v>120</v>
      </c>
      <c r="K10184" s="30" t="s">
        <v>1223</v>
      </c>
      <c r="M10184" s="31" t="n">
        <f aca="false">SUM(P10184,R10184,T10184,V10184,X10184,Z10184,AB10184,AD10184,AF10184,AH10184,AJ10184,AL10184,AN10184,AP10184,AR10184,AT10184,AV10184,AX10184,AZ10184,BB10184)</f>
        <v>233417.79</v>
      </c>
      <c r="O10184" s="0" t="n">
        <v>57938</v>
      </c>
      <c r="P10184" s="31" t="n">
        <v>101.62</v>
      </c>
      <c r="Q10184" s="0" t="n">
        <v>57949</v>
      </c>
      <c r="R10184" s="31" t="n">
        <v>90.69</v>
      </c>
      <c r="S10184" s="47" t="n">
        <v>57954</v>
      </c>
      <c r="T10184" s="31" t="n">
        <v>463.18</v>
      </c>
      <c r="U10184" s="47" t="n">
        <v>57945</v>
      </c>
      <c r="V10184" s="31" t="n">
        <v>504.88</v>
      </c>
      <c r="W10184" s="47" t="n">
        <v>57946</v>
      </c>
      <c r="X10184" s="31" t="n">
        <v>2.85</v>
      </c>
      <c r="Y10184" s="47" t="n">
        <v>57989</v>
      </c>
      <c r="Z10184" s="31" t="n">
        <v>75</v>
      </c>
      <c r="AA10184" s="47" t="n">
        <v>57939</v>
      </c>
      <c r="AB10184" s="31" t="n">
        <v>373.57</v>
      </c>
      <c r="AC10184" s="47" t="n">
        <v>57958</v>
      </c>
      <c r="AD10184" s="31" t="n">
        <v>57950</v>
      </c>
      <c r="AE10184" s="47" t="n">
        <v>197.94</v>
      </c>
      <c r="AF10184" s="31" t="n">
        <v>57951</v>
      </c>
      <c r="AG10184" s="47" t="n">
        <v>95.53</v>
      </c>
      <c r="AH10184" s="31" t="n">
        <v>57952</v>
      </c>
      <c r="AI10184" s="47" t="n">
        <v>155.24</v>
      </c>
      <c r="AJ10184" s="31" t="n">
        <v>57953</v>
      </c>
      <c r="AK10184" s="47" t="n">
        <v>650.74</v>
      </c>
    </row>
    <row r="10185" customFormat="false" ht="15" hidden="false" customHeight="false" outlineLevel="0" collapsed="false">
      <c r="A10185" s="41" t="n">
        <v>40995</v>
      </c>
      <c r="B10185" s="68" t="s">
        <v>1165</v>
      </c>
      <c r="C10185" s="68" t="s">
        <v>1206</v>
      </c>
      <c r="D10185" s="69" t="n">
        <v>31768</v>
      </c>
      <c r="E10185" s="70" t="n">
        <v>0.291666666666667</v>
      </c>
      <c r="F10185" s="3" t="s">
        <v>1162</v>
      </c>
      <c r="H10185" s="3" t="s">
        <v>1162</v>
      </c>
      <c r="I10185" s="29" t="n">
        <v>202</v>
      </c>
      <c r="J10185" s="29" t="n">
        <v>120</v>
      </c>
      <c r="K10185" s="30" t="s">
        <v>2306</v>
      </c>
      <c r="M10185" s="31" t="n">
        <f aca="false">SUM(P10185,R10185,T10185,V10185,X10185,Z10185,AB10185,AD10185,AF10185,AH10185,AJ10185,AL10185,AN10185,AP10185,AR10185,AT10185,AV10185,AX10185,AZ10185,BB10185)</f>
        <v>12666.48</v>
      </c>
      <c r="O10185" s="0" t="n">
        <v>58085</v>
      </c>
      <c r="P10185" s="31" t="n">
        <v>38.57</v>
      </c>
      <c r="Q10185" s="0" t="n">
        <v>58083</v>
      </c>
      <c r="R10185" s="31" t="n">
        <v>196.5</v>
      </c>
      <c r="S10185" s="47" t="n">
        <v>58081</v>
      </c>
      <c r="T10185" s="31" t="n">
        <v>691.2</v>
      </c>
      <c r="U10185" s="47" t="n">
        <v>58068</v>
      </c>
      <c r="V10185" s="31" t="n">
        <v>260.02</v>
      </c>
      <c r="W10185" s="47" t="n">
        <v>58067</v>
      </c>
      <c r="X10185" s="31" t="n">
        <v>260.18</v>
      </c>
      <c r="Y10185" s="47" t="n">
        <v>58080</v>
      </c>
      <c r="Z10185" s="31" t="n">
        <v>1135.01</v>
      </c>
      <c r="AA10185" s="47" t="n">
        <v>58108</v>
      </c>
      <c r="AB10185" s="31" t="n">
        <v>440</v>
      </c>
      <c r="AC10185" s="47" t="n">
        <v>58060</v>
      </c>
      <c r="AD10185" s="31" t="n">
        <v>9645</v>
      </c>
    </row>
    <row r="10186" customFormat="false" ht="15" hidden="false" customHeight="false" outlineLevel="0" collapsed="false">
      <c r="A10186" s="41" t="n">
        <v>40995</v>
      </c>
      <c r="B10186" s="68" t="s">
        <v>627</v>
      </c>
      <c r="C10186" s="68" t="s">
        <v>1206</v>
      </c>
      <c r="D10186" s="69" t="n">
        <v>31769</v>
      </c>
      <c r="E10186" s="70" t="n">
        <v>0.291666666666667</v>
      </c>
      <c r="F10186" s="3" t="s">
        <v>1162</v>
      </c>
      <c r="G10186" s="3" t="s">
        <v>2411</v>
      </c>
      <c r="H10186" s="3" t="s">
        <v>1162</v>
      </c>
      <c r="I10186" s="29" t="n">
        <v>225.8</v>
      </c>
      <c r="J10186" s="29" t="n">
        <v>160</v>
      </c>
      <c r="K10186" s="30" t="s">
        <v>1303</v>
      </c>
      <c r="M10186" s="31" t="n">
        <f aca="false">SUM(P10186,R10186,T10186,V10186,X10186,Z10186,AB10186,AD10186,AF10186,AH10186,AJ10186,AL10186,AN10186,AP10186,AR10186,AT10186,AV10186,AX10186,AZ10186,BB10186)</f>
        <v>0</v>
      </c>
    </row>
    <row r="10187" customFormat="false" ht="15" hidden="false" customHeight="false" outlineLevel="0" collapsed="false">
      <c r="A10187" s="41" t="n">
        <v>40995</v>
      </c>
      <c r="B10187" s="68" t="s">
        <v>1176</v>
      </c>
      <c r="C10187" s="68" t="s">
        <v>1206</v>
      </c>
      <c r="D10187" s="69" t="n">
        <v>31770</v>
      </c>
      <c r="E10187" s="70" t="n">
        <v>0.291666666666667</v>
      </c>
      <c r="F10187" s="3" t="s">
        <v>1162</v>
      </c>
      <c r="G10187" s="3" t="s">
        <v>2365</v>
      </c>
      <c r="H10187" s="3" t="s">
        <v>1162</v>
      </c>
      <c r="I10187" s="29" t="n">
        <v>225.8</v>
      </c>
      <c r="J10187" s="29" t="n">
        <v>135</v>
      </c>
      <c r="K10187" s="30" t="s">
        <v>1222</v>
      </c>
      <c r="M10187" s="31" t="n">
        <f aca="false">SUM(P10187,R10187,T10187,V10187,X10187,Z10187,AB10187,AD10187,AF10187,AH10187,AJ10187,AL10187,AN10187,AP10187,AR10187,AT10187,AV10187,AX10187,AZ10187,BB10187)</f>
        <v>7703.93</v>
      </c>
      <c r="O10187" s="0" t="n">
        <v>57940</v>
      </c>
      <c r="P10187" s="31" t="n">
        <v>194.71</v>
      </c>
      <c r="Q10187" s="0" t="n">
        <v>57941</v>
      </c>
      <c r="R10187" s="31" t="n">
        <v>554.48</v>
      </c>
      <c r="S10187" s="47" t="n">
        <v>58093</v>
      </c>
      <c r="T10187" s="31" t="n">
        <v>189</v>
      </c>
      <c r="U10187" s="47" t="n">
        <v>57944</v>
      </c>
      <c r="V10187" s="31" t="n">
        <v>246.66</v>
      </c>
      <c r="W10187" s="47" t="n">
        <v>58084</v>
      </c>
      <c r="X10187" s="31" t="n">
        <v>809.99</v>
      </c>
      <c r="Y10187" s="47" t="n">
        <v>58071</v>
      </c>
      <c r="Z10187" s="31" t="n">
        <v>204</v>
      </c>
      <c r="AA10187" s="47" t="n">
        <v>57943</v>
      </c>
      <c r="AB10187" s="31" t="n">
        <v>139.79</v>
      </c>
      <c r="AC10187" s="47" t="n">
        <v>57987</v>
      </c>
      <c r="AD10187" s="31" t="n">
        <v>130.3</v>
      </c>
      <c r="AE10187" s="47" t="n">
        <v>58049</v>
      </c>
      <c r="AF10187" s="31" t="n">
        <v>5235</v>
      </c>
    </row>
    <row r="10188" customFormat="false" ht="15" hidden="false" customHeight="false" outlineLevel="0" collapsed="false">
      <c r="A10188" s="41" t="n">
        <v>40995</v>
      </c>
      <c r="B10188" s="68" t="s">
        <v>1169</v>
      </c>
      <c r="C10188" s="68" t="s">
        <v>925</v>
      </c>
      <c r="D10188" s="69" t="n">
        <v>31771</v>
      </c>
      <c r="E10188" s="70" t="n">
        <v>0.3125</v>
      </c>
      <c r="F10188" s="42" t="n">
        <v>0.71875</v>
      </c>
      <c r="G10188" s="3" t="s">
        <v>1229</v>
      </c>
      <c r="H10188" s="3" t="s">
        <v>1283</v>
      </c>
      <c r="I10188" s="29" t="n">
        <v>296.8</v>
      </c>
      <c r="J10188" s="29" t="n">
        <v>146.3</v>
      </c>
      <c r="K10188" s="30" t="s">
        <v>1172</v>
      </c>
      <c r="M10188" s="31" t="n">
        <f aca="false">SUM(P10188,R10188,T10188,V10188,X10188,Z10188,AB10188,AD10188,AF10188,AH10188,AJ10188,AL10188,AN10188,AP10188,AR10188,AT10188,AV10188,AX10188,AZ10188,BB10188)</f>
        <v>0</v>
      </c>
    </row>
    <row r="10189" customFormat="false" ht="15" hidden="false" customHeight="false" outlineLevel="0" collapsed="false">
      <c r="A10189" s="41" t="n">
        <v>40995</v>
      </c>
      <c r="B10189" s="68" t="s">
        <v>1193</v>
      </c>
      <c r="C10189" s="68" t="s">
        <v>595</v>
      </c>
      <c r="D10189" s="69" t="n">
        <v>31772</v>
      </c>
      <c r="E10189" s="70" t="n">
        <v>0.333333333333333</v>
      </c>
      <c r="F10189" s="42" t="n">
        <v>0.569444444444444</v>
      </c>
      <c r="G10189" s="3" t="s">
        <v>1170</v>
      </c>
      <c r="H10189" s="3" t="s">
        <v>1337</v>
      </c>
      <c r="I10189" s="29" t="n">
        <v>157</v>
      </c>
      <c r="J10189" s="29" t="n">
        <v>106.4</v>
      </c>
      <c r="K10189" s="30" t="s">
        <v>1216</v>
      </c>
      <c r="M10189" s="31" t="n">
        <f aca="false">SUM(P10189,R10189,T10189,V10189,X10189,Z10189,AB10189,AD10189,AF10189,AH10189,AJ10189,AL10189,AN10189,AP10189,AR10189,AT10189,AV10189,AX10189,AZ10189,BB10189)</f>
        <v>0</v>
      </c>
    </row>
    <row r="10190" customFormat="false" ht="15" hidden="false" customHeight="false" outlineLevel="0" collapsed="false">
      <c r="A10190" s="41" t="n">
        <v>40995</v>
      </c>
      <c r="B10190" s="68" t="s">
        <v>1205</v>
      </c>
      <c r="C10190" s="68" t="s">
        <v>1032</v>
      </c>
      <c r="D10190" s="69" t="n">
        <v>31773</v>
      </c>
      <c r="E10190" s="70" t="n">
        <v>0.354166666666667</v>
      </c>
      <c r="F10190" s="42" t="n">
        <v>0.680555555555555</v>
      </c>
      <c r="H10190" s="42" t="n">
        <v>0.333333333333333</v>
      </c>
      <c r="I10190" s="29" t="n">
        <v>325</v>
      </c>
      <c r="J10190" s="29" t="n">
        <v>50</v>
      </c>
      <c r="K10190" s="30" t="s">
        <v>1249</v>
      </c>
      <c r="M10190" s="31" t="n">
        <f aca="false">SUM(P10190,R10190,T10190,V10190,X10190,Z10190,AB10190,AD10190,AF10190,AH10190,AJ10190,AL10190,AN10190,AP10190,AR10190,AT10190,AV10190,AX10190,AZ10190,BB10190)</f>
        <v>0</v>
      </c>
    </row>
    <row r="10191" customFormat="false" ht="15" hidden="false" customHeight="false" outlineLevel="0" collapsed="false">
      <c r="A10191" s="41" t="n">
        <v>40995</v>
      </c>
      <c r="B10191" s="68" t="s">
        <v>1832</v>
      </c>
      <c r="C10191" s="68" t="s">
        <v>1032</v>
      </c>
      <c r="D10191" s="69" t="n">
        <v>31774</v>
      </c>
      <c r="E10191" s="70" t="n">
        <v>0.354166666666667</v>
      </c>
      <c r="F10191" s="42" t="n">
        <v>0.645833333333333</v>
      </c>
      <c r="H10191" s="42" t="n">
        <v>0.3125</v>
      </c>
      <c r="I10191" s="29" t="n">
        <v>196.5</v>
      </c>
      <c r="J10191" s="29" t="n">
        <v>99.75</v>
      </c>
      <c r="K10191" s="30" t="s">
        <v>1833</v>
      </c>
      <c r="M10191" s="31" t="n">
        <f aca="false">SUM(P10191,R10191,T10191,V10191,X10191,Z10191,AB10191,AD10191,AF10191,AH10191,AJ10191,AL10191,AN10191,AP10191,AR10191,AT10191,AV10191,AX10191,AZ10191,BB10191)</f>
        <v>0</v>
      </c>
    </row>
    <row r="10192" customFormat="false" ht="15" hidden="false" customHeight="false" outlineLevel="0" collapsed="false">
      <c r="A10192" s="55" t="n">
        <v>40995</v>
      </c>
      <c r="B10192" s="152" t="s">
        <v>2296</v>
      </c>
      <c r="C10192" s="152" t="s">
        <v>2211</v>
      </c>
      <c r="D10192" s="69" t="n">
        <v>31775</v>
      </c>
      <c r="E10192" s="70" t="n">
        <v>0.333333333333333</v>
      </c>
      <c r="F10192" s="44" t="n">
        <v>0.708333333333333</v>
      </c>
      <c r="G10192" s="30"/>
      <c r="H10192" s="44" t="n">
        <v>0.354166666666667</v>
      </c>
      <c r="I10192" s="29" t="n">
        <v>175</v>
      </c>
      <c r="J10192" s="29" t="n">
        <v>119</v>
      </c>
      <c r="K10192" s="30" t="s">
        <v>2297</v>
      </c>
      <c r="M10192" s="31" t="n">
        <f aca="false">SUM(P10192,R10192,T10192,V10192,X10192,Z10192,AB10192,AD10192,AF10192,AH10192,AJ10192,AL10192,AN10192,AP10192,AR10192,AT10192,AV10192,AX10192,AZ10192,BB10192)</f>
        <v>0</v>
      </c>
    </row>
    <row r="10193" customFormat="false" ht="15" hidden="false" customHeight="false" outlineLevel="0" collapsed="false">
      <c r="A10193" s="41" t="n">
        <v>40995</v>
      </c>
      <c r="B10193" s="68" t="s">
        <v>1197</v>
      </c>
      <c r="C10193" s="68" t="s">
        <v>11</v>
      </c>
      <c r="D10193" s="69" t="n">
        <v>31776</v>
      </c>
      <c r="E10193" s="70" t="n">
        <v>0.375</v>
      </c>
      <c r="F10193" s="42" t="n">
        <v>0.628472222222222</v>
      </c>
      <c r="G10193" s="3" t="s">
        <v>1247</v>
      </c>
      <c r="H10193" s="3" t="s">
        <v>1869</v>
      </c>
      <c r="I10193" s="29" t="n">
        <v>147.5</v>
      </c>
      <c r="J10193" s="29" t="n">
        <v>99.75</v>
      </c>
      <c r="K10193" s="30" t="s">
        <v>1259</v>
      </c>
      <c r="M10193" s="31" t="n">
        <f aca="false">SUM(P10193,R10193,T10193,V10193,X10193,Z10193,AB10193,AD10193,AF10193,AH10193,AJ10193,AL10193,AN10193,AP10193,AR10193,AT10193,AV10193,AX10193,AZ10193,BB10193)</f>
        <v>0</v>
      </c>
    </row>
    <row r="10194" customFormat="false" ht="15" hidden="false" customHeight="false" outlineLevel="0" collapsed="false">
      <c r="A10194" s="41" t="n">
        <v>40995</v>
      </c>
      <c r="B10194" s="68" t="s">
        <v>2153</v>
      </c>
      <c r="C10194" s="68" t="s">
        <v>700</v>
      </c>
      <c r="D10194" s="69" t="n">
        <v>31777</v>
      </c>
      <c r="E10194" s="70" t="n">
        <v>0.333333333333333</v>
      </c>
      <c r="F10194" s="42" t="n">
        <v>0.520833333333333</v>
      </c>
      <c r="G10194" s="3" t="s">
        <v>1241</v>
      </c>
      <c r="H10194" s="3" t="s">
        <v>1191</v>
      </c>
      <c r="I10194" s="29" t="n">
        <v>100</v>
      </c>
      <c r="J10194" s="29" t="n">
        <v>66.5</v>
      </c>
      <c r="K10194" s="30" t="s">
        <v>2154</v>
      </c>
      <c r="M10194" s="31" t="n">
        <f aca="false">SUM(P10194,R10194,T10194,V10194,X10194,Z10194,AB10194,AD10194,AF10194,AH10194,AJ10194,AL10194,AN10194,AP10194,AR10194,AT10194,AV10194,AX10194,AZ10194,BB10194)</f>
        <v>30940</v>
      </c>
      <c r="O10194" s="0" t="n">
        <v>1559</v>
      </c>
      <c r="P10194" s="31" t="n">
        <v>30940</v>
      </c>
    </row>
    <row r="10195" customFormat="false" ht="15" hidden="false" customHeight="false" outlineLevel="0" collapsed="false">
      <c r="A10195" s="41" t="n">
        <v>40995</v>
      </c>
      <c r="B10195" s="68" t="s">
        <v>1199</v>
      </c>
      <c r="C10195" s="68" t="s">
        <v>307</v>
      </c>
      <c r="D10195" s="69" t="n">
        <v>31778</v>
      </c>
      <c r="E10195" s="70" t="n">
        <v>0.416666666666667</v>
      </c>
      <c r="F10195" s="42" t="n">
        <v>0.75</v>
      </c>
      <c r="H10195" s="42" t="n">
        <v>0.333333333333333</v>
      </c>
      <c r="I10195" s="29" t="n">
        <v>157</v>
      </c>
      <c r="J10195" s="29" t="n">
        <v>106.4</v>
      </c>
      <c r="K10195" s="30" t="s">
        <v>1253</v>
      </c>
      <c r="M10195" s="31" t="n">
        <f aca="false">SUM(P10195,R10195,T10195,V10195,X10195,Z10195,AB10195,AD10195,AF10195,AH10195,AJ10195,AL10195,AN10195,AP10195,AR10195,AT10195,AV10195,AX10195,AZ10195,BB10195)</f>
        <v>0</v>
      </c>
    </row>
    <row r="10196" customFormat="false" ht="15" hidden="false" customHeight="false" outlineLevel="0" collapsed="false">
      <c r="A10196" s="41" t="n">
        <v>40995</v>
      </c>
      <c r="B10196" s="68" t="s">
        <v>1173</v>
      </c>
      <c r="C10196" s="68" t="s">
        <v>1049</v>
      </c>
      <c r="D10196" s="69" t="n">
        <v>31779</v>
      </c>
      <c r="E10196" s="70" t="n">
        <v>0.4375</v>
      </c>
      <c r="F10196" s="42" t="n">
        <v>0.697916666666667</v>
      </c>
      <c r="G10196" s="3" t="s">
        <v>1477</v>
      </c>
      <c r="H10196" s="3" t="s">
        <v>1171</v>
      </c>
      <c r="I10196" s="29" t="n">
        <v>161.5</v>
      </c>
      <c r="J10196" s="29" t="n">
        <v>113.05</v>
      </c>
      <c r="K10196" s="30" t="s">
        <v>1212</v>
      </c>
      <c r="M10196" s="31" t="n">
        <f aca="false">SUM(P10196,R10196,T10196,V10196,X10196,Z10196,AB10196,AD10196,AF10196,AH10196,AJ10196,AL10196,AN10196,AP10196,AR10196,AT10196,AV10196,AX10196,AZ10196,BB10196)</f>
        <v>0</v>
      </c>
    </row>
    <row r="10197" customFormat="false" ht="15" hidden="false" customHeight="false" outlineLevel="0" collapsed="false">
      <c r="A10197" s="41" t="n">
        <v>40995</v>
      </c>
      <c r="B10197" s="68" t="s">
        <v>1745</v>
      </c>
      <c r="C10197" s="68" t="s">
        <v>1255</v>
      </c>
      <c r="D10197" s="69" t="n">
        <v>31780</v>
      </c>
      <c r="E10197" s="70" t="n">
        <v>0.541666666666667</v>
      </c>
      <c r="F10197" s="42" t="n">
        <v>0.708333333333333</v>
      </c>
      <c r="H10197" s="42" t="n">
        <v>0.166666666666667</v>
      </c>
      <c r="I10197" s="29" t="n">
        <v>85</v>
      </c>
      <c r="J10197" s="29" t="n">
        <v>53.2</v>
      </c>
      <c r="K10197" s="30" t="s">
        <v>1766</v>
      </c>
      <c r="M10197" s="31" t="n">
        <f aca="false">SUM(P10197,R10197,T10197,V10197,X10197,Z10197,AB10197,AD10197,AF10197,AH10197,AJ10197,AL10197,AN10197,AP10197,AR10197,AT10197,AV10197,AX10197,AZ10197,BB10197)</f>
        <v>0</v>
      </c>
    </row>
    <row r="10198" customFormat="false" ht="15" hidden="false" customHeight="false" outlineLevel="0" collapsed="false">
      <c r="A10198" s="41" t="n">
        <v>40995</v>
      </c>
      <c r="B10198" s="68" t="s">
        <v>2153</v>
      </c>
      <c r="C10198" s="68" t="s">
        <v>541</v>
      </c>
      <c r="D10198" s="69" t="n">
        <v>31781</v>
      </c>
      <c r="E10198" s="70" t="n">
        <v>0.583333333333333</v>
      </c>
      <c r="F10198" s="42" t="n">
        <v>0.770833333333334</v>
      </c>
      <c r="H10198" s="42" t="n">
        <v>0.166666666666667</v>
      </c>
      <c r="I10198" s="29" t="n">
        <v>85</v>
      </c>
      <c r="J10198" s="29" t="n">
        <v>53.2</v>
      </c>
      <c r="K10198" s="30" t="s">
        <v>2154</v>
      </c>
      <c r="M10198" s="31" t="n">
        <f aca="false">SUM(P10198,R10198,T10198,V10198,X10198,Z10198,AB10198,AD10198,AF10198,AH10198,AJ10198,AL10198,AN10198,AP10198,AR10198,AT10198,AV10198,AX10198,AZ10198,BB10198)</f>
        <v>0</v>
      </c>
    </row>
    <row r="10199" customFormat="false" ht="15" hidden="false" customHeight="false" outlineLevel="0" collapsed="false">
      <c r="A10199" s="41" t="n">
        <v>40995</v>
      </c>
      <c r="B10199" s="68" t="s">
        <v>1197</v>
      </c>
      <c r="C10199" s="68" t="s">
        <v>2130</v>
      </c>
      <c r="D10199" s="69" t="n">
        <v>31782</v>
      </c>
      <c r="E10199" s="70" t="n">
        <v>0.583333333333333</v>
      </c>
      <c r="F10199" s="42" t="n">
        <v>0.75</v>
      </c>
      <c r="H10199" s="42" t="n">
        <v>0.166666666666667</v>
      </c>
      <c r="I10199" s="29" t="n">
        <v>81</v>
      </c>
      <c r="J10199" s="29" t="n">
        <v>53.2</v>
      </c>
      <c r="K10199" s="30" t="s">
        <v>1259</v>
      </c>
      <c r="M10199" s="31" t="n">
        <f aca="false">SUM(P10199,R10199,T10199,V10199,X10199,Z10199,AB10199,AD10199,AF10199,AH10199,AJ10199,AL10199,AN10199,AP10199,AR10199,AT10199,AV10199,AX10199,AZ10199,BB10199)</f>
        <v>47962</v>
      </c>
      <c r="O10199" s="0" t="n">
        <v>1722</v>
      </c>
      <c r="P10199" s="31" t="n">
        <v>47962</v>
      </c>
    </row>
    <row r="10201" customFormat="false" ht="15" hidden="false" customHeight="false" outlineLevel="0" collapsed="false">
      <c r="A10201" s="317"/>
      <c r="B10201" s="325"/>
      <c r="C10201" s="325"/>
      <c r="D10201" s="320"/>
      <c r="E10201" s="320"/>
      <c r="F10201" s="320"/>
      <c r="G10201" s="320"/>
      <c r="H10201" s="320"/>
      <c r="I10201" s="321"/>
      <c r="J10201" s="321"/>
      <c r="K10201" s="320"/>
    </row>
    <row r="10202" customFormat="false" ht="15.75" hidden="false" customHeight="false" outlineLevel="0" collapsed="false">
      <c r="A10202" s="317"/>
      <c r="B10202" s="325"/>
      <c r="C10202" s="325"/>
      <c r="D10202" s="320"/>
      <c r="E10202" s="320"/>
      <c r="F10202" s="320"/>
      <c r="G10202" s="339" t="s">
        <v>2400</v>
      </c>
      <c r="H10202" s="320"/>
      <c r="I10202" s="321"/>
      <c r="J10202" s="321"/>
      <c r="K10202" s="320"/>
    </row>
    <row r="10203" customFormat="false" ht="15" hidden="false" customHeight="false" outlineLevel="0" collapsed="false">
      <c r="A10203" s="41" t="n">
        <v>40996</v>
      </c>
      <c r="B10203" s="68" t="s">
        <v>679</v>
      </c>
      <c r="C10203" s="68" t="s">
        <v>1206</v>
      </c>
      <c r="D10203" s="72" t="n">
        <v>31783</v>
      </c>
      <c r="E10203" s="70" t="n">
        <v>0.291666666666667</v>
      </c>
      <c r="F10203" s="3" t="s">
        <v>1162</v>
      </c>
      <c r="H10203" s="3" t="s">
        <v>1162</v>
      </c>
      <c r="I10203" s="29" t="n">
        <v>202</v>
      </c>
      <c r="J10203" s="29" t="n">
        <v>120</v>
      </c>
      <c r="K10203" s="30" t="s">
        <v>1223</v>
      </c>
      <c r="M10203" s="31" t="n">
        <f aca="false">SUM(P10203,R10203,T10203,V10203,X10203,Z10203,AB10203,AD10203,AF10203,AH10203,AJ10203,AL10203,AN10203,AP10203,AR10203,AT10203,AV10203,AX10203,AZ10203,BB10203)</f>
        <v>9409.48</v>
      </c>
      <c r="O10203" s="0" t="n">
        <v>58195</v>
      </c>
      <c r="P10203" s="31" t="n">
        <v>4837.5</v>
      </c>
      <c r="Q10203" s="0" t="n">
        <v>58220</v>
      </c>
      <c r="R10203" s="31" t="n">
        <v>160</v>
      </c>
      <c r="S10203" s="47" t="n">
        <v>58219</v>
      </c>
      <c r="T10203" s="31" t="n">
        <v>188</v>
      </c>
      <c r="U10203" s="47" t="n">
        <v>58213</v>
      </c>
      <c r="V10203" s="31" t="n">
        <v>150</v>
      </c>
      <c r="W10203" s="47" t="n">
        <v>58039</v>
      </c>
      <c r="X10203" s="31" t="n">
        <v>23.59</v>
      </c>
      <c r="Y10203" s="47" t="n">
        <v>58038</v>
      </c>
      <c r="Z10203" s="31" t="n">
        <v>2101.05</v>
      </c>
      <c r="AA10203" s="47" t="n">
        <v>57958</v>
      </c>
      <c r="AB10203" s="31" t="n">
        <v>12.35</v>
      </c>
      <c r="AC10203" s="47" t="n">
        <v>58036</v>
      </c>
      <c r="AD10203" s="31" t="n">
        <v>1936.99</v>
      </c>
    </row>
    <row r="10204" customFormat="false" ht="15" hidden="false" customHeight="false" outlineLevel="0" collapsed="false">
      <c r="A10204" s="41" t="n">
        <v>40996</v>
      </c>
      <c r="B10204" s="68" t="s">
        <v>1165</v>
      </c>
      <c r="C10204" s="68" t="s">
        <v>1206</v>
      </c>
      <c r="D10204" s="72" t="n">
        <v>31784</v>
      </c>
      <c r="E10204" s="70" t="n">
        <v>0.291666666666667</v>
      </c>
      <c r="F10204" s="3" t="s">
        <v>1162</v>
      </c>
      <c r="H10204" s="3" t="s">
        <v>1162</v>
      </c>
      <c r="I10204" s="29" t="n">
        <v>202</v>
      </c>
      <c r="J10204" s="29" t="n">
        <v>120</v>
      </c>
      <c r="K10204" s="30" t="s">
        <v>2306</v>
      </c>
      <c r="M10204" s="31" t="n">
        <f aca="false">SUM(P10204,R10204,T10204,V10204,X10204,Z10204,AB10204,AD10204,AF10204,AH10204,AJ10204,AL10204,AN10204,AP10204,AR10204,AT10204,AV10204,AX10204,AZ10204,BB10204)</f>
        <v>19919.17</v>
      </c>
      <c r="O10204" s="0" t="n">
        <v>58023</v>
      </c>
      <c r="P10204" s="31" t="n">
        <v>116.02</v>
      </c>
      <c r="Q10204" s="0" t="n">
        <v>58025</v>
      </c>
      <c r="R10204" s="31" t="n">
        <v>116.41</v>
      </c>
      <c r="S10204" s="47" t="n">
        <v>58027</v>
      </c>
      <c r="T10204" s="31" t="n">
        <v>471.66</v>
      </c>
      <c r="U10204" s="47" t="n">
        <v>58032</v>
      </c>
      <c r="V10204" s="31" t="n">
        <v>1570.1</v>
      </c>
      <c r="W10204" s="47" t="n">
        <v>58033</v>
      </c>
      <c r="X10204" s="31" t="n">
        <v>534.46</v>
      </c>
      <c r="Y10204" s="47" t="n">
        <v>58034</v>
      </c>
      <c r="Z10204" s="31" t="n">
        <v>740.88</v>
      </c>
      <c r="AA10204" s="47" t="n">
        <v>58208</v>
      </c>
      <c r="AB10204" s="31" t="n">
        <v>75</v>
      </c>
      <c r="AC10204" s="47" t="n">
        <v>58240</v>
      </c>
      <c r="AD10204" s="31" t="n">
        <v>13530.01</v>
      </c>
      <c r="AE10204" s="47" t="n">
        <v>57776</v>
      </c>
      <c r="AF10204" s="31" t="n">
        <v>15.12</v>
      </c>
      <c r="AG10204" s="47" t="n">
        <v>58016</v>
      </c>
      <c r="AH10204" s="31" t="n">
        <v>995.2</v>
      </c>
      <c r="AI10204" s="47" t="n">
        <v>58023</v>
      </c>
      <c r="AJ10204" s="31" t="n">
        <v>405.08</v>
      </c>
      <c r="AK10204" s="47" t="n">
        <v>58028</v>
      </c>
      <c r="AL10204" s="31" t="n">
        <v>339.38</v>
      </c>
      <c r="AM10204" s="47" t="n">
        <v>58018</v>
      </c>
      <c r="AN10204" s="31" t="n">
        <v>1009.85</v>
      </c>
    </row>
    <row r="10205" customFormat="false" ht="15" hidden="false" customHeight="false" outlineLevel="0" collapsed="false">
      <c r="A10205" s="41" t="n">
        <v>40996</v>
      </c>
      <c r="B10205" s="68" t="s">
        <v>383</v>
      </c>
      <c r="C10205" s="68" t="s">
        <v>1206</v>
      </c>
      <c r="D10205" s="72" t="n">
        <v>31785</v>
      </c>
      <c r="E10205" s="70" t="n">
        <v>0.291666666666667</v>
      </c>
      <c r="F10205" s="3" t="s">
        <v>1162</v>
      </c>
      <c r="G10205" s="3" t="s">
        <v>2412</v>
      </c>
      <c r="H10205" s="3" t="s">
        <v>1162</v>
      </c>
      <c r="I10205" s="29" t="n">
        <v>225.8</v>
      </c>
      <c r="J10205" s="29" t="n">
        <v>160</v>
      </c>
      <c r="K10205" s="30" t="s">
        <v>1232</v>
      </c>
      <c r="M10205" s="31" t="n">
        <f aca="false">SUM(P10205,R10205,T10205,V10205,X10205,Z10205,AB10205,AD10205,AF10205,AH10205,AJ10205,AL10205,AN10205,AP10205,AR10205,AT10205,AV10205,AX10205,AZ10205,BB10205)</f>
        <v>0</v>
      </c>
    </row>
    <row r="10206" customFormat="false" ht="15" hidden="false" customHeight="false" outlineLevel="0" collapsed="false">
      <c r="A10206" s="41" t="n">
        <v>40996</v>
      </c>
      <c r="B10206" s="68" t="s">
        <v>627</v>
      </c>
      <c r="C10206" s="68" t="s">
        <v>1206</v>
      </c>
      <c r="D10206" s="72" t="n">
        <v>31786</v>
      </c>
      <c r="E10206" s="70" t="n">
        <v>0.291666666666667</v>
      </c>
      <c r="F10206" s="3" t="s">
        <v>1162</v>
      </c>
      <c r="G10206" s="3" t="s">
        <v>2412</v>
      </c>
      <c r="H10206" s="3" t="s">
        <v>1162</v>
      </c>
      <c r="I10206" s="29" t="n">
        <v>244.4</v>
      </c>
      <c r="J10206" s="29" t="n">
        <v>135</v>
      </c>
      <c r="K10206" s="30" t="s">
        <v>1303</v>
      </c>
      <c r="M10206" s="31" t="n">
        <f aca="false">SUM(P10206,R10206,T10206,V10206,X10206,Z10206,AB10206,AD10206,AF10206,AH10206,AJ10206,AL10206,AN10206,AP10206,AR10206,AT10206,AV10206,AX10206,AZ10206,BB10206)</f>
        <v>0</v>
      </c>
    </row>
    <row r="10207" customFormat="false" ht="15" hidden="false" customHeight="false" outlineLevel="0" collapsed="false">
      <c r="A10207" s="55" t="n">
        <v>40996</v>
      </c>
      <c r="B10207" s="152" t="s">
        <v>2296</v>
      </c>
      <c r="C10207" s="152" t="s">
        <v>490</v>
      </c>
      <c r="D10207" s="72" t="n">
        <v>31787</v>
      </c>
      <c r="E10207" s="158" t="n">
        <v>0.3125</v>
      </c>
      <c r="F10207" s="44" t="n">
        <v>0.638888888888889</v>
      </c>
      <c r="G10207" s="30"/>
      <c r="H10207" s="44" t="n">
        <v>0.354166666666667</v>
      </c>
      <c r="I10207" s="29" t="n">
        <v>229.5</v>
      </c>
      <c r="J10207" s="29" t="n">
        <v>113.05</v>
      </c>
      <c r="K10207" s="30" t="s">
        <v>2297</v>
      </c>
      <c r="M10207" s="31" t="n">
        <f aca="false">SUM(P10207,R10207,T10207,V10207,X10207,Z10207,AB10207,AD10207,AF10207,AH10207,AJ10207,AL10207,AN10207,AP10207,AR10207,AT10207,AV10207,AX10207,AZ10207,BB10207)</f>
        <v>0</v>
      </c>
    </row>
    <row r="10208" customFormat="false" ht="15" hidden="false" customHeight="false" outlineLevel="0" collapsed="false">
      <c r="A10208" s="41" t="n">
        <v>40996</v>
      </c>
      <c r="B10208" s="68" t="s">
        <v>20</v>
      </c>
      <c r="C10208" s="68" t="s">
        <v>490</v>
      </c>
      <c r="D10208" s="72" t="n">
        <v>31788</v>
      </c>
      <c r="E10208" s="158" t="n">
        <v>0.3125</v>
      </c>
      <c r="F10208" s="42" t="n">
        <v>0.652777777777778</v>
      </c>
      <c r="H10208" s="42" t="n">
        <v>0.375</v>
      </c>
      <c r="I10208" s="29" t="n">
        <v>243</v>
      </c>
      <c r="J10208" s="29" t="n">
        <v>126</v>
      </c>
      <c r="K10208" s="30" t="s">
        <v>1375</v>
      </c>
      <c r="M10208" s="31" t="n">
        <f aca="false">SUM(P10208,R10208,T10208,V10208,X10208,Z10208,AB10208,AD10208,AF10208,AH10208,AJ10208,AL10208,AN10208,AP10208,AR10208,AT10208,AV10208,AX10208,AZ10208,BB10208)</f>
        <v>0</v>
      </c>
    </row>
    <row r="10209" customFormat="false" ht="15" hidden="false" customHeight="false" outlineLevel="0" collapsed="false">
      <c r="A10209" s="41" t="n">
        <v>40996</v>
      </c>
      <c r="B10209" s="68" t="s">
        <v>1193</v>
      </c>
      <c r="C10209" s="68" t="s">
        <v>925</v>
      </c>
      <c r="D10209" s="72" t="n">
        <v>31789</v>
      </c>
      <c r="E10209" s="158" t="n">
        <v>0.3125</v>
      </c>
      <c r="F10209" s="42" t="n">
        <v>0.763888888888889</v>
      </c>
      <c r="H10209" s="42" t="n">
        <v>0.458333333333333</v>
      </c>
      <c r="I10209" s="29" t="n">
        <v>295</v>
      </c>
      <c r="J10209" s="29" t="n">
        <v>146.3</v>
      </c>
      <c r="K10209" s="30" t="s">
        <v>1216</v>
      </c>
      <c r="M10209" s="31" t="n">
        <f aca="false">SUM(P10209,R10209,T10209,V10209,X10209,Z10209,AB10209,AD10209,AF10209,AH10209,AJ10209,AL10209,AN10209,AP10209,AR10209,AT10209,AV10209,AX10209,AZ10209,BB10209)</f>
        <v>0</v>
      </c>
    </row>
    <row r="10210" customFormat="false" ht="15" hidden="false" customHeight="false" outlineLevel="0" collapsed="false">
      <c r="A10210" s="55" t="n">
        <v>40996</v>
      </c>
      <c r="B10210" s="152" t="s">
        <v>1197</v>
      </c>
      <c r="C10210" s="152" t="s">
        <v>1255</v>
      </c>
      <c r="D10210" s="72" t="n">
        <v>31790</v>
      </c>
      <c r="E10210" s="158" t="n">
        <v>0.354166666666667</v>
      </c>
      <c r="F10210" s="44" t="n">
        <v>0.4375</v>
      </c>
      <c r="G10210" s="30"/>
      <c r="H10210" s="44" t="n">
        <v>0.166666666666667</v>
      </c>
      <c r="I10210" s="29" t="n">
        <v>85</v>
      </c>
      <c r="J10210" s="29" t="n">
        <v>53.2</v>
      </c>
      <c r="K10210" s="30" t="s">
        <v>1259</v>
      </c>
      <c r="M10210" s="31" t="n">
        <f aca="false">SUM(P10210,R10210,T10210,V10210,X10210,Z10210,AB10210,AD10210,AF10210,AH10210,AJ10210,AL10210,AN10210,AP10210,AR10210,AT10210,AV10210,AX10210,AZ10210,BB10210)</f>
        <v>0</v>
      </c>
    </row>
    <row r="10211" customFormat="false" ht="15" hidden="false" customHeight="false" outlineLevel="0" collapsed="false">
      <c r="A10211" s="55" t="n">
        <v>40996</v>
      </c>
      <c r="B10211" s="152" t="s">
        <v>2153</v>
      </c>
      <c r="C10211" s="152" t="s">
        <v>1412</v>
      </c>
      <c r="D10211" s="72" t="n">
        <v>31791</v>
      </c>
      <c r="E10211" s="158" t="n">
        <v>0.333333333333333</v>
      </c>
      <c r="F10211" s="44" t="n">
        <v>0.470833333333333</v>
      </c>
      <c r="G10211" s="30"/>
      <c r="H10211" s="44" t="n">
        <v>0.166666666666667</v>
      </c>
      <c r="I10211" s="29" t="n">
        <v>81</v>
      </c>
      <c r="J10211" s="29" t="n">
        <v>53.2</v>
      </c>
      <c r="K10211" s="30" t="s">
        <v>2154</v>
      </c>
      <c r="M10211" s="31" t="n">
        <f aca="false">SUM(P10211,R10211,T10211,V10211,X10211,Z10211,AB10211,AD10211,AF10211,AH10211,AJ10211,AL10211,AN10211,AP10211,AR10211,AT10211,AV10211,AX10211,AZ10211,BB10211)</f>
        <v>0</v>
      </c>
    </row>
    <row r="10212" customFormat="false" ht="15" hidden="false" customHeight="false" outlineLevel="0" collapsed="false">
      <c r="A10212" s="55" t="n">
        <v>40996</v>
      </c>
      <c r="B10212" s="152" t="s">
        <v>1205</v>
      </c>
      <c r="C10212" s="152" t="s">
        <v>1032</v>
      </c>
      <c r="D10212" s="72" t="n">
        <v>31792</v>
      </c>
      <c r="E10212" s="158" t="n">
        <v>0.354166666666667</v>
      </c>
      <c r="F10212" s="44" t="n">
        <v>0.642361111111111</v>
      </c>
      <c r="G10212" s="30"/>
      <c r="H10212" s="44" t="n">
        <v>0.333333333333333</v>
      </c>
      <c r="I10212" s="29" t="n">
        <v>277</v>
      </c>
      <c r="J10212" s="29" t="n">
        <v>50</v>
      </c>
      <c r="K10212" s="30" t="s">
        <v>1249</v>
      </c>
      <c r="M10212" s="31" t="n">
        <f aca="false">SUM(P10212,R10212,T10212,V10212,X10212,Z10212,AB10212,AD10212,AF10212,AH10212,AJ10212,AL10212,AN10212,AP10212,AR10212,AT10212,AV10212,AX10212,AZ10212,BB10212)</f>
        <v>0</v>
      </c>
    </row>
    <row r="10213" customFormat="false" ht="15" hidden="false" customHeight="false" outlineLevel="0" collapsed="false">
      <c r="A10213" s="41" t="n">
        <v>40996</v>
      </c>
      <c r="B10213" s="68" t="s">
        <v>1176</v>
      </c>
      <c r="C10213" s="68" t="s">
        <v>1324</v>
      </c>
      <c r="D10213" s="72" t="n">
        <v>31793</v>
      </c>
      <c r="E10213" s="158" t="n">
        <v>0.375</v>
      </c>
      <c r="F10213" s="42" t="n">
        <v>0.625</v>
      </c>
      <c r="H10213" s="42" t="n">
        <v>0.25</v>
      </c>
      <c r="I10213" s="29" t="n">
        <v>119</v>
      </c>
      <c r="J10213" s="29" t="n">
        <v>79.8</v>
      </c>
      <c r="K10213" s="30" t="s">
        <v>1222</v>
      </c>
      <c r="M10213" s="31" t="n">
        <f aca="false">SUM(P10213,R10213,T10213,V10213,X10213,Z10213,AB10213,AD10213,AF10213,AH10213,AJ10213,AL10213,AN10213,AP10213,AR10213,AT10213,AV10213,AX10213,AZ10213,BB10213)</f>
        <v>0</v>
      </c>
    </row>
    <row r="10214" customFormat="false" ht="15" hidden="false" customHeight="false" outlineLevel="0" collapsed="false">
      <c r="A10214" s="41" t="n">
        <v>40996</v>
      </c>
      <c r="B10214" s="68" t="s">
        <v>1199</v>
      </c>
      <c r="C10214" s="68" t="s">
        <v>925</v>
      </c>
      <c r="D10214" s="72" t="n">
        <v>31794</v>
      </c>
      <c r="E10214" s="158" t="n">
        <v>0.354166666666667</v>
      </c>
      <c r="F10214" s="42" t="n">
        <v>0.729166666666667</v>
      </c>
      <c r="G10214" s="3" t="s">
        <v>1229</v>
      </c>
      <c r="H10214" s="3" t="s">
        <v>1248</v>
      </c>
      <c r="I10214" s="29" t="n">
        <v>232</v>
      </c>
      <c r="J10214" s="29" t="n">
        <v>119.7</v>
      </c>
      <c r="K10214" s="30" t="s">
        <v>1253</v>
      </c>
      <c r="M10214" s="31" t="n">
        <f aca="false">SUM(P10214,R10214,T10214,V10214,X10214,Z10214,AB10214,AD10214,AF10214,AH10214,AJ10214,AL10214,AN10214,AP10214,AR10214,AT10214,AV10214,AX10214,AZ10214,BB10214)</f>
        <v>0</v>
      </c>
    </row>
    <row r="10215" customFormat="false" ht="15" hidden="false" customHeight="false" outlineLevel="0" collapsed="false">
      <c r="A10215" s="55" t="n">
        <v>40996</v>
      </c>
      <c r="B10215" s="152" t="s">
        <v>2382</v>
      </c>
      <c r="C10215" s="152" t="s">
        <v>307</v>
      </c>
      <c r="D10215" s="72" t="n">
        <v>31795</v>
      </c>
      <c r="E10215" s="158" t="n">
        <v>0.416666666666667</v>
      </c>
      <c r="F10215" s="44" t="n">
        <v>0.75</v>
      </c>
      <c r="G10215" s="30"/>
      <c r="H10215" s="44" t="n">
        <v>0.333333333333333</v>
      </c>
      <c r="I10215" s="29" t="n">
        <v>157</v>
      </c>
      <c r="J10215" s="29" t="n">
        <v>106.4</v>
      </c>
      <c r="K10215" s="30" t="s">
        <v>2383</v>
      </c>
      <c r="M10215" s="31" t="n">
        <f aca="false">SUM(P10215,R10215,T10215,V10215,X10215,Z10215,AB10215,AD10215,AF10215,AH10215,AJ10215,AL10215,AN10215,AP10215,AR10215,AT10215,AV10215,AX10215,AZ10215,BB10215)</f>
        <v>0</v>
      </c>
    </row>
    <row r="10216" customFormat="false" ht="15" hidden="false" customHeight="false" outlineLevel="0" collapsed="false">
      <c r="A10216" s="55" t="n">
        <v>40996</v>
      </c>
      <c r="B10216" s="152" t="s">
        <v>1197</v>
      </c>
      <c r="C10216" s="152" t="s">
        <v>2376</v>
      </c>
      <c r="D10216" s="72" t="n">
        <v>31796</v>
      </c>
      <c r="E10216" s="158" t="n">
        <v>0.458333333333333</v>
      </c>
      <c r="F10216" s="44" t="n">
        <v>0.625</v>
      </c>
      <c r="G10216" s="30"/>
      <c r="H10216" s="44" t="n">
        <v>0.166666666666667</v>
      </c>
      <c r="I10216" s="29" t="n">
        <v>81</v>
      </c>
      <c r="J10216" s="29" t="n">
        <v>53.2</v>
      </c>
      <c r="K10216" s="30" t="s">
        <v>1259</v>
      </c>
      <c r="M10216" s="31" t="n">
        <f aca="false">SUM(P10216,R10216,T10216,V10216,X10216,Z10216,AB10216,AD10216,AF10216,AH10216,AJ10216,AL10216,AN10216,AP10216,AR10216,AT10216,AV10216,AX10216,AZ10216,BB10216)</f>
        <v>0</v>
      </c>
    </row>
    <row r="10217" customFormat="false" ht="15" hidden="false" customHeight="false" outlineLevel="0" collapsed="false">
      <c r="A10217" s="55" t="n">
        <v>40996</v>
      </c>
      <c r="B10217" s="152" t="s">
        <v>2153</v>
      </c>
      <c r="C10217" s="152" t="s">
        <v>1215</v>
      </c>
      <c r="D10217" s="72" t="n">
        <v>31797</v>
      </c>
      <c r="E10217" s="158" t="n">
        <v>0.5</v>
      </c>
      <c r="F10217" s="44" t="n">
        <v>0.725694444444444</v>
      </c>
      <c r="G10217" s="30"/>
      <c r="H10217" s="44" t="n">
        <v>0.166666666666667</v>
      </c>
      <c r="I10217" s="29" t="n">
        <v>85</v>
      </c>
      <c r="J10217" s="29" t="n">
        <v>53.2</v>
      </c>
      <c r="K10217" s="30" t="s">
        <v>2154</v>
      </c>
      <c r="M10217" s="31" t="n">
        <f aca="false">SUM(P10217,R10217,T10217,V10217,X10217,Z10217,AB10217,AD10217,AF10217,AH10217,AJ10217,AL10217,AN10217,AP10217,AR10217,AT10217,AV10217,AX10217,AZ10217,BB10217)</f>
        <v>0</v>
      </c>
    </row>
    <row r="10218" customFormat="false" ht="15" hidden="false" customHeight="false" outlineLevel="0" collapsed="false">
      <c r="A10218" s="41" t="n">
        <v>40996</v>
      </c>
      <c r="B10218" s="68" t="s">
        <v>1173</v>
      </c>
      <c r="C10218" s="68" t="s">
        <v>1049</v>
      </c>
      <c r="D10218" s="72" t="n">
        <v>31798</v>
      </c>
      <c r="E10218" s="158" t="n">
        <v>0.416666666666667</v>
      </c>
      <c r="F10218" s="42" t="n">
        <v>0.6875</v>
      </c>
      <c r="G10218" s="3" t="s">
        <v>1397</v>
      </c>
      <c r="H10218" s="3" t="s">
        <v>1869</v>
      </c>
      <c r="I10218" s="29" t="n">
        <v>142.5</v>
      </c>
      <c r="J10218" s="29" t="n">
        <v>99.75</v>
      </c>
      <c r="K10218" s="30" t="s">
        <v>1212</v>
      </c>
      <c r="M10218" s="31" t="n">
        <f aca="false">SUM(P10218,R10218,T10218,V10218,X10218,Z10218,AB10218,AD10218,AF10218,AH10218,AJ10218,AL10218,AN10218,AP10218,AR10218,AT10218,AV10218,AX10218,AZ10218,BB10218)</f>
        <v>0</v>
      </c>
    </row>
    <row r="10219" customFormat="false" ht="15" hidden="false" customHeight="false" outlineLevel="0" collapsed="false">
      <c r="A10219" s="55" t="n">
        <v>40996</v>
      </c>
      <c r="B10219" s="152" t="s">
        <v>2296</v>
      </c>
      <c r="C10219" s="152" t="s">
        <v>869</v>
      </c>
      <c r="D10219" s="72" t="n">
        <v>31799</v>
      </c>
      <c r="E10219" s="158" t="n">
        <v>0.583333333333333</v>
      </c>
      <c r="F10219" s="44" t="n">
        <v>0.75</v>
      </c>
      <c r="G10219" s="30"/>
      <c r="H10219" s="44" t="n">
        <v>0.166666666666667</v>
      </c>
      <c r="I10219" s="29" t="n">
        <v>76</v>
      </c>
      <c r="J10219" s="29" t="n">
        <v>53.2</v>
      </c>
      <c r="K10219" s="30" t="s">
        <v>2297</v>
      </c>
      <c r="M10219" s="31" t="n">
        <f aca="false">SUM(P10219,R10219,T10219,V10219,X10219,Z10219,AB10219,AD10219,AF10219,AH10219,AJ10219,AL10219,AN10219,AP10219,AR10219,AT10219,AV10219,AX10219,AZ10219,BB10219)</f>
        <v>0</v>
      </c>
    </row>
    <row r="10220" customFormat="false" ht="15" hidden="false" customHeight="false" outlineLevel="0" collapsed="false">
      <c r="A10220" s="55" t="n">
        <v>40996</v>
      </c>
      <c r="B10220" s="152" t="s">
        <v>1745</v>
      </c>
      <c r="C10220" s="152" t="s">
        <v>2130</v>
      </c>
      <c r="D10220" s="72" t="n">
        <v>31800</v>
      </c>
      <c r="E10220" s="158" t="n">
        <v>0.583333333333333</v>
      </c>
      <c r="F10220" s="44" t="n">
        <v>0.75</v>
      </c>
      <c r="G10220" s="30"/>
      <c r="H10220" s="44" t="n">
        <v>0.166666666666667</v>
      </c>
      <c r="I10220" s="29" t="n">
        <v>81</v>
      </c>
      <c r="J10220" s="29" t="n">
        <v>53.2</v>
      </c>
      <c r="K10220" s="30" t="s">
        <v>1766</v>
      </c>
      <c r="M10220" s="31" t="n">
        <f aca="false">SUM(P10220,R10220,T10220,V10220,X10220,Z10220,AB10220,AD10220,AF10220,AH10220,AJ10220,AL10220,AN10220,AP10220,AR10220,AT10220,AV10220,AX10220,AZ10220,BB10220)</f>
        <v>0</v>
      </c>
    </row>
    <row r="10221" customFormat="false" ht="15" hidden="false" customHeight="false" outlineLevel="0" collapsed="false">
      <c r="A10221" s="41"/>
      <c r="B10221" s="68"/>
      <c r="C10221" s="68"/>
      <c r="D10221" s="69"/>
      <c r="E10221" s="69"/>
    </row>
    <row r="10222" customFormat="false" ht="15" hidden="false" customHeight="false" outlineLevel="0" collapsed="false">
      <c r="A10222" s="317"/>
      <c r="B10222" s="325"/>
      <c r="C10222" s="325"/>
      <c r="D10222" s="320"/>
      <c r="E10222" s="320"/>
      <c r="F10222" s="320"/>
      <c r="G10222" s="320"/>
      <c r="H10222" s="320"/>
      <c r="I10222" s="321"/>
      <c r="J10222" s="321"/>
      <c r="K10222" s="320"/>
    </row>
    <row r="10223" customFormat="false" ht="15.75" hidden="false" customHeight="false" outlineLevel="0" collapsed="false">
      <c r="A10223" s="317"/>
      <c r="B10223" s="325"/>
      <c r="C10223" s="325"/>
      <c r="D10223" s="320"/>
      <c r="E10223" s="320"/>
      <c r="F10223" s="320"/>
      <c r="G10223" s="339" t="s">
        <v>2404</v>
      </c>
      <c r="H10223" s="320"/>
      <c r="I10223" s="321"/>
      <c r="J10223" s="321"/>
      <c r="K10223" s="320"/>
    </row>
    <row r="10224" customFormat="false" ht="15" hidden="false" customHeight="false" outlineLevel="0" collapsed="false">
      <c r="A10224" s="41" t="n">
        <v>40997</v>
      </c>
      <c r="B10224" s="68" t="s">
        <v>679</v>
      </c>
      <c r="C10224" s="68" t="s">
        <v>1206</v>
      </c>
      <c r="D10224" s="69" t="n">
        <v>31801</v>
      </c>
      <c r="E10224" s="70" t="n">
        <v>0.291666666666667</v>
      </c>
      <c r="F10224" s="3" t="s">
        <v>1162</v>
      </c>
      <c r="H10224" s="3" t="s">
        <v>1162</v>
      </c>
      <c r="I10224" s="29" t="n">
        <v>202</v>
      </c>
      <c r="J10224" s="29" t="n">
        <v>120</v>
      </c>
      <c r="K10224" s="30" t="s">
        <v>1223</v>
      </c>
      <c r="M10224" s="31" t="n">
        <f aca="false">SUM(P10224,R10224,T10224,V10224,X10224,Z10224,AB10224,AD10224,AF10224,AH10224,AJ10224,AL10224,AN10224,AP10224,AR10224,AT10224,AV10224,AX10224,AZ10224,BB10224)</f>
        <v>2323.55</v>
      </c>
      <c r="O10224" s="0" t="n">
        <v>58344</v>
      </c>
      <c r="P10224" s="31" t="n">
        <v>283.5</v>
      </c>
      <c r="Q10224" s="0" t="n">
        <v>58301</v>
      </c>
      <c r="R10224" s="31" t="n">
        <v>202.5</v>
      </c>
      <c r="S10224" s="47" t="n">
        <v>58177</v>
      </c>
      <c r="T10224" s="31" t="n">
        <v>567.55</v>
      </c>
      <c r="U10224" s="47" t="n">
        <v>58172</v>
      </c>
      <c r="V10224" s="31" t="n">
        <v>12.35</v>
      </c>
      <c r="W10224" s="47" t="n">
        <v>58171</v>
      </c>
      <c r="X10224" s="31" t="n">
        <v>157.6</v>
      </c>
      <c r="Y10224" s="47" t="n">
        <v>58165</v>
      </c>
      <c r="Z10224" s="31" t="n">
        <v>49.8</v>
      </c>
      <c r="AA10224" s="47" t="n">
        <v>58163</v>
      </c>
      <c r="AB10224" s="31" t="n">
        <v>146.46</v>
      </c>
      <c r="AC10224" s="47" t="n">
        <v>58162</v>
      </c>
      <c r="AD10224" s="31" t="n">
        <v>184.43</v>
      </c>
      <c r="AE10224" s="47" t="n">
        <v>58155</v>
      </c>
      <c r="AF10224" s="31" t="n">
        <v>12.35</v>
      </c>
      <c r="AG10224" s="47" t="n">
        <v>58154</v>
      </c>
      <c r="AH10224" s="31" t="n">
        <v>251.2</v>
      </c>
      <c r="AI10224" s="47" t="n">
        <v>58191</v>
      </c>
      <c r="AJ10224" s="31" t="n">
        <v>455.81</v>
      </c>
    </row>
    <row r="10225" customFormat="false" ht="15" hidden="false" customHeight="false" outlineLevel="0" collapsed="false">
      <c r="A10225" s="41" t="n">
        <v>40997</v>
      </c>
      <c r="B10225" s="68" t="s">
        <v>1165</v>
      </c>
      <c r="C10225" s="68" t="s">
        <v>1206</v>
      </c>
      <c r="D10225" s="69" t="n">
        <v>31802</v>
      </c>
      <c r="E10225" s="70" t="n">
        <v>0.291666666666667</v>
      </c>
      <c r="F10225" s="3" t="s">
        <v>1162</v>
      </c>
      <c r="H10225" s="3" t="s">
        <v>1162</v>
      </c>
      <c r="I10225" s="29" t="n">
        <v>202</v>
      </c>
      <c r="J10225" s="29" t="n">
        <v>120</v>
      </c>
      <c r="K10225" s="30" t="s">
        <v>2306</v>
      </c>
      <c r="M10225" s="31" t="n">
        <f aca="false">SUM(P10225,R10225,T10225,V10225,X10225,Z10225,AB10225,AD10225,AF10225,AH10225,AJ10225,AL10225,AN10225,AP10225,AR10225,AT10225,AV10225,AX10225,AZ10225,BB10225)</f>
        <v>15693.8</v>
      </c>
      <c r="O10225" s="0" t="n">
        <v>58338</v>
      </c>
      <c r="P10225" s="31" t="n">
        <v>6022.5</v>
      </c>
      <c r="Q10225" s="0" t="n">
        <v>58192</v>
      </c>
      <c r="R10225" s="31" t="n">
        <v>166.8</v>
      </c>
      <c r="S10225" s="47" t="n">
        <v>58178</v>
      </c>
      <c r="T10225" s="31" t="n">
        <v>2023.52</v>
      </c>
      <c r="U10225" s="47" t="n">
        <v>58176</v>
      </c>
      <c r="V10225" s="31" t="n">
        <v>225.16</v>
      </c>
      <c r="W10225" s="47" t="n">
        <v>58175</v>
      </c>
      <c r="X10225" s="31" t="n">
        <v>199.25</v>
      </c>
      <c r="Y10225" s="47" t="n">
        <v>58174</v>
      </c>
      <c r="Z10225" s="31" t="n">
        <v>700.79</v>
      </c>
      <c r="AA10225" s="47" t="n">
        <v>58173</v>
      </c>
      <c r="AB10225" s="31" t="n">
        <v>1084.26</v>
      </c>
      <c r="AC10225" s="47" t="n">
        <v>58166</v>
      </c>
      <c r="AD10225" s="31" t="n">
        <v>2080.54</v>
      </c>
      <c r="AE10225" s="47" t="n">
        <v>58157</v>
      </c>
      <c r="AF10225" s="31" t="n">
        <v>1601.49</v>
      </c>
      <c r="AG10225" s="47" t="n">
        <v>58156</v>
      </c>
      <c r="AH10225" s="31" t="n">
        <v>1589.49</v>
      </c>
    </row>
    <row r="10226" customFormat="false" ht="15" hidden="false" customHeight="false" outlineLevel="0" collapsed="false">
      <c r="A10226" s="41" t="n">
        <v>40997</v>
      </c>
      <c r="B10226" s="68" t="s">
        <v>383</v>
      </c>
      <c r="C10226" s="68" t="s">
        <v>1206</v>
      </c>
      <c r="D10226" s="69" t="n">
        <v>31803</v>
      </c>
      <c r="E10226" s="70" t="n">
        <v>0.291666666666667</v>
      </c>
      <c r="F10226" s="3" t="s">
        <v>1162</v>
      </c>
      <c r="H10226" s="3" t="s">
        <v>1162</v>
      </c>
      <c r="I10226" s="29" t="n">
        <v>229.8</v>
      </c>
      <c r="J10226" s="29" t="n">
        <v>160</v>
      </c>
      <c r="K10226" s="30" t="s">
        <v>1232</v>
      </c>
      <c r="M10226" s="31" t="n">
        <f aca="false">SUM(P10226,R10226,T10226,V10226,X10226,Z10226,AB10226,AD10226,AF10226,AH10226,AJ10226,AL10226,AN10226,AP10226,AR10226,AT10226,AV10226,AX10226,AZ10226,BB10226)</f>
        <v>12141.23</v>
      </c>
      <c r="O10226" s="0" t="n">
        <v>58185</v>
      </c>
      <c r="P10226" s="31" t="n">
        <v>17.1</v>
      </c>
      <c r="Q10226" s="0" t="n">
        <v>58184</v>
      </c>
      <c r="R10226" s="31" t="n">
        <v>1035.11</v>
      </c>
      <c r="S10226" s="47" t="n">
        <v>58303</v>
      </c>
      <c r="T10226" s="31" t="n">
        <v>80</v>
      </c>
      <c r="U10226" s="47" t="n">
        <v>58196</v>
      </c>
      <c r="V10226" s="31" t="n">
        <v>7522.5</v>
      </c>
      <c r="W10226" s="47" t="n">
        <v>58295</v>
      </c>
      <c r="X10226" s="31" t="n">
        <v>3486.52</v>
      </c>
    </row>
    <row r="10227" customFormat="false" ht="15" hidden="false" customHeight="false" outlineLevel="0" collapsed="false">
      <c r="A10227" s="41" t="n">
        <v>40997</v>
      </c>
      <c r="B10227" s="68" t="s">
        <v>627</v>
      </c>
      <c r="C10227" s="68" t="s">
        <v>1206</v>
      </c>
      <c r="D10227" s="69" t="n">
        <v>31804</v>
      </c>
      <c r="E10227" s="70" t="n">
        <v>0.291666666666667</v>
      </c>
      <c r="F10227" s="3" t="s">
        <v>1162</v>
      </c>
      <c r="H10227" s="3" t="s">
        <v>1162</v>
      </c>
      <c r="I10227" s="29" t="n">
        <v>231.8</v>
      </c>
      <c r="J10227" s="29" t="n">
        <v>135</v>
      </c>
      <c r="K10227" s="30" t="s">
        <v>1303</v>
      </c>
      <c r="M10227" s="31" t="n">
        <f aca="false">SUM(P10227,R10227,T10227,V10227,X10227,Z10227,AB10227,AD10227,AF10227,AH10227,AJ10227,AL10227,AN10227,AP10227,AR10227,AT10227,AV10227,AX10227,AZ10227,BB10227)</f>
        <v>58280</v>
      </c>
      <c r="O10227" s="0" t="n">
        <v>58253</v>
      </c>
      <c r="P10227" s="31" t="n">
        <v>1500</v>
      </c>
      <c r="Q10227" s="0" t="n">
        <v>58252</v>
      </c>
      <c r="R10227" s="31" t="n">
        <v>16000</v>
      </c>
      <c r="S10227" s="47" t="n">
        <v>58236</v>
      </c>
      <c r="T10227" s="31" t="n">
        <v>10095</v>
      </c>
      <c r="U10227" s="47" t="n">
        <v>58197</v>
      </c>
      <c r="V10227" s="31" t="n">
        <v>9645</v>
      </c>
      <c r="W10227" s="47" t="n">
        <v>58203</v>
      </c>
      <c r="X10227" s="31" t="n">
        <v>1300</v>
      </c>
      <c r="Y10227" s="47" t="n">
        <v>58207</v>
      </c>
      <c r="Z10227" s="31" t="n">
        <v>9645</v>
      </c>
      <c r="AA10227" s="47" t="n">
        <v>58064</v>
      </c>
      <c r="AB10227" s="31" t="n">
        <v>10095</v>
      </c>
    </row>
    <row r="10228" customFormat="false" ht="15" hidden="false" customHeight="false" outlineLevel="0" collapsed="false">
      <c r="A10228" s="41" t="n">
        <v>40997</v>
      </c>
      <c r="B10228" s="68" t="s">
        <v>20</v>
      </c>
      <c r="C10228" s="68" t="s">
        <v>490</v>
      </c>
      <c r="D10228" s="69" t="n">
        <v>31805</v>
      </c>
      <c r="E10228" s="70" t="n">
        <v>0.270833333333333</v>
      </c>
      <c r="F10228" s="42" t="n">
        <v>0.645833333333333</v>
      </c>
      <c r="H10228" s="42" t="n">
        <v>0.395833333333333</v>
      </c>
      <c r="I10228" s="29" t="n">
        <v>256.5</v>
      </c>
      <c r="J10228" s="29" t="n">
        <v>133</v>
      </c>
      <c r="K10228" s="30" t="s">
        <v>1375</v>
      </c>
      <c r="M10228" s="31" t="n">
        <f aca="false">SUM(P10228,R10228,T10228,V10228,X10228,Z10228,AB10228,AD10228,AF10228,AH10228,AJ10228,AL10228,AN10228,AP10228,AR10228,AT10228,AV10228,AX10228,AZ10228,BB10228)</f>
        <v>0</v>
      </c>
    </row>
    <row r="10229" customFormat="false" ht="15" hidden="false" customHeight="false" outlineLevel="0" collapsed="false">
      <c r="A10229" s="41" t="n">
        <v>40997</v>
      </c>
      <c r="B10229" s="68" t="s">
        <v>1176</v>
      </c>
      <c r="C10229" s="68" t="s">
        <v>490</v>
      </c>
      <c r="D10229" s="69" t="n">
        <v>31806</v>
      </c>
      <c r="E10229" s="70" t="n">
        <v>0.270833333333333</v>
      </c>
      <c r="F10229" s="42" t="n">
        <v>0.645833333333333</v>
      </c>
      <c r="H10229" s="42" t="n">
        <v>0.395833333333333</v>
      </c>
      <c r="I10229" s="29" t="n">
        <v>256.5</v>
      </c>
      <c r="J10229" s="29" t="n">
        <v>133</v>
      </c>
      <c r="K10229" s="30" t="s">
        <v>2297</v>
      </c>
      <c r="M10229" s="31" t="n">
        <f aca="false">SUM(P10229,R10229,T10229,V10229,X10229,Z10229,AB10229,AD10229,AF10229,AH10229,AJ10229,AL10229,AN10229,AP10229,AR10229,AT10229,AV10229,AX10229,AZ10229,BB10229)</f>
        <v>0</v>
      </c>
    </row>
    <row r="10230" customFormat="false" ht="15" hidden="false" customHeight="false" outlineLevel="0" collapsed="false">
      <c r="A10230" s="41" t="n">
        <v>40997</v>
      </c>
      <c r="B10230" s="68" t="s">
        <v>2382</v>
      </c>
      <c r="C10230" s="68" t="s">
        <v>490</v>
      </c>
      <c r="D10230" s="69" t="n">
        <v>31807</v>
      </c>
      <c r="E10230" s="70" t="n">
        <v>0.270833333333333</v>
      </c>
      <c r="F10230" s="42" t="n">
        <v>0.680555555555555</v>
      </c>
      <c r="H10230" s="42" t="n">
        <v>0.416666666666667</v>
      </c>
      <c r="I10230" s="29" t="n">
        <v>200</v>
      </c>
      <c r="J10230" s="29" t="n">
        <v>140</v>
      </c>
      <c r="K10230" s="30" t="s">
        <v>2383</v>
      </c>
      <c r="M10230" s="31" t="n">
        <f aca="false">SUM(P10230,R10230,T10230,V10230,X10230,Z10230,AB10230,AD10230,AF10230,AH10230,AJ10230,AL10230,AN10230,AP10230,AR10230,AT10230,AV10230,AX10230,AZ10230,BB10230)</f>
        <v>0</v>
      </c>
    </row>
    <row r="10231" customFormat="false" ht="15" hidden="false" customHeight="false" outlineLevel="0" collapsed="false">
      <c r="A10231" s="41" t="n">
        <v>40997</v>
      </c>
      <c r="B10231" s="68" t="s">
        <v>1832</v>
      </c>
      <c r="C10231" s="68" t="s">
        <v>1182</v>
      </c>
      <c r="D10231" s="69" t="n">
        <v>31808</v>
      </c>
      <c r="E10231" s="70" t="n">
        <v>0.3125</v>
      </c>
      <c r="F10231" s="42" t="n">
        <v>0.708333333333333</v>
      </c>
      <c r="H10231" s="42" t="n">
        <v>0.416666666666667</v>
      </c>
      <c r="I10231" s="29" t="n">
        <v>195</v>
      </c>
      <c r="J10231" s="29" t="n">
        <v>133</v>
      </c>
      <c r="K10231" s="30" t="s">
        <v>1833</v>
      </c>
      <c r="M10231" s="31" t="n">
        <f aca="false">SUM(P10231,R10231,T10231,V10231,X10231,Z10231,AB10231,AD10231,AF10231,AH10231,AJ10231,AL10231,AN10231,AP10231,AR10231,AT10231,AV10231,AX10231,AZ10231,BB10231)</f>
        <v>0</v>
      </c>
    </row>
    <row r="10232" customFormat="false" ht="15" hidden="false" customHeight="false" outlineLevel="0" collapsed="false">
      <c r="A10232" s="41" t="n">
        <v>40997</v>
      </c>
      <c r="B10232" s="68" t="s">
        <v>1169</v>
      </c>
      <c r="C10232" s="68" t="s">
        <v>11</v>
      </c>
      <c r="D10232" s="69" t="n">
        <v>31809</v>
      </c>
      <c r="E10232" s="70" t="n">
        <v>0.34375</v>
      </c>
      <c r="F10232" s="42" t="n">
        <v>0.510416666666667</v>
      </c>
      <c r="G10232" s="3" t="s">
        <v>1241</v>
      </c>
      <c r="H10232" s="3" t="s">
        <v>1191</v>
      </c>
      <c r="I10232" s="29" t="n">
        <v>100</v>
      </c>
      <c r="J10232" s="29" t="n">
        <v>66.5</v>
      </c>
      <c r="K10232" s="30" t="s">
        <v>1214</v>
      </c>
      <c r="M10232" s="31" t="n">
        <f aca="false">SUM(P10232,R10232,T10232,V10232,X10232,Z10232,AB10232,AD10232,AF10232,AH10232,AJ10232,AL10232,AN10232,AP10232,AR10232,AT10232,AV10232,AX10232,AZ10232,BB10232)</f>
        <v>0</v>
      </c>
    </row>
    <row r="10233" customFormat="false" ht="15" hidden="false" customHeight="false" outlineLevel="0" collapsed="false">
      <c r="A10233" s="41" t="n">
        <v>40997</v>
      </c>
      <c r="B10233" s="68" t="s">
        <v>1173</v>
      </c>
      <c r="C10233" s="68" t="s">
        <v>1049</v>
      </c>
      <c r="D10233" s="69" t="n">
        <v>31810</v>
      </c>
      <c r="E10233" s="70" t="n">
        <v>0.302083333333333</v>
      </c>
      <c r="F10233" s="42" t="n">
        <v>0.822916666666667</v>
      </c>
      <c r="H10233" s="42" t="n">
        <v>0.520833333333333</v>
      </c>
      <c r="I10233" s="29" t="n">
        <v>237.5</v>
      </c>
      <c r="J10233" s="29" t="n">
        <v>166.25</v>
      </c>
      <c r="K10233" s="30" t="s">
        <v>1212</v>
      </c>
      <c r="M10233" s="31" t="n">
        <f aca="false">SUM(P10233,R10233,T10233,V10233,X10233,Z10233,AB10233,AD10233,AF10233,AH10233,AJ10233,AL10233,AN10233,AP10233,AR10233,AT10233,AV10233,AX10233,AZ10233,BB10233)</f>
        <v>0</v>
      </c>
    </row>
    <row r="10234" customFormat="false" ht="15" hidden="false" customHeight="false" outlineLevel="0" collapsed="false">
      <c r="A10234" s="41" t="n">
        <v>40997</v>
      </c>
      <c r="B10234" s="68" t="s">
        <v>1197</v>
      </c>
      <c r="C10234" s="68" t="s">
        <v>1412</v>
      </c>
      <c r="D10234" s="69" t="n">
        <v>31811</v>
      </c>
      <c r="E10234" s="70" t="n">
        <v>0.333333333333333</v>
      </c>
      <c r="F10234" s="42" t="n">
        <v>0.458333333333333</v>
      </c>
      <c r="H10234" s="42" t="n">
        <v>0.166666666666667</v>
      </c>
      <c r="I10234" s="29" t="n">
        <v>81</v>
      </c>
      <c r="J10234" s="29" t="n">
        <v>53.2</v>
      </c>
      <c r="K10234" s="30" t="s">
        <v>1259</v>
      </c>
      <c r="M10234" s="31" t="n">
        <f aca="false">SUM(P10234,R10234,T10234,V10234,X10234,Z10234,AB10234,AD10234,AF10234,AH10234,AJ10234,AL10234,AN10234,AP10234,AR10234,AT10234,AV10234,AX10234,AZ10234,BB10234)</f>
        <v>0</v>
      </c>
    </row>
    <row r="10235" customFormat="false" ht="15" hidden="false" customHeight="false" outlineLevel="0" collapsed="false">
      <c r="A10235" s="55" t="n">
        <v>40997</v>
      </c>
      <c r="B10235" s="152" t="s">
        <v>1205</v>
      </c>
      <c r="C10235" s="152" t="s">
        <v>1032</v>
      </c>
      <c r="D10235" s="69" t="n">
        <v>31812</v>
      </c>
      <c r="E10235" s="70" t="n">
        <v>0.354166666666667</v>
      </c>
      <c r="F10235" s="44" t="n">
        <v>0.75</v>
      </c>
      <c r="G10235" s="30"/>
      <c r="H10235" s="44" t="n">
        <v>0.395833333333333</v>
      </c>
      <c r="I10235" s="29" t="n">
        <v>385</v>
      </c>
      <c r="J10235" s="29" t="n">
        <v>50</v>
      </c>
      <c r="K10235" s="30" t="s">
        <v>1249</v>
      </c>
      <c r="M10235" s="31" t="n">
        <f aca="false">SUM(P10235,R10235,T10235,V10235,X10235,Z10235,AB10235,AD10235,AF10235,AH10235,AJ10235,AL10235,AN10235,AP10235,AR10235,AT10235,AV10235,AX10235,AZ10235,BB10235)</f>
        <v>0</v>
      </c>
    </row>
    <row r="10236" customFormat="false" ht="15" hidden="false" customHeight="false" outlineLevel="0" collapsed="false">
      <c r="A10236" s="41" t="n">
        <v>40997</v>
      </c>
      <c r="B10236" s="68" t="s">
        <v>1199</v>
      </c>
      <c r="C10236" s="68" t="s">
        <v>1300</v>
      </c>
      <c r="D10236" s="69" t="n">
        <v>31813</v>
      </c>
      <c r="E10236" s="70" t="n">
        <v>0.375</v>
      </c>
      <c r="F10236" s="42" t="n">
        <v>0.71875</v>
      </c>
      <c r="H10236" s="42" t="n">
        <v>0.354166666666667</v>
      </c>
      <c r="I10236" s="29" t="n">
        <v>166.5</v>
      </c>
      <c r="J10236" s="29" t="n">
        <v>113.05</v>
      </c>
      <c r="K10236" s="30" t="s">
        <v>1253</v>
      </c>
      <c r="M10236" s="31" t="n">
        <f aca="false">SUM(P10236,R10236,T10236,V10236,X10236,Z10236,AB10236,AD10236,AF10236,AH10236,AJ10236,AL10236,AN10236,AP10236,AR10236,AT10236,AV10236,AX10236,AZ10236,BB10236)</f>
        <v>0</v>
      </c>
    </row>
    <row r="10237" customFormat="false" ht="15" hidden="false" customHeight="false" outlineLevel="0" collapsed="false">
      <c r="A10237" s="41" t="n">
        <v>40997</v>
      </c>
      <c r="B10237" s="68" t="s">
        <v>1197</v>
      </c>
      <c r="C10237" s="68" t="s">
        <v>307</v>
      </c>
      <c r="D10237" s="69" t="n">
        <v>31814</v>
      </c>
      <c r="E10237" s="70" t="n">
        <v>0.427083333333333</v>
      </c>
      <c r="F10237" s="42" t="n">
        <v>0.729166666666667</v>
      </c>
      <c r="H10237" s="42" t="n">
        <v>0.291666666666667</v>
      </c>
      <c r="I10237" s="29" t="n">
        <v>138</v>
      </c>
      <c r="J10237" s="29" t="n">
        <v>93.1</v>
      </c>
      <c r="K10237" s="30" t="s">
        <v>1259</v>
      </c>
      <c r="M10237" s="31" t="n">
        <f aca="false">SUM(P10237,R10237,T10237,V10237,X10237,Z10237,AB10237,AD10237,AF10237,AH10237,AJ10237,AL10237,AN10237,AP10237,AR10237,AT10237,AV10237,AX10237,AZ10237,BB10237)</f>
        <v>0</v>
      </c>
    </row>
    <row r="10238" customFormat="false" ht="15" hidden="false" customHeight="false" outlineLevel="0" collapsed="false">
      <c r="A10238" s="41" t="n">
        <v>40997</v>
      </c>
      <c r="B10238" s="68" t="s">
        <v>2153</v>
      </c>
      <c r="C10238" s="68" t="s">
        <v>925</v>
      </c>
      <c r="D10238" s="69" t="n">
        <v>31815</v>
      </c>
      <c r="E10238" s="70" t="n">
        <v>0.458333333333333</v>
      </c>
      <c r="F10238" s="42" t="n">
        <v>0.743055555555556</v>
      </c>
      <c r="G10238" s="3" t="s">
        <v>1200</v>
      </c>
      <c r="H10238" s="3" t="s">
        <v>1869</v>
      </c>
      <c r="I10238" s="29" t="n">
        <v>147.5</v>
      </c>
      <c r="J10238" s="29" t="n">
        <v>99.75</v>
      </c>
      <c r="K10238" s="30" t="s">
        <v>2154</v>
      </c>
      <c r="M10238" s="31" t="n">
        <f aca="false">SUM(P10238,R10238,T10238,V10238,X10238,Z10238,AB10238,AD10238,AF10238,AH10238,AJ10238,AL10238,AN10238,AP10238,AR10238,AT10238,AV10238,AX10238,AZ10238,BB10238)</f>
        <v>9884.24</v>
      </c>
      <c r="O10238" s="0" t="n">
        <v>9093</v>
      </c>
      <c r="P10238" s="31" t="n">
        <v>3512.28</v>
      </c>
      <c r="Q10238" s="0" t="n">
        <v>9097</v>
      </c>
      <c r="R10238" s="31" t="n">
        <v>3426.3</v>
      </c>
      <c r="S10238" s="47" t="n">
        <v>9098</v>
      </c>
      <c r="T10238" s="31" t="n">
        <v>2945.66</v>
      </c>
    </row>
    <row r="10239" customFormat="false" ht="15" hidden="false" customHeight="false" outlineLevel="0" collapsed="false">
      <c r="A10239" s="55" t="n">
        <v>40997</v>
      </c>
      <c r="B10239" s="152" t="s">
        <v>1193</v>
      </c>
      <c r="C10239" s="152" t="s">
        <v>640</v>
      </c>
      <c r="D10239" s="69" t="n">
        <v>31816</v>
      </c>
      <c r="E10239" s="70" t="n">
        <v>0.354166666666667</v>
      </c>
      <c r="F10239" s="44" t="n">
        <v>0.520833333333333</v>
      </c>
      <c r="G10239" s="30"/>
      <c r="H10239" s="30" t="s">
        <v>1191</v>
      </c>
      <c r="I10239" s="29" t="n">
        <v>100</v>
      </c>
      <c r="J10239" s="29" t="n">
        <v>66.5</v>
      </c>
      <c r="K10239" s="30" t="s">
        <v>1216</v>
      </c>
      <c r="M10239" s="31" t="n">
        <f aca="false">SUM(P10239,R10239,T10239,V10239,X10239,Z10239,AB10239,AD10239,AF10239,AH10239,AJ10239,AL10239,AN10239,AP10239,AR10239,AT10239,AV10239,AX10239,AZ10239,BB10239)</f>
        <v>0</v>
      </c>
    </row>
    <row r="10240" customFormat="false" ht="15" hidden="false" customHeight="false" outlineLevel="0" collapsed="false">
      <c r="A10240" s="41" t="n">
        <v>40997</v>
      </c>
      <c r="B10240" s="68" t="s">
        <v>2296</v>
      </c>
      <c r="C10240" s="68" t="s">
        <v>2034</v>
      </c>
      <c r="D10240" s="69" t="n">
        <v>31817</v>
      </c>
      <c r="E10240" s="70" t="n">
        <v>0.541666666666667</v>
      </c>
      <c r="F10240" s="42" t="n">
        <v>0.840277777777778</v>
      </c>
      <c r="G10240" s="3" t="s">
        <v>1268</v>
      </c>
      <c r="H10240" s="42" t="n">
        <v>0.3125</v>
      </c>
      <c r="I10240" s="29" t="n">
        <v>160.3</v>
      </c>
      <c r="J10240" s="29" t="n">
        <v>108.75</v>
      </c>
      <c r="K10240" s="30" t="s">
        <v>2297</v>
      </c>
      <c r="M10240" s="31" t="n">
        <f aca="false">SUM(P10240,R10240,T10240,V10240,X10240,Z10240,AB10240,AD10240,AF10240,AH10240,AJ10240,AL10240,AN10240,AP10240,AR10240,AT10240,AV10240,AX10240,AZ10240,BB10240)</f>
        <v>0</v>
      </c>
    </row>
    <row r="10242" customFormat="false" ht="15" hidden="false" customHeight="false" outlineLevel="0" collapsed="false">
      <c r="A10242" s="317"/>
      <c r="B10242" s="325"/>
      <c r="C10242" s="325"/>
      <c r="D10242" s="320"/>
      <c r="E10242" s="320"/>
      <c r="F10242" s="320"/>
      <c r="G10242" s="320"/>
      <c r="H10242" s="320"/>
      <c r="I10242" s="321"/>
      <c r="J10242" s="321"/>
      <c r="K10242" s="320"/>
    </row>
    <row r="10243" customFormat="false" ht="15.75" hidden="false" customHeight="false" outlineLevel="0" collapsed="false">
      <c r="A10243" s="317"/>
      <c r="B10243" s="325"/>
      <c r="C10243" s="325"/>
      <c r="D10243" s="320"/>
      <c r="E10243" s="320"/>
      <c r="F10243" s="320"/>
      <c r="G10243" s="339" t="s">
        <v>2413</v>
      </c>
      <c r="H10243" s="320"/>
      <c r="I10243" s="321"/>
      <c r="J10243" s="321"/>
      <c r="K10243" s="320"/>
    </row>
    <row r="10244" customFormat="false" ht="15" hidden="false" customHeight="false" outlineLevel="0" collapsed="false">
      <c r="A10244" s="41" t="n">
        <v>40998</v>
      </c>
      <c r="B10244" s="68" t="s">
        <v>679</v>
      </c>
      <c r="C10244" s="68" t="s">
        <v>1206</v>
      </c>
      <c r="D10244" s="69" t="n">
        <v>31818</v>
      </c>
      <c r="E10244" s="70" t="n">
        <v>0.291666666666667</v>
      </c>
      <c r="F10244" s="3" t="s">
        <v>1162</v>
      </c>
      <c r="H10244" s="3" t="s">
        <v>1162</v>
      </c>
      <c r="I10244" s="29" t="n">
        <v>202</v>
      </c>
      <c r="J10244" s="29" t="n">
        <v>120</v>
      </c>
      <c r="K10244" s="30" t="s">
        <v>1223</v>
      </c>
      <c r="M10244" s="31" t="n">
        <f aca="false">SUM(P10244,R10244,T10244,V10244,X10244,Z10244,AB10244,AD10244,AF10244,AH10244,AJ10244,AL10244,AN10244,AP10244,AR10244,AT10244,AV10244,AX10244,AZ10244,BB10244)</f>
        <v>6134.69</v>
      </c>
      <c r="O10244" s="0" t="n">
        <v>58330</v>
      </c>
      <c r="P10244" s="31" t="n">
        <v>207.36</v>
      </c>
      <c r="Q10244" s="0" t="n">
        <v>58306</v>
      </c>
      <c r="R10244" s="31" t="n">
        <v>190</v>
      </c>
      <c r="S10244" s="47" t="n">
        <v>58332</v>
      </c>
      <c r="T10244" s="31" t="n">
        <v>381.56</v>
      </c>
      <c r="U10244" s="47" t="n">
        <v>58337</v>
      </c>
      <c r="V10244" s="31" t="n">
        <v>542.58</v>
      </c>
      <c r="W10244" s="47" t="n">
        <v>58336</v>
      </c>
      <c r="X10244" s="31" t="n">
        <v>935.56</v>
      </c>
      <c r="Y10244" s="47" t="n">
        <v>58462</v>
      </c>
      <c r="Z10244" s="31" t="n">
        <v>486</v>
      </c>
      <c r="AA10244" s="47" t="n">
        <v>58460</v>
      </c>
      <c r="AB10244" s="31" t="n">
        <v>150</v>
      </c>
      <c r="AC10244" s="47" t="n">
        <v>58458</v>
      </c>
      <c r="AD10244" s="31" t="n">
        <v>200</v>
      </c>
      <c r="AE10244" s="47" t="n">
        <v>58353</v>
      </c>
      <c r="AF10244" s="31" t="n">
        <v>1691.59</v>
      </c>
      <c r="AG10244" s="47" t="n">
        <v>58161</v>
      </c>
      <c r="AH10244" s="31" t="n">
        <v>774.04</v>
      </c>
      <c r="AI10244" s="47" t="n">
        <v>58076</v>
      </c>
      <c r="AJ10244" s="31" t="n">
        <v>576</v>
      </c>
    </row>
    <row r="10245" customFormat="false" ht="15" hidden="false" customHeight="false" outlineLevel="0" collapsed="false">
      <c r="A10245" s="41" t="n">
        <v>40998</v>
      </c>
      <c r="B10245" s="68" t="s">
        <v>1165</v>
      </c>
      <c r="C10245" s="68" t="s">
        <v>1206</v>
      </c>
      <c r="D10245" s="69" t="n">
        <v>31819</v>
      </c>
      <c r="E10245" s="70" t="n">
        <v>0.291666666666667</v>
      </c>
      <c r="F10245" s="3" t="s">
        <v>1162</v>
      </c>
      <c r="H10245" s="3" t="s">
        <v>1162</v>
      </c>
      <c r="I10245" s="29" t="n">
        <v>202</v>
      </c>
      <c r="J10245" s="29" t="n">
        <v>120</v>
      </c>
      <c r="K10245" s="30" t="s">
        <v>2306</v>
      </c>
      <c r="M10245" s="31" t="n">
        <f aca="false">SUM(P10245,R10245,T10245,V10245,X10245,Z10245,AB10245,AD10245,AF10245,AH10245,AJ10245,AL10245,AN10245,AP10245,AR10245,AT10245,AV10245,AX10245,AZ10245,BB10245)</f>
        <v>13222.37</v>
      </c>
      <c r="O10245" s="0" t="n">
        <v>58454</v>
      </c>
      <c r="P10245" s="31" t="n">
        <v>294.99</v>
      </c>
      <c r="Q10245" s="0" t="n">
        <v>58158</v>
      </c>
      <c r="R10245" s="31" t="n">
        <v>40.61</v>
      </c>
      <c r="S10245" s="47" t="n">
        <v>58452</v>
      </c>
      <c r="T10245" s="31" t="n">
        <v>459.33</v>
      </c>
      <c r="U10245" s="47" t="n">
        <v>58335</v>
      </c>
      <c r="V10245" s="31" t="n">
        <v>406.15</v>
      </c>
      <c r="W10245" s="47" t="n">
        <v>58334</v>
      </c>
      <c r="X10245" s="31" t="n">
        <v>308.66</v>
      </c>
      <c r="Y10245" s="47" t="n">
        <v>58333</v>
      </c>
      <c r="Z10245" s="31" t="n">
        <v>648.03</v>
      </c>
      <c r="AA10245" s="47" t="n">
        <v>58331</v>
      </c>
      <c r="AB10245" s="31" t="n">
        <v>432.21</v>
      </c>
      <c r="AC10245" s="47" t="n">
        <v>58329</v>
      </c>
      <c r="AD10245" s="31" t="n">
        <v>143.12</v>
      </c>
      <c r="AE10245" s="47" t="n">
        <v>58310</v>
      </c>
      <c r="AF10245" s="31" t="n">
        <v>757.11</v>
      </c>
      <c r="AG10245" s="47" t="n">
        <v>58307</v>
      </c>
      <c r="AH10245" s="31" t="n">
        <v>96.3</v>
      </c>
      <c r="AI10245" s="47" t="n">
        <v>58308</v>
      </c>
      <c r="AJ10245" s="31" t="n">
        <v>135.86</v>
      </c>
      <c r="AK10245" s="47" t="n">
        <v>58472</v>
      </c>
      <c r="AL10245" s="31" t="n">
        <v>9500</v>
      </c>
    </row>
    <row r="10246" customFormat="false" ht="15" hidden="false" customHeight="false" outlineLevel="0" collapsed="false">
      <c r="A10246" s="117" t="n">
        <v>40998</v>
      </c>
      <c r="B10246" s="68" t="s">
        <v>383</v>
      </c>
      <c r="C10246" s="68" t="s">
        <v>1206</v>
      </c>
      <c r="D10246" s="69" t="n">
        <v>31820</v>
      </c>
      <c r="E10246" s="70" t="n">
        <v>0.291666666666667</v>
      </c>
      <c r="F10246" s="3" t="s">
        <v>1162</v>
      </c>
      <c r="G10246" s="3" t="s">
        <v>2356</v>
      </c>
      <c r="H10246" s="3" t="s">
        <v>1162</v>
      </c>
      <c r="I10246" s="29" t="n">
        <v>225.8</v>
      </c>
      <c r="J10246" s="29" t="n">
        <v>160</v>
      </c>
      <c r="K10246" s="30" t="s">
        <v>1232</v>
      </c>
      <c r="M10246" s="31" t="n">
        <f aca="false">SUM(P10246,R10246,T10246,V10246,X10246,Z10246,AB10246,AD10246,AF10246,AH10246,AJ10246,AL10246,AN10246,AP10246,AR10246,AT10246,AV10246,AX10246,AZ10246,BB10246)</f>
        <v>2579.31</v>
      </c>
      <c r="O10246" s="0" t="n">
        <v>58403</v>
      </c>
      <c r="P10246" s="31" t="n">
        <v>350</v>
      </c>
      <c r="Q10246" s="0" t="n">
        <v>58465</v>
      </c>
      <c r="R10246" s="31" t="n">
        <v>192.75</v>
      </c>
      <c r="S10246" s="47" t="n">
        <v>58456</v>
      </c>
      <c r="T10246" s="31" t="n">
        <v>264</v>
      </c>
      <c r="U10246" s="47" t="n">
        <v>58475</v>
      </c>
      <c r="V10246" s="31" t="n">
        <v>1609.81</v>
      </c>
      <c r="W10246" s="47" t="n">
        <v>58455</v>
      </c>
      <c r="X10246" s="31" t="n">
        <v>162.75</v>
      </c>
    </row>
    <row r="10247" customFormat="false" ht="15" hidden="false" customHeight="false" outlineLevel="0" collapsed="false">
      <c r="A10247" s="117" t="n">
        <v>40998</v>
      </c>
      <c r="B10247" s="68" t="s">
        <v>627</v>
      </c>
      <c r="C10247" s="68" t="s">
        <v>1206</v>
      </c>
      <c r="D10247" s="69" t="n">
        <v>31821</v>
      </c>
      <c r="E10247" s="70" t="n">
        <v>0.291666666666667</v>
      </c>
      <c r="F10247" s="3" t="s">
        <v>1162</v>
      </c>
      <c r="G10247" s="3" t="s">
        <v>2414</v>
      </c>
      <c r="H10247" s="3" t="s">
        <v>1162</v>
      </c>
      <c r="I10247" s="29" t="n">
        <v>287.6</v>
      </c>
      <c r="J10247" s="29" t="n">
        <v>165</v>
      </c>
      <c r="K10247" s="30" t="s">
        <v>1303</v>
      </c>
      <c r="M10247" s="31" t="n">
        <f aca="false">SUM(P10247,R10247,T10247,V10247,X10247,Z10247,AB10247,AD10247,AF10247,AH10247,AJ10247,AL10247,AN10247,AP10247,AR10247,AT10247,AV10247,AX10247,AZ10247,BB10247)</f>
        <v>20454.35</v>
      </c>
      <c r="O10247" s="0" t="n">
        <v>58314</v>
      </c>
      <c r="P10247" s="31" t="n">
        <v>349.83</v>
      </c>
      <c r="Q10247" s="0" t="n">
        <v>58436</v>
      </c>
      <c r="R10247" s="31" t="n">
        <v>17130.01</v>
      </c>
      <c r="S10247" s="47" t="n">
        <v>58293</v>
      </c>
      <c r="T10247" s="31" t="n">
        <v>22.33</v>
      </c>
      <c r="U10247" s="47" t="n">
        <v>58313</v>
      </c>
      <c r="V10247" s="31" t="n">
        <v>517.62</v>
      </c>
      <c r="W10247" s="47" t="n">
        <v>58321</v>
      </c>
      <c r="X10247" s="31" t="n">
        <v>76.14</v>
      </c>
      <c r="Y10247" s="47" t="n">
        <v>58292</v>
      </c>
      <c r="Z10247" s="31" t="n">
        <v>468.4</v>
      </c>
      <c r="AA10247" s="47" t="n">
        <v>58286</v>
      </c>
      <c r="AB10247" s="31" t="n">
        <v>76.21</v>
      </c>
      <c r="AC10247" s="47" t="n">
        <v>58287</v>
      </c>
      <c r="AD10247" s="31" t="n">
        <v>478.7</v>
      </c>
      <c r="AE10247" s="47" t="n">
        <v>58317</v>
      </c>
      <c r="AF10247" s="31" t="n">
        <v>202.24</v>
      </c>
      <c r="AG10247" s="47" t="n">
        <v>58312</v>
      </c>
      <c r="AH10247" s="31" t="n">
        <v>160.97</v>
      </c>
      <c r="AI10247" s="47" t="n">
        <v>58311</v>
      </c>
      <c r="AJ10247" s="31" t="n">
        <v>630.09</v>
      </c>
      <c r="AK10247" s="47" t="n">
        <v>58322</v>
      </c>
      <c r="AL10247" s="31" t="n">
        <v>167.18</v>
      </c>
      <c r="AM10247" s="47" t="n">
        <v>58294</v>
      </c>
      <c r="AN10247" s="31" t="n">
        <v>174.63</v>
      </c>
    </row>
    <row r="10248" customFormat="false" ht="15" hidden="false" customHeight="false" outlineLevel="0" collapsed="false">
      <c r="A10248" s="41" t="n">
        <v>40998</v>
      </c>
      <c r="B10248" s="68" t="s">
        <v>1657</v>
      </c>
      <c r="C10248" s="68" t="s">
        <v>490</v>
      </c>
      <c r="D10248" s="69" t="n">
        <v>31822</v>
      </c>
      <c r="E10248" s="70" t="n">
        <v>0.416666666666667</v>
      </c>
      <c r="F10248" s="42" t="n">
        <v>0.666666666666667</v>
      </c>
      <c r="H10248" s="42" t="n">
        <v>0.375</v>
      </c>
      <c r="I10248" s="29" t="n">
        <v>243</v>
      </c>
      <c r="J10248" s="29" t="n">
        <v>126</v>
      </c>
      <c r="K10248" s="30" t="s">
        <v>1334</v>
      </c>
      <c r="M10248" s="31" t="n">
        <f aca="false">SUM(P10248,R10248,T10248,V10248,X10248,Z10248,AB10248,AD10248,AF10248,AH10248,AJ10248,AL10248,AN10248,AP10248,AR10248,AT10248,AV10248,AX10248,AZ10248,BB10248)</f>
        <v>0</v>
      </c>
    </row>
    <row r="10249" customFormat="false" ht="15" hidden="false" customHeight="false" outlineLevel="0" collapsed="false">
      <c r="A10249" s="55" t="n">
        <v>40998</v>
      </c>
      <c r="B10249" s="152" t="s">
        <v>2296</v>
      </c>
      <c r="C10249" s="152" t="s">
        <v>490</v>
      </c>
      <c r="D10249" s="69" t="n">
        <v>31823</v>
      </c>
      <c r="E10249" s="70" t="n">
        <v>0.291666666666667</v>
      </c>
      <c r="F10249" s="44" t="n">
        <v>0.625</v>
      </c>
      <c r="G10249" s="30"/>
      <c r="H10249" s="44" t="n">
        <v>0.333333333333333</v>
      </c>
      <c r="I10249" s="29" t="n">
        <v>216</v>
      </c>
      <c r="J10249" s="29" t="n">
        <v>112</v>
      </c>
      <c r="K10249" s="30" t="s">
        <v>2297</v>
      </c>
      <c r="L10249" s="56"/>
      <c r="M10249" s="31" t="n">
        <f aca="false">SUM(P10249,R10249,T10249,V10249,X10249,Z10249,AB10249,AD10249,AF10249,AH10249,AJ10249,AL10249,AN10249,AP10249,AR10249,AT10249,AV10249,AX10249,AZ10249,BB10249)</f>
        <v>0</v>
      </c>
    </row>
    <row r="10250" customFormat="false" ht="15" hidden="false" customHeight="false" outlineLevel="0" collapsed="false">
      <c r="A10250" s="55" t="n">
        <v>40998</v>
      </c>
      <c r="B10250" s="152" t="s">
        <v>1832</v>
      </c>
      <c r="C10250" s="152" t="s">
        <v>1306</v>
      </c>
      <c r="D10250" s="69" t="n">
        <v>31824</v>
      </c>
      <c r="E10250" s="70" t="n">
        <v>0.291666666666667</v>
      </c>
      <c r="F10250" s="44" t="n">
        <v>0.927083333333333</v>
      </c>
      <c r="G10250" s="30" t="s">
        <v>1170</v>
      </c>
      <c r="H10250" s="44" t="n">
        <v>0.625</v>
      </c>
      <c r="I10250" s="29" t="n">
        <v>333.23</v>
      </c>
      <c r="J10250" s="29" t="n">
        <v>229.76</v>
      </c>
      <c r="K10250" s="30" t="s">
        <v>1833</v>
      </c>
      <c r="L10250" s="33"/>
      <c r="M10250" s="31" t="n">
        <f aca="false">SUM(P10250,R10250,T10250,V10250,X10250,Z10250,AB10250,AD10250,AF10250,AH10250,AJ10250,AL10250,AN10250,AP10250,AR10250,AT10250,AV10250,AX10250,AZ10250,BB10250)</f>
        <v>0</v>
      </c>
    </row>
    <row r="10251" customFormat="false" ht="15" hidden="false" customHeight="false" outlineLevel="0" collapsed="false">
      <c r="A10251" s="55" t="n">
        <v>40998</v>
      </c>
      <c r="B10251" s="152" t="s">
        <v>1169</v>
      </c>
      <c r="C10251" s="152" t="s">
        <v>925</v>
      </c>
      <c r="D10251" s="69" t="n">
        <v>31825</v>
      </c>
      <c r="E10251" s="70" t="n">
        <v>0.3125</v>
      </c>
      <c r="F10251" s="44" t="n">
        <v>0.697916666666667</v>
      </c>
      <c r="G10251" s="30"/>
      <c r="H10251" s="44" t="n">
        <v>0.395833333333333</v>
      </c>
      <c r="I10251" s="29" t="n">
        <v>252</v>
      </c>
      <c r="J10251" s="29" t="n">
        <v>126.35</v>
      </c>
      <c r="K10251" s="30" t="s">
        <v>1172</v>
      </c>
      <c r="L10251" s="56"/>
      <c r="M10251" s="31" t="n">
        <f aca="false">SUM(P10251,R10251,T10251,V10251,X10251,Z10251,AB10251,AD10251,AF10251,AH10251,AJ10251,AL10251,AN10251,AP10251,AR10251,AT10251,AV10251,AX10251,AZ10251,BB10251)</f>
        <v>0</v>
      </c>
    </row>
    <row r="10252" customFormat="false" ht="15" hidden="false" customHeight="false" outlineLevel="0" collapsed="false">
      <c r="A10252" s="41" t="n">
        <v>40998</v>
      </c>
      <c r="B10252" s="68" t="s">
        <v>1193</v>
      </c>
      <c r="C10252" s="68" t="s">
        <v>1182</v>
      </c>
      <c r="D10252" s="69" t="n">
        <v>31826</v>
      </c>
      <c r="E10252" s="70" t="n">
        <v>0.333333333333333</v>
      </c>
      <c r="F10252" s="42" t="n">
        <v>0.708333333333333</v>
      </c>
      <c r="H10252" s="42" t="n">
        <v>0.395833333333333</v>
      </c>
      <c r="I10252" s="29" t="n">
        <v>185.5</v>
      </c>
      <c r="J10252" s="29" t="n">
        <v>126.35</v>
      </c>
      <c r="K10252" s="30" t="s">
        <v>1216</v>
      </c>
      <c r="M10252" s="31" t="n">
        <f aca="false">SUM(P10252,R10252,T10252,V10252,X10252,Z10252,AB10252,AD10252,AF10252,AH10252,AJ10252,AL10252,AN10252,AP10252,AR10252,AT10252,AV10252,AX10252,AZ10252,BB10252)</f>
        <v>0</v>
      </c>
    </row>
    <row r="10253" customFormat="false" ht="15" hidden="false" customHeight="false" outlineLevel="0" collapsed="false">
      <c r="A10253" s="41" t="n">
        <v>40998</v>
      </c>
      <c r="B10253" s="68" t="s">
        <v>1205</v>
      </c>
      <c r="C10253" s="68" t="s">
        <v>1182</v>
      </c>
      <c r="D10253" s="69" t="n">
        <v>31827</v>
      </c>
      <c r="E10253" s="70" t="n">
        <v>0.333333333333333</v>
      </c>
      <c r="F10253" s="42" t="n">
        <v>0.708333333333333</v>
      </c>
      <c r="H10253" s="42" t="n">
        <v>0.395833333333333</v>
      </c>
      <c r="I10253" s="29" t="n">
        <v>279</v>
      </c>
      <c r="J10253" s="29" t="n">
        <v>50</v>
      </c>
      <c r="K10253" s="30" t="s">
        <v>1249</v>
      </c>
      <c r="M10253" s="31" t="n">
        <f aca="false">SUM(P10253,R10253,T10253,V10253,X10253,Z10253,AB10253,AD10253,AF10253,AH10253,AJ10253,AL10253,AN10253,AP10253,AR10253,AT10253,AV10253,AX10253,AZ10253,BB10253)</f>
        <v>0</v>
      </c>
    </row>
    <row r="10254" customFormat="false" ht="15" hidden="false" customHeight="false" outlineLevel="0" collapsed="false">
      <c r="A10254" s="41" t="n">
        <v>40998</v>
      </c>
      <c r="B10254" s="68" t="s">
        <v>1176</v>
      </c>
      <c r="C10254" s="68" t="s">
        <v>2415</v>
      </c>
      <c r="D10254" s="69" t="n">
        <v>31828</v>
      </c>
      <c r="E10254" s="70" t="n">
        <v>0.3125</v>
      </c>
      <c r="F10254" s="42" t="n">
        <v>0.40625</v>
      </c>
      <c r="H10254" s="42" t="n">
        <v>0.166666666666667</v>
      </c>
      <c r="I10254" s="29" t="n">
        <v>81</v>
      </c>
      <c r="J10254" s="29" t="n">
        <v>53.2</v>
      </c>
      <c r="K10254" s="30" t="s">
        <v>1222</v>
      </c>
      <c r="M10254" s="31" t="n">
        <f aca="false">SUM(P10254,R10254,T10254,V10254,X10254,Z10254,AB10254,AD10254,AF10254,AH10254,AJ10254,AL10254,AN10254,AP10254,AR10254,AT10254,AV10254,AX10254,AZ10254,BB10254)</f>
        <v>0</v>
      </c>
    </row>
    <row r="10255" customFormat="false" ht="15" hidden="false" customHeight="false" outlineLevel="0" collapsed="false">
      <c r="A10255" s="41" t="n">
        <v>40998</v>
      </c>
      <c r="B10255" s="68" t="s">
        <v>358</v>
      </c>
      <c r="C10255" s="68" t="s">
        <v>1753</v>
      </c>
      <c r="D10255" s="69" t="n">
        <v>31829</v>
      </c>
      <c r="E10255" s="70" t="n">
        <v>0.354166666666667</v>
      </c>
      <c r="F10255" s="42" t="n">
        <v>0.5</v>
      </c>
      <c r="H10255" s="42" t="n">
        <v>0.166666666666667</v>
      </c>
      <c r="I10255" s="29" t="n">
        <v>81</v>
      </c>
      <c r="J10255" s="29" t="n">
        <v>53.2</v>
      </c>
      <c r="K10255" s="30" t="s">
        <v>2057</v>
      </c>
      <c r="M10255" s="31" t="n">
        <f aca="false">SUM(P10255,R10255,T10255,V10255,X10255,Z10255,AB10255,AD10255,AF10255,AH10255,AJ10255,AL10255,AN10255,AP10255,AR10255,AT10255,AV10255,AX10255,AZ10255,BB10255)</f>
        <v>0</v>
      </c>
    </row>
    <row r="10256" customFormat="false" ht="15" hidden="false" customHeight="false" outlineLevel="0" collapsed="false">
      <c r="A10256" s="55" t="n">
        <v>40998</v>
      </c>
      <c r="B10256" s="152" t="s">
        <v>1199</v>
      </c>
      <c r="C10256" s="152" t="s">
        <v>1300</v>
      </c>
      <c r="D10256" s="69" t="n">
        <v>31830</v>
      </c>
      <c r="E10256" s="70" t="n">
        <v>0.375</v>
      </c>
      <c r="F10256" s="44" t="n">
        <v>0.763888888888889</v>
      </c>
      <c r="G10256" s="30"/>
      <c r="H10256" s="44" t="n">
        <v>0.375</v>
      </c>
      <c r="I10256" s="29" t="n">
        <v>176</v>
      </c>
      <c r="J10256" s="29" t="n">
        <v>119.7</v>
      </c>
      <c r="K10256" s="30" t="s">
        <v>1253</v>
      </c>
      <c r="M10256" s="31" t="n">
        <f aca="false">SUM(P10256,R10256,T10256,V10256,X10256,Z10256,AB10256,AD10256,AF10256,AH10256,AJ10256,AL10256,AN10256,AP10256,AR10256,AT10256,AV10256,AX10256,AZ10256,BB10256)</f>
        <v>730.59</v>
      </c>
      <c r="O10256" s="0" t="n">
        <v>13925</v>
      </c>
      <c r="P10256" s="31" t="s">
        <v>2416</v>
      </c>
      <c r="Q10256" s="0" t="n">
        <v>13918</v>
      </c>
      <c r="R10256" s="31" t="n">
        <v>730.59</v>
      </c>
    </row>
    <row r="10257" customFormat="false" ht="15" hidden="false" customHeight="false" outlineLevel="0" collapsed="false">
      <c r="A10257" s="55" t="n">
        <v>40998</v>
      </c>
      <c r="B10257" s="152" t="s">
        <v>2153</v>
      </c>
      <c r="C10257" s="152" t="s">
        <v>2130</v>
      </c>
      <c r="D10257" s="69" t="n">
        <v>31831</v>
      </c>
      <c r="E10257" s="70" t="n">
        <v>0.375</v>
      </c>
      <c r="F10257" s="44" t="n">
        <v>0.770833333333334</v>
      </c>
      <c r="G10257" s="30"/>
      <c r="H10257" s="44" t="n">
        <v>0.375</v>
      </c>
      <c r="I10257" s="29" t="n">
        <v>180</v>
      </c>
      <c r="J10257" s="29" t="n">
        <v>119.7</v>
      </c>
      <c r="K10257" s="30" t="s">
        <v>2154</v>
      </c>
      <c r="M10257" s="31" t="n">
        <f aca="false">SUM(P10257,R10257,T10257,V10257,X10257,Z10257,AB10257,AD10257,AF10257,AH10257,AJ10257,AL10257,AN10257,AP10257,AR10257,AT10257,AV10257,AX10257,AZ10257,BB10257)</f>
        <v>0</v>
      </c>
    </row>
    <row r="10258" customFormat="false" ht="15" hidden="false" customHeight="false" outlineLevel="0" collapsed="false">
      <c r="A10258" s="41" t="n">
        <v>40998</v>
      </c>
      <c r="B10258" s="68" t="s">
        <v>1176</v>
      </c>
      <c r="C10258" s="68" t="s">
        <v>2406</v>
      </c>
      <c r="D10258" s="69" t="n">
        <v>31832</v>
      </c>
      <c r="E10258" s="70" t="n">
        <v>0.416666666666667</v>
      </c>
      <c r="F10258" s="42" t="n">
        <v>0.6875</v>
      </c>
      <c r="H10258" s="42" t="n">
        <v>0.270833333333333</v>
      </c>
      <c r="I10258" s="29" t="n">
        <v>128.5</v>
      </c>
      <c r="J10258" s="29" t="n">
        <v>86.45</v>
      </c>
      <c r="K10258" s="30" t="s">
        <v>1222</v>
      </c>
      <c r="M10258" s="31" t="n">
        <f aca="false">SUM(P10258,R10258,T10258,V10258,X10258,Z10258,AB10258,AD10258,AF10258,AH10258,AJ10258,AL10258,AN10258,AP10258,AR10258,AT10258,AV10258,AX10258,AZ10258,BB10258)</f>
        <v>13338</v>
      </c>
      <c r="O10258" s="0" t="n">
        <v>816</v>
      </c>
      <c r="P10258" s="31" t="n">
        <v>13338</v>
      </c>
    </row>
    <row r="10259" customFormat="false" ht="15" hidden="false" customHeight="false" outlineLevel="0" collapsed="false">
      <c r="A10259" s="41" t="n">
        <v>40998</v>
      </c>
      <c r="B10259" s="68" t="s">
        <v>1173</v>
      </c>
      <c r="C10259" s="68" t="s">
        <v>1049</v>
      </c>
      <c r="D10259" s="69" t="n">
        <v>31833</v>
      </c>
      <c r="E10259" s="70" t="n">
        <v>0.375</v>
      </c>
      <c r="F10259" s="42" t="n">
        <v>0.770833333333334</v>
      </c>
      <c r="H10259" s="42" t="n">
        <v>0.395833333333333</v>
      </c>
      <c r="I10259" s="29" t="n">
        <v>180.5</v>
      </c>
      <c r="J10259" s="29" t="n">
        <v>126.35</v>
      </c>
      <c r="K10259" s="30" t="s">
        <v>1212</v>
      </c>
      <c r="M10259" s="31" t="n">
        <f aca="false">SUM(P10259,R10259,T10259,V10259,X10259,Z10259,AB10259,AD10259,AF10259,AH10259,AJ10259,AL10259,AN10259,AP10259,AR10259,AT10259,AV10259,AX10259,AZ10259,BB10259)</f>
        <v>0</v>
      </c>
    </row>
    <row r="10260" customFormat="false" ht="15" hidden="false" customHeight="false" outlineLevel="0" collapsed="false">
      <c r="A10260" s="41" t="n">
        <v>40998</v>
      </c>
      <c r="B10260" s="68" t="s">
        <v>1675</v>
      </c>
      <c r="C10260" s="68" t="s">
        <v>968</v>
      </c>
      <c r="D10260" s="69" t="n">
        <v>31834</v>
      </c>
      <c r="E10260" s="70" t="n">
        <v>0.5</v>
      </c>
      <c r="F10260" s="42" t="n">
        <v>0.701388888888889</v>
      </c>
      <c r="H10260" s="42" t="n">
        <v>0.166666666666667</v>
      </c>
      <c r="I10260" s="29" t="n">
        <v>110</v>
      </c>
      <c r="J10260" s="29" t="n">
        <v>56</v>
      </c>
      <c r="K10260" s="30" t="s">
        <v>1375</v>
      </c>
      <c r="M10260" s="31" t="n">
        <f aca="false">SUM(P10260,R10260,T10260,V10260,X10260,Z10260,AB10260,AD10260,AF10260,AH10260,AJ10260,AL10260,AN10260,AP10260,AR10260,AT10260,AV10260,AX10260,AZ10260,BB10260)</f>
        <v>0</v>
      </c>
    </row>
    <row r="10261" customFormat="false" ht="15" hidden="false" customHeight="false" outlineLevel="0" collapsed="false">
      <c r="A10261" s="41" t="n">
        <v>40998</v>
      </c>
      <c r="B10261" s="68" t="s">
        <v>2382</v>
      </c>
      <c r="C10261" s="68" t="s">
        <v>307</v>
      </c>
      <c r="D10261" s="69" t="n">
        <v>31835</v>
      </c>
      <c r="E10261" s="70" t="n">
        <v>0.541666666666667</v>
      </c>
      <c r="F10261" s="42" t="n">
        <v>0.770833333333334</v>
      </c>
      <c r="H10261" s="42" t="n">
        <v>0.208333333333333</v>
      </c>
      <c r="I10261" s="29" t="n">
        <v>100</v>
      </c>
      <c r="J10261" s="29" t="n">
        <v>70</v>
      </c>
      <c r="K10261" s="30" t="s">
        <v>2383</v>
      </c>
      <c r="M10261" s="31" t="n">
        <f aca="false">SUM(P10261,R10261,T10261,V10261,X10261,Z10261,AB10261,AD10261,AF10261,AH10261,AJ10261,AL10261,AN10261,AP10261,AR10261,AT10261,AV10261,AX10261,AZ10261,BB10261)</f>
        <v>0</v>
      </c>
    </row>
    <row r="10262" customFormat="false" ht="15" hidden="false" customHeight="false" outlineLevel="0" collapsed="false">
      <c r="A10262" s="41" t="n">
        <v>40998</v>
      </c>
      <c r="B10262" s="68" t="s">
        <v>1657</v>
      </c>
      <c r="C10262" s="68" t="s">
        <v>1330</v>
      </c>
      <c r="D10262" s="69" t="n">
        <v>31836</v>
      </c>
      <c r="E10262" s="70" t="n">
        <v>0.583333333333333</v>
      </c>
      <c r="F10262" s="42" t="n">
        <v>0.75</v>
      </c>
      <c r="H10262" s="42" t="n">
        <v>0.166666666666667</v>
      </c>
      <c r="I10262" s="29" t="n">
        <v>81</v>
      </c>
      <c r="J10262" s="29" t="n">
        <v>53.2</v>
      </c>
      <c r="K10262" s="30" t="s">
        <v>1334</v>
      </c>
      <c r="M10262" s="31" t="n">
        <f aca="false">SUM(P10262,R10262,T10262,V10262,X10262,Z10262,AB10262,AD10262,AF10262,AH10262,AJ10262,AL10262,AN10262,AP10262,AR10262,AT10262,AV10262,AX10262,AZ10262,BB10262)</f>
        <v>0</v>
      </c>
    </row>
    <row r="10264" customFormat="false" ht="15" hidden="false" customHeight="false" outlineLevel="0" collapsed="false">
      <c r="A10264" s="317"/>
      <c r="B10264" s="325"/>
      <c r="C10264" s="325"/>
      <c r="D10264" s="320"/>
      <c r="E10264" s="320"/>
      <c r="F10264" s="320"/>
      <c r="G10264" s="320"/>
      <c r="H10264" s="320"/>
      <c r="I10264" s="321"/>
      <c r="J10264" s="321"/>
      <c r="K10264" s="320"/>
    </row>
    <row r="10265" customFormat="false" ht="15.75" hidden="false" customHeight="false" outlineLevel="0" collapsed="false">
      <c r="A10265" s="317"/>
      <c r="B10265" s="325"/>
      <c r="C10265" s="325"/>
      <c r="D10265" s="320"/>
      <c r="E10265" s="320"/>
      <c r="F10265" s="320"/>
      <c r="G10265" s="339" t="s">
        <v>1449</v>
      </c>
      <c r="H10265" s="320"/>
      <c r="I10265" s="321"/>
      <c r="J10265" s="321"/>
      <c r="K10265" s="320"/>
    </row>
    <row r="10266" customFormat="false" ht="15" hidden="false" customHeight="false" outlineLevel="0" collapsed="false">
      <c r="A10266" s="41" t="n">
        <v>40999</v>
      </c>
      <c r="B10266" s="0" t="s">
        <v>1205</v>
      </c>
      <c r="C10266" s="0" t="s">
        <v>1182</v>
      </c>
      <c r="D10266" s="3" t="n">
        <v>31837</v>
      </c>
      <c r="E10266" s="42" t="n">
        <v>0.3125</v>
      </c>
      <c r="F10266" s="42" t="n">
        <v>0.697916666666667</v>
      </c>
      <c r="H10266" s="42" t="n">
        <v>0.395833333333333</v>
      </c>
      <c r="I10266" s="29" t="n">
        <v>279</v>
      </c>
      <c r="J10266" s="29" t="n">
        <v>50</v>
      </c>
      <c r="K10266" s="30" t="s">
        <v>1249</v>
      </c>
      <c r="M10266" s="31" t="n">
        <f aca="false">SUM(P10266,R10266,T10266,V10266,X10266,Z10266,AB10266,AD10266,AF10266,AH10266,AJ10266,AL10266,AN10266,AP10266,AR10266,AT10266,AV10266,AX10266,AZ10266,BB10266)</f>
        <v>0</v>
      </c>
    </row>
    <row r="10267" customFormat="false" ht="15" hidden="false" customHeight="false" outlineLevel="0" collapsed="false">
      <c r="A10267" s="41" t="n">
        <v>40999</v>
      </c>
      <c r="B10267" s="0" t="s">
        <v>1173</v>
      </c>
      <c r="C10267" s="0" t="s">
        <v>1049</v>
      </c>
      <c r="D10267" s="3" t="n">
        <v>31838</v>
      </c>
      <c r="E10267" s="42" t="n">
        <v>0.416666666666667</v>
      </c>
      <c r="F10267" s="42" t="n">
        <v>0.645833333333333</v>
      </c>
      <c r="H10267" s="42" t="n">
        <v>0.229166666666667</v>
      </c>
      <c r="I10267" s="29" t="n">
        <v>104.5</v>
      </c>
      <c r="J10267" s="29" t="n">
        <v>73.15</v>
      </c>
      <c r="K10267" s="30" t="s">
        <v>1212</v>
      </c>
      <c r="M10267" s="31" t="n">
        <f aca="false">SUM(P10267,R10267,T10267,V10267,X10267,Z10267,AB10267,AD10267,AF10267,AH10267,AJ10267,AL10267,AN10267,AP10267,AR10267,AT10267,AV10267,AX10267,AZ10267,BB10267)</f>
        <v>0</v>
      </c>
    </row>
    <row r="10268" customFormat="false" ht="15" hidden="false" customHeight="false" outlineLevel="0" collapsed="false">
      <c r="A10268" s="41"/>
    </row>
    <row r="10269" customFormat="false" ht="15" hidden="false" customHeight="false" outlineLevel="0" collapsed="false">
      <c r="A10269" s="41"/>
    </row>
    <row r="10270" customFormat="false" ht="15" hidden="false" customHeight="false" outlineLevel="0" collapsed="false">
      <c r="A10270" s="340"/>
      <c r="B10270" s="341"/>
      <c r="C10270" s="341"/>
      <c r="D10270" s="342"/>
      <c r="E10270" s="342"/>
      <c r="F10270" s="342"/>
      <c r="G10270" s="342"/>
      <c r="H10270" s="342"/>
      <c r="I10270" s="343"/>
      <c r="J10270" s="343"/>
      <c r="K10270" s="342"/>
    </row>
    <row r="10271" customFormat="false" ht="15" hidden="false" customHeight="false" outlineLevel="0" collapsed="false">
      <c r="A10271" s="340"/>
      <c r="B10271" s="341"/>
      <c r="C10271" s="341"/>
      <c r="D10271" s="342"/>
      <c r="E10271" s="342"/>
      <c r="F10271" s="342"/>
      <c r="G10271" s="342"/>
      <c r="H10271" s="342"/>
      <c r="I10271" s="343"/>
      <c r="J10271" s="343"/>
      <c r="K10271" s="342"/>
    </row>
    <row r="10272" customFormat="false" ht="18.75" hidden="false" customHeight="false" outlineLevel="0" collapsed="false">
      <c r="A10272" s="340"/>
      <c r="B10272" s="341"/>
      <c r="C10272" s="104" t="s">
        <v>2417</v>
      </c>
      <c r="D10272" s="105"/>
      <c r="E10272" s="105"/>
      <c r="F10272" s="342"/>
      <c r="G10272" s="105" t="s">
        <v>1423</v>
      </c>
      <c r="H10272" s="342"/>
      <c r="I10272" s="343"/>
      <c r="J10272" s="343"/>
      <c r="K10272" s="342"/>
    </row>
    <row r="10273" customFormat="false" ht="15" hidden="false" customHeight="false" outlineLevel="0" collapsed="false">
      <c r="A10273" s="57" t="n">
        <v>41000</v>
      </c>
      <c r="B10273" s="59" t="s">
        <v>1205</v>
      </c>
      <c r="C10273" s="59" t="s">
        <v>1182</v>
      </c>
      <c r="D10273" s="60" t="n">
        <v>31839</v>
      </c>
      <c r="E10273" s="66" t="n">
        <v>0.333333333333333</v>
      </c>
      <c r="F10273" s="66" t="n">
        <v>0.625</v>
      </c>
      <c r="G10273" s="60"/>
      <c r="H10273" s="66" t="n">
        <v>0.333333333333333</v>
      </c>
      <c r="I10273" s="63" t="n">
        <v>245</v>
      </c>
      <c r="J10273" s="63" t="n">
        <v>50</v>
      </c>
      <c r="K10273" s="67" t="s">
        <v>1249</v>
      </c>
    </row>
    <row r="10274" customFormat="false" ht="15" hidden="false" customHeight="false" outlineLevel="0" collapsed="false">
      <c r="A10274" s="41"/>
    </row>
    <row r="10276" customFormat="false" ht="15" hidden="false" customHeight="false" outlineLevel="0" collapsed="false">
      <c r="A10276" s="317"/>
      <c r="B10276" s="325"/>
      <c r="C10276" s="325"/>
      <c r="D10276" s="320"/>
      <c r="E10276" s="320"/>
      <c r="F10276" s="320"/>
      <c r="G10276" s="320"/>
      <c r="H10276" s="320"/>
      <c r="I10276" s="321"/>
      <c r="J10276" s="321"/>
      <c r="K10276" s="320"/>
    </row>
    <row r="10277" customFormat="false" ht="15.75" hidden="false" customHeight="false" outlineLevel="0" collapsed="false">
      <c r="A10277" s="317"/>
      <c r="B10277" s="325"/>
      <c r="C10277" s="325"/>
      <c r="D10277" s="320"/>
      <c r="E10277" s="320"/>
      <c r="F10277" s="320"/>
      <c r="G10277" s="339" t="s">
        <v>2392</v>
      </c>
      <c r="H10277" s="320"/>
      <c r="I10277" s="321"/>
      <c r="J10277" s="321"/>
      <c r="K10277" s="320"/>
    </row>
    <row r="10278" customFormat="false" ht="15" hidden="false" customHeight="false" outlineLevel="0" collapsed="false">
      <c r="A10278" s="41" t="n">
        <v>41001</v>
      </c>
      <c r="B10278" s="0" t="s">
        <v>1657</v>
      </c>
      <c r="C10278" s="0" t="s">
        <v>979</v>
      </c>
      <c r="D10278" s="69" t="n">
        <v>31839</v>
      </c>
      <c r="E10278" s="70" t="n">
        <v>0.333333333333333</v>
      </c>
      <c r="F10278" s="42" t="n">
        <v>0.71875</v>
      </c>
      <c r="H10278" s="42" t="n">
        <v>0.395833333333333</v>
      </c>
      <c r="I10278" s="29" t="n">
        <v>185.5</v>
      </c>
      <c r="J10278" s="29" t="n">
        <v>126.35</v>
      </c>
      <c r="K10278" s="30" t="s">
        <v>1334</v>
      </c>
      <c r="M10278" s="31" t="n">
        <f aca="false">SUM(P10278,R10278,T10278,V10278,X10278,Z10278,AB10278,AD10278,AF10278,AH10278,AJ10278,AL10278,AN10278,AP10278,AR10278,AT10278,AV10278,AX10278,AZ10278,BB10278)</f>
        <v>0</v>
      </c>
    </row>
    <row r="10279" customFormat="false" ht="15" hidden="false" customHeight="false" outlineLevel="0" collapsed="false">
      <c r="A10279" s="41" t="n">
        <v>41001</v>
      </c>
      <c r="B10279" s="0" t="s">
        <v>2153</v>
      </c>
      <c r="C10279" s="0" t="s">
        <v>490</v>
      </c>
      <c r="D10279" s="69" t="n">
        <v>31840</v>
      </c>
      <c r="E10279" s="70" t="n">
        <v>0.333333333333333</v>
      </c>
      <c r="F10279" s="42" t="n">
        <v>0.604166666666667</v>
      </c>
      <c r="H10279" s="42" t="n">
        <v>0.25</v>
      </c>
      <c r="I10279" s="29" t="n">
        <v>166</v>
      </c>
      <c r="J10279" s="29" t="n">
        <v>84</v>
      </c>
      <c r="K10279" s="30" t="s">
        <v>2154</v>
      </c>
      <c r="M10279" s="31" t="n">
        <f aca="false">SUM(P10279,R10279,T10279,V10279,X10279,Z10279,AB10279,AD10279,AF10279,AH10279,AJ10279,AL10279,AN10279,AP10279,AR10279,AT10279,AV10279,AX10279,AZ10279,BB10279)</f>
        <v>0</v>
      </c>
    </row>
    <row r="10280" customFormat="false" ht="15" hidden="false" customHeight="false" outlineLevel="0" collapsed="false">
      <c r="A10280" s="41" t="n">
        <v>41001</v>
      </c>
      <c r="B10280" s="68" t="s">
        <v>679</v>
      </c>
      <c r="C10280" s="68" t="s">
        <v>1206</v>
      </c>
      <c r="D10280" s="69" t="n">
        <v>31841</v>
      </c>
      <c r="E10280" s="70" t="n">
        <v>0.291666666666667</v>
      </c>
      <c r="F10280" s="3" t="s">
        <v>1162</v>
      </c>
      <c r="H10280" s="3" t="s">
        <v>1162</v>
      </c>
      <c r="I10280" s="29" t="n">
        <v>202</v>
      </c>
      <c r="J10280" s="29" t="n">
        <v>120</v>
      </c>
      <c r="K10280" s="30" t="s">
        <v>1223</v>
      </c>
      <c r="M10280" s="31" t="n">
        <f aca="false">SUM(P10280,R10280,T10280,V10280,X10280,Z10280,AB10280,AD10280,AF10280,AH10280,AJ10280,AL10280,AN10280,AP10280,AR10280,AT10280,AV10280,AX10280,AZ10280,BB10280)</f>
        <v>3959.63</v>
      </c>
      <c r="O10280" s="0" t="n">
        <v>58245</v>
      </c>
      <c r="P10280" s="31" t="n">
        <v>85.68</v>
      </c>
      <c r="Q10280" s="0" t="n">
        <v>58418</v>
      </c>
      <c r="R10280" s="31" t="n">
        <v>530.03</v>
      </c>
      <c r="S10280" s="47" t="n">
        <v>58419</v>
      </c>
      <c r="T10280" s="31" t="n">
        <v>1022.61</v>
      </c>
      <c r="U10280" s="47" t="n">
        <v>58421</v>
      </c>
      <c r="V10280" s="31" t="n">
        <v>1281.26</v>
      </c>
      <c r="W10280" s="47" t="n">
        <v>58416</v>
      </c>
      <c r="X10280" s="31" t="n">
        <v>68.8</v>
      </c>
      <c r="Y10280" s="47" t="n">
        <v>58417</v>
      </c>
      <c r="Z10280" s="31" t="n">
        <v>187.73</v>
      </c>
      <c r="AA10280" s="47" t="n">
        <v>58370</v>
      </c>
      <c r="AB10280" s="31" t="n">
        <v>153.6</v>
      </c>
      <c r="AC10280" s="47" t="n">
        <v>58440</v>
      </c>
      <c r="AD10280" s="31" t="n">
        <v>172.32</v>
      </c>
      <c r="AE10280" s="47" t="n">
        <v>58467</v>
      </c>
      <c r="AF10280" s="31" t="n">
        <v>270</v>
      </c>
      <c r="AG10280" s="47" t="n">
        <v>58422</v>
      </c>
      <c r="AH10280" s="31" t="n">
        <v>7.6</v>
      </c>
      <c r="AI10280" s="47" t="n">
        <v>58566</v>
      </c>
      <c r="AJ10280" s="31" t="n">
        <v>180</v>
      </c>
    </row>
    <row r="10281" customFormat="false" ht="15" hidden="false" customHeight="false" outlineLevel="0" collapsed="false">
      <c r="A10281" s="41" t="n">
        <v>41001</v>
      </c>
      <c r="B10281" s="68" t="s">
        <v>383</v>
      </c>
      <c r="C10281" s="68" t="s">
        <v>1206</v>
      </c>
      <c r="D10281" s="69" t="n">
        <v>31842</v>
      </c>
      <c r="E10281" s="70" t="n">
        <v>0.291666666666667</v>
      </c>
      <c r="F10281" s="3" t="s">
        <v>1162</v>
      </c>
      <c r="H10281" s="3" t="s">
        <v>1162</v>
      </c>
      <c r="I10281" s="29" t="n">
        <v>202</v>
      </c>
      <c r="J10281" s="29" t="n">
        <v>120</v>
      </c>
      <c r="K10281" s="30" t="s">
        <v>1232</v>
      </c>
      <c r="M10281" s="31" t="n">
        <f aca="false">SUM(P10281,R10281,T10281,V10281,X10281,Z10281,AB10281,AD10281,AF10281,AH10281,AJ10281,AL10281,AN10281,AP10281,AR10281,AT10281,AV10281,AX10281,AZ10281,BB10281)</f>
        <v>4480.59</v>
      </c>
      <c r="O10281" s="0" t="n">
        <v>58409</v>
      </c>
      <c r="P10281" s="31" t="n">
        <v>1252.88</v>
      </c>
      <c r="Q10281" s="0" t="n">
        <v>58564</v>
      </c>
      <c r="R10281" s="31" t="n">
        <v>520.01</v>
      </c>
      <c r="S10281" s="47" t="n">
        <v>58379</v>
      </c>
      <c r="T10281" s="31" t="n">
        <v>48.62</v>
      </c>
      <c r="U10281" s="47" t="n">
        <v>58447</v>
      </c>
      <c r="V10281" s="31" t="n">
        <v>160.2</v>
      </c>
      <c r="W10281" s="47" t="n">
        <v>58450</v>
      </c>
      <c r="X10281" s="31" t="n">
        <v>78.63</v>
      </c>
      <c r="Y10281" s="47" t="n">
        <v>58441</v>
      </c>
      <c r="Z10281" s="31" t="n">
        <v>160.2</v>
      </c>
      <c r="AA10281" s="47" t="n">
        <v>58443</v>
      </c>
      <c r="AB10281" s="31" t="n">
        <v>160.2</v>
      </c>
      <c r="AC10281" s="47" t="n">
        <v>58567</v>
      </c>
      <c r="AD10281" s="31" t="n">
        <v>432</v>
      </c>
      <c r="AE10281" s="47" t="n">
        <v>58429</v>
      </c>
      <c r="AF10281" s="31" t="n">
        <v>1667.85</v>
      </c>
    </row>
    <row r="10282" customFormat="false" ht="15" hidden="false" customHeight="false" outlineLevel="0" collapsed="false">
      <c r="A10282" s="41" t="n">
        <v>41001</v>
      </c>
      <c r="B10282" s="68" t="s">
        <v>1165</v>
      </c>
      <c r="C10282" s="68" t="s">
        <v>1206</v>
      </c>
      <c r="D10282" s="69" t="n">
        <v>31843</v>
      </c>
      <c r="E10282" s="70" t="n">
        <v>0.291666666666667</v>
      </c>
      <c r="F10282" s="3" t="s">
        <v>1162</v>
      </c>
      <c r="H10282" s="3" t="s">
        <v>1162</v>
      </c>
      <c r="I10282" s="29" t="n">
        <v>202</v>
      </c>
      <c r="J10282" s="29" t="n">
        <v>120</v>
      </c>
      <c r="K10282" s="30" t="s">
        <v>2306</v>
      </c>
      <c r="M10282" s="31" t="n">
        <f aca="false">SUM(P10282,R10282,T10282,V10282,X10282,Z10282,AB10282,AD10282,AF10282,AH10282,AJ10282,AL10282,AN10282,AP10282,AR10282,AT10282,AV10282,AX10282,AZ10282,BB10282)</f>
        <v>1925.27</v>
      </c>
      <c r="O10282" s="0" t="n">
        <v>58158</v>
      </c>
      <c r="P10282" s="31" t="n">
        <v>40.61</v>
      </c>
      <c r="Q10282" s="0" t="n">
        <v>57993</v>
      </c>
      <c r="R10282" s="31" t="n">
        <v>11</v>
      </c>
      <c r="S10282" s="47" t="n">
        <v>58448</v>
      </c>
      <c r="T10282" s="31" t="n">
        <v>321.6</v>
      </c>
      <c r="U10282" s="47" t="n">
        <v>58367</v>
      </c>
      <c r="V10282" s="31" t="n">
        <v>249</v>
      </c>
      <c r="W10282" s="47" t="n">
        <v>58446</v>
      </c>
      <c r="X10282" s="31" t="n">
        <v>160.2</v>
      </c>
      <c r="Y10282" s="47" t="n">
        <v>58420</v>
      </c>
      <c r="Z10282" s="31" t="n">
        <v>105.23</v>
      </c>
      <c r="AA10282" s="47" t="n">
        <v>58364</v>
      </c>
      <c r="AB10282" s="31" t="n">
        <v>145.8</v>
      </c>
      <c r="AC10282" s="47" t="n">
        <v>58412</v>
      </c>
      <c r="AD10282" s="31" t="n">
        <v>891.83</v>
      </c>
    </row>
    <row r="10283" customFormat="false" ht="15" hidden="false" customHeight="false" outlineLevel="0" collapsed="false">
      <c r="A10283" s="41" t="n">
        <v>41001</v>
      </c>
      <c r="B10283" s="68" t="s">
        <v>1176</v>
      </c>
      <c r="C10283" s="68" t="s">
        <v>1206</v>
      </c>
      <c r="D10283" s="69" t="n">
        <v>31844</v>
      </c>
      <c r="E10283" s="70" t="n">
        <v>0.291666666666667</v>
      </c>
      <c r="F10283" s="3" t="s">
        <v>1162</v>
      </c>
      <c r="H10283" s="3" t="s">
        <v>1162</v>
      </c>
      <c r="I10283" s="29" t="n">
        <v>202</v>
      </c>
      <c r="J10283" s="29" t="n">
        <v>120</v>
      </c>
      <c r="K10283" s="30" t="s">
        <v>1222</v>
      </c>
      <c r="M10283" s="31" t="n">
        <f aca="false">SUM(P10283,R10283,T10283,V10283,X10283,Z10283,AB10283,AD10283,AF10283,AH10283,AJ10283,AL10283,AN10283,AP10283,AR10283,AT10283,AV10283,AX10283,AZ10283,BB10283)</f>
        <v>4981.22</v>
      </c>
      <c r="O10283" s="0" t="n">
        <v>58575</v>
      </c>
      <c r="P10283" s="31" t="n">
        <v>2814.99</v>
      </c>
      <c r="Q10283" s="0" t="n">
        <v>58573</v>
      </c>
      <c r="R10283" s="31" t="n">
        <v>196.5</v>
      </c>
      <c r="S10283" s="47" t="n">
        <v>58571</v>
      </c>
      <c r="T10283" s="31" t="n">
        <v>390</v>
      </c>
      <c r="U10283" s="47" t="n">
        <v>58570</v>
      </c>
      <c r="V10283" s="31" t="n">
        <v>510.3</v>
      </c>
      <c r="W10283" s="47" t="n">
        <v>58369</v>
      </c>
      <c r="X10283" s="31" t="n">
        <v>76.79</v>
      </c>
      <c r="Y10283" s="47" t="n">
        <v>58365</v>
      </c>
      <c r="Z10283" s="31" t="n">
        <v>77.86</v>
      </c>
      <c r="AA10283" s="47" t="n">
        <v>58464</v>
      </c>
      <c r="AB10283" s="31" t="n">
        <v>200</v>
      </c>
      <c r="AC10283" s="47" t="n">
        <v>58407</v>
      </c>
      <c r="AD10283" s="31" t="n">
        <v>232.39</v>
      </c>
      <c r="AE10283" s="47" t="n">
        <v>58442</v>
      </c>
      <c r="AF10283" s="31" t="n">
        <v>482.39</v>
      </c>
    </row>
    <row r="10284" customFormat="false" ht="15" hidden="false" customHeight="false" outlineLevel="0" collapsed="false">
      <c r="A10284" s="41" t="n">
        <v>41001</v>
      </c>
      <c r="B10284" s="68" t="s">
        <v>1169</v>
      </c>
      <c r="C10284" s="68" t="s">
        <v>2211</v>
      </c>
      <c r="D10284" s="69" t="n">
        <v>31845</v>
      </c>
      <c r="E10284" s="70" t="n">
        <v>0.333333333333333</v>
      </c>
      <c r="F10284" s="42" t="n">
        <v>0.5</v>
      </c>
      <c r="H10284" s="42" t="n">
        <v>0.166666666666667</v>
      </c>
      <c r="I10284" s="29" t="n">
        <v>85</v>
      </c>
      <c r="J10284" s="29" t="n">
        <v>56</v>
      </c>
      <c r="K10284" s="30" t="s">
        <v>1214</v>
      </c>
      <c r="M10284" s="31" t="n">
        <f aca="false">SUM(P10284,R10284,T10284,V10284,X10284,Z10284,AB10284,AD10284,AF10284,AH10284,AJ10284,AL10284,AN10284,AP10284,AR10284,AT10284,AV10284,AX10284,AZ10284,BB10284)</f>
        <v>0</v>
      </c>
    </row>
    <row r="10285" customFormat="false" ht="15" hidden="false" customHeight="false" outlineLevel="0" collapsed="false">
      <c r="A10285" s="41" t="n">
        <v>41001</v>
      </c>
      <c r="B10285" s="68" t="s">
        <v>1205</v>
      </c>
      <c r="C10285" s="68" t="s">
        <v>1032</v>
      </c>
      <c r="D10285" s="69" t="n">
        <v>31846</v>
      </c>
      <c r="E10285" s="70" t="n">
        <v>0.333333333333333</v>
      </c>
      <c r="F10285" s="42" t="n">
        <v>0.729166666666667</v>
      </c>
      <c r="H10285" s="42" t="n">
        <v>0.375</v>
      </c>
      <c r="I10285" s="29" t="n">
        <v>365</v>
      </c>
      <c r="J10285" s="29" t="n">
        <v>50</v>
      </c>
      <c r="K10285" s="30" t="s">
        <v>1249</v>
      </c>
      <c r="M10285" s="31" t="n">
        <f aca="false">SUM(P10285,R10285,T10285,V10285,X10285,Z10285,AB10285,AD10285,AF10285,AH10285,AJ10285,AL10285,AN10285,AP10285,AR10285,AT10285,AV10285,AX10285,AZ10285,BB10285)</f>
        <v>0</v>
      </c>
    </row>
    <row r="10286" customFormat="false" ht="15" hidden="false" customHeight="false" outlineLevel="0" collapsed="false">
      <c r="A10286" s="41" t="n">
        <v>41001</v>
      </c>
      <c r="B10286" s="68" t="s">
        <v>1193</v>
      </c>
      <c r="C10286" s="68" t="s">
        <v>1300</v>
      </c>
      <c r="D10286" s="69" t="n">
        <v>31847</v>
      </c>
      <c r="E10286" s="70" t="n">
        <v>0.333333333333333</v>
      </c>
      <c r="F10286" s="42" t="n">
        <v>0.645833333333333</v>
      </c>
      <c r="H10286" s="42" t="n">
        <v>0.270833333333333</v>
      </c>
      <c r="I10286" s="29" t="n">
        <v>128.5</v>
      </c>
      <c r="J10286" s="29" t="n">
        <v>86.452</v>
      </c>
      <c r="K10286" s="30" t="s">
        <v>1216</v>
      </c>
      <c r="M10286" s="31" t="n">
        <f aca="false">SUM(P10286,R10286,T10286,V10286,X10286,Z10286,AB10286,AD10286,AF10286,AH10286,AJ10286,AL10286,AN10286,AP10286,AR10286,AT10286,AV10286,AX10286,AZ10286,BB10286)</f>
        <v>0</v>
      </c>
    </row>
    <row r="10287" customFormat="false" ht="15" hidden="false" customHeight="false" outlineLevel="0" collapsed="false">
      <c r="A10287" s="41" t="n">
        <v>41001</v>
      </c>
      <c r="B10287" s="68" t="s">
        <v>2296</v>
      </c>
      <c r="C10287" s="68" t="s">
        <v>1330</v>
      </c>
      <c r="D10287" s="69" t="n">
        <v>31848</v>
      </c>
      <c r="E10287" s="70" t="n">
        <v>0.416666666666667</v>
      </c>
      <c r="F10287" s="42" t="n">
        <v>0.631944444444444</v>
      </c>
      <c r="H10287" s="42" t="n">
        <v>0.208333333333333</v>
      </c>
      <c r="I10287" s="29" t="n">
        <v>139</v>
      </c>
      <c r="J10287" s="29" t="n">
        <v>66.5</v>
      </c>
      <c r="K10287" s="30" t="s">
        <v>2297</v>
      </c>
      <c r="M10287" s="31" t="n">
        <f aca="false">SUM(P10287,R10287,T10287,V10287,X10287,Z10287,AB10287,AD10287,AF10287,AH10287,AJ10287,AL10287,AN10287,AP10287,AR10287,AT10287,AV10287,AX10287,AZ10287,BB10287)</f>
        <v>0</v>
      </c>
    </row>
    <row r="10288" customFormat="false" ht="15" hidden="false" customHeight="false" outlineLevel="0" collapsed="false">
      <c r="A10288" s="41" t="n">
        <v>41001</v>
      </c>
      <c r="B10288" s="68" t="s">
        <v>1169</v>
      </c>
      <c r="C10288" s="68" t="s">
        <v>925</v>
      </c>
      <c r="D10288" s="69" t="n">
        <v>31849</v>
      </c>
      <c r="E10288" s="70" t="n">
        <v>0.458333333333333</v>
      </c>
      <c r="F10288" s="42" t="n">
        <v>0.763888888888889</v>
      </c>
      <c r="H10288" s="42" t="n">
        <v>0.3125</v>
      </c>
      <c r="I10288" s="29" t="n">
        <v>200</v>
      </c>
      <c r="J10288" s="29" t="n">
        <v>99.75</v>
      </c>
      <c r="K10288" s="30" t="s">
        <v>1214</v>
      </c>
      <c r="M10288" s="31" t="n">
        <f aca="false">SUM(P10288,R10288,T10288,V10288,X10288,Z10288,AB10288,AD10288,AF10288,AH10288,AJ10288,AL10288,AN10288,AP10288,AR10288,AT10288,AV10288,AX10288,AZ10288,BB10288)</f>
        <v>0</v>
      </c>
    </row>
    <row r="10289" customFormat="false" ht="15" hidden="false" customHeight="false" outlineLevel="0" collapsed="false">
      <c r="A10289" s="41" t="n">
        <v>41001</v>
      </c>
      <c r="B10289" s="68" t="s">
        <v>20</v>
      </c>
      <c r="C10289" s="68" t="s">
        <v>490</v>
      </c>
      <c r="D10289" s="69" t="n">
        <v>31850</v>
      </c>
      <c r="E10289" s="70" t="n">
        <v>0.375</v>
      </c>
      <c r="F10289" s="42" t="n">
        <v>0.611111111111111</v>
      </c>
      <c r="H10289" s="42" t="n">
        <v>0.208333333333333</v>
      </c>
      <c r="I10289" s="29" t="n">
        <v>104</v>
      </c>
      <c r="J10289" s="29" t="n">
        <v>66.5</v>
      </c>
      <c r="K10289" s="30" t="s">
        <v>1375</v>
      </c>
      <c r="M10289" s="31" t="n">
        <f aca="false">SUM(P10289,R10289,T10289,V10289,X10289,Z10289,AB10289,AD10289,AF10289,AH10289,AJ10289,AL10289,AN10289,AP10289,AR10289,AT10289,AV10289,AX10289,AZ10289,BB10289)</f>
        <v>0</v>
      </c>
    </row>
    <row r="10290" customFormat="false" ht="15" hidden="false" customHeight="false" outlineLevel="0" collapsed="false">
      <c r="A10290" s="41" t="n">
        <v>41001</v>
      </c>
      <c r="B10290" s="68" t="s">
        <v>2382</v>
      </c>
      <c r="C10290" s="68" t="s">
        <v>1255</v>
      </c>
      <c r="D10290" s="69" t="n">
        <v>31851</v>
      </c>
      <c r="E10290" s="70" t="n">
        <v>0.458333333333333</v>
      </c>
      <c r="F10290" s="42" t="n">
        <v>0.625</v>
      </c>
      <c r="H10290" s="42" t="n">
        <v>0.166666666666667</v>
      </c>
      <c r="I10290" s="29" t="n">
        <v>85</v>
      </c>
      <c r="J10290" s="29" t="n">
        <v>53.2</v>
      </c>
      <c r="K10290" s="30" t="s">
        <v>2383</v>
      </c>
      <c r="M10290" s="31" t="n">
        <f aca="false">SUM(P10290,R10290,T10290,V10290,X10290,Z10290,AB10290,AD10290,AF10290,AH10290,AJ10290,AL10290,AN10290,AP10290,AR10290,AT10290,AV10290,AX10290,AZ10290,BB10290)</f>
        <v>0</v>
      </c>
    </row>
    <row r="10291" customFormat="false" ht="15" hidden="false" customHeight="false" outlineLevel="0" collapsed="false">
      <c r="A10291" s="41" t="n">
        <v>41001</v>
      </c>
      <c r="B10291" s="68" t="s">
        <v>403</v>
      </c>
      <c r="C10291" s="68" t="s">
        <v>1790</v>
      </c>
      <c r="D10291" s="69" t="n">
        <v>31852</v>
      </c>
      <c r="E10291" s="70" t="n">
        <v>0.625</v>
      </c>
      <c r="F10291" s="42" t="n">
        <v>0.666666666666667</v>
      </c>
      <c r="H10291" s="42" t="n">
        <v>0.166666666666667</v>
      </c>
      <c r="I10291" s="29" t="n">
        <v>81</v>
      </c>
      <c r="J10291" s="29" t="n">
        <v>53.2</v>
      </c>
      <c r="K10291" s="30" t="s">
        <v>1219</v>
      </c>
      <c r="M10291" s="31" t="n">
        <f aca="false">SUM(P10291,R10291,T10291,V10291,X10291,Z10291,AB10291,AD10291,AF10291,AH10291,AJ10291,AL10291,AN10291,AP10291,AR10291,AT10291,AV10291,AX10291,AZ10291,BB10291)</f>
        <v>0</v>
      </c>
    </row>
    <row r="10292" customFormat="false" ht="15" hidden="false" customHeight="false" outlineLevel="0" collapsed="false">
      <c r="A10292" s="41" t="n">
        <v>41001</v>
      </c>
      <c r="B10292" s="68" t="s">
        <v>40</v>
      </c>
      <c r="C10292" s="68" t="s">
        <v>905</v>
      </c>
      <c r="D10292" s="69" t="n">
        <v>31853</v>
      </c>
      <c r="E10292" s="70" t="n">
        <v>0.5</v>
      </c>
      <c r="F10292" s="42" t="n">
        <v>0.666666666666667</v>
      </c>
      <c r="H10292" s="42" t="n">
        <v>0.166666666666667</v>
      </c>
      <c r="I10292" s="29" t="n">
        <v>81</v>
      </c>
      <c r="J10292" s="29" t="n">
        <v>53.2</v>
      </c>
      <c r="K10292" s="30" t="s">
        <v>2418</v>
      </c>
      <c r="M10292" s="31" t="n">
        <f aca="false">SUM(P10292,R10292,T10292,V10292,X10292,Z10292,AB10292,AD10292,AF10292,AH10292,AJ10292,AL10292,AN10292,AP10292,AR10292,AT10292,AV10292,AX10292,AZ10292,BB10292)</f>
        <v>0</v>
      </c>
    </row>
    <row r="10293" customFormat="false" ht="15" hidden="false" customHeight="false" outlineLevel="0" collapsed="false">
      <c r="A10293" s="41" t="n">
        <v>41001</v>
      </c>
      <c r="B10293" s="68" t="s">
        <v>2153</v>
      </c>
      <c r="C10293" s="68" t="s">
        <v>1300</v>
      </c>
      <c r="D10293" s="69" t="n">
        <v>31854</v>
      </c>
      <c r="E10293" s="69" t="n">
        <f aca="false">62359-119</f>
        <v>62240</v>
      </c>
      <c r="F10293" s="3" t="s">
        <v>2419</v>
      </c>
      <c r="G10293" s="3" t="s">
        <v>2420</v>
      </c>
      <c r="H10293" s="3" t="s">
        <v>2421</v>
      </c>
      <c r="I10293" s="29" t="n">
        <v>197.5</v>
      </c>
      <c r="J10293" s="29" t="n">
        <v>125</v>
      </c>
      <c r="K10293" s="30" t="s">
        <v>2154</v>
      </c>
      <c r="M10293" s="31" t="n">
        <f aca="false">SUM(P10293,R10293,T10293,V10293,X10293,Z10293,AB10293,AD10293,AF10293,AH10293,AJ10293,AL10293,AN10293,AP10293,AR10293,AT10293,AV10293,AX10293,AZ10293,BB10293)</f>
        <v>0</v>
      </c>
    </row>
    <row r="10294" customFormat="false" ht="15" hidden="false" customHeight="false" outlineLevel="0" collapsed="false">
      <c r="A10294" s="41" t="n">
        <v>41001</v>
      </c>
      <c r="B10294" s="68" t="s">
        <v>1173</v>
      </c>
      <c r="C10294" s="68" t="s">
        <v>1049</v>
      </c>
      <c r="D10294" s="69" t="n">
        <v>31855</v>
      </c>
      <c r="E10294" s="70" t="n">
        <v>0.375</v>
      </c>
      <c r="F10294" s="42" t="n">
        <v>0.708333333333333</v>
      </c>
      <c r="H10294" s="42" t="n">
        <v>0.333333333333333</v>
      </c>
      <c r="I10294" s="29" t="n">
        <v>152</v>
      </c>
      <c r="J10294" s="29" t="n">
        <v>106.4</v>
      </c>
      <c r="K10294" s="30" t="s">
        <v>1833</v>
      </c>
      <c r="M10294" s="31" t="n">
        <f aca="false">SUM(P10294,R10294,T10294,V10294,X10294,Z10294,AB10294,AD10294,AF10294,AH10294,AJ10294,AL10294,AN10294,AP10294,AR10294,AT10294,AV10294,AX10294,AZ10294,BB10294)</f>
        <v>0</v>
      </c>
    </row>
    <row r="10295" customFormat="false" ht="15" hidden="false" customHeight="false" outlineLevel="0" collapsed="false">
      <c r="A10295" s="41"/>
      <c r="B10295" s="68"/>
      <c r="C10295" s="68"/>
      <c r="D10295" s="69"/>
      <c r="E10295" s="69"/>
    </row>
    <row r="10296" customFormat="false" ht="15" hidden="false" customHeight="false" outlineLevel="0" collapsed="false">
      <c r="A10296" s="317"/>
      <c r="B10296" s="325"/>
      <c r="C10296" s="325"/>
      <c r="D10296" s="320"/>
      <c r="E10296" s="320"/>
      <c r="F10296" s="320"/>
      <c r="G10296" s="320"/>
      <c r="H10296" s="320"/>
      <c r="I10296" s="321"/>
      <c r="J10296" s="321"/>
      <c r="K10296" s="320"/>
    </row>
    <row r="10297" customFormat="false" ht="15.75" hidden="false" customHeight="false" outlineLevel="0" collapsed="false">
      <c r="A10297" s="317"/>
      <c r="B10297" s="325"/>
      <c r="C10297" s="325"/>
      <c r="D10297" s="320"/>
      <c r="E10297" s="320"/>
      <c r="F10297" s="320"/>
      <c r="G10297" s="339" t="s">
        <v>2399</v>
      </c>
      <c r="H10297" s="320"/>
      <c r="I10297" s="321"/>
      <c r="J10297" s="321"/>
      <c r="K10297" s="320"/>
    </row>
    <row r="10298" customFormat="false" ht="15" hidden="false" customHeight="false" outlineLevel="0" collapsed="false">
      <c r="A10298" s="41" t="n">
        <v>41002</v>
      </c>
      <c r="B10298" s="68" t="s">
        <v>679</v>
      </c>
      <c r="C10298" s="68" t="s">
        <v>1206</v>
      </c>
      <c r="D10298" s="69" t="n">
        <v>31856</v>
      </c>
      <c r="E10298" s="70" t="n">
        <v>0.291666666666667</v>
      </c>
      <c r="F10298" s="3" t="s">
        <v>1162</v>
      </c>
      <c r="H10298" s="3" t="s">
        <v>1162</v>
      </c>
      <c r="I10298" s="29" t="n">
        <v>202</v>
      </c>
      <c r="J10298" s="29" t="n">
        <v>120</v>
      </c>
      <c r="K10298" s="30" t="s">
        <v>1223</v>
      </c>
      <c r="M10298" s="31" t="n">
        <f aca="false">SUM(P10298,R10298,T10298,V10298,X10298,Z10298,AB10298,AD10298,AF10298,AH10298,AJ10298,AL10298,AN10298,AP10298,AR10298,AT10298,AV10298,AX10298,AZ10298,BB10298)</f>
        <v>10259.31</v>
      </c>
      <c r="O10298" s="0" t="n">
        <v>58610</v>
      </c>
      <c r="P10298" s="31" t="n">
        <v>6120.02</v>
      </c>
      <c r="Q10298" s="0" t="n">
        <v>58620</v>
      </c>
      <c r="R10298" s="31" t="n">
        <v>40.5</v>
      </c>
      <c r="S10298" s="47" t="n">
        <v>58618</v>
      </c>
      <c r="T10298" s="31" t="n">
        <v>830</v>
      </c>
      <c r="U10298" s="47" t="n">
        <v>58589</v>
      </c>
      <c r="V10298" s="31" t="n">
        <v>142.12</v>
      </c>
      <c r="W10298" s="47" t="n">
        <v>58542</v>
      </c>
      <c r="X10298" s="31" t="n">
        <v>39.86</v>
      </c>
      <c r="Y10298" s="47" t="n">
        <v>58541</v>
      </c>
      <c r="Z10298" s="31" t="n">
        <v>661.56</v>
      </c>
      <c r="AA10298" s="47" t="n">
        <v>58540</v>
      </c>
      <c r="AB10298" s="31" t="n">
        <v>186.78</v>
      </c>
      <c r="AC10298" s="47" t="n">
        <v>58539</v>
      </c>
      <c r="AD10298" s="31" t="n">
        <v>751.46</v>
      </c>
      <c r="AE10298" s="47" t="n">
        <v>58527</v>
      </c>
      <c r="AF10298" s="31" t="n">
        <v>60.45</v>
      </c>
      <c r="AG10298" s="47" t="n">
        <v>58538</v>
      </c>
      <c r="AH10298" s="31" t="n">
        <v>409.67</v>
      </c>
      <c r="AI10298" s="47" t="n">
        <v>58526</v>
      </c>
      <c r="AJ10298" s="31" t="n">
        <v>279.03</v>
      </c>
      <c r="AK10298" s="47" t="n">
        <v>58525</v>
      </c>
      <c r="AL10298" s="31" t="n">
        <v>321.17</v>
      </c>
      <c r="AM10298" s="47" t="n">
        <v>58518</v>
      </c>
      <c r="AN10298" s="31" t="n">
        <v>321.56</v>
      </c>
      <c r="AO10298" s="47" t="n">
        <v>58517</v>
      </c>
      <c r="AP10298" s="31" t="n">
        <v>87.53</v>
      </c>
      <c r="AQ10298" s="47" t="n">
        <v>58422</v>
      </c>
      <c r="AR10298" s="31" t="n">
        <v>7.6</v>
      </c>
    </row>
    <row r="10299" customFormat="false" ht="15" hidden="false" customHeight="false" outlineLevel="0" collapsed="false">
      <c r="A10299" s="41" t="n">
        <v>41002</v>
      </c>
      <c r="B10299" s="68" t="s">
        <v>383</v>
      </c>
      <c r="C10299" s="68" t="s">
        <v>1206</v>
      </c>
      <c r="D10299" s="69" t="n">
        <v>31857</v>
      </c>
      <c r="E10299" s="70" t="n">
        <v>0.291666666666667</v>
      </c>
      <c r="F10299" s="3" t="s">
        <v>1162</v>
      </c>
      <c r="G10299" s="3" t="s">
        <v>1557</v>
      </c>
      <c r="H10299" s="3" t="s">
        <v>1162</v>
      </c>
      <c r="I10299" s="29" t="n">
        <v>225.8</v>
      </c>
      <c r="J10299" s="29" t="n">
        <v>160</v>
      </c>
      <c r="K10299" s="30" t="s">
        <v>1232</v>
      </c>
      <c r="M10299" s="31" t="n">
        <f aca="false">SUM(P10299,R10299,T10299,V10299,X10299,Z10299,AB10299,AD10299,AF10299,AH10299,AJ10299,AL10299,AN10299,AP10299,AR10299,AT10299,AV10299,AX10299,AZ10299,BB10299)</f>
        <v>8291.76</v>
      </c>
      <c r="O10299" s="0" t="n">
        <v>58607</v>
      </c>
      <c r="P10299" s="31" t="n">
        <v>5135</v>
      </c>
      <c r="Q10299" s="0" t="n">
        <v>58558</v>
      </c>
      <c r="R10299" s="31" t="n">
        <v>145.25</v>
      </c>
      <c r="S10299" s="47" t="n">
        <v>58529</v>
      </c>
      <c r="T10299" s="31" t="n">
        <v>16.15</v>
      </c>
      <c r="U10299" s="47" t="n">
        <v>58534</v>
      </c>
      <c r="V10299" s="31" t="n">
        <v>204.48</v>
      </c>
      <c r="W10299" s="47" t="n">
        <v>58531</v>
      </c>
      <c r="X10299" s="31" t="n">
        <v>175.49</v>
      </c>
      <c r="Y10299" s="47" t="n">
        <v>58530</v>
      </c>
      <c r="Z10299" s="31" t="n">
        <v>142.72</v>
      </c>
      <c r="AA10299" s="47" t="n">
        <v>58528</v>
      </c>
      <c r="AB10299" s="31" t="n">
        <v>1072.06</v>
      </c>
      <c r="AC10299" s="47" t="n">
        <v>58521</v>
      </c>
      <c r="AD10299" s="31" t="n">
        <v>1400.61</v>
      </c>
    </row>
    <row r="10300" customFormat="false" ht="15" hidden="false" customHeight="false" outlineLevel="0" collapsed="false">
      <c r="A10300" s="41" t="n">
        <v>41002</v>
      </c>
      <c r="B10300" s="68" t="s">
        <v>1165</v>
      </c>
      <c r="C10300" s="68" t="s">
        <v>1206</v>
      </c>
      <c r="D10300" s="69" t="n">
        <v>31858</v>
      </c>
      <c r="E10300" s="70" t="n">
        <v>0.291666666666667</v>
      </c>
      <c r="F10300" s="3" t="s">
        <v>1162</v>
      </c>
      <c r="H10300" s="3" t="s">
        <v>1162</v>
      </c>
      <c r="I10300" s="29" t="n">
        <v>202</v>
      </c>
      <c r="J10300" s="29" t="n">
        <v>120</v>
      </c>
      <c r="K10300" s="30" t="s">
        <v>2306</v>
      </c>
      <c r="M10300" s="31" t="n">
        <f aca="false">SUM(P10300,R10300,T10300,V10300,X10300,Z10300,AB10300,AD10300,AF10300,AH10300,AJ10300,AL10300,AN10300,AP10300,AR10300,AT10300,AV10300,AX10300,AZ10300,BB10300)</f>
        <v>1615.57</v>
      </c>
      <c r="O10300" s="0" t="n">
        <v>58615</v>
      </c>
      <c r="P10300" s="31" t="n">
        <v>196.5</v>
      </c>
      <c r="Q10300" s="0" t="n">
        <v>58611</v>
      </c>
      <c r="R10300" s="31" t="n">
        <v>162</v>
      </c>
      <c r="S10300" s="47" t="n">
        <v>58308</v>
      </c>
      <c r="T10300" s="31" t="n">
        <v>135.86</v>
      </c>
      <c r="U10300" s="47" t="n">
        <v>58158</v>
      </c>
      <c r="V10300" s="31" t="n">
        <v>40.61</v>
      </c>
      <c r="W10300" s="47" t="n">
        <v>57993</v>
      </c>
      <c r="X10300" s="31" t="n">
        <v>11</v>
      </c>
      <c r="Y10300" s="47" t="n">
        <v>58532</v>
      </c>
      <c r="Z10300" s="31" t="n">
        <v>108.75</v>
      </c>
      <c r="AA10300" s="47" t="n">
        <v>58522</v>
      </c>
      <c r="AB10300" s="31" t="n">
        <v>175.08</v>
      </c>
      <c r="AC10300" s="47" t="n">
        <v>58519</v>
      </c>
      <c r="AD10300" s="31" t="n">
        <v>175.08</v>
      </c>
      <c r="AE10300" s="47" t="n">
        <v>58516</v>
      </c>
      <c r="AF10300" s="31" t="n">
        <v>78.33</v>
      </c>
      <c r="AG10300" s="47" t="n">
        <v>58154</v>
      </c>
      <c r="AH10300" s="31" t="n">
        <v>168.68</v>
      </c>
      <c r="AI10300" s="47" t="n">
        <v>58513</v>
      </c>
      <c r="AJ10300" s="31" t="n">
        <v>151.68</v>
      </c>
      <c r="AK10300" s="47" t="n">
        <v>58704</v>
      </c>
      <c r="AL10300" s="31" t="n">
        <v>212</v>
      </c>
    </row>
    <row r="10301" customFormat="false" ht="15" hidden="false" customHeight="false" outlineLevel="0" collapsed="false">
      <c r="A10301" s="41" t="n">
        <v>41002</v>
      </c>
      <c r="B10301" s="68" t="s">
        <v>627</v>
      </c>
      <c r="C10301" s="68" t="s">
        <v>1206</v>
      </c>
      <c r="D10301" s="69" t="n">
        <v>31859</v>
      </c>
      <c r="E10301" s="70" t="n">
        <v>0.291666666666667</v>
      </c>
      <c r="F10301" s="3" t="s">
        <v>1162</v>
      </c>
      <c r="G10301" s="3" t="s">
        <v>1615</v>
      </c>
      <c r="H10301" s="3" t="s">
        <v>1162</v>
      </c>
      <c r="I10301" s="29" t="n">
        <v>228.6</v>
      </c>
      <c r="J10301" s="29" t="n">
        <v>135</v>
      </c>
      <c r="K10301" s="30" t="s">
        <v>1303</v>
      </c>
      <c r="M10301" s="31" t="n">
        <f aca="false">SUM(P10301,R10301,T10301,V10301,X10301,Z10301,AB10301,AD10301,AF10301,AH10301,AJ10301,AL10301,AN10301,AP10301,AR10301,AT10301,AV10301,AX10301,AZ10301,BB10301)</f>
        <v>7613.51</v>
      </c>
      <c r="O10301" s="0" t="n">
        <v>58524</v>
      </c>
      <c r="P10301" s="31" t="n">
        <v>214.77</v>
      </c>
      <c r="Q10301" s="0" t="n">
        <v>58536</v>
      </c>
      <c r="R10301" s="31" t="n">
        <v>222.96</v>
      </c>
      <c r="S10301" s="47" t="n">
        <v>58614</v>
      </c>
      <c r="T10301" s="31" t="n">
        <v>237</v>
      </c>
      <c r="U10301" s="47" t="n">
        <v>58622</v>
      </c>
      <c r="V10301" s="31" t="n">
        <v>380</v>
      </c>
      <c r="W10301" s="47" t="n">
        <v>58537</v>
      </c>
      <c r="X10301" s="31" t="n">
        <v>4.75</v>
      </c>
      <c r="Y10301" s="47" t="n">
        <v>58535</v>
      </c>
      <c r="Z10301" s="31" t="n">
        <v>960.11</v>
      </c>
      <c r="AA10301" s="47" t="n">
        <v>58545</v>
      </c>
      <c r="AB10301" s="31" t="n">
        <v>1473.21</v>
      </c>
      <c r="AC10301" s="47" t="n">
        <v>58523</v>
      </c>
      <c r="AD10301" s="31" t="n">
        <v>206.22</v>
      </c>
      <c r="AE10301" s="47" t="n">
        <v>58630</v>
      </c>
      <c r="AF10301" s="31" t="n">
        <v>631.5</v>
      </c>
      <c r="AG10301" s="47" t="n">
        <v>58609</v>
      </c>
      <c r="AH10301" s="31" t="n">
        <v>3207.6</v>
      </c>
      <c r="AI10301" s="47" t="n">
        <v>58362</v>
      </c>
      <c r="AJ10301" s="31" t="n">
        <v>75.39</v>
      </c>
    </row>
    <row r="10302" customFormat="false" ht="15" hidden="false" customHeight="false" outlineLevel="0" collapsed="false">
      <c r="A10302" s="41" t="n">
        <v>41002</v>
      </c>
      <c r="B10302" s="68" t="s">
        <v>20</v>
      </c>
      <c r="C10302" s="68" t="s">
        <v>2211</v>
      </c>
      <c r="D10302" s="69" t="n">
        <v>31860</v>
      </c>
      <c r="E10302" s="70" t="n">
        <v>0.333333333333333</v>
      </c>
      <c r="F10302" s="42" t="n">
        <v>0.5</v>
      </c>
      <c r="H10302" s="42" t="n">
        <v>0.166666666666667</v>
      </c>
      <c r="I10302" s="29" t="n">
        <v>85</v>
      </c>
      <c r="J10302" s="29" t="n">
        <v>56</v>
      </c>
      <c r="K10302" s="30" t="s">
        <v>1214</v>
      </c>
      <c r="M10302" s="31" t="n">
        <f aca="false">SUM(P10302,R10302,T10302,V10302,X10302,Z10302,AB10302,AD10302,AF10302,AH10302,AJ10302,AL10302,AN10302,AP10302,AR10302,AT10302,AV10302,AX10302,AZ10302,BB10302)</f>
        <v>16434</v>
      </c>
      <c r="O10302" s="0" t="n">
        <v>8866</v>
      </c>
      <c r="P10302" s="31" t="n">
        <v>16434</v>
      </c>
    </row>
    <row r="10303" customFormat="false" ht="15" hidden="false" customHeight="false" outlineLevel="0" collapsed="false">
      <c r="A10303" s="41" t="n">
        <v>41002</v>
      </c>
      <c r="B10303" s="68" t="s">
        <v>1193</v>
      </c>
      <c r="C10303" s="68" t="s">
        <v>278</v>
      </c>
      <c r="D10303" s="69" t="n">
        <v>31861</v>
      </c>
      <c r="E10303" s="70" t="n">
        <v>0.291666666666667</v>
      </c>
      <c r="F10303" s="42" t="n">
        <v>0.732638888888889</v>
      </c>
      <c r="H10303" s="42" t="n">
        <v>0.416666666666667</v>
      </c>
      <c r="I10303" s="29" t="n">
        <v>205</v>
      </c>
      <c r="J10303" s="29" t="n">
        <v>133</v>
      </c>
      <c r="K10303" s="30" t="s">
        <v>1216</v>
      </c>
      <c r="M10303" s="31" t="n">
        <f aca="false">SUM(P10303,R10303,T10303,V10303,X10303,Z10303,AB10303,AD10303,AF10303,AH10303,AJ10303,AL10303,AN10303,AP10303,AR10303,AT10303,AV10303,AX10303,AZ10303,BB10303)</f>
        <v>0</v>
      </c>
    </row>
    <row r="10304" customFormat="false" ht="15" hidden="false" customHeight="false" outlineLevel="0" collapsed="false">
      <c r="A10304" s="41" t="n">
        <v>41002</v>
      </c>
      <c r="B10304" s="68" t="s">
        <v>1169</v>
      </c>
      <c r="C10304" s="68" t="s">
        <v>925</v>
      </c>
      <c r="D10304" s="69" t="n">
        <v>31862</v>
      </c>
      <c r="E10304" s="70" t="n">
        <v>0.3125</v>
      </c>
      <c r="F10304" s="42" t="n">
        <v>0.729166666666667</v>
      </c>
      <c r="G10304" s="3" t="s">
        <v>1564</v>
      </c>
      <c r="H10304" s="3" t="s">
        <v>1405</v>
      </c>
      <c r="I10304" s="29" t="n">
        <v>284</v>
      </c>
      <c r="J10304" s="29" t="n">
        <v>146.3</v>
      </c>
      <c r="K10304" s="30" t="s">
        <v>1214</v>
      </c>
      <c r="M10304" s="31" t="n">
        <f aca="false">SUM(P10304,R10304,T10304,V10304,X10304,Z10304,AB10304,AD10304,AF10304,AH10304,AJ10304,AL10304,AN10304,AP10304,AR10304,AT10304,AV10304,AX10304,AZ10304,BB10304)</f>
        <v>0</v>
      </c>
    </row>
    <row r="10305" customFormat="false" ht="15" hidden="false" customHeight="false" outlineLevel="0" collapsed="false">
      <c r="A10305" s="41" t="n">
        <v>41002</v>
      </c>
      <c r="B10305" s="68" t="s">
        <v>1832</v>
      </c>
      <c r="C10305" s="68" t="s">
        <v>925</v>
      </c>
      <c r="D10305" s="69" t="n">
        <v>31863</v>
      </c>
      <c r="E10305" s="70" t="n">
        <v>0.3125</v>
      </c>
      <c r="F10305" s="42" t="n">
        <v>0.697916666666667</v>
      </c>
      <c r="H10305" s="42" t="n">
        <v>0.375</v>
      </c>
      <c r="I10305" s="29" t="n">
        <v>176</v>
      </c>
      <c r="J10305" s="29" t="n">
        <v>119.7</v>
      </c>
      <c r="K10305" s="30" t="s">
        <v>1833</v>
      </c>
      <c r="M10305" s="31" t="n">
        <f aca="false">SUM(P10305,R10305,T10305,V10305,X10305,Z10305,AB10305,AD10305,AF10305,AH10305,AJ10305,AL10305,AN10305,AP10305,AR10305,AT10305,AV10305,AX10305,AZ10305,BB10305)</f>
        <v>0</v>
      </c>
    </row>
    <row r="10306" customFormat="false" ht="15" hidden="false" customHeight="false" outlineLevel="0" collapsed="false">
      <c r="A10306" s="41" t="n">
        <v>41002</v>
      </c>
      <c r="B10306" s="68" t="s">
        <v>1176</v>
      </c>
      <c r="C10306" s="68" t="s">
        <v>925</v>
      </c>
      <c r="D10306" s="69" t="n">
        <v>31864</v>
      </c>
      <c r="E10306" s="70" t="n">
        <v>0.333333333333333</v>
      </c>
      <c r="F10306" s="42" t="n">
        <v>0.739583333333334</v>
      </c>
      <c r="G10306" s="3" t="s">
        <v>1170</v>
      </c>
      <c r="H10306" s="3" t="s">
        <v>1440</v>
      </c>
      <c r="I10306" s="29" t="n">
        <v>271</v>
      </c>
      <c r="J10306" s="29" t="n">
        <v>139.65</v>
      </c>
      <c r="K10306" s="30" t="s">
        <v>1222</v>
      </c>
      <c r="M10306" s="31" t="n">
        <f aca="false">SUM(P10306,R10306,T10306,V10306,X10306,Z10306,AB10306,AD10306,AF10306,AH10306,AJ10306,AL10306,AN10306,AP10306,AR10306,AT10306,AV10306,AX10306,AZ10306,BB10306)</f>
        <v>0</v>
      </c>
    </row>
    <row r="10307" customFormat="false" ht="15" hidden="false" customHeight="false" outlineLevel="0" collapsed="false">
      <c r="A10307" s="41" t="n">
        <v>41002</v>
      </c>
      <c r="B10307" s="68" t="s">
        <v>1205</v>
      </c>
      <c r="C10307" s="68" t="s">
        <v>1032</v>
      </c>
      <c r="D10307" s="69" t="n">
        <v>31865</v>
      </c>
      <c r="E10307" s="70" t="n">
        <v>0.354166666666667</v>
      </c>
      <c r="F10307" s="42" t="n">
        <v>0.75</v>
      </c>
      <c r="H10307" s="42" t="n">
        <v>0.395833333333333</v>
      </c>
      <c r="I10307" s="29" t="n">
        <v>385</v>
      </c>
      <c r="J10307" s="29" t="n">
        <v>50</v>
      </c>
      <c r="K10307" s="30" t="s">
        <v>1249</v>
      </c>
      <c r="M10307" s="31" t="n">
        <f aca="false">SUM(P10307,R10307,T10307,V10307,X10307,Z10307,AB10307,AD10307,AF10307,AH10307,AJ10307,AL10307,AN10307,AP10307,AR10307,AT10307,AV10307,AX10307,AZ10307,BB10307)</f>
        <v>0</v>
      </c>
    </row>
    <row r="10308" customFormat="false" ht="15" hidden="false" customHeight="false" outlineLevel="0" collapsed="false">
      <c r="A10308" s="41" t="n">
        <v>41002</v>
      </c>
      <c r="B10308" s="68" t="s">
        <v>40</v>
      </c>
      <c r="C10308" s="68" t="s">
        <v>1032</v>
      </c>
      <c r="D10308" s="69" t="n">
        <v>31866</v>
      </c>
      <c r="E10308" s="70" t="n">
        <v>0.354166666666667</v>
      </c>
      <c r="F10308" s="42" t="n">
        <v>0.697916666666667</v>
      </c>
      <c r="H10308" s="42" t="n">
        <v>0.333333333333333</v>
      </c>
      <c r="I10308" s="29" t="n">
        <v>205</v>
      </c>
      <c r="J10308" s="29" t="n">
        <v>106.4</v>
      </c>
      <c r="K10308" s="30" t="s">
        <v>1219</v>
      </c>
      <c r="M10308" s="31" t="n">
        <f aca="false">SUM(P10308,R10308,T10308,V10308,X10308,Z10308,AB10308,AD10308,AF10308,AH10308,AJ10308,AL10308,AN10308,AP10308,AR10308,AT10308,AV10308,AX10308,AZ10308,BB10308)</f>
        <v>0</v>
      </c>
    </row>
    <row r="10309" customFormat="false" ht="15" hidden="false" customHeight="false" outlineLevel="0" collapsed="false">
      <c r="A10309" s="41" t="n">
        <v>41002</v>
      </c>
      <c r="B10309" s="68" t="s">
        <v>2296</v>
      </c>
      <c r="C10309" s="68" t="s">
        <v>925</v>
      </c>
      <c r="D10309" s="69" t="n">
        <v>31867</v>
      </c>
      <c r="E10309" s="70" t="n">
        <v>0.375</v>
      </c>
      <c r="F10309" s="42" t="n">
        <v>0.652777777777778</v>
      </c>
      <c r="H10309" s="42" t="n">
        <v>0.291666666666667</v>
      </c>
      <c r="I10309" s="29" t="n">
        <v>187</v>
      </c>
      <c r="J10309" s="29" t="n">
        <v>93.1</v>
      </c>
      <c r="K10309" s="30" t="s">
        <v>2297</v>
      </c>
      <c r="M10309" s="31" t="n">
        <f aca="false">SUM(P10309,R10309,T10309,V10309,X10309,Z10309,AB10309,AD10309,AF10309,AH10309,AJ10309,AL10309,AN10309,AP10309,AR10309,AT10309,AV10309,AX10309,AZ10309,BB10309)</f>
        <v>0</v>
      </c>
    </row>
    <row r="10310" customFormat="false" ht="15" hidden="false" customHeight="false" outlineLevel="0" collapsed="false">
      <c r="A10310" s="41" t="n">
        <v>41002</v>
      </c>
      <c r="B10310" s="68" t="s">
        <v>1197</v>
      </c>
      <c r="C10310" s="68" t="s">
        <v>940</v>
      </c>
      <c r="D10310" s="69" t="n">
        <v>31868</v>
      </c>
      <c r="E10310" s="70" t="n">
        <v>0.375</v>
      </c>
      <c r="F10310" s="42" t="n">
        <v>0.677083333333333</v>
      </c>
      <c r="G10310" s="3" t="s">
        <v>1229</v>
      </c>
      <c r="H10310" s="42" t="n">
        <v>0.291666666666667</v>
      </c>
      <c r="I10310" s="29" t="n">
        <v>157</v>
      </c>
      <c r="J10310" s="29" t="n">
        <v>106.4</v>
      </c>
      <c r="K10310" s="30" t="s">
        <v>1259</v>
      </c>
      <c r="M10310" s="31" t="n">
        <f aca="false">SUM(P10310,R10310,T10310,V10310,X10310,Z10310,AB10310,AD10310,AF10310,AH10310,AJ10310,AL10310,AN10310,AP10310,AR10310,AT10310,AV10310,AX10310,AZ10310,BB10310)</f>
        <v>0</v>
      </c>
    </row>
    <row r="10311" customFormat="false" ht="15" hidden="false" customHeight="false" outlineLevel="0" collapsed="false">
      <c r="A10311" s="41" t="n">
        <v>41002</v>
      </c>
      <c r="B10311" s="68" t="s">
        <v>1173</v>
      </c>
      <c r="C10311" s="68" t="s">
        <v>1049</v>
      </c>
      <c r="D10311" s="69" t="n">
        <v>31869</v>
      </c>
      <c r="E10311" s="70" t="n">
        <v>0.3125</v>
      </c>
      <c r="F10311" s="42" t="n">
        <v>0.78125</v>
      </c>
      <c r="H10311" s="42" t="n">
        <v>0.458333333333333</v>
      </c>
      <c r="I10311" s="29" t="n">
        <v>209</v>
      </c>
      <c r="J10311" s="29" t="n">
        <v>146.3</v>
      </c>
      <c r="K10311" s="30" t="s">
        <v>1212</v>
      </c>
      <c r="M10311" s="31" t="n">
        <f aca="false">SUM(P10311,R10311,T10311,V10311,X10311,Z10311,AB10311,AD10311,AF10311,AH10311,AJ10311,AL10311,AN10311,AP10311,AR10311,AT10311,AV10311,AX10311,AZ10311,BB10311)</f>
        <v>0</v>
      </c>
    </row>
    <row r="10312" customFormat="false" ht="15" hidden="false" customHeight="false" outlineLevel="0" collapsed="false">
      <c r="A10312" s="41" t="n">
        <v>41002</v>
      </c>
      <c r="B10312" s="68" t="s">
        <v>1199</v>
      </c>
      <c r="C10312" s="68" t="s">
        <v>1300</v>
      </c>
      <c r="D10312" s="69" t="n">
        <v>31870</v>
      </c>
      <c r="E10312" s="70" t="n">
        <v>0.375</v>
      </c>
      <c r="F10312" s="42" t="n">
        <v>0.736111111111111</v>
      </c>
      <c r="H10312" s="42" t="n">
        <v>0.354166666666667</v>
      </c>
      <c r="I10312" s="29" t="n">
        <v>166.5</v>
      </c>
      <c r="J10312" s="29" t="n">
        <v>113.05</v>
      </c>
      <c r="K10312" s="30" t="s">
        <v>1253</v>
      </c>
      <c r="M10312" s="31" t="n">
        <f aca="false">SUM(P10312,R10312,T10312,V10312,X10312,Z10312,AB10312,AD10312,AF10312,AH10312,AJ10312,AL10312,AN10312,AP10312,AR10312,AT10312,AV10312,AX10312,AZ10312,BB10312)</f>
        <v>0</v>
      </c>
    </row>
    <row r="10313" customFormat="false" ht="15" hidden="false" customHeight="false" outlineLevel="0" collapsed="false">
      <c r="A10313" s="41" t="n">
        <v>41002</v>
      </c>
      <c r="B10313" s="68" t="s">
        <v>1639</v>
      </c>
      <c r="C10313" s="68" t="s">
        <v>82</v>
      </c>
      <c r="D10313" s="69" t="n">
        <v>31871</v>
      </c>
      <c r="E10313" s="70" t="n">
        <v>0.458333333333333</v>
      </c>
      <c r="F10313" s="42" t="n">
        <v>0.694444444444445</v>
      </c>
      <c r="H10313" s="42" t="n">
        <v>0.208333333333333</v>
      </c>
      <c r="I10313" s="29" t="n">
        <v>139</v>
      </c>
      <c r="J10313" s="29" t="n">
        <v>66.5</v>
      </c>
      <c r="K10313" s="30" t="s">
        <v>1621</v>
      </c>
      <c r="M10313" s="31" t="n">
        <f aca="false">SUM(P10313,R10313,T10313,V10313,X10313,Z10313,AB10313,AD10313,AF10313,AH10313,AJ10313,AL10313,AN10313,AP10313,AR10313,AT10313,AV10313,AX10313,AZ10313,BB10313)</f>
        <v>0</v>
      </c>
    </row>
    <row r="10314" customFormat="false" ht="15" hidden="false" customHeight="false" outlineLevel="0" collapsed="false">
      <c r="A10314" s="41" t="n">
        <v>41002</v>
      </c>
      <c r="B10314" s="68" t="s">
        <v>2382</v>
      </c>
      <c r="C10314" s="68" t="s">
        <v>1049</v>
      </c>
      <c r="D10314" s="69" t="n">
        <v>31872</v>
      </c>
      <c r="E10314" s="70" t="n">
        <v>0.479166666666667</v>
      </c>
      <c r="F10314" s="42" t="n">
        <v>0.645833333333333</v>
      </c>
      <c r="G10314" s="3" t="s">
        <v>1477</v>
      </c>
      <c r="H10314" s="3" t="s">
        <v>1308</v>
      </c>
      <c r="I10314" s="29" t="n">
        <v>95</v>
      </c>
      <c r="J10314" s="29" t="n">
        <v>66.5</v>
      </c>
      <c r="K10314" s="30" t="s">
        <v>2383</v>
      </c>
      <c r="M10314" s="31" t="n">
        <f aca="false">SUM(P10314,R10314,T10314,V10314,X10314,Z10314,AB10314,AD10314,AF10314,AH10314,AJ10314,AL10314,AN10314,AP10314,AR10314,AT10314,AV10314,AX10314,AZ10314,BB10314)</f>
        <v>0</v>
      </c>
    </row>
    <row r="10315" customFormat="false" ht="15" hidden="false" customHeight="false" outlineLevel="0" collapsed="false">
      <c r="A10315" s="41" t="n">
        <v>41002</v>
      </c>
      <c r="B10315" s="68" t="s">
        <v>20</v>
      </c>
      <c r="C10315" s="68" t="s">
        <v>2422</v>
      </c>
      <c r="D10315" s="69" t="n">
        <v>31873</v>
      </c>
      <c r="E10315" s="70" t="n">
        <v>0.5</v>
      </c>
      <c r="F10315" s="42" t="n">
        <v>0.729166666666667</v>
      </c>
      <c r="H10315" s="42" t="n">
        <v>0.229166666666667</v>
      </c>
      <c r="I10315" s="29" t="n">
        <v>115</v>
      </c>
      <c r="J10315" s="29" t="n">
        <v>77</v>
      </c>
      <c r="K10315" s="30" t="s">
        <v>1375</v>
      </c>
      <c r="M10315" s="31" t="n">
        <f aca="false">SUM(P10315,R10315,T10315,V10315,X10315,Z10315,AB10315,AD10315,AF10315,AH10315,AJ10315,AL10315,AN10315,AP10315,AR10315,AT10315,AV10315,AX10315,AZ10315,BB10315)</f>
        <v>2172</v>
      </c>
      <c r="O10315" s="0" t="n">
        <v>135</v>
      </c>
      <c r="P10315" s="31" t="n">
        <v>416</v>
      </c>
      <c r="Q10315" s="0" t="n">
        <v>136</v>
      </c>
      <c r="R10315" s="31" t="n">
        <v>284</v>
      </c>
      <c r="S10315" s="47" t="n">
        <v>134</v>
      </c>
      <c r="T10315" s="31" t="n">
        <v>546</v>
      </c>
      <c r="U10315" s="47" t="n">
        <v>137</v>
      </c>
      <c r="V10315" s="31" t="n">
        <v>926</v>
      </c>
    </row>
    <row r="10316" customFormat="false" ht="15" hidden="false" customHeight="false" outlineLevel="0" collapsed="false">
      <c r="A10316" s="41" t="n">
        <v>41002</v>
      </c>
      <c r="B10316" s="68" t="s">
        <v>1169</v>
      </c>
      <c r="C10316" s="68" t="s">
        <v>1340</v>
      </c>
      <c r="D10316" s="69" t="n">
        <v>31874</v>
      </c>
      <c r="E10316" s="70" t="n">
        <v>0.541666666666667</v>
      </c>
      <c r="F10316" s="42" t="n">
        <v>0.724305555555556</v>
      </c>
      <c r="H10316" s="42" t="n">
        <v>0.166666666666667</v>
      </c>
      <c r="I10316" s="29" t="n">
        <v>81</v>
      </c>
      <c r="J10316" s="29" t="n">
        <v>53.2</v>
      </c>
      <c r="K10316" s="30" t="s">
        <v>1214</v>
      </c>
      <c r="M10316" s="31" t="n">
        <f aca="false">SUM(P10316,R10316,T10316,V10316,X10316,Z10316,AB10316,AD10316,AF10316,AH10316,AJ10316,AL10316,AN10316,AP10316,AR10316,AT10316,AV10316,AX10316,AZ10316,BB10316)</f>
        <v>0</v>
      </c>
    </row>
    <row r="10317" customFormat="false" ht="15" hidden="false" customHeight="false" outlineLevel="0" collapsed="false">
      <c r="A10317" s="41" t="n">
        <v>41002</v>
      </c>
      <c r="B10317" s="68" t="s">
        <v>1657</v>
      </c>
      <c r="C10317" s="68" t="s">
        <v>869</v>
      </c>
      <c r="D10317" s="69" t="n">
        <v>31875</v>
      </c>
      <c r="E10317" s="70" t="n">
        <v>0.583333333333333</v>
      </c>
      <c r="F10317" s="42" t="n">
        <v>0.75</v>
      </c>
      <c r="H10317" s="42" t="n">
        <v>0.166666666666667</v>
      </c>
      <c r="I10317" s="29" t="n">
        <v>76</v>
      </c>
      <c r="J10317" s="29" t="n">
        <v>53.2</v>
      </c>
      <c r="K10317" s="30" t="s">
        <v>1334</v>
      </c>
      <c r="M10317" s="31" t="n">
        <f aca="false">SUM(P10317,R10317,T10317,V10317,X10317,Z10317,AB10317,AD10317,AF10317,AH10317,AJ10317,AL10317,AN10317,AP10317,AR10317,AT10317,AV10317,AX10317,AZ10317,BB10317)</f>
        <v>0</v>
      </c>
    </row>
    <row r="10318" customFormat="false" ht="15" hidden="false" customHeight="false" outlineLevel="0" collapsed="false">
      <c r="A10318" s="41" t="n">
        <v>41002</v>
      </c>
      <c r="B10318" s="68" t="s">
        <v>1176</v>
      </c>
      <c r="C10318" s="68" t="s">
        <v>11</v>
      </c>
      <c r="D10318" s="69" t="n">
        <v>31876</v>
      </c>
      <c r="E10318" s="70" t="n">
        <v>0.5625</v>
      </c>
      <c r="F10318" s="42" t="n">
        <v>0.729166666666667</v>
      </c>
      <c r="H10318" s="42" t="n">
        <v>0.166666666666667</v>
      </c>
      <c r="I10318" s="29" t="n">
        <v>81</v>
      </c>
      <c r="J10318" s="29" t="n">
        <v>53.2</v>
      </c>
      <c r="K10318" s="30" t="s">
        <v>1222</v>
      </c>
      <c r="M10318" s="31" t="n">
        <f aca="false">SUM(P10318,R10318,T10318,V10318,X10318,Z10318,AB10318,AD10318,AF10318,AH10318,AJ10318,AL10318,AN10318,AP10318,AR10318,AT10318,AV10318,AX10318,AZ10318,BB10318)</f>
        <v>0</v>
      </c>
    </row>
    <row r="10320" customFormat="false" ht="15" hidden="false" customHeight="false" outlineLevel="0" collapsed="false">
      <c r="A10320" s="320"/>
      <c r="B10320" s="325"/>
      <c r="C10320" s="325"/>
      <c r="D10320" s="320"/>
      <c r="E10320" s="320"/>
      <c r="F10320" s="320"/>
      <c r="G10320" s="320"/>
      <c r="H10320" s="320"/>
      <c r="I10320" s="321"/>
      <c r="J10320" s="321"/>
      <c r="K10320" s="320"/>
    </row>
    <row r="10321" customFormat="false" ht="15" hidden="false" customHeight="false" outlineLevel="0" collapsed="false">
      <c r="A10321" s="320"/>
      <c r="B10321" s="325"/>
      <c r="C10321" s="325"/>
      <c r="D10321" s="320"/>
      <c r="E10321" s="320"/>
      <c r="F10321" s="320"/>
      <c r="G10321" s="134" t="s">
        <v>2423</v>
      </c>
      <c r="H10321" s="320"/>
      <c r="I10321" s="321"/>
      <c r="J10321" s="321"/>
      <c r="K10321" s="320"/>
    </row>
    <row r="10322" customFormat="false" ht="15" hidden="false" customHeight="false" outlineLevel="0" collapsed="false">
      <c r="A10322" s="41" t="n">
        <v>41003</v>
      </c>
      <c r="B10322" s="68" t="s">
        <v>679</v>
      </c>
      <c r="C10322" s="68" t="s">
        <v>1206</v>
      </c>
      <c r="D10322" s="3" t="n">
        <v>31875</v>
      </c>
      <c r="E10322" s="42" t="n">
        <v>0.291666666666667</v>
      </c>
      <c r="F10322" s="3" t="s">
        <v>1162</v>
      </c>
      <c r="H10322" s="3" t="s">
        <v>1162</v>
      </c>
      <c r="I10322" s="29" t="n">
        <v>202</v>
      </c>
      <c r="J10322" s="29" t="n">
        <v>120</v>
      </c>
      <c r="K10322" s="30" t="s">
        <v>1223</v>
      </c>
      <c r="M10322" s="31" t="n">
        <f aca="false">SUM(P10322,R10322,T10322,V10322,X10322,Z10322,AB10322,AD10322,AF10322,AH10322,AJ10322,AL10322,AN10322,AP10322,AR10322,AT10322,AV10322,AX10322,AZ10322,BB10322)</f>
        <v>5887.23</v>
      </c>
      <c r="O10322" s="0" t="n">
        <v>58680</v>
      </c>
      <c r="P10322" s="31" t="n">
        <v>7.52</v>
      </c>
      <c r="Q10322" s="0" t="n">
        <v>58422</v>
      </c>
      <c r="R10322" s="31" t="n">
        <v>7.6</v>
      </c>
      <c r="S10322" s="47" t="n">
        <v>58838</v>
      </c>
      <c r="T10322" s="31" t="n">
        <v>153</v>
      </c>
      <c r="U10322" s="47" t="n">
        <v>58848</v>
      </c>
      <c r="V10322" s="31" t="n">
        <v>306</v>
      </c>
      <c r="W10322" s="47" t="n">
        <v>58678</v>
      </c>
      <c r="X10322" s="31" t="n">
        <v>2464.91</v>
      </c>
      <c r="Y10322" s="47" t="n">
        <v>58664</v>
      </c>
      <c r="Z10322" s="31" t="n">
        <v>70.51</v>
      </c>
      <c r="AA10322" s="47" t="n">
        <v>58665</v>
      </c>
      <c r="AB10322" s="31" t="n">
        <v>220.9</v>
      </c>
      <c r="AC10322" s="47" t="n">
        <v>58666</v>
      </c>
      <c r="AD10322" s="31" t="n">
        <v>127.66</v>
      </c>
      <c r="AE10322" s="47" t="n">
        <v>58667</v>
      </c>
      <c r="AF10322" s="31" t="n">
        <v>155.44</v>
      </c>
      <c r="AG10322" s="47" t="n">
        <v>58681</v>
      </c>
      <c r="AH10322" s="31" t="n">
        <v>2373.69</v>
      </c>
    </row>
    <row r="10323" customFormat="false" ht="15" hidden="false" customHeight="false" outlineLevel="0" collapsed="false">
      <c r="A10323" s="41" t="n">
        <v>41003</v>
      </c>
      <c r="B10323" s="68" t="s">
        <v>383</v>
      </c>
      <c r="C10323" s="68" t="s">
        <v>1206</v>
      </c>
      <c r="D10323" s="3" t="n">
        <v>31876</v>
      </c>
      <c r="E10323" s="42" t="n">
        <v>0.291666666666667</v>
      </c>
      <c r="F10323" s="3" t="s">
        <v>1162</v>
      </c>
      <c r="G10323" s="3" t="s">
        <v>2359</v>
      </c>
      <c r="H10323" s="3" t="s">
        <v>1162</v>
      </c>
      <c r="I10323" s="29" t="n">
        <v>257.15</v>
      </c>
      <c r="J10323" s="29" t="n">
        <v>175</v>
      </c>
      <c r="K10323" s="30" t="s">
        <v>1232</v>
      </c>
      <c r="M10323" s="31" t="n">
        <f aca="false">SUM(P10323,R10323,T10323,V10323,X10323,Z10323,AB10323,AD10323,AF10323,AH10323,AJ10323,AL10323,AN10323,AP10323,AR10323,AT10323,AV10323,AX10323,AZ10323,BB10323)</f>
        <v>16869.02</v>
      </c>
      <c r="O10323" s="0" t="n">
        <v>58659</v>
      </c>
      <c r="P10323" s="31" t="n">
        <v>20.45</v>
      </c>
      <c r="Q10323" s="0" t="n">
        <v>58847</v>
      </c>
      <c r="R10323" s="31" t="n">
        <v>189</v>
      </c>
      <c r="S10323" s="47" t="n">
        <v>58852</v>
      </c>
      <c r="T10323" s="31" t="n">
        <v>150</v>
      </c>
      <c r="U10323" s="47" t="n">
        <v>58658</v>
      </c>
      <c r="V10323" s="31" t="n">
        <v>2114.57</v>
      </c>
      <c r="W10323" s="47" t="n">
        <v>58700</v>
      </c>
      <c r="X10323" s="31" t="n">
        <v>9645</v>
      </c>
      <c r="Y10323" s="47" t="n">
        <v>58884</v>
      </c>
      <c r="Z10323" s="31" t="n">
        <v>4750</v>
      </c>
      <c r="AA10323" s="47"/>
    </row>
    <row r="10324" customFormat="false" ht="15" hidden="false" customHeight="false" outlineLevel="0" collapsed="false">
      <c r="A10324" s="41" t="n">
        <v>41003</v>
      </c>
      <c r="B10324" s="68" t="s">
        <v>1165</v>
      </c>
      <c r="C10324" s="68" t="s">
        <v>1206</v>
      </c>
      <c r="D10324" s="3" t="n">
        <v>31877</v>
      </c>
      <c r="E10324" s="42" t="n">
        <v>0.291666666666667</v>
      </c>
      <c r="F10324" s="3" t="s">
        <v>1162</v>
      </c>
      <c r="H10324" s="3" t="s">
        <v>1162</v>
      </c>
      <c r="I10324" s="29" t="n">
        <v>202</v>
      </c>
      <c r="J10324" s="29" t="n">
        <v>120</v>
      </c>
      <c r="K10324" s="30" t="s">
        <v>2306</v>
      </c>
      <c r="M10324" s="31" t="n">
        <f aca="false">SUM(P10324,R10324,T10324,V10324,X10324,Z10324,AB10324,AD10324,AF10324,AH10324,AJ10324,AL10324,AN10324,AP10324,AR10324,AT10324,AV10324,AX10324,AZ10324,BB10324)</f>
        <v>17635.91</v>
      </c>
      <c r="O10324" s="0" t="n">
        <v>58854</v>
      </c>
      <c r="P10324" s="31" t="n">
        <v>708</v>
      </c>
      <c r="Q10324" s="0" t="n">
        <v>58158</v>
      </c>
      <c r="R10324" s="31" t="n">
        <v>40.61</v>
      </c>
      <c r="S10324" s="0" t="n">
        <v>58850</v>
      </c>
      <c r="T10324" s="31" t="n">
        <v>150</v>
      </c>
      <c r="U10324" s="0" t="n">
        <v>58851</v>
      </c>
      <c r="V10324" s="31" t="n">
        <v>150</v>
      </c>
      <c r="W10324" s="0" t="n">
        <v>58708</v>
      </c>
      <c r="X10324" s="31" t="n">
        <v>4620</v>
      </c>
      <c r="Y10324" s="0" t="n">
        <v>58702</v>
      </c>
      <c r="Z10324" s="31" t="n">
        <v>9645</v>
      </c>
      <c r="AA10324" s="0" t="n">
        <v>58656</v>
      </c>
      <c r="AB10324" s="31" t="n">
        <v>73.49</v>
      </c>
      <c r="AC10324" s="0" t="n">
        <v>58653</v>
      </c>
      <c r="AD10324" s="31" t="n">
        <v>87.35</v>
      </c>
      <c r="AE10324" s="0" t="n">
        <v>58675</v>
      </c>
      <c r="AF10324" s="31" t="n">
        <v>598.19</v>
      </c>
      <c r="AG10324" s="0" t="n">
        <v>58674</v>
      </c>
      <c r="AH10324" s="31" t="n">
        <v>184.24</v>
      </c>
      <c r="AI10324" s="0" t="n">
        <v>58673</v>
      </c>
      <c r="AJ10324" s="31" t="n">
        <v>258.51</v>
      </c>
      <c r="AK10324" s="0" t="n">
        <v>58671</v>
      </c>
      <c r="AL10324" s="31" t="n">
        <v>544.78</v>
      </c>
      <c r="AM10324" s="0" t="n">
        <v>58670</v>
      </c>
      <c r="AN10324" s="31" t="n">
        <v>335.5</v>
      </c>
      <c r="AO10324" s="0" t="n">
        <v>58669</v>
      </c>
      <c r="AP10324" s="31" t="n">
        <v>75.36</v>
      </c>
      <c r="AQ10324" s="0" t="n">
        <v>58668</v>
      </c>
      <c r="AR10324" s="31" t="n">
        <v>164.88</v>
      </c>
    </row>
    <row r="10325" customFormat="false" ht="15" hidden="false" customHeight="false" outlineLevel="0" collapsed="false">
      <c r="A10325" s="41" t="n">
        <v>41003</v>
      </c>
      <c r="B10325" s="68" t="s">
        <v>627</v>
      </c>
      <c r="C10325" s="68" t="s">
        <v>1206</v>
      </c>
      <c r="D10325" s="3" t="n">
        <v>31878</v>
      </c>
      <c r="E10325" s="42" t="n">
        <v>0.291666666666667</v>
      </c>
      <c r="F10325" s="3" t="s">
        <v>1162</v>
      </c>
      <c r="H10325" s="3" t="s">
        <v>1162</v>
      </c>
      <c r="I10325" s="29" t="n">
        <v>211.2</v>
      </c>
      <c r="J10325" s="29" t="n">
        <v>120</v>
      </c>
      <c r="K10325" s="30" t="s">
        <v>1303</v>
      </c>
      <c r="M10325" s="31" t="n">
        <f aca="false">SUM(P10325,R10325,T10325,V10325,X10325,Z10325,AB10325,AD10325,AF10325,AH10325,AJ10325,AL10325,AN10325,AP10325,AR10325,AT10325,AV10325,AX10325,AZ10325,BB10325)</f>
        <v>4926.48</v>
      </c>
      <c r="O10325" s="0" t="n">
        <v>58676</v>
      </c>
      <c r="P10325" s="31" t="n">
        <v>467.97</v>
      </c>
      <c r="Q10325" s="0" t="n">
        <v>58684</v>
      </c>
      <c r="R10325" s="31" t="n">
        <v>80.36</v>
      </c>
      <c r="S10325" s="47" t="n">
        <v>58837</v>
      </c>
      <c r="T10325" s="31" t="n">
        <v>1650</v>
      </c>
      <c r="U10325" s="47" t="n">
        <v>58846</v>
      </c>
      <c r="V10325" s="31" t="n">
        <v>972</v>
      </c>
      <c r="W10325" s="47" t="n">
        <v>58849</v>
      </c>
      <c r="X10325" s="31" t="n">
        <v>202.5</v>
      </c>
      <c r="Y10325" s="47" t="n">
        <v>58853</v>
      </c>
      <c r="Z10325" s="31" t="n">
        <v>680.4</v>
      </c>
      <c r="AA10325" s="47" t="n">
        <v>58537</v>
      </c>
      <c r="AB10325" s="31" t="n">
        <v>4.75</v>
      </c>
      <c r="AC10325" s="47" t="n">
        <v>58630</v>
      </c>
      <c r="AD10325" s="31" t="n">
        <v>631.5</v>
      </c>
      <c r="AE10325" s="47" t="n">
        <v>58614</v>
      </c>
      <c r="AF10325" s="31" t="n">
        <v>237</v>
      </c>
    </row>
    <row r="10326" customFormat="false" ht="15" hidden="false" customHeight="false" outlineLevel="0" collapsed="false">
      <c r="A10326" s="41" t="n">
        <v>41003</v>
      </c>
      <c r="B10326" s="0" t="s">
        <v>20</v>
      </c>
      <c r="C10326" s="0" t="s">
        <v>490</v>
      </c>
      <c r="D10326" s="3" t="n">
        <v>31879</v>
      </c>
      <c r="E10326" s="42" t="n">
        <v>0.291666666666667</v>
      </c>
      <c r="F10326" s="42" t="n">
        <v>0.6875</v>
      </c>
      <c r="H10326" s="42" t="n">
        <v>0.395833333333333</v>
      </c>
      <c r="I10326" s="29" t="n">
        <v>190</v>
      </c>
      <c r="J10326" s="29" t="n">
        <v>133</v>
      </c>
      <c r="K10326" s="30" t="s">
        <v>1375</v>
      </c>
      <c r="M10326" s="31" t="n">
        <f aca="false">SUM(P10326,R10326,T10326,V10326,X10326,Z10326,AB10326,AD10326,AF10326,AH10326,AJ10326,AL10326,AN10326,AP10326,AR10326,AT10326,AV10326,AX10326,AZ10326,BB10326)</f>
        <v>0</v>
      </c>
    </row>
    <row r="10327" customFormat="false" ht="15" hidden="false" customHeight="false" outlineLevel="0" collapsed="false">
      <c r="A10327" s="41" t="n">
        <v>41003</v>
      </c>
      <c r="B10327" s="0" t="s">
        <v>1197</v>
      </c>
      <c r="C10327" s="0" t="s">
        <v>1049</v>
      </c>
      <c r="D10327" s="3" t="n">
        <v>31880</v>
      </c>
      <c r="E10327" s="42" t="n">
        <v>0.291666666666667</v>
      </c>
      <c r="F10327" s="42" t="n">
        <v>0.697916666666667</v>
      </c>
      <c r="H10327" s="42" t="n">
        <v>0.375</v>
      </c>
      <c r="I10327" s="29" t="n">
        <v>171</v>
      </c>
      <c r="J10327" s="29" t="n">
        <v>119.7</v>
      </c>
      <c r="K10327" s="30" t="s">
        <v>1259</v>
      </c>
      <c r="M10327" s="31" t="n">
        <f aca="false">SUM(P10327,R10327,T10327,V10327,X10327,Z10327,AB10327,AD10327,AF10327,AH10327,AJ10327,AL10327,AN10327,AP10327,AR10327,AT10327,AV10327,AX10327,AZ10327,BB10327)</f>
        <v>0</v>
      </c>
    </row>
    <row r="10328" customFormat="false" ht="15" hidden="false" customHeight="false" outlineLevel="0" collapsed="false">
      <c r="A10328" s="41" t="n">
        <v>41003</v>
      </c>
      <c r="B10328" s="0" t="s">
        <v>1832</v>
      </c>
      <c r="C10328" s="0" t="s">
        <v>1032</v>
      </c>
      <c r="D10328" s="3" t="n">
        <v>31881</v>
      </c>
      <c r="E10328" s="42" t="n">
        <v>0.354166666666667</v>
      </c>
      <c r="F10328" s="42" t="n">
        <v>0.645833333333333</v>
      </c>
      <c r="H10328" s="42" t="n">
        <v>0.291666666666667</v>
      </c>
      <c r="I10328" s="29" t="n">
        <v>180</v>
      </c>
      <c r="J10328" s="29" t="n">
        <v>93.1</v>
      </c>
      <c r="K10328" s="30" t="s">
        <v>1219</v>
      </c>
      <c r="M10328" s="31" t="n">
        <f aca="false">SUM(P10328,R10328,T10328,V10328,X10328,Z10328,AB10328,AD10328,AF10328,AH10328,AJ10328,AL10328,AN10328,AP10328,AR10328,AT10328,AV10328,AX10328,AZ10328,BB10328)</f>
        <v>0</v>
      </c>
    </row>
    <row r="10329" customFormat="false" ht="15" hidden="false" customHeight="false" outlineLevel="0" collapsed="false">
      <c r="A10329" s="41" t="n">
        <v>41003</v>
      </c>
      <c r="B10329" s="68" t="s">
        <v>1205</v>
      </c>
      <c r="C10329" s="68" t="s">
        <v>1032</v>
      </c>
      <c r="D10329" s="3" t="n">
        <v>31882</v>
      </c>
      <c r="E10329" s="42" t="n">
        <v>0.354166666666667</v>
      </c>
      <c r="F10329" s="42" t="n">
        <v>0.708333333333333</v>
      </c>
      <c r="H10329" s="42" t="n">
        <v>0.333333333333333</v>
      </c>
      <c r="I10329" s="29" t="n">
        <v>325</v>
      </c>
      <c r="J10329" s="29" t="n">
        <v>50</v>
      </c>
      <c r="K10329" s="30" t="s">
        <v>1249</v>
      </c>
      <c r="M10329" s="31" t="n">
        <f aca="false">SUM(P10329,R10329,T10329,V10329,X10329,Z10329,AB10329,AD10329,AF10329,AH10329,AJ10329,AL10329,AN10329,AP10329,AR10329,AT10329,AV10329,AX10329,AZ10329,BB10329)</f>
        <v>0</v>
      </c>
    </row>
    <row r="10330" customFormat="false" ht="15" hidden="false" customHeight="false" outlineLevel="0" collapsed="false">
      <c r="A10330" s="41" t="n">
        <v>41003</v>
      </c>
      <c r="B10330" s="0" t="s">
        <v>1169</v>
      </c>
      <c r="C10330" s="0" t="s">
        <v>925</v>
      </c>
      <c r="D10330" s="3" t="n">
        <v>31883</v>
      </c>
      <c r="E10330" s="42" t="n">
        <v>0.333333333333333</v>
      </c>
      <c r="F10330" s="42" t="n">
        <v>0.552083333333333</v>
      </c>
      <c r="H10330" s="42" t="n">
        <v>0.166666666666667</v>
      </c>
      <c r="I10330" s="29" t="n">
        <v>109</v>
      </c>
      <c r="J10330" s="29" t="n">
        <v>53.2</v>
      </c>
      <c r="K10330" s="30" t="s">
        <v>1214</v>
      </c>
      <c r="M10330" s="31" t="n">
        <f aca="false">SUM(P10330,R10330,T10330,V10330,X10330,Z10330,AB10330,AD10330,AF10330,AH10330,AJ10330,AL10330,AN10330,AP10330,AR10330,AT10330,AV10330,AX10330,AZ10330,BB10330)</f>
        <v>0</v>
      </c>
    </row>
    <row r="10331" customFormat="false" ht="15" hidden="false" customHeight="false" outlineLevel="0" collapsed="false">
      <c r="A10331" s="41" t="n">
        <v>41003</v>
      </c>
      <c r="B10331" s="0" t="s">
        <v>1199</v>
      </c>
      <c r="C10331" s="0" t="s">
        <v>1300</v>
      </c>
      <c r="D10331" s="3" t="n">
        <v>31884</v>
      </c>
      <c r="E10331" s="42" t="n">
        <v>0.375</v>
      </c>
      <c r="F10331" s="42" t="n">
        <v>0.885416666666667</v>
      </c>
      <c r="G10331" s="3" t="s">
        <v>1615</v>
      </c>
      <c r="H10331" s="3" t="s">
        <v>1317</v>
      </c>
      <c r="I10331" s="29" t="n">
        <v>280</v>
      </c>
      <c r="J10331" s="29" t="n">
        <v>192.55</v>
      </c>
      <c r="K10331" s="30" t="s">
        <v>1253</v>
      </c>
      <c r="M10331" s="31" t="n">
        <f aca="false">SUM(P10331,R10331,T10331,V10331,X10331,Z10331,AB10331,AD10331,AF10331,AH10331,AJ10331,AL10331,AN10331,AP10331,AR10331,AT10331,AV10331,AX10331,AZ10331,BB10331)</f>
        <v>0</v>
      </c>
    </row>
    <row r="10332" customFormat="false" ht="15" hidden="false" customHeight="false" outlineLevel="0" collapsed="false">
      <c r="A10332" s="55" t="n">
        <v>41003</v>
      </c>
      <c r="B10332" s="56" t="s">
        <v>2296</v>
      </c>
      <c r="C10332" s="56" t="s">
        <v>1006</v>
      </c>
      <c r="D10332" s="3" t="n">
        <v>31885</v>
      </c>
      <c r="E10332" s="42" t="n">
        <v>0.416666666666667</v>
      </c>
      <c r="F10332" s="44" t="n">
        <v>0.604166666666667</v>
      </c>
      <c r="G10332" s="30"/>
      <c r="H10332" s="44" t="n">
        <v>0.1875</v>
      </c>
      <c r="I10332" s="29" t="n">
        <v>95</v>
      </c>
      <c r="J10332" s="29" t="n">
        <v>60</v>
      </c>
      <c r="K10332" s="30" t="s">
        <v>2297</v>
      </c>
      <c r="M10332" s="31" t="n">
        <f aca="false">SUM(P10332,R10332,T10332,V10332,X10332,Z10332,AB10332,AD10332,AF10332,AH10332,AJ10332,AL10332,AN10332,AP10332,AR10332,AT10332,AV10332,AX10332,AZ10332,BB10332)</f>
        <v>0</v>
      </c>
    </row>
    <row r="10333" customFormat="false" ht="15" hidden="false" customHeight="false" outlineLevel="0" collapsed="false">
      <c r="A10333" s="41" t="n">
        <v>41003</v>
      </c>
      <c r="B10333" s="0" t="s">
        <v>1639</v>
      </c>
      <c r="C10333" s="0" t="s">
        <v>32</v>
      </c>
      <c r="D10333" s="3" t="n">
        <v>31886</v>
      </c>
      <c r="E10333" s="42" t="n">
        <v>0.416666666666667</v>
      </c>
      <c r="F10333" s="42" t="n">
        <v>0.701388888888889</v>
      </c>
      <c r="H10333" s="42" t="n">
        <v>0.291666666666667</v>
      </c>
      <c r="I10333" s="29" t="n">
        <v>145</v>
      </c>
      <c r="J10333" s="29" t="n">
        <v>98</v>
      </c>
      <c r="K10333" s="30" t="s">
        <v>1621</v>
      </c>
      <c r="M10333" s="31" t="n">
        <f aca="false">SUM(P10333,R10333,T10333,V10333,X10333,Z10333,AB10333,AD10333,AF10333,AH10333,AJ10333,AL10333,AN10333,AP10333,AR10333,AT10333,AV10333,AX10333,AZ10333,BB10333)</f>
        <v>0</v>
      </c>
    </row>
    <row r="10334" customFormat="false" ht="15" hidden="false" customHeight="false" outlineLevel="0" collapsed="false">
      <c r="A10334" s="41" t="n">
        <v>41003</v>
      </c>
      <c r="B10334" s="0" t="s">
        <v>1193</v>
      </c>
      <c r="C10334" s="0" t="s">
        <v>11</v>
      </c>
      <c r="D10334" s="3" t="n">
        <v>31887</v>
      </c>
      <c r="E10334" s="42" t="n">
        <v>0.375</v>
      </c>
      <c r="F10334" s="42" t="n">
        <v>0.6875</v>
      </c>
      <c r="H10334" s="42" t="n">
        <v>0.291666666666667</v>
      </c>
      <c r="I10334" s="29" t="n">
        <v>138</v>
      </c>
      <c r="J10334" s="29" t="n">
        <v>93.1</v>
      </c>
      <c r="K10334" s="30" t="s">
        <v>1216</v>
      </c>
      <c r="M10334" s="31" t="n">
        <f aca="false">SUM(P10334,R10334,T10334,V10334,X10334,Z10334,AB10334,AD10334,AF10334,AH10334,AJ10334,AL10334,AN10334,AP10334,AR10334,AT10334,AV10334,AX10334,AZ10334,BB10334)</f>
        <v>0</v>
      </c>
    </row>
    <row r="10335" customFormat="false" ht="15" hidden="false" customHeight="false" outlineLevel="0" collapsed="false">
      <c r="A10335" s="41" t="n">
        <v>41003</v>
      </c>
      <c r="B10335" s="0" t="s">
        <v>1657</v>
      </c>
      <c r="C10335" s="0" t="s">
        <v>979</v>
      </c>
      <c r="D10335" s="3" t="n">
        <v>31888</v>
      </c>
      <c r="E10335" s="42" t="n">
        <v>0.416666666666667</v>
      </c>
      <c r="F10335" s="42" t="n">
        <v>0.75</v>
      </c>
      <c r="H10335" s="42" t="n">
        <v>0.333333333333333</v>
      </c>
      <c r="I10335" s="29" t="n">
        <v>157</v>
      </c>
      <c r="J10335" s="29" t="n">
        <v>106.4</v>
      </c>
      <c r="K10335" s="30" t="s">
        <v>1334</v>
      </c>
      <c r="M10335" s="31" t="n">
        <f aca="false">SUM(P10335,R10335,T10335,V10335,X10335,Z10335,AB10335,AD10335,AF10335,AH10335,AJ10335,AL10335,AN10335,AP10335,AR10335,AT10335,AV10335,AX10335,AZ10335,BB10335)</f>
        <v>0</v>
      </c>
    </row>
    <row r="10336" customFormat="false" ht="15" hidden="false" customHeight="false" outlineLevel="0" collapsed="false">
      <c r="A10336" s="41" t="n">
        <v>41003</v>
      </c>
      <c r="B10336" s="0" t="s">
        <v>2382</v>
      </c>
      <c r="C10336" s="0" t="s">
        <v>557</v>
      </c>
      <c r="D10336" s="3" t="n">
        <v>31889</v>
      </c>
      <c r="E10336" s="42" t="n">
        <v>0.520833333333333</v>
      </c>
      <c r="F10336" s="42" t="n">
        <v>0.701388888888889</v>
      </c>
      <c r="H10336" s="42" t="n">
        <v>0.166666666666667</v>
      </c>
      <c r="I10336" s="29" t="n">
        <v>81</v>
      </c>
      <c r="J10336" s="29" t="n">
        <v>53.2</v>
      </c>
      <c r="K10336" s="30" t="s">
        <v>2383</v>
      </c>
      <c r="M10336" s="31" t="n">
        <f aca="false">SUM(P10336,R10336,T10336,V10336,X10336,Z10336,AB10336,AD10336,AF10336,AH10336,AJ10336,AL10336,AN10336,AP10336,AR10336,AT10336,AV10336,AX10336,AZ10336,BB10336)</f>
        <v>37440</v>
      </c>
      <c r="O10336" s="0" t="n">
        <v>16</v>
      </c>
      <c r="P10336" s="31" t="n">
        <v>37440</v>
      </c>
    </row>
    <row r="10337" customFormat="false" ht="15" hidden="false" customHeight="false" outlineLevel="0" collapsed="false">
      <c r="A10337" s="41" t="n">
        <v>41003</v>
      </c>
      <c r="B10337" s="0" t="s">
        <v>1169</v>
      </c>
      <c r="C10337" s="0" t="s">
        <v>1300</v>
      </c>
      <c r="D10337" s="3" t="n">
        <v>31890</v>
      </c>
      <c r="E10337" s="42" t="n">
        <v>0.5</v>
      </c>
      <c r="F10337" s="42" t="n">
        <v>0.666666666666667</v>
      </c>
      <c r="H10337" s="42" t="n">
        <v>0.166666666666667</v>
      </c>
      <c r="I10337" s="29" t="n">
        <v>81</v>
      </c>
      <c r="J10337" s="29" t="n">
        <v>53.2</v>
      </c>
      <c r="K10337" s="30" t="s">
        <v>1214</v>
      </c>
      <c r="M10337" s="31" t="n">
        <f aca="false">SUM(P10337,R10337,T10337,V10337,X10337,Z10337,AB10337,AD10337,AF10337,AH10337,AJ10337,AL10337,AN10337,AP10337,AR10337,AT10337,AV10337,AX10337,AZ10337,BB10337)</f>
        <v>0</v>
      </c>
    </row>
    <row r="10338" customFormat="false" ht="15" hidden="false" customHeight="false" outlineLevel="0" collapsed="false">
      <c r="A10338" s="41" t="n">
        <v>41003</v>
      </c>
      <c r="B10338" s="0" t="s">
        <v>2296</v>
      </c>
      <c r="C10338" s="0" t="s">
        <v>905</v>
      </c>
      <c r="D10338" s="3" t="n">
        <v>31891</v>
      </c>
      <c r="E10338" s="42" t="n">
        <v>0.5</v>
      </c>
      <c r="F10338" s="42" t="n">
        <v>0.666666666666667</v>
      </c>
      <c r="H10338" s="42" t="n">
        <v>0.166666666666667</v>
      </c>
      <c r="I10338" s="29" t="n">
        <v>81</v>
      </c>
      <c r="J10338" s="29" t="n">
        <v>53.2</v>
      </c>
      <c r="K10338" s="30" t="s">
        <v>2297</v>
      </c>
      <c r="M10338" s="31" t="n">
        <f aca="false">SUM(P10338,R10338,T10338,V10338,X10338,Z10338,AB10338,AD10338,AF10338,AH10338,AJ10338,AL10338,AN10338,AP10338,AR10338,AT10338,AV10338,AX10338,AZ10338,BB10338)</f>
        <v>0</v>
      </c>
    </row>
    <row r="10339" customFormat="false" ht="15" hidden="false" customHeight="false" outlineLevel="0" collapsed="false">
      <c r="A10339" s="41" t="n">
        <v>41003</v>
      </c>
      <c r="B10339" s="0" t="s">
        <v>1181</v>
      </c>
      <c r="C10339" s="0" t="s">
        <v>1412</v>
      </c>
      <c r="D10339" s="3" t="n">
        <v>31892</v>
      </c>
      <c r="E10339" s="42" t="n">
        <v>0.5</v>
      </c>
      <c r="F10339" s="42" t="n">
        <v>0.729166666666667</v>
      </c>
      <c r="H10339" s="42" t="n">
        <v>0.166666666666667</v>
      </c>
      <c r="I10339" s="29" t="n">
        <v>81</v>
      </c>
      <c r="J10339" s="29" t="n">
        <v>53.2</v>
      </c>
      <c r="K10339" s="30" t="s">
        <v>1219</v>
      </c>
      <c r="M10339" s="31" t="n">
        <f aca="false">SUM(P10339,R10339,T10339,V10339,X10339,Z10339,AB10339,AD10339,AF10339,AH10339,AJ10339,AL10339,AN10339,AP10339,AR10339,AT10339,AV10339,AX10339,AZ10339,BB10339)</f>
        <v>0</v>
      </c>
    </row>
    <row r="10340" customFormat="false" ht="15" hidden="false" customHeight="false" outlineLevel="0" collapsed="false">
      <c r="A10340" s="41" t="n">
        <v>41003</v>
      </c>
      <c r="B10340" s="0" t="s">
        <v>2382</v>
      </c>
      <c r="C10340" s="0" t="s">
        <v>1412</v>
      </c>
      <c r="D10340" s="3" t="n">
        <v>31893</v>
      </c>
      <c r="E10340" s="42" t="n">
        <v>0.5</v>
      </c>
      <c r="F10340" s="42" t="n">
        <v>0.666666666666667</v>
      </c>
      <c r="H10340" s="42" t="n">
        <v>0.166666666666667</v>
      </c>
      <c r="I10340" s="29" t="n">
        <v>81</v>
      </c>
      <c r="J10340" s="29" t="n">
        <v>53.2</v>
      </c>
      <c r="K10340" s="30" t="s">
        <v>2383</v>
      </c>
      <c r="M10340" s="31" t="n">
        <f aca="false">SUM(P10340,R10340,T10340,V10340,X10340,Z10340,AB10340,AD10340,AF10340,AH10340,AJ10340,AL10340,AN10340,AP10340,AR10340,AT10340,AV10340,AX10340,AZ10340,BB10340)</f>
        <v>0</v>
      </c>
    </row>
    <row r="10342" customFormat="false" ht="15" hidden="false" customHeight="false" outlineLevel="0" collapsed="false">
      <c r="A10342" s="320"/>
      <c r="B10342" s="325"/>
      <c r="C10342" s="325"/>
      <c r="D10342" s="320"/>
      <c r="E10342" s="320"/>
      <c r="F10342" s="320"/>
      <c r="G10342" s="320"/>
      <c r="H10342" s="320"/>
      <c r="I10342" s="321"/>
      <c r="J10342" s="321"/>
      <c r="K10342" s="320"/>
      <c r="L10342" s="325"/>
    </row>
    <row r="10343" customFormat="false" ht="15" hidden="false" customHeight="false" outlineLevel="0" collapsed="false">
      <c r="A10343" s="320"/>
      <c r="B10343" s="325"/>
      <c r="C10343" s="325"/>
      <c r="D10343" s="320"/>
      <c r="E10343" s="320"/>
      <c r="F10343" s="320"/>
      <c r="G10343" s="134" t="s">
        <v>2424</v>
      </c>
      <c r="H10343" s="320"/>
      <c r="I10343" s="321"/>
      <c r="J10343" s="321"/>
      <c r="K10343" s="320"/>
      <c r="L10343" s="325"/>
    </row>
    <row r="10344" customFormat="false" ht="15" hidden="false" customHeight="false" outlineLevel="0" collapsed="false">
      <c r="A10344" s="41" t="n">
        <v>41004</v>
      </c>
      <c r="B10344" s="68" t="s">
        <v>679</v>
      </c>
      <c r="C10344" s="68" t="s">
        <v>1206</v>
      </c>
      <c r="D10344" s="3" t="n">
        <v>31894</v>
      </c>
      <c r="E10344" s="42" t="n">
        <v>0.291666666666667</v>
      </c>
      <c r="F10344" s="3" t="s">
        <v>1162</v>
      </c>
      <c r="G10344" s="3" t="s">
        <v>2365</v>
      </c>
      <c r="H10344" s="3" t="s">
        <v>1162</v>
      </c>
      <c r="I10344" s="29" t="n">
        <v>234.4</v>
      </c>
      <c r="J10344" s="29" t="n">
        <v>135</v>
      </c>
      <c r="K10344" s="30" t="s">
        <v>1223</v>
      </c>
      <c r="M10344" s="31" t="n">
        <f aca="false">SUM(P10344,R10344,T10344,V10344,X10344,Z10344,AB10344,AD10344,AF10344,AH10344,AJ10344,AL10344,AN10344,AP10344,AR10344,AT10344,AV10344,AX10344,AZ10344,BB10344)</f>
        <v>22678.26</v>
      </c>
      <c r="O10344" s="0" t="n">
        <v>58940</v>
      </c>
      <c r="P10344" s="31" t="n">
        <v>7522.5</v>
      </c>
      <c r="Q10344" s="0" t="n">
        <v>57238</v>
      </c>
      <c r="R10344" s="31" t="n">
        <v>500</v>
      </c>
      <c r="S10344" s="47" t="n">
        <v>58944</v>
      </c>
      <c r="T10344" s="31" t="n">
        <v>279.6</v>
      </c>
      <c r="U10344" s="47" t="n">
        <v>58707</v>
      </c>
      <c r="V10344" s="31" t="n">
        <v>10875</v>
      </c>
      <c r="W10344" s="47" t="n">
        <v>58839</v>
      </c>
      <c r="X10344" s="31" t="n">
        <v>279.6</v>
      </c>
      <c r="Y10344" s="47" t="n">
        <v>58880</v>
      </c>
      <c r="Z10344" s="31" t="n">
        <v>150</v>
      </c>
      <c r="AA10344" s="47" t="n">
        <v>58866</v>
      </c>
      <c r="AB10344" s="31" t="n">
        <v>315</v>
      </c>
      <c r="AC10344" s="47" t="n">
        <v>58573</v>
      </c>
      <c r="AD10344" s="31" t="n">
        <v>231.56</v>
      </c>
      <c r="AE10344" s="47" t="n">
        <v>58786</v>
      </c>
      <c r="AF10344" s="31" t="n">
        <v>1334.86</v>
      </c>
      <c r="AG10344" s="47" t="n">
        <v>58792</v>
      </c>
      <c r="AH10344" s="31" t="n">
        <v>1190.14</v>
      </c>
    </row>
    <row r="10345" customFormat="false" ht="15" hidden="false" customHeight="false" outlineLevel="0" collapsed="false">
      <c r="A10345" s="41" t="n">
        <v>41004</v>
      </c>
      <c r="B10345" s="153" t="s">
        <v>627</v>
      </c>
      <c r="C10345" s="153" t="s">
        <v>1206</v>
      </c>
      <c r="D10345" s="3" t="n">
        <v>31895</v>
      </c>
      <c r="E10345" s="42" t="n">
        <v>0.291666666666667</v>
      </c>
      <c r="F10345" s="3" t="s">
        <v>1162</v>
      </c>
      <c r="G10345" s="3" t="s">
        <v>2365</v>
      </c>
      <c r="H10345" s="3" t="s">
        <v>1162</v>
      </c>
      <c r="I10345" s="29" t="n">
        <v>232.2</v>
      </c>
      <c r="J10345" s="29" t="n">
        <v>135</v>
      </c>
      <c r="K10345" s="30" t="s">
        <v>1303</v>
      </c>
      <c r="M10345" s="31" t="n">
        <f aca="false">SUM(P10345,R10345,T10345,V10345,X10345,Z10345,AB10345,AD10345,AF10345,AH10345,AJ10345,AL10345,AN10345,AP10345,AR10345,AT10345,AV10345,AX10345,AZ10345,BB10345)</f>
        <v>35217.28</v>
      </c>
      <c r="O10345" s="0" t="n">
        <v>58945</v>
      </c>
      <c r="P10345" s="31" t="n">
        <v>304</v>
      </c>
      <c r="Q10345" s="0" t="n">
        <v>58956</v>
      </c>
      <c r="R10345" s="31" t="n">
        <v>160</v>
      </c>
      <c r="S10345" s="47" t="n">
        <v>58868</v>
      </c>
      <c r="T10345" s="31" t="n">
        <v>350</v>
      </c>
      <c r="U10345" s="47" t="n">
        <v>58798</v>
      </c>
      <c r="V10345" s="31" t="n">
        <v>1366.2</v>
      </c>
      <c r="W10345" s="47" t="n">
        <v>58820</v>
      </c>
      <c r="X10345" s="31" t="n">
        <v>12825</v>
      </c>
      <c r="Y10345" s="47" t="n">
        <v>58802</v>
      </c>
      <c r="Z10345" s="31" t="n">
        <v>6945</v>
      </c>
      <c r="AA10345" s="47" t="n">
        <v>58787</v>
      </c>
      <c r="AB10345" s="31" t="n">
        <v>198.27</v>
      </c>
      <c r="AC10345" s="47" t="n">
        <v>58790</v>
      </c>
      <c r="AD10345" s="31" t="n">
        <v>268.08</v>
      </c>
      <c r="AE10345" s="47" t="n">
        <v>58791</v>
      </c>
      <c r="AF10345" s="31" t="n">
        <v>312.03</v>
      </c>
      <c r="AG10345" s="47" t="n">
        <v>58789</v>
      </c>
      <c r="AH10345" s="31" t="n">
        <v>523.35</v>
      </c>
      <c r="AI10345" s="47" t="n">
        <v>58821</v>
      </c>
      <c r="AJ10345" s="31" t="n">
        <v>11412.5</v>
      </c>
      <c r="AK10345" s="47" t="n">
        <v>58776</v>
      </c>
      <c r="AL10345" s="31" t="n">
        <v>552.85</v>
      </c>
    </row>
    <row r="10346" customFormat="false" ht="15" hidden="false" customHeight="false" outlineLevel="0" collapsed="false">
      <c r="A10346" s="41" t="n">
        <v>41004</v>
      </c>
      <c r="B10346" s="68" t="s">
        <v>1176</v>
      </c>
      <c r="C10346" s="68" t="s">
        <v>1206</v>
      </c>
      <c r="D10346" s="3" t="n">
        <v>31896</v>
      </c>
      <c r="E10346" s="42" t="n">
        <v>0.291666666666667</v>
      </c>
      <c r="F10346" s="3" t="s">
        <v>1162</v>
      </c>
      <c r="H10346" s="3" t="s">
        <v>1162</v>
      </c>
      <c r="I10346" s="29" t="n">
        <v>210</v>
      </c>
      <c r="J10346" s="29" t="n">
        <v>120</v>
      </c>
      <c r="K10346" s="30" t="s">
        <v>1222</v>
      </c>
      <c r="M10346" s="31" t="n">
        <f aca="false">SUM(P10346,R10346,T10346,V10346,X10346,Z10346,AB10346,AD10346,AF10346,AH10346,AJ10346,AL10346,AN10346,AP10346,AR10346,AT10346,AV10346,AX10346,AZ10346,BB10346)</f>
        <v>13076.61</v>
      </c>
      <c r="O10346" s="0" t="n">
        <v>58807</v>
      </c>
      <c r="P10346" s="31" t="n">
        <v>7.68</v>
      </c>
      <c r="Q10346" s="0" t="n">
        <v>58806</v>
      </c>
      <c r="R10346" s="31" t="n">
        <v>1014.6</v>
      </c>
      <c r="S10346" s="47" t="n">
        <v>58800</v>
      </c>
      <c r="T10346" s="31" t="n">
        <v>278</v>
      </c>
      <c r="U10346" s="47" t="n">
        <v>58785</v>
      </c>
      <c r="V10346" s="31" t="n">
        <v>7.09</v>
      </c>
      <c r="W10346" s="47" t="n">
        <v>58784</v>
      </c>
      <c r="X10346" s="31" t="n">
        <v>384.43</v>
      </c>
      <c r="Y10346" s="47" t="n">
        <v>58811</v>
      </c>
      <c r="Z10346" s="31" t="n">
        <v>356.6</v>
      </c>
      <c r="AA10346" s="47" t="n">
        <v>58825</v>
      </c>
      <c r="AB10346" s="31" t="n">
        <v>13.8</v>
      </c>
      <c r="AC10346" s="47" t="n">
        <v>58813</v>
      </c>
      <c r="AD10346" s="31" t="n">
        <v>273.21</v>
      </c>
      <c r="AE10346" s="47" t="n">
        <v>58812</v>
      </c>
      <c r="AF10346" s="31" t="n">
        <v>197.06</v>
      </c>
      <c r="AG10346" s="47" t="n">
        <v>58814</v>
      </c>
      <c r="AH10346" s="31" t="n">
        <v>3.8</v>
      </c>
      <c r="AI10346" s="47" t="n">
        <v>58949</v>
      </c>
      <c r="AJ10346" s="31" t="n">
        <v>317.4</v>
      </c>
      <c r="AK10346" s="47" t="n">
        <v>58942</v>
      </c>
      <c r="AL10346" s="31" t="n">
        <v>127.94</v>
      </c>
      <c r="AM10346" s="47" t="n">
        <v>58822</v>
      </c>
      <c r="AN10346" s="31" t="n">
        <v>8145</v>
      </c>
      <c r="AO10346" s="47" t="n">
        <v>58823</v>
      </c>
      <c r="AP10346" s="31" t="n">
        <v>1950</v>
      </c>
    </row>
    <row r="10347" customFormat="false" ht="15" hidden="false" customHeight="false" outlineLevel="0" collapsed="false">
      <c r="A10347" s="41" t="n">
        <v>41004</v>
      </c>
      <c r="B10347" s="153" t="s">
        <v>2296</v>
      </c>
      <c r="C10347" s="153" t="s">
        <v>1182</v>
      </c>
      <c r="D10347" s="3" t="n">
        <v>31897</v>
      </c>
      <c r="E10347" s="42" t="n">
        <v>0.333333333333333</v>
      </c>
      <c r="F10347" s="42" t="n">
        <v>0.7125</v>
      </c>
      <c r="H10347" s="42" t="n">
        <v>0.395833333333333</v>
      </c>
      <c r="I10347" s="29" t="n">
        <v>189.5</v>
      </c>
      <c r="J10347" s="29" t="n">
        <v>126.35</v>
      </c>
      <c r="K10347" s="30" t="s">
        <v>2425</v>
      </c>
      <c r="M10347" s="31" t="n">
        <f aca="false">SUM(P10347,R10347,T10347,V10347,X10347,Z10347,AB10347,AD10347,AF10347,AH10347,AJ10347,AL10347,AN10347,AP10347,AR10347,AT10347,AV10347,AX10347,AZ10347,BB10347)</f>
        <v>0</v>
      </c>
    </row>
    <row r="10348" customFormat="false" ht="15" hidden="false" customHeight="false" outlineLevel="0" collapsed="false">
      <c r="A10348" s="55" t="n">
        <v>41004</v>
      </c>
      <c r="B10348" s="56" t="s">
        <v>20</v>
      </c>
      <c r="C10348" s="56" t="s">
        <v>490</v>
      </c>
      <c r="D10348" s="3" t="n">
        <v>31898</v>
      </c>
      <c r="E10348" s="42" t="n">
        <v>0.291666666666667</v>
      </c>
      <c r="F10348" s="44" t="n">
        <v>0.534722222222222</v>
      </c>
      <c r="G10348" s="30"/>
      <c r="H10348" s="44" t="n">
        <v>0.208333333333333</v>
      </c>
      <c r="I10348" s="29" t="n">
        <v>104</v>
      </c>
      <c r="J10348" s="29" t="n">
        <v>70</v>
      </c>
      <c r="K10348" s="30" t="s">
        <v>1375</v>
      </c>
      <c r="M10348" s="31" t="n">
        <f aca="false">SUM(P10348,R10348,T10348,V10348,X10348,Z10348,AB10348,AD10348,AF10348,AH10348,AJ10348,AL10348,AN10348,AP10348,AR10348,AT10348,AV10348,AX10348,AZ10348,BB10348)</f>
        <v>0</v>
      </c>
    </row>
    <row r="10349" customFormat="false" ht="15" hidden="false" customHeight="false" outlineLevel="0" collapsed="false">
      <c r="A10349" s="41" t="n">
        <v>41004</v>
      </c>
      <c r="B10349" s="68" t="s">
        <v>1832</v>
      </c>
      <c r="C10349" s="68" t="s">
        <v>1413</v>
      </c>
      <c r="D10349" s="3" t="n">
        <v>31899</v>
      </c>
      <c r="E10349" s="42" t="n">
        <v>0.333333333333333</v>
      </c>
      <c r="F10349" s="42" t="n">
        <v>0.465277777777778</v>
      </c>
      <c r="H10349" s="42" t="n">
        <v>0.166666666666667</v>
      </c>
      <c r="I10349" s="29" t="n">
        <v>81</v>
      </c>
      <c r="J10349" s="29" t="n">
        <v>53.2</v>
      </c>
      <c r="K10349" s="30" t="s">
        <v>1833</v>
      </c>
      <c r="M10349" s="31" t="n">
        <f aca="false">SUM(P10349,R10349,T10349,V10349,X10349,Z10349,AB10349,AD10349,AF10349,AH10349,AJ10349,AL10349,AN10349,AP10349,AR10349,AT10349,AV10349,AX10349,AZ10349,BB10349)</f>
        <v>0</v>
      </c>
    </row>
    <row r="10350" customFormat="false" ht="15" hidden="false" customHeight="false" outlineLevel="0" collapsed="false">
      <c r="A10350" s="41" t="n">
        <v>41004</v>
      </c>
      <c r="B10350" s="68" t="s">
        <v>1199</v>
      </c>
      <c r="C10350" s="68" t="s">
        <v>1300</v>
      </c>
      <c r="D10350" s="3" t="n">
        <v>31900</v>
      </c>
      <c r="E10350" s="42" t="n">
        <v>0.354166666666667</v>
      </c>
      <c r="F10350" s="42" t="n">
        <v>0.78125</v>
      </c>
      <c r="G10350" s="3" t="s">
        <v>1345</v>
      </c>
      <c r="H10350" s="3" t="s">
        <v>1287</v>
      </c>
      <c r="I10350" s="29" t="n">
        <v>223.5</v>
      </c>
      <c r="J10350" s="29" t="n">
        <v>152.95</v>
      </c>
      <c r="K10350" s="30" t="s">
        <v>1253</v>
      </c>
      <c r="M10350" s="31" t="n">
        <f aca="false">SUM(P10350,R10350,T10350,V10350,X10350,Z10350,AB10350,AD10350,AF10350,AH10350,AJ10350,AL10350,AN10350,AP10350,AR10350,AT10350,AV10350,AX10350,AZ10350,BB10350)</f>
        <v>7921.07</v>
      </c>
      <c r="O10350" s="0" t="n">
        <v>13038</v>
      </c>
      <c r="P10350" s="31" t="n">
        <v>333.07</v>
      </c>
      <c r="Q10350" s="0" t="n">
        <v>13042</v>
      </c>
      <c r="R10350" s="31" t="n">
        <v>2961</v>
      </c>
      <c r="S10350" s="47" t="n">
        <v>14224</v>
      </c>
      <c r="T10350" s="31" t="n">
        <v>4627</v>
      </c>
    </row>
    <row r="10351" customFormat="false" ht="15" hidden="false" customHeight="false" outlineLevel="0" collapsed="false">
      <c r="A10351" s="41" t="n">
        <v>41004</v>
      </c>
      <c r="B10351" s="0" t="s">
        <v>1169</v>
      </c>
      <c r="C10351" s="0" t="s">
        <v>925</v>
      </c>
      <c r="D10351" s="3" t="n">
        <v>31901</v>
      </c>
      <c r="E10351" s="42" t="n">
        <v>0.3125</v>
      </c>
      <c r="F10351" s="42" t="n">
        <v>0.638888888888889</v>
      </c>
      <c r="G10351" s="3" t="s">
        <v>1229</v>
      </c>
      <c r="H10351" s="3" t="s">
        <v>1298</v>
      </c>
      <c r="I10351" s="29" t="n">
        <v>238.4</v>
      </c>
      <c r="J10351" s="29" t="n">
        <v>119.7</v>
      </c>
      <c r="K10351" s="30" t="s">
        <v>1214</v>
      </c>
      <c r="M10351" s="31" t="n">
        <f aca="false">SUM(P10351,R10351,T10351,V10351,X10351,Z10351,AB10351,AD10351,AF10351,AH10351,AJ10351,AL10351,AN10351,AP10351,AR10351,AT10351,AV10351,AX10351,AZ10351,BB10351)</f>
        <v>0</v>
      </c>
    </row>
    <row r="10352" customFormat="false" ht="15" hidden="false" customHeight="false" outlineLevel="0" collapsed="false">
      <c r="A10352" s="41" t="n">
        <v>41004</v>
      </c>
      <c r="B10352" s="0" t="s">
        <v>1205</v>
      </c>
      <c r="C10352" s="0" t="s">
        <v>1032</v>
      </c>
      <c r="D10352" s="3" t="n">
        <v>31902</v>
      </c>
      <c r="E10352" s="42" t="n">
        <v>0.354166666666667</v>
      </c>
      <c r="F10352" s="42" t="n">
        <v>0.666666666666667</v>
      </c>
      <c r="H10352" s="42" t="n">
        <v>0.333333333333333</v>
      </c>
      <c r="I10352" s="29" t="n">
        <v>325</v>
      </c>
      <c r="J10352" s="29" t="n">
        <v>50</v>
      </c>
      <c r="K10352" s="30" t="s">
        <v>1249</v>
      </c>
      <c r="M10352" s="31" t="n">
        <f aca="false">SUM(P10352,R10352,T10352,V10352,X10352,Z10352,AB10352,AD10352,AF10352,AH10352,AJ10352,AL10352,AN10352,AP10352,AR10352,AT10352,AV10352,AX10352,AZ10352,BB10352)</f>
        <v>0</v>
      </c>
    </row>
    <row r="10353" customFormat="false" ht="15" hidden="false" customHeight="false" outlineLevel="0" collapsed="false">
      <c r="A10353" s="41" t="n">
        <v>41004</v>
      </c>
      <c r="B10353" s="0" t="s">
        <v>1195</v>
      </c>
      <c r="C10353" s="0" t="s">
        <v>842</v>
      </c>
      <c r="D10353" s="3" t="n">
        <v>31903</v>
      </c>
      <c r="E10353" s="42" t="n">
        <v>0.333333333333333</v>
      </c>
      <c r="F10353" s="42" t="n">
        <v>0.666666666666667</v>
      </c>
      <c r="H10353" s="42" t="n">
        <v>0.270833333333333</v>
      </c>
      <c r="I10353" s="29" t="n">
        <v>128.5</v>
      </c>
      <c r="J10353" s="29" t="n">
        <v>86.45</v>
      </c>
      <c r="K10353" s="30" t="s">
        <v>1219</v>
      </c>
      <c r="M10353" s="31" t="n">
        <f aca="false">SUM(P10353,R10353,T10353,V10353,X10353,Z10353,AB10353,AD10353,AF10353,AH10353,AJ10353,AL10353,AN10353,AP10353,AR10353,AT10353,AV10353,AX10353,AZ10353,BB10353)</f>
        <v>0</v>
      </c>
    </row>
    <row r="10354" customFormat="false" ht="15" hidden="false" customHeight="false" outlineLevel="0" collapsed="false">
      <c r="A10354" s="41" t="n">
        <v>41004</v>
      </c>
      <c r="B10354" s="0" t="s">
        <v>1632</v>
      </c>
      <c r="C10354" s="0" t="s">
        <v>925</v>
      </c>
      <c r="D10354" s="3" t="n">
        <v>31904</v>
      </c>
      <c r="E10354" s="42" t="n">
        <v>0.375</v>
      </c>
      <c r="F10354" s="42" t="n">
        <v>0.666666666666667</v>
      </c>
      <c r="H10354" s="42" t="n">
        <v>0.3125</v>
      </c>
      <c r="I10354" s="29" t="n">
        <v>200</v>
      </c>
      <c r="J10354" s="29" t="n">
        <v>99.75</v>
      </c>
      <c r="K10354" s="30" t="s">
        <v>1621</v>
      </c>
      <c r="M10354" s="31" t="n">
        <f aca="false">SUM(P10354,R10354,T10354,V10354,X10354,Z10354,AB10354,AD10354,AF10354,AH10354,AJ10354,AL10354,AN10354,AP10354,AR10354,AT10354,AV10354,AX10354,AZ10354,BB10354)</f>
        <v>0</v>
      </c>
    </row>
    <row r="10355" customFormat="false" ht="15" hidden="false" customHeight="false" outlineLevel="0" collapsed="false">
      <c r="A10355" s="41" t="n">
        <v>41004</v>
      </c>
      <c r="B10355" s="0" t="s">
        <v>1197</v>
      </c>
      <c r="C10355" s="0" t="s">
        <v>11</v>
      </c>
      <c r="D10355" s="3" t="n">
        <v>31905</v>
      </c>
      <c r="E10355" s="42" t="n">
        <v>0.375</v>
      </c>
      <c r="F10355" s="42" t="n">
        <v>0.788194444444444</v>
      </c>
      <c r="H10355" s="42" t="n">
        <v>0.416666666666667</v>
      </c>
      <c r="I10355" s="29" t="n">
        <v>195</v>
      </c>
      <c r="J10355" s="29" t="n">
        <v>133</v>
      </c>
      <c r="K10355" s="30" t="s">
        <v>1259</v>
      </c>
      <c r="M10355" s="31" t="n">
        <f aca="false">SUM(P10355,R10355,T10355,V10355,X10355,Z10355,AB10355,AD10355,AF10355,AH10355,AJ10355,AL10355,AN10355,AP10355,AR10355,AT10355,AV10355,AX10355,AZ10355,BB10355)</f>
        <v>0</v>
      </c>
    </row>
    <row r="10356" customFormat="false" ht="15" hidden="false" customHeight="false" outlineLevel="0" collapsed="false">
      <c r="A10356" s="41" t="n">
        <v>41004</v>
      </c>
      <c r="B10356" s="0" t="s">
        <v>1173</v>
      </c>
      <c r="C10356" s="0" t="s">
        <v>1049</v>
      </c>
      <c r="D10356" s="3" t="n">
        <v>31906</v>
      </c>
      <c r="E10356" s="42" t="n">
        <v>0.416666666666667</v>
      </c>
      <c r="F10356" s="42" t="n">
        <v>0.791666666666667</v>
      </c>
      <c r="H10356" s="42" t="n">
        <v>0.395833333333333</v>
      </c>
      <c r="I10356" s="29" t="n">
        <v>180.5</v>
      </c>
      <c r="J10356" s="29" t="n">
        <v>126.35</v>
      </c>
      <c r="K10356" s="30" t="s">
        <v>1212</v>
      </c>
      <c r="M10356" s="31" t="n">
        <f aca="false">SUM(P10356,R10356,T10356,V10356,X10356,Z10356,AB10356,AD10356,AF10356,AH10356,AJ10356,AL10356,AN10356,AP10356,AR10356,AT10356,AV10356,AX10356,AZ10356,BB10356)</f>
        <v>0</v>
      </c>
    </row>
    <row r="10357" customFormat="false" ht="15" hidden="false" customHeight="false" outlineLevel="0" collapsed="false">
      <c r="A10357" s="41" t="n">
        <v>41004</v>
      </c>
      <c r="B10357" s="0" t="s">
        <v>1832</v>
      </c>
      <c r="C10357" s="0" t="s">
        <v>2426</v>
      </c>
      <c r="D10357" s="3" t="n">
        <v>31907</v>
      </c>
      <c r="E10357" s="42" t="n">
        <v>0.541666666666667</v>
      </c>
      <c r="F10357" s="42" t="n">
        <v>0.666666666666667</v>
      </c>
      <c r="H10357" s="42" t="n">
        <v>0.1875</v>
      </c>
      <c r="I10357" s="29" t="n">
        <v>95</v>
      </c>
      <c r="J10357" s="29" t="n">
        <v>60</v>
      </c>
      <c r="K10357" s="30" t="s">
        <v>1833</v>
      </c>
      <c r="M10357" s="31" t="n">
        <f aca="false">SUM(P10357,R10357,T10357,V10357,X10357,Z10357,AB10357,AD10357,AF10357,AH10357,AJ10357,AL10357,AN10357,AP10357,AR10357,AT10357,AV10357,AX10357,AZ10357,BB10357)</f>
        <v>0</v>
      </c>
    </row>
    <row r="10358" customFormat="false" ht="15" hidden="false" customHeight="false" outlineLevel="0" collapsed="false">
      <c r="A10358" s="41"/>
    </row>
    <row r="10359" customFormat="false" ht="15" hidden="false" customHeight="false" outlineLevel="0" collapsed="false">
      <c r="A10359" s="317"/>
      <c r="B10359" s="325"/>
      <c r="C10359" s="325"/>
      <c r="D10359" s="320"/>
      <c r="E10359" s="320"/>
      <c r="F10359" s="320"/>
      <c r="G10359" s="320"/>
      <c r="H10359" s="320"/>
      <c r="I10359" s="321"/>
      <c r="J10359" s="321"/>
      <c r="K10359" s="320"/>
    </row>
    <row r="10360" customFormat="false" ht="18.75" hidden="false" customHeight="false" outlineLevel="0" collapsed="false">
      <c r="A10360" s="317"/>
      <c r="B10360" s="325"/>
      <c r="C10360" s="325"/>
      <c r="D10360" s="320"/>
      <c r="E10360" s="320"/>
      <c r="F10360" s="320"/>
      <c r="G10360" s="76" t="s">
        <v>1841</v>
      </c>
      <c r="H10360" s="320"/>
      <c r="I10360" s="321"/>
      <c r="J10360" s="321"/>
      <c r="K10360" s="320"/>
    </row>
    <row r="10361" customFormat="false" ht="15" hidden="false" customHeight="false" outlineLevel="0" collapsed="false">
      <c r="A10361" s="41" t="n">
        <v>41008</v>
      </c>
      <c r="B10361" s="68" t="s">
        <v>1165</v>
      </c>
      <c r="C10361" s="68" t="s">
        <v>1206</v>
      </c>
      <c r="D10361" s="69" t="n">
        <v>31908</v>
      </c>
      <c r="E10361" s="70" t="n">
        <v>0.291666666666667</v>
      </c>
      <c r="F10361" s="3" t="s">
        <v>1162</v>
      </c>
      <c r="H10361" s="3" t="s">
        <v>1162</v>
      </c>
      <c r="I10361" s="29" t="n">
        <v>202</v>
      </c>
      <c r="J10361" s="29" t="n">
        <v>120</v>
      </c>
      <c r="K10361" s="30" t="s">
        <v>2306</v>
      </c>
      <c r="M10361" s="31" t="n">
        <f aca="false">SUM(P10361,R10361,T10361,V10361,X10361,Z10361,AB10361,AD10361,AF10361,AH10361,AJ10361,AL10361,AN10361,AP10361,AR10361,AT10361,AV10361,AX10361,AZ10361,BB10361)</f>
        <v>2173.02</v>
      </c>
      <c r="O10361" s="0" t="n">
        <v>58919</v>
      </c>
      <c r="P10361" s="31" t="n">
        <v>106.13</v>
      </c>
      <c r="Q10361" s="0" t="n">
        <v>58918</v>
      </c>
      <c r="R10361" s="31" t="n">
        <v>241.85</v>
      </c>
      <c r="S10361" s="47" t="n">
        <v>58910</v>
      </c>
      <c r="T10361" s="31" t="n">
        <v>337.32</v>
      </c>
      <c r="U10361" s="47" t="n">
        <v>58907</v>
      </c>
      <c r="V10361" s="31" t="n">
        <v>123.9</v>
      </c>
      <c r="W10361" s="47" t="n">
        <v>58904</v>
      </c>
      <c r="X10361" s="31" t="n">
        <v>200</v>
      </c>
      <c r="Y10361" s="47" t="n">
        <v>58903</v>
      </c>
      <c r="Z10361" s="31" t="n">
        <v>436.48</v>
      </c>
      <c r="AA10361" s="47" t="n">
        <v>58902</v>
      </c>
      <c r="AB10361" s="31" t="n">
        <v>370.34</v>
      </c>
      <c r="AC10361" s="47" t="n">
        <v>58901</v>
      </c>
      <c r="AD10361" s="31" t="n">
        <v>201.65</v>
      </c>
      <c r="AE10361" s="47" t="n">
        <v>58900</v>
      </c>
      <c r="AF10361" s="31" t="n">
        <v>155.35</v>
      </c>
    </row>
    <row r="10362" customFormat="false" ht="15" hidden="false" customHeight="false" outlineLevel="0" collapsed="false">
      <c r="A10362" s="41" t="n">
        <v>41008</v>
      </c>
      <c r="B10362" s="68" t="s">
        <v>1176</v>
      </c>
      <c r="C10362" s="68" t="s">
        <v>1206</v>
      </c>
      <c r="D10362" s="69" t="n">
        <v>31909</v>
      </c>
      <c r="E10362" s="70" t="n">
        <v>0.291666666666667</v>
      </c>
      <c r="F10362" s="3" t="s">
        <v>1162</v>
      </c>
      <c r="H10362" s="3" t="s">
        <v>1162</v>
      </c>
      <c r="I10362" s="29" t="n">
        <v>202</v>
      </c>
      <c r="J10362" s="29" t="n">
        <v>120</v>
      </c>
      <c r="K10362" s="30" t="s">
        <v>1222</v>
      </c>
      <c r="M10362" s="31" t="n">
        <f aca="false">SUM(P10362,R10362,T10362,V10362,X10362,Z10362,AB10362,AD10362,AF10362,AH10362,AJ10362,AL10362,AN10362,AP10362,AR10362,AT10362,AV10362,AX10362,AZ10362,BB10362)</f>
        <v>6319.9</v>
      </c>
      <c r="O10362" s="0" t="n">
        <v>58807</v>
      </c>
      <c r="P10362" s="31" t="n">
        <v>7.68</v>
      </c>
      <c r="Q10362" s="0" t="n">
        <v>58781</v>
      </c>
      <c r="R10362" s="31" t="n">
        <v>6.61</v>
      </c>
      <c r="S10362" s="47" t="n">
        <v>59311</v>
      </c>
      <c r="T10362" s="31" t="n">
        <v>202.5</v>
      </c>
      <c r="U10362" s="47" t="n">
        <v>59316</v>
      </c>
      <c r="V10362" s="31" t="n">
        <v>162</v>
      </c>
      <c r="W10362" s="47" t="n">
        <v>58943</v>
      </c>
      <c r="X10362" s="31" t="n">
        <v>1251</v>
      </c>
      <c r="Y10362" s="47" t="n">
        <v>58937</v>
      </c>
      <c r="Z10362" s="31" t="n">
        <v>995.11</v>
      </c>
      <c r="AA10362" s="47" t="n">
        <v>59292</v>
      </c>
      <c r="AB10362" s="31" t="n">
        <v>1831.41</v>
      </c>
      <c r="AC10362" s="47" t="n">
        <v>58921</v>
      </c>
      <c r="AD10362" s="31" t="n">
        <v>603.53</v>
      </c>
      <c r="AE10362" s="47" t="n">
        <v>58920</v>
      </c>
      <c r="AF10362" s="31" t="n">
        <v>603.53</v>
      </c>
      <c r="AG10362" s="47" t="n">
        <v>58913</v>
      </c>
      <c r="AH10362" s="31" t="n">
        <v>302.96</v>
      </c>
      <c r="AI10362" s="47" t="n">
        <v>58906</v>
      </c>
      <c r="AJ10362" s="31" t="n">
        <v>347.87</v>
      </c>
      <c r="AK10362" s="47" t="n">
        <v>58899</v>
      </c>
      <c r="AL10362" s="31" t="n">
        <v>5.7</v>
      </c>
    </row>
    <row r="10363" customFormat="false" ht="15" hidden="false" customHeight="false" outlineLevel="0" collapsed="false">
      <c r="A10363" s="41" t="n">
        <v>41008</v>
      </c>
      <c r="B10363" s="68" t="s">
        <v>2153</v>
      </c>
      <c r="C10363" s="68" t="s">
        <v>1206</v>
      </c>
      <c r="D10363" s="69" t="n">
        <v>31910</v>
      </c>
      <c r="E10363" s="70" t="n">
        <v>0.291666666666667</v>
      </c>
      <c r="F10363" s="3" t="s">
        <v>1162</v>
      </c>
      <c r="G10363" s="3" t="s">
        <v>2359</v>
      </c>
      <c r="H10363" s="3" t="s">
        <v>1162</v>
      </c>
      <c r="I10363" s="29" t="n">
        <v>254.2</v>
      </c>
      <c r="J10363" s="29" t="n">
        <v>150</v>
      </c>
      <c r="K10363" s="30" t="s">
        <v>2154</v>
      </c>
      <c r="M10363" s="31" t="n">
        <f aca="false">SUM(P10363,R10363,T10363,V10363,X10363,Z10363,AB10363,AD10363,AF10363,AH10363,AJ10363,AL10363,AN10363,AP10363,AR10363,AT10363,AV10363,AX10363,AZ10363,BB10363)</f>
        <v>2691.36</v>
      </c>
      <c r="O10363" s="0" t="n">
        <v>59317</v>
      </c>
      <c r="P10363" s="31" t="n">
        <v>364.5</v>
      </c>
      <c r="Q10363" s="0" t="n">
        <v>59318</v>
      </c>
      <c r="R10363" s="31" t="n">
        <v>852</v>
      </c>
      <c r="S10363" s="47" t="n">
        <v>59319</v>
      </c>
      <c r="T10363" s="31" t="n">
        <v>177.6</v>
      </c>
      <c r="U10363" s="47" t="n">
        <v>59321</v>
      </c>
      <c r="V10363" s="31" t="n">
        <v>864</v>
      </c>
      <c r="W10363" s="47" t="n">
        <v>58905</v>
      </c>
      <c r="X10363" s="31" t="n">
        <v>9.2</v>
      </c>
      <c r="Y10363" s="47" t="n">
        <v>58911</v>
      </c>
      <c r="Z10363" s="31" t="n">
        <v>169.98</v>
      </c>
      <c r="AA10363" s="47" t="n">
        <v>58912</v>
      </c>
      <c r="AB10363" s="31" t="n">
        <v>254.08</v>
      </c>
    </row>
    <row r="10364" customFormat="false" ht="15" hidden="false" customHeight="false" outlineLevel="0" collapsed="false">
      <c r="A10364" s="41" t="n">
        <v>41008</v>
      </c>
      <c r="B10364" s="68" t="s">
        <v>1193</v>
      </c>
      <c r="C10364" s="68" t="s">
        <v>940</v>
      </c>
      <c r="D10364" s="69" t="n">
        <v>31911</v>
      </c>
      <c r="E10364" s="70" t="n">
        <v>0.291666666666667</v>
      </c>
      <c r="F10364" s="42" t="n">
        <v>0.541666666666667</v>
      </c>
      <c r="H10364" s="3" t="s">
        <v>2427</v>
      </c>
      <c r="I10364" s="29" t="n">
        <v>138</v>
      </c>
      <c r="J10364" s="29" t="n">
        <v>93.1</v>
      </c>
      <c r="K10364" s="30" t="s">
        <v>1216</v>
      </c>
      <c r="M10364" s="31" t="n">
        <f aca="false">SUM(P10364,R10364,T10364,V10364,X10364,Z10364,AB10364,AD10364,AF10364,AH10364,AJ10364,AL10364,AN10364,AP10364,AR10364,AT10364,AV10364,AX10364,AZ10364,BB10364)</f>
        <v>0</v>
      </c>
    </row>
    <row r="10365" customFormat="false" ht="15" hidden="false" customHeight="false" outlineLevel="0" collapsed="false">
      <c r="A10365" s="41" t="n">
        <v>41008</v>
      </c>
      <c r="B10365" s="68" t="s">
        <v>1169</v>
      </c>
      <c r="C10365" s="68" t="s">
        <v>940</v>
      </c>
      <c r="D10365" s="69" t="n">
        <v>31912</v>
      </c>
      <c r="E10365" s="70" t="n">
        <v>0.3125</v>
      </c>
      <c r="F10365" s="42" t="n">
        <v>0.604166666666667</v>
      </c>
      <c r="H10365" s="42" t="n">
        <v>0.3125</v>
      </c>
      <c r="I10365" s="29" t="n">
        <v>147.5</v>
      </c>
      <c r="J10365" s="29" t="n">
        <v>99.75</v>
      </c>
      <c r="K10365" s="30" t="s">
        <v>1214</v>
      </c>
      <c r="M10365" s="31" t="n">
        <f aca="false">SUM(P10365,R10365,T10365,V10365,X10365,Z10365,AB10365,AD10365,AF10365,AH10365,AJ10365,AL10365,AN10365,AP10365,AR10365,AT10365,AV10365,AX10365,AZ10365,BB10365)</f>
        <v>0</v>
      </c>
    </row>
    <row r="10366" customFormat="false" ht="15" hidden="false" customHeight="false" outlineLevel="0" collapsed="false">
      <c r="A10366" s="55" t="n">
        <v>41008</v>
      </c>
      <c r="B10366" s="152" t="s">
        <v>1657</v>
      </c>
      <c r="C10366" s="152" t="s">
        <v>979</v>
      </c>
      <c r="D10366" s="69" t="n">
        <v>31913</v>
      </c>
      <c r="E10366" s="70" t="n">
        <v>0.333333333333333</v>
      </c>
      <c r="F10366" s="44" t="n">
        <v>0.666666666666667</v>
      </c>
      <c r="G10366" s="30"/>
      <c r="H10366" s="44" t="n">
        <v>0.354166666666667</v>
      </c>
      <c r="I10366" s="29" t="n">
        <v>166.5</v>
      </c>
      <c r="J10366" s="29" t="n">
        <v>113.05</v>
      </c>
      <c r="K10366" s="30" t="s">
        <v>1334</v>
      </c>
      <c r="M10366" s="31" t="n">
        <f aca="false">SUM(P10366,R10366,T10366,V10366,X10366,Z10366,AB10366,AD10366,AF10366,AH10366,AJ10366,AL10366,AN10366,AP10366,AR10366,AT10366,AV10366,AX10366,AZ10366,BB10366)</f>
        <v>0</v>
      </c>
    </row>
    <row r="10367" customFormat="false" ht="15" hidden="false" customHeight="false" outlineLevel="0" collapsed="false">
      <c r="A10367" s="41" t="n">
        <v>41008</v>
      </c>
      <c r="B10367" s="68" t="s">
        <v>1205</v>
      </c>
      <c r="C10367" s="68" t="s">
        <v>1032</v>
      </c>
      <c r="D10367" s="69" t="n">
        <v>31914</v>
      </c>
      <c r="E10367" s="70" t="n">
        <v>0.354166666666667</v>
      </c>
      <c r="F10367" s="42" t="n">
        <v>0.704861111111111</v>
      </c>
      <c r="H10367" s="42" t="n">
        <v>0.354166666666667</v>
      </c>
      <c r="I10367" s="29" t="n">
        <v>345</v>
      </c>
      <c r="J10367" s="29" t="n">
        <v>50</v>
      </c>
      <c r="K10367" s="30" t="s">
        <v>1249</v>
      </c>
      <c r="M10367" s="31" t="n">
        <f aca="false">SUM(P10367,R10367,T10367,V10367,X10367,Z10367,AB10367,AD10367,AF10367,AH10367,AJ10367,AL10367,AN10367,AP10367,AR10367,AT10367,AV10367,AX10367,AZ10367,BB10367)</f>
        <v>0</v>
      </c>
    </row>
    <row r="10368" customFormat="false" ht="15" hidden="false" customHeight="false" outlineLevel="0" collapsed="false">
      <c r="A10368" s="41" t="n">
        <v>41008</v>
      </c>
      <c r="B10368" s="68" t="s">
        <v>2382</v>
      </c>
      <c r="C10368" s="68" t="s">
        <v>11</v>
      </c>
      <c r="D10368" s="69" t="n">
        <v>31915</v>
      </c>
      <c r="E10368" s="70" t="n">
        <v>0.458333333333333</v>
      </c>
      <c r="F10368" s="42" t="n">
        <v>0.708333333333333</v>
      </c>
      <c r="H10368" s="42" t="n">
        <v>0.25</v>
      </c>
      <c r="I10368" s="29" t="n">
        <v>119</v>
      </c>
      <c r="J10368" s="29" t="n">
        <v>79.8</v>
      </c>
      <c r="K10368" s="30" t="s">
        <v>2383</v>
      </c>
      <c r="M10368" s="31" t="n">
        <f aca="false">SUM(P10368,R10368,T10368,V10368,X10368,Z10368,AB10368,AD10368,AF10368,AH10368,AJ10368,AL10368,AN10368,AP10368,AR10368,AT10368,AV10368,AX10368,AZ10368,BB10368)</f>
        <v>0</v>
      </c>
    </row>
    <row r="10369" customFormat="false" ht="15" hidden="false" customHeight="false" outlineLevel="0" collapsed="false">
      <c r="A10369" s="41" t="n">
        <v>41008</v>
      </c>
      <c r="B10369" s="68" t="s">
        <v>2296</v>
      </c>
      <c r="C10369" s="68" t="s">
        <v>1049</v>
      </c>
      <c r="D10369" s="69" t="n">
        <v>31916</v>
      </c>
      <c r="E10369" s="70" t="n">
        <v>0.416666666666667</v>
      </c>
      <c r="F10369" s="42" t="n">
        <v>0.677083333333333</v>
      </c>
      <c r="H10369" s="42" t="n">
        <v>0.25</v>
      </c>
      <c r="I10369" s="29" t="n">
        <v>114</v>
      </c>
      <c r="J10369" s="29" t="n">
        <v>79.8</v>
      </c>
      <c r="K10369" s="30" t="s">
        <v>2297</v>
      </c>
      <c r="M10369" s="31" t="n">
        <f aca="false">SUM(P10369,R10369,T10369,V10369,X10369,Z10369,AB10369,AD10369,AF10369,AH10369,AJ10369,AL10369,AN10369,AP10369,AR10369,AT10369,AV10369,AX10369,AZ10369,BB10369)</f>
        <v>0</v>
      </c>
    </row>
    <row r="10370" customFormat="false" ht="15" hidden="false" customHeight="false" outlineLevel="0" collapsed="false">
      <c r="A10370" s="41" t="n">
        <v>41008</v>
      </c>
      <c r="B10370" s="68" t="s">
        <v>1176</v>
      </c>
      <c r="C10370" s="68" t="s">
        <v>307</v>
      </c>
      <c r="D10370" s="69" t="n">
        <v>31917</v>
      </c>
      <c r="E10370" s="70" t="n">
        <v>0.5</v>
      </c>
      <c r="F10370" s="42" t="n">
        <v>0.6875</v>
      </c>
      <c r="H10370" s="42" t="n">
        <v>0.166666666666667</v>
      </c>
      <c r="I10370" s="29" t="n">
        <v>81</v>
      </c>
      <c r="J10370" s="29" t="n">
        <v>53.2</v>
      </c>
      <c r="K10370" s="30" t="s">
        <v>1222</v>
      </c>
      <c r="M10370" s="31" t="n">
        <f aca="false">SUM(P10370,R10370,T10370,V10370,X10370,Z10370,AB10370,AD10370,AF10370,AH10370,AJ10370,AL10370,AN10370,AP10370,AR10370,AT10370,AV10370,AX10370,AZ10370,BB10370)</f>
        <v>141252</v>
      </c>
      <c r="O10370" s="0" t="n">
        <v>615</v>
      </c>
      <c r="P10370" s="31" t="n">
        <v>141252</v>
      </c>
    </row>
    <row r="10371" customFormat="false" ht="15" hidden="false" customHeight="false" outlineLevel="0" collapsed="false">
      <c r="A10371" s="55" t="n">
        <v>41008</v>
      </c>
      <c r="B10371" s="152" t="s">
        <v>1193</v>
      </c>
      <c r="C10371" s="152" t="s">
        <v>1300</v>
      </c>
      <c r="D10371" s="69" t="n">
        <v>31918</v>
      </c>
      <c r="E10371" s="70" t="n">
        <v>0.458333333333333</v>
      </c>
      <c r="F10371" s="44" t="n">
        <v>0.625</v>
      </c>
      <c r="G10371" s="30"/>
      <c r="H10371" s="44" t="n">
        <v>0.166666666666667</v>
      </c>
      <c r="I10371" s="29" t="n">
        <v>81</v>
      </c>
      <c r="J10371" s="29" t="n">
        <v>53.2</v>
      </c>
      <c r="K10371" s="30" t="s">
        <v>1216</v>
      </c>
      <c r="M10371" s="31" t="n">
        <f aca="false">SUM(P10371,R10371,T10371,V10371,X10371,Z10371,AB10371,AD10371,AF10371,AH10371,AJ10371,AL10371,AN10371,AP10371,AR10371,AT10371,AV10371,AX10371,AZ10371,BB10371)</f>
        <v>0</v>
      </c>
    </row>
    <row r="10372" customFormat="false" ht="15" hidden="false" customHeight="false" outlineLevel="0" collapsed="false">
      <c r="A10372" s="41" t="n">
        <v>41008</v>
      </c>
      <c r="B10372" s="68" t="s">
        <v>1193</v>
      </c>
      <c r="C10372" s="68" t="s">
        <v>1300</v>
      </c>
      <c r="D10372" s="69" t="n">
        <v>31919</v>
      </c>
      <c r="E10372" s="69"/>
      <c r="G10372" s="3" t="s">
        <v>2428</v>
      </c>
      <c r="I10372" s="29" t="n">
        <v>100</v>
      </c>
      <c r="J10372" s="29" t="n">
        <v>66.5</v>
      </c>
      <c r="K10372" s="30" t="s">
        <v>1216</v>
      </c>
      <c r="M10372" s="31" t="n">
        <f aca="false">SUM(P10372,R10372,T10372,V10372,X10372,Z10372,AB10372,AD10372,AF10372,AH10372,AJ10372,AL10372,AN10372,AP10372,AR10372,AT10372,AV10372,AX10372,AZ10372,BB10372)</f>
        <v>0</v>
      </c>
    </row>
    <row r="10373" customFormat="false" ht="15" hidden="false" customHeight="false" outlineLevel="0" collapsed="false">
      <c r="A10373" s="41" t="n">
        <v>41008</v>
      </c>
      <c r="B10373" s="68" t="s">
        <v>1169</v>
      </c>
      <c r="C10373" s="68" t="s">
        <v>869</v>
      </c>
      <c r="D10373" s="69" t="n">
        <v>31920</v>
      </c>
      <c r="E10373" s="70" t="n">
        <v>0.583333333333333</v>
      </c>
      <c r="F10373" s="42" t="n">
        <v>0.75</v>
      </c>
      <c r="H10373" s="42" t="n">
        <v>0.166666666666667</v>
      </c>
      <c r="I10373" s="29" t="n">
        <v>76</v>
      </c>
      <c r="J10373" s="29" t="n">
        <v>53.2</v>
      </c>
      <c r="K10373" s="30" t="s">
        <v>1214</v>
      </c>
      <c r="M10373" s="31" t="n">
        <f aca="false">SUM(P10373,R10373,T10373,V10373,X10373,Z10373,AB10373,AD10373,AF10373,AH10373,AJ10373,AL10373,AN10373,AP10373,AR10373,AT10373,AV10373,AX10373,AZ10373,BB10373)</f>
        <v>0</v>
      </c>
    </row>
    <row r="10374" customFormat="false" ht="15" hidden="false" customHeight="false" outlineLevel="0" collapsed="false">
      <c r="A10374" s="41"/>
    </row>
    <row r="10375" customFormat="false" ht="15" hidden="false" customHeight="false" outlineLevel="0" collapsed="false">
      <c r="A10375" s="317"/>
      <c r="B10375" s="325"/>
      <c r="C10375" s="325"/>
      <c r="D10375" s="320"/>
      <c r="E10375" s="320"/>
      <c r="F10375" s="320"/>
      <c r="G10375" s="320"/>
      <c r="H10375" s="320"/>
      <c r="I10375" s="321"/>
      <c r="J10375" s="321"/>
      <c r="K10375" s="320"/>
    </row>
    <row r="10376" customFormat="false" ht="18.75" hidden="false" customHeight="false" outlineLevel="0" collapsed="false">
      <c r="A10376" s="317"/>
      <c r="B10376" s="325"/>
      <c r="C10376" s="325"/>
      <c r="D10376" s="320"/>
      <c r="E10376" s="320"/>
      <c r="F10376" s="320"/>
      <c r="G10376" s="76" t="s">
        <v>1843</v>
      </c>
      <c r="H10376" s="320"/>
      <c r="I10376" s="321"/>
      <c r="J10376" s="321"/>
      <c r="K10376" s="320"/>
    </row>
    <row r="10377" customFormat="false" ht="15" hidden="false" customHeight="false" outlineLevel="0" collapsed="false">
      <c r="A10377" s="55" t="n">
        <v>41009</v>
      </c>
      <c r="B10377" s="56" t="s">
        <v>1193</v>
      </c>
      <c r="C10377" s="56" t="s">
        <v>595</v>
      </c>
      <c r="D10377" s="3" t="n">
        <v>31921</v>
      </c>
      <c r="E10377" s="42" t="n">
        <v>0.270833333333333</v>
      </c>
      <c r="F10377" s="44" t="n">
        <v>0.576388888888889</v>
      </c>
      <c r="G10377" s="30"/>
      <c r="H10377" s="44" t="n">
        <v>0.291666666666667</v>
      </c>
      <c r="I10377" s="29" t="n">
        <v>157</v>
      </c>
      <c r="J10377" s="29" t="n">
        <v>106.4</v>
      </c>
      <c r="K10377" s="30" t="s">
        <v>1216</v>
      </c>
      <c r="M10377" s="31" t="n">
        <f aca="false">SUM(P10377,R10377,T10377,V10377,X10377,Z10377,AB10377,AD10377,AF10377,AH10377,AJ10377,AL10377,AN10377,AP10377,AR10377,AT10377,AV10377,AX10377,AZ10377,BB10377)</f>
        <v>0</v>
      </c>
    </row>
    <row r="10378" customFormat="false" ht="15" hidden="false" customHeight="false" outlineLevel="0" collapsed="false">
      <c r="A10378" s="41" t="n">
        <v>41009</v>
      </c>
      <c r="B10378" s="153" t="s">
        <v>1165</v>
      </c>
      <c r="C10378" s="153" t="s">
        <v>1206</v>
      </c>
      <c r="D10378" s="3" t="n">
        <v>31922</v>
      </c>
      <c r="E10378" s="42" t="n">
        <v>0.291666666666667</v>
      </c>
      <c r="F10378" s="3" t="s">
        <v>1162</v>
      </c>
      <c r="G10378" s="3" t="s">
        <v>2365</v>
      </c>
      <c r="H10378" s="3" t="s">
        <v>1162</v>
      </c>
      <c r="I10378" s="29" t="n">
        <v>225.8</v>
      </c>
      <c r="J10378" s="29" t="n">
        <v>135</v>
      </c>
      <c r="K10378" s="30" t="s">
        <v>2306</v>
      </c>
      <c r="M10378" s="31" t="n">
        <f aca="false">SUM(P10378,R10378,T10378,V10378,X10378,Z10378,AB10378,AD10378,AF10378,AH10378,AJ10378,AL10378,AN10378,AP10378,AR10378,AT10378,AV10378,AX10378,AZ10378,BB10378)</f>
        <v>10316.69</v>
      </c>
      <c r="O10378" s="0" t="n">
        <v>59562</v>
      </c>
      <c r="P10378" s="31" t="n">
        <v>180</v>
      </c>
      <c r="Q10378" s="0" t="n">
        <v>59552</v>
      </c>
      <c r="R10378" s="31" t="n">
        <v>150</v>
      </c>
      <c r="S10378" s="47" t="n">
        <v>59558</v>
      </c>
      <c r="T10378" s="31" t="n">
        <v>932.99</v>
      </c>
      <c r="U10378" s="47" t="n">
        <v>59559</v>
      </c>
      <c r="V10378" s="31" t="n">
        <v>189</v>
      </c>
      <c r="W10378" s="47" t="n">
        <v>59299</v>
      </c>
      <c r="X10378" s="31" t="n">
        <v>690.4</v>
      </c>
      <c r="Y10378" s="47" t="n">
        <v>59291</v>
      </c>
      <c r="Z10378" s="31" t="n">
        <v>371.7</v>
      </c>
      <c r="AA10378" s="47" t="n">
        <v>59288</v>
      </c>
      <c r="AB10378" s="31" t="n">
        <v>371.7</v>
      </c>
      <c r="AC10378" s="47" t="n">
        <v>59290</v>
      </c>
      <c r="AD10378" s="31" t="n">
        <v>495.6</v>
      </c>
      <c r="AE10378" s="47" t="n">
        <v>59289</v>
      </c>
      <c r="AF10378" s="31" t="n">
        <v>247.8</v>
      </c>
      <c r="AG10378" s="47" t="n">
        <v>59596</v>
      </c>
      <c r="AH10378" s="31" t="n">
        <v>6337.5</v>
      </c>
      <c r="AI10378" s="47" t="n">
        <v>59597</v>
      </c>
      <c r="AJ10378" s="31" t="n">
        <v>350</v>
      </c>
    </row>
    <row r="10379" customFormat="false" ht="15" hidden="false" customHeight="false" outlineLevel="0" collapsed="false">
      <c r="A10379" s="41" t="n">
        <v>41009</v>
      </c>
      <c r="B10379" s="68" t="s">
        <v>627</v>
      </c>
      <c r="C10379" s="68" t="s">
        <v>1206</v>
      </c>
      <c r="D10379" s="3" t="n">
        <v>31923</v>
      </c>
      <c r="E10379" s="42" t="n">
        <v>0.291666666666667</v>
      </c>
      <c r="F10379" s="3" t="s">
        <v>1162</v>
      </c>
      <c r="H10379" s="3" t="s">
        <v>1162</v>
      </c>
      <c r="I10379" s="29" t="n">
        <v>225.8</v>
      </c>
      <c r="J10379" s="29" t="n">
        <v>135</v>
      </c>
      <c r="K10379" s="30" t="s">
        <v>1303</v>
      </c>
      <c r="M10379" s="31" t="n">
        <f aca="false">SUM(P10379,R10379,T10379,V10379,X10379,Z10379,AB10379,AD10379,AF10379,AH10379,AJ10379,AL10379,AN10379,AP10379,AR10379,AT10379,AV10379,AX10379,AZ10379,BB10379)</f>
        <v>16964.45</v>
      </c>
      <c r="O10379" s="0" t="n">
        <v>59563</v>
      </c>
      <c r="P10379" s="31" t="n">
        <v>432</v>
      </c>
      <c r="Q10379" s="0" t="n">
        <v>59340</v>
      </c>
      <c r="R10379" s="31" t="n">
        <v>4750</v>
      </c>
      <c r="S10379" s="47" t="n">
        <v>59574</v>
      </c>
      <c r="T10379" s="31" t="n">
        <v>204</v>
      </c>
      <c r="U10379" s="47" t="n">
        <v>59296</v>
      </c>
      <c r="V10379" s="31" t="n">
        <v>132.11</v>
      </c>
      <c r="W10379" s="47" t="n">
        <v>58781</v>
      </c>
      <c r="X10379" s="31" t="n">
        <v>6.61</v>
      </c>
      <c r="Y10379" s="47" t="n">
        <v>58807</v>
      </c>
      <c r="Z10379" s="31" t="n">
        <v>7.68</v>
      </c>
      <c r="AA10379" s="47" t="n">
        <v>59540</v>
      </c>
      <c r="AB10379" s="31" t="n">
        <v>1290.02</v>
      </c>
      <c r="AC10379" s="47" t="n">
        <v>59541</v>
      </c>
      <c r="AD10379" s="31" t="n">
        <v>1290.02</v>
      </c>
      <c r="AE10379" s="47" t="n">
        <v>59542</v>
      </c>
      <c r="AF10379" s="31" t="n">
        <v>915.01</v>
      </c>
      <c r="AG10379" s="47" t="n">
        <v>59543</v>
      </c>
      <c r="AH10379" s="31" t="n">
        <v>2470.02</v>
      </c>
      <c r="AI10379" s="47" t="n">
        <v>59544</v>
      </c>
      <c r="AJ10379" s="31" t="n">
        <v>4400.05</v>
      </c>
      <c r="AK10379" s="47" t="n">
        <v>59302</v>
      </c>
      <c r="AL10379" s="31" t="n">
        <v>1066.93</v>
      </c>
    </row>
    <row r="10380" customFormat="false" ht="15" hidden="false" customHeight="false" outlineLevel="0" collapsed="false">
      <c r="A10380" s="55" t="n">
        <v>41009</v>
      </c>
      <c r="B10380" s="152" t="s">
        <v>1173</v>
      </c>
      <c r="C10380" s="152" t="s">
        <v>1049</v>
      </c>
      <c r="D10380" s="3" t="n">
        <v>31924</v>
      </c>
      <c r="E10380" s="42" t="n">
        <v>0.3125</v>
      </c>
      <c r="F10380" s="44" t="n">
        <v>0.774305555555556</v>
      </c>
      <c r="G10380" s="30"/>
      <c r="H10380" s="44" t="n">
        <v>0.458333333333333</v>
      </c>
      <c r="I10380" s="29" t="n">
        <v>209</v>
      </c>
      <c r="J10380" s="29" t="n">
        <v>146.3</v>
      </c>
      <c r="K10380" s="30" t="s">
        <v>1212</v>
      </c>
      <c r="M10380" s="31" t="n">
        <f aca="false">SUM(P10380,R10380,T10380,V10380,X10380,Z10380,AB10380,AD10380,AF10380,AH10380,AJ10380,AL10380,AN10380,AP10380,AR10380,AT10380,AV10380,AX10380,AZ10380,BB10380)</f>
        <v>0</v>
      </c>
    </row>
    <row r="10381" customFormat="false" ht="15" hidden="false" customHeight="false" outlineLevel="0" collapsed="false">
      <c r="A10381" s="41" t="n">
        <v>41009</v>
      </c>
      <c r="B10381" s="68" t="s">
        <v>1205</v>
      </c>
      <c r="C10381" s="68" t="s">
        <v>1032</v>
      </c>
      <c r="D10381" s="3" t="n">
        <v>31925</v>
      </c>
      <c r="E10381" s="42" t="n">
        <v>0.354166666666667</v>
      </c>
      <c r="F10381" s="42" t="n">
        <v>0.666666666666667</v>
      </c>
      <c r="H10381" s="42" t="n">
        <v>0.333333333333333</v>
      </c>
      <c r="I10381" s="29" t="n">
        <v>325</v>
      </c>
      <c r="J10381" s="29" t="n">
        <v>50</v>
      </c>
      <c r="K10381" s="30" t="s">
        <v>1249</v>
      </c>
      <c r="M10381" s="31" t="n">
        <f aca="false">SUM(P10381,R10381,T10381,V10381,X10381,Z10381,AB10381,AD10381,AF10381,AH10381,AJ10381,AL10381,AN10381,AP10381,AR10381,AT10381,AV10381,AX10381,AZ10381,BB10381)</f>
        <v>0</v>
      </c>
    </row>
    <row r="10382" customFormat="false" ht="15" hidden="false" customHeight="false" outlineLevel="0" collapsed="false">
      <c r="A10382" s="55" t="n">
        <v>41009</v>
      </c>
      <c r="B10382" s="56" t="s">
        <v>1197</v>
      </c>
      <c r="C10382" s="56" t="s">
        <v>714</v>
      </c>
      <c r="D10382" s="3" t="n">
        <v>31926</v>
      </c>
      <c r="E10382" s="42" t="n">
        <v>0.354166666666667</v>
      </c>
      <c r="F10382" s="44" t="n">
        <v>0.5</v>
      </c>
      <c r="G10382" s="30" t="s">
        <v>1170</v>
      </c>
      <c r="H10382" s="30" t="s">
        <v>1308</v>
      </c>
      <c r="I10382" s="29" t="n">
        <v>100</v>
      </c>
      <c r="J10382" s="29" t="n">
        <v>66.5</v>
      </c>
      <c r="K10382" s="30" t="s">
        <v>1259</v>
      </c>
      <c r="M10382" s="31" t="n">
        <f aca="false">SUM(P10382,R10382,T10382,V10382,X10382,Z10382,AB10382,AD10382,AF10382,AH10382,AJ10382,AL10382,AN10382,AP10382,AR10382,AT10382,AV10382,AX10382,AZ10382,BB10382)</f>
        <v>0</v>
      </c>
    </row>
    <row r="10383" customFormat="false" ht="15" hidden="false" customHeight="false" outlineLevel="0" collapsed="false">
      <c r="A10383" s="41" t="n">
        <v>41009</v>
      </c>
      <c r="B10383" s="0" t="s">
        <v>1832</v>
      </c>
      <c r="C10383" s="0" t="s">
        <v>2130</v>
      </c>
      <c r="D10383" s="3" t="n">
        <v>31927</v>
      </c>
      <c r="E10383" s="42" t="n">
        <v>0.416666666666667</v>
      </c>
      <c r="F10383" s="42" t="n">
        <v>0.597222222222222</v>
      </c>
      <c r="H10383" s="42" t="n">
        <v>0.166666666666667</v>
      </c>
      <c r="I10383" s="29" t="n">
        <v>81</v>
      </c>
      <c r="J10383" s="29" t="n">
        <v>53.2</v>
      </c>
      <c r="K10383" s="30" t="s">
        <v>1833</v>
      </c>
      <c r="M10383" s="31" t="n">
        <f aca="false">SUM(P10383,R10383,T10383,V10383,X10383,Z10383,AB10383,AD10383,AF10383,AH10383,AJ10383,AL10383,AN10383,AP10383,AR10383,AT10383,AV10383,AX10383,AZ10383,BB10383)</f>
        <v>0</v>
      </c>
    </row>
    <row r="10384" customFormat="false" ht="15" hidden="false" customHeight="false" outlineLevel="0" collapsed="false">
      <c r="A10384" s="55" t="n">
        <v>41009</v>
      </c>
      <c r="B10384" s="56" t="s">
        <v>1169</v>
      </c>
      <c r="C10384" s="56" t="s">
        <v>925</v>
      </c>
      <c r="D10384" s="3" t="n">
        <v>31928</v>
      </c>
      <c r="E10384" s="42" t="n">
        <v>0.458333333333333</v>
      </c>
      <c r="F10384" s="44" t="n">
        <v>0.708333333333333</v>
      </c>
      <c r="G10384" s="30"/>
      <c r="H10384" s="44" t="n">
        <v>0.25</v>
      </c>
      <c r="I10384" s="29" t="n">
        <v>161</v>
      </c>
      <c r="J10384" s="29" t="n">
        <v>79.8</v>
      </c>
      <c r="K10384" s="30" t="s">
        <v>1214</v>
      </c>
      <c r="M10384" s="31" t="n">
        <f aca="false">SUM(P10384,R10384,T10384,V10384,X10384,Z10384,AB10384,AD10384,AF10384,AH10384,AJ10384,AL10384,AN10384,AP10384,AR10384,AT10384,AV10384,AX10384,AZ10384,BB10384)</f>
        <v>0</v>
      </c>
    </row>
    <row r="10385" customFormat="false" ht="15" hidden="false" customHeight="false" outlineLevel="0" collapsed="false">
      <c r="A10385" s="41" t="n">
        <v>41009</v>
      </c>
      <c r="B10385" s="0" t="s">
        <v>2153</v>
      </c>
      <c r="C10385" s="0" t="s">
        <v>557</v>
      </c>
      <c r="D10385" s="3" t="n">
        <v>31929</v>
      </c>
      <c r="E10385" s="42" t="n">
        <v>0.5</v>
      </c>
      <c r="F10385" s="42" t="n">
        <v>0.666666666666667</v>
      </c>
      <c r="H10385" s="42" t="n">
        <v>0.166666666666667</v>
      </c>
      <c r="I10385" s="29" t="n">
        <v>81</v>
      </c>
      <c r="J10385" s="29" t="n">
        <v>53.2</v>
      </c>
      <c r="K10385" s="30" t="s">
        <v>2154</v>
      </c>
      <c r="M10385" s="31" t="n">
        <f aca="false">SUM(P10385,R10385,T10385,V10385,X10385,Z10385,AB10385,AD10385,AF10385,AH10385,AJ10385,AL10385,AN10385,AP10385,AR10385,AT10385,AV10385,AX10385,AZ10385,BB10385)</f>
        <v>34440</v>
      </c>
      <c r="O10385" s="0" t="n">
        <v>18</v>
      </c>
      <c r="P10385" s="31" t="n">
        <v>34440</v>
      </c>
    </row>
    <row r="10386" customFormat="false" ht="15" hidden="false" customHeight="false" outlineLevel="0" collapsed="false">
      <c r="A10386" s="41" t="n">
        <v>41009</v>
      </c>
      <c r="B10386" s="0" t="s">
        <v>1199</v>
      </c>
      <c r="C10386" s="0" t="s">
        <v>557</v>
      </c>
      <c r="D10386" s="3" t="n">
        <v>31930</v>
      </c>
      <c r="E10386" s="42" t="n">
        <v>0.5</v>
      </c>
      <c r="F10386" s="42" t="n">
        <v>0.625</v>
      </c>
      <c r="H10386" s="42" t="n">
        <v>0.166666666666667</v>
      </c>
      <c r="I10386" s="29" t="n">
        <v>81</v>
      </c>
      <c r="J10386" s="29" t="n">
        <v>53.2</v>
      </c>
      <c r="K10386" s="30" t="s">
        <v>2429</v>
      </c>
      <c r="M10386" s="31" t="n">
        <f aca="false">SUM(P10386,R10386,T10386,V10386,X10386,Z10386,AB10386,AD10386,AF10386,AH10386,AJ10386,AL10386,AN10386,AP10386,AR10386,AT10386,AV10386,AX10386,AZ10386,BB10386)</f>
        <v>46400</v>
      </c>
      <c r="O10386" s="0" t="n">
        <v>17</v>
      </c>
      <c r="P10386" s="31" t="n">
        <v>46400</v>
      </c>
    </row>
    <row r="10387" customFormat="false" ht="15" hidden="false" customHeight="false" outlineLevel="0" collapsed="false">
      <c r="A10387" s="41" t="n">
        <v>41009</v>
      </c>
      <c r="B10387" s="0" t="s">
        <v>1197</v>
      </c>
      <c r="C10387" s="0" t="s">
        <v>557</v>
      </c>
      <c r="D10387" s="3" t="n">
        <v>31931</v>
      </c>
      <c r="E10387" s="42" t="n">
        <v>0.5</v>
      </c>
      <c r="F10387" s="42" t="n">
        <v>0.604166666666667</v>
      </c>
      <c r="H10387" s="42" t="n">
        <v>0.166666666666667</v>
      </c>
      <c r="I10387" s="29" t="n">
        <v>81</v>
      </c>
      <c r="J10387" s="29" t="n">
        <v>53.2</v>
      </c>
      <c r="K10387" s="30" t="s">
        <v>1259</v>
      </c>
      <c r="M10387" s="31" t="n">
        <f aca="false">SUM(P10387,R10387,T10387,V10387,X10387,Z10387,AB10387,AD10387,AF10387,AH10387,AJ10387,AL10387,AN10387,AP10387,AR10387,AT10387,AV10387,AX10387,AZ10387,BB10387)</f>
        <v>35750</v>
      </c>
      <c r="O10387" s="0" t="n">
        <v>19</v>
      </c>
      <c r="P10387" s="31" t="n">
        <v>35750</v>
      </c>
    </row>
    <row r="10388" customFormat="false" ht="15" hidden="false" customHeight="false" outlineLevel="0" collapsed="false">
      <c r="A10388" s="55" t="n">
        <v>41009</v>
      </c>
      <c r="B10388" s="56" t="s">
        <v>1176</v>
      </c>
      <c r="C10388" s="56" t="s">
        <v>1006</v>
      </c>
      <c r="D10388" s="3" t="n">
        <v>31932</v>
      </c>
      <c r="E10388" s="42" t="n">
        <v>0.5</v>
      </c>
      <c r="F10388" s="44" t="n">
        <v>0.680555555555555</v>
      </c>
      <c r="G10388" s="30" t="s">
        <v>1422</v>
      </c>
      <c r="H10388" s="30" t="s">
        <v>1308</v>
      </c>
      <c r="I10388" s="29" t="n">
        <v>105</v>
      </c>
      <c r="J10388" s="29" t="n">
        <v>66.5</v>
      </c>
      <c r="K10388" s="30" t="s">
        <v>1638</v>
      </c>
      <c r="M10388" s="31" t="n">
        <f aca="false">SUM(P10388,R10388,T10388,V10388,X10388,Z10388,AB10388,AD10388,AF10388,AH10388,AJ10388,AL10388,AN10388,AP10388,AR10388,AT10388,AV10388,AX10388,AZ10388,BB10388)</f>
        <v>0</v>
      </c>
    </row>
    <row r="10389" customFormat="false" ht="15" hidden="false" customHeight="false" outlineLevel="0" collapsed="false">
      <c r="A10389" s="41" t="n">
        <v>41009</v>
      </c>
      <c r="B10389" s="0" t="s">
        <v>2296</v>
      </c>
      <c r="C10389" s="0" t="s">
        <v>1330</v>
      </c>
      <c r="D10389" s="3" t="n">
        <v>31933</v>
      </c>
      <c r="E10389" s="42" t="n">
        <v>0.416666666666667</v>
      </c>
      <c r="F10389" s="42" t="n">
        <v>0.618055555555556</v>
      </c>
      <c r="H10389" s="42" t="n">
        <v>0.166666666666667</v>
      </c>
      <c r="I10389" s="29" t="n">
        <v>81</v>
      </c>
      <c r="J10389" s="29" t="n">
        <v>53.2</v>
      </c>
      <c r="K10389" s="30" t="s">
        <v>2430</v>
      </c>
      <c r="M10389" s="31" t="n">
        <f aca="false">SUM(P10389,R10389,T10389,V10389,X10389,Z10389,AB10389,AD10389,AF10389,AH10389,AJ10389,AL10389,AN10389,AP10389,AR10389,AT10389,AV10389,AX10389,AZ10389,BB10389)</f>
        <v>0</v>
      </c>
    </row>
    <row r="10390" customFormat="false" ht="15" hidden="false" customHeight="false" outlineLevel="0" collapsed="false">
      <c r="A10390" s="41" t="n">
        <v>41009</v>
      </c>
      <c r="B10390" s="0" t="s">
        <v>2296</v>
      </c>
      <c r="C10390" s="0" t="s">
        <v>11</v>
      </c>
      <c r="D10390" s="3" t="n">
        <v>31934</v>
      </c>
      <c r="E10390" s="42" t="n">
        <v>0.666666666666667</v>
      </c>
      <c r="F10390" s="42" t="n">
        <v>0.833333333333333</v>
      </c>
      <c r="H10390" s="42" t="n">
        <v>0.166666666666667</v>
      </c>
      <c r="I10390" s="29" t="n">
        <v>92.4</v>
      </c>
      <c r="J10390" s="29" t="n">
        <v>61.2</v>
      </c>
      <c r="K10390" s="30" t="s">
        <v>2430</v>
      </c>
      <c r="M10390" s="31" t="n">
        <f aca="false">SUM(P10390,R10390,T10390,V10390,X10390,Z10390,AB10390,AD10390,AF10390,AH10390,AJ10390,AL10390,AN10390,AP10390,AR10390,AT10390,AV10390,AX10390,AZ10390,BB10390)</f>
        <v>0</v>
      </c>
    </row>
    <row r="10391" customFormat="false" ht="15" hidden="false" customHeight="false" outlineLevel="0" collapsed="false">
      <c r="A10391" s="41"/>
    </row>
    <row r="10392" customFormat="false" ht="15" hidden="false" customHeight="false" outlineLevel="0" collapsed="false">
      <c r="A10392" s="317"/>
      <c r="B10392" s="325"/>
      <c r="C10392" s="325"/>
      <c r="D10392" s="320"/>
      <c r="E10392" s="320"/>
      <c r="F10392" s="320"/>
      <c r="G10392" s="320"/>
      <c r="H10392" s="320"/>
      <c r="I10392" s="321"/>
      <c r="J10392" s="321"/>
      <c r="K10392" s="320"/>
    </row>
    <row r="10393" customFormat="false" ht="18.75" hidden="false" customHeight="false" outlineLevel="0" collapsed="false">
      <c r="A10393" s="317"/>
      <c r="B10393" s="325"/>
      <c r="C10393" s="325"/>
      <c r="D10393" s="320"/>
      <c r="E10393" s="320"/>
      <c r="F10393" s="320"/>
      <c r="G10393" s="76" t="s">
        <v>1848</v>
      </c>
      <c r="H10393" s="320"/>
      <c r="I10393" s="321"/>
      <c r="J10393" s="321"/>
      <c r="K10393" s="320"/>
    </row>
    <row r="10394" customFormat="false" ht="15" hidden="false" customHeight="false" outlineLevel="0" collapsed="false">
      <c r="A10394" s="41" t="n">
        <v>41010</v>
      </c>
      <c r="B10394" s="68" t="s">
        <v>1165</v>
      </c>
      <c r="C10394" s="68" t="s">
        <v>1206</v>
      </c>
      <c r="D10394" s="72" t="n">
        <v>31935</v>
      </c>
      <c r="E10394" s="158" t="n">
        <v>0.291666666666667</v>
      </c>
      <c r="F10394" s="3" t="s">
        <v>1162</v>
      </c>
      <c r="H10394" s="3" t="s">
        <v>1162</v>
      </c>
      <c r="I10394" s="29" t="n">
        <v>202</v>
      </c>
      <c r="J10394" s="29" t="n">
        <v>120</v>
      </c>
      <c r="K10394" s="30" t="s">
        <v>2306</v>
      </c>
      <c r="M10394" s="31" t="n">
        <f aca="false">SUM(P10394,R10394,T10394,V10394,X10394,Z10394,AB10394,AD10394,AF10394,AH10394,AJ10394,AL10394,AN10394,AP10394,AR10394,AT10394,AV10394,AX10394,AZ10394,BB10394)</f>
        <v>16401.05</v>
      </c>
      <c r="O10394" s="0" t="n">
        <v>59502</v>
      </c>
      <c r="P10394" s="31" t="n">
        <v>210.87</v>
      </c>
      <c r="Q10394" s="0" t="n">
        <v>59477</v>
      </c>
      <c r="R10394" s="31" t="n">
        <v>92.63</v>
      </c>
      <c r="S10394" s="47" t="n">
        <v>59476</v>
      </c>
      <c r="T10394" s="31" t="n">
        <v>109.64</v>
      </c>
      <c r="U10394" s="47" t="n">
        <v>59656</v>
      </c>
      <c r="V10394" s="31" t="n">
        <v>151.2</v>
      </c>
      <c r="W10394" s="47" t="n">
        <v>59633</v>
      </c>
      <c r="X10394" s="31" t="n">
        <v>13508.73</v>
      </c>
      <c r="Y10394" s="47" t="n">
        <v>59480</v>
      </c>
      <c r="Z10394" s="31" t="n">
        <v>68.95</v>
      </c>
      <c r="AA10394" s="47" t="n">
        <v>59479</v>
      </c>
      <c r="AB10394" s="31" t="n">
        <v>18.46</v>
      </c>
      <c r="AC10394" s="47" t="n">
        <v>59478</v>
      </c>
      <c r="AD10394" s="31" t="n">
        <v>94.64</v>
      </c>
      <c r="AE10394" s="47" t="n">
        <v>59474</v>
      </c>
      <c r="AF10394" s="31" t="n">
        <v>593.95</v>
      </c>
      <c r="AG10394" s="47" t="n">
        <v>59491</v>
      </c>
      <c r="AH10394" s="31" t="n">
        <v>167.74</v>
      </c>
      <c r="AI10394" s="47" t="n">
        <v>59493</v>
      </c>
      <c r="AJ10394" s="31" t="n">
        <v>147.57</v>
      </c>
      <c r="AK10394" s="47" t="n">
        <v>59494</v>
      </c>
      <c r="AL10394" s="31" t="n">
        <v>133.58</v>
      </c>
      <c r="AM10394" s="47" t="n">
        <v>59495</v>
      </c>
      <c r="AN10394" s="31" t="n">
        <v>133.75</v>
      </c>
      <c r="AO10394" s="47" t="n">
        <v>59496</v>
      </c>
      <c r="AP10394" s="31" t="n">
        <v>138.17</v>
      </c>
      <c r="AQ10394" s="47" t="n">
        <v>59497</v>
      </c>
      <c r="AR10394" s="31" t="n">
        <v>639.17</v>
      </c>
      <c r="AS10394" s="47" t="n">
        <v>59648</v>
      </c>
      <c r="AT10394" s="31" t="n">
        <v>192</v>
      </c>
    </row>
    <row r="10395" customFormat="false" ht="15" hidden="false" customHeight="false" outlineLevel="0" collapsed="false">
      <c r="A10395" s="41" t="n">
        <v>41010</v>
      </c>
      <c r="B10395" s="68" t="s">
        <v>627</v>
      </c>
      <c r="C10395" s="68" t="s">
        <v>1206</v>
      </c>
      <c r="D10395" s="72" t="n">
        <v>31936</v>
      </c>
      <c r="E10395" s="158" t="n">
        <v>0.291666666666667</v>
      </c>
      <c r="F10395" s="3" t="s">
        <v>1162</v>
      </c>
      <c r="H10395" s="3" t="s">
        <v>1162</v>
      </c>
      <c r="I10395" s="29" t="n">
        <v>208.4</v>
      </c>
      <c r="J10395" s="29" t="n">
        <v>120</v>
      </c>
      <c r="K10395" s="30" t="s">
        <v>1303</v>
      </c>
      <c r="M10395" s="31" t="n">
        <f aca="false">SUM(P10395,R10395,T10395,V10395,X10395,Z10395,AB10395,AD10395,AF10395,AH10395,AJ10395,AL10395,AN10395,AP10395,AR10395,AT10395,AV10395,AX10395,AZ10395,BB10395)</f>
        <v>16680.68</v>
      </c>
      <c r="O10395" s="0" t="n">
        <v>58650</v>
      </c>
      <c r="P10395" s="31" t="n">
        <v>150</v>
      </c>
      <c r="Q10395" s="0" t="n">
        <v>59501</v>
      </c>
      <c r="R10395" s="31" t="n">
        <v>1917.34</v>
      </c>
      <c r="S10395" s="47" t="n">
        <v>59580</v>
      </c>
      <c r="T10395" s="31" t="n">
        <v>12.35</v>
      </c>
      <c r="U10395" s="47" t="n">
        <v>59652</v>
      </c>
      <c r="V10395" s="31" t="n">
        <v>150</v>
      </c>
      <c r="W10395" s="47" t="n">
        <v>58500</v>
      </c>
      <c r="X10395" s="31" t="n">
        <v>1690.5</v>
      </c>
      <c r="Y10395" s="47" t="n">
        <v>59499</v>
      </c>
      <c r="Z10395" s="31" t="n">
        <v>137.5</v>
      </c>
      <c r="AA10395" s="47" t="n">
        <v>59492</v>
      </c>
      <c r="AB10395" s="31" t="n">
        <v>670.24</v>
      </c>
      <c r="AC10395" s="47" t="n">
        <v>59498</v>
      </c>
      <c r="AD10395" s="31" t="n">
        <v>556.32</v>
      </c>
      <c r="AE10395" s="47" t="n">
        <v>59562</v>
      </c>
      <c r="AF10395" s="31" t="n">
        <v>171.43</v>
      </c>
      <c r="AG10395" s="47" t="n">
        <v>59632</v>
      </c>
      <c r="AH10395" s="31" t="n">
        <v>8975</v>
      </c>
      <c r="AI10395" s="47" t="n">
        <v>59468</v>
      </c>
      <c r="AJ10395" s="31" t="n">
        <v>2250</v>
      </c>
    </row>
    <row r="10396" customFormat="false" ht="15" hidden="false" customHeight="false" outlineLevel="0" collapsed="false">
      <c r="A10396" s="41" t="n">
        <v>41010</v>
      </c>
      <c r="B10396" s="68" t="s">
        <v>383</v>
      </c>
      <c r="C10396" s="68" t="s">
        <v>1206</v>
      </c>
      <c r="D10396" s="72" t="n">
        <v>31937</v>
      </c>
      <c r="E10396" s="158" t="n">
        <v>0.291666666666667</v>
      </c>
      <c r="F10396" s="3" t="s">
        <v>1162</v>
      </c>
      <c r="H10396" s="3" t="s">
        <v>1162</v>
      </c>
      <c r="I10396" s="29" t="n">
        <v>202</v>
      </c>
      <c r="J10396" s="29" t="n">
        <v>145</v>
      </c>
      <c r="K10396" s="30" t="s">
        <v>1232</v>
      </c>
      <c r="M10396" s="31" t="n">
        <f aca="false">SUM(P10396,R10396,T10396,V10396,X10396,Z10396,AB10396,AD10396,AF10396,AH10396,AJ10396,AL10396,AN10396,AP10396,AR10396,AT10396,AV10396,AX10396,AZ10396,BB10396)</f>
        <v>25401.81</v>
      </c>
      <c r="O10396" s="0" t="n">
        <v>59471</v>
      </c>
      <c r="P10396" s="31" t="n">
        <v>1004.87</v>
      </c>
      <c r="Q10396" s="0" t="n">
        <v>59472</v>
      </c>
      <c r="R10396" s="31" t="n">
        <v>588.23</v>
      </c>
      <c r="S10396" s="47" t="n">
        <v>59473</v>
      </c>
      <c r="T10396" s="31" t="n">
        <v>155.12</v>
      </c>
      <c r="U10396" s="47" t="n">
        <v>59475</v>
      </c>
      <c r="V10396" s="31" t="n">
        <v>12.35</v>
      </c>
      <c r="W10396" s="47" t="n">
        <v>59630</v>
      </c>
      <c r="X10396" s="31" t="n">
        <v>12825</v>
      </c>
      <c r="Y10396" s="47" t="n">
        <v>59635</v>
      </c>
      <c r="Z10396" s="31" t="n">
        <v>8145</v>
      </c>
      <c r="AA10396" s="47" t="n">
        <v>59653</v>
      </c>
      <c r="AB10396" s="31" t="n">
        <v>172.5</v>
      </c>
      <c r="AC10396" s="47" t="n">
        <v>59481</v>
      </c>
      <c r="AD10396" s="31" t="n">
        <v>1148.39</v>
      </c>
      <c r="AE10396" s="47" t="n">
        <v>59482</v>
      </c>
      <c r="AF10396" s="31" t="n">
        <v>478.56</v>
      </c>
      <c r="AG10396" s="47" t="n">
        <v>59483</v>
      </c>
      <c r="AH10396" s="31" t="n">
        <v>658.21</v>
      </c>
      <c r="AI10396" s="47" t="n">
        <v>59484</v>
      </c>
      <c r="AJ10396" s="31" t="n">
        <v>213.58</v>
      </c>
    </row>
    <row r="10397" customFormat="false" ht="15" hidden="false" customHeight="false" outlineLevel="0" collapsed="false">
      <c r="A10397" s="41" t="n">
        <v>41010</v>
      </c>
      <c r="B10397" s="68" t="s">
        <v>1176</v>
      </c>
      <c r="C10397" s="68" t="s">
        <v>1206</v>
      </c>
      <c r="D10397" s="72" t="n">
        <v>31938</v>
      </c>
      <c r="E10397" s="158" t="n">
        <v>0.291666666666667</v>
      </c>
      <c r="F10397" s="3" t="s">
        <v>1162</v>
      </c>
      <c r="H10397" s="3" t="s">
        <v>1162</v>
      </c>
      <c r="I10397" s="29" t="n">
        <v>202</v>
      </c>
      <c r="J10397" s="29" t="n">
        <v>120</v>
      </c>
      <c r="K10397" s="30" t="s">
        <v>1222</v>
      </c>
      <c r="M10397" s="31" t="n">
        <f aca="false">SUM(P10397,R10397,T10397,V10397,X10397,Z10397,AB10397,AD10397,AF10397,AH10397,AJ10397,AL10397,AN10397,AP10397,AR10397,AT10397,AV10397,AX10397,AZ10397,BB10397)</f>
        <v>14297.06</v>
      </c>
      <c r="O10397" s="0" t="n">
        <v>59556</v>
      </c>
      <c r="P10397" s="31" t="n">
        <v>1584</v>
      </c>
      <c r="Q10397" s="0" t="n">
        <v>59658</v>
      </c>
      <c r="R10397" s="31" t="n">
        <v>158.7</v>
      </c>
      <c r="S10397" s="47" t="n">
        <v>58879</v>
      </c>
      <c r="T10397" s="31" t="n">
        <v>350</v>
      </c>
      <c r="U10397" s="47" t="n">
        <v>58878</v>
      </c>
      <c r="V10397" s="31" t="n">
        <v>468.72</v>
      </c>
      <c r="W10397" s="47" t="n">
        <v>59632</v>
      </c>
      <c r="X10397" s="31" t="n">
        <v>8975</v>
      </c>
      <c r="Y10397" s="47" t="n">
        <v>59537</v>
      </c>
      <c r="Z10397" s="31" t="n">
        <v>99.6</v>
      </c>
      <c r="AA10397" s="47" t="n">
        <v>59470</v>
      </c>
      <c r="AB10397" s="31" t="n">
        <v>1437</v>
      </c>
      <c r="AC10397" s="47" t="n">
        <v>59485</v>
      </c>
      <c r="AD10397" s="31" t="n">
        <v>882.22</v>
      </c>
      <c r="AE10397" s="47" t="n">
        <v>58578</v>
      </c>
      <c r="AF10397" s="31" t="n">
        <v>3.8</v>
      </c>
      <c r="AG10397" s="47" t="n">
        <v>59490</v>
      </c>
      <c r="AH10397" s="31" t="n">
        <v>338.02</v>
      </c>
    </row>
    <row r="10398" customFormat="false" ht="15" hidden="false" customHeight="false" outlineLevel="0" collapsed="false">
      <c r="A10398" s="41" t="n">
        <v>41010</v>
      </c>
      <c r="B10398" s="68" t="s">
        <v>1193</v>
      </c>
      <c r="C10398" s="68" t="s">
        <v>979</v>
      </c>
      <c r="D10398" s="72" t="n">
        <v>31939</v>
      </c>
      <c r="E10398" s="158" t="n">
        <v>0.3125</v>
      </c>
      <c r="F10398" s="42" t="n">
        <v>0.618055555555556</v>
      </c>
      <c r="H10398" s="42" t="n">
        <v>0.291666666666667</v>
      </c>
      <c r="I10398" s="29" t="n">
        <v>138</v>
      </c>
      <c r="J10398" s="29" t="n">
        <v>93.1</v>
      </c>
      <c r="K10398" s="30" t="s">
        <v>1216</v>
      </c>
      <c r="M10398" s="31" t="n">
        <f aca="false">SUM(P10398,R10398,T10398,V10398,X10398,Z10398,AB10398,AD10398,AF10398,AH10398,AJ10398,AL10398,AN10398,AP10398,AR10398,AT10398,AV10398,AX10398,AZ10398,BB10398)</f>
        <v>0</v>
      </c>
    </row>
    <row r="10399" customFormat="false" ht="15" hidden="false" customHeight="false" outlineLevel="0" collapsed="false">
      <c r="A10399" s="55" t="n">
        <v>41010</v>
      </c>
      <c r="B10399" s="152" t="s">
        <v>2296</v>
      </c>
      <c r="C10399" s="152" t="s">
        <v>2211</v>
      </c>
      <c r="D10399" s="72" t="n">
        <v>31940</v>
      </c>
      <c r="E10399" s="158" t="n">
        <v>0.354166666666667</v>
      </c>
      <c r="F10399" s="44" t="n">
        <v>0.5625</v>
      </c>
      <c r="G10399" s="30"/>
      <c r="H10399" s="44" t="n">
        <v>0.1875</v>
      </c>
      <c r="I10399" s="29" t="n">
        <v>95</v>
      </c>
      <c r="J10399" s="29" t="n">
        <v>59.85</v>
      </c>
      <c r="K10399" s="30" t="s">
        <v>2297</v>
      </c>
      <c r="M10399" s="31" t="n">
        <f aca="false">SUM(P10399,R10399,T10399,V10399,X10399,Z10399,AB10399,AD10399,AF10399,AH10399,AJ10399,AL10399,AN10399,AP10399,AR10399,AT10399,AV10399,AX10399,AZ10399,BB10399)</f>
        <v>0</v>
      </c>
    </row>
    <row r="10400" customFormat="false" ht="15" hidden="false" customHeight="false" outlineLevel="0" collapsed="false">
      <c r="A10400" s="41" t="n">
        <v>41010</v>
      </c>
      <c r="B10400" s="68" t="s">
        <v>2153</v>
      </c>
      <c r="C10400" s="68" t="s">
        <v>1049</v>
      </c>
      <c r="D10400" s="72" t="n">
        <v>31941</v>
      </c>
      <c r="E10400" s="158" t="n">
        <v>0.375</v>
      </c>
      <c r="F10400" s="42" t="n">
        <v>0.65625</v>
      </c>
      <c r="H10400" s="42" t="n">
        <v>0.291666666666667</v>
      </c>
      <c r="I10400" s="29" t="n">
        <v>137</v>
      </c>
      <c r="J10400" s="29" t="n">
        <v>93.1</v>
      </c>
      <c r="K10400" s="30" t="s">
        <v>2154</v>
      </c>
      <c r="M10400" s="31" t="n">
        <f aca="false">SUM(P10400,R10400,T10400,V10400,X10400,Z10400,AB10400,AD10400,AF10400,AH10400,AJ10400,AL10400,AN10400,AP10400,AR10400,AT10400,AV10400,AX10400,AZ10400,BB10400)</f>
        <v>0</v>
      </c>
    </row>
    <row r="10401" customFormat="false" ht="15" hidden="false" customHeight="false" outlineLevel="0" collapsed="false">
      <c r="A10401" s="55" t="n">
        <v>41010</v>
      </c>
      <c r="B10401" s="152" t="s">
        <v>1832</v>
      </c>
      <c r="C10401" s="152" t="s">
        <v>1805</v>
      </c>
      <c r="D10401" s="72" t="n">
        <v>31942</v>
      </c>
      <c r="E10401" s="158" t="n">
        <v>0.416666666666667</v>
      </c>
      <c r="F10401" s="44" t="n">
        <v>0.875</v>
      </c>
      <c r="G10401" s="30"/>
      <c r="H10401" s="44" t="n">
        <v>0.458333333333333</v>
      </c>
      <c r="I10401" s="29" t="n">
        <v>231.1</v>
      </c>
      <c r="J10401" s="29" t="n">
        <v>158.3</v>
      </c>
      <c r="K10401" s="30" t="s">
        <v>1833</v>
      </c>
      <c r="M10401" s="31" t="n">
        <f aca="false">SUM(P10401,R10401,T10401,V10401,X10401,Z10401,AB10401,AD10401,AF10401,AH10401,AJ10401,AL10401,AN10401,AP10401,AR10401,AT10401,AV10401,AX10401,AZ10401,BB10401)</f>
        <v>0</v>
      </c>
    </row>
    <row r="10402" customFormat="false" ht="15" hidden="false" customHeight="false" outlineLevel="0" collapsed="false">
      <c r="A10402" s="55" t="n">
        <v>41010</v>
      </c>
      <c r="B10402" s="152" t="s">
        <v>1632</v>
      </c>
      <c r="C10402" s="152" t="s">
        <v>925</v>
      </c>
      <c r="D10402" s="72" t="n">
        <v>31943</v>
      </c>
      <c r="E10402" s="158" t="n">
        <v>0.375</v>
      </c>
      <c r="F10402" s="44" t="n">
        <v>0.729166666666667</v>
      </c>
      <c r="G10402" s="30"/>
      <c r="H10402" s="44" t="n">
        <v>0.333333333333333</v>
      </c>
      <c r="I10402" s="29" t="n">
        <v>213</v>
      </c>
      <c r="J10402" s="29" t="n">
        <v>106.4</v>
      </c>
      <c r="K10402" s="30" t="s">
        <v>2431</v>
      </c>
      <c r="M10402" s="31" t="n">
        <f aca="false">SUM(P10402,R10402,T10402,V10402,X10402,Z10402,AB10402,AD10402,AF10402,AH10402,AJ10402,AL10402,AN10402,AP10402,AR10402,AT10402,AV10402,AX10402,AZ10402,BB10402)</f>
        <v>0</v>
      </c>
    </row>
    <row r="10403" customFormat="false" ht="15" hidden="false" customHeight="false" outlineLevel="0" collapsed="false">
      <c r="A10403" s="41" t="n">
        <v>41010</v>
      </c>
      <c r="B10403" s="68" t="s">
        <v>1197</v>
      </c>
      <c r="C10403" s="68" t="s">
        <v>1104</v>
      </c>
      <c r="D10403" s="72" t="n">
        <v>31944</v>
      </c>
      <c r="E10403" s="158" t="n">
        <v>0.416666666666667</v>
      </c>
      <c r="F10403" s="42" t="n">
        <v>0.583333333333333</v>
      </c>
      <c r="G10403" s="156"/>
      <c r="H10403" s="42" t="n">
        <v>0.166666666666667</v>
      </c>
      <c r="I10403" s="29" t="n">
        <v>85</v>
      </c>
      <c r="J10403" s="29" t="n">
        <v>53.2</v>
      </c>
      <c r="K10403" s="30" t="s">
        <v>1259</v>
      </c>
      <c r="M10403" s="31" t="n">
        <f aca="false">SUM(P10403,R10403,T10403,V10403,X10403,Z10403,AB10403,AD10403,AF10403,AH10403,AJ10403,AL10403,AN10403,AP10403,AR10403,AT10403,AV10403,AX10403,AZ10403,BB10403)</f>
        <v>0</v>
      </c>
    </row>
    <row r="10404" customFormat="false" ht="15" hidden="false" customHeight="false" outlineLevel="0" collapsed="false">
      <c r="A10404" s="41" t="n">
        <v>41010</v>
      </c>
      <c r="B10404" s="68" t="s">
        <v>1205</v>
      </c>
      <c r="C10404" s="68" t="s">
        <v>461</v>
      </c>
      <c r="D10404" s="72" t="n">
        <v>31945</v>
      </c>
      <c r="E10404" s="158" t="n">
        <v>0.270833333333333</v>
      </c>
      <c r="F10404" s="42" t="n">
        <v>0.5</v>
      </c>
      <c r="H10404" s="42" t="n">
        <v>0.25</v>
      </c>
      <c r="I10404" s="29" t="n">
        <v>173</v>
      </c>
      <c r="J10404" s="29" t="n">
        <v>50</v>
      </c>
      <c r="K10404" s="30" t="s">
        <v>1249</v>
      </c>
      <c r="M10404" s="31" t="n">
        <f aca="false">SUM(P10404,R10404,T10404,V10404,X10404,Z10404,AB10404,AD10404,AF10404,AH10404,AJ10404,AL10404,AN10404,AP10404,AR10404,AT10404,AV10404,AX10404,AZ10404,BB10404)</f>
        <v>0</v>
      </c>
    </row>
    <row r="10405" customFormat="false" ht="15" hidden="false" customHeight="false" outlineLevel="0" collapsed="false">
      <c r="A10405" s="55" t="n">
        <v>41010</v>
      </c>
      <c r="B10405" s="152" t="s">
        <v>2296</v>
      </c>
      <c r="C10405" s="152" t="s">
        <v>772</v>
      </c>
      <c r="D10405" s="72" t="n">
        <v>31946</v>
      </c>
      <c r="E10405" s="158" t="n">
        <v>0.541666666666667</v>
      </c>
      <c r="F10405" s="44" t="n">
        <v>0.798611111111111</v>
      </c>
      <c r="G10405" s="30" t="s">
        <v>2432</v>
      </c>
      <c r="H10405" s="30" t="s">
        <v>1455</v>
      </c>
      <c r="I10405" s="29" t="n">
        <v>187.1</v>
      </c>
      <c r="J10405" s="29" t="n">
        <v>98.1</v>
      </c>
      <c r="K10405" s="30" t="s">
        <v>2297</v>
      </c>
      <c r="M10405" s="31" t="n">
        <f aca="false">SUM(P10405,R10405,T10405,V10405,X10405,Z10405,AB10405,AD10405,AF10405,AH10405,AJ10405,AL10405,AN10405,AP10405,AR10405,AT10405,AV10405,AX10405,AZ10405,BB10405)</f>
        <v>0</v>
      </c>
    </row>
    <row r="10406" customFormat="false" ht="15" hidden="false" customHeight="false" outlineLevel="0" collapsed="false">
      <c r="A10406" s="41" t="n">
        <v>41010</v>
      </c>
      <c r="B10406" s="68" t="s">
        <v>1197</v>
      </c>
      <c r="C10406" s="68" t="s">
        <v>2130</v>
      </c>
      <c r="D10406" s="72" t="n">
        <v>31947</v>
      </c>
      <c r="E10406" s="158" t="n">
        <v>0.625</v>
      </c>
      <c r="F10406" s="42" t="n">
        <v>0.885416666666667</v>
      </c>
      <c r="H10406" s="42" t="n">
        <v>0.25</v>
      </c>
      <c r="I10406" s="29" t="n">
        <v>137.5</v>
      </c>
      <c r="J10406" s="29" t="n">
        <v>92.8</v>
      </c>
      <c r="K10406" s="30" t="s">
        <v>1259</v>
      </c>
      <c r="M10406" s="31" t="n">
        <f aca="false">SUM(P10406,R10406,T10406,V10406,X10406,Z10406,AB10406,AD10406,AF10406,AH10406,AJ10406,AL10406,AN10406,AP10406,AR10406,AT10406,AV10406,AX10406,AZ10406,BB10406)</f>
        <v>0</v>
      </c>
    </row>
    <row r="10407" customFormat="false" ht="15" hidden="false" customHeight="false" outlineLevel="0" collapsed="false">
      <c r="A10407" s="55" t="n">
        <v>41010</v>
      </c>
      <c r="B10407" s="152" t="s">
        <v>1199</v>
      </c>
      <c r="C10407" s="152" t="s">
        <v>869</v>
      </c>
      <c r="D10407" s="72" t="n">
        <v>31948</v>
      </c>
      <c r="E10407" s="158" t="n">
        <v>0.625</v>
      </c>
      <c r="F10407" s="44" t="n">
        <v>0.75</v>
      </c>
      <c r="G10407" s="30"/>
      <c r="H10407" s="44" t="n">
        <v>0.166666666666667</v>
      </c>
      <c r="I10407" s="29" t="n">
        <v>76</v>
      </c>
      <c r="J10407" s="29" t="n">
        <v>53.2</v>
      </c>
      <c r="K10407" s="30" t="s">
        <v>1253</v>
      </c>
      <c r="M10407" s="31" t="n">
        <f aca="false">SUM(P10407,R10407,T10407,V10407,X10407,Z10407,AB10407,AD10407,AF10407,AH10407,AJ10407,AL10407,AN10407,AP10407,AR10407,AT10407,AV10407,AX10407,AZ10407,BB10407)</f>
        <v>0</v>
      </c>
    </row>
    <row r="10408" customFormat="false" ht="15" hidden="false" customHeight="false" outlineLevel="0" collapsed="false">
      <c r="A10408" s="41"/>
    </row>
    <row r="10409" customFormat="false" ht="15" hidden="false" customHeight="false" outlineLevel="0" collapsed="false">
      <c r="A10409" s="317"/>
      <c r="B10409" s="325"/>
      <c r="C10409" s="325"/>
      <c r="D10409" s="320"/>
      <c r="E10409" s="320"/>
      <c r="F10409" s="320"/>
      <c r="G10409" s="320"/>
      <c r="H10409" s="320"/>
      <c r="I10409" s="321"/>
      <c r="J10409" s="321"/>
      <c r="K10409" s="320"/>
    </row>
    <row r="10410" customFormat="false" ht="18.75" hidden="false" customHeight="false" outlineLevel="0" collapsed="false">
      <c r="A10410" s="317"/>
      <c r="B10410" s="325"/>
      <c r="C10410" s="325"/>
      <c r="D10410" s="320"/>
      <c r="E10410" s="320"/>
      <c r="F10410" s="320"/>
      <c r="G10410" s="76" t="s">
        <v>1849</v>
      </c>
      <c r="H10410" s="320"/>
      <c r="I10410" s="321"/>
      <c r="J10410" s="321"/>
      <c r="K10410" s="320"/>
    </row>
    <row r="10411" customFormat="false" ht="15" hidden="false" customHeight="false" outlineLevel="0" collapsed="false">
      <c r="A10411" s="41" t="n">
        <v>41011</v>
      </c>
      <c r="B10411" s="153" t="s">
        <v>383</v>
      </c>
      <c r="C10411" s="153" t="s">
        <v>1206</v>
      </c>
      <c r="D10411" s="69" t="n">
        <v>31949</v>
      </c>
      <c r="E10411" s="70" t="n">
        <v>0.291666666666667</v>
      </c>
      <c r="F10411" s="3" t="s">
        <v>1162</v>
      </c>
      <c r="H10411" s="3" t="s">
        <v>1162</v>
      </c>
      <c r="I10411" s="29" t="n">
        <v>202</v>
      </c>
      <c r="J10411" s="29" t="n">
        <v>145</v>
      </c>
      <c r="K10411" s="30" t="s">
        <v>1232</v>
      </c>
      <c r="M10411" s="31" t="n">
        <f aca="false">SUM(P10411,R10411,T10411,V10411,X10411,Z10411,AB10411,AD10411,AF10411,AH10411,AJ10411,AL10411,AN10411,AP10411,AR10411,AT10411,AV10411,AX10411,AZ10411,BB10411)</f>
        <v>4176.73</v>
      </c>
      <c r="O10411" s="0" t="n">
        <v>59612</v>
      </c>
      <c r="P10411" s="31" t="n">
        <v>948.73</v>
      </c>
      <c r="Q10411" s="0" t="n">
        <v>59613</v>
      </c>
      <c r="R10411" s="31" t="n">
        <v>421</v>
      </c>
      <c r="S10411" s="47" t="n">
        <v>58878</v>
      </c>
      <c r="T10411" s="31" t="n">
        <v>468.72</v>
      </c>
      <c r="U10411" s="47" t="n">
        <v>59275</v>
      </c>
      <c r="V10411" s="31" t="n">
        <v>1950</v>
      </c>
      <c r="W10411" s="47" t="n">
        <v>58957</v>
      </c>
      <c r="X10411" s="31" t="n">
        <v>237.08</v>
      </c>
      <c r="Y10411" s="47" t="n">
        <v>59656</v>
      </c>
      <c r="Z10411" s="31" t="n">
        <v>151.2</v>
      </c>
    </row>
    <row r="10412" customFormat="false" ht="15" hidden="false" customHeight="false" outlineLevel="0" collapsed="false">
      <c r="A10412" s="117" t="n">
        <v>41011</v>
      </c>
      <c r="B10412" s="68" t="s">
        <v>1165</v>
      </c>
      <c r="C10412" s="68" t="s">
        <v>1206</v>
      </c>
      <c r="D10412" s="69" t="n">
        <v>31950</v>
      </c>
      <c r="E10412" s="70" t="n">
        <v>0.291666666666667</v>
      </c>
      <c r="F10412" s="3" t="s">
        <v>1162</v>
      </c>
      <c r="H10412" s="3" t="s">
        <v>1162</v>
      </c>
      <c r="I10412" s="29" t="n">
        <v>206</v>
      </c>
      <c r="J10412" s="29" t="n">
        <v>120</v>
      </c>
      <c r="K10412" s="30" t="s">
        <v>2306</v>
      </c>
      <c r="M10412" s="31" t="n">
        <f aca="false">SUM(P10412,R10412,T10412,V10412,X10412,Z10412,AB10412,AD10412,AF10412,AH10412,AJ10412,AL10412,AN10412,AP10412,AR10412,AT10412,AV10412,AX10412,AZ10412,BB10412)</f>
        <v>35689.04</v>
      </c>
      <c r="O10412" s="0" t="n">
        <v>59617</v>
      </c>
      <c r="P10412" s="31" t="n">
        <v>150.86</v>
      </c>
      <c r="Q10412" s="0" t="n">
        <v>59608</v>
      </c>
      <c r="R10412" s="31" t="n">
        <v>555.44</v>
      </c>
      <c r="S10412" s="47" t="n">
        <v>59611</v>
      </c>
      <c r="T10412" s="31" t="n">
        <v>14.58</v>
      </c>
      <c r="U10412" s="47" t="n">
        <v>59641</v>
      </c>
      <c r="V10412" s="31" t="n">
        <v>312.2</v>
      </c>
      <c r="W10412" s="47" t="n">
        <v>59643</v>
      </c>
      <c r="X10412" s="31" t="n">
        <v>883.76</v>
      </c>
      <c r="Y10412" s="47" t="n">
        <v>59610</v>
      </c>
      <c r="Z10412" s="31" t="n">
        <v>233.03</v>
      </c>
      <c r="AA10412" s="47" t="n">
        <v>59629</v>
      </c>
      <c r="AB10412" s="31" t="n">
        <v>1776.67</v>
      </c>
      <c r="AC10412" s="47" t="n">
        <v>59783</v>
      </c>
      <c r="AD10412" s="31" t="n">
        <v>6945</v>
      </c>
      <c r="AE10412" s="47" t="n">
        <v>59760</v>
      </c>
      <c r="AF10412" s="31" t="n">
        <v>1500</v>
      </c>
      <c r="AG10412" s="47" t="n">
        <v>59762</v>
      </c>
      <c r="AH10412" s="31" t="n">
        <v>9992.5</v>
      </c>
      <c r="AI10412" s="47" t="n">
        <v>59763</v>
      </c>
      <c r="AJ10412" s="31" t="n">
        <v>500</v>
      </c>
      <c r="AK10412" s="47" t="n">
        <v>59630</v>
      </c>
      <c r="AL10412" s="31" t="n">
        <v>12825</v>
      </c>
    </row>
    <row r="10413" customFormat="false" ht="15" hidden="false" customHeight="false" outlineLevel="0" collapsed="false">
      <c r="A10413" s="41" t="n">
        <v>41011</v>
      </c>
      <c r="B10413" s="68" t="s">
        <v>627</v>
      </c>
      <c r="C10413" s="68" t="s">
        <v>1206</v>
      </c>
      <c r="D10413" s="69" t="n">
        <v>31951</v>
      </c>
      <c r="E10413" s="70" t="n">
        <v>0.291666666666667</v>
      </c>
      <c r="F10413" s="3" t="s">
        <v>1162</v>
      </c>
      <c r="H10413" s="3" t="s">
        <v>1162</v>
      </c>
      <c r="I10413" s="29" t="n">
        <v>202</v>
      </c>
      <c r="J10413" s="29" t="n">
        <v>120</v>
      </c>
      <c r="K10413" s="30" t="s">
        <v>1303</v>
      </c>
      <c r="M10413" s="31" t="n">
        <f aca="false">SUM(P10413,R10413,T10413,V10413,X10413,Z10413,AB10413,AD10413,AF10413,AH10413,AJ10413,AL10413,AN10413,AP10413,AR10413,AT10413,AV10413,AX10413,AZ10413,BB10413)</f>
        <v>5995.83</v>
      </c>
      <c r="O10413" s="0" t="n">
        <v>59538</v>
      </c>
      <c r="P10413" s="31" t="n">
        <v>2016.14</v>
      </c>
      <c r="Q10413" s="0" t="n">
        <v>59603</v>
      </c>
      <c r="R10413" s="31" t="n">
        <v>165.67</v>
      </c>
      <c r="S10413" s="47" t="n">
        <v>59604</v>
      </c>
      <c r="T10413" s="31" t="n">
        <v>159.85</v>
      </c>
      <c r="U10413" s="47" t="n">
        <v>59605</v>
      </c>
      <c r="V10413" s="31" t="n">
        <v>67.4</v>
      </c>
      <c r="W10413" s="47" t="n">
        <v>59606</v>
      </c>
      <c r="X10413" s="31" t="n">
        <v>69.48</v>
      </c>
      <c r="Y10413" s="47" t="n">
        <v>59639</v>
      </c>
      <c r="Z10413" s="31" t="n">
        <v>937.61</v>
      </c>
      <c r="AA10413" s="47" t="n">
        <v>59638</v>
      </c>
      <c r="AB10413" s="31" t="n">
        <v>337.93</v>
      </c>
      <c r="AC10413" s="47" t="n">
        <v>59621</v>
      </c>
      <c r="AD10413" s="31" t="n">
        <v>120.9</v>
      </c>
      <c r="AE10413" s="47" t="n">
        <v>59620</v>
      </c>
      <c r="AF10413" s="31" t="n">
        <v>774.18</v>
      </c>
      <c r="AG10413" s="47" t="n">
        <v>59619</v>
      </c>
      <c r="AH10413" s="31" t="n">
        <v>803.78</v>
      </c>
      <c r="AI10413" s="47" t="n">
        <v>59616</v>
      </c>
      <c r="AJ10413" s="31" t="n">
        <v>184.54</v>
      </c>
      <c r="AK10413" s="47" t="n">
        <v>59615</v>
      </c>
      <c r="AL10413" s="31" t="n">
        <v>358.35</v>
      </c>
    </row>
    <row r="10414" customFormat="false" ht="15" hidden="false" customHeight="false" outlineLevel="0" collapsed="false">
      <c r="A10414" s="41" t="n">
        <v>41011</v>
      </c>
      <c r="B10414" s="68" t="s">
        <v>1832</v>
      </c>
      <c r="C10414" s="68" t="s">
        <v>1077</v>
      </c>
      <c r="D10414" s="69" t="n">
        <v>31952</v>
      </c>
      <c r="E10414" s="70" t="n">
        <v>0.333333333333333</v>
      </c>
      <c r="F10414" s="42" t="n">
        <v>0.5</v>
      </c>
      <c r="H10414" s="42" t="n">
        <v>0.166666666666667</v>
      </c>
      <c r="I10414" s="29" t="n">
        <v>81</v>
      </c>
      <c r="J10414" s="29" t="n">
        <v>53.2</v>
      </c>
      <c r="K10414" s="30" t="s">
        <v>1833</v>
      </c>
      <c r="M10414" s="31" t="n">
        <f aca="false">SUM(P10414,R10414,T10414,V10414,X10414,Z10414,AB10414,AD10414,AF10414,AH10414,AJ10414,AL10414,AN10414,AP10414,AR10414,AT10414,AV10414,AX10414,AZ10414,BB10414)</f>
        <v>0</v>
      </c>
    </row>
    <row r="10415" customFormat="false" ht="15" hidden="false" customHeight="false" outlineLevel="0" collapsed="false">
      <c r="A10415" s="41" t="n">
        <v>41011</v>
      </c>
      <c r="B10415" s="68" t="s">
        <v>1197</v>
      </c>
      <c r="C10415" s="68" t="s">
        <v>307</v>
      </c>
      <c r="D10415" s="69" t="n">
        <v>31953</v>
      </c>
      <c r="E10415" s="70" t="n">
        <v>0.333333333333333</v>
      </c>
      <c r="F10415" s="42" t="n">
        <v>0.6875</v>
      </c>
      <c r="H10415" s="42" t="n">
        <v>0.333333333333333</v>
      </c>
      <c r="I10415" s="29" t="n">
        <v>157</v>
      </c>
      <c r="J10415" s="29" t="n">
        <v>106.4</v>
      </c>
      <c r="K10415" s="30" t="s">
        <v>1259</v>
      </c>
      <c r="M10415" s="31" t="n">
        <f aca="false">SUM(P10415,R10415,T10415,V10415,X10415,Z10415,AB10415,AD10415,AF10415,AH10415,AJ10415,AL10415,AN10415,AP10415,AR10415,AT10415,AV10415,AX10415,AZ10415,BB10415)</f>
        <v>0</v>
      </c>
    </row>
    <row r="10416" customFormat="false" ht="15" hidden="false" customHeight="false" outlineLevel="0" collapsed="false">
      <c r="A10416" s="41" t="n">
        <v>41011</v>
      </c>
      <c r="B10416" s="68" t="s">
        <v>1193</v>
      </c>
      <c r="C10416" s="68" t="s">
        <v>595</v>
      </c>
      <c r="D10416" s="69" t="n">
        <v>31954</v>
      </c>
      <c r="E10416" s="70" t="n">
        <v>0.375</v>
      </c>
      <c r="F10416" s="42" t="n">
        <v>0.541666666666667</v>
      </c>
      <c r="H10416" s="42" t="n">
        <v>0.166666666666667</v>
      </c>
      <c r="I10416" s="29" t="n">
        <v>81</v>
      </c>
      <c r="J10416" s="29" t="n">
        <v>53.2</v>
      </c>
      <c r="K10416" s="30" t="s">
        <v>1216</v>
      </c>
      <c r="M10416" s="31" t="n">
        <f aca="false">SUM(P10416,R10416,T10416,V10416,X10416,Z10416,AB10416,AD10416,AF10416,AH10416,AJ10416,AL10416,AN10416,AP10416,AR10416,AT10416,AV10416,AX10416,AZ10416,BB10416)</f>
        <v>0</v>
      </c>
    </row>
    <row r="10417" customFormat="false" ht="15" hidden="false" customHeight="false" outlineLevel="0" collapsed="false">
      <c r="A10417" s="55" t="n">
        <v>41011</v>
      </c>
      <c r="B10417" s="152" t="s">
        <v>1169</v>
      </c>
      <c r="C10417" s="152" t="s">
        <v>925</v>
      </c>
      <c r="D10417" s="69" t="n">
        <v>31955</v>
      </c>
      <c r="E10417" s="70" t="n">
        <v>0.333333333333333</v>
      </c>
      <c r="F10417" s="44" t="n">
        <v>0.739583333333334</v>
      </c>
      <c r="G10417" s="30" t="s">
        <v>1170</v>
      </c>
      <c r="H10417" s="30" t="s">
        <v>1302</v>
      </c>
      <c r="I10417" s="29" t="n">
        <v>258</v>
      </c>
      <c r="J10417" s="29" t="n">
        <v>133</v>
      </c>
      <c r="K10417" s="30" t="s">
        <v>1214</v>
      </c>
      <c r="M10417" s="31" t="n">
        <f aca="false">SUM(P10417,R10417,T10417,V10417,X10417,Z10417,AB10417,AD10417,AF10417,AH10417,AJ10417,AL10417,AN10417,AP10417,AR10417,AT10417,AV10417,AX10417,AZ10417,BB10417)</f>
        <v>0</v>
      </c>
    </row>
    <row r="10418" customFormat="false" ht="15" hidden="false" customHeight="false" outlineLevel="0" collapsed="false">
      <c r="A10418" s="41" t="n">
        <v>41011</v>
      </c>
      <c r="B10418" s="68" t="s">
        <v>1176</v>
      </c>
      <c r="C10418" s="68" t="s">
        <v>1324</v>
      </c>
      <c r="D10418" s="69" t="n">
        <v>31956</v>
      </c>
      <c r="E10418" s="70" t="n">
        <v>0.354166666666667</v>
      </c>
      <c r="F10418" s="42" t="n">
        <v>0.5</v>
      </c>
      <c r="H10418" s="42" t="n">
        <v>0.166666666666667</v>
      </c>
      <c r="I10418" s="29" t="n">
        <v>81</v>
      </c>
      <c r="J10418" s="29" t="n">
        <v>53.2</v>
      </c>
      <c r="K10418" s="30" t="s">
        <v>1222</v>
      </c>
      <c r="M10418" s="31" t="n">
        <f aca="false">SUM(P10418,R10418,T10418,V10418,X10418,Z10418,AB10418,AD10418,AF10418,AH10418,AJ10418,AL10418,AN10418,AP10418,AR10418,AT10418,AV10418,AX10418,AZ10418,BB10418)</f>
        <v>0</v>
      </c>
    </row>
    <row r="10419" customFormat="false" ht="15" hidden="false" customHeight="false" outlineLevel="0" collapsed="false">
      <c r="A10419" s="55" t="n">
        <v>41011</v>
      </c>
      <c r="B10419" s="152" t="s">
        <v>2153</v>
      </c>
      <c r="C10419" s="152" t="s">
        <v>278</v>
      </c>
      <c r="D10419" s="69" t="n">
        <v>31957</v>
      </c>
      <c r="E10419" s="70" t="n">
        <v>0.416666666666667</v>
      </c>
      <c r="F10419" s="44" t="n">
        <v>0.892361111111111</v>
      </c>
      <c r="G10419" s="30" t="s">
        <v>1170</v>
      </c>
      <c r="H10419" s="30" t="s">
        <v>1339</v>
      </c>
      <c r="I10419" s="29" t="n">
        <v>355</v>
      </c>
      <c r="J10419" s="29" t="n">
        <v>165.95</v>
      </c>
      <c r="K10419" s="30" t="s">
        <v>2154</v>
      </c>
      <c r="M10419" s="31" t="n">
        <f aca="false">SUM(P10419,R10419,T10419,V10419,X10419,Z10419,AB10419,AD10419,AF10419,AH10419,AJ10419,AL10419,AN10419,AP10419,AR10419,AT10419,AV10419,AX10419,AZ10419,BB10419)</f>
        <v>0</v>
      </c>
    </row>
    <row r="10420" customFormat="false" ht="15" hidden="false" customHeight="false" outlineLevel="0" collapsed="false">
      <c r="A10420" s="41" t="n">
        <v>41011</v>
      </c>
      <c r="B10420" s="68" t="s">
        <v>1639</v>
      </c>
      <c r="C10420" s="68" t="s">
        <v>2376</v>
      </c>
      <c r="D10420" s="69" t="n">
        <v>31958</v>
      </c>
      <c r="E10420" s="70" t="n">
        <v>0.354166666666667</v>
      </c>
      <c r="F10420" s="42" t="n">
        <v>0.479166666666667</v>
      </c>
      <c r="H10420" s="42" t="n">
        <v>0.166666666666667</v>
      </c>
      <c r="I10420" s="29" t="n">
        <v>85</v>
      </c>
      <c r="J10420" s="29" t="n">
        <v>53.2</v>
      </c>
      <c r="K10420" s="30" t="s">
        <v>1621</v>
      </c>
      <c r="M10420" s="31" t="n">
        <f aca="false">SUM(P10420,R10420,T10420,V10420,X10420,Z10420,AB10420,AD10420,AF10420,AH10420,AJ10420,AL10420,AN10420,AP10420,AR10420,AT10420,AV10420,AX10420,AZ10420,BB10420)</f>
        <v>0</v>
      </c>
    </row>
    <row r="10421" customFormat="false" ht="15" hidden="false" customHeight="false" outlineLevel="0" collapsed="false">
      <c r="A10421" s="55" t="n">
        <v>41011</v>
      </c>
      <c r="B10421" s="152" t="s">
        <v>1832</v>
      </c>
      <c r="C10421" s="152" t="s">
        <v>1805</v>
      </c>
      <c r="D10421" s="69" t="n">
        <v>31959</v>
      </c>
      <c r="E10421" s="70" t="n">
        <v>0.333333333333333</v>
      </c>
      <c r="F10421" s="44" t="n">
        <v>0.4375</v>
      </c>
      <c r="G10421" s="30"/>
      <c r="H10421" s="44" t="n">
        <v>0.166666666666667</v>
      </c>
      <c r="I10421" s="29" t="n">
        <v>81</v>
      </c>
      <c r="J10421" s="29" t="n">
        <v>53.2</v>
      </c>
      <c r="K10421" s="30" t="s">
        <v>1833</v>
      </c>
      <c r="M10421" s="31" t="n">
        <f aca="false">SUM(P10421,R10421,T10421,V10421,X10421,Z10421,AB10421,AD10421,AF10421,AH10421,AJ10421,AL10421,AN10421,AP10421,AR10421,AT10421,AV10421,AX10421,AZ10421,BB10421)</f>
        <v>0</v>
      </c>
    </row>
    <row r="10422" customFormat="false" ht="15" hidden="false" customHeight="false" outlineLevel="0" collapsed="false">
      <c r="A10422" s="55" t="n">
        <v>41011</v>
      </c>
      <c r="B10422" s="152" t="s">
        <v>1173</v>
      </c>
      <c r="C10422" s="152" t="s">
        <v>1049</v>
      </c>
      <c r="D10422" s="69" t="n">
        <v>31960</v>
      </c>
      <c r="E10422" s="70" t="n">
        <v>0.375</v>
      </c>
      <c r="F10422" s="44" t="n">
        <v>0.746527777777778</v>
      </c>
      <c r="G10422" s="30"/>
      <c r="H10422" s="44" t="n">
        <v>0.354166666666667</v>
      </c>
      <c r="I10422" s="29" t="n">
        <v>161.5</v>
      </c>
      <c r="J10422" s="29" t="n">
        <v>113.05</v>
      </c>
      <c r="K10422" s="30" t="s">
        <v>1212</v>
      </c>
      <c r="M10422" s="31" t="n">
        <f aca="false">SUM(P10422,R10422,T10422,V10422,X10422,Z10422,AB10422,AD10422,AF10422,AH10422,AJ10422,AL10422,AN10422,AP10422,AR10422,AT10422,AV10422,AX10422,AZ10422,BB10422)</f>
        <v>0</v>
      </c>
    </row>
    <row r="10423" customFormat="false" ht="15" hidden="false" customHeight="false" outlineLevel="0" collapsed="false">
      <c r="A10423" s="41" t="n">
        <v>41011</v>
      </c>
      <c r="B10423" s="68" t="s">
        <v>1199</v>
      </c>
      <c r="C10423" s="68" t="s">
        <v>2433</v>
      </c>
      <c r="D10423" s="69" t="n">
        <v>31961</v>
      </c>
      <c r="E10423" s="70" t="n">
        <v>0.458333333333333</v>
      </c>
      <c r="F10423" s="42" t="n">
        <v>0.625</v>
      </c>
      <c r="H10423" s="3" t="s">
        <v>1329</v>
      </c>
      <c r="I10423" s="29" t="n">
        <v>119</v>
      </c>
      <c r="J10423" s="29" t="n">
        <v>79.8</v>
      </c>
      <c r="K10423" s="30" t="s">
        <v>1253</v>
      </c>
      <c r="M10423" s="31" t="n">
        <f aca="false">SUM(P10423,R10423,T10423,V10423,X10423,Z10423,AB10423,AD10423,AF10423,AH10423,AJ10423,AL10423,AN10423,AP10423,AR10423,AT10423,AV10423,AX10423,AZ10423,BB10423)</f>
        <v>0</v>
      </c>
    </row>
    <row r="10424" customFormat="false" ht="15" hidden="false" customHeight="false" outlineLevel="0" collapsed="false">
      <c r="A10424" s="55" t="n">
        <v>41011</v>
      </c>
      <c r="B10424" s="152" t="s">
        <v>1832</v>
      </c>
      <c r="C10424" s="152" t="s">
        <v>1513</v>
      </c>
      <c r="D10424" s="69" t="n">
        <v>31962</v>
      </c>
      <c r="E10424" s="70" t="n">
        <v>0.583333333333333</v>
      </c>
      <c r="F10424" s="44" t="n">
        <v>0.777777777777778</v>
      </c>
      <c r="G10424" s="30"/>
      <c r="H10424" s="44" t="n">
        <v>0.166666666666667</v>
      </c>
      <c r="I10424" s="29" t="n">
        <v>81</v>
      </c>
      <c r="J10424" s="29" t="n">
        <v>53.2</v>
      </c>
      <c r="K10424" s="30" t="s">
        <v>1833</v>
      </c>
      <c r="M10424" s="31" t="n">
        <f aca="false">SUM(P10424,R10424,T10424,V10424,X10424,Z10424,AB10424,AD10424,AF10424,AH10424,AJ10424,AL10424,AN10424,AP10424,AR10424,AT10424,AV10424,AX10424,AZ10424,BB10424)</f>
        <v>0</v>
      </c>
    </row>
    <row r="10425" customFormat="false" ht="15" hidden="false" customHeight="false" outlineLevel="0" collapsed="false">
      <c r="A10425" s="41" t="n">
        <v>41011</v>
      </c>
      <c r="B10425" s="68" t="s">
        <v>1197</v>
      </c>
      <c r="C10425" s="68" t="s">
        <v>2406</v>
      </c>
      <c r="D10425" s="69" t="n">
        <v>31963</v>
      </c>
      <c r="E10425" s="70" t="n">
        <v>0.708333333333333</v>
      </c>
      <c r="F10425" s="42" t="n">
        <v>0.895833333333333</v>
      </c>
      <c r="H10425" s="42" t="n">
        <v>0.166666666666667</v>
      </c>
      <c r="I10425" s="29" t="n">
        <v>100.95</v>
      </c>
      <c r="J10425" s="29" t="n">
        <v>67.2</v>
      </c>
      <c r="K10425" s="30" t="s">
        <v>1259</v>
      </c>
      <c r="M10425" s="31" t="n">
        <f aca="false">SUM(P10425,R10425,T10425,V10425,X10425,Z10425,AB10425,AD10425,AF10425,AH10425,AJ10425,AL10425,AN10425,AP10425,AR10425,AT10425,AV10425,AX10425,AZ10425,BB10425)</f>
        <v>0</v>
      </c>
    </row>
    <row r="10426" customFormat="false" ht="15" hidden="false" customHeight="false" outlineLevel="0" collapsed="false">
      <c r="A10426" s="41"/>
    </row>
    <row r="10427" customFormat="false" ht="15" hidden="false" customHeight="false" outlineLevel="0" collapsed="false">
      <c r="A10427" s="317"/>
      <c r="B10427" s="325"/>
      <c r="C10427" s="325"/>
      <c r="D10427" s="320"/>
      <c r="E10427" s="320"/>
      <c r="F10427" s="320"/>
      <c r="G10427" s="320"/>
      <c r="H10427" s="320"/>
      <c r="I10427" s="321"/>
      <c r="J10427" s="321"/>
      <c r="K10427" s="320"/>
    </row>
    <row r="10428" customFormat="false" ht="18.75" hidden="false" customHeight="false" outlineLevel="0" collapsed="false">
      <c r="A10428" s="317"/>
      <c r="B10428" s="325"/>
      <c r="C10428" s="325"/>
      <c r="D10428" s="320"/>
      <c r="E10428" s="320"/>
      <c r="F10428" s="320"/>
      <c r="G10428" s="76" t="s">
        <v>1853</v>
      </c>
      <c r="H10428" s="320"/>
      <c r="I10428" s="321"/>
      <c r="J10428" s="321"/>
      <c r="K10428" s="320"/>
    </row>
    <row r="10429" customFormat="false" ht="15" hidden="false" customHeight="false" outlineLevel="0" collapsed="false">
      <c r="A10429" s="41" t="n">
        <v>41012</v>
      </c>
      <c r="B10429" s="68" t="s">
        <v>383</v>
      </c>
      <c r="C10429" s="68" t="s">
        <v>1206</v>
      </c>
      <c r="D10429" s="69" t="n">
        <v>31964</v>
      </c>
      <c r="E10429" s="70" t="n">
        <v>0.291666666666667</v>
      </c>
      <c r="F10429" s="3" t="s">
        <v>1162</v>
      </c>
      <c r="H10429" s="3" t="s">
        <v>1162</v>
      </c>
      <c r="I10429" s="29" t="n">
        <v>202</v>
      </c>
      <c r="J10429" s="29" t="n">
        <v>120</v>
      </c>
      <c r="K10429" s="30" t="s">
        <v>1232</v>
      </c>
      <c r="M10429" s="31" t="n">
        <f aca="false">SUM(P10429,R10429,T10429,V10429,X10429,Z10429,AB10429,AD10429,AF10429,AH10429,AJ10429,AL10429,AN10429,AP10429,AR10429,AT10429,AV10429,AX10429,AZ10429,BB10429)</f>
        <v>14817.45</v>
      </c>
      <c r="O10429" s="0" t="n">
        <v>59851</v>
      </c>
      <c r="P10429" s="31" t="n">
        <v>1500</v>
      </c>
      <c r="Q10429" s="0" t="n">
        <v>59705</v>
      </c>
      <c r="R10429" s="31" t="n">
        <v>274.94</v>
      </c>
      <c r="S10429" s="47" t="n">
        <v>59739</v>
      </c>
      <c r="T10429" s="31" t="n">
        <v>577.53</v>
      </c>
      <c r="U10429" s="47" t="n">
        <v>59732</v>
      </c>
      <c r="V10429" s="31" t="n">
        <v>589.89</v>
      </c>
      <c r="W10429" s="47" t="n">
        <v>59756</v>
      </c>
      <c r="X10429" s="31" t="n">
        <v>1365.71</v>
      </c>
      <c r="Y10429" s="47" t="n">
        <v>59747</v>
      </c>
      <c r="Z10429" s="31" t="n">
        <v>15.2</v>
      </c>
      <c r="AA10429" s="47" t="n">
        <v>59745</v>
      </c>
      <c r="AB10429" s="31" t="n">
        <v>124.26</v>
      </c>
      <c r="AC10429" s="47" t="n">
        <v>59746</v>
      </c>
      <c r="AD10429" s="31" t="n">
        <v>2077.49</v>
      </c>
      <c r="AE10429" s="47" t="n">
        <v>59735</v>
      </c>
      <c r="AF10429" s="31" t="n">
        <v>292.43</v>
      </c>
      <c r="AG10429" s="47" t="n">
        <v>59900</v>
      </c>
      <c r="AH10429" s="31" t="n">
        <v>8000</v>
      </c>
    </row>
    <row r="10430" customFormat="false" ht="15" hidden="false" customHeight="false" outlineLevel="0" collapsed="false">
      <c r="A10430" s="41" t="n">
        <v>41012</v>
      </c>
      <c r="B10430" s="68" t="s">
        <v>1165</v>
      </c>
      <c r="C10430" s="68" t="s">
        <v>1206</v>
      </c>
      <c r="D10430" s="69" t="n">
        <v>31965</v>
      </c>
      <c r="E10430" s="70" t="n">
        <v>0.291666666666667</v>
      </c>
      <c r="F10430" s="3" t="s">
        <v>1162</v>
      </c>
      <c r="H10430" s="3" t="s">
        <v>1162</v>
      </c>
      <c r="I10430" s="29" t="n">
        <v>202</v>
      </c>
      <c r="J10430" s="29" t="n">
        <v>120</v>
      </c>
      <c r="K10430" s="30" t="s">
        <v>2306</v>
      </c>
      <c r="M10430" s="31" t="n">
        <f aca="false">SUM(P10430,R10430,T10430,V10430,X10430,Z10430,AB10430,AD10430,AF10430,AH10430,AJ10430,AL10430,AN10430,AP10430,AR10430,AT10430,AV10430,AX10430,AZ10430,BB10430)</f>
        <v>33902.55</v>
      </c>
      <c r="O10430" s="0" t="n">
        <v>59736</v>
      </c>
      <c r="P10430" s="31" t="n">
        <v>303.88</v>
      </c>
      <c r="Q10430" s="0" t="n">
        <v>59751</v>
      </c>
      <c r="R10430" s="31" t="n">
        <v>9995.2</v>
      </c>
      <c r="S10430" s="47" t="n">
        <v>59742</v>
      </c>
      <c r="T10430" s="31" t="n">
        <v>100.99</v>
      </c>
      <c r="U10430" s="47" t="n">
        <v>59741</v>
      </c>
      <c r="V10430" s="31" t="n">
        <v>78.08</v>
      </c>
      <c r="W10430" s="47" t="n">
        <v>59733</v>
      </c>
      <c r="X10430" s="31" t="n">
        <v>170.38</v>
      </c>
      <c r="Y10430" s="47" t="n">
        <v>59740</v>
      </c>
      <c r="Z10430" s="31" t="n">
        <v>873.48</v>
      </c>
      <c r="AA10430" s="47" t="n">
        <v>59727</v>
      </c>
      <c r="AB10430" s="31" t="n">
        <v>389.51</v>
      </c>
      <c r="AC10430" s="47" t="n">
        <v>59734</v>
      </c>
      <c r="AD10430" s="31" t="n">
        <v>1535.06</v>
      </c>
      <c r="AE10430" s="47" t="n">
        <v>59726</v>
      </c>
      <c r="AF10430" s="31" t="n">
        <v>109.13</v>
      </c>
      <c r="AG10430" s="47" t="n">
        <v>59724</v>
      </c>
      <c r="AH10430" s="31" t="n">
        <v>293.88</v>
      </c>
      <c r="AI10430" s="47" t="n">
        <v>59725</v>
      </c>
      <c r="AJ10430" s="31" t="n">
        <v>777.96</v>
      </c>
      <c r="AK10430" s="47" t="n">
        <v>59850</v>
      </c>
      <c r="AL10430" s="31" t="n">
        <v>13250</v>
      </c>
      <c r="AM10430" s="47" t="n">
        <v>59895</v>
      </c>
      <c r="AN10430" s="31" t="n">
        <v>6025</v>
      </c>
    </row>
    <row r="10431" customFormat="false" ht="15" hidden="false" customHeight="false" outlineLevel="0" collapsed="false">
      <c r="A10431" s="55" t="n">
        <v>41012</v>
      </c>
      <c r="B10431" s="152" t="s">
        <v>627</v>
      </c>
      <c r="C10431" s="152" t="s">
        <v>1206</v>
      </c>
      <c r="D10431" s="69" t="n">
        <v>31966</v>
      </c>
      <c r="E10431" s="70" t="n">
        <v>0.291666666666667</v>
      </c>
      <c r="F10431" s="30" t="s">
        <v>1162</v>
      </c>
      <c r="G10431" s="30"/>
      <c r="H10431" s="30" t="s">
        <v>1162</v>
      </c>
      <c r="I10431" s="29" t="n">
        <v>217</v>
      </c>
      <c r="J10431" s="29" t="n">
        <v>120</v>
      </c>
      <c r="K10431" s="30" t="s">
        <v>1303</v>
      </c>
      <c r="M10431" s="31" t="n">
        <f aca="false">SUM(P10431,R10431,T10431,V10431,X10431,Z10431,AB10431,AD10431,AF10431,AH10431,AJ10431,AL10431,AN10431,AP10431,AR10431,AT10431,AV10431,AX10431,AZ10431,BB10431)</f>
        <v>7602.51</v>
      </c>
      <c r="O10431" s="0" t="n">
        <v>59631</v>
      </c>
      <c r="P10431" s="31" t="n">
        <v>6022.5</v>
      </c>
      <c r="Q10431" s="0" t="n">
        <v>59739</v>
      </c>
      <c r="R10431" s="31" t="n">
        <v>262.03</v>
      </c>
      <c r="S10431" s="47" t="n">
        <v>59744</v>
      </c>
      <c r="T10431" s="31" t="n">
        <v>703.33</v>
      </c>
      <c r="U10431" s="47" t="n">
        <v>59743</v>
      </c>
      <c r="V10431" s="31" t="n">
        <v>24.01</v>
      </c>
      <c r="W10431" s="47" t="n">
        <v>59737</v>
      </c>
      <c r="X10431" s="31" t="n">
        <v>90.36</v>
      </c>
      <c r="Y10431" s="47" t="n">
        <v>59708</v>
      </c>
      <c r="Z10431" s="31" t="n">
        <v>500.28</v>
      </c>
    </row>
    <row r="10432" customFormat="false" ht="15" hidden="false" customHeight="false" outlineLevel="0" collapsed="false">
      <c r="A10432" s="55" t="n">
        <v>41012</v>
      </c>
      <c r="B10432" s="152" t="s">
        <v>1176</v>
      </c>
      <c r="C10432" s="152" t="s">
        <v>1206</v>
      </c>
      <c r="D10432" s="69" t="n">
        <v>31967</v>
      </c>
      <c r="E10432" s="70" t="n">
        <v>0.291666666666667</v>
      </c>
      <c r="F10432" s="30" t="s">
        <v>1162</v>
      </c>
      <c r="G10432" s="30"/>
      <c r="H10432" s="30" t="s">
        <v>1162</v>
      </c>
      <c r="I10432" s="29" t="n">
        <v>202</v>
      </c>
      <c r="J10432" s="29" t="n">
        <v>120</v>
      </c>
      <c r="K10432" s="30" t="s">
        <v>1222</v>
      </c>
      <c r="M10432" s="31" t="n">
        <f aca="false">SUM(P10432,R10432,T10432,V10432,X10432,Z10432,AB10432,AD10432,AF10432,AH10432,AJ10432,AL10432,AN10432,AP10432,AR10432,AT10432,AV10432,AX10432,AZ10432,BB10432)</f>
        <v>16582.19</v>
      </c>
      <c r="O10432" s="0" t="n">
        <v>59890</v>
      </c>
      <c r="P10432" s="31" t="n">
        <v>8225.01</v>
      </c>
      <c r="Q10432" s="0" t="n">
        <v>59703</v>
      </c>
      <c r="R10432" s="31" t="n">
        <v>834.68</v>
      </c>
      <c r="S10432" s="47" t="n">
        <v>59891</v>
      </c>
      <c r="T10432" s="31" t="n">
        <v>7522.5</v>
      </c>
    </row>
    <row r="10433" customFormat="false" ht="15" hidden="false" customHeight="false" outlineLevel="0" collapsed="false">
      <c r="A10433" s="55" t="n">
        <v>41012</v>
      </c>
      <c r="B10433" s="152" t="s">
        <v>1173</v>
      </c>
      <c r="C10433" s="152" t="s">
        <v>1049</v>
      </c>
      <c r="D10433" s="69" t="n">
        <v>31968</v>
      </c>
      <c r="E10433" s="70" t="n">
        <v>0.333333333333333</v>
      </c>
      <c r="F10433" s="44" t="n">
        <v>0.708333333333333</v>
      </c>
      <c r="G10433" s="30"/>
      <c r="H10433" s="44" t="n">
        <v>0.395833333333333</v>
      </c>
      <c r="I10433" s="29" t="n">
        <v>180.5</v>
      </c>
      <c r="J10433" s="29" t="n">
        <v>126.35</v>
      </c>
      <c r="K10433" s="30" t="s">
        <v>1212</v>
      </c>
      <c r="M10433" s="31" t="n">
        <f aca="false">SUM(P10433,R10433,T10433,V10433,X10433,Z10433,AB10433,AD10433,AF10433,AH10433,AJ10433,AL10433,AN10433,AP10433,AR10433,AT10433,AV10433,AX10433,AZ10433,BB10433)</f>
        <v>0</v>
      </c>
    </row>
    <row r="10434" customFormat="false" ht="15" hidden="false" customHeight="false" outlineLevel="0" collapsed="false">
      <c r="A10434" s="41" t="n">
        <v>41012</v>
      </c>
      <c r="B10434" s="68" t="s">
        <v>1193</v>
      </c>
      <c r="C10434" s="68" t="s">
        <v>2434</v>
      </c>
      <c r="D10434" s="69" t="n">
        <v>31969</v>
      </c>
      <c r="E10434" s="70" t="n">
        <v>0.375</v>
      </c>
      <c r="F10434" s="42" t="n">
        <v>0.805555555555556</v>
      </c>
      <c r="G10434" s="3" t="s">
        <v>1529</v>
      </c>
      <c r="H10434" s="3" t="s">
        <v>1287</v>
      </c>
      <c r="I10434" s="29" t="n">
        <v>230.6</v>
      </c>
      <c r="J10434" s="29" t="n">
        <v>157.95</v>
      </c>
      <c r="K10434" s="30" t="s">
        <v>1216</v>
      </c>
      <c r="M10434" s="31" t="n">
        <f aca="false">SUM(P10434,R10434,T10434,V10434,X10434,Z10434,AB10434,AD10434,AF10434,AH10434,AJ10434,AL10434,AN10434,AP10434,AR10434,AT10434,AV10434,AX10434,AZ10434,BB10434)</f>
        <v>0</v>
      </c>
    </row>
    <row r="10435" customFormat="false" ht="15" hidden="false" customHeight="false" outlineLevel="0" collapsed="false">
      <c r="A10435" s="41" t="n">
        <v>41012</v>
      </c>
      <c r="B10435" s="68" t="s">
        <v>1832</v>
      </c>
      <c r="C10435" s="68" t="s">
        <v>1306</v>
      </c>
      <c r="D10435" s="69" t="n">
        <v>31970</v>
      </c>
      <c r="E10435" s="70" t="n">
        <v>0.375</v>
      </c>
      <c r="F10435" s="42" t="n">
        <v>0.916666666666667</v>
      </c>
      <c r="H10435" s="42" t="n">
        <v>0.5625</v>
      </c>
      <c r="I10435" s="29" t="n">
        <v>284.3</v>
      </c>
      <c r="J10435" s="29" t="n">
        <v>195.5</v>
      </c>
      <c r="K10435" s="30" t="s">
        <v>1833</v>
      </c>
      <c r="M10435" s="31" t="n">
        <f aca="false">SUM(P10435,R10435,T10435,V10435,X10435,Z10435,AB10435,AD10435,AF10435,AH10435,AJ10435,AL10435,AN10435,AP10435,AR10435,AT10435,AV10435,AX10435,AZ10435,BB10435)</f>
        <v>0</v>
      </c>
    </row>
    <row r="10436" customFormat="false" ht="15" hidden="false" customHeight="false" outlineLevel="0" collapsed="false">
      <c r="A10436" s="41" t="n">
        <v>41012</v>
      </c>
      <c r="B10436" s="68" t="s">
        <v>1197</v>
      </c>
      <c r="C10436" s="68" t="s">
        <v>1753</v>
      </c>
      <c r="D10436" s="69" t="n">
        <v>31971</v>
      </c>
      <c r="E10436" s="70" t="n">
        <v>0.333333333333333</v>
      </c>
      <c r="F10436" s="42" t="n">
        <v>0.458333333333333</v>
      </c>
      <c r="H10436" s="42" t="n">
        <v>0.166666666666667</v>
      </c>
      <c r="I10436" s="29" t="n">
        <v>81</v>
      </c>
      <c r="J10436" s="29" t="n">
        <v>53.2</v>
      </c>
      <c r="K10436" s="30" t="s">
        <v>1259</v>
      </c>
      <c r="M10436" s="31" t="n">
        <f aca="false">SUM(P10436,R10436,T10436,V10436,X10436,Z10436,AB10436,AD10436,AF10436,AH10436,AJ10436,AL10436,AN10436,AP10436,AR10436,AT10436,AV10436,AX10436,AZ10436,BB10436)</f>
        <v>0</v>
      </c>
    </row>
    <row r="10437" customFormat="false" ht="15" hidden="false" customHeight="false" outlineLevel="0" collapsed="false">
      <c r="A10437" s="41" t="n">
        <v>41012</v>
      </c>
      <c r="B10437" s="68" t="s">
        <v>1199</v>
      </c>
      <c r="C10437" s="68" t="s">
        <v>869</v>
      </c>
      <c r="D10437" s="69" t="n">
        <v>31972</v>
      </c>
      <c r="E10437" s="70" t="n">
        <v>0.5</v>
      </c>
      <c r="F10437" s="42" t="n">
        <v>0.625</v>
      </c>
      <c r="H10437" s="42" t="n">
        <v>0.166666666666667</v>
      </c>
      <c r="I10437" s="29" t="n">
        <v>76</v>
      </c>
      <c r="J10437" s="29" t="n">
        <v>53.2</v>
      </c>
      <c r="K10437" s="30" t="s">
        <v>1253</v>
      </c>
      <c r="M10437" s="31" t="n">
        <f aca="false">SUM(P10437,R10437,T10437,V10437,X10437,Z10437,AB10437,AD10437,AF10437,AH10437,AJ10437,AL10437,AN10437,AP10437,AR10437,AT10437,AV10437,AX10437,AZ10437,BB10437)</f>
        <v>0</v>
      </c>
    </row>
    <row r="10438" customFormat="false" ht="15" hidden="false" customHeight="false" outlineLevel="0" collapsed="false">
      <c r="A10438" s="41" t="n">
        <v>41012</v>
      </c>
      <c r="B10438" s="68" t="s">
        <v>1197</v>
      </c>
      <c r="C10438" s="68" t="s">
        <v>125</v>
      </c>
      <c r="D10438" s="69" t="n">
        <v>31973</v>
      </c>
      <c r="E10438" s="70" t="n">
        <v>0.666666666666667</v>
      </c>
      <c r="F10438" s="42" t="n">
        <v>0.833333333333333</v>
      </c>
      <c r="H10438" s="42" t="n">
        <v>0.166666666666667</v>
      </c>
      <c r="I10438" s="29" t="n">
        <v>92.4</v>
      </c>
      <c r="J10438" s="29" t="n">
        <v>61</v>
      </c>
      <c r="K10438" s="30" t="s">
        <v>1259</v>
      </c>
      <c r="M10438" s="31" t="n">
        <f aca="false">SUM(P10438,R10438,T10438,V10438,X10438,Z10438,AB10438,AD10438,AF10438,AH10438,AJ10438,AL10438,AN10438,AP10438,AR10438,AT10438,AV10438,AX10438,AZ10438,BB10438)</f>
        <v>0</v>
      </c>
    </row>
    <row r="10439" customFormat="false" ht="15" hidden="false" customHeight="false" outlineLevel="0" collapsed="false">
      <c r="A10439" s="41"/>
    </row>
    <row r="10440" customFormat="false" ht="15" hidden="false" customHeight="false" outlineLevel="0" collapsed="false">
      <c r="A10440" s="317"/>
      <c r="B10440" s="325"/>
      <c r="C10440" s="325"/>
      <c r="D10440" s="320"/>
      <c r="E10440" s="320"/>
      <c r="F10440" s="320"/>
      <c r="G10440" s="320"/>
      <c r="H10440" s="320"/>
      <c r="I10440" s="321"/>
      <c r="J10440" s="321"/>
      <c r="K10440" s="320"/>
    </row>
    <row r="10441" customFormat="false" ht="18.75" hidden="false" customHeight="false" outlineLevel="0" collapsed="false">
      <c r="A10441" s="317"/>
      <c r="B10441" s="325"/>
      <c r="C10441" s="325"/>
      <c r="D10441" s="320"/>
      <c r="E10441" s="320"/>
      <c r="F10441" s="320"/>
      <c r="G10441" s="76" t="s">
        <v>2106</v>
      </c>
      <c r="H10441" s="320"/>
      <c r="I10441" s="321"/>
      <c r="J10441" s="321"/>
      <c r="K10441" s="320"/>
    </row>
    <row r="10442" customFormat="false" ht="15" hidden="false" customHeight="false" outlineLevel="0" collapsed="false">
      <c r="A10442" s="41" t="n">
        <v>41013</v>
      </c>
      <c r="B10442" s="0" t="s">
        <v>1205</v>
      </c>
      <c r="C10442" s="0" t="s">
        <v>1182</v>
      </c>
      <c r="D10442" s="3" t="n">
        <v>31974</v>
      </c>
      <c r="E10442" s="42" t="n">
        <v>0.333333333333333</v>
      </c>
      <c r="F10442" s="42" t="n">
        <v>0.5</v>
      </c>
      <c r="H10442" s="42" t="n">
        <v>0.333333333333333</v>
      </c>
      <c r="I10442" s="29" t="n">
        <v>229</v>
      </c>
      <c r="J10442" s="29" t="n">
        <v>50</v>
      </c>
      <c r="K10442" s="30" t="s">
        <v>1249</v>
      </c>
      <c r="M10442" s="31" t="n">
        <f aca="false">SUM(P10442,R10442,T10442,V10442,X10442,Z10442,AB10442,AD10442,AF10442,AH10442,AJ10442,AL10442,AN10442,AP10442,AR10442,AT10442,AV10442,AX10442,AZ10442,BB10442)</f>
        <v>0</v>
      </c>
    </row>
    <row r="10443" customFormat="false" ht="15" hidden="false" customHeight="false" outlineLevel="0" collapsed="false">
      <c r="A10443" s="41"/>
    </row>
    <row r="10444" customFormat="false" ht="15" hidden="false" customHeight="false" outlineLevel="0" collapsed="false">
      <c r="A10444" s="317"/>
      <c r="B10444" s="325"/>
      <c r="C10444" s="325"/>
      <c r="D10444" s="320"/>
      <c r="E10444" s="320"/>
      <c r="F10444" s="320"/>
      <c r="G10444" s="320"/>
      <c r="H10444" s="320"/>
      <c r="I10444" s="321"/>
      <c r="J10444" s="321"/>
      <c r="K10444" s="320"/>
    </row>
    <row r="10445" customFormat="false" ht="18.75" hidden="false" customHeight="false" outlineLevel="0" collapsed="false">
      <c r="A10445" s="320"/>
      <c r="B10445" s="325"/>
      <c r="C10445" s="325"/>
      <c r="D10445" s="320"/>
      <c r="E10445" s="320"/>
      <c r="F10445" s="320"/>
      <c r="G10445" s="76" t="s">
        <v>2435</v>
      </c>
      <c r="H10445" s="320"/>
      <c r="I10445" s="321"/>
      <c r="J10445" s="321"/>
      <c r="K10445" s="320"/>
    </row>
    <row r="10446" customFormat="false" ht="15" hidden="false" customHeight="false" outlineLevel="0" collapsed="false">
      <c r="A10446" s="41" t="n">
        <v>41014</v>
      </c>
      <c r="B10446" s="0" t="s">
        <v>2436</v>
      </c>
      <c r="C10446" s="0" t="s">
        <v>490</v>
      </c>
      <c r="D10446" s="3" t="n">
        <v>31975</v>
      </c>
      <c r="E10446" s="42" t="n">
        <v>0.322916666666667</v>
      </c>
      <c r="F10446" s="42" t="n">
        <v>0.489583333333333</v>
      </c>
      <c r="H10446" s="42" t="n">
        <v>0.166666666666667</v>
      </c>
      <c r="I10446" s="29" t="n">
        <v>104</v>
      </c>
      <c r="J10446" s="29" t="n">
        <v>76</v>
      </c>
      <c r="K10446" s="30" t="s">
        <v>1375</v>
      </c>
      <c r="M10446" s="31" t="n">
        <f aca="false">SUM(P10446,R10446,T10446,V10446,X10446,Z10446,AB10446,AD10446,AF10446,AH10446,AJ10446,AL10446,AN10446,AP10446,AR10446,AT10446,AV10446,AX10446,AZ10446,BB10446)</f>
        <v>0</v>
      </c>
    </row>
    <row r="10447" customFormat="false" ht="15" hidden="false" customHeight="false" outlineLevel="0" collapsed="false">
      <c r="A10447" s="41"/>
    </row>
    <row r="10448" customFormat="false" ht="15" hidden="false" customHeight="false" outlineLevel="0" collapsed="false">
      <c r="A10448" s="340"/>
      <c r="B10448" s="341"/>
      <c r="C10448" s="341"/>
      <c r="D10448" s="342"/>
      <c r="E10448" s="342"/>
      <c r="F10448" s="342"/>
      <c r="G10448" s="342"/>
      <c r="H10448" s="342"/>
      <c r="I10448" s="343"/>
      <c r="J10448" s="343"/>
      <c r="K10448" s="342"/>
    </row>
    <row r="10449" customFormat="false" ht="15" hidden="false" customHeight="false" outlineLevel="0" collapsed="false">
      <c r="A10449" s="340"/>
      <c r="B10449" s="341"/>
      <c r="C10449" s="341"/>
      <c r="D10449" s="342"/>
      <c r="E10449" s="342"/>
      <c r="F10449" s="342"/>
      <c r="G10449" s="342"/>
      <c r="H10449" s="342"/>
      <c r="I10449" s="343"/>
      <c r="J10449" s="343"/>
      <c r="K10449" s="342"/>
    </row>
    <row r="10450" customFormat="false" ht="18.75" hidden="false" customHeight="false" outlineLevel="0" collapsed="false">
      <c r="A10450" s="340"/>
      <c r="B10450" s="341"/>
      <c r="C10450" s="104" t="s">
        <v>2437</v>
      </c>
      <c r="D10450" s="105"/>
      <c r="E10450" s="105"/>
      <c r="F10450" s="342"/>
      <c r="G10450" s="344"/>
      <c r="H10450" s="342"/>
      <c r="I10450" s="343"/>
      <c r="J10450" s="343"/>
      <c r="K10450" s="342"/>
    </row>
    <row r="10451" customFormat="false" ht="18.75" hidden="false" customHeight="false" outlineLevel="0" collapsed="false">
      <c r="A10451" s="320"/>
      <c r="B10451" s="325"/>
      <c r="C10451" s="325"/>
      <c r="D10451" s="320"/>
      <c r="E10451" s="320"/>
      <c r="F10451" s="320"/>
      <c r="G10451" s="76" t="s">
        <v>1841</v>
      </c>
      <c r="H10451" s="320"/>
      <c r="I10451" s="321"/>
      <c r="J10451" s="321"/>
      <c r="K10451" s="320"/>
    </row>
    <row r="10452" customFormat="false" ht="15" hidden="false" customHeight="false" outlineLevel="0" collapsed="false">
      <c r="A10452" s="41" t="n">
        <v>41015</v>
      </c>
      <c r="B10452" s="0" t="s">
        <v>1176</v>
      </c>
      <c r="C10452" s="0" t="s">
        <v>490</v>
      </c>
      <c r="D10452" s="69" t="n">
        <v>31976</v>
      </c>
      <c r="E10452" s="70" t="n">
        <v>0.25</v>
      </c>
      <c r="F10452" s="42" t="n">
        <v>0.666666666666667</v>
      </c>
      <c r="H10452" s="42" t="n">
        <v>0.416666666666667</v>
      </c>
      <c r="I10452" s="29" t="n">
        <v>204</v>
      </c>
      <c r="J10452" s="29" t="n">
        <v>140</v>
      </c>
      <c r="K10452" s="30" t="s">
        <v>1222</v>
      </c>
      <c r="M10452" s="31" t="n">
        <f aca="false">SUM(P10452,R10452,T10452,V10452,X10452,Z10452,AB10452,AD10452,AF10452,AH10452,AJ10452,AL10452,AN10452,AP10452,AR10452,AT10452,AV10452,AX10452,AZ10452,BB10452)</f>
        <v>0</v>
      </c>
    </row>
    <row r="10453" customFormat="false" ht="15" hidden="false" customHeight="false" outlineLevel="0" collapsed="false">
      <c r="A10453" s="41" t="n">
        <v>41015</v>
      </c>
      <c r="B10453" s="0" t="s">
        <v>1657</v>
      </c>
      <c r="C10453" s="0" t="s">
        <v>490</v>
      </c>
      <c r="D10453" s="69" t="n">
        <v>31977</v>
      </c>
      <c r="E10453" s="70" t="n">
        <v>0.270833333333333</v>
      </c>
      <c r="F10453" s="42" t="n">
        <v>0.604166666666667</v>
      </c>
      <c r="H10453" s="42" t="n">
        <v>0.333333333333333</v>
      </c>
      <c r="I10453" s="29" t="n">
        <v>164</v>
      </c>
      <c r="J10453" s="29" t="n">
        <v>112</v>
      </c>
      <c r="K10453" s="30" t="s">
        <v>1334</v>
      </c>
      <c r="M10453" s="31" t="n">
        <f aca="false">SUM(P10453,R10453,T10453,V10453,X10453,Z10453,AB10453,AD10453,AF10453,AH10453,AJ10453,AL10453,AN10453,AP10453,AR10453,AT10453,AV10453,AX10453,AZ10453,BB10453)</f>
        <v>0</v>
      </c>
    </row>
    <row r="10454" customFormat="false" ht="15" hidden="false" customHeight="false" outlineLevel="0" collapsed="false">
      <c r="A10454" s="41" t="n">
        <v>41015</v>
      </c>
      <c r="B10454" s="0" t="s">
        <v>1193</v>
      </c>
      <c r="C10454" s="0" t="s">
        <v>2438</v>
      </c>
      <c r="D10454" s="69" t="n">
        <v>31978</v>
      </c>
      <c r="E10454" s="70" t="n">
        <v>0.4375</v>
      </c>
      <c r="F10454" s="42" t="n">
        <v>0.826388888888889</v>
      </c>
      <c r="H10454" s="42" t="n">
        <v>0.333333333333333</v>
      </c>
      <c r="I10454" s="29" t="n">
        <v>166.98</v>
      </c>
      <c r="J10454" s="29" t="n">
        <v>113.4</v>
      </c>
      <c r="K10454" s="30" t="s">
        <v>1216</v>
      </c>
      <c r="M10454" s="31" t="n">
        <f aca="false">SUM(P10454,R10454,T10454,V10454,X10454,Z10454,AB10454,AD10454,AF10454,AH10454,AJ10454,AL10454,AN10454,AP10454,AR10454,AT10454,AV10454,AX10454,AZ10454,BB10454)</f>
        <v>0</v>
      </c>
    </row>
    <row r="10455" customFormat="false" ht="15" hidden="false" customHeight="false" outlineLevel="0" collapsed="false">
      <c r="A10455" s="117" t="n">
        <v>41015</v>
      </c>
      <c r="B10455" s="68" t="s">
        <v>1193</v>
      </c>
      <c r="C10455" s="68" t="s">
        <v>2439</v>
      </c>
      <c r="D10455" s="69" t="n">
        <v>31979</v>
      </c>
      <c r="E10455" s="69" t="n">
        <f aca="false">23000-120</f>
        <v>22880</v>
      </c>
      <c r="F10455" s="69" t="n">
        <v>23100</v>
      </c>
      <c r="G10455" s="69" t="s">
        <v>2056</v>
      </c>
      <c r="H10455" s="69" t="s">
        <v>2440</v>
      </c>
      <c r="I10455" s="71" t="n">
        <v>185</v>
      </c>
      <c r="J10455" s="71" t="n">
        <v>126</v>
      </c>
      <c r="K10455" s="67" t="s">
        <v>1216</v>
      </c>
    </row>
    <row r="10456" customFormat="false" ht="15" hidden="false" customHeight="false" outlineLevel="0" collapsed="false">
      <c r="A10456" s="41" t="n">
        <v>41015</v>
      </c>
      <c r="B10456" s="68" t="s">
        <v>679</v>
      </c>
      <c r="C10456" s="68" t="s">
        <v>1206</v>
      </c>
      <c r="D10456" s="69" t="n">
        <v>31980</v>
      </c>
      <c r="E10456" s="70" t="n">
        <v>0.291666666666667</v>
      </c>
      <c r="F10456" s="3" t="s">
        <v>1162</v>
      </c>
      <c r="H10456" s="3" t="s">
        <v>1162</v>
      </c>
      <c r="I10456" s="29" t="n">
        <v>202</v>
      </c>
      <c r="J10456" s="29" t="n">
        <v>120</v>
      </c>
      <c r="K10456" s="30" t="s">
        <v>1725</v>
      </c>
      <c r="M10456" s="31" t="n">
        <f aca="false">SUM(P10456,R10456,T10456,V10456,X10456,Z10456,AB10456,AD10456,AF10456,AH10456,AJ10456,AL10456,AN10456,AP10456,AR10456,AT10456,AV10456,AX10456,AZ10456,BB10456)</f>
        <v>7554.9</v>
      </c>
      <c r="O10456" s="0" t="n">
        <v>59946</v>
      </c>
      <c r="P10456" s="31" t="n">
        <v>1701.25</v>
      </c>
      <c r="Q10456" s="0" t="n">
        <v>60075</v>
      </c>
      <c r="R10456" s="31" t="n">
        <v>189</v>
      </c>
      <c r="S10456" s="47" t="n">
        <v>60072</v>
      </c>
      <c r="T10456" s="31" t="n">
        <v>972</v>
      </c>
      <c r="U10456" s="47" t="n">
        <v>60070</v>
      </c>
      <c r="V10456" s="31" t="n">
        <v>486</v>
      </c>
      <c r="W10456" s="47" t="n">
        <v>59930</v>
      </c>
      <c r="X10456" s="31" t="n">
        <v>1740.29</v>
      </c>
      <c r="Y10456" s="47" t="n">
        <v>59929</v>
      </c>
      <c r="Z10456" s="31" t="n">
        <v>1804.29</v>
      </c>
      <c r="AA10456" s="47" t="n">
        <v>59925</v>
      </c>
      <c r="AB10456" s="31" t="n">
        <v>162.07</v>
      </c>
      <c r="AC10456" s="47" t="n">
        <v>60126</v>
      </c>
      <c r="AD10456" s="31" t="n">
        <v>500</v>
      </c>
    </row>
    <row r="10457" customFormat="false" ht="15" hidden="false" customHeight="false" outlineLevel="0" collapsed="false">
      <c r="A10457" s="41" t="n">
        <v>41015</v>
      </c>
      <c r="B10457" s="68" t="s">
        <v>1165</v>
      </c>
      <c r="C10457" s="68" t="s">
        <v>1206</v>
      </c>
      <c r="D10457" s="69" t="n">
        <v>31981</v>
      </c>
      <c r="E10457" s="70" t="n">
        <v>0.291666666666667</v>
      </c>
      <c r="F10457" s="3" t="s">
        <v>1162</v>
      </c>
      <c r="H10457" s="3" t="s">
        <v>1162</v>
      </c>
      <c r="I10457" s="29" t="n">
        <v>202</v>
      </c>
      <c r="J10457" s="29" t="n">
        <v>145</v>
      </c>
      <c r="K10457" s="30" t="s">
        <v>2306</v>
      </c>
      <c r="M10457" s="31" t="n">
        <f aca="false">SUM(P10457,R10457,T10457,V10457,X10457,Z10457,AB10457,AD10457,AF10457,AH10457,AJ10457,AL10457,AN10457,AP10457,AR10457,AT10457,AV10457,AX10457,AZ10457,BB10457)</f>
        <v>3656.2</v>
      </c>
      <c r="O10457" s="0" t="n">
        <v>6000</v>
      </c>
      <c r="P10457" s="31" t="n">
        <v>226.8</v>
      </c>
      <c r="Q10457" s="0" t="n">
        <v>59994</v>
      </c>
      <c r="R10457" s="31" t="n">
        <v>162</v>
      </c>
      <c r="S10457" s="47" t="n">
        <v>60018</v>
      </c>
      <c r="T10457" s="31" t="n">
        <v>630</v>
      </c>
      <c r="U10457" s="47" t="n">
        <v>60014</v>
      </c>
      <c r="V10457" s="31" t="n">
        <v>393</v>
      </c>
      <c r="W10457" s="47" t="n">
        <v>60028</v>
      </c>
      <c r="X10457" s="31" t="n">
        <v>330</v>
      </c>
      <c r="Y10457" s="47" t="n">
        <v>59862</v>
      </c>
      <c r="Z10457" s="31" t="n">
        <v>189.15</v>
      </c>
      <c r="AA10457" s="47" t="n">
        <v>59955</v>
      </c>
      <c r="AB10457" s="31" t="n">
        <v>22.8</v>
      </c>
      <c r="AC10457" s="47" t="n">
        <v>59854</v>
      </c>
      <c r="AD10457" s="31" t="n">
        <v>1702.45</v>
      </c>
    </row>
    <row r="10458" customFormat="false" ht="15" hidden="false" customHeight="false" outlineLevel="0" collapsed="false">
      <c r="A10458" s="41" t="n">
        <v>41015</v>
      </c>
      <c r="B10458" s="68" t="s">
        <v>383</v>
      </c>
      <c r="C10458" s="68" t="s">
        <v>1206</v>
      </c>
      <c r="D10458" s="69" t="n">
        <v>31982</v>
      </c>
      <c r="E10458" s="70" t="n">
        <v>0.291666666666667</v>
      </c>
      <c r="F10458" s="3" t="s">
        <v>1162</v>
      </c>
      <c r="H10458" s="3" t="s">
        <v>1162</v>
      </c>
      <c r="I10458" s="29" t="n">
        <v>202</v>
      </c>
      <c r="J10458" s="29" t="n">
        <v>145</v>
      </c>
      <c r="K10458" s="30" t="s">
        <v>1303</v>
      </c>
      <c r="M10458" s="31" t="n">
        <f aca="false">SUM(P10458,R10458,T10458,V10458,X10458,Z10458,AB10458,AD10458,AF10458,AH10458,AJ10458,AL10458,AN10458,AP10458,AR10458,AT10458,AV10458,AX10458,AZ10458,BB10458)</f>
        <v>13235.93</v>
      </c>
      <c r="O10458" s="0" t="n">
        <v>57860</v>
      </c>
      <c r="P10458" s="31" t="n">
        <v>1503.83</v>
      </c>
      <c r="Q10458" s="0" t="n">
        <v>59861</v>
      </c>
      <c r="R10458" s="31" t="n">
        <v>282.67</v>
      </c>
      <c r="S10458" s="47" t="n">
        <v>59858</v>
      </c>
      <c r="T10458" s="31" t="n">
        <v>1026.96</v>
      </c>
      <c r="U10458" s="47" t="n">
        <v>59988</v>
      </c>
      <c r="V10458" s="31" t="n">
        <v>6600</v>
      </c>
      <c r="W10458" s="47" t="n">
        <v>59985</v>
      </c>
      <c r="X10458" s="31" t="n">
        <v>151.2</v>
      </c>
      <c r="Y10458" s="47" t="n">
        <v>5908</v>
      </c>
      <c r="Z10458" s="31" t="n">
        <v>189</v>
      </c>
      <c r="AA10458" s="47" t="n">
        <v>60003</v>
      </c>
      <c r="AB10458" s="31" t="n">
        <v>230.4</v>
      </c>
      <c r="AC10458" s="47" t="n">
        <v>60020</v>
      </c>
      <c r="AD10458" s="31" t="n">
        <v>1572.08</v>
      </c>
      <c r="AE10458" s="47" t="n">
        <v>59869</v>
      </c>
      <c r="AF10458" s="31" t="n">
        <v>89.69</v>
      </c>
      <c r="AG10458" s="47" t="n">
        <v>59867</v>
      </c>
      <c r="AH10458" s="31" t="n">
        <v>28.8</v>
      </c>
      <c r="AI10458" s="47" t="n">
        <v>59868</v>
      </c>
      <c r="AJ10458" s="31" t="n">
        <v>1561.3</v>
      </c>
    </row>
    <row r="10459" customFormat="false" ht="15" hidden="false" customHeight="false" outlineLevel="0" collapsed="false">
      <c r="A10459" s="41" t="n">
        <v>41015</v>
      </c>
      <c r="B10459" s="68" t="s">
        <v>1205</v>
      </c>
      <c r="C10459" s="68" t="s">
        <v>1032</v>
      </c>
      <c r="D10459" s="69" t="n">
        <v>31983</v>
      </c>
      <c r="E10459" s="70" t="n">
        <v>0.354166666666667</v>
      </c>
      <c r="F10459" s="42" t="n">
        <v>0.649305555555556</v>
      </c>
      <c r="H10459" s="42" t="n">
        <v>0.333333333333333</v>
      </c>
      <c r="I10459" s="29" t="n">
        <v>325</v>
      </c>
      <c r="J10459" s="29" t="n">
        <v>50</v>
      </c>
      <c r="K10459" s="30" t="s">
        <v>1249</v>
      </c>
      <c r="M10459" s="31" t="n">
        <f aca="false">SUM(P10459,R10459,T10459,V10459,X10459,Z10459,AB10459,AD10459,AF10459,AH10459,AJ10459,AL10459,AN10459,AP10459,AR10459,AT10459,AV10459,AX10459,AZ10459,BB10459)</f>
        <v>0</v>
      </c>
    </row>
    <row r="10460" customFormat="false" ht="15" hidden="false" customHeight="false" outlineLevel="0" collapsed="false">
      <c r="A10460" s="41" t="n">
        <v>41015</v>
      </c>
      <c r="B10460" s="68" t="s">
        <v>1169</v>
      </c>
      <c r="C10460" s="68" t="s">
        <v>940</v>
      </c>
      <c r="D10460" s="69" t="n">
        <v>31984</v>
      </c>
      <c r="E10460" s="70" t="n">
        <v>0.354166666666667</v>
      </c>
      <c r="F10460" s="42" t="n">
        <v>0.597222222222222</v>
      </c>
      <c r="H10460" s="42" t="n">
        <v>0.229166666666667</v>
      </c>
      <c r="I10460" s="29" t="n">
        <v>113.5</v>
      </c>
      <c r="J10460" s="29" t="n">
        <v>73.15</v>
      </c>
      <c r="K10460" s="30" t="s">
        <v>1214</v>
      </c>
      <c r="M10460" s="31" t="n">
        <f aca="false">SUM(P10460,R10460,T10460,V10460,X10460,Z10460,AB10460,AD10460,AF10460,AH10460,AJ10460,AL10460,AN10460,AP10460,AR10460,AT10460,AV10460,AX10460,AZ10460,BB10460)</f>
        <v>0</v>
      </c>
    </row>
    <row r="10461" customFormat="false" ht="15" hidden="false" customHeight="false" outlineLevel="0" collapsed="false">
      <c r="A10461" s="41" t="n">
        <v>41015</v>
      </c>
      <c r="B10461" s="68" t="s">
        <v>2153</v>
      </c>
      <c r="C10461" s="68" t="s">
        <v>2439</v>
      </c>
      <c r="D10461" s="69" t="n">
        <v>31985</v>
      </c>
      <c r="E10461" s="70" t="n">
        <v>0.458333333333333</v>
      </c>
      <c r="F10461" s="42" t="n">
        <v>0.625</v>
      </c>
      <c r="G10461" s="3" t="s">
        <v>1170</v>
      </c>
      <c r="H10461" s="3" t="s">
        <v>1308</v>
      </c>
      <c r="I10461" s="29" t="n">
        <v>100</v>
      </c>
      <c r="J10461" s="29" t="n">
        <v>66.5</v>
      </c>
      <c r="K10461" s="30" t="s">
        <v>2154</v>
      </c>
      <c r="M10461" s="31" t="n">
        <f aca="false">SUM(P10461,R10461,T10461,V10461,X10461,Z10461,AB10461,AD10461,AF10461,AH10461,AJ10461,AL10461,AN10461,AP10461,AR10461,AT10461,AV10461,AX10461,AZ10461,BB10461)</f>
        <v>0</v>
      </c>
    </row>
    <row r="10462" customFormat="false" ht="15" hidden="false" customHeight="false" outlineLevel="0" collapsed="false">
      <c r="A10462" s="55" t="n">
        <v>41015</v>
      </c>
      <c r="B10462" s="152" t="s">
        <v>1173</v>
      </c>
      <c r="C10462" s="152" t="s">
        <v>1049</v>
      </c>
      <c r="D10462" s="69" t="n">
        <v>31986</v>
      </c>
      <c r="E10462" s="70" t="n">
        <v>0.291666666666667</v>
      </c>
      <c r="F10462" s="44" t="n">
        <v>0.791666666666667</v>
      </c>
      <c r="G10462" s="30"/>
      <c r="H10462" s="44" t="n">
        <v>0.5</v>
      </c>
      <c r="I10462" s="29" t="n">
        <v>228</v>
      </c>
      <c r="J10462" s="29" t="n">
        <v>159.6</v>
      </c>
      <c r="K10462" s="30" t="s">
        <v>1212</v>
      </c>
      <c r="M10462" s="31" t="n">
        <f aca="false">SUM(P10462,R10462,T10462,V10462,X10462,Z10462,AB10462,AD10462,AF10462,AH10462,AJ10462,AL10462,AN10462,AP10462,AR10462,AT10462,AV10462,AX10462,AZ10462,BB10462)</f>
        <v>0</v>
      </c>
    </row>
    <row r="10463" customFormat="false" ht="15" hidden="false" customHeight="false" outlineLevel="0" collapsed="false">
      <c r="A10463" s="41" t="n">
        <v>41015</v>
      </c>
      <c r="B10463" s="68" t="s">
        <v>2153</v>
      </c>
      <c r="C10463" s="68" t="s">
        <v>869</v>
      </c>
      <c r="D10463" s="69" t="n">
        <v>31987</v>
      </c>
      <c r="E10463" s="70" t="n">
        <v>0.625</v>
      </c>
      <c r="F10463" s="42" t="n">
        <v>0.75</v>
      </c>
      <c r="H10463" s="42" t="n">
        <v>0.166666666666667</v>
      </c>
      <c r="I10463" s="29" t="n">
        <v>76</v>
      </c>
      <c r="J10463" s="29" t="n">
        <v>53.2</v>
      </c>
      <c r="K10463" s="30" t="s">
        <v>2154</v>
      </c>
      <c r="M10463" s="31" t="n">
        <f aca="false">SUM(P10463,R10463,T10463,V10463,X10463,Z10463,AB10463,AD10463,AF10463,AH10463,AJ10463,AL10463,AN10463,AP10463,AR10463,AT10463,AV10463,AX10463,AZ10463,BB10463)</f>
        <v>0</v>
      </c>
    </row>
    <row r="10464" customFormat="false" ht="15" hidden="false" customHeight="false" outlineLevel="0" collapsed="false">
      <c r="A10464" s="41"/>
    </row>
    <row r="10465" customFormat="false" ht="15" hidden="false" customHeight="false" outlineLevel="0" collapsed="false">
      <c r="A10465" s="317"/>
      <c r="B10465" s="325"/>
      <c r="C10465" s="325"/>
      <c r="D10465" s="320"/>
      <c r="E10465" s="320"/>
      <c r="F10465" s="320"/>
      <c r="G10465" s="320"/>
      <c r="H10465" s="320"/>
      <c r="I10465" s="321"/>
      <c r="J10465" s="321"/>
      <c r="K10465" s="320"/>
    </row>
    <row r="10466" customFormat="false" ht="18.75" hidden="false" customHeight="false" outlineLevel="0" collapsed="false">
      <c r="A10466" s="320"/>
      <c r="B10466" s="325"/>
      <c r="C10466" s="325"/>
      <c r="D10466" s="320"/>
      <c r="E10466" s="320"/>
      <c r="F10466" s="320"/>
      <c r="G10466" s="76" t="s">
        <v>1843</v>
      </c>
      <c r="H10466" s="320"/>
      <c r="I10466" s="321"/>
      <c r="J10466" s="321"/>
      <c r="K10466" s="320"/>
    </row>
    <row r="10467" customFormat="false" ht="15" hidden="false" customHeight="false" outlineLevel="0" collapsed="false">
      <c r="A10467" s="41" t="n">
        <v>41016</v>
      </c>
      <c r="B10467" s="68" t="s">
        <v>679</v>
      </c>
      <c r="C10467" s="68" t="s">
        <v>1206</v>
      </c>
      <c r="D10467" s="72" t="n">
        <v>31988</v>
      </c>
      <c r="E10467" s="70" t="n">
        <v>0.291666666666667</v>
      </c>
      <c r="F10467" s="3" t="s">
        <v>1162</v>
      </c>
      <c r="H10467" s="3" t="s">
        <v>1162</v>
      </c>
      <c r="I10467" s="29" t="n">
        <v>202</v>
      </c>
      <c r="J10467" s="29" t="n">
        <v>120</v>
      </c>
      <c r="K10467" s="30" t="s">
        <v>1725</v>
      </c>
      <c r="M10467" s="31" t="n">
        <f aca="false">SUM(P10467,R10467,T10467,V10467,X10467,Z10467,AB10467,AD10467,AF10467,AH10467,AJ10467,AL10467,AN10467,AP10467,AR10467,AT10467,AV10467,AX10467,AZ10467,BB10467)</f>
        <v>18590.76</v>
      </c>
      <c r="O10467" s="0" t="n">
        <v>60019</v>
      </c>
      <c r="P10467" s="31" t="n">
        <v>645.9</v>
      </c>
      <c r="Q10467" s="0" t="n">
        <v>59990</v>
      </c>
      <c r="R10467" s="31" t="n">
        <v>153</v>
      </c>
      <c r="S10467" s="47" t="n">
        <v>59996</v>
      </c>
      <c r="T10467" s="31" t="n">
        <v>378</v>
      </c>
      <c r="U10467" s="47" t="n">
        <v>59982</v>
      </c>
      <c r="V10467" s="31" t="n">
        <v>147.75</v>
      </c>
      <c r="W10467" s="47" t="n">
        <v>59954</v>
      </c>
      <c r="X10467" s="31" t="n">
        <v>8145</v>
      </c>
      <c r="Y10467" s="47" t="n">
        <v>59955</v>
      </c>
      <c r="Z10467" s="31" t="n">
        <v>150</v>
      </c>
      <c r="AA10467" s="47" t="n">
        <v>59900</v>
      </c>
      <c r="AB10467" s="31" t="n">
        <v>8000</v>
      </c>
      <c r="AC10467" s="47" t="n">
        <v>59865</v>
      </c>
      <c r="AD10467" s="31" t="n">
        <v>65.05</v>
      </c>
      <c r="AE10467" s="47" t="n">
        <v>59922</v>
      </c>
      <c r="AF10467" s="31" t="n">
        <v>597.18</v>
      </c>
      <c r="AG10467" s="47" t="n">
        <v>59923</v>
      </c>
      <c r="AH10467" s="31" t="n">
        <v>211.18</v>
      </c>
      <c r="AI10467" s="47" t="n">
        <v>59866</v>
      </c>
      <c r="AJ10467" s="31" t="n">
        <v>97.7</v>
      </c>
    </row>
    <row r="10468" customFormat="false" ht="15" hidden="false" customHeight="false" outlineLevel="0" collapsed="false">
      <c r="A10468" s="41" t="n">
        <v>41016</v>
      </c>
      <c r="B10468" s="68" t="s">
        <v>1165</v>
      </c>
      <c r="C10468" s="68" t="s">
        <v>1206</v>
      </c>
      <c r="D10468" s="72" t="n">
        <v>31989</v>
      </c>
      <c r="E10468" s="70" t="n">
        <v>0.291666666666667</v>
      </c>
      <c r="F10468" s="3" t="s">
        <v>1162</v>
      </c>
      <c r="H10468" s="3" t="s">
        <v>1162</v>
      </c>
      <c r="I10468" s="29" t="n">
        <v>202</v>
      </c>
      <c r="J10468" s="29" t="n">
        <v>145</v>
      </c>
      <c r="K10468" s="30" t="s">
        <v>2306</v>
      </c>
      <c r="M10468" s="31" t="n">
        <f aca="false">SUM(P10468,R10468,T10468,V10468,X10468,Z10468,AB10468,AD10468,AF10468,AH10468,AJ10468,AL10468,AN10468,AP10468,AR10468,AT10468,AV10468,AX10468,AZ10468,BB10468)</f>
        <v>13322.18</v>
      </c>
      <c r="O10468" s="0" t="n">
        <v>59945</v>
      </c>
      <c r="P10468" s="31" t="n">
        <v>162.64</v>
      </c>
      <c r="Q10468" s="0" t="n">
        <v>59947</v>
      </c>
      <c r="R10468" s="31" t="n">
        <v>176.15</v>
      </c>
      <c r="S10468" s="47" t="n">
        <v>59948</v>
      </c>
      <c r="T10468" s="31" t="n">
        <v>894.49</v>
      </c>
      <c r="U10468" s="47" t="n">
        <v>60108</v>
      </c>
      <c r="V10468" s="31" t="n">
        <v>350</v>
      </c>
      <c r="W10468" s="47" t="n">
        <v>60069</v>
      </c>
      <c r="X10468" s="31" t="n">
        <v>22</v>
      </c>
      <c r="Y10468" s="47" t="n">
        <v>60068</v>
      </c>
      <c r="Z10468" s="31" t="n">
        <v>1904.9</v>
      </c>
      <c r="AA10468" s="47" t="n">
        <v>60128</v>
      </c>
      <c r="AB10468" s="31" t="n">
        <v>1000</v>
      </c>
      <c r="AC10468" s="47" t="n">
        <v>60127</v>
      </c>
      <c r="AD10468" s="31" t="n">
        <v>8525</v>
      </c>
      <c r="AE10468" s="47" t="n">
        <v>60120</v>
      </c>
      <c r="AF10468" s="31" t="n">
        <v>287</v>
      </c>
    </row>
    <row r="10469" customFormat="false" ht="15" hidden="false" customHeight="false" outlineLevel="0" collapsed="false">
      <c r="A10469" s="41" t="n">
        <v>41016</v>
      </c>
      <c r="B10469" s="68" t="s">
        <v>1176</v>
      </c>
      <c r="C10469" s="68" t="s">
        <v>595</v>
      </c>
      <c r="D10469" s="72" t="n">
        <v>31990</v>
      </c>
      <c r="E10469" s="158" t="n">
        <v>0.458333333333333</v>
      </c>
      <c r="F10469" s="42" t="n">
        <v>0.663194444444444</v>
      </c>
      <c r="G10469" s="3" t="s">
        <v>1170</v>
      </c>
      <c r="H10469" s="3" t="s">
        <v>1305</v>
      </c>
      <c r="I10469" s="29" t="n">
        <v>119</v>
      </c>
      <c r="J10469" s="29" t="n">
        <v>79.8</v>
      </c>
      <c r="K10469" s="30" t="s">
        <v>1222</v>
      </c>
      <c r="M10469" s="31" t="n">
        <f aca="false">SUM(P10469,R10469,T10469,V10469,X10469,Z10469,AB10469,AD10469,AF10469,AH10469,AJ10469,AL10469,AN10469,AP10469,AR10469,AT10469,AV10469,AX10469,AZ10469,BB10469)</f>
        <v>0</v>
      </c>
    </row>
    <row r="10470" customFormat="false" ht="15" hidden="false" customHeight="false" outlineLevel="0" collapsed="false">
      <c r="A10470" s="41" t="n">
        <v>41016</v>
      </c>
      <c r="B10470" s="68" t="s">
        <v>1169</v>
      </c>
      <c r="C10470" s="68" t="s">
        <v>925</v>
      </c>
      <c r="D10470" s="72" t="n">
        <v>31991</v>
      </c>
      <c r="E10470" s="158" t="n">
        <v>0.3125</v>
      </c>
      <c r="F10470" s="42" t="n">
        <v>0.590277777777778</v>
      </c>
      <c r="G10470" s="3" t="s">
        <v>1170</v>
      </c>
      <c r="H10470" s="3" t="s">
        <v>1299</v>
      </c>
      <c r="I10470" s="29" t="n">
        <v>193</v>
      </c>
      <c r="J10470" s="29" t="n">
        <v>99.75</v>
      </c>
      <c r="K10470" s="30" t="s">
        <v>1214</v>
      </c>
      <c r="M10470" s="31" t="n">
        <f aca="false">SUM(P10470,R10470,T10470,V10470,X10470,Z10470,AB10470,AD10470,AF10470,AH10470,AJ10470,AL10470,AN10470,AP10470,AR10470,AT10470,AV10470,AX10470,AZ10470,BB10470)</f>
        <v>0</v>
      </c>
    </row>
    <row r="10471" customFormat="false" ht="15" hidden="false" customHeight="false" outlineLevel="0" collapsed="false">
      <c r="A10471" s="41" t="n">
        <v>41016</v>
      </c>
      <c r="B10471" s="68" t="s">
        <v>1197</v>
      </c>
      <c r="C10471" s="68" t="s">
        <v>714</v>
      </c>
      <c r="D10471" s="72" t="n">
        <v>31992</v>
      </c>
      <c r="E10471" s="158" t="n">
        <v>0.354166666666667</v>
      </c>
      <c r="F10471" s="42" t="n">
        <v>0.520833333333333</v>
      </c>
      <c r="G10471" s="3" t="s">
        <v>1170</v>
      </c>
      <c r="H10471" s="3" t="s">
        <v>1308</v>
      </c>
      <c r="I10471" s="29" t="n">
        <v>100</v>
      </c>
      <c r="J10471" s="29" t="n">
        <v>66.5</v>
      </c>
      <c r="K10471" s="30" t="s">
        <v>1259</v>
      </c>
      <c r="M10471" s="31" t="n">
        <f aca="false">SUM(P10471,R10471,T10471,V10471,X10471,Z10471,AB10471,AD10471,AF10471,AH10471,AJ10471,AL10471,AN10471,AP10471,AR10471,AT10471,AV10471,AX10471,AZ10471,BB10471)</f>
        <v>0</v>
      </c>
    </row>
    <row r="10472" customFormat="false" ht="15" hidden="false" customHeight="false" outlineLevel="0" collapsed="false">
      <c r="A10472" s="55" t="n">
        <v>41016</v>
      </c>
      <c r="B10472" s="152" t="s">
        <v>1193</v>
      </c>
      <c r="C10472" s="152" t="s">
        <v>979</v>
      </c>
      <c r="D10472" s="72" t="n">
        <v>31993</v>
      </c>
      <c r="E10472" s="158" t="n">
        <v>0.333333333333333</v>
      </c>
      <c r="F10472" s="44" t="n">
        <v>0.618055555555556</v>
      </c>
      <c r="G10472" s="30"/>
      <c r="H10472" s="44" t="n">
        <v>0.25</v>
      </c>
      <c r="I10472" s="29" t="n">
        <v>119</v>
      </c>
      <c r="J10472" s="29" t="n">
        <v>79.8</v>
      </c>
      <c r="K10472" s="30" t="s">
        <v>1216</v>
      </c>
      <c r="M10472" s="31" t="n">
        <f aca="false">SUM(P10472,R10472,T10472,V10472,X10472,Z10472,AB10472,AD10472,AF10472,AH10472,AJ10472,AL10472,AN10472,AP10472,AR10472,AT10472,AV10472,AX10472,AZ10472,BB10472)</f>
        <v>0</v>
      </c>
    </row>
    <row r="10473" customFormat="false" ht="15" hidden="false" customHeight="false" outlineLevel="0" collapsed="false">
      <c r="A10473" s="41" t="n">
        <v>41016</v>
      </c>
      <c r="B10473" s="68" t="s">
        <v>1205</v>
      </c>
      <c r="C10473" s="68" t="s">
        <v>1032</v>
      </c>
      <c r="D10473" s="72" t="n">
        <v>31994</v>
      </c>
      <c r="E10473" s="158" t="n">
        <v>0.354166666666667</v>
      </c>
      <c r="F10473" s="42" t="n">
        <v>0.652777777777778</v>
      </c>
      <c r="H10473" s="42" t="n">
        <v>0.333333333333333</v>
      </c>
      <c r="I10473" s="29" t="n">
        <v>325</v>
      </c>
      <c r="J10473" s="29" t="n">
        <v>50</v>
      </c>
      <c r="K10473" s="30" t="s">
        <v>1249</v>
      </c>
      <c r="M10473" s="31" t="n">
        <f aca="false">SUM(P10473,R10473,T10473,V10473,X10473,Z10473,AB10473,AD10473,AF10473,AH10473,AJ10473,AL10473,AN10473,AP10473,AR10473,AT10473,AV10473,AX10473,AZ10473,BB10473)</f>
        <v>0</v>
      </c>
    </row>
    <row r="10474" customFormat="false" ht="15" hidden="false" customHeight="false" outlineLevel="0" collapsed="false">
      <c r="A10474" s="41" t="n">
        <v>41016</v>
      </c>
      <c r="B10474" s="68" t="s">
        <v>627</v>
      </c>
      <c r="C10474" s="68" t="s">
        <v>2439</v>
      </c>
      <c r="D10474" s="72" t="n">
        <v>31995</v>
      </c>
      <c r="E10474" s="158" t="n">
        <v>0.333333333333333</v>
      </c>
      <c r="F10474" s="42" t="n">
        <v>0.638888888888889</v>
      </c>
      <c r="G10474" s="3" t="s">
        <v>1361</v>
      </c>
      <c r="H10474" s="42" t="n">
        <v>0.291666666666667</v>
      </c>
      <c r="I10474" s="29" t="n">
        <v>206</v>
      </c>
      <c r="J10474" s="29" t="n">
        <v>106.4</v>
      </c>
      <c r="K10474" s="30" t="s">
        <v>1303</v>
      </c>
      <c r="M10474" s="31" t="n">
        <f aca="false">SUM(P10474,R10474,T10474,V10474,X10474,Z10474,AB10474,AD10474,AF10474,AH10474,AJ10474,AL10474,AN10474,AP10474,AR10474,AT10474,AV10474,AX10474,AZ10474,BB10474)</f>
        <v>0</v>
      </c>
    </row>
    <row r="10475" customFormat="false" ht="15" hidden="false" customHeight="false" outlineLevel="0" collapsed="false">
      <c r="A10475" s="41" t="n">
        <v>41016</v>
      </c>
      <c r="B10475" s="68" t="s">
        <v>1832</v>
      </c>
      <c r="C10475" s="68" t="s">
        <v>631</v>
      </c>
      <c r="D10475" s="72" t="n">
        <v>31996</v>
      </c>
      <c r="E10475" s="158" t="n">
        <v>0.416666666666667</v>
      </c>
      <c r="F10475" s="42" t="n">
        <v>0.5625</v>
      </c>
      <c r="H10475" s="42" t="n">
        <v>0.166666666666667</v>
      </c>
      <c r="I10475" s="29" t="n">
        <v>85</v>
      </c>
      <c r="J10475" s="29" t="n">
        <v>53.2</v>
      </c>
      <c r="K10475" s="30" t="s">
        <v>1833</v>
      </c>
      <c r="M10475" s="31" t="n">
        <f aca="false">SUM(P10475,R10475,T10475,V10475,X10475,Z10475,AB10475,AD10475,AF10475,AH10475,AJ10475,AL10475,AN10475,AP10475,AR10475,AT10475,AV10475,AX10475,AZ10475,BB10475)</f>
        <v>0</v>
      </c>
    </row>
    <row r="10476" customFormat="false" ht="15" hidden="false" customHeight="false" outlineLevel="0" collapsed="false">
      <c r="A10476" s="55" t="n">
        <v>41016</v>
      </c>
      <c r="B10476" s="152" t="s">
        <v>1173</v>
      </c>
      <c r="C10476" s="152" t="s">
        <v>1049</v>
      </c>
      <c r="D10476" s="72" t="n">
        <v>31997</v>
      </c>
      <c r="E10476" s="158" t="n">
        <v>0.416666666666667</v>
      </c>
      <c r="F10476" s="44" t="n">
        <v>0.791666666666667</v>
      </c>
      <c r="G10476" s="30" t="s">
        <v>1443</v>
      </c>
      <c r="H10476" s="30" t="s">
        <v>1438</v>
      </c>
      <c r="I10476" s="29" t="n">
        <v>190</v>
      </c>
      <c r="J10476" s="29" t="n">
        <v>133</v>
      </c>
      <c r="K10476" s="30" t="s">
        <v>1212</v>
      </c>
      <c r="M10476" s="31" t="n">
        <f aca="false">SUM(P10476,R10476,T10476,V10476,X10476,Z10476,AB10476,AD10476,AF10476,AH10476,AJ10476,AL10476,AN10476,AP10476,AR10476,AT10476,AV10476,AX10476,AZ10476,BB10476)</f>
        <v>0</v>
      </c>
    </row>
    <row r="10477" customFormat="false" ht="15" hidden="false" customHeight="false" outlineLevel="0" collapsed="false">
      <c r="A10477" s="41"/>
    </row>
    <row r="10478" customFormat="false" ht="15" hidden="false" customHeight="false" outlineLevel="0" collapsed="false">
      <c r="A10478" s="317"/>
      <c r="B10478" s="325"/>
      <c r="C10478" s="325"/>
      <c r="D10478" s="320"/>
      <c r="E10478" s="320"/>
      <c r="F10478" s="320"/>
      <c r="G10478" s="320"/>
      <c r="H10478" s="320"/>
      <c r="I10478" s="321"/>
      <c r="J10478" s="321"/>
      <c r="K10478" s="320"/>
    </row>
    <row r="10479" customFormat="false" ht="18.75" hidden="false" customHeight="false" outlineLevel="0" collapsed="false">
      <c r="A10479" s="320"/>
      <c r="B10479" s="325"/>
      <c r="C10479" s="325"/>
      <c r="D10479" s="320"/>
      <c r="E10479" s="320"/>
      <c r="F10479" s="320"/>
      <c r="G10479" s="76" t="s">
        <v>1902</v>
      </c>
      <c r="H10479" s="320"/>
      <c r="I10479" s="321"/>
      <c r="J10479" s="321"/>
      <c r="K10479" s="320"/>
    </row>
    <row r="10480" customFormat="false" ht="15" hidden="false" customHeight="false" outlineLevel="0" collapsed="false">
      <c r="A10480" s="41" t="n">
        <v>41017</v>
      </c>
      <c r="B10480" s="68" t="s">
        <v>679</v>
      </c>
      <c r="C10480" s="68" t="s">
        <v>1206</v>
      </c>
      <c r="D10480" s="69" t="n">
        <v>31998</v>
      </c>
      <c r="E10480" s="70" t="n">
        <v>0.291666666666667</v>
      </c>
      <c r="F10480" s="3" t="s">
        <v>1162</v>
      </c>
      <c r="H10480" s="3" t="s">
        <v>1162</v>
      </c>
      <c r="I10480" s="29" t="n">
        <v>202</v>
      </c>
      <c r="J10480" s="29" t="n">
        <v>120</v>
      </c>
      <c r="K10480" s="30" t="s">
        <v>1725</v>
      </c>
      <c r="M10480" s="31" t="n">
        <f aca="false">SUM(P10480,R10480,T10480,V10480,X10480,Z10480,AB10480,AD10480,AF10480,AH10480,AJ10480,AL10480,AN10480,AP10480,AR10480,AT10480,AV10480,AX10480,AZ10480,BB10480)</f>
        <v>0</v>
      </c>
    </row>
    <row r="10481" customFormat="false" ht="15" hidden="false" customHeight="false" outlineLevel="0" collapsed="false">
      <c r="A10481" s="41" t="n">
        <v>41017</v>
      </c>
      <c r="B10481" s="68" t="s">
        <v>1165</v>
      </c>
      <c r="C10481" s="68" t="s">
        <v>1206</v>
      </c>
      <c r="D10481" s="69" t="n">
        <v>31999</v>
      </c>
      <c r="E10481" s="70" t="n">
        <v>0.291666666666667</v>
      </c>
      <c r="F10481" s="3" t="s">
        <v>1162</v>
      </c>
      <c r="H10481" s="3" t="s">
        <v>1162</v>
      </c>
      <c r="I10481" s="29" t="n">
        <v>202</v>
      </c>
      <c r="J10481" s="29" t="n">
        <v>145</v>
      </c>
      <c r="K10481" s="30" t="s">
        <v>2306</v>
      </c>
      <c r="M10481" s="31" t="n">
        <f aca="false">SUM(P10481,R10481,T10481,V10481,X10481,Z10481,AB10481,AD10481,AF10481,AH10481,AJ10481,AL10481,AN10481,AP10481,AR10481,AT10481,AV10481,AX10481,AZ10481,BB10481)</f>
        <v>16836.97</v>
      </c>
      <c r="O10481" s="0" t="n">
        <v>60104</v>
      </c>
      <c r="P10481" s="31" t="n">
        <v>556.49</v>
      </c>
      <c r="Q10481" s="0" t="n">
        <v>60101</v>
      </c>
      <c r="R10481" s="31" t="n">
        <v>698.64</v>
      </c>
      <c r="S10481" s="47" t="n">
        <v>60100</v>
      </c>
      <c r="T10481" s="31" t="n">
        <v>705.06</v>
      </c>
      <c r="U10481" s="47" t="n">
        <v>60084</v>
      </c>
      <c r="V10481" s="31" t="n">
        <v>587.33</v>
      </c>
      <c r="W10481" s="47" t="n">
        <v>60085</v>
      </c>
      <c r="X10481" s="31" t="n">
        <v>542.73</v>
      </c>
      <c r="Y10481" s="47" t="n">
        <v>60086</v>
      </c>
      <c r="Z10481" s="31" t="n">
        <v>354.59</v>
      </c>
      <c r="AA10481" s="47" t="n">
        <v>60080</v>
      </c>
      <c r="AB10481" s="31" t="n">
        <v>498.08</v>
      </c>
      <c r="AC10481" s="47" t="n">
        <v>60113</v>
      </c>
      <c r="AD10481" s="31" t="n">
        <v>129.14</v>
      </c>
      <c r="AE10481" s="47" t="n">
        <v>60106</v>
      </c>
      <c r="AF10481" s="31" t="n">
        <v>70.15</v>
      </c>
      <c r="AG10481" s="47" t="n">
        <v>60103</v>
      </c>
      <c r="AH10481" s="31" t="n">
        <v>117.89</v>
      </c>
      <c r="AI10481" s="47" t="n">
        <v>60088</v>
      </c>
      <c r="AJ10481" s="31" t="n">
        <v>100.44</v>
      </c>
      <c r="AK10481" s="47" t="n">
        <v>60090</v>
      </c>
      <c r="AL10481" s="31" t="n">
        <v>60.52</v>
      </c>
      <c r="AM10481" s="47" t="n">
        <v>60091</v>
      </c>
      <c r="AN10481" s="31" t="n">
        <v>188.68</v>
      </c>
      <c r="AO10481" s="47" t="n">
        <v>60087</v>
      </c>
      <c r="AP10481" s="31" t="n">
        <v>89.23</v>
      </c>
      <c r="AQ10481" s="47" t="n">
        <v>60274</v>
      </c>
      <c r="AR10481" s="31" t="n">
        <v>150</v>
      </c>
      <c r="AS10481" s="47" t="n">
        <v>60235</v>
      </c>
      <c r="AT10481" s="31" t="n">
        <v>576</v>
      </c>
      <c r="AU10481" s="47" t="n">
        <v>60202</v>
      </c>
      <c r="AV10481" s="31" t="n">
        <v>11412</v>
      </c>
    </row>
    <row r="10482" customFormat="false" ht="15" hidden="false" customHeight="false" outlineLevel="0" collapsed="false">
      <c r="A10482" s="41" t="n">
        <v>41017</v>
      </c>
      <c r="B10482" s="68" t="s">
        <v>383</v>
      </c>
      <c r="C10482" s="68" t="s">
        <v>1206</v>
      </c>
      <c r="D10482" s="69" t="n">
        <v>32000</v>
      </c>
      <c r="E10482" s="70" t="n">
        <v>0.291666666666667</v>
      </c>
      <c r="F10482" s="3" t="s">
        <v>1162</v>
      </c>
      <c r="H10482" s="3" t="s">
        <v>1162</v>
      </c>
      <c r="I10482" s="29" t="n">
        <v>202</v>
      </c>
      <c r="J10482" s="29" t="n">
        <v>145</v>
      </c>
      <c r="K10482" s="30" t="s">
        <v>1232</v>
      </c>
      <c r="M10482" s="31" t="n">
        <f aca="false">SUM(P10482,R10482,T10482,V10482,X10482,Z10482,AB10482,AD10482,AF10482,AH10482,AJ10482,AL10482,AN10482,AP10482,AR10482,AT10482,AV10482,AX10482,AZ10482,BB10482)</f>
        <v>15406.46</v>
      </c>
      <c r="O10482" s="0" t="n">
        <v>60265</v>
      </c>
      <c r="P10482" s="31" t="n">
        <v>7500</v>
      </c>
      <c r="Q10482" s="0" t="n">
        <v>60008</v>
      </c>
      <c r="R10482" s="31" t="n">
        <v>179.99</v>
      </c>
      <c r="S10482" s="47" t="n">
        <v>60076</v>
      </c>
      <c r="T10482" s="31" t="n">
        <v>468.72</v>
      </c>
      <c r="U10482" s="47" t="n">
        <v>60167</v>
      </c>
      <c r="V10482" s="31" t="n">
        <v>950</v>
      </c>
      <c r="W10482" s="47" t="n">
        <v>59983</v>
      </c>
      <c r="X10482" s="31" t="n">
        <v>1138.32</v>
      </c>
      <c r="Y10482" s="47" t="n">
        <v>60012</v>
      </c>
      <c r="Z10482" s="31" t="n">
        <v>2250</v>
      </c>
      <c r="AA10482" s="47" t="n">
        <v>60096</v>
      </c>
      <c r="AB10482" s="31" t="n">
        <v>2381.86</v>
      </c>
      <c r="AC10482" s="47" t="n">
        <v>60099</v>
      </c>
      <c r="AD10482" s="31" t="n">
        <v>537.57</v>
      </c>
    </row>
    <row r="10483" customFormat="false" ht="15" hidden="false" customHeight="false" outlineLevel="0" collapsed="false">
      <c r="A10483" s="41" t="n">
        <v>41017</v>
      </c>
      <c r="B10483" s="68" t="s">
        <v>1193</v>
      </c>
      <c r="C10483" s="68" t="s">
        <v>940</v>
      </c>
      <c r="D10483" s="69" t="n">
        <v>32001</v>
      </c>
      <c r="E10483" s="70" t="n">
        <v>0.229166666666667</v>
      </c>
      <c r="F10483" s="42" t="n">
        <v>0.416666666666667</v>
      </c>
      <c r="G10483" s="3" t="s">
        <v>1791</v>
      </c>
      <c r="H10483" s="3" t="s">
        <v>1305</v>
      </c>
      <c r="I10483" s="29" t="n">
        <v>119.2</v>
      </c>
      <c r="J10483" s="29" t="n">
        <v>79.8</v>
      </c>
      <c r="K10483" s="30" t="s">
        <v>1216</v>
      </c>
      <c r="M10483" s="31" t="n">
        <f aca="false">SUM(P10483,R10483,T10483,V10483,X10483,Z10483,AB10483,AD10483,AF10483,AH10483,AJ10483,AL10483,AN10483,AP10483,AR10483,AT10483,AV10483,AX10483,AZ10483,BB10483)</f>
        <v>0</v>
      </c>
    </row>
    <row r="10484" customFormat="false" ht="15" hidden="false" customHeight="false" outlineLevel="0" collapsed="false">
      <c r="A10484" s="55" t="n">
        <v>41017</v>
      </c>
      <c r="B10484" s="152" t="s">
        <v>20</v>
      </c>
      <c r="C10484" s="152" t="s">
        <v>307</v>
      </c>
      <c r="D10484" s="69" t="n">
        <v>32002</v>
      </c>
      <c r="E10484" s="70" t="n">
        <v>0.333333333333333</v>
      </c>
      <c r="F10484" s="44" t="n">
        <v>0.770833333333334</v>
      </c>
      <c r="G10484" s="30"/>
      <c r="H10484" s="44" t="n">
        <v>0.458333333333333</v>
      </c>
      <c r="I10484" s="29" t="n">
        <v>214</v>
      </c>
      <c r="J10484" s="29" t="n">
        <v>146.3</v>
      </c>
      <c r="K10484" s="30" t="s">
        <v>1375</v>
      </c>
      <c r="M10484" s="31" t="n">
        <f aca="false">SUM(P10484,R10484,T10484,V10484,X10484,Z10484,AB10484,AD10484,AF10484,AH10484,AJ10484,AL10484,AN10484,AP10484,AR10484,AT10484,AV10484,AX10484,AZ10484,BB10484)</f>
        <v>122880</v>
      </c>
      <c r="O10484" s="0" t="n">
        <v>636</v>
      </c>
      <c r="P10484" s="31" t="n">
        <v>74880</v>
      </c>
      <c r="Q10484" s="0" t="n">
        <v>3635</v>
      </c>
      <c r="R10484" s="31" t="n">
        <v>48000</v>
      </c>
    </row>
    <row r="10485" customFormat="false" ht="15" hidden="false" customHeight="false" outlineLevel="0" collapsed="false">
      <c r="A10485" s="41" t="n">
        <v>41017</v>
      </c>
      <c r="B10485" s="68" t="s">
        <v>1199</v>
      </c>
      <c r="C10485" s="68" t="s">
        <v>2441</v>
      </c>
      <c r="D10485" s="69" t="n">
        <v>32003</v>
      </c>
      <c r="E10485" s="70" t="n">
        <v>0.354166666666667</v>
      </c>
      <c r="F10485" s="42" t="n">
        <v>0.666666666666667</v>
      </c>
      <c r="H10485" s="42" t="n">
        <v>0.3125</v>
      </c>
      <c r="I10485" s="29" t="n">
        <v>147.5</v>
      </c>
      <c r="J10485" s="29" t="n">
        <v>99.75</v>
      </c>
      <c r="K10485" s="30" t="s">
        <v>1253</v>
      </c>
      <c r="M10485" s="31" t="n">
        <f aca="false">SUM(P10485,R10485,T10485,V10485,X10485,Z10485,AB10485,AD10485,AF10485,AH10485,AJ10485,AL10485,AN10485,AP10485,AR10485,AT10485,AV10485,AX10485,AZ10485,BB10485)</f>
        <v>0</v>
      </c>
    </row>
    <row r="10486" customFormat="false" ht="15" hidden="false" customHeight="false" outlineLevel="0" collapsed="false">
      <c r="A10486" s="41" t="n">
        <v>41017</v>
      </c>
      <c r="B10486" s="68" t="s">
        <v>1832</v>
      </c>
      <c r="C10486" s="68" t="s">
        <v>11</v>
      </c>
      <c r="D10486" s="69" t="n">
        <v>32004</v>
      </c>
      <c r="E10486" s="70" t="n">
        <v>0.333333333333333</v>
      </c>
      <c r="F10486" s="42" t="n">
        <v>0.576388888888889</v>
      </c>
      <c r="H10486" s="42" t="n">
        <v>0.229166666666667</v>
      </c>
      <c r="I10486" s="29" t="n">
        <v>109.5</v>
      </c>
      <c r="J10486" s="29" t="n">
        <v>73.15</v>
      </c>
      <c r="K10486" s="30" t="s">
        <v>1833</v>
      </c>
      <c r="M10486" s="31" t="n">
        <f aca="false">SUM(P10486,R10486,T10486,V10486,X10486,Z10486,AB10486,AD10486,AF10486,AH10486,AJ10486,AL10486,AN10486,AP10486,AR10486,AT10486,AV10486,AX10486,AZ10486,BB10486)</f>
        <v>0</v>
      </c>
    </row>
    <row r="10487" customFormat="false" ht="15" hidden="false" customHeight="false" outlineLevel="0" collapsed="false">
      <c r="A10487" s="41" t="n">
        <v>41017</v>
      </c>
      <c r="B10487" s="68" t="s">
        <v>1197</v>
      </c>
      <c r="C10487" s="68" t="s">
        <v>940</v>
      </c>
      <c r="D10487" s="69" t="n">
        <v>32005</v>
      </c>
      <c r="E10487" s="70" t="n">
        <v>0.375</v>
      </c>
      <c r="F10487" s="42" t="n">
        <v>0.65625</v>
      </c>
      <c r="G10487" s="3" t="s">
        <v>1229</v>
      </c>
      <c r="H10487" s="42" t="s">
        <v>1586</v>
      </c>
      <c r="I10487" s="29" t="n">
        <v>166.5</v>
      </c>
      <c r="J10487" s="29" t="n">
        <v>113.05</v>
      </c>
      <c r="K10487" s="30" t="s">
        <v>1259</v>
      </c>
      <c r="M10487" s="31" t="n">
        <f aca="false">SUM(P10487,R10487,T10487,V10487,X10487,Z10487,AB10487,AD10487,AF10487,AH10487,AJ10487,AL10487,AN10487,AP10487,AR10487,AT10487,AV10487,AX10487,AZ10487,BB10487)</f>
        <v>0</v>
      </c>
    </row>
    <row r="10488" customFormat="false" ht="15" hidden="false" customHeight="false" outlineLevel="0" collapsed="false">
      <c r="A10488" s="41" t="n">
        <v>41017</v>
      </c>
      <c r="B10488" s="68" t="s">
        <v>1205</v>
      </c>
      <c r="C10488" s="68" t="s">
        <v>1032</v>
      </c>
      <c r="D10488" s="69" t="n">
        <v>32006</v>
      </c>
      <c r="E10488" s="70" t="n">
        <v>0.291666666666667</v>
      </c>
      <c r="F10488" s="42" t="n">
        <v>0.625</v>
      </c>
      <c r="H10488" s="42" t="n">
        <v>0.333333333333333</v>
      </c>
      <c r="I10488" s="29" t="n">
        <v>277</v>
      </c>
      <c r="J10488" s="29" t="n">
        <v>50</v>
      </c>
      <c r="K10488" s="30" t="s">
        <v>1249</v>
      </c>
      <c r="M10488" s="31" t="n">
        <f aca="false">SUM(P10488,R10488,T10488,V10488,X10488,Z10488,AB10488,AD10488,AF10488,AH10488,AJ10488,AL10488,AN10488,AP10488,AR10488,AT10488,AV10488,AX10488,AZ10488,BB10488)</f>
        <v>0</v>
      </c>
    </row>
    <row r="10489" customFormat="false" ht="15" hidden="false" customHeight="false" outlineLevel="0" collapsed="false">
      <c r="A10489" s="55" t="n">
        <v>41017</v>
      </c>
      <c r="B10489" s="152" t="s">
        <v>627</v>
      </c>
      <c r="C10489" s="152" t="s">
        <v>2439</v>
      </c>
      <c r="D10489" s="69" t="n">
        <v>32007</v>
      </c>
      <c r="E10489" s="70" t="n">
        <v>0.375</v>
      </c>
      <c r="F10489" s="44" t="n">
        <v>0.640277777777778</v>
      </c>
      <c r="G10489" s="30" t="s">
        <v>1361</v>
      </c>
      <c r="H10489" s="44" t="n">
        <v>0.208333333333333</v>
      </c>
      <c r="I10489" s="29" t="n">
        <v>119</v>
      </c>
      <c r="J10489" s="29" t="n">
        <v>79.8</v>
      </c>
      <c r="K10489" s="30" t="s">
        <v>1303</v>
      </c>
      <c r="M10489" s="31" t="n">
        <f aca="false">SUM(P10489,R10489,T10489,V10489,X10489,Z10489,AB10489,AD10489,AF10489,AH10489,AJ10489,AL10489,AN10489,AP10489,AR10489,AT10489,AV10489,AX10489,AZ10489,BB10489)</f>
        <v>0</v>
      </c>
    </row>
    <row r="10490" customFormat="false" ht="15" hidden="false" customHeight="false" outlineLevel="0" collapsed="false">
      <c r="A10490" s="55" t="n">
        <v>41017</v>
      </c>
      <c r="B10490" s="152" t="s">
        <v>2153</v>
      </c>
      <c r="C10490" s="152" t="s">
        <v>278</v>
      </c>
      <c r="D10490" s="69" t="n">
        <v>32008</v>
      </c>
      <c r="E10490" s="70" t="n">
        <v>0.375</v>
      </c>
      <c r="F10490" s="44" t="n">
        <v>0.90625</v>
      </c>
      <c r="G10490" s="30" t="s">
        <v>1170</v>
      </c>
      <c r="H10490" s="30" t="s">
        <v>1597</v>
      </c>
      <c r="I10490" s="29" t="n">
        <v>371.5</v>
      </c>
      <c r="J10490" s="29" t="n">
        <v>187.9</v>
      </c>
      <c r="K10490" s="30" t="s">
        <v>2154</v>
      </c>
      <c r="M10490" s="31" t="n">
        <f aca="false">SUM(P10490,R10490,T10490,V10490,X10490,Z10490,AB10490,AD10490,AF10490,AH10490,AJ10490,AL10490,AN10490,AP10490,AR10490,AT10490,AV10490,AX10490,AZ10490,BB10490)</f>
        <v>0</v>
      </c>
    </row>
    <row r="10491" customFormat="false" ht="15" hidden="false" customHeight="false" outlineLevel="0" collapsed="false">
      <c r="A10491" s="41" t="n">
        <v>41017</v>
      </c>
      <c r="B10491" s="68" t="s">
        <v>1657</v>
      </c>
      <c r="C10491" s="68" t="s">
        <v>11</v>
      </c>
      <c r="D10491" s="69" t="n">
        <v>32009</v>
      </c>
      <c r="E10491" s="70" t="n">
        <v>0.458333333333333</v>
      </c>
      <c r="F10491" s="42" t="n">
        <v>0.635416666666667</v>
      </c>
      <c r="H10491" s="42" t="n">
        <v>0.166666666666667</v>
      </c>
      <c r="I10491" s="29" t="n">
        <v>81</v>
      </c>
      <c r="J10491" s="29" t="n">
        <v>53.2</v>
      </c>
      <c r="K10491" s="30" t="s">
        <v>1334</v>
      </c>
      <c r="M10491" s="31" t="n">
        <f aca="false">SUM(P10491,R10491,T10491,V10491,X10491,Z10491,AB10491,AD10491,AF10491,AH10491,AJ10491,AL10491,AN10491,AP10491,AR10491,AT10491,AV10491,AX10491,AZ10491,BB10491)</f>
        <v>0</v>
      </c>
    </row>
    <row r="10492" customFormat="false" ht="15" hidden="false" customHeight="false" outlineLevel="0" collapsed="false">
      <c r="A10492" s="41" t="n">
        <v>41017</v>
      </c>
      <c r="B10492" s="68" t="s">
        <v>1193</v>
      </c>
      <c r="C10492" s="68" t="s">
        <v>2130</v>
      </c>
      <c r="D10492" s="69" t="n">
        <v>32010</v>
      </c>
      <c r="E10492" s="70" t="n">
        <v>0.541666666666667</v>
      </c>
      <c r="F10492" s="42" t="n">
        <v>0.819444444444444</v>
      </c>
      <c r="H10492" s="42" t="n">
        <v>0.270833333333333</v>
      </c>
      <c r="I10492" s="29" t="n">
        <v>138.48</v>
      </c>
      <c r="J10492" s="29" t="n">
        <v>93.45</v>
      </c>
      <c r="K10492" s="30" t="s">
        <v>1216</v>
      </c>
      <c r="M10492" s="31" t="n">
        <f aca="false">SUM(P10492,R10492,T10492,V10492,X10492,Z10492,AB10492,AD10492,AF10492,AH10492,AJ10492,AL10492,AN10492,AP10492,AR10492,AT10492,AV10492,AX10492,AZ10492,BB10492)</f>
        <v>0</v>
      </c>
    </row>
    <row r="10493" customFormat="false" ht="15" hidden="false" customHeight="false" outlineLevel="0" collapsed="false">
      <c r="A10493" s="41" t="n">
        <v>41017</v>
      </c>
      <c r="B10493" s="68" t="s">
        <v>1832</v>
      </c>
      <c r="C10493" s="68" t="s">
        <v>925</v>
      </c>
      <c r="D10493" s="69" t="n">
        <v>32011</v>
      </c>
      <c r="E10493" s="70" t="n">
        <v>0.541666666666667</v>
      </c>
      <c r="F10493" s="42" t="n">
        <v>0.708333333333333</v>
      </c>
      <c r="H10493" s="42" t="n">
        <v>0.166666666666667</v>
      </c>
      <c r="I10493" s="29" t="n">
        <v>109</v>
      </c>
      <c r="J10493" s="29" t="n">
        <v>53.2</v>
      </c>
      <c r="K10493" s="30" t="s">
        <v>1833</v>
      </c>
      <c r="M10493" s="31" t="n">
        <f aca="false">SUM(P10493,R10493,T10493,V10493,X10493,Z10493,AB10493,AD10493,AF10493,AH10493,AJ10493,AL10493,AN10493,AP10493,AR10493,AT10493,AV10493,AX10493,AZ10493,BB10493)</f>
        <v>2052.99</v>
      </c>
      <c r="O10493" s="0" t="n">
        <v>9324</v>
      </c>
      <c r="P10493" s="31" t="n">
        <v>2052.99</v>
      </c>
    </row>
    <row r="10494" customFormat="false" ht="15" hidden="false" customHeight="false" outlineLevel="0" collapsed="false">
      <c r="A10494" s="345" t="n">
        <v>41017</v>
      </c>
      <c r="B10494" s="346" t="s">
        <v>1657</v>
      </c>
      <c r="C10494" s="346" t="s">
        <v>1475</v>
      </c>
      <c r="D10494" s="347" t="n">
        <v>32012</v>
      </c>
      <c r="E10494" s="347"/>
      <c r="F10494" s="348" t="s">
        <v>1257</v>
      </c>
      <c r="G10494" s="348" t="s">
        <v>1257</v>
      </c>
      <c r="H10494" s="348" t="s">
        <v>1257</v>
      </c>
      <c r="I10494" s="349"/>
      <c r="J10494" s="349"/>
      <c r="K10494" s="30" t="s">
        <v>1334</v>
      </c>
      <c r="M10494" s="31" t="n">
        <f aca="false">SUM(P10494,R10494,T10494,V10494,X10494,Z10494,AB10494,AD10494,AF10494,AH10494,AJ10494,AL10494,AN10494,AP10494,AR10494,AT10494,AV10494,AX10494,AZ10494,BB10494)</f>
        <v>0</v>
      </c>
    </row>
    <row r="10495" customFormat="false" ht="15" hidden="false" customHeight="false" outlineLevel="0" collapsed="false">
      <c r="A10495" s="41" t="n">
        <v>41017</v>
      </c>
      <c r="B10495" s="68" t="s">
        <v>627</v>
      </c>
      <c r="C10495" s="68" t="s">
        <v>1494</v>
      </c>
      <c r="D10495" s="69" t="n">
        <v>32013</v>
      </c>
      <c r="E10495" s="70" t="n">
        <v>0.541666666666667</v>
      </c>
      <c r="F10495" s="42" t="n">
        <v>0.708333333333333</v>
      </c>
      <c r="H10495" s="42" t="n">
        <v>0.166666666666667</v>
      </c>
      <c r="I10495" s="29" t="n">
        <v>81</v>
      </c>
      <c r="J10495" s="29" t="n">
        <v>53.2</v>
      </c>
      <c r="K10495" s="30" t="s">
        <v>1303</v>
      </c>
      <c r="M10495" s="31" t="n">
        <f aca="false">SUM(P10495,R10495,T10495,V10495,X10495,Z10495,AB10495,AD10495,AF10495,AH10495,AJ10495,AL10495,AN10495,AP10495,AR10495,AT10495,AV10495,AX10495,AZ10495,BB10495)</f>
        <v>0</v>
      </c>
    </row>
    <row r="10497" customFormat="false" ht="15" hidden="false" customHeight="false" outlineLevel="0" collapsed="false">
      <c r="A10497" s="317"/>
      <c r="B10497" s="325"/>
      <c r="C10497" s="325"/>
      <c r="D10497" s="320"/>
      <c r="E10497" s="320"/>
      <c r="F10497" s="320"/>
      <c r="G10497" s="320"/>
      <c r="H10497" s="320"/>
      <c r="I10497" s="321"/>
      <c r="J10497" s="321"/>
      <c r="K10497" s="320"/>
    </row>
    <row r="10498" customFormat="false" ht="18.75" hidden="false" customHeight="false" outlineLevel="0" collapsed="false">
      <c r="A10498" s="320"/>
      <c r="B10498" s="325"/>
      <c r="C10498" s="325"/>
      <c r="D10498" s="320"/>
      <c r="E10498" s="320"/>
      <c r="F10498" s="320"/>
      <c r="G10498" s="76" t="s">
        <v>1903</v>
      </c>
      <c r="H10498" s="320"/>
      <c r="I10498" s="321"/>
      <c r="J10498" s="321"/>
      <c r="K10498" s="320"/>
    </row>
    <row r="10499" customFormat="false" ht="15" hidden="false" customHeight="false" outlineLevel="0" collapsed="false">
      <c r="A10499" s="41" t="n">
        <v>41018</v>
      </c>
      <c r="B10499" s="68" t="s">
        <v>679</v>
      </c>
      <c r="C10499" s="68" t="s">
        <v>1206</v>
      </c>
      <c r="D10499" s="69" t="n">
        <v>32014</v>
      </c>
      <c r="E10499" s="70" t="n">
        <v>0.291666666666667</v>
      </c>
      <c r="F10499" s="3" t="s">
        <v>1162</v>
      </c>
      <c r="H10499" s="3" t="s">
        <v>1162</v>
      </c>
      <c r="I10499" s="29" t="n">
        <v>210</v>
      </c>
      <c r="J10499" s="29" t="n">
        <v>120</v>
      </c>
      <c r="K10499" s="30" t="s">
        <v>1725</v>
      </c>
      <c r="M10499" s="31" t="n">
        <f aca="false">SUM(P10499,R10499,T10499,V10499,X10499,Z10499,AB10499,AD10499,AF10499,AH10499,AJ10499,AL10499,AN10499,AP10499,AR10499,AT10499,AV10499,AX10499,AZ10499,BB10499)</f>
        <v>0</v>
      </c>
    </row>
    <row r="10500" customFormat="false" ht="15" hidden="false" customHeight="false" outlineLevel="0" collapsed="false">
      <c r="A10500" s="41" t="n">
        <v>41018</v>
      </c>
      <c r="B10500" s="68" t="s">
        <v>1165</v>
      </c>
      <c r="C10500" s="68" t="s">
        <v>1206</v>
      </c>
      <c r="D10500" s="69" t="n">
        <v>32015</v>
      </c>
      <c r="E10500" s="70" t="n">
        <v>0.291666666666667</v>
      </c>
      <c r="F10500" s="3" t="s">
        <v>1162</v>
      </c>
      <c r="H10500" s="3" t="s">
        <v>1162</v>
      </c>
      <c r="I10500" s="29" t="n">
        <v>206</v>
      </c>
      <c r="J10500" s="29" t="n">
        <v>145</v>
      </c>
      <c r="K10500" s="30" t="s">
        <v>2306</v>
      </c>
      <c r="M10500" s="31" t="n">
        <f aca="false">SUM(P10500,R10500,T10500,V10500,X10500,Z10500,AB10500,AD10500,AF10500,AH10500,AJ10500,AL10500,AN10500,AP10500,AR10500,AT10500,AV10500,AX10500,AZ10500,BB10500)</f>
        <v>9222.65</v>
      </c>
      <c r="O10500" s="0" t="n">
        <v>60210</v>
      </c>
      <c r="P10500" s="31" t="n">
        <v>49.8</v>
      </c>
      <c r="Q10500" s="0" t="n">
        <v>60209</v>
      </c>
      <c r="R10500" s="31" t="n">
        <v>49.8</v>
      </c>
      <c r="S10500" s="47" t="n">
        <v>60226</v>
      </c>
      <c r="T10500" s="31" t="n">
        <v>187.39</v>
      </c>
      <c r="U10500" s="47" t="n">
        <v>60282</v>
      </c>
      <c r="V10500" s="31" t="n">
        <v>134.63</v>
      </c>
      <c r="W10500" s="47" t="n">
        <v>60283</v>
      </c>
      <c r="X10500" s="31" t="n">
        <v>266.91</v>
      </c>
      <c r="Y10500" s="47" t="n">
        <v>60284</v>
      </c>
      <c r="Z10500" s="31" t="n">
        <v>157.89</v>
      </c>
      <c r="AA10500" s="47" t="n">
        <v>60333</v>
      </c>
      <c r="AB10500" s="31" t="n">
        <v>8145</v>
      </c>
      <c r="AC10500" s="47" t="n">
        <v>60352</v>
      </c>
      <c r="AD10500" s="31" t="n">
        <v>105.23</v>
      </c>
      <c r="AE10500" s="47" t="n">
        <v>60203</v>
      </c>
      <c r="AF10500" s="31" t="n">
        <v>76.2</v>
      </c>
      <c r="AG10500" s="47" t="n">
        <v>60205</v>
      </c>
      <c r="AH10500" s="31" t="n">
        <v>16.6</v>
      </c>
      <c r="AI10500" s="47" t="n">
        <v>60204</v>
      </c>
      <c r="AJ10500" s="31" t="n">
        <v>33.2</v>
      </c>
    </row>
    <row r="10501" customFormat="false" ht="15" hidden="false" customHeight="false" outlineLevel="0" collapsed="false">
      <c r="A10501" s="41" t="n">
        <v>41018</v>
      </c>
      <c r="B10501" s="68" t="s">
        <v>383</v>
      </c>
      <c r="C10501" s="68" t="s">
        <v>1206</v>
      </c>
      <c r="D10501" s="69" t="n">
        <v>32016</v>
      </c>
      <c r="E10501" s="70" t="n">
        <v>0.291666666666667</v>
      </c>
      <c r="F10501" s="3" t="s">
        <v>1162</v>
      </c>
      <c r="G10501" s="3" t="s">
        <v>2365</v>
      </c>
      <c r="H10501" s="3" t="s">
        <v>1162</v>
      </c>
      <c r="I10501" s="29" t="n">
        <v>225.8</v>
      </c>
      <c r="J10501" s="29" t="n">
        <v>160</v>
      </c>
      <c r="K10501" s="30" t="s">
        <v>1232</v>
      </c>
      <c r="M10501" s="31" t="n">
        <f aca="false">SUM(P10501,R10501,T10501,V10501,X10501,Z10501,AB10501,AD10501,AF10501,AH10501,AJ10501,AL10501,AN10501,AP10501,AR10501,AT10501,AV10501,AX10501,AZ10501,BB10501)</f>
        <v>3671.33</v>
      </c>
      <c r="O10501" s="0" t="n">
        <v>60224</v>
      </c>
      <c r="P10501" s="31" t="n">
        <v>1613.81</v>
      </c>
      <c r="Q10501" s="0" t="n">
        <v>59971</v>
      </c>
      <c r="R10501" s="31" t="n">
        <v>793.2</v>
      </c>
      <c r="S10501" s="47" t="n">
        <v>60281</v>
      </c>
      <c r="T10501" s="31" t="n">
        <v>538.52</v>
      </c>
      <c r="U10501" s="47" t="n">
        <v>60290</v>
      </c>
      <c r="V10501" s="31" t="n">
        <v>88.8</v>
      </c>
      <c r="W10501" s="47" t="n">
        <v>60120</v>
      </c>
      <c r="X10501" s="31" t="n">
        <v>287</v>
      </c>
      <c r="Y10501" s="47" t="n">
        <v>60108</v>
      </c>
      <c r="Z10501" s="31" t="n">
        <v>350</v>
      </c>
      <c r="AA10501" s="47"/>
      <c r="AC10501" s="47"/>
      <c r="AE10501" s="47"/>
      <c r="AG10501" s="47"/>
      <c r="AI10501" s="47"/>
    </row>
    <row r="10502" customFormat="false" ht="15" hidden="false" customHeight="false" outlineLevel="0" collapsed="false">
      <c r="A10502" s="55" t="n">
        <v>41018</v>
      </c>
      <c r="B10502" s="152" t="s">
        <v>627</v>
      </c>
      <c r="C10502" s="152" t="s">
        <v>1206</v>
      </c>
      <c r="D10502" s="69" t="n">
        <v>32017</v>
      </c>
      <c r="E10502" s="70" t="n">
        <v>0.291666666666667</v>
      </c>
      <c r="F10502" s="30" t="s">
        <v>1162</v>
      </c>
      <c r="G10502" s="30" t="s">
        <v>2365</v>
      </c>
      <c r="H10502" s="30" t="s">
        <v>1162</v>
      </c>
      <c r="I10502" s="29" t="n">
        <v>225.8</v>
      </c>
      <c r="J10502" s="29" t="n">
        <v>135</v>
      </c>
      <c r="K10502" s="30" t="s">
        <v>1303</v>
      </c>
      <c r="M10502" s="31" t="n">
        <f aca="false">SUM(P10502,R10502,T10502,V10502,X10502,Z10502,AB10502,AD10502,AF10502,AH10502,AJ10502,AL10502,AN10502,AP10502,AR10502,AT10502,AV10502,AX10502,AZ10502,BB10502)</f>
        <v>3680.02</v>
      </c>
      <c r="O10502" s="0" t="n">
        <v>59997</v>
      </c>
      <c r="P10502" s="31" t="n">
        <v>219.05</v>
      </c>
      <c r="Q10502" s="0" t="n">
        <v>60206</v>
      </c>
      <c r="R10502" s="31" t="n">
        <v>49.8</v>
      </c>
      <c r="S10502" s="47" t="n">
        <v>60151</v>
      </c>
      <c r="T10502" s="31" t="n">
        <v>1600.19</v>
      </c>
      <c r="U10502" s="47" t="n">
        <v>60152</v>
      </c>
      <c r="V10502" s="31" t="n">
        <v>206.15</v>
      </c>
      <c r="W10502" s="47" t="n">
        <v>60207</v>
      </c>
      <c r="X10502" s="31" t="n">
        <v>8.3</v>
      </c>
      <c r="Y10502" s="47" t="n">
        <v>60154</v>
      </c>
      <c r="Z10502" s="31" t="n">
        <v>219.69</v>
      </c>
      <c r="AA10502" s="47" t="n">
        <v>60230</v>
      </c>
      <c r="AB10502" s="31" t="n">
        <v>91.05</v>
      </c>
      <c r="AC10502" s="47" t="n">
        <v>60228</v>
      </c>
      <c r="AD10502" s="31" t="n">
        <v>92.22</v>
      </c>
      <c r="AE10502" s="47" t="n">
        <v>60223</v>
      </c>
      <c r="AF10502" s="31" t="n">
        <v>108.57</v>
      </c>
      <c r="AG10502" s="47" t="n">
        <v>59997</v>
      </c>
      <c r="AH10502" s="31" t="n">
        <v>1085</v>
      </c>
    </row>
    <row r="10503" customFormat="false" ht="15" hidden="false" customHeight="false" outlineLevel="0" collapsed="false">
      <c r="A10503" s="41" t="n">
        <v>41018</v>
      </c>
      <c r="B10503" s="68" t="s">
        <v>1193</v>
      </c>
      <c r="C10503" s="68" t="s">
        <v>940</v>
      </c>
      <c r="D10503" s="69" t="n">
        <v>32018</v>
      </c>
      <c r="E10503" s="70" t="n">
        <v>0.25</v>
      </c>
      <c r="F10503" s="42" t="n">
        <v>0.576388888888889</v>
      </c>
      <c r="G10503" s="3" t="s">
        <v>1791</v>
      </c>
      <c r="H10503" s="3" t="s">
        <v>1298</v>
      </c>
      <c r="I10503" s="29" t="n">
        <v>176</v>
      </c>
      <c r="J10503" s="29" t="n">
        <v>119.7</v>
      </c>
      <c r="K10503" s="30" t="s">
        <v>1216</v>
      </c>
      <c r="M10503" s="31" t="n">
        <f aca="false">SUM(P10503,R10503,T10503,V10503,X10503,Z10503,AB10503,AD10503,AF10503,AH10503,AJ10503,AL10503,AN10503,AP10503,AR10503,AT10503,AV10503,AX10503,AZ10503,BB10503)</f>
        <v>0</v>
      </c>
    </row>
    <row r="10504" customFormat="false" ht="15" hidden="false" customHeight="false" outlineLevel="0" collapsed="false">
      <c r="A10504" s="41" t="n">
        <v>41018</v>
      </c>
      <c r="B10504" s="68" t="s">
        <v>1675</v>
      </c>
      <c r="C10504" s="68" t="s">
        <v>307</v>
      </c>
      <c r="D10504" s="69" t="n">
        <v>32019</v>
      </c>
      <c r="E10504" s="70" t="n">
        <v>0.291666666666667</v>
      </c>
      <c r="F10504" s="42" t="n">
        <v>0.798611111111111</v>
      </c>
      <c r="H10504" s="42" t="n">
        <v>0.5</v>
      </c>
      <c r="I10504" s="29" t="n">
        <v>240.1</v>
      </c>
      <c r="J10504" s="29" t="n">
        <v>164.6</v>
      </c>
      <c r="K10504" s="30" t="s">
        <v>1375</v>
      </c>
      <c r="M10504" s="31" t="n">
        <f aca="false">SUM(P10504,R10504,T10504,V10504,X10504,Z10504,AB10504,AD10504,AF10504,AH10504,AJ10504,AL10504,AN10504,AP10504,AR10504,AT10504,AV10504,AX10504,AZ10504,BB10504)</f>
        <v>0</v>
      </c>
    </row>
    <row r="10505" customFormat="false" ht="15" hidden="false" customHeight="false" outlineLevel="0" collapsed="false">
      <c r="A10505" s="41" t="n">
        <v>41018</v>
      </c>
      <c r="B10505" s="68" t="s">
        <v>1832</v>
      </c>
      <c r="C10505" s="68" t="s">
        <v>1412</v>
      </c>
      <c r="D10505" s="69" t="n">
        <v>32020</v>
      </c>
      <c r="E10505" s="70" t="n">
        <v>0.333333333333333</v>
      </c>
      <c r="F10505" s="42" t="n">
        <v>0.4375</v>
      </c>
      <c r="H10505" s="42" t="n">
        <v>0.166666666666667</v>
      </c>
      <c r="I10505" s="29" t="n">
        <v>81</v>
      </c>
      <c r="J10505" s="29" t="n">
        <v>53.2</v>
      </c>
      <c r="K10505" s="30" t="s">
        <v>1833</v>
      </c>
      <c r="M10505" s="31" t="n">
        <f aca="false">SUM(P10505,R10505,T10505,V10505,X10505,Z10505,AB10505,AD10505,AF10505,AH10505,AJ10505,AL10505,AN10505,AP10505,AR10505,AT10505,AV10505,AX10505,AZ10505,BB10505)</f>
        <v>0</v>
      </c>
    </row>
    <row r="10506" customFormat="false" ht="15" hidden="false" customHeight="false" outlineLevel="0" collapsed="false">
      <c r="A10506" s="41" t="n">
        <v>41018</v>
      </c>
      <c r="B10506" s="68" t="s">
        <v>403</v>
      </c>
      <c r="C10506" s="68" t="s">
        <v>1412</v>
      </c>
      <c r="D10506" s="69" t="n">
        <v>32021</v>
      </c>
      <c r="E10506" s="70" t="n">
        <v>0.333333333333333</v>
      </c>
      <c r="F10506" s="42" t="n">
        <v>0.4375</v>
      </c>
      <c r="H10506" s="42" t="n">
        <v>0.166666666666667</v>
      </c>
      <c r="I10506" s="29" t="n">
        <v>81</v>
      </c>
      <c r="J10506" s="29" t="n">
        <v>53.2</v>
      </c>
      <c r="K10506" s="30" t="s">
        <v>2057</v>
      </c>
      <c r="M10506" s="31" t="n">
        <f aca="false">SUM(P10506,R10506,T10506,V10506,X10506,Z10506,AB10506,AD10506,AF10506,AH10506,AJ10506,AL10506,AN10506,AP10506,AR10506,AT10506,AV10506,AX10506,AZ10506,BB10506)</f>
        <v>0</v>
      </c>
    </row>
    <row r="10507" customFormat="false" ht="15" hidden="false" customHeight="false" outlineLevel="0" collapsed="false">
      <c r="A10507" s="41" t="n">
        <v>41018</v>
      </c>
      <c r="B10507" s="68" t="s">
        <v>1197</v>
      </c>
      <c r="C10507" s="68" t="s">
        <v>2130</v>
      </c>
      <c r="D10507" s="69" t="n">
        <v>32022</v>
      </c>
      <c r="E10507" s="70" t="n">
        <v>0.3125</v>
      </c>
      <c r="F10507" s="42" t="n">
        <v>0.618055555555556</v>
      </c>
      <c r="H10507" s="42" t="n">
        <v>0.291666666666667</v>
      </c>
      <c r="I10507" s="29" t="n">
        <v>138</v>
      </c>
      <c r="J10507" s="29" t="n">
        <v>93.1</v>
      </c>
      <c r="K10507" s="30" t="s">
        <v>1259</v>
      </c>
      <c r="M10507" s="31" t="n">
        <f aca="false">SUM(P10507,R10507,T10507,V10507,X10507,Z10507,AB10507,AD10507,AF10507,AH10507,AJ10507,AL10507,AN10507,AP10507,AR10507,AT10507,AV10507,AX10507,AZ10507,BB10507)</f>
        <v>0</v>
      </c>
    </row>
    <row r="10508" customFormat="false" ht="15" hidden="false" customHeight="false" outlineLevel="0" collapsed="false">
      <c r="A10508" s="41" t="n">
        <v>41018</v>
      </c>
      <c r="B10508" s="68" t="s">
        <v>2382</v>
      </c>
      <c r="C10508" s="68" t="s">
        <v>1177</v>
      </c>
      <c r="D10508" s="69" t="n">
        <v>32023</v>
      </c>
      <c r="E10508" s="70" t="n">
        <v>0.333333333333333</v>
      </c>
      <c r="F10508" s="42" t="n">
        <v>0.458333333333333</v>
      </c>
      <c r="H10508" s="42" t="n">
        <v>0.166666666666667</v>
      </c>
      <c r="I10508" s="29" t="n">
        <v>81</v>
      </c>
      <c r="J10508" s="29" t="n">
        <v>53.2</v>
      </c>
      <c r="K10508" s="30" t="s">
        <v>2383</v>
      </c>
      <c r="M10508" s="31" t="n">
        <f aca="false">SUM(P10508,R10508,T10508,V10508,X10508,Z10508,AB10508,AD10508,AF10508,AH10508,AJ10508,AL10508,AN10508,AP10508,AR10508,AT10508,AV10508,AX10508,AZ10508,BB10508)</f>
        <v>0</v>
      </c>
    </row>
    <row r="10509" customFormat="false" ht="15" hidden="false" customHeight="false" outlineLevel="0" collapsed="false">
      <c r="A10509" s="41" t="n">
        <v>41018</v>
      </c>
      <c r="B10509" s="68" t="s">
        <v>2153</v>
      </c>
      <c r="C10509" s="68" t="s">
        <v>802</v>
      </c>
      <c r="D10509" s="69" t="n">
        <v>32024</v>
      </c>
      <c r="E10509" s="70" t="n">
        <v>0.333333333333333</v>
      </c>
      <c r="F10509" s="42" t="n">
        <v>0.5</v>
      </c>
      <c r="H10509" s="42" t="n">
        <v>0.166666666666667</v>
      </c>
      <c r="I10509" s="29" t="n">
        <v>85</v>
      </c>
      <c r="J10509" s="29" t="n">
        <v>56</v>
      </c>
      <c r="K10509" s="30" t="s">
        <v>2154</v>
      </c>
      <c r="M10509" s="31" t="n">
        <f aca="false">SUM(P10509,R10509,T10509,V10509,X10509,Z10509,AB10509,AD10509,AF10509,AH10509,AJ10509,AL10509,AN10509,AP10509,AR10509,AT10509,AV10509,AX10509,AZ10509,BB10509)</f>
        <v>0</v>
      </c>
    </row>
    <row r="10510" customFormat="false" ht="15" hidden="false" customHeight="false" outlineLevel="0" collapsed="false">
      <c r="A10510" s="55" t="n">
        <v>41018</v>
      </c>
      <c r="B10510" s="152" t="s">
        <v>1173</v>
      </c>
      <c r="C10510" s="152" t="s">
        <v>1049</v>
      </c>
      <c r="D10510" s="69" t="n">
        <v>32025</v>
      </c>
      <c r="E10510" s="70" t="n">
        <v>0.291666666666667</v>
      </c>
      <c r="F10510" s="44" t="n">
        <v>0.833333333333333</v>
      </c>
      <c r="G10510" s="30"/>
      <c r="H10510" s="44" t="n">
        <v>0.541666666666667</v>
      </c>
      <c r="I10510" s="29" t="n">
        <v>247</v>
      </c>
      <c r="J10510" s="29" t="n">
        <v>172.9</v>
      </c>
      <c r="K10510" s="30" t="s">
        <v>1212</v>
      </c>
      <c r="L10510" s="0" t="n">
        <v>6266</v>
      </c>
      <c r="M10510" s="31" t="n">
        <f aca="false">SUM(P10510,R10510,T10510,V10510,X10510,Z10510,AB10510,AD10510,AF10510,AH10510,AJ10510,AL10510,AN10510,AP10510,AR10510,AT10510,AV10510,AX10510,AZ10510,BB10510)</f>
        <v>0</v>
      </c>
    </row>
    <row r="10511" customFormat="false" ht="15" hidden="false" customHeight="false" outlineLevel="0" collapsed="false">
      <c r="A10511" s="41" t="n">
        <v>41018</v>
      </c>
      <c r="B10511" s="68" t="s">
        <v>1199</v>
      </c>
      <c r="C10511" s="68" t="s">
        <v>2438</v>
      </c>
      <c r="D10511" s="69" t="n">
        <v>32026</v>
      </c>
      <c r="E10511" s="70" t="n">
        <v>0.333333333333333</v>
      </c>
      <c r="F10511" s="42" t="n">
        <v>0.847222222222222</v>
      </c>
      <c r="G10511" s="3" t="s">
        <v>1170</v>
      </c>
      <c r="H10511" s="3" t="s">
        <v>1597</v>
      </c>
      <c r="I10511" s="29" t="n">
        <v>264.8</v>
      </c>
      <c r="J10511" s="29" t="n">
        <v>181.9</v>
      </c>
      <c r="K10511" s="30" t="s">
        <v>1253</v>
      </c>
      <c r="M10511" s="31" t="n">
        <f aca="false">SUM(P10511,R10511,T10511,V10511,X10511,Z10511,AB10511,AD10511,AF10511,AH10511,AJ10511,AL10511,AN10511,AP10511,AR10511,AT10511,AV10511,AX10511,AZ10511,BB10511)</f>
        <v>0</v>
      </c>
    </row>
    <row r="10512" customFormat="false" ht="15" hidden="false" customHeight="false" outlineLevel="0" collapsed="false">
      <c r="A10512" s="41" t="n">
        <v>41018</v>
      </c>
      <c r="B10512" s="68" t="s">
        <v>1169</v>
      </c>
      <c r="C10512" s="68" t="s">
        <v>925</v>
      </c>
      <c r="D10512" s="69" t="n">
        <v>32027</v>
      </c>
      <c r="E10512" s="70" t="n">
        <v>0.3125</v>
      </c>
      <c r="F10512" s="42" t="n">
        <v>0.763888888888889</v>
      </c>
      <c r="H10512" s="42" t="n">
        <v>0.458333333333333</v>
      </c>
      <c r="I10512" s="29" t="n">
        <v>291</v>
      </c>
      <c r="J10512" s="29" t="n">
        <v>146.3</v>
      </c>
      <c r="K10512" s="30" t="s">
        <v>1214</v>
      </c>
      <c r="M10512" s="31" t="n">
        <f aca="false">SUM(P10512,R10512,T10512,V10512,X10512,Z10512,AB10512,AD10512,AF10512,AH10512,AJ10512,AL10512,AN10512,AP10512,AR10512,AT10512,AV10512,AX10512,AZ10512,BB10512)</f>
        <v>0</v>
      </c>
    </row>
    <row r="10513" customFormat="false" ht="15" hidden="false" customHeight="false" outlineLevel="0" collapsed="false">
      <c r="A10513" s="350" t="n">
        <v>41018</v>
      </c>
      <c r="B10513" s="298"/>
      <c r="C10513" s="298"/>
      <c r="D10513" s="299"/>
      <c r="E10513" s="299"/>
      <c r="F10513" s="312" t="s">
        <v>1257</v>
      </c>
      <c r="G10513" s="312" t="s">
        <v>1257</v>
      </c>
      <c r="H10513" s="312" t="s">
        <v>1257</v>
      </c>
      <c r="I10513" s="351"/>
      <c r="J10513" s="297"/>
      <c r="K10513" s="30" t="s">
        <v>1222</v>
      </c>
      <c r="M10513" s="31" t="n">
        <f aca="false">SUM(P10513,R10513,T10513,V10513,X10513,Z10513,AB10513,AD10513,AF10513,AH10513,AJ10513,AL10513,AN10513,AP10513,AR10513,AT10513,AV10513,AX10513,AZ10513,BB10513)</f>
        <v>0</v>
      </c>
    </row>
    <row r="10514" customFormat="false" ht="15" hidden="false" customHeight="false" outlineLevel="0" collapsed="false">
      <c r="A10514" s="55" t="n">
        <v>41018</v>
      </c>
      <c r="B10514" s="152" t="s">
        <v>1657</v>
      </c>
      <c r="C10514" s="152" t="s">
        <v>11</v>
      </c>
      <c r="D10514" s="69" t="n">
        <v>32028</v>
      </c>
      <c r="E10514" s="70" t="n">
        <v>0.333333333333333</v>
      </c>
      <c r="F10514" s="44" t="n">
        <v>0.5</v>
      </c>
      <c r="G10514" s="30"/>
      <c r="H10514" s="44" t="n">
        <v>0.166666666666667</v>
      </c>
      <c r="I10514" s="29" t="n">
        <v>81</v>
      </c>
      <c r="J10514" s="29" t="n">
        <v>53.2</v>
      </c>
      <c r="K10514" s="30" t="s">
        <v>1334</v>
      </c>
      <c r="M10514" s="31" t="n">
        <f aca="false">SUM(P10514,R10514,T10514,V10514,X10514,Z10514,AB10514,AD10514,AF10514,AH10514,AJ10514,AL10514,AN10514,AP10514,AR10514,AT10514,AV10514,AX10514,AZ10514,BB10514)</f>
        <v>0</v>
      </c>
    </row>
    <row r="10515" customFormat="false" ht="15" hidden="false" customHeight="false" outlineLevel="0" collapsed="false">
      <c r="A10515" s="41" t="n">
        <v>41018</v>
      </c>
      <c r="B10515" s="68" t="s">
        <v>1205</v>
      </c>
      <c r="C10515" s="68" t="s">
        <v>1032</v>
      </c>
      <c r="D10515" s="69" t="n">
        <v>32029</v>
      </c>
      <c r="E10515" s="70" t="n">
        <v>0.333333333333333</v>
      </c>
      <c r="F10515" s="42" t="n">
        <v>0.697916666666667</v>
      </c>
      <c r="H10515" s="42" t="n">
        <v>0.354166666666667</v>
      </c>
      <c r="I10515" s="29" t="n">
        <v>345</v>
      </c>
      <c r="J10515" s="29" t="n">
        <v>50</v>
      </c>
      <c r="K10515" s="30" t="s">
        <v>1249</v>
      </c>
      <c r="M10515" s="31" t="n">
        <f aca="false">SUM(P10515,R10515,T10515,V10515,X10515,Z10515,AB10515,AD10515,AF10515,AH10515,AJ10515,AL10515,AN10515,AP10515,AR10515,AT10515,AV10515,AX10515,AZ10515,BB10515)</f>
        <v>0</v>
      </c>
    </row>
    <row r="10516" customFormat="false" ht="15" hidden="false" customHeight="false" outlineLevel="0" collapsed="false">
      <c r="A10516" s="41" t="n">
        <v>41018</v>
      </c>
      <c r="B10516" s="68" t="s">
        <v>1176</v>
      </c>
      <c r="C10516" s="68" t="s">
        <v>842</v>
      </c>
      <c r="D10516" s="69" t="n">
        <v>32030</v>
      </c>
      <c r="E10516" s="70" t="n">
        <v>0.375</v>
      </c>
      <c r="F10516" s="42" t="n">
        <v>0.625</v>
      </c>
      <c r="G10516" s="3" t="s">
        <v>1478</v>
      </c>
      <c r="H10516" s="3" t="s">
        <v>1455</v>
      </c>
      <c r="I10516" s="29" t="n">
        <v>138</v>
      </c>
      <c r="J10516" s="29" t="n">
        <v>93.1</v>
      </c>
      <c r="K10516" s="30" t="s">
        <v>1222</v>
      </c>
      <c r="M10516" s="31" t="n">
        <f aca="false">SUM(P10516,R10516,T10516,V10516,X10516,Z10516,AB10516,AD10516,AF10516,AH10516,AJ10516,AL10516,AN10516,AP10516,AR10516,AT10516,AV10516,AX10516,AZ10516,BB10516)</f>
        <v>0</v>
      </c>
    </row>
    <row r="10517" customFormat="false" ht="15" hidden="false" customHeight="false" outlineLevel="0" collapsed="false">
      <c r="A10517" s="41" t="n">
        <v>41018</v>
      </c>
      <c r="B10517" s="68" t="s">
        <v>2153</v>
      </c>
      <c r="C10517" s="68" t="s">
        <v>125</v>
      </c>
      <c r="D10517" s="69" t="n">
        <v>32031</v>
      </c>
      <c r="E10517" s="70" t="n">
        <v>0.458333333333333</v>
      </c>
      <c r="F10517" s="42" t="n">
        <v>0.833333333333333</v>
      </c>
      <c r="H10517" s="42" t="n">
        <v>0.375</v>
      </c>
      <c r="I10517" s="29" t="n">
        <v>191.4</v>
      </c>
      <c r="J10517" s="29" t="n">
        <v>127.7</v>
      </c>
      <c r="K10517" s="30" t="s">
        <v>2154</v>
      </c>
      <c r="M10517" s="31" t="n">
        <f aca="false">SUM(P10517,R10517,T10517,V10517,X10517,Z10517,AB10517,AD10517,AF10517,AH10517,AJ10517,AL10517,AN10517,AP10517,AR10517,AT10517,AV10517,AX10517,AZ10517,BB10517)</f>
        <v>0</v>
      </c>
    </row>
    <row r="10518" customFormat="false" ht="15" hidden="false" customHeight="false" outlineLevel="0" collapsed="false">
      <c r="A10518" s="41" t="n">
        <v>41018</v>
      </c>
      <c r="B10518" s="68" t="s">
        <v>1832</v>
      </c>
      <c r="C10518" s="68" t="s">
        <v>1330</v>
      </c>
      <c r="D10518" s="69" t="n">
        <v>32032</v>
      </c>
      <c r="E10518" s="70" t="n">
        <v>0.447916666666667</v>
      </c>
      <c r="F10518" s="42" t="n">
        <v>0.614583333333333</v>
      </c>
      <c r="H10518" s="42" t="n">
        <v>0.166666666666667</v>
      </c>
      <c r="I10518" s="29" t="n">
        <v>81</v>
      </c>
      <c r="J10518" s="29" t="n">
        <v>53.2</v>
      </c>
      <c r="K10518" s="30" t="s">
        <v>1833</v>
      </c>
      <c r="M10518" s="31" t="n">
        <f aca="false">SUM(P10518,R10518,T10518,V10518,X10518,Z10518,AB10518,AD10518,AF10518,AH10518,AJ10518,AL10518,AN10518,AP10518,AR10518,AT10518,AV10518,AX10518,AZ10518,BB10518)</f>
        <v>0</v>
      </c>
    </row>
    <row r="10519" customFormat="false" ht="15" hidden="false" customHeight="false" outlineLevel="0" collapsed="false">
      <c r="A10519" s="41" t="n">
        <v>41018</v>
      </c>
      <c r="B10519" s="68" t="s">
        <v>1657</v>
      </c>
      <c r="C10519" s="68" t="s">
        <v>1513</v>
      </c>
      <c r="D10519" s="69" t="n">
        <v>32033</v>
      </c>
      <c r="E10519" s="70" t="n">
        <v>0.5</v>
      </c>
      <c r="F10519" s="42" t="n">
        <v>0.666666666666667</v>
      </c>
      <c r="H10519" s="42" t="n">
        <v>0.166666666666667</v>
      </c>
      <c r="I10519" s="29" t="n">
        <v>81</v>
      </c>
      <c r="J10519" s="29" t="n">
        <v>53.2</v>
      </c>
      <c r="K10519" s="30" t="s">
        <v>1334</v>
      </c>
      <c r="M10519" s="31" t="n">
        <f aca="false">SUM(P10519,R10519,T10519,V10519,X10519,Z10519,AB10519,AD10519,AF10519,AH10519,AJ10519,AL10519,AN10519,AP10519,AR10519,AT10519,AV10519,AX10519,AZ10519,BB10519)</f>
        <v>0</v>
      </c>
    </row>
    <row r="10520" customFormat="false" ht="15" hidden="false" customHeight="false" outlineLevel="0" collapsed="false">
      <c r="A10520" s="41"/>
      <c r="B10520" s="68"/>
      <c r="C10520" s="68"/>
      <c r="D10520" s="69"/>
      <c r="E10520" s="69"/>
    </row>
    <row r="10521" customFormat="false" ht="15" hidden="false" customHeight="false" outlineLevel="0" collapsed="false">
      <c r="A10521" s="317"/>
      <c r="B10521" s="325"/>
      <c r="C10521" s="325"/>
      <c r="D10521" s="320"/>
      <c r="E10521" s="320"/>
      <c r="F10521" s="320"/>
      <c r="G10521" s="320"/>
      <c r="H10521" s="320"/>
      <c r="I10521" s="321"/>
      <c r="J10521" s="321"/>
      <c r="K10521" s="320"/>
    </row>
    <row r="10522" customFormat="false" ht="18.75" hidden="false" customHeight="false" outlineLevel="0" collapsed="false">
      <c r="A10522" s="320"/>
      <c r="B10522" s="325"/>
      <c r="C10522" s="325"/>
      <c r="D10522" s="320"/>
      <c r="E10522" s="320"/>
      <c r="F10522" s="320"/>
      <c r="G10522" s="76" t="s">
        <v>1908</v>
      </c>
      <c r="H10522" s="320"/>
      <c r="I10522" s="321"/>
      <c r="J10522" s="321"/>
      <c r="K10522" s="320"/>
    </row>
    <row r="10523" customFormat="false" ht="15" hidden="false" customHeight="false" outlineLevel="0" collapsed="false">
      <c r="A10523" s="55" t="n">
        <v>41019</v>
      </c>
      <c r="B10523" s="152" t="s">
        <v>679</v>
      </c>
      <c r="C10523" s="152" t="s">
        <v>1206</v>
      </c>
      <c r="D10523" s="69" t="n">
        <v>32034</v>
      </c>
      <c r="E10523" s="70" t="n">
        <v>0.291666666666667</v>
      </c>
      <c r="F10523" s="30" t="s">
        <v>1162</v>
      </c>
      <c r="G10523" s="30"/>
      <c r="H10523" s="30" t="s">
        <v>1162</v>
      </c>
      <c r="K10523" s="30" t="s">
        <v>1725</v>
      </c>
      <c r="M10523" s="31" t="n">
        <f aca="false">SUM(P10523,R10523,T10523,V10523,X10523,Z10523,AB10523,AD10523,AF10523,AH10523,AJ10523,AL10523,AN10523,AP10523,AR10523,AT10523,AV10523,AX10523,AZ10523,BB10523)</f>
        <v>0</v>
      </c>
    </row>
    <row r="10524" customFormat="false" ht="15" hidden="false" customHeight="false" outlineLevel="0" collapsed="false">
      <c r="A10524" s="41" t="n">
        <v>41019</v>
      </c>
      <c r="B10524" s="153" t="s">
        <v>1165</v>
      </c>
      <c r="C10524" s="153" t="s">
        <v>1206</v>
      </c>
      <c r="D10524" s="69" t="n">
        <v>32035</v>
      </c>
      <c r="E10524" s="70" t="n">
        <v>0.291666666666667</v>
      </c>
      <c r="F10524" s="3" t="s">
        <v>1162</v>
      </c>
      <c r="H10524" s="3" t="s">
        <v>1162</v>
      </c>
      <c r="I10524" s="29" t="n">
        <v>203.401</v>
      </c>
      <c r="J10524" s="29" t="n">
        <v>145</v>
      </c>
      <c r="K10524" s="30" t="s">
        <v>2306</v>
      </c>
      <c r="M10524" s="31" t="n">
        <f aca="false">SUM(P10524,R10524,T10524,V10524,X10524,Z10524,AB10524,AD10524,AF10524,AH10524,AJ10524,AL10524,AN10524,AP10524,AR10524,AT10524,AV10524,AX10524,AZ10524,BB10524)</f>
        <v>39295.68</v>
      </c>
      <c r="O10524" s="0" t="n">
        <v>60341</v>
      </c>
      <c r="P10524" s="31" t="n">
        <v>54.5</v>
      </c>
      <c r="Q10524" s="0" t="n">
        <v>60309</v>
      </c>
      <c r="R10524" s="31" t="n">
        <v>370.62</v>
      </c>
      <c r="S10524" s="47" t="n">
        <v>60457</v>
      </c>
      <c r="T10524" s="31" t="n">
        <v>174</v>
      </c>
      <c r="U10524" s="47" t="n">
        <v>60314</v>
      </c>
      <c r="V10524" s="31" t="n">
        <v>337.82</v>
      </c>
      <c r="W10524" s="47" t="n">
        <v>60325</v>
      </c>
      <c r="X10524" s="31" t="n">
        <v>627.97</v>
      </c>
      <c r="Y10524" s="47" t="n">
        <v>60324</v>
      </c>
      <c r="Z10524" s="31" t="n">
        <v>345.57</v>
      </c>
      <c r="AA10524" s="47" t="n">
        <v>60319</v>
      </c>
      <c r="AB10524" s="31" t="n">
        <v>7370</v>
      </c>
      <c r="AC10524" s="47" t="n">
        <v>60414</v>
      </c>
      <c r="AD10524" s="31" t="n">
        <v>254.5</v>
      </c>
      <c r="AE10524" s="47" t="n">
        <v>60434</v>
      </c>
      <c r="AF10524" s="31" t="n">
        <v>500</v>
      </c>
      <c r="AG10524" s="47" t="n">
        <v>60435</v>
      </c>
      <c r="AH10524" s="31" t="n">
        <v>15000</v>
      </c>
      <c r="AI10524" s="47" t="n">
        <v>60438</v>
      </c>
      <c r="AJ10524" s="31" t="n">
        <v>14000</v>
      </c>
      <c r="AK10524" s="47" t="n">
        <v>60449</v>
      </c>
      <c r="AL10524" s="31" t="n">
        <v>260.7</v>
      </c>
    </row>
    <row r="10525" customFormat="false" ht="15" hidden="false" customHeight="false" outlineLevel="0" collapsed="false">
      <c r="A10525" s="41" t="n">
        <v>41019</v>
      </c>
      <c r="B10525" s="68" t="s">
        <v>627</v>
      </c>
      <c r="C10525" s="68" t="s">
        <v>1206</v>
      </c>
      <c r="D10525" s="69" t="n">
        <v>32036</v>
      </c>
      <c r="E10525" s="70" t="n">
        <v>0.291666666666667</v>
      </c>
      <c r="F10525" s="3" t="s">
        <v>1162</v>
      </c>
      <c r="H10525" s="3" t="s">
        <v>1162</v>
      </c>
      <c r="I10525" s="29" t="n">
        <v>208.4</v>
      </c>
      <c r="J10525" s="29" t="n">
        <v>120</v>
      </c>
      <c r="K10525" s="30" t="s">
        <v>1303</v>
      </c>
      <c r="M10525" s="31" t="n">
        <f aca="false">SUM(P10525,R10525,T10525,V10525,X10525,Z10525,AB10525,AD10525,AF10525,AH10525,AJ10525,AL10525,AN10525,AP10525,AR10525,AT10525,AV10525,AX10525,AZ10525,BB10525)</f>
        <v>0</v>
      </c>
    </row>
    <row r="10526" customFormat="false" ht="15" hidden="false" customHeight="false" outlineLevel="0" collapsed="false">
      <c r="A10526" s="41" t="n">
        <v>41019</v>
      </c>
      <c r="B10526" s="68" t="s">
        <v>1176</v>
      </c>
      <c r="C10526" s="68" t="s">
        <v>1206</v>
      </c>
      <c r="D10526" s="69" t="n">
        <v>32037</v>
      </c>
      <c r="E10526" s="70" t="n">
        <v>0.291666666666667</v>
      </c>
      <c r="F10526" s="3" t="s">
        <v>1162</v>
      </c>
      <c r="G10526" s="3" t="s">
        <v>2026</v>
      </c>
      <c r="H10526" s="3" t="s">
        <v>1162</v>
      </c>
      <c r="I10526" s="29" t="n">
        <v>239.8</v>
      </c>
      <c r="J10526" s="29" t="n">
        <v>135</v>
      </c>
      <c r="K10526" s="30" t="s">
        <v>1222</v>
      </c>
      <c r="M10526" s="31" t="n">
        <f aca="false">SUM(P10526,R10526,T10526,V10526,X10526,Z10526,AB10526,AD10526,AF10526,AH10526,AJ10526,AL10526,AN10526,AP10526,AR10526,AT10526,AV10526,AX10526,AZ10526,BB10526)</f>
        <v>3459.19</v>
      </c>
      <c r="O10526" s="0" t="n">
        <v>60300</v>
      </c>
      <c r="P10526" s="31" t="n">
        <v>1282.86</v>
      </c>
      <c r="Q10526" s="0" t="n">
        <v>60428</v>
      </c>
      <c r="R10526" s="31" t="n">
        <v>1950</v>
      </c>
      <c r="S10526" s="47" t="n">
        <v>60308</v>
      </c>
      <c r="T10526" s="31" t="n">
        <v>75.13</v>
      </c>
      <c r="U10526" s="47" t="n">
        <v>60336</v>
      </c>
      <c r="V10526" s="31" t="n">
        <v>151.2</v>
      </c>
    </row>
    <row r="10527" customFormat="false" ht="15" hidden="false" customHeight="false" outlineLevel="0" collapsed="false">
      <c r="A10527" s="41" t="n">
        <v>41019</v>
      </c>
      <c r="B10527" s="68" t="s">
        <v>1205</v>
      </c>
      <c r="C10527" s="68" t="s">
        <v>490</v>
      </c>
      <c r="D10527" s="69" t="n">
        <v>32038</v>
      </c>
      <c r="E10527" s="70" t="n">
        <v>0.291666666666667</v>
      </c>
      <c r="F10527" s="42" t="n">
        <v>0.625</v>
      </c>
      <c r="H10527" s="42" t="n">
        <v>0.333333333333333</v>
      </c>
      <c r="I10527" s="29" t="n">
        <v>280</v>
      </c>
      <c r="J10527" s="29" t="n">
        <v>50</v>
      </c>
      <c r="K10527" s="30" t="s">
        <v>1249</v>
      </c>
      <c r="M10527" s="31" t="n">
        <f aca="false">SUM(P10527,R10527,T10527,V10527,X10527,Z10527,AB10527,AD10527,AF10527,AH10527,AJ10527,AL10527,AN10527,AP10527,AR10527,AT10527,AV10527,AX10527,AZ10527,BB10527)</f>
        <v>0</v>
      </c>
    </row>
    <row r="10528" customFormat="false" ht="15" hidden="false" customHeight="false" outlineLevel="0" collapsed="false">
      <c r="A10528" s="55" t="n">
        <v>41019</v>
      </c>
      <c r="B10528" s="152" t="s">
        <v>2153</v>
      </c>
      <c r="C10528" s="152" t="s">
        <v>1324</v>
      </c>
      <c r="D10528" s="69" t="n">
        <v>32039</v>
      </c>
      <c r="E10528" s="70" t="n">
        <v>0.270833333333333</v>
      </c>
      <c r="F10528" s="44" t="n">
        <v>0.489583333333333</v>
      </c>
      <c r="G10528" s="30" t="s">
        <v>2442</v>
      </c>
      <c r="H10528" s="30" t="s">
        <v>1305</v>
      </c>
      <c r="I10528" s="29" t="n">
        <v>125.4</v>
      </c>
      <c r="J10528" s="29" t="n">
        <v>79.8</v>
      </c>
      <c r="K10528" s="30" t="s">
        <v>2154</v>
      </c>
      <c r="M10528" s="31" t="n">
        <f aca="false">SUM(P10528,R10528,T10528,V10528,X10528,Z10528,AB10528,AD10528,AF10528,AH10528,AJ10528,AL10528,AN10528,AP10528,AR10528,AT10528,AV10528,AX10528,AZ10528,BB10528)</f>
        <v>7850.8</v>
      </c>
      <c r="O10528" s="0" t="n">
        <v>225</v>
      </c>
      <c r="P10528" s="31" t="n">
        <v>795</v>
      </c>
      <c r="Q10528" s="0" t="n">
        <v>228</v>
      </c>
      <c r="R10528" s="31" t="n">
        <v>7055.8</v>
      </c>
    </row>
    <row r="10529" customFormat="false" ht="15" hidden="false" customHeight="false" outlineLevel="0" collapsed="false">
      <c r="A10529" s="41" t="n">
        <v>41019</v>
      </c>
      <c r="B10529" s="68" t="s">
        <v>1169</v>
      </c>
      <c r="C10529" s="68" t="s">
        <v>925</v>
      </c>
      <c r="D10529" s="69" t="n">
        <v>32040</v>
      </c>
      <c r="E10529" s="70" t="n">
        <v>0.3125</v>
      </c>
      <c r="F10529" s="42" t="n">
        <v>0.763888888888889</v>
      </c>
      <c r="G10529" s="3" t="s">
        <v>1170</v>
      </c>
      <c r="H10529" s="3" t="s">
        <v>1483</v>
      </c>
      <c r="I10529" s="29" t="n">
        <v>310</v>
      </c>
      <c r="J10529" s="29" t="n">
        <v>159.6</v>
      </c>
      <c r="K10529" s="30" t="s">
        <v>1214</v>
      </c>
      <c r="M10529" s="31" t="n">
        <f aca="false">SUM(P10529,R10529,T10529,V10529,X10529,Z10529,AB10529,AD10529,AF10529,AH10529,AJ10529,AL10529,AN10529,AP10529,AR10529,AT10529,AV10529,AX10529,AZ10529,BB10529)</f>
        <v>0</v>
      </c>
    </row>
    <row r="10530" customFormat="false" ht="15" hidden="false" customHeight="false" outlineLevel="0" collapsed="false">
      <c r="A10530" s="41" t="n">
        <v>41019</v>
      </c>
      <c r="B10530" s="68" t="s">
        <v>1197</v>
      </c>
      <c r="C10530" s="68" t="s">
        <v>609</v>
      </c>
      <c r="D10530" s="69" t="n">
        <v>32041</v>
      </c>
      <c r="E10530" s="70" t="n">
        <v>0.291666666666667</v>
      </c>
      <c r="F10530" s="42" t="n">
        <v>0.409722222222222</v>
      </c>
      <c r="H10530" s="42" t="n">
        <v>0.166666666666667</v>
      </c>
      <c r="I10530" s="29" t="n">
        <v>85</v>
      </c>
      <c r="J10530" s="29" t="n">
        <v>53.2</v>
      </c>
      <c r="K10530" s="30" t="s">
        <v>1259</v>
      </c>
      <c r="M10530" s="31" t="n">
        <f aca="false">SUM(P10530,R10530,T10530,V10530,X10530,Z10530,AB10530,AD10530,AF10530,AH10530,AJ10530,AL10530,AN10530,AP10530,AR10530,AT10530,AV10530,AX10530,AZ10530,BB10530)</f>
        <v>0</v>
      </c>
    </row>
    <row r="10531" customFormat="false" ht="15" hidden="false" customHeight="false" outlineLevel="0" collapsed="false">
      <c r="A10531" s="41" t="n">
        <v>41019</v>
      </c>
      <c r="B10531" s="68" t="s">
        <v>1832</v>
      </c>
      <c r="C10531" s="68" t="s">
        <v>2087</v>
      </c>
      <c r="D10531" s="69" t="n">
        <v>32042</v>
      </c>
      <c r="E10531" s="70" t="n">
        <v>0.354166666666667</v>
      </c>
      <c r="F10531" s="42" t="n">
        <v>0.520833333333333</v>
      </c>
      <c r="G10531" s="3" t="s">
        <v>1241</v>
      </c>
      <c r="H10531" s="3" t="s">
        <v>1381</v>
      </c>
      <c r="I10531" s="29" t="n">
        <v>109.5</v>
      </c>
      <c r="J10531" s="29" t="n">
        <v>73.15</v>
      </c>
      <c r="K10531" s="30" t="s">
        <v>1833</v>
      </c>
      <c r="M10531" s="31" t="n">
        <f aca="false">SUM(P10531,R10531,T10531,V10531,X10531,Z10531,AB10531,AD10531,AF10531,AH10531,AJ10531,AL10531,AN10531,AP10531,AR10531,AT10531,AV10531,AX10531,AZ10531,BB10531)</f>
        <v>0</v>
      </c>
    </row>
    <row r="10532" customFormat="false" ht="15" hidden="false" customHeight="false" outlineLevel="0" collapsed="false">
      <c r="A10532" s="41" t="n">
        <v>41019</v>
      </c>
      <c r="B10532" s="68" t="s">
        <v>1193</v>
      </c>
      <c r="C10532" s="68" t="s">
        <v>1494</v>
      </c>
      <c r="D10532" s="69" t="n">
        <v>32043</v>
      </c>
      <c r="E10532" s="70" t="n">
        <v>0.333333333333333</v>
      </c>
      <c r="F10532" s="42" t="n">
        <v>0.479166666666667</v>
      </c>
      <c r="H10532" s="42" t="n">
        <v>0.166666666666667</v>
      </c>
      <c r="I10532" s="29" t="n">
        <v>81</v>
      </c>
      <c r="J10532" s="29" t="n">
        <v>53.2</v>
      </c>
      <c r="K10532" s="30" t="s">
        <v>1216</v>
      </c>
      <c r="M10532" s="31" t="n">
        <f aca="false">SUM(P10532,R10532,T10532,V10532,X10532,Z10532,AB10532,AD10532,AF10532,AH10532,AJ10532,AL10532,AN10532,AP10532,AR10532,AT10532,AV10532,AX10532,AZ10532,BB10532)</f>
        <v>0</v>
      </c>
    </row>
    <row r="10533" customFormat="false" ht="15" hidden="false" customHeight="false" outlineLevel="0" collapsed="false">
      <c r="A10533" s="41" t="n">
        <v>41019</v>
      </c>
      <c r="B10533" s="68" t="s">
        <v>1173</v>
      </c>
      <c r="C10533" s="68" t="s">
        <v>1049</v>
      </c>
      <c r="D10533" s="69" t="n">
        <v>32044</v>
      </c>
      <c r="E10533" s="70" t="n">
        <v>0.354166666666667</v>
      </c>
      <c r="F10533" s="42" t="n">
        <v>0.708333333333333</v>
      </c>
      <c r="H10533" s="42" t="n">
        <v>0.354166666666667</v>
      </c>
      <c r="I10533" s="29" t="n">
        <v>161.5</v>
      </c>
      <c r="J10533" s="29" t="n">
        <v>113.05</v>
      </c>
      <c r="K10533" s="30" t="s">
        <v>1212</v>
      </c>
      <c r="M10533" s="31" t="n">
        <f aca="false">SUM(P10533,R10533,T10533,V10533,X10533,Z10533,AB10533,AD10533,AF10533,AH10533,AJ10533,AL10533,AN10533,AP10533,AR10533,AT10533,AV10533,AX10533,AZ10533,BB10533)</f>
        <v>0</v>
      </c>
    </row>
    <row r="10534" customFormat="false" ht="15" hidden="false" customHeight="false" outlineLevel="0" collapsed="false">
      <c r="A10534" s="41" t="n">
        <v>41019</v>
      </c>
      <c r="B10534" s="68" t="s">
        <v>1199</v>
      </c>
      <c r="C10534" s="68" t="s">
        <v>2438</v>
      </c>
      <c r="D10534" s="69" t="n">
        <v>32045</v>
      </c>
      <c r="E10534" s="70" t="n">
        <v>0.333333333333333</v>
      </c>
      <c r="F10534" s="42" t="n">
        <v>0.78125</v>
      </c>
      <c r="H10534" s="42" t="n">
        <v>0.4375</v>
      </c>
      <c r="I10534" s="29" t="n">
        <v>204.5</v>
      </c>
      <c r="J10534" s="29" t="n">
        <v>139.65</v>
      </c>
      <c r="K10534" s="30" t="s">
        <v>1253</v>
      </c>
      <c r="M10534" s="31" t="n">
        <f aca="false">SUM(P10534,R10534,T10534,V10534,X10534,Z10534,AB10534,AD10534,AF10534,AH10534,AJ10534,AL10534,AN10534,AP10534,AR10534,AT10534,AV10534,AX10534,AZ10534,BB10534)</f>
        <v>0</v>
      </c>
    </row>
    <row r="10535" customFormat="false" ht="15" hidden="false" customHeight="false" outlineLevel="0" collapsed="false">
      <c r="A10535" s="41" t="n">
        <v>41019</v>
      </c>
      <c r="B10535" s="68" t="s">
        <v>358</v>
      </c>
      <c r="C10535" s="68" t="s">
        <v>557</v>
      </c>
      <c r="D10535" s="69" t="n">
        <v>32046</v>
      </c>
      <c r="E10535" s="70" t="n">
        <v>0.416666666666667</v>
      </c>
      <c r="F10535" s="42" t="n">
        <v>0.625</v>
      </c>
      <c r="H10535" s="42" t="n">
        <v>0.208333333333333</v>
      </c>
      <c r="I10535" s="29" t="n">
        <v>100</v>
      </c>
      <c r="J10535" s="29" t="n">
        <v>53.2</v>
      </c>
      <c r="K10535" s="30" t="s">
        <v>2057</v>
      </c>
      <c r="M10535" s="31" t="n">
        <f aca="false">SUM(P10535,R10535,T10535,V10535,X10535,Z10535,AB10535,AD10535,AF10535,AH10535,AJ10535,AL10535,AN10535,AP10535,AR10535,AT10535,AV10535,AX10535,AZ10535,BB10535)</f>
        <v>10000</v>
      </c>
      <c r="O10535" s="0" t="n">
        <v>7328</v>
      </c>
      <c r="P10535" s="31" t="n">
        <v>10000</v>
      </c>
    </row>
    <row r="10536" customFormat="false" ht="15" hidden="false" customHeight="false" outlineLevel="0" collapsed="false">
      <c r="A10536" s="41" t="n">
        <v>41019</v>
      </c>
      <c r="B10536" s="68" t="s">
        <v>2382</v>
      </c>
      <c r="C10536" s="68" t="s">
        <v>557</v>
      </c>
      <c r="D10536" s="69" t="n">
        <v>32047</v>
      </c>
      <c r="E10536" s="70" t="n">
        <v>0.583333333333333</v>
      </c>
      <c r="F10536" s="42" t="n">
        <v>0.791666666666667</v>
      </c>
      <c r="H10536" s="42" t="n">
        <v>0.208333333333333</v>
      </c>
      <c r="I10536" s="29" t="n">
        <v>100</v>
      </c>
      <c r="J10536" s="29" t="n">
        <v>53.2</v>
      </c>
      <c r="K10536" s="30" t="s">
        <v>2383</v>
      </c>
      <c r="M10536" s="31" t="n">
        <f aca="false">SUM(P10536,R10536,T10536,V10536,X10536,Z10536,AB10536,AD10536,AF10536,AH10536,AJ10536,AL10536,AN10536,AP10536,AR10536,AT10536,AV10536,AX10536,AZ10536,BB10536)</f>
        <v>36184</v>
      </c>
      <c r="O10536" s="0" t="n">
        <v>7329</v>
      </c>
      <c r="P10536" s="31" t="n">
        <v>36184</v>
      </c>
    </row>
    <row r="10537" customFormat="false" ht="15" hidden="false" customHeight="false" outlineLevel="0" collapsed="false">
      <c r="A10537" s="41" t="n">
        <v>41019</v>
      </c>
      <c r="B10537" s="68" t="s">
        <v>1675</v>
      </c>
      <c r="C10537" s="68" t="s">
        <v>968</v>
      </c>
      <c r="D10537" s="69" t="n">
        <v>32048</v>
      </c>
      <c r="E10537" s="70" t="n">
        <v>0.5</v>
      </c>
      <c r="F10537" s="42" t="n">
        <v>0.708333333333333</v>
      </c>
      <c r="H10537" s="42" t="n">
        <v>0.208333333333333</v>
      </c>
      <c r="I10537" s="29" t="n">
        <v>105</v>
      </c>
      <c r="J10537" s="29" t="n">
        <v>70</v>
      </c>
      <c r="K10537" s="30" t="s">
        <v>1375</v>
      </c>
      <c r="M10537" s="31" t="n">
        <f aca="false">SUM(P10537,R10537,T10537,V10537,X10537,Z10537,AB10537,AD10537,AF10537,AH10537,AJ10537,AL10537,AN10537,AP10537,AR10537,AT10537,AV10537,AX10537,AZ10537,BB10537)</f>
        <v>0</v>
      </c>
    </row>
    <row r="10538" customFormat="false" ht="15" hidden="false" customHeight="false" outlineLevel="0" collapsed="false">
      <c r="A10538" s="41" t="n">
        <v>41019</v>
      </c>
      <c r="B10538" s="68" t="s">
        <v>1197</v>
      </c>
      <c r="C10538" s="68" t="s">
        <v>2130</v>
      </c>
      <c r="D10538" s="69" t="n">
        <v>32049</v>
      </c>
      <c r="E10538" s="70" t="n">
        <v>0.541666666666667</v>
      </c>
      <c r="F10538" s="42" t="n">
        <v>0.71875</v>
      </c>
      <c r="H10538" s="42" t="n">
        <v>0.166666666666667</v>
      </c>
      <c r="I10538" s="29" t="n">
        <v>81</v>
      </c>
      <c r="J10538" s="29" t="n">
        <v>53.2</v>
      </c>
      <c r="K10538" s="30" t="s">
        <v>1259</v>
      </c>
      <c r="M10538" s="31" t="n">
        <f aca="false">SUM(P10538,R10538,T10538,V10538,X10538,Z10538,AB10538,AD10538,AF10538,AH10538,AJ10538,AL10538,AN10538,AP10538,AR10538,AT10538,AV10538,AX10538,AZ10538,BB10538)</f>
        <v>0</v>
      </c>
    </row>
    <row r="10539" customFormat="false" ht="15" hidden="false" customHeight="false" outlineLevel="0" collapsed="false">
      <c r="A10539" s="41" t="n">
        <v>41019</v>
      </c>
      <c r="B10539" s="68" t="s">
        <v>1832</v>
      </c>
      <c r="C10539" s="68" t="s">
        <v>869</v>
      </c>
      <c r="D10539" s="69" t="n">
        <v>32050</v>
      </c>
      <c r="E10539" s="70" t="n">
        <v>0.625</v>
      </c>
      <c r="F10539" s="42" t="n">
        <v>0.791666666666667</v>
      </c>
      <c r="H10539" s="42" t="n">
        <v>0.166666666666667</v>
      </c>
      <c r="I10539" s="29" t="n">
        <v>76</v>
      </c>
      <c r="J10539" s="29" t="n">
        <v>53.2</v>
      </c>
      <c r="K10539" s="30" t="s">
        <v>1833</v>
      </c>
      <c r="M10539" s="31" t="n">
        <f aca="false">SUM(P10539,R10539,T10539,V10539,X10539,Z10539,AB10539,AD10539,AF10539,AH10539,AJ10539,AL10539,AN10539,AP10539,AR10539,AT10539,AV10539,AX10539,AZ10539,BB10539)</f>
        <v>0</v>
      </c>
    </row>
    <row r="10540" customFormat="false" ht="15" hidden="false" customHeight="false" outlineLevel="0" collapsed="false">
      <c r="A10540" s="41" t="n">
        <v>41019</v>
      </c>
      <c r="B10540" s="68" t="s">
        <v>1205</v>
      </c>
      <c r="C10540" s="68" t="s">
        <v>2130</v>
      </c>
      <c r="D10540" s="69" t="n">
        <v>32051</v>
      </c>
      <c r="E10540" s="70" t="n">
        <v>0.541666666666667</v>
      </c>
      <c r="F10540" s="42" t="n">
        <v>0.875</v>
      </c>
      <c r="H10540" s="42" t="n">
        <v>0.333333333333333</v>
      </c>
      <c r="I10540" s="29" t="n">
        <v>277</v>
      </c>
      <c r="J10540" s="29" t="n">
        <v>50</v>
      </c>
      <c r="K10540" s="30" t="s">
        <v>1249</v>
      </c>
      <c r="M10540" s="31" t="n">
        <f aca="false">SUM(P10540,R10540,T10540,V10540,X10540,Z10540,AB10540,AD10540,AF10540,AH10540,AJ10540,AL10540,AN10540,AP10540,AR10540,AT10540,AV10540,AX10540,AZ10540,BB10540)</f>
        <v>31628.35</v>
      </c>
      <c r="O10540" s="0" t="n">
        <v>2010</v>
      </c>
      <c r="P10540" s="31" t="n">
        <v>963.3</v>
      </c>
      <c r="Q10540" s="0" t="n">
        <v>2006</v>
      </c>
      <c r="R10540" s="31" t="n">
        <v>1605.5</v>
      </c>
      <c r="S10540" s="47" t="n">
        <v>2032</v>
      </c>
      <c r="T10540" s="31" t="n">
        <v>802.75</v>
      </c>
      <c r="U10540" s="47" t="n">
        <v>2031</v>
      </c>
      <c r="V10540" s="31" t="n">
        <v>1605.5</v>
      </c>
      <c r="W10540" s="47" t="n">
        <v>2029</v>
      </c>
      <c r="X10540" s="31" t="n">
        <v>1123.85</v>
      </c>
      <c r="Y10540" s="47" t="n">
        <v>2016</v>
      </c>
      <c r="Z10540" s="31" t="n">
        <v>2889.9</v>
      </c>
      <c r="AA10540" s="47" t="n">
        <v>2015</v>
      </c>
      <c r="AB10540" s="31" t="n">
        <v>1926.6</v>
      </c>
      <c r="AC10540" s="47" t="n">
        <v>2018</v>
      </c>
      <c r="AD10540" s="31" t="n">
        <v>1766.05</v>
      </c>
      <c r="AE10540" s="47" t="n">
        <v>2004</v>
      </c>
      <c r="AF10540" s="31" t="n">
        <v>963.3</v>
      </c>
      <c r="AG10540" s="47" t="n">
        <v>2014</v>
      </c>
      <c r="AH10540" s="31" t="n">
        <v>1926.6</v>
      </c>
      <c r="AI10540" s="47" t="n">
        <v>1998</v>
      </c>
      <c r="AJ10540" s="31" t="n">
        <v>2408.25</v>
      </c>
      <c r="AK10540" s="47" t="n">
        <v>2024</v>
      </c>
      <c r="AL10540" s="31" t="n">
        <v>1766.05</v>
      </c>
      <c r="AM10540" s="47" t="n">
        <v>2033</v>
      </c>
      <c r="AN10540" s="31" t="n">
        <v>321.1</v>
      </c>
      <c r="AO10540" s="47" t="n">
        <v>2034</v>
      </c>
      <c r="AP10540" s="31" t="n">
        <v>642.2</v>
      </c>
      <c r="AQ10540" s="47" t="n">
        <v>2009</v>
      </c>
      <c r="AR10540" s="31" t="n">
        <v>2247.7</v>
      </c>
      <c r="AS10540" s="47" t="n">
        <v>2030</v>
      </c>
      <c r="AT10540" s="31" t="n">
        <v>1926.6</v>
      </c>
      <c r="AU10540" s="47" t="n">
        <v>2007</v>
      </c>
      <c r="AV10540" s="31" t="n">
        <v>1444.95</v>
      </c>
      <c r="AW10540" s="47" t="n">
        <v>2025</v>
      </c>
      <c r="AX10540" s="31" t="n">
        <v>963.3</v>
      </c>
      <c r="AY10540" s="47" t="n">
        <v>2022</v>
      </c>
      <c r="AZ10540" s="31" t="n">
        <v>3371.55</v>
      </c>
      <c r="BA10540" s="47" t="n">
        <v>2005</v>
      </c>
      <c r="BB10540" s="33" t="n">
        <v>963.3</v>
      </c>
      <c r="BC10540" s="0" t="n">
        <v>2023</v>
      </c>
      <c r="BD10540" s="31" t="n">
        <v>3211</v>
      </c>
    </row>
    <row r="10542" customFormat="false" ht="15" hidden="false" customHeight="false" outlineLevel="0" collapsed="false">
      <c r="A10542" s="352"/>
      <c r="B10542" s="353"/>
      <c r="C10542" s="353"/>
      <c r="D10542" s="352"/>
      <c r="E10542" s="352"/>
      <c r="F10542" s="352"/>
      <c r="G10542" s="352"/>
      <c r="H10542" s="352"/>
      <c r="I10542" s="354"/>
      <c r="J10542" s="354"/>
      <c r="K10542" s="352"/>
    </row>
    <row r="10543" customFormat="false" ht="15" hidden="false" customHeight="false" outlineLevel="0" collapsed="false">
      <c r="A10543" s="352"/>
      <c r="B10543" s="353"/>
      <c r="C10543" s="353"/>
      <c r="D10543" s="352"/>
      <c r="E10543" s="352"/>
      <c r="F10543" s="352"/>
      <c r="G10543" s="355" t="s">
        <v>1224</v>
      </c>
      <c r="H10543" s="352"/>
      <c r="I10543" s="354"/>
      <c r="J10543" s="354"/>
      <c r="K10543" s="352"/>
    </row>
    <row r="10544" customFormat="false" ht="15" hidden="false" customHeight="false" outlineLevel="0" collapsed="false">
      <c r="A10544" s="41" t="n">
        <v>41021</v>
      </c>
      <c r="B10544" s="0" t="s">
        <v>1745</v>
      </c>
      <c r="C10544" s="0" t="s">
        <v>490</v>
      </c>
      <c r="D10544" s="3" t="n">
        <v>32052</v>
      </c>
      <c r="E10544" s="42" t="n">
        <v>0.3125</v>
      </c>
      <c r="F10544" s="42" t="n">
        <v>0.760416666666667</v>
      </c>
      <c r="H10544" s="42" t="n">
        <v>0.479166666666667</v>
      </c>
      <c r="I10544" s="29" t="n">
        <v>299</v>
      </c>
      <c r="J10544" s="29" t="n">
        <v>218.5</v>
      </c>
      <c r="K10544" s="30" t="s">
        <v>1766</v>
      </c>
      <c r="M10544" s="31" t="n">
        <f aca="false">SUM(P10544,R10544,T10544,V10544,X10544,Z10544,AB10544,AD10544,AF10544,AH10544,AJ10544,AL10544,AN10544,AP10544,AR10544,AT10544,AV10544,AX10544,AZ10544,BB10544)</f>
        <v>0</v>
      </c>
    </row>
    <row r="10545" customFormat="false" ht="15" hidden="false" customHeight="false" outlineLevel="0" collapsed="false">
      <c r="A10545" s="41" t="n">
        <v>41021</v>
      </c>
      <c r="B10545" s="0" t="s">
        <v>2296</v>
      </c>
      <c r="C10545" s="0" t="s">
        <v>490</v>
      </c>
      <c r="D10545" s="3" t="n">
        <v>32053</v>
      </c>
      <c r="E10545" s="42" t="n">
        <v>0.3125</v>
      </c>
      <c r="F10545" s="42" t="n">
        <v>0.6875</v>
      </c>
      <c r="H10545" s="42" t="n">
        <v>0.375</v>
      </c>
      <c r="I10545" s="29" t="n">
        <v>234</v>
      </c>
      <c r="J10545" s="29" t="n">
        <v>171</v>
      </c>
      <c r="K10545" s="30" t="s">
        <v>2297</v>
      </c>
      <c r="M10545" s="31" t="n">
        <f aca="false">SUM(P10545,R10545,T10545,V10545,X10545,Z10545,AB10545,AD10545,AF10545,AH10545,AJ10545,AL10545,AN10545,AP10545,AR10545,AT10545,AV10545,AX10545,AZ10545,BB10545)</f>
        <v>0</v>
      </c>
    </row>
    <row r="10547" customFormat="false" ht="15" hidden="false" customHeight="false" outlineLevel="0" collapsed="false">
      <c r="A10547" s="352"/>
      <c r="B10547" s="353"/>
      <c r="C10547" s="353"/>
      <c r="D10547" s="352"/>
      <c r="E10547" s="352"/>
      <c r="F10547" s="352"/>
      <c r="G10547" s="352"/>
      <c r="H10547" s="352"/>
      <c r="I10547" s="354"/>
      <c r="J10547" s="354"/>
      <c r="K10547" s="352"/>
    </row>
    <row r="10548" customFormat="false" ht="18.75" hidden="false" customHeight="false" outlineLevel="0" collapsed="false">
      <c r="A10548" s="352"/>
      <c r="B10548" s="353"/>
      <c r="C10548" s="353"/>
      <c r="D10548" s="352"/>
      <c r="E10548" s="352"/>
      <c r="F10548" s="352"/>
      <c r="G10548" s="356" t="s">
        <v>1624</v>
      </c>
      <c r="H10548" s="352"/>
      <c r="I10548" s="354"/>
      <c r="J10548" s="354"/>
      <c r="K10548" s="352"/>
    </row>
    <row r="10549" customFormat="false" ht="15" hidden="false" customHeight="false" outlineLevel="0" collapsed="false">
      <c r="A10549" s="55" t="n">
        <v>41022</v>
      </c>
      <c r="B10549" s="56" t="s">
        <v>679</v>
      </c>
      <c r="C10549" s="56" t="s">
        <v>1722</v>
      </c>
      <c r="D10549" s="72" t="n">
        <v>32054</v>
      </c>
      <c r="E10549" s="70" t="n">
        <v>0.291666666666667</v>
      </c>
      <c r="F10549" s="30" t="s">
        <v>1162</v>
      </c>
      <c r="G10549" s="30"/>
      <c r="H10549" s="30" t="s">
        <v>1162</v>
      </c>
      <c r="I10549" s="29" t="n">
        <v>202</v>
      </c>
      <c r="J10549" s="29" t="n">
        <v>120</v>
      </c>
      <c r="K10549" s="30" t="s">
        <v>1223</v>
      </c>
      <c r="M10549" s="31" t="n">
        <f aca="false">SUM(P10549,R10549,T10549,V10549,X10549,Z10549,AB10549,AD10549,AF10549,AH10549,AJ10549,AL10549,AN10549,AP10549,AR10549,AT10549,AV10549,AX10549,AZ10549,BB10549)</f>
        <v>22874.73</v>
      </c>
      <c r="O10549" s="0" t="n">
        <v>60568</v>
      </c>
      <c r="P10549" s="31" t="n">
        <v>10284.01</v>
      </c>
      <c r="Q10549" s="0" t="n">
        <v>60554</v>
      </c>
      <c r="R10549" s="31" t="n">
        <v>9220</v>
      </c>
      <c r="S10549" s="47" t="n">
        <v>60430</v>
      </c>
      <c r="T10549" s="31" t="n">
        <v>509.7</v>
      </c>
      <c r="U10549" s="47" t="n">
        <v>60431</v>
      </c>
      <c r="V10549" s="31" t="n">
        <v>499.7</v>
      </c>
      <c r="W10549" s="47" t="n">
        <v>60432</v>
      </c>
      <c r="X10549" s="31" t="n">
        <v>115.3</v>
      </c>
      <c r="Y10549" s="47" t="n">
        <v>60545</v>
      </c>
      <c r="Z10549" s="31" t="n">
        <v>1000.02</v>
      </c>
      <c r="AA10549" s="47" t="n">
        <v>60539</v>
      </c>
      <c r="AB10549" s="31" t="n">
        <v>58</v>
      </c>
      <c r="AC10549" s="47" t="n">
        <v>60537</v>
      </c>
      <c r="AD10549" s="31" t="n">
        <v>1188</v>
      </c>
    </row>
    <row r="10550" customFormat="false" ht="15" hidden="false" customHeight="false" outlineLevel="0" collapsed="false">
      <c r="A10550" s="41" t="n">
        <v>41022</v>
      </c>
      <c r="B10550" s="56" t="s">
        <v>383</v>
      </c>
      <c r="C10550" s="56" t="s">
        <v>1722</v>
      </c>
      <c r="D10550" s="72" t="n">
        <v>32055</v>
      </c>
      <c r="E10550" s="70" t="n">
        <v>0.291666666666667</v>
      </c>
      <c r="F10550" s="3" t="s">
        <v>1162</v>
      </c>
      <c r="H10550" s="3" t="s">
        <v>1162</v>
      </c>
      <c r="I10550" s="29" t="n">
        <v>202</v>
      </c>
      <c r="J10550" s="29" t="n">
        <v>145</v>
      </c>
      <c r="K10550" s="30" t="s">
        <v>1232</v>
      </c>
      <c r="M10550" s="31" t="n">
        <f aca="false">SUM(P10550,R10550,T10550,V10550,X10550,Z10550,AB10550,AD10550,AF10550,AH10550,AJ10550,AL10550,AN10550,AP10550,AR10550,AT10550,AV10550,AX10550,AZ10550,BB10550)</f>
        <v>31332</v>
      </c>
      <c r="O10550" s="0" t="n">
        <v>60485</v>
      </c>
      <c r="P10550" s="31" t="n">
        <v>23250</v>
      </c>
      <c r="Q10550" s="0" t="n">
        <v>60486</v>
      </c>
      <c r="R10550" s="31" t="n">
        <v>460</v>
      </c>
      <c r="S10550" s="47" t="n">
        <v>60551</v>
      </c>
      <c r="T10550" s="31" t="n">
        <v>6022</v>
      </c>
      <c r="U10550" s="47" t="n">
        <v>60544</v>
      </c>
      <c r="V10550" s="31" t="n">
        <v>800</v>
      </c>
      <c r="W10550" s="47" t="n">
        <v>60543</v>
      </c>
      <c r="X10550" s="31" t="n">
        <v>800</v>
      </c>
    </row>
    <row r="10551" customFormat="false" ht="15" hidden="false" customHeight="false" outlineLevel="0" collapsed="false">
      <c r="A10551" s="41" t="n">
        <v>41022</v>
      </c>
      <c r="B10551" s="56" t="s">
        <v>1165</v>
      </c>
      <c r="C10551" s="56" t="s">
        <v>1722</v>
      </c>
      <c r="D10551" s="72" t="n">
        <v>32056</v>
      </c>
      <c r="E10551" s="70" t="n">
        <v>0.291666666666667</v>
      </c>
      <c r="F10551" s="3" t="s">
        <v>1162</v>
      </c>
      <c r="H10551" s="3" t="s">
        <v>1162</v>
      </c>
      <c r="I10551" s="29" t="n">
        <v>202</v>
      </c>
      <c r="J10551" s="29" t="n">
        <v>120</v>
      </c>
      <c r="K10551" s="30" t="s">
        <v>2306</v>
      </c>
      <c r="M10551" s="31" t="n">
        <f aca="false">SUM(P10551,R10551,T10551,V10551,X10551,Z10551,AB10551,AD10551,AF10551,AH10551,AJ10551,AL10551,AN10551,AP10551,AR10551,AT10551,AV10551,AX10551,AZ10551,BB10551)</f>
        <v>30925.3</v>
      </c>
      <c r="O10551" s="0" t="n">
        <v>60581</v>
      </c>
      <c r="P10551" s="31" t="n">
        <v>12750</v>
      </c>
      <c r="Q10551" s="0" t="n">
        <v>60557</v>
      </c>
      <c r="R10551" s="31" t="n">
        <v>9645</v>
      </c>
      <c r="S10551" s="47" t="n">
        <v>60567</v>
      </c>
      <c r="T10551" s="31" t="n">
        <v>8525</v>
      </c>
      <c r="U10551" s="47" t="n">
        <v>60403</v>
      </c>
      <c r="V10551" s="31" t="n">
        <v>5.3</v>
      </c>
    </row>
    <row r="10552" customFormat="false" ht="15" hidden="false" customHeight="false" outlineLevel="0" collapsed="false">
      <c r="A10552" s="41" t="n">
        <v>41022</v>
      </c>
      <c r="B10552" s="56" t="s">
        <v>2153</v>
      </c>
      <c r="C10552" s="56" t="s">
        <v>1722</v>
      </c>
      <c r="D10552" s="72" t="n">
        <v>32057</v>
      </c>
      <c r="E10552" s="70" t="n">
        <v>0.291666666666667</v>
      </c>
      <c r="F10552" s="3" t="s">
        <v>1162</v>
      </c>
      <c r="H10552" s="3" t="s">
        <v>1162</v>
      </c>
      <c r="I10552" s="29" t="n">
        <v>204.8</v>
      </c>
      <c r="J10552" s="29" t="n">
        <v>120</v>
      </c>
      <c r="K10552" s="30" t="s">
        <v>2154</v>
      </c>
      <c r="M10552" s="31" t="n">
        <f aca="false">SUM(P10552,R10552,T10552,V10552,X10552,Z10552,AB10552,AD10552,AF10552,AH10552,AJ10552,AL10552,AN10552,AP10552,AR10552,AT10552,AV10552,AX10552,AZ10552,BB10552)</f>
        <v>20570.01</v>
      </c>
      <c r="O10552" s="0" t="n">
        <v>60565</v>
      </c>
      <c r="P10552" s="31" t="n">
        <v>8320</v>
      </c>
      <c r="Q10552" s="0" t="n">
        <v>60566</v>
      </c>
      <c r="R10552" s="31" t="n">
        <v>5445</v>
      </c>
      <c r="S10552" s="47" t="n">
        <v>60550</v>
      </c>
      <c r="T10552" s="31" t="n">
        <v>6022.5</v>
      </c>
      <c r="U10552" s="47" t="n">
        <v>60546</v>
      </c>
      <c r="V10552" s="31" t="n">
        <v>405</v>
      </c>
      <c r="W10552" s="47" t="n">
        <v>60388</v>
      </c>
      <c r="X10552" s="31" t="n">
        <v>377.51</v>
      </c>
    </row>
    <row r="10553" customFormat="false" ht="15" hidden="false" customHeight="false" outlineLevel="0" collapsed="false">
      <c r="A10553" s="55" t="n">
        <v>41022</v>
      </c>
      <c r="B10553" s="56" t="s">
        <v>1169</v>
      </c>
      <c r="C10553" s="56" t="s">
        <v>925</v>
      </c>
      <c r="D10553" s="72" t="n">
        <v>32058</v>
      </c>
      <c r="E10553" s="158" t="n">
        <v>0.3125</v>
      </c>
      <c r="F10553" s="44" t="n">
        <v>0.729166666666667</v>
      </c>
      <c r="G10553" s="30" t="s">
        <v>2443</v>
      </c>
      <c r="H10553" s="30" t="s">
        <v>1321</v>
      </c>
      <c r="I10553" s="29" t="n">
        <v>303</v>
      </c>
      <c r="J10553" s="29" t="n">
        <v>159.6</v>
      </c>
      <c r="K10553" s="30" t="s">
        <v>1214</v>
      </c>
      <c r="M10553" s="31" t="n">
        <f aca="false">SUM(P10553,R10553,T10553,V10553,X10553,Z10553,AB10553,AD10553,AF10553,AH10553,AJ10553,AL10553,AN10553,AP10553,AR10553,AT10553,AV10553,AX10553,AZ10553,BB10553)</f>
        <v>0</v>
      </c>
    </row>
    <row r="10554" customFormat="false" ht="15" hidden="false" customHeight="false" outlineLevel="0" collapsed="false">
      <c r="A10554" s="41" t="n">
        <v>41022</v>
      </c>
      <c r="B10554" s="56" t="s">
        <v>1176</v>
      </c>
      <c r="C10554" s="56" t="s">
        <v>490</v>
      </c>
      <c r="D10554" s="72" t="n">
        <v>32059</v>
      </c>
      <c r="E10554" s="158" t="n">
        <v>0.291666666666667</v>
      </c>
      <c r="F10554" s="42" t="n">
        <v>0.652777777777778</v>
      </c>
      <c r="H10554" s="42" t="n">
        <v>0.333333333333333</v>
      </c>
      <c r="I10554" s="29" t="n">
        <v>216</v>
      </c>
      <c r="J10554" s="29" t="n">
        <v>112</v>
      </c>
      <c r="K10554" s="30" t="s">
        <v>1222</v>
      </c>
      <c r="M10554" s="31" t="n">
        <f aca="false">SUM(P10554,R10554,T10554,V10554,X10554,Z10554,AB10554,AD10554,AF10554,AH10554,AJ10554,AL10554,AN10554,AP10554,AR10554,AT10554,AV10554,AX10554,AZ10554,BB10554)</f>
        <v>0</v>
      </c>
    </row>
    <row r="10555" customFormat="false" ht="15" hidden="false" customHeight="false" outlineLevel="0" collapsed="false">
      <c r="A10555" s="41" t="n">
        <v>41022</v>
      </c>
      <c r="B10555" s="56" t="s">
        <v>1193</v>
      </c>
      <c r="C10555" s="56" t="s">
        <v>979</v>
      </c>
      <c r="D10555" s="72" t="n">
        <v>32060</v>
      </c>
      <c r="E10555" s="158" t="n">
        <v>0.333333333333333</v>
      </c>
      <c r="F10555" s="42" t="n">
        <v>0.65625</v>
      </c>
      <c r="H10555" s="42" t="n">
        <v>0.333333333333333</v>
      </c>
      <c r="I10555" s="29" t="n">
        <v>157</v>
      </c>
      <c r="J10555" s="29" t="n">
        <v>106.4</v>
      </c>
      <c r="K10555" s="30" t="s">
        <v>1216</v>
      </c>
      <c r="M10555" s="31" t="n">
        <f aca="false">SUM(P10555,R10555,T10555,V10555,X10555,Z10555,AB10555,AD10555,AF10555,AH10555,AJ10555,AL10555,AN10555,AP10555,AR10555,AT10555,AV10555,AX10555,AZ10555,BB10555)</f>
        <v>0</v>
      </c>
    </row>
    <row r="10556" customFormat="false" ht="15" hidden="false" customHeight="false" outlineLevel="0" collapsed="false">
      <c r="A10556" s="41" t="n">
        <v>41022</v>
      </c>
      <c r="B10556" s="56" t="s">
        <v>1195</v>
      </c>
      <c r="C10556" s="56" t="s">
        <v>490</v>
      </c>
      <c r="D10556" s="72" t="n">
        <v>32061</v>
      </c>
      <c r="E10556" s="158" t="n">
        <v>0.291666666666667</v>
      </c>
      <c r="F10556" s="42" t="n">
        <v>0.652777777777778</v>
      </c>
      <c r="H10556" s="42" t="n">
        <v>0.333333333333333</v>
      </c>
      <c r="I10556" s="29" t="n">
        <v>164</v>
      </c>
      <c r="J10556" s="29" t="n">
        <v>112</v>
      </c>
      <c r="K10556" s="30" t="s">
        <v>1217</v>
      </c>
      <c r="M10556" s="31" t="n">
        <f aca="false">SUM(P10556,R10556,T10556,V10556,X10556,Z10556,AB10556,AD10556,AF10556,AH10556,AJ10556,AL10556,AN10556,AP10556,AR10556,AT10556,AV10556,AX10556,AZ10556,BB10556)</f>
        <v>0</v>
      </c>
    </row>
    <row r="10557" customFormat="false" ht="15" hidden="false" customHeight="false" outlineLevel="0" collapsed="false">
      <c r="A10557" s="41" t="n">
        <v>41022</v>
      </c>
      <c r="B10557" s="56" t="s">
        <v>1205</v>
      </c>
      <c r="C10557" s="56" t="s">
        <v>1032</v>
      </c>
      <c r="D10557" s="72" t="n">
        <v>32062</v>
      </c>
      <c r="E10557" s="158" t="n">
        <v>0.291666666666667</v>
      </c>
      <c r="F10557" s="42" t="n">
        <v>0.645833333333333</v>
      </c>
      <c r="H10557" s="42" t="n">
        <v>0.333333333333333</v>
      </c>
      <c r="I10557" s="29" t="n">
        <v>325</v>
      </c>
      <c r="J10557" s="29" t="n">
        <v>50</v>
      </c>
      <c r="K10557" s="30" t="s">
        <v>1249</v>
      </c>
      <c r="M10557" s="31" t="n">
        <f aca="false">SUM(P10557,R10557,T10557,V10557,X10557,Z10557,AB10557,AD10557,AF10557,AH10557,AJ10557,AL10557,AN10557,AP10557,AR10557,AT10557,AV10557,AX10557,AZ10557,BB10557)</f>
        <v>0</v>
      </c>
    </row>
    <row r="10558" customFormat="false" ht="15" hidden="false" customHeight="false" outlineLevel="0" collapsed="false">
      <c r="A10558" s="55" t="n">
        <v>41022</v>
      </c>
      <c r="B10558" s="152" t="s">
        <v>2336</v>
      </c>
      <c r="C10558" s="152" t="s">
        <v>925</v>
      </c>
      <c r="D10558" s="72" t="n">
        <v>32063</v>
      </c>
      <c r="E10558" s="158" t="n">
        <v>0.395833333333333</v>
      </c>
      <c r="F10558" s="44" t="n">
        <v>0.6875</v>
      </c>
      <c r="G10558" s="30" t="s">
        <v>2444</v>
      </c>
      <c r="H10558" s="44" t="n">
        <v>0.270833333333333</v>
      </c>
      <c r="I10558" s="29" t="n">
        <v>128.5</v>
      </c>
      <c r="J10558" s="29" t="n">
        <v>86.45</v>
      </c>
      <c r="K10558" s="30" t="s">
        <v>2445</v>
      </c>
      <c r="M10558" s="31" t="n">
        <f aca="false">SUM(P10558,R10558,T10558,V10558,X10558,Z10558,AB10558,AD10558,AF10558,AH10558,AJ10558,AL10558,AN10558,AP10558,AR10558,AT10558,AV10558,AX10558,AZ10558,BB10558)</f>
        <v>0</v>
      </c>
    </row>
    <row r="10559" customFormat="false" ht="15" hidden="false" customHeight="false" outlineLevel="0" collapsed="false">
      <c r="A10559" s="41" t="n">
        <v>41022</v>
      </c>
      <c r="B10559" s="152" t="s">
        <v>1173</v>
      </c>
      <c r="C10559" s="152" t="s">
        <v>1049</v>
      </c>
      <c r="D10559" s="72" t="n">
        <v>32064</v>
      </c>
      <c r="E10559" s="158" t="n">
        <v>0.416666666666667</v>
      </c>
      <c r="F10559" s="42" t="n">
        <v>0.625</v>
      </c>
      <c r="H10559" s="42" t="n">
        <v>0.208333333333333</v>
      </c>
      <c r="I10559" s="29" t="n">
        <v>95</v>
      </c>
      <c r="J10559" s="29" t="n">
        <v>66.5</v>
      </c>
      <c r="K10559" s="30" t="s">
        <v>1212</v>
      </c>
      <c r="M10559" s="31" t="n">
        <f aca="false">SUM(P10559,R10559,T10559,V10559,X10559,Z10559,AB10559,AD10559,AF10559,AH10559,AJ10559,AL10559,AN10559,AP10559,AR10559,AT10559,AV10559,AX10559,AZ10559,BB10559)</f>
        <v>0</v>
      </c>
    </row>
    <row r="10560" customFormat="false" ht="15" hidden="false" customHeight="false" outlineLevel="0" collapsed="false">
      <c r="A10560" s="41" t="n">
        <v>41022</v>
      </c>
      <c r="B10560" s="152" t="s">
        <v>1176</v>
      </c>
      <c r="C10560" s="152" t="s">
        <v>1330</v>
      </c>
      <c r="D10560" s="72" t="n">
        <v>32065</v>
      </c>
      <c r="E10560" s="158" t="n">
        <v>0.5625</v>
      </c>
      <c r="F10560" s="42" t="n">
        <v>0.743055555555556</v>
      </c>
      <c r="H10560" s="42" t="n">
        <v>0.166666666666667</v>
      </c>
      <c r="I10560" s="29" t="n">
        <v>81</v>
      </c>
      <c r="J10560" s="29" t="n">
        <v>53.2</v>
      </c>
      <c r="K10560" s="30" t="s">
        <v>1222</v>
      </c>
      <c r="M10560" s="31" t="n">
        <f aca="false">SUM(P10560,R10560,T10560,V10560,X10560,Z10560,AB10560,AD10560,AF10560,AH10560,AJ10560,AL10560,AN10560,AP10560,AR10560,AT10560,AV10560,AX10560,AZ10560,BB10560)</f>
        <v>0</v>
      </c>
    </row>
    <row r="10561" customFormat="false" ht="15" hidden="false" customHeight="false" outlineLevel="0" collapsed="false">
      <c r="A10561" s="41"/>
      <c r="B10561" s="56"/>
      <c r="C10561" s="56"/>
      <c r="D10561" s="30"/>
      <c r="E10561" s="30"/>
    </row>
    <row r="10562" customFormat="false" ht="15" hidden="false" customHeight="false" outlineLevel="0" collapsed="false">
      <c r="A10562" s="352"/>
      <c r="B10562" s="353"/>
      <c r="C10562" s="353"/>
      <c r="D10562" s="352"/>
      <c r="E10562" s="352"/>
      <c r="F10562" s="352"/>
      <c r="G10562" s="352"/>
      <c r="H10562" s="352"/>
      <c r="I10562" s="354"/>
      <c r="J10562" s="354"/>
      <c r="K10562" s="352"/>
    </row>
    <row r="10563" customFormat="false" ht="18.75" hidden="false" customHeight="false" outlineLevel="0" collapsed="false">
      <c r="A10563" s="352"/>
      <c r="B10563" s="353"/>
      <c r="C10563" s="353"/>
      <c r="D10563" s="352"/>
      <c r="E10563" s="352"/>
      <c r="F10563" s="352"/>
      <c r="G10563" s="356" t="s">
        <v>1782</v>
      </c>
      <c r="H10563" s="352"/>
      <c r="I10563" s="354"/>
      <c r="J10563" s="354"/>
      <c r="K10563" s="352"/>
    </row>
    <row r="10564" customFormat="false" ht="15" hidden="false" customHeight="false" outlineLevel="0" collapsed="false">
      <c r="A10564" s="41" t="n">
        <v>41023</v>
      </c>
      <c r="B10564" s="56" t="s">
        <v>20</v>
      </c>
      <c r="C10564" s="56" t="s">
        <v>490</v>
      </c>
      <c r="D10564" s="72" t="n">
        <v>32066</v>
      </c>
      <c r="E10564" s="158" t="n">
        <v>0.25</v>
      </c>
      <c r="F10564" s="42" t="n">
        <v>0.708333333333333</v>
      </c>
      <c r="H10564" s="42" t="n">
        <v>0.458333333333333</v>
      </c>
      <c r="I10564" s="29" t="n">
        <v>248</v>
      </c>
      <c r="J10564" s="29" t="n">
        <v>154</v>
      </c>
      <c r="K10564" s="30" t="s">
        <v>1375</v>
      </c>
      <c r="M10564" s="31" t="n">
        <f aca="false">SUM(P10564,R10564,T10564,V10564,X10564,Z10564,AB10564,AD10564,AF10564,AH10564,AJ10564,AL10564,AN10564,AP10564,AR10564,AT10564,AV10564,AX10564,AZ10564,BB10564)</f>
        <v>0</v>
      </c>
    </row>
    <row r="10565" customFormat="false" ht="15" hidden="false" customHeight="false" outlineLevel="0" collapsed="false">
      <c r="A10565" s="55" t="n">
        <v>41023</v>
      </c>
      <c r="B10565" s="152" t="s">
        <v>679</v>
      </c>
      <c r="C10565" s="152" t="s">
        <v>1722</v>
      </c>
      <c r="D10565" s="72" t="n">
        <v>32067</v>
      </c>
      <c r="E10565" s="70" t="n">
        <v>0.291666666666667</v>
      </c>
      <c r="F10565" s="30" t="s">
        <v>1162</v>
      </c>
      <c r="G10565" s="30"/>
      <c r="H10565" s="30" t="s">
        <v>1162</v>
      </c>
      <c r="I10565" s="29" t="n">
        <v>202</v>
      </c>
      <c r="J10565" s="29" t="n">
        <v>120</v>
      </c>
      <c r="K10565" s="30" t="s">
        <v>1223</v>
      </c>
      <c r="M10565" s="31" t="n">
        <f aca="false">SUM(P10565,R10565,T10565,V10565,X10565,Z10565,AB10565,AD10565,AF10565,AH10565,AJ10565,AL10565,AN10565,AP10565,AR10565,AT10565,AV10565,AX10565,AZ10565,BB10565)</f>
        <v>3879.3</v>
      </c>
      <c r="O10565" s="0" t="n">
        <v>60495</v>
      </c>
      <c r="P10565" s="31" t="n">
        <v>33.1</v>
      </c>
      <c r="Q10565" s="0" t="n">
        <v>60490</v>
      </c>
      <c r="R10565" s="31" t="n">
        <v>647.9</v>
      </c>
      <c r="S10565" s="47" t="n">
        <v>60491</v>
      </c>
      <c r="T10565" s="31" t="n">
        <v>1330.4</v>
      </c>
      <c r="U10565" s="47" t="n">
        <v>60492</v>
      </c>
      <c r="V10565" s="31" t="n">
        <v>1330.4</v>
      </c>
      <c r="W10565" s="47" t="n">
        <v>60670</v>
      </c>
      <c r="X10565" s="31" t="n">
        <v>150.5</v>
      </c>
      <c r="Y10565" s="47" t="n">
        <v>60671</v>
      </c>
      <c r="Z10565" s="31" t="n">
        <v>187</v>
      </c>
      <c r="AA10565" s="47" t="n">
        <v>60656</v>
      </c>
      <c r="AB10565" s="31" t="n">
        <v>200</v>
      </c>
    </row>
    <row r="10566" customFormat="false" ht="15" hidden="false" customHeight="false" outlineLevel="0" collapsed="false">
      <c r="A10566" s="41" t="n">
        <v>41023</v>
      </c>
      <c r="B10566" s="152" t="s">
        <v>383</v>
      </c>
      <c r="C10566" s="152" t="s">
        <v>1722</v>
      </c>
      <c r="D10566" s="72" t="n">
        <v>32068</v>
      </c>
      <c r="E10566" s="70" t="n">
        <v>0.291666666666667</v>
      </c>
      <c r="F10566" s="3" t="s">
        <v>1162</v>
      </c>
      <c r="G10566" s="3" t="s">
        <v>2365</v>
      </c>
      <c r="H10566" s="3" t="s">
        <v>1162</v>
      </c>
      <c r="I10566" s="29" t="n">
        <v>225.8</v>
      </c>
      <c r="J10566" s="29" t="n">
        <v>160</v>
      </c>
      <c r="K10566" s="30" t="s">
        <v>1232</v>
      </c>
      <c r="M10566" s="31" t="n">
        <f aca="false">SUM(P10566,R10566,T10566,V10566,X10566,Z10566,AB10566,AD10566,AF10566,AH10566,AJ10566,AL10566,AN10566,AP10566,AR10566,AT10566,AV10566,AX10566,AZ10566,BB10566)</f>
        <v>0</v>
      </c>
    </row>
    <row r="10567" customFormat="false" ht="15" hidden="false" customHeight="false" outlineLevel="0" collapsed="false">
      <c r="A10567" s="41" t="n">
        <v>41023</v>
      </c>
      <c r="B10567" s="152" t="s">
        <v>1165</v>
      </c>
      <c r="C10567" s="152" t="s">
        <v>1722</v>
      </c>
      <c r="D10567" s="72" t="n">
        <v>32069</v>
      </c>
      <c r="E10567" s="70" t="n">
        <v>0.291666666666667</v>
      </c>
      <c r="F10567" s="3" t="s">
        <v>1162</v>
      </c>
      <c r="H10567" s="3" t="s">
        <v>1162</v>
      </c>
      <c r="I10567" s="29" t="n">
        <v>202</v>
      </c>
      <c r="J10567" s="29" t="n">
        <v>120</v>
      </c>
      <c r="K10567" s="30" t="s">
        <v>2306</v>
      </c>
      <c r="M10567" s="31" t="n">
        <f aca="false">SUM(P10567,R10567,T10567,V10567,X10567,Z10567,AB10567,AD10567,AF10567,AH10567,AJ10567,AL10567,AN10567,AP10567,AR10567,AT10567,AV10567,AX10567,AZ10567,BB10567)</f>
        <v>0</v>
      </c>
    </row>
    <row r="10568" customFormat="false" ht="15" hidden="false" customHeight="false" outlineLevel="0" collapsed="false">
      <c r="A10568" s="55" t="n">
        <v>41023</v>
      </c>
      <c r="B10568" s="152" t="s">
        <v>627</v>
      </c>
      <c r="C10568" s="152" t="s">
        <v>1722</v>
      </c>
      <c r="D10568" s="72" t="n">
        <v>32070</v>
      </c>
      <c r="E10568" s="70" t="n">
        <v>0.291666666666667</v>
      </c>
      <c r="F10568" s="30" t="s">
        <v>1162</v>
      </c>
      <c r="G10568" s="30"/>
      <c r="H10568" s="30" t="s">
        <v>1162</v>
      </c>
      <c r="I10568" s="29" t="n">
        <v>236</v>
      </c>
      <c r="J10568" s="29" t="n">
        <v>135</v>
      </c>
      <c r="K10568" s="30" t="s">
        <v>1303</v>
      </c>
      <c r="M10568" s="31" t="n">
        <f aca="false">SUM(P10568,R10568,T10568,V10568,X10568,Z10568,AB10568,AD10568,AF10568,AH10568,AJ10568,AL10568,AN10568,AP10568,AR10568,AT10568,AV10568,AX10568,AZ10568,BB10568)</f>
        <v>26583.25</v>
      </c>
      <c r="O10568" s="0" t="n">
        <v>60673</v>
      </c>
      <c r="P10568" s="31" t="n">
        <v>270</v>
      </c>
      <c r="Q10568" s="0" t="n">
        <v>60657</v>
      </c>
      <c r="R10568" s="31" t="n">
        <v>972</v>
      </c>
      <c r="S10568" s="47" t="n">
        <v>60571</v>
      </c>
      <c r="T10568" s="31" t="n">
        <v>221.31</v>
      </c>
      <c r="U10568" s="47" t="n">
        <v>60570</v>
      </c>
      <c r="V10568" s="31" t="n">
        <v>233.34</v>
      </c>
      <c r="W10568" s="47" t="n">
        <v>60572</v>
      </c>
      <c r="X10568" s="31" t="n">
        <v>33.1</v>
      </c>
      <c r="Y10568" s="47" t="n">
        <v>60553</v>
      </c>
      <c r="Z10568" s="31" t="n">
        <v>4260</v>
      </c>
      <c r="AA10568" s="47" t="n">
        <v>60690</v>
      </c>
      <c r="AB10568" s="31" t="n">
        <v>9718.5</v>
      </c>
      <c r="AC10568" s="47" t="n">
        <v>60688</v>
      </c>
      <c r="AD10568" s="31" t="n">
        <v>10875</v>
      </c>
    </row>
    <row r="10569" customFormat="false" ht="15" hidden="false" customHeight="false" outlineLevel="0" collapsed="false">
      <c r="A10569" s="55" t="n">
        <v>41023</v>
      </c>
      <c r="B10569" s="152" t="s">
        <v>1169</v>
      </c>
      <c r="C10569" s="152" t="s">
        <v>925</v>
      </c>
      <c r="D10569" s="72" t="n">
        <v>32071</v>
      </c>
      <c r="E10569" s="158" t="n">
        <v>0.3125</v>
      </c>
      <c r="F10569" s="44" t="n">
        <v>0.729166666666667</v>
      </c>
      <c r="G10569" s="30" t="s">
        <v>1229</v>
      </c>
      <c r="H10569" s="30" t="s">
        <v>1405</v>
      </c>
      <c r="I10569" s="29" t="n">
        <v>220.4</v>
      </c>
      <c r="J10569" s="29" t="n">
        <v>146.3</v>
      </c>
      <c r="K10569" s="30" t="s">
        <v>1214</v>
      </c>
      <c r="M10569" s="31" t="n">
        <f aca="false">SUM(P10569,R10569,T10569,V10569,X10569,Z10569,AB10569,AD10569,AF10569,AH10569,AJ10569,AL10569,AN10569,AP10569,AR10569,AT10569,AV10569,AX10569,AZ10569,BB10569)</f>
        <v>0</v>
      </c>
    </row>
    <row r="10570" customFormat="false" ht="15" hidden="false" customHeight="false" outlineLevel="0" collapsed="false">
      <c r="A10570" s="41" t="n">
        <v>41023</v>
      </c>
      <c r="B10570" s="68" t="s">
        <v>2296</v>
      </c>
      <c r="C10570" s="68" t="s">
        <v>1805</v>
      </c>
      <c r="D10570" s="72" t="n">
        <v>32072</v>
      </c>
      <c r="E10570" s="158" t="n">
        <v>0.416666666666667</v>
      </c>
      <c r="F10570" s="42" t="n">
        <v>0.760416666666667</v>
      </c>
      <c r="H10570" s="42" t="n">
        <v>0.354166666666667</v>
      </c>
      <c r="I10570" s="29" t="n">
        <v>166.5</v>
      </c>
      <c r="J10570" s="29" t="n">
        <v>113.05</v>
      </c>
      <c r="K10570" s="30" t="s">
        <v>2297</v>
      </c>
      <c r="M10570" s="31" t="n">
        <f aca="false">SUM(P10570,R10570,T10570,V10570,X10570,Z10570,AB10570,AD10570,AF10570,AH10570,AJ10570,AL10570,AN10570,AP10570,AR10570,AT10570,AV10570,AX10570,AZ10570,BB10570)</f>
        <v>0</v>
      </c>
    </row>
    <row r="10571" customFormat="false" ht="15" hidden="false" customHeight="false" outlineLevel="0" collapsed="false">
      <c r="A10571" s="55" t="n">
        <v>41023</v>
      </c>
      <c r="B10571" s="152" t="s">
        <v>1205</v>
      </c>
      <c r="C10571" s="152" t="s">
        <v>1032</v>
      </c>
      <c r="D10571" s="72" t="n">
        <v>32073</v>
      </c>
      <c r="E10571" s="158" t="n">
        <v>0.333333333333333</v>
      </c>
      <c r="F10571" s="44" t="n">
        <v>0.697916666666667</v>
      </c>
      <c r="G10571" s="30"/>
      <c r="H10571" s="44" t="n">
        <v>0.354166666666667</v>
      </c>
      <c r="I10571" s="29" t="n">
        <v>345</v>
      </c>
      <c r="J10571" s="29" t="n">
        <v>50</v>
      </c>
      <c r="K10571" s="30" t="s">
        <v>1249</v>
      </c>
      <c r="M10571" s="31" t="n">
        <f aca="false">SUM(P10571,R10571,T10571,V10571,X10571,Z10571,AB10571,AD10571,AF10571,AH10571,AJ10571,AL10571,AN10571,AP10571,AR10571,AT10571,AV10571,AX10571,AZ10571,BB10571)</f>
        <v>0</v>
      </c>
    </row>
    <row r="10572" customFormat="false" ht="15" hidden="false" customHeight="false" outlineLevel="0" collapsed="false">
      <c r="A10572" s="41" t="n">
        <v>41023</v>
      </c>
      <c r="B10572" s="68" t="s">
        <v>1193</v>
      </c>
      <c r="C10572" s="68" t="s">
        <v>125</v>
      </c>
      <c r="D10572" s="72" t="n">
        <v>32074</v>
      </c>
      <c r="E10572" s="158" t="n">
        <v>0.333333333333333</v>
      </c>
      <c r="F10572" s="42" t="n">
        <v>0.763888888888889</v>
      </c>
      <c r="H10572" s="42" t="n">
        <v>0.416666666666667</v>
      </c>
      <c r="I10572" s="29" t="n">
        <v>195</v>
      </c>
      <c r="J10572" s="29" t="n">
        <v>133</v>
      </c>
      <c r="K10572" s="30" t="s">
        <v>1216</v>
      </c>
      <c r="M10572" s="31" t="n">
        <f aca="false">SUM(P10572,R10572,T10572,V10572,X10572,Z10572,AB10572,AD10572,AF10572,AH10572,AJ10572,AL10572,AN10572,AP10572,AR10572,AT10572,AV10572,AX10572,AZ10572,BB10572)</f>
        <v>0</v>
      </c>
    </row>
    <row r="10573" customFormat="false" ht="15" hidden="false" customHeight="false" outlineLevel="0" collapsed="false">
      <c r="A10573" s="41" t="n">
        <v>41023</v>
      </c>
      <c r="B10573" s="68" t="s">
        <v>1176</v>
      </c>
      <c r="C10573" s="68" t="s">
        <v>1753</v>
      </c>
      <c r="D10573" s="72" t="n">
        <v>32075</v>
      </c>
      <c r="E10573" s="158" t="n">
        <v>0.354166666666667</v>
      </c>
      <c r="F10573" s="42" t="n">
        <v>0.465277777777778</v>
      </c>
      <c r="H10573" s="42" t="n">
        <v>0.166666666666667</v>
      </c>
      <c r="I10573" s="29" t="n">
        <v>81</v>
      </c>
      <c r="J10573" s="29" t="n">
        <v>53.2</v>
      </c>
      <c r="K10573" s="30" t="s">
        <v>1222</v>
      </c>
      <c r="M10573" s="31" t="n">
        <f aca="false">SUM(P10573,R10573,T10573,V10573,X10573,Z10573,AB10573,AD10573,AF10573,AH10573,AJ10573,AL10573,AN10573,AP10573,AR10573,AT10573,AV10573,AX10573,AZ10573,BB10573)</f>
        <v>0</v>
      </c>
    </row>
    <row r="10574" customFormat="false" ht="15" hidden="false" customHeight="false" outlineLevel="0" collapsed="false">
      <c r="A10574" s="41" t="n">
        <v>41023</v>
      </c>
      <c r="B10574" s="68" t="s">
        <v>2153</v>
      </c>
      <c r="C10574" s="68" t="s">
        <v>1049</v>
      </c>
      <c r="D10574" s="72" t="n">
        <v>32076</v>
      </c>
      <c r="E10574" s="158" t="n">
        <v>0.354166666666667</v>
      </c>
      <c r="F10574" s="42" t="n">
        <v>0.673611111111111</v>
      </c>
      <c r="H10574" s="42" t="n">
        <v>0.291666666666667</v>
      </c>
      <c r="I10574" s="29" t="n">
        <v>133</v>
      </c>
      <c r="J10574" s="29" t="n">
        <v>93.1</v>
      </c>
      <c r="K10574" s="30" t="s">
        <v>2154</v>
      </c>
      <c r="M10574" s="31" t="n">
        <f aca="false">SUM(P10574,R10574,T10574,V10574,X10574,Z10574,AB10574,AD10574,AF10574,AH10574,AJ10574,AL10574,AN10574,AP10574,AR10574,AT10574,AV10574,AX10574,AZ10574,BB10574)</f>
        <v>0</v>
      </c>
    </row>
    <row r="10575" customFormat="false" ht="15" hidden="false" customHeight="false" outlineLevel="0" collapsed="false">
      <c r="A10575" s="41" t="n">
        <v>41023</v>
      </c>
      <c r="B10575" s="68" t="s">
        <v>1199</v>
      </c>
      <c r="C10575" s="68" t="s">
        <v>11</v>
      </c>
      <c r="D10575" s="72" t="n">
        <v>32077</v>
      </c>
      <c r="E10575" s="158" t="n">
        <v>0.4375</v>
      </c>
      <c r="F10575" s="42" t="n">
        <v>0.729166666666667</v>
      </c>
      <c r="H10575" s="42" t="n">
        <v>0.25</v>
      </c>
      <c r="I10575" s="29" t="n">
        <v>119</v>
      </c>
      <c r="J10575" s="29" t="n">
        <v>79.8</v>
      </c>
      <c r="K10575" s="30" t="s">
        <v>1253</v>
      </c>
      <c r="M10575" s="31" t="n">
        <f aca="false">SUM(P10575,R10575,T10575,V10575,X10575,Z10575,AB10575,AD10575,AF10575,AH10575,AJ10575,AL10575,AN10575,AP10575,AR10575,AT10575,AV10575,AX10575,AZ10575,BB10575)</f>
        <v>0</v>
      </c>
    </row>
    <row r="10576" customFormat="false" ht="15" hidden="false" customHeight="false" outlineLevel="0" collapsed="false">
      <c r="A10576" s="55" t="n">
        <v>41023</v>
      </c>
      <c r="B10576" s="152" t="s">
        <v>1197</v>
      </c>
      <c r="C10576" s="152" t="s">
        <v>2130</v>
      </c>
      <c r="D10576" s="72" t="n">
        <v>32078</v>
      </c>
      <c r="E10576" s="158" t="n">
        <v>0.666666666666667</v>
      </c>
      <c r="F10576" s="44" t="n">
        <v>0.8125</v>
      </c>
      <c r="G10576" s="30"/>
      <c r="H10576" s="44" t="n">
        <v>0.166666666666667</v>
      </c>
      <c r="I10576" s="29" t="n">
        <v>89.55</v>
      </c>
      <c r="J10576" s="29" t="n">
        <v>59.2</v>
      </c>
      <c r="K10576" s="30" t="s">
        <v>1259</v>
      </c>
      <c r="M10576" s="31" t="n">
        <f aca="false">SUM(P10576,R10576,T10576,V10576,X10576,Z10576,AB10576,AD10576,AF10576,AH10576,AJ10576,AL10576,AN10576,AP10576,AR10576,AT10576,AV10576,AX10576,AZ10576,BB10576)</f>
        <v>0</v>
      </c>
    </row>
    <row r="10577" customFormat="false" ht="15" hidden="false" customHeight="false" outlineLevel="0" collapsed="false">
      <c r="A10577" s="41"/>
      <c r="B10577" s="68"/>
      <c r="C10577" s="68"/>
      <c r="D10577" s="69"/>
      <c r="E10577" s="69"/>
    </row>
    <row r="10578" customFormat="false" ht="15" hidden="false" customHeight="false" outlineLevel="0" collapsed="false">
      <c r="A10578" s="352"/>
      <c r="B10578" s="353"/>
      <c r="C10578" s="353"/>
      <c r="D10578" s="352"/>
      <c r="E10578" s="352"/>
      <c r="F10578" s="352"/>
      <c r="G10578" s="352"/>
      <c r="H10578" s="352"/>
      <c r="I10578" s="354"/>
      <c r="J10578" s="354"/>
      <c r="K10578" s="352"/>
    </row>
    <row r="10579" customFormat="false" ht="18.75" hidden="false" customHeight="false" outlineLevel="0" collapsed="false">
      <c r="A10579" s="352"/>
      <c r="B10579" s="353"/>
      <c r="C10579" s="353"/>
      <c r="D10579" s="352"/>
      <c r="E10579" s="352"/>
      <c r="F10579" s="352"/>
      <c r="G10579" s="356" t="s">
        <v>1729</v>
      </c>
      <c r="H10579" s="352"/>
      <c r="I10579" s="354"/>
      <c r="J10579" s="354"/>
      <c r="K10579" s="352"/>
    </row>
    <row r="10580" customFormat="false" ht="15" hidden="false" customHeight="false" outlineLevel="0" collapsed="false">
      <c r="A10580" s="41" t="n">
        <v>41024</v>
      </c>
      <c r="B10580" s="152" t="s">
        <v>679</v>
      </c>
      <c r="C10580" s="152" t="s">
        <v>1722</v>
      </c>
      <c r="D10580" s="69" t="n">
        <v>32079</v>
      </c>
      <c r="E10580" s="70" t="n">
        <v>0.291666666666667</v>
      </c>
      <c r="F10580" s="3" t="s">
        <v>1162</v>
      </c>
      <c r="H10580" s="3" t="s">
        <v>1162</v>
      </c>
      <c r="I10580" s="29" t="n">
        <v>202</v>
      </c>
      <c r="J10580" s="29" t="n">
        <v>120</v>
      </c>
      <c r="K10580" s="30" t="s">
        <v>1223</v>
      </c>
      <c r="M10580" s="31" t="n">
        <f aca="false">SUM(P10580,R10580,T10580,V10580,X10580,Z10580,AB10580,AD10580,AF10580,AH10580,AJ10580,AL10580,AN10580,AP10580,AR10580,AT10580,AV10580,AX10580,AZ10580,BB10580)</f>
        <v>12340.97</v>
      </c>
      <c r="O10580" s="0" t="n">
        <v>60796</v>
      </c>
      <c r="P10580" s="31" t="n">
        <v>4500</v>
      </c>
      <c r="Q10580" s="0" t="n">
        <v>60648</v>
      </c>
      <c r="R10580" s="31" t="n">
        <v>814</v>
      </c>
      <c r="S10580" s="47" t="n">
        <v>60647</v>
      </c>
      <c r="T10580" s="31" t="n">
        <v>582.65</v>
      </c>
      <c r="U10580" s="47" t="n">
        <v>60646</v>
      </c>
      <c r="V10580" s="31" t="n">
        <v>1595.7</v>
      </c>
      <c r="W10580" s="47" t="n">
        <v>60618</v>
      </c>
      <c r="X10580" s="31" t="n">
        <v>977.75</v>
      </c>
      <c r="Y10580" s="47" t="n">
        <v>60686</v>
      </c>
      <c r="Z10580" s="31" t="n">
        <v>977.75</v>
      </c>
      <c r="AA10580" s="47" t="n">
        <v>60747</v>
      </c>
      <c r="AB10580" s="31" t="n">
        <v>350</v>
      </c>
      <c r="AC10580" s="47" t="n">
        <v>60733</v>
      </c>
      <c r="AD10580" s="31" t="n">
        <v>1964.12</v>
      </c>
      <c r="AE10580" s="47" t="n">
        <v>60795</v>
      </c>
      <c r="AF10580" s="31" t="n">
        <v>180</v>
      </c>
      <c r="AG10580" s="47" t="n">
        <v>60788</v>
      </c>
      <c r="AH10580" s="31" t="n">
        <v>249</v>
      </c>
      <c r="AI10580" s="47" t="n">
        <v>60781</v>
      </c>
      <c r="AJ10580" s="31" t="n">
        <v>150</v>
      </c>
    </row>
    <row r="10581" customFormat="false" ht="15" hidden="false" customHeight="false" outlineLevel="0" collapsed="false">
      <c r="A10581" s="41" t="n">
        <v>41024</v>
      </c>
      <c r="B10581" s="152" t="s">
        <v>383</v>
      </c>
      <c r="C10581" s="152" t="s">
        <v>1722</v>
      </c>
      <c r="D10581" s="69" t="n">
        <v>32080</v>
      </c>
      <c r="E10581" s="70" t="n">
        <v>0.291666666666667</v>
      </c>
      <c r="F10581" s="3" t="s">
        <v>1162</v>
      </c>
      <c r="H10581" s="3" t="s">
        <v>1162</v>
      </c>
      <c r="I10581" s="29" t="n">
        <v>202</v>
      </c>
      <c r="J10581" s="29" t="n">
        <v>145</v>
      </c>
      <c r="K10581" s="30" t="s">
        <v>1232</v>
      </c>
      <c r="M10581" s="31" t="n">
        <f aca="false">SUM(P10581,R10581,T10581,V10581,X10581,Z10581,AB10581,AD10581,AF10581,AH10581,AJ10581,AL10581,AN10581,AP10581,AR10581,AT10581,AV10581,AX10581,AZ10581,BB10581)</f>
        <v>4633.65</v>
      </c>
      <c r="O10581" s="0" t="n">
        <v>60643</v>
      </c>
      <c r="P10581" s="31" t="n">
        <v>240.3</v>
      </c>
      <c r="Q10581" s="0" t="n">
        <v>60641</v>
      </c>
      <c r="R10581" s="31" t="n">
        <v>3249.68</v>
      </c>
      <c r="S10581" s="47" t="n">
        <v>60638</v>
      </c>
      <c r="T10581" s="31" t="n">
        <v>17.95</v>
      </c>
      <c r="U10581" s="47" t="n">
        <v>60664</v>
      </c>
      <c r="V10581" s="31" t="n">
        <v>468</v>
      </c>
      <c r="W10581" s="47" t="n">
        <v>60340</v>
      </c>
      <c r="X10581" s="31" t="n">
        <v>468.72</v>
      </c>
      <c r="Y10581" s="47" t="n">
        <v>60789</v>
      </c>
      <c r="Z10581" s="31" t="n">
        <v>189</v>
      </c>
    </row>
    <row r="10582" customFormat="false" ht="15" hidden="false" customHeight="false" outlineLevel="0" collapsed="false">
      <c r="A10582" s="41" t="n">
        <v>41024</v>
      </c>
      <c r="B10582" s="56" t="s">
        <v>1165</v>
      </c>
      <c r="C10582" s="56" t="s">
        <v>1722</v>
      </c>
      <c r="D10582" s="69" t="n">
        <v>32081</v>
      </c>
      <c r="E10582" s="70" t="n">
        <v>0.291666666666667</v>
      </c>
      <c r="F10582" s="3" t="s">
        <v>1162</v>
      </c>
      <c r="H10582" s="3" t="s">
        <v>1162</v>
      </c>
      <c r="I10582" s="29" t="n">
        <v>202</v>
      </c>
      <c r="J10582" s="29" t="n">
        <v>120</v>
      </c>
      <c r="K10582" s="30" t="s">
        <v>2306</v>
      </c>
      <c r="M10582" s="31" t="n">
        <f aca="false">SUM(P10582,R10582,T10582,V10582,X10582,Z10582,AB10582,AD10582,AF10582,AH10582,AJ10582,AL10582,AN10582,AP10582,AR10582,AT10582,AV10582,AX10582,AZ10582,BB10582)</f>
        <v>10336.27</v>
      </c>
      <c r="O10582" s="0" t="n">
        <v>60793</v>
      </c>
      <c r="P10582" s="31" t="n">
        <v>162</v>
      </c>
      <c r="Q10582" s="0" t="n">
        <v>60778</v>
      </c>
      <c r="R10582" s="31" t="n">
        <v>150</v>
      </c>
      <c r="S10582" s="47" t="n">
        <v>60559</v>
      </c>
      <c r="T10582" s="31" t="n">
        <v>8145</v>
      </c>
      <c r="U10582" s="47" t="n">
        <v>60629</v>
      </c>
      <c r="V10582" s="31" t="n">
        <v>499</v>
      </c>
      <c r="W10582" s="47" t="n">
        <v>60622</v>
      </c>
      <c r="X10582" s="31" t="n">
        <v>225.67</v>
      </c>
      <c r="Y10582" s="47" t="n">
        <v>60624</v>
      </c>
      <c r="Z10582" s="31" t="n">
        <v>20.64</v>
      </c>
      <c r="AA10582" s="47" t="n">
        <v>60225</v>
      </c>
      <c r="AB10582" s="31" t="n">
        <v>209.15</v>
      </c>
      <c r="AC10582" s="47" t="n">
        <v>60623</v>
      </c>
      <c r="AD10582" s="31" t="n">
        <v>715.6</v>
      </c>
      <c r="AE10582" s="47" t="n">
        <v>60630</v>
      </c>
      <c r="AF10582" s="31" t="n">
        <v>209.21</v>
      </c>
    </row>
    <row r="10583" customFormat="false" ht="15" hidden="false" customHeight="false" outlineLevel="0" collapsed="false">
      <c r="A10583" s="41" t="n">
        <v>41024</v>
      </c>
      <c r="B10583" s="152" t="s">
        <v>627</v>
      </c>
      <c r="C10583" s="68" t="s">
        <v>1722</v>
      </c>
      <c r="D10583" s="69" t="n">
        <v>32082</v>
      </c>
      <c r="E10583" s="70" t="n">
        <v>0.291666666666667</v>
      </c>
      <c r="F10583" s="3" t="s">
        <v>1162</v>
      </c>
      <c r="H10583" s="3" t="s">
        <v>1162</v>
      </c>
      <c r="I10583" s="29" t="n">
        <v>202</v>
      </c>
      <c r="J10583" s="29" t="n">
        <v>120</v>
      </c>
      <c r="K10583" s="30" t="s">
        <v>1303</v>
      </c>
      <c r="M10583" s="31" t="n">
        <f aca="false">SUM(P10583,R10583,T10583,V10583,X10583,Z10583,AB10583,AD10583,AF10583,AH10583,AJ10583,AL10583,AN10583,AP10583,AR10583,AT10583,AV10583,AX10583,AZ10583,BB10583)</f>
        <v>20873.57</v>
      </c>
      <c r="O10583" s="0" t="n">
        <v>60782</v>
      </c>
      <c r="P10583" s="31" t="n">
        <v>150</v>
      </c>
      <c r="Q10583" s="0" t="n">
        <v>60626</v>
      </c>
      <c r="R10583" s="31" t="n">
        <v>1868.12</v>
      </c>
      <c r="S10583" s="47" t="n">
        <v>60627</v>
      </c>
      <c r="T10583" s="31" t="n">
        <v>1260.69</v>
      </c>
      <c r="U10583" s="47" t="n">
        <v>60628</v>
      </c>
      <c r="V10583" s="31" t="n">
        <v>132.35</v>
      </c>
      <c r="W10583" s="47" t="n">
        <v>60784</v>
      </c>
      <c r="X10583" s="31" t="n">
        <v>150</v>
      </c>
      <c r="Y10583" s="47" t="n">
        <v>60785</v>
      </c>
      <c r="Z10583" s="31" t="n">
        <v>8.5</v>
      </c>
      <c r="AA10583" s="47" t="n">
        <v>60639</v>
      </c>
      <c r="AB10583" s="31" t="n">
        <v>275.13</v>
      </c>
      <c r="AC10583" s="47" t="n">
        <v>60631</v>
      </c>
      <c r="AD10583" s="31" t="n">
        <v>1003.5</v>
      </c>
      <c r="AE10583" s="47" t="n">
        <v>60645</v>
      </c>
      <c r="AF10583" s="31" t="n">
        <v>82</v>
      </c>
      <c r="AG10583" s="47" t="n">
        <v>60780</v>
      </c>
      <c r="AH10583" s="31" t="n">
        <v>1619.98</v>
      </c>
      <c r="AI10583" s="47" t="n">
        <v>60572</v>
      </c>
      <c r="AJ10583" s="31" t="n">
        <v>33.3</v>
      </c>
      <c r="AK10583" s="47" t="n">
        <v>60816</v>
      </c>
      <c r="AL10583" s="31" t="n">
        <v>8145</v>
      </c>
      <c r="AM10583" s="47" t="n">
        <v>60798</v>
      </c>
      <c r="AN10583" s="31" t="n">
        <v>6145</v>
      </c>
    </row>
    <row r="10584" customFormat="false" ht="15" hidden="false" customHeight="false" outlineLevel="0" collapsed="false">
      <c r="A10584" s="41" t="n">
        <v>41024</v>
      </c>
      <c r="B10584" s="152" t="s">
        <v>1205</v>
      </c>
      <c r="C10584" s="68" t="s">
        <v>945</v>
      </c>
      <c r="D10584" s="69" t="n">
        <v>32083</v>
      </c>
      <c r="E10584" s="69" t="n">
        <f aca="false">118685-194</f>
        <v>118491</v>
      </c>
      <c r="F10584" s="357" t="n">
        <v>118685</v>
      </c>
      <c r="G10584" s="3" t="s">
        <v>2446</v>
      </c>
      <c r="H10584" s="3" t="s">
        <v>2447</v>
      </c>
      <c r="I10584" s="29" t="n">
        <v>427.6</v>
      </c>
      <c r="J10584" s="29" t="n">
        <v>50</v>
      </c>
      <c r="K10584" s="30" t="s">
        <v>1249</v>
      </c>
      <c r="M10584" s="31" t="n">
        <f aca="false">SUM(P10584,R10584,T10584,V10584,X10584,Z10584,AB10584,AD10584,AF10584,AH10584,AJ10584,AL10584,AN10584,AP10584,AR10584,AT10584,AV10584,AX10584,AZ10584,BB10584)</f>
        <v>0</v>
      </c>
    </row>
    <row r="10585" customFormat="false" ht="15" hidden="false" customHeight="false" outlineLevel="0" collapsed="false">
      <c r="A10585" s="41" t="n">
        <v>41024</v>
      </c>
      <c r="B10585" s="68" t="s">
        <v>1193</v>
      </c>
      <c r="C10585" s="68" t="s">
        <v>940</v>
      </c>
      <c r="D10585" s="69" t="n">
        <v>32084</v>
      </c>
      <c r="E10585" s="70" t="n">
        <v>0.270833333333333</v>
      </c>
      <c r="F10585" s="42" t="n">
        <v>0.6875</v>
      </c>
      <c r="G10585" s="3" t="s">
        <v>1229</v>
      </c>
      <c r="H10585" s="3" t="s">
        <v>1440</v>
      </c>
      <c r="I10585" s="29" t="n">
        <v>204.5</v>
      </c>
      <c r="J10585" s="29" t="n">
        <v>139.65</v>
      </c>
      <c r="K10585" s="30" t="s">
        <v>1216</v>
      </c>
      <c r="M10585" s="31" t="n">
        <f aca="false">SUM(P10585,R10585,T10585,V10585,X10585,Z10585,AB10585,AD10585,AF10585,AH10585,AJ10585,AL10585,AN10585,AP10585,AR10585,AT10585,AV10585,AX10585,AZ10585,BB10585)</f>
        <v>0</v>
      </c>
    </row>
    <row r="10586" customFormat="false" ht="15" hidden="false" customHeight="false" outlineLevel="0" collapsed="false">
      <c r="A10586" s="41" t="n">
        <v>41024</v>
      </c>
      <c r="B10586" s="153" t="s">
        <v>2153</v>
      </c>
      <c r="C10586" s="153" t="s">
        <v>1805</v>
      </c>
      <c r="D10586" s="69" t="n">
        <v>32085</v>
      </c>
      <c r="E10586" s="70" t="n">
        <v>0.333333333333333</v>
      </c>
      <c r="F10586" s="42" t="n">
        <v>0.822916666666667</v>
      </c>
      <c r="H10586" s="42" t="n">
        <v>0.5</v>
      </c>
      <c r="I10586" s="29" t="n">
        <v>242.98</v>
      </c>
      <c r="J10586" s="29" t="n">
        <v>166.6</v>
      </c>
      <c r="K10586" s="30" t="s">
        <v>2154</v>
      </c>
      <c r="M10586" s="31" t="n">
        <f aca="false">SUM(P10586,R10586,T10586,V10586,X10586,Z10586,AB10586,AD10586,AF10586,AH10586,AJ10586,AL10586,AN10586,AP10586,AR10586,AT10586,AV10586,AX10586,AZ10586,BB10586)</f>
        <v>0</v>
      </c>
    </row>
    <row r="10587" customFormat="false" ht="15" hidden="false" customHeight="false" outlineLevel="0" collapsed="false">
      <c r="A10587" s="55" t="n">
        <v>41024</v>
      </c>
      <c r="B10587" s="56" t="s">
        <v>2296</v>
      </c>
      <c r="C10587" s="56" t="s">
        <v>595</v>
      </c>
      <c r="D10587" s="69" t="n">
        <v>32086</v>
      </c>
      <c r="E10587" s="70" t="n">
        <v>0.333333333333333</v>
      </c>
      <c r="F10587" s="44" t="n">
        <v>0.5</v>
      </c>
      <c r="G10587" s="30"/>
      <c r="H10587" s="30" t="s">
        <v>1308</v>
      </c>
      <c r="I10587" s="29" t="n">
        <v>100</v>
      </c>
      <c r="J10587" s="29" t="n">
        <v>66.5</v>
      </c>
      <c r="K10587" s="30" t="s">
        <v>2297</v>
      </c>
      <c r="M10587" s="31" t="n">
        <f aca="false">SUM(P10587,R10587,T10587,V10587,X10587,Z10587,AB10587,AD10587,AF10587,AH10587,AJ10587,AL10587,AN10587,AP10587,AR10587,AT10587,AV10587,AX10587,AZ10587,BB10587)</f>
        <v>0</v>
      </c>
    </row>
    <row r="10588" customFormat="false" ht="15" hidden="false" customHeight="false" outlineLevel="0" collapsed="false">
      <c r="A10588" s="41" t="n">
        <v>41024</v>
      </c>
      <c r="B10588" s="153" t="s">
        <v>1176</v>
      </c>
      <c r="C10588" s="153" t="s">
        <v>609</v>
      </c>
      <c r="D10588" s="69" t="n">
        <v>32087</v>
      </c>
      <c r="E10588" s="70" t="n">
        <v>0.541666666666667</v>
      </c>
      <c r="F10588" s="42" t="n">
        <v>0.704861111111111</v>
      </c>
      <c r="G10588" s="3" t="s">
        <v>1645</v>
      </c>
      <c r="H10588" s="3" t="s">
        <v>1308</v>
      </c>
      <c r="I10588" s="29" t="n">
        <v>101.4</v>
      </c>
      <c r="J10588" s="29" t="n">
        <v>66.5</v>
      </c>
      <c r="K10588" s="30" t="s">
        <v>1222</v>
      </c>
      <c r="M10588" s="31" t="n">
        <f aca="false">SUM(P10588,R10588,T10588,V10588,X10588,Z10588,AB10588,AD10588,AF10588,AH10588,AJ10588,AL10588,AN10588,AP10588,AR10588,AT10588,AV10588,AX10588,AZ10588,BB10588)</f>
        <v>0</v>
      </c>
    </row>
    <row r="10589" customFormat="false" ht="15" hidden="false" customHeight="false" outlineLevel="0" collapsed="false">
      <c r="A10589" s="55" t="n">
        <v>41024</v>
      </c>
      <c r="B10589" s="152" t="s">
        <v>1169</v>
      </c>
      <c r="C10589" s="152" t="s">
        <v>2439</v>
      </c>
      <c r="D10589" s="69" t="n">
        <v>32088</v>
      </c>
      <c r="E10589" s="70" t="n">
        <v>0.333333333333333</v>
      </c>
      <c r="F10589" s="44" t="n">
        <v>0.575</v>
      </c>
      <c r="G10589" s="30" t="s">
        <v>1495</v>
      </c>
      <c r="H10589" s="30" t="s">
        <v>1455</v>
      </c>
      <c r="I10589" s="29" t="n">
        <v>138</v>
      </c>
      <c r="J10589" s="29" t="n">
        <v>93.1</v>
      </c>
      <c r="K10589" s="30" t="s">
        <v>1214</v>
      </c>
      <c r="M10589" s="31" t="n">
        <f aca="false">SUM(P10589,R10589,T10589,V10589,X10589,Z10589,AB10589,AD10589,AF10589,AH10589,AJ10589,AL10589,AN10589,AP10589,AR10589,AT10589,AV10589,AX10589,AZ10589,BB10589)</f>
        <v>0</v>
      </c>
    </row>
    <row r="10590" customFormat="false" ht="15" hidden="false" customHeight="false" outlineLevel="0" collapsed="false">
      <c r="A10590" s="41" t="n">
        <v>41024</v>
      </c>
      <c r="B10590" s="153" t="s">
        <v>20</v>
      </c>
      <c r="C10590" s="153" t="s">
        <v>490</v>
      </c>
      <c r="D10590" s="69" t="n">
        <v>32089</v>
      </c>
      <c r="E10590" s="70" t="n">
        <v>0.375</v>
      </c>
      <c r="F10590" s="42" t="n">
        <v>0.572916666666667</v>
      </c>
      <c r="H10590" s="42" t="n">
        <v>0.208333333333333</v>
      </c>
      <c r="I10590" s="29" t="n">
        <v>135</v>
      </c>
      <c r="J10590" s="29" t="n">
        <v>70</v>
      </c>
      <c r="K10590" s="30" t="s">
        <v>1375</v>
      </c>
      <c r="M10590" s="31" t="n">
        <f aca="false">SUM(P10590,R10590,T10590,V10590,X10590,Z10590,AB10590,AD10590,AF10590,AH10590,AJ10590,AL10590,AN10590,AP10590,AR10590,AT10590,AV10590,AX10590,AZ10590,BB10590)</f>
        <v>0</v>
      </c>
    </row>
    <row r="10591" customFormat="false" ht="15" hidden="false" customHeight="false" outlineLevel="0" collapsed="false">
      <c r="A10591" s="41" t="n">
        <v>41024</v>
      </c>
      <c r="B10591" s="153" t="s">
        <v>1197</v>
      </c>
      <c r="C10591" s="153" t="s">
        <v>714</v>
      </c>
      <c r="D10591" s="69" t="n">
        <v>32090</v>
      </c>
      <c r="E10591" s="70" t="n">
        <v>0.354166666666667</v>
      </c>
      <c r="F10591" s="42" t="n">
        <v>0.552083333333333</v>
      </c>
      <c r="G10591" s="3" t="s">
        <v>1170</v>
      </c>
      <c r="H10591" s="3" t="s">
        <v>1305</v>
      </c>
      <c r="I10591" s="29" t="n">
        <v>119</v>
      </c>
      <c r="J10591" s="29" t="n">
        <v>79.8</v>
      </c>
      <c r="K10591" s="30" t="s">
        <v>1259</v>
      </c>
      <c r="M10591" s="31" t="n">
        <f aca="false">SUM(P10591,R10591,T10591,V10591,X10591,Z10591,AB10591,AD10591,AF10591,AH10591,AJ10591,AL10591,AN10591,AP10591,AR10591,AT10591,AV10591,AX10591,AZ10591,BB10591)</f>
        <v>12400</v>
      </c>
      <c r="O10591" s="0" t="n">
        <v>503</v>
      </c>
      <c r="P10591" s="31" t="n">
        <v>6200</v>
      </c>
      <c r="Q10591" s="0" t="n">
        <v>502</v>
      </c>
      <c r="R10591" s="31" t="n">
        <v>6200</v>
      </c>
    </row>
    <row r="10592" customFormat="false" ht="15" hidden="false" customHeight="false" outlineLevel="0" collapsed="false">
      <c r="A10592" s="55" t="n">
        <v>41024</v>
      </c>
      <c r="B10592" s="152" t="s">
        <v>1195</v>
      </c>
      <c r="C10592" s="152" t="s">
        <v>307</v>
      </c>
      <c r="D10592" s="69" t="n">
        <v>32091</v>
      </c>
      <c r="E10592" s="70" t="n">
        <v>0.375</v>
      </c>
      <c r="F10592" s="44" t="n">
        <v>0.75</v>
      </c>
      <c r="G10592" s="30"/>
      <c r="H10592" s="44" t="n">
        <v>0.375</v>
      </c>
      <c r="I10592" s="29" t="n">
        <v>176</v>
      </c>
      <c r="J10592" s="29" t="n">
        <v>119.7</v>
      </c>
      <c r="K10592" s="30" t="s">
        <v>1217</v>
      </c>
      <c r="M10592" s="31" t="n">
        <f aca="false">SUM(P10592,R10592,T10592,V10592,X10592,Z10592,AB10592,AD10592,AF10592,AH10592,AJ10592,AL10592,AN10592,AP10592,AR10592,AT10592,AV10592,AX10592,AZ10592,BB10592)</f>
        <v>0</v>
      </c>
    </row>
    <row r="10593" customFormat="false" ht="15" hidden="false" customHeight="false" outlineLevel="0" collapsed="false">
      <c r="A10593" s="41" t="n">
        <v>41024</v>
      </c>
      <c r="B10593" s="68" t="s">
        <v>1176</v>
      </c>
      <c r="C10593" s="68" t="s">
        <v>2441</v>
      </c>
      <c r="D10593" s="69" t="n">
        <v>32092</v>
      </c>
      <c r="E10593" s="70" t="n">
        <v>0.458333333333333</v>
      </c>
      <c r="F10593" s="42" t="n">
        <v>0.638888888888889</v>
      </c>
      <c r="H10593" s="42" t="n">
        <v>0.166666666666667</v>
      </c>
      <c r="I10593" s="29" t="n">
        <v>81</v>
      </c>
      <c r="J10593" s="29" t="n">
        <v>53.2</v>
      </c>
      <c r="K10593" s="30" t="s">
        <v>1222</v>
      </c>
      <c r="M10593" s="31" t="n">
        <f aca="false">SUM(P10593,R10593,T10593,V10593,X10593,Z10593,AB10593,AD10593,AF10593,AH10593,AJ10593,AL10593,AN10593,AP10593,AR10593,AT10593,AV10593,AX10593,AZ10593,BB10593)</f>
        <v>0</v>
      </c>
    </row>
    <row r="10594" customFormat="false" ht="15" hidden="false" customHeight="false" outlineLevel="0" collapsed="false">
      <c r="A10594" s="55" t="n">
        <v>41024</v>
      </c>
      <c r="B10594" s="152" t="s">
        <v>1199</v>
      </c>
      <c r="C10594" s="152" t="s">
        <v>925</v>
      </c>
      <c r="D10594" s="69" t="n">
        <v>32093</v>
      </c>
      <c r="E10594" s="70" t="n">
        <v>0.5625</v>
      </c>
      <c r="F10594" s="44" t="n">
        <v>0.739583333333334</v>
      </c>
      <c r="G10594" s="30" t="s">
        <v>1170</v>
      </c>
      <c r="H10594" s="30" t="s">
        <v>1305</v>
      </c>
      <c r="I10594" s="29" t="n">
        <v>154</v>
      </c>
      <c r="J10594" s="29" t="n">
        <v>79.8</v>
      </c>
      <c r="K10594" s="30" t="s">
        <v>1253</v>
      </c>
      <c r="M10594" s="31" t="n">
        <f aca="false">SUM(P10594,R10594,T10594,V10594,X10594,Z10594,AB10594,AD10594,AF10594,AH10594,AJ10594,AL10594,AN10594,AP10594,AR10594,AT10594,AV10594,AX10594,AZ10594,BB10594)</f>
        <v>0</v>
      </c>
    </row>
    <row r="10595" customFormat="false" ht="15" hidden="false" customHeight="false" outlineLevel="0" collapsed="false">
      <c r="A10595" s="41" t="n">
        <v>41024</v>
      </c>
      <c r="B10595" s="68" t="s">
        <v>1197</v>
      </c>
      <c r="C10595" s="68" t="s">
        <v>307</v>
      </c>
      <c r="D10595" s="69" t="n">
        <v>32094</v>
      </c>
      <c r="E10595" s="70" t="n">
        <v>0.583333333333333</v>
      </c>
      <c r="F10595" s="42" t="n">
        <v>0.729166666666667</v>
      </c>
      <c r="H10595" s="42" t="n">
        <v>0.166666666666667</v>
      </c>
      <c r="I10595" s="29" t="n">
        <v>81</v>
      </c>
      <c r="J10595" s="29" t="n">
        <v>53.2</v>
      </c>
      <c r="K10595" s="30" t="s">
        <v>1259</v>
      </c>
      <c r="M10595" s="31" t="n">
        <f aca="false">SUM(P10595,R10595,T10595,V10595,X10595,Z10595,AB10595,AD10595,AF10595,AH10595,AJ10595,AL10595,AN10595,AP10595,AR10595,AT10595,AV10595,AX10595,AZ10595,BB10595)</f>
        <v>0</v>
      </c>
    </row>
    <row r="10596" customFormat="false" ht="15" hidden="false" customHeight="false" outlineLevel="0" collapsed="false">
      <c r="A10596" s="55" t="n">
        <v>41024</v>
      </c>
      <c r="B10596" s="152" t="s">
        <v>2296</v>
      </c>
      <c r="C10596" s="152" t="s">
        <v>869</v>
      </c>
      <c r="D10596" s="69" t="n">
        <v>32095</v>
      </c>
      <c r="E10596" s="70" t="n">
        <v>0.583333333333333</v>
      </c>
      <c r="F10596" s="44" t="n">
        <v>0.6875</v>
      </c>
      <c r="G10596" s="30"/>
      <c r="H10596" s="44" t="n">
        <v>0.166666666666667</v>
      </c>
      <c r="I10596" s="29" t="n">
        <v>76</v>
      </c>
      <c r="J10596" s="29" t="n">
        <v>53.2</v>
      </c>
      <c r="K10596" s="30" t="s">
        <v>2297</v>
      </c>
      <c r="M10596" s="31" t="n">
        <f aca="false">SUM(P10596,R10596,T10596,V10596,X10596,Z10596,AB10596,AD10596,AF10596,AH10596,AJ10596,AL10596,AN10596,AP10596,AR10596,AT10596,AV10596,AX10596,AZ10596,BB10596)</f>
        <v>0</v>
      </c>
    </row>
    <row r="10597" customFormat="false" ht="15" hidden="false" customHeight="false" outlineLevel="0" collapsed="false">
      <c r="A10597" s="41" t="n">
        <v>41024</v>
      </c>
      <c r="B10597" s="68" t="s">
        <v>2448</v>
      </c>
      <c r="C10597" s="68" t="s">
        <v>541</v>
      </c>
      <c r="D10597" s="69" t="n">
        <v>32096</v>
      </c>
      <c r="E10597" s="70" t="n">
        <v>0.666666666666667</v>
      </c>
      <c r="F10597" s="42" t="n">
        <v>0.770833333333334</v>
      </c>
      <c r="H10597" s="42" t="n">
        <v>0.166666666666667</v>
      </c>
      <c r="I10597" s="29" t="n">
        <v>85</v>
      </c>
      <c r="J10597" s="29" t="n">
        <v>56</v>
      </c>
      <c r="K10597" s="30" t="s">
        <v>2449</v>
      </c>
      <c r="M10597" s="31" t="n">
        <f aca="false">SUM(P10597,R10597,T10597,V10597,X10597,Z10597,AB10597,AD10597,AF10597,AH10597,AJ10597,AL10597,AN10597,AP10597,AR10597,AT10597,AV10597,AX10597,AZ10597,BB10597)</f>
        <v>0</v>
      </c>
    </row>
    <row r="10598" customFormat="false" ht="15" hidden="false" customHeight="false" outlineLevel="0" collapsed="false">
      <c r="A10598" s="41" t="n">
        <v>41024</v>
      </c>
      <c r="B10598" s="68" t="s">
        <v>2382</v>
      </c>
      <c r="C10598" s="68" t="s">
        <v>1049</v>
      </c>
      <c r="D10598" s="69" t="n">
        <v>32097</v>
      </c>
      <c r="E10598" s="70" t="n">
        <v>0.541666666666667</v>
      </c>
      <c r="F10598" s="42" t="n">
        <v>0.722222222222222</v>
      </c>
      <c r="H10598" s="42" t="n">
        <v>0.166666666666667</v>
      </c>
      <c r="I10598" s="29" t="n">
        <v>76</v>
      </c>
      <c r="J10598" s="29" t="n">
        <v>53.2</v>
      </c>
      <c r="K10598" s="30" t="s">
        <v>2383</v>
      </c>
      <c r="M10598" s="31" t="n">
        <f aca="false">SUM(P10598,R10598,T10598,V10598,X10598,Z10598,AB10598,AD10598,AF10598,AH10598,AJ10598,AL10598,AN10598,AP10598,AR10598,AT10598,AV10598,AX10598,AZ10598,BB10598)</f>
        <v>0</v>
      </c>
    </row>
    <row r="10599" customFormat="false" ht="15" hidden="false" customHeight="false" outlineLevel="0" collapsed="false">
      <c r="A10599" s="41"/>
    </row>
    <row r="10600" customFormat="false" ht="15" hidden="false" customHeight="false" outlineLevel="0" collapsed="false">
      <c r="A10600" s="352"/>
      <c r="B10600" s="353"/>
      <c r="C10600" s="353"/>
      <c r="D10600" s="352"/>
      <c r="E10600" s="352"/>
      <c r="F10600" s="352"/>
      <c r="G10600" s="352"/>
      <c r="H10600" s="352"/>
      <c r="I10600" s="354"/>
      <c r="J10600" s="354"/>
      <c r="K10600" s="352"/>
    </row>
    <row r="10601" customFormat="false" ht="18.75" hidden="false" customHeight="false" outlineLevel="0" collapsed="false">
      <c r="A10601" s="352"/>
      <c r="B10601" s="353"/>
      <c r="C10601" s="353"/>
      <c r="D10601" s="352"/>
      <c r="E10601" s="352"/>
      <c r="F10601" s="352"/>
      <c r="G10601" s="356" t="s">
        <v>1734</v>
      </c>
      <c r="H10601" s="352"/>
      <c r="I10601" s="354"/>
      <c r="J10601" s="354"/>
      <c r="K10601" s="352"/>
    </row>
    <row r="10602" customFormat="false" ht="15" hidden="false" customHeight="false" outlineLevel="0" collapsed="false">
      <c r="A10602" s="55" t="n">
        <v>41025</v>
      </c>
      <c r="B10602" s="152" t="s">
        <v>679</v>
      </c>
      <c r="C10602" s="152" t="s">
        <v>1722</v>
      </c>
      <c r="D10602" s="72" t="n">
        <v>32098</v>
      </c>
      <c r="E10602" s="158" t="n">
        <v>0.291666666666667</v>
      </c>
      <c r="F10602" s="30" t="s">
        <v>1162</v>
      </c>
      <c r="G10602" s="30"/>
      <c r="H10602" s="30" t="s">
        <v>1162</v>
      </c>
      <c r="I10602" s="29" t="n">
        <v>202</v>
      </c>
      <c r="J10602" s="29" t="n">
        <v>120</v>
      </c>
      <c r="K10602" s="30" t="s">
        <v>1223</v>
      </c>
      <c r="M10602" s="31" t="n">
        <f aca="false">SUM(P10602,R10602,T10602,V10602,X10602,Z10602,AB10602,AD10602,AF10602,AH10602,AJ10602,AL10602,AN10602,AP10602,AR10602,AT10602,AV10602,AX10602,AZ10602,BB10602)</f>
        <v>11729.14</v>
      </c>
      <c r="O10602" s="0" t="n">
        <v>60772</v>
      </c>
      <c r="P10602" s="31" t="n">
        <v>953</v>
      </c>
      <c r="Q10602" s="0" t="n">
        <v>60773</v>
      </c>
      <c r="R10602" s="31" t="n">
        <v>99.6</v>
      </c>
      <c r="S10602" s="47" t="n">
        <v>60725</v>
      </c>
      <c r="T10602" s="31" t="n">
        <v>1830.55</v>
      </c>
      <c r="U10602" s="47" t="n">
        <v>60725</v>
      </c>
      <c r="V10602" s="31" t="n">
        <v>1830.55</v>
      </c>
      <c r="W10602" s="47" t="n">
        <v>60734</v>
      </c>
      <c r="X10602" s="31" t="n">
        <v>33.1</v>
      </c>
      <c r="Y10602" s="47" t="n">
        <v>60744</v>
      </c>
      <c r="Z10602" s="31" t="n">
        <v>363.8</v>
      </c>
      <c r="AA10602" s="47" t="n">
        <v>60752</v>
      </c>
      <c r="AB10602" s="31" t="n">
        <v>180.58</v>
      </c>
      <c r="AC10602" s="47" t="n">
        <v>60753</v>
      </c>
      <c r="AD10602" s="31" t="n">
        <v>8.43</v>
      </c>
      <c r="AE10602" s="47" t="n">
        <v>60754</v>
      </c>
      <c r="AF10602" s="31" t="n">
        <v>1176.8</v>
      </c>
      <c r="AG10602" s="47" t="n">
        <v>60755</v>
      </c>
      <c r="AH10602" s="31" t="n">
        <v>8.4</v>
      </c>
      <c r="AI10602" s="47" t="n">
        <v>60757</v>
      </c>
      <c r="AJ10602" s="31" t="n">
        <v>467.6</v>
      </c>
      <c r="AK10602" s="47" t="n">
        <v>60758</v>
      </c>
      <c r="AL10602" s="31" t="n">
        <v>4.93</v>
      </c>
      <c r="AM10602" s="47" t="n">
        <v>60796</v>
      </c>
      <c r="AN10602" s="31" t="n">
        <v>4500</v>
      </c>
      <c r="AO10602" s="47" t="n">
        <v>60745</v>
      </c>
      <c r="AP10602" s="31" t="n">
        <v>271.8</v>
      </c>
    </row>
    <row r="10603" customFormat="false" ht="15" hidden="false" customHeight="false" outlineLevel="0" collapsed="false">
      <c r="A10603" s="55" t="n">
        <v>41025</v>
      </c>
      <c r="B10603" s="152" t="s">
        <v>383</v>
      </c>
      <c r="C10603" s="152" t="s">
        <v>1722</v>
      </c>
      <c r="D10603" s="72" t="n">
        <v>32099</v>
      </c>
      <c r="E10603" s="158" t="n">
        <v>0.291666666666667</v>
      </c>
      <c r="F10603" s="30" t="s">
        <v>1162</v>
      </c>
      <c r="G10603" s="30" t="s">
        <v>1297</v>
      </c>
      <c r="H10603" s="30" t="s">
        <v>1162</v>
      </c>
      <c r="I10603" s="29" t="n">
        <v>225.8</v>
      </c>
      <c r="J10603" s="29" t="n">
        <v>160</v>
      </c>
      <c r="K10603" s="30" t="s">
        <v>1232</v>
      </c>
      <c r="M10603" s="31" t="n">
        <f aca="false">SUM(P10603,R10603,T10603,V10603,X10603,Z10603,AB10603,AD10603,AF10603,AH10603,AJ10603,AL10603,AN10603,AP10603,AR10603,AT10603,AV10603,AX10603,AZ10603,BB10603)</f>
        <v>20737.3</v>
      </c>
      <c r="O10603" s="0" t="n">
        <v>60922</v>
      </c>
      <c r="P10603" s="31" t="n">
        <v>5445</v>
      </c>
      <c r="Q10603" s="0" t="n">
        <v>60765</v>
      </c>
      <c r="R10603" s="31" t="n">
        <v>1790.2</v>
      </c>
      <c r="S10603" s="47" t="n">
        <v>60938</v>
      </c>
      <c r="T10603" s="31" t="n">
        <v>1350</v>
      </c>
      <c r="U10603" s="47" t="n">
        <v>60663</v>
      </c>
      <c r="V10603" s="31" t="n">
        <v>2096.02</v>
      </c>
      <c r="W10603" s="47" t="n">
        <v>60661</v>
      </c>
      <c r="X10603" s="31" t="n">
        <v>891</v>
      </c>
      <c r="Y10603" s="47" t="n">
        <v>60724</v>
      </c>
      <c r="Z10603" s="31" t="n">
        <v>1020.08</v>
      </c>
      <c r="AA10603" s="47" t="n">
        <v>60863</v>
      </c>
      <c r="AB10603" s="31" t="n">
        <v>8145</v>
      </c>
    </row>
    <row r="10604" customFormat="false" ht="15" hidden="false" customHeight="false" outlineLevel="0" collapsed="false">
      <c r="A10604" s="41" t="n">
        <v>41025</v>
      </c>
      <c r="B10604" s="152" t="s">
        <v>1165</v>
      </c>
      <c r="C10604" s="152" t="s">
        <v>1722</v>
      </c>
      <c r="D10604" s="72" t="n">
        <v>32100</v>
      </c>
      <c r="E10604" s="158" t="n">
        <v>0.291666666666667</v>
      </c>
      <c r="F10604" s="3" t="s">
        <v>1162</v>
      </c>
      <c r="H10604" s="3" t="s">
        <v>1162</v>
      </c>
      <c r="I10604" s="29" t="n">
        <v>202</v>
      </c>
      <c r="J10604" s="29" t="n">
        <v>145</v>
      </c>
      <c r="K10604" s="30" t="s">
        <v>2306</v>
      </c>
      <c r="M10604" s="31" t="n">
        <f aca="false">SUM(P10604,R10604,T10604,V10604,X10604,Z10604,AB10604,AD10604,AF10604,AH10604,AJ10604,AL10604,AN10604,AP10604,AR10604,AT10604,AV10604,AX10604,AZ10604,BB10604)</f>
        <v>20684.66</v>
      </c>
      <c r="O10604" s="0" t="n">
        <v>60740</v>
      </c>
      <c r="P10604" s="31" t="n">
        <v>212.6</v>
      </c>
      <c r="Q10604" s="0" t="n">
        <v>60741</v>
      </c>
      <c r="R10604" s="31" t="n">
        <v>313.36</v>
      </c>
      <c r="S10604" s="47" t="n">
        <v>60746</v>
      </c>
      <c r="T10604" s="31" t="n">
        <v>759.62</v>
      </c>
      <c r="U10604" s="47" t="n">
        <v>60763</v>
      </c>
      <c r="V10604" s="31" t="n">
        <v>2568</v>
      </c>
      <c r="W10604" s="47" t="n">
        <v>60865</v>
      </c>
      <c r="X10604" s="31" t="n">
        <v>9810</v>
      </c>
      <c r="Y10604" s="47" t="n">
        <v>60935</v>
      </c>
      <c r="Z10604" s="31" t="n">
        <v>189</v>
      </c>
      <c r="AA10604" s="47" t="n">
        <v>60743</v>
      </c>
      <c r="AB10604" s="31" t="n">
        <v>78.85</v>
      </c>
      <c r="AC10604" s="47" t="n">
        <v>60742</v>
      </c>
      <c r="AD10604" s="31" t="n">
        <v>1058.83</v>
      </c>
      <c r="AE10604" s="47" t="n">
        <v>60732</v>
      </c>
      <c r="AF10604" s="31" t="n">
        <v>2078.8</v>
      </c>
      <c r="AG10604" s="47" t="n">
        <v>60729</v>
      </c>
      <c r="AH10604" s="31" t="n">
        <v>1935.6</v>
      </c>
      <c r="AI10604" s="47" t="n">
        <v>60941</v>
      </c>
      <c r="AJ10604" s="31" t="n">
        <v>180</v>
      </c>
      <c r="AK10604" s="47" t="n">
        <v>60867</v>
      </c>
      <c r="AL10604" s="31" t="n">
        <v>1500</v>
      </c>
    </row>
    <row r="10605" customFormat="false" ht="15" hidden="false" customHeight="false" outlineLevel="0" collapsed="false">
      <c r="A10605" s="55" t="n">
        <v>41025</v>
      </c>
      <c r="B10605" s="152" t="s">
        <v>627</v>
      </c>
      <c r="C10605" s="152" t="s">
        <v>1722</v>
      </c>
      <c r="D10605" s="72" t="n">
        <v>32101</v>
      </c>
      <c r="E10605" s="158" t="n">
        <v>0.291666666666667</v>
      </c>
      <c r="F10605" s="30" t="s">
        <v>1162</v>
      </c>
      <c r="G10605" s="30" t="s">
        <v>2365</v>
      </c>
      <c r="H10605" s="30" t="s">
        <v>1162</v>
      </c>
      <c r="I10605" s="29" t="n">
        <v>233.6</v>
      </c>
      <c r="J10605" s="29" t="n">
        <v>135</v>
      </c>
      <c r="K10605" s="30" t="s">
        <v>1303</v>
      </c>
      <c r="M10605" s="31" t="n">
        <f aca="false">SUM(P10605,R10605,T10605,V10605,X10605,Z10605,AB10605,AD10605,AF10605,AH10605,AJ10605,AL10605,AN10605,AP10605,AR10605,AT10605,AV10605,AX10605,AZ10605,BB10605)</f>
        <v>25479.952</v>
      </c>
      <c r="O10605" s="0" t="n">
        <v>60965</v>
      </c>
      <c r="P10605" s="31" t="n">
        <v>1750</v>
      </c>
      <c r="Q10605" s="0" t="n">
        <v>60854</v>
      </c>
      <c r="R10605" s="31" t="n">
        <v>10500</v>
      </c>
      <c r="S10605" s="47" t="n">
        <v>60861</v>
      </c>
      <c r="T10605" s="31" t="n">
        <v>4260</v>
      </c>
      <c r="U10605" s="47" t="n">
        <v>60939</v>
      </c>
      <c r="V10605" s="31" t="n">
        <v>249.99</v>
      </c>
      <c r="W10605" s="47" t="n">
        <v>60940</v>
      </c>
      <c r="X10605" s="31" t="n">
        <v>28.75</v>
      </c>
      <c r="Y10605" s="47" t="n">
        <v>60739</v>
      </c>
      <c r="Z10605" s="31" t="n">
        <v>436.212</v>
      </c>
      <c r="AA10605" s="47" t="n">
        <v>60918</v>
      </c>
      <c r="AB10605" s="31" t="n">
        <v>8255</v>
      </c>
    </row>
    <row r="10606" customFormat="false" ht="15" hidden="false" customHeight="false" outlineLevel="0" collapsed="false">
      <c r="A10606" s="55" t="n">
        <v>41025</v>
      </c>
      <c r="B10606" s="152" t="s">
        <v>20</v>
      </c>
      <c r="C10606" s="152" t="s">
        <v>490</v>
      </c>
      <c r="D10606" s="72" t="n">
        <v>32102</v>
      </c>
      <c r="E10606" s="158" t="n">
        <v>0.229166666666667</v>
      </c>
      <c r="F10606" s="44" t="n">
        <v>0.444444444444444</v>
      </c>
      <c r="G10606" s="30"/>
      <c r="H10606" s="44" t="n">
        <v>0.208333333333333</v>
      </c>
      <c r="I10606" s="29" t="n">
        <v>100</v>
      </c>
      <c r="J10606" s="29" t="n">
        <v>70</v>
      </c>
      <c r="K10606" s="30" t="s">
        <v>1375</v>
      </c>
      <c r="M10606" s="31" t="n">
        <f aca="false">SUM(P10606,R10606,T10606,V10606,X10606,Z10606,AB10606,AD10606,AF10606,AH10606,AJ10606,AL10606,AN10606,AP10606,AR10606,AT10606,AV10606,AX10606,AZ10606,BB10606)</f>
        <v>0</v>
      </c>
    </row>
    <row r="10607" customFormat="false" ht="15" hidden="false" customHeight="false" outlineLevel="0" collapsed="false">
      <c r="A10607" s="55" t="n">
        <v>41025</v>
      </c>
      <c r="B10607" s="152" t="s">
        <v>2296</v>
      </c>
      <c r="C10607" s="152" t="s">
        <v>490</v>
      </c>
      <c r="D10607" s="72" t="n">
        <v>32103</v>
      </c>
      <c r="E10607" s="158" t="n">
        <v>0.25</v>
      </c>
      <c r="F10607" s="44" t="n">
        <v>0.5625</v>
      </c>
      <c r="G10607" s="30"/>
      <c r="H10607" s="44" t="n">
        <v>0.291666666666667</v>
      </c>
      <c r="I10607" s="29" t="n">
        <v>140</v>
      </c>
      <c r="J10607" s="29" t="n">
        <v>98</v>
      </c>
      <c r="K10607" s="30" t="s">
        <v>2297</v>
      </c>
      <c r="M10607" s="31" t="n">
        <f aca="false">SUM(P10607,R10607,T10607,V10607,X10607,Z10607,AB10607,AD10607,AF10607,AH10607,AJ10607,AL10607,AN10607,AP10607,AR10607,AT10607,AV10607,AX10607,AZ10607,BB10607)</f>
        <v>0</v>
      </c>
    </row>
    <row r="10608" customFormat="false" ht="15" hidden="false" customHeight="false" outlineLevel="0" collapsed="false">
      <c r="A10608" s="55" t="n">
        <v>41025</v>
      </c>
      <c r="B10608" s="152" t="s">
        <v>2153</v>
      </c>
      <c r="C10608" s="152" t="s">
        <v>925</v>
      </c>
      <c r="D10608" s="72" t="n">
        <v>32104</v>
      </c>
      <c r="E10608" s="158" t="n">
        <v>0.291666666666667</v>
      </c>
      <c r="F10608" s="44" t="n">
        <v>0.802083333333333</v>
      </c>
      <c r="G10608" s="30" t="s">
        <v>1170</v>
      </c>
      <c r="H10608" s="30" t="s">
        <v>1597</v>
      </c>
      <c r="I10608" s="29" t="n">
        <v>348.1</v>
      </c>
      <c r="J10608" s="29" t="n">
        <v>177.9</v>
      </c>
      <c r="K10608" s="30" t="s">
        <v>1214</v>
      </c>
      <c r="M10608" s="31" t="n">
        <f aca="false">SUM(P10608,R10608,T10608,V10608,X10608,Z10608,AB10608,AD10608,AF10608,AH10608,AJ10608,AL10608,AN10608,AP10608,AR10608,AT10608,AV10608,AX10608,AZ10608,BB10608)</f>
        <v>0</v>
      </c>
    </row>
    <row r="10609" customFormat="false" ht="15" hidden="false" customHeight="false" outlineLevel="0" collapsed="false">
      <c r="A10609" s="55" t="n">
        <v>41025</v>
      </c>
      <c r="B10609" s="152" t="s">
        <v>1176</v>
      </c>
      <c r="C10609" s="152" t="s">
        <v>2441</v>
      </c>
      <c r="D10609" s="72" t="n">
        <v>32105</v>
      </c>
      <c r="E10609" s="158" t="n">
        <v>0.3125</v>
      </c>
      <c r="F10609" s="44" t="n">
        <v>0.826388888888889</v>
      </c>
      <c r="G10609" s="30"/>
      <c r="H10609" s="44" t="n">
        <v>0.5</v>
      </c>
      <c r="I10609" s="29" t="n">
        <v>242.98</v>
      </c>
      <c r="J10609" s="29" t="n">
        <v>166.6</v>
      </c>
      <c r="K10609" s="30" t="s">
        <v>1222</v>
      </c>
      <c r="M10609" s="31" t="n">
        <f aca="false">SUM(P10609,R10609,T10609,V10609,X10609,Z10609,AB10609,AD10609,AF10609,AH10609,AJ10609,AL10609,AN10609,AP10609,AR10609,AT10609,AV10609,AX10609,AZ10609,BB10609)</f>
        <v>0</v>
      </c>
    </row>
    <row r="10610" customFormat="false" ht="15" hidden="false" customHeight="false" outlineLevel="0" collapsed="false">
      <c r="A10610" s="41" t="n">
        <v>41025</v>
      </c>
      <c r="B10610" s="152" t="s">
        <v>1197</v>
      </c>
      <c r="C10610" s="68" t="s">
        <v>307</v>
      </c>
      <c r="D10610" s="72" t="n">
        <v>32106</v>
      </c>
      <c r="E10610" s="158" t="n">
        <v>0.333333333333333</v>
      </c>
      <c r="F10610" s="42" t="n">
        <v>0.854166666666667</v>
      </c>
      <c r="H10610" s="42" t="n">
        <v>0.520833333333333</v>
      </c>
      <c r="I10610" s="29" t="n">
        <v>256.75</v>
      </c>
      <c r="J10610" s="29" t="n">
        <v>176.25</v>
      </c>
      <c r="K10610" s="30" t="s">
        <v>1259</v>
      </c>
      <c r="M10610" s="31" t="n">
        <f aca="false">SUM(P10610,R10610,T10610,V10610,X10610,Z10610,AB10610,AD10610,AF10610,AH10610,AJ10610,AL10610,AN10610,AP10610,AR10610,AT10610,AV10610,AX10610,AZ10610,BB10610)</f>
        <v>0</v>
      </c>
    </row>
    <row r="10611" customFormat="false" ht="15" hidden="false" customHeight="false" outlineLevel="0" collapsed="false">
      <c r="A10611" s="55" t="n">
        <v>41025</v>
      </c>
      <c r="B10611" s="152" t="s">
        <v>2448</v>
      </c>
      <c r="C10611" s="152" t="s">
        <v>1805</v>
      </c>
      <c r="D10611" s="72" t="n">
        <v>32107</v>
      </c>
      <c r="E10611" s="158" t="n">
        <v>0.333333333333333</v>
      </c>
      <c r="F10611" s="44" t="n">
        <v>0.802083333333333</v>
      </c>
      <c r="G10611" s="30"/>
      <c r="H10611" s="44" t="n">
        <v>0.479166666666667</v>
      </c>
      <c r="I10611" s="29" t="n">
        <v>230.63</v>
      </c>
      <c r="J10611" s="29" t="n">
        <v>157.95</v>
      </c>
      <c r="K10611" s="30" t="s">
        <v>2449</v>
      </c>
      <c r="M10611" s="31" t="n">
        <f aca="false">SUM(P10611,R10611,T10611,V10611,X10611,Z10611,AB10611,AD10611,AF10611,AH10611,AJ10611,AL10611,AN10611,AP10611,AR10611,AT10611,AV10611,AX10611,AZ10611,BB10611)</f>
        <v>0</v>
      </c>
    </row>
    <row r="10612" customFormat="false" ht="15" hidden="false" customHeight="false" outlineLevel="0" collapsed="false">
      <c r="A10612" s="41" t="n">
        <v>41025</v>
      </c>
      <c r="B10612" s="152" t="s">
        <v>1169</v>
      </c>
      <c r="C10612" s="68" t="s">
        <v>11</v>
      </c>
      <c r="D10612" s="72" t="n">
        <v>32108</v>
      </c>
      <c r="E10612" s="158" t="n">
        <v>0.333333333333333</v>
      </c>
      <c r="F10612" s="42" t="n">
        <v>0.802083333333333</v>
      </c>
      <c r="G10612" s="3" t="s">
        <v>1247</v>
      </c>
      <c r="H10612" s="42" t="n">
        <v>0.479166666666667</v>
      </c>
      <c r="I10612" s="29" t="n">
        <v>249.63</v>
      </c>
      <c r="J10612" s="29" t="n">
        <v>171.25</v>
      </c>
      <c r="K10612" s="30" t="s">
        <v>1214</v>
      </c>
      <c r="M10612" s="31" t="n">
        <f aca="false">SUM(P10612,R10612,T10612,V10612,X10612,Z10612,AB10612,AD10612,AF10612,AH10612,AJ10612,AL10612,AN10612,AP10612,AR10612,AT10612,AV10612,AX10612,AZ10612,BB10612)</f>
        <v>0</v>
      </c>
    </row>
    <row r="10613" customFormat="false" ht="15" hidden="false" customHeight="false" outlineLevel="0" collapsed="false">
      <c r="A10613" s="55" t="n">
        <v>41025</v>
      </c>
      <c r="B10613" s="152" t="s">
        <v>1173</v>
      </c>
      <c r="C10613" s="152" t="s">
        <v>1049</v>
      </c>
      <c r="D10613" s="72" t="n">
        <v>32109</v>
      </c>
      <c r="E10613" s="158" t="n">
        <v>0.3125</v>
      </c>
      <c r="F10613" s="44" t="n">
        <v>0.65625</v>
      </c>
      <c r="G10613" s="30"/>
      <c r="H10613" s="44" t="n">
        <v>0.333333333333333</v>
      </c>
      <c r="I10613" s="29" t="n">
        <v>152</v>
      </c>
      <c r="J10613" s="29" t="n">
        <v>106.4</v>
      </c>
      <c r="K10613" s="30" t="s">
        <v>1212</v>
      </c>
      <c r="M10613" s="31" t="n">
        <f aca="false">SUM(P10613,R10613,T10613,V10613,X10613,Z10613,AB10613,AD10613,AF10613,AH10613,AJ10613,AL10613,AN10613,AP10613,AR10613,AT10613,AV10613,AX10613,AZ10613,BB10613)</f>
        <v>0</v>
      </c>
    </row>
    <row r="10614" customFormat="false" ht="15" hidden="false" customHeight="false" outlineLevel="0" collapsed="false">
      <c r="A10614" s="41" t="n">
        <v>41025</v>
      </c>
      <c r="B10614" s="152" t="s">
        <v>1205</v>
      </c>
      <c r="C10614" s="68" t="s">
        <v>1032</v>
      </c>
      <c r="D10614" s="72" t="n">
        <v>32110</v>
      </c>
      <c r="E10614" s="158" t="n">
        <v>0.354166666666667</v>
      </c>
      <c r="F10614" s="42" t="n">
        <v>0.649305555555556</v>
      </c>
      <c r="H10614" s="42" t="n">
        <v>0.333333333333333</v>
      </c>
      <c r="I10614" s="29" t="n">
        <v>325</v>
      </c>
      <c r="J10614" s="29" t="n">
        <v>50</v>
      </c>
      <c r="K10614" s="30" t="s">
        <v>1249</v>
      </c>
      <c r="M10614" s="31" t="n">
        <f aca="false">SUM(P10614,R10614,T10614,V10614,X10614,Z10614,AB10614,AD10614,AF10614,AH10614,AJ10614,AL10614,AN10614,AP10614,AR10614,AT10614,AV10614,AX10614,AZ10614,BB10614)</f>
        <v>0</v>
      </c>
    </row>
    <row r="10615" customFormat="false" ht="15" hidden="false" customHeight="false" outlineLevel="0" collapsed="false">
      <c r="A10615" s="41" t="n">
        <v>41025</v>
      </c>
      <c r="B10615" s="152" t="s">
        <v>1195</v>
      </c>
      <c r="C10615" s="68" t="s">
        <v>842</v>
      </c>
      <c r="D10615" s="72" t="n">
        <v>32111</v>
      </c>
      <c r="E10615" s="158" t="n">
        <v>0.375</v>
      </c>
      <c r="F10615" s="42" t="n">
        <v>0.583333333333333</v>
      </c>
      <c r="G10615" s="3" t="s">
        <v>2450</v>
      </c>
      <c r="H10615" s="42" t="n">
        <v>0.208333333333333</v>
      </c>
      <c r="I10615" s="29" t="n">
        <v>100</v>
      </c>
      <c r="J10615" s="29" t="n">
        <v>66.5</v>
      </c>
      <c r="K10615" s="30" t="s">
        <v>1217</v>
      </c>
      <c r="M10615" s="31" t="n">
        <f aca="false">SUM(P10615,R10615,T10615,V10615,X10615,Z10615,AB10615,AD10615,AF10615,AH10615,AJ10615,AL10615,AN10615,AP10615,AR10615,AT10615,AV10615,AX10615,AZ10615,BB10615)</f>
        <v>0</v>
      </c>
    </row>
    <row r="10616" customFormat="false" ht="15" hidden="false" customHeight="false" outlineLevel="0" collapsed="false">
      <c r="A10616" s="55" t="n">
        <v>41025</v>
      </c>
      <c r="B10616" s="152" t="s">
        <v>2451</v>
      </c>
      <c r="C10616" s="152" t="s">
        <v>925</v>
      </c>
      <c r="D10616" s="72" t="n">
        <v>32112</v>
      </c>
      <c r="E10616" s="158" t="n">
        <v>0.458333333333333</v>
      </c>
      <c r="F10616" s="44" t="n">
        <v>0.75</v>
      </c>
      <c r="G10616" s="30"/>
      <c r="H10616" s="44" t="n">
        <v>0.291666666666667</v>
      </c>
      <c r="I10616" s="29" t="n">
        <v>187</v>
      </c>
      <c r="J10616" s="29" t="n">
        <v>93.1</v>
      </c>
      <c r="K10616" s="30" t="s">
        <v>2452</v>
      </c>
      <c r="M10616" s="31" t="n">
        <f aca="false">SUM(P10616,R10616,T10616,V10616,X10616,Z10616,AB10616,AD10616,AF10616,AH10616,AJ10616,AL10616,AN10616,AP10616,AR10616,AT10616,AV10616,AX10616,AZ10616,BB10616)</f>
        <v>0</v>
      </c>
    </row>
    <row r="10617" customFormat="false" ht="15" hidden="false" customHeight="false" outlineLevel="0" collapsed="false">
      <c r="A10617" s="41" t="n">
        <v>41025</v>
      </c>
      <c r="B10617" s="152" t="s">
        <v>383</v>
      </c>
      <c r="C10617" s="152" t="s">
        <v>1722</v>
      </c>
      <c r="D10617" s="72" t="n">
        <v>32113</v>
      </c>
      <c r="E10617" s="158" t="n">
        <v>0.75</v>
      </c>
      <c r="F10617" s="3" t="s">
        <v>1162</v>
      </c>
      <c r="G10617" s="3" t="s">
        <v>2453</v>
      </c>
      <c r="H10617" s="3" t="s">
        <v>1162</v>
      </c>
      <c r="I10617" s="29" t="n">
        <v>225.8</v>
      </c>
      <c r="J10617" s="29" t="n">
        <v>160</v>
      </c>
      <c r="K10617" s="30" t="s">
        <v>1232</v>
      </c>
      <c r="M10617" s="31" t="n">
        <f aca="false">SUM(P10617,R10617,T10617,V10617,X10617,Z10617,AB10617,AD10617,AF10617,AH10617,AJ10617,AL10617,AN10617,AP10617,AR10617,AT10617,AV10617,AX10617,AZ10617,BB10617)</f>
        <v>0</v>
      </c>
    </row>
    <row r="10618" customFormat="false" ht="15" hidden="false" customHeight="false" outlineLevel="0" collapsed="false">
      <c r="A10618" s="41" t="n">
        <v>41025</v>
      </c>
      <c r="B10618" s="152" t="s">
        <v>1199</v>
      </c>
      <c r="C10618" s="152" t="s">
        <v>341</v>
      </c>
      <c r="D10618" s="72" t="n">
        <v>32114</v>
      </c>
      <c r="E10618" s="158" t="n">
        <v>0.416666666666667</v>
      </c>
      <c r="F10618" s="42" t="n">
        <v>0.747222222222222</v>
      </c>
      <c r="H10618" s="42" t="n">
        <v>0.333333333333333</v>
      </c>
      <c r="I10618" s="29" t="n">
        <v>185</v>
      </c>
      <c r="J10618" s="29" t="n">
        <v>119.7</v>
      </c>
      <c r="K10618" s="30" t="s">
        <v>1253</v>
      </c>
    </row>
    <row r="10619" customFormat="false" ht="15" hidden="false" customHeight="false" outlineLevel="0" collapsed="false">
      <c r="A10619" s="41"/>
    </row>
    <row r="10620" customFormat="false" ht="15" hidden="false" customHeight="false" outlineLevel="0" collapsed="false">
      <c r="A10620" s="352"/>
      <c r="B10620" s="353"/>
      <c r="C10620" s="353"/>
      <c r="D10620" s="352"/>
      <c r="E10620" s="352"/>
      <c r="F10620" s="352"/>
      <c r="G10620" s="352"/>
      <c r="H10620" s="352"/>
      <c r="I10620" s="354"/>
      <c r="J10620" s="354"/>
      <c r="K10620" s="352"/>
    </row>
    <row r="10621" customFormat="false" ht="18.75" hidden="false" customHeight="false" outlineLevel="0" collapsed="false">
      <c r="A10621" s="352"/>
      <c r="B10621" s="353"/>
      <c r="C10621" s="353"/>
      <c r="D10621" s="352"/>
      <c r="E10621" s="352"/>
      <c r="F10621" s="352"/>
      <c r="G10621" s="356" t="s">
        <v>1741</v>
      </c>
      <c r="H10621" s="352"/>
      <c r="I10621" s="354"/>
      <c r="J10621" s="354"/>
      <c r="K10621" s="352"/>
    </row>
    <row r="10622" customFormat="false" ht="15" hidden="false" customHeight="false" outlineLevel="0" collapsed="false">
      <c r="A10622" s="41" t="n">
        <v>41026</v>
      </c>
      <c r="B10622" s="152" t="s">
        <v>1176</v>
      </c>
      <c r="C10622" s="152" t="s">
        <v>1722</v>
      </c>
      <c r="D10622" s="72" t="n">
        <v>32115</v>
      </c>
      <c r="E10622" s="158" t="n">
        <v>0.291666666666667</v>
      </c>
      <c r="F10622" s="3" t="s">
        <v>1162</v>
      </c>
      <c r="H10622" s="3" t="s">
        <v>1162</v>
      </c>
      <c r="I10622" s="29" t="n">
        <v>202</v>
      </c>
      <c r="J10622" s="29" t="n">
        <v>120</v>
      </c>
      <c r="K10622" s="30" t="s">
        <v>1222</v>
      </c>
      <c r="M10622" s="31" t="n">
        <f aca="false">SUM(P10622,R10622,T10622,V10622,X10622,Z10622,AB10622,AD10622,AF10622,AH10622,AJ10622,AL10622,AN10622,AP10622,AR10622,AT10622,AV10622,AX10622,AZ10622,BB10622)</f>
        <v>10876.78</v>
      </c>
      <c r="O10622" s="0" t="n">
        <v>61074</v>
      </c>
      <c r="P10622" s="31" t="n">
        <v>150</v>
      </c>
      <c r="Q10622" s="0" t="n">
        <v>61071</v>
      </c>
      <c r="R10622" s="31" t="n">
        <v>5445</v>
      </c>
      <c r="S10622" s="47" t="n">
        <v>61040</v>
      </c>
      <c r="T10622" s="31" t="n">
        <v>306</v>
      </c>
      <c r="U10622" s="47" t="n">
        <v>60947</v>
      </c>
      <c r="V10622" s="31" t="n">
        <v>607.78</v>
      </c>
      <c r="W10622" s="47" t="n">
        <v>60948</v>
      </c>
      <c r="X10622" s="31" t="n">
        <v>66.4</v>
      </c>
      <c r="Y10622" s="47" t="n">
        <v>60899</v>
      </c>
      <c r="Z10622" s="31" t="n">
        <v>1300.94</v>
      </c>
      <c r="AA10622" s="47" t="n">
        <v>60914</v>
      </c>
      <c r="AB10622" s="31" t="n">
        <v>396.15</v>
      </c>
      <c r="AC10622" s="47" t="n">
        <v>60913</v>
      </c>
      <c r="AD10622" s="31" t="n">
        <v>637.41</v>
      </c>
      <c r="AE10622" s="47" t="n">
        <v>60903</v>
      </c>
      <c r="AF10622" s="31" t="n">
        <v>761.6</v>
      </c>
      <c r="AG10622" s="47" t="n">
        <v>60902</v>
      </c>
      <c r="AH10622" s="31" t="n">
        <v>761.6</v>
      </c>
      <c r="AI10622" s="47" t="n">
        <v>60901</v>
      </c>
      <c r="AJ10622" s="31" t="n">
        <v>162.08</v>
      </c>
      <c r="AK10622" s="47" t="n">
        <v>60900</v>
      </c>
      <c r="AL10622" s="31" t="n">
        <v>267.76</v>
      </c>
      <c r="AM10622" s="47" t="n">
        <v>60904</v>
      </c>
      <c r="AN10622" s="31" t="n">
        <v>14.06</v>
      </c>
    </row>
    <row r="10623" customFormat="false" ht="15" hidden="false" customHeight="false" outlineLevel="0" collapsed="false">
      <c r="A10623" s="41" t="n">
        <v>41026</v>
      </c>
      <c r="B10623" s="152" t="s">
        <v>383</v>
      </c>
      <c r="C10623" s="152" t="s">
        <v>1722</v>
      </c>
      <c r="D10623" s="72" t="n">
        <v>32116</v>
      </c>
      <c r="E10623" s="158" t="n">
        <v>0.291666666666667</v>
      </c>
      <c r="F10623" s="3" t="s">
        <v>1162</v>
      </c>
      <c r="G10623" s="3" t="s">
        <v>2371</v>
      </c>
      <c r="H10623" s="3" t="s">
        <v>1162</v>
      </c>
      <c r="I10623" s="29" t="n">
        <v>275.7</v>
      </c>
      <c r="J10623" s="29" t="n">
        <v>190</v>
      </c>
      <c r="K10623" s="30" t="s">
        <v>1232</v>
      </c>
      <c r="M10623" s="31" t="n">
        <f aca="false">SUM(P10623,R10623,T10623,V10623,X10623,Z10623,AB10623,AD10623,AF10623,AH10623,AJ10623,AL10623,AN10623,AP10623,AR10623,AT10623,AV10623,AX10623,AZ10623,BB10623)</f>
        <v>19164</v>
      </c>
      <c r="O10623" s="0" t="n">
        <v>60877</v>
      </c>
      <c r="P10623" s="31" t="n">
        <v>49.8</v>
      </c>
      <c r="Q10623" s="0" t="n">
        <v>60840</v>
      </c>
      <c r="R10623" s="31" t="n">
        <v>1667.2</v>
      </c>
      <c r="S10623" s="47" t="n">
        <v>60838</v>
      </c>
      <c r="T10623" s="31" t="n">
        <v>1010.49</v>
      </c>
      <c r="U10623" s="47" t="n">
        <v>61053</v>
      </c>
      <c r="V10623" s="31" t="n">
        <v>2071.01</v>
      </c>
      <c r="W10623" s="47" t="n">
        <v>61065</v>
      </c>
      <c r="X10623" s="31" t="n">
        <v>350</v>
      </c>
      <c r="Y10623" s="47" t="n">
        <v>61044</v>
      </c>
      <c r="Z10623" s="31" t="n">
        <v>162</v>
      </c>
      <c r="AA10623" s="47" t="n">
        <v>61050</v>
      </c>
      <c r="AB10623" s="31" t="n">
        <v>608.4</v>
      </c>
      <c r="AC10623" s="47" t="n">
        <v>61056</v>
      </c>
      <c r="AD10623" s="31" t="n">
        <v>383.4</v>
      </c>
      <c r="AE10623" s="47" t="n">
        <v>61057</v>
      </c>
      <c r="AF10623" s="31" t="n">
        <v>27.4</v>
      </c>
      <c r="AG10623" s="47" t="n">
        <v>60846</v>
      </c>
      <c r="AH10623" s="31" t="n">
        <v>132.8</v>
      </c>
      <c r="AI10623" s="47" t="n">
        <v>61041</v>
      </c>
      <c r="AJ10623" s="31" t="n">
        <v>202.5</v>
      </c>
      <c r="AK10623" s="47" t="n">
        <v>61054</v>
      </c>
      <c r="AL10623" s="31" t="n">
        <v>204</v>
      </c>
      <c r="AM10623" s="47" t="n">
        <v>61011</v>
      </c>
      <c r="AN10623" s="31" t="n">
        <v>11775</v>
      </c>
      <c r="AO10623" s="47" t="n">
        <v>61024</v>
      </c>
      <c r="AP10623" s="31" t="n">
        <v>520</v>
      </c>
    </row>
    <row r="10624" customFormat="false" ht="15" hidden="false" customHeight="false" outlineLevel="0" collapsed="false">
      <c r="A10624" s="41" t="n">
        <v>41026</v>
      </c>
      <c r="B10624" s="152" t="s">
        <v>1165</v>
      </c>
      <c r="C10624" s="152" t="s">
        <v>1722</v>
      </c>
      <c r="D10624" s="72" t="n">
        <v>32117</v>
      </c>
      <c r="E10624" s="158" t="n">
        <v>0.291666666666667</v>
      </c>
      <c r="F10624" s="3" t="s">
        <v>1162</v>
      </c>
      <c r="H10624" s="3" t="s">
        <v>1162</v>
      </c>
      <c r="I10624" s="29" t="n">
        <v>202</v>
      </c>
      <c r="J10624" s="29" t="n">
        <v>145</v>
      </c>
      <c r="K10624" s="30" t="s">
        <v>2306</v>
      </c>
      <c r="M10624" s="31" t="n">
        <f aca="false">SUM(P10624,R10624,T10624,V10624,X10624,Z10624,AB10624,AD10624,AF10624,AH10624,AJ10624,AL10624,AN10624,AP10624,AR10624,AT10624,AV10624,AX10624,AZ10624,BB10624)</f>
        <v>0</v>
      </c>
    </row>
    <row r="10625" customFormat="false" ht="15" hidden="false" customHeight="false" outlineLevel="0" collapsed="false">
      <c r="A10625" s="41" t="n">
        <v>41026</v>
      </c>
      <c r="B10625" s="152" t="s">
        <v>627</v>
      </c>
      <c r="C10625" s="68" t="s">
        <v>1722</v>
      </c>
      <c r="D10625" s="72" t="n">
        <v>32118</v>
      </c>
      <c r="E10625" s="158" t="n">
        <v>0.291666666666667</v>
      </c>
      <c r="F10625" s="3" t="s">
        <v>1162</v>
      </c>
      <c r="G10625" s="3" t="s">
        <v>2454</v>
      </c>
      <c r="H10625" s="3" t="s">
        <v>1162</v>
      </c>
      <c r="I10625" s="29" t="n">
        <v>238.2</v>
      </c>
      <c r="J10625" s="29" t="n">
        <v>135</v>
      </c>
      <c r="K10625" s="30" t="s">
        <v>1303</v>
      </c>
      <c r="M10625" s="31" t="n">
        <f aca="false">SUM(P10625,R10625,T10625,V10625,X10625,Z10625,AB10625,AD10625,AF10625,AH10625,AJ10625,AL10625,AN10625,AP10625,AR10625,AT10625,AV10625,AX10625,AZ10625,BB10625)</f>
        <v>40757.97</v>
      </c>
      <c r="O10625" s="0" t="n">
        <v>60915</v>
      </c>
      <c r="P10625" s="31" t="n">
        <v>195.01</v>
      </c>
      <c r="Q10625" s="0" t="n">
        <v>60916</v>
      </c>
      <c r="R10625" s="31" t="n">
        <v>42.96</v>
      </c>
      <c r="S10625" s="47" t="n">
        <v>60969</v>
      </c>
      <c r="T10625" s="31" t="n">
        <v>12375</v>
      </c>
      <c r="U10625" s="47" t="n">
        <v>60971</v>
      </c>
      <c r="V10625" s="31" t="n">
        <v>10875</v>
      </c>
      <c r="W10625" s="47" t="n">
        <v>60864</v>
      </c>
      <c r="X10625" s="31" t="n">
        <v>6100</v>
      </c>
      <c r="Y10625" s="47" t="n">
        <v>61025</v>
      </c>
      <c r="Z10625" s="31" t="n">
        <v>11170</v>
      </c>
    </row>
    <row r="10626" customFormat="false" ht="15" hidden="false" customHeight="false" outlineLevel="0" collapsed="false">
      <c r="A10626" s="41" t="n">
        <v>41026</v>
      </c>
      <c r="B10626" s="152" t="s">
        <v>2448</v>
      </c>
      <c r="C10626" s="68" t="s">
        <v>1306</v>
      </c>
      <c r="D10626" s="72" t="n">
        <v>32119</v>
      </c>
      <c r="E10626" s="158" t="n">
        <v>0.333333333333333</v>
      </c>
      <c r="F10626" s="42" t="n">
        <v>0.791666666666667</v>
      </c>
      <c r="G10626" s="3" t="s">
        <v>1453</v>
      </c>
      <c r="H10626" s="3" t="s">
        <v>1339</v>
      </c>
      <c r="I10626" s="29" t="n">
        <v>248.2</v>
      </c>
      <c r="J10626" s="29" t="n">
        <v>170.25</v>
      </c>
      <c r="K10626" s="30" t="s">
        <v>2449</v>
      </c>
      <c r="M10626" s="31" t="n">
        <f aca="false">SUM(P10626,R10626,T10626,V10626,X10626,Z10626,AB10626,AD10626,AF10626,AH10626,AJ10626,AL10626,AN10626,AP10626,AR10626,AT10626,AV10626,AX10626,AZ10626,BB10626)</f>
        <v>0</v>
      </c>
    </row>
    <row r="10627" customFormat="false" ht="15" hidden="false" customHeight="false" outlineLevel="0" collapsed="false">
      <c r="A10627" s="41" t="n">
        <v>41026</v>
      </c>
      <c r="B10627" s="68" t="s">
        <v>2296</v>
      </c>
      <c r="C10627" s="68" t="s">
        <v>11</v>
      </c>
      <c r="D10627" s="72" t="n">
        <v>32120</v>
      </c>
      <c r="E10627" s="158" t="n">
        <v>0.3125</v>
      </c>
      <c r="F10627" s="42" t="n">
        <v>0.659722222222222</v>
      </c>
      <c r="H10627" s="42" t="n">
        <v>0.354166666666667</v>
      </c>
      <c r="I10627" s="29" t="n">
        <v>166.5</v>
      </c>
      <c r="J10627" s="29" t="n">
        <v>113.05</v>
      </c>
      <c r="K10627" s="30" t="s">
        <v>2297</v>
      </c>
      <c r="M10627" s="31" t="n">
        <f aca="false">SUM(P10627,R10627,T10627,V10627,X10627,Z10627,AB10627,AD10627,AF10627,AH10627,AJ10627,AL10627,AN10627,AP10627,AR10627,AT10627,AV10627,AX10627,AZ10627,BB10627)</f>
        <v>0</v>
      </c>
    </row>
    <row r="10628" customFormat="false" ht="15" hidden="false" customHeight="false" outlineLevel="0" collapsed="false">
      <c r="A10628" s="41" t="n">
        <v>41026</v>
      </c>
      <c r="B10628" s="68" t="s">
        <v>1169</v>
      </c>
      <c r="C10628" s="68" t="s">
        <v>925</v>
      </c>
      <c r="D10628" s="72" t="n">
        <v>32121</v>
      </c>
      <c r="E10628" s="158" t="n">
        <v>0.3125</v>
      </c>
      <c r="F10628" s="42" t="n">
        <v>0.708333333333333</v>
      </c>
      <c r="G10628" s="3" t="s">
        <v>1241</v>
      </c>
      <c r="H10628" s="3" t="s">
        <v>1440</v>
      </c>
      <c r="I10628" s="29" t="n">
        <v>271</v>
      </c>
      <c r="J10628" s="29" t="n">
        <v>139.65</v>
      </c>
      <c r="K10628" s="30" t="s">
        <v>1214</v>
      </c>
      <c r="M10628" s="31" t="n">
        <f aca="false">SUM(P10628,R10628,T10628,V10628,X10628,Z10628,AB10628,AD10628,AF10628,AH10628,AJ10628,AL10628,AN10628,AP10628,AR10628,AT10628,AV10628,AX10628,AZ10628,BB10628)</f>
        <v>0</v>
      </c>
    </row>
    <row r="10629" customFormat="false" ht="15" hidden="false" customHeight="false" outlineLevel="0" collapsed="false">
      <c r="A10629" s="41" t="n">
        <v>41026</v>
      </c>
      <c r="B10629" s="68" t="s">
        <v>2382</v>
      </c>
      <c r="C10629" s="68" t="s">
        <v>1182</v>
      </c>
      <c r="D10629" s="72" t="n">
        <v>32122</v>
      </c>
      <c r="E10629" s="158" t="n">
        <v>0.4375</v>
      </c>
      <c r="F10629" s="42" t="n">
        <v>0.625</v>
      </c>
      <c r="H10629" s="42" t="n">
        <v>0.1875</v>
      </c>
      <c r="I10629" s="29" t="n">
        <v>90.5</v>
      </c>
      <c r="J10629" s="29" t="n">
        <v>53.2</v>
      </c>
      <c r="K10629" s="30" t="s">
        <v>2383</v>
      </c>
      <c r="M10629" s="31" t="n">
        <f aca="false">SUM(P10629,R10629,T10629,V10629,X10629,Z10629,AB10629,AD10629,AF10629,AH10629,AJ10629,AL10629,AN10629,AP10629,AR10629,AT10629,AV10629,AX10629,AZ10629,BB10629)</f>
        <v>0</v>
      </c>
    </row>
    <row r="10630" customFormat="false" ht="15" hidden="false" customHeight="false" outlineLevel="0" collapsed="false">
      <c r="A10630" s="41" t="n">
        <v>41026</v>
      </c>
      <c r="B10630" s="68" t="s">
        <v>1197</v>
      </c>
      <c r="C10630" s="68" t="s">
        <v>307</v>
      </c>
      <c r="D10630" s="72" t="n">
        <v>32123</v>
      </c>
      <c r="E10630" s="158" t="n">
        <v>0.3125</v>
      </c>
      <c r="F10630" s="42" t="n">
        <v>0.770833333333334</v>
      </c>
      <c r="H10630" s="42" t="n">
        <v>0.458333333333333</v>
      </c>
      <c r="I10630" s="29" t="n">
        <v>214</v>
      </c>
      <c r="J10630" s="29" t="n">
        <v>146.3</v>
      </c>
      <c r="K10630" s="30" t="s">
        <v>1259</v>
      </c>
      <c r="M10630" s="31" t="n">
        <f aca="false">SUM(P10630,R10630,T10630,V10630,X10630,Z10630,AB10630,AD10630,AF10630,AH10630,AJ10630,AL10630,AN10630,AP10630,AR10630,AT10630,AV10630,AX10630,AZ10630,BB10630)</f>
        <v>0</v>
      </c>
    </row>
    <row r="10631" customFormat="false" ht="15" hidden="false" customHeight="false" outlineLevel="0" collapsed="false">
      <c r="A10631" s="41" t="n">
        <v>41026</v>
      </c>
      <c r="B10631" s="68" t="s">
        <v>1205</v>
      </c>
      <c r="C10631" s="68" t="s">
        <v>925</v>
      </c>
      <c r="D10631" s="72" t="n">
        <v>32124</v>
      </c>
      <c r="E10631" s="158" t="n">
        <v>0.333333333333333</v>
      </c>
      <c r="F10631" s="42" t="n">
        <v>0.583333333333333</v>
      </c>
      <c r="H10631" s="42" t="n">
        <v>0.25</v>
      </c>
      <c r="I10631" s="29" t="n">
        <v>161</v>
      </c>
      <c r="J10631" s="29" t="n">
        <v>50</v>
      </c>
      <c r="K10631" s="30" t="s">
        <v>1249</v>
      </c>
      <c r="M10631" s="31" t="n">
        <f aca="false">SUM(P10631,R10631,T10631,V10631,X10631,Z10631,AB10631,AD10631,AF10631,AH10631,AJ10631,AL10631,AN10631,AP10631,AR10631,AT10631,AV10631,AX10631,AZ10631,BB10631)</f>
        <v>8209.9</v>
      </c>
      <c r="O10631" s="0" t="n">
        <v>9408</v>
      </c>
      <c r="P10631" s="31" t="n">
        <v>8209.9</v>
      </c>
    </row>
    <row r="10632" customFormat="false" ht="15" hidden="false" customHeight="false" outlineLevel="0" collapsed="false">
      <c r="A10632" s="55" t="n">
        <v>41026</v>
      </c>
      <c r="B10632" s="152" t="s">
        <v>1193</v>
      </c>
      <c r="C10632" s="152" t="s">
        <v>1300</v>
      </c>
      <c r="D10632" s="72" t="n">
        <v>32125</v>
      </c>
      <c r="E10632" s="158" t="n">
        <v>0.3125</v>
      </c>
      <c r="F10632" s="44" t="n">
        <v>0.777777777777778</v>
      </c>
      <c r="G10632" s="30" t="s">
        <v>1529</v>
      </c>
      <c r="H10632" s="30" t="s">
        <v>1483</v>
      </c>
      <c r="I10632" s="29" t="n">
        <v>233</v>
      </c>
      <c r="J10632" s="29" t="n">
        <v>159.6</v>
      </c>
      <c r="K10632" s="30" t="s">
        <v>1216</v>
      </c>
      <c r="M10632" s="31" t="n">
        <f aca="false">SUM(P10632,R10632,T10632,V10632,X10632,Z10632,AB10632,AD10632,AF10632,AH10632,AJ10632,AL10632,AN10632,AP10632,AR10632,AT10632,AV10632,AX10632,AZ10632,BB10632)</f>
        <v>0</v>
      </c>
    </row>
    <row r="10633" customFormat="false" ht="15" hidden="false" customHeight="false" outlineLevel="0" collapsed="false">
      <c r="A10633" s="55" t="n">
        <v>41026</v>
      </c>
      <c r="B10633" s="152" t="s">
        <v>1199</v>
      </c>
      <c r="C10633" s="152" t="s">
        <v>1300</v>
      </c>
      <c r="D10633" s="72" t="n">
        <v>32126</v>
      </c>
      <c r="E10633" s="158" t="n">
        <v>0.354166666666667</v>
      </c>
      <c r="F10633" s="44" t="n">
        <v>0.565972222222222</v>
      </c>
      <c r="G10633" s="30" t="s">
        <v>1786</v>
      </c>
      <c r="H10633" s="30" t="s">
        <v>1391</v>
      </c>
      <c r="I10633" s="29" t="n">
        <v>128.5</v>
      </c>
      <c r="J10633" s="29" t="n">
        <v>86.45</v>
      </c>
      <c r="K10633" s="30" t="s">
        <v>1253</v>
      </c>
      <c r="M10633" s="31" t="n">
        <f aca="false">SUM(P10633,R10633,T10633,V10633,X10633,Z10633,AB10633,AD10633,AF10633,AH10633,AJ10633,AL10633,AN10633,AP10633,AR10633,AT10633,AV10633,AX10633,AZ10633,BB10633)</f>
        <v>0</v>
      </c>
    </row>
    <row r="10634" customFormat="false" ht="15" hidden="false" customHeight="false" outlineLevel="0" collapsed="false">
      <c r="A10634" s="41" t="n">
        <v>41026</v>
      </c>
      <c r="B10634" s="68" t="s">
        <v>1173</v>
      </c>
      <c r="C10634" s="68" t="s">
        <v>1049</v>
      </c>
      <c r="D10634" s="72" t="n">
        <v>32127</v>
      </c>
      <c r="E10634" s="158" t="n">
        <v>0.333333333333333</v>
      </c>
      <c r="F10634" s="42" t="n">
        <v>0.666666666666667</v>
      </c>
      <c r="H10634" s="42" t="n">
        <v>0.333333333333333</v>
      </c>
      <c r="I10634" s="29" t="n">
        <v>152</v>
      </c>
      <c r="J10634" s="29" t="n">
        <v>106.4</v>
      </c>
      <c r="K10634" s="30" t="s">
        <v>1212</v>
      </c>
      <c r="M10634" s="31" t="n">
        <f aca="false">SUM(P10634,R10634,T10634,V10634,X10634,Z10634,AB10634,AD10634,AF10634,AH10634,AJ10634,AL10634,AN10634,AP10634,AR10634,AT10634,AV10634,AX10634,AZ10634,BB10634)</f>
        <v>0</v>
      </c>
    </row>
    <row r="10635" customFormat="false" ht="15" hidden="false" customHeight="false" outlineLevel="0" collapsed="false">
      <c r="A10635" s="55" t="n">
        <v>41026</v>
      </c>
      <c r="B10635" s="152" t="s">
        <v>2153</v>
      </c>
      <c r="C10635" s="152" t="s">
        <v>1330</v>
      </c>
      <c r="D10635" s="72" t="n">
        <v>32128</v>
      </c>
      <c r="E10635" s="158" t="n">
        <v>0.4375</v>
      </c>
      <c r="F10635" s="44" t="n">
        <v>0.645833333333333</v>
      </c>
      <c r="G10635" s="30"/>
      <c r="H10635" s="44" t="n">
        <v>0.229166666666667</v>
      </c>
      <c r="I10635" s="29" t="n">
        <v>113.5</v>
      </c>
      <c r="J10635" s="29" t="n">
        <v>73.15</v>
      </c>
      <c r="K10635" s="30" t="s">
        <v>2154</v>
      </c>
      <c r="M10635" s="31" t="n">
        <f aca="false">SUM(P10635,R10635,T10635,V10635,X10635,Z10635,AB10635,AD10635,AF10635,AH10635,AJ10635,AL10635,AN10635,AP10635,AR10635,AT10635,AV10635,AX10635,AZ10635,BB10635)</f>
        <v>0</v>
      </c>
    </row>
    <row r="10636" customFormat="false" ht="15" hidden="false" customHeight="false" outlineLevel="0" collapsed="false">
      <c r="A10636" s="358" t="n">
        <v>41026</v>
      </c>
      <c r="B10636" s="359"/>
      <c r="C10636" s="359" t="s">
        <v>1257</v>
      </c>
      <c r="D10636" s="360" t="n">
        <v>32129</v>
      </c>
      <c r="E10636" s="360"/>
      <c r="F10636" s="361" t="s">
        <v>1257</v>
      </c>
      <c r="G10636" s="361"/>
      <c r="H10636" s="361"/>
      <c r="I10636" s="362"/>
      <c r="J10636" s="362"/>
      <c r="K10636" s="30" t="s">
        <v>2383</v>
      </c>
      <c r="M10636" s="31" t="n">
        <f aca="false">SUM(P10636,R10636,T10636,V10636,X10636,Z10636,AB10636,AD10636,AF10636,AH10636,AJ10636,AL10636,AN10636,AP10636,AR10636,AT10636,AV10636,AX10636,AZ10636,BB10636)</f>
        <v>0</v>
      </c>
    </row>
    <row r="10637" customFormat="false" ht="15" hidden="false" customHeight="false" outlineLevel="0" collapsed="false">
      <c r="A10637" s="55" t="n">
        <v>41026</v>
      </c>
      <c r="B10637" s="152" t="s">
        <v>1199</v>
      </c>
      <c r="C10637" s="152" t="s">
        <v>2130</v>
      </c>
      <c r="D10637" s="72" t="n">
        <v>32130</v>
      </c>
      <c r="E10637" s="158" t="n">
        <v>0.583333333333333</v>
      </c>
      <c r="F10637" s="44" t="n">
        <v>0.75</v>
      </c>
      <c r="G10637" s="30"/>
      <c r="H10637" s="44" t="n">
        <v>0.166666666666667</v>
      </c>
      <c r="I10637" s="29" t="n">
        <v>81</v>
      </c>
      <c r="J10637" s="29" t="n">
        <v>53.2</v>
      </c>
      <c r="K10637" s="30" t="s">
        <v>1253</v>
      </c>
      <c r="M10637" s="31" t="n">
        <f aca="false">SUM(P10637,R10637,T10637,V10637,X10637,Z10637,AB10637,AD10637,AF10637,AH10637,AJ10637,AL10637,AN10637,AP10637,AR10637,AT10637,AV10637,AX10637,AZ10637,BB10637)</f>
        <v>0</v>
      </c>
    </row>
    <row r="10639" customFormat="false" ht="15" hidden="false" customHeight="false" outlineLevel="0" collapsed="false">
      <c r="A10639" s="352"/>
      <c r="B10639" s="353"/>
      <c r="C10639" s="353"/>
      <c r="D10639" s="352"/>
      <c r="E10639" s="352"/>
      <c r="F10639" s="352"/>
      <c r="G10639" s="352"/>
      <c r="H10639" s="352"/>
      <c r="I10639" s="354"/>
      <c r="J10639" s="354"/>
      <c r="K10639" s="352"/>
    </row>
    <row r="10640" customFormat="false" ht="18.75" hidden="false" customHeight="false" outlineLevel="0" collapsed="false">
      <c r="A10640" s="352"/>
      <c r="B10640" s="353"/>
      <c r="C10640" s="353"/>
      <c r="D10640" s="352"/>
      <c r="E10640" s="352"/>
      <c r="F10640" s="352"/>
      <c r="G10640" s="356" t="s">
        <v>1449</v>
      </c>
      <c r="H10640" s="352"/>
      <c r="I10640" s="354"/>
      <c r="J10640" s="354"/>
      <c r="K10640" s="352"/>
    </row>
    <row r="10641" customFormat="false" ht="15" hidden="false" customHeight="false" outlineLevel="0" collapsed="false">
      <c r="A10641" s="157" t="n">
        <v>41027</v>
      </c>
      <c r="B10641" s="152" t="s">
        <v>1205</v>
      </c>
      <c r="C10641" s="152" t="s">
        <v>278</v>
      </c>
      <c r="D10641" s="72" t="n">
        <v>32131</v>
      </c>
      <c r="E10641" s="158" t="n">
        <v>0.270833333333333</v>
      </c>
      <c r="F10641" s="158" t="n">
        <v>0.645833333333333</v>
      </c>
      <c r="G10641" s="72" t="s">
        <v>1170</v>
      </c>
      <c r="H10641" s="72" t="s">
        <v>1302</v>
      </c>
      <c r="I10641" s="71" t="n">
        <v>268</v>
      </c>
      <c r="J10641" s="71" t="n">
        <v>50</v>
      </c>
      <c r="K10641" s="30" t="s">
        <v>1249</v>
      </c>
      <c r="M10641" s="31" t="n">
        <f aca="false">SUM(P10641,R10641,T10641,V10641,X10641,Z10641,AB10641,AD10641,AF10641,AH10641,AJ10641,AL10641,AN10641,AP10641,AR10641,AT10641,AV10641,AX10641,AZ10641,BB10641)</f>
        <v>13436.6</v>
      </c>
      <c r="O10641" s="0" t="n">
        <v>3088</v>
      </c>
      <c r="P10641" s="31" t="n">
        <v>8462.4</v>
      </c>
      <c r="Q10641" s="0" t="n">
        <v>3089</v>
      </c>
      <c r="R10641" s="31" t="n">
        <v>4974.2</v>
      </c>
    </row>
    <row r="10642" customFormat="false" ht="15" hidden="false" customHeight="false" outlineLevel="0" collapsed="false">
      <c r="A10642" s="41" t="n">
        <v>41027</v>
      </c>
      <c r="B10642" s="0" t="s">
        <v>1173</v>
      </c>
      <c r="C10642" s="0" t="s">
        <v>1049</v>
      </c>
      <c r="D10642" s="3" t="n">
        <v>32132</v>
      </c>
      <c r="E10642" s="42" t="n">
        <v>0.416666666666667</v>
      </c>
      <c r="F10642" s="42" t="n">
        <v>0.586805555555556</v>
      </c>
      <c r="H10642" s="42" t="n">
        <v>0.166666666666667</v>
      </c>
      <c r="I10642" s="29" t="n">
        <v>76</v>
      </c>
      <c r="J10642" s="29" t="n">
        <v>53.2</v>
      </c>
      <c r="K10642" s="30" t="s">
        <v>1212</v>
      </c>
      <c r="M10642" s="31" t="n">
        <f aca="false">SUM(P10642,R10642,T10642,V10642,X10642,Z10642,AB10642,AD10642,AF10642,AH10642,AJ10642,AL10642,AN10642,AP10642,AR10642,AT10642,AV10642,AX10642,AZ10642,BB10642)</f>
        <v>0</v>
      </c>
    </row>
    <row r="10644" customFormat="false" ht="15" hidden="false" customHeight="false" outlineLevel="0" collapsed="false">
      <c r="A10644" s="352"/>
      <c r="B10644" s="353"/>
      <c r="C10644" s="353"/>
      <c r="D10644" s="352"/>
      <c r="E10644" s="352"/>
      <c r="F10644" s="352"/>
      <c r="G10644" s="352"/>
      <c r="H10644" s="352"/>
      <c r="I10644" s="354"/>
      <c r="J10644" s="354"/>
      <c r="K10644" s="352"/>
    </row>
    <row r="10645" customFormat="false" ht="15" hidden="false" customHeight="false" outlineLevel="0" collapsed="false">
      <c r="A10645" s="352"/>
      <c r="B10645" s="353"/>
      <c r="C10645" s="353"/>
      <c r="D10645" s="352"/>
      <c r="E10645" s="352"/>
      <c r="F10645" s="352"/>
      <c r="G10645" s="134" t="s">
        <v>1224</v>
      </c>
      <c r="H10645" s="352"/>
      <c r="I10645" s="354"/>
      <c r="J10645" s="354"/>
      <c r="K10645" s="352"/>
    </row>
    <row r="10646" customFormat="false" ht="15" hidden="false" customHeight="false" outlineLevel="0" collapsed="false">
      <c r="A10646" s="41" t="n">
        <v>41028</v>
      </c>
      <c r="B10646" s="0" t="s">
        <v>20</v>
      </c>
      <c r="C10646" s="0" t="s">
        <v>490</v>
      </c>
      <c r="D10646" s="3" t="n">
        <v>32133</v>
      </c>
      <c r="E10646" s="42" t="n">
        <v>0.291666666666667</v>
      </c>
      <c r="F10646" s="42" t="n">
        <v>0.59375</v>
      </c>
      <c r="H10646" s="42" t="n">
        <v>0.3125</v>
      </c>
      <c r="I10646" s="29" t="n">
        <v>195</v>
      </c>
      <c r="J10646" s="29" t="n">
        <v>142.5</v>
      </c>
      <c r="K10646" s="30" t="s">
        <v>1375</v>
      </c>
      <c r="M10646" s="31" t="n">
        <f aca="false">SUM(P10646,R10646,T10646,V10646,X10646,Z10646,AB10646,AD10646,AF10646,AH10646,AJ10646,AL10646,AN10646,AP10646,AR10646,AT10646,AV10646,AX10646,AZ10646,BB10646)</f>
        <v>0</v>
      </c>
    </row>
    <row r="10648" customFormat="false" ht="15" hidden="false" customHeight="false" outlineLevel="0" collapsed="false">
      <c r="A10648" s="352"/>
      <c r="B10648" s="353"/>
      <c r="C10648" s="353"/>
      <c r="D10648" s="352"/>
      <c r="E10648" s="352"/>
      <c r="F10648" s="352"/>
      <c r="G10648" s="352"/>
      <c r="H10648" s="352"/>
      <c r="I10648" s="354"/>
      <c r="J10648" s="354"/>
      <c r="K10648" s="352"/>
    </row>
    <row r="10649" customFormat="false" ht="15.75" hidden="false" customHeight="false" outlineLevel="0" collapsed="false">
      <c r="A10649" s="352"/>
      <c r="B10649" s="353"/>
      <c r="C10649" s="353"/>
      <c r="D10649" s="352"/>
      <c r="E10649" s="352"/>
      <c r="F10649" s="352"/>
      <c r="G10649" s="363" t="s">
        <v>1841</v>
      </c>
      <c r="H10649" s="352"/>
      <c r="I10649" s="354"/>
      <c r="J10649" s="354"/>
      <c r="K10649" s="352"/>
    </row>
    <row r="10650" customFormat="false" ht="15" hidden="false" customHeight="false" outlineLevel="0" collapsed="false">
      <c r="A10650" s="41" t="n">
        <v>41029</v>
      </c>
      <c r="B10650" s="0" t="s">
        <v>20</v>
      </c>
      <c r="C10650" s="0" t="s">
        <v>490</v>
      </c>
      <c r="D10650" s="3" t="n">
        <v>32134</v>
      </c>
      <c r="E10650" s="42" t="n">
        <v>0.375</v>
      </c>
      <c r="F10650" s="42" t="n">
        <v>0.645833333333333</v>
      </c>
      <c r="H10650" s="42" t="n">
        <v>0.270833333333333</v>
      </c>
      <c r="I10650" s="29" t="n">
        <v>179.5</v>
      </c>
      <c r="J10650" s="29" t="n">
        <v>91</v>
      </c>
      <c r="K10650" s="30" t="s">
        <v>1375</v>
      </c>
      <c r="M10650" s="31" t="n">
        <f aca="false">SUM(P10650,R10650,T10650,V10650,X10650,Z10650,AB10650,AD10650,AF10650,AH10650,AJ10650,AL10650,AN10650,AP10650,AR10650,AT10650,AV10650,AX10650,AZ10650,BB10650)</f>
        <v>0</v>
      </c>
    </row>
    <row r="10651" customFormat="false" ht="15" hidden="false" customHeight="false" outlineLevel="0" collapsed="false">
      <c r="A10651" s="41" t="n">
        <v>41029</v>
      </c>
      <c r="B10651" s="0" t="s">
        <v>1193</v>
      </c>
      <c r="C10651" s="0" t="s">
        <v>925</v>
      </c>
      <c r="D10651" s="3" t="n">
        <v>32135</v>
      </c>
      <c r="E10651" s="42" t="n">
        <v>0.3125</v>
      </c>
      <c r="F10651" s="42" t="n">
        <v>0.652777777777778</v>
      </c>
      <c r="H10651" s="42" t="n">
        <v>0.354166666666667</v>
      </c>
      <c r="I10651" s="29" t="n">
        <v>226</v>
      </c>
      <c r="J10651" s="29" t="n">
        <v>113.05</v>
      </c>
      <c r="K10651" s="30" t="s">
        <v>1216</v>
      </c>
      <c r="M10651" s="31" t="n">
        <f aca="false">SUM(P10651,R10651,T10651,V10651,X10651,Z10651,AB10651,AD10651,AF10651,AH10651,AJ10651,AL10651,AN10651,AP10651,AR10651,AT10651,AV10651,AX10651,AZ10651,BB10651)</f>
        <v>7575.22</v>
      </c>
      <c r="O10651" s="0" t="n">
        <v>9386</v>
      </c>
      <c r="P10651" s="31" t="n">
        <v>4814.11</v>
      </c>
      <c r="Q10651" s="0" t="n">
        <v>9436</v>
      </c>
      <c r="R10651" s="31" t="n">
        <v>2761.11</v>
      </c>
    </row>
    <row r="10652" customFormat="false" ht="15" hidden="false" customHeight="false" outlineLevel="0" collapsed="false">
      <c r="A10652" s="41" t="n">
        <v>41029</v>
      </c>
      <c r="B10652" s="0" t="s">
        <v>2270</v>
      </c>
      <c r="C10652" s="0" t="s">
        <v>925</v>
      </c>
      <c r="D10652" s="3" t="n">
        <v>32136</v>
      </c>
      <c r="E10652" s="42" t="n">
        <v>0.333333333333333</v>
      </c>
      <c r="F10652" s="42" t="n">
        <v>0.583333333333333</v>
      </c>
      <c r="H10652" s="42" t="n">
        <v>0.270833333333333</v>
      </c>
      <c r="I10652" s="29" t="n">
        <v>174</v>
      </c>
      <c r="J10652" s="29" t="n">
        <v>86.45</v>
      </c>
      <c r="K10652" s="30" t="s">
        <v>1222</v>
      </c>
      <c r="M10652" s="31" t="n">
        <f aca="false">SUM(P10652,R10652,T10652,V10652,X10652,Z10652,AB10652,AD10652,AF10652,AH10652,AJ10652,AL10652,AN10652,AP10652,AR10652,AT10652,AV10652,AX10652,AZ10652,BB10652)</f>
        <v>0</v>
      </c>
    </row>
    <row r="10653" customFormat="false" ht="15" hidden="false" customHeight="false" outlineLevel="0" collapsed="false">
      <c r="A10653" s="41" t="n">
        <v>41029</v>
      </c>
      <c r="B10653" s="0" t="s">
        <v>2448</v>
      </c>
      <c r="C10653" s="0" t="s">
        <v>541</v>
      </c>
      <c r="D10653" s="3" t="n">
        <v>32137</v>
      </c>
      <c r="E10653" s="42" t="n">
        <v>0.416666666666667</v>
      </c>
      <c r="F10653" s="42" t="n">
        <v>0.552083333333333</v>
      </c>
      <c r="H10653" s="42" t="n">
        <v>0.1875</v>
      </c>
      <c r="I10653" s="29" t="n">
        <v>95</v>
      </c>
      <c r="J10653" s="29" t="n">
        <v>63</v>
      </c>
      <c r="K10653" s="30" t="s">
        <v>2449</v>
      </c>
      <c r="M10653" s="31" t="n">
        <f aca="false">SUM(P10653,R10653,T10653,V10653,X10653,Z10653,AB10653,AD10653,AF10653,AH10653,AJ10653,AL10653,AN10653,AP10653,AR10653,AT10653,AV10653,AX10653,AZ10653,BB10653)</f>
        <v>0</v>
      </c>
    </row>
    <row r="10654" customFormat="false" ht="15" hidden="false" customHeight="false" outlineLevel="0" collapsed="false">
      <c r="A10654" s="55" t="n">
        <v>41029</v>
      </c>
      <c r="B10654" s="56" t="s">
        <v>1173</v>
      </c>
      <c r="C10654" s="56" t="s">
        <v>1049</v>
      </c>
      <c r="D10654" s="3" t="n">
        <v>32138</v>
      </c>
      <c r="E10654" s="42" t="n">
        <v>0.375</v>
      </c>
      <c r="F10654" s="44" t="n">
        <v>0.708333333333333</v>
      </c>
      <c r="G10654" s="30"/>
      <c r="H10654" s="44" t="n">
        <v>0.333333333333333</v>
      </c>
      <c r="I10654" s="29" t="n">
        <v>152</v>
      </c>
      <c r="J10654" s="29" t="n">
        <v>106.4</v>
      </c>
      <c r="K10654" s="30" t="s">
        <v>1212</v>
      </c>
      <c r="M10654" s="31" t="n">
        <f aca="false">SUM(P10654,R10654,T10654,V10654,X10654,Z10654,AB10654,AD10654,AF10654,AH10654,AJ10654,AL10654,AN10654,AP10654,AR10654,AT10654,AV10654,AX10654,AZ10654,BB10654)</f>
        <v>0</v>
      </c>
    </row>
    <row r="10655" customFormat="false" ht="15" hidden="false" customHeight="false" outlineLevel="0" collapsed="false">
      <c r="A10655" s="55" t="n">
        <v>41029</v>
      </c>
      <c r="B10655" s="56" t="s">
        <v>2296</v>
      </c>
      <c r="C10655" s="56" t="s">
        <v>1805</v>
      </c>
      <c r="D10655" s="3" t="n">
        <v>32139</v>
      </c>
      <c r="E10655" s="42" t="n">
        <v>0.458333333333333</v>
      </c>
      <c r="F10655" s="44" t="n">
        <v>0.916666666666667</v>
      </c>
      <c r="G10655" s="30" t="s">
        <v>1170</v>
      </c>
      <c r="H10655" s="44" t="n">
        <v>0.479166666666667</v>
      </c>
      <c r="I10655" s="29" t="n">
        <v>246.3</v>
      </c>
      <c r="J10655" s="29" t="n">
        <v>168.95</v>
      </c>
      <c r="K10655" s="30" t="s">
        <v>2297</v>
      </c>
      <c r="M10655" s="31" t="n">
        <f aca="false">SUM(P10655,R10655,T10655,V10655,X10655,Z10655,AB10655,AD10655,AF10655,AH10655,AJ10655,AL10655,AN10655,AP10655,AR10655,AT10655,AV10655,AX10655,AZ10655,BB10655)</f>
        <v>0</v>
      </c>
    </row>
    <row r="10656" customFormat="false" ht="15" hidden="false" customHeight="false" outlineLevel="0" collapsed="false">
      <c r="A10656" s="41" t="n">
        <v>41029</v>
      </c>
      <c r="B10656" s="68" t="s">
        <v>358</v>
      </c>
      <c r="C10656" s="68" t="s">
        <v>760</v>
      </c>
      <c r="D10656" s="3" t="n">
        <v>32140</v>
      </c>
      <c r="E10656" s="42" t="n">
        <v>0.5</v>
      </c>
      <c r="F10656" s="42" t="n">
        <v>0.6875</v>
      </c>
      <c r="H10656" s="42" t="n">
        <v>0.166666666666667</v>
      </c>
      <c r="I10656" s="29" t="n">
        <v>85</v>
      </c>
      <c r="J10656" s="29" t="n">
        <v>53.6</v>
      </c>
      <c r="K10656" s="30" t="s">
        <v>2057</v>
      </c>
      <c r="M10656" s="31" t="n">
        <f aca="false">SUM(P10656,R10656,T10656,V10656,X10656,Z10656,AB10656,AD10656,AF10656,AH10656,AJ10656,AL10656,AN10656,AP10656,AR10656,AT10656,AV10656,AX10656,AZ10656,BB10656)</f>
        <v>0</v>
      </c>
    </row>
    <row r="10657" customFormat="false" ht="15" hidden="false" customHeight="false" outlineLevel="0" collapsed="false">
      <c r="A10657" s="41" t="n">
        <v>41029</v>
      </c>
      <c r="B10657" s="68" t="s">
        <v>2382</v>
      </c>
      <c r="C10657" s="68" t="s">
        <v>631</v>
      </c>
      <c r="D10657" s="3" t="n">
        <v>32141</v>
      </c>
      <c r="E10657" s="42" t="n">
        <v>0.5</v>
      </c>
      <c r="F10657" s="42" t="n">
        <v>0.690972222222222</v>
      </c>
      <c r="H10657" s="42" t="n">
        <v>0.166666666666667</v>
      </c>
      <c r="I10657" s="29" t="n">
        <v>85</v>
      </c>
      <c r="J10657" s="29" t="n">
        <v>53.6</v>
      </c>
      <c r="K10657" s="30" t="s">
        <v>2383</v>
      </c>
      <c r="M10657" s="31" t="n">
        <f aca="false">SUM(P10657,R10657,T10657,V10657,X10657,Z10657,AB10657,AD10657,AF10657,AH10657,AJ10657,AL10657,AN10657,AP10657,AR10657,AT10657,AV10657,AX10657,AZ10657,BB10657)</f>
        <v>0</v>
      </c>
    </row>
    <row r="10658" customFormat="false" ht="15" hidden="false" customHeight="false" outlineLevel="0" collapsed="false">
      <c r="A10658" s="41" t="n">
        <v>41029</v>
      </c>
      <c r="B10658" s="0" t="s">
        <v>2448</v>
      </c>
      <c r="C10658" s="0" t="s">
        <v>11</v>
      </c>
      <c r="D10658" s="3" t="n">
        <v>32142</v>
      </c>
      <c r="E10658" s="42" t="n">
        <v>0.541666666666667</v>
      </c>
      <c r="F10658" s="42" t="n">
        <v>0.722222222222222</v>
      </c>
      <c r="H10658" s="42" t="n">
        <v>0.166666666666667</v>
      </c>
      <c r="I10658" s="29" t="n">
        <v>81</v>
      </c>
      <c r="J10658" s="29" t="n">
        <v>53.2</v>
      </c>
      <c r="K10658" s="30" t="s">
        <v>2449</v>
      </c>
      <c r="M10658" s="31" t="n">
        <f aca="false">SUM(P10658,R10658,T10658,V10658,X10658,Z10658,AB10658,AD10658,AF10658,AH10658,AJ10658,AL10658,AN10658,AP10658,AR10658,AT10658,AV10658,AX10658,AZ10658,BB10658)</f>
        <v>0</v>
      </c>
    </row>
    <row r="10659" customFormat="false" ht="15" hidden="false" customHeight="false" outlineLevel="0" collapsed="false">
      <c r="A10659" s="55" t="n">
        <v>41029</v>
      </c>
      <c r="B10659" s="56" t="s">
        <v>2270</v>
      </c>
      <c r="C10659" s="56" t="s">
        <v>307</v>
      </c>
      <c r="D10659" s="3" t="n">
        <v>32143</v>
      </c>
      <c r="E10659" s="42" t="n">
        <v>0.5625</v>
      </c>
      <c r="F10659" s="44" t="n">
        <v>0.770833333333334</v>
      </c>
      <c r="G10659" s="30"/>
      <c r="H10659" s="44" t="n">
        <v>0.166666666666667</v>
      </c>
      <c r="I10659" s="29" t="n">
        <v>81</v>
      </c>
      <c r="J10659" s="29" t="n">
        <v>53.2</v>
      </c>
      <c r="K10659" s="30" t="s">
        <v>1222</v>
      </c>
      <c r="M10659" s="31" t="n">
        <f aca="false">SUM(P10659,R10659,T10659,V10659,X10659,Z10659,AB10659,AD10659,AF10659,AH10659,AJ10659,AL10659,AN10659,AP10659,AR10659,AT10659,AV10659,AX10659,AZ10659,BB10659)</f>
        <v>0</v>
      </c>
    </row>
    <row r="10660" customFormat="false" ht="15" hidden="false" customHeight="false" outlineLevel="0" collapsed="false">
      <c r="A10660" s="41" t="n">
        <v>41029</v>
      </c>
      <c r="B10660" s="0" t="s">
        <v>1193</v>
      </c>
      <c r="C10660" s="0" t="s">
        <v>869</v>
      </c>
      <c r="D10660" s="3" t="n">
        <v>32144</v>
      </c>
      <c r="E10660" s="42" t="n">
        <v>0.583333333333333</v>
      </c>
      <c r="F10660" s="42" t="n">
        <v>0.75</v>
      </c>
      <c r="H10660" s="42" t="n">
        <v>0.166666666666667</v>
      </c>
      <c r="I10660" s="29" t="n">
        <v>76</v>
      </c>
      <c r="J10660" s="29" t="n">
        <v>53.2</v>
      </c>
      <c r="K10660" s="30" t="s">
        <v>1216</v>
      </c>
      <c r="M10660" s="31" t="n">
        <f aca="false">SUM(P10660,R10660,T10660,V10660,X10660,Z10660,AB10660,AD10660,AF10660,AH10660,AJ10660,AL10660,AN10660,AP10660,AR10660,AT10660,AV10660,AX10660,AZ10660,BB10660)</f>
        <v>0</v>
      </c>
    </row>
    <row r="10661" customFormat="false" ht="15" hidden="false" customHeight="false" outlineLevel="0" collapsed="false">
      <c r="A10661" s="41"/>
    </row>
    <row r="10662" customFormat="false" ht="15" hidden="false" customHeight="false" outlineLevel="0" collapsed="false">
      <c r="A10662" s="340"/>
      <c r="B10662" s="341"/>
      <c r="C10662" s="341"/>
      <c r="D10662" s="342"/>
      <c r="E10662" s="342"/>
      <c r="F10662" s="342"/>
      <c r="G10662" s="342"/>
      <c r="H10662" s="342"/>
      <c r="I10662" s="343"/>
      <c r="J10662" s="343"/>
      <c r="K10662" s="342"/>
    </row>
    <row r="10663" customFormat="false" ht="18.75" hidden="false" customHeight="false" outlineLevel="0" collapsed="false">
      <c r="A10663" s="340"/>
      <c r="B10663" s="341"/>
      <c r="C10663" s="104" t="s">
        <v>2455</v>
      </c>
      <c r="D10663" s="105"/>
      <c r="E10663" s="105"/>
      <c r="F10663" s="342"/>
      <c r="G10663" s="344"/>
      <c r="H10663" s="342"/>
      <c r="I10663" s="343"/>
      <c r="J10663" s="343"/>
      <c r="K10663" s="342"/>
    </row>
    <row r="10664" customFormat="false" ht="18.75" hidden="false" customHeight="false" outlineLevel="0" collapsed="false">
      <c r="A10664" s="352"/>
      <c r="B10664" s="353"/>
      <c r="C10664" s="353"/>
      <c r="D10664" s="352"/>
      <c r="E10664" s="352"/>
      <c r="F10664" s="352"/>
      <c r="G10664" s="356" t="s">
        <v>1843</v>
      </c>
      <c r="H10664" s="352"/>
      <c r="I10664" s="354"/>
      <c r="J10664" s="354"/>
      <c r="K10664" s="352"/>
    </row>
    <row r="10665" customFormat="false" ht="15" hidden="false" customHeight="false" outlineLevel="0" collapsed="false">
      <c r="A10665" s="41" t="n">
        <v>41030</v>
      </c>
      <c r="B10665" s="0" t="s">
        <v>20</v>
      </c>
      <c r="C10665" s="0" t="s">
        <v>490</v>
      </c>
      <c r="D10665" s="3" t="n">
        <v>32145</v>
      </c>
      <c r="E10665" s="42" t="n">
        <v>0.416666666666667</v>
      </c>
      <c r="F10665" s="42" t="n">
        <v>0.583333333333333</v>
      </c>
      <c r="H10665" s="42" t="n">
        <v>0.166666666666667</v>
      </c>
      <c r="I10665" s="29" t="n">
        <v>104</v>
      </c>
      <c r="J10665" s="29" t="n">
        <v>76</v>
      </c>
      <c r="K10665" s="30" t="s">
        <v>1375</v>
      </c>
      <c r="M10665" s="31" t="n">
        <f aca="false">SUM(P10665,R10665,T10665,V10665,X10665,Z10665,AB10665,AD10665,AF10665,AH10665,AJ10665,AL10665,AN10665,AP10665,AR10665,AT10665,AV10665,AX10665,AZ10665,BB10665)</f>
        <v>0</v>
      </c>
    </row>
    <row r="10666" customFormat="false" ht="15" hidden="false" customHeight="false" outlineLevel="0" collapsed="false">
      <c r="A10666" s="41" t="n">
        <v>41030</v>
      </c>
      <c r="B10666" s="0" t="s">
        <v>20</v>
      </c>
      <c r="C10666" s="0" t="s">
        <v>490</v>
      </c>
      <c r="D10666" s="3" t="n">
        <v>32146</v>
      </c>
      <c r="E10666" s="42" t="n">
        <v>0.666666666666667</v>
      </c>
      <c r="F10666" s="42" t="n">
        <v>0.895833333333333</v>
      </c>
      <c r="H10666" s="42" t="n">
        <v>0.208333333333333</v>
      </c>
      <c r="I10666" s="29" t="n">
        <v>130</v>
      </c>
      <c r="J10666" s="29" t="n">
        <v>95</v>
      </c>
      <c r="K10666" s="30" t="s">
        <v>1375</v>
      </c>
      <c r="M10666" s="31" t="n">
        <f aca="false">SUM(P10666,R10666,T10666,V10666,X10666,Z10666,AB10666,AD10666,AF10666,AH10666,AJ10666,AL10666,AN10666,AP10666,AR10666,AT10666,AV10666,AX10666,AZ10666,BB10666)</f>
        <v>0</v>
      </c>
    </row>
    <row r="10667" customFormat="false" ht="15" hidden="false" customHeight="false" outlineLevel="0" collapsed="false">
      <c r="A10667" s="41"/>
    </row>
    <row r="10668" customFormat="false" ht="15" hidden="false" customHeight="false" outlineLevel="0" collapsed="false">
      <c r="A10668" s="364"/>
      <c r="B10668" s="365"/>
      <c r="C10668" s="365"/>
      <c r="D10668" s="366"/>
      <c r="E10668" s="366"/>
      <c r="F10668" s="366"/>
      <c r="G10668" s="366"/>
      <c r="H10668" s="366"/>
      <c r="I10668" s="367"/>
      <c r="J10668" s="367"/>
      <c r="K10668" s="366"/>
    </row>
    <row r="10669" customFormat="false" ht="21" hidden="false" customHeight="false" outlineLevel="0" collapsed="false">
      <c r="A10669" s="364"/>
      <c r="B10669" s="365"/>
      <c r="C10669" s="365"/>
      <c r="D10669" s="366"/>
      <c r="E10669" s="366"/>
      <c r="F10669" s="366"/>
      <c r="G10669" s="207" t="s">
        <v>1848</v>
      </c>
      <c r="H10669" s="366"/>
      <c r="I10669" s="367"/>
      <c r="J10669" s="367"/>
      <c r="K10669" s="366"/>
    </row>
    <row r="10670" customFormat="false" ht="15" hidden="false" customHeight="false" outlineLevel="0" collapsed="false">
      <c r="A10670" s="41" t="n">
        <v>41031</v>
      </c>
      <c r="B10670" s="0" t="s">
        <v>1193</v>
      </c>
      <c r="C10670" s="0" t="s">
        <v>979</v>
      </c>
      <c r="D10670" s="69" t="n">
        <v>32147</v>
      </c>
      <c r="E10670" s="70" t="n">
        <v>0.333333333333333</v>
      </c>
      <c r="F10670" s="42" t="n">
        <v>0.71875</v>
      </c>
      <c r="H10670" s="42" t="n">
        <v>0.395833333333333</v>
      </c>
      <c r="I10670" s="29" t="n">
        <v>189.5</v>
      </c>
      <c r="J10670" s="29" t="n">
        <v>126.35</v>
      </c>
      <c r="K10670" s="30" t="s">
        <v>1216</v>
      </c>
      <c r="M10670" s="31" t="n">
        <f aca="false">SUM(P10670,R10670,T10670,V10670,X10670,Z10670,AB10670,AD10670,AF10670,AH10670,AJ10670,AL10670,AN10670,AP10670,AR10670,AT10670,AV10670,AX10670,AZ10670,BB10670)</f>
        <v>0</v>
      </c>
    </row>
    <row r="10671" customFormat="false" ht="15" hidden="false" customHeight="false" outlineLevel="0" collapsed="false">
      <c r="A10671" s="41" t="n">
        <v>41031</v>
      </c>
      <c r="B10671" s="68" t="s">
        <v>679</v>
      </c>
      <c r="C10671" s="68" t="s">
        <v>1206</v>
      </c>
      <c r="D10671" s="69" t="n">
        <v>32148</v>
      </c>
      <c r="E10671" s="70" t="n">
        <v>0.291666666666667</v>
      </c>
      <c r="F10671" s="3" t="s">
        <v>1162</v>
      </c>
      <c r="H10671" s="3" t="s">
        <v>1162</v>
      </c>
      <c r="I10671" s="29" t="n">
        <v>202</v>
      </c>
      <c r="J10671" s="29" t="n">
        <v>120</v>
      </c>
      <c r="K10671" s="30" t="s">
        <v>1223</v>
      </c>
      <c r="M10671" s="31" t="n">
        <f aca="false">SUM(P10671,R10671,T10671,V10671,X10671,Z10671,AB10671,AD10671,AF10671,AH10671,AJ10671,AL10671,AN10671,AP10671,AR10671,AT10671,AV10671,AX10671,AZ10671,BB10671)</f>
        <v>0</v>
      </c>
    </row>
    <row r="10672" customFormat="false" ht="15" hidden="false" customHeight="false" outlineLevel="0" collapsed="false">
      <c r="A10672" s="41" t="n">
        <v>41031</v>
      </c>
      <c r="B10672" s="68" t="s">
        <v>383</v>
      </c>
      <c r="C10672" s="68" t="s">
        <v>1206</v>
      </c>
      <c r="D10672" s="69" t="n">
        <v>32149</v>
      </c>
      <c r="E10672" s="70" t="n">
        <v>0.291666666666667</v>
      </c>
      <c r="F10672" s="3" t="s">
        <v>1162</v>
      </c>
      <c r="G10672" s="3" t="s">
        <v>2359</v>
      </c>
      <c r="H10672" s="3" t="s">
        <v>1162</v>
      </c>
      <c r="I10672" s="29" t="n">
        <v>249.6</v>
      </c>
      <c r="J10672" s="29" t="n">
        <v>175</v>
      </c>
      <c r="K10672" s="30" t="s">
        <v>1232</v>
      </c>
      <c r="M10672" s="31" t="n">
        <f aca="false">SUM(P10672,R10672,T10672,V10672,X10672,Z10672,AB10672,AD10672,AF10672,AH10672,AJ10672,AL10672,AN10672,AP10672,AR10672,AT10672,AV10672,AX10672,AZ10672,BB10672)</f>
        <v>14465.72</v>
      </c>
      <c r="O10672" s="0" t="n">
        <v>61217</v>
      </c>
      <c r="P10672" s="31" t="n">
        <v>7500</v>
      </c>
      <c r="Q10672" s="0" t="n">
        <v>61181</v>
      </c>
      <c r="R10672" s="31" t="n">
        <v>2160</v>
      </c>
      <c r="S10672" s="47" t="n">
        <v>61034</v>
      </c>
      <c r="T10672" s="31" t="n">
        <v>2305.72</v>
      </c>
      <c r="U10672" s="47" t="n">
        <v>61210</v>
      </c>
      <c r="V10672" s="31" t="n">
        <v>2250</v>
      </c>
      <c r="W10672" s="47" t="n">
        <v>61211</v>
      </c>
      <c r="X10672" s="31" t="n">
        <v>250</v>
      </c>
    </row>
    <row r="10673" customFormat="false" ht="15" hidden="false" customHeight="false" outlineLevel="0" collapsed="false">
      <c r="A10673" s="41" t="n">
        <v>41031</v>
      </c>
      <c r="B10673" s="68" t="s">
        <v>1165</v>
      </c>
      <c r="C10673" s="68" t="s">
        <v>1206</v>
      </c>
      <c r="D10673" s="69" t="n">
        <v>32150</v>
      </c>
      <c r="E10673" s="70" t="n">
        <v>0.291666666666667</v>
      </c>
      <c r="F10673" s="3" t="s">
        <v>1162</v>
      </c>
      <c r="H10673" s="3" t="s">
        <v>1162</v>
      </c>
      <c r="I10673" s="29" t="n">
        <v>202</v>
      </c>
      <c r="J10673" s="29" t="n">
        <v>120</v>
      </c>
      <c r="K10673" s="30" t="s">
        <v>2306</v>
      </c>
      <c r="M10673" s="31" t="n">
        <f aca="false">SUM(P10673,R10673,T10673,V10673,X10673,Z10673,AB10673,AD10673,AF10673,AH10673,AJ10673,AL10673,AN10673,AP10673,AR10673,AT10673,AV10673,AX10673,AZ10673,BB10673)</f>
        <v>23822.5</v>
      </c>
      <c r="O10673" s="0" t="n">
        <v>61208</v>
      </c>
      <c r="P10673" s="31" t="n">
        <v>4906</v>
      </c>
      <c r="Q10673" s="0" t="n">
        <v>61213</v>
      </c>
      <c r="R10673" s="31" t="n">
        <v>9645</v>
      </c>
      <c r="S10673" s="47" t="n">
        <v>61136</v>
      </c>
      <c r="T10673" s="31" t="n">
        <v>8145</v>
      </c>
      <c r="U10673" s="47" t="n">
        <v>61178</v>
      </c>
      <c r="V10673" s="31" t="n">
        <v>202.5</v>
      </c>
      <c r="W10673" s="47" t="n">
        <v>61030</v>
      </c>
      <c r="X10673" s="31" t="n">
        <v>924</v>
      </c>
    </row>
    <row r="10674" customFormat="false" ht="15" hidden="false" customHeight="false" outlineLevel="0" collapsed="false">
      <c r="A10674" s="41" t="n">
        <v>41031</v>
      </c>
      <c r="B10674" s="68" t="s">
        <v>627</v>
      </c>
      <c r="C10674" s="68" t="s">
        <v>1206</v>
      </c>
      <c r="D10674" s="69" t="n">
        <v>32151</v>
      </c>
      <c r="E10674" s="70" t="n">
        <v>0.291666666666667</v>
      </c>
      <c r="F10674" s="3" t="s">
        <v>1162</v>
      </c>
      <c r="G10674" s="3" t="s">
        <v>2365</v>
      </c>
      <c r="H10674" s="3" t="s">
        <v>1162</v>
      </c>
      <c r="I10674" s="29" t="n">
        <v>231.8</v>
      </c>
      <c r="J10674" s="29" t="n">
        <v>135</v>
      </c>
      <c r="K10674" s="30" t="s">
        <v>1303</v>
      </c>
      <c r="M10674" s="31" t="n">
        <f aca="false">SUM(P10674,R10674,T10674,V10674,X10674,Z10674,AB10674,AD10674,AF10674,AH10674,AJ10674,AL10674,AN10674,AP10674,AR10674,AT10674,AV10674,AX10674,AZ10674,BB10674)</f>
        <v>33557.53</v>
      </c>
      <c r="O10674" s="0" t="n">
        <v>60838</v>
      </c>
      <c r="P10674" s="31" t="n">
        <v>1010.4</v>
      </c>
      <c r="Q10674" s="0" t="n">
        <v>61079</v>
      </c>
      <c r="R10674" s="31" t="n">
        <v>4875</v>
      </c>
      <c r="S10674" s="47" t="n">
        <v>61031</v>
      </c>
      <c r="T10674" s="31" t="n">
        <v>623.13</v>
      </c>
      <c r="U10674" s="47" t="n">
        <v>61179</v>
      </c>
      <c r="V10674" s="31" t="n">
        <v>189</v>
      </c>
      <c r="W10674" s="47" t="n">
        <v>61195</v>
      </c>
      <c r="X10674" s="31" t="n">
        <v>150</v>
      </c>
      <c r="Y10674" s="47" t="n">
        <v>61139</v>
      </c>
      <c r="Z10674" s="31" t="n">
        <v>8700</v>
      </c>
      <c r="AA10674" s="47" t="n">
        <v>61193</v>
      </c>
      <c r="AB10674" s="31" t="n">
        <v>220</v>
      </c>
      <c r="AC10674" s="47" t="n">
        <v>61135</v>
      </c>
      <c r="AD10674" s="31" t="n">
        <v>9645</v>
      </c>
      <c r="AE10674" s="47" t="n">
        <v>61145</v>
      </c>
      <c r="AF10674" s="31" t="n">
        <v>8145</v>
      </c>
    </row>
    <row r="10675" customFormat="false" ht="15" hidden="false" customHeight="false" outlineLevel="0" collapsed="false">
      <c r="A10675" s="41" t="n">
        <v>41031</v>
      </c>
      <c r="B10675" s="68" t="s">
        <v>1675</v>
      </c>
      <c r="C10675" s="68" t="s">
        <v>307</v>
      </c>
      <c r="D10675" s="69" t="n">
        <v>32152</v>
      </c>
      <c r="E10675" s="70" t="n">
        <v>0.333333333333333</v>
      </c>
      <c r="F10675" s="42" t="n">
        <v>0.5</v>
      </c>
      <c r="H10675" s="42" t="n">
        <v>0.166666666666667</v>
      </c>
      <c r="I10675" s="29" t="n">
        <v>81</v>
      </c>
      <c r="J10675" s="29" t="n">
        <v>53.2</v>
      </c>
      <c r="K10675" s="30" t="s">
        <v>2154</v>
      </c>
      <c r="M10675" s="31" t="n">
        <f aca="false">SUM(P10675,R10675,T10675,V10675,X10675,Z10675,AB10675,AD10675,AF10675,AH10675,AJ10675,AL10675,AN10675,AP10675,AR10675,AT10675,AV10675,AX10675,AZ10675,BB10675)</f>
        <v>0</v>
      </c>
    </row>
    <row r="10676" customFormat="false" ht="15" hidden="false" customHeight="false" outlineLevel="0" collapsed="false">
      <c r="A10676" s="41" t="n">
        <v>41031</v>
      </c>
      <c r="B10676" s="68" t="s">
        <v>1657</v>
      </c>
      <c r="C10676" s="68" t="s">
        <v>307</v>
      </c>
      <c r="D10676" s="69" t="n">
        <v>32153</v>
      </c>
      <c r="E10676" s="70" t="n">
        <v>0.333333333333333</v>
      </c>
      <c r="F10676" s="42" t="n">
        <v>0.447916666666667</v>
      </c>
      <c r="H10676" s="42" t="n">
        <v>0.625</v>
      </c>
      <c r="I10676" s="29" t="n">
        <v>81</v>
      </c>
      <c r="J10676" s="29" t="n">
        <v>53.2</v>
      </c>
      <c r="K10676" s="30" t="s">
        <v>1334</v>
      </c>
      <c r="M10676" s="31" t="n">
        <f aca="false">SUM(P10676,R10676,T10676,V10676,X10676,Z10676,AB10676,AD10676,AF10676,AH10676,AJ10676,AL10676,AN10676,AP10676,AR10676,AT10676,AV10676,AX10676,AZ10676,BB10676)</f>
        <v>0</v>
      </c>
    </row>
    <row r="10677" customFormat="false" ht="15" hidden="false" customHeight="false" outlineLevel="0" collapsed="false">
      <c r="A10677" s="41" t="n">
        <v>41031</v>
      </c>
      <c r="B10677" s="68" t="s">
        <v>2153</v>
      </c>
      <c r="C10677" s="68" t="s">
        <v>925</v>
      </c>
      <c r="D10677" s="69" t="n">
        <v>32154</v>
      </c>
      <c r="E10677" s="70" t="n">
        <v>0.3125</v>
      </c>
      <c r="F10677" s="42" t="n">
        <v>0.701388888888889</v>
      </c>
      <c r="H10677" s="42" t="n">
        <v>0.375</v>
      </c>
      <c r="I10677" s="29" t="n">
        <v>176</v>
      </c>
      <c r="J10677" s="29" t="n">
        <v>119.7</v>
      </c>
      <c r="K10677" s="30" t="s">
        <v>2154</v>
      </c>
      <c r="M10677" s="31" t="n">
        <f aca="false">SUM(P10677,R10677,T10677,V10677,X10677,Z10677,AB10677,AD10677,AF10677,AH10677,AJ10677,AL10677,AN10677,AP10677,AR10677,AT10677,AV10677,AX10677,AZ10677,BB10677)</f>
        <v>0</v>
      </c>
    </row>
    <row r="10678" customFormat="false" ht="15" hidden="false" customHeight="false" outlineLevel="0" collapsed="false">
      <c r="A10678" s="41" t="n">
        <v>41031</v>
      </c>
      <c r="B10678" s="68" t="s">
        <v>2296</v>
      </c>
      <c r="C10678" s="68" t="s">
        <v>2211</v>
      </c>
      <c r="D10678" s="69" t="n">
        <v>32155</v>
      </c>
      <c r="E10678" s="70" t="n">
        <v>0.395833333333333</v>
      </c>
      <c r="F10678" s="42" t="n">
        <v>0.645833333333333</v>
      </c>
      <c r="H10678" s="42" t="n">
        <v>0.270833333333333</v>
      </c>
      <c r="I10678" s="29" t="n">
        <v>135</v>
      </c>
      <c r="J10678" s="29" t="n">
        <v>86.45</v>
      </c>
      <c r="K10678" s="30" t="s">
        <v>2297</v>
      </c>
      <c r="M10678" s="31" t="n">
        <f aca="false">SUM(P10678,R10678,T10678,V10678,X10678,Z10678,AB10678,AD10678,AF10678,AH10678,AJ10678,AL10678,AN10678,AP10678,AR10678,AT10678,AV10678,AX10678,AZ10678,BB10678)</f>
        <v>0</v>
      </c>
    </row>
    <row r="10679" customFormat="false" ht="15" hidden="false" customHeight="false" outlineLevel="0" collapsed="false">
      <c r="A10679" s="41" t="n">
        <v>41031</v>
      </c>
      <c r="B10679" s="68" t="s">
        <v>1205</v>
      </c>
      <c r="C10679" s="68" t="s">
        <v>1032</v>
      </c>
      <c r="D10679" s="69" t="n">
        <v>32156</v>
      </c>
      <c r="E10679" s="70" t="n">
        <v>0.354166666666667</v>
      </c>
      <c r="F10679" s="42" t="n">
        <v>0.677083333333333</v>
      </c>
      <c r="H10679" s="42" t="n">
        <v>0.333333333333333</v>
      </c>
      <c r="I10679" s="29" t="n">
        <v>325</v>
      </c>
      <c r="J10679" s="29" t="n">
        <v>50</v>
      </c>
      <c r="K10679" s="30" t="s">
        <v>1249</v>
      </c>
      <c r="M10679" s="31" t="n">
        <f aca="false">SUM(P10679,R10679,T10679,V10679,X10679,Z10679,AB10679,AD10679,AF10679,AH10679,AJ10679,AL10679,AN10679,AP10679,AR10679,AT10679,AV10679,AX10679,AZ10679,BB10679)</f>
        <v>0</v>
      </c>
    </row>
    <row r="10680" customFormat="false" ht="15" hidden="false" customHeight="false" outlineLevel="0" collapsed="false">
      <c r="A10680" s="41" t="n">
        <v>41031</v>
      </c>
      <c r="B10680" s="68" t="s">
        <v>1197</v>
      </c>
      <c r="C10680" s="68" t="s">
        <v>940</v>
      </c>
      <c r="D10680" s="69" t="n">
        <v>32157</v>
      </c>
      <c r="E10680" s="70" t="n">
        <v>0.416666666666667</v>
      </c>
      <c r="F10680" s="42" t="n">
        <v>0.708333333333333</v>
      </c>
      <c r="H10680" s="42" t="n">
        <v>0.291666666666667</v>
      </c>
      <c r="I10680" s="29" t="n">
        <v>138</v>
      </c>
      <c r="J10680" s="29" t="n">
        <v>93.1</v>
      </c>
      <c r="K10680" s="30" t="s">
        <v>2449</v>
      </c>
      <c r="M10680" s="31" t="n">
        <f aca="false">SUM(P10680,R10680,T10680,V10680,X10680,Z10680,AB10680,AD10680,AF10680,AH10680,AJ10680,AL10680,AN10680,AP10680,AR10680,AT10680,AV10680,AX10680,AZ10680,BB10680)</f>
        <v>0</v>
      </c>
    </row>
    <row r="10681" customFormat="false" ht="15" hidden="false" customHeight="false" outlineLevel="0" collapsed="false">
      <c r="A10681" s="41" t="n">
        <v>41031</v>
      </c>
      <c r="B10681" s="68" t="s">
        <v>2448</v>
      </c>
      <c r="C10681" s="68" t="s">
        <v>1475</v>
      </c>
      <c r="D10681" s="69" t="n">
        <v>32158</v>
      </c>
      <c r="E10681" s="70" t="n">
        <v>0.375</v>
      </c>
      <c r="F10681" s="42" t="n">
        <v>0.541666666666667</v>
      </c>
      <c r="H10681" s="42" t="n">
        <v>0.166666666666667</v>
      </c>
      <c r="I10681" s="29" t="n">
        <v>81</v>
      </c>
      <c r="J10681" s="29" t="n">
        <v>53.2</v>
      </c>
      <c r="K10681" s="30" t="s">
        <v>2449</v>
      </c>
      <c r="M10681" s="31" t="n">
        <f aca="false">SUM(P10681,R10681,T10681,V10681,X10681,Z10681,AB10681,AD10681,AF10681,AH10681,AJ10681,AL10681,AN10681,AP10681,AR10681,AT10681,AV10681,AX10681,AZ10681,BB10681)</f>
        <v>0</v>
      </c>
    </row>
    <row r="10682" customFormat="false" ht="15" hidden="false" customHeight="false" outlineLevel="0" collapsed="false">
      <c r="A10682" s="41" t="n">
        <v>41031</v>
      </c>
      <c r="B10682" s="68" t="s">
        <v>1195</v>
      </c>
      <c r="C10682" s="68" t="s">
        <v>925</v>
      </c>
      <c r="D10682" s="69" t="n">
        <v>32159</v>
      </c>
      <c r="E10682" s="70" t="n">
        <v>0.4375</v>
      </c>
      <c r="F10682" s="42" t="n">
        <v>0.715277777777778</v>
      </c>
      <c r="H10682" s="42" t="n">
        <v>0.270833333333333</v>
      </c>
      <c r="I10682" s="29" t="n">
        <v>174</v>
      </c>
      <c r="J10682" s="29" t="n">
        <v>86.45</v>
      </c>
      <c r="K10682" s="30" t="s">
        <v>1217</v>
      </c>
      <c r="M10682" s="31" t="n">
        <f aca="false">SUM(P10682,R10682,T10682,V10682,X10682,Z10682,AB10682,AD10682,AF10682,AH10682,AJ10682,AL10682,AN10682,AP10682,AR10682,AT10682,AV10682,AX10682,AZ10682,BB10682)</f>
        <v>2888.56</v>
      </c>
      <c r="O10682" s="0" t="n">
        <v>9468</v>
      </c>
      <c r="P10682" s="31" t="n">
        <v>645.19</v>
      </c>
      <c r="Q10682" s="0" t="n">
        <v>9462</v>
      </c>
      <c r="R10682" s="31" t="n">
        <v>904.87</v>
      </c>
      <c r="S10682" s="47" t="n">
        <v>9461</v>
      </c>
      <c r="T10682" s="31" t="n">
        <v>486.68</v>
      </c>
      <c r="U10682" s="47" t="n">
        <v>9454</v>
      </c>
      <c r="V10682" s="31" t="n">
        <v>851.82</v>
      </c>
    </row>
    <row r="10683" customFormat="false" ht="15" hidden="false" customHeight="false" outlineLevel="0" collapsed="false">
      <c r="A10683" s="41" t="n">
        <v>41031</v>
      </c>
      <c r="B10683" s="68" t="s">
        <v>1199</v>
      </c>
      <c r="C10683" s="68" t="s">
        <v>82</v>
      </c>
      <c r="D10683" s="69" t="n">
        <v>32160</v>
      </c>
      <c r="E10683" s="70" t="n">
        <v>0.458333333333333</v>
      </c>
      <c r="F10683" s="42" t="n">
        <v>0.625</v>
      </c>
      <c r="H10683" s="42" t="n">
        <v>0.166666666666667</v>
      </c>
      <c r="I10683" s="29" t="n">
        <v>109</v>
      </c>
      <c r="J10683" s="29" t="n">
        <v>53.2</v>
      </c>
      <c r="K10683" s="30" t="s">
        <v>1253</v>
      </c>
      <c r="M10683" s="31" t="n">
        <f aca="false">SUM(P10683,R10683,T10683,V10683,X10683,Z10683,AB10683,AD10683,AF10683,AH10683,AJ10683,AL10683,AN10683,AP10683,AR10683,AT10683,AV10683,AX10683,AZ10683,BB10683)</f>
        <v>0</v>
      </c>
    </row>
    <row r="10684" customFormat="false" ht="15" hidden="false" customHeight="false" outlineLevel="0" collapsed="false">
      <c r="A10684" s="55" t="n">
        <v>41031</v>
      </c>
      <c r="B10684" s="152" t="s">
        <v>1173</v>
      </c>
      <c r="C10684" s="152" t="s">
        <v>1049</v>
      </c>
      <c r="D10684" s="69" t="n">
        <v>32161</v>
      </c>
      <c r="E10684" s="70" t="n">
        <v>0.520833333333333</v>
      </c>
      <c r="F10684" s="44" t="n">
        <v>0.680555555555555</v>
      </c>
      <c r="G10684" s="30"/>
      <c r="H10684" s="44" t="n">
        <v>0.166666666666667</v>
      </c>
      <c r="I10684" s="29" t="n">
        <v>76</v>
      </c>
      <c r="J10684" s="29" t="n">
        <v>53.2</v>
      </c>
      <c r="K10684" s="30" t="s">
        <v>1212</v>
      </c>
      <c r="M10684" s="31" t="n">
        <f aca="false">SUM(P10684,R10684,T10684,V10684,X10684,Z10684,AB10684,AD10684,AF10684,AH10684,AJ10684,AL10684,AN10684,AP10684,AR10684,AT10684,AV10684,AX10684,AZ10684,BB10684)</f>
        <v>0</v>
      </c>
    </row>
    <row r="10685" customFormat="false" ht="15" hidden="false" customHeight="false" outlineLevel="0" collapsed="false">
      <c r="A10685" s="41" t="n">
        <v>41031</v>
      </c>
      <c r="B10685" s="68" t="s">
        <v>1657</v>
      </c>
      <c r="C10685" s="68" t="s">
        <v>1728</v>
      </c>
      <c r="D10685" s="69" t="n">
        <v>32162</v>
      </c>
      <c r="E10685" s="70" t="n">
        <v>0.520833333333333</v>
      </c>
      <c r="F10685" s="42" t="n">
        <v>0.701388888888889</v>
      </c>
      <c r="H10685" s="42" t="n">
        <v>0.166666666666667</v>
      </c>
      <c r="I10685" s="29" t="n">
        <v>81</v>
      </c>
      <c r="J10685" s="29" t="n">
        <v>53.2</v>
      </c>
      <c r="K10685" s="30" t="s">
        <v>1334</v>
      </c>
      <c r="M10685" s="31" t="n">
        <f aca="false">SUM(P10685,R10685,T10685,V10685,X10685,Z10685,AB10685,AD10685,AF10685,AH10685,AJ10685,AL10685,AN10685,AP10685,AR10685,AT10685,AV10685,AX10685,AZ10685,BB10685)</f>
        <v>0</v>
      </c>
    </row>
    <row r="10686" customFormat="false" ht="15" hidden="false" customHeight="false" outlineLevel="0" collapsed="false">
      <c r="A10686" s="41"/>
    </row>
    <row r="10687" customFormat="false" ht="15" hidden="false" customHeight="false" outlineLevel="0" collapsed="false">
      <c r="A10687" s="364"/>
      <c r="B10687" s="365"/>
      <c r="C10687" s="365"/>
      <c r="D10687" s="366"/>
      <c r="E10687" s="366"/>
      <c r="F10687" s="366"/>
      <c r="G10687" s="366"/>
      <c r="H10687" s="366"/>
      <c r="I10687" s="367"/>
      <c r="J10687" s="367"/>
      <c r="K10687" s="366"/>
    </row>
    <row r="10688" customFormat="false" ht="21" hidden="false" customHeight="false" outlineLevel="0" collapsed="false">
      <c r="A10688" s="364"/>
      <c r="B10688" s="365"/>
      <c r="C10688" s="365"/>
      <c r="D10688" s="366"/>
      <c r="E10688" s="366"/>
      <c r="F10688" s="366"/>
      <c r="G10688" s="207" t="s">
        <v>1849</v>
      </c>
      <c r="H10688" s="366"/>
      <c r="I10688" s="367"/>
      <c r="J10688" s="367"/>
      <c r="K10688" s="366"/>
    </row>
    <row r="10689" customFormat="false" ht="15" hidden="false" customHeight="false" outlineLevel="0" collapsed="false">
      <c r="A10689" s="41" t="n">
        <v>41032</v>
      </c>
      <c r="B10689" s="68" t="s">
        <v>679</v>
      </c>
      <c r="C10689" s="68" t="s">
        <v>1206</v>
      </c>
      <c r="D10689" s="69" t="n">
        <v>32163</v>
      </c>
      <c r="E10689" s="70" t="n">
        <v>0.291666666666667</v>
      </c>
      <c r="F10689" s="3" t="s">
        <v>1162</v>
      </c>
      <c r="H10689" s="3" t="s">
        <v>1162</v>
      </c>
      <c r="I10689" s="29" t="n">
        <v>202</v>
      </c>
      <c r="J10689" s="29" t="n">
        <v>120</v>
      </c>
      <c r="K10689" s="30" t="s">
        <v>1223</v>
      </c>
      <c r="M10689" s="31" t="n">
        <f aca="false">SUM(P10689,R10689,T10689,V10689,X10689,Z10689,AB10689,AD10689,AF10689,AH10689,AJ10689,AL10689,AN10689,AP10689,AR10689,AT10689,AV10689,AX10689,AZ10689,BB10689)</f>
        <v>0</v>
      </c>
    </row>
    <row r="10690" customFormat="false" ht="15" hidden="false" customHeight="false" outlineLevel="0" collapsed="false">
      <c r="A10690" s="41" t="n">
        <v>41032</v>
      </c>
      <c r="B10690" s="68" t="s">
        <v>383</v>
      </c>
      <c r="C10690" s="68" t="s">
        <v>1206</v>
      </c>
      <c r="D10690" s="69" t="n">
        <v>32164</v>
      </c>
      <c r="E10690" s="70" t="n">
        <v>0.291666666666667</v>
      </c>
      <c r="F10690" s="3" t="s">
        <v>1162</v>
      </c>
      <c r="G10690" s="3" t="s">
        <v>2365</v>
      </c>
      <c r="H10690" s="3" t="s">
        <v>1162</v>
      </c>
      <c r="I10690" s="29" t="n">
        <v>225.8</v>
      </c>
      <c r="J10690" s="29" t="n">
        <v>160</v>
      </c>
      <c r="K10690" s="30" t="s">
        <v>1232</v>
      </c>
      <c r="M10690" s="31" t="n">
        <f aca="false">SUM(P10690,R10690,T10690,V10690,X10690,Z10690,AB10690,AD10690,AF10690,AH10690,AJ10690,AL10690,AN10690,AP10690,AR10690,AT10690,AV10690,AX10690,AZ10690,BB10690)</f>
        <v>3122.01</v>
      </c>
      <c r="O10690" s="0" t="n">
        <v>61232</v>
      </c>
      <c r="P10690" s="31" t="n">
        <v>210</v>
      </c>
      <c r="Q10690" s="0" t="n">
        <v>61234</v>
      </c>
      <c r="R10690" s="31" t="n">
        <v>245</v>
      </c>
      <c r="S10690" s="47" t="n">
        <v>61337</v>
      </c>
      <c r="T10690" s="31" t="n">
        <v>150</v>
      </c>
      <c r="U10690" s="47" t="n">
        <v>61197</v>
      </c>
      <c r="V10690" s="31" t="n">
        <v>171.5</v>
      </c>
      <c r="W10690" s="47" t="n">
        <v>51199</v>
      </c>
      <c r="X10690" s="31" t="n">
        <v>577.5</v>
      </c>
      <c r="Y10690" s="47" t="n">
        <v>61200</v>
      </c>
      <c r="Z10690" s="31" t="n">
        <v>60.45</v>
      </c>
      <c r="AA10690" s="47" t="n">
        <v>61198</v>
      </c>
      <c r="AB10690" s="31" t="n">
        <v>245</v>
      </c>
      <c r="AC10690" s="47" t="n">
        <v>61334</v>
      </c>
      <c r="AD10690" s="31" t="n">
        <v>1462.56</v>
      </c>
    </row>
    <row r="10691" customFormat="false" ht="15" hidden="false" customHeight="false" outlineLevel="0" collapsed="false">
      <c r="A10691" s="41" t="n">
        <v>41032</v>
      </c>
      <c r="B10691" s="68" t="s">
        <v>1165</v>
      </c>
      <c r="C10691" s="68" t="s">
        <v>1206</v>
      </c>
      <c r="D10691" s="69" t="n">
        <v>32165</v>
      </c>
      <c r="E10691" s="70" t="n">
        <v>0.291666666666667</v>
      </c>
      <c r="F10691" s="3" t="s">
        <v>1162</v>
      </c>
      <c r="H10691" s="3" t="s">
        <v>1162</v>
      </c>
      <c r="I10691" s="29" t="n">
        <v>202</v>
      </c>
      <c r="J10691" s="29" t="n">
        <v>145</v>
      </c>
      <c r="K10691" s="30" t="s">
        <v>2306</v>
      </c>
      <c r="M10691" s="31" t="n">
        <f aca="false">SUM(P10691,R10691,T10691,V10691,X10691,Z10691,AB10691,AD10691,AF10691,AH10691,AJ10691,AL10691,AN10691,AP10691,AR10691,AT10691,AV10691,AX10691,AZ10691,BB10691)</f>
        <v>4087.89</v>
      </c>
      <c r="O10691" s="0" t="n">
        <v>61335</v>
      </c>
      <c r="P10691" s="31" t="n">
        <v>189</v>
      </c>
      <c r="Q10691" s="0" t="n">
        <v>61174</v>
      </c>
      <c r="R10691" s="31" t="n">
        <v>177.62</v>
      </c>
      <c r="S10691" s="47" t="n">
        <v>61173</v>
      </c>
      <c r="T10691" s="31" t="n">
        <v>173.55</v>
      </c>
      <c r="U10691" s="47" t="n">
        <v>61171</v>
      </c>
      <c r="V10691" s="31" t="n">
        <v>466.81</v>
      </c>
      <c r="W10691" s="47" t="n">
        <v>61092</v>
      </c>
      <c r="X10691" s="31" t="n">
        <v>296.8</v>
      </c>
      <c r="Y10691" s="47" t="n">
        <v>61091</v>
      </c>
      <c r="Z10691" s="31" t="n">
        <v>870.31</v>
      </c>
      <c r="AA10691" s="47" t="n">
        <v>61090</v>
      </c>
      <c r="AB10691" s="31" t="n">
        <v>615.15</v>
      </c>
      <c r="AC10691" s="47" t="n">
        <v>61089</v>
      </c>
      <c r="AD10691" s="31" t="n">
        <v>703.75</v>
      </c>
      <c r="AE10691" s="47" t="n">
        <v>61253</v>
      </c>
      <c r="AF10691" s="31" t="n">
        <v>594.9</v>
      </c>
    </row>
    <row r="10692" customFormat="false" ht="15" hidden="false" customHeight="false" outlineLevel="0" collapsed="false">
      <c r="A10692" s="41" t="n">
        <v>41032</v>
      </c>
      <c r="B10692" s="68" t="s">
        <v>627</v>
      </c>
      <c r="C10692" s="68" t="s">
        <v>1206</v>
      </c>
      <c r="D10692" s="69" t="n">
        <v>32166</v>
      </c>
      <c r="E10692" s="70" t="n">
        <v>0.291666666666667</v>
      </c>
      <c r="F10692" s="3" t="s">
        <v>1162</v>
      </c>
      <c r="H10692" s="3" t="s">
        <v>1162</v>
      </c>
      <c r="I10692" s="29" t="n">
        <v>208.4</v>
      </c>
      <c r="J10692" s="29" t="n">
        <v>120</v>
      </c>
      <c r="K10692" s="30" t="s">
        <v>1303</v>
      </c>
      <c r="M10692" s="31" t="n">
        <f aca="false">SUM(P10692,R10692,T10692,V10692,X10692,Z10692,AB10692,AD10692,AF10692,AH10692,AJ10692,AL10692,AN10692,AP10692,AR10692,AT10692,AV10692,AX10692,AZ10692,BB10692)</f>
        <v>2528.31</v>
      </c>
      <c r="O10692" s="0" t="n">
        <v>61257</v>
      </c>
      <c r="P10692" s="31" t="n">
        <v>272.5</v>
      </c>
      <c r="Q10692" s="0" t="n">
        <v>614342</v>
      </c>
      <c r="R10692" s="31" t="n">
        <v>980.01</v>
      </c>
      <c r="S10692" s="47" t="n">
        <v>61085</v>
      </c>
      <c r="T10692" s="31" t="n">
        <v>38.76</v>
      </c>
      <c r="U10692" s="47" t="n">
        <v>61084</v>
      </c>
      <c r="V10692" s="31" t="n">
        <v>607.22</v>
      </c>
      <c r="W10692" s="47" t="n">
        <v>61086</v>
      </c>
      <c r="X10692" s="31" t="n">
        <v>189.22</v>
      </c>
      <c r="Y10692" s="47" t="n">
        <v>61083</v>
      </c>
      <c r="Z10692" s="31" t="n">
        <v>440.6</v>
      </c>
    </row>
    <row r="10693" customFormat="false" ht="15" hidden="false" customHeight="false" outlineLevel="0" collapsed="false">
      <c r="A10693" s="41" t="n">
        <v>41032</v>
      </c>
      <c r="B10693" s="68" t="s">
        <v>1169</v>
      </c>
      <c r="C10693" s="68" t="s">
        <v>940</v>
      </c>
      <c r="D10693" s="69" t="n">
        <v>32167</v>
      </c>
      <c r="E10693" s="70" t="n">
        <v>0.229166666666667</v>
      </c>
      <c r="F10693" s="42" t="n">
        <v>0.513888888888889</v>
      </c>
      <c r="G10693" s="3" t="s">
        <v>1229</v>
      </c>
      <c r="H10693" s="42" t="n">
        <v>0.229166666666667</v>
      </c>
      <c r="I10693" s="29" t="n">
        <v>128.5</v>
      </c>
      <c r="J10693" s="29" t="n">
        <v>86.45</v>
      </c>
      <c r="K10693" s="30" t="s">
        <v>1214</v>
      </c>
      <c r="M10693" s="31" t="n">
        <f aca="false">SUM(P10693,R10693,T10693,V10693,X10693,Z10693,AB10693,AD10693,AF10693,AH10693,AJ10693,AL10693,AN10693,AP10693,AR10693,AT10693,AV10693,AX10693,AZ10693,BB10693)</f>
        <v>0</v>
      </c>
    </row>
    <row r="10694" customFormat="false" ht="15" hidden="false" customHeight="false" outlineLevel="0" collapsed="false">
      <c r="A10694" s="41" t="n">
        <v>41032</v>
      </c>
      <c r="B10694" s="68" t="s">
        <v>1197</v>
      </c>
      <c r="C10694" s="68" t="s">
        <v>2456</v>
      </c>
      <c r="D10694" s="69" t="n">
        <v>32168</v>
      </c>
      <c r="E10694" s="70" t="n">
        <v>0.354166666666667</v>
      </c>
      <c r="F10694" s="42" t="n">
        <v>0.5</v>
      </c>
      <c r="G10694" s="3" t="s">
        <v>1170</v>
      </c>
      <c r="H10694" s="42" t="n">
        <v>0.166666666666667</v>
      </c>
      <c r="I10694" s="29" t="n">
        <v>100</v>
      </c>
      <c r="J10694" s="29" t="n">
        <v>66.5</v>
      </c>
      <c r="K10694" s="30" t="s">
        <v>1259</v>
      </c>
      <c r="M10694" s="31" t="n">
        <f aca="false">SUM(P10694,R10694,T10694,V10694,X10694,Z10694,AB10694,AD10694,AF10694,AH10694,AJ10694,AL10694,AN10694,AP10694,AR10694,AT10694,AV10694,AX10694,AZ10694,BB10694)</f>
        <v>0</v>
      </c>
    </row>
    <row r="10695" customFormat="false" ht="15" hidden="false" customHeight="false" outlineLevel="0" collapsed="false">
      <c r="A10695" s="41" t="n">
        <v>41032</v>
      </c>
      <c r="B10695" s="68" t="s">
        <v>1195</v>
      </c>
      <c r="C10695" s="68" t="s">
        <v>842</v>
      </c>
      <c r="D10695" s="69" t="n">
        <v>32169</v>
      </c>
      <c r="E10695" s="70" t="n">
        <v>0.333333333333333</v>
      </c>
      <c r="F10695" s="42" t="n">
        <v>0.65625</v>
      </c>
      <c r="H10695" s="42" t="n">
        <v>0.291666666666667</v>
      </c>
      <c r="I10695" s="29" t="n">
        <v>138</v>
      </c>
      <c r="J10695" s="29" t="n">
        <v>93.1</v>
      </c>
      <c r="K10695" s="30" t="s">
        <v>1217</v>
      </c>
      <c r="M10695" s="31" t="n">
        <f aca="false">SUM(P10695,R10695,T10695,V10695,X10695,Z10695,AB10695,AD10695,AF10695,AH10695,AJ10695,AL10695,AN10695,AP10695,AR10695,AT10695,AV10695,AX10695,AZ10695,BB10695)</f>
        <v>0</v>
      </c>
    </row>
    <row r="10696" customFormat="false" ht="15" hidden="false" customHeight="false" outlineLevel="0" collapsed="false">
      <c r="A10696" s="41" t="n">
        <v>41032</v>
      </c>
      <c r="B10696" s="68" t="s">
        <v>1205</v>
      </c>
      <c r="C10696" s="68" t="s">
        <v>1032</v>
      </c>
      <c r="D10696" s="69" t="n">
        <v>32170</v>
      </c>
      <c r="E10696" s="70" t="n">
        <v>0.354166666666667</v>
      </c>
      <c r="F10696" s="42" t="n">
        <v>0.645833333333333</v>
      </c>
      <c r="H10696" s="42" t="n">
        <v>0.333333333333333</v>
      </c>
      <c r="I10696" s="29" t="n">
        <v>325</v>
      </c>
      <c r="J10696" s="29" t="n">
        <v>50</v>
      </c>
      <c r="K10696" s="30" t="s">
        <v>1249</v>
      </c>
      <c r="M10696" s="31" t="n">
        <f aca="false">SUM(P10696,R10696,T10696,V10696,X10696,Z10696,AB10696,AD10696,AF10696,AH10696,AJ10696,AL10696,AN10696,AP10696,AR10696,AT10696,AV10696,AX10696,AZ10696,BB10696)</f>
        <v>0</v>
      </c>
    </row>
    <row r="10697" customFormat="false" ht="15" hidden="false" customHeight="false" outlineLevel="0" collapsed="false">
      <c r="A10697" s="41" t="n">
        <v>41032</v>
      </c>
      <c r="B10697" s="68" t="s">
        <v>1657</v>
      </c>
      <c r="C10697" s="68" t="s">
        <v>2457</v>
      </c>
      <c r="D10697" s="69" t="n">
        <v>32171</v>
      </c>
      <c r="E10697" s="70" t="n">
        <v>0.333333333333333</v>
      </c>
      <c r="F10697" s="42" t="n">
        <v>0.46875</v>
      </c>
      <c r="H10697" s="42" t="n">
        <v>0.166666666666667</v>
      </c>
      <c r="I10697" s="29" t="n">
        <v>81</v>
      </c>
      <c r="J10697" s="29" t="n">
        <v>53.2</v>
      </c>
      <c r="K10697" s="30" t="s">
        <v>1334</v>
      </c>
      <c r="M10697" s="31" t="n">
        <f aca="false">SUM(P10697,R10697,T10697,V10697,X10697,Z10697,AB10697,AD10697,AF10697,AH10697,AJ10697,AL10697,AN10697,AP10697,AR10697,AT10697,AV10697,AX10697,AZ10697,BB10697)</f>
        <v>0</v>
      </c>
    </row>
    <row r="10698" customFormat="false" ht="15" hidden="false" customHeight="false" outlineLevel="0" collapsed="false">
      <c r="A10698" s="41" t="n">
        <v>41032</v>
      </c>
      <c r="B10698" s="68" t="s">
        <v>2296</v>
      </c>
      <c r="C10698" s="68" t="s">
        <v>940</v>
      </c>
      <c r="D10698" s="69" t="n">
        <v>32172</v>
      </c>
      <c r="E10698" s="70" t="n">
        <v>0.395833333333333</v>
      </c>
      <c r="F10698" s="42" t="n">
        <v>0.604166666666667</v>
      </c>
      <c r="H10698" s="42" t="n">
        <v>0.229166666666667</v>
      </c>
      <c r="I10698" s="29" t="n">
        <v>109.5</v>
      </c>
      <c r="J10698" s="29" t="n">
        <v>73.15</v>
      </c>
      <c r="K10698" s="30" t="s">
        <v>2297</v>
      </c>
      <c r="M10698" s="31" t="n">
        <f aca="false">SUM(P10698,R10698,T10698,V10698,X10698,Z10698,AB10698,AD10698,AF10698,AH10698,AJ10698,AL10698,AN10698,AP10698,AR10698,AT10698,AV10698,AX10698,AZ10698,BB10698)</f>
        <v>0</v>
      </c>
    </row>
    <row r="10699" customFormat="false" ht="15" hidden="false" customHeight="false" outlineLevel="0" collapsed="false">
      <c r="A10699" s="41" t="n">
        <v>41032</v>
      </c>
      <c r="B10699" s="68" t="s">
        <v>1199</v>
      </c>
      <c r="C10699" s="68" t="s">
        <v>979</v>
      </c>
      <c r="D10699" s="69" t="n">
        <v>32173</v>
      </c>
      <c r="E10699" s="70" t="n">
        <v>0.354166666666667</v>
      </c>
      <c r="F10699" s="42" t="n">
        <v>0.520833333333333</v>
      </c>
      <c r="H10699" s="42" t="n">
        <v>0.166666666666667</v>
      </c>
      <c r="I10699" s="29" t="n">
        <v>81</v>
      </c>
      <c r="J10699" s="29" t="n">
        <v>53.2</v>
      </c>
      <c r="K10699" s="30" t="s">
        <v>1253</v>
      </c>
      <c r="M10699" s="31" t="n">
        <f aca="false">SUM(P10699,R10699,T10699,V10699,X10699,Z10699,AB10699,AD10699,AF10699,AH10699,AJ10699,AL10699,AN10699,AP10699,AR10699,AT10699,AV10699,AX10699,AZ10699,BB10699)</f>
        <v>0</v>
      </c>
    </row>
    <row r="10700" customFormat="false" ht="15" hidden="false" customHeight="false" outlineLevel="0" collapsed="false">
      <c r="A10700" s="41" t="n">
        <v>41032</v>
      </c>
      <c r="B10700" s="68" t="s">
        <v>2448</v>
      </c>
      <c r="C10700" s="68" t="s">
        <v>1790</v>
      </c>
      <c r="D10700" s="69" t="n">
        <v>32174</v>
      </c>
      <c r="E10700" s="70" t="n">
        <v>0.416666666666667</v>
      </c>
      <c r="F10700" s="42" t="n">
        <v>0.625</v>
      </c>
      <c r="H10700" s="42" t="n">
        <v>0.208333333333333</v>
      </c>
      <c r="I10700" s="29" t="n">
        <v>108</v>
      </c>
      <c r="J10700" s="29" t="n">
        <v>66.5</v>
      </c>
      <c r="K10700" s="30" t="s">
        <v>2458</v>
      </c>
      <c r="M10700" s="31" t="n">
        <f aca="false">SUM(P10700,R10700,T10700,V10700,X10700,Z10700,AB10700,AD10700,AF10700,AH10700,AJ10700,AL10700,AN10700,AP10700,AR10700,AT10700,AV10700,AX10700,AZ10700,BB10700)</f>
        <v>0</v>
      </c>
    </row>
    <row r="10701" customFormat="false" ht="15" hidden="false" customHeight="false" outlineLevel="0" collapsed="false">
      <c r="A10701" s="41" t="n">
        <v>41032</v>
      </c>
      <c r="B10701" s="68" t="s">
        <v>2153</v>
      </c>
      <c r="C10701" s="68" t="s">
        <v>925</v>
      </c>
      <c r="D10701" s="69" t="n">
        <v>32175</v>
      </c>
      <c r="E10701" s="70" t="n">
        <v>0.3125</v>
      </c>
      <c r="F10701" s="42" t="n">
        <v>0.715277777777778</v>
      </c>
      <c r="G10701" s="3" t="s">
        <v>1241</v>
      </c>
      <c r="H10701" s="3" t="s">
        <v>1586</v>
      </c>
      <c r="I10701" s="29" t="n">
        <v>219</v>
      </c>
      <c r="J10701" s="29" t="n">
        <v>113.05</v>
      </c>
      <c r="K10701" s="30" t="s">
        <v>2459</v>
      </c>
      <c r="M10701" s="31" t="n">
        <f aca="false">SUM(P10701,R10701,T10701,V10701,X10701,Z10701,AB10701,AD10701,AF10701,AH10701,AJ10701,AL10701,AN10701,AP10701,AR10701,AT10701,AV10701,AX10701,AZ10701,BB10701)</f>
        <v>0</v>
      </c>
    </row>
    <row r="10702" customFormat="false" ht="15" hidden="false" customHeight="false" outlineLevel="0" collapsed="false">
      <c r="A10702" s="41" t="n">
        <v>41032</v>
      </c>
      <c r="B10702" s="68" t="s">
        <v>627</v>
      </c>
      <c r="C10702" s="68" t="s">
        <v>925</v>
      </c>
      <c r="D10702" s="69" t="n">
        <v>32176</v>
      </c>
      <c r="E10702" s="70" t="n">
        <v>0.333333333333333</v>
      </c>
      <c r="F10702" s="42" t="n">
        <v>0.652777777777778</v>
      </c>
      <c r="H10702" s="42" t="n">
        <v>0.25</v>
      </c>
      <c r="I10702" s="29" t="n">
        <v>166</v>
      </c>
      <c r="J10702" s="29" t="n">
        <v>79.8</v>
      </c>
      <c r="K10702" s="30" t="s">
        <v>2452</v>
      </c>
      <c r="M10702" s="31" t="n">
        <f aca="false">SUM(P10702,R10702,T10702,V10702,X10702,Z10702,AB10702,AD10702,AF10702,AH10702,AJ10702,AL10702,AN10702,AP10702,AR10702,AT10702,AV10702,AX10702,AZ10702,BB10702)</f>
        <v>0</v>
      </c>
    </row>
    <row r="10703" customFormat="false" ht="15" hidden="false" customHeight="false" outlineLevel="0" collapsed="false">
      <c r="A10703" s="41" t="n">
        <v>41032</v>
      </c>
      <c r="B10703" s="68" t="s">
        <v>1657</v>
      </c>
      <c r="C10703" s="68" t="s">
        <v>307</v>
      </c>
      <c r="D10703" s="69" t="n">
        <v>32177</v>
      </c>
      <c r="E10703" s="70" t="n">
        <v>0.541666666666667</v>
      </c>
      <c r="F10703" s="42" t="n">
        <v>0.729166666666667</v>
      </c>
      <c r="H10703" s="42" t="n">
        <v>0.1875</v>
      </c>
      <c r="I10703" s="29" t="n">
        <v>90.5</v>
      </c>
      <c r="J10703" s="29" t="n">
        <v>59.85</v>
      </c>
      <c r="K10703" s="30" t="s">
        <v>1334</v>
      </c>
      <c r="M10703" s="31" t="n">
        <f aca="false">SUM(P10703,R10703,T10703,V10703,X10703,Z10703,AB10703,AD10703,AF10703,AH10703,AJ10703,AL10703,AN10703,AP10703,AR10703,AT10703,AV10703,AX10703,AZ10703,BB10703)</f>
        <v>60264</v>
      </c>
      <c r="O10703" s="0" t="n">
        <v>6690</v>
      </c>
      <c r="P10703" s="31" t="n">
        <v>60264</v>
      </c>
    </row>
    <row r="10704" customFormat="false" ht="15" hidden="false" customHeight="false" outlineLevel="0" collapsed="false">
      <c r="A10704" s="41" t="n">
        <v>41032</v>
      </c>
      <c r="B10704" s="68" t="s">
        <v>1197</v>
      </c>
      <c r="C10704" s="68" t="s">
        <v>125</v>
      </c>
      <c r="D10704" s="69" t="n">
        <v>32178</v>
      </c>
      <c r="E10704" s="70" t="n">
        <v>0.625</v>
      </c>
      <c r="F10704" s="42" t="n">
        <v>0.697916666666667</v>
      </c>
      <c r="H10704" s="42" t="n">
        <v>0.166666666666667</v>
      </c>
      <c r="I10704" s="29" t="n">
        <v>81</v>
      </c>
      <c r="J10704" s="29" t="n">
        <v>53.2</v>
      </c>
      <c r="K10704" s="30" t="s">
        <v>1259</v>
      </c>
      <c r="M10704" s="31" t="n">
        <f aca="false">SUM(P10704,R10704,T10704,V10704,X10704,Z10704,AB10704,AD10704,AF10704,AH10704,AJ10704,AL10704,AN10704,AP10704,AR10704,AT10704,AV10704,AX10704,AZ10704,BB10704)</f>
        <v>0</v>
      </c>
    </row>
    <row r="10705" customFormat="false" ht="15" hidden="false" customHeight="false" outlineLevel="0" collapsed="false">
      <c r="A10705" s="41" t="n">
        <v>41032</v>
      </c>
      <c r="B10705" s="68" t="s">
        <v>1199</v>
      </c>
      <c r="C10705" s="68" t="s">
        <v>2130</v>
      </c>
      <c r="D10705" s="69" t="n">
        <v>32179</v>
      </c>
      <c r="E10705" s="70" t="n">
        <v>0.625</v>
      </c>
      <c r="F10705" s="42" t="n">
        <v>0.791666666666667</v>
      </c>
      <c r="H10705" s="42" t="n">
        <v>0.166666666666667</v>
      </c>
      <c r="I10705" s="29" t="n">
        <v>88.1</v>
      </c>
      <c r="J10705" s="29" t="n">
        <v>58.2</v>
      </c>
      <c r="K10705" s="30" t="s">
        <v>1253</v>
      </c>
      <c r="M10705" s="31" t="n">
        <f aca="false">SUM(P10705,R10705,T10705,V10705,X10705,Z10705,AB10705,AD10705,AF10705,AH10705,AJ10705,AL10705,AN10705,AP10705,AR10705,AT10705,AV10705,AX10705,AZ10705,BB10705)</f>
        <v>0</v>
      </c>
    </row>
    <row r="10706" customFormat="false" ht="15" hidden="false" customHeight="false" outlineLevel="0" collapsed="false">
      <c r="A10706" s="41"/>
    </row>
    <row r="10707" customFormat="false" ht="15" hidden="false" customHeight="false" outlineLevel="0" collapsed="false">
      <c r="A10707" s="364"/>
      <c r="B10707" s="365"/>
      <c r="C10707" s="365"/>
      <c r="D10707" s="366"/>
      <c r="E10707" s="366"/>
      <c r="F10707" s="366"/>
      <c r="G10707" s="366"/>
      <c r="H10707" s="366"/>
      <c r="I10707" s="367"/>
      <c r="J10707" s="367"/>
      <c r="K10707" s="366"/>
    </row>
    <row r="10708" customFormat="false" ht="21" hidden="false" customHeight="false" outlineLevel="0" collapsed="false">
      <c r="A10708" s="364"/>
      <c r="B10708" s="365"/>
      <c r="C10708" s="365"/>
      <c r="D10708" s="366"/>
      <c r="E10708" s="366"/>
      <c r="F10708" s="366"/>
      <c r="G10708" s="207" t="s">
        <v>1853</v>
      </c>
      <c r="H10708" s="366"/>
      <c r="I10708" s="367"/>
      <c r="J10708" s="367"/>
      <c r="K10708" s="366"/>
    </row>
    <row r="10709" customFormat="false" ht="15" hidden="false" customHeight="false" outlineLevel="0" collapsed="false">
      <c r="A10709" s="41" t="n">
        <v>41033</v>
      </c>
      <c r="B10709" s="68" t="s">
        <v>679</v>
      </c>
      <c r="C10709" s="68" t="s">
        <v>1206</v>
      </c>
      <c r="D10709" s="69" t="n">
        <v>32180</v>
      </c>
      <c r="E10709" s="70" t="n">
        <v>0.291666666666667</v>
      </c>
      <c r="F10709" s="3" t="s">
        <v>1162</v>
      </c>
      <c r="H10709" s="3" t="s">
        <v>1162</v>
      </c>
      <c r="I10709" s="29" t="n">
        <v>210</v>
      </c>
      <c r="J10709" s="29" t="n">
        <v>120</v>
      </c>
      <c r="K10709" s="30" t="s">
        <v>1223</v>
      </c>
      <c r="M10709" s="31" t="n">
        <f aca="false">SUM(P10709,R10709,T10709,V10709,X10709,Z10709,AB10709,AD10709,AF10709,AH10709,AJ10709,AL10709,AN10709,AP10709,AR10709,AT10709,AV10709,AX10709,AZ10709,BB10709)</f>
        <v>3407.58</v>
      </c>
      <c r="O10709" s="0" t="n">
        <v>61273</v>
      </c>
      <c r="P10709" s="31" t="n">
        <v>794.51</v>
      </c>
      <c r="Q10709" s="0" t="n">
        <v>61274</v>
      </c>
      <c r="R10709" s="31" t="n">
        <v>413.98</v>
      </c>
      <c r="S10709" s="47" t="n">
        <v>61289</v>
      </c>
      <c r="T10709" s="31" t="n">
        <v>325.78</v>
      </c>
      <c r="U10709" s="47" t="n">
        <v>61288</v>
      </c>
      <c r="V10709" s="31" t="n">
        <v>142.08</v>
      </c>
      <c r="W10709" s="47" t="n">
        <v>61287</v>
      </c>
      <c r="X10709" s="31" t="n">
        <v>194.66</v>
      </c>
      <c r="Y10709" s="47" t="n">
        <v>61286</v>
      </c>
      <c r="Z10709" s="31" t="n">
        <v>90.25</v>
      </c>
      <c r="AA10709" s="47" t="n">
        <v>61305</v>
      </c>
      <c r="AB10709" s="31" t="n">
        <v>664.76</v>
      </c>
      <c r="AC10709" s="47" t="n">
        <v>61315</v>
      </c>
      <c r="AD10709" s="31" t="n">
        <v>87.81</v>
      </c>
      <c r="AE10709" s="47" t="n">
        <v>61465</v>
      </c>
      <c r="AF10709" s="31" t="n">
        <v>326.25</v>
      </c>
      <c r="AG10709" s="47" t="n">
        <v>61478</v>
      </c>
      <c r="AH10709" s="31" t="n">
        <v>158.7</v>
      </c>
      <c r="AI10709" s="47" t="n">
        <v>61480</v>
      </c>
      <c r="AJ10709" s="31" t="n">
        <v>208.8</v>
      </c>
    </row>
    <row r="10710" customFormat="false" ht="15" hidden="false" customHeight="false" outlineLevel="0" collapsed="false">
      <c r="A10710" s="41" t="n">
        <v>41033</v>
      </c>
      <c r="B10710" s="68" t="s">
        <v>383</v>
      </c>
      <c r="C10710" s="68" t="s">
        <v>1206</v>
      </c>
      <c r="D10710" s="69" t="n">
        <v>32181</v>
      </c>
      <c r="E10710" s="70" t="n">
        <v>0.291666666666667</v>
      </c>
      <c r="F10710" s="3" t="s">
        <v>1162</v>
      </c>
      <c r="H10710" s="3" t="s">
        <v>1162</v>
      </c>
      <c r="I10710" s="29" t="n">
        <v>202</v>
      </c>
      <c r="J10710" s="29" t="n">
        <v>145</v>
      </c>
      <c r="K10710" s="30" t="s">
        <v>1232</v>
      </c>
      <c r="M10710" s="31" t="n">
        <f aca="false">SUM(P10710,R10710,T10710,V10710,X10710,Z10710,AB10710,AD10710,AF10710,AH10710,AJ10710,AL10710,AN10710,AP10710,AR10710,AT10710,AV10710,AX10710,AZ10710,BB10710)</f>
        <v>27217.83</v>
      </c>
      <c r="O10710" s="0" t="n">
        <v>61321</v>
      </c>
      <c r="P10710" s="31" t="n">
        <v>11.32</v>
      </c>
      <c r="Q10710" s="0" t="n">
        <v>61313</v>
      </c>
      <c r="R10710" s="31" t="n">
        <v>2326.2</v>
      </c>
      <c r="S10710" s="47" t="n">
        <v>61485</v>
      </c>
      <c r="T10710" s="31" t="n">
        <v>189</v>
      </c>
      <c r="U10710" s="47" t="n">
        <v>61470</v>
      </c>
      <c r="V10710" s="31" t="n">
        <v>177.6</v>
      </c>
      <c r="W10710" s="47" t="n">
        <v>61283</v>
      </c>
      <c r="X10710" s="31" t="n">
        <v>1327.05</v>
      </c>
      <c r="Y10710" s="47" t="n">
        <v>61282</v>
      </c>
      <c r="Z10710" s="31" t="n">
        <v>584.75</v>
      </c>
      <c r="AA10710" s="47" t="n">
        <v>61284</v>
      </c>
      <c r="AB10710" s="31" t="n">
        <v>365.41</v>
      </c>
      <c r="AC10710" s="47" t="n">
        <v>61357</v>
      </c>
      <c r="AD10710" s="31" t="n">
        <v>245</v>
      </c>
      <c r="AE10710" s="47" t="n">
        <v>61374</v>
      </c>
      <c r="AF10710" s="31" t="n">
        <v>10800</v>
      </c>
      <c r="AG10710" s="47" t="n">
        <v>61365</v>
      </c>
      <c r="AH10710" s="31" t="n">
        <v>11191.5</v>
      </c>
    </row>
    <row r="10711" customFormat="false" ht="15" hidden="false" customHeight="false" outlineLevel="0" collapsed="false">
      <c r="A10711" s="41" t="n">
        <v>41033</v>
      </c>
      <c r="B10711" s="68" t="s">
        <v>1165</v>
      </c>
      <c r="C10711" s="68" t="s">
        <v>1206</v>
      </c>
      <c r="D10711" s="69" t="n">
        <v>32182</v>
      </c>
      <c r="E10711" s="70" t="n">
        <v>0.291666666666667</v>
      </c>
      <c r="F10711" s="3" t="s">
        <v>1162</v>
      </c>
      <c r="H10711" s="3" t="s">
        <v>1162</v>
      </c>
      <c r="I10711" s="29" t="n">
        <v>202</v>
      </c>
      <c r="J10711" s="29" t="n">
        <v>145</v>
      </c>
      <c r="K10711" s="30" t="s">
        <v>2306</v>
      </c>
      <c r="M10711" s="31" t="n">
        <f aca="false">SUM(P10711,R10711,T10711,V10711,X10711,Z10711,AB10711,AD10711,AF10711,AH10711,AJ10711,AL10711,AN10711,AP10711,AR10711,AT10711,AV10711,AX10711,AZ10711,BB10711)</f>
        <v>7449.96</v>
      </c>
      <c r="O10711" s="0" t="n">
        <v>61471</v>
      </c>
      <c r="P10711" s="31" t="n">
        <v>151.2</v>
      </c>
      <c r="Q10711" s="0" t="n">
        <v>61469</v>
      </c>
      <c r="R10711" s="31" t="n">
        <v>300</v>
      </c>
      <c r="S10711" s="47" t="n">
        <v>61467</v>
      </c>
      <c r="T10711" s="31" t="n">
        <v>213</v>
      </c>
      <c r="U10711" s="47" t="n">
        <v>61317</v>
      </c>
      <c r="V10711" s="31" t="n">
        <v>182.82</v>
      </c>
      <c r="W10711" s="47" t="n">
        <v>61314</v>
      </c>
      <c r="X10711" s="31" t="n">
        <v>91.05</v>
      </c>
      <c r="Y10711" s="47" t="n">
        <v>61308</v>
      </c>
      <c r="Z10711" s="31" t="n">
        <v>229.35</v>
      </c>
      <c r="AA10711" s="47" t="n">
        <v>61304</v>
      </c>
      <c r="AB10711" s="31" t="n">
        <v>182.1</v>
      </c>
      <c r="AC10711" s="47" t="n">
        <v>61303</v>
      </c>
      <c r="AD10711" s="31" t="n">
        <v>272.2</v>
      </c>
      <c r="AE10711" s="47" t="n">
        <v>61285</v>
      </c>
      <c r="AF10711" s="31" t="n">
        <v>2492.2</v>
      </c>
      <c r="AG10711" s="47" t="n">
        <v>61278</v>
      </c>
      <c r="AH10711" s="31" t="n">
        <v>1673.7</v>
      </c>
      <c r="AI10711" s="47" t="n">
        <v>61275</v>
      </c>
      <c r="AJ10711" s="31" t="n">
        <v>127.72</v>
      </c>
      <c r="AK10711" s="47" t="n">
        <v>61272</v>
      </c>
      <c r="AL10711" s="31" t="n">
        <v>343.12</v>
      </c>
      <c r="AM10711" s="47" t="n">
        <v>61322</v>
      </c>
      <c r="AN10711" s="31" t="n">
        <v>1191.5</v>
      </c>
    </row>
    <row r="10712" customFormat="false" ht="15" hidden="false" customHeight="false" outlineLevel="0" collapsed="false">
      <c r="A10712" s="41" t="n">
        <v>41033</v>
      </c>
      <c r="B10712" s="68" t="s">
        <v>627</v>
      </c>
      <c r="C10712" s="68" t="s">
        <v>1206</v>
      </c>
      <c r="D10712" s="69" t="n">
        <v>32183</v>
      </c>
      <c r="E10712" s="70" t="n">
        <v>0.291666666666667</v>
      </c>
      <c r="F10712" s="3" t="s">
        <v>1162</v>
      </c>
      <c r="H10712" s="3" t="s">
        <v>1162</v>
      </c>
      <c r="I10712" s="29" t="n">
        <v>202</v>
      </c>
      <c r="J10712" s="29" t="n">
        <v>120</v>
      </c>
      <c r="K10712" s="30" t="s">
        <v>1303</v>
      </c>
      <c r="M10712" s="31" t="n">
        <f aca="false">SUM(P10712,R10712,T10712,V10712,X10712,Z10712,AB10712,AD10712,AF10712,AH10712,AJ10712,AL10712,AN10712,AP10712,AR10712,AT10712,AV10712,AX10712,AZ10712,BB10712)</f>
        <v>4847.05</v>
      </c>
      <c r="O10712" s="0" t="n">
        <v>61327</v>
      </c>
      <c r="P10712" s="31" t="n">
        <v>499.83</v>
      </c>
      <c r="Q10712" s="0" t="n">
        <v>61484</v>
      </c>
      <c r="R10712" s="31" t="n">
        <v>340</v>
      </c>
      <c r="S10712" s="47" t="n">
        <v>61477</v>
      </c>
      <c r="T10712" s="31" t="n">
        <v>180</v>
      </c>
      <c r="U10712" s="47" t="n">
        <v>61475</v>
      </c>
      <c r="V10712" s="31" t="n">
        <v>189</v>
      </c>
      <c r="W10712" s="47" t="n">
        <v>61468</v>
      </c>
      <c r="X10712" s="31" t="n">
        <v>756</v>
      </c>
      <c r="Y10712" s="47" t="n">
        <v>61464</v>
      </c>
      <c r="Z10712" s="31" t="n">
        <v>28.75</v>
      </c>
      <c r="AA10712" s="47" t="n">
        <v>61462</v>
      </c>
      <c r="AB10712" s="31" t="n">
        <v>245</v>
      </c>
      <c r="AC10712" s="47" t="n">
        <v>61307</v>
      </c>
      <c r="AD10712" s="31" t="n">
        <v>88.11</v>
      </c>
      <c r="AE10712" s="47" t="n">
        <v>61290</v>
      </c>
      <c r="AF10712" s="31" t="n">
        <v>403.84</v>
      </c>
      <c r="AG10712" s="47" t="n">
        <v>61268</v>
      </c>
      <c r="AH10712" s="31" t="n">
        <v>1304.75</v>
      </c>
      <c r="AI10712" s="47" t="n">
        <v>61269</v>
      </c>
      <c r="AJ10712" s="31" t="n">
        <v>380.6</v>
      </c>
      <c r="AK10712" s="47" t="n">
        <v>61267</v>
      </c>
      <c r="AL10712" s="31" t="n">
        <v>431.17</v>
      </c>
    </row>
    <row r="10713" customFormat="false" ht="15" hidden="false" customHeight="false" outlineLevel="0" collapsed="false">
      <c r="A10713" s="41" t="n">
        <v>41033</v>
      </c>
      <c r="B10713" s="68" t="s">
        <v>2448</v>
      </c>
      <c r="C10713" s="68" t="s">
        <v>1805</v>
      </c>
      <c r="D10713" s="69" t="n">
        <v>32184</v>
      </c>
      <c r="E10713" s="70" t="n">
        <v>0.333333333333333</v>
      </c>
      <c r="F10713" s="42" t="n">
        <v>0.822916666666667</v>
      </c>
      <c r="H10713" s="42" t="n">
        <v>0.5</v>
      </c>
      <c r="I10713" s="29" t="n">
        <v>242.98</v>
      </c>
      <c r="J10713" s="29" t="n">
        <v>166.6</v>
      </c>
      <c r="K10713" s="30" t="s">
        <v>2449</v>
      </c>
      <c r="M10713" s="31" t="n">
        <f aca="false">SUM(P10713,R10713,T10713,V10713,X10713,Z10713,AB10713,AD10713,AF10713,AH10713,AJ10713,AL10713,AN10713,AP10713,AR10713,AT10713,AV10713,AX10713,AZ10713,BB10713)</f>
        <v>0</v>
      </c>
    </row>
    <row r="10714" customFormat="false" ht="15" hidden="false" customHeight="false" outlineLevel="0" collapsed="false">
      <c r="A10714" s="41" t="n">
        <v>41033</v>
      </c>
      <c r="B10714" s="68" t="s">
        <v>1657</v>
      </c>
      <c r="C10714" s="68" t="s">
        <v>11</v>
      </c>
      <c r="D10714" s="69" t="n">
        <v>32185</v>
      </c>
      <c r="E10714" s="70" t="n">
        <v>0.354166666666667</v>
      </c>
      <c r="F10714" s="42" t="n">
        <v>0.833333333333333</v>
      </c>
      <c r="G10714" s="3" t="s">
        <v>1170</v>
      </c>
      <c r="H10714" s="42" t="n">
        <v>0.4375</v>
      </c>
      <c r="I10714" s="29" t="n">
        <v>234.9</v>
      </c>
      <c r="J10714" s="29" t="n">
        <v>160.95</v>
      </c>
      <c r="K10714" s="30" t="s">
        <v>1334</v>
      </c>
      <c r="M10714" s="31" t="n">
        <f aca="false">SUM(P10714,R10714,T10714,V10714,X10714,Z10714,AB10714,AD10714,AF10714,AH10714,AJ10714,AL10714,AN10714,AP10714,AR10714,AT10714,AV10714,AX10714,AZ10714,BB10714)</f>
        <v>0</v>
      </c>
    </row>
    <row r="10715" customFormat="false" ht="15" hidden="false" customHeight="false" outlineLevel="0" collapsed="false">
      <c r="A10715" s="55" t="n">
        <v>41033</v>
      </c>
      <c r="B10715" s="152" t="s">
        <v>1193</v>
      </c>
      <c r="C10715" s="152" t="s">
        <v>2441</v>
      </c>
      <c r="D10715" s="69" t="n">
        <v>32186</v>
      </c>
      <c r="E10715" s="70" t="n">
        <v>0.354166666666667</v>
      </c>
      <c r="F10715" s="44" t="n">
        <v>0.791666666666667</v>
      </c>
      <c r="G10715" s="30"/>
      <c r="H10715" s="44" t="n">
        <v>0.4375</v>
      </c>
      <c r="I10715" s="29" t="n">
        <v>210.2</v>
      </c>
      <c r="J10715" s="29" t="n">
        <v>143.65</v>
      </c>
      <c r="K10715" s="30" t="s">
        <v>1216</v>
      </c>
      <c r="M10715" s="31" t="n">
        <f aca="false">SUM(P10715,R10715,T10715,V10715,X10715,Z10715,AB10715,AD10715,AF10715,AH10715,AJ10715,AL10715,AN10715,AP10715,AR10715,AT10715,AV10715,AX10715,AZ10715,BB10715)</f>
        <v>0</v>
      </c>
    </row>
    <row r="10716" customFormat="false" ht="15" hidden="false" customHeight="false" outlineLevel="0" collapsed="false">
      <c r="A10716" s="55" t="n">
        <v>41033</v>
      </c>
      <c r="B10716" s="56" t="s">
        <v>1173</v>
      </c>
      <c r="C10716" s="152" t="s">
        <v>1049</v>
      </c>
      <c r="D10716" s="69" t="n">
        <v>32187</v>
      </c>
      <c r="E10716" s="70" t="n">
        <v>0.354166666666667</v>
      </c>
      <c r="F10716" s="44" t="n">
        <v>0.774305555555556</v>
      </c>
      <c r="G10716" s="30" t="s">
        <v>1477</v>
      </c>
      <c r="H10716" s="30" t="s">
        <v>1339</v>
      </c>
      <c r="I10716" s="29" t="n">
        <v>237.5</v>
      </c>
      <c r="J10716" s="29" t="n">
        <v>166.25</v>
      </c>
      <c r="K10716" s="30" t="s">
        <v>1212</v>
      </c>
      <c r="M10716" s="31" t="n">
        <f aca="false">SUM(P10716,R10716,T10716,V10716,X10716,Z10716,AB10716,AD10716,AF10716,AH10716,AJ10716,AL10716,AN10716,AP10716,AR10716,AT10716,AV10716,AX10716,AZ10716,BB10716)</f>
        <v>0</v>
      </c>
    </row>
    <row r="10717" customFormat="false" ht="15" hidden="false" customHeight="false" outlineLevel="0" collapsed="false">
      <c r="A10717" s="41" t="n">
        <v>41033</v>
      </c>
      <c r="B10717" s="68" t="s">
        <v>2451</v>
      </c>
      <c r="C10717" s="68" t="s">
        <v>760</v>
      </c>
      <c r="D10717" s="69" t="n">
        <v>32188</v>
      </c>
      <c r="E10717" s="70" t="n">
        <v>0.375</v>
      </c>
      <c r="F10717" s="42" t="n">
        <v>0.5</v>
      </c>
      <c r="H10717" s="42" t="n">
        <v>0.166666666666667</v>
      </c>
      <c r="I10717" s="29" t="n">
        <v>81</v>
      </c>
      <c r="J10717" s="29" t="n">
        <v>53.2</v>
      </c>
      <c r="K10717" s="30" t="s">
        <v>2460</v>
      </c>
      <c r="M10717" s="31" t="n">
        <f aca="false">SUM(P10717,R10717,T10717,V10717,X10717,Z10717,AB10717,AD10717,AF10717,AH10717,AJ10717,AL10717,AN10717,AP10717,AR10717,AT10717,AV10717,AX10717,AZ10717,BB10717)</f>
        <v>0</v>
      </c>
    </row>
    <row r="10718" customFormat="false" ht="15" hidden="false" customHeight="false" outlineLevel="0" collapsed="false">
      <c r="A10718" s="55" t="n">
        <v>41033</v>
      </c>
      <c r="B10718" s="152" t="s">
        <v>1169</v>
      </c>
      <c r="C10718" s="152" t="s">
        <v>925</v>
      </c>
      <c r="D10718" s="69" t="n">
        <v>32189</v>
      </c>
      <c r="E10718" s="70" t="n">
        <v>0.3125</v>
      </c>
      <c r="F10718" s="44" t="n">
        <v>0.555555555555556</v>
      </c>
      <c r="G10718" s="30"/>
      <c r="H10718" s="44" t="n">
        <v>0.166666666666667</v>
      </c>
      <c r="I10718" s="29" t="n">
        <v>109</v>
      </c>
      <c r="J10718" s="29" t="n">
        <v>53.2</v>
      </c>
      <c r="K10718" s="30" t="s">
        <v>1214</v>
      </c>
      <c r="M10718" s="31" t="n">
        <f aca="false">SUM(P10718,R10718,T10718,V10718,X10718,Z10718,AB10718,AD10718,AF10718,AH10718,AJ10718,AL10718,AN10718,AP10718,AR10718,AT10718,AV10718,AX10718,AZ10718,BB10718)</f>
        <v>0</v>
      </c>
    </row>
    <row r="10719" customFormat="false" ht="15" hidden="false" customHeight="false" outlineLevel="0" collapsed="false">
      <c r="A10719" s="41" t="n">
        <v>41033</v>
      </c>
      <c r="B10719" s="68" t="s">
        <v>1197</v>
      </c>
      <c r="C10719" s="68" t="s">
        <v>2130</v>
      </c>
      <c r="D10719" s="69" t="n">
        <v>32190</v>
      </c>
      <c r="E10719" s="70" t="n">
        <v>0.604166666666667</v>
      </c>
      <c r="F10719" s="42" t="n">
        <v>0.8125</v>
      </c>
      <c r="H10719" s="42" t="n">
        <v>0.229166666666667</v>
      </c>
      <c r="I10719" s="29" t="n">
        <v>109.5</v>
      </c>
      <c r="J10719" s="29" t="n">
        <v>73.15</v>
      </c>
      <c r="K10719" s="30" t="s">
        <v>1259</v>
      </c>
      <c r="M10719" s="31" t="n">
        <f aca="false">SUM(P10719,R10719,T10719,V10719,X10719,Z10719,AB10719,AD10719,AF10719,AH10719,AJ10719,AL10719,AN10719,AP10719,AR10719,AT10719,AV10719,AX10719,AZ10719,BB10719)</f>
        <v>0</v>
      </c>
    </row>
    <row r="10720" customFormat="false" ht="15" hidden="false" customHeight="false" outlineLevel="0" collapsed="false">
      <c r="A10720" s="41" t="n">
        <v>41033</v>
      </c>
      <c r="B10720" s="68" t="s">
        <v>1195</v>
      </c>
      <c r="C10720" s="68" t="s">
        <v>2130</v>
      </c>
      <c r="D10720" s="69" t="n">
        <v>32191</v>
      </c>
      <c r="E10720" s="70" t="n">
        <v>0.5</v>
      </c>
      <c r="F10720" s="42" t="n">
        <v>0.708333333333333</v>
      </c>
      <c r="H10720" s="42" t="n">
        <v>0.166666666666667</v>
      </c>
      <c r="I10720" s="29" t="n">
        <v>81</v>
      </c>
      <c r="J10720" s="29" t="n">
        <v>53.2</v>
      </c>
      <c r="K10720" s="30" t="s">
        <v>1217</v>
      </c>
      <c r="M10720" s="31" t="n">
        <f aca="false">SUM(P10720,R10720,T10720,V10720,X10720,Z10720,AB10720,AD10720,AF10720,AH10720,AJ10720,AL10720,AN10720,AP10720,AR10720,AT10720,AV10720,AX10720,AZ10720,BB10720)</f>
        <v>0</v>
      </c>
    </row>
    <row r="10721" customFormat="false" ht="15" hidden="false" customHeight="false" outlineLevel="0" collapsed="false">
      <c r="A10721" s="41" t="n">
        <v>41033</v>
      </c>
      <c r="B10721" s="68" t="s">
        <v>1199</v>
      </c>
      <c r="C10721" s="68" t="s">
        <v>869</v>
      </c>
      <c r="D10721" s="69" t="n">
        <v>32192</v>
      </c>
      <c r="E10721" s="70" t="n">
        <v>0.583333333333333</v>
      </c>
      <c r="F10721" s="42" t="n">
        <v>0.75</v>
      </c>
      <c r="H10721" s="42" t="n">
        <v>0.166666666666667</v>
      </c>
      <c r="I10721" s="29" t="n">
        <v>76</v>
      </c>
      <c r="J10721" s="29" t="n">
        <v>53.2</v>
      </c>
      <c r="K10721" s="30" t="s">
        <v>1253</v>
      </c>
      <c r="M10721" s="31" t="n">
        <f aca="false">SUM(P10721,R10721,T10721,V10721,X10721,Z10721,AB10721,AD10721,AF10721,AH10721,AJ10721,AL10721,AN10721,AP10721,AR10721,AT10721,AV10721,AX10721,AZ10721,BB10721)</f>
        <v>0</v>
      </c>
    </row>
    <row r="10722" customFormat="false" ht="15" hidden="false" customHeight="false" outlineLevel="0" collapsed="false">
      <c r="A10722" s="41" t="n">
        <v>41033</v>
      </c>
      <c r="B10722" s="68" t="s">
        <v>2451</v>
      </c>
      <c r="C10722" s="68" t="s">
        <v>2087</v>
      </c>
      <c r="D10722" s="69" t="n">
        <v>32193</v>
      </c>
      <c r="E10722" s="70" t="n">
        <v>0.625</v>
      </c>
      <c r="F10722" s="42" t="n">
        <v>0.75</v>
      </c>
      <c r="H10722" s="42" t="n">
        <v>0.166666666666667</v>
      </c>
      <c r="I10722" s="29" t="n">
        <v>81</v>
      </c>
      <c r="J10722" s="29" t="n">
        <v>53.2</v>
      </c>
      <c r="K10722" s="30" t="s">
        <v>2460</v>
      </c>
      <c r="M10722" s="31" t="n">
        <f aca="false">SUM(P10722,R10722,T10722,V10722,X10722,Z10722,AB10722,AD10722,AF10722,AH10722,AJ10722,AL10722,AN10722,AP10722,AR10722,AT10722,AV10722,AX10722,AZ10722,BB10722)</f>
        <v>0</v>
      </c>
    </row>
    <row r="10723" customFormat="false" ht="15" hidden="false" customHeight="false" outlineLevel="0" collapsed="false">
      <c r="A10723" s="41"/>
    </row>
    <row r="10724" customFormat="false" ht="15" hidden="false" customHeight="false" outlineLevel="0" collapsed="false">
      <c r="A10724" s="364"/>
      <c r="B10724" s="365"/>
      <c r="C10724" s="365"/>
      <c r="D10724" s="366"/>
      <c r="E10724" s="366"/>
      <c r="F10724" s="366"/>
      <c r="G10724" s="366"/>
      <c r="H10724" s="366"/>
      <c r="I10724" s="367"/>
      <c r="J10724" s="367"/>
      <c r="K10724" s="366"/>
    </row>
    <row r="10725" customFormat="false" ht="21" hidden="false" customHeight="false" outlineLevel="0" collapsed="false">
      <c r="A10725" s="364"/>
      <c r="B10725" s="365"/>
      <c r="C10725" s="365"/>
      <c r="D10725" s="366"/>
      <c r="E10725" s="366"/>
      <c r="F10725" s="366"/>
      <c r="G10725" s="207" t="s">
        <v>2106</v>
      </c>
      <c r="H10725" s="366"/>
      <c r="I10725" s="367"/>
      <c r="J10725" s="367"/>
      <c r="K10725" s="366"/>
    </row>
    <row r="10726" customFormat="false" ht="15" hidden="false" customHeight="false" outlineLevel="0" collapsed="false">
      <c r="A10726" s="41" t="n">
        <v>41034</v>
      </c>
      <c r="B10726" s="0" t="s">
        <v>2451</v>
      </c>
      <c r="C10726" s="0" t="s">
        <v>2087</v>
      </c>
      <c r="D10726" s="3" t="n">
        <v>32194</v>
      </c>
      <c r="E10726" s="42" t="n">
        <v>0.333333333333333</v>
      </c>
      <c r="F10726" s="42" t="n">
        <v>0.5</v>
      </c>
      <c r="G10726" s="3" t="s">
        <v>1241</v>
      </c>
      <c r="H10726" s="42" t="n">
        <v>0.166666666666667</v>
      </c>
      <c r="I10726" s="29" t="n">
        <v>100</v>
      </c>
      <c r="J10726" s="29" t="n">
        <v>66.5</v>
      </c>
      <c r="K10726" s="30" t="s">
        <v>2460</v>
      </c>
      <c r="M10726" s="31" t="n">
        <f aca="false">SUM(P10726,R10726,T10726,V10726,X10726,Z10726,AB10726,AD10726,AF10726,AH10726,AJ10726,AL10726,AN10726,AP10726,AR10726,AT10726,AV10726,AX10726,AZ10726,BB10726)</f>
        <v>0</v>
      </c>
    </row>
    <row r="10728" customFormat="false" ht="15" hidden="false" customHeight="false" outlineLevel="0" collapsed="false">
      <c r="A10728" s="352"/>
      <c r="B10728" s="353"/>
      <c r="C10728" s="353"/>
      <c r="D10728" s="352"/>
      <c r="E10728" s="352"/>
      <c r="F10728" s="352"/>
      <c r="G10728" s="352"/>
      <c r="H10728" s="352"/>
      <c r="I10728" s="354"/>
      <c r="J10728" s="354"/>
      <c r="K10728" s="352"/>
    </row>
    <row r="10729" customFormat="false" ht="18.75" hidden="false" customHeight="false" outlineLevel="0" collapsed="false">
      <c r="A10729" s="352"/>
      <c r="B10729" s="353"/>
      <c r="C10729" s="353"/>
      <c r="D10729" s="352"/>
      <c r="E10729" s="352"/>
      <c r="F10729" s="352"/>
      <c r="G10729" s="356" t="s">
        <v>1624</v>
      </c>
      <c r="H10729" s="352"/>
      <c r="I10729" s="354"/>
      <c r="J10729" s="354"/>
      <c r="K10729" s="352"/>
    </row>
    <row r="10730" customFormat="false" ht="15.75" hidden="false" customHeight="false" outlineLevel="0" collapsed="false">
      <c r="A10730" s="368" t="n">
        <v>41036</v>
      </c>
      <c r="B10730" s="68" t="s">
        <v>679</v>
      </c>
      <c r="C10730" s="68" t="s">
        <v>1206</v>
      </c>
      <c r="D10730" s="3" t="n">
        <v>32195</v>
      </c>
      <c r="E10730" s="70" t="n">
        <v>0.291666666666667</v>
      </c>
      <c r="F10730" s="3" t="s">
        <v>1162</v>
      </c>
      <c r="H10730" s="3" t="s">
        <v>1162</v>
      </c>
      <c r="I10730" s="29" t="n">
        <v>202</v>
      </c>
      <c r="J10730" s="29" t="n">
        <v>120</v>
      </c>
      <c r="K10730" s="30" t="s">
        <v>1223</v>
      </c>
      <c r="M10730" s="31" t="n">
        <f aca="false">SUM(P10730,R10730,T10730,V10730,X10730,Z10730,AB10730,AD10730,AF10730,AH10730,AJ10730,AL10730,AN10730,AP10730,AR10730,AT10730,AV10730,AX10730,AZ10730,BB10730)</f>
        <v>0</v>
      </c>
    </row>
    <row r="10731" customFormat="false" ht="15.75" hidden="false" customHeight="false" outlineLevel="0" collapsed="false">
      <c r="A10731" s="368" t="n">
        <v>41036</v>
      </c>
      <c r="B10731" s="68" t="s">
        <v>383</v>
      </c>
      <c r="C10731" s="68" t="s">
        <v>1206</v>
      </c>
      <c r="D10731" s="3" t="n">
        <v>32196</v>
      </c>
      <c r="E10731" s="70" t="n">
        <v>0.291666666666667</v>
      </c>
      <c r="F10731" s="3" t="s">
        <v>1162</v>
      </c>
      <c r="G10731" s="3" t="s">
        <v>2461</v>
      </c>
      <c r="H10731" s="3" t="s">
        <v>1162</v>
      </c>
      <c r="I10731" s="29" t="n">
        <v>225.8</v>
      </c>
      <c r="J10731" s="29" t="n">
        <v>225.8</v>
      </c>
      <c r="K10731" s="30" t="s">
        <v>1232</v>
      </c>
      <c r="M10731" s="31" t="n">
        <f aca="false">SUM(P10731,R10731,T10731,V10731,X10731,Z10731,AB10731,AD10731,AF10731,AH10731,AJ10731,AL10731,AN10731,AP10731,AR10731,AT10731,AV10731,AX10731,AZ10731,BB10731)</f>
        <v>2787.81</v>
      </c>
      <c r="O10731" s="0" t="n">
        <v>61420</v>
      </c>
      <c r="P10731" s="31" t="n">
        <v>1318.15</v>
      </c>
      <c r="Q10731" s="0" t="n">
        <v>61448</v>
      </c>
      <c r="R10731" s="31" t="n">
        <v>185.62</v>
      </c>
      <c r="S10731" s="47" t="n">
        <v>61451</v>
      </c>
      <c r="T10731" s="31" t="n">
        <v>185.22</v>
      </c>
      <c r="U10731" s="47" t="n">
        <v>61455</v>
      </c>
      <c r="V10731" s="31" t="n">
        <v>185.22</v>
      </c>
      <c r="W10731" s="47" t="n">
        <v>61579</v>
      </c>
      <c r="X10731" s="31" t="n">
        <v>310</v>
      </c>
      <c r="Y10731" s="47" t="n">
        <v>61585</v>
      </c>
      <c r="Z10731" s="31" t="n">
        <v>150</v>
      </c>
      <c r="AA10731" s="47" t="n">
        <v>61591</v>
      </c>
      <c r="AB10731" s="31" t="n">
        <v>226.8</v>
      </c>
      <c r="AC10731" s="47" t="n">
        <v>61593</v>
      </c>
      <c r="AD10731" s="31" t="n">
        <v>226.8</v>
      </c>
    </row>
    <row r="10732" customFormat="false" ht="15.75" hidden="false" customHeight="false" outlineLevel="0" collapsed="false">
      <c r="A10732" s="368" t="n">
        <v>41036</v>
      </c>
      <c r="B10732" s="68" t="s">
        <v>1165</v>
      </c>
      <c r="C10732" s="68" t="s">
        <v>1206</v>
      </c>
      <c r="D10732" s="3" t="n">
        <v>32197</v>
      </c>
      <c r="E10732" s="70" t="n">
        <v>0.291666666666667</v>
      </c>
      <c r="F10732" s="3" t="s">
        <v>1162</v>
      </c>
      <c r="H10732" s="3" t="s">
        <v>1162</v>
      </c>
      <c r="I10732" s="29" t="n">
        <v>202</v>
      </c>
      <c r="J10732" s="29" t="n">
        <v>145</v>
      </c>
      <c r="K10732" s="30" t="s">
        <v>2306</v>
      </c>
      <c r="M10732" s="31" t="n">
        <f aca="false">SUM(P10732,R10732,T10732,V10732,X10732,Z10732,AB10732,AD10732,AF10732,AH10732,AJ10732,AL10732,AN10732,AP10732,AR10732,AT10732,AV10732,AX10732,AZ10732,BB10732)</f>
        <v>6045.9</v>
      </c>
      <c r="O10732" s="0" t="n">
        <v>61596</v>
      </c>
      <c r="P10732" s="31" t="n">
        <v>151.2</v>
      </c>
      <c r="Q10732" s="0" t="n">
        <v>61581</v>
      </c>
      <c r="R10732" s="31" t="n">
        <v>200</v>
      </c>
      <c r="S10732" s="47" t="n">
        <v>61456</v>
      </c>
      <c r="T10732" s="31" t="n">
        <v>371.64</v>
      </c>
      <c r="U10732" s="47" t="n">
        <v>61454</v>
      </c>
      <c r="V10732" s="31" t="n">
        <v>185.22</v>
      </c>
      <c r="W10732" s="47" t="n">
        <v>61446</v>
      </c>
      <c r="X10732" s="31" t="n">
        <v>89.31</v>
      </c>
      <c r="Y10732" s="47" t="n">
        <v>61438</v>
      </c>
      <c r="Z10732" s="31" t="n">
        <v>1016.63</v>
      </c>
      <c r="AA10732" s="47" t="n">
        <v>61409</v>
      </c>
      <c r="AB10732" s="31" t="n">
        <v>2096.3</v>
      </c>
      <c r="AC10732" s="47" t="n">
        <v>61408</v>
      </c>
      <c r="AD10732" s="31" t="n">
        <v>1935.6</v>
      </c>
    </row>
    <row r="10733" customFormat="false" ht="15.75" hidden="false" customHeight="false" outlineLevel="0" collapsed="false">
      <c r="A10733" s="368" t="n">
        <v>41036</v>
      </c>
      <c r="B10733" s="0" t="s">
        <v>1169</v>
      </c>
      <c r="C10733" s="0" t="s">
        <v>925</v>
      </c>
      <c r="D10733" s="3" t="n">
        <v>32198</v>
      </c>
      <c r="E10733" s="42" t="n">
        <v>0.3125</v>
      </c>
      <c r="F10733" s="42" t="n">
        <v>0.6875</v>
      </c>
      <c r="G10733" s="3" t="s">
        <v>1229</v>
      </c>
      <c r="H10733" s="42" t="s">
        <v>1302</v>
      </c>
      <c r="I10733" s="29" t="n">
        <v>264.4</v>
      </c>
      <c r="J10733" s="29" t="n">
        <v>133</v>
      </c>
      <c r="K10733" s="30" t="s">
        <v>1214</v>
      </c>
      <c r="M10733" s="31" t="n">
        <f aca="false">SUM(P10733,R10733,T10733,V10733,X10733,Z10733,AB10733,AD10733,AF10733,AH10733,AJ10733,AL10733,AN10733,AP10733,AR10733,AT10733,AV10733,AX10733,AZ10733,BB10733)</f>
        <v>0</v>
      </c>
    </row>
    <row r="10734" customFormat="false" ht="15.75" hidden="false" customHeight="false" outlineLevel="0" collapsed="false">
      <c r="A10734" s="368" t="n">
        <v>41036</v>
      </c>
      <c r="B10734" s="0" t="s">
        <v>1657</v>
      </c>
      <c r="C10734" s="0" t="s">
        <v>925</v>
      </c>
      <c r="D10734" s="3" t="n">
        <v>32199</v>
      </c>
      <c r="E10734" s="42" t="n">
        <v>0.333333333333333</v>
      </c>
      <c r="F10734" s="42" t="n">
        <v>0.722222222222222</v>
      </c>
      <c r="H10734" s="42" t="n">
        <v>0.416666666666667</v>
      </c>
      <c r="I10734" s="29" t="n">
        <v>269</v>
      </c>
      <c r="J10734" s="29" t="n">
        <v>133</v>
      </c>
      <c r="K10734" s="30" t="s">
        <v>1334</v>
      </c>
      <c r="M10734" s="31" t="n">
        <f aca="false">SUM(P10734,R10734,T10734,V10734,X10734,Z10734,AB10734,AD10734,AF10734,AH10734,AJ10734,AL10734,AN10734,AP10734,AR10734,AT10734,AV10734,AX10734,AZ10734,BB10734)</f>
        <v>0</v>
      </c>
    </row>
    <row r="10735" customFormat="false" ht="15.75" hidden="false" customHeight="false" outlineLevel="0" collapsed="false">
      <c r="A10735" s="368" t="n">
        <v>41036</v>
      </c>
      <c r="B10735" s="0" t="s">
        <v>2448</v>
      </c>
      <c r="C10735" s="0" t="s">
        <v>11</v>
      </c>
      <c r="D10735" s="3" t="n">
        <v>32200</v>
      </c>
      <c r="E10735" s="42" t="n">
        <v>0.375</v>
      </c>
      <c r="F10735" s="42" t="n">
        <v>0.493055555555556</v>
      </c>
      <c r="G10735" s="3" t="s">
        <v>1241</v>
      </c>
      <c r="H10735" s="3" t="s">
        <v>1308</v>
      </c>
      <c r="I10735" s="29" t="n">
        <v>100</v>
      </c>
      <c r="J10735" s="29" t="n">
        <v>66.5</v>
      </c>
      <c r="K10735" s="30" t="s">
        <v>2449</v>
      </c>
      <c r="M10735" s="31" t="n">
        <f aca="false">SUM(P10735,R10735,T10735,V10735,X10735,Z10735,AB10735,AD10735,AF10735,AH10735,AJ10735,AL10735,AN10735,AP10735,AR10735,AT10735,AV10735,AX10735,AZ10735,BB10735)</f>
        <v>0</v>
      </c>
    </row>
    <row r="10736" customFormat="false" ht="15.75" hidden="false" customHeight="false" outlineLevel="0" collapsed="false">
      <c r="A10736" s="368" t="n">
        <v>41036</v>
      </c>
      <c r="B10736" s="0" t="s">
        <v>2153</v>
      </c>
      <c r="C10736" s="0" t="s">
        <v>925</v>
      </c>
      <c r="D10736" s="3" t="n">
        <v>32201</v>
      </c>
      <c r="E10736" s="42" t="n">
        <v>0.3125</v>
      </c>
      <c r="F10736" s="42" t="n">
        <v>0.708333333333333</v>
      </c>
      <c r="H10736" s="42" t="n">
        <v>0.375</v>
      </c>
      <c r="I10736" s="29" t="n">
        <v>239</v>
      </c>
      <c r="J10736" s="29" t="n">
        <v>119.7</v>
      </c>
      <c r="K10736" s="30" t="s">
        <v>2154</v>
      </c>
      <c r="M10736" s="31" t="n">
        <f aca="false">SUM(P10736,R10736,T10736,V10736,X10736,Z10736,AB10736,AD10736,AF10736,AH10736,AJ10736,AL10736,AN10736,AP10736,AR10736,AT10736,AV10736,AX10736,AZ10736,BB10736)</f>
        <v>0</v>
      </c>
    </row>
    <row r="10737" customFormat="false" ht="15.75" hidden="false" customHeight="false" outlineLevel="0" collapsed="false">
      <c r="A10737" s="368" t="n">
        <v>41036</v>
      </c>
      <c r="B10737" s="0" t="s">
        <v>1205</v>
      </c>
      <c r="C10737" s="0" t="s">
        <v>1032</v>
      </c>
      <c r="D10737" s="3" t="n">
        <v>32202</v>
      </c>
      <c r="E10737" s="42" t="n">
        <v>0.354166666666667</v>
      </c>
      <c r="F10737" s="42" t="n">
        <v>0.645833333333333</v>
      </c>
      <c r="H10737" s="42" t="n">
        <v>0.333333333333333</v>
      </c>
      <c r="I10737" s="29" t="n">
        <v>325</v>
      </c>
      <c r="J10737" s="29" t="n">
        <v>50</v>
      </c>
      <c r="K10737" s="30" t="s">
        <v>1249</v>
      </c>
      <c r="M10737" s="31" t="n">
        <f aca="false">SUM(P10737,R10737,T10737,V10737,X10737,Z10737,AB10737,AD10737,AF10737,AH10737,AJ10737,AL10737,AN10737,AP10737,AR10737,AT10737,AV10737,AX10737,AZ10737,BB10737)</f>
        <v>0</v>
      </c>
    </row>
    <row r="10738" customFormat="false" ht="15.75" hidden="false" customHeight="false" outlineLevel="0" collapsed="false">
      <c r="A10738" s="368" t="n">
        <v>41036</v>
      </c>
      <c r="B10738" s="0" t="s">
        <v>1176</v>
      </c>
      <c r="C10738" s="0" t="s">
        <v>2211</v>
      </c>
      <c r="D10738" s="3" t="n">
        <v>32203</v>
      </c>
      <c r="E10738" s="42" t="n">
        <v>0.291666666666667</v>
      </c>
      <c r="F10738" s="42" t="n">
        <v>0.472222222222222</v>
      </c>
      <c r="H10738" s="42" t="n">
        <v>0.166666666666667</v>
      </c>
      <c r="I10738" s="29" t="n">
        <v>85</v>
      </c>
      <c r="J10738" s="29" t="n">
        <v>53.2</v>
      </c>
      <c r="K10738" s="30" t="s">
        <v>1222</v>
      </c>
      <c r="M10738" s="31" t="n">
        <f aca="false">SUM(P10738,R10738,T10738,V10738,X10738,Z10738,AB10738,AD10738,AF10738,AH10738,AJ10738,AL10738,AN10738,AP10738,AR10738,AT10738,AV10738,AX10738,AZ10738,BB10738)</f>
        <v>0</v>
      </c>
    </row>
    <row r="10739" customFormat="false" ht="15.75" hidden="false" customHeight="false" outlineLevel="0" collapsed="false">
      <c r="A10739" s="369" t="n">
        <v>41036</v>
      </c>
      <c r="B10739" s="56" t="s">
        <v>1193</v>
      </c>
      <c r="C10739" s="56" t="s">
        <v>2441</v>
      </c>
      <c r="D10739" s="3" t="n">
        <v>32204</v>
      </c>
      <c r="E10739" s="42" t="n">
        <v>0.333333333333333</v>
      </c>
      <c r="F10739" s="44" t="n">
        <v>0.78125</v>
      </c>
      <c r="G10739" s="30"/>
      <c r="H10739" s="44" t="n">
        <v>0.4375</v>
      </c>
      <c r="I10739" s="29" t="n">
        <v>204.5</v>
      </c>
      <c r="J10739" s="29" t="n">
        <v>139.65</v>
      </c>
      <c r="K10739" s="30" t="s">
        <v>1216</v>
      </c>
      <c r="M10739" s="31" t="n">
        <f aca="false">SUM(P10739,R10739,T10739,V10739,X10739,Z10739,AB10739,AD10739,AF10739,AH10739,AJ10739,AL10739,AN10739,AP10739,AR10739,AT10739,AV10739,AX10739,AZ10739,BB10739)</f>
        <v>6735.55</v>
      </c>
      <c r="O10739" s="0" t="n">
        <v>15212</v>
      </c>
      <c r="P10739" s="31" t="n">
        <v>1324</v>
      </c>
      <c r="Q10739" s="0" t="n">
        <v>21805</v>
      </c>
      <c r="R10739" s="31" t="n">
        <v>1260</v>
      </c>
      <c r="S10739" s="47" t="n">
        <v>15060</v>
      </c>
      <c r="T10739" s="31" t="n">
        <v>272.83</v>
      </c>
      <c r="U10739" s="47" t="n">
        <v>15166</v>
      </c>
      <c r="V10739" s="31" t="n">
        <v>1130.89</v>
      </c>
      <c r="W10739" s="47" t="n">
        <v>15194</v>
      </c>
      <c r="X10739" s="31" t="n">
        <v>7.22</v>
      </c>
      <c r="Y10739" s="47" t="n">
        <v>15237</v>
      </c>
      <c r="Z10739" s="31" t="n">
        <v>20.61</v>
      </c>
      <c r="AA10739" s="47" t="n">
        <v>15192</v>
      </c>
      <c r="AB10739" s="31" t="n">
        <v>1504</v>
      </c>
      <c r="AC10739" s="47" t="n">
        <v>15230</v>
      </c>
      <c r="AD10739" s="31" t="n">
        <v>1216</v>
      </c>
    </row>
    <row r="10740" customFormat="false" ht="15.75" hidden="false" customHeight="false" outlineLevel="0" collapsed="false">
      <c r="A10740" s="368" t="n">
        <v>41036</v>
      </c>
      <c r="B10740" s="0" t="s">
        <v>2296</v>
      </c>
      <c r="C10740" s="0" t="s">
        <v>1330</v>
      </c>
      <c r="D10740" s="3" t="n">
        <v>32205</v>
      </c>
      <c r="E10740" s="42" t="n">
        <v>0.416666666666667</v>
      </c>
      <c r="F10740" s="42" t="n">
        <v>0.555555555555556</v>
      </c>
      <c r="H10740" s="42" t="n">
        <v>0.166666666666667</v>
      </c>
      <c r="I10740" s="29" t="n">
        <v>81</v>
      </c>
      <c r="J10740" s="29" t="n">
        <v>53.2</v>
      </c>
      <c r="K10740" s="30" t="s">
        <v>2297</v>
      </c>
      <c r="M10740" s="31" t="n">
        <f aca="false">SUM(P10740,R10740,T10740,V10740,X10740,Z10740,AB10740,AD10740,AF10740,AH10740,AJ10740,AL10740,AN10740,AP10740,AR10740,AT10740,AV10740,AX10740,AZ10740,BB10740)</f>
        <v>0</v>
      </c>
    </row>
    <row r="10741" customFormat="false" ht="15.75" hidden="false" customHeight="false" outlineLevel="0" collapsed="false">
      <c r="A10741" s="369" t="n">
        <v>41036</v>
      </c>
      <c r="B10741" s="56" t="s">
        <v>1173</v>
      </c>
      <c r="C10741" s="56" t="s">
        <v>1049</v>
      </c>
      <c r="D10741" s="3" t="n">
        <v>32206</v>
      </c>
      <c r="E10741" s="42" t="n">
        <v>0.333333333333333</v>
      </c>
      <c r="F10741" s="44" t="n">
        <v>0.739583333333334</v>
      </c>
      <c r="G10741" s="30"/>
      <c r="H10741" s="44" t="n">
        <v>0.375</v>
      </c>
      <c r="I10741" s="29" t="n">
        <v>171</v>
      </c>
      <c r="J10741" s="29" t="n">
        <v>119.7</v>
      </c>
      <c r="K10741" s="30" t="s">
        <v>1212</v>
      </c>
      <c r="M10741" s="31" t="n">
        <f aca="false">SUM(P10741,R10741,T10741,V10741,X10741,Z10741,AB10741,AD10741,AF10741,AH10741,AJ10741,AL10741,AN10741,AP10741,AR10741,AT10741,AV10741,AX10741,AZ10741,BB10741)</f>
        <v>0</v>
      </c>
    </row>
    <row r="10742" customFormat="false" ht="15.75" hidden="false" customHeight="false" outlineLevel="0" collapsed="false">
      <c r="A10742" s="368" t="n">
        <v>41036</v>
      </c>
      <c r="B10742" s="0" t="s">
        <v>1675</v>
      </c>
      <c r="C10742" s="0" t="s">
        <v>979</v>
      </c>
      <c r="D10742" s="3" t="n">
        <v>32207</v>
      </c>
      <c r="E10742" s="42" t="n">
        <v>0.333333333333333</v>
      </c>
      <c r="F10742" s="42" t="n">
        <v>0.791666666666667</v>
      </c>
      <c r="H10742" s="42" t="n">
        <v>0.375</v>
      </c>
      <c r="I10742" s="29" t="n">
        <v>176</v>
      </c>
      <c r="J10742" s="29" t="n">
        <v>119.7</v>
      </c>
      <c r="K10742" s="30" t="s">
        <v>1375</v>
      </c>
      <c r="M10742" s="31" t="n">
        <f aca="false">SUM(P10742,R10742,T10742,V10742,X10742,Z10742,AB10742,AD10742,AF10742,AH10742,AJ10742,AL10742,AN10742,AP10742,AR10742,AT10742,AV10742,AX10742,AZ10742,BB10742)</f>
        <v>0</v>
      </c>
    </row>
    <row r="10743" customFormat="false" ht="15.75" hidden="false" customHeight="false" outlineLevel="0" collapsed="false">
      <c r="A10743" s="368" t="n">
        <v>41036</v>
      </c>
      <c r="B10743" s="0" t="s">
        <v>1176</v>
      </c>
      <c r="C10743" s="0" t="s">
        <v>2087</v>
      </c>
      <c r="D10743" s="3" t="n">
        <v>32208</v>
      </c>
      <c r="E10743" s="42" t="n">
        <v>0.458333333333333</v>
      </c>
      <c r="F10743" s="42" t="n">
        <v>0.645833333333333</v>
      </c>
      <c r="H10743" s="42" t="n">
        <v>0.166666666666667</v>
      </c>
      <c r="I10743" s="29" t="n">
        <v>81</v>
      </c>
      <c r="J10743" s="29" t="n">
        <v>53.2</v>
      </c>
      <c r="K10743" s="30" t="s">
        <v>2462</v>
      </c>
      <c r="M10743" s="31" t="n">
        <f aca="false">SUM(P10743,R10743,T10743,V10743,X10743,Z10743,AB10743,AD10743,AF10743,AH10743,AJ10743,AL10743,AN10743,AP10743,AR10743,AT10743,AV10743,AX10743,AZ10743,BB10743)</f>
        <v>0</v>
      </c>
    </row>
    <row r="10744" customFormat="false" ht="15.75" hidden="false" customHeight="false" outlineLevel="0" collapsed="false">
      <c r="A10744" s="368" t="n">
        <v>41036</v>
      </c>
      <c r="B10744" s="0" t="s">
        <v>2448</v>
      </c>
      <c r="C10744" s="0" t="s">
        <v>2441</v>
      </c>
      <c r="D10744" s="3" t="n">
        <v>32209</v>
      </c>
      <c r="E10744" s="42" t="n">
        <v>0.625</v>
      </c>
      <c r="F10744" s="42" t="n">
        <v>0.791666666666667</v>
      </c>
      <c r="H10744" s="42" t="n">
        <v>0.166666666666667</v>
      </c>
      <c r="I10744" s="29" t="n">
        <v>86.7</v>
      </c>
      <c r="J10744" s="29" t="n">
        <v>57.2</v>
      </c>
      <c r="K10744" s="30" t="s">
        <v>2449</v>
      </c>
      <c r="M10744" s="31" t="n">
        <f aca="false">SUM(P10744,R10744,T10744,V10744,X10744,Z10744,AB10744,AD10744,AF10744,AH10744,AJ10744,AL10744,AN10744,AP10744,AR10744,AT10744,AV10744,AX10744,AZ10744,BB10744)</f>
        <v>14899</v>
      </c>
      <c r="O10744" s="0" t="n">
        <v>15278</v>
      </c>
      <c r="P10744" s="31" t="n">
        <v>14899</v>
      </c>
    </row>
    <row r="10745" customFormat="false" ht="15.75" hidden="false" customHeight="false" outlineLevel="0" collapsed="false">
      <c r="A10745" s="368"/>
    </row>
    <row r="10746" customFormat="false" ht="15" hidden="false" customHeight="false" outlineLevel="0" collapsed="false">
      <c r="A10746" s="352"/>
      <c r="B10746" s="353"/>
      <c r="C10746" s="353"/>
      <c r="D10746" s="352"/>
      <c r="E10746" s="352"/>
      <c r="F10746" s="352"/>
      <c r="G10746" s="352"/>
      <c r="H10746" s="352"/>
      <c r="I10746" s="354"/>
      <c r="J10746" s="354"/>
      <c r="K10746" s="352"/>
    </row>
    <row r="10747" customFormat="false" ht="18.75" hidden="false" customHeight="false" outlineLevel="0" collapsed="false">
      <c r="A10747" s="352"/>
      <c r="B10747" s="353"/>
      <c r="C10747" s="353"/>
      <c r="D10747" s="352"/>
      <c r="E10747" s="352"/>
      <c r="F10747" s="352"/>
      <c r="G10747" s="356" t="s">
        <v>1782</v>
      </c>
      <c r="H10747" s="352"/>
      <c r="I10747" s="354"/>
      <c r="J10747" s="354"/>
      <c r="K10747" s="352"/>
    </row>
    <row r="10748" customFormat="false" ht="15" hidden="false" customHeight="false" outlineLevel="0" collapsed="false">
      <c r="A10748" s="41" t="n">
        <v>41037</v>
      </c>
      <c r="B10748" s="68" t="s">
        <v>679</v>
      </c>
      <c r="C10748" s="68" t="s">
        <v>1206</v>
      </c>
      <c r="D10748" s="72" t="n">
        <v>32210</v>
      </c>
      <c r="E10748" s="70" t="n">
        <v>0.291666666666667</v>
      </c>
      <c r="F10748" s="3" t="s">
        <v>1162</v>
      </c>
      <c r="H10748" s="3" t="s">
        <v>1162</v>
      </c>
      <c r="I10748" s="29" t="n">
        <v>202</v>
      </c>
      <c r="J10748" s="29" t="n">
        <v>120</v>
      </c>
      <c r="K10748" s="30" t="s">
        <v>1223</v>
      </c>
      <c r="M10748" s="31" t="n">
        <f aca="false">SUM(P10748,R10748,T10748,V10748,X10748,Z10748,AB10748,AD10748,AF10748,AH10748,AJ10748,AL10748,AN10748,AP10748,AR10748,AT10748,AV10748,AX10748,AZ10748,BB10748)</f>
        <v>0</v>
      </c>
    </row>
    <row r="10749" customFormat="false" ht="15" hidden="false" customHeight="false" outlineLevel="0" collapsed="false">
      <c r="A10749" s="41" t="n">
        <v>41037</v>
      </c>
      <c r="B10749" s="68" t="s">
        <v>383</v>
      </c>
      <c r="C10749" s="68" t="s">
        <v>1206</v>
      </c>
      <c r="D10749" s="72" t="n">
        <v>32211</v>
      </c>
      <c r="E10749" s="70" t="n">
        <v>0.291666666666667</v>
      </c>
      <c r="F10749" s="3" t="s">
        <v>1162</v>
      </c>
      <c r="G10749" s="3" t="s">
        <v>2359</v>
      </c>
      <c r="H10749" s="3" t="s">
        <v>1162</v>
      </c>
      <c r="I10749" s="29" t="n">
        <v>249.6</v>
      </c>
      <c r="J10749" s="29" t="n">
        <v>175</v>
      </c>
      <c r="K10749" s="30" t="s">
        <v>1232</v>
      </c>
      <c r="M10749" s="31" t="n">
        <f aca="false">SUM(P10749,R10749,T10749,V10749,X10749,Z10749,AB10749,AD10749,AF10749,AH10749,AJ10749,AL10749,AN10749,AP10749,AR10749,AT10749,AV10749,AX10749,AZ10749,BB10749)</f>
        <v>15502.6</v>
      </c>
      <c r="O10749" s="0" t="n">
        <v>61545</v>
      </c>
      <c r="P10749" s="31" t="n">
        <v>149.6</v>
      </c>
      <c r="Q10749" s="0" t="n">
        <v>61721</v>
      </c>
      <c r="R10749" s="31" t="n">
        <v>160</v>
      </c>
      <c r="S10749" s="47" t="n">
        <v>61718</v>
      </c>
      <c r="T10749" s="31" t="n">
        <v>189</v>
      </c>
      <c r="U10749" s="47" t="n">
        <v>61474</v>
      </c>
      <c r="V10749" s="31" t="n">
        <v>1443.02</v>
      </c>
      <c r="W10749" s="47" t="n">
        <v>61504</v>
      </c>
      <c r="X10749" s="31" t="n">
        <v>795.98</v>
      </c>
      <c r="Y10749" s="47" t="n">
        <v>61586</v>
      </c>
      <c r="Z10749" s="31" t="n">
        <v>2250</v>
      </c>
      <c r="AA10749" s="47" t="n">
        <v>61741</v>
      </c>
      <c r="AB10749" s="31" t="n">
        <v>9645</v>
      </c>
      <c r="AC10749" s="47" t="n">
        <v>61733</v>
      </c>
      <c r="AD10749" s="31" t="n">
        <v>520</v>
      </c>
      <c r="AE10749" s="47" t="n">
        <v>61731</v>
      </c>
      <c r="AF10749" s="31" t="n">
        <v>350</v>
      </c>
      <c r="AG10749" s="47"/>
    </row>
    <row r="10750" customFormat="false" ht="15" hidden="false" customHeight="false" outlineLevel="0" collapsed="false">
      <c r="A10750" s="41" t="n">
        <v>41037</v>
      </c>
      <c r="B10750" s="68" t="s">
        <v>1165</v>
      </c>
      <c r="C10750" s="68" t="s">
        <v>1206</v>
      </c>
      <c r="D10750" s="72" t="n">
        <v>32212</v>
      </c>
      <c r="E10750" s="70" t="n">
        <v>0.291666666666667</v>
      </c>
      <c r="F10750" s="3" t="s">
        <v>1162</v>
      </c>
      <c r="H10750" s="3" t="s">
        <v>1162</v>
      </c>
      <c r="I10750" s="29" t="n">
        <v>202</v>
      </c>
      <c r="J10750" s="29" t="n">
        <v>145</v>
      </c>
      <c r="K10750" s="30" t="s">
        <v>2306</v>
      </c>
      <c r="M10750" s="31" t="n">
        <f aca="false">SUM(P10750,R10750,T10750,V10750,X10750,Z10750,AB10750,AD10750,AF10750,AH10750,AJ10750,AL10750,AN10750,AP10750,AR10750,AT10750,AV10750,AX10750,AZ10750,BB10750)</f>
        <v>16383.63</v>
      </c>
      <c r="O10750" s="0" t="n">
        <v>61717</v>
      </c>
      <c r="P10750" s="31" t="n">
        <v>202.5</v>
      </c>
      <c r="Q10750" s="0" t="n">
        <v>61571</v>
      </c>
      <c r="R10750" s="31" t="n">
        <v>7662.5</v>
      </c>
      <c r="S10750" s="47" t="n">
        <v>61705</v>
      </c>
      <c r="T10750" s="31" t="n">
        <v>9.2</v>
      </c>
      <c r="U10750" s="47" t="n">
        <v>61570</v>
      </c>
      <c r="V10750" s="31" t="n">
        <v>4260</v>
      </c>
      <c r="W10750" s="47" t="n">
        <v>61543</v>
      </c>
      <c r="X10750" s="31" t="n">
        <v>34.4</v>
      </c>
      <c r="Y10750" s="47" t="n">
        <v>61158</v>
      </c>
      <c r="Z10750" s="31" t="n">
        <v>483.25</v>
      </c>
      <c r="AA10750" s="47" t="n">
        <v>61560</v>
      </c>
      <c r="AB10750" s="31" t="n">
        <v>185.85</v>
      </c>
      <c r="AC10750" s="47" t="n">
        <v>61159</v>
      </c>
      <c r="AD10750" s="31" t="n">
        <v>189.09</v>
      </c>
      <c r="AE10750" s="47" t="n">
        <v>61157</v>
      </c>
      <c r="AF10750" s="31" t="n">
        <v>1406.84</v>
      </c>
      <c r="AG10750" s="47" t="n">
        <v>61738</v>
      </c>
      <c r="AH10750" s="31" t="n">
        <v>1950</v>
      </c>
    </row>
    <row r="10751" customFormat="false" ht="15" hidden="false" customHeight="false" outlineLevel="0" collapsed="false">
      <c r="A10751" s="41" t="n">
        <v>41037</v>
      </c>
      <c r="B10751" s="68" t="s">
        <v>627</v>
      </c>
      <c r="C10751" s="68" t="s">
        <v>1206</v>
      </c>
      <c r="D10751" s="72" t="n">
        <v>32213</v>
      </c>
      <c r="E10751" s="158" t="n">
        <v>0.291666666666667</v>
      </c>
      <c r="F10751" s="3" t="s">
        <v>1162</v>
      </c>
      <c r="H10751" s="3" t="s">
        <v>1162</v>
      </c>
      <c r="I10751" s="29" t="n">
        <v>225</v>
      </c>
      <c r="J10751" s="29" t="n">
        <v>120</v>
      </c>
      <c r="K10751" s="30" t="s">
        <v>1303</v>
      </c>
      <c r="M10751" s="31" t="n">
        <f aca="false">SUM(P10751,R10751,T10751,V10751,X10751,Z10751,AB10751,AD10751,AF10751,AH10751,AJ10751,AL10751,AN10751,AP10751,AR10751,AT10751,AV10751,AX10751,AZ10751,BB10751)</f>
        <v>23280.15</v>
      </c>
      <c r="O10751" s="0" t="n">
        <v>61687</v>
      </c>
      <c r="P10751" s="31" t="n">
        <v>9810</v>
      </c>
      <c r="Q10751" s="0" t="n">
        <v>61688</v>
      </c>
      <c r="R10751" s="31" t="n">
        <v>9860</v>
      </c>
      <c r="S10751" s="47" t="n">
        <v>61689</v>
      </c>
      <c r="T10751" s="31" t="n">
        <v>500</v>
      </c>
      <c r="U10751" s="47" t="n">
        <v>61723</v>
      </c>
      <c r="V10751" s="31" t="n">
        <v>398.98</v>
      </c>
      <c r="W10751" s="47" t="n">
        <v>61562</v>
      </c>
      <c r="X10751" s="31" t="n">
        <v>691.17</v>
      </c>
      <c r="Y10751" s="47" t="n">
        <v>61716</v>
      </c>
      <c r="Z10751" s="31" t="n">
        <v>180</v>
      </c>
      <c r="AA10751" s="47" t="n">
        <v>61573</v>
      </c>
      <c r="AB10751" s="31" t="n">
        <v>1500</v>
      </c>
      <c r="AC10751" s="47" t="n">
        <v>61484</v>
      </c>
      <c r="AD10751" s="31" t="n">
        <v>340</v>
      </c>
    </row>
    <row r="10752" customFormat="false" ht="15" hidden="false" customHeight="false" outlineLevel="0" collapsed="false">
      <c r="A10752" s="41" t="n">
        <v>41037</v>
      </c>
      <c r="B10752" s="68" t="s">
        <v>1193</v>
      </c>
      <c r="C10752" s="68" t="s">
        <v>940</v>
      </c>
      <c r="D10752" s="72" t="n">
        <v>32214</v>
      </c>
      <c r="E10752" s="158" t="n">
        <v>0.270833333333333</v>
      </c>
      <c r="F10752" s="42" t="n">
        <v>0.479166666666667</v>
      </c>
      <c r="G10752" s="3" t="s">
        <v>1791</v>
      </c>
      <c r="H10752" s="42" t="n">
        <v>0.208333333333333</v>
      </c>
      <c r="I10752" s="29" t="n">
        <v>119</v>
      </c>
      <c r="J10752" s="29" t="n">
        <v>79.8</v>
      </c>
      <c r="K10752" s="30" t="s">
        <v>1216</v>
      </c>
      <c r="M10752" s="31" t="n">
        <f aca="false">SUM(P10752,R10752,T10752,V10752,X10752,Z10752,AB10752,AD10752,AF10752,AH10752,AJ10752,AL10752,AN10752,AP10752,AR10752,AT10752,AV10752,AX10752,AZ10752,BB10752)</f>
        <v>0</v>
      </c>
    </row>
    <row r="10753" customFormat="false" ht="15" hidden="false" customHeight="false" outlineLevel="0" collapsed="false">
      <c r="A10753" s="41" t="n">
        <v>41037</v>
      </c>
      <c r="B10753" s="68" t="s">
        <v>1169</v>
      </c>
      <c r="C10753" s="68" t="s">
        <v>925</v>
      </c>
      <c r="D10753" s="72" t="n">
        <v>32215</v>
      </c>
      <c r="E10753" s="158" t="n">
        <v>0.3125</v>
      </c>
      <c r="F10753" s="42" t="n">
        <v>0.46875</v>
      </c>
      <c r="H10753" s="42" t="n">
        <v>0.166666666666667</v>
      </c>
      <c r="I10753" s="29" t="n">
        <v>109</v>
      </c>
      <c r="J10753" s="29" t="n">
        <v>53.2</v>
      </c>
      <c r="K10753" s="30" t="s">
        <v>1214</v>
      </c>
      <c r="M10753" s="31" t="n">
        <f aca="false">SUM(P10753,R10753,T10753,V10753,X10753,Z10753,AB10753,AD10753,AF10753,AH10753,AJ10753,AL10753,AN10753,AP10753,AR10753,AT10753,AV10753,AX10753,AZ10753,BB10753)</f>
        <v>0</v>
      </c>
    </row>
    <row r="10754" customFormat="false" ht="15" hidden="false" customHeight="false" outlineLevel="0" collapsed="false">
      <c r="A10754" s="55" t="n">
        <v>41037</v>
      </c>
      <c r="B10754" s="152" t="s">
        <v>1173</v>
      </c>
      <c r="C10754" s="152" t="s">
        <v>1049</v>
      </c>
      <c r="D10754" s="72" t="n">
        <v>32216</v>
      </c>
      <c r="E10754" s="158" t="n">
        <v>0.333333333333333</v>
      </c>
      <c r="F10754" s="44" t="n">
        <v>0.791666666666667</v>
      </c>
      <c r="G10754" s="30" t="s">
        <v>2463</v>
      </c>
      <c r="H10754" s="30" t="s">
        <v>1483</v>
      </c>
      <c r="I10754" s="29" t="n">
        <v>228</v>
      </c>
      <c r="J10754" s="29" t="n">
        <v>159.6</v>
      </c>
      <c r="K10754" s="30" t="s">
        <v>1212</v>
      </c>
      <c r="M10754" s="31" t="n">
        <f aca="false">SUM(P10754,R10754,T10754,V10754,X10754,Z10754,AB10754,AD10754,AF10754,AH10754,AJ10754,AL10754,AN10754,AP10754,AR10754,AT10754,AV10754,AX10754,AZ10754,BB10754)</f>
        <v>0</v>
      </c>
    </row>
    <row r="10755" customFormat="false" ht="15" hidden="false" customHeight="false" outlineLevel="0" collapsed="false">
      <c r="A10755" s="41" t="n">
        <v>41037</v>
      </c>
      <c r="B10755" s="68" t="s">
        <v>1205</v>
      </c>
      <c r="C10755" s="68" t="s">
        <v>1032</v>
      </c>
      <c r="D10755" s="72" t="n">
        <v>32217</v>
      </c>
      <c r="E10755" s="158" t="n">
        <v>0.354166666666667</v>
      </c>
      <c r="F10755" s="42" t="n">
        <v>0.663194444444444</v>
      </c>
      <c r="H10755" s="42" t="n">
        <v>0.333333333333333</v>
      </c>
      <c r="I10755" s="29" t="n">
        <v>325</v>
      </c>
      <c r="J10755" s="29" t="n">
        <v>50</v>
      </c>
      <c r="K10755" s="30" t="s">
        <v>1249</v>
      </c>
      <c r="M10755" s="31" t="n">
        <f aca="false">SUM(P10755,R10755,T10755,V10755,X10755,Z10755,AB10755,AD10755,AF10755,AH10755,AJ10755,AL10755,AN10755,AP10755,AR10755,AT10755,AV10755,AX10755,AZ10755,BB10755)</f>
        <v>0</v>
      </c>
    </row>
    <row r="10756" customFormat="false" ht="15" hidden="false" customHeight="false" outlineLevel="0" collapsed="false">
      <c r="A10756" s="41" t="n">
        <v>41037</v>
      </c>
      <c r="B10756" s="68" t="s">
        <v>1176</v>
      </c>
      <c r="C10756" s="68" t="s">
        <v>1077</v>
      </c>
      <c r="D10756" s="72" t="n">
        <v>32218</v>
      </c>
      <c r="E10756" s="158" t="n">
        <v>0.375</v>
      </c>
      <c r="F10756" s="42" t="n">
        <v>0.472222222222222</v>
      </c>
      <c r="H10756" s="42" t="n">
        <v>0.166666666666667</v>
      </c>
      <c r="I10756" s="29" t="n">
        <v>81</v>
      </c>
      <c r="J10756" s="29" t="n">
        <v>53.2</v>
      </c>
      <c r="K10756" s="30" t="s">
        <v>2462</v>
      </c>
      <c r="M10756" s="31" t="n">
        <f aca="false">SUM(P10756,R10756,T10756,V10756,X10756,Z10756,AB10756,AD10756,AF10756,AH10756,AJ10756,AL10756,AN10756,AP10756,AR10756,AT10756,AV10756,AX10756,AZ10756,BB10756)</f>
        <v>0</v>
      </c>
    </row>
    <row r="10757" customFormat="false" ht="15" hidden="false" customHeight="false" outlineLevel="0" collapsed="false">
      <c r="A10757" s="41" t="n">
        <v>41037</v>
      </c>
      <c r="B10757" s="68" t="s">
        <v>1197</v>
      </c>
      <c r="C10757" s="68" t="s">
        <v>595</v>
      </c>
      <c r="D10757" s="72" t="n">
        <v>32219</v>
      </c>
      <c r="E10757" s="158" t="n">
        <v>0.416666666666667</v>
      </c>
      <c r="F10757" s="42" t="n">
        <v>0.638888888888889</v>
      </c>
      <c r="G10757" s="3" t="s">
        <v>1170</v>
      </c>
      <c r="H10757" s="3" t="s">
        <v>1305</v>
      </c>
      <c r="I10757" s="29" t="n">
        <v>119</v>
      </c>
      <c r="J10757" s="29" t="n">
        <v>79.8</v>
      </c>
      <c r="K10757" s="30" t="s">
        <v>1259</v>
      </c>
      <c r="M10757" s="31" t="n">
        <f aca="false">SUM(P10757,R10757,T10757,V10757,X10757,Z10757,AB10757,AD10757,AF10757,AH10757,AJ10757,AL10757,AN10757,AP10757,AR10757,AT10757,AV10757,AX10757,AZ10757,BB10757)</f>
        <v>0</v>
      </c>
    </row>
    <row r="10758" customFormat="false" ht="15" hidden="false" customHeight="false" outlineLevel="0" collapsed="false">
      <c r="A10758" s="41" t="n">
        <v>41037</v>
      </c>
      <c r="B10758" s="68" t="s">
        <v>1176</v>
      </c>
      <c r="C10758" s="68" t="s">
        <v>2464</v>
      </c>
      <c r="D10758" s="72" t="n">
        <v>32220</v>
      </c>
      <c r="E10758" s="158" t="n">
        <v>0.458333333333333</v>
      </c>
      <c r="F10758" s="42" t="n">
        <v>0.701388888888889</v>
      </c>
      <c r="G10758" s="183" t="s">
        <v>1361</v>
      </c>
      <c r="H10758" s="3" t="s">
        <v>1381</v>
      </c>
      <c r="I10758" s="29" t="n">
        <v>141</v>
      </c>
      <c r="J10758" s="29" t="n">
        <v>73.15</v>
      </c>
      <c r="K10758" s="30" t="s">
        <v>2154</v>
      </c>
      <c r="M10758" s="31" t="n">
        <f aca="false">SUM(P10758,R10758,T10758,V10758,X10758,Z10758,AB10758,AD10758,AF10758,AH10758,AJ10758,AL10758,AN10758,AP10758,AR10758,AT10758,AV10758,AX10758,AZ10758,BB10758)</f>
        <v>0</v>
      </c>
    </row>
    <row r="10759" customFormat="false" ht="15" hidden="false" customHeight="false" outlineLevel="0" collapsed="false">
      <c r="A10759" s="41" t="n">
        <v>41037</v>
      </c>
      <c r="B10759" s="68" t="s">
        <v>1195</v>
      </c>
      <c r="C10759" s="68" t="s">
        <v>1513</v>
      </c>
      <c r="D10759" s="72" t="n">
        <v>32221</v>
      </c>
      <c r="E10759" s="158" t="n">
        <v>0.541666666666667</v>
      </c>
      <c r="F10759" s="42" t="n">
        <v>0.708333333333333</v>
      </c>
      <c r="H10759" s="42" t="n">
        <v>0.166666666666667</v>
      </c>
      <c r="I10759" s="29" t="n">
        <v>81</v>
      </c>
      <c r="J10759" s="29" t="n">
        <v>53.2</v>
      </c>
      <c r="K10759" s="30" t="s">
        <v>1217</v>
      </c>
      <c r="M10759" s="31" t="n">
        <f aca="false">SUM(P10759,R10759,T10759,V10759,X10759,Z10759,AB10759,AD10759,AF10759,AH10759,AJ10759,AL10759,AN10759,AP10759,AR10759,AT10759,AV10759,AX10759,AZ10759,BB10759)</f>
        <v>0</v>
      </c>
    </row>
    <row r="10760" customFormat="false" ht="15" hidden="false" customHeight="false" outlineLevel="0" collapsed="false">
      <c r="A10760" s="41" t="n">
        <v>41037</v>
      </c>
      <c r="B10760" s="68" t="s">
        <v>1199</v>
      </c>
      <c r="C10760" s="68" t="s">
        <v>1919</v>
      </c>
      <c r="D10760" s="72" t="n">
        <v>32222</v>
      </c>
      <c r="E10760" s="158" t="n">
        <v>0.5</v>
      </c>
      <c r="F10760" s="42" t="n">
        <v>0.666666666666667</v>
      </c>
      <c r="H10760" s="42" t="n">
        <v>0.166666666666667</v>
      </c>
      <c r="I10760" s="29" t="n">
        <v>81</v>
      </c>
      <c r="J10760" s="29" t="n">
        <v>53.2</v>
      </c>
      <c r="K10760" s="30" t="s">
        <v>1253</v>
      </c>
      <c r="M10760" s="31" t="n">
        <f aca="false">SUM(P10760,R10760,T10760,V10760,X10760,Z10760,AB10760,AD10760,AF10760,AH10760,AJ10760,AL10760,AN10760,AP10760,AR10760,AT10760,AV10760,AX10760,AZ10760,BB10760)</f>
        <v>0</v>
      </c>
    </row>
    <row r="10761" customFormat="false" ht="15" hidden="false" customHeight="false" outlineLevel="0" collapsed="false">
      <c r="A10761" s="55" t="n">
        <v>41037</v>
      </c>
      <c r="B10761" s="152" t="s">
        <v>2296</v>
      </c>
      <c r="C10761" s="152" t="s">
        <v>925</v>
      </c>
      <c r="D10761" s="72" t="n">
        <v>32223</v>
      </c>
      <c r="E10761" s="158" t="n">
        <v>0.541666666666667</v>
      </c>
      <c r="F10761" s="44" t="n">
        <v>0.736111111111111</v>
      </c>
      <c r="G10761" s="30"/>
      <c r="H10761" s="44" t="n">
        <v>0.166666666666667</v>
      </c>
      <c r="I10761" s="29" t="n">
        <v>81</v>
      </c>
      <c r="J10761" s="29" t="n">
        <v>53.2</v>
      </c>
      <c r="K10761" s="30" t="s">
        <v>2297</v>
      </c>
      <c r="M10761" s="31" t="n">
        <f aca="false">SUM(P10761,R10761,T10761,V10761,X10761,Z10761,AB10761,AD10761,AF10761,AH10761,AJ10761,AL10761,AN10761,AP10761,AR10761,AT10761,AV10761,AX10761,AZ10761,BB10761)</f>
        <v>0</v>
      </c>
    </row>
    <row r="10762" customFormat="false" ht="15" hidden="false" customHeight="false" outlineLevel="0" collapsed="false">
      <c r="A10762" s="41"/>
    </row>
    <row r="10763" customFormat="false" ht="15" hidden="false" customHeight="false" outlineLevel="0" collapsed="false">
      <c r="A10763" s="352"/>
      <c r="B10763" s="353"/>
      <c r="C10763" s="353"/>
      <c r="D10763" s="352"/>
      <c r="E10763" s="352"/>
      <c r="F10763" s="352"/>
      <c r="G10763" s="352"/>
      <c r="H10763" s="352"/>
      <c r="I10763" s="354"/>
      <c r="J10763" s="354"/>
      <c r="K10763" s="352"/>
    </row>
    <row r="10764" customFormat="false" ht="18.75" hidden="false" customHeight="false" outlineLevel="0" collapsed="false">
      <c r="A10764" s="352"/>
      <c r="B10764" s="353"/>
      <c r="C10764" s="353"/>
      <c r="D10764" s="352"/>
      <c r="E10764" s="352"/>
      <c r="F10764" s="352"/>
      <c r="G10764" s="356" t="s">
        <v>1729</v>
      </c>
      <c r="H10764" s="352"/>
      <c r="I10764" s="354"/>
      <c r="J10764" s="354"/>
      <c r="K10764" s="352"/>
    </row>
    <row r="10765" customFormat="false" ht="15" hidden="false" customHeight="false" outlineLevel="0" collapsed="false">
      <c r="A10765" s="41" t="n">
        <v>41038</v>
      </c>
      <c r="B10765" s="68" t="s">
        <v>679</v>
      </c>
      <c r="C10765" s="68" t="s">
        <v>1206</v>
      </c>
      <c r="D10765" s="69" t="n">
        <v>32224</v>
      </c>
      <c r="E10765" s="70" t="n">
        <v>0.291666666666667</v>
      </c>
      <c r="F10765" s="3" t="s">
        <v>1162</v>
      </c>
      <c r="H10765" s="3" t="s">
        <v>1162</v>
      </c>
      <c r="I10765" s="29" t="n">
        <v>206</v>
      </c>
      <c r="J10765" s="29" t="n">
        <v>120</v>
      </c>
      <c r="K10765" s="30" t="s">
        <v>1223</v>
      </c>
      <c r="M10765" s="31" t="n">
        <f aca="false">SUM(P10765,R10765,T10765,V10765,X10765,Z10765,AB10765,AD10765,AF10765,AH10765,AJ10765,AL10765,AN10765,AP10765,AR10765,AT10765,AV10765,AX10765,AZ10765,BB10765)</f>
        <v>0</v>
      </c>
    </row>
    <row r="10766" customFormat="false" ht="15" hidden="false" customHeight="false" outlineLevel="0" collapsed="false">
      <c r="A10766" s="41" t="n">
        <v>41038</v>
      </c>
      <c r="B10766" s="68" t="s">
        <v>383</v>
      </c>
      <c r="C10766" s="68" t="s">
        <v>1206</v>
      </c>
      <c r="D10766" s="69" t="n">
        <v>32225</v>
      </c>
      <c r="E10766" s="70" t="n">
        <v>0.291666666666667</v>
      </c>
      <c r="F10766" s="3" t="s">
        <v>1162</v>
      </c>
      <c r="H10766" s="3" t="s">
        <v>1162</v>
      </c>
      <c r="I10766" s="29" t="n">
        <v>202</v>
      </c>
      <c r="J10766" s="29" t="n">
        <v>145</v>
      </c>
      <c r="K10766" s="30" t="s">
        <v>1232</v>
      </c>
      <c r="M10766" s="31" t="n">
        <f aca="false">SUM(P10766,R10766,T10766,V10766,X10766,Z10766,AB10766,AD10766,AF10766,AH10766,AJ10766,AL10766,AN10766,AP10766,AR10766,AT10766,AV10766,AX10766,AZ10766,BB10766)</f>
        <v>0</v>
      </c>
    </row>
    <row r="10767" customFormat="false" ht="15" hidden="false" customHeight="false" outlineLevel="0" collapsed="false">
      <c r="A10767" s="41" t="n">
        <v>41038</v>
      </c>
      <c r="B10767" s="68" t="s">
        <v>1165</v>
      </c>
      <c r="C10767" s="68" t="s">
        <v>1206</v>
      </c>
      <c r="D10767" s="69" t="n">
        <v>32226</v>
      </c>
      <c r="E10767" s="70" t="n">
        <v>0.291666666666667</v>
      </c>
      <c r="F10767" s="3" t="s">
        <v>1162</v>
      </c>
      <c r="H10767" s="3" t="s">
        <v>1162</v>
      </c>
      <c r="I10767" s="29" t="n">
        <v>202</v>
      </c>
      <c r="J10767" s="29" t="n">
        <v>145</v>
      </c>
      <c r="K10767" s="30" t="s">
        <v>2306</v>
      </c>
      <c r="M10767" s="31" t="n">
        <f aca="false">SUM(P10767,R10767,T10767,V10767,X10767,Z10767,AB10767,AD10767,AF10767,AH10767,AJ10767,AL10767,AN10767,AP10767,AR10767,AT10767,AV10767,AX10767,AZ10767,BB10767)</f>
        <v>0</v>
      </c>
    </row>
    <row r="10768" customFormat="false" ht="15" hidden="false" customHeight="false" outlineLevel="0" collapsed="false">
      <c r="A10768" s="41" t="n">
        <v>41038</v>
      </c>
      <c r="B10768" s="68" t="s">
        <v>627</v>
      </c>
      <c r="C10768" s="68" t="s">
        <v>1206</v>
      </c>
      <c r="D10768" s="69" t="n">
        <v>32227</v>
      </c>
      <c r="E10768" s="70" t="n">
        <v>0.291666666666667</v>
      </c>
      <c r="F10768" s="3" t="s">
        <v>1162</v>
      </c>
      <c r="H10768" s="3" t="s">
        <v>1162</v>
      </c>
      <c r="I10768" s="29" t="n">
        <v>202</v>
      </c>
      <c r="J10768" s="29" t="n">
        <v>120</v>
      </c>
      <c r="K10768" s="30" t="s">
        <v>1303</v>
      </c>
      <c r="M10768" s="31" t="n">
        <f aca="false">SUM(P10768,R10768,T10768,V10768,X10768,Z10768,AB10768,AD10768,AF10768,AH10768,AJ10768,AL10768,AN10768,AP10768,AR10768,AT10768,AV10768,AX10768,AZ10768,BB10768)</f>
        <v>0</v>
      </c>
    </row>
    <row r="10769" customFormat="false" ht="15" hidden="false" customHeight="false" outlineLevel="0" collapsed="false">
      <c r="A10769" s="41" t="n">
        <v>41038</v>
      </c>
      <c r="B10769" s="68" t="s">
        <v>1193</v>
      </c>
      <c r="C10769" s="68" t="s">
        <v>925</v>
      </c>
      <c r="D10769" s="69" t="n">
        <v>32228</v>
      </c>
      <c r="E10769" s="70" t="n">
        <v>0.3125</v>
      </c>
      <c r="F10769" s="42" t="n">
        <v>0.774305555555556</v>
      </c>
      <c r="G10769" s="3" t="s">
        <v>1241</v>
      </c>
      <c r="H10769" s="3" t="s">
        <v>1483</v>
      </c>
      <c r="I10769" s="29" t="n">
        <v>315</v>
      </c>
      <c r="J10769" s="29" t="n">
        <v>159.6</v>
      </c>
      <c r="K10769" s="30" t="s">
        <v>1216</v>
      </c>
      <c r="M10769" s="31" t="n">
        <f aca="false">SUM(P10769,R10769,T10769,V10769,X10769,Z10769,AB10769,AD10769,AF10769,AH10769,AJ10769,AL10769,AN10769,AP10769,AR10769,AT10769,AV10769,AX10769,AZ10769,BB10769)</f>
        <v>0</v>
      </c>
    </row>
    <row r="10770" customFormat="false" ht="15" hidden="false" customHeight="false" outlineLevel="0" collapsed="false">
      <c r="A10770" s="41" t="n">
        <v>41038</v>
      </c>
      <c r="B10770" s="68" t="s">
        <v>20</v>
      </c>
      <c r="C10770" s="68" t="s">
        <v>490</v>
      </c>
      <c r="D10770" s="69" t="n">
        <v>32229</v>
      </c>
      <c r="E10770" s="70" t="n">
        <v>0.333333333333333</v>
      </c>
      <c r="F10770" s="42" t="n">
        <v>0.625</v>
      </c>
      <c r="H10770" s="42" t="n">
        <v>0.291666666666667</v>
      </c>
      <c r="I10770" s="29" t="n">
        <v>189</v>
      </c>
      <c r="J10770" s="29" t="n">
        <v>98</v>
      </c>
      <c r="K10770" s="30" t="s">
        <v>1375</v>
      </c>
      <c r="M10770" s="31" t="n">
        <f aca="false">SUM(P10770,R10770,T10770,V10770,X10770,Z10770,AB10770,AD10770,AF10770,AH10770,AJ10770,AL10770,AN10770,AP10770,AR10770,AT10770,AV10770,AX10770,AZ10770,BB10770)</f>
        <v>0</v>
      </c>
    </row>
    <row r="10771" customFormat="false" ht="15" hidden="false" customHeight="false" outlineLevel="0" collapsed="false">
      <c r="A10771" s="41" t="n">
        <v>41038</v>
      </c>
      <c r="B10771" s="68" t="s">
        <v>1205</v>
      </c>
      <c r="C10771" s="68" t="s">
        <v>1032</v>
      </c>
      <c r="D10771" s="69" t="n">
        <v>32230</v>
      </c>
      <c r="E10771" s="70" t="n">
        <v>0.333333333333333</v>
      </c>
      <c r="F10771" s="42" t="n">
        <v>0.666666666666667</v>
      </c>
      <c r="H10771" s="42" t="n">
        <v>0.333333333333333</v>
      </c>
      <c r="I10771" s="29" t="n">
        <v>277</v>
      </c>
      <c r="J10771" s="29" t="n">
        <v>50</v>
      </c>
      <c r="K10771" s="30" t="s">
        <v>1249</v>
      </c>
      <c r="M10771" s="31" t="n">
        <f aca="false">SUM(P10771,R10771,T10771,V10771,X10771,Z10771,AB10771,AD10771,AF10771,AH10771,AJ10771,AL10771,AN10771,AP10771,AR10771,AT10771,AV10771,AX10771,AZ10771,BB10771)</f>
        <v>0</v>
      </c>
    </row>
    <row r="10772" customFormat="false" ht="15" hidden="false" customHeight="false" outlineLevel="0" collapsed="false">
      <c r="A10772" s="41" t="n">
        <v>41038</v>
      </c>
      <c r="B10772" s="68" t="s">
        <v>1176</v>
      </c>
      <c r="C10772" s="68" t="s">
        <v>1330</v>
      </c>
      <c r="D10772" s="69" t="n">
        <v>32231</v>
      </c>
      <c r="E10772" s="70" t="n">
        <v>0.375</v>
      </c>
      <c r="F10772" s="42" t="n">
        <v>0.677083333333333</v>
      </c>
      <c r="H10772" s="42" t="n">
        <v>0.3125</v>
      </c>
      <c r="I10772" s="29" t="n">
        <v>204</v>
      </c>
      <c r="J10772" s="29" t="n">
        <v>99.75</v>
      </c>
      <c r="K10772" s="30" t="s">
        <v>2462</v>
      </c>
      <c r="M10772" s="31" t="n">
        <f aca="false">SUM(P10772,R10772,T10772,V10772,X10772,Z10772,AB10772,AD10772,AF10772,AH10772,AJ10772,AL10772,AN10772,AP10772,AR10772,AT10772,AV10772,AX10772,AZ10772,BB10772)</f>
        <v>0</v>
      </c>
    </row>
    <row r="10773" customFormat="false" ht="15" hidden="false" customHeight="false" outlineLevel="0" collapsed="false">
      <c r="A10773" s="41" t="n">
        <v>41038</v>
      </c>
      <c r="B10773" s="68" t="s">
        <v>2448</v>
      </c>
      <c r="C10773" s="68" t="s">
        <v>940</v>
      </c>
      <c r="D10773" s="69" t="n">
        <v>32232</v>
      </c>
      <c r="E10773" s="70" t="n">
        <v>0.458333333333333</v>
      </c>
      <c r="F10773" s="42" t="n">
        <v>0.666666666666667</v>
      </c>
      <c r="G10773" s="3" t="s">
        <v>1229</v>
      </c>
      <c r="H10773" s="3" t="s">
        <v>1391</v>
      </c>
      <c r="I10773" s="29" t="n">
        <v>128.5</v>
      </c>
      <c r="J10773" s="29" t="n">
        <v>86.45</v>
      </c>
      <c r="K10773" s="30" t="s">
        <v>2449</v>
      </c>
      <c r="M10773" s="31" t="n">
        <f aca="false">SUM(P10773,R10773,T10773,V10773,X10773,Z10773,AB10773,AD10773,AF10773,AH10773,AJ10773,AL10773,AN10773,AP10773,AR10773,AT10773,AV10773,AX10773,AZ10773,BB10773)</f>
        <v>24000</v>
      </c>
      <c r="O10773" s="0" t="n">
        <v>2140</v>
      </c>
      <c r="P10773" s="31" t="n">
        <v>24000</v>
      </c>
    </row>
    <row r="10774" customFormat="false" ht="15" hidden="false" customHeight="false" outlineLevel="0" collapsed="false">
      <c r="A10774" s="55" t="n">
        <v>41038</v>
      </c>
      <c r="B10774" s="152" t="s">
        <v>1657</v>
      </c>
      <c r="C10774" s="152" t="s">
        <v>1324</v>
      </c>
      <c r="D10774" s="69" t="n">
        <v>32233</v>
      </c>
      <c r="E10774" s="70" t="n">
        <v>0.541666666666667</v>
      </c>
      <c r="F10774" s="44" t="n">
        <v>0.708333333333333</v>
      </c>
      <c r="G10774" s="30"/>
      <c r="H10774" s="44" t="n">
        <v>0.166666666666667</v>
      </c>
      <c r="I10774" s="29" t="n">
        <v>81</v>
      </c>
      <c r="J10774" s="29" t="n">
        <v>53.2</v>
      </c>
      <c r="K10774" s="30" t="s">
        <v>1334</v>
      </c>
      <c r="M10774" s="31" t="n">
        <f aca="false">SUM(P10774,R10774,T10774,V10774,X10774,Z10774,AB10774,AD10774,AF10774,AH10774,AJ10774,AL10774,AN10774,AP10774,AR10774,AT10774,AV10774,AX10774,AZ10774,BB10774)</f>
        <v>0</v>
      </c>
    </row>
    <row r="10775" customFormat="false" ht="15" hidden="false" customHeight="false" outlineLevel="0" collapsed="false">
      <c r="A10775" s="41" t="n">
        <v>41038</v>
      </c>
      <c r="B10775" s="68" t="s">
        <v>1199</v>
      </c>
      <c r="C10775" s="68" t="s">
        <v>1049</v>
      </c>
      <c r="D10775" s="69" t="n">
        <v>32234</v>
      </c>
      <c r="E10775" s="70" t="n">
        <v>0.541666666666667</v>
      </c>
      <c r="F10775" s="42" t="n">
        <v>0.722222222222222</v>
      </c>
      <c r="H10775" s="42" t="n">
        <v>0.166666666666667</v>
      </c>
      <c r="I10775" s="29" t="n">
        <v>76</v>
      </c>
      <c r="J10775" s="29" t="n">
        <v>53.2</v>
      </c>
      <c r="K10775" s="30" t="s">
        <v>1253</v>
      </c>
      <c r="M10775" s="31" t="n">
        <f aca="false">SUM(P10775,R10775,T10775,V10775,X10775,Z10775,AB10775,AD10775,AF10775,AH10775,AJ10775,AL10775,AN10775,AP10775,AR10775,AT10775,AV10775,AX10775,AZ10775,BB10775)</f>
        <v>0</v>
      </c>
    </row>
    <row r="10776" customFormat="false" ht="15" hidden="false" customHeight="false" outlineLevel="0" collapsed="false">
      <c r="A10776" s="41" t="n">
        <v>41038</v>
      </c>
      <c r="B10776" s="68" t="s">
        <v>1197</v>
      </c>
      <c r="C10776" s="68" t="s">
        <v>640</v>
      </c>
      <c r="D10776" s="69" t="n">
        <v>32235</v>
      </c>
      <c r="E10776" s="70" t="n">
        <v>0.458333333333333</v>
      </c>
      <c r="F10776" s="42" t="n">
        <v>0.645833333333333</v>
      </c>
      <c r="H10776" s="42" t="n">
        <v>0.166666666666667</v>
      </c>
      <c r="I10776" s="29" t="n">
        <v>81</v>
      </c>
      <c r="J10776" s="29" t="n">
        <v>53.2</v>
      </c>
      <c r="K10776" s="30" t="s">
        <v>1259</v>
      </c>
      <c r="M10776" s="31" t="n">
        <f aca="false">SUM(P10776,R10776,T10776,V10776,X10776,Z10776,AB10776,AD10776,AF10776,AH10776,AJ10776,AL10776,AN10776,AP10776,AR10776,AT10776,AV10776,AX10776,AZ10776,BB10776)</f>
        <v>0</v>
      </c>
    </row>
    <row r="10777" customFormat="false" ht="15" hidden="false" customHeight="false" outlineLevel="0" collapsed="false">
      <c r="A10777" s="41" t="n">
        <v>41038</v>
      </c>
      <c r="B10777" s="68" t="s">
        <v>358</v>
      </c>
      <c r="C10777" s="68" t="s">
        <v>1494</v>
      </c>
      <c r="D10777" s="69" t="n">
        <v>32236</v>
      </c>
      <c r="E10777" s="70" t="n">
        <v>0.458333333333333</v>
      </c>
      <c r="F10777" s="42" t="n">
        <v>0.659722222222222</v>
      </c>
      <c r="H10777" s="42" t="n">
        <v>0.166666666666667</v>
      </c>
      <c r="I10777" s="29" t="n">
        <v>81</v>
      </c>
      <c r="J10777" s="29" t="n">
        <v>53.2</v>
      </c>
      <c r="K10777" s="30" t="s">
        <v>2057</v>
      </c>
      <c r="M10777" s="31" t="n">
        <f aca="false">SUM(P10777,R10777,T10777,V10777,X10777,Z10777,AB10777,AD10777,AF10777,AH10777,AJ10777,AL10777,AN10777,AP10777,AR10777,AT10777,AV10777,AX10777,AZ10777,BB10777)</f>
        <v>0</v>
      </c>
    </row>
    <row r="10778" customFormat="false" ht="15" hidden="false" customHeight="false" outlineLevel="0" collapsed="false">
      <c r="A10778" s="41"/>
      <c r="B10778" s="68"/>
      <c r="C10778" s="68"/>
      <c r="D10778" s="69"/>
      <c r="E10778" s="69"/>
    </row>
    <row r="10779" customFormat="false" ht="15" hidden="false" customHeight="false" outlineLevel="0" collapsed="false">
      <c r="A10779" s="370"/>
      <c r="B10779" s="371"/>
      <c r="C10779" s="371"/>
      <c r="D10779" s="372"/>
      <c r="E10779" s="372"/>
      <c r="F10779" s="352"/>
      <c r="G10779" s="352"/>
      <c r="H10779" s="352"/>
      <c r="I10779" s="354"/>
      <c r="J10779" s="354"/>
      <c r="K10779" s="352"/>
    </row>
    <row r="10780" customFormat="false" ht="23.25" hidden="false" customHeight="false" outlineLevel="0" collapsed="false">
      <c r="A10780" s="370"/>
      <c r="B10780" s="371"/>
      <c r="C10780" s="371"/>
      <c r="D10780" s="372"/>
      <c r="E10780" s="372"/>
      <c r="F10780" s="352"/>
      <c r="G10780" s="373" t="s">
        <v>1849</v>
      </c>
      <c r="H10780" s="352"/>
      <c r="I10780" s="354"/>
      <c r="J10780" s="354"/>
      <c r="K10780" s="352"/>
    </row>
    <row r="10781" customFormat="false" ht="15" hidden="false" customHeight="false" outlineLevel="0" collapsed="false">
      <c r="A10781" s="55" t="n">
        <v>41039</v>
      </c>
      <c r="B10781" s="152" t="s">
        <v>20</v>
      </c>
      <c r="C10781" s="152" t="s">
        <v>490</v>
      </c>
      <c r="D10781" s="69" t="n">
        <v>32237</v>
      </c>
      <c r="E10781" s="70" t="n">
        <v>0.25</v>
      </c>
      <c r="F10781" s="44" t="n">
        <v>0.791666666666667</v>
      </c>
      <c r="G10781" s="30"/>
      <c r="H10781" s="44" t="n">
        <v>0.541666666666667</v>
      </c>
      <c r="I10781" s="161" t="n">
        <v>0.791666666666667</v>
      </c>
      <c r="J10781" s="29" t="n">
        <v>186.2</v>
      </c>
      <c r="K10781" s="30" t="s">
        <v>1375</v>
      </c>
      <c r="M10781" s="31" t="n">
        <f aca="false">SUM(P10781,R10781,T10781,V10781,X10781,Z10781,AB10781,AD10781,AF10781,AH10781,AJ10781,AL10781,AN10781,AP10781,AR10781,AT10781,AV10781,AX10781,AZ10781,BB10781)</f>
        <v>0</v>
      </c>
    </row>
    <row r="10782" customFormat="false" ht="15" hidden="false" customHeight="false" outlineLevel="0" collapsed="false">
      <c r="A10782" s="41" t="n">
        <v>41039</v>
      </c>
      <c r="B10782" s="0" t="s">
        <v>2448</v>
      </c>
      <c r="C10782" s="0" t="s">
        <v>490</v>
      </c>
      <c r="D10782" s="69" t="n">
        <v>32238</v>
      </c>
      <c r="E10782" s="70" t="n">
        <v>0.25</v>
      </c>
      <c r="F10782" s="42" t="n">
        <v>0.774305555555556</v>
      </c>
      <c r="H10782" s="42" t="n">
        <v>0.5</v>
      </c>
      <c r="I10782" s="29" t="n">
        <v>244</v>
      </c>
      <c r="J10782" s="29" t="n">
        <v>168</v>
      </c>
      <c r="K10782" s="30" t="s">
        <v>2449</v>
      </c>
      <c r="M10782" s="31" t="n">
        <f aca="false">SUM(P10782,R10782,T10782,V10782,X10782,Z10782,AB10782,AD10782,AF10782,AH10782,AJ10782,AL10782,AN10782,AP10782,AR10782,AT10782,AV10782,AX10782,AZ10782,BB10782)</f>
        <v>0</v>
      </c>
    </row>
    <row r="10783" customFormat="false" ht="15" hidden="false" customHeight="false" outlineLevel="0" collapsed="false">
      <c r="A10783" s="41" t="n">
        <v>41039</v>
      </c>
      <c r="B10783" s="0" t="s">
        <v>1197</v>
      </c>
      <c r="C10783" s="0" t="s">
        <v>714</v>
      </c>
      <c r="D10783" s="69" t="n">
        <v>32239</v>
      </c>
      <c r="E10783" s="70" t="n">
        <v>0.354166666666667</v>
      </c>
      <c r="F10783" s="42" t="n">
        <v>0.482638888888889</v>
      </c>
      <c r="G10783" s="3" t="s">
        <v>1170</v>
      </c>
      <c r="H10783" s="3" t="s">
        <v>1308</v>
      </c>
      <c r="I10783" s="29" t="n">
        <v>100</v>
      </c>
      <c r="J10783" s="29" t="n">
        <v>66.5</v>
      </c>
      <c r="K10783" s="30" t="s">
        <v>1259</v>
      </c>
      <c r="M10783" s="31" t="n">
        <f aca="false">SUM(P10783,R10783,T10783,V10783,X10783,Z10783,AB10783,AD10783,AF10783,AH10783,AJ10783,AL10783,AN10783,AP10783,AR10783,AT10783,AV10783,AX10783,AZ10783,BB10783)</f>
        <v>0</v>
      </c>
    </row>
    <row r="10784" customFormat="false" ht="15" hidden="false" customHeight="false" outlineLevel="0" collapsed="false">
      <c r="A10784" s="41" t="n">
        <v>41039</v>
      </c>
      <c r="B10784" s="0" t="s">
        <v>1169</v>
      </c>
      <c r="C10784" s="0" t="s">
        <v>945</v>
      </c>
      <c r="D10784" s="69" t="n">
        <v>32240</v>
      </c>
      <c r="E10784" s="70" t="n">
        <v>0.291666666666667</v>
      </c>
      <c r="F10784" s="42" t="n">
        <v>0.569444444444444</v>
      </c>
      <c r="H10784" s="42" t="n">
        <v>0.25</v>
      </c>
      <c r="I10784" s="29" t="n">
        <v>119</v>
      </c>
      <c r="J10784" s="29" t="n">
        <v>79.8</v>
      </c>
      <c r="K10784" s="30" t="s">
        <v>1214</v>
      </c>
      <c r="M10784" s="31" t="n">
        <f aca="false">SUM(P10784,R10784,T10784,V10784,X10784,Z10784,AB10784,AD10784,AF10784,AH10784,AJ10784,AL10784,AN10784,AP10784,AR10784,AT10784,AV10784,AX10784,AZ10784,BB10784)</f>
        <v>0</v>
      </c>
    </row>
    <row r="10785" customFormat="false" ht="15" hidden="false" customHeight="false" outlineLevel="0" collapsed="false">
      <c r="A10785" s="41" t="n">
        <v>41039</v>
      </c>
      <c r="B10785" s="68" t="s">
        <v>679</v>
      </c>
      <c r="C10785" s="68" t="s">
        <v>1206</v>
      </c>
      <c r="D10785" s="69" t="n">
        <v>32241</v>
      </c>
      <c r="E10785" s="70" t="n">
        <v>0.291666666666667</v>
      </c>
      <c r="F10785" s="3" t="s">
        <v>1162</v>
      </c>
      <c r="H10785" s="3" t="s">
        <v>1162</v>
      </c>
      <c r="I10785" s="29" t="n">
        <v>206</v>
      </c>
      <c r="J10785" s="29" t="n">
        <v>120</v>
      </c>
      <c r="K10785" s="30" t="s">
        <v>1223</v>
      </c>
      <c r="M10785" s="31" t="n">
        <f aca="false">SUM(P10785,R10785,T10785,V10785,X10785,Z10785,AB10785,AD10785,AF10785,AH10785,AJ10785,AL10785,AN10785,AP10785,AR10785,AT10785,AV10785,AX10785,AZ10785,BB10785)</f>
        <v>0</v>
      </c>
    </row>
    <row r="10786" customFormat="false" ht="15" hidden="false" customHeight="false" outlineLevel="0" collapsed="false">
      <c r="A10786" s="41" t="n">
        <v>41039</v>
      </c>
      <c r="B10786" s="68" t="s">
        <v>383</v>
      </c>
      <c r="C10786" s="68" t="s">
        <v>1206</v>
      </c>
      <c r="D10786" s="69" t="n">
        <v>32242</v>
      </c>
      <c r="E10786" s="70" t="n">
        <v>0.291666666666667</v>
      </c>
      <c r="F10786" s="3" t="s">
        <v>1162</v>
      </c>
      <c r="G10786" s="3" t="s">
        <v>2359</v>
      </c>
      <c r="H10786" s="3" t="s">
        <v>1162</v>
      </c>
      <c r="I10786" s="29" t="n">
        <v>253.6</v>
      </c>
      <c r="J10786" s="29" t="n">
        <v>175</v>
      </c>
      <c r="K10786" s="30" t="s">
        <v>1232</v>
      </c>
      <c r="M10786" s="31" t="n">
        <f aca="false">SUM(P10786,R10786,T10786,V10786,X10786,Z10786,AB10786,AD10786,AF10786,AH10786,AJ10786,AL10786,AN10786,AP10786,AR10786,AT10786,AV10786,AX10786,AZ10786,BB10786)</f>
        <v>0</v>
      </c>
    </row>
    <row r="10787" customFormat="false" ht="15" hidden="false" customHeight="false" outlineLevel="0" collapsed="false">
      <c r="A10787" s="41" t="n">
        <v>41039</v>
      </c>
      <c r="B10787" s="68" t="s">
        <v>1165</v>
      </c>
      <c r="C10787" s="68" t="s">
        <v>1206</v>
      </c>
      <c r="D10787" s="69" t="n">
        <v>32243</v>
      </c>
      <c r="E10787" s="70" t="n">
        <v>0.291666666666667</v>
      </c>
      <c r="F10787" s="3" t="s">
        <v>1162</v>
      </c>
      <c r="H10787" s="3" t="s">
        <v>1162</v>
      </c>
      <c r="I10787" s="29" t="n">
        <v>202</v>
      </c>
      <c r="J10787" s="29" t="n">
        <v>145</v>
      </c>
      <c r="K10787" s="30" t="s">
        <v>2306</v>
      </c>
      <c r="M10787" s="31" t="n">
        <f aca="false">SUM(P10787,R10787,T10787,V10787,X10787,Z10787,AB10787,AD10787,AF10787,AH10787,AJ10787,AL10787,AN10787,AP10787,AR10787,AT10787,AV10787,AX10787,AZ10787,BB10787)</f>
        <v>0</v>
      </c>
    </row>
    <row r="10788" customFormat="false" ht="15" hidden="false" customHeight="false" outlineLevel="0" collapsed="false">
      <c r="A10788" s="41" t="n">
        <v>41039</v>
      </c>
      <c r="B10788" s="68" t="s">
        <v>627</v>
      </c>
      <c r="C10788" s="68" t="s">
        <v>1206</v>
      </c>
      <c r="D10788" s="69" t="n">
        <v>32244</v>
      </c>
      <c r="E10788" s="70" t="n">
        <v>0.291666666666667</v>
      </c>
      <c r="F10788" s="3" t="s">
        <v>1162</v>
      </c>
      <c r="G10788" s="3" t="s">
        <v>1791</v>
      </c>
      <c r="H10788" s="3" t="s">
        <v>1162</v>
      </c>
      <c r="I10788" s="29" t="n">
        <v>236.2</v>
      </c>
      <c r="J10788" s="29" t="n">
        <v>135</v>
      </c>
      <c r="K10788" s="30" t="s">
        <v>1303</v>
      </c>
      <c r="M10788" s="31" t="n">
        <f aca="false">SUM(P10788,R10788,T10788,V10788,X10788,Z10788,AB10788,AD10788,AF10788,AH10788,AJ10788,AL10788,AN10788,AP10788,AR10788,AT10788,AV10788,AX10788,AZ10788,BB10788)</f>
        <v>0</v>
      </c>
    </row>
    <row r="10789" customFormat="false" ht="15" hidden="false" customHeight="false" outlineLevel="0" collapsed="false">
      <c r="A10789" s="41" t="n">
        <v>41039</v>
      </c>
      <c r="B10789" s="68" t="s">
        <v>1205</v>
      </c>
      <c r="C10789" s="68" t="s">
        <v>1032</v>
      </c>
      <c r="D10789" s="69" t="n">
        <v>32245</v>
      </c>
      <c r="E10789" s="70" t="n">
        <v>0.354166666666667</v>
      </c>
      <c r="F10789" s="42" t="n">
        <v>0.722222222222222</v>
      </c>
      <c r="H10789" s="42" t="n">
        <v>0.722222222222222</v>
      </c>
      <c r="I10789" s="29" t="n">
        <v>365</v>
      </c>
      <c r="J10789" s="29" t="n">
        <v>50</v>
      </c>
      <c r="K10789" s="30" t="s">
        <v>1249</v>
      </c>
      <c r="M10789" s="31" t="n">
        <f aca="false">SUM(P10789,R10789,T10789,V10789,X10789,Z10789,AB10789,AD10789,AF10789,AH10789,AJ10789,AL10789,AN10789,AP10789,AR10789,AT10789,AV10789,AX10789,AZ10789,BB10789)</f>
        <v>0</v>
      </c>
    </row>
    <row r="10790" customFormat="false" ht="15" hidden="false" customHeight="false" outlineLevel="0" collapsed="false">
      <c r="A10790" s="41" t="n">
        <v>41039</v>
      </c>
      <c r="B10790" s="68" t="s">
        <v>1195</v>
      </c>
      <c r="C10790" s="68" t="s">
        <v>842</v>
      </c>
      <c r="D10790" s="69" t="n">
        <v>32246</v>
      </c>
      <c r="E10790" s="70" t="n">
        <v>0.375</v>
      </c>
      <c r="F10790" s="42" t="n">
        <v>0.677083333333333</v>
      </c>
      <c r="H10790" s="42" t="n">
        <v>0.291666666666667</v>
      </c>
      <c r="I10790" s="29" t="n">
        <v>138</v>
      </c>
      <c r="J10790" s="29" t="n">
        <v>93.1</v>
      </c>
      <c r="K10790" s="30" t="s">
        <v>2465</v>
      </c>
      <c r="M10790" s="31" t="n">
        <f aca="false">SUM(P10790,R10790,T10790,V10790,X10790,Z10790,AB10790,AD10790,AF10790,AH10790,AJ10790,AL10790,AN10790,AP10790,AR10790,AT10790,AV10790,AX10790,AZ10790,BB10790)</f>
        <v>0</v>
      </c>
    </row>
    <row r="10791" customFormat="false" ht="15" hidden="false" customHeight="false" outlineLevel="0" collapsed="false">
      <c r="A10791" s="41" t="n">
        <v>41039</v>
      </c>
      <c r="B10791" s="68" t="s">
        <v>2153</v>
      </c>
      <c r="C10791" s="68" t="s">
        <v>1032</v>
      </c>
      <c r="D10791" s="69" t="n">
        <v>32247</v>
      </c>
      <c r="E10791" s="70" t="n">
        <v>0.354166666666667</v>
      </c>
      <c r="F10791" s="42" t="n">
        <v>0.583333333333333</v>
      </c>
      <c r="H10791" s="42" t="n">
        <v>0.229166666666667</v>
      </c>
      <c r="I10791" s="29" t="n">
        <v>142.5</v>
      </c>
      <c r="J10791" s="29" t="n">
        <v>73.15</v>
      </c>
      <c r="K10791" s="30" t="s">
        <v>2154</v>
      </c>
      <c r="M10791" s="31" t="n">
        <f aca="false">SUM(P10791,R10791,T10791,V10791,X10791,Z10791,AB10791,AD10791,AF10791,AH10791,AJ10791,AL10791,AN10791,AP10791,AR10791,AT10791,AV10791,AX10791,AZ10791,BB10791)</f>
        <v>0</v>
      </c>
    </row>
    <row r="10792" customFormat="false" ht="15" hidden="false" customHeight="false" outlineLevel="0" collapsed="false">
      <c r="A10792" s="41" t="n">
        <v>41039</v>
      </c>
      <c r="B10792" s="68" t="s">
        <v>1657</v>
      </c>
      <c r="C10792" s="68" t="s">
        <v>1513</v>
      </c>
      <c r="D10792" s="69" t="n">
        <v>32248</v>
      </c>
      <c r="E10792" s="70" t="n">
        <v>0.333333333333333</v>
      </c>
      <c r="F10792" s="42" t="n">
        <v>0.527777777777778</v>
      </c>
      <c r="H10792" s="42" t="n">
        <v>0.166666666666667</v>
      </c>
      <c r="I10792" s="29" t="n">
        <v>81</v>
      </c>
      <c r="J10792" s="29" t="n">
        <v>53.2</v>
      </c>
      <c r="K10792" s="30" t="s">
        <v>1334</v>
      </c>
      <c r="M10792" s="31" t="n">
        <f aca="false">SUM(P10792,R10792,T10792,V10792,X10792,Z10792,AB10792,AD10792,AF10792,AH10792,AJ10792,AL10792,AN10792,AP10792,AR10792,AT10792,AV10792,AX10792,AZ10792,BB10792)</f>
        <v>0</v>
      </c>
    </row>
    <row r="10793" customFormat="false" ht="15" hidden="false" customHeight="false" outlineLevel="0" collapsed="false">
      <c r="A10793" s="55" t="n">
        <v>41039</v>
      </c>
      <c r="B10793" s="152" t="s">
        <v>1193</v>
      </c>
      <c r="C10793" s="152" t="s">
        <v>2441</v>
      </c>
      <c r="D10793" s="69" t="n">
        <v>32249</v>
      </c>
      <c r="E10793" s="70" t="n">
        <v>0.416666666666667</v>
      </c>
      <c r="F10793" s="44" t="n">
        <v>0.694444444444445</v>
      </c>
      <c r="G10793" s="30"/>
      <c r="H10793" s="44" t="n">
        <v>0.270833333333333</v>
      </c>
      <c r="I10793" s="29" t="n">
        <v>128.5</v>
      </c>
      <c r="J10793" s="29" t="n">
        <v>86.45</v>
      </c>
      <c r="K10793" s="30" t="s">
        <v>1216</v>
      </c>
      <c r="M10793" s="31" t="n">
        <f aca="false">SUM(P10793,R10793,T10793,V10793,X10793,Z10793,AB10793,AD10793,AF10793,AH10793,AJ10793,AL10793,AN10793,AP10793,AR10793,AT10793,AV10793,AX10793,AZ10793,BB10793)</f>
        <v>0</v>
      </c>
    </row>
    <row r="10794" customFormat="false" ht="15" hidden="false" customHeight="false" outlineLevel="0" collapsed="false">
      <c r="A10794" s="41" t="n">
        <v>41039</v>
      </c>
      <c r="B10794" s="68" t="s">
        <v>1657</v>
      </c>
      <c r="C10794" s="68" t="s">
        <v>11</v>
      </c>
      <c r="D10794" s="69" t="n">
        <v>32250</v>
      </c>
      <c r="E10794" s="70" t="n">
        <v>0.458333333333333</v>
      </c>
      <c r="F10794" s="42" t="n">
        <v>0.652777777777778</v>
      </c>
      <c r="H10794" s="42" t="n">
        <v>0.166666666666667</v>
      </c>
      <c r="I10794" s="29" t="n">
        <v>81</v>
      </c>
      <c r="J10794" s="29" t="n">
        <v>53.2</v>
      </c>
      <c r="K10794" s="30" t="s">
        <v>1334</v>
      </c>
      <c r="M10794" s="31" t="n">
        <f aca="false">SUM(P10794,R10794,T10794,V10794,X10794,Z10794,AB10794,AD10794,AF10794,AH10794,AJ10794,AL10794,AN10794,AP10794,AR10794,AT10794,AV10794,AX10794,AZ10794,BB10794)</f>
        <v>0</v>
      </c>
    </row>
    <row r="10795" customFormat="false" ht="15" hidden="false" customHeight="false" outlineLevel="0" collapsed="false">
      <c r="A10795" s="41" t="n">
        <v>41039</v>
      </c>
      <c r="B10795" s="68" t="s">
        <v>1197</v>
      </c>
      <c r="C10795" s="68" t="s">
        <v>1255</v>
      </c>
      <c r="D10795" s="69" t="n">
        <v>32251</v>
      </c>
      <c r="E10795" s="70" t="n">
        <v>0.458333333333333</v>
      </c>
      <c r="F10795" s="42" t="n">
        <v>0.625</v>
      </c>
      <c r="H10795" s="42" t="n">
        <v>0.166666666666667</v>
      </c>
      <c r="I10795" s="29" t="n">
        <v>85</v>
      </c>
      <c r="J10795" s="29" t="n">
        <v>53.2</v>
      </c>
      <c r="K10795" s="30" t="s">
        <v>1259</v>
      </c>
      <c r="M10795" s="31" t="n">
        <f aca="false">SUM(P10795,R10795,T10795,V10795,X10795,Z10795,AB10795,AD10795,AF10795,AH10795,AJ10795,AL10795,AN10795,AP10795,AR10795,AT10795,AV10795,AX10795,AZ10795,BB10795)</f>
        <v>0</v>
      </c>
    </row>
    <row r="10796" customFormat="false" ht="15" hidden="false" customHeight="false" outlineLevel="0" collapsed="false">
      <c r="A10796" s="41" t="n">
        <v>41039</v>
      </c>
      <c r="B10796" s="68" t="s">
        <v>1199</v>
      </c>
      <c r="C10796" s="68" t="s">
        <v>1049</v>
      </c>
      <c r="D10796" s="69" t="n">
        <v>32252</v>
      </c>
      <c r="E10796" s="70" t="n">
        <v>0.541666666666667</v>
      </c>
      <c r="F10796" s="42" t="n">
        <v>0.770833333333334</v>
      </c>
      <c r="G10796" s="3" t="s">
        <v>1229</v>
      </c>
      <c r="H10796" s="3" t="s">
        <v>1305</v>
      </c>
      <c r="I10796" s="29" t="n">
        <v>114</v>
      </c>
      <c r="J10796" s="29" t="n">
        <v>79.8</v>
      </c>
      <c r="K10796" s="30" t="s">
        <v>1253</v>
      </c>
      <c r="M10796" s="31" t="n">
        <f aca="false">SUM(P10796,R10796,T10796,V10796,X10796,Z10796,AB10796,AD10796,AF10796,AH10796,AJ10796,AL10796,AN10796,AP10796,AR10796,AT10796,AV10796,AX10796,AZ10796,BB10796)</f>
        <v>0</v>
      </c>
    </row>
    <row r="10797" customFormat="false" ht="15" hidden="false" customHeight="false" outlineLevel="0" collapsed="false">
      <c r="A10797" s="41"/>
    </row>
    <row r="10798" customFormat="false" ht="15" hidden="false" customHeight="false" outlineLevel="0" collapsed="false">
      <c r="A10798" s="370"/>
      <c r="B10798" s="371"/>
      <c r="C10798" s="371"/>
      <c r="D10798" s="372"/>
      <c r="E10798" s="372"/>
      <c r="F10798" s="352"/>
      <c r="G10798" s="352"/>
      <c r="H10798" s="352"/>
      <c r="I10798" s="354"/>
      <c r="J10798" s="354"/>
      <c r="K10798" s="352"/>
    </row>
    <row r="10799" customFormat="false" ht="23.25" hidden="false" customHeight="false" outlineLevel="0" collapsed="false">
      <c r="A10799" s="370"/>
      <c r="B10799" s="371"/>
      <c r="C10799" s="371"/>
      <c r="D10799" s="372"/>
      <c r="E10799" s="372"/>
      <c r="F10799" s="352"/>
      <c r="G10799" s="373" t="s">
        <v>1853</v>
      </c>
      <c r="H10799" s="352"/>
      <c r="I10799" s="354"/>
      <c r="J10799" s="354"/>
      <c r="K10799" s="352"/>
    </row>
    <row r="10800" customFormat="false" ht="15" hidden="false" customHeight="false" outlineLevel="0" collapsed="false">
      <c r="A10800" s="41" t="n">
        <v>41040</v>
      </c>
      <c r="B10800" s="68" t="s">
        <v>679</v>
      </c>
      <c r="C10800" s="68" t="s">
        <v>1206</v>
      </c>
      <c r="D10800" s="72" t="n">
        <v>32253</v>
      </c>
      <c r="E10800" s="70" t="n">
        <v>0.291666666666667</v>
      </c>
      <c r="F10800" s="3" t="s">
        <v>1162</v>
      </c>
      <c r="H10800" s="3" t="s">
        <v>1162</v>
      </c>
      <c r="I10800" s="29" t="n">
        <v>202</v>
      </c>
      <c r="J10800" s="29" t="n">
        <v>120</v>
      </c>
      <c r="K10800" s="30" t="s">
        <v>1223</v>
      </c>
      <c r="M10800" s="31" t="n">
        <f aca="false">SUM(P10800,R10800,T10800,V10800,X10800,Z10800,AB10800,AD10800,AF10800,AH10800,AJ10800,AL10800,AN10800,AP10800,AR10800,AT10800,AV10800,AX10800,AZ10800,BB10800)</f>
        <v>0</v>
      </c>
    </row>
    <row r="10801" customFormat="false" ht="15" hidden="false" customHeight="false" outlineLevel="0" collapsed="false">
      <c r="A10801" s="41" t="n">
        <v>41040</v>
      </c>
      <c r="B10801" s="68" t="s">
        <v>383</v>
      </c>
      <c r="C10801" s="68" t="s">
        <v>1206</v>
      </c>
      <c r="D10801" s="72" t="n">
        <v>32254</v>
      </c>
      <c r="E10801" s="70" t="n">
        <v>0.291666666666667</v>
      </c>
      <c r="F10801" s="3" t="s">
        <v>1162</v>
      </c>
      <c r="H10801" s="3" t="s">
        <v>1162</v>
      </c>
      <c r="I10801" s="29" t="n">
        <v>202</v>
      </c>
      <c r="J10801" s="29" t="n">
        <v>145</v>
      </c>
      <c r="K10801" s="30" t="s">
        <v>1232</v>
      </c>
      <c r="M10801" s="31" t="n">
        <f aca="false">SUM(P10801,R10801,T10801,V10801,X10801,Z10801,AB10801,AD10801,AF10801,AH10801,AJ10801,AL10801,AN10801,AP10801,AR10801,AT10801,AV10801,AX10801,AZ10801,BB10801)</f>
        <v>0</v>
      </c>
    </row>
    <row r="10802" customFormat="false" ht="15" hidden="false" customHeight="false" outlineLevel="0" collapsed="false">
      <c r="A10802" s="41" t="n">
        <v>41040</v>
      </c>
      <c r="B10802" s="68" t="s">
        <v>1165</v>
      </c>
      <c r="C10802" s="68" t="s">
        <v>1206</v>
      </c>
      <c r="D10802" s="72" t="n">
        <v>32255</v>
      </c>
      <c r="E10802" s="70" t="n">
        <v>0.291666666666667</v>
      </c>
      <c r="F10802" s="3" t="s">
        <v>1162</v>
      </c>
      <c r="H10802" s="3" t="s">
        <v>1162</v>
      </c>
      <c r="I10802" s="29" t="n">
        <v>202</v>
      </c>
      <c r="J10802" s="29" t="n">
        <v>145</v>
      </c>
      <c r="K10802" s="30" t="s">
        <v>2306</v>
      </c>
      <c r="M10802" s="31" t="n">
        <f aca="false">SUM(P10802,R10802,T10802,V10802,X10802,Z10802,AB10802,AD10802,AF10802,AH10802,AJ10802,AL10802,AN10802,AP10802,AR10802,AT10802,AV10802,AX10802,AZ10802,BB10802)</f>
        <v>0</v>
      </c>
    </row>
    <row r="10803" customFormat="false" ht="15" hidden="false" customHeight="false" outlineLevel="0" collapsed="false">
      <c r="A10803" s="41" t="n">
        <v>41040</v>
      </c>
      <c r="B10803" s="68" t="s">
        <v>1205</v>
      </c>
      <c r="C10803" s="68" t="s">
        <v>490</v>
      </c>
      <c r="D10803" s="72" t="n">
        <v>32256</v>
      </c>
      <c r="E10803" s="158" t="n">
        <v>0.291666666666667</v>
      </c>
      <c r="F10803" s="42" t="n">
        <v>0.6875</v>
      </c>
      <c r="H10803" s="42" t="n">
        <v>0.395833333333333</v>
      </c>
      <c r="I10803" s="29" t="n">
        <v>340.5</v>
      </c>
      <c r="J10803" s="29" t="n">
        <v>50</v>
      </c>
      <c r="K10803" s="30" t="s">
        <v>1249</v>
      </c>
      <c r="M10803" s="31" t="n">
        <f aca="false">SUM(P10803,R10803,T10803,V10803,X10803,Z10803,AB10803,AD10803,AF10803,AH10803,AJ10803,AL10803,AN10803,AP10803,AR10803,AT10803,AV10803,AX10803,AZ10803,BB10803)</f>
        <v>0</v>
      </c>
    </row>
    <row r="10804" customFormat="false" ht="15" hidden="false" customHeight="false" outlineLevel="0" collapsed="false">
      <c r="A10804" s="41" t="n">
        <v>41040</v>
      </c>
      <c r="B10804" s="68" t="s">
        <v>1169</v>
      </c>
      <c r="C10804" s="68" t="s">
        <v>925</v>
      </c>
      <c r="D10804" s="72" t="n">
        <v>32257</v>
      </c>
      <c r="E10804" s="158" t="n">
        <v>0.3125</v>
      </c>
      <c r="F10804" s="42" t="n">
        <v>0.6875</v>
      </c>
      <c r="G10804" s="3" t="s">
        <v>1170</v>
      </c>
      <c r="H10804" s="3" t="s">
        <v>1302</v>
      </c>
      <c r="I10804" s="29" t="n">
        <v>258</v>
      </c>
      <c r="J10804" s="29" t="n">
        <v>133</v>
      </c>
      <c r="K10804" s="30" t="s">
        <v>1214</v>
      </c>
      <c r="M10804" s="31" t="n">
        <f aca="false">SUM(P10804,R10804,T10804,V10804,X10804,Z10804,AB10804,AD10804,AF10804,AH10804,AJ10804,AL10804,AN10804,AP10804,AR10804,AT10804,AV10804,AX10804,AZ10804,BB10804)</f>
        <v>0</v>
      </c>
    </row>
    <row r="10805" customFormat="false" ht="15" hidden="false" customHeight="false" outlineLevel="0" collapsed="false">
      <c r="A10805" s="41" t="n">
        <v>41040</v>
      </c>
      <c r="B10805" s="68" t="s">
        <v>1193</v>
      </c>
      <c r="C10805" s="68" t="s">
        <v>979</v>
      </c>
      <c r="D10805" s="72" t="n">
        <v>32258</v>
      </c>
      <c r="E10805" s="158" t="n">
        <v>0.291666666666667</v>
      </c>
      <c r="F10805" s="42" t="n">
        <v>0.694444444444445</v>
      </c>
      <c r="H10805" s="42" t="n">
        <v>0.375</v>
      </c>
      <c r="I10805" s="29" t="n">
        <v>176</v>
      </c>
      <c r="J10805" s="29" t="n">
        <v>119.7</v>
      </c>
      <c r="K10805" s="30" t="s">
        <v>1216</v>
      </c>
      <c r="M10805" s="31" t="n">
        <f aca="false">SUM(P10805,R10805,T10805,V10805,X10805,Z10805,AB10805,AD10805,AF10805,AH10805,AJ10805,AL10805,AN10805,AP10805,AR10805,AT10805,AV10805,AX10805,AZ10805,BB10805)</f>
        <v>0</v>
      </c>
    </row>
    <row r="10806" customFormat="false" ht="15" hidden="false" customHeight="false" outlineLevel="0" collapsed="false">
      <c r="A10806" s="41" t="n">
        <v>41040</v>
      </c>
      <c r="B10806" s="68" t="s">
        <v>1176</v>
      </c>
      <c r="C10806" s="68" t="s">
        <v>557</v>
      </c>
      <c r="D10806" s="72" t="n">
        <v>32259</v>
      </c>
      <c r="E10806" s="158" t="n">
        <v>0.416666666666667</v>
      </c>
      <c r="F10806" s="42" t="n">
        <v>0.5</v>
      </c>
      <c r="H10806" s="42" t="n">
        <v>0.166666666666667</v>
      </c>
      <c r="I10806" s="29" t="n">
        <v>81</v>
      </c>
      <c r="J10806" s="29" t="n">
        <v>53.2</v>
      </c>
      <c r="K10806" s="30" t="s">
        <v>2462</v>
      </c>
      <c r="M10806" s="31" t="n">
        <f aca="false">SUM(P10806,R10806,T10806,V10806,X10806,Z10806,AB10806,AD10806,AF10806,AH10806,AJ10806,AL10806,AN10806,AP10806,AR10806,AT10806,AV10806,AX10806,AZ10806,BB10806)</f>
        <v>18045</v>
      </c>
      <c r="O10806" s="0" t="n">
        <v>21</v>
      </c>
      <c r="P10806" s="31" t="n">
        <v>4615</v>
      </c>
      <c r="Q10806" s="0" t="n">
        <v>22</v>
      </c>
      <c r="R10806" s="31" t="n">
        <v>13430</v>
      </c>
    </row>
    <row r="10807" customFormat="false" ht="15" hidden="false" customHeight="false" outlineLevel="0" collapsed="false">
      <c r="A10807" s="41" t="n">
        <v>41040</v>
      </c>
      <c r="B10807" s="68" t="s">
        <v>2448</v>
      </c>
      <c r="C10807" s="68" t="s">
        <v>1805</v>
      </c>
      <c r="D10807" s="72" t="n">
        <v>32260</v>
      </c>
      <c r="E10807" s="158" t="n">
        <v>0.333333333333333</v>
      </c>
      <c r="F10807" s="42" t="n">
        <v>0.822916666666667</v>
      </c>
      <c r="G10807" s="3" t="s">
        <v>2466</v>
      </c>
      <c r="H10807" s="3" t="s">
        <v>1411</v>
      </c>
      <c r="I10807" s="29" t="n">
        <v>275.48</v>
      </c>
      <c r="J10807" s="29" t="n">
        <v>186.55</v>
      </c>
      <c r="K10807" s="30" t="s">
        <v>2449</v>
      </c>
      <c r="M10807" s="31" t="n">
        <f aca="false">SUM(P10807,R10807,T10807,V10807,X10807,Z10807,AB10807,AD10807,AF10807,AH10807,AJ10807,AL10807,AN10807,AP10807,AR10807,AT10807,AV10807,AX10807,AZ10807,BB10807)</f>
        <v>0</v>
      </c>
    </row>
    <row r="10808" customFormat="false" ht="15" hidden="false" customHeight="false" outlineLevel="0" collapsed="false">
      <c r="A10808" s="41" t="n">
        <v>41040</v>
      </c>
      <c r="B10808" s="68" t="s">
        <v>1195</v>
      </c>
      <c r="C10808" s="68" t="s">
        <v>1049</v>
      </c>
      <c r="D10808" s="72" t="n">
        <v>32261</v>
      </c>
      <c r="E10808" s="158" t="n">
        <v>0.3125</v>
      </c>
      <c r="F10808" s="42" t="n">
        <v>0.604166666666667</v>
      </c>
      <c r="H10808" s="42" t="n">
        <v>0.291666666666667</v>
      </c>
      <c r="I10808" s="29" t="n">
        <v>133</v>
      </c>
      <c r="J10808" s="29" t="n">
        <v>93.1</v>
      </c>
      <c r="K10808" s="30" t="s">
        <v>2465</v>
      </c>
      <c r="M10808" s="31" t="n">
        <f aca="false">SUM(P10808,R10808,T10808,V10808,X10808,Z10808,AB10808,AD10808,AF10808,AH10808,AJ10808,AL10808,AN10808,AP10808,AR10808,AT10808,AV10808,AX10808,AZ10808,BB10808)</f>
        <v>0</v>
      </c>
    </row>
    <row r="10809" customFormat="false" ht="15" hidden="false" customHeight="false" outlineLevel="0" collapsed="false">
      <c r="A10809" s="41" t="n">
        <v>41040</v>
      </c>
      <c r="B10809" s="68" t="s">
        <v>627</v>
      </c>
      <c r="C10809" s="68" t="s">
        <v>869</v>
      </c>
      <c r="D10809" s="72" t="n">
        <v>32262</v>
      </c>
      <c r="E10809" s="158" t="n">
        <v>0.416666666666667</v>
      </c>
      <c r="F10809" s="42" t="n">
        <v>0.5</v>
      </c>
      <c r="H10809" s="42" t="n">
        <v>0.166666666666667</v>
      </c>
      <c r="I10809" s="29" t="n">
        <v>76</v>
      </c>
      <c r="J10809" s="29" t="n">
        <v>53.2</v>
      </c>
      <c r="K10809" s="30" t="s">
        <v>1303</v>
      </c>
      <c r="M10809" s="31" t="n">
        <f aca="false">SUM(P10809,R10809,T10809,V10809,X10809,Z10809,AB10809,AD10809,AF10809,AH10809,AJ10809,AL10809,AN10809,AP10809,AR10809,AT10809,AV10809,AX10809,AZ10809,BB10809)</f>
        <v>0</v>
      </c>
    </row>
    <row r="10810" customFormat="false" ht="15" hidden="false" customHeight="false" outlineLevel="0" collapsed="false">
      <c r="A10810" s="41" t="n">
        <v>41040</v>
      </c>
      <c r="B10810" s="68" t="s">
        <v>1657</v>
      </c>
      <c r="C10810" s="68" t="s">
        <v>1330</v>
      </c>
      <c r="D10810" s="72" t="n">
        <v>32263</v>
      </c>
      <c r="E10810" s="158" t="n">
        <v>0.625</v>
      </c>
      <c r="F10810" s="42" t="n">
        <v>0.729166666666667</v>
      </c>
      <c r="H10810" s="42" t="n">
        <v>0.166666666666667</v>
      </c>
      <c r="I10810" s="29" t="n">
        <v>81</v>
      </c>
      <c r="J10810" s="29" t="n">
        <v>53.2</v>
      </c>
      <c r="K10810" s="30" t="s">
        <v>1334</v>
      </c>
      <c r="M10810" s="31" t="n">
        <f aca="false">SUM(P10810,R10810,T10810,V10810,X10810,Z10810,AB10810,AD10810,AF10810,AH10810,AJ10810,AL10810,AN10810,AP10810,AR10810,AT10810,AV10810,AX10810,AZ10810,BB10810)</f>
        <v>0</v>
      </c>
    </row>
    <row r="10811" customFormat="false" ht="15" hidden="false" customHeight="false" outlineLevel="0" collapsed="false">
      <c r="A10811" s="55" t="n">
        <v>41040</v>
      </c>
      <c r="B10811" s="152" t="s">
        <v>1197</v>
      </c>
      <c r="C10811" s="152" t="s">
        <v>1790</v>
      </c>
      <c r="D10811" s="72" t="n">
        <v>32264</v>
      </c>
      <c r="E10811" s="158" t="n">
        <v>0.520833333333333</v>
      </c>
      <c r="F10811" s="44" t="n">
        <v>0.739583333333334</v>
      </c>
      <c r="G10811" s="30"/>
      <c r="H10811" s="44" t="n">
        <v>0.208333333333333</v>
      </c>
      <c r="I10811" s="29" t="n">
        <v>100</v>
      </c>
      <c r="J10811" s="29" t="n">
        <v>66.5</v>
      </c>
      <c r="K10811" s="30" t="s">
        <v>1259</v>
      </c>
      <c r="M10811" s="31" t="n">
        <f aca="false">SUM(P10811,R10811,T10811,V10811,X10811,Z10811,AB10811,AD10811,AF10811,AH10811,AJ10811,AL10811,AN10811,AP10811,AR10811,AT10811,AV10811,AX10811,AZ10811,BB10811)</f>
        <v>0</v>
      </c>
    </row>
    <row r="10812" customFormat="false" ht="15" hidden="false" customHeight="false" outlineLevel="0" collapsed="false">
      <c r="A10812" s="41"/>
    </row>
    <row r="10813" customFormat="false" ht="15" hidden="false" customHeight="false" outlineLevel="0" collapsed="false">
      <c r="A10813" s="370"/>
      <c r="B10813" s="371"/>
      <c r="C10813" s="371"/>
      <c r="D10813" s="372"/>
      <c r="E10813" s="372"/>
      <c r="F10813" s="352"/>
      <c r="G10813" s="352"/>
      <c r="H10813" s="352"/>
      <c r="I10813" s="354"/>
      <c r="J10813" s="354"/>
      <c r="K10813" s="352"/>
    </row>
    <row r="10814" customFormat="false" ht="23.25" hidden="false" customHeight="false" outlineLevel="0" collapsed="false">
      <c r="A10814" s="370"/>
      <c r="B10814" s="371"/>
      <c r="C10814" s="371"/>
      <c r="D10814" s="372"/>
      <c r="E10814" s="372"/>
      <c r="F10814" s="352"/>
      <c r="G10814" s="373" t="s">
        <v>2106</v>
      </c>
      <c r="H10814" s="352"/>
      <c r="I10814" s="354"/>
      <c r="J10814" s="354"/>
      <c r="K10814" s="352"/>
    </row>
    <row r="10815" customFormat="false" ht="15" hidden="false" customHeight="false" outlineLevel="0" collapsed="false">
      <c r="A10815" s="55" t="n">
        <v>41041</v>
      </c>
      <c r="B10815" s="56" t="s">
        <v>1195</v>
      </c>
      <c r="C10815" s="56" t="s">
        <v>1049</v>
      </c>
      <c r="D10815" s="30" t="n">
        <v>32265</v>
      </c>
      <c r="E10815" s="44" t="n">
        <v>0.333333333333333</v>
      </c>
      <c r="F10815" s="44" t="n">
        <v>0.635416666666667</v>
      </c>
      <c r="G10815" s="30"/>
      <c r="H10815" s="44" t="n">
        <v>0.270833333333333</v>
      </c>
      <c r="I10815" s="29" t="n">
        <v>123.5</v>
      </c>
      <c r="J10815" s="29" t="n">
        <v>86.45</v>
      </c>
      <c r="K10815" s="30" t="s">
        <v>2465</v>
      </c>
      <c r="M10815" s="31" t="n">
        <f aca="false">SUM(P10815,R10815,T10815,V10815,X10815,Z10815,AB10815,AD10815,AF10815,AH10815,AJ10815,AL10815,AN10815,AP10815,AR10815,AT10815,AV10815,AX10815,AZ10815,BB10815)</f>
        <v>0</v>
      </c>
    </row>
    <row r="10817" customFormat="false" ht="15" hidden="false" customHeight="false" outlineLevel="0" collapsed="false">
      <c r="A10817" s="352"/>
      <c r="B10817" s="353"/>
      <c r="C10817" s="353"/>
      <c r="D10817" s="352"/>
      <c r="E10817" s="352"/>
      <c r="F10817" s="352"/>
      <c r="G10817" s="352"/>
      <c r="H10817" s="352"/>
      <c r="I10817" s="354"/>
      <c r="J10817" s="354"/>
      <c r="K10817" s="352"/>
    </row>
    <row r="10818" customFormat="false" ht="21" hidden="false" customHeight="false" outlineLevel="0" collapsed="false">
      <c r="A10818" s="352"/>
      <c r="B10818" s="353"/>
      <c r="C10818" s="353"/>
      <c r="D10818" s="352"/>
      <c r="E10818" s="352"/>
      <c r="F10818" s="352"/>
      <c r="G10818" s="374" t="s">
        <v>1224</v>
      </c>
      <c r="H10818" s="352"/>
      <c r="I10818" s="354"/>
      <c r="J10818" s="354"/>
      <c r="K10818" s="352"/>
    </row>
    <row r="10819" customFormat="false" ht="15" hidden="false" customHeight="false" outlineLevel="0" collapsed="false">
      <c r="A10819" s="55" t="n">
        <v>41042</v>
      </c>
      <c r="B10819" s="56" t="s">
        <v>20</v>
      </c>
      <c r="C10819" s="56" t="s">
        <v>490</v>
      </c>
      <c r="D10819" s="30" t="n">
        <v>32266</v>
      </c>
      <c r="E10819" s="44" t="n">
        <v>0.270833333333333</v>
      </c>
      <c r="F10819" s="44" t="n">
        <v>0.729166666666667</v>
      </c>
      <c r="G10819" s="30"/>
      <c r="H10819" s="44" t="n">
        <v>0.458333333333333</v>
      </c>
      <c r="I10819" s="29" t="n">
        <v>286</v>
      </c>
      <c r="J10819" s="29" t="n">
        <v>209</v>
      </c>
      <c r="K10819" s="30" t="s">
        <v>1375</v>
      </c>
      <c r="M10819" s="31" t="n">
        <f aca="false">SUM(P10819,R10819,T10819,V10819,X10819,Z10819,AB10819,AD10819,AF10819,AH10819,AJ10819,AL10819,AN10819,AP10819,AR10819,AT10819,AV10819,AX10819,AZ10819,BB10819)</f>
        <v>0</v>
      </c>
    </row>
    <row r="10820" customFormat="false" ht="15" hidden="false" customHeight="false" outlineLevel="0" collapsed="false">
      <c r="A10820" s="41" t="n">
        <v>41042</v>
      </c>
      <c r="B10820" s="0" t="s">
        <v>1195</v>
      </c>
      <c r="C10820" s="0" t="s">
        <v>490</v>
      </c>
      <c r="D10820" s="3" t="n">
        <v>32267</v>
      </c>
      <c r="E10820" s="42" t="n">
        <v>0.270833333333333</v>
      </c>
      <c r="F10820" s="42" t="n">
        <v>0.708333333333333</v>
      </c>
      <c r="H10820" s="42" t="n">
        <v>0.416666666666667</v>
      </c>
      <c r="I10820" s="29" t="n">
        <v>260</v>
      </c>
      <c r="J10820" s="29" t="n">
        <v>190</v>
      </c>
      <c r="K10820" s="30" t="s">
        <v>2465</v>
      </c>
      <c r="M10820" s="31" t="n">
        <f aca="false">SUM(P10820,R10820,T10820,V10820,X10820,Z10820,AB10820,AD10820,AF10820,AH10820,AJ10820,AL10820,AN10820,AP10820,AR10820,AT10820,AV10820,AX10820,AZ10820,BB10820)</f>
        <v>0</v>
      </c>
    </row>
    <row r="10822" customFormat="false" ht="15" hidden="false" customHeight="false" outlineLevel="0" collapsed="false">
      <c r="A10822" s="352"/>
      <c r="B10822" s="353"/>
      <c r="C10822" s="353"/>
      <c r="D10822" s="352"/>
      <c r="E10822" s="352"/>
      <c r="F10822" s="352"/>
      <c r="G10822" s="352"/>
      <c r="H10822" s="352"/>
      <c r="I10822" s="354"/>
      <c r="J10822" s="354"/>
      <c r="K10822" s="352"/>
    </row>
    <row r="10823" customFormat="false" ht="21" hidden="false" customHeight="false" outlineLevel="0" collapsed="false">
      <c r="A10823" s="352"/>
      <c r="B10823" s="353"/>
      <c r="C10823" s="353"/>
      <c r="D10823" s="352"/>
      <c r="E10823" s="352"/>
      <c r="F10823" s="352"/>
      <c r="G10823" s="207" t="s">
        <v>1624</v>
      </c>
      <c r="H10823" s="352"/>
      <c r="I10823" s="354"/>
      <c r="J10823" s="354"/>
      <c r="K10823" s="352"/>
    </row>
    <row r="10824" customFormat="false" ht="15" hidden="false" customHeight="false" outlineLevel="0" collapsed="false">
      <c r="A10824" s="157" t="n">
        <v>41043</v>
      </c>
      <c r="B10824" s="152" t="s">
        <v>679</v>
      </c>
      <c r="C10824" s="152" t="s">
        <v>1206</v>
      </c>
      <c r="D10824" s="72" t="n">
        <v>32268</v>
      </c>
      <c r="E10824" s="70" t="n">
        <v>0.291666666666667</v>
      </c>
      <c r="F10824" s="30" t="s">
        <v>1162</v>
      </c>
      <c r="G10824" s="30"/>
      <c r="H10824" s="30" t="s">
        <v>1162</v>
      </c>
      <c r="I10824" s="29" t="n">
        <v>202</v>
      </c>
      <c r="J10824" s="29" t="n">
        <v>120</v>
      </c>
      <c r="K10824" s="30" t="s">
        <v>1223</v>
      </c>
      <c r="M10824" s="31" t="n">
        <f aca="false">SUM(P10824,R10824,T10824,V10824,X10824,Z10824,AB10824,AD10824,AF10824,AH10824,AJ10824,AL10824,AN10824,AP10824,AR10824,AT10824,AV10824,AX10824,AZ10824,BB10824)</f>
        <v>0</v>
      </c>
    </row>
    <row r="10825" customFormat="false" ht="15" hidden="false" customHeight="false" outlineLevel="0" collapsed="false">
      <c r="A10825" s="157" t="n">
        <v>41043</v>
      </c>
      <c r="B10825" s="152" t="s">
        <v>383</v>
      </c>
      <c r="C10825" s="152" t="s">
        <v>1206</v>
      </c>
      <c r="D10825" s="72" t="n">
        <v>32269</v>
      </c>
      <c r="E10825" s="70" t="n">
        <v>0.291666666666667</v>
      </c>
      <c r="F10825" s="30" t="s">
        <v>1162</v>
      </c>
      <c r="G10825" s="30" t="s">
        <v>1297</v>
      </c>
      <c r="H10825" s="30" t="s">
        <v>1162</v>
      </c>
      <c r="I10825" s="29" t="n">
        <v>229.8</v>
      </c>
      <c r="J10825" s="29" t="n">
        <v>160</v>
      </c>
      <c r="K10825" s="30" t="s">
        <v>1232</v>
      </c>
      <c r="M10825" s="31" t="n">
        <f aca="false">SUM(P10825,R10825,T10825,V10825,X10825,Z10825,AB10825,AD10825,AF10825,AH10825,AJ10825,AL10825,AN10825,AP10825,AR10825,AT10825,AV10825,AX10825,AZ10825,BB10825)</f>
        <v>0</v>
      </c>
    </row>
    <row r="10826" customFormat="false" ht="15" hidden="false" customHeight="false" outlineLevel="0" collapsed="false">
      <c r="A10826" s="41" t="n">
        <v>41043</v>
      </c>
      <c r="B10826" s="68" t="s">
        <v>1165</v>
      </c>
      <c r="C10826" s="68" t="s">
        <v>1206</v>
      </c>
      <c r="D10826" s="72" t="n">
        <v>32270</v>
      </c>
      <c r="E10826" s="70" t="n">
        <v>0.291666666666667</v>
      </c>
      <c r="F10826" s="3" t="s">
        <v>1162</v>
      </c>
      <c r="H10826" s="3" t="s">
        <v>1162</v>
      </c>
      <c r="I10826" s="29" t="n">
        <v>202</v>
      </c>
      <c r="J10826" s="29" t="n">
        <v>145</v>
      </c>
      <c r="K10826" s="30" t="s">
        <v>2306</v>
      </c>
      <c r="M10826" s="31" t="n">
        <f aca="false">SUM(P10826,R10826,T10826,V10826,X10826,Z10826,AB10826,AD10826,AF10826,AH10826,AJ10826,AL10826,AN10826,AP10826,AR10826,AT10826,AV10826,AX10826,AZ10826,BB10826)</f>
        <v>15247.6</v>
      </c>
      <c r="O10826" s="0" t="n">
        <v>62163</v>
      </c>
      <c r="P10826" s="31" t="n">
        <v>5425</v>
      </c>
      <c r="Q10826" s="0" t="n">
        <v>62161</v>
      </c>
      <c r="R10826" s="31" t="n">
        <v>5760</v>
      </c>
      <c r="S10826" s="47" t="n">
        <v>62181</v>
      </c>
      <c r="T10826" s="31" t="n">
        <v>1719.09</v>
      </c>
      <c r="U10826" s="47" t="n">
        <v>62173</v>
      </c>
      <c r="V10826" s="31" t="n">
        <v>130.9</v>
      </c>
      <c r="W10826" s="47" t="n">
        <v>62180</v>
      </c>
      <c r="X10826" s="31" t="n">
        <v>24.7</v>
      </c>
      <c r="Y10826" s="47" t="n">
        <v>62182</v>
      </c>
      <c r="Z10826" s="31" t="n">
        <v>6.06</v>
      </c>
      <c r="AA10826" s="47" t="n">
        <v>62176</v>
      </c>
      <c r="AB10826" s="31" t="n">
        <v>530.2</v>
      </c>
      <c r="AC10826" s="47" t="n">
        <v>62174</v>
      </c>
      <c r="AD10826" s="31" t="n">
        <v>383.62</v>
      </c>
      <c r="AE10826" s="47" t="n">
        <v>62175</v>
      </c>
      <c r="AF10826" s="31" t="n">
        <v>738.03</v>
      </c>
      <c r="AG10826" s="47" t="n">
        <v>62635</v>
      </c>
      <c r="AH10826" s="31" t="n">
        <v>300</v>
      </c>
      <c r="AI10826" s="47" t="n">
        <v>62634</v>
      </c>
      <c r="AJ10826" s="31" t="n">
        <v>230</v>
      </c>
    </row>
    <row r="10827" customFormat="false" ht="15" hidden="false" customHeight="false" outlineLevel="0" collapsed="false">
      <c r="A10827" s="41" t="n">
        <v>41043</v>
      </c>
      <c r="B10827" s="68" t="s">
        <v>1176</v>
      </c>
      <c r="C10827" s="68" t="s">
        <v>1206</v>
      </c>
      <c r="D10827" s="72" t="n">
        <v>32271</v>
      </c>
      <c r="E10827" s="158" t="n">
        <v>0.291666666666667</v>
      </c>
      <c r="F10827" s="3" t="s">
        <v>1162</v>
      </c>
      <c r="H10827" s="3" t="s">
        <v>1162</v>
      </c>
      <c r="I10827" s="29" t="n">
        <v>202</v>
      </c>
      <c r="J10827" s="29" t="n">
        <v>120</v>
      </c>
      <c r="K10827" s="30" t="s">
        <v>2462</v>
      </c>
      <c r="M10827" s="31" t="n">
        <f aca="false">SUM(P10827,R10827,T10827,V10827,X10827,Z10827,AB10827,AD10827,AF10827,AH10827,AJ10827,AL10827,AN10827,AP10827,AR10827,AT10827,AV10827,AX10827,AZ10827,BB10827)</f>
        <v>0</v>
      </c>
    </row>
    <row r="10828" customFormat="false" ht="15" hidden="false" customHeight="false" outlineLevel="0" collapsed="false">
      <c r="A10828" s="55" t="n">
        <v>41043</v>
      </c>
      <c r="B10828" s="152" t="s">
        <v>1169</v>
      </c>
      <c r="C10828" s="152" t="s">
        <v>925</v>
      </c>
      <c r="D10828" s="72" t="n">
        <v>32272</v>
      </c>
      <c r="E10828" s="158" t="n">
        <v>0.3125</v>
      </c>
      <c r="F10828" s="44" t="n">
        <v>0.763888888888889</v>
      </c>
      <c r="G10828" s="30" t="s">
        <v>1229</v>
      </c>
      <c r="H10828" s="30" t="s">
        <v>1287</v>
      </c>
      <c r="I10828" s="29" t="n">
        <v>303.4</v>
      </c>
      <c r="J10828" s="29" t="n">
        <v>152.95</v>
      </c>
      <c r="K10828" s="30" t="s">
        <v>1214</v>
      </c>
      <c r="M10828" s="31" t="n">
        <f aca="false">SUM(P10828,R10828,T10828,V10828,X10828,Z10828,AB10828,AD10828,AF10828,AH10828,AJ10828,AL10828,AN10828,AP10828,AR10828,AT10828,AV10828,AX10828,AZ10828,BB10828)</f>
        <v>0</v>
      </c>
    </row>
    <row r="10829" customFormat="false" ht="15" hidden="false" customHeight="false" outlineLevel="0" collapsed="false">
      <c r="A10829" s="41" t="n">
        <v>41043</v>
      </c>
      <c r="B10829" s="68" t="s">
        <v>2448</v>
      </c>
      <c r="C10829" s="68" t="s">
        <v>82</v>
      </c>
      <c r="D10829" s="72" t="n">
        <v>32273</v>
      </c>
      <c r="E10829" s="158" t="n">
        <v>0.333333333333333</v>
      </c>
      <c r="F10829" s="42" t="n">
        <v>0.5</v>
      </c>
      <c r="H10829" s="42" t="n">
        <v>0.166666666666667</v>
      </c>
      <c r="I10829" s="29" t="n">
        <v>109</v>
      </c>
      <c r="J10829" s="29" t="n">
        <v>53.2</v>
      </c>
      <c r="K10829" s="30" t="s">
        <v>2449</v>
      </c>
      <c r="M10829" s="31" t="n">
        <f aca="false">SUM(P10829,R10829,T10829,V10829,X10829,Z10829,AB10829,AD10829,AF10829,AH10829,AJ10829,AL10829,AN10829,AP10829,AR10829,AT10829,AV10829,AX10829,AZ10829,BB10829)</f>
        <v>0</v>
      </c>
    </row>
    <row r="10830" customFormat="false" ht="15" hidden="false" customHeight="false" outlineLevel="0" collapsed="false">
      <c r="A10830" s="55" t="n">
        <v>41043</v>
      </c>
      <c r="B10830" s="152" t="s">
        <v>1193</v>
      </c>
      <c r="C10830" s="152" t="s">
        <v>1324</v>
      </c>
      <c r="D10830" s="72" t="n">
        <v>32274</v>
      </c>
      <c r="E10830" s="158" t="n">
        <v>0.333333333333333</v>
      </c>
      <c r="F10830" s="44" t="n">
        <v>0.5</v>
      </c>
      <c r="G10830" s="30"/>
      <c r="H10830" s="44" t="n">
        <v>0.166666666666667</v>
      </c>
      <c r="I10830" s="29" t="n">
        <v>81</v>
      </c>
      <c r="J10830" s="29" t="n">
        <v>53.2</v>
      </c>
      <c r="K10830" s="30" t="s">
        <v>1216</v>
      </c>
      <c r="M10830" s="31" t="n">
        <f aca="false">SUM(P10830,R10830,T10830,V10830,X10830,Z10830,AB10830,AD10830,AF10830,AH10830,AJ10830,AL10830,AN10830,AP10830,AR10830,AT10830,AV10830,AX10830,AZ10830,BB10830)</f>
        <v>0</v>
      </c>
    </row>
    <row r="10831" customFormat="false" ht="15" hidden="false" customHeight="false" outlineLevel="0" collapsed="false">
      <c r="A10831" s="55" t="n">
        <v>41043</v>
      </c>
      <c r="B10831" s="152" t="s">
        <v>1205</v>
      </c>
      <c r="C10831" s="152" t="s">
        <v>1032</v>
      </c>
      <c r="D10831" s="72" t="n">
        <v>32275</v>
      </c>
      <c r="E10831" s="158" t="n">
        <v>0.354166666666667</v>
      </c>
      <c r="F10831" s="44" t="n">
        <v>0.638888888888889</v>
      </c>
      <c r="G10831" s="30"/>
      <c r="H10831" s="44" t="n">
        <v>0.333333333333333</v>
      </c>
      <c r="I10831" s="29" t="n">
        <v>277</v>
      </c>
      <c r="J10831" s="29" t="n">
        <v>50</v>
      </c>
      <c r="K10831" s="30" t="s">
        <v>1249</v>
      </c>
      <c r="M10831" s="31" t="n">
        <f aca="false">SUM(P10831,R10831,T10831,V10831,X10831,Z10831,AB10831,AD10831,AF10831,AH10831,AJ10831,AL10831,AN10831,AP10831,AR10831,AT10831,AV10831,AX10831,AZ10831,BB10831)</f>
        <v>0</v>
      </c>
    </row>
    <row r="10832" customFormat="false" ht="15" hidden="false" customHeight="false" outlineLevel="0" collapsed="false">
      <c r="A10832" s="41" t="n">
        <v>41043</v>
      </c>
      <c r="B10832" s="68" t="s">
        <v>2153</v>
      </c>
      <c r="C10832" s="68" t="s">
        <v>1049</v>
      </c>
      <c r="D10832" s="72" t="n">
        <v>32276</v>
      </c>
      <c r="E10832" s="158" t="n">
        <v>0.354166666666667</v>
      </c>
      <c r="F10832" s="42" t="n">
        <v>0.729166666666667</v>
      </c>
      <c r="H10832" s="42" t="n">
        <v>0.375</v>
      </c>
      <c r="I10832" s="29" t="n">
        <v>171</v>
      </c>
      <c r="J10832" s="29" t="n">
        <v>119.7</v>
      </c>
      <c r="K10832" s="30" t="s">
        <v>2154</v>
      </c>
      <c r="M10832" s="31" t="n">
        <f aca="false">SUM(P10832,R10832,T10832,V10832,X10832,Z10832,AB10832,AD10832,AF10832,AH10832,AJ10832,AL10832,AN10832,AP10832,AR10832,AT10832,AV10832,AX10832,AZ10832,BB10832)</f>
        <v>0</v>
      </c>
    </row>
    <row r="10833" customFormat="false" ht="15" hidden="false" customHeight="false" outlineLevel="0" collapsed="false">
      <c r="A10833" s="55" t="n">
        <v>41043</v>
      </c>
      <c r="B10833" s="152" t="s">
        <v>2448</v>
      </c>
      <c r="C10833" s="152" t="s">
        <v>925</v>
      </c>
      <c r="D10833" s="72" t="n">
        <v>32277</v>
      </c>
      <c r="E10833" s="158" t="n">
        <v>0.416666666666667</v>
      </c>
      <c r="F10833" s="44" t="n">
        <v>0.802083333333333</v>
      </c>
      <c r="G10833" s="30" t="s">
        <v>1170</v>
      </c>
      <c r="H10833" s="30" t="s">
        <v>1302</v>
      </c>
      <c r="I10833" s="29" t="n">
        <v>265.1</v>
      </c>
      <c r="J10833" s="29" t="n">
        <v>138</v>
      </c>
      <c r="K10833" s="30" t="s">
        <v>2449</v>
      </c>
      <c r="M10833" s="31" t="n">
        <f aca="false">SUM(P10833,R10833,T10833,V10833,X10833,Z10833,AB10833,AD10833,AF10833,AH10833,AJ10833,AL10833,AN10833,AP10833,AR10833,AT10833,AV10833,AX10833,AZ10833,BB10833)</f>
        <v>0</v>
      </c>
    </row>
    <row r="10834" customFormat="false" ht="15" hidden="false" customHeight="false" outlineLevel="0" collapsed="false">
      <c r="A10834" s="41" t="n">
        <v>41043</v>
      </c>
      <c r="B10834" s="68" t="s">
        <v>1193</v>
      </c>
      <c r="C10834" s="68" t="s">
        <v>1330</v>
      </c>
      <c r="D10834" s="72" t="n">
        <v>32278</v>
      </c>
      <c r="E10834" s="158" t="n">
        <v>0.625</v>
      </c>
      <c r="F10834" s="42" t="n">
        <v>0.708333333333333</v>
      </c>
      <c r="H10834" s="42" t="n">
        <v>0.166666666666667</v>
      </c>
      <c r="I10834" s="29" t="n">
        <v>81</v>
      </c>
      <c r="J10834" s="29" t="n">
        <v>53.2</v>
      </c>
      <c r="K10834" s="30" t="s">
        <v>1216</v>
      </c>
      <c r="M10834" s="31" t="n">
        <f aca="false">SUM(P10834,R10834,T10834,V10834,X10834,Z10834,AB10834,AD10834,AF10834,AH10834,AJ10834,AL10834,AN10834,AP10834,AR10834,AT10834,AV10834,AX10834,AZ10834,BB10834)</f>
        <v>0</v>
      </c>
    </row>
    <row r="10835" customFormat="false" ht="15" hidden="false" customHeight="false" outlineLevel="0" collapsed="false">
      <c r="A10835" s="41" t="n">
        <v>41043</v>
      </c>
      <c r="B10835" s="68" t="s">
        <v>1195</v>
      </c>
      <c r="C10835" s="68" t="s">
        <v>490</v>
      </c>
      <c r="D10835" s="72" t="n">
        <v>32279</v>
      </c>
      <c r="E10835" s="158" t="n">
        <v>0.5</v>
      </c>
      <c r="F10835" s="42" t="n">
        <v>0.604166666666667</v>
      </c>
      <c r="H10835" s="42" t="n">
        <v>0.1875</v>
      </c>
      <c r="I10835" s="29" t="n">
        <v>90</v>
      </c>
      <c r="J10835" s="29" t="n">
        <v>63</v>
      </c>
      <c r="K10835" s="30" t="s">
        <v>2465</v>
      </c>
      <c r="M10835" s="31" t="n">
        <f aca="false">SUM(P10835,R10835,T10835,V10835,X10835,Z10835,AB10835,AD10835,AF10835,AH10835,AJ10835,AL10835,AN10835,AP10835,AR10835,AT10835,AV10835,AX10835,AZ10835,BB10835)</f>
        <v>0</v>
      </c>
    </row>
    <row r="10836" customFormat="false" ht="15" hidden="false" customHeight="false" outlineLevel="0" collapsed="false">
      <c r="A10836" s="55" t="n">
        <v>41043</v>
      </c>
      <c r="B10836" s="152" t="s">
        <v>2382</v>
      </c>
      <c r="C10836" s="152" t="s">
        <v>106</v>
      </c>
      <c r="D10836" s="72" t="n">
        <v>32280</v>
      </c>
      <c r="E10836" s="158" t="n">
        <v>0.541666666666667</v>
      </c>
      <c r="F10836" s="44" t="n">
        <v>0.708333333333333</v>
      </c>
      <c r="G10836" s="30"/>
      <c r="H10836" s="44" t="n">
        <v>0.166666666666667</v>
      </c>
      <c r="I10836" s="29" t="n">
        <v>100</v>
      </c>
      <c r="J10836" s="29" t="n">
        <v>53.2</v>
      </c>
      <c r="K10836" s="30" t="s">
        <v>2383</v>
      </c>
      <c r="M10836" s="31" t="n">
        <f aca="false">SUM(P10836,R10836,T10836,V10836,X10836,Z10836,AB10836,AD10836,AF10836,AH10836,AJ10836,AL10836,AN10836,AP10836,AR10836,AT10836,AV10836,AX10836,AZ10836,BB10836)</f>
        <v>0</v>
      </c>
    </row>
    <row r="10837" customFormat="false" ht="15" hidden="false" customHeight="false" outlineLevel="0" collapsed="false">
      <c r="A10837" s="41"/>
      <c r="B10837" s="68"/>
      <c r="C10837" s="68"/>
      <c r="D10837" s="69"/>
      <c r="E10837" s="69"/>
    </row>
    <row r="10838" customFormat="false" ht="15" hidden="false" customHeight="false" outlineLevel="0" collapsed="false">
      <c r="A10838" s="352"/>
      <c r="B10838" s="353"/>
      <c r="C10838" s="353"/>
      <c r="D10838" s="352"/>
      <c r="E10838" s="352"/>
      <c r="F10838" s="352"/>
      <c r="G10838" s="352"/>
      <c r="H10838" s="352"/>
      <c r="I10838" s="354"/>
      <c r="J10838" s="354"/>
      <c r="K10838" s="352"/>
    </row>
    <row r="10839" customFormat="false" ht="21" hidden="false" customHeight="false" outlineLevel="0" collapsed="false">
      <c r="A10839" s="352"/>
      <c r="B10839" s="353"/>
      <c r="C10839" s="353"/>
      <c r="D10839" s="352"/>
      <c r="E10839" s="352"/>
      <c r="F10839" s="352"/>
      <c r="G10839" s="207" t="s">
        <v>1782</v>
      </c>
      <c r="H10839" s="352"/>
      <c r="I10839" s="354"/>
      <c r="J10839" s="354"/>
      <c r="K10839" s="352"/>
    </row>
    <row r="10840" customFormat="false" ht="15" hidden="false" customHeight="false" outlineLevel="0" collapsed="false">
      <c r="A10840" s="41" t="n">
        <v>41044</v>
      </c>
      <c r="B10840" s="68" t="s">
        <v>679</v>
      </c>
      <c r="C10840" s="68" t="s">
        <v>1206</v>
      </c>
      <c r="D10840" s="72" t="n">
        <v>32281</v>
      </c>
      <c r="E10840" s="70" t="n">
        <v>0.291666666666667</v>
      </c>
      <c r="F10840" s="3" t="s">
        <v>1162</v>
      </c>
      <c r="H10840" s="3" t="s">
        <v>1162</v>
      </c>
      <c r="I10840" s="29" t="n">
        <v>202</v>
      </c>
      <c r="J10840" s="29" t="n">
        <v>120</v>
      </c>
      <c r="K10840" s="30" t="s">
        <v>1223</v>
      </c>
      <c r="M10840" s="31" t="n">
        <f aca="false">SUM(P10840,R10840,T10840,V10840,X10840,Z10840,AB10840,AD10840,AF10840,AH10840,AJ10840,AL10840,AN10840,AP10840,AR10840,AT10840,AV10840,AX10840,AZ10840,BB10840)</f>
        <v>4517.47</v>
      </c>
      <c r="O10840" s="0" t="n">
        <v>62795</v>
      </c>
      <c r="P10840" s="31" t="n">
        <v>396</v>
      </c>
      <c r="Q10840" s="0" t="n">
        <v>62789</v>
      </c>
      <c r="R10840" s="31" t="n">
        <v>1188</v>
      </c>
      <c r="S10840" s="47" t="n">
        <v>62621</v>
      </c>
      <c r="T10840" s="31" t="n">
        <v>288.86</v>
      </c>
      <c r="U10840" s="47" t="n">
        <v>62622</v>
      </c>
      <c r="V10840" s="31" t="n">
        <v>165.64</v>
      </c>
      <c r="W10840" s="47" t="n">
        <v>62624</v>
      </c>
      <c r="X10840" s="31" t="n">
        <v>406.74</v>
      </c>
      <c r="Y10840" s="47" t="n">
        <v>62625</v>
      </c>
      <c r="Z10840" s="31" t="n">
        <v>24.7</v>
      </c>
      <c r="AA10840" s="47" t="n">
        <v>62265</v>
      </c>
      <c r="AB10840" s="31" t="n">
        <v>389.31</v>
      </c>
      <c r="AC10840" s="47" t="n">
        <v>62711</v>
      </c>
      <c r="AD10840" s="31" t="n">
        <v>1658.22</v>
      </c>
    </row>
    <row r="10841" customFormat="false" ht="15" hidden="false" customHeight="false" outlineLevel="0" collapsed="false">
      <c r="A10841" s="41" t="n">
        <v>41044</v>
      </c>
      <c r="B10841" s="68" t="s">
        <v>383</v>
      </c>
      <c r="C10841" s="68" t="s">
        <v>1206</v>
      </c>
      <c r="D10841" s="72" t="n">
        <v>32282</v>
      </c>
      <c r="E10841" s="70" t="n">
        <v>0.291666666666667</v>
      </c>
      <c r="F10841" s="3" t="s">
        <v>1162</v>
      </c>
      <c r="G10841" s="3" t="s">
        <v>2365</v>
      </c>
      <c r="H10841" s="3" t="s">
        <v>1162</v>
      </c>
      <c r="I10841" s="29" t="n">
        <v>225.8</v>
      </c>
      <c r="J10841" s="29" t="n">
        <v>160</v>
      </c>
      <c r="K10841" s="30" t="s">
        <v>1232</v>
      </c>
      <c r="M10841" s="31" t="n">
        <f aca="false">SUM(P10841,R10841,T10841,V10841,X10841,Z10841,AB10841,AD10841,AF10841,AH10841,AJ10841,AL10841,AN10841,AP10841,AR10841,AT10841,AV10841,AX10841,AZ10841,BB10841)</f>
        <v>24709.33</v>
      </c>
      <c r="O10841" s="0" t="n">
        <v>62681</v>
      </c>
      <c r="P10841" s="31" t="n">
        <v>330</v>
      </c>
      <c r="Q10841" s="0" t="n">
        <v>62779</v>
      </c>
      <c r="R10841" s="31" t="n">
        <v>4837.5</v>
      </c>
      <c r="S10841" s="47" t="n">
        <v>62781</v>
      </c>
      <c r="T10841" s="31" t="n">
        <v>4837.5</v>
      </c>
      <c r="U10841" s="47" t="n">
        <v>62780</v>
      </c>
      <c r="V10841" s="31" t="n">
        <v>4837.5</v>
      </c>
      <c r="W10841" s="47" t="n">
        <v>62783</v>
      </c>
      <c r="X10841" s="31" t="n">
        <v>4145</v>
      </c>
      <c r="Y10841" s="47" t="n">
        <v>62782</v>
      </c>
      <c r="Z10841" s="31" t="n">
        <v>4837.5</v>
      </c>
      <c r="AA10841" s="47" t="n">
        <v>62617</v>
      </c>
      <c r="AB10841" s="31" t="n">
        <v>505.04</v>
      </c>
      <c r="AC10841" s="47" t="n">
        <v>62615</v>
      </c>
      <c r="AD10841" s="31" t="n">
        <v>379.29</v>
      </c>
    </row>
    <row r="10842" customFormat="false" ht="15" hidden="false" customHeight="false" outlineLevel="0" collapsed="false">
      <c r="A10842" s="41" t="n">
        <v>41044</v>
      </c>
      <c r="B10842" s="68" t="s">
        <v>1165</v>
      </c>
      <c r="C10842" s="68" t="s">
        <v>1206</v>
      </c>
      <c r="D10842" s="72" t="n">
        <v>32283</v>
      </c>
      <c r="E10842" s="70" t="n">
        <v>0.291666666666667</v>
      </c>
      <c r="F10842" s="3" t="s">
        <v>1162</v>
      </c>
      <c r="H10842" s="3" t="s">
        <v>1162</v>
      </c>
      <c r="I10842" s="29" t="n">
        <v>202</v>
      </c>
      <c r="J10842" s="29" t="n">
        <v>145</v>
      </c>
      <c r="K10842" s="30" t="s">
        <v>2306</v>
      </c>
      <c r="M10842" s="31" t="n">
        <f aca="false">SUM(P10842,R10842,T10842,V10842,X10842,Z10842,AB10842,AD10842,AF10842,AH10842,AJ10842,AL10842,AN10842,AP10842,AR10842,AT10842,AV10842,AX10842,AZ10842,BB10842)</f>
        <v>12704.28</v>
      </c>
      <c r="O10842" s="0" t="n">
        <v>62683</v>
      </c>
      <c r="P10842" s="31" t="n">
        <v>300</v>
      </c>
      <c r="Q10842" s="0" t="n">
        <v>62806</v>
      </c>
      <c r="R10842" s="31" t="n">
        <v>9645</v>
      </c>
      <c r="S10842" s="47" t="n">
        <v>62793</v>
      </c>
      <c r="T10842" s="31" t="n">
        <v>152.1</v>
      </c>
      <c r="U10842" s="47" t="n">
        <v>62623</v>
      </c>
      <c r="V10842" s="31" t="n">
        <v>735.56</v>
      </c>
      <c r="W10842" s="47" t="n">
        <v>62612</v>
      </c>
      <c r="X10842" s="31" t="n">
        <v>1476.82</v>
      </c>
      <c r="Y10842" s="47" t="n">
        <v>62613</v>
      </c>
      <c r="Z10842" s="31" t="n">
        <v>3.03</v>
      </c>
      <c r="AA10842" s="47" t="n">
        <v>62611</v>
      </c>
      <c r="AB10842" s="31" t="n">
        <v>391.77</v>
      </c>
    </row>
    <row r="10843" customFormat="false" ht="15" hidden="false" customHeight="false" outlineLevel="0" collapsed="false">
      <c r="A10843" s="55" t="n">
        <v>41044</v>
      </c>
      <c r="B10843" s="152" t="s">
        <v>1176</v>
      </c>
      <c r="C10843" s="152" t="s">
        <v>1206</v>
      </c>
      <c r="D10843" s="72" t="n">
        <v>32284</v>
      </c>
      <c r="E10843" s="158" t="n">
        <v>0.291666666666667</v>
      </c>
      <c r="F10843" s="30" t="s">
        <v>1162</v>
      </c>
      <c r="G10843" s="30"/>
      <c r="H10843" s="30" t="s">
        <v>1162</v>
      </c>
      <c r="I10843" s="29" t="n">
        <v>232.2</v>
      </c>
      <c r="J10843" s="29" t="n">
        <v>160</v>
      </c>
      <c r="K10843" s="30" t="s">
        <v>2462</v>
      </c>
      <c r="M10843" s="31" t="n">
        <f aca="false">SUM(P10843,R10843,T10843,V10843,X10843,Z10843,AB10843,AD10843,AF10843,AH10843,AJ10843,AL10843,AN10843,AP10843,AR10843,AT10843,AV10843,AX10843,AZ10843,BB10843)</f>
        <v>3900.47</v>
      </c>
      <c r="O10843" s="0" t="n">
        <v>62682</v>
      </c>
      <c r="P10843" s="31" t="n">
        <v>315</v>
      </c>
      <c r="Q10843" s="0" t="n">
        <v>62657</v>
      </c>
      <c r="R10843" s="31" t="n">
        <v>2250</v>
      </c>
      <c r="S10843" s="47" t="n">
        <v>62799</v>
      </c>
      <c r="T10843" s="31" t="n">
        <v>180</v>
      </c>
      <c r="U10843" s="47" t="n">
        <v>62797</v>
      </c>
      <c r="V10843" s="31" t="n">
        <v>202.5</v>
      </c>
      <c r="W10843" s="47" t="n">
        <v>62650</v>
      </c>
      <c r="X10843" s="31" t="n">
        <v>179.02</v>
      </c>
      <c r="Y10843" s="47" t="n">
        <v>62649</v>
      </c>
      <c r="Z10843" s="31" t="n">
        <v>773.95</v>
      </c>
    </row>
    <row r="10844" customFormat="false" ht="15" hidden="false" customHeight="false" outlineLevel="0" collapsed="false">
      <c r="A10844" s="55" t="n">
        <v>41044</v>
      </c>
      <c r="B10844" s="152" t="s">
        <v>1169</v>
      </c>
      <c r="C10844" s="152" t="s">
        <v>925</v>
      </c>
      <c r="D10844" s="72" t="n">
        <v>32285</v>
      </c>
      <c r="E10844" s="158" t="n">
        <v>0.3125</v>
      </c>
      <c r="F10844" s="44" t="n">
        <v>0.6875</v>
      </c>
      <c r="G10844" s="30" t="s">
        <v>2467</v>
      </c>
      <c r="H10844" s="44" t="n">
        <v>0.375</v>
      </c>
      <c r="I10844" s="29" t="n">
        <v>277</v>
      </c>
      <c r="J10844" s="29" t="n">
        <v>146.3</v>
      </c>
      <c r="K10844" s="30" t="s">
        <v>1214</v>
      </c>
      <c r="M10844" s="31" t="n">
        <f aca="false">SUM(P10844,R10844,T10844,V10844,X10844,Z10844,AB10844,AD10844,AF10844,AH10844,AJ10844,AL10844,AN10844,AP10844,AR10844,AT10844,AV10844,AX10844,AZ10844,BB10844)</f>
        <v>0</v>
      </c>
    </row>
    <row r="10845" customFormat="false" ht="15" hidden="false" customHeight="false" outlineLevel="0" collapsed="false">
      <c r="A10845" s="55" t="n">
        <v>41044</v>
      </c>
      <c r="B10845" s="152" t="s">
        <v>1193</v>
      </c>
      <c r="C10845" s="152" t="s">
        <v>595</v>
      </c>
      <c r="D10845" s="72" t="n">
        <v>32286</v>
      </c>
      <c r="E10845" s="158" t="n">
        <v>0.3125</v>
      </c>
      <c r="F10845" s="44" t="n">
        <v>0.4375</v>
      </c>
      <c r="G10845" s="30"/>
      <c r="H10845" s="44" t="n">
        <v>0.166666666666667</v>
      </c>
      <c r="I10845" s="29" t="n">
        <v>81</v>
      </c>
      <c r="J10845" s="29" t="n">
        <v>53.2</v>
      </c>
      <c r="K10845" s="30" t="s">
        <v>1216</v>
      </c>
      <c r="M10845" s="31" t="n">
        <f aca="false">SUM(P10845,R10845,T10845,V10845,X10845,Z10845,AB10845,AD10845,AF10845,AH10845,AJ10845,AL10845,AN10845,AP10845,AR10845,AT10845,AV10845,AX10845,AZ10845,BB10845)</f>
        <v>0</v>
      </c>
    </row>
    <row r="10846" customFormat="false" ht="15" hidden="false" customHeight="false" outlineLevel="0" collapsed="false">
      <c r="A10846" s="55" t="n">
        <v>41044</v>
      </c>
      <c r="B10846" s="152" t="s">
        <v>20</v>
      </c>
      <c r="C10846" s="152" t="s">
        <v>490</v>
      </c>
      <c r="D10846" s="72" t="n">
        <v>32287</v>
      </c>
      <c r="E10846" s="158" t="n">
        <v>0.333333333333333</v>
      </c>
      <c r="F10846" s="44" t="n">
        <v>0.583333333333333</v>
      </c>
      <c r="G10846" s="30"/>
      <c r="H10846" s="44" t="n">
        <v>0.25</v>
      </c>
      <c r="I10846" s="29" t="n">
        <v>162</v>
      </c>
      <c r="J10846" s="29" t="n">
        <v>84</v>
      </c>
      <c r="K10846" s="30" t="s">
        <v>1375</v>
      </c>
      <c r="M10846" s="31" t="n">
        <f aca="false">SUM(P10846,R10846,T10846,V10846,X10846,Z10846,AB10846,AD10846,AF10846,AH10846,AJ10846,AL10846,AN10846,AP10846,AR10846,AT10846,AV10846,AX10846,AZ10846,BB10846)</f>
        <v>0</v>
      </c>
    </row>
    <row r="10847" customFormat="false" ht="15" hidden="false" customHeight="false" outlineLevel="0" collapsed="false">
      <c r="A10847" s="55" t="n">
        <v>41044</v>
      </c>
      <c r="B10847" s="152" t="s">
        <v>1173</v>
      </c>
      <c r="C10847" s="152" t="s">
        <v>1049</v>
      </c>
      <c r="D10847" s="72" t="n">
        <v>32288</v>
      </c>
      <c r="E10847" s="158" t="n">
        <v>0.333333333333333</v>
      </c>
      <c r="F10847" s="44" t="n">
        <v>0.78125</v>
      </c>
      <c r="G10847" s="30"/>
      <c r="H10847" s="44" t="n">
        <v>0.479166666666667</v>
      </c>
      <c r="I10847" s="29" t="n">
        <v>218.5</v>
      </c>
      <c r="J10847" s="29" t="n">
        <v>152.95</v>
      </c>
      <c r="K10847" s="30" t="s">
        <v>1212</v>
      </c>
      <c r="M10847" s="31" t="n">
        <f aca="false">SUM(P10847,R10847,T10847,V10847,X10847,Z10847,AB10847,AD10847,AF10847,AH10847,AJ10847,AL10847,AN10847,AP10847,AR10847,AT10847,AV10847,AX10847,AZ10847,BB10847)</f>
        <v>0</v>
      </c>
    </row>
    <row r="10848" customFormat="false" ht="15" hidden="false" customHeight="false" outlineLevel="0" collapsed="false">
      <c r="A10848" s="55" t="n">
        <v>41044</v>
      </c>
      <c r="B10848" s="152" t="s">
        <v>1205</v>
      </c>
      <c r="C10848" s="152" t="s">
        <v>1032</v>
      </c>
      <c r="D10848" s="72" t="n">
        <v>32289</v>
      </c>
      <c r="E10848" s="158" t="n">
        <v>0.354166666666667</v>
      </c>
      <c r="F10848" s="44" t="n">
        <v>0.677083333333333</v>
      </c>
      <c r="G10848" s="30"/>
      <c r="H10848" s="44" t="n">
        <v>0.333333333333333</v>
      </c>
      <c r="I10848" s="29" t="n">
        <v>325</v>
      </c>
      <c r="J10848" s="29" t="n">
        <v>50</v>
      </c>
      <c r="K10848" s="30" t="s">
        <v>1249</v>
      </c>
      <c r="M10848" s="31" t="n">
        <f aca="false">SUM(P10848,R10848,T10848,V10848,X10848,Z10848,AB10848,AD10848,AF10848,AH10848,AJ10848,AL10848,AN10848,AP10848,AR10848,AT10848,AV10848,AX10848,AZ10848,BB10848)</f>
        <v>0</v>
      </c>
    </row>
    <row r="10849" customFormat="false" ht="15" hidden="false" customHeight="false" outlineLevel="0" collapsed="false">
      <c r="A10849" s="41" t="n">
        <v>41044</v>
      </c>
      <c r="B10849" s="68" t="s">
        <v>1657</v>
      </c>
      <c r="C10849" s="68" t="s">
        <v>2439</v>
      </c>
      <c r="D10849" s="72" t="n">
        <v>32290</v>
      </c>
      <c r="E10849" s="158" t="n">
        <v>0.333333333333333</v>
      </c>
      <c r="F10849" s="42" t="n">
        <v>0.5</v>
      </c>
      <c r="H10849" s="42" t="n">
        <v>0.166666666666667</v>
      </c>
      <c r="I10849" s="29" t="n">
        <v>109</v>
      </c>
      <c r="J10849" s="29" t="n">
        <v>53.2</v>
      </c>
      <c r="K10849" s="30" t="s">
        <v>1334</v>
      </c>
      <c r="M10849" s="31" t="n">
        <f aca="false">SUM(P10849,R10849,T10849,V10849,X10849,Z10849,AB10849,AD10849,AF10849,AH10849,AJ10849,AL10849,AN10849,AP10849,AR10849,AT10849,AV10849,AX10849,AZ10849,BB10849)</f>
        <v>0</v>
      </c>
    </row>
    <row r="10850" customFormat="false" ht="15" hidden="false" customHeight="false" outlineLevel="0" collapsed="false">
      <c r="A10850" s="41" t="n">
        <v>41044</v>
      </c>
      <c r="B10850" s="68" t="s">
        <v>1197</v>
      </c>
      <c r="C10850" s="68" t="s">
        <v>11</v>
      </c>
      <c r="D10850" s="72" t="n">
        <v>32291</v>
      </c>
      <c r="E10850" s="158" t="n">
        <v>0.333333333333333</v>
      </c>
      <c r="F10850" s="42" t="n">
        <v>0.510416666666667</v>
      </c>
      <c r="G10850" s="3" t="s">
        <v>1241</v>
      </c>
      <c r="H10850" s="3" t="s">
        <v>1308</v>
      </c>
      <c r="I10850" s="29" t="n">
        <v>100</v>
      </c>
      <c r="J10850" s="29" t="n">
        <v>66.5</v>
      </c>
      <c r="K10850" s="30" t="s">
        <v>1259</v>
      </c>
      <c r="M10850" s="31" t="n">
        <f aca="false">SUM(P10850,R10850,T10850,V10850,X10850,Z10850,AB10850,AD10850,AF10850,AH10850,AJ10850,AL10850,AN10850,AP10850,AR10850,AT10850,AV10850,AX10850,AZ10850,BB10850)</f>
        <v>0</v>
      </c>
    </row>
    <row r="10851" customFormat="false" ht="15" hidden="false" customHeight="false" outlineLevel="0" collapsed="false">
      <c r="A10851" s="41" t="n">
        <v>41044</v>
      </c>
      <c r="B10851" s="68" t="s">
        <v>1195</v>
      </c>
      <c r="C10851" s="68" t="s">
        <v>11</v>
      </c>
      <c r="D10851" s="72" t="n">
        <v>32292</v>
      </c>
      <c r="E10851" s="158" t="n">
        <v>0.333333333333333</v>
      </c>
      <c r="F10851" s="42" t="n">
        <v>0.510416666666667</v>
      </c>
      <c r="G10851" s="3" t="s">
        <v>1241</v>
      </c>
      <c r="H10851" s="3" t="s">
        <v>1308</v>
      </c>
      <c r="I10851" s="29" t="n">
        <v>100</v>
      </c>
      <c r="J10851" s="29" t="n">
        <v>66.5</v>
      </c>
      <c r="K10851" s="30" t="s">
        <v>2465</v>
      </c>
      <c r="M10851" s="31" t="n">
        <f aca="false">SUM(P10851,R10851,T10851,V10851,X10851,Z10851,AB10851,AD10851,AF10851,AH10851,AJ10851,AL10851,AN10851,AP10851,AR10851,AT10851,AV10851,AX10851,AZ10851,BB10851)</f>
        <v>0</v>
      </c>
    </row>
    <row r="10852" customFormat="false" ht="15" hidden="false" customHeight="false" outlineLevel="0" collapsed="false">
      <c r="A10852" s="55" t="n">
        <v>41044</v>
      </c>
      <c r="B10852" s="152" t="s">
        <v>2153</v>
      </c>
      <c r="C10852" s="152" t="s">
        <v>772</v>
      </c>
      <c r="D10852" s="72" t="n">
        <v>32293</v>
      </c>
      <c r="E10852" s="158" t="n">
        <v>0.427083333333333</v>
      </c>
      <c r="F10852" s="44" t="n">
        <v>0.635416666666667</v>
      </c>
      <c r="G10852" s="30" t="s">
        <v>2432</v>
      </c>
      <c r="H10852" s="30" t="s">
        <v>1381</v>
      </c>
      <c r="I10852" s="29" t="n">
        <v>112.3</v>
      </c>
      <c r="J10852" s="29" t="n">
        <v>73.15</v>
      </c>
      <c r="K10852" s="30" t="s">
        <v>2154</v>
      </c>
      <c r="M10852" s="31" t="n">
        <f aca="false">SUM(P10852,R10852,T10852,V10852,X10852,Z10852,AB10852,AD10852,AF10852,AH10852,AJ10852,AL10852,AN10852,AP10852,AR10852,AT10852,AV10852,AX10852,AZ10852,BB10852)</f>
        <v>0</v>
      </c>
    </row>
    <row r="10853" customFormat="false" ht="15" hidden="false" customHeight="false" outlineLevel="0" collapsed="false">
      <c r="A10853" s="55" t="n">
        <v>41044</v>
      </c>
      <c r="B10853" s="152" t="s">
        <v>1199</v>
      </c>
      <c r="C10853" s="152" t="s">
        <v>106</v>
      </c>
      <c r="D10853" s="72" t="n">
        <v>32294</v>
      </c>
      <c r="E10853" s="158" t="n">
        <v>0.541666666666667</v>
      </c>
      <c r="F10853" s="44" t="n">
        <v>0.75</v>
      </c>
      <c r="G10853" s="30"/>
      <c r="H10853" s="44" t="n">
        <v>0.208333333333333</v>
      </c>
      <c r="I10853" s="29" t="n">
        <v>100</v>
      </c>
      <c r="J10853" s="29" t="n">
        <v>66.5</v>
      </c>
      <c r="K10853" s="30" t="s">
        <v>1253</v>
      </c>
      <c r="M10853" s="31" t="n">
        <f aca="false">SUM(P10853,R10853,T10853,V10853,X10853,Z10853,AB10853,AD10853,AF10853,AH10853,AJ10853,AL10853,AN10853,AP10853,AR10853,AT10853,AV10853,AX10853,AZ10853,BB10853)</f>
        <v>0</v>
      </c>
    </row>
    <row r="10854" customFormat="false" ht="15" hidden="false" customHeight="false" outlineLevel="0" collapsed="false">
      <c r="A10854" s="55" t="n">
        <v>41044</v>
      </c>
      <c r="B10854" s="152" t="s">
        <v>1193</v>
      </c>
      <c r="C10854" s="152" t="s">
        <v>1330</v>
      </c>
      <c r="D10854" s="72" t="n">
        <v>32295</v>
      </c>
      <c r="E10854" s="158" t="n">
        <v>0.625</v>
      </c>
      <c r="F10854" s="44" t="n">
        <v>0.868055555555556</v>
      </c>
      <c r="G10854" s="30"/>
      <c r="H10854" s="44" t="n">
        <v>0.25</v>
      </c>
      <c r="I10854" s="29" t="n">
        <v>176.6</v>
      </c>
      <c r="J10854" s="29" t="n">
        <v>90.77</v>
      </c>
      <c r="K10854" s="30" t="s">
        <v>1216</v>
      </c>
      <c r="M10854" s="31" t="n">
        <f aca="false">SUM(P10854,R10854,T10854,V10854,X10854,Z10854,AB10854,AD10854,AF10854,AH10854,AJ10854,AL10854,AN10854,AP10854,AR10854,AT10854,AV10854,AX10854,AZ10854,BB10854)</f>
        <v>0</v>
      </c>
    </row>
    <row r="10855" customFormat="false" ht="15" hidden="false" customHeight="false" outlineLevel="0" collapsed="false">
      <c r="A10855" s="55" t="n">
        <v>41044</v>
      </c>
      <c r="B10855" s="152" t="s">
        <v>1195</v>
      </c>
      <c r="C10855" s="152" t="s">
        <v>881</v>
      </c>
      <c r="D10855" s="72" t="n">
        <v>32296</v>
      </c>
      <c r="E10855" s="158" t="n">
        <v>0.666666666666667</v>
      </c>
      <c r="F10855" s="44" t="n">
        <v>0.8125</v>
      </c>
      <c r="G10855" s="30"/>
      <c r="H10855" s="44" t="n">
        <v>0.1875</v>
      </c>
      <c r="I10855" s="29" t="n">
        <v>99.05</v>
      </c>
      <c r="J10855" s="29" t="n">
        <v>65.85</v>
      </c>
      <c r="K10855" s="30" t="s">
        <v>2465</v>
      </c>
      <c r="M10855" s="31" t="n">
        <f aca="false">SUM(P10855,R10855,T10855,V10855,X10855,Z10855,AB10855,AD10855,AF10855,AH10855,AJ10855,AL10855,AN10855,AP10855,AR10855,AT10855,AV10855,AX10855,AZ10855,BB10855)</f>
        <v>2465</v>
      </c>
      <c r="O10855" s="0" t="n">
        <v>5197</v>
      </c>
      <c r="P10855" s="31" t="n">
        <v>2465</v>
      </c>
    </row>
    <row r="10856" customFormat="false" ht="15" hidden="false" customHeight="false" outlineLevel="0" collapsed="false">
      <c r="A10856" s="55" t="n">
        <v>41044</v>
      </c>
      <c r="B10856" s="152" t="s">
        <v>1176</v>
      </c>
      <c r="C10856" s="152" t="s">
        <v>106</v>
      </c>
      <c r="D10856" s="72" t="n">
        <v>32297</v>
      </c>
      <c r="E10856" s="158" t="n">
        <v>0.208333333333333</v>
      </c>
      <c r="F10856" s="44" t="n">
        <v>0.888888888888889</v>
      </c>
      <c r="G10856" s="30"/>
      <c r="H10856" s="44" t="n">
        <v>0.208333333333333</v>
      </c>
      <c r="I10856" s="29" t="n">
        <v>124.5</v>
      </c>
      <c r="J10856" s="29" t="n">
        <v>79.5</v>
      </c>
      <c r="K10856" s="30" t="s">
        <v>2462</v>
      </c>
      <c r="M10856" s="31" t="n">
        <f aca="false">SUM(P10856,R10856,T10856,V10856,X10856,Z10856,AB10856,AD10856,AF10856,AH10856,AJ10856,AL10856,AN10856,AP10856,AR10856,AT10856,AV10856,AX10856,AZ10856,BB10856)</f>
        <v>0</v>
      </c>
    </row>
    <row r="10857" customFormat="false" ht="15" hidden="false" customHeight="false" outlineLevel="0" collapsed="false">
      <c r="A10857" s="41"/>
      <c r="B10857" s="68"/>
      <c r="C10857" s="68"/>
      <c r="D10857" s="69"/>
      <c r="E10857" s="69"/>
    </row>
    <row r="10858" customFormat="false" ht="15" hidden="false" customHeight="false" outlineLevel="0" collapsed="false">
      <c r="A10858" s="41"/>
    </row>
    <row r="10859" customFormat="false" ht="15" hidden="false" customHeight="false" outlineLevel="0" collapsed="false">
      <c r="A10859" s="352"/>
      <c r="B10859" s="353"/>
      <c r="C10859" s="353"/>
      <c r="D10859" s="352"/>
      <c r="E10859" s="352"/>
      <c r="F10859" s="352"/>
      <c r="G10859" s="352"/>
      <c r="H10859" s="352"/>
      <c r="I10859" s="354"/>
      <c r="J10859" s="354"/>
      <c r="K10859" s="352"/>
    </row>
    <row r="10860" customFormat="false" ht="21" hidden="false" customHeight="false" outlineLevel="0" collapsed="false">
      <c r="A10860" s="352"/>
      <c r="B10860" s="353"/>
      <c r="C10860" s="104" t="s">
        <v>2468</v>
      </c>
      <c r="D10860" s="105"/>
      <c r="E10860" s="105"/>
      <c r="F10860" s="352"/>
      <c r="G10860" s="207" t="s">
        <v>1782</v>
      </c>
      <c r="H10860" s="352"/>
      <c r="I10860" s="354"/>
      <c r="J10860" s="354"/>
      <c r="K10860" s="352"/>
    </row>
    <row r="10861" customFormat="false" ht="15" hidden="false" customHeight="false" outlineLevel="0" collapsed="false">
      <c r="A10861" s="55" t="n">
        <v>41045</v>
      </c>
      <c r="B10861" s="152" t="s">
        <v>1657</v>
      </c>
      <c r="C10861" s="152" t="s">
        <v>1324</v>
      </c>
      <c r="D10861" s="72" t="n">
        <v>32298</v>
      </c>
      <c r="E10861" s="158" t="n">
        <v>0.270833333333333</v>
      </c>
      <c r="F10861" s="44" t="n">
        <v>0.527777777777778</v>
      </c>
      <c r="G10861" s="30"/>
      <c r="H10861" s="30" t="s">
        <v>1326</v>
      </c>
      <c r="I10861" s="29" t="n">
        <v>163.4</v>
      </c>
      <c r="J10861" s="29" t="n">
        <v>106.4</v>
      </c>
      <c r="K10861" s="30" t="s">
        <v>1334</v>
      </c>
      <c r="M10861" s="31" t="n">
        <f aca="false">SUM(P10861,R10861,T10861,V10861,X10861,Z10861,AB10861,AD10861,AF10861,AH10861,AJ10861,AL10861,AN10861,AP10861,AR10861,AT10861,AV10861,AX10861,AZ10861,BB10861)</f>
        <v>43784.16</v>
      </c>
      <c r="O10861" s="0" t="n">
        <v>239</v>
      </c>
      <c r="P10861" s="31" t="n">
        <v>43784.16</v>
      </c>
    </row>
    <row r="10862" customFormat="false" ht="15" hidden="false" customHeight="false" outlineLevel="0" collapsed="false">
      <c r="A10862" s="157" t="n">
        <v>41045</v>
      </c>
      <c r="B10862" s="152" t="s">
        <v>679</v>
      </c>
      <c r="C10862" s="152" t="s">
        <v>1206</v>
      </c>
      <c r="D10862" s="72" t="n">
        <v>32299</v>
      </c>
      <c r="E10862" s="70" t="n">
        <v>0.291666666666667</v>
      </c>
      <c r="F10862" s="72" t="s">
        <v>1162</v>
      </c>
      <c r="G10862" s="72"/>
      <c r="H10862" s="72" t="s">
        <v>1162</v>
      </c>
      <c r="I10862" s="71" t="n">
        <v>202</v>
      </c>
      <c r="J10862" s="71" t="n">
        <v>120</v>
      </c>
      <c r="K10862" s="30" t="s">
        <v>1223</v>
      </c>
      <c r="M10862" s="31" t="n">
        <f aca="false">SUM(P10862,R10862,T10862,V10862,X10862,Z10862,AB10862,AD10862,AF10862,AH10862,AJ10862,AL10862,AN10862,AP10862,AR10862,AT10862,AV10862,AX10862,AZ10862,BB10862)</f>
        <v>0</v>
      </c>
    </row>
    <row r="10863" customFormat="false" ht="15" hidden="false" customHeight="false" outlineLevel="0" collapsed="false">
      <c r="A10863" s="41" t="n">
        <v>41045</v>
      </c>
      <c r="B10863" s="152" t="s">
        <v>383</v>
      </c>
      <c r="C10863" s="152" t="s">
        <v>1206</v>
      </c>
      <c r="D10863" s="72" t="n">
        <v>32300</v>
      </c>
      <c r="E10863" s="70" t="n">
        <v>0.291666666666667</v>
      </c>
      <c r="F10863" s="30" t="s">
        <v>1162</v>
      </c>
      <c r="H10863" s="30" t="s">
        <v>1162</v>
      </c>
      <c r="I10863" s="29" t="n">
        <v>202</v>
      </c>
      <c r="J10863" s="29" t="n">
        <v>145</v>
      </c>
      <c r="K10863" s="30" t="s">
        <v>1232</v>
      </c>
      <c r="M10863" s="31" t="n">
        <f aca="false">SUM(P10863,R10863,T10863,V10863,X10863,Z10863,AB10863,AD10863,AF10863,AH10863,AJ10863,AL10863,AN10863,AP10863,AR10863,AT10863,AV10863,AX10863,AZ10863,BB10863)</f>
        <v>0</v>
      </c>
    </row>
    <row r="10864" customFormat="false" ht="15" hidden="false" customHeight="false" outlineLevel="0" collapsed="false">
      <c r="A10864" s="41" t="n">
        <v>41045</v>
      </c>
      <c r="B10864" s="152" t="s">
        <v>1165</v>
      </c>
      <c r="C10864" s="152" t="s">
        <v>1206</v>
      </c>
      <c r="D10864" s="72" t="n">
        <v>32301</v>
      </c>
      <c r="E10864" s="70" t="n">
        <v>0.291666666666667</v>
      </c>
      <c r="F10864" s="3" t="s">
        <v>1162</v>
      </c>
      <c r="H10864" s="3" t="s">
        <v>1162</v>
      </c>
      <c r="I10864" s="29" t="n">
        <v>202</v>
      </c>
      <c r="J10864" s="29" t="n">
        <v>145</v>
      </c>
      <c r="K10864" s="30" t="s">
        <v>2306</v>
      </c>
      <c r="M10864" s="31" t="n">
        <f aca="false">SUM(P10864,R10864,T10864,V10864,X10864,Z10864,AB10864,AD10864,AF10864,AH10864,AJ10864,AL10864,AN10864,AP10864,AR10864,AT10864,AV10864,AX10864,AZ10864,BB10864)</f>
        <v>0</v>
      </c>
    </row>
    <row r="10865" customFormat="false" ht="15" hidden="false" customHeight="false" outlineLevel="0" collapsed="false">
      <c r="A10865" s="41" t="n">
        <v>41045</v>
      </c>
      <c r="B10865" s="152" t="s">
        <v>627</v>
      </c>
      <c r="C10865" s="152" t="s">
        <v>1206</v>
      </c>
      <c r="D10865" s="72" t="n">
        <v>32302</v>
      </c>
      <c r="E10865" s="158" t="n">
        <v>0.291666666666667</v>
      </c>
      <c r="F10865" s="3" t="s">
        <v>1162</v>
      </c>
      <c r="H10865" s="3" t="s">
        <v>1162</v>
      </c>
      <c r="I10865" s="29" t="n">
        <v>211.2</v>
      </c>
      <c r="J10865" s="29" t="n">
        <v>120</v>
      </c>
      <c r="K10865" s="30" t="s">
        <v>1303</v>
      </c>
      <c r="M10865" s="31" t="n">
        <f aca="false">SUM(P10865,R10865,T10865,V10865,X10865,Z10865,AB10865,AD10865,AF10865,AH10865,AJ10865,AL10865,AN10865,AP10865,AR10865,AT10865,AV10865,AX10865,AZ10865,BB10865)</f>
        <v>14335.7</v>
      </c>
      <c r="O10865" s="0" t="n">
        <v>62703</v>
      </c>
      <c r="P10865" s="31" t="n">
        <v>127.15</v>
      </c>
      <c r="Q10865" s="0" t="n">
        <v>62769</v>
      </c>
      <c r="R10865" s="31" t="n">
        <v>208.82</v>
      </c>
      <c r="S10865" s="47" t="n">
        <v>62892</v>
      </c>
      <c r="T10865" s="31" t="n">
        <v>3207.6</v>
      </c>
      <c r="U10865" s="47" t="n">
        <v>62768</v>
      </c>
      <c r="V10865" s="31" t="n">
        <v>157.13</v>
      </c>
      <c r="W10865" s="47" t="n">
        <v>62952</v>
      </c>
      <c r="X10865" s="31" t="n">
        <v>990</v>
      </c>
      <c r="Y10865" s="47" t="n">
        <v>62951</v>
      </c>
      <c r="Z10865" s="31" t="n">
        <v>9645</v>
      </c>
    </row>
    <row r="10866" customFormat="false" ht="15" hidden="false" customHeight="false" outlineLevel="0" collapsed="false">
      <c r="A10866" s="41" t="n">
        <v>41045</v>
      </c>
      <c r="B10866" s="152" t="s">
        <v>1832</v>
      </c>
      <c r="C10866" s="152" t="s">
        <v>925</v>
      </c>
      <c r="D10866" s="72" t="n">
        <v>32303</v>
      </c>
      <c r="E10866" s="158" t="n">
        <v>0.3125</v>
      </c>
      <c r="F10866" s="42" t="n">
        <v>0.71875</v>
      </c>
      <c r="G10866" s="3" t="s">
        <v>2469</v>
      </c>
      <c r="H10866" s="42" t="n">
        <v>0.416666666666667</v>
      </c>
      <c r="I10866" s="29" t="n">
        <v>303</v>
      </c>
      <c r="J10866" s="29" t="n">
        <v>159.6</v>
      </c>
      <c r="K10866" s="30" t="s">
        <v>1833</v>
      </c>
      <c r="M10866" s="31" t="n">
        <f aca="false">SUM(P10866,R10866,T10866,V10866,X10866,Z10866,AB10866,AD10866,AF10866,AH10866,AJ10866,AL10866,AN10866,AP10866,AR10866,AT10866,AV10866,AX10866,AZ10866,BB10866)</f>
        <v>0</v>
      </c>
    </row>
    <row r="10867" customFormat="false" ht="15" hidden="false" customHeight="false" outlineLevel="0" collapsed="false">
      <c r="A10867" s="55" t="n">
        <v>41045</v>
      </c>
      <c r="B10867" s="152" t="s">
        <v>1176</v>
      </c>
      <c r="C10867" s="152" t="s">
        <v>595</v>
      </c>
      <c r="D10867" s="72" t="n">
        <v>32304</v>
      </c>
      <c r="E10867" s="158" t="n">
        <v>0.291666666666667</v>
      </c>
      <c r="F10867" s="44" t="n">
        <v>0.458333333333333</v>
      </c>
      <c r="G10867" s="30"/>
      <c r="H10867" s="44" t="n">
        <v>0.166666666666667</v>
      </c>
      <c r="I10867" s="29" t="n">
        <v>81</v>
      </c>
      <c r="J10867" s="29" t="n">
        <v>53.2</v>
      </c>
      <c r="K10867" s="30" t="s">
        <v>2462</v>
      </c>
      <c r="M10867" s="31" t="n">
        <f aca="false">SUM(P10867,R10867,T10867,V10867,X10867,Z10867,AB10867,AD10867,AF10867,AH10867,AJ10867,AL10867,AN10867,AP10867,AR10867,AT10867,AV10867,AX10867,AZ10867,BB10867)</f>
        <v>0</v>
      </c>
    </row>
    <row r="10868" customFormat="false" ht="15" hidden="false" customHeight="false" outlineLevel="0" collapsed="false">
      <c r="A10868" s="41" t="n">
        <v>41045</v>
      </c>
      <c r="B10868" s="152" t="s">
        <v>1197</v>
      </c>
      <c r="C10868" s="152" t="s">
        <v>714</v>
      </c>
      <c r="D10868" s="72" t="n">
        <v>32305</v>
      </c>
      <c r="E10868" s="158" t="n">
        <v>0.354166666666667</v>
      </c>
      <c r="F10868" s="42" t="n">
        <v>0.5</v>
      </c>
      <c r="G10868" s="3" t="s">
        <v>1170</v>
      </c>
      <c r="H10868" s="3" t="s">
        <v>1308</v>
      </c>
      <c r="I10868" s="29" t="n">
        <v>100</v>
      </c>
      <c r="J10868" s="29" t="n">
        <v>66.5</v>
      </c>
      <c r="K10868" s="30" t="s">
        <v>1259</v>
      </c>
      <c r="M10868" s="31" t="n">
        <f aca="false">SUM(P10868,R10868,T10868,V10868,X10868,Z10868,AB10868,AD10868,AF10868,AH10868,AJ10868,AL10868,AN10868,AP10868,AR10868,AT10868,AV10868,AX10868,AZ10868,BB10868)</f>
        <v>12400</v>
      </c>
      <c r="O10868" s="0" t="n">
        <v>511</v>
      </c>
      <c r="P10868" s="31" t="n">
        <v>6200</v>
      </c>
      <c r="Q10868" s="0" t="n">
        <v>512</v>
      </c>
      <c r="R10868" s="31" t="n">
        <v>6200</v>
      </c>
    </row>
    <row r="10869" customFormat="false" ht="15" hidden="false" customHeight="false" outlineLevel="0" collapsed="false">
      <c r="A10869" s="41" t="n">
        <v>41045</v>
      </c>
      <c r="B10869" s="152" t="s">
        <v>1193</v>
      </c>
      <c r="C10869" s="152" t="s">
        <v>609</v>
      </c>
      <c r="D10869" s="72" t="n">
        <v>32306</v>
      </c>
      <c r="E10869" s="158" t="n">
        <v>0.3125</v>
      </c>
      <c r="F10869" s="42" t="n">
        <v>0.416666666666667</v>
      </c>
      <c r="G10869" s="3" t="s">
        <v>2470</v>
      </c>
      <c r="H10869" s="3" t="s">
        <v>1308</v>
      </c>
      <c r="I10869" s="29" t="n">
        <v>105</v>
      </c>
      <c r="J10869" s="29" t="n">
        <v>66.5</v>
      </c>
      <c r="K10869" s="30" t="s">
        <v>1216</v>
      </c>
      <c r="M10869" s="31" t="n">
        <f aca="false">SUM(P10869,R10869,T10869,V10869,X10869,Z10869,AB10869,AD10869,AF10869,AH10869,AJ10869,AL10869,AN10869,AP10869,AR10869,AT10869,AV10869,AX10869,AZ10869,BB10869)</f>
        <v>0</v>
      </c>
    </row>
    <row r="10870" customFormat="false" ht="15" hidden="false" customHeight="false" outlineLevel="0" collapsed="false">
      <c r="A10870" s="41" t="n">
        <v>41045</v>
      </c>
      <c r="B10870" s="152" t="s">
        <v>1173</v>
      </c>
      <c r="C10870" s="152" t="s">
        <v>1049</v>
      </c>
      <c r="D10870" s="72" t="n">
        <v>32307</v>
      </c>
      <c r="E10870" s="158" t="n">
        <v>0.4375</v>
      </c>
      <c r="F10870" s="42" t="n">
        <v>0.680555555555555</v>
      </c>
      <c r="H10870" s="42" t="n">
        <v>0.229166666666667</v>
      </c>
      <c r="I10870" s="29" t="n">
        <v>104.5</v>
      </c>
      <c r="J10870" s="29" t="n">
        <v>73.15</v>
      </c>
      <c r="K10870" s="30" t="s">
        <v>1212</v>
      </c>
      <c r="M10870" s="31" t="n">
        <f aca="false">SUM(P10870,R10870,T10870,V10870,X10870,Z10870,AB10870,AD10870,AF10870,AH10870,AJ10870,AL10870,AN10870,AP10870,AR10870,AT10870,AV10870,AX10870,AZ10870,BB10870)</f>
        <v>0</v>
      </c>
    </row>
    <row r="10871" customFormat="false" ht="15" hidden="false" customHeight="false" outlineLevel="0" collapsed="false">
      <c r="A10871" s="41" t="n">
        <v>41045</v>
      </c>
      <c r="B10871" s="152" t="s">
        <v>2153</v>
      </c>
      <c r="C10871" s="152" t="s">
        <v>11</v>
      </c>
      <c r="D10871" s="72" t="n">
        <v>32308</v>
      </c>
      <c r="E10871" s="158" t="n">
        <v>0.3125</v>
      </c>
      <c r="F10871" s="42" t="n">
        <v>0.395833333333333</v>
      </c>
      <c r="G10871" s="3" t="s">
        <v>1241</v>
      </c>
      <c r="H10871" s="42" t="n">
        <v>0.166666666666667</v>
      </c>
      <c r="I10871" s="29" t="n">
        <v>100</v>
      </c>
      <c r="J10871" s="29" t="n">
        <v>66.5</v>
      </c>
      <c r="K10871" s="30" t="s">
        <v>2154</v>
      </c>
      <c r="M10871" s="31" t="n">
        <f aca="false">SUM(P10871,R10871,T10871,V10871,X10871,Z10871,AB10871,AD10871,AF10871,AH10871,AJ10871,AL10871,AN10871,AP10871,AR10871,AT10871,AV10871,AX10871,AZ10871,BB10871)</f>
        <v>0</v>
      </c>
    </row>
    <row r="10872" customFormat="false" ht="15" hidden="false" customHeight="false" outlineLevel="0" collapsed="false">
      <c r="A10872" s="41" t="n">
        <v>41045</v>
      </c>
      <c r="B10872" s="152" t="s">
        <v>2448</v>
      </c>
      <c r="C10872" s="152" t="s">
        <v>945</v>
      </c>
      <c r="D10872" s="72" t="n">
        <v>32309</v>
      </c>
      <c r="E10872" s="158" t="n">
        <v>0.3125</v>
      </c>
      <c r="F10872" s="42" t="n">
        <v>0.576388888888889</v>
      </c>
      <c r="H10872" s="42" t="n">
        <v>0.25</v>
      </c>
      <c r="I10872" s="29" t="n">
        <v>119</v>
      </c>
      <c r="J10872" s="29" t="n">
        <v>79.8</v>
      </c>
      <c r="K10872" s="30" t="s">
        <v>2449</v>
      </c>
      <c r="M10872" s="31" t="n">
        <f aca="false">SUM(P10872,R10872,T10872,V10872,X10872,Z10872,AB10872,AD10872,AF10872,AH10872,AJ10872,AL10872,AN10872,AP10872,AR10872,AT10872,AV10872,AX10872,AZ10872,BB10872)</f>
        <v>0</v>
      </c>
    </row>
    <row r="10873" customFormat="false" ht="15" hidden="false" customHeight="false" outlineLevel="0" collapsed="false">
      <c r="A10873" s="41" t="n">
        <v>41045</v>
      </c>
      <c r="B10873" s="152" t="s">
        <v>1195</v>
      </c>
      <c r="C10873" s="152" t="s">
        <v>1412</v>
      </c>
      <c r="D10873" s="72" t="n">
        <v>32310</v>
      </c>
      <c r="E10873" s="158" t="n">
        <v>0.333333333333333</v>
      </c>
      <c r="F10873" s="42" t="n">
        <v>0.489583333333333</v>
      </c>
      <c r="H10873" s="42" t="n">
        <v>0.166666666666667</v>
      </c>
      <c r="I10873" s="29" t="n">
        <v>81</v>
      </c>
      <c r="J10873" s="29" t="n">
        <v>53.2</v>
      </c>
      <c r="K10873" s="30" t="s">
        <v>2465</v>
      </c>
      <c r="M10873" s="31" t="n">
        <f aca="false">SUM(P10873,R10873,T10873,V10873,X10873,Z10873,AB10873,AD10873,AF10873,AH10873,AJ10873,AL10873,AN10873,AP10873,AR10873,AT10873,AV10873,AX10873,AZ10873,BB10873)</f>
        <v>0</v>
      </c>
    </row>
    <row r="10874" customFormat="false" ht="15" hidden="false" customHeight="false" outlineLevel="0" collapsed="false">
      <c r="A10874" s="41" t="n">
        <v>41045</v>
      </c>
      <c r="B10874" s="152" t="s">
        <v>1205</v>
      </c>
      <c r="C10874" s="152" t="s">
        <v>1032</v>
      </c>
      <c r="D10874" s="72" t="n">
        <v>32311</v>
      </c>
      <c r="E10874" s="158" t="n">
        <v>0.354166666666667</v>
      </c>
      <c r="F10874" s="42" t="n">
        <v>0.645833333333333</v>
      </c>
      <c r="H10874" s="42" t="n">
        <v>0.333333333333333</v>
      </c>
      <c r="I10874" s="29" t="n">
        <v>277</v>
      </c>
      <c r="J10874" s="29" t="n">
        <v>50</v>
      </c>
      <c r="K10874" s="30" t="s">
        <v>1249</v>
      </c>
      <c r="M10874" s="31" t="n">
        <f aca="false">SUM(P10874,R10874,T10874,V10874,X10874,Z10874,AB10874,AD10874,AF10874,AH10874,AJ10874,AL10874,AN10874,AP10874,AR10874,AT10874,AV10874,AX10874,AZ10874,BB10874)</f>
        <v>0</v>
      </c>
    </row>
    <row r="10875" customFormat="false" ht="15" hidden="false" customHeight="false" outlineLevel="0" collapsed="false">
      <c r="A10875" s="41" t="n">
        <v>41045</v>
      </c>
      <c r="B10875" s="152" t="s">
        <v>1675</v>
      </c>
      <c r="C10875" s="152" t="s">
        <v>490</v>
      </c>
      <c r="D10875" s="72" t="n">
        <v>32312</v>
      </c>
      <c r="E10875" s="158" t="n">
        <v>0.416666666666667</v>
      </c>
      <c r="F10875" s="42" t="n">
        <v>0.625</v>
      </c>
      <c r="H10875" s="42" t="n">
        <v>0.208333333333333</v>
      </c>
      <c r="I10875" s="29" t="n">
        <v>100</v>
      </c>
      <c r="J10875" s="29" t="n">
        <v>70</v>
      </c>
      <c r="K10875" s="30" t="s">
        <v>1375</v>
      </c>
      <c r="M10875" s="31" t="n">
        <f aca="false">SUM(P10875,R10875,T10875,V10875,X10875,Z10875,AB10875,AD10875,AF10875,AH10875,AJ10875,AL10875,AN10875,AP10875,AR10875,AT10875,AV10875,AX10875,AZ10875,BB10875)</f>
        <v>0</v>
      </c>
    </row>
    <row r="10876" customFormat="false" ht="15" hidden="false" customHeight="false" outlineLevel="0" collapsed="false">
      <c r="A10876" s="41" t="n">
        <v>41045</v>
      </c>
      <c r="B10876" s="152" t="s">
        <v>2153</v>
      </c>
      <c r="C10876" s="152" t="s">
        <v>1306</v>
      </c>
      <c r="D10876" s="72" t="n">
        <v>32313</v>
      </c>
      <c r="E10876" s="158" t="n">
        <v>0.333333333333333</v>
      </c>
      <c r="F10876" s="42" t="n">
        <v>0.784722222222222</v>
      </c>
      <c r="H10876" s="42" t="n">
        <v>0.375</v>
      </c>
      <c r="I10876" s="29" t="n">
        <v>176</v>
      </c>
      <c r="J10876" s="29" t="n">
        <v>119.7</v>
      </c>
      <c r="K10876" s="30" t="s">
        <v>2154</v>
      </c>
      <c r="M10876" s="31" t="n">
        <f aca="false">SUM(P10876,R10876,T10876,V10876,X10876,Z10876,AB10876,AD10876,AF10876,AH10876,AJ10876,AL10876,AN10876,AP10876,AR10876,AT10876,AV10876,AX10876,AZ10876,BB10876)</f>
        <v>0</v>
      </c>
    </row>
    <row r="10877" customFormat="false" ht="15" hidden="false" customHeight="false" outlineLevel="0" collapsed="false">
      <c r="A10877" s="41" t="n">
        <v>41045</v>
      </c>
      <c r="B10877" s="152" t="s">
        <v>1195</v>
      </c>
      <c r="C10877" s="152" t="s">
        <v>1412</v>
      </c>
      <c r="D10877" s="72" t="n">
        <v>32314</v>
      </c>
      <c r="E10877" s="158" t="n">
        <v>0.5</v>
      </c>
      <c r="F10877" s="42" t="n">
        <v>0.666666666666667</v>
      </c>
      <c r="H10877" s="42" t="n">
        <v>0.166666666666667</v>
      </c>
      <c r="I10877" s="29" t="n">
        <v>85</v>
      </c>
      <c r="J10877" s="29" t="n">
        <v>53.2</v>
      </c>
      <c r="K10877" s="30" t="s">
        <v>2465</v>
      </c>
      <c r="M10877" s="31" t="n">
        <f aca="false">SUM(P10877,R10877,T10877,V10877,X10877,Z10877,AB10877,AD10877,AF10877,AH10877,AJ10877,AL10877,AN10877,AP10877,AR10877,AT10877,AV10877,AX10877,AZ10877,BB10877)</f>
        <v>0</v>
      </c>
    </row>
    <row r="10878" customFormat="false" ht="15" hidden="false" customHeight="false" outlineLevel="0" collapsed="false">
      <c r="A10878" s="41" t="n">
        <v>41045</v>
      </c>
      <c r="B10878" s="152" t="s">
        <v>1657</v>
      </c>
      <c r="C10878" s="152" t="s">
        <v>1412</v>
      </c>
      <c r="D10878" s="72" t="n">
        <v>32315</v>
      </c>
      <c r="E10878" s="158" t="n">
        <v>0.5</v>
      </c>
      <c r="F10878" s="42" t="n">
        <v>0.666666666666667</v>
      </c>
      <c r="H10878" s="42" t="n">
        <v>0.166666666666667</v>
      </c>
      <c r="I10878" s="29" t="n">
        <v>85</v>
      </c>
      <c r="J10878" s="29" t="n">
        <v>53.2</v>
      </c>
      <c r="K10878" s="30" t="s">
        <v>1334</v>
      </c>
      <c r="M10878" s="31" t="n">
        <f aca="false">SUM(P10878,R10878,T10878,V10878,X10878,Z10878,AB10878,AD10878,AF10878,AH10878,AJ10878,AL10878,AN10878,AP10878,AR10878,AT10878,AV10878,AX10878,AZ10878,BB10878)</f>
        <v>0</v>
      </c>
    </row>
    <row r="10879" customFormat="false" ht="15" hidden="false" customHeight="false" outlineLevel="0" collapsed="false">
      <c r="A10879" s="41" t="n">
        <v>41045</v>
      </c>
      <c r="B10879" s="152" t="s">
        <v>1193</v>
      </c>
      <c r="C10879" s="152" t="s">
        <v>2087</v>
      </c>
      <c r="D10879" s="72" t="n">
        <v>32316</v>
      </c>
      <c r="E10879" s="158" t="n">
        <v>0.583333333333333</v>
      </c>
      <c r="F10879" s="42" t="n">
        <v>0.729166666666667</v>
      </c>
      <c r="G10879" s="3" t="s">
        <v>1241</v>
      </c>
      <c r="H10879" s="3" t="s">
        <v>1308</v>
      </c>
      <c r="I10879" s="29" t="n">
        <v>100</v>
      </c>
      <c r="J10879" s="29" t="n">
        <v>66.5</v>
      </c>
      <c r="K10879" s="30" t="s">
        <v>1216</v>
      </c>
      <c r="M10879" s="31" t="n">
        <f aca="false">SUM(P10879,R10879,T10879,V10879,X10879,Z10879,AB10879,AD10879,AF10879,AH10879,AJ10879,AL10879,AN10879,AP10879,AR10879,AT10879,AV10879,AX10879,AZ10879,BB10879)</f>
        <v>0</v>
      </c>
    </row>
    <row r="10880" customFormat="false" ht="15" hidden="false" customHeight="false" outlineLevel="0" collapsed="false">
      <c r="A10880" s="41"/>
    </row>
    <row r="10881" customFormat="false" ht="15" hidden="false" customHeight="false" outlineLevel="0" collapsed="false">
      <c r="A10881" s="352"/>
      <c r="B10881" s="353"/>
      <c r="C10881" s="353"/>
      <c r="D10881" s="352"/>
      <c r="E10881" s="352"/>
      <c r="F10881" s="352"/>
      <c r="G10881" s="352"/>
      <c r="H10881" s="352"/>
      <c r="I10881" s="354"/>
      <c r="J10881" s="354"/>
      <c r="K10881" s="352"/>
    </row>
    <row r="10882" customFormat="false" ht="21" hidden="false" customHeight="false" outlineLevel="0" collapsed="false">
      <c r="A10882" s="352"/>
      <c r="B10882" s="353"/>
      <c r="C10882" s="353"/>
      <c r="D10882" s="352"/>
      <c r="E10882" s="352"/>
      <c r="F10882" s="352"/>
      <c r="G10882" s="207" t="s">
        <v>1734</v>
      </c>
      <c r="H10882" s="352"/>
      <c r="I10882" s="354"/>
      <c r="J10882" s="354"/>
      <c r="K10882" s="352"/>
    </row>
    <row r="10883" customFormat="false" ht="15" hidden="false" customHeight="false" outlineLevel="0" collapsed="false">
      <c r="A10883" s="117" t="n">
        <v>41046</v>
      </c>
      <c r="B10883" s="68" t="s">
        <v>1832</v>
      </c>
      <c r="C10883" s="68" t="s">
        <v>278</v>
      </c>
      <c r="D10883" s="69" t="n">
        <v>32317</v>
      </c>
      <c r="E10883" s="70" t="n">
        <v>0.25</v>
      </c>
      <c r="F10883" s="42" t="n">
        <v>0.5</v>
      </c>
      <c r="G10883" s="3" t="s">
        <v>1170</v>
      </c>
      <c r="H10883" s="3" t="s">
        <v>1455</v>
      </c>
      <c r="I10883" s="29" t="n">
        <v>187</v>
      </c>
      <c r="J10883" s="29" t="n">
        <v>93.1</v>
      </c>
      <c r="K10883" s="30" t="s">
        <v>1833</v>
      </c>
      <c r="M10883" s="31" t="n">
        <f aca="false">SUM(P10883,R10883,T10883,V10883,X10883,Z10883,AB10883,AD10883,AF10883,AH10883,AJ10883,AL10883,AN10883,AP10883,AR10883,AT10883,AV10883,AX10883,AZ10883,BB10883)</f>
        <v>2342.4</v>
      </c>
      <c r="O10883" s="0" t="n">
        <v>55</v>
      </c>
      <c r="P10883" s="31" t="n">
        <v>902.4</v>
      </c>
      <c r="Q10883" s="0" t="n">
        <v>55</v>
      </c>
      <c r="R10883" s="31" t="n">
        <v>1440</v>
      </c>
    </row>
    <row r="10884" customFormat="false" ht="15" hidden="false" customHeight="false" outlineLevel="0" collapsed="false">
      <c r="A10884" s="157" t="n">
        <v>41046</v>
      </c>
      <c r="B10884" s="152" t="s">
        <v>679</v>
      </c>
      <c r="C10884" s="152" t="s">
        <v>1206</v>
      </c>
      <c r="D10884" s="69" t="n">
        <v>32318</v>
      </c>
      <c r="E10884" s="70" t="n">
        <v>0.291666666666667</v>
      </c>
      <c r="F10884" s="72" t="s">
        <v>1162</v>
      </c>
      <c r="G10884" s="72"/>
      <c r="H10884" s="72" t="s">
        <v>1162</v>
      </c>
      <c r="I10884" s="71" t="n">
        <v>202</v>
      </c>
      <c r="J10884" s="71" t="n">
        <v>120</v>
      </c>
      <c r="K10884" s="30" t="s">
        <v>1223</v>
      </c>
      <c r="M10884" s="31" t="n">
        <f aca="false">SUM(P10884,R10884,T10884,V10884,X10884,Z10884,AB10884,AD10884,AF10884,AH10884,AJ10884,AL10884,AN10884,AP10884,AR10884,AT10884,AV10884,AX10884,AZ10884,BB10884)</f>
        <v>0</v>
      </c>
    </row>
    <row r="10885" customFormat="false" ht="15" hidden="false" customHeight="false" outlineLevel="0" collapsed="false">
      <c r="A10885" s="117" t="n">
        <v>41046</v>
      </c>
      <c r="B10885" s="152" t="s">
        <v>383</v>
      </c>
      <c r="C10885" s="152" t="s">
        <v>1206</v>
      </c>
      <c r="D10885" s="69" t="n">
        <v>32319</v>
      </c>
      <c r="E10885" s="70" t="n">
        <v>0.291666666666667</v>
      </c>
      <c r="F10885" s="30" t="s">
        <v>1162</v>
      </c>
      <c r="H10885" s="30" t="s">
        <v>1162</v>
      </c>
      <c r="I10885" s="29" t="n">
        <v>202</v>
      </c>
      <c r="J10885" s="29" t="n">
        <v>145</v>
      </c>
      <c r="K10885" s="30" t="s">
        <v>1232</v>
      </c>
      <c r="M10885" s="31" t="n">
        <f aca="false">SUM(P10885,R10885,T10885,V10885,X10885,Z10885,AB10885,AD10885,AF10885,AH10885,AJ10885,AL10885,AN10885,AP10885,AR10885,AT10885,AV10885,AX10885,AZ10885,BB10885)</f>
        <v>0</v>
      </c>
    </row>
    <row r="10886" customFormat="false" ht="15" hidden="false" customHeight="false" outlineLevel="0" collapsed="false">
      <c r="A10886" s="117" t="n">
        <v>41046</v>
      </c>
      <c r="B10886" s="152" t="s">
        <v>1165</v>
      </c>
      <c r="C10886" s="152" t="s">
        <v>1206</v>
      </c>
      <c r="D10886" s="69" t="n">
        <v>32320</v>
      </c>
      <c r="E10886" s="70" t="n">
        <v>0.291666666666667</v>
      </c>
      <c r="F10886" s="3" t="s">
        <v>1162</v>
      </c>
      <c r="H10886" s="3" t="s">
        <v>1162</v>
      </c>
      <c r="I10886" s="29" t="n">
        <v>202</v>
      </c>
      <c r="J10886" s="29" t="n">
        <v>145</v>
      </c>
      <c r="K10886" s="30" t="s">
        <v>2306</v>
      </c>
      <c r="M10886" s="31" t="n">
        <f aca="false">SUM(P10886,R10886,T10886,V10886,X10886,Z10886,AB10886,AD10886,AF10886,AH10886,AJ10886,AL10886,AN10886,AP10886,AR10886,AT10886,AV10886,AX10886,AZ10886,BB10886)</f>
        <v>0</v>
      </c>
    </row>
    <row r="10887" customFormat="false" ht="15" hidden="false" customHeight="false" outlineLevel="0" collapsed="false">
      <c r="A10887" s="117" t="n">
        <v>41046</v>
      </c>
      <c r="B10887" s="152" t="s">
        <v>627</v>
      </c>
      <c r="C10887" s="152" t="s">
        <v>1206</v>
      </c>
      <c r="D10887" s="69" t="n">
        <v>32321</v>
      </c>
      <c r="E10887" s="70" t="n">
        <v>0.291666666666667</v>
      </c>
      <c r="F10887" s="3" t="s">
        <v>1162</v>
      </c>
      <c r="H10887" s="3" t="s">
        <v>1162</v>
      </c>
      <c r="I10887" s="29" t="n">
        <v>211.4</v>
      </c>
      <c r="J10887" s="29" t="n">
        <v>120</v>
      </c>
      <c r="K10887" s="30" t="s">
        <v>1303</v>
      </c>
      <c r="M10887" s="31" t="n">
        <f aca="false">SUM(P10887,R10887,T10887,V10887,X10887,Z10887,AB10887,AD10887,AF10887,AH10887,AJ10887,AL10887,AN10887,AP10887,AR10887,AT10887,AV10887,AX10887,AZ10887,BB10887)</f>
        <v>15593.59</v>
      </c>
      <c r="O10887" s="0" t="n">
        <v>63083</v>
      </c>
      <c r="P10887" s="31" t="n">
        <v>202.5</v>
      </c>
      <c r="Q10887" s="0" t="n">
        <v>63082</v>
      </c>
      <c r="R10887" s="31" t="n">
        <v>55.4</v>
      </c>
      <c r="S10887" s="47" t="n">
        <v>63081</v>
      </c>
      <c r="T10887" s="31" t="n">
        <v>550</v>
      </c>
      <c r="U10887" s="47" t="n">
        <v>63012</v>
      </c>
      <c r="V10887" s="31" t="n">
        <v>160.24</v>
      </c>
      <c r="W10887" s="47" t="n">
        <v>63000</v>
      </c>
      <c r="X10887" s="31" t="n">
        <v>175.45</v>
      </c>
      <c r="Y10887" s="47" t="n">
        <v>62954</v>
      </c>
      <c r="Z10887" s="31" t="n">
        <v>14450</v>
      </c>
    </row>
    <row r="10888" customFormat="false" ht="15" hidden="false" customHeight="false" outlineLevel="0" collapsed="false">
      <c r="A10888" s="117" t="n">
        <v>41046</v>
      </c>
      <c r="B10888" s="152" t="s">
        <v>1169</v>
      </c>
      <c r="C10888" s="152" t="s">
        <v>925</v>
      </c>
      <c r="D10888" s="69" t="n">
        <v>32322</v>
      </c>
      <c r="E10888" s="70" t="n">
        <v>0.3125</v>
      </c>
      <c r="F10888" s="70" t="n">
        <v>0.6875</v>
      </c>
      <c r="G10888" s="3" t="s">
        <v>1170</v>
      </c>
      <c r="H10888" s="3" t="s">
        <v>1302</v>
      </c>
      <c r="I10888" s="29" t="n">
        <v>258</v>
      </c>
      <c r="J10888" s="29" t="n">
        <v>133</v>
      </c>
      <c r="K10888" s="30" t="s">
        <v>1214</v>
      </c>
      <c r="M10888" s="31" t="n">
        <f aca="false">SUM(P10888,R10888,T10888,V10888,X10888,Z10888,AB10888,AD10888,AF10888,AH10888,AJ10888,AL10888,AN10888,AP10888,AR10888,AT10888,AV10888,AX10888,AZ10888,BB10888)</f>
        <v>0</v>
      </c>
    </row>
    <row r="10889" customFormat="false" ht="15" hidden="false" customHeight="false" outlineLevel="0" collapsed="false">
      <c r="A10889" s="117" t="n">
        <v>41046</v>
      </c>
      <c r="B10889" s="152" t="s">
        <v>1173</v>
      </c>
      <c r="C10889" s="152" t="s">
        <v>1049</v>
      </c>
      <c r="D10889" s="69" t="n">
        <v>32323</v>
      </c>
      <c r="E10889" s="70" t="n">
        <v>0.3125</v>
      </c>
      <c r="F10889" s="42" t="n">
        <v>0.770833333333334</v>
      </c>
      <c r="G10889" s="3" t="s">
        <v>1477</v>
      </c>
      <c r="H10889" s="3" t="s">
        <v>1339</v>
      </c>
      <c r="I10889" s="29" t="n">
        <v>237.5</v>
      </c>
      <c r="J10889" s="29" t="n">
        <v>166.25</v>
      </c>
      <c r="K10889" s="30" t="s">
        <v>1212</v>
      </c>
      <c r="M10889" s="31" t="n">
        <f aca="false">SUM(P10889,R10889,T10889,V10889,X10889,Z10889,AB10889,AD10889,AF10889,AH10889,AJ10889,AL10889,AN10889,AP10889,AR10889,AT10889,AV10889,AX10889,AZ10889,BB10889)</f>
        <v>0</v>
      </c>
    </row>
    <row r="10890" customFormat="false" ht="15" hidden="false" customHeight="false" outlineLevel="0" collapsed="false">
      <c r="A10890" s="117" t="n">
        <v>41046</v>
      </c>
      <c r="B10890" s="152" t="s">
        <v>1195</v>
      </c>
      <c r="C10890" s="152" t="s">
        <v>842</v>
      </c>
      <c r="D10890" s="69" t="n">
        <v>32324</v>
      </c>
      <c r="E10890" s="70" t="n">
        <v>0.333333333333333</v>
      </c>
      <c r="F10890" s="42" t="n">
        <v>0.666666666666667</v>
      </c>
      <c r="H10890" s="42" t="n">
        <v>0.333333333333333</v>
      </c>
      <c r="I10890" s="29" t="n">
        <v>157</v>
      </c>
      <c r="J10890" s="29" t="n">
        <v>106.4</v>
      </c>
      <c r="K10890" s="30" t="s">
        <v>2465</v>
      </c>
      <c r="M10890" s="31" t="n">
        <f aca="false">SUM(P10890,R10890,T10890,V10890,X10890,Z10890,AB10890,AD10890,AF10890,AH10890,AJ10890,AL10890,AN10890,AP10890,AR10890,AT10890,AV10890,AX10890,AZ10890,BB10890)</f>
        <v>0</v>
      </c>
    </row>
    <row r="10891" customFormat="false" ht="15" hidden="false" customHeight="false" outlineLevel="0" collapsed="false">
      <c r="A10891" s="117" t="n">
        <v>41046</v>
      </c>
      <c r="B10891" s="68" t="s">
        <v>2448</v>
      </c>
      <c r="C10891" s="68" t="s">
        <v>1805</v>
      </c>
      <c r="D10891" s="69" t="n">
        <v>32325</v>
      </c>
      <c r="E10891" s="70" t="n">
        <v>0.333333333333333</v>
      </c>
      <c r="F10891" s="42" t="n">
        <v>0.802083333333333</v>
      </c>
      <c r="H10891" s="42" t="n">
        <v>0.479166666666667</v>
      </c>
      <c r="I10891" s="29" t="n">
        <v>230.6</v>
      </c>
      <c r="J10891" s="29" t="n">
        <v>157.95</v>
      </c>
      <c r="K10891" s="30" t="s">
        <v>2449</v>
      </c>
      <c r="M10891" s="31" t="n">
        <f aca="false">SUM(P10891,R10891,T10891,V10891,X10891,Z10891,AB10891,AD10891,AF10891,AH10891,AJ10891,AL10891,AN10891,AP10891,AR10891,AT10891,AV10891,AX10891,AZ10891,BB10891)</f>
        <v>0</v>
      </c>
    </row>
    <row r="10892" customFormat="false" ht="15" hidden="false" customHeight="false" outlineLevel="0" collapsed="false">
      <c r="A10892" s="117" t="n">
        <v>41046</v>
      </c>
      <c r="B10892" s="68" t="s">
        <v>2153</v>
      </c>
      <c r="C10892" s="68" t="s">
        <v>802</v>
      </c>
      <c r="D10892" s="69" t="n">
        <v>32326</v>
      </c>
      <c r="E10892" s="70" t="n">
        <v>0.333333333333333</v>
      </c>
      <c r="F10892" s="42" t="n">
        <v>0.5625</v>
      </c>
      <c r="H10892" s="42" t="n">
        <v>0.229166666666667</v>
      </c>
      <c r="I10892" s="29" t="n">
        <v>115</v>
      </c>
      <c r="J10892" s="29" t="n">
        <v>73.15</v>
      </c>
      <c r="K10892" s="30" t="s">
        <v>2154</v>
      </c>
      <c r="M10892" s="31" t="n">
        <f aca="false">SUM(P10892,R10892,T10892,V10892,X10892,Z10892,AB10892,AD10892,AF10892,AH10892,AJ10892,AL10892,AN10892,AP10892,AR10892,AT10892,AV10892,AX10892,AZ10892,BB10892)</f>
        <v>0</v>
      </c>
    </row>
    <row r="10893" customFormat="false" ht="15" hidden="false" customHeight="false" outlineLevel="0" collapsed="false">
      <c r="A10893" s="117" t="n">
        <v>41046</v>
      </c>
      <c r="B10893" s="68" t="s">
        <v>1657</v>
      </c>
      <c r="C10893" s="68" t="s">
        <v>802</v>
      </c>
      <c r="D10893" s="69" t="n">
        <v>32327</v>
      </c>
      <c r="E10893" s="70" t="n">
        <v>0.333333333333333</v>
      </c>
      <c r="F10893" s="42" t="n">
        <v>0.5625</v>
      </c>
      <c r="H10893" s="42" t="n">
        <v>0.229166666666667</v>
      </c>
      <c r="I10893" s="29" t="n">
        <v>115</v>
      </c>
      <c r="J10893" s="29" t="n">
        <v>73.15</v>
      </c>
      <c r="K10893" s="30" t="s">
        <v>1334</v>
      </c>
      <c r="M10893" s="31" t="n">
        <f aca="false">SUM(P10893,R10893,T10893,V10893,X10893,Z10893,AB10893,AD10893,AF10893,AH10893,AJ10893,AL10893,AN10893,AP10893,AR10893,AT10893,AV10893,AX10893,AZ10893,BB10893)</f>
        <v>0</v>
      </c>
    </row>
    <row r="10894" customFormat="false" ht="15" hidden="false" customHeight="false" outlineLevel="0" collapsed="false">
      <c r="A10894" s="117" t="n">
        <v>41046</v>
      </c>
      <c r="B10894" s="68" t="s">
        <v>1205</v>
      </c>
      <c r="C10894" s="68" t="s">
        <v>1032</v>
      </c>
      <c r="D10894" s="69" t="n">
        <v>32328</v>
      </c>
      <c r="E10894" s="70" t="n">
        <v>0.354166666666667</v>
      </c>
      <c r="F10894" s="42" t="n">
        <v>0.673611111111111</v>
      </c>
      <c r="H10894" s="42" t="n">
        <v>0.333333333333333</v>
      </c>
      <c r="I10894" s="29" t="n">
        <v>325</v>
      </c>
      <c r="J10894" s="29" t="n">
        <v>50</v>
      </c>
      <c r="K10894" s="30" t="s">
        <v>1249</v>
      </c>
      <c r="M10894" s="31" t="n">
        <f aca="false">SUM(P10894,R10894,T10894,V10894,X10894,Z10894,AB10894,AD10894,AF10894,AH10894,AJ10894,AL10894,AN10894,AP10894,AR10894,AT10894,AV10894,AX10894,AZ10894,BB10894)</f>
        <v>0</v>
      </c>
    </row>
    <row r="10895" customFormat="false" ht="15" hidden="false" customHeight="false" outlineLevel="0" collapsed="false">
      <c r="A10895" s="157" t="n">
        <v>41046</v>
      </c>
      <c r="B10895" s="152" t="s">
        <v>1176</v>
      </c>
      <c r="C10895" s="152" t="s">
        <v>595</v>
      </c>
      <c r="D10895" s="69" t="n">
        <v>32329</v>
      </c>
      <c r="E10895" s="70" t="n">
        <v>0.3125</v>
      </c>
      <c r="F10895" s="44" t="n">
        <v>0.527777777777778</v>
      </c>
      <c r="G10895" s="30" t="s">
        <v>1170</v>
      </c>
      <c r="H10895" s="30" t="s">
        <v>1305</v>
      </c>
      <c r="I10895" s="29" t="n">
        <v>119</v>
      </c>
      <c r="J10895" s="29" t="n">
        <v>79.8</v>
      </c>
      <c r="K10895" s="30" t="s">
        <v>2462</v>
      </c>
      <c r="M10895" s="31" t="n">
        <f aca="false">SUM(P10895,R10895,T10895,V10895,X10895,Z10895,AB10895,AD10895,AF10895,AH10895,AJ10895,AL10895,AN10895,AP10895,AR10895,AT10895,AV10895,AX10895,AZ10895,BB10895)</f>
        <v>0</v>
      </c>
    </row>
    <row r="10896" customFormat="false" ht="15" hidden="false" customHeight="false" outlineLevel="0" collapsed="false">
      <c r="A10896" s="117" t="n">
        <v>41046</v>
      </c>
      <c r="B10896" s="68" t="s">
        <v>1193</v>
      </c>
      <c r="C10896" s="68" t="s">
        <v>1300</v>
      </c>
      <c r="D10896" s="69" t="n">
        <v>32330</v>
      </c>
      <c r="E10896" s="70" t="n">
        <v>0.395833333333333</v>
      </c>
      <c r="F10896" s="42" t="n">
        <v>0.659722222222222</v>
      </c>
      <c r="H10896" s="42" t="n">
        <v>0.25</v>
      </c>
      <c r="I10896" s="29" t="n">
        <v>119</v>
      </c>
      <c r="J10896" s="29" t="n">
        <v>79.8</v>
      </c>
      <c r="K10896" s="30" t="s">
        <v>1216</v>
      </c>
      <c r="M10896" s="31" t="n">
        <f aca="false">SUM(P10896,R10896,T10896,V10896,X10896,Z10896,AB10896,AD10896,AF10896,AH10896,AJ10896,AL10896,AN10896,AP10896,AR10896,AT10896,AV10896,AX10896,AZ10896,BB10896)</f>
        <v>0</v>
      </c>
    </row>
    <row r="10897" customFormat="false" ht="15" hidden="false" customHeight="false" outlineLevel="0" collapsed="false">
      <c r="A10897" s="41" t="n">
        <v>41046</v>
      </c>
      <c r="B10897" s="68" t="s">
        <v>1675</v>
      </c>
      <c r="C10897" s="68" t="s">
        <v>490</v>
      </c>
      <c r="D10897" s="69" t="n">
        <v>32331</v>
      </c>
      <c r="E10897" s="70" t="n">
        <v>0.5</v>
      </c>
      <c r="F10897" s="42" t="n">
        <v>0.715277777777778</v>
      </c>
      <c r="H10897" s="42" t="n">
        <v>0.208333333333333</v>
      </c>
      <c r="I10897" s="29" t="n">
        <v>100</v>
      </c>
      <c r="J10897" s="29" t="n">
        <v>70</v>
      </c>
      <c r="K10897" s="30" t="s">
        <v>1375</v>
      </c>
      <c r="M10897" s="31" t="n">
        <f aca="false">SUM(P10897,R10897,T10897,V10897,X10897,Z10897,AB10897,AD10897,AF10897,AH10897,AJ10897,AL10897,AN10897,AP10897,AR10897,AT10897,AV10897,AX10897,AZ10897,BB10897)</f>
        <v>0</v>
      </c>
    </row>
    <row r="10898" customFormat="false" ht="15" hidden="false" customHeight="false" outlineLevel="0" collapsed="false">
      <c r="A10898" s="41" t="n">
        <v>41046</v>
      </c>
      <c r="B10898" s="68" t="s">
        <v>1197</v>
      </c>
      <c r="C10898" s="68" t="s">
        <v>925</v>
      </c>
      <c r="D10898" s="69" t="n">
        <v>32332</v>
      </c>
      <c r="E10898" s="70" t="n">
        <v>0.416666666666667</v>
      </c>
      <c r="F10898" s="42" t="n">
        <v>0.697916666666667</v>
      </c>
      <c r="H10898" s="42" t="n">
        <v>0.270833333333333</v>
      </c>
      <c r="I10898" s="29" t="n">
        <v>128.5</v>
      </c>
      <c r="J10898" s="29" t="n">
        <v>86.45</v>
      </c>
      <c r="K10898" s="30" t="s">
        <v>1259</v>
      </c>
      <c r="M10898" s="31" t="n">
        <f aca="false">SUM(P10898,R10898,T10898,V10898,X10898,Z10898,AB10898,AD10898,AF10898,AH10898,AJ10898,AL10898,AN10898,AP10898,AR10898,AT10898,AV10898,AX10898,AZ10898,BB10898)</f>
        <v>0</v>
      </c>
    </row>
    <row r="10899" customFormat="false" ht="15" hidden="false" customHeight="false" outlineLevel="0" collapsed="false">
      <c r="A10899" s="41" t="n">
        <v>41046</v>
      </c>
      <c r="B10899" s="68" t="s">
        <v>1657</v>
      </c>
      <c r="C10899" s="68" t="s">
        <v>1412</v>
      </c>
      <c r="D10899" s="69" t="n">
        <v>32333</v>
      </c>
      <c r="E10899" s="70" t="n">
        <v>0.5</v>
      </c>
      <c r="F10899" s="42" t="n">
        <v>0.677083333333333</v>
      </c>
      <c r="H10899" s="42" t="n">
        <v>0.166666666666667</v>
      </c>
      <c r="I10899" s="29" t="n">
        <v>85</v>
      </c>
      <c r="J10899" s="29" t="n">
        <v>53.2</v>
      </c>
      <c r="K10899" s="30" t="s">
        <v>1334</v>
      </c>
      <c r="M10899" s="31" t="n">
        <f aca="false">SUM(P10899,R10899,T10899,V10899,X10899,Z10899,AB10899,AD10899,AF10899,AH10899,AJ10899,AL10899,AN10899,AP10899,AR10899,AT10899,AV10899,AX10899,AZ10899,BB10899)</f>
        <v>0</v>
      </c>
    </row>
    <row r="10900" customFormat="false" ht="15" hidden="false" customHeight="false" outlineLevel="0" collapsed="false">
      <c r="A10900" s="41" t="n">
        <v>41046</v>
      </c>
      <c r="B10900" s="68" t="s">
        <v>1832</v>
      </c>
      <c r="C10900" s="68" t="s">
        <v>1790</v>
      </c>
      <c r="D10900" s="69" t="n">
        <v>32334</v>
      </c>
      <c r="E10900" s="70" t="n">
        <v>0.5</v>
      </c>
      <c r="F10900" s="42" t="n">
        <v>0.6875</v>
      </c>
      <c r="H10900" s="42" t="n">
        <v>0.166666666666667</v>
      </c>
      <c r="I10900" s="29" t="n">
        <v>81</v>
      </c>
      <c r="J10900" s="29" t="n">
        <v>53.2</v>
      </c>
      <c r="K10900" s="30" t="s">
        <v>1833</v>
      </c>
      <c r="M10900" s="31" t="n">
        <f aca="false">SUM(P10900,R10900,T10900,V10900,X10900,Z10900,AB10900,AD10900,AF10900,AH10900,AJ10900,AL10900,AN10900,AP10900,AR10900,AT10900,AV10900,AX10900,AZ10900,BB10900)</f>
        <v>0</v>
      </c>
    </row>
    <row r="10901" customFormat="false" ht="15" hidden="false" customHeight="false" outlineLevel="0" collapsed="false">
      <c r="A10901" s="41" t="n">
        <v>41046</v>
      </c>
      <c r="B10901" s="68" t="s">
        <v>2153</v>
      </c>
      <c r="C10901" s="68" t="s">
        <v>301</v>
      </c>
      <c r="D10901" s="69" t="n">
        <v>32335</v>
      </c>
      <c r="E10901" s="70" t="n">
        <v>0.583333333333333</v>
      </c>
      <c r="F10901" s="42" t="n">
        <v>0.770833333333334</v>
      </c>
      <c r="H10901" s="42" t="n">
        <v>0.166666666666667</v>
      </c>
      <c r="I10901" s="29" t="n">
        <v>81</v>
      </c>
      <c r="J10901" s="29" t="n">
        <v>53.2</v>
      </c>
      <c r="K10901" s="30" t="s">
        <v>2154</v>
      </c>
      <c r="M10901" s="31" t="n">
        <f aca="false">SUM(P10901,R10901,T10901,V10901,X10901,Z10901,AB10901,AD10901,AF10901,AH10901,AJ10901,AL10901,AN10901,AP10901,AR10901,AT10901,AV10901,AX10901,AZ10901,BB10901)</f>
        <v>0</v>
      </c>
    </row>
    <row r="10902" customFormat="false" ht="15" hidden="false" customHeight="false" outlineLevel="0" collapsed="false">
      <c r="A10902" s="41" t="n">
        <v>41046</v>
      </c>
      <c r="B10902" s="68" t="s">
        <v>1169</v>
      </c>
      <c r="C10902" s="68" t="s">
        <v>869</v>
      </c>
      <c r="D10902" s="69" t="n">
        <v>32336</v>
      </c>
      <c r="E10902" s="70" t="n">
        <v>0.625</v>
      </c>
      <c r="F10902" s="42" t="n">
        <v>0.770833333333334</v>
      </c>
      <c r="H10902" s="42" t="n">
        <v>0.166666666666667</v>
      </c>
      <c r="I10902" s="29" t="n">
        <v>76</v>
      </c>
      <c r="J10902" s="29" t="n">
        <v>83.2</v>
      </c>
      <c r="K10902" s="30" t="s">
        <v>1214</v>
      </c>
      <c r="M10902" s="31" t="n">
        <f aca="false">SUM(P10902,R10902,T10902,V10902,X10902,Z10902,AB10902,AD10902,AF10902,AH10902,AJ10902,AL10902,AN10902,AP10902,AR10902,AT10902,AV10902,AX10902,AZ10902,BB10902)</f>
        <v>0</v>
      </c>
    </row>
    <row r="10903" customFormat="false" ht="15" hidden="false" customHeight="false" outlineLevel="0" collapsed="false">
      <c r="A10903" s="41" t="n">
        <v>41046</v>
      </c>
      <c r="B10903" s="68" t="s">
        <v>1197</v>
      </c>
      <c r="C10903" s="68" t="s">
        <v>11</v>
      </c>
      <c r="D10903" s="69" t="n">
        <v>32337</v>
      </c>
      <c r="E10903" s="70" t="n">
        <v>0.625</v>
      </c>
      <c r="F10903" s="42" t="n">
        <v>0.760416666666667</v>
      </c>
      <c r="H10903" s="42" t="n">
        <v>0.166666666666667</v>
      </c>
      <c r="I10903" s="29" t="n">
        <v>81</v>
      </c>
      <c r="J10903" s="29" t="n">
        <v>53.2</v>
      </c>
      <c r="K10903" s="30" t="s">
        <v>1259</v>
      </c>
      <c r="M10903" s="31" t="n">
        <f aca="false">SUM(P10903,R10903,T10903,V10903,X10903,Z10903,AB10903,AD10903,AF10903,AH10903,AJ10903,AL10903,AN10903,AP10903,AR10903,AT10903,AV10903,AX10903,AZ10903,BB10903)</f>
        <v>0</v>
      </c>
    </row>
    <row r="10904" customFormat="false" ht="15" hidden="false" customHeight="false" outlineLevel="0" collapsed="false">
      <c r="A10904" s="41"/>
    </row>
    <row r="10905" customFormat="false" ht="15" hidden="false" customHeight="false" outlineLevel="0" collapsed="false">
      <c r="A10905" s="352"/>
      <c r="B10905" s="353"/>
      <c r="C10905" s="353"/>
      <c r="D10905" s="352"/>
      <c r="E10905" s="352"/>
      <c r="F10905" s="352"/>
      <c r="G10905" s="352"/>
      <c r="H10905" s="352"/>
      <c r="I10905" s="354"/>
      <c r="J10905" s="354"/>
      <c r="K10905" s="352"/>
    </row>
    <row r="10906" customFormat="false" ht="21" hidden="false" customHeight="false" outlineLevel="0" collapsed="false">
      <c r="A10906" s="352"/>
      <c r="B10906" s="353"/>
      <c r="C10906" s="353"/>
      <c r="D10906" s="352"/>
      <c r="E10906" s="352"/>
      <c r="F10906" s="352"/>
      <c r="G10906" s="207" t="s">
        <v>1741</v>
      </c>
      <c r="H10906" s="352"/>
      <c r="I10906" s="354"/>
      <c r="J10906" s="354"/>
      <c r="K10906" s="352"/>
    </row>
    <row r="10907" customFormat="false" ht="15" hidden="false" customHeight="false" outlineLevel="0" collapsed="false">
      <c r="A10907" s="157" t="n">
        <v>41047</v>
      </c>
      <c r="B10907" s="152" t="s">
        <v>679</v>
      </c>
      <c r="C10907" s="152" t="s">
        <v>1206</v>
      </c>
      <c r="D10907" s="72" t="n">
        <v>32338</v>
      </c>
      <c r="E10907" s="70" t="n">
        <v>0.291666666666667</v>
      </c>
      <c r="F10907" s="72" t="s">
        <v>1162</v>
      </c>
      <c r="G10907" s="72"/>
      <c r="H10907" s="72" t="s">
        <v>1162</v>
      </c>
      <c r="I10907" s="71" t="n">
        <v>202</v>
      </c>
      <c r="J10907" s="71" t="n">
        <v>120</v>
      </c>
      <c r="K10907" s="30" t="s">
        <v>1223</v>
      </c>
      <c r="M10907" s="31" t="n">
        <f aca="false">SUM(P10907,R10907,T10907,V10907,X10907,Z10907,AB10907,AD10907,AF10907,AH10907,AJ10907,AL10907,AN10907,AP10907,AR10907,AT10907,AV10907,AX10907,AZ10907,BB10907)</f>
        <v>0</v>
      </c>
    </row>
    <row r="10908" customFormat="false" ht="15" hidden="false" customHeight="false" outlineLevel="0" collapsed="false">
      <c r="A10908" s="41" t="n">
        <v>41047</v>
      </c>
      <c r="B10908" s="152" t="s">
        <v>383</v>
      </c>
      <c r="C10908" s="152" t="s">
        <v>1206</v>
      </c>
      <c r="D10908" s="72" t="n">
        <v>32339</v>
      </c>
      <c r="E10908" s="70" t="n">
        <v>0.291666666666667</v>
      </c>
      <c r="F10908" s="30" t="s">
        <v>1162</v>
      </c>
      <c r="H10908" s="30" t="s">
        <v>1162</v>
      </c>
      <c r="I10908" s="29" t="n">
        <v>202</v>
      </c>
      <c r="J10908" s="29" t="n">
        <v>145</v>
      </c>
      <c r="K10908" s="30" t="s">
        <v>1232</v>
      </c>
      <c r="M10908" s="31" t="n">
        <f aca="false">SUM(P10908,R10908,T10908,V10908,X10908,Z10908,AB10908,AD10908,AF10908,AH10908,AJ10908,AL10908,AN10908,AP10908,AR10908,AT10908,AV10908,AX10908,AZ10908,BB10908)</f>
        <v>20016.09</v>
      </c>
      <c r="O10908" s="0" t="n">
        <v>63173</v>
      </c>
      <c r="P10908" s="31" t="n">
        <v>153</v>
      </c>
      <c r="Q10908" s="0" t="n">
        <v>63131</v>
      </c>
      <c r="R10908" s="31" t="n">
        <v>9950</v>
      </c>
      <c r="S10908" s="47" t="n">
        <v>63136</v>
      </c>
      <c r="T10908" s="31" t="n">
        <v>8145</v>
      </c>
      <c r="U10908" s="47" t="n">
        <v>63058</v>
      </c>
      <c r="V10908" s="31" t="n">
        <v>89.96</v>
      </c>
      <c r="W10908" s="47" t="n">
        <v>63026</v>
      </c>
      <c r="X10908" s="31" t="n">
        <v>1262.64</v>
      </c>
      <c r="Y10908" s="47" t="n">
        <v>63028</v>
      </c>
      <c r="Z10908" s="31" t="n">
        <v>415.49</v>
      </c>
    </row>
    <row r="10909" customFormat="false" ht="15" hidden="false" customHeight="false" outlineLevel="0" collapsed="false">
      <c r="A10909" s="41" t="n">
        <v>41047</v>
      </c>
      <c r="B10909" s="152" t="s">
        <v>1165</v>
      </c>
      <c r="C10909" s="152" t="s">
        <v>1206</v>
      </c>
      <c r="D10909" s="72" t="n">
        <v>32340</v>
      </c>
      <c r="E10909" s="70" t="n">
        <v>0.291666666666667</v>
      </c>
      <c r="F10909" s="3" t="s">
        <v>1162</v>
      </c>
      <c r="H10909" s="3" t="s">
        <v>1162</v>
      </c>
      <c r="I10909" s="29" t="n">
        <v>202</v>
      </c>
      <c r="J10909" s="29" t="n">
        <v>145</v>
      </c>
      <c r="K10909" s="30" t="s">
        <v>2306</v>
      </c>
      <c r="M10909" s="31" t="n">
        <f aca="false">SUM(P10909,R10909,T10909,V10909,X10909,Z10909,AB10909,AD10909,AF10909,AH10909,AJ10909,AL10909,AN10909,AP10909,AR10909,AT10909,AV10909,AX10909,AZ10909,BB10909)</f>
        <v>0</v>
      </c>
    </row>
    <row r="10910" customFormat="false" ht="15" hidden="false" customHeight="false" outlineLevel="0" collapsed="false">
      <c r="A10910" s="41" t="n">
        <v>41047</v>
      </c>
      <c r="B10910" s="152" t="s">
        <v>1173</v>
      </c>
      <c r="C10910" s="152" t="s">
        <v>1049</v>
      </c>
      <c r="D10910" s="72" t="n">
        <v>32341</v>
      </c>
      <c r="E10910" s="158" t="n">
        <v>0.3125</v>
      </c>
      <c r="F10910" s="42" t="n">
        <v>0.722222222222222</v>
      </c>
      <c r="G10910" s="3" t="s">
        <v>1645</v>
      </c>
      <c r="H10910" s="42" t="n">
        <v>0.395833333333333</v>
      </c>
      <c r="I10910" s="29" t="n">
        <v>199.5</v>
      </c>
      <c r="J10910" s="29" t="n">
        <v>139.65</v>
      </c>
      <c r="K10910" s="30" t="s">
        <v>1212</v>
      </c>
      <c r="M10910" s="31" t="n">
        <f aca="false">SUM(P10910,R10910,T10910,V10910,X10910,Z10910,AB10910,AD10910,AF10910,AH10910,AJ10910,AL10910,AN10910,AP10910,AR10910,AT10910,AV10910,AX10910,AZ10910,BB10910)</f>
        <v>0</v>
      </c>
    </row>
    <row r="10911" customFormat="false" ht="15" hidden="false" customHeight="false" outlineLevel="0" collapsed="false">
      <c r="A10911" s="41" t="n">
        <v>41047</v>
      </c>
      <c r="B10911" s="152" t="s">
        <v>1197</v>
      </c>
      <c r="C10911" s="152" t="s">
        <v>940</v>
      </c>
      <c r="D10911" s="72" t="n">
        <v>32342</v>
      </c>
      <c r="E10911" s="158" t="n">
        <v>0.291666666666667</v>
      </c>
      <c r="F10911" s="42" t="n">
        <v>0.722222222222222</v>
      </c>
      <c r="G10911" s="3" t="s">
        <v>1229</v>
      </c>
      <c r="H10911" s="3" t="s">
        <v>1287</v>
      </c>
      <c r="I10911" s="29" t="n">
        <v>223.5</v>
      </c>
      <c r="J10911" s="29" t="n">
        <v>152.95</v>
      </c>
      <c r="K10911" s="30" t="s">
        <v>1259</v>
      </c>
      <c r="M10911" s="31" t="n">
        <f aca="false">SUM(P10911,R10911,T10911,V10911,X10911,Z10911,AB10911,AD10911,AF10911,AH10911,AJ10911,AL10911,AN10911,AP10911,AR10911,AT10911,AV10911,AX10911,AZ10911,BB10911)</f>
        <v>0</v>
      </c>
    </row>
    <row r="10912" customFormat="false" ht="15" hidden="false" customHeight="false" outlineLevel="0" collapsed="false">
      <c r="A10912" s="41" t="n">
        <v>41047</v>
      </c>
      <c r="B10912" s="152" t="s">
        <v>1675</v>
      </c>
      <c r="C10912" s="152" t="s">
        <v>490</v>
      </c>
      <c r="D10912" s="72" t="n">
        <v>32343</v>
      </c>
      <c r="E10912" s="158" t="n">
        <v>0.291666666666667</v>
      </c>
      <c r="F10912" s="42" t="n">
        <v>0.690972222222222</v>
      </c>
      <c r="H10912" s="42" t="n">
        <v>0.395833333333333</v>
      </c>
      <c r="I10912" s="29" t="n">
        <v>190</v>
      </c>
      <c r="J10912" s="29" t="n">
        <v>133</v>
      </c>
      <c r="K10912" s="30" t="s">
        <v>1375</v>
      </c>
      <c r="M10912" s="31" t="n">
        <f aca="false">SUM(P10912,R10912,T10912,V10912,X10912,Z10912,AB10912,AD10912,AF10912,AH10912,AJ10912,AL10912,AN10912,AP10912,AR10912,AT10912,AV10912,AX10912,AZ10912,BB10912)</f>
        <v>0</v>
      </c>
    </row>
    <row r="10913" customFormat="false" ht="15" hidden="false" customHeight="false" outlineLevel="0" collapsed="false">
      <c r="A10913" s="41" t="n">
        <v>41047</v>
      </c>
      <c r="B10913" s="152" t="s">
        <v>1195</v>
      </c>
      <c r="C10913" s="152" t="s">
        <v>490</v>
      </c>
      <c r="D10913" s="72" t="n">
        <v>32344</v>
      </c>
      <c r="E10913" s="158" t="n">
        <v>0.291666666666667</v>
      </c>
      <c r="F10913" s="42" t="n">
        <v>0.75</v>
      </c>
      <c r="H10913" s="42" t="n">
        <v>0.458333333333333</v>
      </c>
      <c r="I10913" s="29" t="n">
        <v>297</v>
      </c>
      <c r="J10913" s="29" t="n">
        <v>154</v>
      </c>
      <c r="K10913" s="30" t="s">
        <v>2465</v>
      </c>
      <c r="M10913" s="31" t="n">
        <f aca="false">SUM(P10913,R10913,T10913,V10913,X10913,Z10913,AB10913,AD10913,AF10913,AH10913,AJ10913,AL10913,AN10913,AP10913,AR10913,AT10913,AV10913,AX10913,AZ10913,BB10913)</f>
        <v>0</v>
      </c>
    </row>
    <row r="10914" customFormat="false" ht="15" hidden="false" customHeight="false" outlineLevel="0" collapsed="false">
      <c r="A10914" s="41" t="n">
        <v>41047</v>
      </c>
      <c r="B10914" s="152" t="s">
        <v>1169</v>
      </c>
      <c r="C10914" s="152" t="s">
        <v>925</v>
      </c>
      <c r="D10914" s="72" t="n">
        <v>32345</v>
      </c>
      <c r="E10914" s="158" t="n">
        <v>0.3125</v>
      </c>
      <c r="F10914" s="42" t="n">
        <v>0.75</v>
      </c>
      <c r="G10914" s="3" t="s">
        <v>1884</v>
      </c>
      <c r="H10914" s="3" t="s">
        <v>1446</v>
      </c>
      <c r="I10914" s="29" t="n">
        <v>322.4</v>
      </c>
      <c r="J10914" s="29" t="n">
        <v>166.25</v>
      </c>
      <c r="K10914" s="30" t="s">
        <v>1214</v>
      </c>
      <c r="M10914" s="31" t="n">
        <f aca="false">SUM(P10914,R10914,T10914,V10914,X10914,Z10914,AB10914,AD10914,AF10914,AH10914,AJ10914,AL10914,AN10914,AP10914,AR10914,AT10914,AV10914,AX10914,AZ10914,BB10914)</f>
        <v>0</v>
      </c>
    </row>
    <row r="10915" customFormat="false" ht="15" hidden="false" customHeight="false" outlineLevel="0" collapsed="false">
      <c r="A10915" s="41" t="n">
        <v>41047</v>
      </c>
      <c r="B10915" s="152" t="s">
        <v>1193</v>
      </c>
      <c r="C10915" s="152" t="s">
        <v>979</v>
      </c>
      <c r="D10915" s="72" t="n">
        <v>32346</v>
      </c>
      <c r="E10915" s="158" t="n">
        <v>0.333333333333333</v>
      </c>
      <c r="F10915" s="42" t="n">
        <v>0.666666666666667</v>
      </c>
      <c r="H10915" s="42" t="n">
        <v>0.333333333333333</v>
      </c>
      <c r="I10915" s="29" t="n">
        <v>157</v>
      </c>
      <c r="J10915" s="29" t="n">
        <v>106.4</v>
      </c>
      <c r="K10915" s="30" t="s">
        <v>1216</v>
      </c>
      <c r="M10915" s="31" t="n">
        <f aca="false">SUM(P10915,R10915,T10915,V10915,X10915,Z10915,AB10915,AD10915,AF10915,AH10915,AJ10915,AL10915,AN10915,AP10915,AR10915,AT10915,AV10915,AX10915,AZ10915,BB10915)</f>
        <v>0</v>
      </c>
    </row>
    <row r="10916" customFormat="false" ht="15" hidden="false" customHeight="false" outlineLevel="0" collapsed="false">
      <c r="A10916" s="41" t="n">
        <v>41047</v>
      </c>
      <c r="B10916" s="152" t="s">
        <v>403</v>
      </c>
      <c r="C10916" s="152" t="s">
        <v>925</v>
      </c>
      <c r="D10916" s="72" t="n">
        <v>32347</v>
      </c>
      <c r="E10916" s="158" t="n">
        <v>0.333333333333333</v>
      </c>
      <c r="F10916" s="42" t="n">
        <v>0.6875</v>
      </c>
      <c r="G10916" s="3" t="s">
        <v>1170</v>
      </c>
      <c r="H10916" s="42" t="n">
        <v>0.333333333333333</v>
      </c>
      <c r="I10916" s="29" t="n">
        <v>232</v>
      </c>
      <c r="J10916" s="29" t="n">
        <v>53.2</v>
      </c>
      <c r="K10916" s="30" t="s">
        <v>2057</v>
      </c>
      <c r="M10916" s="31" t="n">
        <f aca="false">SUM(P10916,R10916,T10916,V10916,X10916,Z10916,AB10916,AD10916,AF10916,AH10916,AJ10916,AL10916,AN10916,AP10916,AR10916,AT10916,AV10916,AX10916,AZ10916,BB10916)</f>
        <v>0</v>
      </c>
    </row>
    <row r="10917" customFormat="false" ht="15" hidden="false" customHeight="false" outlineLevel="0" collapsed="false">
      <c r="A10917" s="41" t="n">
        <v>41047</v>
      </c>
      <c r="B10917" s="152" t="s">
        <v>2448</v>
      </c>
      <c r="C10917" s="152" t="s">
        <v>11</v>
      </c>
      <c r="D10917" s="72" t="n">
        <v>32348</v>
      </c>
      <c r="E10917" s="158" t="n">
        <v>0.3125</v>
      </c>
      <c r="F10917" s="42" t="n">
        <v>0.469444444444444</v>
      </c>
      <c r="G10917" s="3" t="s">
        <v>1241</v>
      </c>
      <c r="H10917" s="42" t="n">
        <v>0.166666666666667</v>
      </c>
      <c r="I10917" s="29" t="n">
        <v>100</v>
      </c>
      <c r="J10917" s="29" t="n">
        <v>66.5</v>
      </c>
      <c r="K10917" s="30" t="s">
        <v>2449</v>
      </c>
      <c r="M10917" s="31" t="n">
        <f aca="false">SUM(P10917,R10917,T10917,V10917,X10917,Z10917,AB10917,AD10917,AF10917,AH10917,AJ10917,AL10917,AN10917,AP10917,AR10917,AT10917,AV10917,AX10917,AZ10917,BB10917)</f>
        <v>0</v>
      </c>
    </row>
    <row r="10918" customFormat="false" ht="15" hidden="false" customHeight="false" outlineLevel="0" collapsed="false">
      <c r="A10918" s="41" t="n">
        <v>41047</v>
      </c>
      <c r="B10918" s="152" t="s">
        <v>627</v>
      </c>
      <c r="C10918" s="152" t="s">
        <v>1412</v>
      </c>
      <c r="D10918" s="72" t="n">
        <v>32349</v>
      </c>
      <c r="E10918" s="158" t="n">
        <v>0.3125</v>
      </c>
      <c r="F10918" s="42" t="n">
        <v>0.409722222222222</v>
      </c>
      <c r="H10918" s="42" t="n">
        <v>0.166666666666667</v>
      </c>
      <c r="I10918" s="29" t="n">
        <v>81</v>
      </c>
      <c r="J10918" s="29" t="n">
        <v>53.2</v>
      </c>
      <c r="K10918" s="30" t="s">
        <v>1303</v>
      </c>
      <c r="M10918" s="31" t="n">
        <f aca="false">SUM(P10918,R10918,T10918,V10918,X10918,Z10918,AB10918,AD10918,AF10918,AH10918,AJ10918,AL10918,AN10918,AP10918,AR10918,AT10918,AV10918,AX10918,AZ10918,BB10918)</f>
        <v>0</v>
      </c>
    </row>
    <row r="10919" customFormat="false" ht="15" hidden="false" customHeight="false" outlineLevel="0" collapsed="false">
      <c r="A10919" s="41" t="n">
        <v>41047</v>
      </c>
      <c r="B10919" s="152" t="s">
        <v>1639</v>
      </c>
      <c r="C10919" s="152" t="s">
        <v>925</v>
      </c>
      <c r="D10919" s="72" t="n">
        <v>32350</v>
      </c>
      <c r="E10919" s="158" t="n">
        <v>0.333333333333333</v>
      </c>
      <c r="F10919" s="42" t="n">
        <v>0.75</v>
      </c>
      <c r="H10919" s="42" t="n">
        <v>0.416666666666667</v>
      </c>
      <c r="I10919" s="29" t="n">
        <v>265</v>
      </c>
      <c r="J10919" s="29" t="n">
        <v>133</v>
      </c>
      <c r="K10919" s="30" t="s">
        <v>1621</v>
      </c>
      <c r="M10919" s="31" t="n">
        <f aca="false">SUM(P10919,R10919,T10919,V10919,X10919,Z10919,AB10919,AD10919,AF10919,AH10919,AJ10919,AL10919,AN10919,AP10919,AR10919,AT10919,AV10919,AX10919,AZ10919,BB10919)</f>
        <v>7390.25</v>
      </c>
      <c r="O10919" s="0" t="n">
        <v>9635</v>
      </c>
      <c r="P10919" s="31" t="n">
        <v>2992.85</v>
      </c>
      <c r="Q10919" s="0" t="n">
        <v>9646</v>
      </c>
      <c r="R10919" s="31" t="n">
        <v>2495.02</v>
      </c>
      <c r="S10919" s="47" t="n">
        <v>9644</v>
      </c>
      <c r="T10919" s="31" t="n">
        <v>1902.38</v>
      </c>
    </row>
    <row r="10920" customFormat="false" ht="15" hidden="false" customHeight="false" outlineLevel="0" collapsed="false">
      <c r="A10920" s="41" t="n">
        <v>41047</v>
      </c>
      <c r="B10920" s="152" t="s">
        <v>1176</v>
      </c>
      <c r="C10920" s="152" t="s">
        <v>821</v>
      </c>
      <c r="D10920" s="72" t="n">
        <v>32351</v>
      </c>
      <c r="E10920" s="158" t="n">
        <v>0.354166666666667</v>
      </c>
      <c r="F10920" s="42" t="n">
        <v>0.520833333333333</v>
      </c>
      <c r="G10920" s="93" t="s">
        <v>2471</v>
      </c>
      <c r="H10920" s="42" t="n">
        <v>0.166666666666667</v>
      </c>
      <c r="I10920" s="29" t="n">
        <v>81</v>
      </c>
      <c r="J10920" s="29" t="s">
        <v>2472</v>
      </c>
      <c r="K10920" s="30" t="s">
        <v>2462</v>
      </c>
      <c r="M10920" s="31" t="n">
        <f aca="false">SUM(P10920,R10920,T10920,V10920,X10920,Z10920,AB10920,AD10920,AF10920,AH10920,AJ10920,AL10920,AN10920,AP10920,AR10920,AT10920,AV10920,AX10920,AZ10920,BB10920)</f>
        <v>0</v>
      </c>
    </row>
    <row r="10921" customFormat="false" ht="15" hidden="false" customHeight="false" outlineLevel="0" collapsed="false">
      <c r="A10921" s="41" t="n">
        <v>41047</v>
      </c>
      <c r="B10921" s="152" t="s">
        <v>1205</v>
      </c>
      <c r="C10921" s="152" t="s">
        <v>925</v>
      </c>
      <c r="D10921" s="72" t="n">
        <v>32352</v>
      </c>
      <c r="E10921" s="158" t="n">
        <v>0.375</v>
      </c>
      <c r="F10921" s="42" t="n">
        <v>0.745833333333333</v>
      </c>
      <c r="H10921" s="42" t="n">
        <v>0.375</v>
      </c>
      <c r="I10921" s="29" t="n">
        <v>258</v>
      </c>
      <c r="J10921" s="29" t="n">
        <v>133</v>
      </c>
      <c r="K10921" s="30" t="s">
        <v>1249</v>
      </c>
      <c r="M10921" s="31" t="n">
        <f aca="false">SUM(P10921,R10921,T10921,V10921,X10921,Z10921,AB10921,AD10921,AF10921,AH10921,AJ10921,AL10921,AN10921,AP10921,AR10921,AT10921,AV10921,AX10921,AZ10921,BB10921)</f>
        <v>10547.22</v>
      </c>
      <c r="O10921" s="0" t="n">
        <v>9638</v>
      </c>
      <c r="P10921" s="31" t="n">
        <v>1262.28</v>
      </c>
      <c r="Q10921" s="0" t="n">
        <v>9645</v>
      </c>
      <c r="R10921" s="31" t="n">
        <v>2868.26</v>
      </c>
      <c r="S10921" s="47" t="n">
        <v>9636</v>
      </c>
      <c r="T10921" s="31" t="n">
        <v>1331.3</v>
      </c>
      <c r="U10921" s="47" t="n">
        <v>9671</v>
      </c>
      <c r="V10921" s="31" t="n">
        <v>4008.02</v>
      </c>
      <c r="W10921" s="47" t="n">
        <v>9687</v>
      </c>
      <c r="X10921" s="31" t="n">
        <v>1077.36</v>
      </c>
    </row>
    <row r="10922" customFormat="false" ht="15" hidden="false" customHeight="false" outlineLevel="0" collapsed="false">
      <c r="A10922" s="41" t="n">
        <v>41047</v>
      </c>
      <c r="B10922" s="152" t="s">
        <v>627</v>
      </c>
      <c r="C10922" s="152" t="s">
        <v>940</v>
      </c>
      <c r="D10922" s="72" t="n">
        <v>32353</v>
      </c>
      <c r="E10922" s="158" t="n">
        <v>0.416666666666667</v>
      </c>
      <c r="F10922" s="42" t="n">
        <v>0.78125</v>
      </c>
      <c r="G10922" s="3" t="s">
        <v>1229</v>
      </c>
      <c r="H10922" s="3" t="s">
        <v>1298</v>
      </c>
      <c r="I10922" s="29" t="n">
        <v>176</v>
      </c>
      <c r="J10922" s="29" t="n">
        <v>119.7</v>
      </c>
      <c r="K10922" s="30" t="s">
        <v>1303</v>
      </c>
      <c r="M10922" s="31" t="n">
        <f aca="false">SUM(P10922,R10922,T10922,V10922,X10922,Z10922,AB10922,AD10922,AF10922,AH10922,AJ10922,AL10922,AN10922,AP10922,AR10922,AT10922,AV10922,AX10922,AZ10922,BB10922)</f>
        <v>13668</v>
      </c>
      <c r="O10922" s="0" t="n">
        <v>2160</v>
      </c>
      <c r="P10922" s="31" t="n">
        <v>13668</v>
      </c>
    </row>
    <row r="10923" customFormat="false" ht="15" hidden="false" customHeight="false" outlineLevel="0" collapsed="false">
      <c r="A10923" s="41" t="n">
        <v>41047</v>
      </c>
      <c r="B10923" s="152" t="s">
        <v>2448</v>
      </c>
      <c r="C10923" s="152" t="s">
        <v>869</v>
      </c>
      <c r="D10923" s="72" t="n">
        <v>32354</v>
      </c>
      <c r="E10923" s="158" t="n">
        <v>0.604166666666667</v>
      </c>
      <c r="F10923" s="42" t="n">
        <v>0.770833333333334</v>
      </c>
      <c r="H10923" s="42" t="n">
        <v>0.166666666666667</v>
      </c>
      <c r="I10923" s="29" t="n">
        <v>76</v>
      </c>
      <c r="J10923" s="29" t="n">
        <v>53.2</v>
      </c>
      <c r="K10923" s="30" t="s">
        <v>2449</v>
      </c>
      <c r="M10923" s="31" t="n">
        <f aca="false">SUM(P10923,R10923,T10923,V10923,X10923,Z10923,AB10923,AD10923,AF10923,AH10923,AJ10923,AL10923,AN10923,AP10923,AR10923,AT10923,AV10923,AX10923,AZ10923,BB10923)</f>
        <v>0</v>
      </c>
    </row>
    <row r="10924" customFormat="false" ht="15" hidden="false" customHeight="false" outlineLevel="0" collapsed="false">
      <c r="A10924" s="41"/>
      <c r="B10924" s="152"/>
      <c r="C10924" s="152"/>
      <c r="D10924" s="72"/>
      <c r="E10924" s="72"/>
    </row>
    <row r="10925" customFormat="false" ht="15" hidden="false" customHeight="false" outlineLevel="0" collapsed="false">
      <c r="A10925" s="352"/>
      <c r="B10925" s="353"/>
      <c r="C10925" s="353"/>
      <c r="D10925" s="352"/>
      <c r="E10925" s="352"/>
      <c r="F10925" s="352"/>
      <c r="G10925" s="352"/>
      <c r="H10925" s="352"/>
      <c r="I10925" s="354"/>
      <c r="J10925" s="354"/>
      <c r="K10925" s="352"/>
    </row>
    <row r="10926" customFormat="false" ht="21" hidden="false" customHeight="false" outlineLevel="0" collapsed="false">
      <c r="A10926" s="352"/>
      <c r="B10926" s="353"/>
      <c r="C10926" s="353"/>
      <c r="D10926" s="352"/>
      <c r="E10926" s="352"/>
      <c r="F10926" s="352"/>
      <c r="G10926" s="207" t="s">
        <v>2106</v>
      </c>
      <c r="H10926" s="352"/>
      <c r="I10926" s="354"/>
      <c r="J10926" s="354"/>
      <c r="K10926" s="352"/>
    </row>
    <row r="10927" customFormat="false" ht="15" hidden="false" customHeight="false" outlineLevel="0" collapsed="false">
      <c r="A10927" s="41" t="n">
        <v>41048</v>
      </c>
      <c r="B10927" s="0" t="s">
        <v>1173</v>
      </c>
      <c r="C10927" s="0" t="s">
        <v>1049</v>
      </c>
      <c r="D10927" s="72" t="n">
        <v>32354</v>
      </c>
      <c r="E10927" s="158" t="n">
        <v>0.3125</v>
      </c>
      <c r="F10927" s="42" t="n">
        <v>0.645833333333333</v>
      </c>
      <c r="H10927" s="42" t="n">
        <v>0.291666666666667</v>
      </c>
      <c r="I10927" s="29" t="n">
        <v>133</v>
      </c>
      <c r="J10927" s="29" t="n">
        <v>93.1</v>
      </c>
      <c r="K10927" s="30" t="s">
        <v>1212</v>
      </c>
      <c r="M10927" s="31" t="n">
        <f aca="false">SUM(P10927,R10927,T10927,V10927,X10927,Z10927,AB10927,AD10927,AF10927,AH10927,AJ10927,AL10927,AN10927,AP10927,AR10927,AT10927,AV10927,AX10927,AZ10927,BB10927)</f>
        <v>0</v>
      </c>
    </row>
    <row r="10928" customFormat="false" ht="15" hidden="false" customHeight="false" outlineLevel="0" collapsed="false">
      <c r="A10928" s="55" t="n">
        <v>41048</v>
      </c>
      <c r="B10928" s="152" t="s">
        <v>1205</v>
      </c>
      <c r="C10928" s="152" t="s">
        <v>595</v>
      </c>
      <c r="D10928" s="72" t="n">
        <v>32355</v>
      </c>
      <c r="E10928" s="158" t="n">
        <v>0.270833333333333</v>
      </c>
      <c r="F10928" s="44" t="n">
        <v>0.510416666666667</v>
      </c>
      <c r="G10928" s="30" t="s">
        <v>1229</v>
      </c>
      <c r="H10928" s="44" t="n">
        <v>0.25</v>
      </c>
      <c r="I10928" s="29" t="n">
        <v>144.4</v>
      </c>
      <c r="J10928" s="29" t="n">
        <v>93.1</v>
      </c>
      <c r="K10928" s="30" t="s">
        <v>1249</v>
      </c>
      <c r="M10928" s="31" t="n">
        <f aca="false">SUM(P10928,R10928,T10928,V10928,X10928,Z10928,AB10928,AD10928,AF10928,AH10928,AJ10928,AL10928,AN10928,AP10928,AR10928,AT10928,AV10928,AX10928,AZ10928,BB10928)</f>
        <v>0</v>
      </c>
    </row>
    <row r="10929" customFormat="false" ht="15" hidden="false" customHeight="false" outlineLevel="0" collapsed="false">
      <c r="A10929" s="41"/>
    </row>
    <row r="10930" customFormat="false" ht="15" hidden="false" customHeight="false" outlineLevel="0" collapsed="false">
      <c r="A10930" s="352"/>
      <c r="B10930" s="353"/>
      <c r="C10930" s="353"/>
      <c r="D10930" s="352"/>
      <c r="E10930" s="352"/>
      <c r="F10930" s="352"/>
      <c r="G10930" s="352"/>
      <c r="H10930" s="352"/>
      <c r="I10930" s="354"/>
      <c r="J10930" s="354"/>
      <c r="K10930" s="352"/>
    </row>
    <row r="10931" customFormat="false" ht="21" hidden="false" customHeight="false" outlineLevel="0" collapsed="false">
      <c r="A10931" s="352"/>
      <c r="B10931" s="353"/>
      <c r="C10931" s="353"/>
      <c r="D10931" s="352"/>
      <c r="E10931" s="352"/>
      <c r="F10931" s="352"/>
      <c r="G10931" s="207" t="s">
        <v>2435</v>
      </c>
      <c r="H10931" s="352"/>
      <c r="I10931" s="354"/>
      <c r="J10931" s="354"/>
      <c r="K10931" s="352"/>
    </row>
    <row r="10932" customFormat="false" ht="15" hidden="false" customHeight="false" outlineLevel="0" collapsed="false">
      <c r="A10932" s="41" t="n">
        <v>41049</v>
      </c>
      <c r="B10932" s="0" t="s">
        <v>1205</v>
      </c>
      <c r="C10932" s="0" t="s">
        <v>490</v>
      </c>
      <c r="D10932" s="69" t="n">
        <v>32356</v>
      </c>
      <c r="E10932" s="70" t="n">
        <v>0.0833333333333333</v>
      </c>
      <c r="F10932" s="42" t="n">
        <v>0.440972222222222</v>
      </c>
      <c r="H10932" s="42" t="n">
        <v>0.333333333333333</v>
      </c>
      <c r="I10932" s="29" t="n">
        <v>288</v>
      </c>
      <c r="J10932" s="29" t="n">
        <v>50</v>
      </c>
      <c r="K10932" s="30" t="s">
        <v>1249</v>
      </c>
      <c r="M10932" s="31" t="n">
        <f aca="false">SUM(P10932,R10932,T10932,V10932,X10932,Z10932,AB10932,AD10932,AF10932,AH10932,AJ10932,AL10932,AN10932,AP10932,AR10932,AT10932,AV10932,AX10932,AZ10932,BB10932)</f>
        <v>0</v>
      </c>
    </row>
    <row r="10933" customFormat="false" ht="15" hidden="false" customHeight="false" outlineLevel="0" collapsed="false">
      <c r="A10933" s="41" t="n">
        <v>41049</v>
      </c>
      <c r="B10933" s="0" t="s">
        <v>1675</v>
      </c>
      <c r="C10933" s="0" t="s">
        <v>490</v>
      </c>
      <c r="D10933" s="69" t="n">
        <v>32357</v>
      </c>
      <c r="E10933" s="70" t="n">
        <v>0.333333333333333</v>
      </c>
      <c r="F10933" s="42" t="n">
        <v>0.552083333333333</v>
      </c>
      <c r="H10933" s="42" t="n">
        <v>0.229166666666667</v>
      </c>
      <c r="I10933" s="29" t="n">
        <v>143</v>
      </c>
      <c r="J10933" s="29" t="n">
        <v>104.5</v>
      </c>
      <c r="K10933" s="30" t="s">
        <v>1375</v>
      </c>
      <c r="M10933" s="31" t="n">
        <f aca="false">SUM(P10933,R10933,T10933,V10933,X10933,Z10933,AB10933,AD10933,AF10933,AH10933,AJ10933,AL10933,AN10933,AP10933,AR10933,AT10933,AV10933,AX10933,AZ10933,BB10933)</f>
        <v>0</v>
      </c>
    </row>
    <row r="10934" customFormat="false" ht="15" hidden="false" customHeight="false" outlineLevel="0" collapsed="false">
      <c r="A10934" s="41" t="n">
        <v>41049</v>
      </c>
      <c r="B10934" s="0" t="s">
        <v>1195</v>
      </c>
      <c r="C10934" s="0" t="s">
        <v>490</v>
      </c>
      <c r="D10934" s="69" t="n">
        <v>32358</v>
      </c>
      <c r="E10934" s="70" t="n">
        <v>0.333333333333333</v>
      </c>
      <c r="F10934" s="42" t="n">
        <v>0.0625</v>
      </c>
      <c r="H10934" s="42" t="n">
        <v>0.729166666666667</v>
      </c>
      <c r="I10934" s="29" t="n">
        <v>455</v>
      </c>
      <c r="J10934" s="29" t="n">
        <v>332.5</v>
      </c>
      <c r="K10934" s="30" t="s">
        <v>2465</v>
      </c>
      <c r="M10934" s="31" t="n">
        <f aca="false">SUM(P10934,R10934,T10934,V10934,X10934,Z10934,AB10934,AD10934,AF10934,AH10934,AJ10934,AL10934,AN10934,AP10934,AR10934,AT10934,AV10934,AX10934,AZ10934,BB10934)</f>
        <v>0</v>
      </c>
    </row>
    <row r="10935" customFormat="false" ht="15" hidden="false" customHeight="false" outlineLevel="0" collapsed="false">
      <c r="A10935" s="41" t="n">
        <v>41049</v>
      </c>
      <c r="B10935" s="0" t="s">
        <v>1745</v>
      </c>
      <c r="C10935" s="0" t="s">
        <v>490</v>
      </c>
      <c r="D10935" s="69" t="n">
        <v>32359</v>
      </c>
      <c r="E10935" s="70" t="n">
        <v>0.375</v>
      </c>
      <c r="F10935" s="42" t="n">
        <v>0.625</v>
      </c>
      <c r="H10935" s="42" t="n">
        <v>0.270833333333333</v>
      </c>
      <c r="I10935" s="29" t="n">
        <v>169</v>
      </c>
      <c r="J10935" s="29" t="n">
        <v>123.5</v>
      </c>
      <c r="K10935" s="30" t="s">
        <v>1766</v>
      </c>
      <c r="M10935" s="31" t="n">
        <f aca="false">SUM(P10935,R10935,T10935,V10935,X10935,Z10935,AB10935,AD10935,AF10935,AH10935,AJ10935,AL10935,AN10935,AP10935,AR10935,AT10935,AV10935,AX10935,AZ10935,BB10935)</f>
        <v>0</v>
      </c>
    </row>
    <row r="10936" customFormat="false" ht="15" hidden="false" customHeight="false" outlineLevel="0" collapsed="false">
      <c r="A10936" s="41" t="n">
        <v>41049</v>
      </c>
      <c r="B10936" s="68" t="s">
        <v>1205</v>
      </c>
      <c r="C10936" s="68" t="s">
        <v>490</v>
      </c>
      <c r="D10936" s="69" t="n">
        <v>32360</v>
      </c>
      <c r="E10936" s="70" t="n">
        <v>0.354166666666667</v>
      </c>
      <c r="F10936" s="42" t="n">
        <v>0.0625</v>
      </c>
      <c r="H10936" s="42" t="n">
        <v>0.333333333333333</v>
      </c>
      <c r="I10936" s="29" t="n">
        <v>288</v>
      </c>
      <c r="J10936" s="29" t="n">
        <v>50</v>
      </c>
      <c r="K10936" s="30" t="s">
        <v>1249</v>
      </c>
      <c r="M10936" s="31" t="n">
        <f aca="false">SUM(P10936,R10936,T10936,V10936,X10936,Z10936,AB10936,AD10936,AF10936,AH10936,AJ10936,AL10936,AN10936,AP10936,AR10936,AT10936,AV10936,AX10936,AZ10936,BB10936)</f>
        <v>0</v>
      </c>
    </row>
    <row r="10937" customFormat="false" ht="15" hidden="false" customHeight="false" outlineLevel="0" collapsed="false">
      <c r="A10937" s="41"/>
    </row>
    <row r="10938" customFormat="false" ht="15" hidden="false" customHeight="false" outlineLevel="0" collapsed="false">
      <c r="A10938" s="370"/>
      <c r="B10938" s="353"/>
      <c r="C10938" s="353"/>
      <c r="D10938" s="352"/>
      <c r="E10938" s="352"/>
      <c r="F10938" s="352"/>
      <c r="G10938" s="352"/>
      <c r="H10938" s="352"/>
      <c r="I10938" s="354"/>
      <c r="J10938" s="354"/>
      <c r="K10938" s="352"/>
    </row>
    <row r="10939" customFormat="false" ht="21" hidden="false" customHeight="false" outlineLevel="0" collapsed="false">
      <c r="A10939" s="352"/>
      <c r="B10939" s="353"/>
      <c r="C10939" s="353"/>
      <c r="D10939" s="352"/>
      <c r="E10939" s="352"/>
      <c r="F10939" s="352"/>
      <c r="G10939" s="374" t="s">
        <v>1841</v>
      </c>
      <c r="H10939" s="352"/>
      <c r="I10939" s="354"/>
      <c r="J10939" s="354"/>
      <c r="K10939" s="352"/>
    </row>
    <row r="10940" customFormat="false" ht="15" hidden="false" customHeight="false" outlineLevel="0" collapsed="false">
      <c r="A10940" s="41" t="n">
        <v>41050</v>
      </c>
      <c r="B10940" s="68" t="s">
        <v>679</v>
      </c>
      <c r="C10940" s="68" t="s">
        <v>1206</v>
      </c>
      <c r="D10940" s="69" t="n">
        <v>32361</v>
      </c>
      <c r="E10940" s="70" t="n">
        <v>0.291666666666667</v>
      </c>
      <c r="F10940" s="3" t="s">
        <v>1162</v>
      </c>
      <c r="H10940" s="3" t="s">
        <v>1162</v>
      </c>
      <c r="I10940" s="29" t="n">
        <v>202</v>
      </c>
      <c r="J10940" s="29" t="n">
        <v>120</v>
      </c>
      <c r="K10940" s="30" t="s">
        <v>1223</v>
      </c>
      <c r="M10940" s="31" t="n">
        <f aca="false">SUM(P10940,R10940,T10940,V10940,X10940,Z10940,AB10940,AD10940,AF10940,AH10940,AJ10940,AL10940,AN10940,AP10940,AR10940,AT10940,AV10940,AX10940,AZ10940,BB10940)</f>
        <v>0</v>
      </c>
    </row>
    <row r="10941" customFormat="false" ht="15" hidden="false" customHeight="false" outlineLevel="0" collapsed="false">
      <c r="A10941" s="41" t="n">
        <v>41050</v>
      </c>
      <c r="B10941" s="68" t="s">
        <v>1165</v>
      </c>
      <c r="C10941" s="68" t="s">
        <v>1206</v>
      </c>
      <c r="D10941" s="69" t="n">
        <v>32362</v>
      </c>
      <c r="E10941" s="70" t="n">
        <v>0.291666666666667</v>
      </c>
      <c r="F10941" s="3" t="s">
        <v>1162</v>
      </c>
      <c r="H10941" s="3" t="s">
        <v>1162</v>
      </c>
      <c r="I10941" s="29" t="n">
        <v>202</v>
      </c>
      <c r="J10941" s="29" t="n">
        <v>206</v>
      </c>
      <c r="K10941" s="30" t="s">
        <v>2306</v>
      </c>
      <c r="M10941" s="31" t="n">
        <f aca="false">SUM(P10941,R10941,T10941,V10941,X10941,Z10941,AB10941,AD10941,AF10941,AH10941,AJ10941,AL10941,AN10941,AP10941,AR10941,AT10941,AV10941,AX10941,AZ10941,BB10941)</f>
        <v>51063</v>
      </c>
      <c r="O10941" s="0" t="n">
        <v>62234</v>
      </c>
      <c r="P10941" s="31" t="n">
        <v>9645</v>
      </c>
      <c r="Q10941" s="0" t="n">
        <v>63197</v>
      </c>
      <c r="R10941" s="31" t="n">
        <v>12085</v>
      </c>
      <c r="S10941" s="47" t="n">
        <v>63261</v>
      </c>
      <c r="T10941" s="31" t="n">
        <v>6220.5</v>
      </c>
      <c r="U10941" s="47" t="n">
        <v>63288</v>
      </c>
      <c r="V10941" s="31" t="n">
        <v>17490</v>
      </c>
      <c r="W10941" s="47" t="n">
        <v>63148</v>
      </c>
      <c r="X10941" s="31" t="n">
        <v>1700</v>
      </c>
      <c r="Y10941" s="47" t="n">
        <v>63149</v>
      </c>
      <c r="Z10941" s="31" t="n">
        <v>1636.29</v>
      </c>
      <c r="AA10941" s="47" t="n">
        <v>63150</v>
      </c>
      <c r="AB10941" s="31" t="n">
        <v>1180.62</v>
      </c>
      <c r="AC10941" s="47" t="n">
        <v>63300</v>
      </c>
      <c r="AD10941" s="31" t="n">
        <v>109.6</v>
      </c>
      <c r="AE10941" s="47" t="n">
        <v>63299</v>
      </c>
      <c r="AF10941" s="31" t="n">
        <v>995.99</v>
      </c>
    </row>
    <row r="10942" customFormat="false" ht="15" hidden="false" customHeight="false" outlineLevel="0" collapsed="false">
      <c r="A10942" s="41" t="n">
        <v>41050</v>
      </c>
      <c r="B10942" s="68" t="s">
        <v>1176</v>
      </c>
      <c r="C10942" s="68" t="s">
        <v>1206</v>
      </c>
      <c r="D10942" s="69" t="n">
        <v>32363</v>
      </c>
      <c r="E10942" s="70" t="n">
        <v>0.291666666666667</v>
      </c>
      <c r="F10942" s="3" t="s">
        <v>1162</v>
      </c>
      <c r="G10942" s="3" t="s">
        <v>2365</v>
      </c>
      <c r="H10942" s="3" t="s">
        <v>1162</v>
      </c>
      <c r="I10942" s="29" t="n">
        <v>228.4</v>
      </c>
      <c r="J10942" s="29" t="n">
        <v>135</v>
      </c>
      <c r="K10942" s="30" t="s">
        <v>2462</v>
      </c>
      <c r="M10942" s="31" t="n">
        <f aca="false">SUM(P10942,R10942,T10942,V10942,X10942,Z10942,AB10942,AD10942,AF10942,AH10942,AJ10942,AL10942,AN10942,AP10942,AR10942,AT10942,AV10942,AX10942,AZ10942,BB10942)</f>
        <v>0</v>
      </c>
    </row>
    <row r="10943" customFormat="false" ht="15" hidden="false" customHeight="false" outlineLevel="0" collapsed="false">
      <c r="A10943" s="41" t="n">
        <v>41050</v>
      </c>
      <c r="B10943" s="68" t="s">
        <v>1169</v>
      </c>
      <c r="C10943" s="68" t="s">
        <v>925</v>
      </c>
      <c r="D10943" s="69" t="n">
        <v>32364</v>
      </c>
      <c r="E10943" s="70" t="n">
        <v>0.3125</v>
      </c>
      <c r="F10943" s="42" t="n">
        <v>0.597222222222222</v>
      </c>
      <c r="G10943" s="3" t="s">
        <v>1229</v>
      </c>
      <c r="H10943" s="3" t="s">
        <v>1326</v>
      </c>
      <c r="I10943" s="29" t="n">
        <v>212.4</v>
      </c>
      <c r="J10943" s="29" t="n">
        <v>106.4</v>
      </c>
      <c r="K10943" s="30" t="s">
        <v>1214</v>
      </c>
      <c r="M10943" s="31" t="n">
        <f aca="false">SUM(P10943,R10943,T10943,V10943,X10943,Z10943,AB10943,AD10943,AF10943,AH10943,AJ10943,AL10943,AN10943,AP10943,AR10943,AT10943,AV10943,AX10943,AZ10943,BB10943)</f>
        <v>0</v>
      </c>
    </row>
    <row r="10944" customFormat="false" ht="15" hidden="false" customHeight="false" outlineLevel="0" collapsed="false">
      <c r="A10944" s="41" t="n">
        <v>41050</v>
      </c>
      <c r="B10944" s="68" t="s">
        <v>1193</v>
      </c>
      <c r="C10944" s="68" t="s">
        <v>925</v>
      </c>
      <c r="D10944" s="69" t="n">
        <v>32365</v>
      </c>
      <c r="E10944" s="70" t="n">
        <v>0.333333333333333</v>
      </c>
      <c r="F10944" s="42" t="n">
        <v>0.722222222222222</v>
      </c>
      <c r="H10944" s="42" t="n">
        <v>0.395833333333333</v>
      </c>
      <c r="I10944" s="29" t="n">
        <v>252</v>
      </c>
      <c r="J10944" s="29" t="n">
        <v>126.35</v>
      </c>
      <c r="K10944" s="30" t="s">
        <v>1216</v>
      </c>
      <c r="M10944" s="31" t="n">
        <f aca="false">SUM(P10944,R10944,T10944,V10944,X10944,Z10944,AB10944,AD10944,AF10944,AH10944,AJ10944,AL10944,AN10944,AP10944,AR10944,AT10944,AV10944,AX10944,AZ10944,BB10944)</f>
        <v>0</v>
      </c>
    </row>
    <row r="10945" customFormat="false" ht="15" hidden="false" customHeight="false" outlineLevel="0" collapsed="false">
      <c r="A10945" s="41" t="n">
        <v>41050</v>
      </c>
      <c r="B10945" s="68" t="s">
        <v>2448</v>
      </c>
      <c r="C10945" s="68" t="s">
        <v>541</v>
      </c>
      <c r="D10945" s="69" t="n">
        <v>32366</v>
      </c>
      <c r="E10945" s="70" t="n">
        <v>0.333333333333333</v>
      </c>
      <c r="F10945" s="42" t="n">
        <v>0.5</v>
      </c>
      <c r="H10945" s="42" t="n">
        <v>0.166666666666667</v>
      </c>
      <c r="I10945" s="29" t="n">
        <v>85</v>
      </c>
      <c r="J10945" s="29" t="n">
        <v>53.2</v>
      </c>
      <c r="K10945" s="30" t="s">
        <v>2449</v>
      </c>
      <c r="M10945" s="31" t="n">
        <f aca="false">SUM(P10945,R10945,T10945,V10945,X10945,Z10945,AB10945,AD10945,AF10945,AH10945,AJ10945,AL10945,AN10945,AP10945,AR10945,AT10945,AV10945,AX10945,AZ10945,BB10945)</f>
        <v>0</v>
      </c>
    </row>
    <row r="10946" customFormat="false" ht="15" hidden="false" customHeight="false" outlineLevel="0" collapsed="false">
      <c r="A10946" s="41" t="n">
        <v>41050</v>
      </c>
      <c r="B10946" s="68" t="s">
        <v>1173</v>
      </c>
      <c r="C10946" s="68" t="s">
        <v>1049</v>
      </c>
      <c r="D10946" s="69" t="n">
        <v>32367</v>
      </c>
      <c r="E10946" s="70" t="n">
        <v>0.291666666666667</v>
      </c>
      <c r="F10946" s="42" t="n">
        <v>0.802083333333333</v>
      </c>
      <c r="H10946" s="42" t="n">
        <v>0.5</v>
      </c>
      <c r="I10946" s="29" t="n">
        <v>228</v>
      </c>
      <c r="J10946" s="29" t="n">
        <v>159.6</v>
      </c>
      <c r="K10946" s="30" t="s">
        <v>1212</v>
      </c>
      <c r="M10946" s="31" t="n">
        <f aca="false">SUM(P10946,R10946,T10946,V10946,X10946,Z10946,AB10946,AD10946,AF10946,AH10946,AJ10946,AL10946,AN10946,AP10946,AR10946,AT10946,AV10946,AX10946,AZ10946,BB10946)</f>
        <v>0</v>
      </c>
    </row>
    <row r="10947" customFormat="false" ht="15" hidden="false" customHeight="false" outlineLevel="0" collapsed="false">
      <c r="A10947" s="41" t="n">
        <v>41050</v>
      </c>
      <c r="B10947" s="68" t="s">
        <v>1205</v>
      </c>
      <c r="C10947" s="68" t="s">
        <v>1032</v>
      </c>
      <c r="D10947" s="69" t="n">
        <v>32368</v>
      </c>
      <c r="E10947" s="70" t="n">
        <v>0.354166666666667</v>
      </c>
      <c r="F10947" s="42" t="n">
        <v>0.673611111111111</v>
      </c>
      <c r="H10947" s="42" t="n">
        <v>0.333333333333333</v>
      </c>
      <c r="I10947" s="29" t="n">
        <v>325</v>
      </c>
      <c r="J10947" s="29" t="n">
        <v>50</v>
      </c>
      <c r="K10947" s="30" t="s">
        <v>1249</v>
      </c>
      <c r="M10947" s="31" t="n">
        <f aca="false">SUM(P10947,R10947,T10947,V10947,X10947,Z10947,AB10947,AD10947,AF10947,AH10947,AJ10947,AL10947,AN10947,AP10947,AR10947,AT10947,AV10947,AX10947,AZ10947,BB10947)</f>
        <v>0</v>
      </c>
    </row>
    <row r="10948" customFormat="false" ht="15" hidden="false" customHeight="false" outlineLevel="0" collapsed="false">
      <c r="A10948" s="41" t="n">
        <v>41050</v>
      </c>
      <c r="B10948" s="68" t="s">
        <v>2153</v>
      </c>
      <c r="C10948" s="68" t="s">
        <v>2473</v>
      </c>
      <c r="D10948" s="69" t="n">
        <v>32369</v>
      </c>
      <c r="E10948" s="70" t="n">
        <v>0.458333333333333</v>
      </c>
      <c r="F10948" s="42" t="n">
        <v>0.673611111111111</v>
      </c>
      <c r="H10948" s="42" t="n">
        <v>0.229166666666667</v>
      </c>
      <c r="I10948" s="29" t="n">
        <v>109.5</v>
      </c>
      <c r="J10948" s="29" t="n">
        <v>73.15</v>
      </c>
      <c r="K10948" s="30" t="s">
        <v>2154</v>
      </c>
      <c r="M10948" s="31" t="n">
        <f aca="false">SUM(P10948,R10948,T10948,V10948,X10948,Z10948,AB10948,AD10948,AF10948,AH10948,AJ10948,AL10948,AN10948,AP10948,AR10948,AT10948,AV10948,AX10948,AZ10948,BB10948)</f>
        <v>0</v>
      </c>
    </row>
    <row r="10949" customFormat="false" ht="15" hidden="false" customHeight="false" outlineLevel="0" collapsed="false">
      <c r="A10949" s="41" t="n">
        <v>41050</v>
      </c>
      <c r="B10949" s="68" t="s">
        <v>1675</v>
      </c>
      <c r="C10949" s="68" t="s">
        <v>490</v>
      </c>
      <c r="D10949" s="69" t="n">
        <v>32370</v>
      </c>
      <c r="E10949" s="70" t="n">
        <v>0.416666666666667</v>
      </c>
      <c r="F10949" s="42" t="n">
        <v>0.638888888888889</v>
      </c>
      <c r="H10949" s="42" t="n">
        <v>0.208333333333333</v>
      </c>
      <c r="I10949" s="29" t="n">
        <v>100</v>
      </c>
      <c r="J10949" s="29" t="n">
        <v>70</v>
      </c>
      <c r="K10949" s="30" t="s">
        <v>1375</v>
      </c>
      <c r="M10949" s="31" t="n">
        <f aca="false">SUM(P10949,R10949,T10949,V10949,X10949,Z10949,AB10949,AD10949,AF10949,AH10949,AJ10949,AL10949,AN10949,AP10949,AR10949,AT10949,AV10949,AX10949,AZ10949,BB10949)</f>
        <v>0</v>
      </c>
    </row>
    <row r="10950" customFormat="false" ht="15" hidden="false" customHeight="false" outlineLevel="0" collapsed="false">
      <c r="A10950" s="41" t="n">
        <v>41050</v>
      </c>
      <c r="B10950" s="68" t="s">
        <v>1195</v>
      </c>
      <c r="C10950" s="68" t="s">
        <v>490</v>
      </c>
      <c r="D10950" s="69" t="n">
        <v>32371</v>
      </c>
      <c r="E10950" s="70" t="n">
        <v>0.458333333333333</v>
      </c>
      <c r="F10950" s="42" t="n">
        <v>0.680555555555555</v>
      </c>
      <c r="H10950" s="42" t="n">
        <v>0.25</v>
      </c>
      <c r="I10950" s="29" t="n">
        <v>120</v>
      </c>
      <c r="J10950" s="29" t="n">
        <v>84</v>
      </c>
      <c r="K10950" s="30" t="s">
        <v>2465</v>
      </c>
      <c r="M10950" s="31" t="n">
        <f aca="false">SUM(P10950,R10950,T10950,V10950,X10950,Z10950,AB10950,AD10950,AF10950,AH10950,AJ10950,AL10950,AN10950,AP10950,AR10950,AT10950,AV10950,AX10950,AZ10950,BB10950)</f>
        <v>0</v>
      </c>
    </row>
    <row r="10951" customFormat="false" ht="15" hidden="false" customHeight="false" outlineLevel="0" collapsed="false">
      <c r="A10951" s="41" t="n">
        <v>41050</v>
      </c>
      <c r="B10951" s="68" t="s">
        <v>2448</v>
      </c>
      <c r="C10951" s="68" t="s">
        <v>301</v>
      </c>
      <c r="D10951" s="69" t="n">
        <v>32372</v>
      </c>
      <c r="E10951" s="70" t="n">
        <v>0.5</v>
      </c>
      <c r="F10951" s="42" t="n">
        <v>0.739583333333334</v>
      </c>
      <c r="G10951" s="3" t="s">
        <v>1241</v>
      </c>
      <c r="H10951" s="42" t="n">
        <v>0.208333333333333</v>
      </c>
      <c r="I10951" s="29" t="n">
        <v>154</v>
      </c>
      <c r="J10951" s="29" t="n">
        <v>79.8</v>
      </c>
      <c r="K10951" s="30" t="s">
        <v>2449</v>
      </c>
      <c r="M10951" s="31" t="n">
        <f aca="false">SUM(P10951,R10951,T10951,V10951,X10951,Z10951,AB10951,AD10951,AF10951,AH10951,AJ10951,AL10951,AN10951,AP10951,AR10951,AT10951,AV10951,AX10951,AZ10951,BB10951)</f>
        <v>0</v>
      </c>
    </row>
    <row r="10952" customFormat="false" ht="15" hidden="false" customHeight="false" outlineLevel="0" collapsed="false">
      <c r="A10952" s="41" t="n">
        <v>41050</v>
      </c>
      <c r="B10952" s="68" t="s">
        <v>2451</v>
      </c>
      <c r="C10952" s="68" t="s">
        <v>869</v>
      </c>
      <c r="D10952" s="69" t="n">
        <v>32373</v>
      </c>
      <c r="E10952" s="70" t="n">
        <v>0.541666666666667</v>
      </c>
      <c r="F10952" s="42" t="n">
        <v>0.708333333333333</v>
      </c>
      <c r="H10952" s="42" t="n">
        <v>0.166666666666667</v>
      </c>
      <c r="I10952" s="29" t="n">
        <v>76</v>
      </c>
      <c r="J10952" s="29" t="n">
        <v>53.2</v>
      </c>
      <c r="K10952" s="30" t="s">
        <v>2474</v>
      </c>
      <c r="M10952" s="31" t="n">
        <f aca="false">SUM(P10952,R10952,T10952,V10952,X10952,Z10952,AB10952,AD10952,AF10952,AH10952,AJ10952,AL10952,AN10952,AP10952,AR10952,AT10952,AV10952,AX10952,AZ10952,BB10952)</f>
        <v>0</v>
      </c>
    </row>
    <row r="10953" customFormat="false" ht="15" hidden="false" customHeight="false" outlineLevel="0" collapsed="false">
      <c r="A10953" s="41" t="n">
        <v>41050</v>
      </c>
      <c r="B10953" s="68" t="s">
        <v>1195</v>
      </c>
      <c r="C10953" s="68" t="s">
        <v>490</v>
      </c>
      <c r="D10953" s="69" t="n">
        <v>32374</v>
      </c>
      <c r="E10953" s="70" t="n">
        <v>0.833333333333333</v>
      </c>
      <c r="F10953" s="42" t="n">
        <v>0</v>
      </c>
      <c r="G10953" s="3" t="s">
        <v>2475</v>
      </c>
      <c r="H10953" s="42" t="n">
        <v>0.166666666666667</v>
      </c>
      <c r="I10953" s="29" t="n">
        <v>104</v>
      </c>
      <c r="J10953" s="29" t="n">
        <v>76</v>
      </c>
      <c r="K10953" s="30" t="s">
        <v>2465</v>
      </c>
      <c r="M10953" s="31" t="n">
        <f aca="false">SUM(P10953,R10953,T10953,V10953,X10953,Z10953,AB10953,AD10953,AF10953,AH10953,AJ10953,AL10953,AN10953,AP10953,AR10953,AT10953,AV10953,AX10953,AZ10953,BB10953)</f>
        <v>0</v>
      </c>
    </row>
    <row r="10954" customFormat="false" ht="15" hidden="false" customHeight="false" outlineLevel="0" collapsed="false">
      <c r="A10954" s="41"/>
    </row>
    <row r="10955" customFormat="false" ht="15" hidden="false" customHeight="false" outlineLevel="0" collapsed="false">
      <c r="A10955" s="370"/>
      <c r="B10955" s="353"/>
      <c r="C10955" s="353"/>
      <c r="D10955" s="352"/>
      <c r="E10955" s="352"/>
      <c r="F10955" s="352"/>
      <c r="G10955" s="352"/>
      <c r="H10955" s="352"/>
      <c r="I10955" s="354"/>
      <c r="J10955" s="354"/>
      <c r="K10955" s="352"/>
    </row>
    <row r="10956" customFormat="false" ht="21" hidden="false" customHeight="false" outlineLevel="0" collapsed="false">
      <c r="A10956" s="352"/>
      <c r="B10956" s="353"/>
      <c r="C10956" s="353"/>
      <c r="D10956" s="352"/>
      <c r="E10956" s="352"/>
      <c r="F10956" s="352"/>
      <c r="G10956" s="207" t="s">
        <v>1843</v>
      </c>
      <c r="H10956" s="352"/>
      <c r="I10956" s="354"/>
      <c r="J10956" s="354"/>
      <c r="K10956" s="352"/>
    </row>
    <row r="10957" customFormat="false" ht="15" hidden="false" customHeight="false" outlineLevel="0" collapsed="false">
      <c r="A10957" s="41" t="n">
        <v>41051</v>
      </c>
      <c r="B10957" s="152" t="s">
        <v>679</v>
      </c>
      <c r="C10957" s="152" t="s">
        <v>1206</v>
      </c>
      <c r="D10957" s="72" t="n">
        <v>32375</v>
      </c>
      <c r="E10957" s="70" t="n">
        <v>0.291666666666667</v>
      </c>
      <c r="F10957" s="30" t="s">
        <v>1162</v>
      </c>
      <c r="G10957" s="30"/>
      <c r="H10957" s="30" t="s">
        <v>1162</v>
      </c>
      <c r="I10957" s="29" t="n">
        <v>206</v>
      </c>
      <c r="J10957" s="29" t="n">
        <v>120</v>
      </c>
      <c r="K10957" s="30" t="s">
        <v>1223</v>
      </c>
      <c r="L10957" s="30"/>
      <c r="M10957" s="31" t="n">
        <f aca="false">SUM(P10957,R10957,T10957,V10957,X10957,Z10957,AB10957,AD10957,AF10957,AH10957,AJ10957,AL10957,AN10957,AP10957,AR10957,AT10957,AV10957,AX10957,AZ10957,BB10957)</f>
        <v>0</v>
      </c>
    </row>
    <row r="10958" customFormat="false" ht="15" hidden="false" customHeight="false" outlineLevel="0" collapsed="false">
      <c r="A10958" s="41" t="n">
        <v>41051</v>
      </c>
      <c r="B10958" s="152" t="s">
        <v>383</v>
      </c>
      <c r="C10958" s="152" t="s">
        <v>1206</v>
      </c>
      <c r="D10958" s="72" t="n">
        <v>32376</v>
      </c>
      <c r="E10958" s="70" t="n">
        <v>0.291666666666667</v>
      </c>
      <c r="F10958" s="30" t="s">
        <v>1162</v>
      </c>
      <c r="G10958" s="30" t="s">
        <v>2371</v>
      </c>
      <c r="H10958" s="30" t="s">
        <v>1162</v>
      </c>
      <c r="I10958" s="29" t="n">
        <v>275.4</v>
      </c>
      <c r="J10958" s="29" t="n">
        <v>190</v>
      </c>
      <c r="K10958" s="30" t="s">
        <v>1232</v>
      </c>
      <c r="L10958" s="30"/>
      <c r="M10958" s="31" t="n">
        <f aca="false">SUM(P10958,R10958,T10958,V10958,X10958,Z10958,AB10958,AD10958,AF10958,AH10958,AJ10958,AL10958,AN10958,AP10958,AR10958,AT10958,AV10958,AX10958,AZ10958,BB10958)</f>
        <v>19772.31</v>
      </c>
      <c r="O10958" s="0" t="n">
        <v>63404</v>
      </c>
      <c r="P10958" s="31" t="n">
        <v>348.99</v>
      </c>
      <c r="Q10958" s="0" t="n">
        <v>63258</v>
      </c>
      <c r="R10958" s="31" t="n">
        <v>248.03</v>
      </c>
      <c r="S10958" s="47" t="n">
        <v>63257</v>
      </c>
      <c r="T10958" s="31" t="n">
        <v>48.46</v>
      </c>
      <c r="U10958" s="47" t="n">
        <v>63255</v>
      </c>
      <c r="V10958" s="31" t="n">
        <v>1050.71</v>
      </c>
      <c r="W10958" s="47" t="n">
        <v>63256</v>
      </c>
      <c r="X10958" s="31" t="n">
        <v>76.12</v>
      </c>
      <c r="Y10958" s="47" t="n">
        <v>63302</v>
      </c>
      <c r="Z10958" s="31" t="n">
        <v>18000</v>
      </c>
    </row>
    <row r="10959" customFormat="false" ht="15" hidden="false" customHeight="false" outlineLevel="0" collapsed="false">
      <c r="A10959" s="41" t="n">
        <v>41051</v>
      </c>
      <c r="B10959" s="152" t="s">
        <v>1165</v>
      </c>
      <c r="C10959" s="152" t="s">
        <v>1206</v>
      </c>
      <c r="D10959" s="72" t="n">
        <v>32377</v>
      </c>
      <c r="E10959" s="70" t="n">
        <v>0.291666666666667</v>
      </c>
      <c r="F10959" s="3" t="s">
        <v>1162</v>
      </c>
      <c r="H10959" s="3" t="s">
        <v>1162</v>
      </c>
      <c r="I10959" s="29" t="n">
        <v>202</v>
      </c>
      <c r="J10959" s="29" t="n">
        <v>145</v>
      </c>
      <c r="K10959" s="30" t="s">
        <v>2306</v>
      </c>
      <c r="L10959" s="30"/>
      <c r="M10959" s="31" t="n">
        <f aca="false">SUM(P10959,R10959,T10959,V10959,X10959,Z10959,AB10959,AD10959,AF10959,AH10959,AJ10959,AL10959,AN10959,AP10959,AR10959,AT10959,AV10959,AX10959,AZ10959,BB10959)</f>
        <v>43261.39</v>
      </c>
      <c r="O10959" s="0" t="n">
        <v>63385</v>
      </c>
      <c r="P10959" s="31" t="n">
        <v>161.05</v>
      </c>
      <c r="Q10959" s="0" t="n">
        <v>63396</v>
      </c>
      <c r="R10959" s="31" t="n">
        <v>2774</v>
      </c>
      <c r="S10959" s="47" t="n">
        <v>63246</v>
      </c>
      <c r="T10959" s="31" t="n">
        <v>206.09</v>
      </c>
      <c r="U10959" s="47" t="n">
        <v>63245</v>
      </c>
      <c r="V10959" s="31" t="n">
        <v>100.47</v>
      </c>
      <c r="W10959" s="47" t="n">
        <v>63244</v>
      </c>
      <c r="X10959" s="31" t="n">
        <v>3396.68</v>
      </c>
      <c r="Y10959" s="47" t="n">
        <v>63243</v>
      </c>
      <c r="Z10959" s="31" t="n">
        <v>696.1</v>
      </c>
      <c r="AA10959" s="47" t="n">
        <v>63364</v>
      </c>
      <c r="AB10959" s="31" t="n">
        <v>23250</v>
      </c>
      <c r="AC10959" s="47" t="n">
        <v>63295</v>
      </c>
      <c r="AD10959" s="31" t="n">
        <v>12677</v>
      </c>
    </row>
    <row r="10960" customFormat="false" ht="15" hidden="false" customHeight="false" outlineLevel="0" collapsed="false">
      <c r="A10960" s="41" t="n">
        <v>41051</v>
      </c>
      <c r="B10960" s="152" t="s">
        <v>627</v>
      </c>
      <c r="C10960" s="152" t="s">
        <v>1206</v>
      </c>
      <c r="D10960" s="72" t="n">
        <v>32378</v>
      </c>
      <c r="E10960" s="158" t="n">
        <v>0.291666666666667</v>
      </c>
      <c r="F10960" s="3" t="s">
        <v>1162</v>
      </c>
      <c r="G10960" s="3" t="s">
        <v>2365</v>
      </c>
      <c r="H10960" s="3" t="s">
        <v>1162</v>
      </c>
      <c r="I10960" s="29" t="n">
        <v>230.4</v>
      </c>
      <c r="J10960" s="29" t="n">
        <v>135</v>
      </c>
      <c r="K10960" s="30" t="s">
        <v>1303</v>
      </c>
      <c r="L10960" s="30"/>
      <c r="M10960" s="31" t="n">
        <f aca="false">SUM(P10960,R10960,T10960,V10960,X10960,Z10960,AB10960,AD10960,AF10960,AH10960,AJ10960,AL10960,AN10960,AP10960,AR10960,AT10960,AV10960,AX10960,AZ10960,BB10960)</f>
        <v>18162.34</v>
      </c>
      <c r="O10960" s="0" t="n">
        <v>6325</v>
      </c>
      <c r="P10960" s="31" t="n">
        <v>1454.84</v>
      </c>
      <c r="Q10960" s="0" t="n">
        <v>63405</v>
      </c>
      <c r="R10960" s="31" t="n">
        <v>9645</v>
      </c>
      <c r="S10960" s="47" t="n">
        <v>63217</v>
      </c>
      <c r="T10960" s="31" t="n">
        <v>315</v>
      </c>
      <c r="U10960" s="47" t="n">
        <v>63409</v>
      </c>
      <c r="V10960" s="31" t="n">
        <v>500</v>
      </c>
      <c r="W10960" s="47" t="n">
        <v>63260</v>
      </c>
      <c r="X10960" s="31" t="n">
        <v>6022.5</v>
      </c>
      <c r="Y10960" s="47" t="n">
        <v>63400</v>
      </c>
      <c r="Z10960" s="31" t="n">
        <v>225</v>
      </c>
    </row>
    <row r="10961" customFormat="false" ht="15" hidden="false" customHeight="false" outlineLevel="0" collapsed="false">
      <c r="A10961" s="41" t="n">
        <v>41051</v>
      </c>
      <c r="B10961" s="152" t="s">
        <v>1169</v>
      </c>
      <c r="C10961" s="152" t="s">
        <v>925</v>
      </c>
      <c r="D10961" s="72" t="n">
        <v>32379</v>
      </c>
      <c r="E10961" s="158" t="n">
        <v>0.291666666666667</v>
      </c>
      <c r="F10961" s="42" t="n">
        <v>0.739583333333334</v>
      </c>
      <c r="H10961" s="42" t="n">
        <v>0.4375</v>
      </c>
      <c r="I10961" s="29" t="n">
        <v>278</v>
      </c>
      <c r="J10961" s="29" t="n">
        <v>139.65</v>
      </c>
      <c r="K10961" s="30" t="s">
        <v>1214</v>
      </c>
      <c r="M10961" s="31" t="n">
        <f aca="false">SUM(P10961,R10961,T10961,V10961,X10961,Z10961,AB10961,AD10961,AF10961,AH10961,AJ10961,AL10961,AN10961,AP10961,AR10961,AT10961,AV10961,AX10961,AZ10961,BB10961)</f>
        <v>0</v>
      </c>
    </row>
    <row r="10962" customFormat="false" ht="15" hidden="false" customHeight="false" outlineLevel="0" collapsed="false">
      <c r="A10962" s="41" t="n">
        <v>41051</v>
      </c>
      <c r="B10962" s="152" t="s">
        <v>1832</v>
      </c>
      <c r="C10962" s="152" t="s">
        <v>2439</v>
      </c>
      <c r="D10962" s="72" t="n">
        <v>32380</v>
      </c>
      <c r="E10962" s="158" t="n">
        <v>0.333333333333333</v>
      </c>
      <c r="F10962" s="42" t="n">
        <v>0.5</v>
      </c>
      <c r="G10962" s="3" t="s">
        <v>1361</v>
      </c>
      <c r="H10962" s="42" t="s">
        <v>1308</v>
      </c>
      <c r="I10962" s="29" t="n">
        <v>100</v>
      </c>
      <c r="J10962" s="29" t="n">
        <v>66.5</v>
      </c>
      <c r="K10962" s="30" t="s">
        <v>1833</v>
      </c>
      <c r="M10962" s="31" t="n">
        <f aca="false">SUM(P10962,R10962,T10962,V10962,X10962,Z10962,AB10962,AD10962,AF10962,AH10962,AJ10962,AL10962,AN10962,AP10962,AR10962,AT10962,AV10962,AX10962,AZ10962,BB10962)</f>
        <v>0</v>
      </c>
    </row>
    <row r="10963" customFormat="false" ht="15" hidden="false" customHeight="false" outlineLevel="0" collapsed="false">
      <c r="A10963" s="41" t="n">
        <v>41051</v>
      </c>
      <c r="B10963" s="152" t="s">
        <v>1173</v>
      </c>
      <c r="C10963" s="152" t="s">
        <v>1049</v>
      </c>
      <c r="D10963" s="72" t="n">
        <v>32381</v>
      </c>
      <c r="E10963" s="158" t="n">
        <v>0.354166666666667</v>
      </c>
      <c r="F10963" s="42" t="n">
        <v>0.71875</v>
      </c>
      <c r="H10963" s="42" t="n">
        <v>0.395833333333333</v>
      </c>
      <c r="I10963" s="29" t="n">
        <v>180.5</v>
      </c>
      <c r="J10963" s="29" t="n">
        <v>126.35</v>
      </c>
      <c r="K10963" s="30" t="s">
        <v>1212</v>
      </c>
      <c r="M10963" s="31" t="n">
        <f aca="false">SUM(P10963,R10963,T10963,V10963,X10963,Z10963,AB10963,AD10963,AF10963,AH10963,AJ10963,AL10963,AN10963,AP10963,AR10963,AT10963,AV10963,AX10963,AZ10963,BB10963)</f>
        <v>0</v>
      </c>
    </row>
    <row r="10964" customFormat="false" ht="15" hidden="false" customHeight="false" outlineLevel="0" collapsed="false">
      <c r="A10964" s="41" t="n">
        <v>41051</v>
      </c>
      <c r="B10964" s="152" t="s">
        <v>1205</v>
      </c>
      <c r="C10964" s="152" t="s">
        <v>1032</v>
      </c>
      <c r="D10964" s="72" t="n">
        <v>32382</v>
      </c>
      <c r="E10964" s="158" t="n">
        <v>0.354166666666667</v>
      </c>
      <c r="F10964" s="42" t="n">
        <v>0.708333333333333</v>
      </c>
      <c r="H10964" s="42" t="n">
        <v>0.354166666666667</v>
      </c>
      <c r="I10964" s="29" t="n">
        <v>345</v>
      </c>
      <c r="J10964" s="29" t="n">
        <v>50</v>
      </c>
      <c r="K10964" s="30" t="s">
        <v>1249</v>
      </c>
      <c r="M10964" s="31" t="n">
        <f aca="false">SUM(P10964,R10964,T10964,V10964,X10964,Z10964,AB10964,AD10964,AF10964,AH10964,AJ10964,AL10964,AN10964,AP10964,AR10964,AT10964,AV10964,AX10964,AZ10964,BB10964)</f>
        <v>0</v>
      </c>
    </row>
    <row r="10965" customFormat="false" ht="15" hidden="false" customHeight="false" outlineLevel="0" collapsed="false">
      <c r="A10965" s="41" t="n">
        <v>41051</v>
      </c>
      <c r="B10965" s="152" t="s">
        <v>1193</v>
      </c>
      <c r="C10965" s="152" t="s">
        <v>925</v>
      </c>
      <c r="D10965" s="72" t="n">
        <v>32383</v>
      </c>
      <c r="E10965" s="158" t="n">
        <v>0.3125</v>
      </c>
      <c r="F10965" s="42" t="n">
        <v>0.826388888888889</v>
      </c>
      <c r="G10965" s="3" t="s">
        <v>2476</v>
      </c>
      <c r="H10965" s="3" t="s">
        <v>1483</v>
      </c>
      <c r="I10965" s="29" t="n">
        <v>338.98</v>
      </c>
      <c r="J10965" s="29" t="n">
        <v>179.9</v>
      </c>
      <c r="K10965" s="30" t="s">
        <v>1216</v>
      </c>
      <c r="M10965" s="31" t="n">
        <f aca="false">SUM(P10965,R10965,T10965,V10965,X10965,Z10965,AB10965,AD10965,AF10965,AH10965,AJ10965,AL10965,AN10965,AP10965,AR10965,AT10965,AV10965,AX10965,AZ10965,BB10965)</f>
        <v>0</v>
      </c>
    </row>
    <row r="10966" customFormat="false" ht="15" hidden="false" customHeight="false" outlineLevel="0" collapsed="false">
      <c r="A10966" s="55" t="n">
        <v>41051</v>
      </c>
      <c r="B10966" s="152" t="s">
        <v>1176</v>
      </c>
      <c r="C10966" s="152" t="s">
        <v>1006</v>
      </c>
      <c r="D10966" s="72" t="n">
        <v>32384</v>
      </c>
      <c r="E10966" s="158" t="n">
        <v>0.291666666666667</v>
      </c>
      <c r="F10966" s="44" t="n">
        <v>0.479166666666667</v>
      </c>
      <c r="G10966" s="30"/>
      <c r="H10966" s="44" t="n">
        <v>0.166666666666667</v>
      </c>
      <c r="I10966" s="29" t="n">
        <v>85</v>
      </c>
      <c r="J10966" s="29" t="n">
        <v>53.2</v>
      </c>
      <c r="K10966" s="30" t="s">
        <v>2462</v>
      </c>
      <c r="M10966" s="31" t="n">
        <f aca="false">SUM(P10966,R10966,T10966,V10966,X10966,Z10966,AB10966,AD10966,AF10966,AH10966,AJ10966,AL10966,AN10966,AP10966,AR10966,AT10966,AV10966,AX10966,AZ10966,BB10966)</f>
        <v>0</v>
      </c>
    </row>
    <row r="10967" customFormat="false" ht="15" hidden="false" customHeight="false" outlineLevel="0" collapsed="false">
      <c r="A10967" s="55" t="n">
        <v>41051</v>
      </c>
      <c r="B10967" s="152" t="s">
        <v>2153</v>
      </c>
      <c r="C10967" s="152" t="s">
        <v>1324</v>
      </c>
      <c r="D10967" s="72" t="n">
        <v>32385</v>
      </c>
      <c r="E10967" s="158" t="n">
        <v>0.270833333333333</v>
      </c>
      <c r="F10967" s="44" t="n">
        <v>0.583333333333333</v>
      </c>
      <c r="G10967" s="30" t="s">
        <v>1341</v>
      </c>
      <c r="H10967" s="30" t="s">
        <v>1586</v>
      </c>
      <c r="I10967" s="29" t="n">
        <v>172.9</v>
      </c>
      <c r="J10967" s="29" t="n">
        <v>113.05</v>
      </c>
      <c r="K10967" s="30" t="s">
        <v>2154</v>
      </c>
      <c r="M10967" s="31" t="n">
        <f aca="false">SUM(P10967,R10967,T10967,V10967,X10967,Z10967,AB10967,AD10967,AF10967,AH10967,AJ10967,AL10967,AN10967,AP10967,AR10967,AT10967,AV10967,AX10967,AZ10967,BB10967)</f>
        <v>0</v>
      </c>
    </row>
    <row r="10968" customFormat="false" ht="15" hidden="false" customHeight="false" outlineLevel="0" collapsed="false">
      <c r="L10968" s="74"/>
    </row>
    <row r="10969" customFormat="false" ht="15" hidden="false" customHeight="false" outlineLevel="0" collapsed="false">
      <c r="A10969" s="370"/>
      <c r="B10969" s="353"/>
      <c r="C10969" s="353"/>
      <c r="D10969" s="352"/>
      <c r="E10969" s="352"/>
      <c r="F10969" s="352"/>
      <c r="G10969" s="352"/>
      <c r="H10969" s="352"/>
      <c r="I10969" s="354"/>
      <c r="J10969" s="354"/>
      <c r="K10969" s="352"/>
    </row>
    <row r="10970" customFormat="false" ht="21" hidden="false" customHeight="false" outlineLevel="0" collapsed="false">
      <c r="A10970" s="352"/>
      <c r="B10970" s="353"/>
      <c r="C10970" s="353"/>
      <c r="D10970" s="352"/>
      <c r="E10970" s="352"/>
      <c r="F10970" s="352"/>
      <c r="G10970" s="207" t="s">
        <v>1848</v>
      </c>
      <c r="H10970" s="352"/>
      <c r="I10970" s="354"/>
      <c r="J10970" s="354"/>
      <c r="K10970" s="352"/>
    </row>
    <row r="10971" customFormat="false" ht="15" hidden="false" customHeight="false" outlineLevel="0" collapsed="false">
      <c r="A10971" s="41" t="n">
        <v>41052</v>
      </c>
      <c r="B10971" s="152" t="s">
        <v>679</v>
      </c>
      <c r="C10971" s="152" t="s">
        <v>1206</v>
      </c>
      <c r="D10971" s="72" t="n">
        <v>32386</v>
      </c>
      <c r="E10971" s="70" t="n">
        <v>0.291666666666667</v>
      </c>
      <c r="F10971" s="30" t="s">
        <v>1162</v>
      </c>
      <c r="G10971" s="30"/>
      <c r="H10971" s="30" t="s">
        <v>1162</v>
      </c>
      <c r="I10971" s="29" t="n">
        <v>202</v>
      </c>
      <c r="J10971" s="29" t="n">
        <v>120</v>
      </c>
      <c r="K10971" s="30" t="s">
        <v>1223</v>
      </c>
      <c r="M10971" s="31" t="n">
        <f aca="false">SUM(P10971,R10971,T10971,V10971,X10971,Z10971,AB10971,AD10971,AF10971,AH10971,AJ10971,AL10971,AN10971,AP10971,AR10971,AT10971,AV10971,AX10971,AZ10971,BB10971)</f>
        <v>0</v>
      </c>
    </row>
    <row r="10972" customFormat="false" ht="15" hidden="false" customHeight="false" outlineLevel="0" collapsed="false">
      <c r="A10972" s="41" t="n">
        <v>41052</v>
      </c>
      <c r="B10972" s="152" t="s">
        <v>383</v>
      </c>
      <c r="C10972" s="152" t="s">
        <v>1206</v>
      </c>
      <c r="D10972" s="72" t="n">
        <v>32387</v>
      </c>
      <c r="E10972" s="70" t="n">
        <v>0.291666666666667</v>
      </c>
      <c r="F10972" s="30" t="s">
        <v>1162</v>
      </c>
      <c r="G10972" s="30"/>
      <c r="H10972" s="30" t="s">
        <v>1162</v>
      </c>
      <c r="I10972" s="29" t="n">
        <v>202</v>
      </c>
      <c r="J10972" s="29" t="n">
        <v>145</v>
      </c>
      <c r="K10972" s="30" t="s">
        <v>1232</v>
      </c>
      <c r="M10972" s="31" t="n">
        <f aca="false">SUM(P10972,R10972,T10972,V10972,X10972,Z10972,AB10972,AD10972,AF10972,AH10972,AJ10972,AL10972,AN10972,AP10972,AR10972,AT10972,AV10972,AX10972,AZ10972,BB10972)</f>
        <v>0</v>
      </c>
    </row>
    <row r="10973" customFormat="false" ht="15" hidden="false" customHeight="false" outlineLevel="0" collapsed="false">
      <c r="A10973" s="41" t="n">
        <v>41052</v>
      </c>
      <c r="B10973" s="152" t="s">
        <v>1165</v>
      </c>
      <c r="C10973" s="152" t="s">
        <v>1206</v>
      </c>
      <c r="D10973" s="72" t="n">
        <v>32388</v>
      </c>
      <c r="E10973" s="70" t="n">
        <v>0.291666666666667</v>
      </c>
      <c r="F10973" s="3" t="s">
        <v>1162</v>
      </c>
      <c r="H10973" s="3" t="s">
        <v>1162</v>
      </c>
      <c r="I10973" s="29" t="n">
        <v>202</v>
      </c>
      <c r="J10973" s="29" t="n">
        <v>145</v>
      </c>
      <c r="K10973" s="30" t="s">
        <v>2306</v>
      </c>
      <c r="M10973" s="31" t="n">
        <f aca="false">SUM(P10973,R10973,T10973,V10973,X10973,Z10973,AB10973,AD10973,AF10973,AH10973,AJ10973,AL10973,AN10973,AP10973,AR10973,AT10973,AV10973,AX10973,AZ10973,BB10973)</f>
        <v>3154.44</v>
      </c>
      <c r="O10973" s="0" t="n">
        <v>63542</v>
      </c>
      <c r="P10973" s="31" t="n">
        <v>150</v>
      </c>
      <c r="Q10973" s="0" t="n">
        <v>63548</v>
      </c>
      <c r="R10973" s="31" t="n">
        <v>189</v>
      </c>
      <c r="S10973" s="47" t="n">
        <v>63551</v>
      </c>
      <c r="T10973" s="31" t="n">
        <v>180</v>
      </c>
      <c r="U10973" s="47" t="n">
        <v>63552</v>
      </c>
      <c r="V10973" s="31" t="n">
        <v>170.1</v>
      </c>
      <c r="W10973" s="47" t="n">
        <v>63352</v>
      </c>
      <c r="X10973" s="31" t="n">
        <v>143.64</v>
      </c>
      <c r="Y10973" s="47" t="n">
        <v>63353</v>
      </c>
      <c r="Z10973" s="31" t="n">
        <v>29.61</v>
      </c>
      <c r="AA10973" s="47" t="n">
        <v>63357</v>
      </c>
      <c r="AB10973" s="31" t="n">
        <v>391.15</v>
      </c>
      <c r="AC10973" s="47" t="n">
        <v>63356</v>
      </c>
      <c r="AD10973" s="31" t="n">
        <v>568.87</v>
      </c>
      <c r="AE10973" s="47" t="n">
        <v>63351</v>
      </c>
      <c r="AF10973" s="31" t="n">
        <v>137.5</v>
      </c>
      <c r="AG10973" s="47" t="n">
        <v>63350</v>
      </c>
      <c r="AH10973" s="31" t="n">
        <v>150.3</v>
      </c>
      <c r="AI10973" s="47" t="n">
        <v>63348</v>
      </c>
      <c r="AJ10973" s="31" t="n">
        <v>286.88</v>
      </c>
      <c r="AK10973" s="47" t="n">
        <v>63334</v>
      </c>
      <c r="AL10973" s="31" t="n">
        <v>156.96</v>
      </c>
      <c r="AM10973" s="47" t="n">
        <v>63333</v>
      </c>
      <c r="AN10973" s="31" t="n">
        <v>411.43</v>
      </c>
      <c r="AO10973" s="47" t="n">
        <v>63545</v>
      </c>
      <c r="AP10973" s="31" t="n">
        <v>189</v>
      </c>
    </row>
    <row r="10974" customFormat="false" ht="15" hidden="false" customHeight="false" outlineLevel="0" collapsed="false">
      <c r="A10974" s="41" t="n">
        <v>41052</v>
      </c>
      <c r="B10974" s="152" t="s">
        <v>627</v>
      </c>
      <c r="C10974" s="152" t="s">
        <v>1206</v>
      </c>
      <c r="D10974" s="72" t="n">
        <v>32389</v>
      </c>
      <c r="E10974" s="158" t="n">
        <v>0.291666666666667</v>
      </c>
      <c r="F10974" s="3" t="s">
        <v>1162</v>
      </c>
      <c r="H10974" s="3" t="s">
        <v>1162</v>
      </c>
      <c r="I10974" s="29" t="n">
        <v>202</v>
      </c>
      <c r="J10974" s="29" t="n">
        <v>120</v>
      </c>
      <c r="K10974" s="30" t="s">
        <v>1303</v>
      </c>
      <c r="M10974" s="31" t="n">
        <f aca="false">SUM(P10974,R10974,T10974,V10974,X10974,Z10974,AB10974,AD10974,AF10974,AH10974,AJ10974,AL10974,AN10974,AP10974,AR10974,AT10974,AV10974,AX10974,AZ10974,BB10974)</f>
        <v>0</v>
      </c>
    </row>
    <row r="10975" customFormat="false" ht="15" hidden="false" customHeight="false" outlineLevel="0" collapsed="false">
      <c r="A10975" s="41" t="n">
        <v>41052</v>
      </c>
      <c r="B10975" s="152" t="s">
        <v>1832</v>
      </c>
      <c r="C10975" s="152" t="s">
        <v>925</v>
      </c>
      <c r="D10975" s="72" t="n">
        <v>32390</v>
      </c>
      <c r="E10975" s="158" t="n">
        <v>0.3125</v>
      </c>
      <c r="F10975" s="42" t="n">
        <v>0.75</v>
      </c>
      <c r="H10975" s="42" t="n">
        <v>0.4375</v>
      </c>
      <c r="I10975" s="29" t="n">
        <v>278</v>
      </c>
      <c r="J10975" s="29" t="n">
        <v>139.65</v>
      </c>
      <c r="K10975" s="30" t="s">
        <v>1833</v>
      </c>
      <c r="M10975" s="31" t="n">
        <f aca="false">SUM(P10975,R10975,T10975,V10975,X10975,Z10975,AB10975,AD10975,AF10975,AH10975,AJ10975,AL10975,AN10975,AP10975,AR10975,AT10975,AV10975,AX10975,AZ10975,BB10975)</f>
        <v>4778.76</v>
      </c>
      <c r="O10975" s="0" t="n">
        <v>9732</v>
      </c>
      <c r="P10975" s="31" t="n">
        <v>317.91</v>
      </c>
      <c r="Q10975" s="0" t="n">
        <v>9736</v>
      </c>
      <c r="R10975" s="31" t="n">
        <v>944.34</v>
      </c>
      <c r="S10975" s="47" t="n">
        <v>9738</v>
      </c>
      <c r="T10975" s="31" t="n">
        <v>440.71</v>
      </c>
      <c r="U10975" s="47" t="n">
        <v>9733</v>
      </c>
      <c r="V10975" s="31" t="n">
        <v>2167.37</v>
      </c>
      <c r="W10975" s="47" t="n">
        <v>9734</v>
      </c>
      <c r="X10975" s="31" t="n">
        <v>908.43</v>
      </c>
    </row>
    <row r="10976" customFormat="false" ht="15" hidden="false" customHeight="false" outlineLevel="0" collapsed="false">
      <c r="A10976" s="41" t="n">
        <v>41052</v>
      </c>
      <c r="B10976" s="152" t="s">
        <v>1176</v>
      </c>
      <c r="C10976" s="152" t="s">
        <v>952</v>
      </c>
      <c r="D10976" s="72" t="n">
        <v>32391</v>
      </c>
      <c r="E10976" s="158" t="n">
        <v>0.333333333333333</v>
      </c>
      <c r="F10976" s="42" t="n">
        <v>0.520833333333333</v>
      </c>
      <c r="G10976" s="3" t="s">
        <v>1247</v>
      </c>
      <c r="H10976" s="3" t="s">
        <v>1308</v>
      </c>
      <c r="I10976" s="29" t="n">
        <v>105</v>
      </c>
      <c r="J10976" s="29" t="n">
        <v>66.5</v>
      </c>
      <c r="K10976" s="30" t="s">
        <v>2462</v>
      </c>
      <c r="M10976" s="31" t="n">
        <f aca="false">SUM(P10976,R10976,T10976,V10976,X10976,Z10976,AB10976,AD10976,AF10976,AH10976,AJ10976,AL10976,AN10976,AP10976,AR10976,AT10976,AV10976,AX10976,AZ10976,BB10976)</f>
        <v>0</v>
      </c>
    </row>
    <row r="10977" customFormat="false" ht="15" hidden="false" customHeight="false" outlineLevel="0" collapsed="false">
      <c r="A10977" s="41" t="n">
        <v>41052</v>
      </c>
      <c r="B10977" s="152" t="s">
        <v>1197</v>
      </c>
      <c r="C10977" s="152" t="s">
        <v>714</v>
      </c>
      <c r="D10977" s="72" t="n">
        <v>32392</v>
      </c>
      <c r="E10977" s="158" t="n">
        <v>0.354166666666667</v>
      </c>
      <c r="F10977" s="42" t="n">
        <v>0.166666666666667</v>
      </c>
      <c r="G10977" s="3" t="s">
        <v>1170</v>
      </c>
      <c r="H10977" s="3" t="s">
        <v>1308</v>
      </c>
      <c r="I10977" s="29" t="n">
        <v>100</v>
      </c>
      <c r="J10977" s="29" t="n">
        <v>66.5</v>
      </c>
      <c r="K10977" s="30" t="s">
        <v>1259</v>
      </c>
      <c r="M10977" s="31" t="n">
        <f aca="false">SUM(P10977,R10977,T10977,V10977,X10977,Z10977,AB10977,AD10977,AF10977,AH10977,AJ10977,AL10977,AN10977,AP10977,AR10977,AT10977,AV10977,AX10977,AZ10977,BB10977)</f>
        <v>12400</v>
      </c>
      <c r="O10977" s="0" t="n">
        <v>513</v>
      </c>
      <c r="P10977" s="31" t="n">
        <v>6200</v>
      </c>
      <c r="Q10977" s="0" t="n">
        <v>514</v>
      </c>
      <c r="R10977" s="31" t="n">
        <v>6200</v>
      </c>
    </row>
    <row r="10978" customFormat="false" ht="15" hidden="false" customHeight="false" outlineLevel="0" collapsed="false">
      <c r="A10978" s="41" t="n">
        <v>41052</v>
      </c>
      <c r="B10978" s="0" t="s">
        <v>1173</v>
      </c>
      <c r="C10978" s="152" t="s">
        <v>1049</v>
      </c>
      <c r="D10978" s="72" t="n">
        <v>32393</v>
      </c>
      <c r="E10978" s="158" t="n">
        <v>0.333333333333333</v>
      </c>
      <c r="F10978" s="42" t="n">
        <v>0.802083333333333</v>
      </c>
      <c r="H10978" s="42" t="n">
        <v>0.458333333333333</v>
      </c>
      <c r="I10978" s="29" t="n">
        <v>209</v>
      </c>
      <c r="J10978" s="29" t="n">
        <v>146.3</v>
      </c>
      <c r="K10978" s="30" t="s">
        <v>1212</v>
      </c>
      <c r="M10978" s="31" t="n">
        <f aca="false">SUM(P10978,R10978,T10978,V10978,X10978,Z10978,AB10978,AD10978,AF10978,AH10978,AJ10978,AL10978,AN10978,AP10978,AR10978,AT10978,AV10978,AX10978,AZ10978,BB10978)</f>
        <v>0</v>
      </c>
    </row>
    <row r="10979" customFormat="false" ht="15" hidden="false" customHeight="false" outlineLevel="0" collapsed="false">
      <c r="A10979" s="41" t="n">
        <v>41052</v>
      </c>
      <c r="B10979" s="0" t="s">
        <v>1193</v>
      </c>
      <c r="C10979" s="152" t="s">
        <v>925</v>
      </c>
      <c r="D10979" s="72" t="n">
        <v>32394</v>
      </c>
      <c r="E10979" s="158" t="n">
        <v>0.333333333333333</v>
      </c>
      <c r="F10979" s="42" t="n">
        <v>0.763888888888889</v>
      </c>
      <c r="H10979" s="42" t="n">
        <v>0.416666666666667</v>
      </c>
      <c r="I10979" s="29" t="n">
        <v>265</v>
      </c>
      <c r="J10979" s="29" t="n">
        <v>133</v>
      </c>
      <c r="K10979" s="30" t="s">
        <v>1216</v>
      </c>
      <c r="M10979" s="31" t="n">
        <f aca="false">SUM(P10979,R10979,T10979,V10979,X10979,Z10979,AB10979,AD10979,AF10979,AH10979,AJ10979,AL10979,AN10979,AP10979,AR10979,AT10979,AV10979,AX10979,AZ10979,BB10979)</f>
        <v>0</v>
      </c>
    </row>
    <row r="10980" customFormat="false" ht="15" hidden="false" customHeight="false" outlineLevel="0" collapsed="false">
      <c r="A10980" s="41" t="n">
        <v>41052</v>
      </c>
      <c r="B10980" s="152" t="s">
        <v>1205</v>
      </c>
      <c r="C10980" s="152" t="s">
        <v>1032</v>
      </c>
      <c r="D10980" s="72" t="n">
        <v>32395</v>
      </c>
      <c r="E10980" s="158" t="n">
        <v>0.354166666666667</v>
      </c>
      <c r="F10980" s="42" t="n">
        <v>0.652777777777778</v>
      </c>
      <c r="H10980" s="42" t="n">
        <v>0.333333333333333</v>
      </c>
      <c r="I10980" s="29" t="n">
        <v>325</v>
      </c>
      <c r="J10980" s="29" t="n">
        <v>50</v>
      </c>
      <c r="K10980" s="30" t="s">
        <v>1249</v>
      </c>
      <c r="M10980" s="31" t="n">
        <f aca="false">SUM(P10980,R10980,T10980,V10980,X10980,Z10980,AB10980,AD10980,AF10980,AH10980,AJ10980,AL10980,AN10980,AP10980,AR10980,AT10980,AV10980,AX10980,AZ10980,BB10980)</f>
        <v>0</v>
      </c>
    </row>
    <row r="10981" customFormat="false" ht="15" hidden="false" customHeight="false" outlineLevel="0" collapsed="false">
      <c r="A10981" s="41" t="n">
        <v>41052</v>
      </c>
      <c r="B10981" s="152" t="s">
        <v>1195</v>
      </c>
      <c r="C10981" s="152" t="s">
        <v>2477</v>
      </c>
      <c r="D10981" s="72" t="n">
        <v>32396</v>
      </c>
      <c r="E10981" s="158" t="n">
        <v>0.479166666666667</v>
      </c>
      <c r="F10981" s="42" t="n">
        <v>0.645833333333333</v>
      </c>
      <c r="H10981" s="42" t="n">
        <v>0.1875</v>
      </c>
      <c r="I10981" s="29" t="n">
        <v>95</v>
      </c>
      <c r="J10981" s="29" t="n">
        <v>59.85</v>
      </c>
      <c r="K10981" s="30" t="s">
        <v>2465</v>
      </c>
      <c r="M10981" s="31" t="n">
        <f aca="false">SUM(P10981,R10981,T10981,V10981,X10981,Z10981,AB10981,AD10981,AF10981,AH10981,AJ10981,AL10981,AN10981,AP10981,AR10981,AT10981,AV10981,AX10981,AZ10981,BB10981)</f>
        <v>0</v>
      </c>
    </row>
    <row r="10982" customFormat="false" ht="15" hidden="false" customHeight="false" outlineLevel="0" collapsed="false">
      <c r="A10982" s="41" t="n">
        <v>41052</v>
      </c>
      <c r="B10982" s="152" t="s">
        <v>2448</v>
      </c>
      <c r="C10982" s="152" t="s">
        <v>2477</v>
      </c>
      <c r="D10982" s="72" t="n">
        <v>32397</v>
      </c>
      <c r="E10982" s="158" t="n">
        <v>0.479166666666667</v>
      </c>
      <c r="F10982" s="42" t="n">
        <v>0.645833333333333</v>
      </c>
      <c r="H10982" s="42" t="n">
        <v>0.166666666666667</v>
      </c>
      <c r="I10982" s="29" t="n">
        <v>85</v>
      </c>
      <c r="J10982" s="29" t="n">
        <v>53.2</v>
      </c>
      <c r="K10982" s="30" t="s">
        <v>2449</v>
      </c>
      <c r="M10982" s="31" t="n">
        <f aca="false">SUM(P10982,R10982,T10982,V10982,X10982,Z10982,AB10982,AD10982,AF10982,AH10982,AJ10982,AL10982,AN10982,AP10982,AR10982,AT10982,AV10982,AX10982,AZ10982,BB10982)</f>
        <v>0</v>
      </c>
    </row>
    <row r="10983" customFormat="false" ht="15" hidden="false" customHeight="false" outlineLevel="0" collapsed="false">
      <c r="A10983" s="41"/>
    </row>
    <row r="10984" customFormat="false" ht="15" hidden="false" customHeight="false" outlineLevel="0" collapsed="false">
      <c r="A10984" s="370"/>
      <c r="B10984" s="353"/>
      <c r="C10984" s="353"/>
      <c r="D10984" s="352"/>
      <c r="E10984" s="352"/>
      <c r="F10984" s="352"/>
      <c r="G10984" s="352"/>
      <c r="H10984" s="352"/>
      <c r="I10984" s="354"/>
      <c r="J10984" s="354"/>
      <c r="K10984" s="352"/>
    </row>
    <row r="10985" customFormat="false" ht="21" hidden="false" customHeight="false" outlineLevel="0" collapsed="false">
      <c r="A10985" s="352"/>
      <c r="B10985" s="353"/>
      <c r="C10985" s="353"/>
      <c r="D10985" s="352"/>
      <c r="E10985" s="352"/>
      <c r="F10985" s="352"/>
      <c r="G10985" s="207" t="s">
        <v>1849</v>
      </c>
      <c r="H10985" s="352"/>
      <c r="I10985" s="354"/>
      <c r="J10985" s="354"/>
      <c r="K10985" s="352"/>
    </row>
    <row r="10986" customFormat="false" ht="15" hidden="false" customHeight="false" outlineLevel="0" collapsed="false">
      <c r="A10986" s="117" t="n">
        <v>41053</v>
      </c>
      <c r="B10986" s="152" t="s">
        <v>679</v>
      </c>
      <c r="C10986" s="152" t="s">
        <v>1206</v>
      </c>
      <c r="D10986" s="72" t="n">
        <v>32398</v>
      </c>
      <c r="E10986" s="70" t="n">
        <v>0.291666666666667</v>
      </c>
      <c r="F10986" s="30" t="s">
        <v>1162</v>
      </c>
      <c r="G10986" s="30"/>
      <c r="H10986" s="30" t="s">
        <v>1162</v>
      </c>
      <c r="I10986" s="29" t="n">
        <v>202</v>
      </c>
      <c r="J10986" s="29" t="n">
        <v>120</v>
      </c>
      <c r="K10986" s="30" t="s">
        <v>1223</v>
      </c>
      <c r="M10986" s="31" t="n">
        <f aca="false">SUM(P10986,R10986,T10986,V10986,X10986,Z10986,AB10986,AD10986,AF10986,AH10986,AJ10986,AL10986,AN10986,AP10986,AR10986,AT10986,AV10986,AX10986,AZ10986,BB10986)</f>
        <v>0</v>
      </c>
    </row>
    <row r="10987" customFormat="false" ht="15" hidden="false" customHeight="false" outlineLevel="0" collapsed="false">
      <c r="A10987" s="41" t="n">
        <v>41053</v>
      </c>
      <c r="B10987" s="152" t="s">
        <v>383</v>
      </c>
      <c r="C10987" s="152" t="s">
        <v>1206</v>
      </c>
      <c r="D10987" s="72" t="n">
        <v>32399</v>
      </c>
      <c r="E10987" s="70" t="n">
        <v>0.291666666666667</v>
      </c>
      <c r="F10987" s="30" t="s">
        <v>1162</v>
      </c>
      <c r="G10987" s="30" t="s">
        <v>2365</v>
      </c>
      <c r="H10987" s="30" t="s">
        <v>1162</v>
      </c>
      <c r="I10987" s="29" t="n">
        <v>237.8</v>
      </c>
      <c r="J10987" s="29" t="n">
        <v>135</v>
      </c>
      <c r="K10987" s="30" t="s">
        <v>1232</v>
      </c>
      <c r="M10987" s="31" t="n">
        <f aca="false">SUM(P10987,R10987,T10987,V10987,X10987,Z10987,AB10987,AD10987,AF10987,AH10987,AJ10987,AL10987,AN10987,AP10987,AR10987,AT10987,AV10987,AX10987,AZ10987,BB10987)</f>
        <v>23978.3</v>
      </c>
      <c r="O10987" s="0" t="n">
        <v>63549</v>
      </c>
      <c r="P10987" s="31" t="n">
        <v>1242</v>
      </c>
      <c r="Q10987" s="0" t="n">
        <v>63491</v>
      </c>
      <c r="R10987" s="31" t="n">
        <v>143.27</v>
      </c>
      <c r="S10987" s="47" t="n">
        <v>63492</v>
      </c>
      <c r="T10987" s="31" t="n">
        <v>256.66</v>
      </c>
      <c r="U10987" s="47" t="n">
        <v>63493</v>
      </c>
      <c r="V10987" s="31" t="n">
        <v>7.2</v>
      </c>
      <c r="W10987" s="47" t="n">
        <v>63486</v>
      </c>
      <c r="X10987" s="31" t="n">
        <v>8.73</v>
      </c>
      <c r="Y10987" s="47" t="n">
        <v>63489</v>
      </c>
      <c r="Z10987" s="31" t="n">
        <v>3.22</v>
      </c>
      <c r="AA10987" s="47" t="n">
        <v>63666</v>
      </c>
      <c r="AB10987" s="31" t="n">
        <v>2245.03</v>
      </c>
      <c r="AC10987" s="47" t="n">
        <v>63665</v>
      </c>
      <c r="AD10987" s="31" t="n">
        <v>2625.02</v>
      </c>
      <c r="AE10987" s="47" t="n">
        <v>63664</v>
      </c>
      <c r="AF10987" s="31" t="n">
        <v>1345.02</v>
      </c>
      <c r="AG10987" s="47" t="n">
        <v>63498</v>
      </c>
      <c r="AH10987" s="31" t="n">
        <v>7522.5</v>
      </c>
      <c r="AI10987" s="47" t="n">
        <v>63566</v>
      </c>
      <c r="AJ10987" s="31" t="n">
        <v>350</v>
      </c>
      <c r="AK10987" s="47" t="n">
        <v>63650</v>
      </c>
      <c r="AL10987" s="31" t="n">
        <v>6930</v>
      </c>
      <c r="AM10987" s="47" t="n">
        <v>63485</v>
      </c>
      <c r="AN10987" s="31" t="n">
        <v>1299.65</v>
      </c>
    </row>
    <row r="10988" customFormat="false" ht="15" hidden="false" customHeight="false" outlineLevel="0" collapsed="false">
      <c r="A10988" s="41" t="n">
        <v>41053</v>
      </c>
      <c r="B10988" s="152" t="s">
        <v>1165</v>
      </c>
      <c r="C10988" s="152" t="s">
        <v>1206</v>
      </c>
      <c r="D10988" s="72" t="n">
        <v>32400</v>
      </c>
      <c r="E10988" s="70" t="n">
        <v>0.291666666666667</v>
      </c>
      <c r="F10988" s="3" t="s">
        <v>1162</v>
      </c>
      <c r="H10988" s="3" t="s">
        <v>1162</v>
      </c>
      <c r="I10988" s="29" t="n">
        <v>202</v>
      </c>
      <c r="J10988" s="29" t="n">
        <v>145</v>
      </c>
      <c r="K10988" s="30" t="s">
        <v>2306</v>
      </c>
      <c r="M10988" s="31" t="n">
        <f aca="false">SUM(P10988,R10988,T10988,V10988,X10988,Z10988,AB10988,AD10988,AF10988,AH10988,AJ10988,AL10988,AN10988,AP10988,AR10988,AT10988,AV10988,AX10988,AZ10988,BB10988)</f>
        <v>13711.65</v>
      </c>
      <c r="O10988" s="0" t="n">
        <v>63651</v>
      </c>
      <c r="P10988" s="31" t="n">
        <v>714.28</v>
      </c>
      <c r="Q10988" s="0" t="n">
        <v>63667</v>
      </c>
      <c r="R10988" s="31" t="n">
        <v>159.7</v>
      </c>
      <c r="S10988" s="47" t="n">
        <v>63674</v>
      </c>
      <c r="T10988" s="31" t="n">
        <v>3</v>
      </c>
      <c r="U10988" s="47" t="n">
        <v>63519</v>
      </c>
      <c r="V10988" s="31" t="n">
        <v>7522.5</v>
      </c>
      <c r="W10988" s="47" t="n">
        <v>63490</v>
      </c>
      <c r="X10988" s="31" t="n">
        <v>1751.59</v>
      </c>
      <c r="Y10988" s="47" t="n">
        <v>63483</v>
      </c>
      <c r="Z10988" s="31" t="n">
        <v>56.71</v>
      </c>
      <c r="AA10988" s="47" t="n">
        <v>53479</v>
      </c>
      <c r="AB10988" s="31" t="n">
        <v>461.51</v>
      </c>
      <c r="AC10988" s="47" t="n">
        <v>63478</v>
      </c>
      <c r="AD10988" s="31" t="n">
        <v>107.67</v>
      </c>
      <c r="AE10988" s="47" t="n">
        <v>63475</v>
      </c>
      <c r="AF10988" s="31" t="n">
        <v>846.13</v>
      </c>
      <c r="AG10988" s="47" t="n">
        <v>63474</v>
      </c>
      <c r="AH10988" s="31" t="n">
        <v>89.23</v>
      </c>
      <c r="AI10988" s="47" t="n">
        <v>63473</v>
      </c>
      <c r="AJ10988" s="31" t="n">
        <v>354.59</v>
      </c>
      <c r="AK10988" s="47" t="n">
        <v>63472</v>
      </c>
      <c r="AL10988" s="31" t="n">
        <v>542.73</v>
      </c>
      <c r="AM10988" s="47" t="n">
        <v>63471</v>
      </c>
      <c r="AN10988" s="31" t="n">
        <v>587.33</v>
      </c>
      <c r="AO10988" s="47" t="n">
        <v>63470</v>
      </c>
      <c r="AP10988" s="31" t="n">
        <v>514.68</v>
      </c>
    </row>
    <row r="10989" customFormat="false" ht="15" hidden="false" customHeight="false" outlineLevel="0" collapsed="false">
      <c r="A10989" s="41" t="n">
        <v>41053</v>
      </c>
      <c r="B10989" s="152" t="s">
        <v>627</v>
      </c>
      <c r="C10989" s="152" t="s">
        <v>1206</v>
      </c>
      <c r="D10989" s="72" t="n">
        <v>32401</v>
      </c>
      <c r="E10989" s="158" t="n">
        <v>0.291666666666667</v>
      </c>
      <c r="F10989" s="3" t="s">
        <v>1162</v>
      </c>
      <c r="H10989" s="3" t="s">
        <v>1162</v>
      </c>
      <c r="I10989" s="29" t="n">
        <v>208.4</v>
      </c>
      <c r="J10989" s="29" t="n">
        <v>120</v>
      </c>
      <c r="K10989" s="30" t="s">
        <v>1303</v>
      </c>
      <c r="M10989" s="31" t="n">
        <f aca="false">SUM(P10989,R10989,T10989,V10989,X10989,Z10989,AB10989,AD10989,AF10989,AH10989,AJ10989,AL10989,AN10989,AP10989,AR10989,AT10989,AV10989,AX10989,AZ10989,BB10989)</f>
        <v>4061.83</v>
      </c>
      <c r="O10989" s="0" t="n">
        <v>63652</v>
      </c>
      <c r="P10989" s="31" t="n">
        <v>110</v>
      </c>
      <c r="Q10989" s="0" t="n">
        <v>63506</v>
      </c>
      <c r="R10989" s="31" t="n">
        <v>1950</v>
      </c>
      <c r="S10989" s="47" t="n">
        <v>63517</v>
      </c>
      <c r="T10989" s="31" t="n">
        <v>5.7</v>
      </c>
      <c r="U10989" s="47" t="n">
        <v>63315</v>
      </c>
      <c r="V10989" s="31" t="n">
        <v>587.09</v>
      </c>
      <c r="W10989" s="47" t="n">
        <v>63514</v>
      </c>
      <c r="X10989" s="31" t="n">
        <v>1016.21</v>
      </c>
      <c r="Y10989" s="47" t="n">
        <v>63481</v>
      </c>
      <c r="Z10989" s="31" t="n">
        <v>174.48</v>
      </c>
      <c r="AA10989" s="47" t="n">
        <v>63480</v>
      </c>
      <c r="AB10989" s="31" t="n">
        <v>218.35</v>
      </c>
    </row>
    <row r="10990" customFormat="false" ht="15" hidden="false" customHeight="false" outlineLevel="0" collapsed="false">
      <c r="A10990" s="41" t="n">
        <v>41053</v>
      </c>
      <c r="B10990" s="152" t="s">
        <v>1169</v>
      </c>
      <c r="C10990" s="152" t="s">
        <v>925</v>
      </c>
      <c r="D10990" s="72" t="n">
        <v>32402</v>
      </c>
      <c r="E10990" s="158" t="n">
        <v>0.3125</v>
      </c>
      <c r="F10990" s="42" t="n">
        <v>0.805555555555556</v>
      </c>
      <c r="H10990" s="42" t="n">
        <v>0.5</v>
      </c>
      <c r="I10990" s="29" t="n">
        <v>324.1</v>
      </c>
      <c r="J10990" s="29" t="n">
        <v>164.6</v>
      </c>
      <c r="K10990" s="30" t="s">
        <v>1214</v>
      </c>
      <c r="M10990" s="31" t="n">
        <f aca="false">SUM(P10990,R10990,T10990,V10990,X10990,Z10990,AB10990,AD10990,AF10990,AH10990,AJ10990,AL10990,AN10990,AP10990,AR10990,AT10990,AV10990,AX10990,AZ10990,BB10990)</f>
        <v>0</v>
      </c>
    </row>
    <row r="10991" customFormat="false" ht="15" hidden="false" customHeight="false" outlineLevel="0" collapsed="false">
      <c r="A10991" s="55" t="n">
        <v>41053</v>
      </c>
      <c r="B10991" s="152" t="s">
        <v>1832</v>
      </c>
      <c r="C10991" s="152" t="s">
        <v>1805</v>
      </c>
      <c r="D10991" s="72" t="n">
        <v>32403</v>
      </c>
      <c r="E10991" s="158" t="n">
        <v>0.333333333333333</v>
      </c>
      <c r="F10991" s="44" t="n">
        <v>0.71875</v>
      </c>
      <c r="G10991" s="30"/>
      <c r="H10991" s="44" t="n">
        <v>0.395833333333333</v>
      </c>
      <c r="I10991" s="29" t="n">
        <v>185.5</v>
      </c>
      <c r="J10991" s="29" t="n">
        <v>126.35</v>
      </c>
      <c r="K10991" s="30" t="s">
        <v>1833</v>
      </c>
      <c r="M10991" s="31" t="n">
        <f aca="false">SUM(P10991,R10991,T10991,V10991,X10991,Z10991,AB10991,AD10991,AF10991,AH10991,AJ10991,AL10991,AN10991,AP10991,AR10991,AT10991,AV10991,AX10991,AZ10991,BB10991)</f>
        <v>0</v>
      </c>
    </row>
    <row r="10992" customFormat="false" ht="15" hidden="false" customHeight="false" outlineLevel="0" collapsed="false">
      <c r="A10992" s="55" t="n">
        <v>41053</v>
      </c>
      <c r="B10992" s="152" t="s">
        <v>2153</v>
      </c>
      <c r="C10992" s="152" t="s">
        <v>2478</v>
      </c>
      <c r="D10992" s="72" t="n">
        <v>32404</v>
      </c>
      <c r="E10992" s="158" t="n">
        <v>0.333333333333333</v>
      </c>
      <c r="F10992" s="44" t="n">
        <v>0.625</v>
      </c>
      <c r="G10992" s="30" t="s">
        <v>1380</v>
      </c>
      <c r="H10992" s="44" t="n">
        <v>0.291666666666667</v>
      </c>
      <c r="I10992" s="29" t="n">
        <v>165</v>
      </c>
      <c r="J10992" s="29" t="n">
        <v>106.4</v>
      </c>
      <c r="K10992" s="30" t="s">
        <v>2154</v>
      </c>
      <c r="M10992" s="31" t="n">
        <f aca="false">SUM(P10992,R10992,T10992,V10992,X10992,Z10992,AB10992,AD10992,AF10992,AH10992,AJ10992,AL10992,AN10992,AP10992,AR10992,AT10992,AV10992,AX10992,AZ10992,BB10992)</f>
        <v>30975.67</v>
      </c>
      <c r="O10992" s="0" t="n">
        <v>234012</v>
      </c>
      <c r="P10992" s="31" t="n">
        <v>29967.67</v>
      </c>
      <c r="Q10992" s="0" t="n">
        <v>234014</v>
      </c>
      <c r="R10992" s="31" t="n">
        <v>1008</v>
      </c>
    </row>
    <row r="10993" customFormat="false" ht="15" hidden="false" customHeight="false" outlineLevel="0" collapsed="false">
      <c r="A10993" s="41" t="n">
        <v>41053</v>
      </c>
      <c r="B10993" s="152" t="s">
        <v>2451</v>
      </c>
      <c r="C10993" s="152" t="s">
        <v>869</v>
      </c>
      <c r="D10993" s="72" t="n">
        <v>32405</v>
      </c>
      <c r="E10993" s="158" t="n">
        <v>0.375</v>
      </c>
      <c r="F10993" s="42" t="n">
        <v>0.5</v>
      </c>
      <c r="H10993" s="42" t="n">
        <v>0.166666666666667</v>
      </c>
      <c r="I10993" s="29" t="n">
        <v>76</v>
      </c>
      <c r="J10993" s="29" t="n">
        <v>53.2</v>
      </c>
      <c r="K10993" s="30" t="s">
        <v>2474</v>
      </c>
      <c r="M10993" s="31" t="n">
        <f aca="false">SUM(P10993,R10993,T10993,V10993,X10993,Z10993,AB10993,AD10993,AF10993,AH10993,AJ10993,AL10993,AN10993,AP10993,AR10993,AT10993,AV10993,AX10993,AZ10993,BB10993)</f>
        <v>0</v>
      </c>
    </row>
    <row r="10994" customFormat="false" ht="15" hidden="false" customHeight="false" outlineLevel="0" collapsed="false">
      <c r="A10994" s="41" t="n">
        <v>41053</v>
      </c>
      <c r="B10994" s="152" t="s">
        <v>1195</v>
      </c>
      <c r="C10994" s="152" t="s">
        <v>842</v>
      </c>
      <c r="D10994" s="72" t="n">
        <v>32406</v>
      </c>
      <c r="E10994" s="158" t="n">
        <v>0.395833333333333</v>
      </c>
      <c r="F10994" s="42" t="n">
        <v>0.645833333333333</v>
      </c>
      <c r="H10994" s="42" t="n">
        <v>0.25</v>
      </c>
      <c r="I10994" s="29" t="n">
        <v>119</v>
      </c>
      <c r="J10994" s="29" t="n">
        <v>79.8</v>
      </c>
      <c r="K10994" s="30" t="s">
        <v>2465</v>
      </c>
      <c r="M10994" s="31" t="n">
        <f aca="false">SUM(P10994,R10994,T10994,V10994,X10994,Z10994,AB10994,AD10994,AF10994,AH10994,AJ10994,AL10994,AN10994,AP10994,AR10994,AT10994,AV10994,AX10994,AZ10994,BB10994)</f>
        <v>0</v>
      </c>
    </row>
    <row r="10995" customFormat="false" ht="15" hidden="false" customHeight="false" outlineLevel="0" collapsed="false">
      <c r="A10995" s="41" t="n">
        <v>41053</v>
      </c>
      <c r="B10995" s="152" t="s">
        <v>1197</v>
      </c>
      <c r="C10995" s="152" t="s">
        <v>616</v>
      </c>
      <c r="D10995" s="72" t="n">
        <v>32407</v>
      </c>
      <c r="E10995" s="158" t="n">
        <v>0.416666666666667</v>
      </c>
      <c r="F10995" s="42" t="n">
        <v>0.701388888888889</v>
      </c>
      <c r="H10995" s="42" t="n">
        <v>0.291666666666667</v>
      </c>
      <c r="I10995" s="29" t="n">
        <v>138</v>
      </c>
      <c r="J10995" s="29" t="n">
        <v>93.1</v>
      </c>
      <c r="K10995" s="30" t="s">
        <v>1259</v>
      </c>
      <c r="M10995" s="31" t="n">
        <f aca="false">SUM(P10995,R10995,T10995,V10995,X10995,Z10995,AB10995,AD10995,AF10995,AH10995,AJ10995,AL10995,AN10995,AP10995,AR10995,AT10995,AV10995,AX10995,AZ10995,BB10995)</f>
        <v>0</v>
      </c>
    </row>
    <row r="10996" customFormat="false" ht="15" hidden="false" customHeight="false" outlineLevel="0" collapsed="false">
      <c r="A10996" s="41" t="n">
        <v>41053</v>
      </c>
      <c r="B10996" s="152" t="s">
        <v>1173</v>
      </c>
      <c r="C10996" s="152" t="s">
        <v>1049</v>
      </c>
      <c r="D10996" s="72" t="n">
        <v>32408</v>
      </c>
      <c r="E10996" s="158" t="n">
        <v>0.333333333333333</v>
      </c>
      <c r="F10996" s="42" t="n">
        <v>0.75</v>
      </c>
      <c r="H10996" s="42" t="n">
        <v>0.416666666666667</v>
      </c>
      <c r="I10996" s="29" t="n">
        <v>190</v>
      </c>
      <c r="J10996" s="29" t="n">
        <v>133</v>
      </c>
      <c r="K10996" s="30" t="s">
        <v>1212</v>
      </c>
      <c r="M10996" s="31" t="n">
        <f aca="false">SUM(P10996,R10996,T10996,V10996,X10996,Z10996,AB10996,AD10996,AF10996,AH10996,AJ10996,AL10996,AN10996,AP10996,AR10996,AT10996,AV10996,AX10996,AZ10996,BB10996)</f>
        <v>0</v>
      </c>
    </row>
    <row r="10997" customFormat="false" ht="15" hidden="false" customHeight="false" outlineLevel="0" collapsed="false">
      <c r="A10997" s="41" t="n">
        <v>41053</v>
      </c>
      <c r="B10997" s="152" t="s">
        <v>2448</v>
      </c>
      <c r="C10997" s="152" t="s">
        <v>616</v>
      </c>
      <c r="D10997" s="72" t="n">
        <v>32409</v>
      </c>
      <c r="E10997" s="158" t="n">
        <v>0.416666666666667</v>
      </c>
      <c r="F10997" s="42" t="n">
        <v>0.583333333333333</v>
      </c>
      <c r="H10997" s="42" t="n">
        <v>0.166666666666667</v>
      </c>
      <c r="I10997" s="29" t="n">
        <v>81</v>
      </c>
      <c r="J10997" s="29" t="n">
        <v>53.2</v>
      </c>
      <c r="K10997" s="30" t="s">
        <v>2449</v>
      </c>
      <c r="M10997" s="31" t="n">
        <f aca="false">SUM(P10997,R10997,T10997,V10997,X10997,Z10997,AB10997,AD10997,AF10997,AH10997,AJ10997,AL10997,AN10997,AP10997,AR10997,AT10997,AV10997,AX10997,AZ10997,BB10997)</f>
        <v>0</v>
      </c>
    </row>
    <row r="10998" customFormat="false" ht="15" hidden="false" customHeight="false" outlineLevel="0" collapsed="false">
      <c r="A10998" s="41" t="n">
        <v>41053</v>
      </c>
      <c r="B10998" s="152" t="s">
        <v>1193</v>
      </c>
      <c r="C10998" s="152" t="s">
        <v>925</v>
      </c>
      <c r="D10998" s="72" t="n">
        <v>32410</v>
      </c>
      <c r="E10998" s="158" t="n">
        <v>0.416666666666667</v>
      </c>
      <c r="F10998" s="42" t="n">
        <v>0.659722222222222</v>
      </c>
      <c r="G10998" s="3" t="s">
        <v>1170</v>
      </c>
      <c r="H10998" s="3" t="s">
        <v>1455</v>
      </c>
      <c r="I10998" s="29" t="n">
        <v>138</v>
      </c>
      <c r="J10998" s="29" t="n">
        <v>93.1</v>
      </c>
      <c r="K10998" s="30" t="s">
        <v>1216</v>
      </c>
      <c r="M10998" s="31" t="n">
        <f aca="false">SUM(P10998,R10998,T10998,V10998,X10998,Z10998,AB10998,AD10998,AF10998,AH10998,AJ10998,AL10998,AN10998,AP10998,AR10998,AT10998,AV10998,AX10998,AZ10998,BB10998)</f>
        <v>0</v>
      </c>
    </row>
    <row r="10999" customFormat="false" ht="15" hidden="false" customHeight="false" outlineLevel="0" collapsed="false">
      <c r="A10999" s="55" t="n">
        <v>41053</v>
      </c>
      <c r="B10999" s="152" t="s">
        <v>1205</v>
      </c>
      <c r="C10999" s="152" t="s">
        <v>74</v>
      </c>
      <c r="D10999" s="72" t="n">
        <v>32411</v>
      </c>
      <c r="E10999" s="158" t="n">
        <v>0.416666666666667</v>
      </c>
      <c r="F10999" s="44" t="n">
        <v>0.614583333333333</v>
      </c>
      <c r="G10999" s="30"/>
      <c r="H10999" s="44" t="n">
        <v>0.166666666666667</v>
      </c>
      <c r="I10999" s="29" t="n">
        <v>85</v>
      </c>
      <c r="J10999" s="29" t="n">
        <v>50</v>
      </c>
      <c r="K10999" s="30" t="s">
        <v>1249</v>
      </c>
      <c r="M10999" s="31" t="n">
        <f aca="false">SUM(P10999,R10999,T10999,V10999,X10999,Z10999,AB10999,AD10999,AF10999,AH10999,AJ10999,AL10999,AN10999,AP10999,AR10999,AT10999,AV10999,AX10999,AZ10999,BB10999)</f>
        <v>0</v>
      </c>
    </row>
    <row r="11000" customFormat="false" ht="15" hidden="false" customHeight="false" outlineLevel="0" collapsed="false">
      <c r="A11000" s="41" t="n">
        <v>41053</v>
      </c>
      <c r="B11000" s="152" t="s">
        <v>2451</v>
      </c>
      <c r="C11000" s="152" t="s">
        <v>11</v>
      </c>
      <c r="D11000" s="72" t="n">
        <v>32412</v>
      </c>
      <c r="E11000" s="158" t="n">
        <v>0.333333333333333</v>
      </c>
      <c r="F11000" s="42" t="n">
        <v>0.5</v>
      </c>
      <c r="H11000" s="42" t="n">
        <v>0.166666666666667</v>
      </c>
      <c r="I11000" s="29" t="n">
        <v>81</v>
      </c>
      <c r="J11000" s="29" t="n">
        <v>53.2</v>
      </c>
      <c r="K11000" s="30" t="s">
        <v>2474</v>
      </c>
      <c r="M11000" s="31" t="n">
        <f aca="false">SUM(P11000,R11000,T11000,V11000,X11000,Z11000,AB11000,AD11000,AF11000,AH11000,AJ11000,AL11000,AN11000,AP11000,AR11000,AT11000,AV11000,AX11000,AZ11000,BB11000)</f>
        <v>0</v>
      </c>
    </row>
    <row r="11001" customFormat="false" ht="15" hidden="false" customHeight="false" outlineLevel="0" collapsed="false">
      <c r="A11001" s="41"/>
    </row>
    <row r="11002" customFormat="false" ht="15" hidden="false" customHeight="false" outlineLevel="0" collapsed="false">
      <c r="A11002" s="370"/>
      <c r="B11002" s="353"/>
      <c r="C11002" s="353"/>
      <c r="D11002" s="352"/>
      <c r="E11002" s="352"/>
      <c r="F11002" s="352"/>
      <c r="G11002" s="352"/>
      <c r="H11002" s="352"/>
      <c r="I11002" s="354"/>
      <c r="J11002" s="354"/>
      <c r="K11002" s="352"/>
    </row>
    <row r="11003" customFormat="false" ht="21" hidden="false" customHeight="false" outlineLevel="0" collapsed="false">
      <c r="A11003" s="352"/>
      <c r="B11003" s="353"/>
      <c r="C11003" s="353"/>
      <c r="D11003" s="352"/>
      <c r="E11003" s="352"/>
      <c r="F11003" s="352"/>
      <c r="G11003" s="207" t="s">
        <v>1853</v>
      </c>
      <c r="H11003" s="352"/>
      <c r="I11003" s="354"/>
      <c r="J11003" s="354"/>
      <c r="K11003" s="352"/>
    </row>
    <row r="11004" customFormat="false" ht="15" hidden="false" customHeight="false" outlineLevel="0" collapsed="false">
      <c r="A11004" s="41" t="n">
        <v>41054</v>
      </c>
      <c r="B11004" s="152" t="s">
        <v>679</v>
      </c>
      <c r="C11004" s="152" t="s">
        <v>1206</v>
      </c>
      <c r="D11004" s="72" t="n">
        <v>32413</v>
      </c>
      <c r="E11004" s="70" t="n">
        <v>0.291666666666667</v>
      </c>
      <c r="F11004" s="30" t="s">
        <v>1162</v>
      </c>
      <c r="G11004" s="30"/>
      <c r="H11004" s="30" t="s">
        <v>1162</v>
      </c>
      <c r="I11004" s="29" t="n">
        <v>202</v>
      </c>
      <c r="J11004" s="29" t="n">
        <v>120</v>
      </c>
      <c r="K11004" s="30" t="s">
        <v>1223</v>
      </c>
      <c r="M11004" s="31" t="n">
        <f aca="false">SUM(P11004,R11004,T11004,V11004,X11004,Z11004,AB11004,AD11004,AF11004,AH11004,AJ11004,AL11004,AN11004,AP11004,AR11004,AT11004,AV11004,AX11004,AZ11004,BB11004)</f>
        <v>7731.52</v>
      </c>
      <c r="O11004" s="0" t="n">
        <v>63628</v>
      </c>
      <c r="P11004" s="31" t="n">
        <v>1188.82</v>
      </c>
      <c r="Q11004" s="0" t="n">
        <v>63748</v>
      </c>
      <c r="R11004" s="31" t="n">
        <v>120</v>
      </c>
      <c r="S11004" s="47" t="n">
        <v>63745</v>
      </c>
      <c r="T11004" s="31" t="n">
        <v>189</v>
      </c>
      <c r="U11004" s="47" t="n">
        <v>63736</v>
      </c>
      <c r="V11004" s="31" t="n">
        <v>820</v>
      </c>
      <c r="W11004" s="47" t="n">
        <v>63769</v>
      </c>
      <c r="X11004" s="31" t="n">
        <v>304.3</v>
      </c>
      <c r="Y11004" s="47" t="n">
        <v>63773</v>
      </c>
      <c r="Z11004" s="31" t="n">
        <v>124.4</v>
      </c>
      <c r="AA11004" s="47" t="n">
        <v>63776</v>
      </c>
      <c r="AB11004" s="31" t="n">
        <v>4985</v>
      </c>
    </row>
    <row r="11005" customFormat="false" ht="15" hidden="false" customHeight="false" outlineLevel="0" collapsed="false">
      <c r="A11005" s="41" t="n">
        <v>41054</v>
      </c>
      <c r="B11005" s="152" t="s">
        <v>383</v>
      </c>
      <c r="C11005" s="152" t="s">
        <v>1206</v>
      </c>
      <c r="D11005" s="72" t="n">
        <v>32414</v>
      </c>
      <c r="E11005" s="70" t="n">
        <v>0.291666666666667</v>
      </c>
      <c r="F11005" s="30" t="s">
        <v>1162</v>
      </c>
      <c r="G11005" s="30" t="s">
        <v>2365</v>
      </c>
      <c r="H11005" s="30" t="s">
        <v>1162</v>
      </c>
      <c r="I11005" s="29" t="n">
        <v>225.8</v>
      </c>
      <c r="J11005" s="29" t="n">
        <v>160</v>
      </c>
      <c r="K11005" s="30" t="s">
        <v>1232</v>
      </c>
      <c r="M11005" s="31" t="n">
        <f aca="false">SUM(P11005,R11005,T11005,V11005,X11005,Z11005,AB11005,AD11005,AF11005,AH11005,AJ11005,AL11005,AN11005,AP11005,AR11005,AT11005,AV11005,AX11005,AZ11005,BB11005)</f>
        <v>0</v>
      </c>
    </row>
    <row r="11006" customFormat="false" ht="15" hidden="false" customHeight="false" outlineLevel="0" collapsed="false">
      <c r="A11006" s="41" t="n">
        <v>41054</v>
      </c>
      <c r="B11006" s="152" t="s">
        <v>1165</v>
      </c>
      <c r="C11006" s="152" t="s">
        <v>1206</v>
      </c>
      <c r="D11006" s="72" t="n">
        <v>32415</v>
      </c>
      <c r="E11006" s="70" t="n">
        <v>0.291666666666667</v>
      </c>
      <c r="F11006" s="3" t="s">
        <v>1162</v>
      </c>
      <c r="H11006" s="3" t="s">
        <v>1162</v>
      </c>
      <c r="I11006" s="29" t="n">
        <v>202</v>
      </c>
      <c r="J11006" s="29" t="n">
        <v>145</v>
      </c>
      <c r="K11006" s="30" t="s">
        <v>2306</v>
      </c>
      <c r="M11006" s="31" t="n">
        <f aca="false">SUM(P11006,R11006,T11006,V11006,X11006,Z11006,AB11006,AD11006,AF11006,AH11006,AJ11006,AL11006,AN11006,AP11006,AR11006,AT11006,AV11006,AX11006,AZ11006,BB11006)</f>
        <v>14435.77</v>
      </c>
      <c r="O11006" s="0" t="n">
        <v>63615</v>
      </c>
      <c r="P11006" s="31" t="n">
        <v>182.88</v>
      </c>
      <c r="Q11006" s="0" t="n">
        <v>63744</v>
      </c>
      <c r="R11006" s="31" t="n">
        <v>182.25</v>
      </c>
      <c r="S11006" s="47" t="n">
        <v>63638</v>
      </c>
      <c r="T11006" s="31" t="n">
        <v>8145</v>
      </c>
      <c r="U11006" s="47" t="n">
        <v>63609</v>
      </c>
      <c r="V11006" s="31" t="n">
        <v>621.16</v>
      </c>
      <c r="W11006" s="47" t="n">
        <v>63610</v>
      </c>
      <c r="X11006" s="31" t="n">
        <v>463.6</v>
      </c>
      <c r="Y11006" s="47" t="n">
        <v>63611</v>
      </c>
      <c r="Z11006" s="31" t="n">
        <v>738.66</v>
      </c>
      <c r="AA11006" s="47" t="n">
        <v>63613</v>
      </c>
      <c r="AB11006" s="31" t="n">
        <v>852.84</v>
      </c>
      <c r="AC11006" s="47" t="n">
        <v>63625</v>
      </c>
      <c r="AD11006" s="31" t="n">
        <v>857.42</v>
      </c>
      <c r="AE11006" s="47" t="n">
        <v>63627</v>
      </c>
      <c r="AF11006" s="31" t="n">
        <v>1412</v>
      </c>
      <c r="AG11006" s="47" t="n">
        <v>63626</v>
      </c>
      <c r="AH11006" s="31" t="n">
        <v>559.65</v>
      </c>
      <c r="AI11006" s="47" t="n">
        <v>63623</v>
      </c>
      <c r="AJ11006" s="31" t="n">
        <v>298.47</v>
      </c>
      <c r="AK11006" s="47" t="n">
        <v>63624</v>
      </c>
      <c r="AL11006" s="31" t="n">
        <v>121.84</v>
      </c>
    </row>
    <row r="11007" customFormat="false" ht="15" hidden="false" customHeight="false" outlineLevel="0" collapsed="false">
      <c r="A11007" s="41" t="n">
        <v>41054</v>
      </c>
      <c r="B11007" s="152" t="s">
        <v>627</v>
      </c>
      <c r="C11007" s="152" t="s">
        <v>1206</v>
      </c>
      <c r="D11007" s="72" t="n">
        <v>32416</v>
      </c>
      <c r="E11007" s="158" t="n">
        <v>0.291666666666667</v>
      </c>
      <c r="F11007" s="3" t="s">
        <v>1162</v>
      </c>
      <c r="H11007" s="3" t="s">
        <v>1162</v>
      </c>
      <c r="I11007" s="29" t="n">
        <v>241.4</v>
      </c>
      <c r="J11007" s="29" t="n">
        <v>120</v>
      </c>
      <c r="K11007" s="30" t="s">
        <v>1303</v>
      </c>
      <c r="M11007" s="31" t="n">
        <f aca="false">SUM(P11007,R11007,T11007,V11007,X11007,Z11007,AB11007,AD11007,AF11007,AH11007,AJ11007,AL11007,AN11007,AP11007,AR11007,AT11007,AV11007,AX11007,AZ11007,BB11007)</f>
        <v>11857.53</v>
      </c>
      <c r="O11007" s="0" t="n">
        <v>63752</v>
      </c>
      <c r="P11007" s="31" t="n">
        <v>158.7</v>
      </c>
      <c r="Q11007" s="0" t="n">
        <v>63755</v>
      </c>
      <c r="R11007" s="31" t="n">
        <v>432</v>
      </c>
      <c r="S11007" s="47" t="n">
        <v>43608</v>
      </c>
      <c r="T11007" s="31" t="n">
        <v>1118.9</v>
      </c>
      <c r="U11007" s="47" t="n">
        <v>63606</v>
      </c>
      <c r="V11007" s="31" t="n">
        <v>99.2</v>
      </c>
      <c r="W11007" s="47" t="n">
        <v>63598</v>
      </c>
      <c r="X11007" s="31" t="n">
        <v>170.4</v>
      </c>
      <c r="Y11007" s="47" t="n">
        <v>63599</v>
      </c>
      <c r="Z11007" s="31" t="n">
        <v>58.33</v>
      </c>
      <c r="AA11007" s="47" t="n">
        <v>63467</v>
      </c>
      <c r="AB11007" s="31" t="n">
        <v>9820</v>
      </c>
    </row>
    <row r="11008" customFormat="false" ht="15" hidden="false" customHeight="false" outlineLevel="0" collapsed="false">
      <c r="A11008" s="41" t="n">
        <v>41054</v>
      </c>
      <c r="B11008" s="152" t="s">
        <v>1193</v>
      </c>
      <c r="C11008" s="152" t="s">
        <v>940</v>
      </c>
      <c r="D11008" s="72" t="n">
        <v>32417</v>
      </c>
      <c r="E11008" s="158" t="n">
        <v>0.291666666666667</v>
      </c>
      <c r="F11008" s="42" t="n">
        <v>0.583333333333333</v>
      </c>
      <c r="G11008" s="3" t="s">
        <v>1229</v>
      </c>
      <c r="H11008" s="3" t="s">
        <v>1326</v>
      </c>
      <c r="I11008" s="29" t="n">
        <v>157</v>
      </c>
      <c r="J11008" s="29" t="n">
        <v>106.4</v>
      </c>
      <c r="K11008" s="30" t="s">
        <v>1216</v>
      </c>
      <c r="M11008" s="31" t="n">
        <f aca="false">SUM(P11008,R11008,T11008,V11008,X11008,Z11008,AB11008,AD11008,AF11008,AH11008,AJ11008,AL11008,AN11008,AP11008,AR11008,AT11008,AV11008,AX11008,AZ11008,BB11008)</f>
        <v>0</v>
      </c>
    </row>
    <row r="11009" customFormat="false" ht="15" hidden="false" customHeight="false" outlineLevel="0" collapsed="false">
      <c r="A11009" s="41" t="n">
        <v>41054</v>
      </c>
      <c r="B11009" s="152" t="s">
        <v>1176</v>
      </c>
      <c r="C11009" s="152" t="s">
        <v>2477</v>
      </c>
      <c r="D11009" s="72" t="n">
        <v>32418</v>
      </c>
      <c r="E11009" s="158" t="n">
        <v>0.354166666666667</v>
      </c>
      <c r="F11009" s="42" t="n">
        <v>0.479166666666667</v>
      </c>
      <c r="H11009" s="42" t="n">
        <v>0.166666666666667</v>
      </c>
      <c r="I11009" s="29" t="n">
        <v>85</v>
      </c>
      <c r="J11009" s="29" t="n">
        <v>53.2</v>
      </c>
      <c r="K11009" s="30" t="s">
        <v>2462</v>
      </c>
      <c r="M11009" s="31" t="n">
        <f aca="false">SUM(P11009,R11009,T11009,V11009,X11009,Z11009,AB11009,AD11009,AF11009,AH11009,AJ11009,AL11009,AN11009,AP11009,AR11009,AT11009,AV11009,AX11009,AZ11009,BB11009)</f>
        <v>0</v>
      </c>
    </row>
    <row r="11010" customFormat="false" ht="15" hidden="false" customHeight="false" outlineLevel="0" collapsed="false">
      <c r="A11010" s="41" t="n">
        <v>41054</v>
      </c>
      <c r="B11010" s="152" t="s">
        <v>1205</v>
      </c>
      <c r="C11010" s="152" t="s">
        <v>2439</v>
      </c>
      <c r="D11010" s="72" t="n">
        <v>32419</v>
      </c>
      <c r="E11010" s="158" t="n">
        <v>0.3125</v>
      </c>
      <c r="F11010" s="42" t="n">
        <v>0.638888888888889</v>
      </c>
      <c r="G11010" s="3" t="s">
        <v>2479</v>
      </c>
      <c r="H11010" s="3" t="s">
        <v>1438</v>
      </c>
      <c r="I11010" s="29" t="n">
        <v>251</v>
      </c>
      <c r="J11010" s="29" t="n">
        <v>50</v>
      </c>
      <c r="K11010" s="30" t="s">
        <v>1249</v>
      </c>
      <c r="M11010" s="31" t="n">
        <f aca="false">SUM(P11010,R11010,T11010,V11010,X11010,Z11010,AB11010,AD11010,AF11010,AH11010,AJ11010,AL11010,AN11010,AP11010,AR11010,AT11010,AV11010,AX11010,AZ11010,BB11010)</f>
        <v>36920</v>
      </c>
      <c r="O11010" s="0" t="n">
        <v>10250</v>
      </c>
      <c r="P11010" s="31" t="n">
        <v>36920</v>
      </c>
    </row>
    <row r="11011" customFormat="false" ht="15" hidden="false" customHeight="false" outlineLevel="0" collapsed="false">
      <c r="A11011" s="41" t="n">
        <v>41054</v>
      </c>
      <c r="B11011" s="152" t="s">
        <v>2448</v>
      </c>
      <c r="C11011" s="152" t="s">
        <v>616</v>
      </c>
      <c r="D11011" s="72" t="n">
        <v>32420</v>
      </c>
      <c r="E11011" s="158" t="n">
        <v>0.333333333333333</v>
      </c>
      <c r="F11011" s="42" t="n">
        <v>0.5</v>
      </c>
      <c r="H11011" s="42" t="n">
        <v>0.166666666666667</v>
      </c>
      <c r="I11011" s="29" t="n">
        <v>81</v>
      </c>
      <c r="J11011" s="29" t="n">
        <v>53.2</v>
      </c>
      <c r="K11011" s="30" t="s">
        <v>2449</v>
      </c>
      <c r="M11011" s="31" t="n">
        <f aca="false">SUM(P11011,R11011,T11011,V11011,X11011,Z11011,AB11011,AD11011,AF11011,AH11011,AJ11011,AL11011,AN11011,AP11011,AR11011,AT11011,AV11011,AX11011,AZ11011,BB11011)</f>
        <v>0</v>
      </c>
    </row>
    <row r="11012" customFormat="false" ht="15" hidden="false" customHeight="false" outlineLevel="0" collapsed="false">
      <c r="A11012" s="41" t="n">
        <v>41054</v>
      </c>
      <c r="B11012" s="152" t="s">
        <v>2451</v>
      </c>
      <c r="C11012" s="152" t="s">
        <v>616</v>
      </c>
      <c r="D11012" s="72" t="n">
        <v>32421</v>
      </c>
      <c r="E11012" s="158" t="n">
        <v>0.333333333333333</v>
      </c>
      <c r="F11012" s="42" t="n">
        <v>0.451388888888889</v>
      </c>
      <c r="G11012" s="42"/>
      <c r="H11012" s="42" t="n">
        <v>0.166666666666667</v>
      </c>
      <c r="I11012" s="29" t="n">
        <v>81</v>
      </c>
      <c r="J11012" s="29" t="n">
        <v>53.2</v>
      </c>
      <c r="K11012" s="30" t="s">
        <v>2474</v>
      </c>
      <c r="M11012" s="31" t="n">
        <f aca="false">SUM(P11012,R11012,T11012,V11012,X11012,Z11012,AB11012,AD11012,AF11012,AH11012,AJ11012,AL11012,AN11012,AP11012,AR11012,AT11012,AV11012,AX11012,AZ11012,BB11012)</f>
        <v>0</v>
      </c>
    </row>
    <row r="11013" customFormat="false" ht="15" hidden="false" customHeight="false" outlineLevel="0" collapsed="false">
      <c r="A11013" s="55" t="n">
        <v>41054</v>
      </c>
      <c r="B11013" s="56" t="s">
        <v>1832</v>
      </c>
      <c r="C11013" s="152" t="s">
        <v>1306</v>
      </c>
      <c r="D11013" s="72" t="n">
        <v>32422</v>
      </c>
      <c r="E11013" s="158" t="n">
        <v>0.333333333333333</v>
      </c>
      <c r="F11013" s="44" t="n">
        <v>0.791666666666667</v>
      </c>
      <c r="G11013" s="30"/>
      <c r="H11013" s="44" t="n">
        <v>0.479166666666667</v>
      </c>
      <c r="I11013" s="29" t="n">
        <v>229.7</v>
      </c>
      <c r="J11013" s="29" t="n">
        <v>156.95</v>
      </c>
      <c r="K11013" s="30" t="s">
        <v>1833</v>
      </c>
      <c r="M11013" s="31" t="n">
        <f aca="false">SUM(P11013,R11013,T11013,V11013,X11013,Z11013,AB11013,AD11013,AF11013,AH11013,AJ11013,AL11013,AN11013,AP11013,AR11013,AT11013,AV11013,AX11013,AZ11013,BB11013)</f>
        <v>0</v>
      </c>
    </row>
    <row r="11014" customFormat="false" ht="15" hidden="false" customHeight="false" outlineLevel="0" collapsed="false">
      <c r="A11014" s="55" t="n">
        <v>41054</v>
      </c>
      <c r="B11014" s="152" t="s">
        <v>1173</v>
      </c>
      <c r="C11014" s="152" t="s">
        <v>1049</v>
      </c>
      <c r="D11014" s="72" t="n">
        <v>32423</v>
      </c>
      <c r="E11014" s="158" t="n">
        <v>0.333333333333333</v>
      </c>
      <c r="F11014" s="44" t="n">
        <v>0.78125</v>
      </c>
      <c r="G11014" s="30"/>
      <c r="H11014" s="44" t="n">
        <v>0.416666666666667</v>
      </c>
      <c r="I11014" s="29" t="n">
        <v>190</v>
      </c>
      <c r="J11014" s="29" t="n">
        <v>133</v>
      </c>
      <c r="K11014" s="30" t="s">
        <v>1212</v>
      </c>
      <c r="M11014" s="31" t="n">
        <f aca="false">SUM(P11014,R11014,T11014,V11014,X11014,Z11014,AB11014,AD11014,AF11014,AH11014,AJ11014,AL11014,AN11014,AP11014,AR11014,AT11014,AV11014,AX11014,AZ11014,BB11014)</f>
        <v>0</v>
      </c>
    </row>
    <row r="11015" customFormat="false" ht="15" hidden="false" customHeight="false" outlineLevel="0" collapsed="false">
      <c r="A11015" s="41" t="n">
        <v>41054</v>
      </c>
      <c r="B11015" s="0" t="s">
        <v>1169</v>
      </c>
      <c r="C11015" s="152" t="s">
        <v>925</v>
      </c>
      <c r="D11015" s="72" t="n">
        <v>32424</v>
      </c>
      <c r="E11015" s="158" t="n">
        <v>0.3125</v>
      </c>
      <c r="F11015" s="42" t="n">
        <v>0.659722222222222</v>
      </c>
      <c r="H11015" s="42" t="n">
        <v>0.333333333333333</v>
      </c>
      <c r="I11015" s="29" t="n">
        <v>157</v>
      </c>
      <c r="J11015" s="29" t="n">
        <v>106.4</v>
      </c>
      <c r="K11015" s="30" t="s">
        <v>2194</v>
      </c>
      <c r="M11015" s="31" t="n">
        <f aca="false">SUM(P11015,R11015,T11015,V11015,X11015,Z11015,AB11015,AD11015,AF11015,AH11015,AJ11015,AL11015,AN11015,AP11015,AR11015,AT11015,AV11015,AX11015,AZ11015,BB11015)</f>
        <v>0</v>
      </c>
    </row>
    <row r="11016" customFormat="false" ht="15" hidden="false" customHeight="false" outlineLevel="0" collapsed="false">
      <c r="A11016" s="55" t="n">
        <v>41054</v>
      </c>
      <c r="B11016" s="56" t="s">
        <v>1176</v>
      </c>
      <c r="C11016" s="152" t="s">
        <v>49</v>
      </c>
      <c r="D11016" s="72" t="n">
        <v>32425</v>
      </c>
      <c r="E11016" s="158" t="n">
        <v>0.416666666666667</v>
      </c>
      <c r="F11016" s="44" t="n">
        <v>0.659722222222222</v>
      </c>
      <c r="G11016" s="30" t="s">
        <v>1247</v>
      </c>
      <c r="H11016" s="30" t="s">
        <v>1308</v>
      </c>
      <c r="I11016" s="29" t="n">
        <v>133</v>
      </c>
      <c r="J11016" s="29" t="n">
        <v>66.5</v>
      </c>
      <c r="K11016" s="30" t="s">
        <v>2462</v>
      </c>
      <c r="M11016" s="31" t="n">
        <f aca="false">SUM(P11016,R11016,T11016,V11016,X11016,Z11016,AB11016,AD11016,AF11016,AH11016,AJ11016,AL11016,AN11016,AP11016,AR11016,AT11016,AV11016,AX11016,AZ11016,BB11016)</f>
        <v>78025</v>
      </c>
      <c r="O11016" s="0" t="n">
        <v>6703</v>
      </c>
      <c r="P11016" s="31" t="n">
        <v>78025</v>
      </c>
    </row>
    <row r="11017" customFormat="false" ht="15" hidden="false" customHeight="false" outlineLevel="0" collapsed="false">
      <c r="A11017" s="55" t="n">
        <v>41054</v>
      </c>
      <c r="B11017" s="56" t="s">
        <v>1675</v>
      </c>
      <c r="C11017" s="152" t="s">
        <v>490</v>
      </c>
      <c r="D11017" s="72" t="n">
        <v>32426</v>
      </c>
      <c r="E11017" s="158" t="n">
        <v>0.416666666666667</v>
      </c>
      <c r="F11017" s="44" t="n">
        <v>0.694444444444445</v>
      </c>
      <c r="G11017" s="30"/>
      <c r="H11017" s="44" t="n">
        <v>0.25</v>
      </c>
      <c r="I11017" s="29" t="n">
        <v>120</v>
      </c>
      <c r="J11017" s="29" t="n">
        <v>84</v>
      </c>
      <c r="K11017" s="30" t="s">
        <v>1375</v>
      </c>
      <c r="M11017" s="31" t="n">
        <f aca="false">SUM(P11017,R11017,T11017,V11017,X11017,Z11017,AB11017,AD11017,AF11017,AH11017,AJ11017,AL11017,AN11017,AP11017,AR11017,AT11017,AV11017,AX11017,AZ11017,BB11017)</f>
        <v>0</v>
      </c>
    </row>
    <row r="11018" customFormat="false" ht="15" hidden="false" customHeight="false" outlineLevel="0" collapsed="false">
      <c r="A11018" s="41" t="n">
        <v>41054</v>
      </c>
      <c r="B11018" s="0" t="s">
        <v>1195</v>
      </c>
      <c r="C11018" s="152" t="s">
        <v>11</v>
      </c>
      <c r="D11018" s="72" t="n">
        <v>32427</v>
      </c>
      <c r="E11018" s="158" t="n">
        <v>0.416666666666667</v>
      </c>
      <c r="F11018" s="42" t="n">
        <v>0.791666666666667</v>
      </c>
      <c r="G11018" s="3" t="s">
        <v>1361</v>
      </c>
      <c r="H11018" s="3" t="s">
        <v>1302</v>
      </c>
      <c r="I11018" s="29" t="n">
        <v>200.7</v>
      </c>
      <c r="J11018" s="29" t="n">
        <v>137</v>
      </c>
      <c r="K11018" s="30" t="s">
        <v>2465</v>
      </c>
      <c r="M11018" s="31" t="n">
        <f aca="false">SUM(P11018,R11018,T11018,V11018,X11018,Z11018,AB11018,AD11018,AF11018,AH11018,AJ11018,AL11018,AN11018,AP11018,AR11018,AT11018,AV11018,AX11018,AZ11018,BB11018)</f>
        <v>0</v>
      </c>
    </row>
    <row r="11019" customFormat="false" ht="15" hidden="false" customHeight="false" outlineLevel="0" collapsed="false">
      <c r="A11019" s="41" t="n">
        <v>41054</v>
      </c>
      <c r="B11019" s="0" t="s">
        <v>1639</v>
      </c>
      <c r="C11019" s="152" t="s">
        <v>307</v>
      </c>
      <c r="D11019" s="72" t="n">
        <v>32428</v>
      </c>
      <c r="E11019" s="158" t="n">
        <v>0.5</v>
      </c>
      <c r="F11019" s="42" t="n">
        <v>0.833333333333333</v>
      </c>
      <c r="G11019" s="3" t="s">
        <v>1170</v>
      </c>
      <c r="H11019" s="3" t="s">
        <v>1586</v>
      </c>
      <c r="I11019" s="29" t="n">
        <v>177.9</v>
      </c>
      <c r="J11019" s="29" t="n">
        <v>121</v>
      </c>
      <c r="K11019" s="30" t="s">
        <v>1621</v>
      </c>
      <c r="M11019" s="31" t="n">
        <f aca="false">SUM(P11019,R11019,T11019,V11019,X11019,Z11019,AB11019,AD11019,AF11019,AH11019,AJ11019,AL11019,AN11019,AP11019,AR11019,AT11019,AV11019,AX11019,AZ11019,BB11019)</f>
        <v>0</v>
      </c>
    </row>
    <row r="11020" customFormat="false" ht="15" hidden="false" customHeight="false" outlineLevel="0" collapsed="false">
      <c r="A11020" s="41" t="n">
        <v>41054</v>
      </c>
      <c r="B11020" s="0" t="s">
        <v>40</v>
      </c>
      <c r="C11020" s="152" t="s">
        <v>1104</v>
      </c>
      <c r="D11020" s="72" t="n">
        <v>32429</v>
      </c>
      <c r="E11020" s="158" t="n">
        <v>0.416666666666667</v>
      </c>
      <c r="F11020" s="42" t="n">
        <v>0.621527777777778</v>
      </c>
      <c r="H11020" s="42" t="n">
        <v>0.166666666666667</v>
      </c>
      <c r="I11020" s="29" t="n">
        <v>85</v>
      </c>
      <c r="J11020" s="29" t="n">
        <v>53.2</v>
      </c>
      <c r="K11020" s="30" t="s">
        <v>1219</v>
      </c>
      <c r="M11020" s="31" t="n">
        <f aca="false">SUM(P11020,R11020,T11020,V11020,X11020,Z11020,AB11020,AD11020,AF11020,AH11020,AJ11020,AL11020,AN11020,AP11020,AR11020,AT11020,AV11020,AX11020,AZ11020,BB11020)</f>
        <v>0</v>
      </c>
    </row>
    <row r="11021" customFormat="false" ht="15" hidden="false" customHeight="false" outlineLevel="0" collapsed="false">
      <c r="A11021" s="41" t="n">
        <v>41054</v>
      </c>
      <c r="B11021" s="0" t="s">
        <v>2448</v>
      </c>
      <c r="C11021" s="152" t="s">
        <v>1206</v>
      </c>
      <c r="D11021" s="72" t="n">
        <v>32430</v>
      </c>
      <c r="E11021" s="158" t="n">
        <v>0.291666666666667</v>
      </c>
      <c r="F11021" s="3" t="s">
        <v>1162</v>
      </c>
      <c r="H11021" s="3" t="s">
        <v>1162</v>
      </c>
      <c r="I11021" s="29" t="n">
        <v>202</v>
      </c>
      <c r="J11021" s="29" t="n">
        <v>120</v>
      </c>
      <c r="K11021" s="30" t="s">
        <v>2449</v>
      </c>
      <c r="M11021" s="31" t="n">
        <f aca="false">SUM(P11021,R11021,T11021,V11021,X11021,Z11021,AB11021,AD11021,AF11021,AH11021,AJ11021,AL11021,AN11021,AP11021,AR11021,AT11021,AV11021,AX11021,AZ11021,BB11021)</f>
        <v>47095</v>
      </c>
      <c r="O11021" s="0" t="n">
        <v>63804</v>
      </c>
      <c r="P11021" s="31" t="n">
        <v>9820</v>
      </c>
      <c r="Q11021" s="0" t="n">
        <v>63896</v>
      </c>
      <c r="R11021" s="31" t="n">
        <v>12425</v>
      </c>
      <c r="S11021" s="47" t="n">
        <v>63894</v>
      </c>
      <c r="T11021" s="31" t="n">
        <v>12425</v>
      </c>
      <c r="U11021" s="47" t="n">
        <v>63897</v>
      </c>
      <c r="V11021" s="31" t="n">
        <v>12425</v>
      </c>
    </row>
    <row r="11022" customFormat="false" ht="15" hidden="false" customHeight="false" outlineLevel="0" collapsed="false">
      <c r="A11022" s="41" t="n">
        <v>41054</v>
      </c>
      <c r="B11022" s="0" t="s">
        <v>1193</v>
      </c>
      <c r="C11022" s="152" t="s">
        <v>609</v>
      </c>
      <c r="D11022" s="72" t="n">
        <v>32431</v>
      </c>
      <c r="E11022" s="158" t="n">
        <v>0.666666666666667</v>
      </c>
      <c r="F11022" s="42" t="n">
        <v>0.777777777777778</v>
      </c>
      <c r="G11022" s="3" t="s">
        <v>1645</v>
      </c>
      <c r="H11022" s="42" t="s">
        <v>1308</v>
      </c>
      <c r="I11022" s="29" t="n">
        <v>105</v>
      </c>
      <c r="J11022" s="29" t="n">
        <v>66.5</v>
      </c>
      <c r="K11022" s="30" t="s">
        <v>1216</v>
      </c>
      <c r="M11022" s="31" t="n">
        <f aca="false">SUM(P11022,R11022,T11022,V11022,X11022,Z11022,AB11022,AD11022,AF11022,AH11022,AJ11022,AL11022,AN11022,AP11022,AR11022,AT11022,AV11022,AX11022,AZ11022,BB11022)</f>
        <v>0</v>
      </c>
    </row>
    <row r="11023" customFormat="false" ht="15" hidden="false" customHeight="false" outlineLevel="0" collapsed="false">
      <c r="A11023" s="41" t="n">
        <v>41054</v>
      </c>
      <c r="B11023" s="0" t="s">
        <v>2451</v>
      </c>
      <c r="C11023" s="152" t="s">
        <v>609</v>
      </c>
      <c r="D11023" s="72" t="n">
        <v>32432</v>
      </c>
      <c r="E11023" s="158" t="n">
        <v>0.666666666666667</v>
      </c>
      <c r="F11023" s="42" t="n">
        <v>0.777777777777778</v>
      </c>
      <c r="G11023" s="3" t="s">
        <v>1645</v>
      </c>
      <c r="H11023" s="3" t="s">
        <v>1308</v>
      </c>
      <c r="I11023" s="29" t="n">
        <v>105</v>
      </c>
      <c r="J11023" s="29" t="n">
        <v>66.5</v>
      </c>
      <c r="K11023" s="30" t="s">
        <v>2474</v>
      </c>
      <c r="M11023" s="31" t="n">
        <f aca="false">SUM(P11023,R11023,T11023,V11023,X11023,Z11023,AB11023,AD11023,AF11023,AH11023,AJ11023,AL11023,AN11023,AP11023,AR11023,AT11023,AV11023,AX11023,AZ11023,BB11023)</f>
        <v>0</v>
      </c>
    </row>
    <row r="11024" customFormat="false" ht="15" hidden="false" customHeight="false" outlineLevel="0" collapsed="false">
      <c r="A11024" s="41"/>
    </row>
    <row r="11025" customFormat="false" ht="15" hidden="false" customHeight="false" outlineLevel="0" collapsed="false">
      <c r="A11025" s="375"/>
      <c r="B11025" s="376"/>
      <c r="C11025" s="376"/>
      <c r="D11025" s="377"/>
      <c r="E11025" s="377"/>
      <c r="F11025" s="377"/>
      <c r="G11025" s="377"/>
      <c r="H11025" s="377"/>
      <c r="I11025" s="378"/>
      <c r="J11025" s="378"/>
      <c r="K11025" s="377"/>
    </row>
    <row r="11026" customFormat="false" ht="21" hidden="false" customHeight="false" outlineLevel="0" collapsed="false">
      <c r="A11026" s="375"/>
      <c r="B11026" s="376"/>
      <c r="C11026" s="376"/>
      <c r="D11026" s="377"/>
      <c r="E11026" s="377"/>
      <c r="F11026" s="377"/>
      <c r="G11026" s="207" t="s">
        <v>1449</v>
      </c>
      <c r="H11026" s="377"/>
      <c r="I11026" s="378"/>
      <c r="J11026" s="378"/>
      <c r="K11026" s="377"/>
    </row>
    <row r="11027" customFormat="false" ht="15" hidden="false" customHeight="false" outlineLevel="0" collapsed="false">
      <c r="A11027" s="41" t="n">
        <v>41055</v>
      </c>
      <c r="B11027" s="0" t="s">
        <v>1205</v>
      </c>
      <c r="C11027" s="0" t="s">
        <v>1206</v>
      </c>
      <c r="D11027" s="3" t="n">
        <v>32433</v>
      </c>
      <c r="E11027" s="42" t="n">
        <v>0.291666666666667</v>
      </c>
      <c r="F11027" s="3" t="s">
        <v>1162</v>
      </c>
      <c r="H11027" s="3" t="s">
        <v>2480</v>
      </c>
      <c r="I11027" s="29" t="n">
        <v>202</v>
      </c>
      <c r="J11027" s="29" t="n">
        <v>50</v>
      </c>
      <c r="K11027" s="30" t="s">
        <v>1249</v>
      </c>
      <c r="M11027" s="31" t="n">
        <f aca="false">SUM(P11027,R11027,T11027,V11027,X11027,Z11027,AB11027,AD11027,AF11027,AH11027,AJ11027,AL11027,AN11027,AP11027,AR11027,AT11027,AV11027,AX11027,AZ11027,BB11027)</f>
        <v>9820</v>
      </c>
      <c r="O11027" s="0" t="n">
        <v>63804</v>
      </c>
      <c r="P11027" s="31" t="n">
        <v>9820</v>
      </c>
    </row>
    <row r="11028" customFormat="false" ht="15" hidden="false" customHeight="false" outlineLevel="0" collapsed="false">
      <c r="A11028" s="55" t="n">
        <v>41055</v>
      </c>
      <c r="B11028" s="56" t="s">
        <v>1173</v>
      </c>
      <c r="C11028" s="56" t="s">
        <v>1049</v>
      </c>
      <c r="D11028" s="30" t="n">
        <v>32434</v>
      </c>
      <c r="E11028" s="44" t="n">
        <v>0.333333333333333</v>
      </c>
      <c r="F11028" s="44" t="n">
        <v>0.458333333333333</v>
      </c>
      <c r="G11028" s="30"/>
      <c r="H11028" s="44" t="n">
        <v>0.166666666666667</v>
      </c>
      <c r="I11028" s="29" t="n">
        <v>76</v>
      </c>
      <c r="J11028" s="29" t="n">
        <v>53.2</v>
      </c>
      <c r="K11028" s="30" t="s">
        <v>1212</v>
      </c>
      <c r="M11028" s="31" t="n">
        <f aca="false">SUM(P11028,R11028,T11028,V11028,X11028,Z11028,AB11028,AD11028,AF11028,AH11028,AJ11028,AL11028,AN11028,AP11028,AR11028,AT11028,AV11028,AX11028,AZ11028,BB11028)</f>
        <v>0</v>
      </c>
    </row>
    <row r="11030" customFormat="false" ht="15" hidden="false" customHeight="false" outlineLevel="0" collapsed="false">
      <c r="A11030" s="377"/>
      <c r="B11030" s="376"/>
      <c r="C11030" s="376"/>
      <c r="D11030" s="377"/>
      <c r="E11030" s="377"/>
      <c r="F11030" s="377"/>
      <c r="G11030" s="377"/>
      <c r="H11030" s="377"/>
      <c r="I11030" s="378"/>
      <c r="J11030" s="378"/>
      <c r="K11030" s="377"/>
    </row>
    <row r="11031" customFormat="false" ht="21" hidden="false" customHeight="false" outlineLevel="0" collapsed="false">
      <c r="A11031" s="377"/>
      <c r="B11031" s="376"/>
      <c r="C11031" s="376"/>
      <c r="D11031" s="377"/>
      <c r="E11031" s="377"/>
      <c r="F11031" s="377"/>
      <c r="G11031" s="207" t="s">
        <v>1841</v>
      </c>
      <c r="H11031" s="377"/>
      <c r="I11031" s="378"/>
      <c r="J11031" s="378"/>
      <c r="K11031" s="377"/>
    </row>
    <row r="11032" customFormat="false" ht="15" hidden="false" customHeight="false" outlineLevel="0" collapsed="false">
      <c r="A11032" s="55" t="n">
        <v>41057</v>
      </c>
      <c r="B11032" s="152" t="s">
        <v>679</v>
      </c>
      <c r="C11032" s="152" t="s">
        <v>1206</v>
      </c>
      <c r="D11032" s="72" t="n">
        <v>32435</v>
      </c>
      <c r="E11032" s="70" t="n">
        <v>0.291666666666667</v>
      </c>
      <c r="F11032" s="30" t="s">
        <v>1162</v>
      </c>
      <c r="G11032" s="30"/>
      <c r="H11032" s="30" t="s">
        <v>1162</v>
      </c>
      <c r="I11032" s="29" t="n">
        <v>202</v>
      </c>
      <c r="J11032" s="29" t="n">
        <v>120</v>
      </c>
      <c r="K11032" s="30" t="s">
        <v>1223</v>
      </c>
      <c r="M11032" s="31" t="n">
        <f aca="false">SUM(P11032,R11032,T11032,V11032,X11032,Z11032,AB11032,AD11032,AF11032,AH11032,AJ11032,AL11032,AN11032,AP11032,AR11032,AT11032,AV11032,AX11032,AZ11032,BB11032)</f>
        <v>0</v>
      </c>
    </row>
    <row r="11033" customFormat="false" ht="15" hidden="false" customHeight="false" outlineLevel="0" collapsed="false">
      <c r="A11033" s="41" t="n">
        <v>41057</v>
      </c>
      <c r="B11033" s="68" t="s">
        <v>383</v>
      </c>
      <c r="C11033" s="68" t="s">
        <v>1206</v>
      </c>
      <c r="D11033" s="72" t="n">
        <v>32436</v>
      </c>
      <c r="E11033" s="70" t="n">
        <v>0.291666666666667</v>
      </c>
      <c r="F11033" s="3" t="s">
        <v>1162</v>
      </c>
      <c r="G11033" s="3" t="s">
        <v>2365</v>
      </c>
      <c r="H11033" s="3" t="s">
        <v>1162</v>
      </c>
      <c r="I11033" s="29" t="n">
        <v>229.8</v>
      </c>
      <c r="J11033" s="29" t="n">
        <v>160</v>
      </c>
      <c r="K11033" s="30" t="s">
        <v>1232</v>
      </c>
      <c r="M11033" s="31" t="n">
        <f aca="false">SUM(P11033,R11033,T11033,V11033,X11033,Z11033,AB11033,AD11033,AF11033,AH11033,AJ11033,AL11033,AN11033,AP11033,AR11033,AT11033,AV11033,AX11033,AZ11033,BB11033)</f>
        <v>0</v>
      </c>
    </row>
    <row r="11034" customFormat="false" ht="15" hidden="false" customHeight="false" outlineLevel="0" collapsed="false">
      <c r="A11034" s="41" t="n">
        <v>41057</v>
      </c>
      <c r="B11034" s="68" t="s">
        <v>1165</v>
      </c>
      <c r="C11034" s="68" t="s">
        <v>1206</v>
      </c>
      <c r="D11034" s="72" t="n">
        <v>32437</v>
      </c>
      <c r="E11034" s="70" t="n">
        <v>0.291666666666667</v>
      </c>
      <c r="F11034" s="3" t="s">
        <v>1162</v>
      </c>
      <c r="H11034" s="3" t="s">
        <v>1162</v>
      </c>
      <c r="I11034" s="29" t="n">
        <v>202</v>
      </c>
      <c r="J11034" s="29" t="n">
        <v>145</v>
      </c>
      <c r="K11034" s="30" t="s">
        <v>2306</v>
      </c>
      <c r="M11034" s="31" t="n">
        <f aca="false">SUM(P11034,R11034,T11034,V11034,X11034,Z11034,AB11034,AD11034,AF11034,AH11034,AJ11034,AL11034,AN11034,AP11034,AR11034,AT11034,AV11034,AX11034,AZ11034,BB11034)</f>
        <v>18484.54</v>
      </c>
      <c r="O11034" s="0" t="n">
        <v>63734</v>
      </c>
      <c r="P11034" s="31" t="n">
        <v>12825</v>
      </c>
      <c r="Q11034" s="0" t="n">
        <v>63875</v>
      </c>
      <c r="R11034" s="31" t="n">
        <v>190</v>
      </c>
      <c r="S11034" s="47" t="n">
        <v>63876</v>
      </c>
      <c r="T11034" s="31" t="n">
        <v>280</v>
      </c>
      <c r="U11034" s="47" t="n">
        <v>63877</v>
      </c>
      <c r="V11034" s="31" t="n">
        <v>440</v>
      </c>
      <c r="W11034" s="47" t="n">
        <v>63712</v>
      </c>
      <c r="X11034" s="31" t="n">
        <v>140</v>
      </c>
      <c r="Y11034" s="47" t="n">
        <v>63719</v>
      </c>
      <c r="Z11034" s="31" t="n">
        <v>1771.3</v>
      </c>
      <c r="AA11034" s="47" t="n">
        <v>63717</v>
      </c>
      <c r="AB11034" s="31" t="n">
        <v>1775.9</v>
      </c>
      <c r="AC11034" s="47" t="n">
        <v>63718</v>
      </c>
      <c r="AD11034" s="31" t="n">
        <v>12.35</v>
      </c>
      <c r="AE11034" s="47" t="n">
        <v>63891</v>
      </c>
      <c r="AF11034" s="31" t="n">
        <v>350</v>
      </c>
      <c r="AG11034" s="47" t="n">
        <v>63893</v>
      </c>
      <c r="AH11034" s="31" t="n">
        <v>699.99</v>
      </c>
    </row>
    <row r="11035" customFormat="false" ht="15" hidden="false" customHeight="false" outlineLevel="0" collapsed="false">
      <c r="A11035" s="41" t="n">
        <v>41057</v>
      </c>
      <c r="B11035" s="68" t="s">
        <v>1176</v>
      </c>
      <c r="C11035" s="68" t="s">
        <v>1206</v>
      </c>
      <c r="D11035" s="72" t="n">
        <v>32438</v>
      </c>
      <c r="E11035" s="158" t="n">
        <v>0.291666666666667</v>
      </c>
      <c r="F11035" s="3" t="s">
        <v>1162</v>
      </c>
      <c r="G11035" s="3" t="s">
        <v>2365</v>
      </c>
      <c r="H11035" s="3" t="s">
        <v>1162</v>
      </c>
      <c r="I11035" s="29" t="n">
        <v>228.6</v>
      </c>
      <c r="J11035" s="29" t="n">
        <v>135</v>
      </c>
      <c r="K11035" s="30" t="s">
        <v>2462</v>
      </c>
      <c r="M11035" s="31" t="n">
        <f aca="false">SUM(P11035,R11035,T11035,V11035,X11035,Z11035,AB11035,AD11035,AF11035,AH11035,AJ11035,AL11035,AN11035,AP11035,AR11035,AT11035,AV11035,AX11035,AZ11035,BB11035)</f>
        <v>11956.61</v>
      </c>
      <c r="O11035" s="0" t="n">
        <v>63740</v>
      </c>
      <c r="P11035" s="31" t="n">
        <v>7025</v>
      </c>
      <c r="Q11035" s="0" t="n">
        <v>63853</v>
      </c>
      <c r="R11035" s="31" t="n">
        <v>189</v>
      </c>
      <c r="S11035" s="47" t="n">
        <v>63868</v>
      </c>
      <c r="T11035" s="31" t="n">
        <v>177.6</v>
      </c>
      <c r="U11035" s="47" t="n">
        <v>63869</v>
      </c>
      <c r="V11035" s="31" t="n">
        <v>234.3</v>
      </c>
      <c r="W11035" s="47" t="n">
        <v>63756</v>
      </c>
      <c r="X11035" s="31" t="n">
        <v>2151.89</v>
      </c>
      <c r="Y11035" s="47" t="n">
        <v>63759</v>
      </c>
      <c r="Z11035" s="31" t="n">
        <v>939.66</v>
      </c>
      <c r="AA11035" s="47" t="n">
        <v>63758</v>
      </c>
      <c r="AB11035" s="31" t="n">
        <v>939.66</v>
      </c>
      <c r="AC11035" s="47" t="n">
        <v>63760</v>
      </c>
      <c r="AD11035" s="31" t="n">
        <v>293.8</v>
      </c>
      <c r="AE11035" s="47" t="n">
        <v>63757</v>
      </c>
      <c r="AF11035" s="31" t="n">
        <v>5.7</v>
      </c>
    </row>
    <row r="11036" customFormat="false" ht="15" hidden="false" customHeight="false" outlineLevel="0" collapsed="false">
      <c r="A11036" s="41" t="n">
        <v>41057</v>
      </c>
      <c r="B11036" s="68" t="s">
        <v>1193</v>
      </c>
      <c r="C11036" s="68" t="s">
        <v>2441</v>
      </c>
      <c r="D11036" s="72" t="n">
        <v>32439</v>
      </c>
      <c r="E11036" s="158" t="n">
        <v>0.354166666666667</v>
      </c>
      <c r="F11036" s="42" t="n">
        <v>0.763888888888889</v>
      </c>
      <c r="H11036" s="42" t="n">
        <v>0.4375</v>
      </c>
      <c r="I11036" s="29" t="n">
        <v>204.5</v>
      </c>
      <c r="J11036" s="29" t="n">
        <v>139.65</v>
      </c>
      <c r="K11036" s="30" t="s">
        <v>1216</v>
      </c>
      <c r="M11036" s="31" t="n">
        <f aca="false">SUM(P11036,R11036,T11036,V11036,X11036,Z11036,AB11036,AD11036,AF11036,AH11036,AJ11036,AL11036,AN11036,AP11036,AR11036,AT11036,AV11036,AX11036,AZ11036,BB11036)</f>
        <v>0</v>
      </c>
    </row>
    <row r="11037" customFormat="false" ht="15" hidden="false" customHeight="false" outlineLevel="0" collapsed="false">
      <c r="A11037" s="41" t="n">
        <v>41057</v>
      </c>
      <c r="B11037" s="68" t="s">
        <v>2153</v>
      </c>
      <c r="C11037" s="68" t="s">
        <v>979</v>
      </c>
      <c r="D11037" s="72" t="n">
        <v>32440</v>
      </c>
      <c r="E11037" s="158" t="n">
        <v>0.354166666666667</v>
      </c>
      <c r="F11037" s="42" t="n">
        <v>0.493055555555556</v>
      </c>
      <c r="H11037" s="42" t="n">
        <v>0.166666666666667</v>
      </c>
      <c r="I11037" s="29" t="n">
        <v>81</v>
      </c>
      <c r="J11037" s="29" t="n">
        <v>53.2</v>
      </c>
      <c r="K11037" s="30" t="s">
        <v>2154</v>
      </c>
      <c r="M11037" s="31" t="n">
        <f aca="false">SUM(P11037,R11037,T11037,V11037,X11037,Z11037,AB11037,AD11037,AF11037,AH11037,AJ11037,AL11037,AN11037,AP11037,AR11037,AT11037,AV11037,AX11037,AZ11037,BB11037)</f>
        <v>0</v>
      </c>
    </row>
    <row r="11038" customFormat="false" ht="15" hidden="false" customHeight="false" outlineLevel="0" collapsed="false">
      <c r="A11038" s="55" t="n">
        <v>41057</v>
      </c>
      <c r="B11038" s="152" t="s">
        <v>1197</v>
      </c>
      <c r="C11038" s="152" t="s">
        <v>714</v>
      </c>
      <c r="D11038" s="72" t="n">
        <v>32441</v>
      </c>
      <c r="E11038" s="158" t="n">
        <v>0.354166666666667</v>
      </c>
      <c r="F11038" s="44" t="n">
        <v>0.5625</v>
      </c>
      <c r="G11038" s="30" t="s">
        <v>1170</v>
      </c>
      <c r="H11038" s="30" t="s">
        <v>1305</v>
      </c>
      <c r="I11038" s="29" t="n">
        <v>119</v>
      </c>
      <c r="J11038" s="29" t="n">
        <v>79.8</v>
      </c>
      <c r="K11038" s="30" t="s">
        <v>1259</v>
      </c>
      <c r="M11038" s="31" t="n">
        <f aca="false">SUM(P11038,R11038,T11038,V11038,X11038,Z11038,AB11038,AD11038,AF11038,AH11038,AJ11038,AL11038,AN11038,AP11038,AR11038,AT11038,AV11038,AX11038,AZ11038,BB11038)</f>
        <v>0</v>
      </c>
    </row>
    <row r="11039" customFormat="false" ht="15" hidden="false" customHeight="false" outlineLevel="0" collapsed="false">
      <c r="A11039" s="41" t="n">
        <v>41057</v>
      </c>
      <c r="B11039" s="68" t="s">
        <v>1169</v>
      </c>
      <c r="C11039" s="68" t="s">
        <v>869</v>
      </c>
      <c r="D11039" s="72" t="n">
        <v>32442</v>
      </c>
      <c r="E11039" s="158" t="n">
        <v>0.375</v>
      </c>
      <c r="F11039" s="42" t="n">
        <v>0.479166666666667</v>
      </c>
      <c r="H11039" s="42" t="n">
        <v>0.166666666666667</v>
      </c>
      <c r="I11039" s="29" t="n">
        <v>76</v>
      </c>
      <c r="J11039" s="29" t="n">
        <v>53.2</v>
      </c>
      <c r="K11039" s="30" t="s">
        <v>1214</v>
      </c>
      <c r="M11039" s="31" t="n">
        <f aca="false">SUM(P11039,R11039,T11039,V11039,X11039,Z11039,AB11039,AD11039,AF11039,AH11039,AJ11039,AL11039,AN11039,AP11039,AR11039,AT11039,AV11039,AX11039,AZ11039,BB11039)</f>
        <v>0</v>
      </c>
    </row>
    <row r="11040" customFormat="false" ht="15" hidden="false" customHeight="false" outlineLevel="0" collapsed="false">
      <c r="A11040" s="55" t="n">
        <v>41057</v>
      </c>
      <c r="B11040" s="152" t="s">
        <v>1173</v>
      </c>
      <c r="C11040" s="152" t="s">
        <v>1049</v>
      </c>
      <c r="D11040" s="72" t="n">
        <v>32443</v>
      </c>
      <c r="E11040" s="158" t="n">
        <v>0.375</v>
      </c>
      <c r="F11040" s="44" t="n">
        <v>0.6875</v>
      </c>
      <c r="G11040" s="30"/>
      <c r="H11040" s="44" t="n">
        <v>0.3125</v>
      </c>
      <c r="I11040" s="29" t="n">
        <v>142.5</v>
      </c>
      <c r="J11040" s="29" t="n">
        <v>99.75</v>
      </c>
      <c r="K11040" s="30" t="s">
        <v>1212</v>
      </c>
      <c r="M11040" s="31" t="n">
        <f aca="false">SUM(P11040,R11040,T11040,V11040,X11040,Z11040,AB11040,AD11040,AF11040,AH11040,AJ11040,AL11040,AN11040,AP11040,AR11040,AT11040,AV11040,AX11040,AZ11040,BB11040)</f>
        <v>0</v>
      </c>
    </row>
    <row r="11041" customFormat="false" ht="15" hidden="false" customHeight="false" outlineLevel="0" collapsed="false">
      <c r="A11041" s="41" t="n">
        <v>41057</v>
      </c>
      <c r="B11041" s="68" t="s">
        <v>2448</v>
      </c>
      <c r="C11041" s="68" t="s">
        <v>925</v>
      </c>
      <c r="D11041" s="72" t="n">
        <v>32444</v>
      </c>
      <c r="E11041" s="158" t="n">
        <v>0.375</v>
      </c>
      <c r="F11041" s="42" t="n">
        <v>0.701388888888889</v>
      </c>
      <c r="H11041" s="42" t="n">
        <v>0.291666666666667</v>
      </c>
      <c r="I11041" s="29" t="n">
        <v>187</v>
      </c>
      <c r="J11041" s="29" t="n">
        <v>93.1</v>
      </c>
      <c r="K11041" s="30" t="s">
        <v>2449</v>
      </c>
      <c r="M11041" s="31" t="n">
        <f aca="false">SUM(P11041,R11041,T11041,V11041,X11041,Z11041,AB11041,AD11041,AF11041,AH11041,AJ11041,AL11041,AN11041,AP11041,AR11041,AT11041,AV11041,AX11041,AZ11041,BB11041)</f>
        <v>0</v>
      </c>
    </row>
    <row r="11042" customFormat="false" ht="15" hidden="false" customHeight="false" outlineLevel="0" collapsed="false">
      <c r="A11042" s="55" t="n">
        <v>41057</v>
      </c>
      <c r="B11042" s="152" t="s">
        <v>1169</v>
      </c>
      <c r="C11042" s="152" t="s">
        <v>1370</v>
      </c>
      <c r="D11042" s="72" t="n">
        <v>32445</v>
      </c>
      <c r="E11042" s="158" t="n">
        <v>0.416666666666667</v>
      </c>
      <c r="F11042" s="44" t="n">
        <v>0.583333333333333</v>
      </c>
      <c r="G11042" s="30"/>
      <c r="H11042" s="44" t="n">
        <v>0.166666666666667</v>
      </c>
      <c r="I11042" s="29" t="n">
        <v>109</v>
      </c>
      <c r="J11042" s="29" t="n">
        <v>53.2</v>
      </c>
      <c r="K11042" s="30" t="s">
        <v>1214</v>
      </c>
      <c r="M11042" s="31" t="n">
        <f aca="false">SUM(P11042,R11042,T11042,V11042,X11042,Z11042,AB11042,AD11042,AF11042,AH11042,AJ11042,AL11042,AN11042,AP11042,AR11042,AT11042,AV11042,AX11042,AZ11042,BB11042)</f>
        <v>0</v>
      </c>
    </row>
    <row r="11043" customFormat="false" ht="15" hidden="false" customHeight="false" outlineLevel="0" collapsed="false">
      <c r="A11043" s="41"/>
    </row>
    <row r="11044" customFormat="false" ht="15" hidden="false" customHeight="false" outlineLevel="0" collapsed="false">
      <c r="A11044" s="377"/>
      <c r="B11044" s="376"/>
      <c r="C11044" s="376"/>
      <c r="D11044" s="377"/>
      <c r="E11044" s="377"/>
      <c r="F11044" s="377"/>
      <c r="G11044" s="377"/>
      <c r="H11044" s="377"/>
      <c r="I11044" s="378"/>
      <c r="J11044" s="378"/>
      <c r="K11044" s="377"/>
    </row>
    <row r="11045" customFormat="false" ht="21" hidden="false" customHeight="false" outlineLevel="0" collapsed="false">
      <c r="A11045" s="377"/>
      <c r="B11045" s="376"/>
      <c r="C11045" s="376"/>
      <c r="D11045" s="377"/>
      <c r="E11045" s="377"/>
      <c r="F11045" s="377"/>
      <c r="G11045" s="207" t="s">
        <v>1843</v>
      </c>
      <c r="H11045" s="377"/>
      <c r="I11045" s="378"/>
      <c r="J11045" s="378"/>
      <c r="K11045" s="377"/>
    </row>
    <row r="11046" customFormat="false" ht="15" hidden="false" customHeight="false" outlineLevel="0" collapsed="false">
      <c r="A11046" s="55" t="n">
        <v>41058</v>
      </c>
      <c r="B11046" s="152" t="s">
        <v>679</v>
      </c>
      <c r="C11046" s="152" t="s">
        <v>1206</v>
      </c>
      <c r="D11046" s="72" t="n">
        <v>32446</v>
      </c>
      <c r="E11046" s="70" t="n">
        <v>0.291666666666667</v>
      </c>
      <c r="F11046" s="30" t="s">
        <v>1162</v>
      </c>
      <c r="G11046" s="30"/>
      <c r="H11046" s="30" t="s">
        <v>1162</v>
      </c>
      <c r="I11046" s="29" t="n">
        <v>202</v>
      </c>
      <c r="J11046" s="29" t="n">
        <v>120</v>
      </c>
      <c r="K11046" s="30" t="s">
        <v>1223</v>
      </c>
      <c r="M11046" s="31" t="n">
        <f aca="false">SUM(P11046,R11046,T11046,V11046,X11046,Z11046,AB11046,AD11046,AF11046,AH11046,AJ11046,AL11046,AN11046,AP11046,AR11046,AT11046,AV11046,AX11046,AZ11046,BB11046)</f>
        <v>0</v>
      </c>
    </row>
    <row r="11047" customFormat="false" ht="15" hidden="false" customHeight="false" outlineLevel="0" collapsed="false">
      <c r="A11047" s="41" t="n">
        <v>41058</v>
      </c>
      <c r="B11047" s="68" t="s">
        <v>383</v>
      </c>
      <c r="C11047" s="68" t="s">
        <v>1206</v>
      </c>
      <c r="D11047" s="72" t="n">
        <v>32447</v>
      </c>
      <c r="E11047" s="70" t="n">
        <v>0.291666666666667</v>
      </c>
      <c r="F11047" s="3" t="s">
        <v>1162</v>
      </c>
      <c r="H11047" s="3" t="s">
        <v>1162</v>
      </c>
      <c r="I11047" s="29" t="n">
        <v>202</v>
      </c>
      <c r="J11047" s="29" t="n">
        <v>145</v>
      </c>
      <c r="K11047" s="30" t="s">
        <v>1232</v>
      </c>
      <c r="M11047" s="31" t="n">
        <f aca="false">SUM(P11047,R11047,T11047,V11047,X11047,Z11047,AB11047,AD11047,AF11047,AH11047,AJ11047,AL11047,AN11047,AP11047,AR11047,AT11047,AV11047,AX11047,AZ11047,BB11047)</f>
        <v>4307.91</v>
      </c>
      <c r="O11047" s="0" t="n">
        <v>63888</v>
      </c>
      <c r="P11047" s="31" t="n">
        <v>1346.64</v>
      </c>
      <c r="Q11047" s="0" t="n">
        <v>63829</v>
      </c>
      <c r="R11047" s="31" t="n">
        <v>541.03</v>
      </c>
      <c r="S11047" s="47" t="n">
        <v>63828</v>
      </c>
      <c r="T11047" s="31" t="n">
        <v>247.19</v>
      </c>
      <c r="U11047" s="47" t="n">
        <v>63826</v>
      </c>
      <c r="V11047" s="31" t="n">
        <v>539.98</v>
      </c>
      <c r="W11047" s="47" t="n">
        <v>63830</v>
      </c>
      <c r="X11047" s="31" t="n">
        <v>3.8</v>
      </c>
      <c r="Y11047" s="47" t="n">
        <v>63846</v>
      </c>
      <c r="Z11047" s="31" t="n">
        <v>890.77</v>
      </c>
      <c r="AA11047" s="47" t="n">
        <v>63849</v>
      </c>
      <c r="AB11047" s="31" t="n">
        <v>185</v>
      </c>
      <c r="AC11047" s="47" t="n">
        <v>63687</v>
      </c>
      <c r="AD11047" s="31" t="n">
        <v>162</v>
      </c>
      <c r="AE11047" s="47" t="n">
        <v>63997</v>
      </c>
      <c r="AF11047" s="31" t="n">
        <v>189</v>
      </c>
      <c r="AG11047" s="47" t="n">
        <v>63984</v>
      </c>
      <c r="AH11047" s="31" t="n">
        <v>202.5</v>
      </c>
    </row>
    <row r="11048" customFormat="false" ht="15" hidden="false" customHeight="false" outlineLevel="0" collapsed="false">
      <c r="A11048" s="157" t="n">
        <v>41058</v>
      </c>
      <c r="B11048" s="152" t="s">
        <v>1165</v>
      </c>
      <c r="C11048" s="152" t="s">
        <v>1206</v>
      </c>
      <c r="D11048" s="72" t="n">
        <v>32448</v>
      </c>
      <c r="E11048" s="70" t="n">
        <v>0.291666666666667</v>
      </c>
      <c r="F11048" s="30" t="s">
        <v>1162</v>
      </c>
      <c r="G11048" s="30"/>
      <c r="H11048" s="30" t="s">
        <v>1162</v>
      </c>
      <c r="I11048" s="29" t="n">
        <v>202</v>
      </c>
      <c r="J11048" s="29" t="n">
        <v>145</v>
      </c>
      <c r="K11048" s="30" t="s">
        <v>2306</v>
      </c>
      <c r="M11048" s="31" t="n">
        <f aca="false">SUM(P11048,R11048,T11048,V11048,X11048,Z11048,AB11048,AD11048,AF11048,AH11048,AJ11048,AL11048,AN11048,AP11048,AR11048,AT11048,AV11048,AX11048,AZ11048,BB11048)</f>
        <v>0</v>
      </c>
    </row>
    <row r="11049" customFormat="false" ht="15" hidden="false" customHeight="false" outlineLevel="0" collapsed="false">
      <c r="A11049" s="55" t="n">
        <v>41058</v>
      </c>
      <c r="B11049" s="152" t="s">
        <v>627</v>
      </c>
      <c r="C11049" s="152" t="s">
        <v>1206</v>
      </c>
      <c r="D11049" s="72" t="n">
        <v>32449</v>
      </c>
      <c r="E11049" s="158" t="n">
        <v>0.291666666666667</v>
      </c>
      <c r="F11049" s="30" t="s">
        <v>1162</v>
      </c>
      <c r="G11049" s="30"/>
      <c r="H11049" s="30" t="s">
        <v>1162</v>
      </c>
      <c r="I11049" s="29" t="n">
        <v>269.8</v>
      </c>
      <c r="J11049" s="29" t="n">
        <v>120</v>
      </c>
      <c r="K11049" s="30" t="s">
        <v>1303</v>
      </c>
      <c r="M11049" s="31" t="n">
        <f aca="false">SUM(P11049,R11049,T11049,V11049,X11049,Z11049,AB11049,AD11049,AF11049,AH11049,AJ11049,AL11049,AN11049,AP11049,AR11049,AT11049,AV11049,AX11049,AZ11049,BB11049)</f>
        <v>0</v>
      </c>
    </row>
    <row r="11050" customFormat="false" ht="15" hidden="false" customHeight="false" outlineLevel="0" collapsed="false">
      <c r="A11050" s="55" t="n">
        <v>41058</v>
      </c>
      <c r="B11050" s="152" t="s">
        <v>1173</v>
      </c>
      <c r="C11050" s="152" t="s">
        <v>1049</v>
      </c>
      <c r="D11050" s="72" t="n">
        <v>32450</v>
      </c>
      <c r="E11050" s="158" t="n">
        <v>0.354166666666667</v>
      </c>
      <c r="F11050" s="44" t="n">
        <v>0.784722222222222</v>
      </c>
      <c r="G11050" s="30"/>
      <c r="H11050" s="44" t="n">
        <v>0.4375</v>
      </c>
      <c r="I11050" s="29" t="n">
        <v>199.5</v>
      </c>
      <c r="J11050" s="29" t="n">
        <v>139.65</v>
      </c>
      <c r="K11050" s="30" t="s">
        <v>1212</v>
      </c>
      <c r="M11050" s="31" t="n">
        <f aca="false">SUM(P11050,R11050,T11050,V11050,X11050,Z11050,AB11050,AD11050,AF11050,AH11050,AJ11050,AL11050,AN11050,AP11050,AR11050,AT11050,AV11050,AX11050,AZ11050,BB11050)</f>
        <v>0</v>
      </c>
    </row>
    <row r="11051" customFormat="false" ht="15" hidden="false" customHeight="false" outlineLevel="0" collapsed="false">
      <c r="A11051" s="41" t="n">
        <v>41058</v>
      </c>
      <c r="B11051" s="68" t="s">
        <v>1205</v>
      </c>
      <c r="C11051" s="68" t="s">
        <v>1032</v>
      </c>
      <c r="D11051" s="72" t="n">
        <v>32451</v>
      </c>
      <c r="E11051" s="158" t="n">
        <v>0.354166666666667</v>
      </c>
      <c r="F11051" s="42" t="n">
        <v>0.684027777777778</v>
      </c>
      <c r="H11051" s="42" t="n">
        <v>0.333333333333333</v>
      </c>
      <c r="I11051" s="29" t="n">
        <v>277</v>
      </c>
      <c r="J11051" s="29" t="n">
        <v>50</v>
      </c>
      <c r="K11051" s="30" t="s">
        <v>1249</v>
      </c>
      <c r="M11051" s="31" t="n">
        <f aca="false">SUM(P11051,R11051,T11051,V11051,X11051,Z11051,AB11051,AD11051,AF11051,AH11051,AJ11051,AL11051,AN11051,AP11051,AR11051,AT11051,AV11051,AX11051,AZ11051,BB11051)</f>
        <v>0</v>
      </c>
    </row>
    <row r="11052" customFormat="false" ht="15" hidden="false" customHeight="false" outlineLevel="0" collapsed="false">
      <c r="A11052" s="41" t="n">
        <v>41058</v>
      </c>
      <c r="B11052" s="68" t="s">
        <v>1832</v>
      </c>
      <c r="C11052" s="68" t="s">
        <v>278</v>
      </c>
      <c r="D11052" s="72" t="n">
        <v>32452</v>
      </c>
      <c r="E11052" s="158" t="n">
        <v>0.416666666666667</v>
      </c>
      <c r="F11052" s="42" t="n">
        <v>0.708333333333333</v>
      </c>
      <c r="G11052" s="3" t="s">
        <v>1170</v>
      </c>
      <c r="H11052" s="42" t="n">
        <v>0.3125</v>
      </c>
      <c r="I11052" s="29" t="n">
        <v>227.5</v>
      </c>
      <c r="J11052" s="29" t="n">
        <v>113</v>
      </c>
      <c r="K11052" s="30" t="s">
        <v>1833</v>
      </c>
      <c r="M11052" s="31" t="n">
        <f aca="false">SUM(P11052,R11052,T11052,V11052,X11052,Z11052,AB11052,AD11052,AF11052,AH11052,AJ11052,AL11052,AN11052,AP11052,AR11052,AT11052,AV11052,AX11052,AZ11052,BB11052)</f>
        <v>0</v>
      </c>
    </row>
    <row r="11053" customFormat="false" ht="15" hidden="false" customHeight="false" outlineLevel="0" collapsed="false">
      <c r="A11053" s="55" t="n">
        <v>41058</v>
      </c>
      <c r="B11053" s="152" t="s">
        <v>1169</v>
      </c>
      <c r="C11053" s="152" t="s">
        <v>925</v>
      </c>
      <c r="D11053" s="72" t="n">
        <v>32453</v>
      </c>
      <c r="E11053" s="158" t="n">
        <v>0.395833333333333</v>
      </c>
      <c r="F11053" s="44" t="n">
        <v>0.739583333333334</v>
      </c>
      <c r="G11053" s="30"/>
      <c r="H11053" s="44" t="n">
        <v>0.270833333333333</v>
      </c>
      <c r="I11053" s="29" t="n">
        <v>167.5</v>
      </c>
      <c r="J11053" s="29" t="n">
        <v>86.45</v>
      </c>
      <c r="K11053" s="30" t="s">
        <v>1214</v>
      </c>
      <c r="M11053" s="31" t="n">
        <f aca="false">SUM(P11053,R11053,T11053,V11053,X11053,Z11053,AB11053,AD11053,AF11053,AH11053,AJ11053,AL11053,AN11053,AP11053,AR11053,AT11053,AV11053,AX11053,AZ11053,BB11053)</f>
        <v>0</v>
      </c>
    </row>
    <row r="11054" customFormat="false" ht="15" hidden="false" customHeight="false" outlineLevel="0" collapsed="false">
      <c r="A11054" s="41"/>
      <c r="B11054" s="68"/>
      <c r="C11054" s="68"/>
      <c r="D11054" s="69"/>
      <c r="E11054" s="69"/>
    </row>
    <row r="11055" customFormat="false" ht="15" hidden="false" customHeight="false" outlineLevel="0" collapsed="false">
      <c r="A11055" s="377"/>
      <c r="B11055" s="376"/>
      <c r="C11055" s="376"/>
      <c r="D11055" s="377"/>
      <c r="E11055" s="377"/>
      <c r="F11055" s="377"/>
      <c r="G11055" s="377"/>
      <c r="H11055" s="377"/>
      <c r="I11055" s="378"/>
      <c r="J11055" s="378"/>
      <c r="K11055" s="377"/>
    </row>
    <row r="11056" customFormat="false" ht="21" hidden="false" customHeight="false" outlineLevel="0" collapsed="false">
      <c r="A11056" s="377"/>
      <c r="B11056" s="376"/>
      <c r="C11056" s="376"/>
      <c r="D11056" s="377"/>
      <c r="E11056" s="377"/>
      <c r="F11056" s="377"/>
      <c r="G11056" s="207" t="s">
        <v>1848</v>
      </c>
      <c r="H11056" s="377"/>
      <c r="I11056" s="378"/>
      <c r="J11056" s="378"/>
      <c r="K11056" s="377"/>
    </row>
    <row r="11057" customFormat="false" ht="15" hidden="false" customHeight="false" outlineLevel="0" collapsed="false">
      <c r="A11057" s="55" t="n">
        <v>41059</v>
      </c>
      <c r="B11057" s="152" t="s">
        <v>679</v>
      </c>
      <c r="C11057" s="152" t="s">
        <v>1206</v>
      </c>
      <c r="D11057" s="72" t="n">
        <v>32454</v>
      </c>
      <c r="E11057" s="70" t="n">
        <v>0.291666666666667</v>
      </c>
      <c r="F11057" s="30" t="s">
        <v>1162</v>
      </c>
      <c r="G11057" s="30"/>
      <c r="H11057" s="30" t="s">
        <v>1162</v>
      </c>
      <c r="I11057" s="29" t="n">
        <v>202</v>
      </c>
      <c r="J11057" s="29" t="n">
        <v>120</v>
      </c>
      <c r="K11057" s="30" t="s">
        <v>1223</v>
      </c>
      <c r="M11057" s="31" t="n">
        <f aca="false">SUM(P11057,R11057,T11057,V11057,X11057,Z11057,AB11057,AD11057,AF11057,AH11057,AJ11057,AL11057,AN11057,AP11057,AR11057,AT11057,AV11057,AX11057,AZ11057,BB11057)</f>
        <v>13574.42</v>
      </c>
      <c r="O11057" s="0" t="n">
        <v>64118</v>
      </c>
      <c r="P11057" s="31" t="n">
        <v>80</v>
      </c>
      <c r="Q11057" s="0" t="n">
        <v>64119</v>
      </c>
      <c r="R11057" s="31" t="n">
        <v>134</v>
      </c>
      <c r="S11057" s="47" t="n">
        <v>64129</v>
      </c>
      <c r="T11057" s="31" t="n">
        <v>486</v>
      </c>
      <c r="U11057" s="47" t="n">
        <v>64132</v>
      </c>
      <c r="V11057" s="31" t="n">
        <v>153.6</v>
      </c>
      <c r="W11057" s="47" t="n">
        <v>64133</v>
      </c>
      <c r="X11057" s="31" t="n">
        <v>340.2</v>
      </c>
      <c r="Y11057" s="47" t="n">
        <v>64137</v>
      </c>
      <c r="Z11057" s="31" t="n">
        <v>378</v>
      </c>
      <c r="AA11057" s="47" t="n">
        <v>64138</v>
      </c>
      <c r="AB11057" s="31" t="n">
        <v>320</v>
      </c>
      <c r="AC11057" s="47" t="n">
        <v>64140</v>
      </c>
      <c r="AD11057" s="31" t="n">
        <v>495</v>
      </c>
      <c r="AE11057" s="47" t="n">
        <v>64018</v>
      </c>
      <c r="AF11057" s="31" t="n">
        <v>663.35</v>
      </c>
      <c r="AG11057" s="47" t="n">
        <v>64011</v>
      </c>
      <c r="AH11057" s="31" t="n">
        <v>53.56</v>
      </c>
      <c r="AI11057" s="47" t="n">
        <v>64008</v>
      </c>
      <c r="AJ11057" s="31" t="n">
        <v>2266.91</v>
      </c>
      <c r="AK11057" s="47" t="n">
        <v>64161</v>
      </c>
      <c r="AL11057" s="31" t="n">
        <v>280</v>
      </c>
      <c r="AM11057" s="47" t="n">
        <v>64160</v>
      </c>
      <c r="AN11057" s="31" t="n">
        <v>350</v>
      </c>
      <c r="AO11057" s="47" t="n">
        <v>64175</v>
      </c>
      <c r="AP11057" s="31" t="n">
        <v>5760</v>
      </c>
      <c r="AQ11057" s="47" t="n">
        <v>64009</v>
      </c>
      <c r="AR11057" s="31" t="n">
        <v>1813.8</v>
      </c>
    </row>
    <row r="11058" customFormat="false" ht="15" hidden="false" customHeight="false" outlineLevel="0" collapsed="false">
      <c r="A11058" s="55" t="n">
        <v>41059</v>
      </c>
      <c r="B11058" s="152" t="s">
        <v>383</v>
      </c>
      <c r="C11058" s="152" t="s">
        <v>1206</v>
      </c>
      <c r="D11058" s="72" t="n">
        <v>32455</v>
      </c>
      <c r="E11058" s="70" t="n">
        <v>0.291666666666667</v>
      </c>
      <c r="F11058" s="30" t="s">
        <v>1162</v>
      </c>
      <c r="G11058" s="30"/>
      <c r="H11058" s="30" t="s">
        <v>1162</v>
      </c>
      <c r="I11058" s="29" t="n">
        <v>202</v>
      </c>
      <c r="J11058" s="29" t="n">
        <v>145</v>
      </c>
      <c r="K11058" s="30" t="s">
        <v>1232</v>
      </c>
      <c r="M11058" s="31" t="n">
        <f aca="false">SUM(P11058,R11058,T11058,V11058,X11058,Z11058,AB11058,AD11058,AF11058,AH11058,AJ11058,AL11058,AN11058,AP11058,AR11058,AT11058,AV11058,AX11058,AZ11058,BB11058)</f>
        <v>30829.67</v>
      </c>
      <c r="O11058" s="0" t="n">
        <v>64177</v>
      </c>
      <c r="P11058" s="31" t="n">
        <v>8975</v>
      </c>
      <c r="Q11058" s="0" t="n">
        <v>64112</v>
      </c>
      <c r="R11058" s="31" t="n">
        <v>9029.97</v>
      </c>
      <c r="S11058" s="47" t="n">
        <v>64117</v>
      </c>
      <c r="T11058" s="31" t="n">
        <v>607.5</v>
      </c>
      <c r="U11058" s="47" t="n">
        <v>64012</v>
      </c>
      <c r="V11058" s="31" t="n">
        <v>622.68</v>
      </c>
      <c r="W11058" s="47" t="n">
        <v>64010</v>
      </c>
      <c r="X11058" s="31" t="n">
        <v>1426.41</v>
      </c>
      <c r="Y11058" s="47" t="n">
        <v>64015</v>
      </c>
      <c r="Z11058" s="31" t="n">
        <v>2645.61</v>
      </c>
      <c r="AA11058" s="47" t="n">
        <v>64172</v>
      </c>
      <c r="AB11058" s="31" t="n">
        <v>7522.5</v>
      </c>
    </row>
    <row r="11059" customFormat="false" ht="15" hidden="false" customHeight="false" outlineLevel="0" collapsed="false">
      <c r="A11059" s="157" t="n">
        <v>41059</v>
      </c>
      <c r="B11059" s="152" t="s">
        <v>1165</v>
      </c>
      <c r="C11059" s="152" t="s">
        <v>1206</v>
      </c>
      <c r="D11059" s="72" t="n">
        <v>32456</v>
      </c>
      <c r="E11059" s="70" t="n">
        <v>0.291666666666667</v>
      </c>
      <c r="F11059" s="30" t="s">
        <v>1162</v>
      </c>
      <c r="G11059" s="30"/>
      <c r="H11059" s="30" t="s">
        <v>1162</v>
      </c>
      <c r="I11059" s="29" t="n">
        <v>202</v>
      </c>
      <c r="J11059" s="29" t="n">
        <v>145</v>
      </c>
      <c r="K11059" s="30" t="s">
        <v>2306</v>
      </c>
      <c r="M11059" s="31" t="n">
        <f aca="false">SUM(P11059,R11059,T11059,V11059,X11059,Z11059,AB11059,AD11059,AF11059,AH11059,AJ11059,AL11059,AN11059,AP11059,AR11059,AT11059,AV11059,AX11059,AZ11059,BB11059)</f>
        <v>0</v>
      </c>
    </row>
    <row r="11060" customFormat="false" ht="15" hidden="false" customHeight="false" outlineLevel="0" collapsed="false">
      <c r="A11060" s="157" t="n">
        <v>41059</v>
      </c>
      <c r="B11060" s="152" t="s">
        <v>627</v>
      </c>
      <c r="C11060" s="152" t="s">
        <v>1206</v>
      </c>
      <c r="D11060" s="72" t="n">
        <v>32457</v>
      </c>
      <c r="E11060" s="158" t="n">
        <v>0.291666666666667</v>
      </c>
      <c r="F11060" s="72" t="s">
        <v>1162</v>
      </c>
      <c r="G11060" s="72"/>
      <c r="H11060" s="30" t="s">
        <v>1162</v>
      </c>
      <c r="I11060" s="29" t="n">
        <v>202</v>
      </c>
      <c r="J11060" s="29" t="n">
        <v>120</v>
      </c>
      <c r="K11060" s="30" t="s">
        <v>1303</v>
      </c>
      <c r="M11060" s="31" t="n">
        <f aca="false">SUM(P11060,R11060,T11060,V11060,X11060,Z11060,AB11060,AD11060,AF11060,AH11060,AJ11060,AL11060,AN11060,AP11060,AR11060,AT11060,AV11060,AX11060,AZ11060,BB11060)</f>
        <v>31241.4</v>
      </c>
      <c r="O11060" s="0" t="n">
        <v>64159</v>
      </c>
      <c r="P11060" s="31" t="n">
        <v>300</v>
      </c>
      <c r="Q11060" s="0" t="n">
        <v>64171</v>
      </c>
      <c r="R11060" s="31" t="n">
        <v>10000</v>
      </c>
      <c r="S11060" s="47" t="n">
        <v>64174</v>
      </c>
      <c r="T11060" s="31" t="n">
        <v>7522</v>
      </c>
      <c r="U11060" s="47" t="n">
        <v>64173</v>
      </c>
      <c r="V11060" s="31" t="n">
        <v>12250</v>
      </c>
      <c r="W11060" s="47" t="n">
        <v>64115</v>
      </c>
      <c r="X11060" s="31" t="n">
        <v>196.5</v>
      </c>
      <c r="Y11060" s="47" t="n">
        <v>64136</v>
      </c>
      <c r="Z11060" s="31" t="n">
        <v>680.4</v>
      </c>
      <c r="AA11060" s="47" t="n">
        <v>64139</v>
      </c>
      <c r="AB11060" s="31" t="n">
        <v>292.5</v>
      </c>
    </row>
    <row r="11061" customFormat="false" ht="15" hidden="false" customHeight="false" outlineLevel="0" collapsed="false">
      <c r="A11061" s="55" t="n">
        <v>41059</v>
      </c>
      <c r="B11061" s="152" t="s">
        <v>1193</v>
      </c>
      <c r="C11061" s="152" t="s">
        <v>925</v>
      </c>
      <c r="D11061" s="72" t="n">
        <v>32458</v>
      </c>
      <c r="E11061" s="158" t="n">
        <v>0.3125</v>
      </c>
      <c r="F11061" s="44" t="n">
        <v>0.722222222222222</v>
      </c>
      <c r="G11061" s="30" t="s">
        <v>1170</v>
      </c>
      <c r="H11061" s="30" t="s">
        <v>1405</v>
      </c>
      <c r="I11061" s="29" t="n">
        <v>284</v>
      </c>
      <c r="J11061" s="29" t="n">
        <v>146.3</v>
      </c>
      <c r="K11061" s="30" t="s">
        <v>1216</v>
      </c>
      <c r="M11061" s="31" t="n">
        <f aca="false">SUM(P11061,R11061,T11061,V11061,X11061,Z11061,AB11061,AD11061,AF11061,AH11061,AJ11061,AL11061,AN11061,AP11061,AR11061,AT11061,AV11061,AX11061,AZ11061,BB11061)</f>
        <v>0</v>
      </c>
    </row>
    <row r="11062" customFormat="false" ht="15" hidden="false" customHeight="false" outlineLevel="0" collapsed="false">
      <c r="A11062" s="55" t="n">
        <v>41059</v>
      </c>
      <c r="B11062" s="152" t="s">
        <v>1173</v>
      </c>
      <c r="C11062" s="152" t="s">
        <v>1049</v>
      </c>
      <c r="D11062" s="72" t="n">
        <v>32459</v>
      </c>
      <c r="E11062" s="158" t="n">
        <v>0.333333333333333</v>
      </c>
      <c r="F11062" s="44" t="n">
        <v>0.677083333333333</v>
      </c>
      <c r="G11062" s="30" t="s">
        <v>2481</v>
      </c>
      <c r="H11062" s="30" t="s">
        <v>1262</v>
      </c>
      <c r="I11062" s="29" t="n">
        <v>199.5</v>
      </c>
      <c r="J11062" s="29" t="n">
        <v>139.65</v>
      </c>
      <c r="K11062" s="30" t="s">
        <v>1212</v>
      </c>
      <c r="M11062" s="31" t="n">
        <f aca="false">SUM(P11062,R11062,T11062,V11062,X11062,Z11062,AB11062,AD11062,AF11062,AH11062,AJ11062,AL11062,AN11062,AP11062,AR11062,AT11062,AV11062,AX11062,AZ11062,BB11062)</f>
        <v>0</v>
      </c>
    </row>
    <row r="11063" customFormat="false" ht="15" hidden="false" customHeight="false" outlineLevel="0" collapsed="false">
      <c r="A11063" s="41" t="n">
        <v>41059</v>
      </c>
      <c r="B11063" s="68" t="s">
        <v>1176</v>
      </c>
      <c r="C11063" s="68" t="s">
        <v>11</v>
      </c>
      <c r="D11063" s="72" t="n">
        <v>32460</v>
      </c>
      <c r="E11063" s="158" t="n">
        <v>0.333333333333333</v>
      </c>
      <c r="F11063" s="42" t="n">
        <v>0.493055555555556</v>
      </c>
      <c r="H11063" s="42" t="n">
        <v>0.166666666666667</v>
      </c>
      <c r="I11063" s="29" t="n">
        <v>81</v>
      </c>
      <c r="J11063" s="29" t="n">
        <v>53.2</v>
      </c>
      <c r="K11063" s="30" t="s">
        <v>2462</v>
      </c>
      <c r="M11063" s="31" t="n">
        <f aca="false">SUM(P11063,R11063,T11063,V11063,X11063,Z11063,AB11063,AD11063,AF11063,AH11063,AJ11063,AL11063,AN11063,AP11063,AR11063,AT11063,AV11063,AX11063,AZ11063,BB11063)</f>
        <v>0</v>
      </c>
    </row>
    <row r="11064" customFormat="false" ht="15" hidden="false" customHeight="false" outlineLevel="0" collapsed="false">
      <c r="A11064" s="55" t="n">
        <v>41059</v>
      </c>
      <c r="B11064" s="152" t="s">
        <v>1205</v>
      </c>
      <c r="C11064" s="152" t="s">
        <v>1032</v>
      </c>
      <c r="D11064" s="72" t="n">
        <v>32461</v>
      </c>
      <c r="E11064" s="158" t="n">
        <v>0.333333333333333</v>
      </c>
      <c r="F11064" s="44" t="n">
        <v>0.666666666666667</v>
      </c>
      <c r="G11064" s="30"/>
      <c r="H11064" s="44" t="n">
        <v>0.333333333333333</v>
      </c>
      <c r="I11064" s="29" t="n">
        <v>325</v>
      </c>
      <c r="J11064" s="29" t="n">
        <v>50</v>
      </c>
      <c r="K11064" s="30" t="s">
        <v>1249</v>
      </c>
      <c r="M11064" s="31" t="n">
        <f aca="false">SUM(P11064,R11064,T11064,V11064,X11064,Z11064,AB11064,AD11064,AF11064,AH11064,AJ11064,AL11064,AN11064,AP11064,AR11064,AT11064,AV11064,AX11064,AZ11064,BB11064)</f>
        <v>0</v>
      </c>
    </row>
    <row r="11065" customFormat="false" ht="15" hidden="false" customHeight="false" outlineLevel="0" collapsed="false">
      <c r="A11065" s="55" t="n">
        <v>41059</v>
      </c>
      <c r="B11065" s="152" t="s">
        <v>1195</v>
      </c>
      <c r="C11065" s="152" t="s">
        <v>1330</v>
      </c>
      <c r="D11065" s="72" t="n">
        <v>32462</v>
      </c>
      <c r="E11065" s="158" t="n">
        <v>0.375</v>
      </c>
      <c r="F11065" s="44" t="n">
        <v>0.770833333333334</v>
      </c>
      <c r="G11065" s="30" t="s">
        <v>2402</v>
      </c>
      <c r="H11065" s="30" t="s">
        <v>1234</v>
      </c>
      <c r="I11065" s="29" t="n">
        <v>180</v>
      </c>
      <c r="J11065" s="29" t="n">
        <v>93.1</v>
      </c>
      <c r="K11065" s="30" t="s">
        <v>2465</v>
      </c>
      <c r="M11065" s="31" t="n">
        <f aca="false">SUM(P11065,R11065,T11065,V11065,X11065,Z11065,AB11065,AD11065,AF11065,AH11065,AJ11065,AL11065,AN11065,AP11065,AR11065,AT11065,AV11065,AX11065,AZ11065,BB11065)</f>
        <v>0</v>
      </c>
    </row>
    <row r="11066" customFormat="false" ht="15" hidden="false" customHeight="false" outlineLevel="0" collapsed="false">
      <c r="A11066" s="41"/>
    </row>
    <row r="11067" customFormat="false" ht="15" hidden="false" customHeight="false" outlineLevel="0" collapsed="false">
      <c r="A11067" s="377"/>
      <c r="B11067" s="376"/>
      <c r="C11067" s="376"/>
      <c r="D11067" s="377"/>
      <c r="E11067" s="377"/>
      <c r="F11067" s="377"/>
      <c r="G11067" s="377"/>
      <c r="H11067" s="377"/>
      <c r="I11067" s="378"/>
      <c r="J11067" s="378"/>
      <c r="K11067" s="377"/>
    </row>
    <row r="11068" customFormat="false" ht="21" hidden="false" customHeight="false" outlineLevel="0" collapsed="false">
      <c r="A11068" s="377"/>
      <c r="B11068" s="376"/>
      <c r="C11068" s="376"/>
      <c r="D11068" s="377"/>
      <c r="E11068" s="377"/>
      <c r="F11068" s="377"/>
      <c r="G11068" s="207" t="s">
        <v>1849</v>
      </c>
      <c r="H11068" s="377"/>
      <c r="I11068" s="378"/>
      <c r="J11068" s="378"/>
      <c r="K11068" s="377"/>
    </row>
    <row r="11069" customFormat="false" ht="15" hidden="false" customHeight="false" outlineLevel="0" collapsed="false">
      <c r="A11069" s="117" t="n">
        <v>41060</v>
      </c>
      <c r="B11069" s="152" t="s">
        <v>679</v>
      </c>
      <c r="C11069" s="152" t="s">
        <v>1206</v>
      </c>
      <c r="D11069" s="72" t="n">
        <v>32463</v>
      </c>
      <c r="E11069" s="70" t="n">
        <v>0.291666666666667</v>
      </c>
      <c r="F11069" s="3" t="s">
        <v>1162</v>
      </c>
      <c r="H11069" s="3" t="s">
        <v>1162</v>
      </c>
      <c r="I11069" s="29" t="n">
        <v>202</v>
      </c>
      <c r="J11069" s="29" t="n">
        <v>120</v>
      </c>
      <c r="K11069" s="30" t="s">
        <v>1223</v>
      </c>
      <c r="M11069" s="31" t="n">
        <f aca="false">SUM(P11069,R11069,T11069,V11069,X11069,Z11069,AB11069,AD11069,AF11069,AH11069,AJ11069,AL11069,AN11069,AP11069,AR11069,AT11069,AV11069,AX11069,AZ11069,BB11069)</f>
        <v>6884.08</v>
      </c>
      <c r="O11069" s="0" t="n">
        <v>64079</v>
      </c>
      <c r="P11069" s="31" t="n">
        <v>1084.6</v>
      </c>
      <c r="Q11069" s="0" t="n">
        <v>64080</v>
      </c>
      <c r="R11069" s="31" t="n">
        <v>593.86</v>
      </c>
      <c r="S11069" s="47" t="n">
        <v>64081</v>
      </c>
      <c r="T11069" s="31" t="n">
        <v>1145.3</v>
      </c>
      <c r="U11069" s="47" t="n">
        <v>64084</v>
      </c>
      <c r="V11069" s="31" t="n">
        <v>1026.65</v>
      </c>
      <c r="W11069" s="47" t="n">
        <v>64083</v>
      </c>
      <c r="X11069" s="31" t="n">
        <v>89.59</v>
      </c>
      <c r="Y11069" s="47" t="n">
        <v>64092</v>
      </c>
      <c r="Z11069" s="31" t="n">
        <v>148.73</v>
      </c>
      <c r="AA11069" s="47" t="n">
        <v>64091</v>
      </c>
      <c r="AB11069" s="31" t="n">
        <v>240.66</v>
      </c>
      <c r="AC11069" s="47" t="n">
        <v>64090</v>
      </c>
      <c r="AD11069" s="31" t="n">
        <v>295.94</v>
      </c>
      <c r="AE11069" s="47" t="n">
        <v>64085</v>
      </c>
      <c r="AF11069" s="31" t="n">
        <v>146.35</v>
      </c>
      <c r="AG11069" s="47" t="n">
        <v>64082</v>
      </c>
      <c r="AH11069" s="31" t="n">
        <v>134.2</v>
      </c>
      <c r="AI11069" s="47" t="n">
        <v>64088</v>
      </c>
      <c r="AJ11069" s="31" t="n">
        <v>88.2</v>
      </c>
      <c r="AK11069" s="47" t="n">
        <v>64274</v>
      </c>
      <c r="AL11069" s="31" t="n">
        <v>1890</v>
      </c>
      <c r="AM11069" s="47"/>
      <c r="AO11069" s="47"/>
      <c r="AQ11069" s="47"/>
    </row>
    <row r="11070" customFormat="false" ht="15" hidden="false" customHeight="false" outlineLevel="0" collapsed="false">
      <c r="A11070" s="41" t="n">
        <v>41060</v>
      </c>
      <c r="B11070" s="152" t="s">
        <v>383</v>
      </c>
      <c r="C11070" s="152" t="s">
        <v>1206</v>
      </c>
      <c r="D11070" s="72" t="n">
        <v>32464</v>
      </c>
      <c r="E11070" s="70" t="n">
        <v>0.291666666666667</v>
      </c>
      <c r="F11070" s="3" t="s">
        <v>1162</v>
      </c>
      <c r="H11070" s="3" t="s">
        <v>1162</v>
      </c>
      <c r="I11070" s="29" t="n">
        <v>202</v>
      </c>
      <c r="J11070" s="29" t="n">
        <v>145</v>
      </c>
      <c r="K11070" s="30" t="s">
        <v>1232</v>
      </c>
      <c r="M11070" s="31" t="n">
        <f aca="false">SUM(P11070,R11070,T11070,V11070,X11070,Z11070,AB11070,AD11070,AF11070,AH11070,AJ11070,AL11070,AN11070,AP11070,AR11070,AT11070,AV11070,AX11070,AZ11070,BB11070)</f>
        <v>13280.61</v>
      </c>
      <c r="O11070" s="0" t="n">
        <v>64152</v>
      </c>
      <c r="P11070" s="31" t="n">
        <v>4260</v>
      </c>
      <c r="Q11070" s="0" t="n">
        <v>64295</v>
      </c>
      <c r="R11070" s="31" t="n">
        <v>7697.5</v>
      </c>
      <c r="S11070" s="47" t="n">
        <v>64165</v>
      </c>
      <c r="T11070" s="31" t="n">
        <v>455</v>
      </c>
      <c r="U11070" s="47" t="n">
        <v>64163</v>
      </c>
      <c r="V11070" s="31" t="n">
        <v>88.11</v>
      </c>
      <c r="W11070" s="47" t="n">
        <v>64164</v>
      </c>
      <c r="X11070" s="31" t="n">
        <v>294</v>
      </c>
      <c r="Y11070" s="47" t="n">
        <v>64283</v>
      </c>
      <c r="Z11070" s="31" t="n">
        <v>486</v>
      </c>
    </row>
    <row r="11071" customFormat="false" ht="15" hidden="false" customHeight="false" outlineLevel="0" collapsed="false">
      <c r="A11071" s="41" t="n">
        <v>41060</v>
      </c>
      <c r="B11071" s="152" t="s">
        <v>1165</v>
      </c>
      <c r="C11071" s="152" t="s">
        <v>1206</v>
      </c>
      <c r="D11071" s="72" t="n">
        <v>32465</v>
      </c>
      <c r="E11071" s="70" t="n">
        <v>0.291666666666667</v>
      </c>
      <c r="F11071" s="3" t="s">
        <v>1162</v>
      </c>
      <c r="H11071" s="3" t="s">
        <v>1162</v>
      </c>
      <c r="I11071" s="29" t="n">
        <v>202</v>
      </c>
      <c r="J11071" s="29" t="n">
        <v>145</v>
      </c>
      <c r="K11071" s="30" t="s">
        <v>2306</v>
      </c>
      <c r="M11071" s="31" t="n">
        <f aca="false">SUM(P11071,R11071,T11071,V11071,X11071,Z11071,AB11071,AD11071,AF11071,AH11071,AJ11071,AL11071,AN11071,AP11071,AR11071,AT11071,AV11071,AX11071,AZ11071,BB11071)</f>
        <v>15117.33</v>
      </c>
      <c r="O11071" s="0" t="n">
        <v>63822</v>
      </c>
      <c r="P11071" s="31" t="n">
        <v>5.7</v>
      </c>
      <c r="Q11071" s="0" t="n">
        <v>64031</v>
      </c>
      <c r="R11071" s="31" t="n">
        <v>9645</v>
      </c>
      <c r="S11071" s="47" t="n">
        <v>64078</v>
      </c>
      <c r="T11071" s="31" t="n">
        <v>1971.12</v>
      </c>
      <c r="U11071" s="47" t="n">
        <v>64282</v>
      </c>
      <c r="V11071" s="31" t="n">
        <v>200</v>
      </c>
      <c r="W11071" s="47" t="n">
        <v>64291</v>
      </c>
      <c r="X11071" s="31" t="n">
        <v>2820.01</v>
      </c>
      <c r="Y11071" s="47" t="n">
        <v>64284</v>
      </c>
      <c r="Z11071" s="31" t="n">
        <v>283.5</v>
      </c>
      <c r="AA11071" s="47" t="n">
        <v>64001</v>
      </c>
      <c r="AB11071" s="31" t="n">
        <v>192</v>
      </c>
    </row>
    <row r="11072" customFormat="false" ht="15" hidden="false" customHeight="false" outlineLevel="0" collapsed="false">
      <c r="A11072" s="41" t="n">
        <v>41060</v>
      </c>
      <c r="B11072" s="152" t="s">
        <v>627</v>
      </c>
      <c r="C11072" s="152" t="s">
        <v>1206</v>
      </c>
      <c r="D11072" s="72" t="n">
        <v>32466</v>
      </c>
      <c r="E11072" s="158" t="n">
        <v>0.291666666666667</v>
      </c>
      <c r="F11072" s="3" t="s">
        <v>1162</v>
      </c>
      <c r="H11072" s="3" t="s">
        <v>1162</v>
      </c>
      <c r="I11072" s="29" t="n">
        <v>202</v>
      </c>
      <c r="J11072" s="29" t="n">
        <v>120</v>
      </c>
      <c r="K11072" s="30" t="s">
        <v>1303</v>
      </c>
      <c r="M11072" s="31" t="n">
        <f aca="false">SUM(P11072,R11072,T11072,V11072,X11072,Z11072,AB11072,AD11072,AF11072,AH11072,AJ11072,AL11072,AN11072,AP11072,AR11072,AT11072,AV11072,AX11072,AZ11072,BB11072)</f>
        <v>3094.09</v>
      </c>
      <c r="O11072" s="0" t="n">
        <v>64292</v>
      </c>
      <c r="P11072" s="31" t="n">
        <v>189</v>
      </c>
      <c r="Q11072" s="0" t="n">
        <v>64100</v>
      </c>
      <c r="R11072" s="31" t="n">
        <v>210.5</v>
      </c>
      <c r="S11072" s="47" t="n">
        <v>64094</v>
      </c>
      <c r="T11072" s="31" t="n">
        <v>588.11</v>
      </c>
      <c r="U11072" s="47" t="n">
        <v>64086</v>
      </c>
      <c r="V11072" s="31" t="n">
        <v>546.91</v>
      </c>
      <c r="W11072" s="47" t="n">
        <v>64162</v>
      </c>
      <c r="X11072" s="31" t="n">
        <v>523.04</v>
      </c>
      <c r="Y11072" s="47" t="n">
        <v>64089</v>
      </c>
      <c r="Z11072" s="31" t="n">
        <v>58.8</v>
      </c>
      <c r="AA11072" s="47" t="n">
        <v>64098</v>
      </c>
      <c r="AB11072" s="31" t="n">
        <v>977.73</v>
      </c>
    </row>
    <row r="11073" customFormat="false" ht="15" hidden="false" customHeight="false" outlineLevel="0" collapsed="false">
      <c r="A11073" s="41" t="n">
        <v>41060</v>
      </c>
      <c r="B11073" s="152" t="s">
        <v>1197</v>
      </c>
      <c r="C11073" s="152" t="s">
        <v>1300</v>
      </c>
      <c r="D11073" s="72" t="n">
        <v>32467</v>
      </c>
      <c r="E11073" s="158" t="n">
        <v>0.333333333333333</v>
      </c>
      <c r="F11073" s="42" t="n">
        <v>0.572916666666667</v>
      </c>
      <c r="G11073" s="3" t="s">
        <v>1361</v>
      </c>
      <c r="H11073" s="42" t="n">
        <v>0.25</v>
      </c>
      <c r="I11073" s="29" t="n">
        <v>180</v>
      </c>
      <c r="J11073" s="29" t="n">
        <v>93.1</v>
      </c>
      <c r="K11073" s="30" t="s">
        <v>1259</v>
      </c>
      <c r="M11073" s="31" t="n">
        <f aca="false">SUM(P11073,R11073,T11073,V11073,X11073,Z11073,AB11073,AD11073,AF11073,AH11073,AJ11073,AL11073,AN11073,AP11073,AR11073,AT11073,AV11073,AX11073,AZ11073,BB11073)</f>
        <v>0</v>
      </c>
    </row>
    <row r="11074" customFormat="false" ht="15" hidden="false" customHeight="false" outlineLevel="0" collapsed="false">
      <c r="A11074" s="55" t="n">
        <v>41060</v>
      </c>
      <c r="B11074" s="152" t="s">
        <v>1205</v>
      </c>
      <c r="C11074" s="152" t="s">
        <v>1032</v>
      </c>
      <c r="D11074" s="72" t="n">
        <v>32468</v>
      </c>
      <c r="E11074" s="158" t="n">
        <v>0.333333333333333</v>
      </c>
      <c r="F11074" s="44" t="n">
        <v>0.725694444444444</v>
      </c>
      <c r="G11074" s="30"/>
      <c r="H11074" s="44" t="n">
        <v>0.375</v>
      </c>
      <c r="I11074" s="29" t="n">
        <v>365</v>
      </c>
      <c r="J11074" s="29" t="n">
        <v>50</v>
      </c>
      <c r="K11074" s="30" t="s">
        <v>1249</v>
      </c>
      <c r="M11074" s="31" t="n">
        <f aca="false">SUM(P11074,R11074,T11074,V11074,X11074,Z11074,AB11074,AD11074,AF11074,AH11074,AJ11074,AL11074,AN11074,AP11074,AR11074,AT11074,AV11074,AX11074,AZ11074,BB11074)</f>
        <v>0</v>
      </c>
    </row>
    <row r="11075" customFormat="false" ht="15" hidden="false" customHeight="false" outlineLevel="0" collapsed="false">
      <c r="A11075" s="41" t="n">
        <v>41060</v>
      </c>
      <c r="B11075" s="68" t="s">
        <v>1199</v>
      </c>
      <c r="C11075" s="68" t="s">
        <v>1324</v>
      </c>
      <c r="D11075" s="72" t="n">
        <v>32469</v>
      </c>
      <c r="E11075" s="158" t="n">
        <v>0.354166666666667</v>
      </c>
      <c r="F11075" s="42" t="n">
        <v>0.46875</v>
      </c>
      <c r="H11075" s="42" t="n">
        <v>0.166666666666667</v>
      </c>
      <c r="I11075" s="29" t="n">
        <v>81</v>
      </c>
      <c r="J11075" s="29" t="n">
        <v>53.2</v>
      </c>
      <c r="K11075" s="30" t="s">
        <v>1253</v>
      </c>
      <c r="M11075" s="31" t="n">
        <f aca="false">SUM(P11075,R11075,T11075,V11075,X11075,Z11075,AB11075,AD11075,AF11075,AH11075,AJ11075,AL11075,AN11075,AP11075,AR11075,AT11075,AV11075,AX11075,AZ11075,BB11075)</f>
        <v>19387.2</v>
      </c>
      <c r="O11075" s="0" t="n">
        <v>246</v>
      </c>
      <c r="P11075" s="31" t="n">
        <v>19387.2</v>
      </c>
    </row>
    <row r="11076" customFormat="false" ht="15" hidden="false" customHeight="false" outlineLevel="0" collapsed="false">
      <c r="A11076" s="55" t="n">
        <v>41060</v>
      </c>
      <c r="B11076" s="152" t="s">
        <v>1195</v>
      </c>
      <c r="C11076" s="152" t="s">
        <v>842</v>
      </c>
      <c r="D11076" s="72" t="n">
        <v>32470</v>
      </c>
      <c r="E11076" s="158" t="n">
        <v>0.395833333333333</v>
      </c>
      <c r="F11076" s="44" t="n">
        <v>0.666666666666667</v>
      </c>
      <c r="G11076" s="30"/>
      <c r="H11076" s="44" t="n">
        <v>0.270833333333333</v>
      </c>
      <c r="I11076" s="29" t="n">
        <v>128.5</v>
      </c>
      <c r="J11076" s="29" t="n">
        <v>86.45</v>
      </c>
      <c r="K11076" s="30" t="s">
        <v>2465</v>
      </c>
      <c r="M11076" s="31" t="n">
        <f aca="false">SUM(P11076,R11076,T11076,V11076,X11076,Z11076,AB11076,AD11076,AF11076,AH11076,AJ11076,AL11076,AN11076,AP11076,AR11076,AT11076,AV11076,AX11076,AZ11076,BB11076)</f>
        <v>0</v>
      </c>
    </row>
    <row r="11077" customFormat="false" ht="15" hidden="false" customHeight="false" outlineLevel="0" collapsed="false">
      <c r="A11077" s="41" t="n">
        <v>41060</v>
      </c>
      <c r="B11077" s="68" t="s">
        <v>1169</v>
      </c>
      <c r="C11077" s="68" t="s">
        <v>925</v>
      </c>
      <c r="D11077" s="72" t="n">
        <v>32471</v>
      </c>
      <c r="E11077" s="158" t="n">
        <v>0.416666666666667</v>
      </c>
      <c r="F11077" s="42" t="n">
        <v>0.583333333333333</v>
      </c>
      <c r="H11077" s="42" t="n">
        <v>0.166666666666667</v>
      </c>
      <c r="I11077" s="29" t="n">
        <v>109</v>
      </c>
      <c r="J11077" s="29" t="n">
        <v>53.2</v>
      </c>
      <c r="K11077" s="30" t="s">
        <v>1214</v>
      </c>
      <c r="M11077" s="31" t="n">
        <f aca="false">SUM(P11077,R11077,T11077,V11077,X11077,Z11077,AB11077,AD11077,AF11077,AH11077,AJ11077,AL11077,AN11077,AP11077,AR11077,AT11077,AV11077,AX11077,AZ11077,BB11077)</f>
        <v>0</v>
      </c>
    </row>
    <row r="11078" customFormat="false" ht="15" hidden="false" customHeight="false" outlineLevel="0" collapsed="false">
      <c r="A11078" s="55" t="n">
        <v>41060</v>
      </c>
      <c r="B11078" s="152" t="s">
        <v>1173</v>
      </c>
      <c r="C11078" s="152" t="s">
        <v>1049</v>
      </c>
      <c r="D11078" s="72" t="n">
        <v>32472</v>
      </c>
      <c r="E11078" s="158" t="n">
        <v>0.416666666666667</v>
      </c>
      <c r="F11078" s="44" t="n">
        <v>0.75</v>
      </c>
      <c r="G11078" s="30"/>
      <c r="H11078" s="44" t="n">
        <v>0.333333333333333</v>
      </c>
      <c r="I11078" s="29" t="n">
        <v>152</v>
      </c>
      <c r="J11078" s="29" t="n">
        <v>106.4</v>
      </c>
      <c r="K11078" s="30" t="s">
        <v>1212</v>
      </c>
      <c r="M11078" s="31" t="n">
        <f aca="false">SUM(P11078,R11078,T11078,V11078,X11078,Z11078,AB11078,AD11078,AF11078,AH11078,AJ11078,AL11078,AN11078,AP11078,AR11078,AT11078,AV11078,AX11078,AZ11078,BB11078)</f>
        <v>0</v>
      </c>
    </row>
    <row r="11079" customFormat="false" ht="15" hidden="false" customHeight="false" outlineLevel="0" collapsed="false">
      <c r="A11079" s="41"/>
    </row>
    <row r="11080" customFormat="false" ht="15" hidden="false" customHeight="false" outlineLevel="0" collapsed="false">
      <c r="A11080" s="41"/>
    </row>
    <row r="11081" customFormat="false" ht="15" hidden="false" customHeight="false" outlineLevel="0" collapsed="false">
      <c r="A11081" s="41"/>
    </row>
    <row r="11082" customFormat="false" ht="15" hidden="false" customHeight="false" outlineLevel="0" collapsed="false">
      <c r="A11082" s="41"/>
    </row>
    <row r="11083" customFormat="false" ht="15" hidden="false" customHeight="false" outlineLevel="0" collapsed="false">
      <c r="A11083" s="134"/>
      <c r="B11083" s="133"/>
      <c r="C11083" s="133"/>
      <c r="D11083" s="134"/>
      <c r="E11083" s="134"/>
      <c r="F11083" s="134"/>
      <c r="G11083" s="134"/>
      <c r="H11083" s="134"/>
      <c r="I11083" s="136"/>
      <c r="J11083" s="136"/>
      <c r="K11083" s="134"/>
    </row>
    <row r="11084" customFormat="false" ht="21" hidden="false" customHeight="false" outlineLevel="0" collapsed="false">
      <c r="A11084" s="134"/>
      <c r="B11084" s="133"/>
      <c r="C11084" s="85" t="s">
        <v>2482</v>
      </c>
      <c r="D11084" s="76"/>
      <c r="E11084" s="76"/>
      <c r="F11084" s="134"/>
      <c r="G11084" s="52" t="s">
        <v>1853</v>
      </c>
      <c r="H11084" s="134"/>
      <c r="I11084" s="136"/>
      <c r="J11084" s="136"/>
      <c r="K11084" s="134"/>
    </row>
    <row r="11085" customFormat="false" ht="15" hidden="false" customHeight="false" outlineLevel="0" collapsed="false">
      <c r="A11085" s="41" t="n">
        <v>41061</v>
      </c>
      <c r="B11085" s="152" t="s">
        <v>679</v>
      </c>
      <c r="C11085" s="152" t="s">
        <v>1206</v>
      </c>
      <c r="D11085" s="72" t="n">
        <v>32473</v>
      </c>
      <c r="E11085" s="379" t="n">
        <v>0.291666666666667</v>
      </c>
      <c r="F11085" s="3" t="s">
        <v>1162</v>
      </c>
      <c r="H11085" s="3" t="s">
        <v>1162</v>
      </c>
      <c r="I11085" s="29" t="n">
        <v>206</v>
      </c>
      <c r="J11085" s="29" t="n">
        <v>120</v>
      </c>
      <c r="K11085" s="30" t="s">
        <v>1223</v>
      </c>
      <c r="M11085" s="31" t="n">
        <f aca="false">SUM(P11085,R11085,T11085,V11085,X11085,Z11085,AB11085,AD11085,AF11085,AH11085,AJ11085,AL11085,AN11085,AP11085,AR11085,AT11085,AV11085,AX11085,AZ11085,BB11085)</f>
        <v>0</v>
      </c>
    </row>
    <row r="11086" customFormat="false" ht="15" hidden="false" customHeight="false" outlineLevel="0" collapsed="false">
      <c r="A11086" s="41" t="n">
        <v>41061</v>
      </c>
      <c r="B11086" s="152" t="s">
        <v>1176</v>
      </c>
      <c r="C11086" s="152" t="s">
        <v>1206</v>
      </c>
      <c r="D11086" s="72" t="n">
        <v>32474</v>
      </c>
      <c r="E11086" s="379" t="n">
        <v>0.291666666666667</v>
      </c>
      <c r="F11086" s="3" t="s">
        <v>1162</v>
      </c>
      <c r="H11086" s="3" t="s">
        <v>1162</v>
      </c>
      <c r="I11086" s="29" t="n">
        <v>202</v>
      </c>
      <c r="J11086" s="29" t="n">
        <v>120</v>
      </c>
      <c r="K11086" s="30" t="s">
        <v>2462</v>
      </c>
      <c r="M11086" s="31" t="n">
        <f aca="false">SUM(P11086,R11086,T11086,V11086,X11086,Z11086,AB11086,AD11086,AF11086,AH11086,AJ11086,AL11086,AN11086,AP11086,AR11086,AT11086,AV11086,AX11086,AZ11086,BB11086)</f>
        <v>2873.97</v>
      </c>
      <c r="O11086" s="0" t="n">
        <v>64426</v>
      </c>
      <c r="P11086" s="31" t="n">
        <v>495</v>
      </c>
      <c r="Q11086" s="0" t="n">
        <v>64425</v>
      </c>
      <c r="R11086" s="31" t="n">
        <v>189</v>
      </c>
      <c r="S11086" s="47" t="n">
        <v>64281</v>
      </c>
      <c r="T11086" s="31" t="n">
        <v>1404</v>
      </c>
      <c r="U11086" s="47" t="n">
        <v>64251</v>
      </c>
      <c r="V11086" s="31" t="n">
        <v>76.45</v>
      </c>
      <c r="W11086" s="47" t="n">
        <v>64252</v>
      </c>
      <c r="X11086" s="31" t="n">
        <v>348.2</v>
      </c>
      <c r="Y11086" s="47" t="n">
        <v>64255</v>
      </c>
      <c r="Z11086" s="31" t="n">
        <v>185.62</v>
      </c>
      <c r="AA11086" s="47" t="n">
        <v>64254</v>
      </c>
      <c r="AB11086" s="31" t="n">
        <v>82.89</v>
      </c>
      <c r="AC11086" s="47" t="n">
        <v>64261</v>
      </c>
      <c r="AD11086" s="31" t="n">
        <v>92.81</v>
      </c>
    </row>
    <row r="11087" customFormat="false" ht="15" hidden="false" customHeight="false" outlineLevel="0" collapsed="false">
      <c r="A11087" s="41" t="n">
        <v>41061</v>
      </c>
      <c r="B11087" s="152" t="s">
        <v>1165</v>
      </c>
      <c r="C11087" s="152" t="s">
        <v>1206</v>
      </c>
      <c r="D11087" s="72" t="n">
        <v>32475</v>
      </c>
      <c r="E11087" s="379" t="n">
        <v>0.291666666666667</v>
      </c>
      <c r="F11087" s="3" t="s">
        <v>1162</v>
      </c>
      <c r="H11087" s="3" t="s">
        <v>1162</v>
      </c>
      <c r="I11087" s="29" t="n">
        <v>202</v>
      </c>
      <c r="J11087" s="29" t="n">
        <v>145</v>
      </c>
      <c r="K11087" s="30" t="s">
        <v>2306</v>
      </c>
      <c r="M11087" s="31" t="n">
        <f aca="false">SUM(P11087,R11087,T11087,V11087,X11087,Z11087,AB11087,AD11087,AF11087,AH11087,AJ11087,AL11087,AN11087,AP11087,AR11087,AT11087,AV11087,AX11087,AZ11087,BB11087)</f>
        <v>0</v>
      </c>
    </row>
    <row r="11088" customFormat="false" ht="15" hidden="false" customHeight="false" outlineLevel="0" collapsed="false">
      <c r="A11088" s="41" t="n">
        <v>41061</v>
      </c>
      <c r="B11088" s="152" t="s">
        <v>627</v>
      </c>
      <c r="C11088" s="152" t="s">
        <v>1206</v>
      </c>
      <c r="D11088" s="72" t="n">
        <v>32476</v>
      </c>
      <c r="E11088" s="379" t="n">
        <v>0.291666666666667</v>
      </c>
      <c r="F11088" s="3" t="s">
        <v>1162</v>
      </c>
      <c r="H11088" s="3" t="s">
        <v>1162</v>
      </c>
      <c r="I11088" s="29" t="n">
        <v>206</v>
      </c>
      <c r="J11088" s="29" t="n">
        <v>120</v>
      </c>
      <c r="K11088" s="30" t="s">
        <v>1303</v>
      </c>
      <c r="M11088" s="31" t="n">
        <f aca="false">SUM(P11088,R11088,T11088,V11088,X11088,Z11088,AB11088,AD11088,AF11088,AH11088,AJ11088,AL11088,AN11088,AP11088,AR11088,AT11088,AV11088,AX11088,AZ11088,BB11088)</f>
        <v>0</v>
      </c>
    </row>
    <row r="11089" customFormat="false" ht="15" hidden="false" customHeight="false" outlineLevel="0" collapsed="false">
      <c r="A11089" s="41" t="n">
        <v>41061</v>
      </c>
      <c r="B11089" s="152" t="s">
        <v>1193</v>
      </c>
      <c r="C11089" s="152" t="s">
        <v>1412</v>
      </c>
      <c r="D11089" s="72" t="n">
        <v>32477</v>
      </c>
      <c r="E11089" s="158" t="n">
        <v>0.333333333333333</v>
      </c>
      <c r="F11089" s="42" t="n">
        <v>0.458333333333333</v>
      </c>
      <c r="H11089" s="42" t="n">
        <v>0.166666666666667</v>
      </c>
      <c r="I11089" s="29" t="n">
        <v>81</v>
      </c>
      <c r="J11089" s="29" t="n">
        <v>53.2</v>
      </c>
      <c r="K11089" s="30" t="s">
        <v>1216</v>
      </c>
      <c r="M11089" s="31" t="n">
        <f aca="false">SUM(P11089,R11089,T11089,V11089,X11089,Z11089,AB11089,AD11089,AF11089,AH11089,AJ11089,AL11089,AN11089,AP11089,AR11089,AT11089,AV11089,AX11089,AZ11089,BB11089)</f>
        <v>0</v>
      </c>
    </row>
    <row r="11090" customFormat="false" ht="15" hidden="false" customHeight="false" outlineLevel="0" collapsed="false">
      <c r="A11090" s="41" t="n">
        <v>41061</v>
      </c>
      <c r="B11090" s="152" t="s">
        <v>1195</v>
      </c>
      <c r="C11090" s="152" t="s">
        <v>1412</v>
      </c>
      <c r="D11090" s="72" t="n">
        <v>32478</v>
      </c>
      <c r="E11090" s="158" t="n">
        <v>0.333333333333333</v>
      </c>
      <c r="F11090" s="42" t="n">
        <v>0.458333333333333</v>
      </c>
      <c r="H11090" s="42" t="n">
        <v>0.166666666666667</v>
      </c>
      <c r="I11090" s="29" t="n">
        <v>81</v>
      </c>
      <c r="J11090" s="29" t="n">
        <v>53.2</v>
      </c>
      <c r="K11090" s="30" t="s">
        <v>2465</v>
      </c>
      <c r="M11090" s="31" t="n">
        <f aca="false">SUM(P11090,R11090,T11090,V11090,X11090,Z11090,AB11090,AD11090,AF11090,AH11090,AJ11090,AL11090,AN11090,AP11090,AR11090,AT11090,AV11090,AX11090,AZ11090,BB11090)</f>
        <v>0</v>
      </c>
    </row>
    <row r="11091" customFormat="false" ht="15" hidden="false" customHeight="false" outlineLevel="0" collapsed="false">
      <c r="A11091" s="41" t="n">
        <v>41061</v>
      </c>
      <c r="B11091" s="152" t="s">
        <v>1197</v>
      </c>
      <c r="C11091" s="152" t="s">
        <v>1104</v>
      </c>
      <c r="D11091" s="72" t="n">
        <v>32479</v>
      </c>
      <c r="E11091" s="158" t="n">
        <v>0.333333333333333</v>
      </c>
      <c r="F11091" s="42" t="n">
        <v>0.458333333333333</v>
      </c>
      <c r="H11091" s="42" t="n">
        <v>0.166666666666667</v>
      </c>
      <c r="I11091" s="29" t="n">
        <v>81</v>
      </c>
      <c r="J11091" s="29" t="n">
        <v>53.2</v>
      </c>
      <c r="K11091" s="30" t="s">
        <v>1259</v>
      </c>
      <c r="M11091" s="31" t="n">
        <f aca="false">SUM(P11091,R11091,T11091,V11091,X11091,Z11091,AB11091,AD11091,AF11091,AH11091,AJ11091,AL11091,AN11091,AP11091,AR11091,AT11091,AV11091,AX11091,AZ11091,BB11091)</f>
        <v>0</v>
      </c>
    </row>
    <row r="11092" customFormat="false" ht="15" hidden="false" customHeight="false" outlineLevel="0" collapsed="false">
      <c r="A11092" s="55" t="n">
        <v>41061</v>
      </c>
      <c r="B11092" s="152" t="s">
        <v>1675</v>
      </c>
      <c r="C11092" s="152" t="s">
        <v>490</v>
      </c>
      <c r="D11092" s="72" t="n">
        <v>32480</v>
      </c>
      <c r="E11092" s="158" t="n">
        <v>0.354166666666667</v>
      </c>
      <c r="F11092" s="44" t="n">
        <v>0.604166666666667</v>
      </c>
      <c r="G11092" s="30"/>
      <c r="H11092" s="44" t="n">
        <v>0.229166666666667</v>
      </c>
      <c r="I11092" s="29" t="n">
        <v>110</v>
      </c>
      <c r="J11092" s="29" t="n">
        <v>77</v>
      </c>
      <c r="K11092" s="30" t="s">
        <v>1375</v>
      </c>
      <c r="M11092" s="31" t="n">
        <f aca="false">SUM(P11092,R11092,T11092,V11092,X11092,Z11092,AB11092,AD11092,AF11092,AH11092,AJ11092,AL11092,AN11092,AP11092,AR11092,AT11092,AV11092,AX11092,AZ11092,BB11092)</f>
        <v>0</v>
      </c>
    </row>
    <row r="11093" customFormat="false" ht="15" hidden="false" customHeight="false" outlineLevel="0" collapsed="false">
      <c r="A11093" s="41" t="n">
        <v>41061</v>
      </c>
      <c r="B11093" s="152" t="s">
        <v>2451</v>
      </c>
      <c r="C11093" s="152" t="s">
        <v>905</v>
      </c>
      <c r="D11093" s="72" t="n">
        <v>32481</v>
      </c>
      <c r="E11093" s="158" t="n">
        <v>0.333333333333333</v>
      </c>
      <c r="F11093" s="42" t="n">
        <v>0.444444444444444</v>
      </c>
      <c r="H11093" s="42" t="n">
        <v>0.166666666666667</v>
      </c>
      <c r="I11093" s="29" t="n">
        <v>81</v>
      </c>
      <c r="J11093" s="29" t="n">
        <v>53.2</v>
      </c>
      <c r="K11093" s="30" t="s">
        <v>2474</v>
      </c>
      <c r="M11093" s="31" t="n">
        <f aca="false">SUM(P11093,R11093,T11093,V11093,X11093,Z11093,AB11093,AD11093,AF11093,AH11093,AJ11093,AL11093,AN11093,AP11093,AR11093,AT11093,AV11093,AX11093,AZ11093,BB11093)</f>
        <v>0</v>
      </c>
    </row>
    <row r="11094" customFormat="false" ht="15" hidden="false" customHeight="false" outlineLevel="0" collapsed="false">
      <c r="A11094" s="41" t="n">
        <v>41061</v>
      </c>
      <c r="B11094" s="152" t="s">
        <v>2448</v>
      </c>
      <c r="C11094" s="152" t="s">
        <v>2380</v>
      </c>
      <c r="D11094" s="72" t="n">
        <v>32482</v>
      </c>
      <c r="E11094" s="158" t="n">
        <v>0.375</v>
      </c>
      <c r="F11094" s="42" t="n">
        <v>0.572916666666667</v>
      </c>
      <c r="H11094" s="42" t="n">
        <v>0.166666666666667</v>
      </c>
      <c r="I11094" s="29" t="n">
        <v>81</v>
      </c>
      <c r="J11094" s="29" t="n">
        <v>53.2</v>
      </c>
      <c r="K11094" s="30" t="s">
        <v>2449</v>
      </c>
      <c r="M11094" s="31" t="n">
        <f aca="false">SUM(P11094,R11094,T11094,V11094,X11094,Z11094,AB11094,AD11094,AF11094,AH11094,AJ11094,AL11094,AN11094,AP11094,AR11094,AT11094,AV11094,AX11094,AZ11094,BB11094)</f>
        <v>0</v>
      </c>
    </row>
    <row r="11095" customFormat="false" ht="15" hidden="false" customHeight="false" outlineLevel="0" collapsed="false">
      <c r="A11095" s="41" t="n">
        <v>41061</v>
      </c>
      <c r="B11095" s="152" t="s">
        <v>1199</v>
      </c>
      <c r="C11095" s="152" t="s">
        <v>766</v>
      </c>
      <c r="D11095" s="72" t="n">
        <v>32483</v>
      </c>
      <c r="E11095" s="158" t="n">
        <v>0.333333333333333</v>
      </c>
      <c r="F11095" s="42" t="n">
        <v>0.458333333333333</v>
      </c>
      <c r="H11095" s="42" t="n">
        <v>0.166666666666667</v>
      </c>
      <c r="I11095" s="29" t="n">
        <v>81</v>
      </c>
      <c r="J11095" s="29" t="n">
        <v>53.2</v>
      </c>
      <c r="K11095" s="30" t="s">
        <v>1253</v>
      </c>
      <c r="M11095" s="31" t="n">
        <f aca="false">SUM(P11095,R11095,T11095,V11095,X11095,Z11095,AB11095,AD11095,AF11095,AH11095,AJ11095,AL11095,AN11095,AP11095,AR11095,AT11095,AV11095,AX11095,AZ11095,BB11095)</f>
        <v>0</v>
      </c>
    </row>
    <row r="11096" customFormat="false" ht="15" hidden="false" customHeight="false" outlineLevel="0" collapsed="false">
      <c r="A11096" s="55" t="n">
        <v>41061</v>
      </c>
      <c r="B11096" s="152" t="s">
        <v>1173</v>
      </c>
      <c r="C11096" s="152" t="s">
        <v>1049</v>
      </c>
      <c r="D11096" s="72" t="n">
        <v>32484</v>
      </c>
      <c r="E11096" s="158" t="n">
        <v>0.354166666666667</v>
      </c>
      <c r="F11096" s="44" t="n">
        <v>0.770833333333334</v>
      </c>
      <c r="G11096" s="30"/>
      <c r="H11096" s="44" t="n">
        <v>0.395833333333333</v>
      </c>
      <c r="I11096" s="29" t="n">
        <v>180.5</v>
      </c>
      <c r="J11096" s="29" t="n">
        <v>126.35</v>
      </c>
      <c r="K11096" s="30" t="s">
        <v>1212</v>
      </c>
      <c r="M11096" s="31" t="n">
        <f aca="false">SUM(P11096,R11096,T11096,V11096,X11096,Z11096,AB11096,AD11096,AF11096,AH11096,AJ11096,AL11096,AN11096,AP11096,AR11096,AT11096,AV11096,AX11096,AZ11096,BB11096)</f>
        <v>0</v>
      </c>
    </row>
    <row r="11097" customFormat="false" ht="15" hidden="false" customHeight="false" outlineLevel="0" collapsed="false">
      <c r="A11097" s="41" t="n">
        <v>41061</v>
      </c>
      <c r="B11097" s="152" t="s">
        <v>1169</v>
      </c>
      <c r="C11097" s="152" t="s">
        <v>11</v>
      </c>
      <c r="D11097" s="72" t="n">
        <v>32485</v>
      </c>
      <c r="E11097" s="158" t="n">
        <v>0.375</v>
      </c>
      <c r="F11097" s="42" t="n">
        <v>0.559027777777778</v>
      </c>
      <c r="H11097" s="42" t="n">
        <v>0.166666666666667</v>
      </c>
      <c r="I11097" s="29" t="n">
        <v>81</v>
      </c>
      <c r="J11097" s="29" t="n">
        <v>53.2</v>
      </c>
      <c r="K11097" s="30" t="s">
        <v>1214</v>
      </c>
      <c r="M11097" s="31" t="n">
        <f aca="false">SUM(P11097,R11097,T11097,V11097,X11097,Z11097,AB11097,AD11097,AF11097,AH11097,AJ11097,AL11097,AN11097,AP11097,AR11097,AT11097,AV11097,AX11097,AZ11097,BB11097)</f>
        <v>0</v>
      </c>
    </row>
    <row r="11098" customFormat="false" ht="15" hidden="false" customHeight="false" outlineLevel="0" collapsed="false">
      <c r="A11098" s="41" t="n">
        <v>41061</v>
      </c>
      <c r="B11098" s="152" t="s">
        <v>1193</v>
      </c>
      <c r="C11098" s="152" t="s">
        <v>595</v>
      </c>
      <c r="D11098" s="72" t="n">
        <v>32486</v>
      </c>
      <c r="E11098" s="158" t="n">
        <v>0.375</v>
      </c>
      <c r="F11098" s="42" t="n">
        <v>0.576388888888889</v>
      </c>
      <c r="H11098" s="42" t="n">
        <v>0.166666666666667</v>
      </c>
      <c r="I11098" s="29" t="n">
        <v>81</v>
      </c>
      <c r="J11098" s="29" t="n">
        <v>53.2</v>
      </c>
      <c r="K11098" s="30" t="s">
        <v>1216</v>
      </c>
      <c r="M11098" s="31" t="n">
        <f aca="false">SUM(P11098,R11098,T11098,V11098,X11098,Z11098,AB11098,AD11098,AF11098,AH11098,AJ11098,AL11098,AN11098,AP11098,AR11098,AT11098,AV11098,AX11098,AZ11098,BB11098)</f>
        <v>0</v>
      </c>
    </row>
    <row r="11099" customFormat="false" ht="15" hidden="false" customHeight="false" outlineLevel="0" collapsed="false">
      <c r="A11099" s="41" t="n">
        <v>41061</v>
      </c>
      <c r="B11099" s="152" t="s">
        <v>40</v>
      </c>
      <c r="C11099" s="152" t="s">
        <v>11</v>
      </c>
      <c r="D11099" s="72" t="n">
        <v>32487</v>
      </c>
      <c r="E11099" s="158" t="n">
        <v>0.375</v>
      </c>
      <c r="F11099" s="42" t="n">
        <v>0.541666666666667</v>
      </c>
      <c r="H11099" s="42" t="n">
        <v>0.166666666666667</v>
      </c>
      <c r="I11099" s="29" t="n">
        <v>81</v>
      </c>
      <c r="J11099" s="29" t="n">
        <v>53.2</v>
      </c>
      <c r="K11099" s="30" t="s">
        <v>1219</v>
      </c>
      <c r="M11099" s="31" t="n">
        <f aca="false">SUM(P11099,R11099,T11099,V11099,X11099,Z11099,AB11099,AD11099,AF11099,AH11099,AJ11099,AL11099,AN11099,AP11099,AR11099,AT11099,AV11099,AX11099,AZ11099,BB11099)</f>
        <v>0</v>
      </c>
    </row>
    <row r="11100" customFormat="false" ht="15" hidden="false" customHeight="false" outlineLevel="0" collapsed="false">
      <c r="A11100" s="41" t="n">
        <v>41061</v>
      </c>
      <c r="B11100" s="152" t="s">
        <v>1195</v>
      </c>
      <c r="C11100" s="152" t="s">
        <v>925</v>
      </c>
      <c r="D11100" s="72" t="n">
        <v>32488</v>
      </c>
      <c r="E11100" s="158" t="n">
        <v>0.510416666666667</v>
      </c>
      <c r="F11100" s="42" t="n">
        <v>0.71875</v>
      </c>
      <c r="H11100" s="42" t="n">
        <v>0.208333333333333</v>
      </c>
      <c r="I11100" s="29" t="n">
        <v>135</v>
      </c>
      <c r="J11100" s="29" t="n">
        <v>66.5</v>
      </c>
      <c r="K11100" s="30" t="s">
        <v>2465</v>
      </c>
      <c r="M11100" s="31" t="n">
        <f aca="false">SUM(P11100,R11100,T11100,V11100,X11100,Z11100,AB11100,AD11100,AF11100,AH11100,AJ11100,AL11100,AN11100,AP11100,AR11100,AT11100,AV11100,AX11100,AZ11100,BB11100)</f>
        <v>0</v>
      </c>
    </row>
    <row r="11101" customFormat="false" ht="15" hidden="false" customHeight="false" outlineLevel="0" collapsed="false">
      <c r="A11101" s="41" t="n">
        <v>41061</v>
      </c>
      <c r="B11101" s="152" t="s">
        <v>1197</v>
      </c>
      <c r="C11101" s="152" t="s">
        <v>925</v>
      </c>
      <c r="D11101" s="72" t="n">
        <v>32489</v>
      </c>
      <c r="E11101" s="158" t="n">
        <v>0.552083333333333</v>
      </c>
      <c r="F11101" s="42" t="n">
        <v>0.784722222222222</v>
      </c>
      <c r="H11101" s="42" t="n">
        <v>0.25</v>
      </c>
      <c r="I11101" s="29" t="n">
        <v>166</v>
      </c>
      <c r="J11101" s="29" t="n">
        <v>79.8</v>
      </c>
      <c r="K11101" s="30" t="s">
        <v>1259</v>
      </c>
      <c r="M11101" s="31" t="n">
        <f aca="false">SUM(P11101,R11101,T11101,V11101,X11101,Z11101,AB11101,AD11101,AF11101,AH11101,AJ11101,AL11101,AN11101,AP11101,AR11101,AT11101,AV11101,AX11101,AZ11101,BB11101)</f>
        <v>0</v>
      </c>
    </row>
    <row r="11102" customFormat="false" ht="15" hidden="false" customHeight="false" outlineLevel="0" collapsed="false">
      <c r="A11102" s="41" t="n">
        <v>41061</v>
      </c>
      <c r="B11102" s="152" t="s">
        <v>1199</v>
      </c>
      <c r="C11102" s="152" t="s">
        <v>869</v>
      </c>
      <c r="D11102" s="72" t="n">
        <v>32490</v>
      </c>
      <c r="E11102" s="158" t="n">
        <v>0.541666666666667</v>
      </c>
      <c r="F11102" s="42" t="n">
        <v>0.708333333333333</v>
      </c>
      <c r="H11102" s="42" t="n">
        <v>0.166666666666667</v>
      </c>
      <c r="I11102" s="29" t="n">
        <v>76</v>
      </c>
      <c r="J11102" s="29" t="n">
        <v>53.2</v>
      </c>
      <c r="K11102" s="30" t="s">
        <v>1253</v>
      </c>
      <c r="M11102" s="31" t="n">
        <f aca="false">SUM(P11102,R11102,T11102,V11102,X11102,Z11102,AB11102,AD11102,AF11102,AH11102,AJ11102,AL11102,AN11102,AP11102,AR11102,AT11102,AV11102,AX11102,AZ11102,BB11102)</f>
        <v>0</v>
      </c>
    </row>
    <row r="11104" customFormat="false" ht="15" hidden="false" customHeight="false" outlineLevel="0" collapsed="false">
      <c r="A11104" s="134"/>
      <c r="B11104" s="133"/>
      <c r="C11104" s="133"/>
      <c r="D11104" s="134"/>
      <c r="E11104" s="134"/>
      <c r="F11104" s="134"/>
      <c r="G11104" s="134"/>
      <c r="H11104" s="134"/>
      <c r="I11104" s="136"/>
      <c r="J11104" s="136"/>
      <c r="K11104" s="134"/>
    </row>
    <row r="11105" customFormat="false" ht="21" hidden="false" customHeight="false" outlineLevel="0" collapsed="false">
      <c r="A11105" s="134"/>
      <c r="B11105" s="133"/>
      <c r="C11105" s="133"/>
      <c r="D11105" s="134"/>
      <c r="E11105" s="134"/>
      <c r="F11105" s="134"/>
      <c r="G11105" s="52" t="s">
        <v>1423</v>
      </c>
      <c r="H11105" s="134"/>
      <c r="I11105" s="136"/>
      <c r="J11105" s="136"/>
      <c r="K11105" s="134"/>
    </row>
    <row r="11106" customFormat="false" ht="15" hidden="false" customHeight="false" outlineLevel="0" collapsed="false">
      <c r="A11106" s="117" t="n">
        <v>41063</v>
      </c>
      <c r="B11106" s="68" t="s">
        <v>20</v>
      </c>
      <c r="C11106" s="68" t="s">
        <v>490</v>
      </c>
      <c r="D11106" s="69" t="n">
        <v>32491</v>
      </c>
      <c r="E11106" s="70" t="n">
        <v>0.333333333333333</v>
      </c>
      <c r="F11106" s="42" t="n">
        <v>0.5</v>
      </c>
      <c r="H11106" s="42" t="n">
        <v>0.166666666666667</v>
      </c>
      <c r="I11106" s="29" t="n">
        <v>104</v>
      </c>
      <c r="J11106" s="29" t="n">
        <v>76</v>
      </c>
      <c r="K11106" s="30" t="s">
        <v>1375</v>
      </c>
      <c r="M11106" s="31" t="n">
        <f aca="false">SUM(P11106,R11106,T11106,V11106,X11106,Z11106,AB11106,AD11106,AF11106,AH11106,AJ11106,AL11106,AN11106,AP11106,AR11106,AT11106,AV11106,AX11106,AZ11106,BB11106)</f>
        <v>0</v>
      </c>
    </row>
    <row r="11107" customFormat="false" ht="15" hidden="false" customHeight="false" outlineLevel="0" collapsed="false">
      <c r="A11107" s="117" t="n">
        <v>41063</v>
      </c>
      <c r="B11107" s="68" t="s">
        <v>1181</v>
      </c>
      <c r="C11107" s="68" t="s">
        <v>490</v>
      </c>
      <c r="D11107" s="69" t="n">
        <v>32492</v>
      </c>
      <c r="E11107" s="70" t="n">
        <v>0.333333333333333</v>
      </c>
      <c r="F11107" s="42" t="n">
        <v>0.5</v>
      </c>
      <c r="H11107" s="42" t="n">
        <v>0.166666666666667</v>
      </c>
      <c r="I11107" s="29" t="n">
        <v>104</v>
      </c>
      <c r="J11107" s="29" t="n">
        <v>76</v>
      </c>
      <c r="K11107" s="30" t="s">
        <v>1219</v>
      </c>
      <c r="M11107" s="31" t="n">
        <f aca="false">SUM(P11107,R11107,T11107,V11107,X11107,Z11107,AB11107,AD11107,AF11107,AH11107,AJ11107,AL11107,AN11107,AP11107,AR11107,AT11107,AV11107,AX11107,AZ11107,BB11107)</f>
        <v>0</v>
      </c>
    </row>
    <row r="11108" customFormat="false" ht="15" hidden="false" customHeight="false" outlineLevel="0" collapsed="false">
      <c r="A11108" s="117" t="n">
        <v>41063</v>
      </c>
      <c r="B11108" s="68" t="s">
        <v>1181</v>
      </c>
      <c r="C11108" s="68" t="s">
        <v>490</v>
      </c>
      <c r="D11108" s="69" t="n">
        <v>32493</v>
      </c>
      <c r="E11108" s="70" t="n">
        <v>0.729166666666667</v>
      </c>
      <c r="F11108" s="42" t="n">
        <v>0.875</v>
      </c>
      <c r="H11108" s="42" t="n">
        <v>0.1875</v>
      </c>
      <c r="I11108" s="29" t="n">
        <v>117</v>
      </c>
      <c r="J11108" s="29" t="n">
        <v>85.5</v>
      </c>
      <c r="K11108" s="30" t="s">
        <v>1219</v>
      </c>
      <c r="M11108" s="31" t="n">
        <f aca="false">SUM(P11108,R11108,T11108,V11108,X11108,Z11108,AB11108,AD11108,AF11108,AH11108,AJ11108,AL11108,AN11108,AP11108,AR11108,AT11108,AV11108,AX11108,AZ11108,BB11108)</f>
        <v>0</v>
      </c>
    </row>
    <row r="11110" customFormat="false" ht="15" hidden="false" customHeight="false" outlineLevel="0" collapsed="false">
      <c r="A11110" s="134"/>
      <c r="B11110" s="133"/>
      <c r="C11110" s="133"/>
      <c r="D11110" s="134"/>
      <c r="E11110" s="134"/>
      <c r="F11110" s="134"/>
      <c r="G11110" s="134"/>
      <c r="H11110" s="134"/>
      <c r="I11110" s="136"/>
      <c r="J11110" s="136"/>
      <c r="K11110" s="134"/>
    </row>
    <row r="11111" customFormat="false" ht="21" hidden="false" customHeight="false" outlineLevel="0" collapsed="false">
      <c r="A11111" s="134"/>
      <c r="B11111" s="133"/>
      <c r="C11111" s="133"/>
      <c r="D11111" s="134"/>
      <c r="E11111" s="134"/>
      <c r="F11111" s="134"/>
      <c r="G11111" s="52" t="s">
        <v>1841</v>
      </c>
      <c r="H11111" s="134"/>
      <c r="I11111" s="136"/>
      <c r="J11111" s="136"/>
      <c r="K11111" s="134"/>
    </row>
    <row r="11112" customFormat="false" ht="15" hidden="false" customHeight="false" outlineLevel="0" collapsed="false">
      <c r="A11112" s="41" t="n">
        <v>41064</v>
      </c>
      <c r="B11112" s="68" t="s">
        <v>679</v>
      </c>
      <c r="C11112" s="68" t="s">
        <v>1206</v>
      </c>
      <c r="D11112" s="69" t="n">
        <v>32494</v>
      </c>
      <c r="E11112" s="379" t="n">
        <v>0.291666666666667</v>
      </c>
      <c r="F11112" s="3" t="s">
        <v>1162</v>
      </c>
      <c r="H11112" s="3" t="s">
        <v>1162</v>
      </c>
      <c r="I11112" s="29" t="n">
        <v>202</v>
      </c>
      <c r="J11112" s="29" t="n">
        <v>120</v>
      </c>
      <c r="K11112" s="30" t="s">
        <v>1223</v>
      </c>
      <c r="M11112" s="31" t="n">
        <f aca="false">SUM(P11112,R11112,T11112,V11112,X11112,Z11112,AB11112,AD11112,AF11112,AH11112,AJ11112,AL11112,AN11112,AP11112,AR11112,AT11112,AV11112,AX11112,AZ11112,BB11112)</f>
        <v>4317.88</v>
      </c>
      <c r="O11112" s="0" t="n">
        <v>64450</v>
      </c>
      <c r="P11112" s="31" t="n">
        <v>162</v>
      </c>
      <c r="Q11112" s="0" t="n">
        <v>64494</v>
      </c>
      <c r="R11112" s="31" t="n">
        <v>1500</v>
      </c>
      <c r="S11112" s="47" t="n">
        <v>64356</v>
      </c>
      <c r="T11112" s="31" t="n">
        <v>613.7</v>
      </c>
      <c r="U11112" s="47" t="n">
        <v>64355</v>
      </c>
      <c r="V11112" s="31" t="n">
        <v>538.79</v>
      </c>
      <c r="W11112" s="47" t="n">
        <v>64354</v>
      </c>
      <c r="X11112" s="31" t="n">
        <v>30.76</v>
      </c>
      <c r="Y11112" s="47" t="n">
        <v>64353</v>
      </c>
      <c r="Z11112" s="31" t="n">
        <v>1298.09</v>
      </c>
      <c r="AA11112" s="47" t="n">
        <v>64352</v>
      </c>
      <c r="AB11112" s="31" t="n">
        <v>174.54</v>
      </c>
    </row>
    <row r="11113" customFormat="false" ht="15" hidden="false" customHeight="false" outlineLevel="0" collapsed="false">
      <c r="A11113" s="41" t="n">
        <v>41064</v>
      </c>
      <c r="B11113" s="68" t="s">
        <v>1165</v>
      </c>
      <c r="C11113" s="68" t="s">
        <v>1206</v>
      </c>
      <c r="D11113" s="69" t="n">
        <v>32495</v>
      </c>
      <c r="E11113" s="379" t="n">
        <v>0.291666666666667</v>
      </c>
      <c r="F11113" s="3" t="s">
        <v>1162</v>
      </c>
      <c r="H11113" s="3" t="s">
        <v>1162</v>
      </c>
      <c r="I11113" s="29" t="n">
        <v>202</v>
      </c>
      <c r="J11113" s="29" t="n">
        <v>145</v>
      </c>
      <c r="K11113" s="30" t="s">
        <v>2306</v>
      </c>
      <c r="M11113" s="31" t="n">
        <f aca="false">SUM(P11113,R11113,T11113,V11113,X11113,Z11113,AB11113,AD11113,AF11113,AH11113,AJ11113,AL11113,AN11113,AP11113,AR11113,AT11113,AV11113,AX11113,AZ11113,BB11113)</f>
        <v>22190.83</v>
      </c>
      <c r="O11113" s="0" t="n">
        <v>64322</v>
      </c>
      <c r="P11113" s="31" t="n">
        <v>8525</v>
      </c>
      <c r="Q11113" s="0" t="n">
        <v>64457</v>
      </c>
      <c r="R11113" s="31" t="n">
        <v>376</v>
      </c>
      <c r="S11113" s="47" t="n">
        <v>64458</v>
      </c>
      <c r="T11113" s="31" t="n">
        <v>367.5</v>
      </c>
      <c r="U11113" s="47" t="n">
        <v>64364</v>
      </c>
      <c r="V11113" s="31" t="n">
        <v>12.35</v>
      </c>
      <c r="W11113" s="47" t="n">
        <v>64363</v>
      </c>
      <c r="X11113" s="31" t="n">
        <v>1510.29</v>
      </c>
      <c r="Y11113" s="47" t="n">
        <v>64362</v>
      </c>
      <c r="Z11113" s="31" t="n">
        <v>24.7</v>
      </c>
      <c r="AA11113" s="47" t="n">
        <v>64361</v>
      </c>
      <c r="AB11113" s="31" t="n">
        <v>1874.99</v>
      </c>
      <c r="AC11113" s="47" t="n">
        <v>64294</v>
      </c>
      <c r="AD11113" s="31" t="n">
        <v>9500</v>
      </c>
    </row>
    <row r="11114" customFormat="false" ht="15" hidden="false" customHeight="false" outlineLevel="0" collapsed="false">
      <c r="A11114" s="41" t="n">
        <v>41064</v>
      </c>
      <c r="B11114" s="68" t="s">
        <v>1176</v>
      </c>
      <c r="C11114" s="68" t="s">
        <v>1206</v>
      </c>
      <c r="D11114" s="69" t="n">
        <v>32496</v>
      </c>
      <c r="E11114" s="379" t="n">
        <v>0.291666666666667</v>
      </c>
      <c r="F11114" s="3" t="s">
        <v>1162</v>
      </c>
      <c r="H11114" s="3" t="s">
        <v>1162</v>
      </c>
      <c r="I11114" s="29" t="n">
        <v>202</v>
      </c>
      <c r="J11114" s="29" t="n">
        <v>120</v>
      </c>
      <c r="K11114" s="30" t="s">
        <v>2462</v>
      </c>
      <c r="M11114" s="31" t="n">
        <f aca="false">SUM(P11114,R11114,T11114,V11114,X11114,Z11114,AB11114,AD11114,AF11114,AH11114,AJ11114,AL11114,AN11114,AP11114,AR11114,AT11114,AV11114,AX11114,AZ11114,BB11114)</f>
        <v>910.4</v>
      </c>
      <c r="O11114" s="0" t="n">
        <v>64473</v>
      </c>
      <c r="P11114" s="31" t="n">
        <v>426.6</v>
      </c>
      <c r="Q11114" s="0" t="n">
        <v>64474</v>
      </c>
      <c r="R11114" s="31" t="n">
        <v>27.4</v>
      </c>
      <c r="S11114" s="47" t="n">
        <v>64453</v>
      </c>
      <c r="T11114" s="31" t="n">
        <v>180</v>
      </c>
      <c r="U11114" s="47" t="n">
        <v>64442</v>
      </c>
      <c r="V11114" s="31" t="n">
        <v>27.4</v>
      </c>
      <c r="W11114" s="47" t="n">
        <v>64441</v>
      </c>
      <c r="X11114" s="31" t="n">
        <v>249</v>
      </c>
    </row>
    <row r="11115" customFormat="false" ht="15" hidden="false" customHeight="false" outlineLevel="0" collapsed="false">
      <c r="A11115" s="41" t="n">
        <v>41064</v>
      </c>
      <c r="B11115" s="68" t="s">
        <v>2448</v>
      </c>
      <c r="C11115" s="68" t="s">
        <v>1206</v>
      </c>
      <c r="D11115" s="69" t="n">
        <v>32497</v>
      </c>
      <c r="E11115" s="379" t="n">
        <v>0.291666666666667</v>
      </c>
      <c r="F11115" s="3" t="s">
        <v>1162</v>
      </c>
      <c r="G11115" s="3" t="s">
        <v>1416</v>
      </c>
      <c r="H11115" s="3" t="s">
        <v>1162</v>
      </c>
      <c r="I11115" s="29" t="n">
        <v>225.8</v>
      </c>
      <c r="J11115" s="29" t="n">
        <v>135</v>
      </c>
      <c r="K11115" s="30" t="s">
        <v>2449</v>
      </c>
      <c r="M11115" s="31" t="n">
        <f aca="false">SUM(P11115,R11115,T11115,V11115,X11115,Z11115,AB11115,AD11115,AF11115,AH11115,AJ11115,AL11115,AN11115,AP11115,AR11115,AT11115,AV11115,AX11115,AZ11115,BB11115)</f>
        <v>11641.56</v>
      </c>
      <c r="O11115" s="0" t="n">
        <v>64402</v>
      </c>
      <c r="P11115" s="31" t="n">
        <v>1296</v>
      </c>
      <c r="Q11115" s="0" t="n">
        <v>64359</v>
      </c>
      <c r="R11115" s="31" t="n">
        <v>250.56</v>
      </c>
      <c r="S11115" s="47" t="n">
        <v>64526</v>
      </c>
      <c r="T11115" s="31" t="n">
        <v>10095</v>
      </c>
    </row>
    <row r="11116" customFormat="false" ht="15" hidden="false" customHeight="false" outlineLevel="0" collapsed="false">
      <c r="A11116" s="41" t="n">
        <v>41064</v>
      </c>
      <c r="B11116" s="68" t="s">
        <v>1193</v>
      </c>
      <c r="C11116" s="68" t="s">
        <v>979</v>
      </c>
      <c r="D11116" s="69" t="n">
        <v>32498</v>
      </c>
      <c r="E11116" s="70" t="n">
        <v>0.333333333333333</v>
      </c>
      <c r="F11116" s="42" t="n">
        <v>0.65625</v>
      </c>
      <c r="H11116" s="42" t="n">
        <v>0.333333333333333</v>
      </c>
      <c r="I11116" s="29" t="n">
        <v>157</v>
      </c>
      <c r="J11116" s="29" t="n">
        <v>106.4</v>
      </c>
      <c r="K11116" s="30" t="s">
        <v>1216</v>
      </c>
      <c r="M11116" s="31" t="n">
        <f aca="false">SUM(P11116,R11116,T11116,V11116,X11116,Z11116,AB11116,AD11116,AF11116,AH11116,AJ11116,AL11116,AN11116,AP11116,AR11116,AT11116,AV11116,AX11116,AZ11116,BB11116)</f>
        <v>0</v>
      </c>
    </row>
    <row r="11117" customFormat="false" ht="15" hidden="false" customHeight="false" outlineLevel="0" collapsed="false">
      <c r="A11117" s="41" t="n">
        <v>41064</v>
      </c>
      <c r="B11117" s="68" t="s">
        <v>1169</v>
      </c>
      <c r="C11117" s="68" t="s">
        <v>925</v>
      </c>
      <c r="D11117" s="69" t="n">
        <v>32499</v>
      </c>
      <c r="E11117" s="70" t="n">
        <v>0.3125</v>
      </c>
      <c r="F11117" s="42" t="n">
        <v>0.75</v>
      </c>
      <c r="G11117" s="3" t="s">
        <v>1170</v>
      </c>
      <c r="H11117" s="42" t="s">
        <v>2483</v>
      </c>
      <c r="I11117" s="29" t="n">
        <v>297</v>
      </c>
      <c r="J11117" s="29" t="n">
        <v>152.95</v>
      </c>
      <c r="K11117" s="30" t="s">
        <v>1214</v>
      </c>
      <c r="M11117" s="31" t="n">
        <f aca="false">SUM(P11117,R11117,T11117,V11117,X11117,Z11117,AB11117,AD11117,AF11117,AH11117,AJ11117,AL11117,AN11117,AP11117,AR11117,AT11117,AV11117,AX11117,AZ11117,BB11117)</f>
        <v>0</v>
      </c>
    </row>
    <row r="11118" customFormat="false" ht="15" hidden="false" customHeight="false" outlineLevel="0" collapsed="false">
      <c r="A11118" s="41" t="n">
        <v>41064</v>
      </c>
      <c r="B11118" s="68" t="s">
        <v>2153</v>
      </c>
      <c r="C11118" s="68" t="s">
        <v>925</v>
      </c>
      <c r="D11118" s="69" t="n">
        <v>32500</v>
      </c>
      <c r="E11118" s="70" t="n">
        <v>0.3125</v>
      </c>
      <c r="F11118" s="42" t="n">
        <v>0.739583333333334</v>
      </c>
      <c r="G11118" s="3" t="s">
        <v>2484</v>
      </c>
      <c r="H11118" s="42" t="s">
        <v>2485</v>
      </c>
      <c r="I11118" s="29" t="n">
        <v>284</v>
      </c>
      <c r="J11118" s="29" t="n">
        <v>146.3</v>
      </c>
      <c r="K11118" s="30" t="s">
        <v>2154</v>
      </c>
      <c r="M11118" s="31" t="n">
        <f aca="false">SUM(P11118,R11118,T11118,V11118,X11118,Z11118,AB11118,AD11118,AF11118,AH11118,AJ11118,AL11118,AN11118,AP11118,AR11118,AT11118,AV11118,AX11118,AZ11118,BB11118)</f>
        <v>5057.88</v>
      </c>
      <c r="O11118" s="0" t="n">
        <v>9845</v>
      </c>
      <c r="P11118" s="31" t="n">
        <v>528.3</v>
      </c>
      <c r="Q11118" s="0" t="n">
        <v>9842</v>
      </c>
      <c r="R11118" s="31" t="n">
        <v>4529.58</v>
      </c>
    </row>
    <row r="11119" customFormat="false" ht="15" hidden="false" customHeight="false" outlineLevel="0" collapsed="false">
      <c r="A11119" s="55" t="n">
        <v>41064</v>
      </c>
      <c r="B11119" s="152" t="s">
        <v>1173</v>
      </c>
      <c r="C11119" s="152" t="s">
        <v>1049</v>
      </c>
      <c r="D11119" s="69" t="n">
        <v>32501</v>
      </c>
      <c r="E11119" s="70" t="n">
        <v>0.3125</v>
      </c>
      <c r="F11119" s="44" t="n">
        <v>0.729166666666667</v>
      </c>
      <c r="G11119" s="30" t="s">
        <v>2486</v>
      </c>
      <c r="H11119" s="30" t="s">
        <v>1446</v>
      </c>
      <c r="I11119" s="29" t="n">
        <v>237.5</v>
      </c>
      <c r="J11119" s="29" t="n">
        <v>166.25</v>
      </c>
      <c r="K11119" s="30" t="s">
        <v>1212</v>
      </c>
      <c r="M11119" s="31" t="n">
        <f aca="false">SUM(P11119,R11119,T11119,V11119,X11119,Z11119,AB11119,AD11119,AF11119,AH11119,AJ11119,AL11119,AN11119,AP11119,AR11119,AT11119,AV11119,AX11119,AZ11119,BB11119)</f>
        <v>0</v>
      </c>
    </row>
    <row r="11120" customFormat="false" ht="15" hidden="false" customHeight="false" outlineLevel="0" collapsed="false">
      <c r="A11120" s="41" t="n">
        <v>41064</v>
      </c>
      <c r="B11120" s="68" t="s">
        <v>403</v>
      </c>
      <c r="C11120" s="68" t="s">
        <v>1182</v>
      </c>
      <c r="D11120" s="69" t="n">
        <v>32502</v>
      </c>
      <c r="E11120" s="70" t="n">
        <v>0.416666666666667</v>
      </c>
      <c r="F11120" s="42" t="n">
        <v>0.541666666666667</v>
      </c>
      <c r="H11120" s="42" t="n">
        <v>0.166666666666667</v>
      </c>
      <c r="I11120" s="29" t="n">
        <v>81</v>
      </c>
      <c r="J11120" s="29" t="n">
        <v>53.2</v>
      </c>
      <c r="K11120" s="30" t="s">
        <v>2057</v>
      </c>
      <c r="M11120" s="31" t="n">
        <f aca="false">SUM(P11120,R11120,T11120,V11120,X11120,Z11120,AB11120,AD11120,AF11120,AH11120,AJ11120,AL11120,AN11120,AP11120,AR11120,AT11120,AV11120,AX11120,AZ11120,BB11120)</f>
        <v>0</v>
      </c>
    </row>
    <row r="11121" customFormat="false" ht="15" hidden="false" customHeight="false" outlineLevel="0" collapsed="false">
      <c r="A11121" s="41" t="n">
        <v>41064</v>
      </c>
      <c r="B11121" s="68" t="s">
        <v>1199</v>
      </c>
      <c r="C11121" s="68" t="s">
        <v>869</v>
      </c>
      <c r="D11121" s="69" t="n">
        <v>32503</v>
      </c>
      <c r="E11121" s="70" t="n">
        <v>0.416666666666667</v>
      </c>
      <c r="F11121" s="42" t="n">
        <v>0.541666666666667</v>
      </c>
      <c r="H11121" s="42" t="n">
        <v>0.166666666666667</v>
      </c>
      <c r="I11121" s="29" t="n">
        <v>76</v>
      </c>
      <c r="J11121" s="29" t="n">
        <v>53.2</v>
      </c>
      <c r="K11121" s="30" t="s">
        <v>1253</v>
      </c>
      <c r="M11121" s="31" t="n">
        <f aca="false">SUM(P11121,R11121,T11121,V11121,X11121,Z11121,AB11121,AD11121,AF11121,AH11121,AJ11121,AL11121,AN11121,AP11121,AR11121,AT11121,AV11121,AX11121,AZ11121,BB11121)</f>
        <v>0</v>
      </c>
    </row>
    <row r="11122" customFormat="false" ht="15" hidden="false" customHeight="false" outlineLevel="0" collapsed="false">
      <c r="A11122" s="117" t="n">
        <v>41064</v>
      </c>
      <c r="B11122" s="59" t="s">
        <v>1205</v>
      </c>
      <c r="C11122" s="59" t="s">
        <v>1032</v>
      </c>
      <c r="D11122" s="60" t="n">
        <v>32504</v>
      </c>
      <c r="E11122" s="66" t="n">
        <v>0.354166666666667</v>
      </c>
      <c r="F11122" s="380" t="n">
        <v>0.65625</v>
      </c>
      <c r="G11122" s="381"/>
      <c r="H11122" s="66" t="n">
        <v>0.333333333333333</v>
      </c>
      <c r="I11122" s="63" t="n">
        <v>325</v>
      </c>
      <c r="J11122" s="63" t="n">
        <v>50</v>
      </c>
      <c r="K11122" s="67" t="s">
        <v>1249</v>
      </c>
    </row>
    <row r="11123" customFormat="false" ht="15" hidden="false" customHeight="false" outlineLevel="0" collapsed="false">
      <c r="A11123" s="41"/>
      <c r="B11123" s="68"/>
      <c r="C11123" s="68"/>
      <c r="D11123" s="69"/>
      <c r="E11123" s="69"/>
    </row>
    <row r="11124" customFormat="false" ht="15" hidden="false" customHeight="false" outlineLevel="0" collapsed="false">
      <c r="A11124" s="132"/>
      <c r="B11124" s="176"/>
      <c r="C11124" s="176"/>
      <c r="D11124" s="177"/>
      <c r="E11124" s="177"/>
      <c r="F11124" s="134"/>
      <c r="G11124" s="134"/>
      <c r="H11124" s="134"/>
      <c r="I11124" s="136"/>
      <c r="J11124" s="136"/>
      <c r="K11124" s="134"/>
    </row>
    <row r="11125" customFormat="false" ht="21" hidden="false" customHeight="false" outlineLevel="0" collapsed="false">
      <c r="A11125" s="132"/>
      <c r="B11125" s="176"/>
      <c r="C11125" s="176"/>
      <c r="D11125" s="177"/>
      <c r="E11125" s="177"/>
      <c r="F11125" s="134"/>
      <c r="G11125" s="52" t="s">
        <v>1843</v>
      </c>
      <c r="H11125" s="134"/>
      <c r="I11125" s="136"/>
      <c r="J11125" s="136"/>
      <c r="K11125" s="134"/>
    </row>
    <row r="11126" customFormat="false" ht="15" hidden="false" customHeight="false" outlineLevel="0" collapsed="false">
      <c r="A11126" s="41" t="n">
        <v>41065</v>
      </c>
      <c r="B11126" s="68" t="s">
        <v>679</v>
      </c>
      <c r="C11126" s="68" t="s">
        <v>1206</v>
      </c>
      <c r="D11126" s="69" t="n">
        <v>32504</v>
      </c>
      <c r="E11126" s="379" t="n">
        <v>0.291666666666667</v>
      </c>
      <c r="F11126" s="3" t="s">
        <v>1162</v>
      </c>
      <c r="H11126" s="3" t="s">
        <v>1162</v>
      </c>
      <c r="I11126" s="29" t="n">
        <v>202</v>
      </c>
      <c r="J11126" s="29" t="n">
        <v>120</v>
      </c>
      <c r="K11126" s="30" t="s">
        <v>1223</v>
      </c>
      <c r="M11126" s="31" t="n">
        <f aca="false">SUM(P11126,R11126,T11126,V11126,X11126,Z11126,AB11126,AD11126,AF11126,AH11126,AJ11126,AL11126,AN11126,AP11126,AR11126,AT11126,AV11126,AX11126,AZ11126,BB11126)</f>
        <v>5126.68</v>
      </c>
      <c r="O11126" s="0" t="n">
        <v>64529</v>
      </c>
      <c r="P11126" s="31" t="n">
        <v>635.55</v>
      </c>
      <c r="Q11126" s="0" t="n">
        <v>64506</v>
      </c>
      <c r="R11126" s="31" t="n">
        <v>799.81</v>
      </c>
      <c r="S11126" s="47" t="n">
        <v>64500</v>
      </c>
      <c r="T11126" s="31" t="n">
        <v>201.53</v>
      </c>
      <c r="U11126" s="47" t="n">
        <v>64507</v>
      </c>
      <c r="V11126" s="31" t="n">
        <v>792.93</v>
      </c>
      <c r="W11126" s="47" t="n">
        <v>64513</v>
      </c>
      <c r="X11126" s="31" t="n">
        <v>154.91</v>
      </c>
      <c r="Y11126" s="47" t="n">
        <v>64514</v>
      </c>
      <c r="Z11126" s="31" t="n">
        <v>1123.26</v>
      </c>
      <c r="AA11126" s="47" t="n">
        <v>64505</v>
      </c>
      <c r="AB11126" s="31" t="n">
        <v>1418.69</v>
      </c>
    </row>
    <row r="11127" customFormat="false" ht="15" hidden="false" customHeight="false" outlineLevel="0" collapsed="false">
      <c r="A11127" s="117" t="n">
        <v>41065</v>
      </c>
      <c r="B11127" s="68" t="s">
        <v>383</v>
      </c>
      <c r="C11127" s="68" t="s">
        <v>1206</v>
      </c>
      <c r="D11127" s="69" t="n">
        <v>32505</v>
      </c>
      <c r="E11127" s="379" t="n">
        <v>0.291666666666667</v>
      </c>
      <c r="F11127" s="3" t="s">
        <v>1162</v>
      </c>
      <c r="G11127" s="3" t="s">
        <v>1548</v>
      </c>
      <c r="H11127" s="3" t="s">
        <v>1162</v>
      </c>
      <c r="I11127" s="29" t="n">
        <v>225.8</v>
      </c>
      <c r="J11127" s="29" t="n">
        <v>160</v>
      </c>
      <c r="K11127" s="30" t="s">
        <v>1232</v>
      </c>
      <c r="M11127" s="31" t="n">
        <f aca="false">SUM(P11127,R11127,T11127,V11127,X11127,Z11127,AB11127,AD11127,AF11127,AH11127,AJ11127,AL11127,AN11127,AP11127,AR11127,AT11127,AV11127,AX11127,AZ11127,BB11127)</f>
        <v>14407.16</v>
      </c>
      <c r="O11127" s="0" t="n">
        <v>64297</v>
      </c>
      <c r="P11127" s="31" t="n">
        <v>11395</v>
      </c>
      <c r="Q11127" s="0" t="n">
        <v>64440</v>
      </c>
      <c r="R11127" s="31" t="n">
        <v>162</v>
      </c>
      <c r="S11127" s="47" t="n">
        <v>64452</v>
      </c>
      <c r="T11127" s="31" t="n">
        <v>1996</v>
      </c>
      <c r="U11127" s="47" t="n">
        <v>64515</v>
      </c>
      <c r="V11127" s="31" t="n">
        <v>565.31</v>
      </c>
      <c r="W11127" s="47" t="n">
        <v>64516</v>
      </c>
      <c r="X11127" s="31" t="n">
        <v>111.25</v>
      </c>
      <c r="Y11127" s="47" t="n">
        <v>64445</v>
      </c>
      <c r="Z11127" s="31" t="n">
        <v>177.6</v>
      </c>
    </row>
    <row r="11128" customFormat="false" ht="15" hidden="false" customHeight="false" outlineLevel="0" collapsed="false">
      <c r="A11128" s="117" t="n">
        <v>41065</v>
      </c>
      <c r="B11128" s="68" t="s">
        <v>1165</v>
      </c>
      <c r="C11128" s="68" t="s">
        <v>1206</v>
      </c>
      <c r="D11128" s="69" t="n">
        <v>32506</v>
      </c>
      <c r="E11128" s="379" t="n">
        <v>0.291666666666667</v>
      </c>
      <c r="F11128" s="3" t="s">
        <v>1162</v>
      </c>
      <c r="G11128" s="3" t="s">
        <v>1416</v>
      </c>
      <c r="H11128" s="3" t="s">
        <v>1162</v>
      </c>
      <c r="I11128" s="29" t="n">
        <v>225.8</v>
      </c>
      <c r="J11128" s="29" t="n">
        <v>160</v>
      </c>
      <c r="K11128" s="30" t="s">
        <v>2306</v>
      </c>
      <c r="M11128" s="31" t="n">
        <f aca="false">SUM(P11128,R11128,T11128,V11128,X11128,Z11128,AB11128,AD11128,AF11128,AH11128,AJ11128,AL11128,AN11128,AP11128,AR11128,AT11128,AV11128,AX11128,AZ11128,BB11128)</f>
        <v>18361.9</v>
      </c>
      <c r="O11128" s="0" t="n">
        <v>65431</v>
      </c>
      <c r="P11128" s="31" t="n">
        <v>220</v>
      </c>
      <c r="Q11128" s="0" t="n">
        <v>64269</v>
      </c>
      <c r="R11128" s="31" t="n">
        <v>213.58</v>
      </c>
      <c r="S11128" s="47" t="n">
        <v>64593</v>
      </c>
      <c r="T11128" s="31" t="n">
        <v>42</v>
      </c>
      <c r="U11128" s="47" t="n">
        <v>64439</v>
      </c>
      <c r="V11128" s="31" t="n">
        <v>576</v>
      </c>
      <c r="W11128" s="47" t="n">
        <v>64177</v>
      </c>
      <c r="X11128" s="31" t="n">
        <v>8975</v>
      </c>
      <c r="Y11128" s="47" t="n">
        <v>64508</v>
      </c>
      <c r="Z11128" s="31" t="n">
        <v>190.32</v>
      </c>
      <c r="AA11128" s="47" t="n">
        <v>64375</v>
      </c>
      <c r="AB11128" s="31" t="n">
        <v>8145</v>
      </c>
    </row>
    <row r="11129" customFormat="false" ht="15" hidden="false" customHeight="false" outlineLevel="0" collapsed="false">
      <c r="A11129" s="41" t="n">
        <v>41065</v>
      </c>
      <c r="B11129" s="68" t="s">
        <v>1193</v>
      </c>
      <c r="C11129" s="68" t="s">
        <v>940</v>
      </c>
      <c r="D11129" s="69" t="n">
        <v>32507</v>
      </c>
      <c r="E11129" s="379" t="n">
        <v>0.229166666666667</v>
      </c>
      <c r="F11129" s="42" t="n">
        <v>0.6875</v>
      </c>
      <c r="G11129" s="3" t="s">
        <v>1794</v>
      </c>
      <c r="H11129" s="3" t="s">
        <v>1230</v>
      </c>
      <c r="I11129" s="29" t="n">
        <v>204.5</v>
      </c>
      <c r="J11129" s="29" t="n">
        <v>139.65</v>
      </c>
      <c r="K11129" s="30" t="s">
        <v>1216</v>
      </c>
      <c r="M11129" s="31" t="n">
        <f aca="false">SUM(P11129,R11129,T11129,V11129,X11129,Z11129,AB11129,AD11129,AF11129,AH11129,AJ11129,AL11129,AN11129,AP11129,AR11129,AT11129,AV11129,AX11129,AZ11129,BB11129)</f>
        <v>0</v>
      </c>
    </row>
    <row r="11130" customFormat="false" ht="15" hidden="false" customHeight="false" outlineLevel="0" collapsed="false">
      <c r="A11130" s="41" t="n">
        <v>41065</v>
      </c>
      <c r="B11130" s="68" t="s">
        <v>1181</v>
      </c>
      <c r="C11130" s="68" t="s">
        <v>490</v>
      </c>
      <c r="D11130" s="69" t="n">
        <v>32508</v>
      </c>
      <c r="E11130" s="379" t="n">
        <v>0.333333333333333</v>
      </c>
      <c r="F11130" s="42" t="n">
        <v>0.666666666666667</v>
      </c>
      <c r="H11130" s="42" t="n">
        <v>0.375</v>
      </c>
      <c r="I11130" s="29" t="n">
        <v>180</v>
      </c>
      <c r="J11130" s="29" t="n">
        <v>126</v>
      </c>
      <c r="K11130" s="30" t="s">
        <v>1219</v>
      </c>
      <c r="M11130" s="31" t="n">
        <f aca="false">SUM(P11130,R11130,T11130,V11130,X11130,Z11130,AB11130,AD11130,AF11130,AH11130,AJ11130,AL11130,AN11130,AP11130,AR11130,AT11130,AV11130,AX11130,AZ11130,BB11130)</f>
        <v>0</v>
      </c>
    </row>
    <row r="11131" customFormat="false" ht="15" hidden="false" customHeight="false" outlineLevel="0" collapsed="false">
      <c r="A11131" s="41" t="n">
        <v>41065</v>
      </c>
      <c r="B11131" s="68" t="s">
        <v>2153</v>
      </c>
      <c r="C11131" s="68" t="s">
        <v>802</v>
      </c>
      <c r="D11131" s="69" t="n">
        <v>32509</v>
      </c>
      <c r="E11131" s="379" t="n">
        <v>0.354166666666667</v>
      </c>
      <c r="F11131" s="42" t="n">
        <v>0.53125</v>
      </c>
      <c r="G11131" s="3" t="s">
        <v>1609</v>
      </c>
      <c r="H11131" s="3" t="s">
        <v>1201</v>
      </c>
      <c r="I11131" s="29" t="n">
        <v>149</v>
      </c>
      <c r="J11131" s="29" t="n">
        <v>86.45</v>
      </c>
      <c r="K11131" s="30" t="s">
        <v>2154</v>
      </c>
      <c r="M11131" s="31" t="n">
        <f aca="false">SUM(P11131,R11131,T11131,V11131,X11131,Z11131,AB11131,AD11131,AF11131,AH11131,AJ11131,AL11131,AN11131,AP11131,AR11131,AT11131,AV11131,AX11131,AZ11131,BB11131)</f>
        <v>0</v>
      </c>
    </row>
    <row r="11132" customFormat="false" ht="15" hidden="false" customHeight="false" outlineLevel="0" collapsed="false">
      <c r="A11132" s="41" t="n">
        <v>41065</v>
      </c>
      <c r="B11132" s="68" t="s">
        <v>1205</v>
      </c>
      <c r="C11132" s="68" t="s">
        <v>1032</v>
      </c>
      <c r="D11132" s="69" t="n">
        <v>32510</v>
      </c>
      <c r="E11132" s="379" t="n">
        <v>0.354166666666667</v>
      </c>
      <c r="F11132" s="42" t="n">
        <v>0.659722222222222</v>
      </c>
      <c r="H11132" s="42" t="n">
        <v>0.333333333333333</v>
      </c>
      <c r="I11132" s="29" t="n">
        <v>325</v>
      </c>
      <c r="J11132" s="29" t="n">
        <v>50</v>
      </c>
      <c r="K11132" s="30" t="s">
        <v>1249</v>
      </c>
      <c r="M11132" s="31" t="n">
        <f aca="false">SUM(P11132,R11132,T11132,V11132,X11132,Z11132,AB11132,AD11132,AF11132,AH11132,AJ11132,AL11132,AN11132,AP11132,AR11132,AT11132,AV11132,AX11132,AZ11132,BB11132)</f>
        <v>0</v>
      </c>
    </row>
    <row r="11133" customFormat="false" ht="15" hidden="false" customHeight="false" outlineLevel="0" collapsed="false">
      <c r="A11133" s="41" t="n">
        <v>41065</v>
      </c>
      <c r="B11133" s="68" t="s">
        <v>1169</v>
      </c>
      <c r="C11133" s="68" t="s">
        <v>925</v>
      </c>
      <c r="D11133" s="69" t="n">
        <v>32511</v>
      </c>
      <c r="E11133" s="70" t="n">
        <v>0.3125</v>
      </c>
      <c r="F11133" s="42" t="n">
        <v>0.697916666666667</v>
      </c>
      <c r="G11133" s="3" t="s">
        <v>1921</v>
      </c>
      <c r="H11133" s="3" t="s">
        <v>2264</v>
      </c>
      <c r="I11133" s="29" t="n">
        <v>290</v>
      </c>
      <c r="J11133" s="29" t="n">
        <v>152.95</v>
      </c>
      <c r="K11133" s="30" t="s">
        <v>1214</v>
      </c>
      <c r="M11133" s="31" t="n">
        <f aca="false">SUM(P11133,R11133,T11133,V11133,X11133,Z11133,AB11133,AD11133,AF11133,AH11133,AJ11133,AL11133,AN11133,AP11133,AR11133,AT11133,AV11133,AX11133,AZ11133,BB11133)</f>
        <v>0</v>
      </c>
    </row>
    <row r="11134" customFormat="false" ht="15" hidden="false" customHeight="false" outlineLevel="0" collapsed="false">
      <c r="A11134" s="55" t="n">
        <v>41065</v>
      </c>
      <c r="B11134" s="152" t="s">
        <v>1173</v>
      </c>
      <c r="C11134" s="152" t="s">
        <v>1049</v>
      </c>
      <c r="D11134" s="69" t="n">
        <v>32512</v>
      </c>
      <c r="E11134" s="70" t="n">
        <v>0.3125</v>
      </c>
      <c r="F11134" s="44" t="n">
        <v>0.743055555555556</v>
      </c>
      <c r="G11134" s="30" t="s">
        <v>1493</v>
      </c>
      <c r="H11134" s="30" t="s">
        <v>1287</v>
      </c>
      <c r="I11134" s="29" t="n">
        <v>218.5</v>
      </c>
      <c r="J11134" s="29" t="n">
        <v>152.95</v>
      </c>
      <c r="K11134" s="30" t="s">
        <v>1212</v>
      </c>
      <c r="M11134" s="31" t="n">
        <f aca="false">SUM(P11134,R11134,T11134,V11134,X11134,Z11134,AB11134,AD11134,AF11134,AH11134,AJ11134,AL11134,AN11134,AP11134,AR11134,AT11134,AV11134,AX11134,AZ11134,BB11134)</f>
        <v>0</v>
      </c>
    </row>
    <row r="11135" customFormat="false" ht="15" hidden="false" customHeight="false" outlineLevel="0" collapsed="false">
      <c r="A11135" s="41"/>
      <c r="B11135" s="68"/>
      <c r="C11135" s="68"/>
      <c r="D11135" s="69"/>
      <c r="E11135" s="69"/>
    </row>
    <row r="11136" customFormat="false" ht="15" hidden="false" customHeight="false" outlineLevel="0" collapsed="false">
      <c r="A11136" s="132"/>
      <c r="B11136" s="176"/>
      <c r="C11136" s="176"/>
      <c r="D11136" s="177"/>
      <c r="E11136" s="177"/>
      <c r="F11136" s="134"/>
      <c r="G11136" s="134"/>
      <c r="H11136" s="134"/>
      <c r="I11136" s="136"/>
      <c r="J11136" s="136"/>
      <c r="K11136" s="134"/>
    </row>
    <row r="11137" customFormat="false" ht="21" hidden="false" customHeight="false" outlineLevel="0" collapsed="false">
      <c r="A11137" s="132"/>
      <c r="B11137" s="176"/>
      <c r="C11137" s="176"/>
      <c r="D11137" s="177"/>
      <c r="E11137" s="177"/>
      <c r="F11137" s="134"/>
      <c r="G11137" s="52" t="s">
        <v>1848</v>
      </c>
      <c r="H11137" s="134"/>
      <c r="I11137" s="136"/>
      <c r="J11137" s="136"/>
      <c r="K11137" s="134"/>
    </row>
    <row r="11138" customFormat="false" ht="15" hidden="false" customHeight="false" outlineLevel="0" collapsed="false">
      <c r="A11138" s="41" t="n">
        <v>41066</v>
      </c>
      <c r="B11138" s="68" t="s">
        <v>679</v>
      </c>
      <c r="C11138" s="68" t="s">
        <v>1206</v>
      </c>
      <c r="D11138" s="69" t="n">
        <v>32513</v>
      </c>
      <c r="E11138" s="379" t="n">
        <v>0.291666666666667</v>
      </c>
      <c r="F11138" s="3" t="s">
        <v>1162</v>
      </c>
      <c r="H11138" s="3" t="s">
        <v>1162</v>
      </c>
      <c r="I11138" s="29" t="n">
        <v>202</v>
      </c>
      <c r="J11138" s="29" t="n">
        <v>120</v>
      </c>
      <c r="K11138" s="30" t="s">
        <v>1223</v>
      </c>
      <c r="M11138" s="31" t="n">
        <f aca="false">SUM(P11138,R11138,T11138,V11138,X11138,Z11138,AB11138,AD11138,AF11138,AH11138,AJ11138,AL11138,AN11138,AP11138,AR11138,AT11138,AV11138,AX11138,AZ11138,BB11138)</f>
        <v>15787.56</v>
      </c>
      <c r="O11138" s="0" t="n">
        <v>64786</v>
      </c>
      <c r="P11138" s="31" t="n">
        <v>200</v>
      </c>
      <c r="Q11138" s="0" t="n">
        <v>64678</v>
      </c>
      <c r="R11138" s="31" t="n">
        <v>676.44</v>
      </c>
      <c r="S11138" s="47" t="n">
        <v>64685</v>
      </c>
      <c r="T11138" s="31" t="n">
        <v>112</v>
      </c>
      <c r="U11138" s="47" t="n">
        <v>64682</v>
      </c>
      <c r="V11138" s="31" t="n">
        <v>11370.7</v>
      </c>
      <c r="W11138" s="47" t="n">
        <v>64681</v>
      </c>
      <c r="X11138" s="31" t="n">
        <v>2786.78</v>
      </c>
      <c r="Y11138" s="47" t="n">
        <v>64732</v>
      </c>
      <c r="Z11138" s="31" t="n">
        <v>371.64</v>
      </c>
      <c r="AA11138" s="47" t="n">
        <v>64744</v>
      </c>
      <c r="AB11138" s="31" t="n">
        <v>270</v>
      </c>
    </row>
    <row r="11139" customFormat="false" ht="15" hidden="false" customHeight="false" outlineLevel="0" collapsed="false">
      <c r="A11139" s="55" t="n">
        <v>41066</v>
      </c>
      <c r="B11139" s="152" t="s">
        <v>383</v>
      </c>
      <c r="C11139" s="152" t="s">
        <v>1206</v>
      </c>
      <c r="D11139" s="69" t="n">
        <v>32514</v>
      </c>
      <c r="E11139" s="379" t="n">
        <v>0.291666666666667</v>
      </c>
      <c r="F11139" s="30" t="s">
        <v>1162</v>
      </c>
      <c r="G11139" s="30" t="s">
        <v>2487</v>
      </c>
      <c r="H11139" s="30" t="s">
        <v>1162</v>
      </c>
      <c r="I11139" s="29" t="n">
        <v>225.8</v>
      </c>
      <c r="J11139" s="29" t="n">
        <v>160</v>
      </c>
      <c r="K11139" s="30" t="s">
        <v>1232</v>
      </c>
      <c r="M11139" s="31" t="n">
        <f aca="false">SUM(P11139,R11139,T11139,V11139,X11139,Z11139,AB11139,AD11139,AF11139,AH11139,AJ11139,AL11139,AN11139,AP11139,AR11139,AT11139,AV11139,AX11139,AZ11139,BB11139)</f>
        <v>0</v>
      </c>
    </row>
    <row r="11140" customFormat="false" ht="15" hidden="false" customHeight="false" outlineLevel="0" collapsed="false">
      <c r="A11140" s="41" t="n">
        <v>41066</v>
      </c>
      <c r="B11140" s="68" t="s">
        <v>1165</v>
      </c>
      <c r="C11140" s="68" t="s">
        <v>1206</v>
      </c>
      <c r="D11140" s="69" t="n">
        <v>32515</v>
      </c>
      <c r="E11140" s="379" t="n">
        <v>0.291666666666667</v>
      </c>
      <c r="F11140" s="3" t="s">
        <v>1162</v>
      </c>
      <c r="H11140" s="3" t="s">
        <v>1162</v>
      </c>
      <c r="I11140" s="29" t="n">
        <v>202</v>
      </c>
      <c r="J11140" s="29" t="n">
        <v>145</v>
      </c>
      <c r="K11140" s="30" t="s">
        <v>2306</v>
      </c>
      <c r="M11140" s="31" t="n">
        <f aca="false">SUM(P11140,R11140,T11140,V11140,X11140,Z11140,AB11140,AD11140,AF11140,AH11140,AJ11140,AL11140,AN11140,AP11140,AR11140,AT11140,AV11140,AX11140,AZ11140,BB11140)</f>
        <v>10492.72</v>
      </c>
      <c r="O11140" s="0" t="n">
        <v>64718</v>
      </c>
      <c r="P11140" s="31" t="n">
        <v>6925</v>
      </c>
      <c r="Q11140" s="0" t="n">
        <v>64672</v>
      </c>
      <c r="R11140" s="31" t="n">
        <v>603.56</v>
      </c>
      <c r="S11140" s="47" t="n">
        <v>64739</v>
      </c>
      <c r="T11140" s="31" t="n">
        <v>350.64</v>
      </c>
      <c r="U11140" s="47" t="n">
        <v>64737</v>
      </c>
      <c r="V11140" s="31" t="n">
        <v>174.72</v>
      </c>
      <c r="W11140" s="47" t="n">
        <v>64689</v>
      </c>
      <c r="X11140" s="31" t="n">
        <v>291.66</v>
      </c>
      <c r="Y11140" s="47" t="n">
        <v>64690</v>
      </c>
      <c r="Z11140" s="31" t="n">
        <v>224.99</v>
      </c>
      <c r="AA11140" s="47" t="n">
        <v>64705</v>
      </c>
      <c r="AB11140" s="31" t="n">
        <v>312.61</v>
      </c>
      <c r="AC11140" s="47" t="n">
        <v>64704</v>
      </c>
      <c r="AD11140" s="31" t="n">
        <v>120.1</v>
      </c>
      <c r="AE11140" s="47" t="n">
        <v>64674</v>
      </c>
      <c r="AF11140" s="31" t="n">
        <v>63.3</v>
      </c>
      <c r="AG11140" s="47" t="n">
        <v>64728</v>
      </c>
      <c r="AH11140" s="31" t="n">
        <v>89.31</v>
      </c>
      <c r="AI11140" s="47" t="n">
        <v>64736</v>
      </c>
      <c r="AJ11140" s="31" t="n">
        <v>185.22</v>
      </c>
      <c r="AK11140" s="47" t="n">
        <v>64694</v>
      </c>
      <c r="AL11140" s="31" t="n">
        <v>105.23</v>
      </c>
      <c r="AM11140" s="47" t="n">
        <v>64793</v>
      </c>
      <c r="AN11140" s="31" t="n">
        <v>27.4</v>
      </c>
      <c r="AO11140" s="47" t="n">
        <v>64815</v>
      </c>
      <c r="AP11140" s="31" t="n">
        <v>324</v>
      </c>
      <c r="AQ11140" s="47" t="n">
        <v>64795</v>
      </c>
      <c r="AR11140" s="31" t="n">
        <v>637.98</v>
      </c>
      <c r="AS11140" s="47" t="n">
        <v>64796</v>
      </c>
      <c r="AT11140" s="31" t="n">
        <v>57</v>
      </c>
    </row>
    <row r="11141" customFormat="false" ht="15" hidden="false" customHeight="false" outlineLevel="0" collapsed="false">
      <c r="A11141" s="41" t="n">
        <v>41066</v>
      </c>
      <c r="B11141" s="68" t="s">
        <v>627</v>
      </c>
      <c r="C11141" s="68" t="s">
        <v>1206</v>
      </c>
      <c r="D11141" s="69" t="n">
        <v>32516</v>
      </c>
      <c r="E11141" s="70" t="n">
        <v>0.291666666666667</v>
      </c>
      <c r="F11141" s="3" t="s">
        <v>1162</v>
      </c>
      <c r="H11141" s="3" t="s">
        <v>1162</v>
      </c>
      <c r="I11141" s="29" t="n">
        <v>202</v>
      </c>
      <c r="J11141" s="29" t="n">
        <v>120</v>
      </c>
      <c r="K11141" s="30" t="s">
        <v>1303</v>
      </c>
      <c r="M11141" s="31" t="n">
        <f aca="false">SUM(P11141,R11141,T11141,V11141,X11141,Z11141,AB11141,AD11141,AF11141,AH11141,AJ11141,AL11141,AN11141,AP11141,AR11141,AT11141,AV11141,AX11141,AZ11141,BB11141)</f>
        <v>1515.83</v>
      </c>
      <c r="O11141" s="0" t="n">
        <v>64731</v>
      </c>
      <c r="P11141" s="31" t="n">
        <v>185.62</v>
      </c>
      <c r="Q11141" s="0" t="n">
        <v>64710</v>
      </c>
      <c r="R11141" s="31" t="n">
        <v>78.55</v>
      </c>
      <c r="S11141" s="47" t="n">
        <v>64800</v>
      </c>
      <c r="T11141" s="31" t="n">
        <v>158.7</v>
      </c>
      <c r="U11141" s="47" t="n">
        <v>64733</v>
      </c>
      <c r="V11141" s="31" t="n">
        <v>525.96</v>
      </c>
      <c r="W11141" s="47" t="n">
        <v>64807</v>
      </c>
      <c r="X11141" s="31" t="n">
        <v>567</v>
      </c>
    </row>
    <row r="11142" customFormat="false" ht="15" hidden="false" customHeight="false" outlineLevel="0" collapsed="false">
      <c r="A11142" s="41" t="n">
        <v>41066</v>
      </c>
      <c r="B11142" s="68" t="s">
        <v>2448</v>
      </c>
      <c r="C11142" s="68" t="s">
        <v>1206</v>
      </c>
      <c r="D11142" s="69" t="n">
        <v>32517</v>
      </c>
      <c r="E11142" s="70" t="n">
        <v>0.291666666666667</v>
      </c>
      <c r="F11142" s="3" t="s">
        <v>1162</v>
      </c>
      <c r="H11142" s="3" t="s">
        <v>1162</v>
      </c>
      <c r="I11142" s="29" t="n">
        <v>202</v>
      </c>
      <c r="J11142" s="29" t="n">
        <v>120</v>
      </c>
      <c r="K11142" s="30" t="s">
        <v>2449</v>
      </c>
      <c r="M11142" s="31" t="n">
        <f aca="false">SUM(P11142,R11142,T11142,V11142,X11142,Z11142,AB11142,AD11142,AF11142,AH11142,AJ11142,AL11142,AN11142,AP11142,AR11142,AT11142,AV11142,AX11142,AZ11142,BB11142)</f>
        <v>39786.98</v>
      </c>
      <c r="O11142" s="0" t="n">
        <v>64840</v>
      </c>
      <c r="P11142" s="31" t="n">
        <v>1296</v>
      </c>
      <c r="Q11142" s="0" t="n">
        <v>64822</v>
      </c>
      <c r="R11142" s="31" t="n">
        <v>12250</v>
      </c>
      <c r="S11142" s="47" t="n">
        <v>64764</v>
      </c>
      <c r="T11142" s="31" t="n">
        <v>13295</v>
      </c>
      <c r="U11142" s="47" t="n">
        <v>64729</v>
      </c>
      <c r="V11142" s="31" t="n">
        <v>11500</v>
      </c>
      <c r="W11142" s="47" t="n">
        <v>64497</v>
      </c>
      <c r="X11142" s="31" t="n">
        <v>1445.98</v>
      </c>
    </row>
    <row r="11143" customFormat="false" ht="15" hidden="false" customHeight="false" outlineLevel="0" collapsed="false">
      <c r="A11143" s="41" t="n">
        <v>41066</v>
      </c>
      <c r="B11143" s="68" t="s">
        <v>20</v>
      </c>
      <c r="C11143" s="68" t="s">
        <v>490</v>
      </c>
      <c r="D11143" s="69" t="n">
        <v>32518</v>
      </c>
      <c r="E11143" s="70" t="n">
        <v>0.333333333333333</v>
      </c>
      <c r="F11143" s="42" t="n">
        <v>0.583333333333333</v>
      </c>
      <c r="H11143" s="42" t="n">
        <v>0.25</v>
      </c>
      <c r="I11143" s="29" t="n">
        <v>120</v>
      </c>
      <c r="J11143" s="29" t="n">
        <v>84</v>
      </c>
      <c r="K11143" s="30" t="s">
        <v>1375</v>
      </c>
      <c r="M11143" s="31" t="n">
        <f aca="false">SUM(P11143,R11143,T11143,V11143,X11143,Z11143,AB11143,AD11143,AF11143,AH11143,AJ11143,AL11143,AN11143,AP11143,AR11143,AT11143,AV11143,AX11143,AZ11143,BB11143)</f>
        <v>0</v>
      </c>
    </row>
    <row r="11144" customFormat="false" ht="15" hidden="false" customHeight="false" outlineLevel="0" collapsed="false">
      <c r="A11144" s="41" t="n">
        <v>41066</v>
      </c>
      <c r="B11144" s="68" t="s">
        <v>1181</v>
      </c>
      <c r="C11144" s="68" t="s">
        <v>490</v>
      </c>
      <c r="D11144" s="69" t="n">
        <v>32519</v>
      </c>
      <c r="E11144" s="70" t="n">
        <v>0.333333333333333</v>
      </c>
      <c r="F11144" s="42" t="n">
        <v>0.652777777777778</v>
      </c>
      <c r="H11144" s="42" t="n">
        <v>0.333333333333333</v>
      </c>
      <c r="I11144" s="29" t="n">
        <v>160</v>
      </c>
      <c r="J11144" s="29" t="n">
        <v>112</v>
      </c>
      <c r="K11144" s="30" t="s">
        <v>1219</v>
      </c>
      <c r="M11144" s="31" t="n">
        <f aca="false">SUM(P11144,R11144,T11144,V11144,X11144,Z11144,AB11144,AD11144,AF11144,AH11144,AJ11144,AL11144,AN11144,AP11144,AR11144,AT11144,AV11144,AX11144,AZ11144,BB11144)</f>
        <v>0</v>
      </c>
    </row>
    <row r="11145" customFormat="false" ht="15" hidden="false" customHeight="false" outlineLevel="0" collapsed="false">
      <c r="A11145" s="55" t="n">
        <v>41066</v>
      </c>
      <c r="B11145" s="152" t="s">
        <v>1195</v>
      </c>
      <c r="C11145" s="152" t="s">
        <v>1049</v>
      </c>
      <c r="D11145" s="69" t="n">
        <v>32520</v>
      </c>
      <c r="E11145" s="70" t="n">
        <v>0.3125</v>
      </c>
      <c r="F11145" s="44" t="n">
        <v>0.770833333333334</v>
      </c>
      <c r="G11145" s="30"/>
      <c r="H11145" s="44" t="n">
        <v>0.4375</v>
      </c>
      <c r="I11145" s="29" t="n">
        <v>199.5</v>
      </c>
      <c r="J11145" s="29" t="n">
        <v>139.65</v>
      </c>
      <c r="K11145" s="30" t="s">
        <v>2465</v>
      </c>
      <c r="M11145" s="31" t="n">
        <f aca="false">SUM(P11145,R11145,T11145,V11145,X11145,Z11145,AB11145,AD11145,AF11145,AH11145,AJ11145,AL11145,AN11145,AP11145,AR11145,AT11145,AV11145,AX11145,AZ11145,BB11145)</f>
        <v>0</v>
      </c>
    </row>
    <row r="11146" customFormat="false" ht="15" hidden="false" customHeight="false" outlineLevel="0" collapsed="false">
      <c r="A11146" s="55" t="n">
        <v>41066</v>
      </c>
      <c r="B11146" s="152" t="s">
        <v>1193</v>
      </c>
      <c r="C11146" s="152" t="s">
        <v>979</v>
      </c>
      <c r="D11146" s="69" t="n">
        <v>32521</v>
      </c>
      <c r="E11146" s="70" t="n">
        <v>0.333333333333333</v>
      </c>
      <c r="F11146" s="44" t="n">
        <v>0.65625</v>
      </c>
      <c r="G11146" s="30"/>
      <c r="H11146" s="44" t="n">
        <v>0.333333333333333</v>
      </c>
      <c r="I11146" s="29" t="n">
        <v>157</v>
      </c>
      <c r="J11146" s="29" t="n">
        <v>106.4</v>
      </c>
      <c r="K11146" s="30" t="s">
        <v>1216</v>
      </c>
      <c r="M11146" s="31" t="n">
        <f aca="false">SUM(P11146,R11146,T11146,V11146,X11146,Z11146,AB11146,AD11146,AF11146,AH11146,AJ11146,AL11146,AN11146,AP11146,AR11146,AT11146,AV11146,AX11146,AZ11146,BB11146)</f>
        <v>0</v>
      </c>
    </row>
    <row r="11147" customFormat="false" ht="15" hidden="false" customHeight="false" outlineLevel="0" collapsed="false">
      <c r="A11147" s="41" t="n">
        <v>41066</v>
      </c>
      <c r="B11147" s="68" t="s">
        <v>2153</v>
      </c>
      <c r="C11147" s="68" t="s">
        <v>438</v>
      </c>
      <c r="D11147" s="69" t="n">
        <v>32522</v>
      </c>
      <c r="E11147" s="70" t="n">
        <v>0.354166666666667</v>
      </c>
      <c r="F11147" s="42" t="n">
        <v>0.628472222222222</v>
      </c>
      <c r="G11147" s="3" t="s">
        <v>1229</v>
      </c>
      <c r="H11147" s="3" t="s">
        <v>1337</v>
      </c>
      <c r="I11147" s="29" t="n">
        <v>168.2</v>
      </c>
      <c r="J11147" s="29" t="n">
        <v>106.4</v>
      </c>
      <c r="K11147" s="30" t="s">
        <v>2154</v>
      </c>
      <c r="M11147" s="31" t="n">
        <f aca="false">SUM(P11147,R11147,T11147,V11147,X11147,Z11147,AB11147,AD11147,AF11147,AH11147,AJ11147,AL11147,AN11147,AP11147,AR11147,AT11147,AV11147,AX11147,AZ11147,BB11147)</f>
        <v>40</v>
      </c>
      <c r="O11147" s="0" t="n">
        <v>3324</v>
      </c>
      <c r="P11147" s="31" t="n">
        <v>40</v>
      </c>
    </row>
    <row r="11148" customFormat="false" ht="15" hidden="false" customHeight="false" outlineLevel="0" collapsed="false">
      <c r="A11148" s="41" t="n">
        <v>41066</v>
      </c>
      <c r="B11148" s="68" t="s">
        <v>1197</v>
      </c>
      <c r="C11148" s="68" t="s">
        <v>714</v>
      </c>
      <c r="D11148" s="69" t="n">
        <v>32523</v>
      </c>
      <c r="E11148" s="70" t="n">
        <v>0.354166666666667</v>
      </c>
      <c r="F11148" s="42" t="n">
        <v>0.510416666666667</v>
      </c>
      <c r="G11148" s="3" t="s">
        <v>1170</v>
      </c>
      <c r="H11148" s="3" t="s">
        <v>1191</v>
      </c>
      <c r="I11148" s="29" t="n">
        <v>100</v>
      </c>
      <c r="J11148" s="29" t="n">
        <v>66.5</v>
      </c>
      <c r="K11148" s="30" t="s">
        <v>1259</v>
      </c>
      <c r="M11148" s="31" t="n">
        <f aca="false">SUM(P11148,R11148,T11148,V11148,X11148,Z11148,AB11148,AD11148,AF11148,AH11148,AJ11148,AL11148,AN11148,AP11148,AR11148,AT11148,AV11148,AX11148,AZ11148,BB11148)</f>
        <v>0</v>
      </c>
    </row>
    <row r="11149" customFormat="false" ht="15" hidden="false" customHeight="false" outlineLevel="0" collapsed="false">
      <c r="A11149" s="55" t="n">
        <v>41066</v>
      </c>
      <c r="B11149" s="152" t="s">
        <v>1205</v>
      </c>
      <c r="C11149" s="152" t="s">
        <v>1032</v>
      </c>
      <c r="D11149" s="69" t="n">
        <v>32524</v>
      </c>
      <c r="E11149" s="70" t="n">
        <v>0.354166666666667</v>
      </c>
      <c r="F11149" s="44" t="n">
        <v>0.645833333333333</v>
      </c>
      <c r="G11149" s="30"/>
      <c r="H11149" s="44" t="n">
        <v>0.333333333333333</v>
      </c>
      <c r="I11149" s="29" t="n">
        <v>277</v>
      </c>
      <c r="J11149" s="29" t="n">
        <v>50</v>
      </c>
      <c r="K11149" s="30" t="s">
        <v>1249</v>
      </c>
      <c r="M11149" s="31" t="n">
        <f aca="false">SUM(P11149,R11149,T11149,V11149,X11149,Z11149,AB11149,AD11149,AF11149,AH11149,AJ11149,AL11149,AN11149,AP11149,AR11149,AT11149,AV11149,AX11149,AZ11149,BB11149)</f>
        <v>0</v>
      </c>
    </row>
    <row r="11150" customFormat="false" ht="15" hidden="false" customHeight="false" outlineLevel="0" collapsed="false">
      <c r="A11150" s="41" t="n">
        <v>41066</v>
      </c>
      <c r="B11150" s="68" t="s">
        <v>1639</v>
      </c>
      <c r="C11150" s="68" t="s">
        <v>925</v>
      </c>
      <c r="D11150" s="69" t="n">
        <v>32525</v>
      </c>
      <c r="E11150" s="70" t="n">
        <v>0.3125</v>
      </c>
      <c r="F11150" s="42" t="n">
        <v>0.458333333333333</v>
      </c>
      <c r="H11150" s="42" t="n">
        <v>0.166666666666667</v>
      </c>
      <c r="I11150" s="29" t="n">
        <v>109</v>
      </c>
      <c r="J11150" s="29" t="n">
        <v>53.2</v>
      </c>
      <c r="K11150" s="30" t="s">
        <v>1621</v>
      </c>
      <c r="M11150" s="31" t="n">
        <f aca="false">SUM(P11150,R11150,T11150,V11150,X11150,Z11150,AB11150,AD11150,AF11150,AH11150,AJ11150,AL11150,AN11150,AP11150,AR11150,AT11150,AV11150,AX11150,AZ11150,BB11150)</f>
        <v>0</v>
      </c>
    </row>
    <row r="11151" customFormat="false" ht="15" hidden="false" customHeight="false" outlineLevel="0" collapsed="false">
      <c r="A11151" s="41" t="n">
        <v>41066</v>
      </c>
      <c r="B11151" s="68" t="s">
        <v>1199</v>
      </c>
      <c r="C11151" s="68" t="s">
        <v>802</v>
      </c>
      <c r="D11151" s="69" t="n">
        <v>32526</v>
      </c>
      <c r="E11151" s="70" t="n">
        <v>0.354166666666667</v>
      </c>
      <c r="F11151" s="42" t="n">
        <v>0.59375</v>
      </c>
      <c r="H11151" s="42" t="n">
        <v>0.208333333333333</v>
      </c>
      <c r="I11151" s="29" t="n">
        <v>109</v>
      </c>
      <c r="J11151" s="29" t="n">
        <v>66.5</v>
      </c>
      <c r="K11151" s="30" t="s">
        <v>1253</v>
      </c>
      <c r="M11151" s="31" t="n">
        <f aca="false">SUM(P11151,R11151,T11151,V11151,X11151,Z11151,AB11151,AD11151,AF11151,AH11151,AJ11151,AL11151,AN11151,AP11151,AR11151,AT11151,AV11151,AX11151,AZ11151,BB11151)</f>
        <v>0</v>
      </c>
    </row>
    <row r="11152" customFormat="false" ht="15" hidden="false" customHeight="false" outlineLevel="0" collapsed="false">
      <c r="A11152" s="41" t="n">
        <v>41066</v>
      </c>
      <c r="B11152" s="68" t="s">
        <v>2451</v>
      </c>
      <c r="C11152" s="68" t="s">
        <v>2488</v>
      </c>
      <c r="D11152" s="69" t="n">
        <v>32527</v>
      </c>
      <c r="E11152" s="70" t="n">
        <v>0.354166666666667</v>
      </c>
      <c r="F11152" s="42" t="n">
        <v>0.729166666666667</v>
      </c>
      <c r="H11152" s="42" t="n">
        <v>0.333333333333333</v>
      </c>
      <c r="I11152" s="29" t="n">
        <v>213</v>
      </c>
      <c r="J11152" s="29" t="n">
        <v>106.4</v>
      </c>
      <c r="K11152" s="30" t="s">
        <v>2474</v>
      </c>
      <c r="M11152" s="31" t="n">
        <f aca="false">SUM(P11152,R11152,T11152,V11152,X11152,Z11152,AB11152,AD11152,AF11152,AH11152,AJ11152,AL11152,AN11152,AP11152,AR11152,AT11152,AV11152,AX11152,AZ11152,BB11152)</f>
        <v>0</v>
      </c>
    </row>
    <row r="11153" customFormat="false" ht="15" hidden="false" customHeight="false" outlineLevel="0" collapsed="false">
      <c r="A11153" s="55" t="n">
        <v>41066</v>
      </c>
      <c r="B11153" s="152" t="s">
        <v>1197</v>
      </c>
      <c r="C11153" s="152" t="s">
        <v>925</v>
      </c>
      <c r="D11153" s="69" t="n">
        <v>32528</v>
      </c>
      <c r="E11153" s="70" t="n">
        <v>0.510416666666667</v>
      </c>
      <c r="F11153" s="44" t="n">
        <v>0.71875</v>
      </c>
      <c r="G11153" s="30" t="s">
        <v>1338</v>
      </c>
      <c r="H11153" s="30" t="s">
        <v>1221</v>
      </c>
      <c r="I11153" s="29" t="n">
        <v>154</v>
      </c>
      <c r="J11153" s="29" t="n">
        <v>79.8</v>
      </c>
      <c r="K11153" s="30" t="s">
        <v>1259</v>
      </c>
      <c r="M11153" s="31" t="n">
        <f aca="false">SUM(P11153,R11153,T11153,V11153,X11153,Z11153,AB11153,AD11153,AF11153,AH11153,AJ11153,AL11153,AN11153,AP11153,AR11153,AT11153,AV11153,AX11153,AZ11153,BB11153)</f>
        <v>12400</v>
      </c>
      <c r="O11153" s="0" t="n">
        <v>519</v>
      </c>
      <c r="P11153" s="31" t="n">
        <v>6200</v>
      </c>
      <c r="Q11153" s="0" t="n">
        <v>520</v>
      </c>
      <c r="R11153" s="31" t="n">
        <v>6200</v>
      </c>
    </row>
    <row r="11154" customFormat="false" ht="15" hidden="false" customHeight="false" outlineLevel="0" collapsed="false">
      <c r="A11154" s="41" t="n">
        <v>41066</v>
      </c>
      <c r="B11154" s="68" t="s">
        <v>1199</v>
      </c>
      <c r="C11154" s="68" t="s">
        <v>2489</v>
      </c>
      <c r="D11154" s="69" t="n">
        <v>32529</v>
      </c>
      <c r="E11154" s="70" t="n">
        <v>0.5</v>
      </c>
      <c r="F11154" s="42" t="n">
        <v>0.75</v>
      </c>
      <c r="H11154" s="42" t="n">
        <v>0.166666666666667</v>
      </c>
      <c r="I11154" s="29" t="n">
        <v>109</v>
      </c>
      <c r="J11154" s="29" t="n">
        <v>69.2</v>
      </c>
      <c r="K11154" s="30" t="s">
        <v>1253</v>
      </c>
      <c r="M11154" s="31" t="n">
        <f aca="false">SUM(P11154,R11154,T11154,V11154,X11154,Z11154,AB11154,AD11154,AF11154,AH11154,AJ11154,AL11154,AN11154,AP11154,AR11154,AT11154,AV11154,AX11154,AZ11154,BB11154)</f>
        <v>0</v>
      </c>
    </row>
    <row r="11156" customFormat="false" ht="15" hidden="false" customHeight="false" outlineLevel="0" collapsed="false">
      <c r="A11156" s="134"/>
      <c r="B11156" s="133"/>
      <c r="C11156" s="133"/>
      <c r="D11156" s="134"/>
      <c r="E11156" s="134"/>
      <c r="F11156" s="134"/>
      <c r="G11156" s="134"/>
      <c r="H11156" s="134"/>
      <c r="I11156" s="136"/>
      <c r="J11156" s="136"/>
      <c r="K11156" s="134"/>
    </row>
    <row r="11157" customFormat="false" ht="21" hidden="false" customHeight="false" outlineLevel="0" collapsed="false">
      <c r="A11157" s="134"/>
      <c r="B11157" s="133"/>
      <c r="C11157" s="133"/>
      <c r="D11157" s="134"/>
      <c r="E11157" s="134"/>
      <c r="F11157" s="134"/>
      <c r="G11157" s="52" t="s">
        <v>1734</v>
      </c>
      <c r="H11157" s="134"/>
      <c r="I11157" s="136"/>
      <c r="J11157" s="136"/>
      <c r="K11157" s="134"/>
    </row>
    <row r="11158" customFormat="false" ht="15" hidden="false" customHeight="false" outlineLevel="0" collapsed="false">
      <c r="A11158" s="55" t="n">
        <v>41067</v>
      </c>
      <c r="B11158" s="56" t="s">
        <v>1195</v>
      </c>
      <c r="C11158" s="56" t="s">
        <v>490</v>
      </c>
      <c r="D11158" s="30" t="n">
        <v>32530</v>
      </c>
      <c r="E11158" s="44" t="n">
        <v>0.333333333333333</v>
      </c>
      <c r="F11158" s="44" t="n">
        <v>0.458333333333333</v>
      </c>
      <c r="G11158" s="30"/>
      <c r="H11158" s="44" t="n">
        <v>0.166666666666667</v>
      </c>
      <c r="I11158" s="29" t="n">
        <v>104</v>
      </c>
      <c r="J11158" s="29" t="n">
        <v>76</v>
      </c>
      <c r="K11158" s="30" t="s">
        <v>2465</v>
      </c>
      <c r="M11158" s="31" t="n">
        <f aca="false">SUM(P11158,R11158,T11158,V11158,X11158,Z11158,AB11158,AD11158,AF11158,AH11158,AJ11158,AL11158,AN11158,AP11158,AR11158,AT11158,AV11158,AX11158,AZ11158,BB11158)</f>
        <v>0</v>
      </c>
    </row>
    <row r="11159" customFormat="false" ht="15" hidden="false" customHeight="false" outlineLevel="0" collapsed="false">
      <c r="A11159" s="41" t="n">
        <v>41067</v>
      </c>
      <c r="B11159" s="0" t="s">
        <v>1181</v>
      </c>
      <c r="C11159" s="0" t="s">
        <v>490</v>
      </c>
      <c r="D11159" s="3" t="n">
        <v>32531</v>
      </c>
      <c r="E11159" s="42" t="n">
        <v>0.333333333333333</v>
      </c>
      <c r="F11159" s="42" t="n">
        <v>0.520833333333333</v>
      </c>
      <c r="H11159" s="42" t="n">
        <v>0.208333333333333</v>
      </c>
      <c r="I11159" s="29" t="n">
        <v>130</v>
      </c>
      <c r="J11159" s="29" t="n">
        <v>95</v>
      </c>
      <c r="K11159" s="30" t="s">
        <v>2490</v>
      </c>
      <c r="M11159" s="31" t="n">
        <f aca="false">SUM(P11159,R11159,T11159,V11159,X11159,Z11159,AB11159,AD11159,AF11159,AH11159,AJ11159,AL11159,AN11159,AP11159,AR11159,AT11159,AV11159,AX11159,AZ11159,BB11159)</f>
        <v>0</v>
      </c>
    </row>
    <row r="11160" customFormat="false" ht="15" hidden="false" customHeight="false" outlineLevel="0" collapsed="false">
      <c r="A11160" s="97" t="n">
        <v>41067</v>
      </c>
      <c r="B11160" s="98" t="s">
        <v>1257</v>
      </c>
      <c r="C11160" s="98" t="s">
        <v>1257</v>
      </c>
      <c r="D11160" s="67" t="n">
        <v>32532</v>
      </c>
      <c r="E11160" s="67"/>
      <c r="F11160" s="67" t="s">
        <v>1257</v>
      </c>
      <c r="G11160" s="67" t="s">
        <v>1257</v>
      </c>
      <c r="H11160" s="67" t="s">
        <v>1257</v>
      </c>
      <c r="I11160" s="63" t="s">
        <v>1257</v>
      </c>
      <c r="J11160" s="63" t="s">
        <v>1257</v>
      </c>
      <c r="K11160" s="67" t="s">
        <v>1257</v>
      </c>
      <c r="L11160" s="59"/>
      <c r="M11160" s="31" t="n">
        <f aca="false">SUM(P11160,R11160,T11160,V11160,X11160,Z11160,AB11160,AD11160,AF11160,AH11160,AJ11160,AL11160,AN11160,AP11160,AR11160,AT11160,AV11160,AX11160,AZ11160,BB11160)</f>
        <v>0</v>
      </c>
    </row>
    <row r="11161" customFormat="false" ht="15" hidden="false" customHeight="false" outlineLevel="0" collapsed="false">
      <c r="A11161" s="134"/>
      <c r="B11161" s="133"/>
      <c r="C11161" s="133"/>
      <c r="D11161" s="134"/>
      <c r="E11161" s="134"/>
      <c r="F11161" s="134"/>
      <c r="G11161" s="134"/>
      <c r="H11161" s="134"/>
      <c r="I11161" s="136"/>
      <c r="J11161" s="136"/>
      <c r="K11161" s="134"/>
    </row>
    <row r="11162" customFormat="false" ht="21" hidden="false" customHeight="false" outlineLevel="0" collapsed="false">
      <c r="A11162" s="134"/>
      <c r="B11162" s="133"/>
      <c r="C11162" s="133"/>
      <c r="D11162" s="134"/>
      <c r="E11162" s="134"/>
      <c r="F11162" s="134"/>
      <c r="G11162" s="52" t="s">
        <v>1853</v>
      </c>
      <c r="H11162" s="134"/>
      <c r="I11162" s="136"/>
      <c r="J11162" s="136"/>
      <c r="K11162" s="134"/>
    </row>
    <row r="11163" customFormat="false" ht="15" hidden="false" customHeight="false" outlineLevel="0" collapsed="false">
      <c r="A11163" s="41" t="n">
        <v>41068</v>
      </c>
      <c r="B11163" s="0" t="s">
        <v>1181</v>
      </c>
      <c r="C11163" s="0" t="s">
        <v>490</v>
      </c>
      <c r="D11163" s="3" t="n">
        <v>32533</v>
      </c>
      <c r="E11163" s="42" t="n">
        <v>0.291666666666667</v>
      </c>
      <c r="F11163" s="42" t="n">
        <v>0.604166666666667</v>
      </c>
      <c r="H11163" s="42" t="n">
        <v>0.3125</v>
      </c>
      <c r="I11163" s="29" t="n">
        <v>150</v>
      </c>
      <c r="J11163" s="29" t="n">
        <v>105</v>
      </c>
      <c r="K11163" s="30" t="s">
        <v>1219</v>
      </c>
      <c r="M11163" s="31" t="n">
        <f aca="false">SUM(P11163,R11163,T11163,V11163,X11163,Z11163,AB11163,AD11163,AF11163,AH11163,AJ11163,AL11163,AN11163,AP11163,AR11163,AT11163,AV11163,AX11163,AZ11163,BB11163)</f>
        <v>0</v>
      </c>
    </row>
    <row r="11164" customFormat="false" ht="15" hidden="false" customHeight="false" outlineLevel="0" collapsed="false">
      <c r="A11164" s="41" t="n">
        <v>41068</v>
      </c>
      <c r="B11164" s="0" t="s">
        <v>1176</v>
      </c>
      <c r="C11164" s="0" t="s">
        <v>490</v>
      </c>
      <c r="D11164" s="3" t="n">
        <v>32534</v>
      </c>
      <c r="E11164" s="42" t="n">
        <v>0.291666666666667</v>
      </c>
      <c r="F11164" s="42" t="n">
        <v>0.583333333333333</v>
      </c>
      <c r="H11164" s="42" t="n">
        <v>0.291666666666667</v>
      </c>
      <c r="I11164" s="29" t="n">
        <v>140</v>
      </c>
      <c r="J11164" s="29" t="n">
        <v>98</v>
      </c>
      <c r="K11164" s="30" t="s">
        <v>2491</v>
      </c>
      <c r="M11164" s="31" t="n">
        <f aca="false">SUM(P11164,R11164,T11164,V11164,X11164,Z11164,AB11164,AD11164,AF11164,AH11164,AJ11164,AL11164,AN11164,AP11164,AR11164,AT11164,AV11164,AX11164,AZ11164,BB11164)</f>
        <v>0</v>
      </c>
    </row>
    <row r="11165" customFormat="false" ht="15" hidden="false" customHeight="false" outlineLevel="0" collapsed="false">
      <c r="A11165" s="41" t="n">
        <v>41068</v>
      </c>
      <c r="B11165" s="0" t="s">
        <v>1169</v>
      </c>
      <c r="C11165" s="0" t="s">
        <v>925</v>
      </c>
      <c r="D11165" s="3" t="n">
        <v>32535</v>
      </c>
      <c r="E11165" s="42" t="n">
        <v>0.3125</v>
      </c>
      <c r="F11165" s="42" t="n">
        <v>0.71875</v>
      </c>
      <c r="G11165" s="3" t="s">
        <v>1835</v>
      </c>
      <c r="H11165" s="3" t="s">
        <v>1283</v>
      </c>
      <c r="I11165" s="29" t="n">
        <v>290.4</v>
      </c>
      <c r="J11165" s="29" t="n">
        <v>146.3</v>
      </c>
      <c r="K11165" s="30" t="s">
        <v>1214</v>
      </c>
      <c r="M11165" s="31" t="n">
        <f aca="false">SUM(P11165,R11165,T11165,V11165,X11165,Z11165,AB11165,AD11165,AF11165,AH11165,AJ11165,AL11165,AN11165,AP11165,AR11165,AT11165,AV11165,AX11165,AZ11165,BB11165)</f>
        <v>0</v>
      </c>
    </row>
    <row r="11166" customFormat="false" ht="15" hidden="false" customHeight="false" outlineLevel="0" collapsed="false">
      <c r="A11166" s="41" t="n">
        <v>41068</v>
      </c>
      <c r="B11166" s="0" t="s">
        <v>1195</v>
      </c>
      <c r="C11166" s="0" t="s">
        <v>842</v>
      </c>
      <c r="D11166" s="3" t="n">
        <v>32536</v>
      </c>
      <c r="E11166" s="42" t="n">
        <v>0.375</v>
      </c>
      <c r="F11166" s="42" t="n">
        <v>0.583333333333333</v>
      </c>
      <c r="H11166" s="42" t="n">
        <v>0.208333333333333</v>
      </c>
      <c r="I11166" s="29" t="n">
        <v>100</v>
      </c>
      <c r="J11166" s="29" t="n">
        <v>66.5</v>
      </c>
      <c r="K11166" s="30" t="s">
        <v>2465</v>
      </c>
      <c r="M11166" s="31" t="n">
        <f aca="false">SUM(P11166,R11166,T11166,V11166,X11166,Z11166,AB11166,AD11166,AF11166,AH11166,AJ11166,AL11166,AN11166,AP11166,AR11166,AT11166,AV11166,AX11166,AZ11166,BB11166)</f>
        <v>0</v>
      </c>
    </row>
    <row r="11167" customFormat="false" ht="15" hidden="false" customHeight="false" outlineLevel="0" collapsed="false">
      <c r="A11167" s="41" t="n">
        <v>41068</v>
      </c>
      <c r="B11167" s="0" t="s">
        <v>1193</v>
      </c>
      <c r="C11167" s="0" t="s">
        <v>438</v>
      </c>
      <c r="D11167" s="3" t="n">
        <v>32537</v>
      </c>
      <c r="E11167" s="42" t="n">
        <v>0.333333333333333</v>
      </c>
      <c r="F11167" s="42" t="n">
        <v>0.636805555555555</v>
      </c>
      <c r="G11167" s="3" t="s">
        <v>2492</v>
      </c>
      <c r="H11167" s="3" t="s">
        <v>1171</v>
      </c>
      <c r="I11167" s="29" t="n">
        <v>175</v>
      </c>
      <c r="J11167" s="29" t="n">
        <v>99.75</v>
      </c>
      <c r="K11167" s="30" t="s">
        <v>1216</v>
      </c>
      <c r="M11167" s="31" t="n">
        <f aca="false">SUM(P11167,R11167,T11167,V11167,X11167,Z11167,AB11167,AD11167,AF11167,AH11167,AJ11167,AL11167,AN11167,AP11167,AR11167,AT11167,AV11167,AX11167,AZ11167,BB11167)</f>
        <v>0</v>
      </c>
    </row>
    <row r="11168" customFormat="false" ht="15" hidden="false" customHeight="false" outlineLevel="0" collapsed="false">
      <c r="A11168" s="55" t="n">
        <v>41068</v>
      </c>
      <c r="B11168" s="56" t="s">
        <v>2448</v>
      </c>
      <c r="C11168" s="56" t="s">
        <v>278</v>
      </c>
      <c r="D11168" s="3" t="n">
        <v>32538</v>
      </c>
      <c r="E11168" s="42" t="n">
        <v>0.291666666666667</v>
      </c>
      <c r="F11168" s="44" t="n">
        <v>0.697916666666667</v>
      </c>
      <c r="G11168" s="30"/>
      <c r="H11168" s="44" t="n">
        <v>0.375</v>
      </c>
      <c r="I11168" s="29" t="n">
        <v>185</v>
      </c>
      <c r="J11168" s="29" t="n">
        <v>119.7</v>
      </c>
      <c r="K11168" s="30" t="s">
        <v>2449</v>
      </c>
      <c r="M11168" s="31" t="n">
        <f aca="false">SUM(P11168,R11168,T11168,V11168,X11168,Z11168,AB11168,AD11168,AF11168,AH11168,AJ11168,AL11168,AN11168,AP11168,AR11168,AT11168,AV11168,AX11168,AZ11168,BB11168)</f>
        <v>1766.67</v>
      </c>
      <c r="O11168" s="0" t="n">
        <v>3263</v>
      </c>
      <c r="P11168" s="31" t="n">
        <v>542.86</v>
      </c>
      <c r="Q11168" s="0" t="n">
        <v>3260</v>
      </c>
      <c r="R11168" s="31" t="n">
        <v>500</v>
      </c>
      <c r="S11168" s="47" t="n">
        <v>3257</v>
      </c>
      <c r="T11168" s="31" t="n">
        <v>723.81</v>
      </c>
    </row>
    <row r="11169" customFormat="false" ht="15" hidden="false" customHeight="false" outlineLevel="0" collapsed="false">
      <c r="A11169" s="55" t="n">
        <v>41068</v>
      </c>
      <c r="B11169" s="56" t="s">
        <v>1173</v>
      </c>
      <c r="C11169" s="56" t="s">
        <v>1049</v>
      </c>
      <c r="D11169" s="3" t="n">
        <v>32539</v>
      </c>
      <c r="E11169" s="42" t="n">
        <v>0.3125</v>
      </c>
      <c r="F11169" s="44" t="n">
        <v>0.71875</v>
      </c>
      <c r="G11169" s="30"/>
      <c r="H11169" s="44" t="n">
        <v>0.395833333333333</v>
      </c>
      <c r="I11169" s="29" t="n">
        <v>180.5</v>
      </c>
      <c r="J11169" s="29" t="n">
        <v>126.35</v>
      </c>
      <c r="K11169" s="30" t="s">
        <v>1212</v>
      </c>
      <c r="M11169" s="31" t="n">
        <f aca="false">SUM(P11169,R11169,T11169,V11169,X11169,Z11169,AB11169,AD11169,AF11169,AH11169,AJ11169,AL11169,AN11169,AP11169,AR11169,AT11169,AV11169,AX11169,AZ11169,BB11169)</f>
        <v>0</v>
      </c>
    </row>
    <row r="11170" customFormat="false" ht="15" hidden="false" customHeight="false" outlineLevel="0" collapsed="false">
      <c r="A11170" s="55" t="n">
        <v>41068</v>
      </c>
      <c r="B11170" s="0" t="s">
        <v>1199</v>
      </c>
      <c r="C11170" s="0" t="s">
        <v>490</v>
      </c>
      <c r="D11170" s="3" t="n">
        <v>32540</v>
      </c>
      <c r="E11170" s="42" t="n">
        <v>0.375</v>
      </c>
      <c r="F11170" s="42" t="n">
        <v>0.583333333333333</v>
      </c>
      <c r="H11170" s="42" t="n">
        <v>0.229166666666667</v>
      </c>
      <c r="I11170" s="29" t="n">
        <v>110</v>
      </c>
      <c r="J11170" s="29" t="n">
        <v>77</v>
      </c>
      <c r="K11170" s="30" t="s">
        <v>1253</v>
      </c>
      <c r="M11170" s="31" t="n">
        <f aca="false">SUM(P11170,R11170,T11170,V11170,X11170,Z11170,AB11170,AD11170,AF11170,AH11170,AJ11170,AL11170,AN11170,AP11170,AR11170,AT11170,AV11170,AX11170,AZ11170,BB11170)</f>
        <v>0</v>
      </c>
    </row>
    <row r="11171" customFormat="false" ht="15" hidden="false" customHeight="false" outlineLevel="0" collapsed="false">
      <c r="A11171" s="55" t="n">
        <v>41068</v>
      </c>
      <c r="B11171" s="56" t="s">
        <v>1197</v>
      </c>
      <c r="C11171" s="56" t="s">
        <v>2406</v>
      </c>
      <c r="D11171" s="3" t="n">
        <v>32541</v>
      </c>
      <c r="E11171" s="42" t="n">
        <v>0.5</v>
      </c>
      <c r="F11171" s="44" t="n">
        <v>0.701388888888889</v>
      </c>
      <c r="G11171" s="30"/>
      <c r="H11171" s="44" t="n">
        <v>0.166666666666667</v>
      </c>
      <c r="I11171" s="29" t="n">
        <v>81</v>
      </c>
      <c r="J11171" s="29" t="n">
        <v>53.2</v>
      </c>
      <c r="K11171" s="30" t="s">
        <v>1259</v>
      </c>
      <c r="M11171" s="31" t="n">
        <f aca="false">SUM(P11171,R11171,T11171,V11171,X11171,Z11171,AB11171,AD11171,AF11171,AH11171,AJ11171,AL11171,AN11171,AP11171,AR11171,AT11171,AV11171,AX11171,AZ11171,BB11171)</f>
        <v>0</v>
      </c>
    </row>
    <row r="11172" customFormat="false" ht="15" hidden="false" customHeight="false" outlineLevel="0" collapsed="false">
      <c r="A11172" s="55" t="n">
        <v>41068</v>
      </c>
      <c r="B11172" s="0" t="s">
        <v>679</v>
      </c>
      <c r="C11172" s="0" t="s">
        <v>585</v>
      </c>
      <c r="D11172" s="3" t="n">
        <v>32542</v>
      </c>
      <c r="E11172" s="42" t="n">
        <v>0.291666666666667</v>
      </c>
      <c r="F11172" s="3" t="s">
        <v>1162</v>
      </c>
      <c r="H11172" s="3" t="s">
        <v>1162</v>
      </c>
      <c r="I11172" s="29" t="n">
        <v>202</v>
      </c>
      <c r="J11172" s="29" t="n">
        <v>120</v>
      </c>
      <c r="K11172" s="30" t="s">
        <v>1223</v>
      </c>
      <c r="M11172" s="31" t="n">
        <f aca="false">SUM(P11172,R11172,T11172,V11172,X11172,Z11172,AB11172,AD11172,AF11172,AH11172,AJ11172,AL11172,AN11172,AP11172,AR11172,AT11172,AV11172,AX11172,AZ11172,BB11172)</f>
        <v>0</v>
      </c>
    </row>
    <row r="11173" customFormat="false" ht="15" hidden="false" customHeight="false" outlineLevel="0" collapsed="false">
      <c r="A11173" s="55" t="n">
        <v>41068</v>
      </c>
      <c r="B11173" s="56" t="s">
        <v>1199</v>
      </c>
      <c r="C11173" s="56" t="s">
        <v>766</v>
      </c>
      <c r="D11173" s="3" t="n">
        <v>32543</v>
      </c>
      <c r="E11173" s="42" t="n">
        <v>0.583333333333333</v>
      </c>
      <c r="F11173" s="44" t="n">
        <v>0.75</v>
      </c>
      <c r="G11173" s="30"/>
      <c r="H11173" s="44" t="n">
        <v>0.166666666666667</v>
      </c>
      <c r="I11173" s="29" t="n">
        <v>85</v>
      </c>
      <c r="J11173" s="29" t="n">
        <v>53.2</v>
      </c>
      <c r="K11173" s="30" t="s">
        <v>1253</v>
      </c>
      <c r="M11173" s="31" t="n">
        <f aca="false">SUM(P11173,R11173,T11173,V11173,X11173,Z11173,AB11173,AD11173,AF11173,AH11173,AJ11173,AL11173,AN11173,AP11173,AR11173,AT11173,AV11173,AX11173,AZ11173,BB11173)</f>
        <v>0</v>
      </c>
    </row>
    <row r="11174" customFormat="false" ht="15" hidden="false" customHeight="false" outlineLevel="0" collapsed="false">
      <c r="A11174" s="55" t="n">
        <v>41068</v>
      </c>
      <c r="B11174" s="56" t="s">
        <v>1205</v>
      </c>
      <c r="C11174" s="56" t="s">
        <v>301</v>
      </c>
      <c r="D11174" s="3" t="n">
        <v>32544</v>
      </c>
      <c r="E11174" s="42" t="n">
        <v>0.583333333333333</v>
      </c>
      <c r="F11174" s="44" t="n">
        <v>0.777777777777778</v>
      </c>
      <c r="G11174" s="30"/>
      <c r="H11174" s="44" t="n">
        <v>0.166666666666667</v>
      </c>
      <c r="I11174" s="29" t="n">
        <v>109</v>
      </c>
      <c r="J11174" s="29" t="n">
        <v>53</v>
      </c>
      <c r="K11174" s="30" t="s">
        <v>1249</v>
      </c>
      <c r="M11174" s="31" t="n">
        <f aca="false">SUM(P11174,R11174,T11174,V11174,X11174,Z11174,AB11174,AD11174,AF11174,AH11174,AJ11174,AL11174,AN11174,AP11174,AR11174,AT11174,AV11174,AX11174,AZ11174,BB11174)</f>
        <v>13280.48</v>
      </c>
      <c r="O11174" s="0" t="n">
        <v>11550</v>
      </c>
      <c r="P11174" s="31" t="n">
        <v>13280.48</v>
      </c>
    </row>
    <row r="11176" customFormat="false" ht="15" hidden="false" customHeight="false" outlineLevel="0" collapsed="false">
      <c r="A11176" s="134"/>
      <c r="B11176" s="133"/>
      <c r="C11176" s="133"/>
      <c r="D11176" s="134"/>
      <c r="E11176" s="134"/>
      <c r="F11176" s="134"/>
      <c r="G11176" s="134"/>
      <c r="H11176" s="134"/>
      <c r="I11176" s="136"/>
      <c r="J11176" s="136"/>
      <c r="K11176" s="134"/>
    </row>
    <row r="11177" customFormat="false" ht="21" hidden="false" customHeight="false" outlineLevel="0" collapsed="false">
      <c r="A11177" s="134"/>
      <c r="B11177" s="133"/>
      <c r="C11177" s="133"/>
      <c r="D11177" s="134"/>
      <c r="E11177" s="134"/>
      <c r="F11177" s="134"/>
      <c r="G11177" s="52" t="s">
        <v>2106</v>
      </c>
      <c r="H11177" s="134"/>
      <c r="I11177" s="136"/>
      <c r="J11177" s="136"/>
      <c r="K11177" s="134"/>
    </row>
    <row r="11178" customFormat="false" ht="15" hidden="false" customHeight="false" outlineLevel="0" collapsed="false">
      <c r="A11178" s="55" t="n">
        <v>41069</v>
      </c>
      <c r="B11178" s="56" t="s">
        <v>1173</v>
      </c>
      <c r="C11178" s="56" t="s">
        <v>1049</v>
      </c>
      <c r="D11178" s="30" t="n">
        <v>32545</v>
      </c>
      <c r="E11178" s="44" t="n">
        <v>0.333333333333333</v>
      </c>
      <c r="F11178" s="44" t="n">
        <v>0.635416666666667</v>
      </c>
      <c r="G11178" s="30"/>
      <c r="H11178" s="44" t="n">
        <v>0.291666666666667</v>
      </c>
      <c r="I11178" s="29" t="n">
        <v>133</v>
      </c>
      <c r="J11178" s="29" t="n">
        <v>93.1</v>
      </c>
      <c r="K11178" s="30" t="s">
        <v>1212</v>
      </c>
      <c r="M11178" s="31" t="n">
        <f aca="false">SUM(P11178,R11178,T11178,V11178,X11178,Z11178,AB11178,AD11178,AF11178,AH11178,AJ11178,AL11178,AN11178,AP11178,AR11178,AT11178,AV11178,AX11178,AZ11178,BB11178)</f>
        <v>0</v>
      </c>
    </row>
    <row r="11179" customFormat="false" ht="15" hidden="false" customHeight="false" outlineLevel="0" collapsed="false">
      <c r="A11179" s="41"/>
    </row>
    <row r="11180" customFormat="false" ht="15" hidden="false" customHeight="false" outlineLevel="0" collapsed="false">
      <c r="A11180" s="132"/>
      <c r="B11180" s="133"/>
      <c r="C11180" s="133"/>
      <c r="D11180" s="134"/>
      <c r="E11180" s="134"/>
      <c r="F11180" s="134"/>
      <c r="G11180" s="134"/>
      <c r="H11180" s="134"/>
      <c r="I11180" s="136"/>
      <c r="J11180" s="136"/>
      <c r="K11180" s="134"/>
    </row>
    <row r="11181" customFormat="false" ht="21" hidden="false" customHeight="false" outlineLevel="0" collapsed="false">
      <c r="A11181" s="132"/>
      <c r="B11181" s="133"/>
      <c r="C11181" s="133"/>
      <c r="D11181" s="134"/>
      <c r="E11181" s="134"/>
      <c r="F11181" s="134"/>
      <c r="G11181" s="52" t="s">
        <v>2435</v>
      </c>
      <c r="H11181" s="134"/>
      <c r="I11181" s="136"/>
      <c r="J11181" s="136"/>
      <c r="K11181" s="134"/>
    </row>
    <row r="11182" customFormat="false" ht="15" hidden="false" customHeight="false" outlineLevel="0" collapsed="false">
      <c r="A11182" s="55" t="n">
        <v>41070</v>
      </c>
      <c r="B11182" s="56" t="s">
        <v>1181</v>
      </c>
      <c r="C11182" s="56" t="s">
        <v>490</v>
      </c>
      <c r="D11182" s="30" t="n">
        <v>32546</v>
      </c>
      <c r="E11182" s="44" t="n">
        <v>0.333333333333333</v>
      </c>
      <c r="F11182" s="44" t="n">
        <v>0.166666666666667</v>
      </c>
      <c r="G11182" s="30"/>
      <c r="H11182" s="30"/>
      <c r="I11182" s="29" t="n">
        <v>104</v>
      </c>
      <c r="J11182" s="29" t="n">
        <v>76</v>
      </c>
      <c r="K11182" s="30" t="s">
        <v>1219</v>
      </c>
      <c r="M11182" s="31" t="n">
        <f aca="false">SUM(P11182,R11182,T11182,V11182,X11182,Z11182,AB11182,AD11182,AF11182,AH11182,AJ11182,AL11182,AN11182,AP11182,AR11182,AT11182,AV11182,AX11182,AZ11182,BB11182)</f>
        <v>0</v>
      </c>
    </row>
    <row r="11183" customFormat="false" ht="15" hidden="false" customHeight="false" outlineLevel="0" collapsed="false">
      <c r="A11183" s="55" t="n">
        <v>41070</v>
      </c>
      <c r="B11183" s="56" t="s">
        <v>1693</v>
      </c>
      <c r="C11183" s="56" t="s">
        <v>490</v>
      </c>
      <c r="D11183" s="30" t="n">
        <v>32547</v>
      </c>
      <c r="E11183" s="44" t="n">
        <v>0.333333333333333</v>
      </c>
      <c r="F11183" s="44" t="n">
        <v>0.458333333333333</v>
      </c>
      <c r="G11183" s="30"/>
      <c r="H11183" s="30"/>
      <c r="I11183" s="29" t="n">
        <v>104</v>
      </c>
      <c r="J11183" s="29" t="n">
        <v>76</v>
      </c>
      <c r="K11183" s="30" t="s">
        <v>2465</v>
      </c>
      <c r="M11183" s="31" t="n">
        <f aca="false">SUM(P11183,R11183,T11183,V11183,X11183,Z11183,AB11183,AD11183,AF11183,AH11183,AJ11183,AL11183,AN11183,AP11183,AR11183,AT11183,AV11183,AX11183,AZ11183,BB11183)</f>
        <v>0</v>
      </c>
    </row>
    <row r="11184" customFormat="false" ht="15" hidden="false" customHeight="false" outlineLevel="0" collapsed="false">
      <c r="A11184" s="41"/>
    </row>
    <row r="11185" customFormat="false" ht="15" hidden="false" customHeight="false" outlineLevel="0" collapsed="false">
      <c r="A11185" s="134"/>
      <c r="B11185" s="133"/>
      <c r="C11185" s="133"/>
      <c r="D11185" s="134"/>
      <c r="E11185" s="134"/>
      <c r="F11185" s="134"/>
      <c r="G11185" s="134"/>
      <c r="H11185" s="134"/>
      <c r="I11185" s="136"/>
      <c r="J11185" s="136"/>
      <c r="K11185" s="134"/>
    </row>
    <row r="11186" customFormat="false" ht="21" hidden="false" customHeight="false" outlineLevel="0" collapsed="false">
      <c r="A11186" s="134"/>
      <c r="B11186" s="133"/>
      <c r="C11186" s="133"/>
      <c r="D11186" s="134"/>
      <c r="E11186" s="134"/>
      <c r="F11186" s="134"/>
      <c r="G11186" s="52" t="s">
        <v>1624</v>
      </c>
      <c r="H11186" s="134"/>
      <c r="I11186" s="136"/>
      <c r="J11186" s="136"/>
      <c r="K11186" s="134"/>
    </row>
    <row r="11187" customFormat="false" ht="15" hidden="false" customHeight="false" outlineLevel="0" collapsed="false">
      <c r="A11187" s="41" t="n">
        <v>41071</v>
      </c>
      <c r="B11187" s="68" t="s">
        <v>679</v>
      </c>
      <c r="C11187" s="68" t="s">
        <v>1206</v>
      </c>
      <c r="D11187" s="72" t="n">
        <v>32548</v>
      </c>
      <c r="E11187" s="158" t="n">
        <v>0.291666666666667</v>
      </c>
      <c r="F11187" s="3" t="s">
        <v>1162</v>
      </c>
      <c r="H11187" s="3" t="s">
        <v>1162</v>
      </c>
      <c r="I11187" s="29" t="n">
        <v>202</v>
      </c>
      <c r="J11187" s="29" t="n">
        <v>120</v>
      </c>
      <c r="K11187" s="30" t="s">
        <v>1223</v>
      </c>
      <c r="M11187" s="31" t="n">
        <f aca="false">SUM(P11187,R11187,T11187,V11187,X11187,Z11187,AB11187,AD11187,AF11187,AH11187,AJ11187,AL11187,AN11187,AP11187,AR11187,AT11187,AV11187,AX11187,AZ11187,BB11187)</f>
        <v>2591.66</v>
      </c>
      <c r="O11187" s="0" t="n">
        <v>64926</v>
      </c>
      <c r="P11187" s="31" t="n">
        <v>332</v>
      </c>
      <c r="Q11187" s="0" t="n">
        <v>64923</v>
      </c>
      <c r="R11187" s="31" t="n">
        <v>162</v>
      </c>
      <c r="S11187" s="47" t="n">
        <v>64927</v>
      </c>
      <c r="T11187" s="31" t="n">
        <v>157.5</v>
      </c>
      <c r="U11187" s="47" t="n">
        <v>64775</v>
      </c>
      <c r="V11187" s="31" t="n">
        <v>542.14</v>
      </c>
      <c r="W11187" s="47" t="n">
        <v>64776</v>
      </c>
      <c r="X11187" s="31" t="n">
        <v>634.56</v>
      </c>
      <c r="Y11187" s="47" t="n">
        <v>64777</v>
      </c>
      <c r="Z11187" s="31" t="n">
        <v>291.65</v>
      </c>
      <c r="AA11187" s="47" t="n">
        <v>64780</v>
      </c>
      <c r="AB11187" s="31" t="n">
        <v>341.51</v>
      </c>
      <c r="AC11187" s="47" t="n">
        <v>64819</v>
      </c>
      <c r="AD11187" s="31" t="n">
        <v>130.3</v>
      </c>
    </row>
    <row r="11188" customFormat="false" ht="15" hidden="false" customHeight="false" outlineLevel="0" collapsed="false">
      <c r="A11188" s="41" t="n">
        <v>41071</v>
      </c>
      <c r="B11188" s="68" t="s">
        <v>383</v>
      </c>
      <c r="C11188" s="68" t="s">
        <v>1206</v>
      </c>
      <c r="D11188" s="72" t="n">
        <v>32549</v>
      </c>
      <c r="E11188" s="158" t="n">
        <v>0.291666666666667</v>
      </c>
      <c r="F11188" s="3" t="s">
        <v>1162</v>
      </c>
      <c r="G11188" s="3" t="s">
        <v>2487</v>
      </c>
      <c r="H11188" s="3" t="s">
        <v>1162</v>
      </c>
      <c r="I11188" s="29" t="n">
        <v>225.8</v>
      </c>
      <c r="J11188" s="29" t="n">
        <v>160</v>
      </c>
      <c r="K11188" s="30" t="s">
        <v>1232</v>
      </c>
      <c r="M11188" s="31" t="n">
        <f aca="false">SUM(P11188,R11188,T11188,V11188,X11188,Z11188,AB11188,AD11188,AF11188,AH11188,AJ11188,AL11188,AN11188,AP11188,AR11188,AT11188,AV11188,AX11188,AZ11188,BB11188)</f>
        <v>5726.5</v>
      </c>
      <c r="O11188" s="0" t="n">
        <v>64767</v>
      </c>
      <c r="P11188" s="31" t="n">
        <v>744</v>
      </c>
      <c r="Q11188" s="0" t="n">
        <v>64922</v>
      </c>
      <c r="R11188" s="31" t="n">
        <v>202.5</v>
      </c>
      <c r="S11188" s="47" t="n">
        <v>64768</v>
      </c>
      <c r="T11188" s="31" t="n">
        <v>520</v>
      </c>
      <c r="U11188" s="47" t="n">
        <v>64866</v>
      </c>
      <c r="V11188" s="31" t="n">
        <v>4260</v>
      </c>
    </row>
    <row r="11189" customFormat="false" ht="15" hidden="false" customHeight="false" outlineLevel="0" collapsed="false">
      <c r="A11189" s="41" t="n">
        <v>41071</v>
      </c>
      <c r="B11189" s="68" t="s">
        <v>1165</v>
      </c>
      <c r="C11189" s="68" t="s">
        <v>1206</v>
      </c>
      <c r="D11189" s="72" t="n">
        <v>32550</v>
      </c>
      <c r="E11189" s="158" t="n">
        <v>0.291666666666667</v>
      </c>
      <c r="F11189" s="3" t="s">
        <v>1162</v>
      </c>
      <c r="H11189" s="3" t="s">
        <v>1162</v>
      </c>
      <c r="I11189" s="29" t="n">
        <v>202</v>
      </c>
      <c r="J11189" s="29" t="n">
        <v>145</v>
      </c>
      <c r="K11189" s="30" t="s">
        <v>2306</v>
      </c>
      <c r="M11189" s="31" t="n">
        <f aca="false">SUM(P11189,R11189,T11189,V11189,X11189,Z11189,AB11189,AD11189,AF11189,AH11189,AJ11189,AL11189,AN11189,AP11189,AR11189,AT11189,AV11189,AX11189,AZ11189,BB11189)</f>
        <v>29181.2</v>
      </c>
      <c r="O11189" s="0" t="n">
        <v>64783</v>
      </c>
      <c r="P11189" s="31" t="n">
        <v>488.2</v>
      </c>
      <c r="Q11189" s="0" t="n">
        <v>64766</v>
      </c>
      <c r="R11189" s="31" t="n">
        <v>350</v>
      </c>
      <c r="S11189" s="47" t="n">
        <v>64843</v>
      </c>
      <c r="T11189" s="31" t="n">
        <v>15000</v>
      </c>
      <c r="U11189" s="47" t="n">
        <v>64925</v>
      </c>
      <c r="V11189" s="31" t="n">
        <v>729</v>
      </c>
      <c r="W11189" s="47" t="n">
        <v>64921</v>
      </c>
      <c r="X11189" s="31" t="n">
        <v>189</v>
      </c>
      <c r="Y11189" s="47" t="n">
        <v>64963</v>
      </c>
      <c r="Z11189" s="31" t="n">
        <v>12425</v>
      </c>
    </row>
    <row r="11190" customFormat="false" ht="15" hidden="false" customHeight="false" outlineLevel="0" collapsed="false">
      <c r="A11190" s="55" t="n">
        <v>41071</v>
      </c>
      <c r="B11190" s="152" t="s">
        <v>1169</v>
      </c>
      <c r="C11190" s="152" t="s">
        <v>925</v>
      </c>
      <c r="D11190" s="72" t="n">
        <v>32551</v>
      </c>
      <c r="E11190" s="158" t="n">
        <v>0.3125</v>
      </c>
      <c r="F11190" s="44" t="n">
        <v>0.6875</v>
      </c>
      <c r="G11190" s="30" t="s">
        <v>1170</v>
      </c>
      <c r="H11190" s="44" t="n">
        <v>0.375</v>
      </c>
      <c r="I11190" s="29" t="n">
        <v>258</v>
      </c>
      <c r="J11190" s="29" t="n">
        <v>133</v>
      </c>
      <c r="K11190" s="30" t="s">
        <v>1214</v>
      </c>
      <c r="M11190" s="31" t="n">
        <f aca="false">SUM(P11190,R11190,T11190,V11190,X11190,Z11190,AB11190,AD11190,AF11190,AH11190,AJ11190,AL11190,AN11190,AP11190,AR11190,AT11190,AV11190,AX11190,AZ11190,BB11190)</f>
        <v>0</v>
      </c>
    </row>
    <row r="11191" customFormat="false" ht="15" hidden="false" customHeight="false" outlineLevel="0" collapsed="false">
      <c r="A11191" s="123" t="n">
        <v>41071</v>
      </c>
      <c r="B11191" s="204" t="s">
        <v>1173</v>
      </c>
      <c r="C11191" s="204" t="s">
        <v>1049</v>
      </c>
      <c r="D11191" s="72" t="n">
        <v>32552</v>
      </c>
      <c r="E11191" s="158" t="n">
        <v>0.333333333333333</v>
      </c>
      <c r="F11191" s="126" t="n">
        <v>0.791666666666667</v>
      </c>
      <c r="G11191" s="84"/>
      <c r="H11191" s="126" t="n">
        <v>0.5</v>
      </c>
      <c r="I11191" s="83" t="n">
        <v>228</v>
      </c>
      <c r="J11191" s="83" t="n">
        <v>159.6</v>
      </c>
      <c r="K11191" s="30" t="s">
        <v>1212</v>
      </c>
      <c r="M11191" s="31" t="n">
        <f aca="false">SUM(P11191,R11191,T11191,V11191,X11191,Z11191,AB11191,AD11191,AF11191,AH11191,AJ11191,AL11191,AN11191,AP11191,AR11191,AT11191,AV11191,AX11191,AZ11191,BB11191)</f>
        <v>0</v>
      </c>
    </row>
    <row r="11192" customFormat="false" ht="15" hidden="false" customHeight="false" outlineLevel="0" collapsed="false">
      <c r="A11192" s="41" t="n">
        <v>41071</v>
      </c>
      <c r="B11192" s="68" t="s">
        <v>1193</v>
      </c>
      <c r="C11192" s="68" t="s">
        <v>940</v>
      </c>
      <c r="D11192" s="72" t="n">
        <v>32553</v>
      </c>
      <c r="E11192" s="158" t="n">
        <v>0.333333333333333</v>
      </c>
      <c r="F11192" s="42" t="n">
        <v>0.552083333333333</v>
      </c>
      <c r="H11192" s="42" t="n">
        <v>0.229166666666667</v>
      </c>
      <c r="I11192" s="29" t="n">
        <v>109.5</v>
      </c>
      <c r="J11192" s="29" t="n">
        <v>73.15</v>
      </c>
      <c r="K11192" s="30" t="s">
        <v>1216</v>
      </c>
      <c r="M11192" s="31" t="n">
        <f aca="false">SUM(P11192,R11192,T11192,V11192,X11192,Z11192,AB11192,AD11192,AF11192,AH11192,AJ11192,AL11192,AN11192,AP11192,AR11192,AT11192,AV11192,AX11192,AZ11192,BB11192)</f>
        <v>0</v>
      </c>
    </row>
    <row r="11193" customFormat="false" ht="15" hidden="false" customHeight="false" outlineLevel="0" collapsed="false">
      <c r="A11193" s="55" t="n">
        <v>41071</v>
      </c>
      <c r="B11193" s="152" t="s">
        <v>2153</v>
      </c>
      <c r="C11193" s="152" t="s">
        <v>307</v>
      </c>
      <c r="D11193" s="72" t="n">
        <v>32554</v>
      </c>
      <c r="E11193" s="158" t="n">
        <v>0.333333333333333</v>
      </c>
      <c r="F11193" s="44" t="n">
        <v>0.645833333333333</v>
      </c>
      <c r="G11193" s="30"/>
      <c r="H11193" s="44" t="n">
        <v>0.3125</v>
      </c>
      <c r="I11193" s="29" t="n">
        <v>147.5</v>
      </c>
      <c r="J11193" s="29" t="n">
        <v>99.75</v>
      </c>
      <c r="K11193" s="30" t="s">
        <v>2154</v>
      </c>
      <c r="M11193" s="31" t="n">
        <f aca="false">SUM(P11193,R11193,T11193,V11193,X11193,Z11193,AB11193,AD11193,AF11193,AH11193,AJ11193,AL11193,AN11193,AP11193,AR11193,AT11193,AV11193,AX11193,AZ11193,BB11193)</f>
        <v>0</v>
      </c>
    </row>
    <row r="11194" customFormat="false" ht="15" hidden="false" customHeight="false" outlineLevel="0" collapsed="false">
      <c r="A11194" s="55" t="n">
        <v>41071</v>
      </c>
      <c r="B11194" s="152" t="s">
        <v>1205</v>
      </c>
      <c r="C11194" s="152" t="s">
        <v>1032</v>
      </c>
      <c r="D11194" s="72" t="n">
        <v>32555</v>
      </c>
      <c r="E11194" s="158" t="n">
        <v>0.354166666666667</v>
      </c>
      <c r="F11194" s="44" t="n">
        <v>0.680555555555555</v>
      </c>
      <c r="G11194" s="30"/>
      <c r="H11194" s="44" t="n">
        <v>0.333333333333333</v>
      </c>
      <c r="I11194" s="29" t="n">
        <v>325</v>
      </c>
      <c r="J11194" s="29" t="n">
        <v>50</v>
      </c>
      <c r="K11194" s="30" t="s">
        <v>1249</v>
      </c>
      <c r="M11194" s="31" t="n">
        <f aca="false">SUM(P11194,R11194,T11194,V11194,X11194,Z11194,AB11194,AD11194,AF11194,AH11194,AJ11194,AL11194,AN11194,AP11194,AR11194,AT11194,AV11194,AX11194,AZ11194,BB11194)</f>
        <v>0</v>
      </c>
    </row>
    <row r="11195" customFormat="false" ht="15" hidden="false" customHeight="false" outlineLevel="0" collapsed="false">
      <c r="A11195" s="55" t="n">
        <v>41071</v>
      </c>
      <c r="B11195" s="68" t="s">
        <v>1176</v>
      </c>
      <c r="C11195" s="68" t="s">
        <v>11</v>
      </c>
      <c r="D11195" s="72" t="n">
        <v>32556</v>
      </c>
      <c r="E11195" s="158" t="n">
        <v>0.354166666666667</v>
      </c>
      <c r="F11195" s="42" t="n">
        <v>0.465277777777778</v>
      </c>
      <c r="H11195" s="42" t="n">
        <v>0.166666666666667</v>
      </c>
      <c r="I11195" s="29" t="n">
        <v>81</v>
      </c>
      <c r="J11195" s="29" t="n">
        <v>53.2</v>
      </c>
      <c r="K11195" s="30" t="s">
        <v>2462</v>
      </c>
      <c r="M11195" s="31" t="n">
        <f aca="false">SUM(P11195,R11195,T11195,V11195,X11195,Z11195,AB11195,AD11195,AF11195,AH11195,AJ11195,AL11195,AN11195,AP11195,AR11195,AT11195,AV11195,AX11195,AZ11195,BB11195)</f>
        <v>0</v>
      </c>
    </row>
    <row r="11196" customFormat="false" ht="15" hidden="false" customHeight="false" outlineLevel="0" collapsed="false">
      <c r="A11196" s="55" t="n">
        <v>41071</v>
      </c>
      <c r="B11196" s="68" t="s">
        <v>2448</v>
      </c>
      <c r="C11196" s="68" t="s">
        <v>869</v>
      </c>
      <c r="D11196" s="72" t="n">
        <v>32557</v>
      </c>
      <c r="E11196" s="158" t="n">
        <v>0.416666666666667</v>
      </c>
      <c r="F11196" s="42" t="n">
        <v>0.472222222222222</v>
      </c>
      <c r="H11196" s="42" t="n">
        <v>0.166666666666667</v>
      </c>
      <c r="I11196" s="29" t="n">
        <v>76</v>
      </c>
      <c r="J11196" s="29" t="n">
        <v>53.2</v>
      </c>
      <c r="K11196" s="30" t="s">
        <v>2449</v>
      </c>
      <c r="M11196" s="31" t="n">
        <f aca="false">SUM(P11196,R11196,T11196,V11196,X11196,Z11196,AB11196,AD11196,AF11196,AH11196,AJ11196,AL11196,AN11196,AP11196,AR11196,AT11196,AV11196,AX11196,AZ11196,BB11196)</f>
        <v>0</v>
      </c>
    </row>
    <row r="11197" customFormat="false" ht="15" hidden="false" customHeight="false" outlineLevel="0" collapsed="false">
      <c r="A11197" s="55" t="n">
        <v>41071</v>
      </c>
      <c r="B11197" s="68" t="s">
        <v>40</v>
      </c>
      <c r="C11197" s="68" t="s">
        <v>490</v>
      </c>
      <c r="D11197" s="72" t="n">
        <v>32558</v>
      </c>
      <c r="E11197" s="158" t="n">
        <v>0.375</v>
      </c>
      <c r="F11197" s="42" t="n">
        <v>0.614583333333333</v>
      </c>
      <c r="H11197" s="42" t="n">
        <v>0.208333333333333</v>
      </c>
      <c r="I11197" s="29" t="n">
        <v>135</v>
      </c>
      <c r="J11197" s="29" t="n">
        <v>90</v>
      </c>
      <c r="K11197" s="30" t="s">
        <v>1219</v>
      </c>
      <c r="M11197" s="31" t="n">
        <f aca="false">SUM(P11197,R11197,T11197,V11197,X11197,Z11197,AB11197,AD11197,AF11197,AH11197,AJ11197,AL11197,AN11197,AP11197,AR11197,AT11197,AV11197,AX11197,AZ11197,BB11197)</f>
        <v>0</v>
      </c>
    </row>
    <row r="11198" customFormat="false" ht="15" hidden="false" customHeight="false" outlineLevel="0" collapsed="false">
      <c r="A11198" s="55" t="n">
        <v>41071</v>
      </c>
      <c r="B11198" s="68" t="s">
        <v>1195</v>
      </c>
      <c r="C11198" s="68" t="s">
        <v>490</v>
      </c>
      <c r="D11198" s="72" t="n">
        <v>32559</v>
      </c>
      <c r="E11198" s="158" t="n">
        <v>0.416666666666667</v>
      </c>
      <c r="F11198" s="42" t="n">
        <v>0.625</v>
      </c>
      <c r="H11198" s="42" t="n">
        <v>0.208333333333333</v>
      </c>
      <c r="I11198" s="29" t="n">
        <v>100</v>
      </c>
      <c r="J11198" s="29" t="n">
        <v>70</v>
      </c>
      <c r="K11198" s="30" t="s">
        <v>2465</v>
      </c>
      <c r="M11198" s="31" t="n">
        <f aca="false">SUM(P11198,R11198,T11198,V11198,X11198,Z11198,AB11198,AD11198,AF11198,AH11198,AJ11198,AL11198,AN11198,AP11198,AR11198,AT11198,AV11198,AX11198,AZ11198,BB11198)</f>
        <v>0</v>
      </c>
    </row>
    <row r="11199" customFormat="false" ht="15" hidden="false" customHeight="false" outlineLevel="0" collapsed="false">
      <c r="A11199" s="157" t="n">
        <v>41071</v>
      </c>
      <c r="B11199" s="152" t="s">
        <v>2448</v>
      </c>
      <c r="C11199" s="152" t="s">
        <v>1805</v>
      </c>
      <c r="D11199" s="72" t="n">
        <v>32560</v>
      </c>
      <c r="E11199" s="158" t="n">
        <v>0.333333333333333</v>
      </c>
      <c r="F11199" s="44" t="n">
        <v>0.760416666666667</v>
      </c>
      <c r="G11199" s="30"/>
      <c r="H11199" s="44" t="n">
        <v>0.3125</v>
      </c>
      <c r="I11199" s="29" t="n">
        <v>151.5</v>
      </c>
      <c r="J11199" s="29" t="n">
        <v>99.75</v>
      </c>
      <c r="K11199" s="30" t="s">
        <v>2449</v>
      </c>
      <c r="M11199" s="31" t="n">
        <f aca="false">SUM(P11199,R11199,T11199,V11199,X11199,Z11199,AB11199,AD11199,AF11199,AH11199,AJ11199,AL11199,AN11199,AP11199,AR11199,AT11199,AV11199,AX11199,AZ11199,BB11199)</f>
        <v>0</v>
      </c>
    </row>
    <row r="11200" customFormat="false" ht="15" hidden="false" customHeight="false" outlineLevel="0" collapsed="false">
      <c r="A11200" s="55" t="n">
        <v>41071</v>
      </c>
      <c r="B11200" s="152" t="s">
        <v>1176</v>
      </c>
      <c r="C11200" s="152" t="s">
        <v>2156</v>
      </c>
      <c r="D11200" s="72" t="n">
        <v>32561</v>
      </c>
      <c r="E11200" s="158" t="n">
        <v>0.5</v>
      </c>
      <c r="F11200" s="44" t="n">
        <v>0.725694444444444</v>
      </c>
      <c r="G11200" s="30" t="s">
        <v>1493</v>
      </c>
      <c r="H11200" s="30" t="s">
        <v>1381</v>
      </c>
      <c r="I11200" s="29" t="n">
        <v>116.4</v>
      </c>
      <c r="J11200" s="29" t="n">
        <v>73.15</v>
      </c>
      <c r="K11200" s="30" t="s">
        <v>2462</v>
      </c>
      <c r="M11200" s="31" t="n">
        <f aca="false">SUM(P11200,R11200,T11200,V11200,X11200,Z11200,AB11200,AD11200,AF11200,AH11200,AJ11200,AL11200,AN11200,AP11200,AR11200,AT11200,AV11200,AX11200,AZ11200,BB11200)</f>
        <v>0</v>
      </c>
    </row>
    <row r="11201" customFormat="false" ht="15" hidden="false" customHeight="false" outlineLevel="0" collapsed="false">
      <c r="A11201" s="55" t="n">
        <v>41071</v>
      </c>
      <c r="B11201" s="152" t="s">
        <v>1193</v>
      </c>
      <c r="C11201" s="152" t="s">
        <v>1330</v>
      </c>
      <c r="D11201" s="72" t="n">
        <v>32562</v>
      </c>
      <c r="E11201" s="158" t="n">
        <v>0.583333333333333</v>
      </c>
      <c r="F11201" s="44" t="n">
        <v>0.75</v>
      </c>
      <c r="G11201" s="30"/>
      <c r="H11201" s="44" t="n">
        <v>0.166666666666667</v>
      </c>
      <c r="I11201" s="29" t="n">
        <v>81</v>
      </c>
      <c r="J11201" s="29" t="n">
        <v>53.2</v>
      </c>
      <c r="K11201" s="30" t="s">
        <v>1216</v>
      </c>
      <c r="M11201" s="31" t="n">
        <f aca="false">SUM(P11201,R11201,T11201,V11201,X11201,Z11201,AB11201,AD11201,AF11201,AH11201,AJ11201,AL11201,AN11201,AP11201,AR11201,AT11201,AV11201,AX11201,AZ11201,BB11201)</f>
        <v>0</v>
      </c>
    </row>
    <row r="11202" customFormat="false" ht="15" hidden="false" customHeight="false" outlineLevel="0" collapsed="false">
      <c r="A11202" s="41"/>
    </row>
    <row r="11203" customFormat="false" ht="15" hidden="false" customHeight="false" outlineLevel="0" collapsed="false">
      <c r="A11203" s="134"/>
      <c r="B11203" s="133"/>
      <c r="C11203" s="133"/>
      <c r="D11203" s="134"/>
      <c r="E11203" s="134"/>
      <c r="F11203" s="134"/>
      <c r="G11203" s="134"/>
      <c r="H11203" s="134"/>
      <c r="I11203" s="136"/>
      <c r="J11203" s="136"/>
      <c r="K11203" s="134"/>
    </row>
    <row r="11204" customFormat="false" ht="21" hidden="false" customHeight="false" outlineLevel="0" collapsed="false">
      <c r="A11204" s="134"/>
      <c r="B11204" s="133"/>
      <c r="C11204" s="133"/>
      <c r="D11204" s="134"/>
      <c r="E11204" s="134"/>
      <c r="F11204" s="134"/>
      <c r="G11204" s="52" t="s">
        <v>1782</v>
      </c>
      <c r="H11204" s="134"/>
      <c r="I11204" s="136"/>
      <c r="J11204" s="136"/>
      <c r="K11204" s="134"/>
    </row>
    <row r="11205" customFormat="false" ht="15" hidden="false" customHeight="false" outlineLevel="0" collapsed="false">
      <c r="A11205" s="41" t="n">
        <v>41072</v>
      </c>
      <c r="B11205" s="68" t="s">
        <v>679</v>
      </c>
      <c r="C11205" s="68" t="s">
        <v>1206</v>
      </c>
      <c r="D11205" s="69" t="n">
        <v>32563</v>
      </c>
      <c r="E11205" s="70" t="n">
        <v>0.291666666666667</v>
      </c>
      <c r="F11205" s="3" t="s">
        <v>1162</v>
      </c>
      <c r="H11205" s="3" t="s">
        <v>1162</v>
      </c>
      <c r="I11205" s="29" t="n">
        <v>206</v>
      </c>
      <c r="J11205" s="29" t="n">
        <v>120</v>
      </c>
      <c r="K11205" s="30" t="s">
        <v>1223</v>
      </c>
      <c r="M11205" s="31" t="n">
        <f aca="false">SUM(P11205,R11205,T11205,V11205,X11205,Z11205,AB11205,AD11205,AF11205,AH11205,AJ11205,AL11205,AN11205,AP11205,AR11205,AT11205,AV11205,AX11205,AZ11205,BB11205)</f>
        <v>0</v>
      </c>
    </row>
    <row r="11206" customFormat="false" ht="15" hidden="false" customHeight="false" outlineLevel="0" collapsed="false">
      <c r="A11206" s="55" t="n">
        <v>41072</v>
      </c>
      <c r="B11206" s="152" t="s">
        <v>383</v>
      </c>
      <c r="C11206" s="152" t="s">
        <v>1206</v>
      </c>
      <c r="D11206" s="69" t="n">
        <v>32564</v>
      </c>
      <c r="E11206" s="70" t="n">
        <v>0.291666666666667</v>
      </c>
      <c r="F11206" s="30" t="s">
        <v>1162</v>
      </c>
      <c r="G11206" s="30"/>
      <c r="H11206" s="30" t="s">
        <v>1162</v>
      </c>
      <c r="I11206" s="29" t="n">
        <v>202</v>
      </c>
      <c r="J11206" s="29" t="n">
        <v>145</v>
      </c>
      <c r="K11206" s="30" t="s">
        <v>1232</v>
      </c>
      <c r="M11206" s="31" t="n">
        <f aca="false">SUM(P11206,R11206,T11206,V11206,X11206,Z11206,AB11206,AD11206,AF11206,AH11206,AJ11206,AL11206,AN11206,AP11206,AR11206,AT11206,AV11206,AX11206,AZ11206,BB11206)</f>
        <v>25608.21</v>
      </c>
      <c r="O11206" s="0" t="n">
        <v>65350</v>
      </c>
      <c r="P11206" s="31" t="n">
        <v>189</v>
      </c>
      <c r="Q11206" s="0" t="n">
        <v>65364</v>
      </c>
      <c r="R11206" s="31" t="n">
        <v>23.5</v>
      </c>
      <c r="S11206" s="47" t="n">
        <v>65365</v>
      </c>
      <c r="T11206" s="31" t="n">
        <v>399</v>
      </c>
      <c r="U11206" s="47" t="n">
        <v>65358</v>
      </c>
      <c r="V11206" s="31" t="n">
        <v>151.2</v>
      </c>
      <c r="W11206" s="47" t="n">
        <v>65349</v>
      </c>
      <c r="X11206" s="31" t="n">
        <v>202.5</v>
      </c>
      <c r="Y11206" s="47" t="n">
        <v>65357</v>
      </c>
      <c r="Z11206" s="31" t="n">
        <v>168</v>
      </c>
      <c r="AA11206" s="47" t="n">
        <v>65411</v>
      </c>
      <c r="AB11206" s="31" t="n">
        <v>9150</v>
      </c>
      <c r="AC11206" s="47" t="n">
        <v>65413</v>
      </c>
      <c r="AD11206" s="31" t="n">
        <v>10575.01</v>
      </c>
      <c r="AE11206" s="47" t="n">
        <v>65409</v>
      </c>
      <c r="AF11206" s="31" t="n">
        <v>4750</v>
      </c>
    </row>
    <row r="11207" customFormat="false" ht="15" hidden="false" customHeight="false" outlineLevel="0" collapsed="false">
      <c r="A11207" s="41" t="n">
        <v>41072</v>
      </c>
      <c r="B11207" s="68" t="s">
        <v>1165</v>
      </c>
      <c r="C11207" s="68" t="s">
        <v>1206</v>
      </c>
      <c r="D11207" s="69" t="n">
        <v>32565</v>
      </c>
      <c r="E11207" s="70" t="n">
        <v>0.291666666666667</v>
      </c>
      <c r="F11207" s="3" t="s">
        <v>1162</v>
      </c>
      <c r="H11207" s="3" t="s">
        <v>1162</v>
      </c>
      <c r="I11207" s="29" t="n">
        <v>202</v>
      </c>
      <c r="J11207" s="29" t="n">
        <v>145</v>
      </c>
      <c r="K11207" s="30" t="s">
        <v>2306</v>
      </c>
      <c r="M11207" s="31" t="n">
        <f aca="false">SUM(P11207,R11207,T11207,V11207,X11207,Z11207,AB11207,AD11207,AF11207,AH11207,AJ11207,AL11207,AN11207,AP11207,AR11207,AT11207,AV11207,AX11207,AZ11207,BB11207)</f>
        <v>5550.43</v>
      </c>
      <c r="O11207" s="0" t="n">
        <v>65354</v>
      </c>
      <c r="P11207" s="31" t="n">
        <v>156</v>
      </c>
      <c r="Q11207" s="0" t="n">
        <v>65361</v>
      </c>
      <c r="R11207" s="31" t="n">
        <v>189</v>
      </c>
      <c r="S11207" s="47" t="n">
        <v>65360</v>
      </c>
      <c r="T11207" s="31" t="n">
        <v>121.5</v>
      </c>
      <c r="U11207" s="47" t="n">
        <v>64947</v>
      </c>
      <c r="V11207" s="31" t="n">
        <v>204.87</v>
      </c>
      <c r="W11207" s="47" t="n">
        <v>64945</v>
      </c>
      <c r="X11207" s="31" t="n">
        <v>899.46</v>
      </c>
      <c r="Y11207" s="47" t="n">
        <v>64937</v>
      </c>
      <c r="Z11207" s="31" t="n">
        <v>172.17</v>
      </c>
      <c r="AA11207" s="47" t="n">
        <v>64942</v>
      </c>
      <c r="AB11207" s="31" t="n">
        <v>311.29</v>
      </c>
      <c r="AC11207" s="47" t="n">
        <v>64946</v>
      </c>
      <c r="AD11207" s="31" t="n">
        <v>371.15</v>
      </c>
      <c r="AE11207" s="47" t="n">
        <v>64943</v>
      </c>
      <c r="AF11207" s="31" t="n">
        <v>460.99</v>
      </c>
      <c r="AG11207" s="47" t="n">
        <v>64944</v>
      </c>
      <c r="AH11207" s="31" t="n">
        <v>405.78</v>
      </c>
      <c r="AI11207" s="47" t="n">
        <v>64948</v>
      </c>
      <c r="AJ11207" s="31" t="n">
        <v>2258.22</v>
      </c>
    </row>
    <row r="11208" customFormat="false" ht="15" hidden="false" customHeight="false" outlineLevel="0" collapsed="false">
      <c r="A11208" s="55" t="n">
        <v>41072</v>
      </c>
      <c r="B11208" s="152" t="s">
        <v>1195</v>
      </c>
      <c r="C11208" s="152" t="s">
        <v>490</v>
      </c>
      <c r="D11208" s="69" t="n">
        <v>32566</v>
      </c>
      <c r="E11208" s="70" t="n">
        <v>0.291666666666667</v>
      </c>
      <c r="F11208" s="44" t="n">
        <v>0.645833333333333</v>
      </c>
      <c r="G11208" s="30"/>
      <c r="H11208" s="44" t="n">
        <v>0.395833333333333</v>
      </c>
      <c r="I11208" s="29" t="n">
        <v>190</v>
      </c>
      <c r="J11208" s="29" t="n">
        <v>133</v>
      </c>
      <c r="K11208" s="30" t="s">
        <v>2465</v>
      </c>
      <c r="M11208" s="31" t="n">
        <f aca="false">SUM(P11208,R11208,T11208,V11208,X11208,Z11208,AB11208,AD11208,AF11208,AH11208,AJ11208,AL11208,AN11208,AP11208,AR11208,AT11208,AV11208,AX11208,AZ11208,BB11208)</f>
        <v>0</v>
      </c>
    </row>
    <row r="11209" customFormat="false" ht="15" hidden="false" customHeight="false" outlineLevel="0" collapsed="false">
      <c r="A11209" s="55" t="n">
        <v>41072</v>
      </c>
      <c r="B11209" s="152" t="s">
        <v>1675</v>
      </c>
      <c r="C11209" s="152" t="s">
        <v>490</v>
      </c>
      <c r="D11209" s="69" t="n">
        <v>32567</v>
      </c>
      <c r="E11209" s="70" t="n">
        <v>0.291666666666667</v>
      </c>
      <c r="F11209" s="44" t="n">
        <v>0.645833333333333</v>
      </c>
      <c r="G11209" s="30"/>
      <c r="H11209" s="44" t="n">
        <v>0.354166666666667</v>
      </c>
      <c r="I11209" s="29" t="n">
        <v>170</v>
      </c>
      <c r="J11209" s="29" t="n">
        <v>119</v>
      </c>
      <c r="K11209" s="30" t="s">
        <v>1375</v>
      </c>
      <c r="M11209" s="31" t="n">
        <f aca="false">SUM(P11209,R11209,T11209,V11209,X11209,Z11209,AB11209,AD11209,AF11209,AH11209,AJ11209,AL11209,AN11209,AP11209,AR11209,AT11209,AV11209,AX11209,AZ11209,BB11209)</f>
        <v>0</v>
      </c>
    </row>
    <row r="11210" customFormat="false" ht="15" hidden="false" customHeight="false" outlineLevel="0" collapsed="false">
      <c r="A11210" s="55" t="n">
        <v>41072</v>
      </c>
      <c r="B11210" s="152" t="s">
        <v>1169</v>
      </c>
      <c r="C11210" s="152" t="s">
        <v>925</v>
      </c>
      <c r="D11210" s="69" t="n">
        <v>32568</v>
      </c>
      <c r="E11210" s="70" t="n">
        <v>0.3125</v>
      </c>
      <c r="F11210" s="44" t="n">
        <v>0.677083333333333</v>
      </c>
      <c r="G11210" s="30"/>
      <c r="H11210" s="44" t="n">
        <v>0.375</v>
      </c>
      <c r="I11210" s="29" t="n">
        <v>239</v>
      </c>
      <c r="J11210" s="29" t="n">
        <v>119.7</v>
      </c>
      <c r="K11210" s="30" t="s">
        <v>1214</v>
      </c>
      <c r="M11210" s="31" t="n">
        <f aca="false">SUM(P11210,R11210,T11210,V11210,X11210,Z11210,AB11210,AD11210,AF11210,AH11210,AJ11210,AL11210,AN11210,AP11210,AR11210,AT11210,AV11210,AX11210,AZ11210,BB11210)</f>
        <v>0</v>
      </c>
    </row>
    <row r="11211" customFormat="false" ht="15" hidden="false" customHeight="false" outlineLevel="0" collapsed="false">
      <c r="A11211" s="55" t="n">
        <v>41072</v>
      </c>
      <c r="B11211" s="152" t="s">
        <v>1176</v>
      </c>
      <c r="C11211" s="152" t="s">
        <v>1805</v>
      </c>
      <c r="D11211" s="69" t="n">
        <v>32569</v>
      </c>
      <c r="E11211" s="70" t="n">
        <v>0.333333333333333</v>
      </c>
      <c r="F11211" s="44" t="n">
        <v>0.850694444444444</v>
      </c>
      <c r="G11211" s="30" t="s">
        <v>1170</v>
      </c>
      <c r="H11211" s="30" t="s">
        <v>1317</v>
      </c>
      <c r="I11211" s="29" t="n">
        <v>275.75</v>
      </c>
      <c r="J11211" s="29" t="n">
        <v>176.25</v>
      </c>
      <c r="K11211" s="30" t="s">
        <v>2462</v>
      </c>
      <c r="M11211" s="31" t="n">
        <f aca="false">SUM(P11211,R11211,T11211,V11211,X11211,Z11211,AB11211,AD11211,AF11211,AH11211,AJ11211,AL11211,AN11211,AP11211,AR11211,AT11211,AV11211,AX11211,AZ11211,BB11211)</f>
        <v>0</v>
      </c>
    </row>
    <row r="11212" customFormat="false" ht="15" hidden="false" customHeight="false" outlineLevel="0" collapsed="false">
      <c r="A11212" s="41" t="n">
        <v>41072</v>
      </c>
      <c r="B11212" s="68" t="s">
        <v>1205</v>
      </c>
      <c r="C11212" s="68" t="s">
        <v>1032</v>
      </c>
      <c r="D11212" s="69" t="n">
        <v>32570</v>
      </c>
      <c r="E11212" s="70" t="n">
        <v>0.354166666666667</v>
      </c>
      <c r="F11212" s="42" t="n">
        <v>0.659722222222222</v>
      </c>
      <c r="H11212" s="42" t="n">
        <v>0.333333333333333</v>
      </c>
      <c r="I11212" s="29" t="n">
        <v>325</v>
      </c>
      <c r="J11212" s="29" t="n">
        <v>50</v>
      </c>
      <c r="K11212" s="30" t="s">
        <v>1249</v>
      </c>
      <c r="M11212" s="31" t="n">
        <f aca="false">SUM(P11212,R11212,T11212,V11212,X11212,Z11212,AB11212,AD11212,AF11212,AH11212,AJ11212,AL11212,AN11212,AP11212,AR11212,AT11212,AV11212,AX11212,AZ11212,BB11212)</f>
        <v>0</v>
      </c>
    </row>
    <row r="11213" customFormat="false" ht="15" hidden="false" customHeight="false" outlineLevel="0" collapsed="false">
      <c r="A11213" s="123" t="n">
        <v>41072</v>
      </c>
      <c r="B11213" s="204" t="s">
        <v>1173</v>
      </c>
      <c r="C11213" s="204" t="s">
        <v>1049</v>
      </c>
      <c r="D11213" s="69" t="n">
        <v>32571</v>
      </c>
      <c r="E11213" s="70" t="n">
        <v>0.291666666666667</v>
      </c>
      <c r="F11213" s="126" t="n">
        <v>0.791666666666667</v>
      </c>
      <c r="G11213" s="84"/>
      <c r="H11213" s="126" t="n">
        <v>0.416666666666667</v>
      </c>
      <c r="I11213" s="83" t="n">
        <v>190</v>
      </c>
      <c r="J11213" s="83" t="n">
        <v>133</v>
      </c>
      <c r="K11213" s="30" t="s">
        <v>1212</v>
      </c>
      <c r="M11213" s="31" t="n">
        <f aca="false">SUM(P11213,R11213,T11213,V11213,X11213,Z11213,AB11213,AD11213,AF11213,AH11213,AJ11213,AL11213,AN11213,AP11213,AR11213,AT11213,AV11213,AX11213,AZ11213,BB11213)</f>
        <v>0</v>
      </c>
    </row>
    <row r="11214" customFormat="false" ht="15" hidden="false" customHeight="false" outlineLevel="0" collapsed="false">
      <c r="A11214" s="55" t="n">
        <v>41072</v>
      </c>
      <c r="B11214" s="152" t="s">
        <v>1193</v>
      </c>
      <c r="C11214" s="152" t="s">
        <v>2493</v>
      </c>
      <c r="D11214" s="69" t="n">
        <v>32572</v>
      </c>
      <c r="E11214" s="70" t="n">
        <v>0.5</v>
      </c>
      <c r="F11214" s="44" t="n">
        <v>0.625</v>
      </c>
      <c r="G11214" s="30"/>
      <c r="H11214" s="44" t="n">
        <v>0.166666666666667</v>
      </c>
      <c r="I11214" s="29" t="n">
        <v>85</v>
      </c>
      <c r="J11214" s="29" t="n">
        <v>53.2</v>
      </c>
      <c r="K11214" s="30" t="s">
        <v>1216</v>
      </c>
      <c r="M11214" s="31" t="n">
        <f aca="false">SUM(P11214,R11214,T11214,V11214,X11214,Z11214,AB11214,AD11214,AF11214,AH11214,AJ11214,AL11214,AN11214,AP11214,AR11214,AT11214,AV11214,AX11214,AZ11214,BB11214)</f>
        <v>0</v>
      </c>
    </row>
    <row r="11215" customFormat="false" ht="15" hidden="false" customHeight="false" outlineLevel="0" collapsed="false">
      <c r="A11215" s="41" t="n">
        <v>41072</v>
      </c>
      <c r="B11215" s="68" t="s">
        <v>1199</v>
      </c>
      <c r="C11215" s="68" t="s">
        <v>2439</v>
      </c>
      <c r="D11215" s="69" t="n">
        <v>32573</v>
      </c>
      <c r="E11215" s="70" t="n">
        <v>0.333333333333333</v>
      </c>
      <c r="F11215" s="42" t="n">
        <v>0.5</v>
      </c>
      <c r="H11215" s="42" t="n">
        <v>0.166666666666667</v>
      </c>
      <c r="I11215" s="29" t="n">
        <v>81</v>
      </c>
      <c r="J11215" s="29" t="n">
        <v>53.2</v>
      </c>
      <c r="K11215" s="30" t="s">
        <v>1253</v>
      </c>
      <c r="M11215" s="31" t="n">
        <f aca="false">SUM(P11215,R11215,T11215,V11215,X11215,Z11215,AB11215,AD11215,AF11215,AH11215,AJ11215,AL11215,AN11215,AP11215,AR11215,AT11215,AV11215,AX11215,AZ11215,BB11215)</f>
        <v>0</v>
      </c>
    </row>
    <row r="11216" customFormat="false" ht="15" hidden="false" customHeight="false" outlineLevel="0" collapsed="false">
      <c r="A11216" s="41" t="n">
        <v>41072</v>
      </c>
      <c r="B11216" s="68" t="s">
        <v>2153</v>
      </c>
      <c r="C11216" s="68" t="s">
        <v>905</v>
      </c>
      <c r="D11216" s="69" t="n">
        <v>32574</v>
      </c>
      <c r="E11216" s="70" t="n">
        <v>0.583333333333333</v>
      </c>
      <c r="F11216" s="42" t="n">
        <v>0.666666666666667</v>
      </c>
      <c r="H11216" s="42" t="n">
        <v>0.166666666666667</v>
      </c>
      <c r="I11216" s="29" t="n">
        <v>81</v>
      </c>
      <c r="J11216" s="29" t="n">
        <v>53.2</v>
      </c>
      <c r="K11216" s="30" t="s">
        <v>2154</v>
      </c>
      <c r="M11216" s="31" t="n">
        <f aca="false">SUM(P11216,R11216,T11216,V11216,X11216,Z11216,AB11216,AD11216,AF11216,AH11216,AJ11216,AL11216,AN11216,AP11216,AR11216,AT11216,AV11216,AX11216,AZ11216,BB11216)</f>
        <v>0</v>
      </c>
    </row>
    <row r="11217" customFormat="false" ht="15" hidden="false" customHeight="false" outlineLevel="0" collapsed="false">
      <c r="A11217" s="41"/>
      <c r="M11217" s="31" t="n">
        <f aca="false">SUM(P11217,R11217,T11217,V11217,X11217,Z11217,AB11217,AD11217,AF11217,AH11217,AJ11217,AL11217,AN11217,AP11217,AR11217,AT11217,AV11217,AX11217,AZ11217,BB11217)</f>
        <v>0</v>
      </c>
    </row>
    <row r="11218" customFormat="false" ht="15" hidden="false" customHeight="false" outlineLevel="0" collapsed="false">
      <c r="A11218" s="134"/>
      <c r="B11218" s="133"/>
      <c r="C11218" s="133"/>
      <c r="D11218" s="134"/>
      <c r="E11218" s="134"/>
      <c r="F11218" s="134"/>
      <c r="G11218" s="134"/>
      <c r="H11218" s="134"/>
      <c r="I11218" s="136"/>
      <c r="J11218" s="136"/>
      <c r="K11218" s="134"/>
    </row>
    <row r="11219" customFormat="false" ht="21" hidden="false" customHeight="false" outlineLevel="0" collapsed="false">
      <c r="A11219" s="134"/>
      <c r="B11219" s="133"/>
      <c r="C11219" s="133"/>
      <c r="D11219" s="134"/>
      <c r="E11219" s="134"/>
      <c r="F11219" s="134"/>
      <c r="G11219" s="52" t="s">
        <v>1729</v>
      </c>
      <c r="H11219" s="134"/>
      <c r="I11219" s="136"/>
      <c r="J11219" s="136"/>
      <c r="K11219" s="134"/>
    </row>
    <row r="11220" customFormat="false" ht="15" hidden="false" customHeight="false" outlineLevel="0" collapsed="false">
      <c r="A11220" s="41" t="n">
        <v>41073</v>
      </c>
      <c r="B11220" s="68" t="s">
        <v>679</v>
      </c>
      <c r="C11220" s="68" t="s">
        <v>1206</v>
      </c>
      <c r="D11220" s="72" t="n">
        <v>32575</v>
      </c>
      <c r="E11220" s="158" t="n">
        <v>0.291666666666667</v>
      </c>
      <c r="F11220" s="3" t="s">
        <v>1162</v>
      </c>
      <c r="H11220" s="3" t="s">
        <v>1162</v>
      </c>
      <c r="I11220" s="29" t="n">
        <v>202</v>
      </c>
      <c r="J11220" s="29" t="n">
        <v>120</v>
      </c>
      <c r="K11220" s="30" t="s">
        <v>1223</v>
      </c>
      <c r="M11220" s="31" t="n">
        <f aca="false">SUM(P11220,R11220,T11220,V11220,X11220,Z11220,AB11220,AD11220,AF11220,AH11220,AJ11220,AL11220,AN11220,AP11220,AR11220,AT11220,AV11220,AX11220,AZ11220,BB11220)</f>
        <v>0</v>
      </c>
    </row>
    <row r="11221" customFormat="false" ht="15" hidden="false" customHeight="false" outlineLevel="0" collapsed="false">
      <c r="A11221" s="41" t="n">
        <v>41073</v>
      </c>
      <c r="B11221" s="68" t="s">
        <v>383</v>
      </c>
      <c r="C11221" s="68" t="s">
        <v>1206</v>
      </c>
      <c r="D11221" s="72" t="n">
        <v>32576</v>
      </c>
      <c r="E11221" s="158" t="n">
        <v>0.291666666666667</v>
      </c>
      <c r="F11221" s="3" t="s">
        <v>1162</v>
      </c>
      <c r="H11221" s="3" t="s">
        <v>1162</v>
      </c>
      <c r="I11221" s="29" t="n">
        <v>202</v>
      </c>
      <c r="J11221" s="29" t="n">
        <v>145</v>
      </c>
      <c r="K11221" s="30" t="s">
        <v>1232</v>
      </c>
      <c r="M11221" s="31" t="n">
        <f aca="false">SUM(P11221,R11221,T11221,V11221,X11221,Z11221,AB11221,AD11221,AF11221,AH11221,AJ11221,AL11221,AN11221,AP11221,AR11221,AT11221,AV11221,AX11221,AZ11221,BB11221)</f>
        <v>21441.6</v>
      </c>
      <c r="O11221" s="0" t="n">
        <v>65562</v>
      </c>
      <c r="P11221" s="31" t="n">
        <v>3960</v>
      </c>
      <c r="Q11221" s="0" t="n">
        <v>65555</v>
      </c>
      <c r="R11221" s="31" t="n">
        <v>1360.8</v>
      </c>
      <c r="S11221" s="47" t="n">
        <v>65569</v>
      </c>
      <c r="T11221" s="31" t="n">
        <v>283.5</v>
      </c>
      <c r="U11221" s="47" t="n">
        <v>65571</v>
      </c>
      <c r="V11221" s="31" t="n">
        <v>151.2</v>
      </c>
      <c r="W11221" s="47" t="n">
        <v>65517</v>
      </c>
      <c r="X11221" s="31" t="n">
        <v>8975</v>
      </c>
      <c r="Y11221" s="47" t="n">
        <v>65383</v>
      </c>
      <c r="Z11221" s="31" t="n">
        <v>8.4</v>
      </c>
      <c r="AA11221" s="47" t="n">
        <v>65396</v>
      </c>
      <c r="AB11221" s="31" t="n">
        <v>2719.77</v>
      </c>
      <c r="AC11221" s="47" t="n">
        <v>65382</v>
      </c>
      <c r="AD11221" s="31" t="n">
        <v>2404.44</v>
      </c>
      <c r="AE11221" s="47" t="n">
        <v>65429</v>
      </c>
      <c r="AF11221" s="31" t="n">
        <v>1578.49</v>
      </c>
    </row>
    <row r="11222" customFormat="false" ht="15" hidden="false" customHeight="false" outlineLevel="0" collapsed="false">
      <c r="A11222" s="41" t="n">
        <v>41073</v>
      </c>
      <c r="B11222" s="68" t="s">
        <v>1165</v>
      </c>
      <c r="C11222" s="68" t="s">
        <v>1206</v>
      </c>
      <c r="D11222" s="72" t="n">
        <v>32577</v>
      </c>
      <c r="E11222" s="158" t="n">
        <v>0.291666666666667</v>
      </c>
      <c r="F11222" s="3" t="s">
        <v>1162</v>
      </c>
      <c r="H11222" s="3" t="s">
        <v>1162</v>
      </c>
      <c r="I11222" s="29" t="n">
        <v>202</v>
      </c>
      <c r="J11222" s="29" t="n">
        <v>145</v>
      </c>
      <c r="K11222" s="30" t="s">
        <v>2306</v>
      </c>
      <c r="M11222" s="31" t="n">
        <f aca="false">SUM(P11222,R11222,T11222,V11222,X11222,Z11222,AB11222,AD11222,AF11222,AH11222,AJ11222,AL11222,AN11222,AP11222,AR11222,AT11222,AV11222,AX11222,AZ11222,BB11222)</f>
        <v>5307.86</v>
      </c>
      <c r="O11222" s="0" t="n">
        <v>65381</v>
      </c>
      <c r="P11222" s="31" t="n">
        <v>1108.31</v>
      </c>
      <c r="Q11222" s="0" t="n">
        <v>65380</v>
      </c>
      <c r="R11222" s="31" t="n">
        <v>226.4</v>
      </c>
      <c r="S11222" s="47" t="n">
        <v>65390</v>
      </c>
      <c r="T11222" s="31" t="n">
        <v>2241.92</v>
      </c>
      <c r="U11222" s="47" t="n">
        <v>65391</v>
      </c>
      <c r="V11222" s="31" t="n">
        <v>662.44</v>
      </c>
      <c r="W11222" s="47" t="n">
        <v>65392</v>
      </c>
      <c r="X11222" s="31" t="n">
        <v>530.73</v>
      </c>
      <c r="Y11222" s="47" t="n">
        <v>65414</v>
      </c>
      <c r="Z11222" s="31" t="n">
        <v>421.63</v>
      </c>
      <c r="AA11222" s="47" t="n">
        <v>65417</v>
      </c>
      <c r="AB11222" s="31" t="n">
        <v>11.2</v>
      </c>
      <c r="AC11222" s="47" t="n">
        <v>65395</v>
      </c>
      <c r="AD11222" s="31" t="n">
        <v>105.23</v>
      </c>
    </row>
    <row r="11223" customFormat="false" ht="15" hidden="false" customHeight="false" outlineLevel="0" collapsed="false">
      <c r="A11223" s="41" t="n">
        <v>41073</v>
      </c>
      <c r="B11223" s="68" t="s">
        <v>627</v>
      </c>
      <c r="C11223" s="68" t="s">
        <v>1206</v>
      </c>
      <c r="D11223" s="72" t="n">
        <v>32578</v>
      </c>
      <c r="E11223" s="158" t="n">
        <v>0.291666666666667</v>
      </c>
      <c r="F11223" s="3" t="s">
        <v>1162</v>
      </c>
      <c r="H11223" s="3" t="s">
        <v>1162</v>
      </c>
      <c r="I11223" s="29" t="n">
        <v>202</v>
      </c>
      <c r="J11223" s="29" t="n">
        <v>120</v>
      </c>
      <c r="K11223" s="30" t="s">
        <v>1303</v>
      </c>
      <c r="M11223" s="31" t="n">
        <f aca="false">SUM(P11223,R11223,T11223,V11223,X11223,Z11223,AB11223,AD11223,AF11223,AH11223,AJ11223,AL11223,AN11223,AP11223,AR11223,AT11223,AV11223,AX11223,AZ11223,BB11223)</f>
        <v>0</v>
      </c>
    </row>
    <row r="11224" customFormat="false" ht="15" hidden="false" customHeight="false" outlineLevel="0" collapsed="false">
      <c r="A11224" s="41" t="n">
        <v>41073</v>
      </c>
      <c r="B11224" s="68" t="s">
        <v>1176</v>
      </c>
      <c r="C11224" s="68" t="s">
        <v>1206</v>
      </c>
      <c r="D11224" s="72" t="n">
        <v>32579</v>
      </c>
      <c r="E11224" s="158" t="n">
        <v>0.291666666666667</v>
      </c>
      <c r="F11224" s="3" t="s">
        <v>1162</v>
      </c>
      <c r="H11224" s="3" t="s">
        <v>1162</v>
      </c>
      <c r="I11224" s="29" t="n">
        <v>202</v>
      </c>
      <c r="J11224" s="29" t="n">
        <v>120</v>
      </c>
      <c r="K11224" s="30" t="s">
        <v>2462</v>
      </c>
      <c r="M11224" s="31" t="n">
        <f aca="false">SUM(P11224,R11224,T11224,V11224,X11224,Z11224,AB11224,AD11224,AF11224,AH11224,AJ11224,AL11224,AN11224,AP11224,AR11224,AT11224,AV11224,AX11224,AZ11224,BB11224)</f>
        <v>0</v>
      </c>
    </row>
    <row r="11225" customFormat="false" ht="15" hidden="false" customHeight="false" outlineLevel="0" collapsed="false">
      <c r="A11225" s="55" t="n">
        <v>41073</v>
      </c>
      <c r="B11225" s="152" t="s">
        <v>1181</v>
      </c>
      <c r="C11225" s="152" t="s">
        <v>490</v>
      </c>
      <c r="D11225" s="72" t="n">
        <v>32580</v>
      </c>
      <c r="E11225" s="158" t="n">
        <v>0.333333333333333</v>
      </c>
      <c r="F11225" s="44" t="n">
        <v>0.625</v>
      </c>
      <c r="G11225" s="30"/>
      <c r="H11225" s="44" t="n">
        <v>0.291666666666667</v>
      </c>
      <c r="I11225" s="29" t="n">
        <v>144</v>
      </c>
      <c r="J11225" s="29" t="n">
        <v>98</v>
      </c>
      <c r="K11225" s="30" t="s">
        <v>1219</v>
      </c>
      <c r="M11225" s="31" t="n">
        <f aca="false">SUM(P11225,R11225,T11225,V11225,X11225,Z11225,AB11225,AD11225,AF11225,AH11225,AJ11225,AL11225,AN11225,AP11225,AR11225,AT11225,AV11225,AX11225,AZ11225,BB11225)</f>
        <v>0</v>
      </c>
    </row>
    <row r="11226" customFormat="false" ht="15" hidden="false" customHeight="false" outlineLevel="0" collapsed="false">
      <c r="A11226" s="55" t="n">
        <v>41073</v>
      </c>
      <c r="B11226" s="152" t="s">
        <v>20</v>
      </c>
      <c r="C11226" s="152" t="s">
        <v>490</v>
      </c>
      <c r="D11226" s="72" t="n">
        <v>32581</v>
      </c>
      <c r="E11226" s="158" t="n">
        <v>0.333333333333333</v>
      </c>
      <c r="F11226" s="44" t="n">
        <v>0.694444444444445</v>
      </c>
      <c r="G11226" s="30"/>
      <c r="H11226" s="44" t="n">
        <v>0.354166666666667</v>
      </c>
      <c r="I11226" s="29" t="n">
        <v>174</v>
      </c>
      <c r="J11226" s="29" t="n">
        <v>119</v>
      </c>
      <c r="K11226" s="30" t="s">
        <v>1375</v>
      </c>
      <c r="M11226" s="31" t="n">
        <f aca="false">SUM(P11226,R11226,T11226,V11226,X11226,Z11226,AB11226,AD11226,AF11226,AH11226,AJ11226,AL11226,AN11226,AP11226,AR11226,AT11226,AV11226,AX11226,AZ11226,BB11226)</f>
        <v>0</v>
      </c>
    </row>
    <row r="11227" customFormat="false" ht="15" hidden="false" customHeight="false" outlineLevel="0" collapsed="false">
      <c r="A11227" s="41" t="n">
        <v>41073</v>
      </c>
      <c r="B11227" s="68" t="s">
        <v>1193</v>
      </c>
      <c r="C11227" s="68" t="s">
        <v>940</v>
      </c>
      <c r="D11227" s="72" t="n">
        <v>32582</v>
      </c>
      <c r="E11227" s="158" t="n">
        <v>0.229166666666667</v>
      </c>
      <c r="F11227" s="42" t="n">
        <v>0.486111111111111</v>
      </c>
      <c r="G11227" s="3" t="s">
        <v>1791</v>
      </c>
      <c r="H11227" s="3" t="s">
        <v>1299</v>
      </c>
      <c r="I11227" s="29" t="n">
        <v>147.5</v>
      </c>
      <c r="J11227" s="29" t="n">
        <v>99.75</v>
      </c>
      <c r="K11227" s="30" t="s">
        <v>1216</v>
      </c>
      <c r="M11227" s="31" t="n">
        <f aca="false">SUM(P11227,R11227,T11227,V11227,X11227,Z11227,AB11227,AD11227,AF11227,AH11227,AJ11227,AL11227,AN11227,AP11227,AR11227,AT11227,AV11227,AX11227,AZ11227,BB11227)</f>
        <v>0</v>
      </c>
    </row>
    <row r="11228" customFormat="false" ht="15" hidden="false" customHeight="false" outlineLevel="0" collapsed="false">
      <c r="A11228" s="55" t="n">
        <v>41073</v>
      </c>
      <c r="B11228" s="152" t="s">
        <v>2153</v>
      </c>
      <c r="C11228" s="152" t="s">
        <v>925</v>
      </c>
      <c r="D11228" s="72" t="n">
        <v>32583</v>
      </c>
      <c r="E11228" s="158" t="n">
        <v>0.3125</v>
      </c>
      <c r="F11228" s="44" t="n">
        <v>0.71875</v>
      </c>
      <c r="G11228" s="30"/>
      <c r="H11228" s="44" t="n">
        <v>0.416666666666667</v>
      </c>
      <c r="I11228" s="29" t="n">
        <v>265</v>
      </c>
      <c r="J11228" s="29" t="n">
        <v>133</v>
      </c>
      <c r="K11228" s="30" t="s">
        <v>2154</v>
      </c>
      <c r="M11228" s="31" t="n">
        <f aca="false">SUM(P11228,R11228,T11228,V11228,X11228,Z11228,AB11228,AD11228,AF11228,AH11228,AJ11228,AL11228,AN11228,AP11228,AR11228,AT11228,AV11228,AX11228,AZ11228,BB11228)</f>
        <v>0</v>
      </c>
    </row>
    <row r="11229" customFormat="false" ht="15" hidden="false" customHeight="false" outlineLevel="0" collapsed="false">
      <c r="A11229" s="41" t="n">
        <v>41073</v>
      </c>
      <c r="B11229" s="68" t="s">
        <v>2448</v>
      </c>
      <c r="C11229" s="68" t="s">
        <v>1330</v>
      </c>
      <c r="D11229" s="72" t="n">
        <v>32584</v>
      </c>
      <c r="E11229" s="158" t="n">
        <v>0.416666666666667</v>
      </c>
      <c r="F11229" s="42" t="n">
        <v>0.516666666666667</v>
      </c>
      <c r="H11229" s="42" t="n">
        <v>0.166666666666667</v>
      </c>
      <c r="I11229" s="29" t="n">
        <v>81</v>
      </c>
      <c r="J11229" s="29" t="n">
        <v>53.2</v>
      </c>
      <c r="K11229" s="30" t="s">
        <v>2449</v>
      </c>
      <c r="M11229" s="31" t="n">
        <f aca="false">SUM(P11229,R11229,T11229,V11229,X11229,Z11229,AB11229,AD11229,AF11229,AH11229,AJ11229,AL11229,AN11229,AP11229,AR11229,AT11229,AV11229,AX11229,AZ11229,BB11229)</f>
        <v>0</v>
      </c>
    </row>
    <row r="11230" customFormat="false" ht="15" hidden="false" customHeight="false" outlineLevel="0" collapsed="false">
      <c r="A11230" s="41" t="n">
        <v>41073</v>
      </c>
      <c r="B11230" s="68" t="s">
        <v>1205</v>
      </c>
      <c r="C11230" s="68" t="s">
        <v>1032</v>
      </c>
      <c r="D11230" s="72" t="n">
        <v>32585</v>
      </c>
      <c r="E11230" s="158" t="n">
        <v>0.354166666666667</v>
      </c>
      <c r="F11230" s="42" t="n">
        <v>0.659722222222222</v>
      </c>
      <c r="H11230" s="42" t="n">
        <v>0.333333333333333</v>
      </c>
      <c r="I11230" s="29" t="n">
        <v>277</v>
      </c>
      <c r="J11230" s="29" t="n">
        <v>50</v>
      </c>
      <c r="K11230" s="30" t="s">
        <v>1249</v>
      </c>
      <c r="M11230" s="31" t="n">
        <f aca="false">SUM(P11230,R11230,T11230,V11230,X11230,Z11230,AB11230,AD11230,AF11230,AH11230,AJ11230,AL11230,AN11230,AP11230,AR11230,AT11230,AV11230,AX11230,AZ11230,BB11230)</f>
        <v>0</v>
      </c>
    </row>
    <row r="11231" customFormat="false" ht="15" hidden="false" customHeight="false" outlineLevel="0" collapsed="false">
      <c r="A11231" s="41" t="n">
        <v>41073</v>
      </c>
      <c r="B11231" s="68" t="s">
        <v>1195</v>
      </c>
      <c r="C11231" s="68" t="s">
        <v>940</v>
      </c>
      <c r="D11231" s="72" t="n">
        <v>32586</v>
      </c>
      <c r="E11231" s="158" t="n">
        <v>0.4375</v>
      </c>
      <c r="F11231" s="42" t="n">
        <v>0.708333333333333</v>
      </c>
      <c r="G11231" s="3" t="s">
        <v>1229</v>
      </c>
      <c r="H11231" s="3" t="s">
        <v>1299</v>
      </c>
      <c r="I11231" s="29" t="n">
        <v>147.5</v>
      </c>
      <c r="J11231" s="29" t="n">
        <v>99.75</v>
      </c>
      <c r="K11231" s="30" t="s">
        <v>2465</v>
      </c>
      <c r="M11231" s="31" t="n">
        <f aca="false">SUM(P11231,R11231,T11231,V11231,X11231,Z11231,AB11231,AD11231,AF11231,AH11231,AJ11231,AL11231,AN11231,AP11231,AR11231,AT11231,AV11231,AX11231,AZ11231,BB11231)</f>
        <v>24198.75</v>
      </c>
      <c r="O11231" s="0" t="n">
        <v>2210</v>
      </c>
      <c r="P11231" s="31" t="n">
        <v>24198.75</v>
      </c>
    </row>
    <row r="11232" customFormat="false" ht="15" hidden="false" customHeight="false" outlineLevel="0" collapsed="false">
      <c r="A11232" s="123" t="n">
        <v>41073</v>
      </c>
      <c r="B11232" s="204" t="s">
        <v>1173</v>
      </c>
      <c r="C11232" s="204" t="s">
        <v>1049</v>
      </c>
      <c r="D11232" s="72" t="n">
        <v>32587</v>
      </c>
      <c r="E11232" s="158" t="n">
        <v>0.3125</v>
      </c>
      <c r="F11232" s="126" t="n">
        <v>0.5</v>
      </c>
      <c r="G11232" s="84" t="s">
        <v>1645</v>
      </c>
      <c r="H11232" s="126" t="n">
        <v>0.166666666666667</v>
      </c>
      <c r="I11232" s="83" t="n">
        <v>95</v>
      </c>
      <c r="J11232" s="83" t="n">
        <v>66.5</v>
      </c>
      <c r="K11232" s="30" t="s">
        <v>1212</v>
      </c>
      <c r="M11232" s="31" t="n">
        <f aca="false">SUM(P11232,R11232,T11232,V11232,X11232,Z11232,AB11232,AD11232,AF11232,AH11232,AJ11232,AL11232,AN11232,AP11232,AR11232,AT11232,AV11232,AX11232,AZ11232,BB11232)</f>
        <v>0</v>
      </c>
    </row>
    <row r="11233" customFormat="false" ht="15" hidden="false" customHeight="false" outlineLevel="0" collapsed="false">
      <c r="A11233" s="55" t="n">
        <v>41073</v>
      </c>
      <c r="B11233" s="152" t="s">
        <v>1193</v>
      </c>
      <c r="C11233" s="152" t="s">
        <v>11</v>
      </c>
      <c r="D11233" s="72" t="n">
        <v>32588</v>
      </c>
      <c r="E11233" s="158" t="n">
        <v>0.541666666666667</v>
      </c>
      <c r="F11233" s="44" t="n">
        <v>0.645833333333333</v>
      </c>
      <c r="G11233" s="30"/>
      <c r="H11233" s="44" t="n">
        <v>0.166666666666667</v>
      </c>
      <c r="I11233" s="29" t="n">
        <v>81</v>
      </c>
      <c r="J11233" s="29" t="n">
        <v>53.2</v>
      </c>
      <c r="K11233" s="30" t="s">
        <v>1216</v>
      </c>
      <c r="M11233" s="31" t="n">
        <f aca="false">SUM(P11233,R11233,T11233,V11233,X11233,Z11233,AB11233,AD11233,AF11233,AH11233,AJ11233,AL11233,AN11233,AP11233,AR11233,AT11233,AV11233,AX11233,AZ11233,BB11233)</f>
        <v>0</v>
      </c>
    </row>
    <row r="11234" customFormat="false" ht="15" hidden="false" customHeight="false" outlineLevel="0" collapsed="false">
      <c r="A11234" s="41" t="n">
        <v>41073</v>
      </c>
      <c r="B11234" s="68" t="s">
        <v>2448</v>
      </c>
      <c r="C11234" s="68" t="s">
        <v>1049</v>
      </c>
      <c r="D11234" s="72" t="n">
        <v>32589</v>
      </c>
      <c r="E11234" s="158" t="n">
        <v>0.541666666666667</v>
      </c>
      <c r="F11234" s="42" t="n">
        <v>0.756944444444444</v>
      </c>
      <c r="H11234" s="42" t="n">
        <v>0.229166666666667</v>
      </c>
      <c r="I11234" s="29" t="n">
        <v>104.5</v>
      </c>
      <c r="J11234" s="29" t="n">
        <v>73.15</v>
      </c>
      <c r="K11234" s="30" t="s">
        <v>2449</v>
      </c>
      <c r="M11234" s="31" t="n">
        <f aca="false">SUM(P11234,R11234,T11234,V11234,X11234,Z11234,AB11234,AD11234,AF11234,AH11234,AJ11234,AL11234,AN11234,AP11234,AR11234,AT11234,AV11234,AX11234,AZ11234,BB11234)</f>
        <v>0</v>
      </c>
    </row>
    <row r="11235" customFormat="false" ht="15" hidden="false" customHeight="false" outlineLevel="0" collapsed="false">
      <c r="A11235" s="117" t="n">
        <v>41073</v>
      </c>
      <c r="B11235" s="68" t="s">
        <v>383</v>
      </c>
      <c r="C11235" s="68" t="s">
        <v>609</v>
      </c>
      <c r="D11235" s="72" t="n">
        <v>32590</v>
      </c>
      <c r="E11235" s="158" t="n">
        <v>0.5</v>
      </c>
      <c r="F11235" s="42" t="n">
        <v>0.642361111111111</v>
      </c>
      <c r="H11235" s="42" t="n">
        <v>0.166666666666667</v>
      </c>
      <c r="I11235" s="29" t="n">
        <v>85</v>
      </c>
      <c r="J11235" s="29" t="n">
        <v>53.2</v>
      </c>
      <c r="K11235" s="30" t="s">
        <v>1232</v>
      </c>
      <c r="M11235" s="31" t="n">
        <f aca="false">SUM(P11235,R11235,T11235,V11235,X11235,Z11235,AB11235,AD11235,AF11235,AH11235,AJ11235,AL11235,AN11235,AP11235,AR11235,AT11235,AV11235,AX11235,AZ11235,BB11235)</f>
        <v>0</v>
      </c>
    </row>
    <row r="11236" customFormat="false" ht="15" hidden="false" customHeight="false" outlineLevel="0" collapsed="false">
      <c r="A11236" s="55" t="n">
        <v>41073</v>
      </c>
      <c r="B11236" s="152" t="s">
        <v>2153</v>
      </c>
      <c r="C11236" s="152" t="s">
        <v>2354</v>
      </c>
      <c r="D11236" s="72" t="n">
        <v>32591</v>
      </c>
      <c r="E11236" s="158" t="n">
        <v>0.583333333333333</v>
      </c>
      <c r="F11236" s="44" t="n">
        <v>0.760416666666667</v>
      </c>
      <c r="G11236" s="30"/>
      <c r="H11236" s="44" t="n">
        <v>0.166666666666667</v>
      </c>
      <c r="I11236" s="29" t="n">
        <v>81</v>
      </c>
      <c r="J11236" s="29" t="n">
        <v>53.2</v>
      </c>
      <c r="K11236" s="30" t="s">
        <v>2154</v>
      </c>
      <c r="M11236" s="31" t="n">
        <f aca="false">SUM(P11236,R11236,T11236,V11236,X11236,Z11236,AB11236,AD11236,AF11236,AH11236,AJ11236,AL11236,AN11236,AP11236,AR11236,AT11236,AV11236,AX11236,AZ11236,BB11236)</f>
        <v>0</v>
      </c>
    </row>
    <row r="11238" customFormat="false" ht="15" hidden="false" customHeight="false" outlineLevel="0" collapsed="false">
      <c r="A11238" s="134"/>
      <c r="B11238" s="133"/>
      <c r="C11238" s="133"/>
      <c r="D11238" s="134"/>
      <c r="E11238" s="134"/>
      <c r="F11238" s="134"/>
      <c r="G11238" s="134"/>
      <c r="H11238" s="134"/>
      <c r="I11238" s="136"/>
      <c r="J11238" s="136"/>
      <c r="K11238" s="134"/>
    </row>
    <row r="11239" customFormat="false" ht="21" hidden="false" customHeight="false" outlineLevel="0" collapsed="false">
      <c r="A11239" s="134"/>
      <c r="B11239" s="133"/>
      <c r="C11239" s="133"/>
      <c r="D11239" s="134"/>
      <c r="E11239" s="134"/>
      <c r="F11239" s="134"/>
      <c r="G11239" s="52" t="s">
        <v>1734</v>
      </c>
      <c r="H11239" s="134"/>
      <c r="I11239" s="136"/>
      <c r="J11239" s="136"/>
      <c r="K11239" s="134"/>
    </row>
    <row r="11240" customFormat="false" ht="15" hidden="false" customHeight="false" outlineLevel="0" collapsed="false">
      <c r="A11240" s="55" t="n">
        <v>41074</v>
      </c>
      <c r="B11240" s="152" t="s">
        <v>1675</v>
      </c>
      <c r="C11240" s="152" t="s">
        <v>490</v>
      </c>
      <c r="D11240" s="205" t="n">
        <v>32592</v>
      </c>
      <c r="E11240" s="379" t="n">
        <v>0.25</v>
      </c>
      <c r="F11240" s="44" t="n">
        <v>0.75</v>
      </c>
      <c r="G11240" s="30"/>
      <c r="H11240" s="44" t="n">
        <v>0.520833333333333</v>
      </c>
      <c r="I11240" s="29" t="n">
        <v>258</v>
      </c>
      <c r="J11240" s="29" t="n">
        <v>175</v>
      </c>
      <c r="K11240" s="30" t="s">
        <v>1375</v>
      </c>
      <c r="M11240" s="31" t="n">
        <f aca="false">SUM(P11240,R11240,T11240,V11240,X11240,Z11240,AB11240,AD11240,AF11240,AH11240,AJ11240,AL11240,AN11240,AP11240,AR11240,AT11240,AV11240,AX11240,AZ11240,BB11240)</f>
        <v>0</v>
      </c>
    </row>
    <row r="11241" customFormat="false" ht="15" hidden="false" customHeight="false" outlineLevel="0" collapsed="false">
      <c r="A11241" s="55" t="n">
        <v>41074</v>
      </c>
      <c r="B11241" s="152" t="s">
        <v>627</v>
      </c>
      <c r="C11241" s="152" t="s">
        <v>490</v>
      </c>
      <c r="D11241" s="205" t="n">
        <v>32593</v>
      </c>
      <c r="E11241" s="379" t="n">
        <v>0.270833333333333</v>
      </c>
      <c r="F11241" s="44" t="n">
        <v>0.597222222222222</v>
      </c>
      <c r="G11241" s="30"/>
      <c r="H11241" s="44" t="n">
        <v>0.333333333333333</v>
      </c>
      <c r="I11241" s="29" t="n">
        <v>164</v>
      </c>
      <c r="J11241" s="29" t="n">
        <v>112</v>
      </c>
      <c r="K11241" s="30" t="s">
        <v>1303</v>
      </c>
      <c r="M11241" s="31" t="n">
        <f aca="false">SUM(P11241,R11241,T11241,V11241,X11241,Z11241,AB11241,AD11241,AF11241,AH11241,AJ11241,AL11241,AN11241,AP11241,AR11241,AT11241,AV11241,AX11241,AZ11241,BB11241)</f>
        <v>0</v>
      </c>
    </row>
    <row r="11242" customFormat="false" ht="15" hidden="false" customHeight="false" outlineLevel="0" collapsed="false">
      <c r="A11242" s="55" t="n">
        <v>41074</v>
      </c>
      <c r="B11242" s="152" t="s">
        <v>40</v>
      </c>
      <c r="C11242" s="152" t="s">
        <v>490</v>
      </c>
      <c r="D11242" s="205" t="n">
        <v>32594</v>
      </c>
      <c r="E11242" s="379" t="n">
        <v>0.270833333333333</v>
      </c>
      <c r="F11242" s="44" t="n">
        <v>0.822916666666667</v>
      </c>
      <c r="G11242" s="30"/>
      <c r="H11242" s="44" t="n">
        <v>0.583333333333333</v>
      </c>
      <c r="I11242" s="29" t="n">
        <v>294.5</v>
      </c>
      <c r="J11242" s="29" t="n">
        <v>203.35</v>
      </c>
      <c r="K11242" s="30" t="s">
        <v>1219</v>
      </c>
      <c r="M11242" s="31" t="n">
        <f aca="false">SUM(P11242,R11242,T11242,V11242,X11242,Z11242,AB11242,AD11242,AF11242,AH11242,AJ11242,AL11242,AN11242,AP11242,AR11242,AT11242,AV11242,AX11242,AZ11242,BB11242)</f>
        <v>0</v>
      </c>
    </row>
    <row r="11243" customFormat="false" ht="15" hidden="false" customHeight="false" outlineLevel="0" collapsed="false">
      <c r="A11243" s="55" t="n">
        <v>41074</v>
      </c>
      <c r="B11243" s="152" t="s">
        <v>1639</v>
      </c>
      <c r="C11243" s="152" t="s">
        <v>490</v>
      </c>
      <c r="D11243" s="205" t="n">
        <v>32595</v>
      </c>
      <c r="E11243" s="379" t="n">
        <v>0.270833333333333</v>
      </c>
      <c r="F11243" s="44" t="n">
        <v>0.597222222222222</v>
      </c>
      <c r="G11243" s="30"/>
      <c r="H11243" s="44" t="n">
        <v>0.333333333333333</v>
      </c>
      <c r="I11243" s="29" t="n">
        <v>168</v>
      </c>
      <c r="J11243" s="29" t="n">
        <v>112</v>
      </c>
      <c r="K11243" s="30" t="s">
        <v>1621</v>
      </c>
      <c r="M11243" s="31" t="n">
        <f aca="false">SUM(P11243,R11243,T11243,V11243,X11243,Z11243,AB11243,AD11243,AF11243,AH11243,AJ11243,AL11243,AN11243,AP11243,AR11243,AT11243,AV11243,AX11243,AZ11243,BB11243)</f>
        <v>0</v>
      </c>
    </row>
    <row r="11244" customFormat="false" ht="15" hidden="false" customHeight="false" outlineLevel="0" collapsed="false">
      <c r="A11244" s="117" t="n">
        <v>41074</v>
      </c>
      <c r="B11244" s="68" t="s">
        <v>679</v>
      </c>
      <c r="C11244" s="68" t="s">
        <v>1206</v>
      </c>
      <c r="D11244" s="205" t="n">
        <v>32596</v>
      </c>
      <c r="E11244" s="379" t="n">
        <v>0.291666666666667</v>
      </c>
      <c r="F11244" s="3" t="s">
        <v>1162</v>
      </c>
      <c r="H11244" s="3" t="s">
        <v>1162</v>
      </c>
      <c r="I11244" s="29" t="n">
        <v>202</v>
      </c>
      <c r="J11244" s="29" t="n">
        <v>120</v>
      </c>
      <c r="K11244" s="30" t="s">
        <v>1223</v>
      </c>
      <c r="M11244" s="31" t="n">
        <f aca="false">SUM(P11244,R11244,T11244,V11244,X11244,Z11244,AB11244,AD11244,AF11244,AH11244,AJ11244,AL11244,AN11244,AP11244,AR11244,AT11244,AV11244,AX11244,AZ11244,BB11244)</f>
        <v>0</v>
      </c>
    </row>
    <row r="11245" customFormat="false" ht="15" hidden="false" customHeight="false" outlineLevel="0" collapsed="false">
      <c r="A11245" s="41" t="n">
        <v>41074</v>
      </c>
      <c r="B11245" s="68" t="s">
        <v>383</v>
      </c>
      <c r="C11245" s="68" t="s">
        <v>1206</v>
      </c>
      <c r="D11245" s="205" t="n">
        <v>32597</v>
      </c>
      <c r="E11245" s="379" t="n">
        <v>0.291666666666667</v>
      </c>
      <c r="F11245" s="3" t="s">
        <v>1162</v>
      </c>
      <c r="H11245" s="3" t="s">
        <v>1162</v>
      </c>
      <c r="I11245" s="29" t="n">
        <v>202</v>
      </c>
      <c r="J11245" s="29" t="n">
        <v>145</v>
      </c>
      <c r="K11245" s="30" t="s">
        <v>1232</v>
      </c>
      <c r="M11245" s="31" t="n">
        <f aca="false">SUM(P11245,R11245,T11245,V11245,X11245,Z11245,AB11245,AD11245,AF11245,AH11245,AJ11245,AL11245,AN11245,AP11245,AR11245,AT11245,AV11245,AX11245,AZ11245,BB11245)</f>
        <v>7467.82</v>
      </c>
      <c r="O11245" s="0" t="n">
        <v>65648</v>
      </c>
      <c r="P11245" s="31" t="n">
        <v>364.5</v>
      </c>
      <c r="Q11245" s="0" t="n">
        <v>65653</v>
      </c>
      <c r="R11245" s="31" t="n">
        <v>150</v>
      </c>
      <c r="S11245" s="47" t="n">
        <v>65488</v>
      </c>
      <c r="T11245" s="31" t="n">
        <v>1276.54</v>
      </c>
      <c r="U11245" s="47" t="n">
        <v>65541</v>
      </c>
      <c r="V11245" s="31" t="n">
        <v>1954.05</v>
      </c>
      <c r="W11245" s="47" t="n">
        <v>65491</v>
      </c>
      <c r="X11245" s="31" t="n">
        <v>189.13</v>
      </c>
      <c r="Y11245" s="47" t="n">
        <v>65493</v>
      </c>
      <c r="Z11245" s="31" t="n">
        <v>252.6</v>
      </c>
      <c r="AA11245" s="47" t="n">
        <v>12748</v>
      </c>
      <c r="AB11245" s="31" t="n">
        <v>281</v>
      </c>
      <c r="AC11245" s="47" t="n">
        <v>65544</v>
      </c>
      <c r="AD11245" s="31" t="n">
        <v>1500</v>
      </c>
      <c r="AE11245" s="47" t="n">
        <v>65638</v>
      </c>
      <c r="AF11245" s="31" t="n">
        <v>1500</v>
      </c>
    </row>
    <row r="11246" customFormat="false" ht="15" hidden="false" customHeight="false" outlineLevel="0" collapsed="false">
      <c r="A11246" s="41" t="n">
        <v>41074</v>
      </c>
      <c r="B11246" s="68" t="s">
        <v>1165</v>
      </c>
      <c r="C11246" s="68" t="s">
        <v>1206</v>
      </c>
      <c r="D11246" s="205" t="n">
        <v>32598</v>
      </c>
      <c r="E11246" s="379" t="n">
        <v>0.291666666666667</v>
      </c>
      <c r="F11246" s="3" t="s">
        <v>1162</v>
      </c>
      <c r="H11246" s="3" t="s">
        <v>1162</v>
      </c>
      <c r="I11246" s="29" t="n">
        <v>202</v>
      </c>
      <c r="J11246" s="29" t="n">
        <v>145</v>
      </c>
      <c r="K11246" s="30" t="s">
        <v>2306</v>
      </c>
      <c r="M11246" s="31" t="n">
        <f aca="false">SUM(P11246,R11246,T11246,V11246,X11246,Z11246,AB11246,AD11246,AF11246,AH11246,AJ11246,AL11246,AN11246,AP11246,AR11246,AT11246,AV11246,AX11246,AZ11246,BB11246)</f>
        <v>11143.21</v>
      </c>
      <c r="O11246" s="0" t="n">
        <v>65642</v>
      </c>
      <c r="P11246" s="31" t="n">
        <v>150</v>
      </c>
      <c r="Q11246" s="0" t="n">
        <v>65649</v>
      </c>
      <c r="R11246" s="31" t="n">
        <v>162</v>
      </c>
      <c r="S11246" s="47" t="n">
        <v>65651</v>
      </c>
      <c r="T11246" s="31" t="n">
        <v>162</v>
      </c>
      <c r="U11246" s="47" t="n">
        <v>65659</v>
      </c>
      <c r="V11246" s="31" t="n">
        <v>700</v>
      </c>
      <c r="W11246" s="47" t="n">
        <v>65605</v>
      </c>
      <c r="X11246" s="31" t="n">
        <v>2956.65</v>
      </c>
      <c r="Y11246" s="47" t="n">
        <v>65546</v>
      </c>
      <c r="Z11246" s="31" t="n">
        <v>215.06</v>
      </c>
      <c r="AA11246" s="47" t="n">
        <v>65511</v>
      </c>
      <c r="AB11246" s="31" t="n">
        <v>6797.5</v>
      </c>
    </row>
    <row r="11247" customFormat="false" ht="15" hidden="false" customHeight="false" outlineLevel="0" collapsed="false">
      <c r="A11247" s="41" t="n">
        <v>41074</v>
      </c>
      <c r="B11247" s="68" t="s">
        <v>1176</v>
      </c>
      <c r="C11247" s="68" t="s">
        <v>1206</v>
      </c>
      <c r="D11247" s="205" t="n">
        <v>32599</v>
      </c>
      <c r="E11247" s="379" t="n">
        <v>0.291666666666667</v>
      </c>
      <c r="F11247" s="3" t="s">
        <v>1162</v>
      </c>
      <c r="H11247" s="3" t="s">
        <v>1162</v>
      </c>
      <c r="I11247" s="29" t="n">
        <v>202</v>
      </c>
      <c r="J11247" s="29" t="n">
        <v>120</v>
      </c>
      <c r="K11247" s="30" t="s">
        <v>2462</v>
      </c>
      <c r="M11247" s="31" t="n">
        <f aca="false">SUM(P11247,R11247,T11247,V11247,X11247,Z11247,AB11247,AD11247,AF11247,AH11247,AJ11247,AL11247,AN11247,AP11247,AR11247,AT11247,AV11247,AX11247,AZ11247,BB11247)</f>
        <v>0</v>
      </c>
    </row>
    <row r="11248" customFormat="false" ht="15" hidden="false" customHeight="false" outlineLevel="0" collapsed="false">
      <c r="A11248" s="41" t="n">
        <v>41074</v>
      </c>
      <c r="B11248" s="68" t="s">
        <v>1195</v>
      </c>
      <c r="C11248" s="68" t="s">
        <v>842</v>
      </c>
      <c r="D11248" s="205" t="n">
        <v>32600</v>
      </c>
      <c r="E11248" s="379" t="n">
        <v>0.333333333333333</v>
      </c>
      <c r="F11248" s="42" t="n">
        <v>0.607638888888889</v>
      </c>
      <c r="H11248" s="42" t="n">
        <v>0.270833333333333</v>
      </c>
      <c r="I11248" s="29" t="n">
        <v>128.5</v>
      </c>
      <c r="J11248" s="29" t="n">
        <v>86.45</v>
      </c>
      <c r="K11248" s="30" t="s">
        <v>2465</v>
      </c>
      <c r="M11248" s="31" t="n">
        <f aca="false">SUM(P11248,R11248,T11248,V11248,X11248,Z11248,AB11248,AD11248,AF11248,AH11248,AJ11248,AL11248,AN11248,AP11248,AR11248,AT11248,AV11248,AX11248,AZ11248,BB11248)</f>
        <v>0</v>
      </c>
    </row>
    <row r="11249" customFormat="false" ht="15" hidden="false" customHeight="false" outlineLevel="0" collapsed="false">
      <c r="A11249" s="55" t="n">
        <v>41074</v>
      </c>
      <c r="B11249" s="152" t="s">
        <v>2448</v>
      </c>
      <c r="C11249" s="152" t="s">
        <v>1805</v>
      </c>
      <c r="D11249" s="205" t="n">
        <v>32601</v>
      </c>
      <c r="E11249" s="379" t="n">
        <v>0.333333333333333</v>
      </c>
      <c r="F11249" s="44" t="n">
        <v>0.822916666666667</v>
      </c>
      <c r="G11249" s="109"/>
      <c r="H11249" s="44" t="n">
        <v>0.5</v>
      </c>
      <c r="I11249" s="29" t="n">
        <v>242.98</v>
      </c>
      <c r="J11249" s="29" t="n">
        <v>166.6</v>
      </c>
      <c r="K11249" s="30" t="s">
        <v>2449</v>
      </c>
      <c r="M11249" s="31" t="n">
        <f aca="false">SUM(P11249,R11249,T11249,V11249,X11249,Z11249,AB11249,AD11249,AF11249,AH11249,AJ11249,AL11249,AN11249,AP11249,AR11249,AT11249,AV11249,AX11249,AZ11249,BB11249)</f>
        <v>0</v>
      </c>
    </row>
    <row r="11250" customFormat="false" ht="15" hidden="false" customHeight="false" outlineLevel="0" collapsed="false">
      <c r="A11250" s="41" t="n">
        <v>41074</v>
      </c>
      <c r="B11250" s="68" t="s">
        <v>1197</v>
      </c>
      <c r="C11250" s="68" t="s">
        <v>2364</v>
      </c>
      <c r="D11250" s="205" t="n">
        <v>32602</v>
      </c>
      <c r="E11250" s="379" t="n">
        <v>0.354166666666667</v>
      </c>
      <c r="F11250" s="42" t="n">
        <v>0.645833333333333</v>
      </c>
      <c r="H11250" s="42" t="n">
        <v>0.208333333333333</v>
      </c>
      <c r="I11250" s="29" t="n">
        <v>100</v>
      </c>
      <c r="J11250" s="29" t="n">
        <v>66.5</v>
      </c>
      <c r="K11250" s="30" t="s">
        <v>1259</v>
      </c>
      <c r="M11250" s="31" t="n">
        <f aca="false">SUM(P11250,R11250,T11250,V11250,X11250,Z11250,AB11250,AD11250,AF11250,AH11250,AJ11250,AL11250,AN11250,AP11250,AR11250,AT11250,AV11250,AX11250,AZ11250,BB11250)</f>
        <v>0</v>
      </c>
    </row>
    <row r="11251" customFormat="false" ht="15" hidden="false" customHeight="false" outlineLevel="0" collapsed="false">
      <c r="A11251" s="41" t="n">
        <v>41074</v>
      </c>
      <c r="B11251" s="68" t="s">
        <v>1169</v>
      </c>
      <c r="C11251" s="68" t="s">
        <v>11</v>
      </c>
      <c r="D11251" s="205" t="n">
        <v>32603</v>
      </c>
      <c r="E11251" s="379" t="n">
        <v>0.416666666666667</v>
      </c>
      <c r="F11251" s="42" t="n">
        <v>0.507638888888889</v>
      </c>
      <c r="G11251" s="3" t="s">
        <v>1241</v>
      </c>
      <c r="H11251" s="42" t="n">
        <v>0.166666666666667</v>
      </c>
      <c r="I11251" s="29" t="n">
        <v>100</v>
      </c>
      <c r="J11251" s="29" t="n">
        <v>66.5</v>
      </c>
      <c r="K11251" s="30" t="s">
        <v>1214</v>
      </c>
      <c r="M11251" s="31" t="n">
        <f aca="false">SUM(P11251,R11251,T11251,V11251,X11251,Z11251,AB11251,AD11251,AF11251,AH11251,AJ11251,AL11251,AN11251,AP11251,AR11251,AT11251,AV11251,AX11251,AZ11251,BB11251)</f>
        <v>0</v>
      </c>
    </row>
    <row r="11252" customFormat="false" ht="15" hidden="false" customHeight="false" outlineLevel="0" collapsed="false">
      <c r="A11252" s="55" t="n">
        <v>41074</v>
      </c>
      <c r="B11252" s="152" t="s">
        <v>1169</v>
      </c>
      <c r="C11252" s="152" t="s">
        <v>925</v>
      </c>
      <c r="D11252" s="205" t="n">
        <v>32604</v>
      </c>
      <c r="E11252" s="379" t="n">
        <v>0.541666666666667</v>
      </c>
      <c r="F11252" s="44" t="n">
        <v>0.71875</v>
      </c>
      <c r="G11252" s="30"/>
      <c r="H11252" s="44" t="n">
        <v>0.166666666666667</v>
      </c>
      <c r="I11252" s="29" t="n">
        <v>109</v>
      </c>
      <c r="J11252" s="29" t="n">
        <v>53.2</v>
      </c>
      <c r="K11252" s="30" t="s">
        <v>1214</v>
      </c>
      <c r="M11252" s="31" t="n">
        <f aca="false">SUM(P11252,R11252,T11252,V11252,X11252,Z11252,AB11252,AD11252,AF11252,AH11252,AJ11252,AL11252,AN11252,AP11252,AR11252,AT11252,AV11252,AX11252,AZ11252,BB11252)</f>
        <v>0</v>
      </c>
    </row>
    <row r="11253" customFormat="false" ht="15" hidden="false" customHeight="false" outlineLevel="0" collapsed="false">
      <c r="A11253" s="55" t="n">
        <v>41074</v>
      </c>
      <c r="B11253" s="152" t="s">
        <v>2153</v>
      </c>
      <c r="C11253" s="152" t="s">
        <v>979</v>
      </c>
      <c r="D11253" s="205" t="n">
        <v>32605</v>
      </c>
      <c r="E11253" s="379" t="n">
        <v>0.333333333333333</v>
      </c>
      <c r="F11253" s="44" t="n">
        <v>0.729166666666667</v>
      </c>
      <c r="G11253" s="30"/>
      <c r="H11253" s="44" t="n">
        <v>0.395833333333333</v>
      </c>
      <c r="I11253" s="29" t="n">
        <v>185.5</v>
      </c>
      <c r="J11253" s="29" t="n">
        <v>126.35</v>
      </c>
      <c r="K11253" s="30" t="s">
        <v>2154</v>
      </c>
      <c r="M11253" s="31" t="n">
        <f aca="false">SUM(P11253,R11253,T11253,V11253,X11253,Z11253,AB11253,AD11253,AF11253,AH11253,AJ11253,AL11253,AN11253,AP11253,AR11253,AT11253,AV11253,AX11253,AZ11253,BB11253)</f>
        <v>0</v>
      </c>
    </row>
    <row r="11254" customFormat="false" ht="15" hidden="false" customHeight="false" outlineLevel="0" collapsed="false">
      <c r="A11254" s="123" t="n">
        <v>41074</v>
      </c>
      <c r="B11254" s="204" t="s">
        <v>1173</v>
      </c>
      <c r="C11254" s="204" t="s">
        <v>1049</v>
      </c>
      <c r="D11254" s="205" t="n">
        <v>32606</v>
      </c>
      <c r="E11254" s="379" t="n">
        <v>0.291666666666667</v>
      </c>
      <c r="F11254" s="126" t="n">
        <v>0.798611111111111</v>
      </c>
      <c r="G11254" s="84"/>
      <c r="H11254" s="126" t="n">
        <v>0.416666666666667</v>
      </c>
      <c r="I11254" s="83" t="n">
        <v>190</v>
      </c>
      <c r="J11254" s="83" t="n">
        <v>133</v>
      </c>
      <c r="K11254" s="30" t="s">
        <v>1212</v>
      </c>
      <c r="M11254" s="31" t="n">
        <f aca="false">SUM(P11254,R11254,T11254,V11254,X11254,Z11254,AB11254,AD11254,AF11254,AH11254,AJ11254,AL11254,AN11254,AP11254,AR11254,AT11254,AV11254,AX11254,AZ11254,BB11254)</f>
        <v>0</v>
      </c>
    </row>
    <row r="11255" customFormat="false" ht="15" hidden="false" customHeight="false" outlineLevel="0" collapsed="false">
      <c r="A11255" s="41"/>
    </row>
    <row r="11256" customFormat="false" ht="15" hidden="false" customHeight="false" outlineLevel="0" collapsed="false">
      <c r="A11256" s="134"/>
      <c r="B11256" s="133"/>
      <c r="C11256" s="133"/>
      <c r="D11256" s="134"/>
      <c r="E11256" s="134"/>
      <c r="F11256" s="134"/>
      <c r="G11256" s="134"/>
      <c r="H11256" s="134"/>
      <c r="I11256" s="136"/>
      <c r="J11256" s="136"/>
      <c r="K11256" s="134"/>
    </row>
    <row r="11257" customFormat="false" ht="21" hidden="false" customHeight="false" outlineLevel="0" collapsed="false">
      <c r="A11257" s="134"/>
      <c r="B11257" s="133"/>
      <c r="C11257" s="133"/>
      <c r="D11257" s="134"/>
      <c r="E11257" s="134"/>
      <c r="F11257" s="134"/>
      <c r="G11257" s="52" t="s">
        <v>1741</v>
      </c>
      <c r="H11257" s="134"/>
      <c r="I11257" s="136"/>
      <c r="J11257" s="136"/>
      <c r="K11257" s="134"/>
    </row>
    <row r="11258" customFormat="false" ht="15" hidden="false" customHeight="false" outlineLevel="0" collapsed="false">
      <c r="A11258" s="41" t="n">
        <v>41075</v>
      </c>
      <c r="B11258" s="68" t="s">
        <v>679</v>
      </c>
      <c r="C11258" s="68" t="s">
        <v>1206</v>
      </c>
      <c r="D11258" s="205" t="n">
        <v>32607</v>
      </c>
      <c r="E11258" s="379" t="n">
        <v>0.291666666666667</v>
      </c>
      <c r="F11258" s="3" t="s">
        <v>1162</v>
      </c>
      <c r="H11258" s="3" t="s">
        <v>1162</v>
      </c>
      <c r="I11258" s="29" t="n">
        <v>202</v>
      </c>
      <c r="J11258" s="29" t="n">
        <v>120</v>
      </c>
      <c r="K11258" s="30" t="s">
        <v>1223</v>
      </c>
      <c r="M11258" s="31" t="n">
        <f aca="false">SUM(P11258,R11258,T11258,V11258,X11258,Z11258,AB11258,AD11258,AF11258,AH11258,AJ11258,AL11258,AN11258,AP11258,AR11258,AT11258,AV11258,AX11258,AZ11258,BB11258)</f>
        <v>13373.44</v>
      </c>
      <c r="O11258" s="0" t="n">
        <v>65447</v>
      </c>
      <c r="P11258" s="31" t="n">
        <v>7750</v>
      </c>
      <c r="Q11258" s="0" t="n">
        <v>65628</v>
      </c>
      <c r="R11258" s="31" t="n">
        <v>1622.15</v>
      </c>
      <c r="S11258" s="47" t="n">
        <v>65622</v>
      </c>
      <c r="T11258" s="31" t="n">
        <v>201.9</v>
      </c>
      <c r="U11258" s="47" t="n">
        <v>65629</v>
      </c>
      <c r="V11258" s="31" t="n">
        <v>253</v>
      </c>
      <c r="W11258" s="47" t="n">
        <v>65615</v>
      </c>
      <c r="X11258" s="31" t="n">
        <v>74.21</v>
      </c>
      <c r="Y11258" s="47" t="n">
        <v>65616</v>
      </c>
      <c r="Z11258" s="31" t="n">
        <v>450.46</v>
      </c>
      <c r="AA11258" s="47" t="n">
        <v>65621</v>
      </c>
      <c r="AB11258" s="31" t="n">
        <v>405.53</v>
      </c>
      <c r="AC11258" s="47" t="n">
        <v>65627</v>
      </c>
      <c r="AD11258" s="31" t="n">
        <v>2253.49</v>
      </c>
      <c r="AE11258" s="47" t="n">
        <v>65791</v>
      </c>
      <c r="AF11258" s="31" t="n">
        <v>204</v>
      </c>
      <c r="AG11258" s="47" t="n">
        <v>65795</v>
      </c>
      <c r="AH11258" s="31" t="n">
        <v>158.7</v>
      </c>
    </row>
    <row r="11259" customFormat="false" ht="15" hidden="false" customHeight="false" outlineLevel="0" collapsed="false">
      <c r="A11259" s="55" t="n">
        <v>41075</v>
      </c>
      <c r="B11259" s="152" t="s">
        <v>383</v>
      </c>
      <c r="C11259" s="152" t="s">
        <v>1206</v>
      </c>
      <c r="D11259" s="205" t="n">
        <v>32608</v>
      </c>
      <c r="E11259" s="379" t="n">
        <v>0.291666666666667</v>
      </c>
      <c r="F11259" s="30" t="s">
        <v>1162</v>
      </c>
      <c r="G11259" s="30"/>
      <c r="H11259" s="30" t="s">
        <v>1162</v>
      </c>
      <c r="I11259" s="29" t="n">
        <v>202</v>
      </c>
      <c r="J11259" s="29" t="n">
        <v>145</v>
      </c>
      <c r="K11259" s="30" t="s">
        <v>1232</v>
      </c>
      <c r="M11259" s="31" t="n">
        <f aca="false">SUM(P11259,R11259,T11259,V11259,X11259,Z11259,AB11259,AD11259,AF11259,AH11259,AJ11259,AL11259,AN11259,AP11259,AR11259,AT11259,AV11259,AX11259,AZ11259,BB11259)</f>
        <v>29309.28</v>
      </c>
      <c r="O11259" s="0" t="n">
        <v>65761</v>
      </c>
      <c r="P11259" s="31" t="n">
        <v>1950</v>
      </c>
      <c r="Q11259" s="0" t="n">
        <v>65765</v>
      </c>
      <c r="R11259" s="31" t="n">
        <v>189</v>
      </c>
      <c r="S11259" s="47" t="n">
        <v>65536</v>
      </c>
      <c r="T11259" s="31" t="n">
        <v>7972</v>
      </c>
      <c r="U11259" s="47" t="n">
        <v>65537</v>
      </c>
      <c r="V11259" s="31" t="n">
        <v>500</v>
      </c>
      <c r="W11259" s="47" t="n">
        <v>65552</v>
      </c>
      <c r="X11259" s="31" t="n">
        <v>8525</v>
      </c>
      <c r="Y11259" s="47" t="n">
        <v>65760</v>
      </c>
      <c r="Z11259" s="31" t="n">
        <v>8492.5</v>
      </c>
      <c r="AA11259" s="47" t="n">
        <v>65785</v>
      </c>
      <c r="AB11259" s="31" t="n">
        <v>1349.28</v>
      </c>
      <c r="AC11259" s="47" t="n">
        <v>65793</v>
      </c>
      <c r="AD11259" s="31" t="n">
        <v>213.5</v>
      </c>
      <c r="AE11259" s="47" t="n">
        <v>65802</v>
      </c>
      <c r="AF11259" s="31" t="n">
        <v>118</v>
      </c>
    </row>
    <row r="11260" customFormat="false" ht="15" hidden="false" customHeight="false" outlineLevel="0" collapsed="false">
      <c r="A11260" s="157" t="n">
        <v>41075</v>
      </c>
      <c r="B11260" s="152" t="s">
        <v>1165</v>
      </c>
      <c r="C11260" s="152" t="s">
        <v>1206</v>
      </c>
      <c r="D11260" s="205" t="n">
        <v>32609</v>
      </c>
      <c r="E11260" s="379" t="n">
        <v>0.291666666666667</v>
      </c>
      <c r="F11260" s="30" t="s">
        <v>1162</v>
      </c>
      <c r="G11260" s="30"/>
      <c r="H11260" s="30" t="s">
        <v>1162</v>
      </c>
      <c r="I11260" s="29" t="n">
        <v>202</v>
      </c>
      <c r="J11260" s="29" t="n">
        <v>145</v>
      </c>
      <c r="K11260" s="30" t="s">
        <v>2306</v>
      </c>
      <c r="M11260" s="31" t="n">
        <f aca="false">SUM(P11260,R11260,T11260,V11260,X11260,Z11260,AB11260,AD11260,AF11260,AH11260,AJ11260,AL11260,AN11260,AP11260,AR11260,AT11260,AV11260,AX11260,AZ11260,BB11260)</f>
        <v>20782.2</v>
      </c>
      <c r="O11260" s="0" t="n">
        <v>65625</v>
      </c>
      <c r="P11260" s="31" t="n">
        <v>128.98</v>
      </c>
      <c r="Q11260" s="0" t="n">
        <v>65626</v>
      </c>
      <c r="R11260" s="31" t="n">
        <v>606.75</v>
      </c>
      <c r="S11260" s="47" t="n">
        <v>65800</v>
      </c>
      <c r="T11260" s="31" t="n">
        <v>1815</v>
      </c>
      <c r="U11260" s="47" t="n">
        <v>65592</v>
      </c>
      <c r="V11260" s="31" t="n">
        <v>370</v>
      </c>
      <c r="W11260" s="47" t="n">
        <v>65679</v>
      </c>
      <c r="X11260" s="31" t="n">
        <v>1950</v>
      </c>
      <c r="Y11260" s="47" t="n">
        <v>65786</v>
      </c>
      <c r="Z11260" s="31" t="n">
        <v>337.32</v>
      </c>
      <c r="AA11260" s="47" t="n">
        <v>32789</v>
      </c>
      <c r="AB11260" s="31" t="n">
        <v>188.25</v>
      </c>
      <c r="AC11260" s="47" t="n">
        <v>65792</v>
      </c>
      <c r="AD11260" s="31" t="n">
        <v>123.5</v>
      </c>
      <c r="AE11260" s="47" t="n">
        <v>65796</v>
      </c>
      <c r="AF11260" s="31" t="n">
        <v>215.4</v>
      </c>
      <c r="AG11260" s="47" t="n">
        <v>65797</v>
      </c>
      <c r="AH11260" s="31" t="n">
        <v>147</v>
      </c>
      <c r="AI11260" s="47" t="n">
        <v>65835</v>
      </c>
      <c r="AJ11260" s="31" t="n">
        <v>2950</v>
      </c>
      <c r="AK11260" s="47" t="n">
        <v>65681</v>
      </c>
      <c r="AL11260" s="31" t="n">
        <v>11950</v>
      </c>
    </row>
    <row r="11261" customFormat="false" ht="15" hidden="false" customHeight="false" outlineLevel="0" collapsed="false">
      <c r="A11261" s="55" t="n">
        <v>41075</v>
      </c>
      <c r="B11261" s="152" t="s">
        <v>1193</v>
      </c>
      <c r="C11261" s="152" t="s">
        <v>11</v>
      </c>
      <c r="D11261" s="205" t="n">
        <v>32610</v>
      </c>
      <c r="E11261" s="379" t="n">
        <v>0.291666666666667</v>
      </c>
      <c r="F11261" s="44" t="n">
        <v>0.541666666666667</v>
      </c>
      <c r="G11261" s="30" t="s">
        <v>1241</v>
      </c>
      <c r="H11261" s="30" t="s">
        <v>1455</v>
      </c>
      <c r="I11261" s="29" t="n">
        <v>138</v>
      </c>
      <c r="J11261" s="29" t="n">
        <v>93.1</v>
      </c>
      <c r="K11261" s="30" t="s">
        <v>1216</v>
      </c>
      <c r="M11261" s="31" t="n">
        <f aca="false">SUM(P11261,R11261,T11261,V11261,X11261,Z11261,AB11261,AD11261,AF11261,AH11261,AJ11261,AL11261,AN11261,AP11261,AR11261,AT11261,AV11261,AX11261,AZ11261,BB11261)</f>
        <v>0</v>
      </c>
    </row>
    <row r="11262" customFormat="false" ht="15" hidden="false" customHeight="false" outlineLevel="0" collapsed="false">
      <c r="A11262" s="41" t="n">
        <v>41075</v>
      </c>
      <c r="B11262" s="68" t="s">
        <v>1176</v>
      </c>
      <c r="C11262" s="68" t="s">
        <v>11</v>
      </c>
      <c r="D11262" s="205" t="n">
        <v>32611</v>
      </c>
      <c r="E11262" s="379" t="n">
        <v>0.333333333333333</v>
      </c>
      <c r="F11262" s="42" t="n">
        <v>0.461805555555556</v>
      </c>
      <c r="G11262" s="3" t="s">
        <v>1241</v>
      </c>
      <c r="H11262" s="3" t="s">
        <v>1308</v>
      </c>
      <c r="I11262" s="29" t="n">
        <v>100</v>
      </c>
      <c r="J11262" s="29" t="n">
        <v>66.5</v>
      </c>
      <c r="K11262" s="30" t="s">
        <v>2462</v>
      </c>
      <c r="M11262" s="31" t="n">
        <f aca="false">SUM(P11262,R11262,T11262,V11262,X11262,Z11262,AB11262,AD11262,AF11262,AH11262,AJ11262,AL11262,AN11262,AP11262,AR11262,AT11262,AV11262,AX11262,AZ11262,BB11262)</f>
        <v>0</v>
      </c>
    </row>
    <row r="11263" customFormat="false" ht="15" hidden="false" customHeight="false" outlineLevel="0" collapsed="false">
      <c r="A11263" s="55" t="n">
        <v>41075</v>
      </c>
      <c r="B11263" s="152" t="s">
        <v>1169</v>
      </c>
      <c r="C11263" s="152" t="s">
        <v>925</v>
      </c>
      <c r="D11263" s="205" t="n">
        <v>32612</v>
      </c>
      <c r="E11263" s="379" t="n">
        <v>0.3125</v>
      </c>
      <c r="F11263" s="44" t="n">
        <v>0.677083333333333</v>
      </c>
      <c r="G11263" s="30" t="s">
        <v>1229</v>
      </c>
      <c r="H11263" s="30" t="s">
        <v>1302</v>
      </c>
      <c r="I11263" s="29" t="n">
        <v>261.2</v>
      </c>
      <c r="J11263" s="29" t="n">
        <v>133</v>
      </c>
      <c r="K11263" s="30" t="s">
        <v>1214</v>
      </c>
      <c r="M11263" s="31" t="n">
        <f aca="false">SUM(P11263,R11263,T11263,V11263,X11263,Z11263,AB11263,AD11263,AF11263,AH11263,AJ11263,AL11263,AN11263,AP11263,AR11263,AT11263,AV11263,AX11263,AZ11263,BB11263)</f>
        <v>0</v>
      </c>
    </row>
    <row r="11264" customFormat="false" ht="15" hidden="false" customHeight="false" outlineLevel="0" collapsed="false">
      <c r="A11264" s="55" t="n">
        <v>41075</v>
      </c>
      <c r="B11264" s="152" t="s">
        <v>2448</v>
      </c>
      <c r="C11264" s="152" t="s">
        <v>1805</v>
      </c>
      <c r="D11264" s="205" t="n">
        <v>32613</v>
      </c>
      <c r="E11264" s="379" t="n">
        <v>0.333333333333333</v>
      </c>
      <c r="F11264" s="44" t="n">
        <v>0.604166666666667</v>
      </c>
      <c r="G11264" s="30" t="s">
        <v>1170</v>
      </c>
      <c r="H11264" s="44" t="s">
        <v>1299</v>
      </c>
      <c r="I11264" s="29" t="n">
        <v>147.5</v>
      </c>
      <c r="J11264" s="29" t="n">
        <v>99.75</v>
      </c>
      <c r="K11264" s="30" t="s">
        <v>2449</v>
      </c>
      <c r="M11264" s="31" t="n">
        <f aca="false">SUM(P11264,R11264,T11264,V11264,X11264,Z11264,AB11264,AD11264,AF11264,AH11264,AJ11264,AL11264,AN11264,AP11264,AR11264,AT11264,AV11264,AX11264,AZ11264,BB11264)</f>
        <v>0</v>
      </c>
    </row>
    <row r="11265" customFormat="false" ht="15" hidden="false" customHeight="false" outlineLevel="0" collapsed="false">
      <c r="A11265" s="41" t="n">
        <v>41075</v>
      </c>
      <c r="B11265" s="68" t="s">
        <v>1197</v>
      </c>
      <c r="C11265" s="68" t="s">
        <v>714</v>
      </c>
      <c r="D11265" s="205" t="n">
        <v>32614</v>
      </c>
      <c r="E11265" s="379" t="n">
        <v>0.354166666666667</v>
      </c>
      <c r="F11265" s="42" t="n">
        <v>0.520833333333333</v>
      </c>
      <c r="G11265" s="3" t="s">
        <v>1170</v>
      </c>
      <c r="H11265" s="3" t="s">
        <v>1308</v>
      </c>
      <c r="I11265" s="29" t="n">
        <v>100</v>
      </c>
      <c r="J11265" s="29" t="n">
        <v>66.5</v>
      </c>
      <c r="K11265" s="30" t="s">
        <v>1259</v>
      </c>
      <c r="M11265" s="31" t="n">
        <f aca="false">SUM(P11265,R11265,T11265,V11265,X11265,Z11265,AB11265,AD11265,AF11265,AH11265,AJ11265,AL11265,AN11265,AP11265,AR11265,AT11265,AV11265,AX11265,AZ11265,BB11265)</f>
        <v>0</v>
      </c>
    </row>
    <row r="11266" customFormat="false" ht="15" hidden="false" customHeight="false" outlineLevel="0" collapsed="false">
      <c r="A11266" s="123" t="n">
        <v>41075</v>
      </c>
      <c r="B11266" s="204" t="s">
        <v>1173</v>
      </c>
      <c r="C11266" s="204" t="s">
        <v>1049</v>
      </c>
      <c r="D11266" s="205" t="n">
        <v>32615</v>
      </c>
      <c r="E11266" s="379" t="n">
        <v>0.3125</v>
      </c>
      <c r="F11266" s="126" t="n">
        <v>0.802083333333333</v>
      </c>
      <c r="G11266" s="84" t="s">
        <v>1477</v>
      </c>
      <c r="H11266" s="84" t="s">
        <v>1597</v>
      </c>
      <c r="I11266" s="83" t="n">
        <v>247</v>
      </c>
      <c r="J11266" s="83" t="n">
        <v>172.9</v>
      </c>
      <c r="K11266" s="30" t="s">
        <v>1212</v>
      </c>
      <c r="M11266" s="31" t="n">
        <f aca="false">SUM(P11266,R11266,T11266,V11266,X11266,Z11266,AB11266,AD11266,AF11266,AH11266,AJ11266,AL11266,AN11266,AP11266,AR11266,AT11266,AV11266,AX11266,AZ11266,BB11266)</f>
        <v>0</v>
      </c>
    </row>
    <row r="11267" customFormat="false" ht="15" hidden="false" customHeight="false" outlineLevel="0" collapsed="false">
      <c r="A11267" s="55" t="n">
        <v>41075</v>
      </c>
      <c r="B11267" s="152" t="s">
        <v>1675</v>
      </c>
      <c r="C11267" s="152" t="s">
        <v>490</v>
      </c>
      <c r="D11267" s="205" t="n">
        <v>32616</v>
      </c>
      <c r="E11267" s="379" t="n">
        <v>0.291666666666667</v>
      </c>
      <c r="F11267" s="44" t="n">
        <v>0.708333333333333</v>
      </c>
      <c r="G11267" s="30"/>
      <c r="H11267" s="44" t="n">
        <v>0.291666666666667</v>
      </c>
      <c r="I11267" s="29" t="n">
        <v>140</v>
      </c>
      <c r="J11267" s="29" t="n">
        <v>98</v>
      </c>
      <c r="K11267" s="30" t="s">
        <v>1375</v>
      </c>
      <c r="M11267" s="31" t="n">
        <f aca="false">SUM(P11267,R11267,T11267,V11267,X11267,Z11267,AB11267,AD11267,AF11267,AH11267,AJ11267,AL11267,AN11267,AP11267,AR11267,AT11267,AV11267,AX11267,AZ11267,BB11267)</f>
        <v>0</v>
      </c>
    </row>
    <row r="11268" customFormat="false" ht="15" hidden="false" customHeight="false" outlineLevel="0" collapsed="false">
      <c r="A11268" s="55" t="n">
        <v>41075</v>
      </c>
      <c r="B11268" s="152" t="s">
        <v>1195</v>
      </c>
      <c r="C11268" s="152" t="s">
        <v>945</v>
      </c>
      <c r="D11268" s="205" t="n">
        <v>32617</v>
      </c>
      <c r="E11268" s="379" t="n">
        <v>0.458333333333333</v>
      </c>
      <c r="F11268" s="44" t="n">
        <v>0.739583333333334</v>
      </c>
      <c r="G11268" s="30"/>
      <c r="H11268" s="44" t="n">
        <v>0.25</v>
      </c>
      <c r="I11268" s="29" t="n">
        <v>119</v>
      </c>
      <c r="J11268" s="29" t="n">
        <v>79.8</v>
      </c>
      <c r="K11268" s="30" t="s">
        <v>2465</v>
      </c>
      <c r="M11268" s="31" t="n">
        <f aca="false">SUM(P11268,R11268,T11268,V11268,X11268,Z11268,AB11268,AD11268,AF11268,AH11268,AJ11268,AL11268,AN11268,AP11268,AR11268,AT11268,AV11268,AX11268,AZ11268,BB11268)</f>
        <v>0</v>
      </c>
    </row>
    <row r="11269" customFormat="false" ht="15" hidden="false" customHeight="false" outlineLevel="0" collapsed="false">
      <c r="A11269" s="123" t="n">
        <v>41075</v>
      </c>
      <c r="B11269" s="204" t="s">
        <v>2448</v>
      </c>
      <c r="C11269" s="204" t="s">
        <v>1300</v>
      </c>
      <c r="D11269" s="205" t="n">
        <v>32618</v>
      </c>
      <c r="E11269" s="379" t="n">
        <v>0.541666666666667</v>
      </c>
      <c r="F11269" s="126" t="n">
        <v>0.708333333333333</v>
      </c>
      <c r="G11269" s="84"/>
      <c r="H11269" s="126" t="n">
        <v>0.166666666666667</v>
      </c>
      <c r="I11269" s="83" t="n">
        <v>81</v>
      </c>
      <c r="J11269" s="83" t="n">
        <v>53.2</v>
      </c>
      <c r="K11269" s="30" t="s">
        <v>2449</v>
      </c>
      <c r="M11269" s="31" t="n">
        <f aca="false">SUM(P11269,R11269,T11269,V11269,X11269,Z11269,AB11269,AD11269,AF11269,AH11269,AJ11269,AL11269,AN11269,AP11269,AR11269,AT11269,AV11269,AX11269,AZ11269,BB11269)</f>
        <v>0</v>
      </c>
    </row>
    <row r="11270" customFormat="false" ht="15" hidden="false" customHeight="false" outlineLevel="0" collapsed="false">
      <c r="A11270" s="41"/>
    </row>
    <row r="11271" customFormat="false" ht="15" hidden="false" customHeight="false" outlineLevel="0" collapsed="false">
      <c r="A11271" s="41"/>
    </row>
    <row r="11272" customFormat="false" ht="15" hidden="false" customHeight="false" outlineLevel="0" collapsed="false">
      <c r="A11272" s="100"/>
      <c r="B11272" s="101"/>
      <c r="C11272" s="101"/>
      <c r="D11272" s="100"/>
      <c r="E11272" s="100"/>
      <c r="F11272" s="100"/>
      <c r="G11272" s="100"/>
      <c r="H11272" s="100"/>
      <c r="I11272" s="102"/>
      <c r="J11272" s="102"/>
      <c r="K11272" s="100"/>
    </row>
    <row r="11273" customFormat="false" ht="21" hidden="false" customHeight="false" outlineLevel="0" collapsed="false">
      <c r="A11273" s="100"/>
      <c r="B11273" s="101"/>
      <c r="C11273" s="130" t="s">
        <v>2494</v>
      </c>
      <c r="D11273" s="115"/>
      <c r="E11273" s="115"/>
      <c r="F11273" s="100"/>
      <c r="G11273" s="52" t="s">
        <v>1592</v>
      </c>
      <c r="H11273" s="100"/>
      <c r="I11273" s="102"/>
      <c r="J11273" s="102"/>
      <c r="K11273" s="100"/>
    </row>
    <row r="11274" customFormat="false" ht="15" hidden="false" customHeight="false" outlineLevel="0" collapsed="false">
      <c r="A11274" s="41" t="n">
        <v>41076</v>
      </c>
      <c r="B11274" s="0" t="s">
        <v>20</v>
      </c>
      <c r="C11274" s="0" t="s">
        <v>490</v>
      </c>
      <c r="D11274" s="3" t="n">
        <v>32619</v>
      </c>
      <c r="E11274" s="42" t="n">
        <v>0.739583333333334</v>
      </c>
      <c r="F11274" s="42" t="n">
        <v>0.875</v>
      </c>
      <c r="H11274" s="42" t="n">
        <v>0.166666666666667</v>
      </c>
      <c r="I11274" s="29" t="n">
        <v>104</v>
      </c>
      <c r="J11274" s="29" t="n">
        <v>76</v>
      </c>
      <c r="K11274" s="30" t="s">
        <v>1375</v>
      </c>
      <c r="M11274" s="31" t="n">
        <f aca="false">SUM(P11274,R11274,T11274,V11274,X11274,Z11274,AB11274,AD11274,AF11274,AH11274,AJ11274,AL11274,AN11274,AP11274,AR11274,AT11274,AV11274,AX11274,AZ11274,BB11274)</f>
        <v>0</v>
      </c>
    </row>
    <row r="11275" customFormat="false" ht="15" hidden="false" customHeight="false" outlineLevel="0" collapsed="false">
      <c r="A11275" s="41" t="n">
        <v>41076</v>
      </c>
      <c r="B11275" s="0" t="s">
        <v>1181</v>
      </c>
      <c r="C11275" s="0" t="s">
        <v>490</v>
      </c>
      <c r="D11275" s="3" t="n">
        <v>32620</v>
      </c>
      <c r="E11275" s="42" t="n">
        <v>0.739583333333334</v>
      </c>
      <c r="F11275" s="42" t="n">
        <v>0.958333333333333</v>
      </c>
      <c r="H11275" s="42" t="n">
        <v>0.229166666666667</v>
      </c>
      <c r="I11275" s="29" t="n">
        <v>143</v>
      </c>
      <c r="J11275" s="29" t="n">
        <v>104.5</v>
      </c>
      <c r="K11275" s="30" t="s">
        <v>1219</v>
      </c>
      <c r="M11275" s="31" t="n">
        <f aca="false">SUM(P11275,R11275,T11275,V11275,X11275,Z11275,AB11275,AD11275,AF11275,AH11275,AJ11275,AL11275,AN11275,AP11275,AR11275,AT11275,AV11275,AX11275,AZ11275,BB11275)</f>
        <v>0</v>
      </c>
    </row>
    <row r="11276" customFormat="false" ht="15" hidden="false" customHeight="false" outlineLevel="0" collapsed="false">
      <c r="A11276" s="41" t="n">
        <v>41076</v>
      </c>
      <c r="B11276" s="0" t="s">
        <v>1205</v>
      </c>
      <c r="C11276" s="0" t="s">
        <v>490</v>
      </c>
      <c r="D11276" s="3" t="n">
        <v>32621</v>
      </c>
      <c r="E11276" s="42" t="n">
        <v>0.739583333333334</v>
      </c>
      <c r="F11276" s="42" t="n">
        <v>0.899305555555556</v>
      </c>
      <c r="H11276" s="42" t="n">
        <v>0.333333333333333</v>
      </c>
      <c r="I11276" s="29" t="n">
        <v>296.8</v>
      </c>
      <c r="J11276" s="29" t="n">
        <v>50</v>
      </c>
      <c r="K11276" s="30" t="s">
        <v>1249</v>
      </c>
      <c r="M11276" s="31" t="n">
        <f aca="false">SUM(P11276,R11276,T11276,V11276,X11276,Z11276,AB11276,AD11276,AF11276,AH11276,AJ11276,AL11276,AN11276,AP11276,AR11276,AT11276,AV11276,AX11276,AZ11276,BB11276)</f>
        <v>0</v>
      </c>
    </row>
    <row r="11277" customFormat="false" ht="15" hidden="false" customHeight="false" outlineLevel="0" collapsed="false">
      <c r="A11277" s="41"/>
    </row>
    <row r="11278" customFormat="false" ht="15" hidden="false" customHeight="false" outlineLevel="0" collapsed="false">
      <c r="A11278" s="132"/>
      <c r="B11278" s="133"/>
      <c r="C11278" s="133"/>
      <c r="D11278" s="134"/>
      <c r="E11278" s="134"/>
      <c r="F11278" s="134"/>
      <c r="G11278" s="134"/>
      <c r="H11278" s="134"/>
      <c r="I11278" s="136"/>
      <c r="J11278" s="136"/>
      <c r="K11278" s="134"/>
    </row>
    <row r="11279" customFormat="false" ht="21" hidden="false" customHeight="false" outlineLevel="0" collapsed="false">
      <c r="A11279" s="132"/>
      <c r="B11279" s="133"/>
      <c r="C11279" s="133"/>
      <c r="D11279" s="134"/>
      <c r="E11279" s="134"/>
      <c r="F11279" s="134"/>
      <c r="G11279" s="52" t="s">
        <v>1224</v>
      </c>
      <c r="H11279" s="134"/>
      <c r="I11279" s="136"/>
      <c r="J11279" s="136"/>
      <c r="K11279" s="134"/>
    </row>
    <row r="11280" customFormat="false" ht="15" hidden="false" customHeight="false" outlineLevel="0" collapsed="false">
      <c r="A11280" s="55" t="n">
        <v>41077</v>
      </c>
      <c r="B11280" s="56" t="s">
        <v>20</v>
      </c>
      <c r="C11280" s="56" t="s">
        <v>490</v>
      </c>
      <c r="D11280" s="30" t="n">
        <v>32622</v>
      </c>
      <c r="E11280" s="44" t="n">
        <v>0.28125</v>
      </c>
      <c r="F11280" s="44" t="n">
        <v>0.28125</v>
      </c>
      <c r="G11280" s="30"/>
      <c r="H11280" s="44" t="n">
        <v>0.291666666666667</v>
      </c>
      <c r="I11280" s="29" t="n">
        <v>182</v>
      </c>
      <c r="J11280" s="29" t="n">
        <v>133</v>
      </c>
      <c r="K11280" s="30" t="s">
        <v>1375</v>
      </c>
      <c r="M11280" s="31" t="n">
        <f aca="false">SUM(P11280,R11280,T11280,V11280,X11280,Z11280,AB11280,AD11280,AF11280,AH11280,AJ11280,AL11280,AN11280,AP11280,AR11280,AT11280,AV11280,AX11280,AZ11280,BB11280)</f>
        <v>0</v>
      </c>
    </row>
    <row r="11281" customFormat="false" ht="15" hidden="false" customHeight="false" outlineLevel="0" collapsed="false">
      <c r="A11281" s="41" t="n">
        <v>41077</v>
      </c>
      <c r="B11281" s="0" t="s">
        <v>1181</v>
      </c>
      <c r="C11281" s="0" t="s">
        <v>490</v>
      </c>
      <c r="D11281" s="30" t="n">
        <v>32623</v>
      </c>
      <c r="E11281" s="44" t="n">
        <v>0.28125</v>
      </c>
      <c r="F11281" s="42" t="n">
        <v>0.125</v>
      </c>
      <c r="H11281" s="42" t="n">
        <v>0.5625</v>
      </c>
      <c r="I11281" s="29" t="n">
        <v>351</v>
      </c>
      <c r="J11281" s="29" t="n">
        <v>256.5</v>
      </c>
      <c r="K11281" s="30" t="s">
        <v>1219</v>
      </c>
      <c r="M11281" s="31" t="n">
        <f aca="false">SUM(P11281,R11281,T11281,V11281,X11281,Z11281,AB11281,AD11281,AF11281,AH11281,AJ11281,AL11281,AN11281,AP11281,AR11281,AT11281,AV11281,AX11281,AZ11281,BB11281)</f>
        <v>0</v>
      </c>
    </row>
    <row r="11282" customFormat="false" ht="15" hidden="false" customHeight="false" outlineLevel="0" collapsed="false">
      <c r="A11282" s="41" t="n">
        <v>41077</v>
      </c>
      <c r="B11282" s="0" t="s">
        <v>1745</v>
      </c>
      <c r="C11282" s="0" t="s">
        <v>490</v>
      </c>
      <c r="D11282" s="30" t="n">
        <v>32624</v>
      </c>
      <c r="E11282" s="44" t="n">
        <v>0.28125</v>
      </c>
      <c r="F11282" s="42" t="n">
        <v>0.84375</v>
      </c>
      <c r="H11282" s="42" t="n">
        <v>0.5625</v>
      </c>
      <c r="I11282" s="29" t="n">
        <v>351</v>
      </c>
      <c r="J11282" s="29" t="n">
        <v>256.5</v>
      </c>
      <c r="K11282" s="30" t="s">
        <v>1766</v>
      </c>
      <c r="M11282" s="31" t="n">
        <f aca="false">SUM(P11282,R11282,T11282,V11282,X11282,Z11282,AB11282,AD11282,AF11282,AH11282,AJ11282,AL11282,AN11282,AP11282,AR11282,AT11282,AV11282,AX11282,AZ11282,BB11282)</f>
        <v>0</v>
      </c>
    </row>
    <row r="11283" customFormat="false" ht="15" hidden="false" customHeight="false" outlineLevel="0" collapsed="false">
      <c r="A11283" s="41" t="n">
        <v>41077</v>
      </c>
      <c r="B11283" s="0" t="s">
        <v>403</v>
      </c>
      <c r="C11283" s="0" t="s">
        <v>490</v>
      </c>
      <c r="D11283" s="30" t="n">
        <v>32625</v>
      </c>
      <c r="E11283" s="44" t="n">
        <v>0.333333333333333</v>
      </c>
      <c r="F11283" s="42" t="n">
        <v>0.583333333333333</v>
      </c>
      <c r="H11283" s="42" t="n">
        <v>0.25</v>
      </c>
      <c r="I11283" s="29" t="n">
        <v>156</v>
      </c>
      <c r="J11283" s="29" t="n">
        <v>53</v>
      </c>
      <c r="K11283" s="30" t="s">
        <v>2057</v>
      </c>
      <c r="M11283" s="31" t="n">
        <f aca="false">SUM(P11283,R11283,T11283,V11283,X11283,Z11283,AB11283,AD11283,AF11283,AH11283,AJ11283,AL11283,AN11283,AP11283,AR11283,AT11283,AV11283,AX11283,AZ11283,BB11283)</f>
        <v>0</v>
      </c>
    </row>
    <row r="11284" customFormat="false" ht="15" hidden="false" customHeight="false" outlineLevel="0" collapsed="false">
      <c r="A11284" s="57" t="n">
        <v>41077</v>
      </c>
      <c r="B11284" s="59" t="s">
        <v>1181</v>
      </c>
      <c r="C11284" s="59" t="s">
        <v>490</v>
      </c>
      <c r="D11284" s="67" t="n">
        <v>32626</v>
      </c>
      <c r="E11284" s="99" t="n">
        <v>0.729166666666667</v>
      </c>
      <c r="F11284" s="42" t="n">
        <v>0.833333333333333</v>
      </c>
      <c r="H11284" s="42" t="n">
        <v>0.166666666666667</v>
      </c>
      <c r="I11284" s="29" t="n">
        <v>104</v>
      </c>
      <c r="J11284" s="29" t="n">
        <v>76</v>
      </c>
      <c r="K11284" s="30" t="s">
        <v>1219</v>
      </c>
      <c r="M11284" s="31" t="n">
        <f aca="false">SUM(P11284,R11284,T11284,V11284,X11284,Z11284,AB11284,AD11284,AF11284,AH11284,AJ11284,AL11284,AN11284,AP11284,AR11284,AT11284,AV11284,AX11284,AZ11284,BB11284)</f>
        <v>0</v>
      </c>
    </row>
    <row r="11286" customFormat="false" ht="15" hidden="false" customHeight="false" outlineLevel="0" collapsed="false">
      <c r="A11286" s="134"/>
      <c r="B11286" s="133"/>
      <c r="C11286" s="133"/>
      <c r="D11286" s="134"/>
      <c r="E11286" s="134"/>
      <c r="F11286" s="134"/>
      <c r="G11286" s="134"/>
      <c r="H11286" s="134"/>
      <c r="I11286" s="136"/>
      <c r="J11286" s="136"/>
      <c r="K11286" s="134"/>
    </row>
    <row r="11287" customFormat="false" ht="21" hidden="false" customHeight="false" outlineLevel="0" collapsed="false">
      <c r="A11287" s="134"/>
      <c r="B11287" s="133"/>
      <c r="C11287" s="133"/>
      <c r="D11287" s="134"/>
      <c r="E11287" s="134"/>
      <c r="F11287" s="134"/>
      <c r="G11287" s="52" t="s">
        <v>1624</v>
      </c>
      <c r="H11287" s="134"/>
      <c r="I11287" s="136"/>
      <c r="J11287" s="136"/>
      <c r="K11287" s="134"/>
    </row>
    <row r="11288" customFormat="false" ht="15" hidden="false" customHeight="false" outlineLevel="0" collapsed="false">
      <c r="A11288" s="41" t="n">
        <v>41078</v>
      </c>
      <c r="B11288" s="68" t="s">
        <v>679</v>
      </c>
      <c r="C11288" s="68" t="s">
        <v>1206</v>
      </c>
      <c r="D11288" s="69" t="n">
        <v>32626</v>
      </c>
      <c r="E11288" s="70" t="n">
        <v>0.291666666666667</v>
      </c>
      <c r="F11288" s="3" t="s">
        <v>1162</v>
      </c>
      <c r="H11288" s="3" t="s">
        <v>1162</v>
      </c>
      <c r="I11288" s="29" t="n">
        <v>202</v>
      </c>
      <c r="J11288" s="29" t="n">
        <v>120</v>
      </c>
      <c r="K11288" s="30" t="s">
        <v>1223</v>
      </c>
      <c r="M11288" s="31" t="n">
        <f aca="false">SUM(P11288,R11288,T11288,V11288,X11288,Z11288,AB11288,AD11288,AF11288,AH11288,AJ11288,AL11288,AN11288,AP11288,AR11288,AT11288,AV11288,AX11288,AZ11288,BB11288)</f>
        <v>18918.36</v>
      </c>
      <c r="O11288" s="0" t="n">
        <v>65890</v>
      </c>
      <c r="P11288" s="31" t="n">
        <v>926.99</v>
      </c>
      <c r="Q11288" s="0" t="n">
        <v>65893</v>
      </c>
      <c r="R11288" s="31" t="n">
        <v>1836.01</v>
      </c>
      <c r="S11288" s="47" t="n">
        <v>65905</v>
      </c>
      <c r="T11288" s="31" t="n">
        <v>61.79</v>
      </c>
      <c r="U11288" s="47" t="n">
        <v>65706</v>
      </c>
      <c r="V11288" s="31" t="n">
        <v>2301.51</v>
      </c>
      <c r="W11288" s="47" t="n">
        <v>65704</v>
      </c>
      <c r="X11288" s="31" t="n">
        <v>1986.16</v>
      </c>
      <c r="Y11288" s="47" t="n">
        <v>65705</v>
      </c>
      <c r="Z11288" s="31" t="n">
        <v>8.4</v>
      </c>
      <c r="AA11288" s="47" t="n">
        <v>65885</v>
      </c>
      <c r="AB11288" s="31" t="n">
        <v>202.5</v>
      </c>
      <c r="AC11288" s="47" t="n">
        <v>65911</v>
      </c>
      <c r="AD11288" s="31" t="n">
        <v>9645</v>
      </c>
      <c r="AE11288" s="47" t="n">
        <v>65914</v>
      </c>
      <c r="AF11288" s="31" t="n">
        <v>1950</v>
      </c>
    </row>
    <row r="11289" customFormat="false" ht="15" hidden="false" customHeight="false" outlineLevel="0" collapsed="false">
      <c r="A11289" s="41" t="n">
        <v>41078</v>
      </c>
      <c r="B11289" s="68" t="s">
        <v>383</v>
      </c>
      <c r="C11289" s="68" t="s">
        <v>1206</v>
      </c>
      <c r="D11289" s="69" t="n">
        <v>32627</v>
      </c>
      <c r="E11289" s="70" t="n">
        <v>0.291666666666667</v>
      </c>
      <c r="F11289" s="3" t="s">
        <v>1162</v>
      </c>
      <c r="H11289" s="3" t="s">
        <v>1162</v>
      </c>
      <c r="I11289" s="29" t="n">
        <v>202</v>
      </c>
      <c r="J11289" s="29" t="n">
        <v>145</v>
      </c>
      <c r="K11289" s="30" t="s">
        <v>1232</v>
      </c>
      <c r="M11289" s="31" t="n">
        <f aca="false">SUM(P11289,R11289,T11289,V11289,X11289,Z11289,AB11289,AD11289,AF11289,AH11289,AJ11289,AL11289,AN11289,AP11289,AR11289,AT11289,AV11289,AX11289,AZ11289,BB11289)</f>
        <v>11144.27</v>
      </c>
      <c r="O11289" s="0" t="n">
        <v>65703</v>
      </c>
      <c r="P11289" s="31" t="n">
        <v>890.77</v>
      </c>
      <c r="Q11289" s="0" t="n">
        <v>65793</v>
      </c>
      <c r="R11289" s="31" t="n">
        <v>213.5</v>
      </c>
      <c r="S11289" s="47" t="n">
        <v>65891</v>
      </c>
      <c r="T11289" s="31" t="n">
        <v>202.5</v>
      </c>
      <c r="U11289" s="47" t="n">
        <v>65756</v>
      </c>
      <c r="V11289" s="31" t="n">
        <v>9837.5</v>
      </c>
      <c r="W11289" s="47"/>
    </row>
    <row r="11290" customFormat="false" ht="15" hidden="false" customHeight="false" outlineLevel="0" collapsed="false">
      <c r="A11290" s="41" t="n">
        <v>41078</v>
      </c>
      <c r="B11290" s="68" t="s">
        <v>1165</v>
      </c>
      <c r="C11290" s="68" t="s">
        <v>1206</v>
      </c>
      <c r="D11290" s="69" t="n">
        <v>32628</v>
      </c>
      <c r="E11290" s="70" t="n">
        <v>0.291666666666667</v>
      </c>
      <c r="F11290" s="3" t="s">
        <v>1162</v>
      </c>
      <c r="H11290" s="3" t="s">
        <v>1162</v>
      </c>
      <c r="I11290" s="29" t="n">
        <v>202</v>
      </c>
      <c r="J11290" s="29" t="n">
        <v>145</v>
      </c>
      <c r="K11290" s="30" t="s">
        <v>2306</v>
      </c>
      <c r="M11290" s="31" t="n">
        <f aca="false">SUM(P11290,R11290,T11290,V11290,X11290,Z11290,AB11290,AD11290,AF11290,AH11290,AJ11290,AL11290,AN11290,AP11290,AR11290,AT11290,AV11290,AX11290,AZ11290,BB11290)</f>
        <v>12120</v>
      </c>
      <c r="O11290" s="0" t="n">
        <v>65884</v>
      </c>
      <c r="P11290" s="31" t="n">
        <v>170</v>
      </c>
      <c r="Q11290" s="0" t="n">
        <v>65681</v>
      </c>
      <c r="R11290" s="31" t="n">
        <v>11950</v>
      </c>
    </row>
    <row r="11291" customFormat="false" ht="15" hidden="false" customHeight="false" outlineLevel="0" collapsed="false">
      <c r="A11291" s="55" t="n">
        <v>41078</v>
      </c>
      <c r="B11291" s="152" t="s">
        <v>1169</v>
      </c>
      <c r="C11291" s="152" t="s">
        <v>925</v>
      </c>
      <c r="D11291" s="69" t="n">
        <v>32629</v>
      </c>
      <c r="E11291" s="70" t="n">
        <v>0.3125</v>
      </c>
      <c r="F11291" s="44" t="n">
        <v>0.722222222222222</v>
      </c>
      <c r="G11291" s="30" t="s">
        <v>1549</v>
      </c>
      <c r="H11291" s="44" t="n">
        <v>0.416666666666667</v>
      </c>
      <c r="I11291" s="29" t="n">
        <v>306.2</v>
      </c>
      <c r="J11291" s="29" t="n">
        <v>159.6</v>
      </c>
      <c r="K11291" s="30" t="s">
        <v>1214</v>
      </c>
      <c r="M11291" s="31" t="n">
        <f aca="false">SUM(P11291,R11291,T11291,V11291,X11291,Z11291,AB11291,AD11291,AF11291,AH11291,AJ11291,AL11291,AN11291,AP11291,AR11291,AT11291,AV11291,AX11291,AZ11291,BB11291)</f>
        <v>0</v>
      </c>
    </row>
    <row r="11292" customFormat="false" ht="15" hidden="false" customHeight="false" outlineLevel="0" collapsed="false">
      <c r="A11292" s="41" t="n">
        <v>41078</v>
      </c>
      <c r="B11292" s="68" t="s">
        <v>1193</v>
      </c>
      <c r="C11292" s="68" t="s">
        <v>979</v>
      </c>
      <c r="D11292" s="69" t="n">
        <v>32630</v>
      </c>
      <c r="E11292" s="70" t="n">
        <v>0.333333333333333</v>
      </c>
      <c r="F11292" s="42" t="n">
        <v>0.763888888888889</v>
      </c>
      <c r="H11292" s="42" t="n">
        <v>0.4375</v>
      </c>
      <c r="I11292" s="29" t="n">
        <v>204.5</v>
      </c>
      <c r="J11292" s="29" t="n">
        <v>139.65</v>
      </c>
      <c r="K11292" s="30" t="s">
        <v>1216</v>
      </c>
      <c r="M11292" s="31" t="n">
        <f aca="false">SUM(P11292,R11292,T11292,V11292,X11292,Z11292,AB11292,AD11292,AF11292,AH11292,AJ11292,AL11292,AN11292,AP11292,AR11292,AT11292,AV11292,AX11292,AZ11292,BB11292)</f>
        <v>0</v>
      </c>
    </row>
    <row r="11293" customFormat="false" ht="15" hidden="false" customHeight="false" outlineLevel="0" collapsed="false">
      <c r="A11293" s="41" t="n">
        <v>41078</v>
      </c>
      <c r="B11293" s="68" t="s">
        <v>2153</v>
      </c>
      <c r="C11293" s="68" t="s">
        <v>925</v>
      </c>
      <c r="D11293" s="69" t="n">
        <v>32631</v>
      </c>
      <c r="E11293" s="70" t="n">
        <v>0.322916666666667</v>
      </c>
      <c r="F11293" s="42" t="n">
        <v>0.770833333333334</v>
      </c>
      <c r="H11293" s="42" t="n">
        <v>0.458333333333333</v>
      </c>
      <c r="I11293" s="29" t="n">
        <v>291</v>
      </c>
      <c r="J11293" s="29" t="n">
        <v>146.3</v>
      </c>
      <c r="K11293" s="30" t="s">
        <v>2154</v>
      </c>
      <c r="M11293" s="31" t="n">
        <f aca="false">SUM(P11293,R11293,T11293,V11293,X11293,Z11293,AB11293,AD11293,AF11293,AH11293,AJ11293,AL11293,AN11293,AP11293,AR11293,AT11293,AV11293,AX11293,AZ11293,BB11293)</f>
        <v>0</v>
      </c>
    </row>
    <row r="11294" customFormat="false" ht="15" hidden="false" customHeight="false" outlineLevel="0" collapsed="false">
      <c r="A11294" s="41" t="n">
        <v>41078</v>
      </c>
      <c r="B11294" s="68" t="s">
        <v>358</v>
      </c>
      <c r="C11294" s="68" t="s">
        <v>925</v>
      </c>
      <c r="D11294" s="69" t="n">
        <v>32632</v>
      </c>
      <c r="E11294" s="70" t="n">
        <v>0.354166666666667</v>
      </c>
      <c r="F11294" s="42" t="n">
        <v>0.680555555555555</v>
      </c>
      <c r="H11294" s="42" t="n">
        <v>0.333333333333333</v>
      </c>
      <c r="I11294" s="29" t="n">
        <v>213</v>
      </c>
      <c r="J11294" s="29" t="n">
        <v>53</v>
      </c>
      <c r="K11294" s="30" t="s">
        <v>2057</v>
      </c>
      <c r="M11294" s="31" t="n">
        <f aca="false">SUM(P11294,R11294,T11294,V11294,X11294,Z11294,AB11294,AD11294,AF11294,AH11294,AJ11294,AL11294,AN11294,AP11294,AR11294,AT11294,AV11294,AX11294,AZ11294,BB11294)</f>
        <v>0</v>
      </c>
    </row>
    <row r="11295" customFormat="false" ht="15" hidden="false" customHeight="false" outlineLevel="0" collapsed="false">
      <c r="A11295" s="41" t="n">
        <v>41078</v>
      </c>
      <c r="B11295" s="68" t="s">
        <v>1176</v>
      </c>
      <c r="C11295" s="68" t="s">
        <v>925</v>
      </c>
      <c r="D11295" s="69" t="n">
        <v>32633</v>
      </c>
      <c r="E11295" s="70" t="n">
        <v>0.375</v>
      </c>
      <c r="F11295" s="42" t="n">
        <v>0.701388888888889</v>
      </c>
      <c r="G11295" s="3" t="s">
        <v>2495</v>
      </c>
      <c r="H11295" s="42" t="n">
        <v>0.333333333333333</v>
      </c>
      <c r="I11295" s="29" t="n">
        <v>232</v>
      </c>
      <c r="J11295" s="29" t="n">
        <v>151.7</v>
      </c>
      <c r="K11295" s="30" t="s">
        <v>2462</v>
      </c>
      <c r="M11295" s="31" t="n">
        <f aca="false">SUM(P11295,R11295,T11295,V11295,X11295,Z11295,AB11295,AD11295,AF11295,AH11295,AJ11295,AL11295,AN11295,AP11295,AR11295,AT11295,AV11295,AX11295,AZ11295,BB11295)</f>
        <v>0</v>
      </c>
    </row>
    <row r="11296" customFormat="false" ht="15" hidden="false" customHeight="false" outlineLevel="0" collapsed="false">
      <c r="A11296" s="41" t="n">
        <v>41078</v>
      </c>
      <c r="B11296" s="68" t="s">
        <v>1205</v>
      </c>
      <c r="C11296" s="68" t="s">
        <v>1032</v>
      </c>
      <c r="D11296" s="69" t="n">
        <v>32634</v>
      </c>
      <c r="E11296" s="70" t="n">
        <v>0.354166666666667</v>
      </c>
      <c r="F11296" s="42" t="n">
        <v>0.809027777777778</v>
      </c>
      <c r="H11296" s="42" t="n">
        <v>0.458333333333333</v>
      </c>
      <c r="I11296" s="29" t="n">
        <v>445</v>
      </c>
      <c r="J11296" s="29" t="n">
        <v>50</v>
      </c>
      <c r="K11296" s="30" t="s">
        <v>1249</v>
      </c>
      <c r="M11296" s="31" t="n">
        <f aca="false">SUM(P11296,R11296,T11296,V11296,X11296,Z11296,AB11296,AD11296,AF11296,AH11296,AJ11296,AL11296,AN11296,AP11296,AR11296,AT11296,AV11296,AX11296,AZ11296,BB11296)</f>
        <v>0</v>
      </c>
    </row>
    <row r="11297" customFormat="false" ht="15" hidden="false" customHeight="false" outlineLevel="0" collapsed="false">
      <c r="A11297" s="55" t="n">
        <v>41078</v>
      </c>
      <c r="B11297" s="152" t="s">
        <v>1173</v>
      </c>
      <c r="C11297" s="152" t="s">
        <v>1049</v>
      </c>
      <c r="D11297" s="69" t="n">
        <v>32635</v>
      </c>
      <c r="E11297" s="70" t="n">
        <v>0.3125</v>
      </c>
      <c r="F11297" s="44" t="n">
        <v>0.722222222222222</v>
      </c>
      <c r="G11297" s="30"/>
      <c r="H11297" s="44" t="n">
        <v>0.416666666666667</v>
      </c>
      <c r="I11297" s="29" t="n">
        <v>190</v>
      </c>
      <c r="J11297" s="29" t="n">
        <v>133</v>
      </c>
      <c r="K11297" s="30" t="s">
        <v>1212</v>
      </c>
      <c r="M11297" s="31" t="n">
        <f aca="false">SUM(P11297,R11297,T11297,V11297,X11297,Z11297,AB11297,AD11297,AF11297,AH11297,AJ11297,AL11297,AN11297,AP11297,AR11297,AT11297,AV11297,AX11297,AZ11297,BB11297)</f>
        <v>0</v>
      </c>
    </row>
    <row r="11298" customFormat="false" ht="15" hidden="false" customHeight="false" outlineLevel="0" collapsed="false">
      <c r="A11298" s="41" t="n">
        <v>41078</v>
      </c>
      <c r="B11298" s="68" t="s">
        <v>2448</v>
      </c>
      <c r="C11298" s="68" t="s">
        <v>940</v>
      </c>
      <c r="D11298" s="69" t="n">
        <v>32636</v>
      </c>
      <c r="E11298" s="70" t="n">
        <v>0.458333333333333</v>
      </c>
      <c r="F11298" s="42" t="n">
        <v>0.597222222222222</v>
      </c>
      <c r="H11298" s="42" t="n">
        <v>0.166666666666667</v>
      </c>
      <c r="I11298" s="29" t="n">
        <v>81</v>
      </c>
      <c r="J11298" s="29" t="n">
        <v>53.2</v>
      </c>
      <c r="K11298" s="30" t="s">
        <v>2449</v>
      </c>
      <c r="M11298" s="31" t="n">
        <f aca="false">SUM(P11298,R11298,T11298,V11298,X11298,Z11298,AB11298,AD11298,AF11298,AH11298,AJ11298,AL11298,AN11298,AP11298,AR11298,AT11298,AV11298,AX11298,AZ11298,BB11298)</f>
        <v>0</v>
      </c>
    </row>
    <row r="11299" customFormat="false" ht="15" hidden="false" customHeight="false" outlineLevel="0" collapsed="false">
      <c r="A11299" s="41"/>
    </row>
    <row r="11300" customFormat="false" ht="15" hidden="false" customHeight="false" outlineLevel="0" collapsed="false">
      <c r="A11300" s="134"/>
      <c r="B11300" s="133"/>
      <c r="C11300" s="133"/>
      <c r="D11300" s="134"/>
      <c r="E11300" s="134"/>
      <c r="F11300" s="134"/>
      <c r="G11300" s="134"/>
      <c r="H11300" s="134"/>
      <c r="I11300" s="136"/>
      <c r="J11300" s="136"/>
      <c r="K11300" s="134"/>
    </row>
    <row r="11301" customFormat="false" ht="21" hidden="false" customHeight="false" outlineLevel="0" collapsed="false">
      <c r="A11301" s="134"/>
      <c r="B11301" s="133"/>
      <c r="C11301" s="133"/>
      <c r="D11301" s="134"/>
      <c r="E11301" s="134"/>
      <c r="F11301" s="134"/>
      <c r="G11301" s="52" t="s">
        <v>1782</v>
      </c>
      <c r="H11301" s="134"/>
      <c r="I11301" s="136"/>
      <c r="J11301" s="136"/>
      <c r="K11301" s="134"/>
    </row>
    <row r="11302" customFormat="false" ht="15" hidden="false" customHeight="false" outlineLevel="0" collapsed="false">
      <c r="A11302" s="41" t="n">
        <v>41079</v>
      </c>
      <c r="B11302" s="68" t="s">
        <v>679</v>
      </c>
      <c r="C11302" s="68" t="s">
        <v>1206</v>
      </c>
      <c r="D11302" s="72" t="n">
        <v>32637</v>
      </c>
      <c r="E11302" s="158" t="n">
        <v>0.291666666666667</v>
      </c>
      <c r="F11302" s="3" t="s">
        <v>1162</v>
      </c>
      <c r="H11302" s="3" t="s">
        <v>1162</v>
      </c>
      <c r="I11302" s="29" t="n">
        <v>202</v>
      </c>
      <c r="J11302" s="29" t="n">
        <v>120</v>
      </c>
      <c r="K11302" s="30" t="s">
        <v>1223</v>
      </c>
      <c r="M11302" s="31" t="n">
        <f aca="false">SUM(P11302,R11302,T11302,V11302,X11302,Z11302,AB11302,AD11302,AF11302,AH11302,AJ11302,AL11302,AN11302,AP11302,AR11302,AT11302,AV11302,AX11302,AZ11302,BB11302)</f>
        <v>0</v>
      </c>
    </row>
    <row r="11303" customFormat="false" ht="15" hidden="false" customHeight="false" outlineLevel="0" collapsed="false">
      <c r="A11303" s="41" t="n">
        <v>41079</v>
      </c>
      <c r="B11303" s="68" t="s">
        <v>383</v>
      </c>
      <c r="C11303" s="68" t="s">
        <v>1206</v>
      </c>
      <c r="D11303" s="72" t="n">
        <v>32638</v>
      </c>
      <c r="E11303" s="158" t="n">
        <v>0.291666666666667</v>
      </c>
      <c r="F11303" s="3" t="s">
        <v>1162</v>
      </c>
      <c r="H11303" s="3" t="s">
        <v>1162</v>
      </c>
      <c r="I11303" s="29" t="n">
        <v>202</v>
      </c>
      <c r="J11303" s="29" t="n">
        <v>145</v>
      </c>
      <c r="K11303" s="30" t="s">
        <v>1232</v>
      </c>
      <c r="M11303" s="31" t="n">
        <f aca="false">SUM(P11303,R11303,T11303,V11303,X11303,Z11303,AB11303,AD11303,AF11303,AH11303,AJ11303,AL11303,AN11303,AP11303,AR11303,AT11303,AV11303,AX11303,AZ11303,BB11303)</f>
        <v>11719.84</v>
      </c>
      <c r="O11303" s="0" t="n">
        <v>65781</v>
      </c>
      <c r="P11303" s="31" t="n">
        <v>1211.99</v>
      </c>
      <c r="Q11303" s="0" t="n">
        <v>66008</v>
      </c>
      <c r="R11303" s="31" t="n">
        <v>1079.99</v>
      </c>
      <c r="S11303" s="47" t="n">
        <v>66019</v>
      </c>
      <c r="T11303" s="31" t="n">
        <v>1012.5</v>
      </c>
      <c r="U11303" s="47" t="n">
        <v>65887</v>
      </c>
      <c r="V11303" s="31" t="n">
        <v>1350</v>
      </c>
      <c r="W11303" s="47" t="n">
        <v>65875</v>
      </c>
      <c r="X11303" s="31" t="n">
        <v>8.4</v>
      </c>
      <c r="Y11303" s="47" t="n">
        <v>65873</v>
      </c>
      <c r="Z11303" s="31" t="n">
        <v>1495.59</v>
      </c>
      <c r="AA11303" s="47" t="n">
        <v>65867</v>
      </c>
      <c r="AB11303" s="31" t="n">
        <v>510.82</v>
      </c>
      <c r="AC11303" s="47" t="n">
        <v>658720</v>
      </c>
      <c r="AD11303" s="31" t="n">
        <v>566.93</v>
      </c>
      <c r="AE11303" s="47" t="n">
        <v>65874</v>
      </c>
      <c r="AF11303" s="31" t="n">
        <v>454.62</v>
      </c>
      <c r="AG11303" s="47" t="n">
        <v>65883</v>
      </c>
      <c r="AH11303" s="31" t="n">
        <v>4029</v>
      </c>
    </row>
    <row r="11304" customFormat="false" ht="15" hidden="false" customHeight="false" outlineLevel="0" collapsed="false">
      <c r="A11304" s="41" t="n">
        <v>41079</v>
      </c>
      <c r="B11304" s="68" t="s">
        <v>1165</v>
      </c>
      <c r="C11304" s="68" t="s">
        <v>1206</v>
      </c>
      <c r="D11304" s="72" t="n">
        <v>32639</v>
      </c>
      <c r="E11304" s="158" t="n">
        <v>0.291666666666667</v>
      </c>
      <c r="F11304" s="3" t="s">
        <v>1162</v>
      </c>
      <c r="H11304" s="3" t="s">
        <v>1162</v>
      </c>
      <c r="I11304" s="29" t="n">
        <v>202</v>
      </c>
      <c r="J11304" s="29" t="n">
        <v>145</v>
      </c>
      <c r="K11304" s="30" t="s">
        <v>2306</v>
      </c>
      <c r="M11304" s="31" t="n">
        <f aca="false">SUM(P11304,R11304,T11304,V11304,X11304,Z11304,AB11304,AD11304,AF11304,AH11304,AJ11304,AL11304,AN11304,AP11304,AR11304,AT11304,AV11304,AX11304,AZ11304,BB11304)</f>
        <v>9604.18</v>
      </c>
      <c r="O11304" s="0" t="n">
        <v>65637</v>
      </c>
      <c r="P11304" s="31" t="n">
        <v>1500</v>
      </c>
      <c r="Q11304" s="0" t="n">
        <v>66010</v>
      </c>
      <c r="R11304" s="31" t="n">
        <v>204</v>
      </c>
      <c r="S11304" s="47" t="n">
        <v>66012</v>
      </c>
      <c r="T11304" s="31" t="n">
        <v>248.98</v>
      </c>
      <c r="U11304" s="47" t="n">
        <v>66.18</v>
      </c>
      <c r="V11304" s="31" t="n">
        <v>151.2</v>
      </c>
      <c r="W11304" s="47" t="n">
        <v>66028</v>
      </c>
      <c r="X11304" s="31" t="n">
        <v>7500</v>
      </c>
    </row>
    <row r="11305" customFormat="false" ht="15" hidden="false" customHeight="false" outlineLevel="0" collapsed="false">
      <c r="A11305" s="41" t="n">
        <v>41079</v>
      </c>
      <c r="B11305" s="68" t="s">
        <v>627</v>
      </c>
      <c r="C11305" s="68" t="s">
        <v>1206</v>
      </c>
      <c r="D11305" s="72" t="n">
        <v>32640</v>
      </c>
      <c r="E11305" s="158" t="n">
        <v>0.291666666666667</v>
      </c>
      <c r="F11305" s="3" t="s">
        <v>1162</v>
      </c>
      <c r="H11305" s="3" t="s">
        <v>1162</v>
      </c>
      <c r="I11305" s="29" t="n">
        <v>233.6</v>
      </c>
      <c r="J11305" s="29" t="n">
        <v>135</v>
      </c>
      <c r="K11305" s="30" t="s">
        <v>1303</v>
      </c>
      <c r="M11305" s="31" t="n">
        <f aca="false">SUM(P11305,R11305,T11305,V11305,X11305,Z11305,AB11305,AD11305,AF11305,AH11305,AJ11305,AL11305,AN11305,AP11305,AR11305,AT11305,AV11305,AX11305,AZ11305,BB11305)</f>
        <v>8913</v>
      </c>
      <c r="O11305" s="0" t="n">
        <v>65680</v>
      </c>
      <c r="P11305" s="31" t="n">
        <v>1500</v>
      </c>
      <c r="Q11305" s="0" t="n">
        <v>66009</v>
      </c>
      <c r="R11305" s="31" t="n">
        <v>208</v>
      </c>
      <c r="S11305" s="47" t="n">
        <v>61964</v>
      </c>
      <c r="T11305" s="31" t="n">
        <v>7205</v>
      </c>
    </row>
    <row r="11306" customFormat="false" ht="15" hidden="false" customHeight="false" outlineLevel="0" collapsed="false">
      <c r="A11306" s="41" t="n">
        <v>41079</v>
      </c>
      <c r="B11306" s="68" t="s">
        <v>1169</v>
      </c>
      <c r="C11306" s="68" t="s">
        <v>925</v>
      </c>
      <c r="D11306" s="72" t="n">
        <v>32641</v>
      </c>
      <c r="E11306" s="158" t="n">
        <v>0.3125</v>
      </c>
      <c r="F11306" s="42" t="n">
        <v>0.722222222222222</v>
      </c>
      <c r="G11306" s="3" t="s">
        <v>1170</v>
      </c>
      <c r="H11306" s="42" t="n">
        <v>0.416666666666667</v>
      </c>
      <c r="I11306" s="29" t="n">
        <v>284</v>
      </c>
      <c r="J11306" s="29" t="n">
        <v>146.3</v>
      </c>
      <c r="K11306" s="30" t="s">
        <v>1214</v>
      </c>
      <c r="M11306" s="31" t="n">
        <f aca="false">SUM(P11306,R11306,T11306,V11306,X11306,Z11306,AB11306,AD11306,AF11306,AH11306,AJ11306,AL11306,AN11306,AP11306,AR11306,AT11306,AV11306,AX11306,AZ11306,BB11306)</f>
        <v>0</v>
      </c>
    </row>
    <row r="11307" customFormat="false" ht="15" hidden="false" customHeight="false" outlineLevel="0" collapsed="false">
      <c r="A11307" s="41" t="n">
        <v>41079</v>
      </c>
      <c r="B11307" s="68" t="s">
        <v>1205</v>
      </c>
      <c r="C11307" s="68" t="s">
        <v>1032</v>
      </c>
      <c r="D11307" s="72" t="n">
        <v>32642</v>
      </c>
      <c r="E11307" s="158" t="n">
        <v>0.354166666666667</v>
      </c>
      <c r="F11307" s="42" t="n">
        <v>0.675</v>
      </c>
      <c r="H11307" s="42" t="n">
        <v>0.333333333333333</v>
      </c>
      <c r="I11307" s="29" t="n">
        <v>325</v>
      </c>
      <c r="J11307" s="29" t="n">
        <v>50</v>
      </c>
      <c r="K11307" s="30" t="s">
        <v>1249</v>
      </c>
      <c r="M11307" s="31" t="n">
        <f aca="false">SUM(P11307,R11307,T11307,V11307,X11307,Z11307,AB11307,AD11307,AF11307,AH11307,AJ11307,AL11307,AN11307,AP11307,AR11307,AT11307,AV11307,AX11307,AZ11307,BB11307)</f>
        <v>0</v>
      </c>
    </row>
    <row r="11308" customFormat="false" ht="15" hidden="false" customHeight="false" outlineLevel="0" collapsed="false">
      <c r="A11308" s="41" t="n">
        <v>41079</v>
      </c>
      <c r="B11308" s="68" t="s">
        <v>1176</v>
      </c>
      <c r="C11308" s="68" t="s">
        <v>1805</v>
      </c>
      <c r="D11308" s="72" t="n">
        <v>32643</v>
      </c>
      <c r="E11308" s="158" t="n">
        <v>0.354166666666667</v>
      </c>
      <c r="F11308" s="42" t="n">
        <v>0.826388888888889</v>
      </c>
      <c r="H11308" s="42" t="n">
        <v>0.5</v>
      </c>
      <c r="I11308" s="29" t="n">
        <v>242.9</v>
      </c>
      <c r="J11308" s="29" t="n">
        <v>166</v>
      </c>
      <c r="K11308" s="30" t="s">
        <v>2462</v>
      </c>
      <c r="M11308" s="31" t="n">
        <f aca="false">SUM(P11308,R11308,T11308,V11308,X11308,Z11308,AB11308,AD11308,AF11308,AH11308,AJ11308,AL11308,AN11308,AP11308,AR11308,AT11308,AV11308,AX11308,AZ11308,BB11308)</f>
        <v>0</v>
      </c>
    </row>
    <row r="11309" customFormat="false" ht="15" hidden="false" customHeight="false" outlineLevel="0" collapsed="false">
      <c r="A11309" s="41" t="n">
        <v>41079</v>
      </c>
      <c r="B11309" s="68" t="s">
        <v>1193</v>
      </c>
      <c r="C11309" s="68" t="s">
        <v>2364</v>
      </c>
      <c r="D11309" s="72" t="n">
        <v>32644</v>
      </c>
      <c r="E11309" s="158" t="n">
        <v>0.375</v>
      </c>
      <c r="F11309" s="42" t="n">
        <v>0.645833333333333</v>
      </c>
      <c r="H11309" s="42" t="n">
        <v>0.270833333333333</v>
      </c>
      <c r="I11309" s="29" t="n">
        <v>128.5</v>
      </c>
      <c r="J11309" s="29" t="n">
        <v>86.48</v>
      </c>
      <c r="K11309" s="30" t="s">
        <v>1216</v>
      </c>
      <c r="M11309" s="31" t="n">
        <f aca="false">SUM(P11309,R11309,T11309,V11309,X11309,Z11309,AB11309,AD11309,AF11309,AH11309,AJ11309,AL11309,AN11309,AP11309,AR11309,AT11309,AV11309,AX11309,AZ11309,BB11309)</f>
        <v>0</v>
      </c>
    </row>
    <row r="11310" customFormat="false" ht="15" hidden="false" customHeight="false" outlineLevel="0" collapsed="false">
      <c r="A11310" s="41" t="n">
        <v>41079</v>
      </c>
      <c r="B11310" s="68" t="s">
        <v>1195</v>
      </c>
      <c r="C11310" s="68" t="s">
        <v>490</v>
      </c>
      <c r="D11310" s="72" t="n">
        <v>32645</v>
      </c>
      <c r="E11310" s="158" t="n">
        <v>0.375</v>
      </c>
      <c r="F11310" s="42" t="n">
        <v>0.645833333333333</v>
      </c>
      <c r="H11310" s="42" t="n">
        <v>0.270833333333333</v>
      </c>
      <c r="I11310" s="29" t="n">
        <v>130</v>
      </c>
      <c r="J11310" s="29" t="n">
        <v>91</v>
      </c>
      <c r="K11310" s="30" t="s">
        <v>2465</v>
      </c>
      <c r="M11310" s="31" t="n">
        <f aca="false">SUM(P11310,R11310,T11310,V11310,X11310,Z11310,AB11310,AD11310,AF11310,AH11310,AJ11310,AL11310,AN11310,AP11310,AR11310,AT11310,AV11310,AX11310,AZ11310,BB11310)</f>
        <v>0</v>
      </c>
    </row>
    <row r="11311" customFormat="false" ht="15" hidden="false" customHeight="false" outlineLevel="0" collapsed="false">
      <c r="A11311" s="41" t="n">
        <v>41079</v>
      </c>
      <c r="B11311" s="68" t="s">
        <v>2153</v>
      </c>
      <c r="C11311" s="68" t="s">
        <v>11</v>
      </c>
      <c r="D11311" s="72" t="n">
        <v>32646</v>
      </c>
      <c r="E11311" s="158" t="n">
        <v>0.375</v>
      </c>
      <c r="F11311" s="42" t="n">
        <v>0.486111111111111</v>
      </c>
      <c r="G11311" s="3" t="s">
        <v>1241</v>
      </c>
      <c r="H11311" s="3" t="s">
        <v>1308</v>
      </c>
      <c r="I11311" s="29" t="n">
        <v>100</v>
      </c>
      <c r="J11311" s="29" t="n">
        <v>66.5</v>
      </c>
      <c r="K11311" s="30" t="s">
        <v>2154</v>
      </c>
      <c r="M11311" s="31" t="n">
        <f aca="false">SUM(P11311,R11311,T11311,V11311,X11311,Z11311,AB11311,AD11311,AF11311,AH11311,AJ11311,AL11311,AN11311,AP11311,AR11311,AT11311,AV11311,AX11311,AZ11311,BB11311)</f>
        <v>0</v>
      </c>
    </row>
    <row r="11312" customFormat="false" ht="15" hidden="false" customHeight="false" outlineLevel="0" collapsed="false">
      <c r="A11312" s="55" t="n">
        <v>41079</v>
      </c>
      <c r="B11312" s="152" t="s">
        <v>1173</v>
      </c>
      <c r="C11312" s="152" t="s">
        <v>1049</v>
      </c>
      <c r="D11312" s="72" t="n">
        <v>32647</v>
      </c>
      <c r="E11312" s="158" t="n">
        <v>0.385416666666667</v>
      </c>
      <c r="F11312" s="44" t="n">
        <v>0.763888888888889</v>
      </c>
      <c r="G11312" s="30"/>
      <c r="H11312" s="44" t="n">
        <v>0.375</v>
      </c>
      <c r="I11312" s="29" t="n">
        <v>171</v>
      </c>
      <c r="J11312" s="29" t="n">
        <v>119.7</v>
      </c>
      <c r="K11312" s="30" t="s">
        <v>1212</v>
      </c>
      <c r="M11312" s="31" t="n">
        <f aca="false">SUM(P11312,R11312,T11312,V11312,X11312,Z11312,AB11312,AD11312,AF11312,AH11312,AJ11312,AL11312,AN11312,AP11312,AR11312,AT11312,AV11312,AX11312,AZ11312,BB11312)</f>
        <v>0</v>
      </c>
    </row>
    <row r="11313" customFormat="false" ht="15" hidden="false" customHeight="false" outlineLevel="0" collapsed="false">
      <c r="A11313" s="41"/>
    </row>
    <row r="11314" customFormat="false" ht="15" hidden="false" customHeight="false" outlineLevel="0" collapsed="false">
      <c r="A11314" s="134"/>
      <c r="B11314" s="133"/>
      <c r="C11314" s="133"/>
      <c r="D11314" s="134"/>
      <c r="E11314" s="134"/>
      <c r="F11314" s="134"/>
      <c r="G11314" s="134"/>
      <c r="H11314" s="134"/>
      <c r="I11314" s="136"/>
      <c r="J11314" s="136"/>
      <c r="K11314" s="134"/>
    </row>
    <row r="11315" customFormat="false" ht="21" hidden="false" customHeight="false" outlineLevel="0" collapsed="false">
      <c r="A11315" s="134"/>
      <c r="B11315" s="133"/>
      <c r="C11315" s="133"/>
      <c r="D11315" s="134"/>
      <c r="E11315" s="134"/>
      <c r="F11315" s="134"/>
      <c r="G11315" s="52" t="s">
        <v>1729</v>
      </c>
      <c r="H11315" s="134"/>
      <c r="I11315" s="136"/>
      <c r="J11315" s="136"/>
      <c r="K11315" s="134"/>
    </row>
    <row r="11316" customFormat="false" ht="15" hidden="false" customHeight="false" outlineLevel="0" collapsed="false">
      <c r="A11316" s="41" t="n">
        <v>41080</v>
      </c>
      <c r="B11316" s="68" t="s">
        <v>679</v>
      </c>
      <c r="C11316" s="68" t="s">
        <v>1206</v>
      </c>
      <c r="D11316" s="69" t="n">
        <v>32648</v>
      </c>
      <c r="E11316" s="158" t="n">
        <v>0.291666666666667</v>
      </c>
      <c r="F11316" s="3" t="s">
        <v>1162</v>
      </c>
      <c r="H11316" s="3" t="s">
        <v>1162</v>
      </c>
      <c r="I11316" s="29" t="n">
        <v>202</v>
      </c>
      <c r="J11316" s="29" t="n">
        <v>120</v>
      </c>
      <c r="K11316" s="30" t="s">
        <v>1223</v>
      </c>
      <c r="M11316" s="31" t="n">
        <f aca="false">SUM(P11316,R11316,T11316,V11316,X11316,Z11316,AB11316,AD11316,AF11316,AH11316,AJ11316,AL11316,AN11316,AP11316,AR11316,AT11316,AV11316,AX11316,AZ11316,BB11316)</f>
        <v>0</v>
      </c>
    </row>
    <row r="11317" customFormat="false" ht="15" hidden="false" customHeight="false" outlineLevel="0" collapsed="false">
      <c r="A11317" s="41" t="n">
        <v>41080</v>
      </c>
      <c r="B11317" s="68" t="s">
        <v>383</v>
      </c>
      <c r="C11317" s="68" t="s">
        <v>1206</v>
      </c>
      <c r="D11317" s="69" t="n">
        <v>32649</v>
      </c>
      <c r="E11317" s="158" t="n">
        <v>0.291666666666667</v>
      </c>
      <c r="F11317" s="3" t="s">
        <v>1162</v>
      </c>
      <c r="H11317" s="3" t="s">
        <v>1162</v>
      </c>
      <c r="I11317" s="29" t="n">
        <v>202</v>
      </c>
      <c r="J11317" s="29" t="n">
        <v>145</v>
      </c>
      <c r="K11317" s="30" t="s">
        <v>1232</v>
      </c>
      <c r="M11317" s="31" t="n">
        <f aca="false">SUM(P11317,R11317,T11317,V11317,X11317,Z11317,AB11317,AD11317,AF11317,AH11317,AJ11317,AL11317,AN11317,AP11317,AR11317,AT11317,AV11317,AX11317,AZ11317,BB11317)</f>
        <v>20748.19</v>
      </c>
      <c r="O11317" s="0" t="n">
        <v>65971</v>
      </c>
      <c r="P11317" s="31" t="n">
        <v>2952.09</v>
      </c>
      <c r="Q11317" s="0" t="n">
        <v>65975</v>
      </c>
      <c r="R11317" s="31" t="n">
        <v>1770.04</v>
      </c>
      <c r="S11317" s="47" t="n">
        <v>65976</v>
      </c>
      <c r="T11317" s="31" t="n">
        <v>793.71</v>
      </c>
      <c r="U11317" s="47" t="n">
        <v>65972</v>
      </c>
      <c r="V11317" s="31" t="n">
        <v>12.35</v>
      </c>
      <c r="W11317" s="47" t="n">
        <v>66032</v>
      </c>
      <c r="X11317" s="31" t="n">
        <v>6000</v>
      </c>
      <c r="Y11317" s="47" t="n">
        <v>66029</v>
      </c>
      <c r="Z11317" s="31" t="n">
        <v>9220</v>
      </c>
    </row>
    <row r="11318" customFormat="false" ht="15" hidden="false" customHeight="false" outlineLevel="0" collapsed="false">
      <c r="A11318" s="41" t="n">
        <v>41080</v>
      </c>
      <c r="B11318" s="68" t="s">
        <v>1165</v>
      </c>
      <c r="C11318" s="68" t="s">
        <v>1206</v>
      </c>
      <c r="D11318" s="69" t="n">
        <v>32650</v>
      </c>
      <c r="E11318" s="158" t="n">
        <v>0.291666666666667</v>
      </c>
      <c r="F11318" s="3" t="s">
        <v>1162</v>
      </c>
      <c r="H11318" s="3" t="s">
        <v>1162</v>
      </c>
      <c r="I11318" s="29" t="n">
        <v>202</v>
      </c>
      <c r="J11318" s="29" t="n">
        <v>145</v>
      </c>
      <c r="K11318" s="30" t="s">
        <v>2306</v>
      </c>
      <c r="M11318" s="31" t="n">
        <f aca="false">SUM(P11318,R11318,T11318,V11318,X11318,Z11318,AB11318,AD11318,AF11318,AH11318,AJ11318,AL11318,AN11318,AP11318,AR11318,AT11318,AV11318,AX11318,AZ11318,BB11318)</f>
        <v>4700.96</v>
      </c>
      <c r="O11318" s="0" t="n">
        <v>66180</v>
      </c>
      <c r="P11318" s="31" t="n">
        <v>202.5</v>
      </c>
      <c r="Q11318" s="0" t="n">
        <v>65967</v>
      </c>
      <c r="R11318" s="31" t="n">
        <v>1299.17</v>
      </c>
      <c r="S11318" s="47" t="n">
        <v>65969</v>
      </c>
      <c r="T11318" s="31" t="n">
        <v>1102.21</v>
      </c>
      <c r="U11318" s="47" t="n">
        <v>66002</v>
      </c>
      <c r="V11318" s="31" t="n">
        <v>673.27</v>
      </c>
      <c r="W11318" s="47" t="n">
        <v>66000</v>
      </c>
      <c r="X11318" s="31" t="n">
        <v>221.23</v>
      </c>
      <c r="Y11318" s="47" t="n">
        <v>65950</v>
      </c>
      <c r="Z11318" s="31" t="n">
        <v>211.77</v>
      </c>
      <c r="AA11318" s="47" t="n">
        <v>65968</v>
      </c>
      <c r="AB11318" s="31" t="n">
        <v>315.03</v>
      </c>
      <c r="AC11318" s="47" t="n">
        <v>65955</v>
      </c>
      <c r="AD11318" s="31" t="n">
        <v>214.71</v>
      </c>
      <c r="AE11318" s="47" t="n">
        <v>65949</v>
      </c>
      <c r="AF11318" s="31" t="n">
        <v>188.77</v>
      </c>
      <c r="AG11318" s="47" t="n">
        <v>66031</v>
      </c>
      <c r="AH11318" s="31" t="n">
        <v>30.3</v>
      </c>
      <c r="AI11318" s="47" t="n">
        <v>65998</v>
      </c>
      <c r="AJ11318" s="31" t="n">
        <v>89.77</v>
      </c>
      <c r="AK11318" s="47" t="n">
        <v>65999</v>
      </c>
      <c r="AL11318" s="31" t="n">
        <v>53.29</v>
      </c>
      <c r="AM11318" s="47" t="n">
        <v>65997</v>
      </c>
      <c r="AN11318" s="31" t="n">
        <v>98.94</v>
      </c>
    </row>
    <row r="11319" customFormat="false" ht="15" hidden="false" customHeight="false" outlineLevel="0" collapsed="false">
      <c r="A11319" s="41" t="n">
        <v>41080</v>
      </c>
      <c r="B11319" s="68" t="s">
        <v>1176</v>
      </c>
      <c r="C11319" s="68" t="s">
        <v>1206</v>
      </c>
      <c r="D11319" s="69" t="n">
        <v>32651</v>
      </c>
      <c r="E11319" s="158" t="n">
        <v>0.291666666666667</v>
      </c>
      <c r="F11319" s="3" t="s">
        <v>1162</v>
      </c>
      <c r="H11319" s="3" t="s">
        <v>1162</v>
      </c>
      <c r="I11319" s="29" t="n">
        <v>206</v>
      </c>
      <c r="J11319" s="29" t="n">
        <v>120</v>
      </c>
      <c r="K11319" s="30" t="s">
        <v>2462</v>
      </c>
      <c r="M11319" s="31" t="n">
        <f aca="false">SUM(P11319,R11319,T11319,V11319,X11319,Z11319,AB11319,AD11319,AF11319,AH11319,AJ11319,AL11319,AN11319,AP11319,AR11319,AT11319,AV11319,AX11319,AZ11319,BB11319)</f>
        <v>18277.448</v>
      </c>
      <c r="O11319" s="0" t="n">
        <v>66166</v>
      </c>
      <c r="P11319" s="31" t="n">
        <v>249</v>
      </c>
      <c r="Q11319" s="0" t="n">
        <v>66167</v>
      </c>
      <c r="R11319" s="31" t="n">
        <v>46.3</v>
      </c>
      <c r="S11319" s="47" t="n">
        <v>65958</v>
      </c>
      <c r="T11319" s="31" t="n">
        <v>746.98</v>
      </c>
      <c r="U11319" s="47" t="n">
        <v>65959</v>
      </c>
      <c r="V11319" s="31" t="n">
        <v>355.19</v>
      </c>
      <c r="W11319" s="47" t="n">
        <v>65960</v>
      </c>
      <c r="X11319" s="31" t="n">
        <v>354.418</v>
      </c>
      <c r="Y11319" s="47" t="n">
        <v>65957</v>
      </c>
      <c r="Z11319" s="31" t="n">
        <v>588.53</v>
      </c>
      <c r="AA11319" s="47" t="n">
        <v>65956</v>
      </c>
      <c r="AB11319" s="31" t="n">
        <v>544.53</v>
      </c>
      <c r="AC11319" s="47" t="n">
        <v>66192</v>
      </c>
      <c r="AD11319" s="31" t="n">
        <v>5297.5</v>
      </c>
      <c r="AE11319" s="47" t="n">
        <v>66047</v>
      </c>
      <c r="AF11319" s="31" t="n">
        <v>10095</v>
      </c>
    </row>
    <row r="11320" customFormat="false" ht="15" hidden="false" customHeight="false" outlineLevel="0" collapsed="false">
      <c r="A11320" s="55" t="n">
        <v>41080</v>
      </c>
      <c r="B11320" s="152" t="s">
        <v>20</v>
      </c>
      <c r="C11320" s="152" t="s">
        <v>490</v>
      </c>
      <c r="D11320" s="72" t="n">
        <v>32652</v>
      </c>
      <c r="E11320" s="158" t="n">
        <v>0.291666666666667</v>
      </c>
      <c r="F11320" s="44" t="n">
        <v>0.625</v>
      </c>
      <c r="G11320" s="30"/>
      <c r="H11320" s="44" t="n">
        <v>0.333333333333333</v>
      </c>
      <c r="I11320" s="29" t="n">
        <v>160</v>
      </c>
      <c r="J11320" s="29" t="n">
        <v>112</v>
      </c>
      <c r="K11320" s="30" t="s">
        <v>1375</v>
      </c>
      <c r="M11320" s="31" t="n">
        <f aca="false">SUM(P11320,R11320,T11320,V11320,X11320,Z11320,AB11320,AD11320,AF11320,AH11320,AJ11320,AL11320,AN11320,AP11320,AR11320,AT11320,AV11320,AX11320,AZ11320,BB11320)</f>
        <v>0</v>
      </c>
    </row>
    <row r="11321" customFormat="false" ht="15" hidden="false" customHeight="false" outlineLevel="0" collapsed="false">
      <c r="A11321" s="41" t="n">
        <v>41080</v>
      </c>
      <c r="B11321" s="68" t="s">
        <v>2153</v>
      </c>
      <c r="C11321" s="68" t="s">
        <v>925</v>
      </c>
      <c r="D11321" s="69" t="n">
        <v>32653</v>
      </c>
      <c r="E11321" s="70" t="n">
        <v>0.3125</v>
      </c>
      <c r="F11321" s="42" t="n">
        <v>0.71875</v>
      </c>
      <c r="H11321" s="42" t="n">
        <v>0.416666666666667</v>
      </c>
      <c r="I11321" s="29" t="n">
        <v>274</v>
      </c>
      <c r="J11321" s="29" t="n">
        <v>133</v>
      </c>
      <c r="K11321" s="30" t="s">
        <v>2154</v>
      </c>
      <c r="M11321" s="31" t="n">
        <f aca="false">SUM(P11321,R11321,T11321,V11321,X11321,Z11321,AB11321,AD11321,AF11321,AH11321,AJ11321,AL11321,AN11321,AP11321,AR11321,AT11321,AV11321,AX11321,AZ11321,BB11321)</f>
        <v>0</v>
      </c>
    </row>
    <row r="11322" customFormat="false" ht="15" hidden="false" customHeight="false" outlineLevel="0" collapsed="false">
      <c r="A11322" s="41" t="n">
        <v>41080</v>
      </c>
      <c r="B11322" s="68" t="s">
        <v>2448</v>
      </c>
      <c r="C11322" s="68" t="s">
        <v>1805</v>
      </c>
      <c r="D11322" s="69" t="n">
        <v>32654</v>
      </c>
      <c r="E11322" s="70" t="n">
        <v>0.333333333333333</v>
      </c>
      <c r="F11322" s="42" t="n">
        <v>0.822916666666667</v>
      </c>
      <c r="G11322" s="3" t="s">
        <v>1170</v>
      </c>
      <c r="H11322" s="3" t="s">
        <v>1483</v>
      </c>
      <c r="I11322" s="29" t="n">
        <v>238.7</v>
      </c>
      <c r="J11322" s="29" t="n">
        <v>163.6</v>
      </c>
      <c r="K11322" s="30" t="s">
        <v>2449</v>
      </c>
      <c r="M11322" s="31" t="n">
        <f aca="false">SUM(P11322,R11322,T11322,V11322,X11322,Z11322,AB11322,AD11322,AF11322,AH11322,AJ11322,AL11322,AN11322,AP11322,AR11322,AT11322,AV11322,AX11322,AZ11322,BB11322)</f>
        <v>0</v>
      </c>
    </row>
    <row r="11323" customFormat="false" ht="15" hidden="false" customHeight="false" outlineLevel="0" collapsed="false">
      <c r="A11323" s="41" t="n">
        <v>41080</v>
      </c>
      <c r="B11323" s="68" t="s">
        <v>1193</v>
      </c>
      <c r="C11323" s="68" t="s">
        <v>925</v>
      </c>
      <c r="D11323" s="69" t="n">
        <v>32655</v>
      </c>
      <c r="E11323" s="70" t="n">
        <v>0.333333333333333</v>
      </c>
      <c r="F11323" s="42" t="n">
        <v>0.659027777777778</v>
      </c>
      <c r="H11323" s="3" t="s">
        <v>1298</v>
      </c>
      <c r="I11323" s="29" t="n">
        <v>232</v>
      </c>
      <c r="J11323" s="29" t="n">
        <v>119.7</v>
      </c>
      <c r="K11323" s="30" t="s">
        <v>1216</v>
      </c>
      <c r="M11323" s="31" t="n">
        <f aca="false">SUM(P11323,R11323,T11323,V11323,X11323,Z11323,AB11323,AD11323,AF11323,AH11323,AJ11323,AL11323,AN11323,AP11323,AR11323,AT11323,AV11323,AX11323,AZ11323,BB11323)</f>
        <v>0</v>
      </c>
    </row>
    <row r="11324" customFormat="false" ht="15" hidden="false" customHeight="false" outlineLevel="0" collapsed="false">
      <c r="A11324" s="55" t="n">
        <v>41080</v>
      </c>
      <c r="B11324" s="152" t="s">
        <v>1197</v>
      </c>
      <c r="C11324" s="152" t="s">
        <v>2496</v>
      </c>
      <c r="D11324" s="69" t="n">
        <v>32656</v>
      </c>
      <c r="E11324" s="70" t="n">
        <v>0.354166666666667</v>
      </c>
      <c r="F11324" s="44" t="n">
        <v>0.520833333333333</v>
      </c>
      <c r="G11324" s="30" t="s">
        <v>1361</v>
      </c>
      <c r="H11324" s="30" t="s">
        <v>1308</v>
      </c>
      <c r="I11324" s="29" t="n">
        <v>100</v>
      </c>
      <c r="J11324" s="29" t="n">
        <v>66.5</v>
      </c>
      <c r="K11324" s="30" t="s">
        <v>1259</v>
      </c>
      <c r="M11324" s="31" t="n">
        <f aca="false">SUM(P11324,R11324,T11324,V11324,X11324,Z11324,AB11324,AD11324,AF11324,AH11324,AJ11324,AL11324,AN11324,AP11324,AR11324,AT11324,AV11324,AX11324,AZ11324,BB11324)</f>
        <v>0</v>
      </c>
    </row>
    <row r="11325" customFormat="false" ht="15" hidden="false" customHeight="false" outlineLevel="0" collapsed="false">
      <c r="A11325" s="41" t="n">
        <v>41080</v>
      </c>
      <c r="B11325" s="68" t="s">
        <v>1195</v>
      </c>
      <c r="C11325" s="68" t="s">
        <v>1049</v>
      </c>
      <c r="D11325" s="69" t="n">
        <v>32657</v>
      </c>
      <c r="E11325" s="70" t="n">
        <v>0.375</v>
      </c>
      <c r="F11325" s="42" t="n">
        <v>0.708333333333333</v>
      </c>
      <c r="H11325" s="42" t="n">
        <v>0.333333333333333</v>
      </c>
      <c r="I11325" s="29" t="n">
        <v>152</v>
      </c>
      <c r="J11325" s="29" t="n">
        <v>106.4</v>
      </c>
      <c r="K11325" s="30" t="s">
        <v>2465</v>
      </c>
      <c r="M11325" s="31" t="n">
        <f aca="false">SUM(P11325,R11325,T11325,V11325,X11325,Z11325,AB11325,AD11325,AF11325,AH11325,AJ11325,AL11325,AN11325,AP11325,AR11325,AT11325,AV11325,AX11325,AZ11325,BB11325)</f>
        <v>0</v>
      </c>
    </row>
    <row r="11326" customFormat="false" ht="15" hidden="false" customHeight="false" outlineLevel="0" collapsed="false">
      <c r="A11326" s="41" t="n">
        <v>41080</v>
      </c>
      <c r="B11326" s="68" t="s">
        <v>1205</v>
      </c>
      <c r="C11326" s="68" t="s">
        <v>1032</v>
      </c>
      <c r="D11326" s="69" t="n">
        <v>32658</v>
      </c>
      <c r="E11326" s="70" t="n">
        <v>0.416666666666667</v>
      </c>
      <c r="F11326" s="42" t="n">
        <v>0.670138888888889</v>
      </c>
      <c r="H11326" s="42" t="n">
        <v>0.333333333333333</v>
      </c>
      <c r="I11326" s="29" t="n">
        <v>277</v>
      </c>
      <c r="J11326" s="29" t="n">
        <v>50</v>
      </c>
      <c r="K11326" s="30" t="s">
        <v>1249</v>
      </c>
      <c r="M11326" s="31" t="n">
        <f aca="false">SUM(P11326,R11326,T11326,V11326,X11326,Z11326,AB11326,AD11326,AF11326,AH11326,AJ11326,AL11326,AN11326,AP11326,AR11326,AT11326,AV11326,AX11326,AZ11326,BB11326)</f>
        <v>0</v>
      </c>
    </row>
    <row r="11327" customFormat="false" ht="15" hidden="false" customHeight="false" outlineLevel="0" collapsed="false">
      <c r="A11327" s="41" t="n">
        <v>41080</v>
      </c>
      <c r="B11327" s="68" t="s">
        <v>1169</v>
      </c>
      <c r="C11327" s="68" t="s">
        <v>869</v>
      </c>
      <c r="D11327" s="69" t="n">
        <v>32659</v>
      </c>
      <c r="E11327" s="70" t="n">
        <v>0.458333333333333</v>
      </c>
      <c r="F11327" s="42" t="n">
        <v>0.583333333333333</v>
      </c>
      <c r="H11327" s="42" t="n">
        <v>0.166666666666667</v>
      </c>
      <c r="I11327" s="29" t="n">
        <v>76</v>
      </c>
      <c r="J11327" s="29" t="n">
        <v>53.2</v>
      </c>
      <c r="K11327" s="30" t="s">
        <v>1214</v>
      </c>
      <c r="M11327" s="31" t="n">
        <f aca="false">SUM(P11327,R11327,T11327,V11327,X11327,Z11327,AB11327,AD11327,AF11327,AH11327,AJ11327,AL11327,AN11327,AP11327,AR11327,AT11327,AV11327,AX11327,AZ11327,BB11327)</f>
        <v>0</v>
      </c>
    </row>
    <row r="11328" customFormat="false" ht="15" hidden="false" customHeight="false" outlineLevel="0" collapsed="false">
      <c r="A11328" s="41" t="n">
        <v>41080</v>
      </c>
      <c r="B11328" s="68" t="s">
        <v>1197</v>
      </c>
      <c r="C11328" s="68" t="s">
        <v>1077</v>
      </c>
      <c r="D11328" s="69" t="n">
        <v>32660</v>
      </c>
      <c r="E11328" s="70" t="n">
        <v>0.625</v>
      </c>
      <c r="F11328" s="42" t="n">
        <v>0.75</v>
      </c>
      <c r="G11328" s="3" t="s">
        <v>1229</v>
      </c>
      <c r="H11328" s="3" t="s">
        <v>1308</v>
      </c>
      <c r="I11328" s="29" t="n">
        <v>106.4</v>
      </c>
      <c r="J11328" s="29" t="n">
        <v>66.5</v>
      </c>
      <c r="K11328" s="30" t="s">
        <v>1259</v>
      </c>
      <c r="M11328" s="31" t="n">
        <f aca="false">SUM(P11328,R11328,T11328,V11328,X11328,Z11328,AB11328,AD11328,AF11328,AH11328,AJ11328,AL11328,AN11328,AP11328,AR11328,AT11328,AV11328,AX11328,AZ11328,BB11328)</f>
        <v>3655</v>
      </c>
      <c r="O11328" s="0" t="n">
        <v>521</v>
      </c>
      <c r="P11328" s="31" t="n">
        <v>3655</v>
      </c>
    </row>
    <row r="11330" customFormat="false" ht="15" hidden="false" customHeight="false" outlineLevel="0" collapsed="false">
      <c r="A11330" s="134"/>
      <c r="B11330" s="133"/>
      <c r="C11330" s="133"/>
      <c r="D11330" s="134"/>
      <c r="E11330" s="134"/>
      <c r="F11330" s="134"/>
      <c r="G11330" s="134"/>
      <c r="H11330" s="134"/>
      <c r="I11330" s="136"/>
      <c r="J11330" s="136"/>
      <c r="K11330" s="134"/>
    </row>
    <row r="11331" customFormat="false" ht="21" hidden="false" customHeight="false" outlineLevel="0" collapsed="false">
      <c r="A11331" s="134"/>
      <c r="B11331" s="133"/>
      <c r="C11331" s="133"/>
      <c r="D11331" s="134"/>
      <c r="E11331" s="134"/>
      <c r="F11331" s="134"/>
      <c r="G11331" s="52" t="s">
        <v>1734</v>
      </c>
      <c r="H11331" s="134"/>
      <c r="I11331" s="136"/>
      <c r="J11331" s="136"/>
      <c r="K11331" s="134"/>
    </row>
    <row r="11332" customFormat="false" ht="15" hidden="false" customHeight="false" outlineLevel="0" collapsed="false">
      <c r="A11332" s="41" t="n">
        <v>41081</v>
      </c>
      <c r="B11332" s="68" t="s">
        <v>679</v>
      </c>
      <c r="C11332" s="68" t="s">
        <v>1206</v>
      </c>
      <c r="D11332" s="72" t="n">
        <v>32661</v>
      </c>
      <c r="E11332" s="158" t="n">
        <v>0.291666666666667</v>
      </c>
      <c r="F11332" s="3" t="s">
        <v>1162</v>
      </c>
      <c r="H11332" s="3" t="s">
        <v>1162</v>
      </c>
      <c r="I11332" s="29" t="n">
        <v>202</v>
      </c>
      <c r="J11332" s="29" t="n">
        <v>120</v>
      </c>
      <c r="K11332" s="30" t="s">
        <v>1223</v>
      </c>
      <c r="M11332" s="31" t="n">
        <f aca="false">SUM(P11332,R11332,T11332,V11332,X11332,Z11332,AB11332,AD11332,AF11332,AH11332,AJ11332,AL11332,AN11332,AP11332,AR11332,AT11332,AV11332,AX11332,AZ11332,BB11332)</f>
        <v>6384.18</v>
      </c>
      <c r="O11332" s="0" t="n">
        <v>66354</v>
      </c>
      <c r="P11332" s="31" t="n">
        <v>249</v>
      </c>
      <c r="Q11332" s="0" t="n">
        <v>66359</v>
      </c>
      <c r="R11332" s="31" t="n">
        <v>3588</v>
      </c>
      <c r="S11332" s="47" t="n">
        <v>66347</v>
      </c>
      <c r="T11332" s="31" t="n">
        <v>240</v>
      </c>
      <c r="U11332" s="47" t="n">
        <v>66349</v>
      </c>
      <c r="V11332" s="31" t="n">
        <v>189</v>
      </c>
      <c r="W11332" s="47" t="n">
        <v>66358</v>
      </c>
      <c r="X11332" s="31" t="n">
        <v>135</v>
      </c>
      <c r="Y11332" s="47" t="n">
        <v>66229</v>
      </c>
      <c r="Z11332" s="31" t="n">
        <v>952.3</v>
      </c>
      <c r="AA11332" s="47" t="n">
        <v>66240</v>
      </c>
      <c r="AB11332" s="31" t="n">
        <v>931.36</v>
      </c>
      <c r="AC11332" s="47" t="n">
        <v>65612</v>
      </c>
      <c r="AD11332" s="31" t="n">
        <v>99.52</v>
      </c>
    </row>
    <row r="11333" customFormat="false" ht="15" hidden="false" customHeight="false" outlineLevel="0" collapsed="false">
      <c r="A11333" s="41" t="n">
        <v>41081</v>
      </c>
      <c r="B11333" s="68" t="s">
        <v>383</v>
      </c>
      <c r="C11333" s="68" t="s">
        <v>1206</v>
      </c>
      <c r="D11333" s="72" t="n">
        <v>32662</v>
      </c>
      <c r="E11333" s="158" t="n">
        <v>0.291666666666667</v>
      </c>
      <c r="F11333" s="3" t="s">
        <v>1162</v>
      </c>
      <c r="H11333" s="3" t="s">
        <v>1162</v>
      </c>
      <c r="I11333" s="29" t="n">
        <v>202</v>
      </c>
      <c r="J11333" s="29" t="n">
        <v>145</v>
      </c>
      <c r="K11333" s="30" t="s">
        <v>1232</v>
      </c>
      <c r="M11333" s="31" t="n">
        <f aca="false">SUM(P11333,R11333,T11333,V11333,X11333,Z11333,AB11333,AD11333,AF11333,AH11333,AJ11333,AL11333,AN11333,AP11333,AR11333,AT11333,AV11333,AX11333,AZ11333,BB11333)</f>
        <v>0</v>
      </c>
    </row>
    <row r="11334" customFormat="false" ht="15" hidden="false" customHeight="false" outlineLevel="0" collapsed="false">
      <c r="A11334" s="41" t="n">
        <v>41081</v>
      </c>
      <c r="B11334" s="68" t="s">
        <v>1165</v>
      </c>
      <c r="C11334" s="68" t="s">
        <v>1206</v>
      </c>
      <c r="D11334" s="72" t="n">
        <v>32663</v>
      </c>
      <c r="E11334" s="158" t="n">
        <v>0.291666666666667</v>
      </c>
      <c r="F11334" s="3" t="s">
        <v>1162</v>
      </c>
      <c r="H11334" s="3" t="s">
        <v>1162</v>
      </c>
      <c r="I11334" s="29" t="n">
        <v>202</v>
      </c>
      <c r="J11334" s="29" t="n">
        <v>145</v>
      </c>
      <c r="K11334" s="30" t="s">
        <v>2306</v>
      </c>
      <c r="M11334" s="31" t="n">
        <f aca="false">SUM(P11334,R11334,T11334,V11334,X11334,Z11334,AB11334,AD11334,AF11334,AH11334,AJ11334,AL11334,AN11334,AP11334,AR11334,AT11334,AV11334,AX11334,AZ11334,BB11334)</f>
        <v>0</v>
      </c>
    </row>
    <row r="11335" customFormat="false" ht="15" hidden="false" customHeight="false" outlineLevel="0" collapsed="false">
      <c r="A11335" s="41" t="n">
        <v>41081</v>
      </c>
      <c r="B11335" s="68" t="s">
        <v>1176</v>
      </c>
      <c r="C11335" s="68" t="s">
        <v>1206</v>
      </c>
      <c r="D11335" s="72" t="n">
        <v>32664</v>
      </c>
      <c r="E11335" s="158" t="n">
        <v>0.291666666666667</v>
      </c>
      <c r="F11335" s="3" t="s">
        <v>1162</v>
      </c>
      <c r="G11335" s="3" t="s">
        <v>2497</v>
      </c>
      <c r="H11335" s="3" t="s">
        <v>1162</v>
      </c>
      <c r="I11335" s="29" t="n">
        <v>257.4</v>
      </c>
      <c r="J11335" s="29" t="n">
        <v>150</v>
      </c>
      <c r="K11335" s="30" t="s">
        <v>2462</v>
      </c>
      <c r="M11335" s="31" t="n">
        <f aca="false">SUM(P11335,R11335,T11335,V11335,X11335,Z11335,AB11335,AD11335,AF11335,AH11335,AJ11335,AL11335,AN11335,AP11335,AR11335,AT11335,AV11335,AX11335,AZ11335,BB11335)</f>
        <v>900.61</v>
      </c>
      <c r="O11335" s="0" t="n">
        <v>66273</v>
      </c>
      <c r="P11335" s="31" t="n">
        <v>160</v>
      </c>
      <c r="Q11335" s="0" t="n">
        <v>65953</v>
      </c>
      <c r="R11335" s="31" t="n">
        <v>389.61</v>
      </c>
      <c r="S11335" s="47" t="n">
        <v>66162</v>
      </c>
      <c r="T11335" s="31" t="n">
        <v>189</v>
      </c>
      <c r="U11335" s="47" t="n">
        <v>51826</v>
      </c>
      <c r="V11335" s="31" t="n">
        <v>162</v>
      </c>
    </row>
    <row r="11336" customFormat="false" ht="15" hidden="false" customHeight="false" outlineLevel="0" collapsed="false">
      <c r="A11336" s="41" t="n">
        <v>41081</v>
      </c>
      <c r="B11336" s="68" t="s">
        <v>1193</v>
      </c>
      <c r="C11336" s="68" t="s">
        <v>940</v>
      </c>
      <c r="D11336" s="72" t="n">
        <v>32665</v>
      </c>
      <c r="E11336" s="158" t="n">
        <v>0.229166666666667</v>
      </c>
      <c r="F11336" s="42" t="n">
        <v>0.5</v>
      </c>
      <c r="G11336" s="3" t="s">
        <v>1791</v>
      </c>
      <c r="H11336" s="3" t="s">
        <v>1299</v>
      </c>
      <c r="I11336" s="29" t="n">
        <v>147.5</v>
      </c>
      <c r="J11336" s="29" t="n">
        <v>99.75</v>
      </c>
      <c r="K11336" s="30" t="s">
        <v>1216</v>
      </c>
      <c r="M11336" s="31" t="n">
        <f aca="false">SUM(P11336,R11336,T11336,V11336,X11336,Z11336,AB11336,AD11336,AF11336,AH11336,AJ11336,AL11336,AN11336,AP11336,AR11336,AT11336,AV11336,AX11336,AZ11336,BB11336)</f>
        <v>0</v>
      </c>
    </row>
    <row r="11337" customFormat="false" ht="15" hidden="false" customHeight="false" outlineLevel="0" collapsed="false">
      <c r="A11337" s="41" t="n">
        <v>41081</v>
      </c>
      <c r="B11337" s="68" t="s">
        <v>2153</v>
      </c>
      <c r="C11337" s="68" t="s">
        <v>940</v>
      </c>
      <c r="D11337" s="72" t="n">
        <v>32666</v>
      </c>
      <c r="E11337" s="158" t="n">
        <v>0.291666666666667</v>
      </c>
      <c r="F11337" s="42" t="n">
        <v>0.666666666666667</v>
      </c>
      <c r="G11337" s="3" t="s">
        <v>1229</v>
      </c>
      <c r="H11337" s="3" t="s">
        <v>1302</v>
      </c>
      <c r="I11337" s="29" t="n">
        <v>201.4</v>
      </c>
      <c r="J11337" s="29" t="n">
        <v>133</v>
      </c>
      <c r="K11337" s="30" t="s">
        <v>2154</v>
      </c>
      <c r="M11337" s="31" t="n">
        <f aca="false">SUM(P11337,R11337,T11337,V11337,X11337,Z11337,AB11337,AD11337,AF11337,AH11337,AJ11337,AL11337,AN11337,AP11337,AR11337,AT11337,AV11337,AX11337,AZ11337,BB11337)</f>
        <v>0</v>
      </c>
    </row>
    <row r="11338" customFormat="false" ht="15" hidden="false" customHeight="false" outlineLevel="0" collapsed="false">
      <c r="A11338" s="41" t="n">
        <v>41081</v>
      </c>
      <c r="B11338" s="68" t="s">
        <v>1169</v>
      </c>
      <c r="C11338" s="68" t="s">
        <v>925</v>
      </c>
      <c r="D11338" s="72" t="n">
        <v>32667</v>
      </c>
      <c r="E11338" s="158" t="n">
        <v>0.3125</v>
      </c>
      <c r="F11338" s="42" t="n">
        <v>0.625</v>
      </c>
      <c r="G11338" s="3" t="s">
        <v>1170</v>
      </c>
      <c r="H11338" s="3" t="s">
        <v>1586</v>
      </c>
      <c r="I11338" s="29" t="n">
        <v>219</v>
      </c>
      <c r="J11338" s="29" t="n">
        <v>113</v>
      </c>
      <c r="K11338" s="30" t="s">
        <v>1214</v>
      </c>
      <c r="M11338" s="31" t="n">
        <f aca="false">SUM(P11338,R11338,T11338,V11338,X11338,Z11338,AB11338,AD11338,AF11338,AH11338,AJ11338,AL11338,AN11338,AP11338,AR11338,AT11338,AV11338,AX11338,AZ11338,BB11338)</f>
        <v>0</v>
      </c>
    </row>
    <row r="11339" customFormat="false" ht="15" hidden="false" customHeight="false" outlineLevel="0" collapsed="false">
      <c r="A11339" s="41" t="n">
        <v>41081</v>
      </c>
      <c r="B11339" s="68" t="s">
        <v>40</v>
      </c>
      <c r="C11339" s="68" t="s">
        <v>490</v>
      </c>
      <c r="D11339" s="72" t="n">
        <v>32668</v>
      </c>
      <c r="E11339" s="158" t="n">
        <v>0.291666666666667</v>
      </c>
      <c r="F11339" s="42" t="n">
        <v>0.458333333333333</v>
      </c>
      <c r="H11339" s="42" t="n">
        <v>0.166666666666667</v>
      </c>
      <c r="I11339" s="29" t="n">
        <v>80</v>
      </c>
      <c r="J11339" s="29" t="n">
        <v>224</v>
      </c>
      <c r="K11339" s="30" t="s">
        <v>2498</v>
      </c>
      <c r="M11339" s="31" t="n">
        <f aca="false">SUM(P11339,R11339,T11339,V11339,X11339,Z11339,AB11339,AD11339,AF11339,AH11339,AJ11339,AL11339,AN11339,AP11339,AR11339,AT11339,AV11339,AX11339,AZ11339,BB11339)</f>
        <v>0</v>
      </c>
    </row>
    <row r="11340" customFormat="false" ht="15" hidden="false" customHeight="false" outlineLevel="0" collapsed="false">
      <c r="A11340" s="41" t="n">
        <v>41081</v>
      </c>
      <c r="B11340" s="68" t="s">
        <v>2451</v>
      </c>
      <c r="C11340" s="68" t="s">
        <v>2364</v>
      </c>
      <c r="D11340" s="72" t="n">
        <v>32669</v>
      </c>
      <c r="E11340" s="158" t="n">
        <v>0.333333333333333</v>
      </c>
      <c r="F11340" s="42" t="n">
        <v>0.541666666666667</v>
      </c>
      <c r="H11340" s="42" t="n">
        <v>0.208333333333333</v>
      </c>
      <c r="I11340" s="29" t="n">
        <v>100</v>
      </c>
      <c r="J11340" s="29" t="n">
        <v>66.5</v>
      </c>
      <c r="K11340" s="30" t="s">
        <v>2474</v>
      </c>
      <c r="M11340" s="31" t="n">
        <f aca="false">SUM(P11340,R11340,T11340,V11340,X11340,Z11340,AB11340,AD11340,AF11340,AH11340,AJ11340,AL11340,AN11340,AP11340,AR11340,AT11340,AV11340,AX11340,AZ11340,BB11340)</f>
        <v>0</v>
      </c>
    </row>
    <row r="11341" customFormat="false" ht="15" hidden="false" customHeight="false" outlineLevel="0" collapsed="false">
      <c r="A11341" s="41" t="n">
        <v>41081</v>
      </c>
      <c r="B11341" s="68" t="s">
        <v>1205</v>
      </c>
      <c r="C11341" s="68" t="s">
        <v>1032</v>
      </c>
      <c r="D11341" s="72" t="n">
        <v>32670</v>
      </c>
      <c r="E11341" s="158" t="n">
        <v>0.354166666666667</v>
      </c>
      <c r="F11341" s="42" t="n">
        <v>0.6875</v>
      </c>
      <c r="H11341" s="42" t="n">
        <v>0.333333333333333</v>
      </c>
      <c r="I11341" s="29" t="n">
        <v>325</v>
      </c>
      <c r="J11341" s="29" t="n">
        <v>50</v>
      </c>
      <c r="K11341" s="30" t="s">
        <v>1249</v>
      </c>
      <c r="M11341" s="31" t="n">
        <f aca="false">SUM(P11341,R11341,T11341,V11341,X11341,Z11341,AB11341,AD11341,AF11341,AH11341,AJ11341,AL11341,AN11341,AP11341,AR11341,AT11341,AV11341,AX11341,AZ11341,BB11341)</f>
        <v>0</v>
      </c>
    </row>
    <row r="11342" customFormat="false" ht="15" hidden="false" customHeight="false" outlineLevel="0" collapsed="false">
      <c r="A11342" s="41" t="n">
        <v>41081</v>
      </c>
      <c r="B11342" s="68" t="s">
        <v>2448</v>
      </c>
      <c r="C11342" s="68" t="s">
        <v>1805</v>
      </c>
      <c r="D11342" s="72" t="n">
        <v>32671</v>
      </c>
      <c r="E11342" s="158" t="n">
        <v>0.333333333333333</v>
      </c>
      <c r="F11342" s="42" t="n">
        <v>0.927083333333333</v>
      </c>
      <c r="H11342" s="42" t="n">
        <v>0.604166666666667</v>
      </c>
      <c r="I11342" s="29" t="n">
        <v>304.7</v>
      </c>
      <c r="J11342" s="29" t="n">
        <v>209.85</v>
      </c>
      <c r="K11342" s="30" t="s">
        <v>2449</v>
      </c>
      <c r="M11342" s="31" t="n">
        <f aca="false">SUM(P11342,R11342,T11342,V11342,X11342,Z11342,AB11342,AD11342,AF11342,AH11342,AJ11342,AL11342,AN11342,AP11342,AR11342,AT11342,AV11342,AX11342,AZ11342,BB11342)</f>
        <v>0</v>
      </c>
    </row>
    <row r="11343" customFormat="false" ht="15" hidden="false" customHeight="false" outlineLevel="0" collapsed="false">
      <c r="A11343" s="41" t="n">
        <v>41081</v>
      </c>
      <c r="B11343" s="68" t="s">
        <v>1639</v>
      </c>
      <c r="C11343" s="68" t="s">
        <v>49</v>
      </c>
      <c r="D11343" s="72" t="n">
        <v>32672</v>
      </c>
      <c r="E11343" s="158" t="n">
        <v>0.333333333333333</v>
      </c>
      <c r="F11343" s="42" t="n">
        <v>0.430555555555556</v>
      </c>
      <c r="H11343" s="42" t="n">
        <v>0.166666666666667</v>
      </c>
      <c r="I11343" s="29" t="n">
        <v>85</v>
      </c>
      <c r="J11343" s="29" t="n">
        <v>53.2</v>
      </c>
      <c r="K11343" s="30" t="s">
        <v>1621</v>
      </c>
      <c r="M11343" s="31" t="n">
        <f aca="false">SUM(P11343,R11343,T11343,V11343,X11343,Z11343,AB11343,AD11343,AF11343,AH11343,AJ11343,AL11343,AN11343,AP11343,AR11343,AT11343,AV11343,AX11343,AZ11343,BB11343)</f>
        <v>120814</v>
      </c>
      <c r="O11343" s="0" t="n">
        <v>6987</v>
      </c>
      <c r="P11343" s="31" t="n">
        <v>54840</v>
      </c>
      <c r="Q11343" s="0" t="n">
        <v>6988</v>
      </c>
      <c r="R11343" s="31" t="n">
        <v>65974</v>
      </c>
    </row>
    <row r="11344" customFormat="false" ht="15" hidden="false" customHeight="false" outlineLevel="0" collapsed="false">
      <c r="A11344" s="41" t="n">
        <v>41081</v>
      </c>
      <c r="B11344" s="68" t="s">
        <v>1173</v>
      </c>
      <c r="C11344" s="68" t="s">
        <v>1049</v>
      </c>
      <c r="D11344" s="72" t="n">
        <v>32673</v>
      </c>
      <c r="E11344" s="158" t="n">
        <v>0.3125</v>
      </c>
      <c r="F11344" s="42" t="n">
        <v>0.635416666666667</v>
      </c>
      <c r="H11344" s="42" t="n">
        <v>0.333333333333333</v>
      </c>
      <c r="I11344" s="29" t="n">
        <v>152</v>
      </c>
      <c r="J11344" s="29" t="n">
        <v>106.4</v>
      </c>
      <c r="K11344" s="30" t="s">
        <v>1212</v>
      </c>
      <c r="M11344" s="31" t="n">
        <f aca="false">SUM(P11344,R11344,T11344,V11344,X11344,Z11344,AB11344,AD11344,AF11344,AH11344,AJ11344,AL11344,AN11344,AP11344,AR11344,AT11344,AV11344,AX11344,AZ11344,BB11344)</f>
        <v>0</v>
      </c>
    </row>
    <row r="11345" customFormat="false" ht="15" hidden="false" customHeight="false" outlineLevel="0" collapsed="false">
      <c r="A11345" s="55" t="n">
        <v>41081</v>
      </c>
      <c r="B11345" s="152" t="s">
        <v>1195</v>
      </c>
      <c r="C11345" s="152" t="s">
        <v>842</v>
      </c>
      <c r="D11345" s="72" t="n">
        <v>32674</v>
      </c>
      <c r="E11345" s="158" t="n">
        <v>0.395833333333333</v>
      </c>
      <c r="F11345" s="44" t="n">
        <v>0.6875</v>
      </c>
      <c r="G11345" s="30"/>
      <c r="H11345" s="44" t="n">
        <v>0.291666666666667</v>
      </c>
      <c r="I11345" s="29" t="n">
        <v>138</v>
      </c>
      <c r="J11345" s="29" t="n">
        <v>93.1</v>
      </c>
      <c r="K11345" s="30" t="s">
        <v>2465</v>
      </c>
      <c r="M11345" s="31" t="n">
        <f aca="false">SUM(P11345,R11345,T11345,V11345,X11345,Z11345,AB11345,AD11345,AF11345,AH11345,AJ11345,AL11345,AN11345,AP11345,AR11345,AT11345,AV11345,AX11345,AZ11345,BB11345)</f>
        <v>0</v>
      </c>
    </row>
    <row r="11346" customFormat="false" ht="15" hidden="false" customHeight="false" outlineLevel="0" collapsed="false">
      <c r="A11346" s="55" t="n">
        <v>41081</v>
      </c>
      <c r="B11346" s="152" t="s">
        <v>1197</v>
      </c>
      <c r="C11346" s="152" t="s">
        <v>2499</v>
      </c>
      <c r="D11346" s="72" t="n">
        <v>32675</v>
      </c>
      <c r="E11346" s="158" t="n">
        <v>0.520833333333333</v>
      </c>
      <c r="F11346" s="44" t="n">
        <v>0.850694444444444</v>
      </c>
      <c r="G11346" s="30"/>
      <c r="H11346" s="44" t="n">
        <v>0.333333333333333</v>
      </c>
      <c r="I11346" s="29" t="n">
        <v>180</v>
      </c>
      <c r="J11346" s="29" t="n">
        <f aca="false">180-54</f>
        <v>126</v>
      </c>
      <c r="K11346" s="30" t="s">
        <v>1259</v>
      </c>
      <c r="M11346" s="31" t="n">
        <f aca="false">SUM(P11346,R11346,T11346,V11346,X11346,Z11346,AB11346,AD11346,AF11346,AH11346,AJ11346,AL11346,AN11346,AP11346,AR11346,AT11346,AV11346,AX11346,AZ11346,BB11346)</f>
        <v>0</v>
      </c>
    </row>
    <row r="11347" customFormat="false" ht="15" hidden="false" customHeight="false" outlineLevel="0" collapsed="false">
      <c r="A11347" s="41" t="n">
        <v>41081</v>
      </c>
      <c r="B11347" s="68" t="s">
        <v>1199</v>
      </c>
      <c r="C11347" s="68" t="s">
        <v>2500</v>
      </c>
      <c r="D11347" s="69" t="n">
        <v>32676</v>
      </c>
      <c r="E11347" s="70" t="n">
        <v>0.5</v>
      </c>
      <c r="F11347" s="42" t="n">
        <v>0.645833333333333</v>
      </c>
      <c r="G11347" s="159" t="s">
        <v>1845</v>
      </c>
      <c r="H11347" s="42" t="n">
        <v>0.166666666666667</v>
      </c>
      <c r="I11347" s="29" t="n">
        <v>85</v>
      </c>
      <c r="J11347" s="29" t="n">
        <v>53.2</v>
      </c>
      <c r="K11347" s="30" t="s">
        <v>1253</v>
      </c>
      <c r="M11347" s="31" t="n">
        <f aca="false">SUM(P11347,R11347,T11347,V11347,X11347,Z11347,AB11347,AD11347,AF11347,AH11347,AJ11347,AL11347,AN11347,AP11347,AR11347,AT11347,AV11347,AX11347,AZ11347,BB11347)</f>
        <v>0</v>
      </c>
    </row>
    <row r="11348" customFormat="false" ht="15" hidden="false" customHeight="false" outlineLevel="0" collapsed="false">
      <c r="A11348" s="41" t="n">
        <v>41081</v>
      </c>
      <c r="B11348" s="68" t="s">
        <v>2451</v>
      </c>
      <c r="C11348" s="68" t="s">
        <v>11</v>
      </c>
      <c r="D11348" s="69" t="n">
        <v>32677</v>
      </c>
      <c r="E11348" s="70" t="n">
        <v>0.625</v>
      </c>
      <c r="F11348" s="42" t="n">
        <v>0.805555555555556</v>
      </c>
      <c r="H11348" s="42" t="n">
        <v>0.166666666666667</v>
      </c>
      <c r="I11348" s="29" t="n">
        <v>89.9</v>
      </c>
      <c r="J11348" s="29" t="n">
        <v>58.2</v>
      </c>
      <c r="K11348" s="30" t="s">
        <v>2474</v>
      </c>
      <c r="M11348" s="31" t="n">
        <f aca="false">SUM(P11348,R11348,T11348,V11348,X11348,Z11348,AB11348,AD11348,AF11348,AH11348,AJ11348,AL11348,AN11348,AP11348,AR11348,AT11348,AV11348,AX11348,AZ11348,BB11348)</f>
        <v>0</v>
      </c>
    </row>
    <row r="11349" customFormat="false" ht="15" hidden="false" customHeight="false" outlineLevel="0" collapsed="false">
      <c r="A11349" s="41" t="n">
        <v>41081</v>
      </c>
      <c r="B11349" s="68" t="s">
        <v>1199</v>
      </c>
      <c r="C11349" s="68" t="s">
        <v>2406</v>
      </c>
      <c r="D11349" s="69" t="n">
        <v>32678</v>
      </c>
      <c r="E11349" s="70" t="n">
        <v>0.625</v>
      </c>
      <c r="F11349" s="42" t="n">
        <v>0.75</v>
      </c>
      <c r="H11349" s="42" t="n">
        <v>0.166666666666667</v>
      </c>
      <c r="I11349" s="29" t="n">
        <v>81</v>
      </c>
      <c r="J11349" s="29" t="n">
        <v>53.2</v>
      </c>
      <c r="K11349" s="30" t="s">
        <v>1253</v>
      </c>
      <c r="M11349" s="31" t="n">
        <f aca="false">SUM(P11349,R11349,T11349,V11349,X11349,Z11349,AB11349,AD11349,AF11349,AH11349,AJ11349,AL11349,AN11349,AP11349,AR11349,AT11349,AV11349,AX11349,AZ11349,BB11349)</f>
        <v>0</v>
      </c>
    </row>
    <row r="11350" customFormat="false" ht="15" hidden="false" customHeight="false" outlineLevel="0" collapsed="false">
      <c r="A11350" s="41"/>
    </row>
    <row r="11351" customFormat="false" ht="15" hidden="false" customHeight="false" outlineLevel="0" collapsed="false">
      <c r="A11351" s="134"/>
      <c r="B11351" s="133"/>
      <c r="C11351" s="133"/>
      <c r="D11351" s="134"/>
      <c r="E11351" s="134"/>
      <c r="F11351" s="134"/>
      <c r="G11351" s="134"/>
      <c r="H11351" s="134"/>
      <c r="I11351" s="136"/>
      <c r="J11351" s="136"/>
      <c r="K11351" s="134"/>
    </row>
    <row r="11352" customFormat="false" ht="21" hidden="false" customHeight="false" outlineLevel="0" collapsed="false">
      <c r="A11352" s="134"/>
      <c r="B11352" s="133"/>
      <c r="C11352" s="133"/>
      <c r="D11352" s="134"/>
      <c r="E11352" s="134"/>
      <c r="F11352" s="134"/>
      <c r="G11352" s="52" t="s">
        <v>1741</v>
      </c>
      <c r="H11352" s="134"/>
      <c r="I11352" s="136"/>
      <c r="J11352" s="136"/>
      <c r="K11352" s="134"/>
    </row>
    <row r="11353" customFormat="false" ht="15" hidden="false" customHeight="false" outlineLevel="0" collapsed="false">
      <c r="A11353" s="123" t="n">
        <v>41082</v>
      </c>
      <c r="B11353" s="204" t="s">
        <v>679</v>
      </c>
      <c r="C11353" s="204" t="s">
        <v>1206</v>
      </c>
      <c r="D11353" s="69" t="n">
        <v>32679</v>
      </c>
      <c r="E11353" s="158" t="n">
        <v>0.291666666666667</v>
      </c>
      <c r="F11353" s="84" t="s">
        <v>1162</v>
      </c>
      <c r="G11353" s="84"/>
      <c r="H11353" s="84" t="s">
        <v>1162</v>
      </c>
      <c r="I11353" s="83" t="n">
        <v>202</v>
      </c>
      <c r="J11353" s="83" t="n">
        <v>120</v>
      </c>
      <c r="K11353" s="30" t="s">
        <v>1223</v>
      </c>
      <c r="M11353" s="31" t="n">
        <f aca="false">SUM(P11353,R11353,T11353,V11353,X11353,Z11353,AB11353,AD11353,AF11353,AH11353,AJ11353,AL11353,AN11353,AP11353,AR11353,AT11353,AV11353,AX11353,AZ11353,BB11353)</f>
        <v>0</v>
      </c>
    </row>
    <row r="11354" customFormat="false" ht="15" hidden="false" customHeight="false" outlineLevel="0" collapsed="false">
      <c r="A11354" s="41" t="n">
        <v>41082</v>
      </c>
      <c r="B11354" s="68" t="s">
        <v>383</v>
      </c>
      <c r="C11354" s="68" t="s">
        <v>1206</v>
      </c>
      <c r="D11354" s="69" t="n">
        <v>32680</v>
      </c>
      <c r="E11354" s="158" t="n">
        <v>0.291666666666667</v>
      </c>
      <c r="F11354" s="3" t="s">
        <v>1162</v>
      </c>
      <c r="H11354" s="3" t="s">
        <v>1162</v>
      </c>
      <c r="I11354" s="29" t="n">
        <v>202</v>
      </c>
      <c r="J11354" s="29" t="n">
        <v>145</v>
      </c>
      <c r="K11354" s="30" t="s">
        <v>1232</v>
      </c>
      <c r="M11354" s="31" t="n">
        <f aca="false">SUM(P11354,R11354,T11354,V11354,X11354,Z11354,AB11354,AD11354,AF11354,AH11354,AJ11354,AL11354,AN11354,AP11354,AR11354,AT11354,AV11354,AX11354,AZ11354,BB11354)</f>
        <v>0</v>
      </c>
    </row>
    <row r="11355" customFormat="false" ht="15" hidden="false" customHeight="false" outlineLevel="0" collapsed="false">
      <c r="A11355" s="41" t="n">
        <v>41082</v>
      </c>
      <c r="B11355" s="68" t="s">
        <v>1165</v>
      </c>
      <c r="C11355" s="68" t="s">
        <v>1206</v>
      </c>
      <c r="D11355" s="69" t="n">
        <v>32681</v>
      </c>
      <c r="E11355" s="158" t="n">
        <v>0.291666666666667</v>
      </c>
      <c r="F11355" s="3" t="s">
        <v>1162</v>
      </c>
      <c r="H11355" s="3" t="s">
        <v>1162</v>
      </c>
      <c r="I11355" s="29" t="n">
        <v>202</v>
      </c>
      <c r="J11355" s="29" t="n">
        <v>145</v>
      </c>
      <c r="K11355" s="30" t="s">
        <v>2306</v>
      </c>
      <c r="M11355" s="31" t="n">
        <f aca="false">SUM(P11355,R11355,T11355,V11355,X11355,Z11355,AB11355,AD11355,AF11355,AH11355,AJ11355,AL11355,AN11355,AP11355,AR11355,AT11355,AV11355,AX11355,AZ11355,BB11355)</f>
        <v>0</v>
      </c>
    </row>
    <row r="11356" customFormat="false" ht="15" hidden="false" customHeight="false" outlineLevel="0" collapsed="false">
      <c r="A11356" s="41" t="n">
        <v>41082</v>
      </c>
      <c r="B11356" s="68" t="s">
        <v>1181</v>
      </c>
      <c r="C11356" s="68" t="s">
        <v>490</v>
      </c>
      <c r="D11356" s="69" t="n">
        <v>32682</v>
      </c>
      <c r="E11356" s="70" t="n">
        <v>0.25</v>
      </c>
      <c r="F11356" s="42" t="n">
        <v>0.729166666666667</v>
      </c>
      <c r="H11356" s="42" t="n">
        <v>0.479166666666667</v>
      </c>
      <c r="I11356" s="29" t="n">
        <v>234</v>
      </c>
      <c r="J11356" s="29" t="n">
        <v>161</v>
      </c>
      <c r="K11356" s="30" t="s">
        <v>1219</v>
      </c>
      <c r="M11356" s="31" t="n">
        <f aca="false">SUM(P11356,R11356,T11356,V11356,X11356,Z11356,AB11356,AD11356,AF11356,AH11356,AJ11356,AL11356,AN11356,AP11356,AR11356,AT11356,AV11356,AX11356,AZ11356,BB11356)</f>
        <v>0</v>
      </c>
    </row>
    <row r="11357" customFormat="false" ht="15" hidden="false" customHeight="false" outlineLevel="0" collapsed="false">
      <c r="A11357" s="55" t="n">
        <v>41082</v>
      </c>
      <c r="B11357" s="152" t="s">
        <v>20</v>
      </c>
      <c r="C11357" s="152" t="s">
        <v>490</v>
      </c>
      <c r="D11357" s="72" t="n">
        <v>32683</v>
      </c>
      <c r="E11357" s="158" t="n">
        <v>0.25</v>
      </c>
      <c r="F11357" s="44" t="n">
        <v>0.25</v>
      </c>
      <c r="G11357" s="30"/>
      <c r="H11357" s="44" t="n">
        <v>0.479166666666667</v>
      </c>
      <c r="I11357" s="29" t="n">
        <v>238</v>
      </c>
      <c r="J11357" s="29" t="n">
        <v>161</v>
      </c>
      <c r="K11357" s="30" t="s">
        <v>1375</v>
      </c>
      <c r="M11357" s="31" t="n">
        <f aca="false">SUM(P11357,R11357,T11357,V11357,X11357,Z11357,AB11357,AD11357,AF11357,AH11357,AJ11357,AL11357,AN11357,AP11357,AR11357,AT11357,AV11357,AX11357,AZ11357,BB11357)</f>
        <v>0</v>
      </c>
    </row>
    <row r="11358" customFormat="false" ht="15" hidden="false" customHeight="false" outlineLevel="0" collapsed="false">
      <c r="A11358" s="41" t="n">
        <v>41082</v>
      </c>
      <c r="B11358" s="68" t="s">
        <v>2448</v>
      </c>
      <c r="C11358" s="68" t="s">
        <v>1805</v>
      </c>
      <c r="D11358" s="69" t="n">
        <v>32684</v>
      </c>
      <c r="E11358" s="70" t="n">
        <v>0.333333333333333</v>
      </c>
      <c r="F11358" s="42" t="n">
        <v>0.854166666666667</v>
      </c>
      <c r="G11358" s="3" t="s">
        <v>1170</v>
      </c>
      <c r="H11358" s="3" t="s">
        <v>1317</v>
      </c>
      <c r="I11358" s="29" t="n">
        <v>279.75</v>
      </c>
      <c r="J11358" s="29" t="n">
        <v>189.55</v>
      </c>
      <c r="K11358" s="30" t="s">
        <v>2449</v>
      </c>
      <c r="M11358" s="31" t="n">
        <f aca="false">SUM(P11358,R11358,T11358,V11358,X11358,Z11358,AB11358,AD11358,AF11358,AH11358,AJ11358,AL11358,AN11358,AP11358,AR11358,AT11358,AV11358,AX11358,AZ11358,BB11358)</f>
        <v>0</v>
      </c>
    </row>
    <row r="11359" customFormat="false" ht="15" hidden="false" customHeight="false" outlineLevel="0" collapsed="false">
      <c r="A11359" s="41" t="n">
        <v>41082</v>
      </c>
      <c r="B11359" s="68" t="s">
        <v>1193</v>
      </c>
      <c r="C11359" s="68" t="s">
        <v>1300</v>
      </c>
      <c r="D11359" s="69" t="n">
        <v>32685</v>
      </c>
      <c r="E11359" s="70" t="n">
        <v>0.34375</v>
      </c>
      <c r="F11359" s="42" t="n">
        <v>0.604166666666667</v>
      </c>
      <c r="G11359" s="3" t="s">
        <v>1361</v>
      </c>
      <c r="H11359" s="3" t="s">
        <v>1299</v>
      </c>
      <c r="I11359" s="29" t="n">
        <v>147.5</v>
      </c>
      <c r="J11359" s="29" t="n">
        <v>99.75</v>
      </c>
      <c r="K11359" s="30" t="s">
        <v>1216</v>
      </c>
      <c r="M11359" s="31" t="n">
        <f aca="false">SUM(P11359,R11359,T11359,V11359,X11359,Z11359,AB11359,AD11359,AF11359,AH11359,AJ11359,AL11359,AN11359,AP11359,AR11359,AT11359,AV11359,AX11359,AZ11359,BB11359)</f>
        <v>0</v>
      </c>
    </row>
    <row r="11360" customFormat="false" ht="15" hidden="false" customHeight="false" outlineLevel="0" collapsed="false">
      <c r="A11360" s="55" t="n">
        <v>41082</v>
      </c>
      <c r="B11360" s="152" t="s">
        <v>1169</v>
      </c>
      <c r="C11360" s="152" t="s">
        <v>11</v>
      </c>
      <c r="D11360" s="69" t="n">
        <v>32686</v>
      </c>
      <c r="E11360" s="70" t="n">
        <v>0.34375</v>
      </c>
      <c r="F11360" s="44" t="n">
        <v>0.479166666666667</v>
      </c>
      <c r="G11360" s="30"/>
      <c r="H11360" s="44" t="n">
        <v>0.166666666666667</v>
      </c>
      <c r="I11360" s="29" t="n">
        <v>81</v>
      </c>
      <c r="J11360" s="29" t="n">
        <v>53.2</v>
      </c>
      <c r="K11360" s="30" t="s">
        <v>1214</v>
      </c>
      <c r="M11360" s="31" t="n">
        <f aca="false">SUM(P11360,R11360,T11360,V11360,X11360,Z11360,AB11360,AD11360,AF11360,AH11360,AJ11360,AL11360,AN11360,AP11360,AR11360,AT11360,AV11360,AX11360,AZ11360,BB11360)</f>
        <v>0</v>
      </c>
    </row>
    <row r="11361" customFormat="false" ht="15" hidden="false" customHeight="false" outlineLevel="0" collapsed="false">
      <c r="A11361" s="55" t="n">
        <v>41082</v>
      </c>
      <c r="B11361" s="152" t="s">
        <v>1173</v>
      </c>
      <c r="C11361" s="152" t="s">
        <v>1049</v>
      </c>
      <c r="D11361" s="69" t="n">
        <v>32687</v>
      </c>
      <c r="E11361" s="70" t="n">
        <v>0.333333333333333</v>
      </c>
      <c r="F11361" s="44" t="n">
        <v>0.697916666666667</v>
      </c>
      <c r="G11361" s="30" t="s">
        <v>1477</v>
      </c>
      <c r="H11361" s="30" t="s">
        <v>1302</v>
      </c>
      <c r="I11361" s="29" t="n">
        <v>190</v>
      </c>
      <c r="J11361" s="29" t="n">
        <v>133</v>
      </c>
      <c r="K11361" s="30" t="s">
        <v>1212</v>
      </c>
      <c r="M11361" s="31" t="n">
        <f aca="false">SUM(P11361,R11361,T11361,V11361,X11361,Z11361,AB11361,AD11361,AF11361,AH11361,AJ11361,AL11361,AN11361,AP11361,AR11361,AT11361,AV11361,AX11361,AZ11361,BB11361)</f>
        <v>0</v>
      </c>
    </row>
    <row r="11362" customFormat="false" ht="15" hidden="false" customHeight="false" outlineLevel="0" collapsed="false">
      <c r="A11362" s="41" t="n">
        <v>41082</v>
      </c>
      <c r="B11362" s="68" t="s">
        <v>1176</v>
      </c>
      <c r="C11362" s="68" t="s">
        <v>869</v>
      </c>
      <c r="D11362" s="69" t="n">
        <v>32688</v>
      </c>
      <c r="E11362" s="70" t="n">
        <v>0.375</v>
      </c>
      <c r="F11362" s="42" t="n">
        <v>0.5</v>
      </c>
      <c r="H11362" s="42" t="n">
        <v>0.166666666666667</v>
      </c>
      <c r="I11362" s="29" t="n">
        <v>76</v>
      </c>
      <c r="J11362" s="29" t="n">
        <v>53.2</v>
      </c>
      <c r="K11362" s="30" t="s">
        <v>2462</v>
      </c>
      <c r="M11362" s="31" t="n">
        <f aca="false">SUM(P11362,R11362,T11362,V11362,X11362,Z11362,AB11362,AD11362,AF11362,AH11362,AJ11362,AL11362,AN11362,AP11362,AR11362,AT11362,AV11362,AX11362,AZ11362,BB11362)</f>
        <v>0</v>
      </c>
    </row>
    <row r="11363" customFormat="false" ht="15" hidden="false" customHeight="false" outlineLevel="0" collapsed="false">
      <c r="A11363" s="41" t="n">
        <v>41082</v>
      </c>
      <c r="B11363" s="68" t="s">
        <v>2451</v>
      </c>
      <c r="C11363" s="68" t="s">
        <v>925</v>
      </c>
      <c r="D11363" s="69" t="n">
        <v>32689</v>
      </c>
      <c r="E11363" s="70" t="n">
        <v>0.416666666666667</v>
      </c>
      <c r="F11363" s="42" t="n">
        <v>0.454861111111111</v>
      </c>
      <c r="H11363" s="42" t="n">
        <v>0.166666666666667</v>
      </c>
      <c r="I11363" s="29" t="n">
        <v>109</v>
      </c>
      <c r="J11363" s="29" t="n">
        <v>53.2</v>
      </c>
      <c r="K11363" s="30" t="s">
        <v>2474</v>
      </c>
      <c r="M11363" s="31" t="n">
        <f aca="false">SUM(P11363,R11363,T11363,V11363,X11363,Z11363,AB11363,AD11363,AF11363,AH11363,AJ11363,AL11363,AN11363,AP11363,AR11363,AT11363,AV11363,AX11363,AZ11363,BB11363)</f>
        <v>0</v>
      </c>
    </row>
    <row r="11364" customFormat="false" ht="15" hidden="false" customHeight="false" outlineLevel="0" collapsed="false">
      <c r="A11364" s="41" t="n">
        <v>41082</v>
      </c>
      <c r="B11364" s="68" t="s">
        <v>1195</v>
      </c>
      <c r="C11364" s="68" t="s">
        <v>490</v>
      </c>
      <c r="D11364" s="69" t="n">
        <v>32690</v>
      </c>
      <c r="E11364" s="70" t="n">
        <v>0.5</v>
      </c>
      <c r="F11364" s="42" t="n">
        <v>0.708333333333333</v>
      </c>
      <c r="H11364" s="42" t="n">
        <v>0.208333333333333</v>
      </c>
      <c r="I11364" s="29" t="n">
        <v>99</v>
      </c>
      <c r="J11364" s="29" t="n">
        <v>66.5</v>
      </c>
      <c r="K11364" s="30" t="s">
        <v>2465</v>
      </c>
      <c r="M11364" s="31" t="n">
        <f aca="false">SUM(P11364,R11364,T11364,V11364,X11364,Z11364,AB11364,AD11364,AF11364,AH11364,AJ11364,AL11364,AN11364,AP11364,AR11364,AT11364,AV11364,AX11364,AZ11364,BB11364)</f>
        <v>0</v>
      </c>
    </row>
    <row r="11365" customFormat="false" ht="15" hidden="false" customHeight="false" outlineLevel="0" collapsed="false">
      <c r="A11365" s="41" t="n">
        <v>41082</v>
      </c>
      <c r="B11365" s="68" t="s">
        <v>1197</v>
      </c>
      <c r="C11365" s="68" t="s">
        <v>125</v>
      </c>
      <c r="D11365" s="69" t="n">
        <v>32691</v>
      </c>
      <c r="E11365" s="70" t="n">
        <v>0.489583333333333</v>
      </c>
      <c r="F11365" s="42" t="n">
        <v>0.75</v>
      </c>
      <c r="G11365" s="3" t="s">
        <v>1361</v>
      </c>
      <c r="H11365" s="3" t="s">
        <v>1299</v>
      </c>
      <c r="I11365" s="29" t="n">
        <v>151.5</v>
      </c>
      <c r="J11365" s="29" t="n">
        <v>99.75</v>
      </c>
      <c r="K11365" s="30" t="s">
        <v>1259</v>
      </c>
      <c r="M11365" s="31" t="n">
        <f aca="false">SUM(P11365,R11365,T11365,V11365,X11365,Z11365,AB11365,AD11365,AF11365,AH11365,AJ11365,AL11365,AN11365,AP11365,AR11365,AT11365,AV11365,AX11365,AZ11365,BB11365)</f>
        <v>0</v>
      </c>
    </row>
    <row r="11366" customFormat="false" ht="15" hidden="false" customHeight="false" outlineLevel="0" collapsed="false">
      <c r="A11366" s="41" t="n">
        <v>41082</v>
      </c>
      <c r="B11366" s="68" t="s">
        <v>1199</v>
      </c>
      <c r="C11366" s="68" t="s">
        <v>301</v>
      </c>
      <c r="D11366" s="69" t="n">
        <v>32692</v>
      </c>
      <c r="E11366" s="70" t="n">
        <v>0.510416666666667</v>
      </c>
      <c r="F11366" s="42" t="n">
        <v>0.635416666666667</v>
      </c>
      <c r="H11366" s="3" t="s">
        <v>1308</v>
      </c>
      <c r="I11366" s="29" t="n">
        <v>128</v>
      </c>
      <c r="J11366" s="29" t="n">
        <v>66.5</v>
      </c>
      <c r="K11366" s="30" t="s">
        <v>1253</v>
      </c>
      <c r="M11366" s="31" t="n">
        <f aca="false">SUM(P11366,R11366,T11366,V11366,X11366,Z11366,AB11366,AD11366,AF11366,AH11366,AJ11366,AL11366,AN11366,AP11366,AR11366,AT11366,AV11366,AX11366,AZ11366,BB11366)</f>
        <v>0</v>
      </c>
    </row>
    <row r="11367" customFormat="false" ht="15" hidden="false" customHeight="false" outlineLevel="0" collapsed="false">
      <c r="A11367" s="41" t="n">
        <v>41082</v>
      </c>
      <c r="B11367" s="68" t="s">
        <v>1193</v>
      </c>
      <c r="C11367" s="68" t="s">
        <v>616</v>
      </c>
      <c r="D11367" s="69" t="n">
        <v>32693</v>
      </c>
      <c r="E11367" s="70" t="n">
        <v>0.635416666666667</v>
      </c>
      <c r="F11367" s="42" t="n">
        <v>0.729166666666667</v>
      </c>
      <c r="H11367" s="42" t="n">
        <v>0.166666666666667</v>
      </c>
      <c r="I11367" s="29" t="n">
        <v>81</v>
      </c>
      <c r="J11367" s="29" t="n">
        <v>53.2</v>
      </c>
      <c r="K11367" s="30" t="s">
        <v>1216</v>
      </c>
      <c r="M11367" s="31" t="n">
        <f aca="false">SUM(P11367,R11367,T11367,V11367,X11367,Z11367,AB11367,AD11367,AF11367,AH11367,AJ11367,AL11367,AN11367,AP11367,AR11367,AT11367,AV11367,AX11367,AZ11367,BB11367)</f>
        <v>0</v>
      </c>
    </row>
    <row r="11368" customFormat="false" ht="15" hidden="false" customHeight="false" outlineLevel="0" collapsed="false">
      <c r="A11368" s="41" t="n">
        <v>41082</v>
      </c>
      <c r="B11368" s="68" t="s">
        <v>1199</v>
      </c>
      <c r="C11368" s="68" t="s">
        <v>905</v>
      </c>
      <c r="D11368" s="69" t="n">
        <v>32694</v>
      </c>
      <c r="E11368" s="70" t="n">
        <v>0.645833333333333</v>
      </c>
      <c r="F11368" s="42" t="n">
        <v>0.729166666666667</v>
      </c>
      <c r="H11368" s="42" t="n">
        <v>0.166666666666667</v>
      </c>
      <c r="I11368" s="29" t="n">
        <v>109</v>
      </c>
      <c r="J11368" s="29" t="n">
        <v>53.2</v>
      </c>
      <c r="K11368" s="30" t="s">
        <v>1253</v>
      </c>
      <c r="M11368" s="31" t="n">
        <f aca="false">SUM(P11368,R11368,T11368,V11368,X11368,Z11368,AB11368,AD11368,AF11368,AH11368,AJ11368,AL11368,AN11368,AP11368,AR11368,AT11368,AV11368,AX11368,AZ11368,BB11368)</f>
        <v>0</v>
      </c>
    </row>
    <row r="11369" customFormat="false" ht="15" hidden="false" customHeight="false" outlineLevel="0" collapsed="false">
      <c r="A11369" s="41"/>
    </row>
    <row r="11370" customFormat="false" ht="15" hidden="false" customHeight="false" outlineLevel="0" collapsed="false">
      <c r="A11370" s="132"/>
      <c r="B11370" s="133"/>
      <c r="C11370" s="133"/>
      <c r="D11370" s="134"/>
      <c r="E11370" s="134"/>
      <c r="F11370" s="134"/>
      <c r="G11370" s="134"/>
      <c r="H11370" s="134"/>
      <c r="I11370" s="136"/>
      <c r="J11370" s="136"/>
      <c r="K11370" s="134"/>
    </row>
    <row r="11371" customFormat="false" ht="21" hidden="false" customHeight="false" outlineLevel="0" collapsed="false">
      <c r="A11371" s="134"/>
      <c r="B11371" s="133"/>
      <c r="C11371" s="133"/>
      <c r="D11371" s="134"/>
      <c r="E11371" s="134"/>
      <c r="F11371" s="134"/>
      <c r="G11371" s="382" t="s">
        <v>1449</v>
      </c>
      <c r="H11371" s="134"/>
      <c r="I11371" s="136"/>
      <c r="J11371" s="136"/>
      <c r="K11371" s="134"/>
    </row>
    <row r="11372" customFormat="false" ht="15" hidden="false" customHeight="false" outlineLevel="0" collapsed="false">
      <c r="A11372" s="55" t="n">
        <v>41083</v>
      </c>
      <c r="B11372" s="152" t="s">
        <v>1205</v>
      </c>
      <c r="C11372" s="152" t="s">
        <v>278</v>
      </c>
      <c r="D11372" s="72" t="n">
        <v>32695</v>
      </c>
      <c r="E11372" s="158" t="n">
        <v>0.28125</v>
      </c>
      <c r="F11372" s="44" t="n">
        <v>0.9375</v>
      </c>
      <c r="G11372" s="30"/>
      <c r="H11372" s="44" t="n">
        <v>0.666666666666667</v>
      </c>
      <c r="I11372" s="29" t="n">
        <v>630.8</v>
      </c>
      <c r="J11372" s="29" t="n">
        <v>100</v>
      </c>
      <c r="K11372" s="30" t="s">
        <v>1249</v>
      </c>
      <c r="M11372" s="31" t="n">
        <f aca="false">SUM(P11372,R11372,T11372,V11372,X11372,Z11372,AB11372,AD11372,AF11372,AH11372,AJ11372,AL11372,AN11372,AP11372,AR11372,AT11372,AV11372,AX11372,AZ11372,BB11372)</f>
        <v>29345.66</v>
      </c>
      <c r="O11372" s="0" t="n">
        <v>3307</v>
      </c>
      <c r="P11372" s="31" t="n">
        <v>8400</v>
      </c>
      <c r="Q11372" s="0" t="n">
        <v>3312</v>
      </c>
      <c r="R11372" s="31" t="n">
        <v>5022.4</v>
      </c>
      <c r="S11372" s="47" t="n">
        <v>3308</v>
      </c>
      <c r="T11372" s="31" t="n">
        <v>642.6</v>
      </c>
      <c r="U11372" s="47" t="n">
        <v>3309</v>
      </c>
      <c r="V11372" s="31" t="n">
        <v>7128.96</v>
      </c>
      <c r="W11372" s="47" t="n">
        <v>3310</v>
      </c>
      <c r="X11372" s="31" t="n">
        <v>7881.2</v>
      </c>
      <c r="Y11372" s="47" t="n">
        <v>3311</v>
      </c>
      <c r="Z11372" s="31" t="n">
        <v>270.5</v>
      </c>
    </row>
    <row r="11373" customFormat="false" ht="15" hidden="false" customHeight="false" outlineLevel="0" collapsed="false">
      <c r="A11373" s="41" t="n">
        <v>41083</v>
      </c>
      <c r="B11373" s="68" t="s">
        <v>1173</v>
      </c>
      <c r="C11373" s="68" t="s">
        <v>1049</v>
      </c>
      <c r="D11373" s="69" t="n">
        <v>32696</v>
      </c>
      <c r="E11373" s="60" t="s">
        <v>1958</v>
      </c>
      <c r="F11373" s="60" t="s">
        <v>1958</v>
      </c>
      <c r="G11373" s="60" t="s">
        <v>1958</v>
      </c>
      <c r="H11373" s="60" t="s">
        <v>1958</v>
      </c>
      <c r="I11373" s="63" t="s">
        <v>1958</v>
      </c>
      <c r="M11373" s="31" t="n">
        <f aca="false">SUM(P11373,R11373,T11373,V11373,X11373,Z11373,AB11373,AD11373,AF11373,AH11373,AJ11373,AL11373,AN11373,AP11373,AR11373,AT11373,AV11373,AX11373,AZ11373,BB11373)</f>
        <v>0</v>
      </c>
    </row>
    <row r="11375" customFormat="false" ht="15" hidden="false" customHeight="false" outlineLevel="0" collapsed="false">
      <c r="A11375" s="134"/>
      <c r="B11375" s="133"/>
      <c r="C11375" s="133"/>
      <c r="D11375" s="134"/>
      <c r="E11375" s="134"/>
      <c r="F11375" s="134"/>
      <c r="G11375" s="134"/>
      <c r="H11375" s="134"/>
      <c r="I11375" s="136"/>
      <c r="J11375" s="136"/>
      <c r="K11375" s="134"/>
    </row>
    <row r="11376" customFormat="false" ht="21" hidden="false" customHeight="false" outlineLevel="0" collapsed="false">
      <c r="A11376" s="134"/>
      <c r="B11376" s="133"/>
      <c r="C11376" s="133"/>
      <c r="D11376" s="134"/>
      <c r="E11376" s="134"/>
      <c r="F11376" s="134"/>
      <c r="G11376" s="382" t="s">
        <v>1224</v>
      </c>
      <c r="H11376" s="134"/>
      <c r="I11376" s="136"/>
      <c r="J11376" s="136"/>
      <c r="K11376" s="134"/>
      <c r="M11376" s="31" t="n">
        <f aca="false">SUM(P11376,R11376,T11376,V11376,X11376,Z11376,AB11376,AD11376,AF11376,AH11376,AJ11376,AL11376,AN11376,AP11376,AR11376,AT11376,AV11376,AX11376,AZ11376,BB11376)</f>
        <v>0</v>
      </c>
    </row>
    <row r="11377" customFormat="false" ht="15" hidden="false" customHeight="false" outlineLevel="0" collapsed="false">
      <c r="A11377" s="41" t="n">
        <v>41084</v>
      </c>
      <c r="B11377" s="0" t="s">
        <v>1205</v>
      </c>
      <c r="C11377" s="0" t="s">
        <v>490</v>
      </c>
      <c r="D11377" s="3" t="n">
        <v>32697</v>
      </c>
      <c r="E11377" s="42" t="n">
        <v>0.25</v>
      </c>
      <c r="F11377" s="42" t="n">
        <v>0.729166666666667</v>
      </c>
      <c r="H11377" s="42" t="n">
        <v>0.479166666666667</v>
      </c>
      <c r="I11377" s="29" t="n">
        <v>518.65</v>
      </c>
      <c r="J11377" s="29" t="n">
        <v>70</v>
      </c>
      <c r="K11377" s="29" t="s">
        <v>1249</v>
      </c>
      <c r="M11377" s="31" t="n">
        <f aca="false">SUM(P11377,R11377,T11377,V11377,X11377,Z11377,AB11377,AD11377,AF11377,AH11377,AJ11377,AL11377,AN11377,AP11377,AR11377,AT11377,AV11377,AX11377,AZ11377,BB11377)</f>
        <v>0</v>
      </c>
    </row>
    <row r="11378" customFormat="false" ht="15" hidden="false" customHeight="false" outlineLevel="0" collapsed="false">
      <c r="A11378" s="55" t="n">
        <v>41084</v>
      </c>
      <c r="B11378" s="56" t="s">
        <v>20</v>
      </c>
      <c r="C11378" s="56" t="s">
        <v>490</v>
      </c>
      <c r="D11378" s="30" t="n">
        <v>32698</v>
      </c>
      <c r="E11378" s="44" t="n">
        <v>0.25</v>
      </c>
      <c r="F11378" s="44" t="n">
        <v>0.25</v>
      </c>
      <c r="G11378" s="30"/>
      <c r="H11378" s="44" t="n">
        <v>0.416666666666667</v>
      </c>
      <c r="I11378" s="29" t="n">
        <v>260</v>
      </c>
      <c r="J11378" s="29" t="n">
        <v>190</v>
      </c>
      <c r="K11378" s="29" t="s">
        <v>1375</v>
      </c>
      <c r="M11378" s="31" t="n">
        <f aca="false">SUM(P11378,R11378,T11378,V11378,X11378,Z11378,AB11378,AD11378,AF11378,AH11378,AJ11378,AL11378,AN11378,AP11378,AR11378,AT11378,AV11378,AX11378,AZ11378,BB11378)</f>
        <v>0</v>
      </c>
    </row>
    <row r="11379" customFormat="false" ht="15" hidden="false" customHeight="false" outlineLevel="0" collapsed="false">
      <c r="A11379" s="41" t="n">
        <v>41084</v>
      </c>
      <c r="B11379" s="0" t="s">
        <v>1195</v>
      </c>
      <c r="C11379" s="0" t="s">
        <v>490</v>
      </c>
      <c r="D11379" s="3" t="n">
        <v>32699</v>
      </c>
      <c r="E11379" s="42" t="n">
        <v>0.291666666666667</v>
      </c>
      <c r="F11379" s="42" t="n">
        <v>0.75</v>
      </c>
      <c r="H11379" s="42" t="n">
        <v>0.458333333333333</v>
      </c>
      <c r="I11379" s="29" t="n">
        <v>286</v>
      </c>
      <c r="J11379" s="29" t="n">
        <v>209</v>
      </c>
      <c r="K11379" s="29" t="s">
        <v>2465</v>
      </c>
      <c r="M11379" s="31" t="n">
        <f aca="false">SUM(P11379,R11379,T11379,V11379,X11379,Z11379,AB11379,AD11379,AF11379,AH11379,AJ11379,AL11379,AN11379,AP11379,AR11379,AT11379,AV11379,AX11379,AZ11379,BB11379)</f>
        <v>0</v>
      </c>
    </row>
    <row r="11380" customFormat="false" ht="15" hidden="false" customHeight="false" outlineLevel="0" collapsed="false">
      <c r="A11380" s="41" t="n">
        <v>41084</v>
      </c>
      <c r="B11380" s="0" t="s">
        <v>1181</v>
      </c>
      <c r="C11380" s="0" t="s">
        <v>490</v>
      </c>
      <c r="D11380" s="3" t="n">
        <v>32700</v>
      </c>
      <c r="E11380" s="42" t="n">
        <v>0.333333333333333</v>
      </c>
      <c r="F11380" s="42" t="n">
        <v>0.944444444444444</v>
      </c>
      <c r="H11380" s="42" t="n">
        <v>0.625</v>
      </c>
      <c r="I11380" s="29" t="n">
        <v>390</v>
      </c>
      <c r="J11380" s="29" t="n">
        <v>285</v>
      </c>
      <c r="K11380" s="29" t="s">
        <v>1219</v>
      </c>
      <c r="M11380" s="31" t="n">
        <f aca="false">SUM(P11380,R11380,T11380,V11380,X11380,Z11380,AB11380,AD11380,AF11380,AH11380,AJ11380,AL11380,AN11380,AP11380,AR11380,AT11380,AV11380,AX11380,AZ11380,BB11380)</f>
        <v>0</v>
      </c>
    </row>
    <row r="11381" customFormat="false" ht="15" hidden="false" customHeight="false" outlineLevel="0" collapsed="false">
      <c r="A11381" s="41"/>
    </row>
    <row r="11382" customFormat="false" ht="15" hidden="false" customHeight="false" outlineLevel="0" collapsed="false">
      <c r="A11382" s="134"/>
      <c r="B11382" s="133"/>
      <c r="C11382" s="133"/>
      <c r="D11382" s="134"/>
      <c r="E11382" s="134"/>
      <c r="F11382" s="134"/>
      <c r="G11382" s="134"/>
      <c r="H11382" s="134"/>
      <c r="I11382" s="136"/>
      <c r="J11382" s="136"/>
      <c r="K11382" s="134"/>
    </row>
    <row r="11383" customFormat="false" ht="21" hidden="false" customHeight="false" outlineLevel="0" collapsed="false">
      <c r="A11383" s="134"/>
      <c r="B11383" s="133"/>
      <c r="C11383" s="133"/>
      <c r="D11383" s="134"/>
      <c r="E11383" s="134"/>
      <c r="F11383" s="134"/>
      <c r="G11383" s="382" t="s">
        <v>1624</v>
      </c>
      <c r="H11383" s="134"/>
      <c r="I11383" s="136"/>
      <c r="J11383" s="136"/>
      <c r="K11383" s="134"/>
    </row>
    <row r="11384" customFormat="false" ht="15" hidden="false" customHeight="false" outlineLevel="0" collapsed="false">
      <c r="A11384" s="41" t="n">
        <v>41085</v>
      </c>
      <c r="B11384" s="68" t="s">
        <v>679</v>
      </c>
      <c r="C11384" s="68" t="s">
        <v>1206</v>
      </c>
      <c r="D11384" s="69" t="n">
        <v>32701</v>
      </c>
      <c r="E11384" s="70" t="n">
        <v>0.291666666666667</v>
      </c>
      <c r="F11384" s="3" t="s">
        <v>1162</v>
      </c>
      <c r="H11384" s="3" t="s">
        <v>1162</v>
      </c>
      <c r="I11384" s="29" t="n">
        <v>202</v>
      </c>
      <c r="J11384" s="29" t="n">
        <v>120</v>
      </c>
      <c r="K11384" s="30" t="s">
        <v>1223</v>
      </c>
      <c r="M11384" s="31" t="n">
        <f aca="false">SUM(P11384,R11384,T11384,V11384,X11384,Z11384,AB11384,AD11384,AF11384,AH11384,AJ11384,AL11384,AN11384,AP11384,AR11384,AT11384,AV11384,AX11384,AZ11384,BB11384)</f>
        <v>0</v>
      </c>
    </row>
    <row r="11385" customFormat="false" ht="15" hidden="false" customHeight="false" outlineLevel="0" collapsed="false">
      <c r="A11385" s="41" t="n">
        <v>41085</v>
      </c>
      <c r="B11385" s="68" t="s">
        <v>383</v>
      </c>
      <c r="C11385" s="68" t="s">
        <v>1206</v>
      </c>
      <c r="D11385" s="69" t="n">
        <v>32702</v>
      </c>
      <c r="E11385" s="70" t="n">
        <v>0.291666666666667</v>
      </c>
      <c r="F11385" s="3" t="s">
        <v>1162</v>
      </c>
      <c r="H11385" s="3" t="s">
        <v>1162</v>
      </c>
      <c r="I11385" s="29" t="n">
        <v>202</v>
      </c>
      <c r="J11385" s="29" t="n">
        <v>145</v>
      </c>
      <c r="K11385" s="30" t="s">
        <v>1232</v>
      </c>
      <c r="M11385" s="31" t="n">
        <f aca="false">SUM(P11385,R11385,T11385,V11385,X11385,Z11385,AB11385,AD11385,AF11385,AH11385,AJ11385,AL11385,AN11385,AP11385,AR11385,AT11385,AV11385,AX11385,AZ11385,BB11385)</f>
        <v>0</v>
      </c>
    </row>
    <row r="11386" customFormat="false" ht="15" hidden="false" customHeight="false" outlineLevel="0" collapsed="false">
      <c r="A11386" s="41" t="n">
        <v>41085</v>
      </c>
      <c r="B11386" s="68" t="s">
        <v>1165</v>
      </c>
      <c r="C11386" s="68" t="s">
        <v>1206</v>
      </c>
      <c r="D11386" s="69" t="n">
        <v>32703</v>
      </c>
      <c r="E11386" s="70" t="n">
        <v>0.291666666666667</v>
      </c>
      <c r="F11386" s="3" t="s">
        <v>1162</v>
      </c>
      <c r="H11386" s="3" t="s">
        <v>1162</v>
      </c>
      <c r="I11386" s="29" t="n">
        <v>202</v>
      </c>
      <c r="J11386" s="29" t="n">
        <v>145</v>
      </c>
      <c r="K11386" s="30" t="s">
        <v>2306</v>
      </c>
      <c r="M11386" s="31" t="n">
        <f aca="false">SUM(P11386,R11386,T11386,V11386,X11386,Z11386,AB11386,AD11386,AF11386,AH11386,AJ11386,AL11386,AN11386,AP11386,AR11386,AT11386,AV11386,AX11386,AZ11386,BB11386)</f>
        <v>18694.6</v>
      </c>
      <c r="O11386" s="0" t="n">
        <v>66459</v>
      </c>
      <c r="P11386" s="31" t="n">
        <v>900</v>
      </c>
      <c r="Q11386" s="0" t="n">
        <v>66444</v>
      </c>
      <c r="R11386" s="31" t="n">
        <v>200</v>
      </c>
      <c r="S11386" s="47" t="n">
        <v>66360</v>
      </c>
      <c r="T11386" s="31" t="n">
        <v>7025</v>
      </c>
      <c r="U11386" s="47" t="n">
        <v>66439</v>
      </c>
      <c r="V11386" s="31" t="n">
        <v>10480</v>
      </c>
      <c r="W11386" s="47" t="n">
        <v>66304</v>
      </c>
      <c r="X11386" s="31" t="n">
        <v>89.6</v>
      </c>
    </row>
    <row r="11387" customFormat="false" ht="15" hidden="false" customHeight="false" outlineLevel="0" collapsed="false">
      <c r="A11387" s="123" t="n">
        <v>41085</v>
      </c>
      <c r="B11387" s="204" t="s">
        <v>2448</v>
      </c>
      <c r="C11387" s="204" t="s">
        <v>1206</v>
      </c>
      <c r="D11387" s="69" t="n">
        <v>32704</v>
      </c>
      <c r="E11387" s="70" t="n">
        <v>0.291666666666667</v>
      </c>
      <c r="F11387" s="84" t="s">
        <v>1162</v>
      </c>
      <c r="G11387" s="84"/>
      <c r="H11387" s="84" t="s">
        <v>1162</v>
      </c>
      <c r="I11387" s="83" t="n">
        <v>202</v>
      </c>
      <c r="J11387" s="83" t="n">
        <v>120</v>
      </c>
      <c r="K11387" s="30" t="s">
        <v>2449</v>
      </c>
      <c r="M11387" s="31" t="n">
        <f aca="false">SUM(P11387,R11387,T11387,V11387,X11387,Z11387,AB11387,AD11387,AF11387,AH11387,AJ11387,AL11387,AN11387,AP11387,AR11387,AT11387,AV11387,AX11387,AZ11387,BB11387)</f>
        <v>0</v>
      </c>
    </row>
    <row r="11388" customFormat="false" ht="15" hidden="false" customHeight="false" outlineLevel="0" collapsed="false">
      <c r="A11388" s="41" t="n">
        <v>41085</v>
      </c>
      <c r="B11388" s="68" t="s">
        <v>1193</v>
      </c>
      <c r="C11388" s="68" t="s">
        <v>979</v>
      </c>
      <c r="D11388" s="69" t="n">
        <v>32705</v>
      </c>
      <c r="E11388" s="70" t="n">
        <v>0.333333333333333</v>
      </c>
      <c r="F11388" s="42" t="n">
        <v>0.600694444444444</v>
      </c>
      <c r="H11388" s="42" t="n">
        <v>0.270833333333333</v>
      </c>
      <c r="I11388" s="29" t="n">
        <v>128.5</v>
      </c>
      <c r="J11388" s="29" t="n">
        <v>86.45</v>
      </c>
      <c r="K11388" s="30" t="s">
        <v>1216</v>
      </c>
      <c r="M11388" s="31" t="n">
        <f aca="false">SUM(P11388,R11388,T11388,V11388,X11388,Z11388,AB11388,AD11388,AF11388,AH11388,AJ11388,AL11388,AN11388,AP11388,AR11388,AT11388,AV11388,AX11388,AZ11388,BB11388)</f>
        <v>0</v>
      </c>
    </row>
    <row r="11389" customFormat="false" ht="15" hidden="false" customHeight="false" outlineLevel="0" collapsed="false">
      <c r="A11389" s="41" t="n">
        <v>41085</v>
      </c>
      <c r="B11389" s="68" t="s">
        <v>2270</v>
      </c>
      <c r="C11389" s="68" t="s">
        <v>490</v>
      </c>
      <c r="D11389" s="69" t="n">
        <v>32706</v>
      </c>
      <c r="E11389" s="70" t="n">
        <v>0.333333333333333</v>
      </c>
      <c r="F11389" s="42" t="n">
        <v>0.6875</v>
      </c>
      <c r="H11389" s="42" t="n">
        <v>0.354166666666667</v>
      </c>
      <c r="I11389" s="29" t="n">
        <v>178</v>
      </c>
      <c r="J11389" s="29" t="n">
        <v>119</v>
      </c>
      <c r="K11389" s="30" t="s">
        <v>2462</v>
      </c>
      <c r="M11389" s="31" t="n">
        <f aca="false">SUM(P11389,R11389,T11389,V11389,X11389,Z11389,AB11389,AD11389,AF11389,AH11389,AJ11389,AL11389,AN11389,AP11389,AR11389,AT11389,AV11389,AX11389,AZ11389,BB11389)</f>
        <v>0</v>
      </c>
    </row>
    <row r="11390" customFormat="false" ht="15" hidden="false" customHeight="false" outlineLevel="0" collapsed="false">
      <c r="A11390" s="41" t="n">
        <v>41085</v>
      </c>
      <c r="B11390" s="68" t="s">
        <v>1205</v>
      </c>
      <c r="C11390" s="68" t="s">
        <v>1032</v>
      </c>
      <c r="D11390" s="69" t="n">
        <v>32707</v>
      </c>
      <c r="E11390" s="70" t="n">
        <v>0.354166666666667</v>
      </c>
      <c r="F11390" s="42" t="n">
        <v>0.677083333333333</v>
      </c>
      <c r="H11390" s="42" t="n">
        <v>0.333333333333333</v>
      </c>
      <c r="I11390" s="29" t="n">
        <v>325</v>
      </c>
      <c r="J11390" s="29" t="n">
        <v>50</v>
      </c>
      <c r="K11390" s="30" t="s">
        <v>1249</v>
      </c>
      <c r="M11390" s="31" t="n">
        <f aca="false">SUM(P11390,R11390,T11390,V11390,X11390,Z11390,AB11390,AD11390,AF11390,AH11390,AJ11390,AL11390,AN11390,AP11390,AR11390,AT11390,AV11390,AX11390,AZ11390,BB11390)</f>
        <v>0</v>
      </c>
    </row>
    <row r="11391" customFormat="false" ht="15" hidden="false" customHeight="false" outlineLevel="0" collapsed="false">
      <c r="A11391" s="41" t="n">
        <v>41085</v>
      </c>
      <c r="B11391" s="68" t="s">
        <v>1169</v>
      </c>
      <c r="C11391" s="68" t="s">
        <v>925</v>
      </c>
      <c r="D11391" s="69" t="n">
        <v>32708</v>
      </c>
      <c r="E11391" s="70" t="n">
        <v>0.385416666666667</v>
      </c>
      <c r="F11391" s="42" t="n">
        <v>0.729166666666667</v>
      </c>
      <c r="G11391" s="3" t="s">
        <v>1170</v>
      </c>
      <c r="H11391" s="3" t="s">
        <v>1298</v>
      </c>
      <c r="I11391" s="29" t="n">
        <v>232</v>
      </c>
      <c r="J11391" s="29" t="n">
        <v>119.7</v>
      </c>
      <c r="K11391" s="30" t="s">
        <v>1214</v>
      </c>
      <c r="M11391" s="31" t="n">
        <f aca="false">SUM(P11391,R11391,T11391,V11391,X11391,Z11391,AB11391,AD11391,AF11391,AH11391,AJ11391,AL11391,AN11391,AP11391,AR11391,AT11391,AV11391,AX11391,AZ11391,BB11391)</f>
        <v>0</v>
      </c>
    </row>
    <row r="11392" customFormat="false" ht="15" hidden="false" customHeight="false" outlineLevel="0" collapsed="false">
      <c r="A11392" s="41" t="n">
        <v>41085</v>
      </c>
      <c r="B11392" s="68" t="s">
        <v>1193</v>
      </c>
      <c r="C11392" s="68" t="s">
        <v>616</v>
      </c>
      <c r="D11392" s="69" t="n">
        <v>32709</v>
      </c>
      <c r="E11392" s="70" t="n">
        <v>0.6875</v>
      </c>
      <c r="F11392" s="42" t="n">
        <v>0.822916666666667</v>
      </c>
      <c r="H11392" s="42" t="n">
        <v>0.166666666666667</v>
      </c>
      <c r="I11392" s="29" t="n">
        <v>90.9</v>
      </c>
      <c r="J11392" s="29" t="n">
        <v>60.2</v>
      </c>
      <c r="K11392" s="30" t="s">
        <v>1216</v>
      </c>
      <c r="M11392" s="31" t="n">
        <f aca="false">SUM(P11392,R11392,T11392,V11392,X11392,Z11392,AB11392,AD11392,AF11392,AH11392,AJ11392,AL11392,AN11392,AP11392,AR11392,AT11392,AV11392,AX11392,AZ11392,BB11392)</f>
        <v>0</v>
      </c>
    </row>
    <row r="11393" customFormat="false" ht="15" hidden="false" customHeight="false" outlineLevel="0" collapsed="false">
      <c r="A11393" s="97" t="n">
        <v>41085</v>
      </c>
      <c r="B11393" s="98" t="s">
        <v>1173</v>
      </c>
      <c r="C11393" s="98" t="s">
        <v>1049</v>
      </c>
      <c r="D11393" s="67" t="n">
        <v>32709</v>
      </c>
      <c r="E11393" s="99" t="n">
        <v>0.3125</v>
      </c>
      <c r="F11393" s="44" t="n">
        <v>0.770833333333334</v>
      </c>
      <c r="G11393" s="30"/>
      <c r="H11393" s="44" t="n">
        <v>0.458333333333333</v>
      </c>
      <c r="I11393" s="29" t="n">
        <v>209</v>
      </c>
      <c r="J11393" s="29" t="n">
        <v>146.3</v>
      </c>
      <c r="K11393" s="30" t="s">
        <v>1212</v>
      </c>
      <c r="M11393" s="31" t="n">
        <f aca="false">SUM(P11393,R11393,T11393,V11393,X11393,Z11393,AB11393,AD11393,AF11393,AH11393,AJ11393,AL11393,AN11393,AP11393,AR11393,AT11393,AV11393,AX11393,AZ11393,BB11393)</f>
        <v>0</v>
      </c>
    </row>
    <row r="11394" customFormat="false" ht="15" hidden="false" customHeight="false" outlineLevel="0" collapsed="false">
      <c r="A11394" s="41"/>
      <c r="B11394" s="68"/>
      <c r="C11394" s="68"/>
      <c r="D11394" s="69"/>
      <c r="E11394" s="69"/>
    </row>
    <row r="11395" customFormat="false" ht="15" hidden="false" customHeight="false" outlineLevel="0" collapsed="false">
      <c r="A11395" s="132"/>
      <c r="B11395" s="133"/>
      <c r="C11395" s="133"/>
      <c r="D11395" s="134"/>
      <c r="E11395" s="134"/>
      <c r="F11395" s="134"/>
      <c r="G11395" s="134"/>
      <c r="H11395" s="134"/>
      <c r="I11395" s="136"/>
      <c r="J11395" s="136"/>
      <c r="K11395" s="134"/>
    </row>
    <row r="11396" customFormat="false" ht="21" hidden="false" customHeight="false" outlineLevel="0" collapsed="false">
      <c r="A11396" s="132"/>
      <c r="B11396" s="133"/>
      <c r="C11396" s="133"/>
      <c r="D11396" s="134"/>
      <c r="E11396" s="134"/>
      <c r="F11396" s="134"/>
      <c r="G11396" s="382" t="s">
        <v>1843</v>
      </c>
      <c r="H11396" s="134"/>
      <c r="I11396" s="136"/>
      <c r="J11396" s="136"/>
      <c r="K11396" s="134"/>
    </row>
    <row r="11397" customFormat="false" ht="15" hidden="false" customHeight="false" outlineLevel="0" collapsed="false">
      <c r="A11397" s="41" t="n">
        <v>41086</v>
      </c>
      <c r="B11397" s="68" t="s">
        <v>679</v>
      </c>
      <c r="C11397" s="68" t="s">
        <v>1206</v>
      </c>
      <c r="D11397" s="69" t="n">
        <v>32710</v>
      </c>
      <c r="E11397" s="70" t="n">
        <v>0.291666666666667</v>
      </c>
      <c r="F11397" s="3" t="s">
        <v>1162</v>
      </c>
      <c r="H11397" s="3" t="s">
        <v>1162</v>
      </c>
      <c r="I11397" s="29" t="n">
        <v>202</v>
      </c>
      <c r="J11397" s="29" t="n">
        <v>120</v>
      </c>
      <c r="K11397" s="30" t="s">
        <v>1223</v>
      </c>
      <c r="M11397" s="31" t="n">
        <f aca="false">SUM(P11397,R11397,T11397,V11397,X11397,Z11397,AB11397,AD11397,AF11397,AH11397,AJ11397,AL11397,AN11397,AP11397,AR11397,AT11397,AV11397,AX11397,AZ11397,BB11397)</f>
        <v>0</v>
      </c>
    </row>
    <row r="11398" customFormat="false" ht="15" hidden="false" customHeight="false" outlineLevel="0" collapsed="false">
      <c r="A11398" s="41" t="n">
        <v>41086</v>
      </c>
      <c r="B11398" s="68" t="s">
        <v>383</v>
      </c>
      <c r="C11398" s="68" t="s">
        <v>1206</v>
      </c>
      <c r="D11398" s="69" t="n">
        <v>32711</v>
      </c>
      <c r="E11398" s="70" t="n">
        <v>0.291666666666667</v>
      </c>
      <c r="F11398" s="3" t="s">
        <v>1162</v>
      </c>
      <c r="H11398" s="3" t="s">
        <v>1162</v>
      </c>
      <c r="I11398" s="29" t="n">
        <v>210</v>
      </c>
      <c r="J11398" s="29" t="n">
        <v>145</v>
      </c>
      <c r="K11398" s="30" t="s">
        <v>1232</v>
      </c>
      <c r="M11398" s="31" t="n">
        <f aca="false">SUM(P11398,R11398,T11398,V11398,X11398,Z11398,AB11398,AD11398,AF11398,AH11398,AJ11398,AL11398,AN11398,AP11398,AR11398,AT11398,AV11398,AX11398,AZ11398,BB11398)</f>
        <v>24020.05</v>
      </c>
      <c r="O11398" s="0" t="n">
        <v>66436</v>
      </c>
      <c r="P11398" s="31" t="n">
        <v>2250</v>
      </c>
      <c r="Q11398" s="0" t="n">
        <v>66470</v>
      </c>
      <c r="R11398" s="31" t="n">
        <v>9839.5</v>
      </c>
      <c r="S11398" s="47" t="n">
        <v>66515</v>
      </c>
      <c r="T11398" s="31" t="n">
        <v>10480</v>
      </c>
      <c r="U11398" s="47" t="n">
        <v>66474</v>
      </c>
      <c r="V11398" s="31" t="n">
        <v>350</v>
      </c>
      <c r="W11398" s="47" t="n">
        <v>66599</v>
      </c>
      <c r="X11398" s="31" t="n">
        <v>150</v>
      </c>
      <c r="Y11398" s="47" t="n">
        <v>66408</v>
      </c>
      <c r="Z11398" s="31" t="n">
        <v>11.43</v>
      </c>
      <c r="AA11398" s="47" t="n">
        <v>66424</v>
      </c>
      <c r="AB11398" s="31" t="n">
        <v>151.74</v>
      </c>
      <c r="AC11398" s="47" t="n">
        <v>66423</v>
      </c>
      <c r="AD11398" s="31" t="n">
        <v>350.32</v>
      </c>
      <c r="AE11398" s="47" t="n">
        <v>66472</v>
      </c>
      <c r="AF11398" s="31" t="n">
        <v>150</v>
      </c>
      <c r="AG11398" s="47" t="n">
        <v>66419</v>
      </c>
      <c r="AH11398" s="31" t="n">
        <v>287.06</v>
      </c>
    </row>
    <row r="11399" customFormat="false" ht="15" hidden="false" customHeight="false" outlineLevel="0" collapsed="false">
      <c r="A11399" s="41" t="n">
        <v>41086</v>
      </c>
      <c r="B11399" s="68" t="s">
        <v>1165</v>
      </c>
      <c r="C11399" s="68" t="s">
        <v>1206</v>
      </c>
      <c r="D11399" s="69" t="n">
        <v>32712</v>
      </c>
      <c r="E11399" s="70" t="n">
        <v>0.291666666666667</v>
      </c>
      <c r="F11399" s="3" t="s">
        <v>1162</v>
      </c>
      <c r="H11399" s="3" t="s">
        <v>1162</v>
      </c>
      <c r="I11399" s="29" t="n">
        <v>202</v>
      </c>
      <c r="J11399" s="29" t="n">
        <v>145</v>
      </c>
      <c r="K11399" s="30" t="s">
        <v>2306</v>
      </c>
      <c r="M11399" s="31" t="n">
        <f aca="false">SUM(P11399,R11399,T11399,V11399,X11399,Z11399,AB11399,AD11399,AF11399,AH11399,AJ11399,AL11399,AN11399,AP11399,AR11399,AT11399,AV11399,AX11399,AZ11399,BB11399)</f>
        <v>15877.21</v>
      </c>
      <c r="O11399" s="0" t="n">
        <v>66596</v>
      </c>
      <c r="P11399" s="31" t="n">
        <v>134</v>
      </c>
      <c r="Q11399" s="0" t="n">
        <v>66598</v>
      </c>
      <c r="R11399" s="31" t="n">
        <v>150</v>
      </c>
      <c r="S11399" s="47" t="n">
        <v>66529</v>
      </c>
      <c r="T11399" s="31" t="n">
        <v>1500</v>
      </c>
      <c r="U11399" s="47" t="n">
        <v>66583</v>
      </c>
      <c r="V11399" s="31" t="n">
        <v>189</v>
      </c>
      <c r="W11399" s="47" t="n">
        <v>66431</v>
      </c>
      <c r="X11399" s="31" t="n">
        <v>1950</v>
      </c>
      <c r="Y11399" s="47" t="n">
        <v>66426</v>
      </c>
      <c r="Z11399" s="31" t="n">
        <v>346.31</v>
      </c>
      <c r="AA11399" s="47" t="n">
        <v>66420</v>
      </c>
      <c r="AB11399" s="31" t="n">
        <v>1297.8</v>
      </c>
      <c r="AC11399" s="47" t="n">
        <v>66425</v>
      </c>
      <c r="AD11399" s="31" t="n">
        <v>395.48</v>
      </c>
      <c r="AE11399" s="47" t="n">
        <v>66309</v>
      </c>
      <c r="AF11399" s="31" t="n">
        <v>284.62</v>
      </c>
      <c r="AG11399" s="47" t="n">
        <v>66608</v>
      </c>
      <c r="AH11399" s="31" t="n">
        <v>9630</v>
      </c>
    </row>
    <row r="11400" customFormat="false" ht="15" hidden="false" customHeight="false" outlineLevel="0" collapsed="false">
      <c r="A11400" s="55" t="n">
        <v>41086</v>
      </c>
      <c r="B11400" s="152" t="s">
        <v>1173</v>
      </c>
      <c r="C11400" s="152" t="s">
        <v>1049</v>
      </c>
      <c r="D11400" s="69" t="n">
        <v>32713</v>
      </c>
      <c r="E11400" s="70" t="n">
        <v>0.458333333333333</v>
      </c>
      <c r="F11400" s="44" t="n">
        <v>0.774305555555556</v>
      </c>
      <c r="G11400" s="30" t="s">
        <v>1477</v>
      </c>
      <c r="H11400" s="30" t="s">
        <v>1586</v>
      </c>
      <c r="I11400" s="29" t="n">
        <v>161.5</v>
      </c>
      <c r="J11400" s="29" t="n">
        <v>113.05</v>
      </c>
      <c r="K11400" s="30" t="s">
        <v>1212</v>
      </c>
      <c r="M11400" s="31" t="n">
        <f aca="false">SUM(P11400,R11400,T11400,V11400,X11400,Z11400,AB11400,AD11400,AF11400,AH11400,AJ11400,AL11400,AN11400,AP11400,AR11400,AT11400,AV11400,AX11400,AZ11400,BB11400)</f>
        <v>0</v>
      </c>
    </row>
    <row r="11401" customFormat="false" ht="15" hidden="false" customHeight="false" outlineLevel="0" collapsed="false">
      <c r="A11401" s="41" t="n">
        <v>41086</v>
      </c>
      <c r="B11401" s="68" t="s">
        <v>2153</v>
      </c>
      <c r="C11401" s="68" t="s">
        <v>11</v>
      </c>
      <c r="D11401" s="69" t="n">
        <v>32714</v>
      </c>
      <c r="E11401" s="70" t="n">
        <v>0.3125</v>
      </c>
      <c r="F11401" s="42" t="n">
        <v>0.493055555555556</v>
      </c>
      <c r="G11401" s="3" t="s">
        <v>1241</v>
      </c>
      <c r="H11401" s="3" t="s">
        <v>1381</v>
      </c>
      <c r="I11401" s="29" t="n">
        <v>109.5</v>
      </c>
      <c r="J11401" s="29" t="n">
        <v>73.15</v>
      </c>
      <c r="K11401" s="30" t="s">
        <v>2154</v>
      </c>
      <c r="M11401" s="31" t="n">
        <f aca="false">SUM(P11401,R11401,T11401,V11401,X11401,Z11401,AB11401,AD11401,AF11401,AH11401,AJ11401,AL11401,AN11401,AP11401,AR11401,AT11401,AV11401,AX11401,AZ11401,BB11401)</f>
        <v>0</v>
      </c>
    </row>
    <row r="11402" customFormat="false" ht="15" hidden="false" customHeight="false" outlineLevel="0" collapsed="false">
      <c r="A11402" s="55" t="n">
        <v>41086</v>
      </c>
      <c r="B11402" s="152" t="s">
        <v>1169</v>
      </c>
      <c r="C11402" s="152" t="s">
        <v>925</v>
      </c>
      <c r="D11402" s="72" t="n">
        <v>32715</v>
      </c>
      <c r="E11402" s="158" t="n">
        <v>0.3125</v>
      </c>
      <c r="F11402" s="44" t="n">
        <v>0.680555555555555</v>
      </c>
      <c r="G11402" s="30"/>
      <c r="H11402" s="44" t="n">
        <v>0.375</v>
      </c>
      <c r="I11402" s="29" t="n">
        <v>265.2</v>
      </c>
      <c r="J11402" s="29" t="n">
        <v>133</v>
      </c>
      <c r="K11402" s="30" t="s">
        <v>1214</v>
      </c>
      <c r="M11402" s="31" t="n">
        <f aca="false">SUM(P11402,R11402,T11402,V11402,X11402,Z11402,AB11402,AD11402,AF11402,AH11402,AJ11402,AL11402,AN11402,AP11402,AR11402,AT11402,AV11402,AX11402,AZ11402,BB11402)</f>
        <v>0</v>
      </c>
    </row>
    <row r="11403" customFormat="false" ht="15" hidden="false" customHeight="false" outlineLevel="0" collapsed="false">
      <c r="A11403" s="41" t="n">
        <v>41086</v>
      </c>
      <c r="B11403" s="68" t="s">
        <v>1205</v>
      </c>
      <c r="C11403" s="68" t="s">
        <v>1032</v>
      </c>
      <c r="D11403" s="69" t="n">
        <v>32716</v>
      </c>
      <c r="E11403" s="70" t="n">
        <v>0.354166666666667</v>
      </c>
      <c r="F11403" s="42" t="n">
        <v>0.642361111111111</v>
      </c>
      <c r="H11403" s="42" t="n">
        <v>0.333333333333333</v>
      </c>
      <c r="I11403" s="29" t="n">
        <v>325</v>
      </c>
      <c r="J11403" s="29" t="n">
        <v>50</v>
      </c>
      <c r="K11403" s="30" t="s">
        <v>1249</v>
      </c>
      <c r="M11403" s="31" t="n">
        <f aca="false">SUM(P11403,R11403,T11403,V11403,X11403,Z11403,AB11403,AD11403,AF11403,AH11403,AJ11403,AL11403,AN11403,AP11403,AR11403,AT11403,AV11403,AX11403,AZ11403,BB11403)</f>
        <v>0</v>
      </c>
    </row>
    <row r="11404" customFormat="false" ht="15" hidden="false" customHeight="false" outlineLevel="0" collapsed="false">
      <c r="A11404" s="41" t="n">
        <v>41086</v>
      </c>
      <c r="B11404" s="68" t="s">
        <v>1195</v>
      </c>
      <c r="C11404" s="68" t="s">
        <v>490</v>
      </c>
      <c r="D11404" s="69" t="n">
        <v>32717</v>
      </c>
      <c r="E11404" s="70" t="n">
        <v>0.875</v>
      </c>
      <c r="F11404" s="42" t="n">
        <v>0.0416666666666667</v>
      </c>
      <c r="G11404" s="3" t="s">
        <v>2501</v>
      </c>
      <c r="H11404" s="42" t="n">
        <v>0.166666666666667</v>
      </c>
      <c r="I11404" s="29" t="n">
        <v>104</v>
      </c>
      <c r="J11404" s="29" t="n">
        <v>76</v>
      </c>
      <c r="K11404" s="30" t="s">
        <v>2465</v>
      </c>
      <c r="M11404" s="31" t="n">
        <f aca="false">SUM(P11404,R11404,T11404,V11404,X11404,Z11404,AB11404,AD11404,AF11404,AH11404,AJ11404,AL11404,AN11404,AP11404,AR11404,AT11404,AV11404,AX11404,AZ11404,BB11404)</f>
        <v>0</v>
      </c>
    </row>
    <row r="11405" customFormat="false" ht="15" hidden="false" customHeight="false" outlineLevel="0" collapsed="false">
      <c r="A11405" s="41" t="n">
        <v>41086</v>
      </c>
      <c r="B11405" s="68" t="s">
        <v>1176</v>
      </c>
      <c r="C11405" s="68" t="s">
        <v>802</v>
      </c>
      <c r="D11405" s="69" t="n">
        <v>32718</v>
      </c>
      <c r="E11405" s="70" t="n">
        <v>0.354166666666667</v>
      </c>
      <c r="F11405" s="42" t="n">
        <v>0.5</v>
      </c>
      <c r="H11405" s="42" t="n">
        <v>0.166666666666667</v>
      </c>
      <c r="I11405" s="29" t="n">
        <v>89</v>
      </c>
      <c r="J11405" s="29" t="n">
        <v>53.2</v>
      </c>
      <c r="K11405" s="30" t="s">
        <v>2462</v>
      </c>
      <c r="M11405" s="31" t="n">
        <f aca="false">SUM(P11405,R11405,T11405,V11405,X11405,Z11405,AB11405,AD11405,AF11405,AH11405,AJ11405,AL11405,AN11405,AP11405,AR11405,AT11405,AV11405,AX11405,AZ11405,BB11405)</f>
        <v>0</v>
      </c>
    </row>
    <row r="11406" customFormat="false" ht="15" hidden="false" customHeight="false" outlineLevel="0" collapsed="false">
      <c r="A11406" s="41" t="n">
        <v>41086</v>
      </c>
      <c r="B11406" s="68" t="s">
        <v>1195</v>
      </c>
      <c r="C11406" s="68" t="s">
        <v>490</v>
      </c>
      <c r="D11406" s="69" t="n">
        <v>32719</v>
      </c>
      <c r="E11406" s="70" t="n">
        <v>0.427083333333333</v>
      </c>
      <c r="F11406" s="42" t="n">
        <v>0.5625</v>
      </c>
      <c r="H11406" s="42" t="n">
        <v>0.166666666666667</v>
      </c>
      <c r="I11406" s="29" t="n">
        <v>80</v>
      </c>
      <c r="J11406" s="29" t="n">
        <v>56</v>
      </c>
      <c r="K11406" s="30" t="s">
        <v>2465</v>
      </c>
      <c r="M11406" s="31" t="n">
        <f aca="false">SUM(P11406,R11406,T11406,V11406,X11406,Z11406,AB11406,AD11406,AF11406,AH11406,AJ11406,AL11406,AN11406,AP11406,AR11406,AT11406,AV11406,AX11406,AZ11406,BB11406)</f>
        <v>0</v>
      </c>
    </row>
    <row r="11407" customFormat="false" ht="15" hidden="false" customHeight="false" outlineLevel="0" collapsed="false">
      <c r="A11407" s="41"/>
    </row>
    <row r="11408" customFormat="false" ht="15" hidden="false" customHeight="false" outlineLevel="0" collapsed="false">
      <c r="A11408" s="132"/>
      <c r="B11408" s="133"/>
      <c r="C11408" s="133"/>
      <c r="D11408" s="134"/>
      <c r="E11408" s="134"/>
      <c r="F11408" s="134"/>
      <c r="G11408" s="134"/>
      <c r="H11408" s="134"/>
      <c r="I11408" s="136"/>
      <c r="J11408" s="136"/>
      <c r="K11408" s="134"/>
    </row>
    <row r="11409" customFormat="false" ht="21" hidden="false" customHeight="false" outlineLevel="0" collapsed="false">
      <c r="A11409" s="132"/>
      <c r="B11409" s="133"/>
      <c r="C11409" s="133"/>
      <c r="D11409" s="134"/>
      <c r="E11409" s="134"/>
      <c r="F11409" s="134"/>
      <c r="G11409" s="382" t="s">
        <v>1848</v>
      </c>
      <c r="H11409" s="134"/>
      <c r="I11409" s="136"/>
      <c r="J11409" s="136"/>
      <c r="K11409" s="134"/>
    </row>
    <row r="11410" customFormat="false" ht="15" hidden="false" customHeight="false" outlineLevel="0" collapsed="false">
      <c r="A11410" s="41" t="n">
        <v>41087</v>
      </c>
      <c r="B11410" s="68" t="s">
        <v>679</v>
      </c>
      <c r="C11410" s="68" t="s">
        <v>1206</v>
      </c>
      <c r="D11410" s="72" t="n">
        <v>32720</v>
      </c>
      <c r="E11410" s="70" t="n">
        <v>0.291666666666667</v>
      </c>
      <c r="F11410" s="3" t="s">
        <v>1162</v>
      </c>
      <c r="H11410" s="3" t="s">
        <v>1162</v>
      </c>
      <c r="I11410" s="29" t="n">
        <v>202</v>
      </c>
      <c r="J11410" s="29" t="n">
        <v>120</v>
      </c>
      <c r="K11410" s="30" t="s">
        <v>1223</v>
      </c>
      <c r="M11410" s="31" t="n">
        <f aca="false">SUM(P11410,R11410,T11410,V11410,X11410,Z11410,AB11410,AD11410,AF11410,AH11410,AJ11410,AL11410,AN11410,AP11410,AR11410,AT11410,AV11410,AX11410,AZ11410,BB11410)</f>
        <v>26133.85</v>
      </c>
      <c r="O11410" s="0" t="n">
        <v>66519</v>
      </c>
      <c r="P11410" s="31" t="n">
        <v>2250</v>
      </c>
      <c r="Q11410" s="0" t="n">
        <v>66553</v>
      </c>
      <c r="R11410" s="31" t="n">
        <v>781.8</v>
      </c>
      <c r="S11410" s="47" t="n">
        <v>66552</v>
      </c>
      <c r="T11410" s="31" t="n">
        <v>781.8</v>
      </c>
      <c r="U11410" s="47" t="n">
        <v>66656</v>
      </c>
      <c r="V11410" s="31" t="n">
        <v>162</v>
      </c>
      <c r="W11410" s="47" t="n">
        <v>66658</v>
      </c>
      <c r="X11410" s="31" t="n">
        <v>150</v>
      </c>
      <c r="Y11410" s="47" t="n">
        <v>66550</v>
      </c>
      <c r="Z11410" s="31" t="n">
        <v>763.14</v>
      </c>
      <c r="AA11410" s="47" t="n">
        <v>66540</v>
      </c>
      <c r="AB11410" s="31" t="n">
        <v>500.58</v>
      </c>
      <c r="AC11410" s="47" t="n">
        <v>66539</v>
      </c>
      <c r="AD11410" s="31" t="n">
        <v>11.43</v>
      </c>
      <c r="AE11410" s="47" t="n">
        <v>66538</v>
      </c>
      <c r="AF11410" s="31" t="n">
        <v>1483.1</v>
      </c>
      <c r="AG11410" s="47" t="n">
        <v>66516</v>
      </c>
      <c r="AH11410" s="31" t="n">
        <v>9750</v>
      </c>
      <c r="AI11410" s="47" t="n">
        <v>66727</v>
      </c>
      <c r="AJ11410" s="31" t="n">
        <v>9500</v>
      </c>
    </row>
    <row r="11411" customFormat="false" ht="15" hidden="false" customHeight="false" outlineLevel="0" collapsed="false">
      <c r="A11411" s="55" t="n">
        <v>41087</v>
      </c>
      <c r="B11411" s="152" t="s">
        <v>383</v>
      </c>
      <c r="C11411" s="152" t="s">
        <v>1206</v>
      </c>
      <c r="D11411" s="72" t="n">
        <v>32721</v>
      </c>
      <c r="E11411" s="70" t="n">
        <v>0.291666666666667</v>
      </c>
      <c r="F11411" s="30" t="s">
        <v>1162</v>
      </c>
      <c r="G11411" s="30"/>
      <c r="H11411" s="30" t="s">
        <v>1162</v>
      </c>
      <c r="I11411" s="29" t="n">
        <v>225.8</v>
      </c>
      <c r="J11411" s="29" t="n">
        <v>160</v>
      </c>
      <c r="K11411" s="30" t="s">
        <v>1232</v>
      </c>
      <c r="M11411" s="31" t="n">
        <f aca="false">SUM(P11411,R11411,T11411,V11411,X11411,Z11411,AB11411,AD11411,AF11411,AH11411,AJ11411,AL11411,AN11411,AP11411,AR11411,AT11411,AV11411,AX11411,AZ11411,BB11411)</f>
        <v>0</v>
      </c>
    </row>
    <row r="11412" customFormat="false" ht="15" hidden="false" customHeight="false" outlineLevel="0" collapsed="false">
      <c r="A11412" s="41" t="n">
        <v>41087</v>
      </c>
      <c r="B11412" s="68" t="s">
        <v>1165</v>
      </c>
      <c r="C11412" s="68" t="s">
        <v>1206</v>
      </c>
      <c r="D11412" s="72" t="n">
        <v>32722</v>
      </c>
      <c r="E11412" s="70" t="n">
        <v>0.291666666666667</v>
      </c>
      <c r="F11412" s="3" t="s">
        <v>1162</v>
      </c>
      <c r="H11412" s="3" t="s">
        <v>1162</v>
      </c>
      <c r="I11412" s="29" t="n">
        <v>202</v>
      </c>
      <c r="J11412" s="29" t="n">
        <v>145</v>
      </c>
      <c r="K11412" s="30" t="s">
        <v>2306</v>
      </c>
      <c r="M11412" s="31" t="n">
        <f aca="false">SUM(P11412,R11412,T11412,V11412,X11412,Z11412,AB11412,AD11412,AF11412,AH11412,AJ11412,AL11412,AN11412,AP11412,AR11412,AT11412,AV11412,AX11412,AZ11412,BB11412)</f>
        <v>35659.19</v>
      </c>
      <c r="O11412" s="0" t="n">
        <v>66535</v>
      </c>
      <c r="P11412" s="31" t="n">
        <v>368.03</v>
      </c>
      <c r="Q11412" s="0" t="n">
        <v>68543</v>
      </c>
      <c r="R11412" s="31" t="n">
        <v>1670.52</v>
      </c>
      <c r="S11412" s="47" t="n">
        <v>66561</v>
      </c>
      <c r="T11412" s="31" t="n">
        <v>150.65</v>
      </c>
      <c r="U11412" s="47" t="n">
        <v>66560</v>
      </c>
      <c r="V11412" s="31" t="n">
        <v>347.14</v>
      </c>
      <c r="W11412" s="47" t="n">
        <v>66559</v>
      </c>
      <c r="X11412" s="31" t="n">
        <v>548.49</v>
      </c>
      <c r="Y11412" s="47" t="n">
        <v>66557</v>
      </c>
      <c r="Z11412" s="31" t="n">
        <v>459.36</v>
      </c>
      <c r="AA11412" s="47" t="n">
        <v>66507</v>
      </c>
      <c r="AB11412" s="31" t="n">
        <v>19290</v>
      </c>
      <c r="AC11412" s="47" t="n">
        <v>66512</v>
      </c>
      <c r="AD11412" s="31" t="n">
        <v>12825</v>
      </c>
    </row>
    <row r="11413" customFormat="false" ht="15" hidden="false" customHeight="false" outlineLevel="0" collapsed="false">
      <c r="A11413" s="55" t="n">
        <v>41087</v>
      </c>
      <c r="B11413" s="152" t="s">
        <v>627</v>
      </c>
      <c r="C11413" s="152" t="s">
        <v>1206</v>
      </c>
      <c r="D11413" s="72" t="n">
        <v>32723</v>
      </c>
      <c r="E11413" s="70" t="n">
        <v>0.291666666666667</v>
      </c>
      <c r="F11413" s="30" t="s">
        <v>1162</v>
      </c>
      <c r="G11413" s="30"/>
      <c r="H11413" s="30" t="s">
        <v>1162</v>
      </c>
      <c r="I11413" s="29" t="n">
        <v>202</v>
      </c>
      <c r="J11413" s="29" t="n">
        <v>120</v>
      </c>
      <c r="K11413" s="30" t="s">
        <v>1303</v>
      </c>
      <c r="M11413" s="31" t="n">
        <f aca="false">SUM(P11413,R11413,T11413,V11413,X11413,Z11413,AB11413,AD11413,AF11413,AH11413,AJ11413,AL11413,AN11413,AP11413,AR11413,AT11413,AV11413,AX11413,AZ11413,BB11413)</f>
        <v>0</v>
      </c>
    </row>
    <row r="11414" customFormat="false" ht="15" hidden="false" customHeight="false" outlineLevel="0" collapsed="false">
      <c r="A11414" s="41" t="n">
        <v>41087</v>
      </c>
      <c r="B11414" s="68" t="s">
        <v>1176</v>
      </c>
      <c r="C11414" s="68" t="s">
        <v>1206</v>
      </c>
      <c r="D11414" s="72" t="n">
        <v>32724</v>
      </c>
      <c r="E11414" s="70" t="n">
        <v>0.291666666666667</v>
      </c>
      <c r="F11414" s="3" t="s">
        <v>1162</v>
      </c>
      <c r="H11414" s="3" t="s">
        <v>1162</v>
      </c>
      <c r="I11414" s="29" t="n">
        <v>202</v>
      </c>
      <c r="J11414" s="29" t="n">
        <v>120</v>
      </c>
      <c r="K11414" s="30" t="s">
        <v>2462</v>
      </c>
      <c r="M11414" s="31" t="n">
        <f aca="false">SUM(P11414,R11414,T11414,V11414,X11414,Z11414,AB11414,AD11414,AF11414,AH11414,AJ11414,AL11414,AN11414,AP11414,AR11414,AT11414,AV11414,AX11414,AZ11414,BB11414)</f>
        <v>15318.83</v>
      </c>
      <c r="O11414" s="0" t="n">
        <v>66570</v>
      </c>
      <c r="P11414" s="31" t="n">
        <v>10245</v>
      </c>
      <c r="Q11414" s="0" t="n">
        <v>66548</v>
      </c>
      <c r="R11414" s="31" t="n">
        <v>1260.2</v>
      </c>
      <c r="S11414" s="47" t="n">
        <v>66551</v>
      </c>
      <c r="T11414" s="31" t="n">
        <v>1565.89</v>
      </c>
      <c r="U11414" s="47" t="n">
        <v>66575</v>
      </c>
      <c r="V11414" s="31" t="n">
        <v>675</v>
      </c>
      <c r="W11414" s="47" t="n">
        <v>66576</v>
      </c>
      <c r="X11414" s="31" t="n">
        <v>809.99</v>
      </c>
      <c r="Y11414" s="47" t="n">
        <v>66662</v>
      </c>
      <c r="Z11414" s="31" t="n">
        <v>162.75</v>
      </c>
      <c r="AA11414" s="47" t="n">
        <v>66648</v>
      </c>
      <c r="AB11414" s="31" t="n">
        <v>600</v>
      </c>
    </row>
    <row r="11415" customFormat="false" ht="15" hidden="false" customHeight="false" outlineLevel="0" collapsed="false">
      <c r="A11415" s="55" t="n">
        <v>41087</v>
      </c>
      <c r="B11415" s="152" t="s">
        <v>1193</v>
      </c>
      <c r="C11415" s="152" t="s">
        <v>940</v>
      </c>
      <c r="D11415" s="72" t="n">
        <v>32725</v>
      </c>
      <c r="E11415" s="158" t="n">
        <v>0.291666666666667</v>
      </c>
      <c r="F11415" s="44" t="n">
        <v>0.708333333333333</v>
      </c>
      <c r="G11415" s="30" t="s">
        <v>1791</v>
      </c>
      <c r="H11415" s="30" t="s">
        <v>1405</v>
      </c>
      <c r="I11415" s="29" t="n">
        <v>214</v>
      </c>
      <c r="J11415" s="29" t="n">
        <v>146.3</v>
      </c>
      <c r="K11415" s="30" t="s">
        <v>1216</v>
      </c>
      <c r="M11415" s="31" t="n">
        <f aca="false">SUM(P11415,R11415,T11415,V11415,X11415,Z11415,AB11415,AD11415,AF11415,AH11415,AJ11415,AL11415,AN11415,AP11415,AR11415,AT11415,AV11415,AX11415,AZ11415,BB11415)</f>
        <v>0</v>
      </c>
    </row>
    <row r="11416" customFormat="false" ht="15" hidden="false" customHeight="false" outlineLevel="0" collapsed="false">
      <c r="A11416" s="55" t="n">
        <v>41087</v>
      </c>
      <c r="B11416" s="152" t="s">
        <v>40</v>
      </c>
      <c r="C11416" s="152" t="s">
        <v>490</v>
      </c>
      <c r="D11416" s="72" t="n">
        <v>32726</v>
      </c>
      <c r="E11416" s="158" t="n">
        <v>0.3125</v>
      </c>
      <c r="F11416" s="44" t="n">
        <v>0.635416666666667</v>
      </c>
      <c r="G11416" s="30"/>
      <c r="H11416" s="44" t="n">
        <v>0.333333333333333</v>
      </c>
      <c r="I11416" s="29" t="n">
        <v>216</v>
      </c>
      <c r="J11416" s="29" t="n">
        <v>112</v>
      </c>
      <c r="K11416" s="30" t="s">
        <v>2498</v>
      </c>
      <c r="M11416" s="31" t="n">
        <f aca="false">SUM(P11416,R11416,T11416,V11416,X11416,Z11416,AB11416,AD11416,AF11416,AH11416,AJ11416,AL11416,AN11416,AP11416,AR11416,AT11416,AV11416,AX11416,AZ11416,BB11416)</f>
        <v>0</v>
      </c>
    </row>
    <row r="11417" customFormat="false" ht="15" hidden="false" customHeight="false" outlineLevel="0" collapsed="false">
      <c r="A11417" s="55" t="n">
        <v>41087</v>
      </c>
      <c r="B11417" s="152" t="s">
        <v>1197</v>
      </c>
      <c r="C11417" s="152" t="s">
        <v>925</v>
      </c>
      <c r="D11417" s="72" t="n">
        <v>32727</v>
      </c>
      <c r="E11417" s="158" t="n">
        <v>0.322916666666667</v>
      </c>
      <c r="F11417" s="44" t="n">
        <v>0.784722222222222</v>
      </c>
      <c r="G11417" s="30"/>
      <c r="H11417" s="44" t="n">
        <v>0.458333333333333</v>
      </c>
      <c r="I11417" s="29" t="n">
        <v>291</v>
      </c>
      <c r="J11417" s="29" t="n">
        <v>146.3</v>
      </c>
      <c r="K11417" s="30" t="s">
        <v>1259</v>
      </c>
      <c r="M11417" s="31" t="n">
        <f aca="false">SUM(P11417,R11417,T11417,V11417,X11417,Z11417,AB11417,AD11417,AF11417,AH11417,AJ11417,AL11417,AN11417,AP11417,AR11417,AT11417,AV11417,AX11417,AZ11417,BB11417)</f>
        <v>0</v>
      </c>
    </row>
    <row r="11418" customFormat="false" ht="15" hidden="false" customHeight="false" outlineLevel="0" collapsed="false">
      <c r="A11418" s="55" t="n">
        <v>41087</v>
      </c>
      <c r="B11418" s="152" t="s">
        <v>1195</v>
      </c>
      <c r="C11418" s="152" t="s">
        <v>490</v>
      </c>
      <c r="D11418" s="72" t="n">
        <v>32728</v>
      </c>
      <c r="E11418" s="158" t="n">
        <v>0.333333333333333</v>
      </c>
      <c r="F11418" s="44" t="n">
        <v>0.635416666666667</v>
      </c>
      <c r="G11418" s="30"/>
      <c r="H11418" s="44" t="n">
        <v>0.3125</v>
      </c>
      <c r="I11418" s="29" t="n">
        <v>150</v>
      </c>
      <c r="J11418" s="29" t="n">
        <v>105</v>
      </c>
      <c r="K11418" s="30" t="s">
        <v>2465</v>
      </c>
      <c r="M11418" s="31" t="n">
        <f aca="false">SUM(P11418,R11418,T11418,V11418,X11418,Z11418,AB11418,AD11418,AF11418,AH11418,AJ11418,AL11418,AN11418,AP11418,AR11418,AT11418,AV11418,AX11418,AZ11418,BB11418)</f>
        <v>0</v>
      </c>
    </row>
    <row r="11419" customFormat="false" ht="15" hidden="false" customHeight="false" outlineLevel="0" collapsed="false">
      <c r="A11419" s="55" t="n">
        <v>41087</v>
      </c>
      <c r="B11419" s="152" t="s">
        <v>2153</v>
      </c>
      <c r="C11419" s="152" t="s">
        <v>1049</v>
      </c>
      <c r="D11419" s="72" t="n">
        <v>32729</v>
      </c>
      <c r="E11419" s="158" t="n">
        <v>0.333333333333333</v>
      </c>
      <c r="F11419" s="44" t="n">
        <v>0.701388888888889</v>
      </c>
      <c r="G11419" s="109"/>
      <c r="H11419" s="44" t="n">
        <v>0.375</v>
      </c>
      <c r="I11419" s="29" t="n">
        <v>171</v>
      </c>
      <c r="J11419" s="29" t="n">
        <v>119.7</v>
      </c>
      <c r="K11419" s="30" t="s">
        <v>2154</v>
      </c>
      <c r="M11419" s="31" t="n">
        <f aca="false">SUM(P11419,R11419,T11419,V11419,X11419,Z11419,AB11419,AD11419,AF11419,AH11419,AJ11419,AL11419,AN11419,AP11419,AR11419,AT11419,AV11419,AX11419,AZ11419,BB11419)</f>
        <v>0</v>
      </c>
    </row>
    <row r="11420" customFormat="false" ht="15" hidden="false" customHeight="false" outlineLevel="0" collapsed="false">
      <c r="A11420" s="55" t="n">
        <v>41087</v>
      </c>
      <c r="B11420" s="152" t="s">
        <v>2448</v>
      </c>
      <c r="C11420" s="152" t="s">
        <v>2364</v>
      </c>
      <c r="D11420" s="72" t="n">
        <v>32730</v>
      </c>
      <c r="E11420" s="158" t="n">
        <v>0.333333333333333</v>
      </c>
      <c r="F11420" s="44" t="n">
        <v>0.677083333333333</v>
      </c>
      <c r="G11420" s="30" t="s">
        <v>2432</v>
      </c>
      <c r="H11420" s="30" t="s">
        <v>1296</v>
      </c>
      <c r="I11420" s="29" t="n">
        <v>190.1</v>
      </c>
      <c r="J11420" s="29" t="n">
        <v>126.35</v>
      </c>
      <c r="K11420" s="30" t="s">
        <v>2449</v>
      </c>
      <c r="M11420" s="31" t="n">
        <f aca="false">SUM(P11420,R11420,T11420,V11420,X11420,Z11420,AB11420,AD11420,AF11420,AH11420,AJ11420,AL11420,AN11420,AP11420,AR11420,AT11420,AV11420,AX11420,AZ11420,BB11420)</f>
        <v>0</v>
      </c>
    </row>
    <row r="11421" customFormat="false" ht="15" hidden="false" customHeight="false" outlineLevel="0" collapsed="false">
      <c r="A11421" s="55" t="n">
        <v>41087</v>
      </c>
      <c r="B11421" s="152" t="s">
        <v>1675</v>
      </c>
      <c r="C11421" s="152" t="s">
        <v>490</v>
      </c>
      <c r="D11421" s="72" t="n">
        <v>32731</v>
      </c>
      <c r="E11421" s="158" t="n">
        <v>0.354166666666667</v>
      </c>
      <c r="F11421" s="44" t="n">
        <v>0.5</v>
      </c>
      <c r="G11421" s="30"/>
      <c r="H11421" s="44" t="n">
        <v>0.166666666666667</v>
      </c>
      <c r="I11421" s="29" t="n">
        <v>84</v>
      </c>
      <c r="J11421" s="29" t="n">
        <v>56</v>
      </c>
      <c r="K11421" s="30" t="s">
        <v>1375</v>
      </c>
      <c r="M11421" s="31" t="n">
        <f aca="false">SUM(P11421,R11421,T11421,V11421,X11421,Z11421,AB11421,AD11421,AF11421,AH11421,AJ11421,AL11421,AN11421,AP11421,AR11421,AT11421,AV11421,AX11421,AZ11421,BB11421)</f>
        <v>0</v>
      </c>
    </row>
    <row r="11422" customFormat="false" ht="15" hidden="false" customHeight="false" outlineLevel="0" collapsed="false">
      <c r="A11422" s="41" t="n">
        <v>41087</v>
      </c>
      <c r="B11422" s="68" t="s">
        <v>1199</v>
      </c>
      <c r="C11422" s="68" t="s">
        <v>125</v>
      </c>
      <c r="D11422" s="69" t="n">
        <v>32732</v>
      </c>
      <c r="E11422" s="70" t="n">
        <v>0.385416666666667</v>
      </c>
      <c r="F11422" s="42" t="n">
        <v>0.486111111111111</v>
      </c>
      <c r="G11422" s="3" t="s">
        <v>1361</v>
      </c>
      <c r="H11422" s="3" t="s">
        <v>1308</v>
      </c>
      <c r="I11422" s="29" t="n">
        <v>100</v>
      </c>
      <c r="J11422" s="29" t="n">
        <v>66.5</v>
      </c>
      <c r="K11422" s="30" t="s">
        <v>1253</v>
      </c>
      <c r="M11422" s="31" t="n">
        <f aca="false">SUM(P11422,R11422,T11422,V11422,X11422,Z11422,AB11422,AD11422,AF11422,AH11422,AJ11422,AL11422,AN11422,AP11422,AR11422,AT11422,AV11422,AX11422,AZ11422,BB11422)</f>
        <v>0</v>
      </c>
    </row>
    <row r="11423" customFormat="false" ht="15" hidden="false" customHeight="false" outlineLevel="0" collapsed="false">
      <c r="A11423" s="41" t="n">
        <v>41087</v>
      </c>
      <c r="B11423" s="68" t="s">
        <v>1199</v>
      </c>
      <c r="C11423" s="68" t="s">
        <v>640</v>
      </c>
      <c r="D11423" s="69" t="n">
        <v>32733</v>
      </c>
      <c r="E11423" s="70" t="n">
        <v>0.5</v>
      </c>
      <c r="F11423" s="42" t="n">
        <v>0.666666666666667</v>
      </c>
      <c r="H11423" s="42" t="n">
        <v>0.166666666666667</v>
      </c>
      <c r="I11423" s="29" t="n">
        <v>81</v>
      </c>
      <c r="J11423" s="29" t="n">
        <v>53.2</v>
      </c>
      <c r="K11423" s="30" t="s">
        <v>1253</v>
      </c>
      <c r="M11423" s="31" t="n">
        <f aca="false">SUM(P11423,R11423,T11423,V11423,X11423,Z11423,AB11423,AD11423,AF11423,AH11423,AJ11423,AL11423,AN11423,AP11423,AR11423,AT11423,AV11423,AX11423,AZ11423,BB11423)</f>
        <v>0</v>
      </c>
    </row>
    <row r="11424" customFormat="false" ht="15" hidden="false" customHeight="false" outlineLevel="0" collapsed="false">
      <c r="A11424" s="41"/>
    </row>
    <row r="11425" customFormat="false" ht="15" hidden="false" customHeight="false" outlineLevel="0" collapsed="false">
      <c r="A11425" s="132"/>
      <c r="B11425" s="133"/>
      <c r="C11425" s="133"/>
      <c r="D11425" s="134"/>
      <c r="E11425" s="134"/>
      <c r="F11425" s="134"/>
      <c r="G11425" s="134"/>
      <c r="H11425" s="134"/>
      <c r="I11425" s="136"/>
      <c r="J11425" s="136"/>
      <c r="K11425" s="134"/>
    </row>
    <row r="11426" customFormat="false" ht="21" hidden="false" customHeight="false" outlineLevel="0" collapsed="false">
      <c r="A11426" s="132"/>
      <c r="B11426" s="133"/>
      <c r="C11426" s="133"/>
      <c r="D11426" s="134"/>
      <c r="E11426" s="134"/>
      <c r="F11426" s="134"/>
      <c r="G11426" s="382" t="s">
        <v>1849</v>
      </c>
      <c r="H11426" s="134"/>
      <c r="I11426" s="136"/>
      <c r="J11426" s="136"/>
      <c r="K11426" s="134"/>
    </row>
    <row r="11427" customFormat="false" ht="15" hidden="false" customHeight="false" outlineLevel="0" collapsed="false">
      <c r="A11427" s="55" t="n">
        <v>41088</v>
      </c>
      <c r="B11427" s="152" t="s">
        <v>679</v>
      </c>
      <c r="C11427" s="152" t="s">
        <v>1206</v>
      </c>
      <c r="D11427" s="72" t="n">
        <v>32734</v>
      </c>
      <c r="E11427" s="70" t="n">
        <v>0.291666666666667</v>
      </c>
      <c r="F11427" s="30" t="s">
        <v>1162</v>
      </c>
      <c r="G11427" s="30"/>
      <c r="H11427" s="30" t="s">
        <v>1162</v>
      </c>
      <c r="I11427" s="29" t="n">
        <v>202</v>
      </c>
      <c r="J11427" s="29" t="n">
        <v>120</v>
      </c>
      <c r="K11427" s="30" t="s">
        <v>1223</v>
      </c>
      <c r="M11427" s="31" t="n">
        <f aca="false">SUM(P11427,R11427,T11427,V11427,X11427,Z11427,AB11427,AD11427,AF11427,AH11427,AJ11427,AL11427,AN11427,AP11427,AR11427,AT11427,AV11427,AX11427,AZ11427,BB11427)</f>
        <v>0</v>
      </c>
    </row>
    <row r="11428" customFormat="false" ht="15" hidden="false" customHeight="false" outlineLevel="0" collapsed="false">
      <c r="A11428" s="41" t="n">
        <v>41088</v>
      </c>
      <c r="B11428" s="152" t="s">
        <v>383</v>
      </c>
      <c r="C11428" s="152" t="s">
        <v>1206</v>
      </c>
      <c r="D11428" s="72" t="n">
        <v>32735</v>
      </c>
      <c r="E11428" s="70" t="n">
        <v>0.291666666666667</v>
      </c>
      <c r="F11428" s="3" t="s">
        <v>1162</v>
      </c>
      <c r="H11428" s="3" t="s">
        <v>1162</v>
      </c>
      <c r="I11428" s="29" t="n">
        <v>202</v>
      </c>
      <c r="J11428" s="29" t="n">
        <v>145</v>
      </c>
      <c r="K11428" s="30" t="s">
        <v>1232</v>
      </c>
      <c r="M11428" s="31" t="n">
        <f aca="false">SUM(P11428,R11428,T11428,V11428,X11428,Z11428,AB11428,AD11428,AF11428,AH11428,AJ11428,AL11428,AN11428,AP11428,AR11428,AT11428,AV11428,AX11428,AZ11428,BB11428)</f>
        <v>5940.99</v>
      </c>
      <c r="O11428" s="0" t="n">
        <v>66661</v>
      </c>
      <c r="P11428" s="31" t="n">
        <v>3681.9</v>
      </c>
      <c r="Q11428" s="0" t="n">
        <v>66743</v>
      </c>
      <c r="R11428" s="31" t="n">
        <v>600</v>
      </c>
      <c r="S11428" s="47" t="n">
        <v>66778</v>
      </c>
      <c r="T11428" s="31" t="n">
        <v>1295.99</v>
      </c>
      <c r="U11428" s="47" t="n">
        <v>66652</v>
      </c>
      <c r="V11428" s="31" t="n">
        <v>185.5</v>
      </c>
      <c r="W11428" s="47" t="n">
        <v>66801</v>
      </c>
      <c r="X11428" s="31" t="n">
        <v>177.6</v>
      </c>
    </row>
    <row r="11429" customFormat="false" ht="15" hidden="false" customHeight="false" outlineLevel="0" collapsed="false">
      <c r="A11429" s="41" t="n">
        <v>41088</v>
      </c>
      <c r="B11429" s="152" t="s">
        <v>1165</v>
      </c>
      <c r="C11429" s="152" t="s">
        <v>1206</v>
      </c>
      <c r="D11429" s="72" t="n">
        <v>32736</v>
      </c>
      <c r="E11429" s="70" t="n">
        <v>0.291666666666667</v>
      </c>
      <c r="F11429" s="3" t="s">
        <v>1162</v>
      </c>
      <c r="H11429" s="3" t="s">
        <v>1162</v>
      </c>
      <c r="I11429" s="29" t="n">
        <v>202</v>
      </c>
      <c r="J11429" s="29" t="n">
        <v>145</v>
      </c>
      <c r="K11429" s="30" t="s">
        <v>2306</v>
      </c>
      <c r="M11429" s="31" t="n">
        <f aca="false">SUM(P11429,R11429,T11429,V11429,X11429,Z11429,AB11429,AD11429,AF11429,AH11429,AJ11429,AL11429,AN11429,AP11429,AR11429,AT11429,AV11429,AX11429,AZ11429,BB11429)</f>
        <v>21942.19</v>
      </c>
      <c r="O11429" s="0" t="n">
        <v>66722</v>
      </c>
      <c r="P11429" s="31" t="n">
        <v>7025</v>
      </c>
      <c r="Q11429" s="0" t="n">
        <v>66765</v>
      </c>
      <c r="R11429" s="31" t="n">
        <v>576</v>
      </c>
      <c r="S11429" s="47" t="n">
        <v>66767</v>
      </c>
      <c r="T11429" s="31" t="n">
        <v>64</v>
      </c>
      <c r="U11429" s="47" t="n">
        <v>66798</v>
      </c>
      <c r="V11429" s="31" t="n">
        <v>189</v>
      </c>
      <c r="W11429" s="47" t="n">
        <v>66819</v>
      </c>
      <c r="X11429" s="31" t="n">
        <v>10330</v>
      </c>
      <c r="Y11429" s="47" t="n">
        <v>66825</v>
      </c>
      <c r="Z11429" s="31" t="n">
        <v>583.48</v>
      </c>
      <c r="AA11429" s="47" t="n">
        <v>66704</v>
      </c>
      <c r="AB11429" s="31" t="n">
        <v>382.3</v>
      </c>
      <c r="AC11429" s="47" t="n">
        <v>66703</v>
      </c>
      <c r="AD11429" s="31" t="n">
        <v>960.24</v>
      </c>
      <c r="AE11429" s="47" t="n">
        <v>66702</v>
      </c>
      <c r="AF11429" s="31" t="n">
        <v>621.68</v>
      </c>
      <c r="AG11429" s="47" t="n">
        <v>66705</v>
      </c>
      <c r="AH11429" s="31" t="n">
        <v>715.99</v>
      </c>
      <c r="AI11429" s="47" t="n">
        <v>66770</v>
      </c>
      <c r="AJ11429" s="31" t="n">
        <v>189</v>
      </c>
      <c r="AK11429" s="47" t="n">
        <v>66770</v>
      </c>
      <c r="AL11429" s="31" t="n">
        <v>305.5</v>
      </c>
    </row>
    <row r="11430" customFormat="false" ht="15" hidden="false" customHeight="false" outlineLevel="0" collapsed="false">
      <c r="A11430" s="55" t="n">
        <v>41088</v>
      </c>
      <c r="B11430" s="152" t="s">
        <v>627</v>
      </c>
      <c r="C11430" s="152" t="s">
        <v>1206</v>
      </c>
      <c r="D11430" s="72" t="n">
        <v>32737</v>
      </c>
      <c r="E11430" s="70" t="n">
        <v>0.291666666666667</v>
      </c>
      <c r="F11430" s="30" t="s">
        <v>1162</v>
      </c>
      <c r="G11430" s="30"/>
      <c r="H11430" s="30" t="s">
        <v>1162</v>
      </c>
      <c r="I11430" s="29" t="n">
        <v>212.4</v>
      </c>
      <c r="J11430" s="29" t="n">
        <v>120</v>
      </c>
      <c r="K11430" s="30" t="s">
        <v>1303</v>
      </c>
      <c r="M11430" s="31" t="n">
        <f aca="false">SUM(P11430,R11430,T11430,V11430,X11430,Z11430,AB11430,AD11430,AF11430,AH11430,AJ11430,AL11430,AN11430,AP11430,AR11430,AT11430,AV11430,AX11430,AZ11430,BB11430)</f>
        <v>0</v>
      </c>
    </row>
    <row r="11431" customFormat="false" ht="15" hidden="false" customHeight="false" outlineLevel="0" collapsed="false">
      <c r="A11431" s="41" t="n">
        <v>41088</v>
      </c>
      <c r="B11431" s="152" t="s">
        <v>1169</v>
      </c>
      <c r="C11431" s="152" t="s">
        <v>11</v>
      </c>
      <c r="D11431" s="72" t="n">
        <v>32738</v>
      </c>
      <c r="E11431" s="158" t="n">
        <v>0.3125</v>
      </c>
      <c r="F11431" s="42" t="n">
        <v>0.4375</v>
      </c>
      <c r="G11431" s="3" t="s">
        <v>1241</v>
      </c>
      <c r="H11431" s="3" t="s">
        <v>1308</v>
      </c>
      <c r="I11431" s="29" t="n">
        <v>100</v>
      </c>
      <c r="J11431" s="29" t="n">
        <v>66.5</v>
      </c>
      <c r="K11431" s="30" t="s">
        <v>1214</v>
      </c>
      <c r="M11431" s="31" t="n">
        <f aca="false">SUM(P11431,R11431,T11431,V11431,X11431,Z11431,AB11431,AD11431,AF11431,AH11431,AJ11431,AL11431,AN11431,AP11431,AR11431,AT11431,AV11431,AX11431,AZ11431,BB11431)</f>
        <v>0</v>
      </c>
    </row>
    <row r="11432" customFormat="false" ht="15" hidden="false" customHeight="false" outlineLevel="0" collapsed="false">
      <c r="A11432" s="41" t="n">
        <v>41088</v>
      </c>
      <c r="B11432" s="152" t="s">
        <v>2448</v>
      </c>
      <c r="C11432" s="152" t="s">
        <v>979</v>
      </c>
      <c r="D11432" s="72" t="n">
        <v>32739</v>
      </c>
      <c r="E11432" s="158" t="n">
        <v>0.322916666666667</v>
      </c>
      <c r="F11432" s="42" t="n">
        <v>0.666666666666667</v>
      </c>
      <c r="H11432" s="42" t="n">
        <v>0.354166666666667</v>
      </c>
      <c r="I11432" s="29" t="n">
        <v>166.5</v>
      </c>
      <c r="J11432" s="29" t="n">
        <v>113.05</v>
      </c>
      <c r="K11432" s="30" t="s">
        <v>2449</v>
      </c>
      <c r="M11432" s="31" t="n">
        <f aca="false">SUM(P11432,R11432,T11432,V11432,X11432,Z11432,AB11432,AD11432,AF11432,AH11432,AJ11432,AL11432,AN11432,AP11432,AR11432,AT11432,AV11432,AX11432,AZ11432,BB11432)</f>
        <v>0</v>
      </c>
    </row>
    <row r="11433" customFormat="false" ht="15" hidden="false" customHeight="false" outlineLevel="0" collapsed="false">
      <c r="A11433" s="41" t="n">
        <v>41088</v>
      </c>
      <c r="B11433" s="152" t="s">
        <v>1195</v>
      </c>
      <c r="C11433" s="152" t="s">
        <v>842</v>
      </c>
      <c r="D11433" s="72" t="n">
        <v>32740</v>
      </c>
      <c r="E11433" s="158" t="n">
        <v>0.333333333333333</v>
      </c>
      <c r="F11433" s="42" t="n">
        <v>0.666666666666667</v>
      </c>
      <c r="G11433" s="3" t="s">
        <v>1478</v>
      </c>
      <c r="H11433" s="3" t="s">
        <v>1298</v>
      </c>
      <c r="I11433" s="29" t="n">
        <v>176</v>
      </c>
      <c r="J11433" s="29" t="n">
        <v>119.7</v>
      </c>
      <c r="K11433" s="30" t="s">
        <v>2465</v>
      </c>
      <c r="M11433" s="31" t="n">
        <f aca="false">SUM(P11433,R11433,T11433,V11433,X11433,Z11433,AB11433,AD11433,AF11433,AH11433,AJ11433,AL11433,AN11433,AP11433,AR11433,AT11433,AV11433,AX11433,AZ11433,BB11433)</f>
        <v>0</v>
      </c>
    </row>
    <row r="11434" customFormat="false" ht="15" hidden="false" customHeight="false" outlineLevel="0" collapsed="false">
      <c r="A11434" s="55" t="n">
        <v>41088</v>
      </c>
      <c r="B11434" s="152" t="s">
        <v>2153</v>
      </c>
      <c r="C11434" s="152" t="s">
        <v>802</v>
      </c>
      <c r="D11434" s="72" t="n">
        <v>32741</v>
      </c>
      <c r="E11434" s="158" t="n">
        <v>0.34375</v>
      </c>
      <c r="F11434" s="44" t="n">
        <v>0.541666666666667</v>
      </c>
      <c r="G11434" s="109"/>
      <c r="H11434" s="44" t="n">
        <v>0.208333333333333</v>
      </c>
      <c r="I11434" s="29" t="n">
        <v>105</v>
      </c>
      <c r="J11434" s="29" t="n">
        <v>66.5</v>
      </c>
      <c r="K11434" s="30" t="s">
        <v>2154</v>
      </c>
      <c r="M11434" s="31" t="n">
        <f aca="false">SUM(P11434,R11434,T11434,V11434,X11434,Z11434,AB11434,AD11434,AF11434,AH11434,AJ11434,AL11434,AN11434,AP11434,AR11434,AT11434,AV11434,AX11434,AZ11434,BB11434)</f>
        <v>0</v>
      </c>
    </row>
    <row r="11435" customFormat="false" ht="15" hidden="false" customHeight="false" outlineLevel="0" collapsed="false">
      <c r="A11435" s="41" t="n">
        <v>41088</v>
      </c>
      <c r="B11435" s="152" t="s">
        <v>1205</v>
      </c>
      <c r="C11435" s="152" t="s">
        <v>1032</v>
      </c>
      <c r="D11435" s="72" t="n">
        <v>32742</v>
      </c>
      <c r="E11435" s="158" t="n">
        <v>0.354166666666667</v>
      </c>
      <c r="F11435" s="42" t="n">
        <v>0.6875</v>
      </c>
      <c r="H11435" s="42" t="n">
        <v>0.333333333333333</v>
      </c>
      <c r="I11435" s="29" t="n">
        <v>325</v>
      </c>
      <c r="J11435" s="29" t="n">
        <v>50</v>
      </c>
      <c r="K11435" s="30" t="s">
        <v>1249</v>
      </c>
      <c r="M11435" s="31" t="n">
        <f aca="false">SUM(P11435,R11435,T11435,V11435,X11435,Z11435,AB11435,AD11435,AF11435,AH11435,AJ11435,AL11435,AN11435,AP11435,AR11435,AT11435,AV11435,AX11435,AZ11435,BB11435)</f>
        <v>0</v>
      </c>
    </row>
    <row r="11436" customFormat="false" ht="15" hidden="false" customHeight="false" outlineLevel="0" collapsed="false">
      <c r="A11436" s="41" t="n">
        <v>41088</v>
      </c>
      <c r="B11436" s="152" t="s">
        <v>1173</v>
      </c>
      <c r="C11436" s="152" t="s">
        <v>1049</v>
      </c>
      <c r="D11436" s="72" t="n">
        <v>32743</v>
      </c>
      <c r="E11436" s="158" t="n">
        <v>0.291666666666667</v>
      </c>
      <c r="F11436" s="42" t="n">
        <v>0.71875</v>
      </c>
      <c r="G11436" s="3" t="s">
        <v>2074</v>
      </c>
      <c r="H11436" s="3" t="s">
        <v>1446</v>
      </c>
      <c r="I11436" s="29" t="n">
        <v>237.5</v>
      </c>
      <c r="J11436" s="29" t="n">
        <v>166.25</v>
      </c>
      <c r="K11436" s="30" t="s">
        <v>1212</v>
      </c>
      <c r="M11436" s="31" t="n">
        <f aca="false">SUM(P11436,R11436,T11436,V11436,X11436,Z11436,AB11436,AD11436,AF11436,AH11436,AJ11436,AL11436,AN11436,AP11436,AR11436,AT11436,AV11436,AX11436,AZ11436,BB11436)</f>
        <v>0</v>
      </c>
    </row>
    <row r="11437" customFormat="false" ht="15" hidden="false" customHeight="false" outlineLevel="0" collapsed="false">
      <c r="A11437" s="55" t="n">
        <v>41088</v>
      </c>
      <c r="B11437" s="152" t="s">
        <v>40</v>
      </c>
      <c r="C11437" s="152" t="s">
        <v>490</v>
      </c>
      <c r="D11437" s="72" t="n">
        <v>32744</v>
      </c>
      <c r="E11437" s="158" t="n">
        <v>0.5</v>
      </c>
      <c r="F11437" s="44" t="n">
        <v>0.854166666666667</v>
      </c>
      <c r="G11437" s="30"/>
      <c r="H11437" s="44" t="n">
        <v>0.354166666666667</v>
      </c>
      <c r="I11437" s="29" t="n">
        <v>189</v>
      </c>
      <c r="J11437" s="29" t="n">
        <v>129.5</v>
      </c>
      <c r="K11437" s="30" t="s">
        <v>2498</v>
      </c>
      <c r="M11437" s="31" t="n">
        <f aca="false">SUM(P11437,R11437,T11437,V11437,X11437,Z11437,AB11437,AD11437,AF11437,AH11437,AJ11437,AL11437,AN11437,AP11437,AR11437,AT11437,AV11437,AX11437,AZ11437,BB11437)</f>
        <v>0</v>
      </c>
    </row>
    <row r="11438" customFormat="false" ht="15" hidden="false" customHeight="false" outlineLevel="0" collapsed="false">
      <c r="A11438" s="55" t="n">
        <v>41088</v>
      </c>
      <c r="B11438" s="152" t="s">
        <v>1199</v>
      </c>
      <c r="C11438" s="152" t="s">
        <v>490</v>
      </c>
      <c r="D11438" s="72" t="n">
        <v>32745</v>
      </c>
      <c r="E11438" s="158" t="n">
        <v>0.5</v>
      </c>
      <c r="F11438" s="44" t="n">
        <v>0.708333333333333</v>
      </c>
      <c r="G11438" s="30"/>
      <c r="H11438" s="44" t="n">
        <v>0.208333333333333</v>
      </c>
      <c r="I11438" s="29" t="n">
        <v>104</v>
      </c>
      <c r="J11438" s="29" t="n">
        <v>70</v>
      </c>
      <c r="K11438" s="30" t="s">
        <v>1253</v>
      </c>
      <c r="M11438" s="31" t="n">
        <f aca="false">SUM(P11438,R11438,T11438,V11438,X11438,Z11438,AB11438,AD11438,AF11438,AH11438,AJ11438,AL11438,AN11438,AP11438,AR11438,AT11438,AV11438,AX11438,AZ11438,BB11438)</f>
        <v>0</v>
      </c>
    </row>
    <row r="11439" customFormat="false" ht="15" hidden="false" customHeight="false" outlineLevel="0" collapsed="false">
      <c r="A11439" s="55" t="n">
        <v>41088</v>
      </c>
      <c r="B11439" s="152" t="s">
        <v>2153</v>
      </c>
      <c r="C11439" s="152" t="s">
        <v>490</v>
      </c>
      <c r="D11439" s="72" t="n">
        <v>32746</v>
      </c>
      <c r="E11439" s="158" t="n">
        <v>0.541666666666667</v>
      </c>
      <c r="F11439" s="44" t="n">
        <v>0.770833333333334</v>
      </c>
      <c r="G11439" s="30"/>
      <c r="H11439" s="44" t="n">
        <v>0.229166666666667</v>
      </c>
      <c r="I11439" s="29" t="n">
        <v>114</v>
      </c>
      <c r="J11439" s="29" t="n">
        <v>77</v>
      </c>
      <c r="K11439" s="30" t="s">
        <v>2154</v>
      </c>
      <c r="M11439" s="31" t="n">
        <f aca="false">SUM(P11439,R11439,T11439,V11439,X11439,Z11439,AB11439,AD11439,AF11439,AH11439,AJ11439,AL11439,AN11439,AP11439,AR11439,AT11439,AV11439,AX11439,AZ11439,BB11439)</f>
        <v>0</v>
      </c>
    </row>
    <row r="11440" customFormat="false" ht="15" hidden="false" customHeight="false" outlineLevel="0" collapsed="false">
      <c r="A11440" s="41" t="n">
        <v>41088</v>
      </c>
      <c r="B11440" s="68" t="s">
        <v>1169</v>
      </c>
      <c r="C11440" s="152" t="s">
        <v>82</v>
      </c>
      <c r="D11440" s="72" t="n">
        <v>32747</v>
      </c>
      <c r="E11440" s="158" t="n">
        <v>0.479166666666667</v>
      </c>
      <c r="F11440" s="42" t="n">
        <v>0.729166666666667</v>
      </c>
      <c r="H11440" s="42" t="n">
        <v>0.25</v>
      </c>
      <c r="I11440" s="29" t="n">
        <v>167</v>
      </c>
      <c r="J11440" s="29" t="n">
        <v>79.8</v>
      </c>
      <c r="K11440" s="30" t="s">
        <v>1214</v>
      </c>
      <c r="M11440" s="31" t="n">
        <f aca="false">SUM(P11440,R11440,T11440,V11440,X11440,Z11440,AB11440,AD11440,AF11440,AH11440,AJ11440,AL11440,AN11440,AP11440,AR11440,AT11440,AV11440,AX11440,AZ11440,BB11440)</f>
        <v>0</v>
      </c>
    </row>
    <row r="11441" customFormat="false" ht="15" hidden="false" customHeight="false" outlineLevel="0" collapsed="false">
      <c r="A11441" s="55" t="n">
        <v>41088</v>
      </c>
      <c r="B11441" s="152" t="s">
        <v>40</v>
      </c>
      <c r="C11441" s="152" t="s">
        <v>490</v>
      </c>
      <c r="D11441" s="72" t="n">
        <v>32748</v>
      </c>
      <c r="E11441" s="158" t="n">
        <v>0.9375</v>
      </c>
      <c r="F11441" s="44" t="n">
        <v>0.145833333333333</v>
      </c>
      <c r="G11441" s="30"/>
      <c r="H11441" s="44" t="n">
        <v>0.208333333333333</v>
      </c>
      <c r="I11441" s="29" t="n">
        <v>130</v>
      </c>
      <c r="J11441" s="29" t="n">
        <v>95</v>
      </c>
      <c r="K11441" s="30" t="s">
        <v>2498</v>
      </c>
      <c r="M11441" s="31" t="n">
        <f aca="false">SUM(P11441,R11441,T11441,V11441,X11441,Z11441,AB11441,AD11441,AF11441,AH11441,AJ11441,AL11441,AN11441,AP11441,AR11441,AT11441,AV11441,AX11441,AZ11441,BB11441)</f>
        <v>0</v>
      </c>
    </row>
    <row r="11442" customFormat="false" ht="15" hidden="false" customHeight="false" outlineLevel="0" collapsed="false">
      <c r="A11442" s="55" t="n">
        <v>41088</v>
      </c>
      <c r="B11442" s="152" t="s">
        <v>1195</v>
      </c>
      <c r="C11442" s="152" t="s">
        <v>490</v>
      </c>
      <c r="D11442" s="72" t="n">
        <v>32749</v>
      </c>
      <c r="E11442" s="158" t="n">
        <v>0.958333333333333</v>
      </c>
      <c r="F11442" s="44" t="n">
        <v>0.177083333333333</v>
      </c>
      <c r="G11442" s="30"/>
      <c r="H11442" s="44" t="n">
        <v>0.229166666666667</v>
      </c>
      <c r="I11442" s="29" t="n">
        <v>143</v>
      </c>
      <c r="J11442" s="29" t="n">
        <v>104.5</v>
      </c>
      <c r="K11442" s="30" t="s">
        <v>2465</v>
      </c>
      <c r="M11442" s="31" t="n">
        <f aca="false">SUM(P11442,R11442,T11442,V11442,X11442,Z11442,AB11442,AD11442,AF11442,AH11442,AJ11442,AL11442,AN11442,AP11442,AR11442,AT11442,AV11442,AX11442,AZ11442,BB11442)</f>
        <v>0</v>
      </c>
    </row>
    <row r="11443" customFormat="false" ht="15" hidden="false" customHeight="false" outlineLevel="0" collapsed="false">
      <c r="A11443" s="55" t="n">
        <v>41088</v>
      </c>
      <c r="B11443" s="152" t="s">
        <v>2153</v>
      </c>
      <c r="C11443" s="152" t="s">
        <v>490</v>
      </c>
      <c r="D11443" s="72" t="n">
        <v>32750</v>
      </c>
      <c r="E11443" s="158" t="n">
        <v>0.958333333333333</v>
      </c>
      <c r="F11443" s="44" t="n">
        <v>0.159722222222222</v>
      </c>
      <c r="G11443" s="30"/>
      <c r="H11443" s="44" t="n">
        <v>0.208333333333333</v>
      </c>
      <c r="I11443" s="29" t="n">
        <v>130</v>
      </c>
      <c r="J11443" s="29" t="n">
        <v>95</v>
      </c>
      <c r="K11443" s="30" t="s">
        <v>2154</v>
      </c>
      <c r="M11443" s="31" t="n">
        <f aca="false">SUM(P11443,R11443,T11443,V11443,X11443,Z11443,AB11443,AD11443,AF11443,AH11443,AJ11443,AL11443,AN11443,AP11443,AR11443,AT11443,AV11443,AX11443,AZ11443,BB11443)</f>
        <v>0</v>
      </c>
    </row>
    <row r="11445" customFormat="false" ht="15" hidden="false" customHeight="false" outlineLevel="0" collapsed="false">
      <c r="A11445" s="132"/>
      <c r="B11445" s="133"/>
      <c r="C11445" s="133"/>
      <c r="D11445" s="134"/>
      <c r="E11445" s="134"/>
      <c r="F11445" s="134"/>
      <c r="G11445" s="134"/>
      <c r="H11445" s="134"/>
      <c r="I11445" s="136"/>
      <c r="J11445" s="136"/>
      <c r="K11445" s="134"/>
    </row>
    <row r="11446" customFormat="false" ht="21" hidden="false" customHeight="false" outlineLevel="0" collapsed="false">
      <c r="A11446" s="132"/>
      <c r="B11446" s="133"/>
      <c r="C11446" s="133"/>
      <c r="D11446" s="134"/>
      <c r="E11446" s="134"/>
      <c r="F11446" s="134"/>
      <c r="G11446" s="382" t="s">
        <v>1853</v>
      </c>
      <c r="H11446" s="134"/>
      <c r="I11446" s="136"/>
      <c r="J11446" s="136"/>
      <c r="K11446" s="134"/>
    </row>
    <row r="11447" customFormat="false" ht="15" hidden="false" customHeight="false" outlineLevel="0" collapsed="false">
      <c r="A11447" s="41" t="n">
        <v>41089</v>
      </c>
      <c r="B11447" s="152" t="s">
        <v>679</v>
      </c>
      <c r="C11447" s="152" t="s">
        <v>1206</v>
      </c>
      <c r="D11447" s="72" t="n">
        <v>32751</v>
      </c>
      <c r="E11447" s="158" t="n">
        <v>0.291666666666667</v>
      </c>
      <c r="F11447" s="3" t="s">
        <v>1162</v>
      </c>
      <c r="H11447" s="3" t="s">
        <v>1162</v>
      </c>
      <c r="I11447" s="29" t="n">
        <v>202</v>
      </c>
      <c r="J11447" s="29" t="n">
        <v>120</v>
      </c>
      <c r="K11447" s="30" t="s">
        <v>1223</v>
      </c>
      <c r="M11447" s="31" t="n">
        <f aca="false">SUM(P11447,R11447,T11447,V11447,X11447,Z11447,AB11447,AD11447,AF11447,AH11447,AJ11447,AL11447,AN11447,AP11447,AR11447,AT11447,AV11447,AX11447,AZ11447,BB11447)</f>
        <v>1671.45</v>
      </c>
      <c r="O11447" s="0" t="n">
        <v>66814</v>
      </c>
      <c r="P11447" s="31" t="n">
        <v>545.12</v>
      </c>
      <c r="Q11447" s="0" t="n">
        <v>66890</v>
      </c>
      <c r="R11447" s="31" t="n">
        <v>306</v>
      </c>
      <c r="S11447" s="47" t="n">
        <v>66758</v>
      </c>
      <c r="T11447" s="31" t="n">
        <v>480.77</v>
      </c>
      <c r="U11447" s="47" t="n">
        <v>66700</v>
      </c>
      <c r="V11447" s="31" t="n">
        <v>339.56</v>
      </c>
    </row>
    <row r="11448" customFormat="false" ht="15" hidden="false" customHeight="false" outlineLevel="0" collapsed="false">
      <c r="A11448" s="41" t="n">
        <v>41089</v>
      </c>
      <c r="B11448" s="152" t="s">
        <v>383</v>
      </c>
      <c r="C11448" s="152" t="s">
        <v>1206</v>
      </c>
      <c r="D11448" s="72" t="n">
        <v>32752</v>
      </c>
      <c r="E11448" s="158" t="n">
        <v>0.291666666666667</v>
      </c>
      <c r="F11448" s="3" t="s">
        <v>1162</v>
      </c>
      <c r="H11448" s="3" t="s">
        <v>1162</v>
      </c>
      <c r="I11448" s="29" t="n">
        <v>202</v>
      </c>
      <c r="J11448" s="29" t="n">
        <v>145</v>
      </c>
      <c r="K11448" s="30" t="s">
        <v>1232</v>
      </c>
      <c r="M11448" s="31" t="n">
        <f aca="false">SUM(P11448,R11448,T11448,V11448,X11448,Z11448,AB11448,AD11448,AF11448,AH11448,AJ11448,AL11448,AN11448,AP11448,AR11448,AT11448,AV11448,AX11448,AZ11448,BB11448)</f>
        <v>21965.77</v>
      </c>
      <c r="O11448" s="0" t="n">
        <v>66815</v>
      </c>
      <c r="P11448" s="31" t="n">
        <v>1225</v>
      </c>
      <c r="Q11448" s="0" t="n">
        <v>66859</v>
      </c>
      <c r="R11448" s="31" t="n">
        <v>12425</v>
      </c>
      <c r="S11448" s="47" t="n">
        <v>66762</v>
      </c>
      <c r="T11448" s="31" t="n">
        <v>340.38</v>
      </c>
      <c r="U11448" s="47" t="n">
        <v>66763</v>
      </c>
      <c r="V11448" s="31" t="n">
        <v>101.22</v>
      </c>
      <c r="W11448" s="47" t="n">
        <v>66753</v>
      </c>
      <c r="X11448" s="31" t="n">
        <v>874.17</v>
      </c>
      <c r="Y11448" s="47" t="n">
        <v>66894</v>
      </c>
      <c r="Z11448" s="31" t="n">
        <v>7000</v>
      </c>
    </row>
    <row r="11449" customFormat="false" ht="15" hidden="false" customHeight="false" outlineLevel="0" collapsed="false">
      <c r="A11449" s="41" t="n">
        <v>41089</v>
      </c>
      <c r="B11449" s="152" t="s">
        <v>1165</v>
      </c>
      <c r="C11449" s="152" t="s">
        <v>1206</v>
      </c>
      <c r="D11449" s="72" t="n">
        <v>32753</v>
      </c>
      <c r="E11449" s="158" t="n">
        <v>0.291666666666667</v>
      </c>
      <c r="F11449" s="3" t="s">
        <v>1162</v>
      </c>
      <c r="H11449" s="3" t="s">
        <v>1162</v>
      </c>
      <c r="I11449" s="29" t="n">
        <v>202</v>
      </c>
      <c r="J11449" s="29" t="n">
        <v>145</v>
      </c>
      <c r="K11449" s="30" t="s">
        <v>2306</v>
      </c>
      <c r="M11449" s="31" t="n">
        <f aca="false">SUM(P11449,R11449,T11449,V11449,X11449,Z11449,AB11449,AD11449,AF11449,AH11449,AJ11449,AL11449,AN11449,AP11449,AR11449,AT11449,AV11449,AX11449,AZ11449,BB11449)</f>
        <v>1796.38</v>
      </c>
      <c r="O11449" s="0" t="n">
        <v>66761</v>
      </c>
      <c r="P11449" s="31" t="n">
        <v>156.32</v>
      </c>
      <c r="Q11449" s="0" t="n">
        <v>66760</v>
      </c>
      <c r="R11449" s="31" t="n">
        <v>221.75</v>
      </c>
      <c r="S11449" s="47" t="n">
        <v>66747</v>
      </c>
      <c r="T11449" s="31" t="n">
        <v>521.69</v>
      </c>
      <c r="U11449" s="47" t="n">
        <v>66759</v>
      </c>
      <c r="V11449" s="31" t="n">
        <v>365.09</v>
      </c>
      <c r="W11449" s="47" t="n">
        <v>66810</v>
      </c>
      <c r="X11449" s="31" t="n">
        <v>352.73</v>
      </c>
      <c r="Y11449" s="47" t="n">
        <v>66885</v>
      </c>
      <c r="Z11449" s="31" t="n">
        <v>178.8</v>
      </c>
    </row>
    <row r="11450" customFormat="false" ht="15" hidden="false" customHeight="false" outlineLevel="0" collapsed="false">
      <c r="A11450" s="55" t="n">
        <v>41089</v>
      </c>
      <c r="B11450" s="152" t="s">
        <v>1193</v>
      </c>
      <c r="C11450" s="152" t="s">
        <v>11</v>
      </c>
      <c r="D11450" s="72" t="n">
        <v>32754</v>
      </c>
      <c r="E11450" s="158" t="n">
        <v>0.34375</v>
      </c>
      <c r="F11450" s="44" t="n">
        <v>0.678472222222222</v>
      </c>
      <c r="G11450" s="30" t="s">
        <v>1247</v>
      </c>
      <c r="H11450" s="30" t="s">
        <v>1298</v>
      </c>
      <c r="I11450" s="29" t="n">
        <v>176</v>
      </c>
      <c r="J11450" s="29" t="n">
        <v>119.7</v>
      </c>
      <c r="K11450" s="30" t="s">
        <v>1216</v>
      </c>
      <c r="M11450" s="31" t="n">
        <f aca="false">SUM(P11450,R11450,T11450,V11450,X11450,Z11450,AB11450,AD11450,AF11450,AH11450,AJ11450,AL11450,AN11450,AP11450,AR11450,AT11450,AV11450,AX11450,AZ11450,BB11450)</f>
        <v>0</v>
      </c>
    </row>
    <row r="11451" customFormat="false" ht="15" hidden="false" customHeight="false" outlineLevel="0" collapsed="false">
      <c r="A11451" s="41" t="n">
        <v>41089</v>
      </c>
      <c r="B11451" s="68" t="s">
        <v>627</v>
      </c>
      <c r="C11451" s="68" t="s">
        <v>82</v>
      </c>
      <c r="D11451" s="72" t="n">
        <v>32755</v>
      </c>
      <c r="E11451" s="158" t="n">
        <v>0.364583333333333</v>
      </c>
      <c r="F11451" s="42" t="n">
        <v>0.5</v>
      </c>
      <c r="H11451" s="42" t="n">
        <v>0.166666666666667</v>
      </c>
      <c r="I11451" s="29" t="n">
        <v>117</v>
      </c>
      <c r="J11451" s="29" t="n">
        <v>53.2</v>
      </c>
      <c r="K11451" s="30" t="s">
        <v>1303</v>
      </c>
      <c r="M11451" s="31" t="n">
        <f aca="false">SUM(P11451,R11451,T11451,V11451,X11451,Z11451,AB11451,AD11451,AF11451,AH11451,AJ11451,AL11451,AN11451,AP11451,AR11451,AT11451,AV11451,AX11451,AZ11451,BB11451)</f>
        <v>0</v>
      </c>
    </row>
    <row r="11452" customFormat="false" ht="15" hidden="false" customHeight="false" outlineLevel="0" collapsed="false">
      <c r="A11452" s="55" t="n">
        <v>41089</v>
      </c>
      <c r="B11452" s="152" t="s">
        <v>1173</v>
      </c>
      <c r="C11452" s="152" t="s">
        <v>1049</v>
      </c>
      <c r="D11452" s="72" t="n">
        <v>32756</v>
      </c>
      <c r="E11452" s="158" t="n">
        <v>0.65625</v>
      </c>
      <c r="F11452" s="44" t="n">
        <v>0.333333333333333</v>
      </c>
      <c r="G11452" s="30"/>
      <c r="H11452" s="44" t="n">
        <v>0.333333333333333</v>
      </c>
      <c r="I11452" s="29" t="n">
        <v>152</v>
      </c>
      <c r="J11452" s="29" t="n">
        <v>106.4</v>
      </c>
      <c r="K11452" s="30" t="s">
        <v>1212</v>
      </c>
      <c r="M11452" s="31" t="n">
        <f aca="false">SUM(P11452,R11452,T11452,V11452,X11452,Z11452,AB11452,AD11452,AF11452,AH11452,AJ11452,AL11452,AN11452,AP11452,AR11452,AT11452,AV11452,AX11452,AZ11452,BB11452)</f>
        <v>0</v>
      </c>
    </row>
    <row r="11453" customFormat="false" ht="15" hidden="false" customHeight="false" outlineLevel="0" collapsed="false">
      <c r="A11453" s="55" t="n">
        <v>41089</v>
      </c>
      <c r="B11453" s="152" t="s">
        <v>1176</v>
      </c>
      <c r="C11453" s="152" t="s">
        <v>595</v>
      </c>
      <c r="D11453" s="72" t="n">
        <v>32757</v>
      </c>
      <c r="E11453" s="158" t="n">
        <v>0.34375</v>
      </c>
      <c r="F11453" s="44" t="n">
        <v>0.46875</v>
      </c>
      <c r="G11453" s="30"/>
      <c r="H11453" s="44" t="n">
        <v>0.166666666666667</v>
      </c>
      <c r="I11453" s="29" t="n">
        <v>81</v>
      </c>
      <c r="J11453" s="29" t="n">
        <v>53.2</v>
      </c>
      <c r="K11453" s="30" t="s">
        <v>2462</v>
      </c>
      <c r="M11453" s="31" t="n">
        <f aca="false">SUM(P11453,R11453,T11453,V11453,X11453,Z11453,AB11453,AD11453,AF11453,AH11453,AJ11453,AL11453,AN11453,AP11453,AR11453,AT11453,AV11453,AX11453,AZ11453,BB11453)</f>
        <v>18159.84</v>
      </c>
      <c r="O11453" s="0" t="n">
        <v>1117</v>
      </c>
      <c r="P11453" s="31" t="n">
        <v>11550.24</v>
      </c>
      <c r="Q11453" s="0" t="n">
        <v>1118</v>
      </c>
      <c r="R11453" s="31" t="n">
        <v>6609.6</v>
      </c>
    </row>
    <row r="11454" customFormat="false" ht="15" hidden="false" customHeight="false" outlineLevel="0" collapsed="false">
      <c r="A11454" s="41" t="n">
        <v>41089</v>
      </c>
      <c r="B11454" s="68" t="s">
        <v>1197</v>
      </c>
      <c r="C11454" s="68" t="s">
        <v>640</v>
      </c>
      <c r="D11454" s="72" t="n">
        <v>32758</v>
      </c>
      <c r="E11454" s="158" t="n">
        <v>0.479166666666667</v>
      </c>
      <c r="F11454" s="42" t="n">
        <v>0.479166666666667</v>
      </c>
      <c r="H11454" s="42" t="n">
        <v>0.166666666666667</v>
      </c>
      <c r="I11454" s="29" t="n">
        <v>81</v>
      </c>
      <c r="J11454" s="29" t="n">
        <v>53.2</v>
      </c>
      <c r="K11454" s="30" t="s">
        <v>1259</v>
      </c>
      <c r="M11454" s="31" t="n">
        <f aca="false">SUM(P11454,R11454,T11454,V11454,X11454,Z11454,AB11454,AD11454,AF11454,AH11454,AJ11454,AL11454,AN11454,AP11454,AR11454,AT11454,AV11454,AX11454,AZ11454,BB11454)</f>
        <v>0</v>
      </c>
    </row>
    <row r="11455" customFormat="false" ht="15" hidden="false" customHeight="false" outlineLevel="0" collapsed="false">
      <c r="A11455" s="55" t="n">
        <v>41089</v>
      </c>
      <c r="B11455" s="152" t="s">
        <v>1195</v>
      </c>
      <c r="C11455" s="152" t="s">
        <v>490</v>
      </c>
      <c r="D11455" s="72" t="n">
        <v>32759</v>
      </c>
      <c r="E11455" s="158" t="n">
        <v>0.4375</v>
      </c>
      <c r="F11455" s="44" t="n">
        <v>0.65625</v>
      </c>
      <c r="G11455" s="30"/>
      <c r="H11455" s="44" t="n">
        <v>0.229166666666667</v>
      </c>
      <c r="I11455" s="29" t="n">
        <v>114</v>
      </c>
      <c r="J11455" s="29" t="n">
        <v>77</v>
      </c>
      <c r="K11455" s="30" t="s">
        <v>2465</v>
      </c>
      <c r="M11455" s="31" t="n">
        <f aca="false">SUM(P11455,R11455,T11455,V11455,X11455,Z11455,AB11455,AD11455,AF11455,AH11455,AJ11455,AL11455,AN11455,AP11455,AR11455,AT11455,AV11455,AX11455,AZ11455,BB11455)</f>
        <v>0</v>
      </c>
    </row>
    <row r="11456" customFormat="false" ht="15" hidden="false" customHeight="false" outlineLevel="0" collapsed="false">
      <c r="A11456" s="55" t="n">
        <v>41089</v>
      </c>
      <c r="B11456" s="152" t="s">
        <v>1205</v>
      </c>
      <c r="C11456" s="152" t="s">
        <v>490</v>
      </c>
      <c r="D11456" s="72" t="n">
        <v>32760</v>
      </c>
      <c r="E11456" s="383" t="n">
        <v>123000</v>
      </c>
      <c r="F11456" s="30" t="s">
        <v>1162</v>
      </c>
      <c r="G11456" s="109" t="s">
        <v>2502</v>
      </c>
      <c r="H11456" s="30" t="s">
        <v>1162</v>
      </c>
      <c r="I11456" s="29" t="n">
        <v>400</v>
      </c>
      <c r="J11456" s="29" t="n">
        <v>70</v>
      </c>
      <c r="K11456" s="30" t="s">
        <v>1249</v>
      </c>
      <c r="M11456" s="31" t="n">
        <f aca="false">SUM(P11456,R11456,T11456,V11456,X11456,Z11456,AB11456,AD11456,AF11456,AH11456,AJ11456,AL11456,AN11456,AP11456,AR11456,AT11456,AV11456,AX11456,AZ11456,BB11456)</f>
        <v>0</v>
      </c>
    </row>
    <row r="11457" customFormat="false" ht="15" hidden="false" customHeight="false" outlineLevel="0" collapsed="false">
      <c r="A11457" s="55" t="n">
        <v>41089</v>
      </c>
      <c r="B11457" s="152" t="s">
        <v>1169</v>
      </c>
      <c r="C11457" s="152" t="s">
        <v>2496</v>
      </c>
      <c r="D11457" s="72" t="n">
        <v>32761</v>
      </c>
      <c r="E11457" s="158" t="n">
        <v>0.427083333333333</v>
      </c>
      <c r="F11457" s="44" t="n">
        <v>0.625</v>
      </c>
      <c r="G11457" s="30"/>
      <c r="H11457" s="30" t="s">
        <v>1305</v>
      </c>
      <c r="I11457" s="29" t="n">
        <v>119</v>
      </c>
      <c r="J11457" s="29" t="n">
        <v>79.8</v>
      </c>
      <c r="K11457" s="30" t="s">
        <v>1214</v>
      </c>
      <c r="M11457" s="31" t="n">
        <f aca="false">SUM(P11457,R11457,T11457,V11457,X11457,Z11457,AB11457,AD11457,AF11457,AH11457,AJ11457,AL11457,AN11457,AP11457,AR11457,AT11457,AV11457,AX11457,AZ11457,BB11457)</f>
        <v>0</v>
      </c>
    </row>
    <row r="11458" customFormat="false" ht="15" hidden="false" customHeight="false" outlineLevel="0" collapsed="false">
      <c r="A11458" s="55" t="n">
        <v>41089</v>
      </c>
      <c r="B11458" s="152" t="s">
        <v>2448</v>
      </c>
      <c r="C11458" s="152" t="s">
        <v>869</v>
      </c>
      <c r="D11458" s="72" t="n">
        <v>32762</v>
      </c>
      <c r="E11458" s="158" t="n">
        <v>0.458333333333333</v>
      </c>
      <c r="F11458" s="44" t="n">
        <v>0.541666666666667</v>
      </c>
      <c r="G11458" s="30"/>
      <c r="H11458" s="44" t="n">
        <v>0.166666666666667</v>
      </c>
      <c r="I11458" s="29" t="n">
        <v>76</v>
      </c>
      <c r="J11458" s="29" t="n">
        <v>53.2</v>
      </c>
      <c r="K11458" s="30" t="s">
        <v>2449</v>
      </c>
      <c r="M11458" s="31" t="n">
        <f aca="false">SUM(P11458,R11458,T11458,V11458,X11458,Z11458,AB11458,AD11458,AF11458,AH11458,AJ11458,AL11458,AN11458,AP11458,AR11458,AT11458,AV11458,AX11458,AZ11458,BB11458)</f>
        <v>0</v>
      </c>
    </row>
    <row r="11459" customFormat="false" ht="15" hidden="false" customHeight="false" outlineLevel="0" collapsed="false">
      <c r="A11459" s="55" t="n">
        <v>41089</v>
      </c>
      <c r="B11459" s="152" t="s">
        <v>1199</v>
      </c>
      <c r="C11459" s="152" t="s">
        <v>551</v>
      </c>
      <c r="D11459" s="72" t="n">
        <v>32763</v>
      </c>
      <c r="E11459" s="158" t="n">
        <v>0.5</v>
      </c>
      <c r="F11459" s="44" t="n">
        <v>0.583333333333333</v>
      </c>
      <c r="G11459" s="159" t="s">
        <v>1845</v>
      </c>
      <c r="H11459" s="44" t="n">
        <v>0.166666666666667</v>
      </c>
      <c r="I11459" s="29" t="n">
        <v>85</v>
      </c>
      <c r="J11459" s="29" t="n">
        <v>53.2</v>
      </c>
      <c r="K11459" s="30" t="s">
        <v>1253</v>
      </c>
      <c r="M11459" s="31" t="n">
        <f aca="false">SUM(P11459,R11459,T11459,V11459,X11459,Z11459,AB11459,AD11459,AF11459,AH11459,AJ11459,AL11459,AN11459,AP11459,AR11459,AT11459,AV11459,AX11459,AZ11459,BB11459)</f>
        <v>0</v>
      </c>
    </row>
    <row r="11460" customFormat="false" ht="15" hidden="false" customHeight="false" outlineLevel="0" collapsed="false">
      <c r="A11460" s="55"/>
      <c r="B11460" s="152"/>
      <c r="C11460" s="152"/>
      <c r="D11460" s="72"/>
      <c r="E11460" s="72"/>
      <c r="F11460" s="44"/>
      <c r="G11460" s="30"/>
      <c r="H11460" s="44"/>
    </row>
    <row r="11461" customFormat="false" ht="15" hidden="false" customHeight="false" outlineLevel="0" collapsed="false">
      <c r="A11461" s="41"/>
    </row>
    <row r="11462" customFormat="false" ht="15" hidden="false" customHeight="false" outlineLevel="0" collapsed="false">
      <c r="A11462" s="41"/>
    </row>
    <row r="11463" customFormat="false" ht="15" hidden="false" customHeight="false" outlineLevel="0" collapsed="false">
      <c r="A11463" s="132"/>
      <c r="B11463" s="133"/>
      <c r="C11463" s="133"/>
      <c r="D11463" s="134"/>
      <c r="E11463" s="134"/>
      <c r="F11463" s="134"/>
      <c r="G11463" s="134"/>
      <c r="H11463" s="134"/>
      <c r="I11463" s="136"/>
      <c r="J11463" s="136"/>
      <c r="K11463" s="134"/>
    </row>
    <row r="11464" customFormat="false" ht="21" hidden="false" customHeight="false" outlineLevel="0" collapsed="false">
      <c r="A11464" s="132"/>
      <c r="B11464" s="133"/>
      <c r="C11464" s="130" t="s">
        <v>2503</v>
      </c>
      <c r="D11464" s="134"/>
      <c r="E11464" s="134"/>
      <c r="F11464" s="134"/>
      <c r="G11464" s="382" t="s">
        <v>1841</v>
      </c>
      <c r="H11464" s="134"/>
      <c r="I11464" s="136"/>
      <c r="J11464" s="136"/>
      <c r="K11464" s="134"/>
    </row>
    <row r="11465" customFormat="false" ht="15" hidden="false" customHeight="false" outlineLevel="0" collapsed="false">
      <c r="A11465" s="117" t="n">
        <v>41092</v>
      </c>
      <c r="B11465" s="152" t="s">
        <v>679</v>
      </c>
      <c r="C11465" s="152" t="s">
        <v>1206</v>
      </c>
      <c r="D11465" s="69" t="n">
        <v>32764</v>
      </c>
      <c r="E11465" s="70" t="n">
        <v>0.291666666666667</v>
      </c>
      <c r="F11465" s="70" t="s">
        <v>1162</v>
      </c>
      <c r="H11465" s="3" t="s">
        <v>1162</v>
      </c>
      <c r="I11465" s="29" t="n">
        <v>206</v>
      </c>
      <c r="J11465" s="29" t="n">
        <v>120</v>
      </c>
      <c r="K11465" s="30" t="s">
        <v>1223</v>
      </c>
      <c r="M11465" s="31" t="n">
        <f aca="false">SUM(P11465,R11465,T11465,V11465,X11465,Z11465,AB11465,AD11465,AF11465,AH11465,AJ11465,AL11465,AN11465,AP11465,AR11465,AT11465,AV11465,AX11465,AZ11465,BB11465)</f>
        <v>0</v>
      </c>
    </row>
    <row r="11466" customFormat="false" ht="15" hidden="false" customHeight="false" outlineLevel="0" collapsed="false">
      <c r="A11466" s="41" t="n">
        <v>41092</v>
      </c>
      <c r="B11466" s="152" t="s">
        <v>383</v>
      </c>
      <c r="C11466" s="152" t="s">
        <v>1206</v>
      </c>
      <c r="D11466" s="69" t="n">
        <v>32765</v>
      </c>
      <c r="E11466" s="70" t="n">
        <v>0.291666666666667</v>
      </c>
      <c r="F11466" s="70" t="s">
        <v>1162</v>
      </c>
      <c r="H11466" s="3" t="s">
        <v>1162</v>
      </c>
      <c r="I11466" s="29" t="n">
        <v>203</v>
      </c>
      <c r="J11466" s="29" t="n">
        <v>145</v>
      </c>
      <c r="K11466" s="30" t="s">
        <v>1232</v>
      </c>
      <c r="M11466" s="31" t="n">
        <f aca="false">SUM(P11466,R11466,T11466,V11466,X11466,Z11466,AB11466,AD11466,AF11466,AH11466,AJ11466,AL11466,AN11466,AP11466,AR11466,AT11466,AV11466,AX11466,AZ11466,BB11466)</f>
        <v>0</v>
      </c>
    </row>
    <row r="11467" customFormat="false" ht="15" hidden="false" customHeight="false" outlineLevel="0" collapsed="false">
      <c r="A11467" s="41" t="n">
        <v>41092</v>
      </c>
      <c r="B11467" s="152" t="s">
        <v>1165</v>
      </c>
      <c r="C11467" s="152" t="s">
        <v>1206</v>
      </c>
      <c r="D11467" s="69" t="n">
        <v>32766</v>
      </c>
      <c r="E11467" s="70" t="n">
        <v>0.291666666666667</v>
      </c>
      <c r="F11467" s="70" t="s">
        <v>1162</v>
      </c>
      <c r="H11467" s="3" t="s">
        <v>1162</v>
      </c>
      <c r="I11467" s="29" t="n">
        <v>202</v>
      </c>
      <c r="J11467" s="29" t="n">
        <v>145</v>
      </c>
      <c r="K11467" s="30" t="s">
        <v>2306</v>
      </c>
      <c r="M11467" s="31" t="n">
        <f aca="false">SUM(P11467,R11467,T11467,V11467,X11467,Z11467,AB11467,AD11467,AF11467,AH11467,AJ11467,AL11467,AN11467,AP11467,AR11467,AT11467,AV11467,AX11467,AZ11467,BB11467)</f>
        <v>25835.88</v>
      </c>
      <c r="O11467" s="0" t="n">
        <v>67071</v>
      </c>
      <c r="P11467" s="31" t="n">
        <v>9550</v>
      </c>
      <c r="Q11467" s="0" t="n">
        <v>66842</v>
      </c>
      <c r="R11467" s="31" t="n">
        <v>5.7</v>
      </c>
      <c r="S11467" s="47" t="n">
        <v>66841</v>
      </c>
      <c r="T11467" s="31" t="n">
        <v>3503.28</v>
      </c>
      <c r="U11467" s="47" t="n">
        <v>67041</v>
      </c>
      <c r="V11467" s="31" t="n">
        <v>158.7</v>
      </c>
      <c r="W11467" s="47" t="n">
        <v>67040</v>
      </c>
      <c r="X11467" s="31" t="n">
        <v>342</v>
      </c>
      <c r="Y11467" s="47" t="n">
        <v>67039</v>
      </c>
      <c r="Z11467" s="31" t="n">
        <v>156</v>
      </c>
      <c r="AA11467" s="47" t="n">
        <v>66922</v>
      </c>
      <c r="AB11467" s="31" t="n">
        <v>151.2</v>
      </c>
      <c r="AC11467" s="47" t="n">
        <v>67075</v>
      </c>
      <c r="AD11467" s="31" t="n">
        <v>2250</v>
      </c>
      <c r="AE11467" s="47" t="n">
        <v>66838</v>
      </c>
      <c r="AF11467" s="31" t="n">
        <v>1983.69</v>
      </c>
      <c r="AG11467" s="47" t="n">
        <v>66837</v>
      </c>
      <c r="AH11467" s="31" t="n">
        <v>2073.61</v>
      </c>
      <c r="AI11467" s="47" t="n">
        <v>67037</v>
      </c>
      <c r="AJ11467" s="31" t="n">
        <v>5459.7</v>
      </c>
      <c r="AK11467" s="47" t="n">
        <v>67089</v>
      </c>
      <c r="AL11467" s="31" t="n">
        <v>202</v>
      </c>
    </row>
    <row r="11468" customFormat="false" ht="15" hidden="false" customHeight="false" outlineLevel="0" collapsed="false">
      <c r="A11468" s="41" t="n">
        <v>41092</v>
      </c>
      <c r="B11468" s="152" t="s">
        <v>1176</v>
      </c>
      <c r="C11468" s="152" t="s">
        <v>1206</v>
      </c>
      <c r="D11468" s="69" t="n">
        <v>32767</v>
      </c>
      <c r="E11468" s="70" t="n">
        <v>0.291666666666667</v>
      </c>
      <c r="F11468" s="70" t="s">
        <v>1162</v>
      </c>
      <c r="H11468" s="3" t="s">
        <v>1162</v>
      </c>
      <c r="I11468" s="29" t="n">
        <v>203</v>
      </c>
      <c r="J11468" s="29" t="n">
        <v>120</v>
      </c>
      <c r="K11468" s="30" t="s">
        <v>2462</v>
      </c>
      <c r="M11468" s="31" t="n">
        <f aca="false">SUM(P11468,R11468,T11468,V11468,X11468,Z11468,AB11468,AD11468,AF11468,AH11468,AJ11468,AL11468,AN11468,AP11468,AR11468,AT11468,AV11468,AX11468,AZ11468,BB11468)</f>
        <v>28438.85</v>
      </c>
      <c r="O11468" s="0" t="n">
        <v>66931</v>
      </c>
      <c r="P11468" s="31" t="n">
        <v>150</v>
      </c>
      <c r="Q11468" s="0" t="n">
        <v>67077</v>
      </c>
      <c r="R11468" s="31" t="n">
        <v>1248.99</v>
      </c>
      <c r="S11468" s="47" t="n">
        <v>66868</v>
      </c>
      <c r="T11468" s="31" t="n">
        <v>5.7</v>
      </c>
      <c r="U11468" s="47" t="n">
        <v>66870</v>
      </c>
      <c r="V11468" s="31" t="n">
        <v>5.7</v>
      </c>
      <c r="W11468" s="47" t="n">
        <v>66869</v>
      </c>
      <c r="X11468" s="31" t="n">
        <v>2721.95</v>
      </c>
      <c r="Y11468" s="47" t="n">
        <v>66866</v>
      </c>
      <c r="Z11468" s="31" t="n">
        <v>2361.51</v>
      </c>
      <c r="AA11468" s="47" t="n">
        <v>67072</v>
      </c>
      <c r="AB11468" s="31" t="n">
        <v>1350</v>
      </c>
      <c r="AC11468" s="47" t="n">
        <v>67060</v>
      </c>
      <c r="AD11468" s="31" t="n">
        <v>8145</v>
      </c>
      <c r="AE11468" s="47" t="n">
        <v>67055</v>
      </c>
      <c r="AF11468" s="31" t="n">
        <v>10450</v>
      </c>
      <c r="AG11468" s="47" t="n">
        <v>67000</v>
      </c>
      <c r="AH11468" s="31" t="n">
        <v>2000</v>
      </c>
    </row>
    <row r="11469" customFormat="false" ht="15" hidden="false" customHeight="false" outlineLevel="0" collapsed="false">
      <c r="A11469" s="117" t="n">
        <v>41092</v>
      </c>
      <c r="B11469" s="152" t="s">
        <v>1193</v>
      </c>
      <c r="C11469" s="152" t="s">
        <v>940</v>
      </c>
      <c r="D11469" s="69" t="n">
        <v>32768</v>
      </c>
      <c r="E11469" s="70" t="n">
        <v>0.291666666666667</v>
      </c>
      <c r="F11469" s="70" t="n">
        <v>0.666666666666667</v>
      </c>
      <c r="G11469" s="3" t="s">
        <v>1229</v>
      </c>
      <c r="H11469" s="3" t="s">
        <v>1302</v>
      </c>
      <c r="I11469" s="29" t="n">
        <v>195</v>
      </c>
      <c r="J11469" s="29" t="n">
        <v>133</v>
      </c>
      <c r="K11469" s="30" t="s">
        <v>1216</v>
      </c>
      <c r="M11469" s="31" t="n">
        <f aca="false">SUM(P11469,R11469,T11469,V11469,X11469,Z11469,AB11469,AD11469,AF11469,AH11469,AJ11469,AL11469,AN11469,AP11469,AR11469,AT11469,AV11469,AX11469,AZ11469,BB11469)</f>
        <v>0</v>
      </c>
    </row>
    <row r="11470" customFormat="false" ht="15" hidden="false" customHeight="false" outlineLevel="0" collapsed="false">
      <c r="A11470" s="41" t="n">
        <v>41092</v>
      </c>
      <c r="B11470" s="152" t="s">
        <v>1169</v>
      </c>
      <c r="C11470" s="152" t="s">
        <v>925</v>
      </c>
      <c r="D11470" s="3" t="n">
        <v>32769</v>
      </c>
      <c r="E11470" s="42" t="n">
        <v>0.3125</v>
      </c>
      <c r="F11470" s="42" t="n">
        <v>0.805555555555556</v>
      </c>
      <c r="G11470" s="3" t="s">
        <v>1170</v>
      </c>
      <c r="H11470" s="3" t="s">
        <v>1597</v>
      </c>
      <c r="I11470" s="29" t="n">
        <v>347.13</v>
      </c>
      <c r="J11470" s="29" t="n">
        <v>177.9</v>
      </c>
      <c r="K11470" s="30" t="s">
        <v>1214</v>
      </c>
      <c r="M11470" s="31" t="n">
        <f aca="false">SUM(P11470,R11470,T11470,V11470,X11470,Z11470,AB11470,AD11470,AF11470,AH11470,AJ11470,AL11470,AN11470,AP11470,AR11470,AT11470,AV11470,AX11470,AZ11470,BB11470)</f>
        <v>0</v>
      </c>
    </row>
    <row r="11471" customFormat="false" ht="15" hidden="false" customHeight="false" outlineLevel="0" collapsed="false">
      <c r="A11471" s="41" t="n">
        <v>41092</v>
      </c>
      <c r="B11471" s="152" t="s">
        <v>1173</v>
      </c>
      <c r="C11471" s="152" t="s">
        <v>1049</v>
      </c>
      <c r="D11471" s="69" t="n">
        <v>32770</v>
      </c>
      <c r="E11471" s="70" t="n">
        <v>0.3125</v>
      </c>
      <c r="F11471" s="42" t="n">
        <v>0.729166666666667</v>
      </c>
      <c r="H11471" s="42" t="n">
        <v>0.416666666666667</v>
      </c>
      <c r="I11471" s="29" t="n">
        <v>190</v>
      </c>
      <c r="J11471" s="29" t="n">
        <v>133</v>
      </c>
      <c r="K11471" s="30" t="s">
        <v>1212</v>
      </c>
      <c r="M11471" s="31" t="n">
        <f aca="false">SUM(P11471,R11471,T11471,V11471,X11471,Z11471,AB11471,AD11471,AF11471,AH11471,AJ11471,AL11471,AN11471,AP11471,AR11471,AT11471,AV11471,AX11471,AZ11471,BB11471)</f>
        <v>0</v>
      </c>
    </row>
    <row r="11472" customFormat="false" ht="15" hidden="false" customHeight="false" outlineLevel="0" collapsed="false">
      <c r="A11472" s="41" t="n">
        <v>41092</v>
      </c>
      <c r="B11472" s="152" t="s">
        <v>2448</v>
      </c>
      <c r="C11472" s="152" t="s">
        <v>1805</v>
      </c>
      <c r="D11472" s="30" t="n">
        <v>32771</v>
      </c>
      <c r="E11472" s="44" t="n">
        <v>0.333333333333333</v>
      </c>
      <c r="F11472" s="42" t="n">
        <v>0.739583333333334</v>
      </c>
      <c r="G11472" s="3" t="s">
        <v>1170</v>
      </c>
      <c r="H11472" s="3" t="s">
        <v>1405</v>
      </c>
      <c r="I11472" s="29" t="n">
        <v>214</v>
      </c>
      <c r="J11472" s="29" t="n">
        <v>146.3</v>
      </c>
      <c r="K11472" s="30" t="s">
        <v>2449</v>
      </c>
      <c r="M11472" s="31" t="n">
        <f aca="false">SUM(P11472,R11472,T11472,V11472,X11472,Z11472,AB11472,AD11472,AF11472,AH11472,AJ11472,AL11472,AN11472,AP11472,AR11472,AT11472,AV11472,AX11472,AZ11472,BB11472)</f>
        <v>0</v>
      </c>
    </row>
    <row r="11473" customFormat="false" ht="15" hidden="false" customHeight="false" outlineLevel="0" collapsed="false">
      <c r="A11473" s="41" t="n">
        <v>41092</v>
      </c>
      <c r="B11473" s="152" t="s">
        <v>1205</v>
      </c>
      <c r="C11473" s="152" t="s">
        <v>1032</v>
      </c>
      <c r="D11473" s="30" t="n">
        <v>32772</v>
      </c>
      <c r="E11473" s="44" t="n">
        <v>0.354166666666667</v>
      </c>
      <c r="F11473" s="42" t="n">
        <v>0.649305555555556</v>
      </c>
      <c r="G11473" s="151" t="s">
        <v>2504</v>
      </c>
      <c r="H11473" s="42" t="n">
        <v>0.333333333333333</v>
      </c>
      <c r="I11473" s="29" t="n">
        <v>325</v>
      </c>
      <c r="J11473" s="29" t="n">
        <v>50</v>
      </c>
      <c r="K11473" s="30" t="s">
        <v>1249</v>
      </c>
      <c r="M11473" s="31" t="n">
        <f aca="false">SUM(P11473,R11473,T11473,V11473,X11473,Z11473,AB11473,AD11473,AF11473,AH11473,AJ11473,AL11473,AN11473,AP11473,AR11473,AT11473,AV11473,AX11473,AZ11473,BB11473)</f>
        <v>0</v>
      </c>
    </row>
    <row r="11474" customFormat="false" ht="15" hidden="false" customHeight="false" outlineLevel="0" collapsed="false">
      <c r="A11474" s="41" t="n">
        <v>41092</v>
      </c>
      <c r="B11474" s="152" t="s">
        <v>2153</v>
      </c>
      <c r="C11474" s="152" t="s">
        <v>1324</v>
      </c>
      <c r="D11474" s="30" t="n">
        <v>32773</v>
      </c>
      <c r="E11474" s="44" t="n">
        <v>0.354166666666667</v>
      </c>
      <c r="F11474" s="42" t="n">
        <v>0.5</v>
      </c>
      <c r="H11474" s="42" t="n">
        <v>0.166666666666667</v>
      </c>
      <c r="I11474" s="29" t="n">
        <v>81</v>
      </c>
      <c r="J11474" s="29" t="n">
        <v>53.2</v>
      </c>
      <c r="K11474" s="30" t="s">
        <v>2154</v>
      </c>
      <c r="M11474" s="31" t="n">
        <f aca="false">SUM(P11474,R11474,T11474,V11474,X11474,Z11474,AB11474,AD11474,AF11474,AH11474,AJ11474,AL11474,AN11474,AP11474,AR11474,AT11474,AV11474,AX11474,AZ11474,BB11474)</f>
        <v>0</v>
      </c>
    </row>
    <row r="11475" customFormat="false" ht="15" hidden="false" customHeight="false" outlineLevel="0" collapsed="false">
      <c r="A11475" s="41" t="n">
        <v>41092</v>
      </c>
      <c r="B11475" s="152" t="s">
        <v>1199</v>
      </c>
      <c r="C11475" s="152" t="s">
        <v>979</v>
      </c>
      <c r="D11475" s="69" t="n">
        <v>32774</v>
      </c>
      <c r="E11475" s="70" t="n">
        <v>0.427083333333333</v>
      </c>
      <c r="F11475" s="42" t="n">
        <v>0.6875</v>
      </c>
      <c r="H11475" s="42" t="n">
        <v>0.270833333333333</v>
      </c>
      <c r="I11475" s="29" t="n">
        <v>128.5</v>
      </c>
      <c r="J11475" s="29" t="n">
        <v>86.45</v>
      </c>
      <c r="K11475" s="30" t="s">
        <v>1253</v>
      </c>
      <c r="M11475" s="31" t="n">
        <f aca="false">SUM(P11475,R11475,T11475,V11475,X11475,Z11475,AB11475,AD11475,AF11475,AH11475,AJ11475,AL11475,AN11475,AP11475,AR11475,AT11475,AV11475,AX11475,AZ11475,BB11475)</f>
        <v>0</v>
      </c>
    </row>
    <row r="11476" customFormat="false" ht="15" hidden="false" customHeight="false" outlineLevel="0" collapsed="false">
      <c r="A11476" s="41" t="n">
        <v>41092</v>
      </c>
      <c r="B11476" s="0" t="s">
        <v>2153</v>
      </c>
      <c r="C11476" s="0" t="s">
        <v>11</v>
      </c>
      <c r="D11476" s="3" t="n">
        <v>32775</v>
      </c>
      <c r="E11476" s="42" t="n">
        <v>0.479166666666667</v>
      </c>
      <c r="F11476" s="42" t="n">
        <v>0.548611111111111</v>
      </c>
      <c r="H11476" s="42" t="n">
        <v>0.166666666666667</v>
      </c>
      <c r="I11476" s="29" t="n">
        <v>81</v>
      </c>
      <c r="J11476" s="29" t="n">
        <v>53.2</v>
      </c>
      <c r="K11476" s="30" t="s">
        <v>2154</v>
      </c>
      <c r="M11476" s="31" t="n">
        <f aca="false">SUM(P11476,R11476,T11476,V11476,X11476,Z11476,AB11476,AD11476,AF11476,AH11476,AJ11476,AL11476,AN11476,AP11476,AR11476,AT11476,AV11476,AX11476,AZ11476,BB11476)</f>
        <v>0</v>
      </c>
    </row>
    <row r="11477" customFormat="false" ht="15" hidden="false" customHeight="false" outlineLevel="0" collapsed="false">
      <c r="A11477" s="41" t="n">
        <v>41092</v>
      </c>
      <c r="B11477" s="152" t="s">
        <v>2131</v>
      </c>
      <c r="C11477" s="152" t="s">
        <v>1412</v>
      </c>
      <c r="D11477" s="69" t="n">
        <v>32776</v>
      </c>
      <c r="E11477" s="70" t="n">
        <v>0.625</v>
      </c>
      <c r="F11477" s="42" t="n">
        <v>0.697916666666667</v>
      </c>
      <c r="H11477" s="42" t="n">
        <v>0.166666666666667</v>
      </c>
      <c r="I11477" s="29" t="n">
        <v>81</v>
      </c>
      <c r="J11477" s="29" t="n">
        <v>53.2</v>
      </c>
      <c r="K11477" s="30" t="s">
        <v>2057</v>
      </c>
      <c r="M11477" s="31" t="n">
        <f aca="false">SUM(P11477,R11477,T11477,V11477,X11477,Z11477,AB11477,AD11477,AF11477,AH11477,AJ11477,AL11477,AN11477,AP11477,AR11477,AT11477,AV11477,AX11477,AZ11477,BB11477)</f>
        <v>0</v>
      </c>
    </row>
    <row r="11478" customFormat="false" ht="15" hidden="false" customHeight="false" outlineLevel="0" collapsed="false">
      <c r="A11478" s="41" t="n">
        <v>41092</v>
      </c>
      <c r="B11478" s="152" t="s">
        <v>2153</v>
      </c>
      <c r="C11478" s="152" t="s">
        <v>1412</v>
      </c>
      <c r="D11478" s="69" t="n">
        <v>32777</v>
      </c>
      <c r="E11478" s="70" t="n">
        <v>0.625</v>
      </c>
      <c r="F11478" s="42" t="n">
        <v>0.697916666666667</v>
      </c>
      <c r="H11478" s="42" t="n">
        <v>0.166666666666667</v>
      </c>
      <c r="I11478" s="29" t="n">
        <v>81</v>
      </c>
      <c r="J11478" s="29" t="n">
        <v>53.2</v>
      </c>
      <c r="K11478" s="30" t="s">
        <v>2154</v>
      </c>
      <c r="M11478" s="31" t="n">
        <f aca="false">SUM(P11478,R11478,T11478,V11478,X11478,Z11478,AB11478,AD11478,AF11478,AH11478,AJ11478,AL11478,AN11478,AP11478,AR11478,AT11478,AV11478,AX11478,AZ11478,BB11478)</f>
        <v>0</v>
      </c>
    </row>
    <row r="11480" customFormat="false" ht="15" hidden="false" customHeight="false" outlineLevel="0" collapsed="false">
      <c r="A11480" s="132"/>
      <c r="B11480" s="133"/>
      <c r="C11480" s="133"/>
      <c r="D11480" s="134"/>
      <c r="E11480" s="134"/>
      <c r="F11480" s="134"/>
      <c r="G11480" s="134"/>
      <c r="H11480" s="134"/>
      <c r="I11480" s="136"/>
      <c r="J11480" s="136"/>
      <c r="K11480" s="134"/>
    </row>
    <row r="11481" customFormat="false" ht="21" hidden="false" customHeight="false" outlineLevel="0" collapsed="false">
      <c r="A11481" s="132"/>
      <c r="B11481" s="133"/>
      <c r="C11481" s="85"/>
      <c r="D11481" s="134"/>
      <c r="E11481" s="134"/>
      <c r="F11481" s="134"/>
      <c r="G11481" s="382" t="s">
        <v>1843</v>
      </c>
      <c r="H11481" s="134"/>
      <c r="I11481" s="136"/>
      <c r="J11481" s="136"/>
      <c r="K11481" s="134"/>
    </row>
    <row r="11482" customFormat="false" ht="15" hidden="false" customHeight="false" outlineLevel="0" collapsed="false">
      <c r="A11482" s="41" t="n">
        <v>41093</v>
      </c>
      <c r="B11482" s="68" t="s">
        <v>679</v>
      </c>
      <c r="C11482" s="68" t="s">
        <v>1206</v>
      </c>
      <c r="D11482" s="3" t="n">
        <v>32778</v>
      </c>
      <c r="E11482" s="42" t="n">
        <v>0.291666666666667</v>
      </c>
      <c r="F11482" s="3" t="s">
        <v>1162</v>
      </c>
      <c r="H11482" s="3" t="s">
        <v>1162</v>
      </c>
      <c r="I11482" s="29" t="n">
        <v>202</v>
      </c>
      <c r="J11482" s="29" t="n">
        <v>120</v>
      </c>
      <c r="K11482" s="30" t="s">
        <v>1223</v>
      </c>
      <c r="M11482" s="31" t="n">
        <f aca="false">SUM(P11482,R11482,T11482,V11482,X11482,Z11482,AB11482,AD11482,AF11482,AH11482,AJ11482,AL11482,AN11482,AP11482,AR11482,AT11482,AV11482,AX11482,AZ11482,BB11482)</f>
        <v>0</v>
      </c>
    </row>
    <row r="11483" customFormat="false" ht="15" hidden="false" customHeight="false" outlineLevel="0" collapsed="false">
      <c r="A11483" s="41" t="n">
        <v>41093</v>
      </c>
      <c r="B11483" s="68" t="s">
        <v>383</v>
      </c>
      <c r="C11483" s="68" t="s">
        <v>1206</v>
      </c>
      <c r="D11483" s="69" t="n">
        <v>32779</v>
      </c>
      <c r="E11483" s="42" t="n">
        <v>0.291666666666667</v>
      </c>
      <c r="F11483" s="3" t="s">
        <v>1162</v>
      </c>
      <c r="G11483" s="3" t="s">
        <v>2365</v>
      </c>
      <c r="H11483" s="3" t="s">
        <v>1162</v>
      </c>
      <c r="I11483" s="29" t="n">
        <v>225.8</v>
      </c>
      <c r="J11483" s="29" t="n">
        <v>160</v>
      </c>
      <c r="K11483" s="30" t="s">
        <v>1232</v>
      </c>
      <c r="M11483" s="31" t="n">
        <f aca="false">SUM(P11483,R11483,T11483,V11483,X11483,Z11483,AB11483,AD11483,AF11483,AH11483,AJ11483,AL11483,AN11483,AP11483,AR11483,AT11483,AV11483,AX11483,AZ11483,BB11483)</f>
        <v>0</v>
      </c>
    </row>
    <row r="11484" customFormat="false" ht="15" hidden="false" customHeight="false" outlineLevel="0" collapsed="false">
      <c r="A11484" s="41" t="n">
        <v>41093</v>
      </c>
      <c r="B11484" s="68" t="s">
        <v>1165</v>
      </c>
      <c r="C11484" s="68" t="s">
        <v>1206</v>
      </c>
      <c r="D11484" s="69" t="n">
        <v>32780</v>
      </c>
      <c r="E11484" s="42" t="n">
        <v>0.291666666666667</v>
      </c>
      <c r="F11484" s="3" t="s">
        <v>1162</v>
      </c>
      <c r="H11484" s="3" t="s">
        <v>1162</v>
      </c>
      <c r="I11484" s="29" t="n">
        <v>202</v>
      </c>
      <c r="J11484" s="29" t="n">
        <v>145</v>
      </c>
      <c r="K11484" s="30" t="s">
        <v>2306</v>
      </c>
      <c r="M11484" s="31" t="n">
        <f aca="false">SUM(P11484,R11484,T11484,V11484,X11484,Z11484,AB11484,AD11484,AF11484,AH11484,AJ11484,AL11484,AN11484,AP11484,AR11484,AT11484,AV11484,AX11484,AZ11484,BB11484)</f>
        <v>27028.84</v>
      </c>
      <c r="O11484" s="0" t="n">
        <v>67207</v>
      </c>
      <c r="P11484" s="31" t="n">
        <v>20000</v>
      </c>
      <c r="Q11484" s="0" t="n">
        <v>67026</v>
      </c>
      <c r="R11484" s="31" t="n">
        <v>743.09</v>
      </c>
      <c r="S11484" s="47" t="n">
        <v>67024</v>
      </c>
      <c r="T11484" s="31" t="n">
        <v>231.12</v>
      </c>
      <c r="U11484" s="47" t="n">
        <v>67023</v>
      </c>
      <c r="V11484" s="31" t="n">
        <v>206.23</v>
      </c>
      <c r="W11484" s="47" t="n">
        <v>67022</v>
      </c>
      <c r="X11484" s="31" t="n">
        <v>310.83</v>
      </c>
      <c r="Y11484" s="47" t="n">
        <v>67025</v>
      </c>
      <c r="Z11484" s="31" t="n">
        <v>402.78</v>
      </c>
      <c r="AA11484" s="47" t="n">
        <v>67020</v>
      </c>
      <c r="AB11484" s="31" t="n">
        <v>4747.4</v>
      </c>
      <c r="AC11484" s="47" t="n">
        <v>67019</v>
      </c>
      <c r="AD11484" s="31" t="n">
        <v>387.39</v>
      </c>
    </row>
    <row r="11485" customFormat="false" ht="15" hidden="false" customHeight="false" outlineLevel="0" collapsed="false">
      <c r="A11485" s="41" t="n">
        <v>41093</v>
      </c>
      <c r="B11485" s="68" t="s">
        <v>1173</v>
      </c>
      <c r="C11485" s="68" t="s">
        <v>1049</v>
      </c>
      <c r="D11485" s="3" t="n">
        <v>32781</v>
      </c>
      <c r="E11485" s="42" t="n">
        <v>0.291666666666667</v>
      </c>
      <c r="F11485" s="42" t="n">
        <v>0.822916666666667</v>
      </c>
      <c r="G11485" s="3" t="s">
        <v>2505</v>
      </c>
      <c r="H11485" s="42" t="n">
        <v>0.541666666666667</v>
      </c>
      <c r="I11485" s="29" t="n">
        <v>285</v>
      </c>
      <c r="J11485" s="29" t="n">
        <v>200</v>
      </c>
      <c r="K11485" s="30" t="s">
        <v>2506</v>
      </c>
      <c r="M11485" s="31" t="n">
        <f aca="false">SUM(P11485,R11485,T11485,V11485,X11485,Z11485,AB11485,AD11485,AF11485,AH11485,AJ11485,AL11485,AN11485,AP11485,AR11485,AT11485,AV11485,AX11485,AZ11485,BB11485)</f>
        <v>0</v>
      </c>
    </row>
    <row r="11486" customFormat="false" ht="15" hidden="false" customHeight="false" outlineLevel="0" collapsed="false">
      <c r="A11486" s="41" t="n">
        <v>41093</v>
      </c>
      <c r="B11486" s="68" t="s">
        <v>627</v>
      </c>
      <c r="C11486" s="68" t="s">
        <v>1206</v>
      </c>
      <c r="D11486" s="69" t="n">
        <v>32782</v>
      </c>
      <c r="E11486" s="42" t="n">
        <v>0.291666666666667</v>
      </c>
      <c r="F11486" s="3" t="s">
        <v>1162</v>
      </c>
      <c r="H11486" s="3" t="s">
        <v>1162</v>
      </c>
      <c r="I11486" s="29" t="n">
        <v>202</v>
      </c>
      <c r="J11486" s="29" t="n">
        <v>120</v>
      </c>
      <c r="K11486" s="30" t="s">
        <v>1303</v>
      </c>
      <c r="M11486" s="31" t="n">
        <f aca="false">SUM(P11486,R11486,T11486,V11486,X11486,Z11486,AB11486,AD11486,AF11486,AH11486,AJ11486,AL11486,AN11486,AP11486,AR11486,AT11486,AV11486,AX11486,AZ11486,BB11486)</f>
        <v>0</v>
      </c>
    </row>
    <row r="11487" customFormat="false" ht="15" hidden="false" customHeight="false" outlineLevel="0" collapsed="false">
      <c r="A11487" s="41" t="n">
        <v>41093</v>
      </c>
      <c r="B11487" s="68" t="s">
        <v>1205</v>
      </c>
      <c r="C11487" s="68" t="s">
        <v>1032</v>
      </c>
      <c r="D11487" s="3" t="n">
        <v>32783</v>
      </c>
      <c r="E11487" s="42" t="n">
        <v>0.354166666666667</v>
      </c>
      <c r="F11487" s="42" t="n">
        <v>0.645833333333333</v>
      </c>
      <c r="H11487" s="42" t="n">
        <v>0.333333333333333</v>
      </c>
      <c r="I11487" s="29" t="n">
        <v>325</v>
      </c>
      <c r="J11487" s="29" t="n">
        <v>50</v>
      </c>
      <c r="K11487" s="30" t="s">
        <v>1249</v>
      </c>
      <c r="M11487" s="31" t="n">
        <f aca="false">SUM(P11487,R11487,T11487,V11487,X11487,Z11487,AB11487,AD11487,AF11487,AH11487,AJ11487,AL11487,AN11487,AP11487,AR11487,AT11487,AV11487,AX11487,AZ11487,BB11487)</f>
        <v>0</v>
      </c>
    </row>
    <row r="11488" customFormat="false" ht="15" hidden="false" customHeight="false" outlineLevel="0" collapsed="false">
      <c r="A11488" s="55" t="n">
        <v>41093</v>
      </c>
      <c r="B11488" s="152" t="s">
        <v>40</v>
      </c>
      <c r="C11488" s="152" t="s">
        <v>490</v>
      </c>
      <c r="D11488" s="30" t="n">
        <v>32784</v>
      </c>
      <c r="E11488" s="44" t="n">
        <v>0.333333333333333</v>
      </c>
      <c r="F11488" s="44" t="n">
        <v>0.5</v>
      </c>
      <c r="G11488" s="30"/>
      <c r="H11488" s="44" t="n">
        <v>0.166666666666667</v>
      </c>
      <c r="I11488" s="29" t="n">
        <v>80</v>
      </c>
      <c r="J11488" s="29" t="n">
        <v>56</v>
      </c>
      <c r="K11488" s="30" t="s">
        <v>2498</v>
      </c>
      <c r="M11488" s="31" t="n">
        <f aca="false">SUM(P11488,R11488,T11488,V11488,X11488,Z11488,AB11488,AD11488,AF11488,AH11488,AJ11488,AL11488,AN11488,AP11488,AR11488,AT11488,AV11488,AX11488,AZ11488,BB11488)</f>
        <v>0</v>
      </c>
    </row>
    <row r="11489" customFormat="false" ht="15" hidden="false" customHeight="false" outlineLevel="0" collapsed="false">
      <c r="A11489" s="41" t="n">
        <v>41093</v>
      </c>
      <c r="B11489" s="68" t="s">
        <v>1197</v>
      </c>
      <c r="C11489" s="68" t="s">
        <v>714</v>
      </c>
      <c r="D11489" s="3" t="n">
        <v>32785</v>
      </c>
      <c r="E11489" s="42" t="n">
        <v>0.354166666666667</v>
      </c>
      <c r="F11489" s="42" t="n">
        <v>0.5625</v>
      </c>
      <c r="G11489" s="3" t="s">
        <v>2507</v>
      </c>
      <c r="H11489" s="3" t="s">
        <v>1305</v>
      </c>
      <c r="I11489" s="29" t="n">
        <v>119</v>
      </c>
      <c r="J11489" s="29" t="n">
        <v>79.8</v>
      </c>
      <c r="K11489" s="30" t="s">
        <v>1259</v>
      </c>
      <c r="M11489" s="31" t="n">
        <f aca="false">SUM(P11489,R11489,T11489,V11489,X11489,Z11489,AB11489,AD11489,AF11489,AH11489,AJ11489,AL11489,AN11489,AP11489,AR11489,AT11489,AV11489,AX11489,AZ11489,BB11489)</f>
        <v>12400</v>
      </c>
      <c r="O11489" s="0" t="n">
        <v>527</v>
      </c>
      <c r="P11489" s="31" t="n">
        <v>6200</v>
      </c>
      <c r="Q11489" s="0" t="n">
        <v>526</v>
      </c>
      <c r="R11489" s="31" t="n">
        <v>6200</v>
      </c>
    </row>
    <row r="11490" customFormat="false" ht="15" hidden="false" customHeight="false" outlineLevel="0" collapsed="false">
      <c r="A11490" s="41" t="n">
        <v>41093</v>
      </c>
      <c r="B11490" s="68" t="s">
        <v>1193</v>
      </c>
      <c r="C11490" s="68" t="s">
        <v>869</v>
      </c>
      <c r="D11490" s="3" t="n">
        <v>32786</v>
      </c>
      <c r="E11490" s="42" t="n">
        <v>0.458333333333333</v>
      </c>
      <c r="F11490" s="42" t="n">
        <v>0.583333333333333</v>
      </c>
      <c r="H11490" s="42" t="n">
        <v>0.166666666666667</v>
      </c>
      <c r="I11490" s="29" t="n">
        <v>76</v>
      </c>
      <c r="J11490" s="29" t="n">
        <v>53.2</v>
      </c>
      <c r="K11490" s="30" t="s">
        <v>1216</v>
      </c>
      <c r="M11490" s="31" t="n">
        <f aca="false">SUM(P11490,R11490,T11490,V11490,X11490,Z11490,AB11490,AD11490,AF11490,AH11490,AJ11490,AL11490,AN11490,AP11490,AR11490,AT11490,AV11490,AX11490,AZ11490,BB11490)</f>
        <v>0</v>
      </c>
    </row>
    <row r="11491" customFormat="false" ht="15" hidden="false" customHeight="false" outlineLevel="0" collapsed="false">
      <c r="A11491" s="41" t="n">
        <v>41093</v>
      </c>
      <c r="B11491" s="68" t="s">
        <v>1169</v>
      </c>
      <c r="C11491" s="68" t="s">
        <v>557</v>
      </c>
      <c r="D11491" s="3" t="n">
        <v>32787</v>
      </c>
      <c r="E11491" s="42" t="n">
        <v>0.46875</v>
      </c>
      <c r="F11491" s="42" t="n">
        <v>0.635416666666667</v>
      </c>
      <c r="H11491" s="42" t="n">
        <v>0.166666666666667</v>
      </c>
      <c r="I11491" s="29" t="n">
        <v>85</v>
      </c>
      <c r="J11491" s="29" t="n">
        <v>53.2</v>
      </c>
      <c r="K11491" s="30" t="s">
        <v>1214</v>
      </c>
      <c r="M11491" s="31" t="n">
        <f aca="false">SUM(P11491,R11491,T11491,V11491,X11491,Z11491,AB11491,AD11491,AF11491,AH11491,AJ11491,AL11491,AN11491,AP11491,AR11491,AT11491,AV11491,AX11491,AZ11491,BB11491)</f>
        <v>13224</v>
      </c>
      <c r="O11491" s="0" t="n">
        <v>8203</v>
      </c>
      <c r="P11491" s="31" t="n">
        <v>13224</v>
      </c>
    </row>
    <row r="11492" customFormat="false" ht="15" hidden="false" customHeight="false" outlineLevel="0" collapsed="false">
      <c r="A11492" s="41" t="n">
        <v>41093</v>
      </c>
      <c r="B11492" s="68" t="s">
        <v>1176</v>
      </c>
      <c r="C11492" s="68" t="s">
        <v>557</v>
      </c>
      <c r="D11492" s="3" t="n">
        <v>32788</v>
      </c>
      <c r="E11492" s="42" t="n">
        <v>0.46875</v>
      </c>
      <c r="F11492" s="42" t="n">
        <v>0.635416666666667</v>
      </c>
      <c r="H11492" s="42" t="n">
        <v>0.166666666666667</v>
      </c>
      <c r="I11492" s="29" t="n">
        <v>81</v>
      </c>
      <c r="J11492" s="29" t="n">
        <v>53.2</v>
      </c>
      <c r="K11492" s="30" t="s">
        <v>2462</v>
      </c>
      <c r="M11492" s="31" t="n">
        <f aca="false">SUM(P11492,R11492,T11492,V11492,X11492,Z11492,AB11492,AD11492,AF11492,AH11492,AJ11492,AL11492,AN11492,AP11492,AR11492,AT11492,AV11492,AX11492,AZ11492,BB11492)</f>
        <v>19583</v>
      </c>
      <c r="O11492" s="0" t="n">
        <v>8103</v>
      </c>
      <c r="P11492" s="31" t="n">
        <v>19583</v>
      </c>
    </row>
    <row r="11493" customFormat="false" ht="15" hidden="false" customHeight="false" outlineLevel="0" collapsed="false">
      <c r="A11493" s="41" t="n">
        <v>41093</v>
      </c>
      <c r="B11493" s="68" t="s">
        <v>2153</v>
      </c>
      <c r="C11493" s="68" t="s">
        <v>374</v>
      </c>
      <c r="D11493" s="3" t="n">
        <v>32789</v>
      </c>
      <c r="E11493" s="42" t="n">
        <v>0.458333333333333</v>
      </c>
      <c r="F11493" s="42" t="n">
        <v>0.739583333333334</v>
      </c>
      <c r="G11493" s="3" t="s">
        <v>1560</v>
      </c>
      <c r="H11493" s="3" t="s">
        <v>1678</v>
      </c>
      <c r="I11493" s="29" t="n">
        <v>185</v>
      </c>
      <c r="J11493" s="29" t="n">
        <v>119.7</v>
      </c>
      <c r="K11493" s="30" t="s">
        <v>2154</v>
      </c>
      <c r="M11493" s="31" t="n">
        <f aca="false">SUM(P11493,R11493,T11493,V11493,X11493,Z11493,AB11493,AD11493,AF11493,AH11493,AJ11493,AL11493,AN11493,AP11493,AR11493,AT11493,AV11493,AX11493,AZ11493,BB11493)</f>
        <v>0</v>
      </c>
    </row>
    <row r="11494" customFormat="false" ht="15" hidden="false" customHeight="false" outlineLevel="0" collapsed="false">
      <c r="A11494" s="41" t="n">
        <v>41093</v>
      </c>
      <c r="B11494" s="68" t="s">
        <v>1195</v>
      </c>
      <c r="C11494" s="68" t="s">
        <v>125</v>
      </c>
      <c r="D11494" s="3" t="n">
        <v>32790</v>
      </c>
      <c r="E11494" s="42" t="n">
        <v>0.572916666666667</v>
      </c>
      <c r="F11494" s="42" t="n">
        <v>0.715277777777778</v>
      </c>
      <c r="G11494" s="3" t="s">
        <v>2508</v>
      </c>
      <c r="H11494" s="42" t="n">
        <v>0.166666666666667</v>
      </c>
      <c r="I11494" s="29" t="n">
        <v>81</v>
      </c>
      <c r="J11494" s="29" t="n">
        <v>53.2</v>
      </c>
      <c r="K11494" s="30" t="s">
        <v>2465</v>
      </c>
      <c r="M11494" s="31" t="n">
        <f aca="false">SUM(P11494,R11494,T11494,V11494,X11494,Z11494,AB11494,AD11494,AF11494,AH11494,AJ11494,AL11494,AN11494,AP11494,AR11494,AT11494,AV11494,AX11494,AZ11494,BB11494)</f>
        <v>0</v>
      </c>
    </row>
    <row r="11495" customFormat="false" ht="15" hidden="false" customHeight="false" outlineLevel="0" collapsed="false">
      <c r="A11495" s="41" t="n">
        <v>41093</v>
      </c>
      <c r="B11495" s="68" t="s">
        <v>1176</v>
      </c>
      <c r="C11495" s="68" t="s">
        <v>1006</v>
      </c>
      <c r="D11495" s="69" t="n">
        <v>32791</v>
      </c>
      <c r="E11495" s="70" t="n">
        <v>0.604166666666667</v>
      </c>
      <c r="F11495" s="42" t="n">
        <v>0.729166666666667</v>
      </c>
      <c r="H11495" s="42" t="n">
        <v>0.166666666666667</v>
      </c>
      <c r="I11495" s="29" t="n">
        <v>85</v>
      </c>
      <c r="J11495" s="29" t="n">
        <v>53.2</v>
      </c>
      <c r="K11495" s="30" t="s">
        <v>2462</v>
      </c>
      <c r="M11495" s="31" t="n">
        <f aca="false">SUM(P11495,R11495,T11495,V11495,X11495,Z11495,AB11495,AD11495,AF11495,AH11495,AJ11495,AL11495,AN11495,AP11495,AR11495,AT11495,AV11495,AX11495,AZ11495,BB11495)</f>
        <v>0</v>
      </c>
    </row>
    <row r="11496" customFormat="false" ht="15" hidden="false" customHeight="false" outlineLevel="0" collapsed="false">
      <c r="A11496" s="55" t="n">
        <v>41093</v>
      </c>
      <c r="B11496" s="152" t="s">
        <v>2451</v>
      </c>
      <c r="C11496" s="152" t="s">
        <v>616</v>
      </c>
      <c r="D11496" s="30" t="n">
        <v>32792</v>
      </c>
      <c r="E11496" s="44" t="n">
        <v>0.645833333333333</v>
      </c>
      <c r="F11496" s="44" t="n">
        <v>0.729166666666667</v>
      </c>
      <c r="G11496" s="30"/>
      <c r="H11496" s="44" t="n">
        <v>0.166666666666667</v>
      </c>
      <c r="I11496" s="29" t="n">
        <v>81</v>
      </c>
      <c r="J11496" s="29" t="n">
        <v>53.2</v>
      </c>
      <c r="K11496" s="30" t="s">
        <v>2474</v>
      </c>
      <c r="M11496" s="31" t="n">
        <f aca="false">SUM(P11496,R11496,T11496,V11496,X11496,Z11496,AB11496,AD11496,AF11496,AH11496,AJ11496,AL11496,AN11496,AP11496,AR11496,AT11496,AV11496,AX11496,AZ11496,BB11496)</f>
        <v>0</v>
      </c>
    </row>
    <row r="11497" customFormat="false" ht="15" hidden="false" customHeight="false" outlineLevel="0" collapsed="false">
      <c r="A11497" s="41" t="n">
        <v>41093</v>
      </c>
      <c r="B11497" s="68" t="s">
        <v>1199</v>
      </c>
      <c r="C11497" s="68" t="s">
        <v>1300</v>
      </c>
      <c r="D11497" s="3" t="n">
        <v>32793</v>
      </c>
      <c r="E11497" s="42" t="n">
        <v>0.6875</v>
      </c>
      <c r="F11497" s="42" t="n">
        <v>0.784722222222222</v>
      </c>
      <c r="G11497" s="3" t="s">
        <v>2509</v>
      </c>
      <c r="H11497" s="42" t="n">
        <v>0.166666666666667</v>
      </c>
      <c r="I11497" s="29" t="n">
        <v>105</v>
      </c>
      <c r="J11497" s="29" t="n">
        <v>66.5</v>
      </c>
      <c r="K11497" s="30" t="s">
        <v>1253</v>
      </c>
      <c r="M11497" s="31" t="n">
        <f aca="false">SUM(P11497,R11497,T11497,V11497,X11497,Z11497,AB11497,AD11497,AF11497,AH11497,AJ11497,AL11497,AN11497,AP11497,AR11497,AT11497,AV11497,AX11497,AZ11497,BB11497)</f>
        <v>0</v>
      </c>
    </row>
    <row r="11499" customFormat="false" ht="15" hidden="false" customHeight="false" outlineLevel="0" collapsed="false">
      <c r="A11499" s="132"/>
      <c r="B11499" s="133"/>
      <c r="C11499" s="133"/>
      <c r="D11499" s="134"/>
      <c r="E11499" s="134"/>
      <c r="F11499" s="134"/>
      <c r="G11499" s="134"/>
      <c r="H11499" s="134"/>
      <c r="I11499" s="136"/>
      <c r="J11499" s="136"/>
      <c r="K11499" s="134"/>
    </row>
    <row r="11500" customFormat="false" ht="21" hidden="false" customHeight="false" outlineLevel="0" collapsed="false">
      <c r="A11500" s="132"/>
      <c r="B11500" s="133"/>
      <c r="C11500" s="85"/>
      <c r="D11500" s="134"/>
      <c r="E11500" s="134"/>
      <c r="F11500" s="134"/>
      <c r="G11500" s="382" t="s">
        <v>1848</v>
      </c>
      <c r="H11500" s="134"/>
      <c r="I11500" s="136"/>
      <c r="J11500" s="136"/>
      <c r="K11500" s="134"/>
    </row>
    <row r="11501" customFormat="false" ht="15" hidden="false" customHeight="false" outlineLevel="0" collapsed="false">
      <c r="A11501" s="41" t="n">
        <v>41094</v>
      </c>
      <c r="B11501" s="68" t="s">
        <v>679</v>
      </c>
      <c r="C11501" s="68" t="s">
        <v>1206</v>
      </c>
      <c r="D11501" s="3" t="n">
        <v>32794</v>
      </c>
      <c r="E11501" s="42" t="n">
        <v>0.291666666666667</v>
      </c>
      <c r="F11501" s="3" t="s">
        <v>1162</v>
      </c>
      <c r="H11501" s="3" t="s">
        <v>1162</v>
      </c>
      <c r="I11501" s="29" t="n">
        <v>202</v>
      </c>
      <c r="J11501" s="29" t="n">
        <v>120</v>
      </c>
      <c r="K11501" s="30" t="s">
        <v>1223</v>
      </c>
      <c r="M11501" s="31" t="n">
        <f aca="false">SUM(P11501,R11501,T11501,V11501,X11501,Z11501,AB11501,AD11501,AF11501,AH11501,AJ11501,AL11501,AN11501,AP11501,AR11501,AT11501,AV11501,AX11501,AZ11501,BB11501)</f>
        <v>0</v>
      </c>
    </row>
    <row r="11502" customFormat="false" ht="15" hidden="false" customHeight="false" outlineLevel="0" collapsed="false">
      <c r="A11502" s="41" t="n">
        <v>41094</v>
      </c>
      <c r="B11502" s="68" t="s">
        <v>383</v>
      </c>
      <c r="C11502" s="68" t="s">
        <v>1206</v>
      </c>
      <c r="D11502" s="3" t="n">
        <v>32795</v>
      </c>
      <c r="E11502" s="42" t="n">
        <v>0.291666666666667</v>
      </c>
      <c r="F11502" s="3" t="s">
        <v>1162</v>
      </c>
      <c r="H11502" s="3" t="s">
        <v>1162</v>
      </c>
      <c r="I11502" s="29" t="n">
        <v>225.8</v>
      </c>
      <c r="J11502" s="29" t="n">
        <v>160</v>
      </c>
      <c r="K11502" s="30" t="s">
        <v>1232</v>
      </c>
      <c r="M11502" s="31" t="n">
        <f aca="false">SUM(P11502,R11502,T11502,V11502,X11502,Z11502,AB11502,AD11502,AF11502,AH11502,AJ11502,AL11502,AN11502,AP11502,AR11502,AT11502,AV11502,AX11502,AZ11502,BB11502)</f>
        <v>52730</v>
      </c>
      <c r="O11502" s="0" t="n">
        <v>67286</v>
      </c>
      <c r="P11502" s="31" t="n">
        <v>19695</v>
      </c>
      <c r="Q11502" s="0" t="n">
        <v>67268</v>
      </c>
      <c r="R11502" s="31" t="n">
        <v>26525</v>
      </c>
      <c r="S11502" s="47" t="n">
        <v>67277</v>
      </c>
      <c r="T11502" s="31" t="n">
        <v>2250</v>
      </c>
      <c r="U11502" s="47" t="n">
        <v>67306</v>
      </c>
      <c r="V11502" s="31" t="n">
        <v>4260</v>
      </c>
    </row>
    <row r="11503" customFormat="false" ht="15" hidden="false" customHeight="false" outlineLevel="0" collapsed="false">
      <c r="A11503" s="41" t="n">
        <v>41094</v>
      </c>
      <c r="B11503" s="68" t="s">
        <v>1165</v>
      </c>
      <c r="C11503" s="68" t="s">
        <v>1206</v>
      </c>
      <c r="D11503" s="3" t="n">
        <v>32796</v>
      </c>
      <c r="E11503" s="42" t="n">
        <v>0.291666666666667</v>
      </c>
      <c r="F11503" s="3" t="s">
        <v>1162</v>
      </c>
      <c r="H11503" s="3" t="s">
        <v>1162</v>
      </c>
      <c r="I11503" s="29" t="n">
        <v>202</v>
      </c>
      <c r="J11503" s="29" t="n">
        <v>145</v>
      </c>
      <c r="K11503" s="30" t="s">
        <v>2306</v>
      </c>
      <c r="M11503" s="31" t="n">
        <f aca="false">SUM(P11503,R11503,T11503,V11503,X11503,Z11503,AB11503,AD11503,AF11503,AH11503,AJ11503,AL11503,AN11503,AP11503,AR11503,AT11503,AV11503,AX11503,AZ11503,BB11503)</f>
        <v>0</v>
      </c>
    </row>
    <row r="11504" customFormat="false" ht="15" hidden="false" customHeight="false" outlineLevel="0" collapsed="false">
      <c r="A11504" s="41" t="n">
        <v>41094</v>
      </c>
      <c r="B11504" s="68" t="s">
        <v>1193</v>
      </c>
      <c r="C11504" s="68" t="s">
        <v>2510</v>
      </c>
      <c r="D11504" s="3" t="n">
        <v>32797</v>
      </c>
      <c r="E11504" s="42" t="n">
        <v>0.3125</v>
      </c>
      <c r="F11504" s="42" t="n">
        <v>0.416666666666667</v>
      </c>
      <c r="H11504" s="42" t="n">
        <v>0.166666666666667</v>
      </c>
      <c r="I11504" s="29" t="n">
        <v>85</v>
      </c>
      <c r="J11504" s="29" t="n">
        <v>53.2</v>
      </c>
      <c r="K11504" s="30" t="s">
        <v>1216</v>
      </c>
      <c r="M11504" s="31" t="n">
        <f aca="false">SUM(P11504,R11504,T11504,V11504,X11504,Z11504,AB11504,AD11504,AF11504,AH11504,AJ11504,AL11504,AN11504,AP11504,AR11504,AT11504,AV11504,AX11504,AZ11504,BB11504)</f>
        <v>777</v>
      </c>
      <c r="O11504" s="0" t="n">
        <v>11077</v>
      </c>
      <c r="P11504" s="31" t="n">
        <v>777</v>
      </c>
    </row>
    <row r="11505" customFormat="false" ht="15" hidden="false" customHeight="false" outlineLevel="0" collapsed="false">
      <c r="A11505" s="41" t="n">
        <v>41094</v>
      </c>
      <c r="B11505" s="68" t="s">
        <v>2153</v>
      </c>
      <c r="C11505" s="68" t="s">
        <v>925</v>
      </c>
      <c r="D11505" s="3" t="n">
        <v>32798</v>
      </c>
      <c r="E11505" s="42" t="n">
        <v>0.3125</v>
      </c>
      <c r="F11505" s="42" t="n">
        <v>0.625</v>
      </c>
      <c r="G11505" s="3" t="s">
        <v>2511</v>
      </c>
      <c r="H11505" s="3" t="s">
        <v>1586</v>
      </c>
      <c r="I11505" s="29" t="n">
        <v>219</v>
      </c>
      <c r="J11505" s="29" t="n">
        <v>113.05</v>
      </c>
      <c r="K11505" s="30" t="s">
        <v>2154</v>
      </c>
      <c r="M11505" s="31" t="n">
        <f aca="false">SUM(P11505,R11505,T11505,V11505,X11505,Z11505,AB11505,AD11505,AF11505,AH11505,AJ11505,AL11505,AN11505,AP11505,AR11505,AT11505,AV11505,AX11505,AZ11505,BB11505)</f>
        <v>0</v>
      </c>
    </row>
    <row r="11506" customFormat="false" ht="15" hidden="false" customHeight="false" outlineLevel="0" collapsed="false">
      <c r="A11506" s="41" t="n">
        <v>41094</v>
      </c>
      <c r="B11506" s="68" t="s">
        <v>1176</v>
      </c>
      <c r="C11506" s="68" t="s">
        <v>1006</v>
      </c>
      <c r="D11506" s="3" t="n">
        <v>32799</v>
      </c>
      <c r="E11506" s="42" t="n">
        <v>0.291666666666667</v>
      </c>
      <c r="F11506" s="42" t="n">
        <v>0.458333333333333</v>
      </c>
      <c r="G11506" s="3" t="s">
        <v>2511</v>
      </c>
      <c r="H11506" s="3" t="s">
        <v>1308</v>
      </c>
      <c r="I11506" s="29" t="n">
        <v>105</v>
      </c>
      <c r="J11506" s="29" t="n">
        <v>66.5</v>
      </c>
      <c r="K11506" s="30" t="s">
        <v>2462</v>
      </c>
      <c r="M11506" s="31" t="n">
        <f aca="false">SUM(P11506,R11506,T11506,V11506,X11506,Z11506,AB11506,AD11506,AF11506,AH11506,AJ11506,AL11506,AN11506,AP11506,AR11506,AT11506,AV11506,AX11506,AZ11506,BB11506)</f>
        <v>0</v>
      </c>
    </row>
    <row r="11507" customFormat="false" ht="15" hidden="false" customHeight="false" outlineLevel="0" collapsed="false">
      <c r="A11507" s="41" t="n">
        <v>41094</v>
      </c>
      <c r="B11507" s="68" t="s">
        <v>1173</v>
      </c>
      <c r="C11507" s="68" t="s">
        <v>1049</v>
      </c>
      <c r="D11507" s="3" t="n">
        <v>32800</v>
      </c>
      <c r="E11507" s="42" t="n">
        <v>0.416666666666667</v>
      </c>
      <c r="F11507" s="42" t="n">
        <v>0.680555555555555</v>
      </c>
      <c r="H11507" s="42" t="n">
        <v>0.270833333333333</v>
      </c>
      <c r="I11507" s="29" t="n">
        <v>123.5</v>
      </c>
      <c r="J11507" s="29" t="n">
        <v>86.45</v>
      </c>
      <c r="K11507" s="30" t="s">
        <v>1212</v>
      </c>
      <c r="M11507" s="31" t="n">
        <f aca="false">SUM(P11507,R11507,T11507,V11507,X11507,Z11507,AB11507,AD11507,AF11507,AH11507,AJ11507,AL11507,AN11507,AP11507,AR11507,AT11507,AV11507,AX11507,AZ11507,BB11507)</f>
        <v>0</v>
      </c>
    </row>
    <row r="11508" customFormat="false" ht="15" hidden="false" customHeight="false" outlineLevel="0" collapsed="false">
      <c r="A11508" s="41" t="n">
        <v>41094</v>
      </c>
      <c r="B11508" s="68" t="s">
        <v>1205</v>
      </c>
      <c r="C11508" s="68" t="s">
        <v>1032</v>
      </c>
      <c r="D11508" s="3" t="n">
        <v>32801</v>
      </c>
      <c r="E11508" s="42" t="n">
        <v>0.416666666666667</v>
      </c>
      <c r="F11508" s="42" t="n">
        <v>0.666666666666667</v>
      </c>
      <c r="H11508" s="42" t="n">
        <v>0.333333333333333</v>
      </c>
      <c r="I11508" s="29" t="n">
        <v>277</v>
      </c>
      <c r="J11508" s="29" t="n">
        <v>50</v>
      </c>
      <c r="K11508" s="30" t="s">
        <v>1249</v>
      </c>
      <c r="M11508" s="31" t="n">
        <f aca="false">SUM(P11508,R11508,T11508,V11508,X11508,Z11508,AB11508,AD11508,AF11508,AH11508,AJ11508,AL11508,AN11508,AP11508,AR11508,AT11508,AV11508,AX11508,AZ11508,BB11508)</f>
        <v>0</v>
      </c>
    </row>
    <row r="11509" customFormat="false" ht="15" hidden="false" customHeight="false" outlineLevel="0" collapsed="false">
      <c r="A11509" s="41" t="n">
        <v>41094</v>
      </c>
      <c r="B11509" s="68" t="s">
        <v>627</v>
      </c>
      <c r="C11509" s="68" t="s">
        <v>869</v>
      </c>
      <c r="D11509" s="3" t="n">
        <v>32802</v>
      </c>
      <c r="E11509" s="42" t="n">
        <v>0.427083333333333</v>
      </c>
      <c r="F11509" s="42" t="n">
        <v>0.583333333333333</v>
      </c>
      <c r="H11509" s="42" t="n">
        <v>0.166666666666667</v>
      </c>
      <c r="I11509" s="29" t="n">
        <v>76</v>
      </c>
      <c r="J11509" s="29" t="n">
        <v>53.2</v>
      </c>
      <c r="K11509" s="30" t="s">
        <v>1303</v>
      </c>
      <c r="M11509" s="31" t="n">
        <f aca="false">SUM(P11509,R11509,T11509,V11509,X11509,Z11509,AB11509,AD11509,AF11509,AH11509,AJ11509,AL11509,AN11509,AP11509,AR11509,AT11509,AV11509,AX11509,AZ11509,BB11509)</f>
        <v>0</v>
      </c>
    </row>
    <row r="11510" customFormat="false" ht="15" hidden="false" customHeight="false" outlineLevel="0" collapsed="false">
      <c r="A11510" s="41" t="n">
        <v>41094</v>
      </c>
      <c r="B11510" s="68" t="s">
        <v>1195</v>
      </c>
      <c r="C11510" s="68" t="s">
        <v>1475</v>
      </c>
      <c r="D11510" s="3" t="n">
        <v>32803</v>
      </c>
      <c r="E11510" s="42" t="n">
        <v>0.427083333333333</v>
      </c>
      <c r="F11510" s="42" t="n">
        <v>0.635416666666667</v>
      </c>
      <c r="H11510" s="42" t="n">
        <v>0.208333333333333</v>
      </c>
      <c r="I11510" s="29" t="n">
        <v>100</v>
      </c>
      <c r="J11510" s="29" t="n">
        <v>66.5</v>
      </c>
      <c r="K11510" s="30" t="s">
        <v>2465</v>
      </c>
      <c r="M11510" s="31" t="n">
        <f aca="false">SUM(P11510,R11510,T11510,V11510,X11510,Z11510,AB11510,AD11510,AF11510,AH11510,AJ11510,AL11510,AN11510,AP11510,AR11510,AT11510,AV11510,AX11510,AZ11510,BB11510)</f>
        <v>0</v>
      </c>
    </row>
    <row r="11511" customFormat="false" ht="15" hidden="false" customHeight="false" outlineLevel="0" collapsed="false">
      <c r="A11511" s="41" t="n">
        <v>41094</v>
      </c>
      <c r="B11511" s="68" t="s">
        <v>1199</v>
      </c>
      <c r="C11511" s="68" t="s">
        <v>362</v>
      </c>
      <c r="D11511" s="3" t="n">
        <v>32804</v>
      </c>
      <c r="E11511" s="42" t="n">
        <v>0.552083333333333</v>
      </c>
      <c r="F11511" s="42" t="n">
        <v>0.625</v>
      </c>
      <c r="G11511" s="156" t="s">
        <v>1845</v>
      </c>
      <c r="H11511" s="42" t="n">
        <v>0.166666666666667</v>
      </c>
      <c r="I11511" s="29" t="n">
        <v>113</v>
      </c>
      <c r="J11511" s="29" t="n">
        <v>53.2</v>
      </c>
      <c r="K11511" s="30" t="s">
        <v>1253</v>
      </c>
      <c r="M11511" s="31" t="n">
        <f aca="false">SUM(P11511,R11511,T11511,V11511,X11511,Z11511,AB11511,AD11511,AF11511,AH11511,AJ11511,AL11511,AN11511,AP11511,AR11511,AT11511,AV11511,AX11511,AZ11511,BB11511)</f>
        <v>0</v>
      </c>
    </row>
    <row r="11512" customFormat="false" ht="15" hidden="false" customHeight="false" outlineLevel="0" collapsed="false">
      <c r="A11512" s="41" t="n">
        <v>41094</v>
      </c>
      <c r="B11512" s="68" t="s">
        <v>1195</v>
      </c>
      <c r="C11512" s="68" t="s">
        <v>125</v>
      </c>
      <c r="D11512" s="3" t="n">
        <v>32805</v>
      </c>
      <c r="E11512" s="42" t="n">
        <v>0.635416666666667</v>
      </c>
      <c r="F11512" s="42" t="n">
        <v>0.708333333333333</v>
      </c>
      <c r="H11512" s="42" t="n">
        <v>0.166666666666667</v>
      </c>
      <c r="I11512" s="29" t="n">
        <v>81</v>
      </c>
      <c r="J11512" s="29" t="n">
        <v>53.2</v>
      </c>
      <c r="K11512" s="30" t="s">
        <v>2465</v>
      </c>
      <c r="M11512" s="31" t="n">
        <f aca="false">SUM(P11512,R11512,T11512,V11512,X11512,Z11512,AB11512,AD11512,AF11512,AH11512,AJ11512,AL11512,AN11512,AP11512,AR11512,AT11512,AV11512,AX11512,AZ11512,BB11512)</f>
        <v>0</v>
      </c>
    </row>
    <row r="11513" customFormat="false" ht="15" hidden="false" customHeight="false" outlineLevel="0" collapsed="false">
      <c r="A11513" s="41"/>
      <c r="B11513" s="68"/>
      <c r="C11513" s="68"/>
    </row>
    <row r="11514" customFormat="false" ht="15" hidden="false" customHeight="false" outlineLevel="0" collapsed="false">
      <c r="A11514" s="132"/>
      <c r="B11514" s="133"/>
      <c r="C11514" s="133"/>
      <c r="D11514" s="134"/>
      <c r="E11514" s="134"/>
      <c r="F11514" s="134"/>
      <c r="G11514" s="134"/>
      <c r="H11514" s="134"/>
      <c r="I11514" s="136"/>
      <c r="J11514" s="136"/>
      <c r="K11514" s="134"/>
    </row>
    <row r="11515" customFormat="false" ht="21" hidden="false" customHeight="false" outlineLevel="0" collapsed="false">
      <c r="A11515" s="132"/>
      <c r="B11515" s="133"/>
      <c r="C11515" s="85"/>
      <c r="D11515" s="134"/>
      <c r="E11515" s="134"/>
      <c r="F11515" s="134"/>
      <c r="G11515" s="382" t="s">
        <v>1849</v>
      </c>
      <c r="H11515" s="134"/>
      <c r="I11515" s="136"/>
      <c r="J11515" s="136"/>
      <c r="K11515" s="134"/>
    </row>
    <row r="11516" customFormat="false" ht="15" hidden="false" customHeight="false" outlineLevel="0" collapsed="false">
      <c r="A11516" s="41" t="n">
        <v>41095</v>
      </c>
      <c r="B11516" s="68" t="s">
        <v>679</v>
      </c>
      <c r="C11516" s="68" t="s">
        <v>1206</v>
      </c>
      <c r="D11516" s="69" t="n">
        <v>32806</v>
      </c>
      <c r="E11516" s="42" t="n">
        <v>0.291666666666667</v>
      </c>
      <c r="F11516" s="3" t="s">
        <v>1162</v>
      </c>
      <c r="H11516" s="3" t="s">
        <v>1162</v>
      </c>
      <c r="I11516" s="29" t="n">
        <v>202</v>
      </c>
      <c r="J11516" s="29" t="n">
        <v>120</v>
      </c>
      <c r="K11516" s="30" t="s">
        <v>1223</v>
      </c>
      <c r="M11516" s="31" t="n">
        <f aca="false">SUM(P11516,R11516,T11516,V11516,X11516,Z11516,AB11516,AD11516,AF11516,AH11516,AJ11516,AL11516,AN11516,AP11516,AR11516,AT11516,AV11516,AX11516,AZ11516,BB11516)</f>
        <v>6642.77</v>
      </c>
      <c r="O11516" s="0" t="n">
        <v>66937</v>
      </c>
      <c r="P11516" s="31" t="n">
        <v>189</v>
      </c>
      <c r="Q11516" s="0" t="n">
        <v>66871</v>
      </c>
      <c r="R11516" s="31" t="n">
        <v>876.46</v>
      </c>
      <c r="S11516" s="47" t="n">
        <v>66872</v>
      </c>
      <c r="T11516" s="31" t="n">
        <v>15.2</v>
      </c>
      <c r="U11516" s="47" t="n">
        <v>66847</v>
      </c>
      <c r="V11516" s="31" t="n">
        <v>1064.71</v>
      </c>
      <c r="W11516" s="47" t="n">
        <v>66848</v>
      </c>
      <c r="X11516" s="31" t="n">
        <v>543.18</v>
      </c>
      <c r="Y11516" s="47" t="n">
        <v>66839</v>
      </c>
      <c r="Z11516" s="31" t="n">
        <v>1998.52</v>
      </c>
      <c r="AA11516" s="47" t="n">
        <v>66840</v>
      </c>
      <c r="AB11516" s="31" t="n">
        <v>5.7</v>
      </c>
      <c r="AC11516" s="47" t="n">
        <v>67074</v>
      </c>
      <c r="AD11516" s="31" t="n">
        <v>1950</v>
      </c>
    </row>
    <row r="11517" customFormat="false" ht="15" hidden="false" customHeight="false" outlineLevel="0" collapsed="false">
      <c r="A11517" s="41" t="n">
        <v>41095</v>
      </c>
      <c r="B11517" s="68" t="s">
        <v>383</v>
      </c>
      <c r="C11517" s="68" t="s">
        <v>1206</v>
      </c>
      <c r="D11517" s="69" t="n">
        <v>32807</v>
      </c>
      <c r="E11517" s="70" t="n">
        <v>0.291666666666667</v>
      </c>
      <c r="F11517" s="3" t="s">
        <v>1162</v>
      </c>
      <c r="H11517" s="3" t="s">
        <v>1162</v>
      </c>
      <c r="I11517" s="29" t="n">
        <v>202</v>
      </c>
      <c r="J11517" s="29" t="n">
        <v>145</v>
      </c>
      <c r="K11517" s="30" t="s">
        <v>1232</v>
      </c>
      <c r="M11517" s="31" t="n">
        <f aca="false">SUM(P11517,R11517,T11517,V11517,X11517,Z11517,AB11517,AD11517,AF11517,AH11517,AJ11517,AL11517,AN11517,AP11517,AR11517,AT11517,AV11517,AX11517,AZ11517,BB11517)</f>
        <v>8790.03</v>
      </c>
      <c r="O11517" s="0" t="n">
        <v>67206</v>
      </c>
      <c r="P11517" s="31" t="n">
        <v>7025</v>
      </c>
      <c r="Q11517" s="0" t="n">
        <v>67441</v>
      </c>
      <c r="R11517" s="31" t="n">
        <v>180.01</v>
      </c>
      <c r="S11517" s="47" t="n">
        <v>67448</v>
      </c>
      <c r="T11517" s="31" t="n">
        <v>830</v>
      </c>
      <c r="U11517" s="47" t="n">
        <v>67368</v>
      </c>
      <c r="V11517" s="31" t="n">
        <v>379</v>
      </c>
      <c r="W11517" s="47" t="n">
        <v>67356</v>
      </c>
      <c r="X11517" s="31" t="n">
        <v>58</v>
      </c>
      <c r="Y11517" s="47" t="n">
        <v>67353</v>
      </c>
      <c r="Z11517" s="31" t="n">
        <v>57.86</v>
      </c>
      <c r="AA11517" s="47" t="n">
        <v>57338</v>
      </c>
      <c r="AB11517" s="31" t="n">
        <v>260.16</v>
      </c>
    </row>
    <row r="11518" customFormat="false" ht="15" hidden="false" customHeight="false" outlineLevel="0" collapsed="false">
      <c r="A11518" s="41" t="n">
        <v>41095</v>
      </c>
      <c r="B11518" s="68" t="s">
        <v>1165</v>
      </c>
      <c r="C11518" s="68" t="s">
        <v>1206</v>
      </c>
      <c r="D11518" s="69" t="n">
        <v>32808</v>
      </c>
      <c r="E11518" s="42" t="n">
        <v>0.291666666666667</v>
      </c>
      <c r="F11518" s="3" t="s">
        <v>1162</v>
      </c>
      <c r="H11518" s="3" t="s">
        <v>1162</v>
      </c>
      <c r="I11518" s="29" t="n">
        <v>202</v>
      </c>
      <c r="J11518" s="29" t="n">
        <v>145</v>
      </c>
      <c r="K11518" s="30" t="s">
        <v>2306</v>
      </c>
      <c r="M11518" s="31" t="n">
        <f aca="false">SUM(P11518,R11518,T11518,V11518,X11518,Z11518,AB11518,AD11518,AF11518,AH11518,AJ11518,AL11518,AN11518,AP11518,AR11518,AT11518,AV11518,AX11518,AZ11518,BB11518)</f>
        <v>0</v>
      </c>
    </row>
    <row r="11519" customFormat="false" ht="15" hidden="false" customHeight="false" outlineLevel="0" collapsed="false">
      <c r="A11519" s="41" t="n">
        <v>41095</v>
      </c>
      <c r="B11519" s="68" t="s">
        <v>1193</v>
      </c>
      <c r="C11519" s="68" t="s">
        <v>940</v>
      </c>
      <c r="D11519" s="69" t="n">
        <v>32809</v>
      </c>
      <c r="E11519" s="42" t="n">
        <v>0.25</v>
      </c>
      <c r="F11519" s="42" t="n">
        <v>0.520833333333333</v>
      </c>
      <c r="G11519" s="3" t="s">
        <v>1229</v>
      </c>
      <c r="H11519" s="3" t="s">
        <v>1299</v>
      </c>
      <c r="I11519" s="29" t="n">
        <v>147.5</v>
      </c>
      <c r="J11519" s="29" t="n">
        <v>99.75</v>
      </c>
      <c r="K11519" s="30" t="s">
        <v>1216</v>
      </c>
      <c r="M11519" s="31" t="n">
        <f aca="false">SUM(P11519,R11519,T11519,V11519,X11519,Z11519,AB11519,AD11519,AF11519,AH11519,AJ11519,AL11519,AN11519,AP11519,AR11519,AT11519,AV11519,AX11519,AZ11519,BB11519)</f>
        <v>0</v>
      </c>
    </row>
    <row r="11520" customFormat="false" ht="15" hidden="false" customHeight="false" outlineLevel="0" collapsed="false">
      <c r="A11520" s="41" t="n">
        <v>41095</v>
      </c>
      <c r="B11520" s="68" t="s">
        <v>2153</v>
      </c>
      <c r="C11520" s="68" t="s">
        <v>940</v>
      </c>
      <c r="D11520" s="69" t="n">
        <v>32810</v>
      </c>
      <c r="E11520" s="42" t="n">
        <v>0.25</v>
      </c>
      <c r="F11520" s="42" t="n">
        <v>0.520833333333333</v>
      </c>
      <c r="G11520" s="3" t="s">
        <v>1229</v>
      </c>
      <c r="H11520" s="42" t="n">
        <v>0.270833333333333</v>
      </c>
      <c r="I11520" s="29" t="n">
        <v>150.8</v>
      </c>
      <c r="J11520" s="29" t="n">
        <v>99.75</v>
      </c>
      <c r="K11520" s="30" t="s">
        <v>2154</v>
      </c>
      <c r="M11520" s="31" t="n">
        <f aca="false">SUM(P11520,R11520,T11520,V11520,X11520,Z11520,AB11520,AD11520,AF11520,AH11520,AJ11520,AL11520,AN11520,AP11520,AR11520,AT11520,AV11520,AX11520,AZ11520,BB11520)</f>
        <v>0</v>
      </c>
    </row>
    <row r="11521" customFormat="false" ht="15" hidden="false" customHeight="false" outlineLevel="0" collapsed="false">
      <c r="A11521" s="41" t="n">
        <v>41095</v>
      </c>
      <c r="B11521" s="68" t="s">
        <v>1195</v>
      </c>
      <c r="C11521" s="68" t="s">
        <v>842</v>
      </c>
      <c r="D11521" s="3" t="n">
        <v>32811</v>
      </c>
      <c r="E11521" s="42" t="n">
        <v>0.354166666666667</v>
      </c>
      <c r="F11521" s="42" t="n">
        <v>0.666666666666667</v>
      </c>
      <c r="H11521" s="42" t="n">
        <v>0.3125</v>
      </c>
      <c r="I11521" s="29" t="n">
        <v>147.5</v>
      </c>
      <c r="J11521" s="29" t="n">
        <v>99.75</v>
      </c>
      <c r="K11521" s="30" t="s">
        <v>2465</v>
      </c>
      <c r="M11521" s="31" t="n">
        <f aca="false">SUM(P11521,R11521,T11521,V11521,X11521,Z11521,AB11521,AD11521,AF11521,AH11521,AJ11521,AL11521,AN11521,AP11521,AR11521,AT11521,AV11521,AX11521,AZ11521,BB11521)</f>
        <v>0</v>
      </c>
    </row>
    <row r="11522" customFormat="false" ht="15" hidden="false" customHeight="false" outlineLevel="0" collapsed="false">
      <c r="A11522" s="41" t="n">
        <v>41095</v>
      </c>
      <c r="B11522" s="68" t="s">
        <v>1169</v>
      </c>
      <c r="C11522" s="68" t="s">
        <v>2510</v>
      </c>
      <c r="D11522" s="3" t="n">
        <v>32812</v>
      </c>
      <c r="E11522" s="42" t="n">
        <v>0.34375</v>
      </c>
      <c r="F11522" s="42" t="n">
        <v>0.604166666666667</v>
      </c>
      <c r="G11522" s="3" t="s">
        <v>2512</v>
      </c>
      <c r="H11522" s="42" t="n">
        <v>0.270833333333333</v>
      </c>
      <c r="I11522" s="29" t="n">
        <v>155</v>
      </c>
      <c r="J11522" s="29" t="n">
        <v>99.75</v>
      </c>
      <c r="K11522" s="30" t="s">
        <v>1214</v>
      </c>
      <c r="M11522" s="31" t="n">
        <f aca="false">SUM(P11522,R11522,T11522,V11522,X11522,Z11522,AB11522,AD11522,AF11522,AH11522,AJ11522,AL11522,AN11522,AP11522,AR11522,AT11522,AV11522,AX11522,AZ11522,BB11522)</f>
        <v>0</v>
      </c>
    </row>
    <row r="11523" customFormat="false" ht="15" hidden="false" customHeight="false" outlineLevel="0" collapsed="false">
      <c r="A11523" s="41" t="n">
        <v>41095</v>
      </c>
      <c r="B11523" s="68" t="s">
        <v>1205</v>
      </c>
      <c r="C11523" s="68" t="s">
        <v>1032</v>
      </c>
      <c r="D11523" s="3" t="n">
        <v>32813</v>
      </c>
      <c r="E11523" s="42" t="n">
        <v>0.354166666666667</v>
      </c>
      <c r="F11523" s="42" t="n">
        <v>0.666666666666667</v>
      </c>
      <c r="H11523" s="42" t="n">
        <v>0.333333333333333</v>
      </c>
      <c r="I11523" s="29" t="n">
        <v>325</v>
      </c>
      <c r="J11523" s="29" t="n">
        <v>50</v>
      </c>
      <c r="K11523" s="30" t="s">
        <v>1249</v>
      </c>
      <c r="M11523" s="31" t="n">
        <f aca="false">SUM(P11523,R11523,T11523,V11523,X11523,Z11523,AB11523,AD11523,AF11523,AH11523,AJ11523,AL11523,AN11523,AP11523,AR11523,AT11523,AV11523,AX11523,AZ11523,BB11523)</f>
        <v>0</v>
      </c>
    </row>
    <row r="11524" customFormat="false" ht="15" hidden="false" customHeight="false" outlineLevel="0" collapsed="false">
      <c r="A11524" s="41" t="n">
        <v>41095</v>
      </c>
      <c r="B11524" s="68" t="s">
        <v>1173</v>
      </c>
      <c r="C11524" s="68" t="s">
        <v>1049</v>
      </c>
      <c r="D11524" s="3" t="n">
        <v>32814</v>
      </c>
      <c r="E11524" s="42" t="n">
        <v>0.3125</v>
      </c>
      <c r="F11524" s="42" t="n">
        <v>0.71875</v>
      </c>
      <c r="H11524" s="42" t="n">
        <v>0.416666666666667</v>
      </c>
      <c r="I11524" s="29" t="n">
        <v>190</v>
      </c>
      <c r="J11524" s="29" t="n">
        <v>133</v>
      </c>
      <c r="K11524" s="30" t="s">
        <v>1212</v>
      </c>
      <c r="M11524" s="31" t="n">
        <f aca="false">SUM(P11524,R11524,T11524,V11524,X11524,Z11524,AB11524,AD11524,AF11524,AH11524,AJ11524,AL11524,AN11524,AP11524,AR11524,AT11524,AV11524,AX11524,AZ11524,BB11524)</f>
        <v>0</v>
      </c>
    </row>
    <row r="11525" customFormat="false" ht="15" hidden="false" customHeight="false" outlineLevel="0" collapsed="false">
      <c r="A11525" s="41" t="n">
        <v>41095</v>
      </c>
      <c r="B11525" s="68" t="s">
        <v>40</v>
      </c>
      <c r="C11525" s="68" t="s">
        <v>905</v>
      </c>
      <c r="D11525" s="3" t="n">
        <v>32815</v>
      </c>
      <c r="E11525" s="42" t="n">
        <v>0.4375</v>
      </c>
      <c r="F11525" s="42" t="n">
        <v>0.59375</v>
      </c>
      <c r="H11525" s="42" t="n">
        <v>0.166666666666667</v>
      </c>
      <c r="I11525" s="29" t="n">
        <v>81</v>
      </c>
      <c r="J11525" s="29" t="n">
        <v>53.2</v>
      </c>
      <c r="K11525" s="30" t="s">
        <v>2474</v>
      </c>
      <c r="M11525" s="31" t="n">
        <f aca="false">SUM(P11525,R11525,T11525,V11525,X11525,Z11525,AB11525,AD11525,AF11525,AH11525,AJ11525,AL11525,AN11525,AP11525,AR11525,AT11525,AV11525,AX11525,AZ11525,BB11525)</f>
        <v>0</v>
      </c>
    </row>
    <row r="11526" customFormat="false" ht="15" hidden="false" customHeight="false" outlineLevel="0" collapsed="false">
      <c r="A11526" s="41" t="n">
        <v>41095</v>
      </c>
      <c r="B11526" s="68" t="s">
        <v>627</v>
      </c>
      <c r="C11526" s="68" t="s">
        <v>925</v>
      </c>
      <c r="D11526" s="3" t="n">
        <v>32816</v>
      </c>
      <c r="E11526" s="42" t="n">
        <v>0.447916666666667</v>
      </c>
      <c r="F11526" s="42" t="n">
        <v>0.642361111111111</v>
      </c>
      <c r="H11526" s="42" t="n">
        <v>0.208333333333333</v>
      </c>
      <c r="I11526" s="29" t="n">
        <v>135</v>
      </c>
      <c r="J11526" s="29" t="n">
        <v>66.5</v>
      </c>
      <c r="K11526" s="30" t="s">
        <v>1303</v>
      </c>
      <c r="M11526" s="31" t="n">
        <f aca="false">SUM(P11526,R11526,T11526,V11526,X11526,Z11526,AB11526,AD11526,AF11526,AH11526,AJ11526,AL11526,AN11526,AP11526,AR11526,AT11526,AV11526,AX11526,AZ11526,BB11526)</f>
        <v>0</v>
      </c>
    </row>
    <row r="11527" customFormat="false" ht="15" hidden="false" customHeight="false" outlineLevel="0" collapsed="false">
      <c r="A11527" s="41" t="n">
        <v>41095</v>
      </c>
      <c r="B11527" s="68" t="s">
        <v>2451</v>
      </c>
      <c r="C11527" s="68" t="s">
        <v>541</v>
      </c>
      <c r="D11527" s="3" t="n">
        <v>32817</v>
      </c>
      <c r="E11527" s="42" t="n">
        <v>0.447916666666667</v>
      </c>
      <c r="F11527" s="42" t="n">
        <v>0.583333333333333</v>
      </c>
      <c r="H11527" s="42" t="n">
        <v>0.166666666666667</v>
      </c>
      <c r="I11527" s="29" t="n">
        <v>85</v>
      </c>
      <c r="J11527" s="29" t="n">
        <v>53.2</v>
      </c>
      <c r="K11527" s="30" t="s">
        <v>2474</v>
      </c>
      <c r="M11527" s="31" t="n">
        <f aca="false">SUM(P11527,R11527,T11527,V11527,X11527,Z11527,AB11527,AD11527,AF11527,AH11527,AJ11527,AL11527,AN11527,AP11527,AR11527,AT11527,AV11527,AX11527,AZ11527,BB11527)</f>
        <v>0</v>
      </c>
    </row>
    <row r="11528" customFormat="false" ht="15" hidden="false" customHeight="false" outlineLevel="0" collapsed="false">
      <c r="A11528" s="41" t="n">
        <v>41095</v>
      </c>
      <c r="B11528" s="68" t="s">
        <v>1199</v>
      </c>
      <c r="C11528" s="68" t="s">
        <v>362</v>
      </c>
      <c r="D11528" s="3" t="n">
        <v>32818</v>
      </c>
      <c r="E11528" s="42" t="n">
        <v>0.447916666666667</v>
      </c>
      <c r="F11528" s="42" t="n">
        <v>0.574305555555555</v>
      </c>
      <c r="G11528" s="156" t="s">
        <v>1845</v>
      </c>
      <c r="H11528" s="42" t="n">
        <v>0.166666666666667</v>
      </c>
      <c r="I11528" s="29" t="n">
        <v>113</v>
      </c>
      <c r="J11528" s="29" t="n">
        <v>53.2</v>
      </c>
      <c r="K11528" s="30" t="s">
        <v>1253</v>
      </c>
      <c r="M11528" s="31" t="n">
        <f aca="false">SUM(P11528,R11528,T11528,V11528,X11528,Z11528,AB11528,AD11528,AF11528,AH11528,AJ11528,AL11528,AN11528,AP11528,AR11528,AT11528,AV11528,AX11528,AZ11528,BB11528)</f>
        <v>0</v>
      </c>
    </row>
    <row r="11529" customFormat="false" ht="15" hidden="false" customHeight="false" outlineLevel="0" collapsed="false">
      <c r="A11529" s="41" t="n">
        <v>41095</v>
      </c>
      <c r="B11529" s="68" t="s">
        <v>2153</v>
      </c>
      <c r="C11529" s="68" t="s">
        <v>1330</v>
      </c>
      <c r="D11529" s="3" t="n">
        <v>32819</v>
      </c>
      <c r="E11529" s="42" t="n">
        <v>0.5625</v>
      </c>
      <c r="F11529" s="42" t="n">
        <v>0.625</v>
      </c>
      <c r="H11529" s="42" t="n">
        <v>0.166666666666667</v>
      </c>
      <c r="I11529" s="29" t="n">
        <v>81</v>
      </c>
      <c r="J11529" s="29" t="n">
        <v>53.2</v>
      </c>
      <c r="K11529" s="30" t="s">
        <v>2154</v>
      </c>
      <c r="M11529" s="31" t="n">
        <f aca="false">SUM(P11529,R11529,T11529,V11529,X11529,Z11529,AB11529,AD11529,AF11529,AH11529,AJ11529,AL11529,AN11529,AP11529,AR11529,AT11529,AV11529,AX11529,AZ11529,BB11529)</f>
        <v>0</v>
      </c>
    </row>
    <row r="11530" customFormat="false" ht="15" hidden="false" customHeight="false" outlineLevel="0" collapsed="false">
      <c r="A11530" s="41" t="n">
        <v>41095</v>
      </c>
      <c r="B11530" s="68" t="s">
        <v>1199</v>
      </c>
      <c r="C11530" s="68" t="s">
        <v>362</v>
      </c>
      <c r="D11530" s="3" t="n">
        <v>32820</v>
      </c>
      <c r="E11530" s="42" t="n">
        <v>0.625</v>
      </c>
      <c r="F11530" s="42" t="n">
        <v>0.708333333333333</v>
      </c>
      <c r="G11530" s="156" t="s">
        <v>1845</v>
      </c>
      <c r="H11530" s="42" t="n">
        <v>0.166666666666667</v>
      </c>
      <c r="I11530" s="29" t="n">
        <v>85</v>
      </c>
      <c r="J11530" s="29" t="n">
        <v>53.2</v>
      </c>
      <c r="K11530" s="30" t="s">
        <v>1253</v>
      </c>
      <c r="M11530" s="31" t="n">
        <f aca="false">SUM(P11530,R11530,T11530,V11530,X11530,Z11530,AB11530,AD11530,AF11530,AH11530,AJ11530,AL11530,AN11530,AP11530,AR11530,AT11530,AV11530,AX11530,AZ11530,BB11530)</f>
        <v>0</v>
      </c>
    </row>
    <row r="11531" customFormat="false" ht="15" hidden="false" customHeight="false" outlineLevel="0" collapsed="false">
      <c r="A11531" s="41"/>
    </row>
    <row r="11532" customFormat="false" ht="15" hidden="false" customHeight="false" outlineLevel="0" collapsed="false">
      <c r="A11532" s="132"/>
      <c r="B11532" s="133"/>
      <c r="C11532" s="133"/>
      <c r="D11532" s="134"/>
      <c r="E11532" s="134"/>
      <c r="F11532" s="134"/>
      <c r="G11532" s="134"/>
      <c r="H11532" s="134"/>
      <c r="I11532" s="136"/>
      <c r="J11532" s="136"/>
      <c r="K11532" s="134"/>
    </row>
    <row r="11533" customFormat="false" ht="21" hidden="false" customHeight="false" outlineLevel="0" collapsed="false">
      <c r="A11533" s="132"/>
      <c r="B11533" s="133"/>
      <c r="C11533" s="85"/>
      <c r="D11533" s="134"/>
      <c r="E11533" s="134"/>
      <c r="F11533" s="134"/>
      <c r="G11533" s="382" t="s">
        <v>1853</v>
      </c>
      <c r="H11533" s="134"/>
      <c r="I11533" s="136"/>
      <c r="J11533" s="136"/>
      <c r="K11533" s="134"/>
    </row>
    <row r="11534" customFormat="false" ht="15" hidden="false" customHeight="false" outlineLevel="0" collapsed="false">
      <c r="A11534" s="55" t="n">
        <v>41096</v>
      </c>
      <c r="B11534" s="152" t="s">
        <v>679</v>
      </c>
      <c r="C11534" s="152" t="s">
        <v>1206</v>
      </c>
      <c r="D11534" s="30" t="n">
        <v>32821</v>
      </c>
      <c r="E11534" s="44" t="n">
        <v>0.291666666666667</v>
      </c>
      <c r="F11534" s="30" t="s">
        <v>1162</v>
      </c>
      <c r="G11534" s="30"/>
      <c r="H11534" s="30" t="s">
        <v>1162</v>
      </c>
      <c r="I11534" s="29" t="n">
        <v>202</v>
      </c>
      <c r="J11534" s="29" t="n">
        <v>120</v>
      </c>
      <c r="K11534" s="30" t="s">
        <v>1223</v>
      </c>
      <c r="M11534" s="31" t="n">
        <f aca="false">SUM(P11534,R11534,T11534,V11534,X11534,Z11534,AB11534,AD11534,AF11534,AH11534,AJ11534,AL11534,AN11534,AP11534,AR11534,AT11534,AV11534,AX11534,AZ11534,BB11534)</f>
        <v>0</v>
      </c>
    </row>
    <row r="11535" customFormat="false" ht="15" hidden="false" customHeight="false" outlineLevel="0" collapsed="false">
      <c r="A11535" s="41" t="n">
        <v>41096</v>
      </c>
      <c r="B11535" s="68" t="s">
        <v>383</v>
      </c>
      <c r="C11535" s="68" t="s">
        <v>1206</v>
      </c>
      <c r="D11535" s="69" t="n">
        <v>32822</v>
      </c>
      <c r="E11535" s="42" t="n">
        <v>0.291666666666667</v>
      </c>
      <c r="F11535" s="3" t="s">
        <v>1162</v>
      </c>
      <c r="H11535" s="3" t="s">
        <v>1162</v>
      </c>
      <c r="I11535" s="29" t="n">
        <v>206</v>
      </c>
      <c r="J11535" s="29" t="n">
        <v>145</v>
      </c>
      <c r="K11535" s="30" t="s">
        <v>1232</v>
      </c>
      <c r="M11535" s="31" t="n">
        <f aca="false">SUM(P11535,R11535,T11535,V11535,X11535,Z11535,AB11535,AD11535,AF11535,AH11535,AJ11535,AL11535,AN11535,AP11535,AR11535,AT11535,AV11535,AX11535,AZ11535,BB11535)</f>
        <v>4517.02</v>
      </c>
      <c r="O11535" s="0" t="n">
        <v>67846</v>
      </c>
      <c r="P11535" s="31" t="n">
        <v>897.48</v>
      </c>
      <c r="Q11535" s="0" t="n">
        <v>67390</v>
      </c>
      <c r="R11535" s="31" t="n">
        <v>354.76</v>
      </c>
      <c r="S11535" s="47" t="n">
        <v>67848</v>
      </c>
      <c r="T11535" s="31" t="n">
        <v>337.32</v>
      </c>
      <c r="U11535" s="47" t="n">
        <v>67393</v>
      </c>
      <c r="V11535" s="31" t="n">
        <v>343.39</v>
      </c>
      <c r="W11535" s="47" t="n">
        <v>67374</v>
      </c>
      <c r="X11535" s="31" t="n">
        <v>423.78</v>
      </c>
      <c r="Y11535" s="47" t="n">
        <v>67382</v>
      </c>
      <c r="Z11535" s="31" t="n">
        <v>548.13</v>
      </c>
      <c r="AA11535" s="47" t="n">
        <v>67375</v>
      </c>
      <c r="AB11535" s="31" t="n">
        <v>381.84</v>
      </c>
      <c r="AC11535" s="47" t="n">
        <v>67402</v>
      </c>
      <c r="AD11535" s="31" t="n">
        <v>913.06</v>
      </c>
      <c r="AE11535" s="47" t="n">
        <v>67383</v>
      </c>
      <c r="AF11535" s="31" t="n">
        <v>17.26</v>
      </c>
      <c r="AG11535" s="47" t="n">
        <v>67916</v>
      </c>
      <c r="AH11535" s="31" t="n">
        <v>150</v>
      </c>
      <c r="AI11535" s="47" t="n">
        <v>67917</v>
      </c>
      <c r="AJ11535" s="31" t="n">
        <v>150</v>
      </c>
    </row>
    <row r="11536" customFormat="false" ht="15" hidden="false" customHeight="false" outlineLevel="0" collapsed="false">
      <c r="A11536" s="41" t="n">
        <v>41096</v>
      </c>
      <c r="B11536" s="68" t="s">
        <v>1165</v>
      </c>
      <c r="C11536" s="68" t="s">
        <v>1206</v>
      </c>
      <c r="D11536" s="69" t="n">
        <v>32823</v>
      </c>
      <c r="E11536" s="42" t="n">
        <v>0.291666666666667</v>
      </c>
      <c r="F11536" s="3" t="s">
        <v>1162</v>
      </c>
      <c r="H11536" s="3" t="s">
        <v>1162</v>
      </c>
      <c r="I11536" s="29" t="n">
        <v>202</v>
      </c>
      <c r="J11536" s="29" t="n">
        <v>145</v>
      </c>
      <c r="K11536" s="30" t="s">
        <v>2306</v>
      </c>
      <c r="M11536" s="31" t="n">
        <f aca="false">SUM(P11536,R11536,T11536,V11536,X11536,Z11536,AB11536,AD11536,AF11536,AH11536,AJ11536,AL11536,AN11536,AP11536,AR11536,AT11536,AV11536,AX11536,AZ11536,BB11536)</f>
        <v>0</v>
      </c>
    </row>
    <row r="11537" customFormat="false" ht="15" hidden="false" customHeight="false" outlineLevel="0" collapsed="false">
      <c r="A11537" s="41" t="n">
        <v>41096</v>
      </c>
      <c r="B11537" s="68" t="s">
        <v>627</v>
      </c>
      <c r="C11537" s="68" t="s">
        <v>1206</v>
      </c>
      <c r="D11537" s="3" t="n">
        <v>32824</v>
      </c>
      <c r="E11537" s="42" t="n">
        <v>0.291666666666667</v>
      </c>
      <c r="F11537" s="3" t="s">
        <v>1162</v>
      </c>
      <c r="H11537" s="3" t="s">
        <v>1162</v>
      </c>
      <c r="I11537" s="29" t="n">
        <v>217</v>
      </c>
      <c r="J11537" s="29" t="n">
        <v>120</v>
      </c>
      <c r="K11537" s="30" t="s">
        <v>1303</v>
      </c>
      <c r="M11537" s="31" t="n">
        <f aca="false">SUM(P11537,R11537,T11537,V11537,X11537,Z11537,AB11537,AD11537,AF11537,AH11537,AJ11537,AL11537,AN11537,AP11537,AR11537,AT11537,AV11537,AX11537,AZ11537,BB11537)</f>
        <v>0</v>
      </c>
    </row>
    <row r="11538" customFormat="false" ht="15" hidden="false" customHeight="false" outlineLevel="0" collapsed="false">
      <c r="A11538" s="41" t="n">
        <v>41096</v>
      </c>
      <c r="B11538" s="68" t="s">
        <v>1169</v>
      </c>
      <c r="C11538" s="68" t="s">
        <v>925</v>
      </c>
      <c r="D11538" s="3" t="n">
        <v>32825</v>
      </c>
      <c r="E11538" s="42" t="n">
        <v>0.3125</v>
      </c>
      <c r="F11538" s="42" t="n">
        <v>0.694444444444445</v>
      </c>
      <c r="G11538" s="3" t="s">
        <v>1229</v>
      </c>
      <c r="H11538" s="42" t="n">
        <v>0.395833333333333</v>
      </c>
      <c r="I11538" s="29" t="n">
        <v>277.6</v>
      </c>
      <c r="J11538" s="29" t="n">
        <v>139.65</v>
      </c>
      <c r="K11538" s="30" t="s">
        <v>1214</v>
      </c>
      <c r="M11538" s="31" t="n">
        <f aca="false">SUM(P11538,R11538,T11538,V11538,X11538,Z11538,AB11538,AD11538,AF11538,AH11538,AJ11538,AL11538,AN11538,AP11538,AR11538,AT11538,AV11538,AX11538,AZ11538,BB11538)</f>
        <v>0</v>
      </c>
    </row>
    <row r="11539" customFormat="false" ht="15" hidden="false" customHeight="false" outlineLevel="0" collapsed="false">
      <c r="A11539" s="41" t="n">
        <v>41096</v>
      </c>
      <c r="B11539" s="68" t="s">
        <v>1193</v>
      </c>
      <c r="C11539" s="68" t="s">
        <v>979</v>
      </c>
      <c r="D11539" s="3" t="n">
        <v>32826</v>
      </c>
      <c r="E11539" s="42" t="n">
        <v>0.322916666666667</v>
      </c>
      <c r="F11539" s="42" t="n">
        <v>0.635416666666667</v>
      </c>
      <c r="H11539" s="42" t="n">
        <v>0.3125</v>
      </c>
      <c r="I11539" s="29" t="n">
        <v>147.5</v>
      </c>
      <c r="J11539" s="29" t="n">
        <v>99.75</v>
      </c>
      <c r="K11539" s="30" t="s">
        <v>1216</v>
      </c>
      <c r="M11539" s="31" t="n">
        <f aca="false">SUM(P11539,R11539,T11539,V11539,X11539,Z11539,AB11539,AD11539,AF11539,AH11539,AJ11539,AL11539,AN11539,AP11539,AR11539,AT11539,AV11539,AX11539,AZ11539,BB11539)</f>
        <v>0</v>
      </c>
    </row>
    <row r="11540" customFormat="false" ht="15" hidden="false" customHeight="false" outlineLevel="0" collapsed="false">
      <c r="A11540" s="41" t="n">
        <v>41096</v>
      </c>
      <c r="B11540" s="68" t="s">
        <v>2448</v>
      </c>
      <c r="C11540" s="68" t="s">
        <v>1805</v>
      </c>
      <c r="D11540" s="3" t="n">
        <v>32827</v>
      </c>
      <c r="E11540" s="42" t="n">
        <v>0.322916666666667</v>
      </c>
      <c r="F11540" s="42" t="n">
        <v>0.760416666666667</v>
      </c>
      <c r="G11540" s="109"/>
      <c r="H11540" s="42" t="n">
        <v>0.4375</v>
      </c>
      <c r="I11540" s="29" t="n">
        <v>204.5</v>
      </c>
      <c r="J11540" s="29" t="n">
        <v>139.65</v>
      </c>
      <c r="K11540" s="30" t="s">
        <v>2449</v>
      </c>
      <c r="M11540" s="31" t="n">
        <f aca="false">SUM(P11540,R11540,T11540,V11540,X11540,Z11540,AB11540,AD11540,AF11540,AH11540,AJ11540,AL11540,AN11540,AP11540,AR11540,AT11540,AV11540,AX11540,AZ11540,BB11540)</f>
        <v>0</v>
      </c>
    </row>
    <row r="11541" customFormat="false" ht="15" hidden="false" customHeight="false" outlineLevel="0" collapsed="false">
      <c r="A11541" s="55" t="n">
        <v>41096</v>
      </c>
      <c r="B11541" s="56" t="s">
        <v>1197</v>
      </c>
      <c r="C11541" s="152" t="s">
        <v>925</v>
      </c>
      <c r="D11541" s="30" t="n">
        <v>32828</v>
      </c>
      <c r="E11541" s="44" t="n">
        <v>0.333333333333333</v>
      </c>
      <c r="F11541" s="44" t="n">
        <v>0.791666666666667</v>
      </c>
      <c r="G11541" s="30"/>
      <c r="H11541" s="44" t="n">
        <v>0.458333333333333</v>
      </c>
      <c r="I11541" s="29" t="n">
        <v>296.7</v>
      </c>
      <c r="J11541" s="29" t="n">
        <v>150.3</v>
      </c>
      <c r="K11541" s="30" t="s">
        <v>1259</v>
      </c>
      <c r="M11541" s="31" t="n">
        <f aca="false">SUM(P11541,R11541,T11541,V11541,X11541,Z11541,AB11541,AD11541,AF11541,AH11541,AJ11541,AL11541,AN11541,AP11541,AR11541,AT11541,AV11541,AX11541,AZ11541,BB11541)</f>
        <v>0</v>
      </c>
    </row>
    <row r="11542" customFormat="false" ht="15" hidden="false" customHeight="false" outlineLevel="0" collapsed="false">
      <c r="A11542" s="41" t="n">
        <v>41096</v>
      </c>
      <c r="B11542" s="68" t="s">
        <v>1176</v>
      </c>
      <c r="C11542" s="68" t="s">
        <v>1077</v>
      </c>
      <c r="D11542" s="3" t="n">
        <v>32829</v>
      </c>
      <c r="E11542" s="42" t="n">
        <v>0.333333333333333</v>
      </c>
      <c r="F11542" s="42" t="n">
        <v>0.385416666666667</v>
      </c>
      <c r="H11542" s="42" t="n">
        <v>0.166666666666667</v>
      </c>
      <c r="I11542" s="29" t="n">
        <v>81</v>
      </c>
      <c r="J11542" s="29" t="n">
        <v>53.2</v>
      </c>
      <c r="K11542" s="30" t="s">
        <v>2462</v>
      </c>
      <c r="M11542" s="31" t="n">
        <f aca="false">SUM(P11542,R11542,T11542,V11542,X11542,Z11542,AB11542,AD11542,AF11542,AH11542,AJ11542,AL11542,AN11542,AP11542,AR11542,AT11542,AV11542,AX11542,AZ11542,BB11542)</f>
        <v>0</v>
      </c>
    </row>
    <row r="11543" customFormat="false" ht="15" hidden="false" customHeight="false" outlineLevel="0" collapsed="false">
      <c r="A11543" s="55" t="n">
        <v>41096</v>
      </c>
      <c r="B11543" s="152" t="s">
        <v>1195</v>
      </c>
      <c r="C11543" s="152" t="s">
        <v>925</v>
      </c>
      <c r="D11543" s="30" t="n">
        <v>32830</v>
      </c>
      <c r="E11543" s="44" t="n">
        <v>0.34375</v>
      </c>
      <c r="F11543" s="44" t="n">
        <v>0.678472222222222</v>
      </c>
      <c r="G11543" s="30" t="s">
        <v>2513</v>
      </c>
      <c r="H11543" s="44" t="n">
        <v>0.458333333333333</v>
      </c>
      <c r="I11543" s="29" t="n">
        <v>296.7</v>
      </c>
      <c r="J11543" s="29" t="n">
        <v>190.3</v>
      </c>
      <c r="K11543" s="30" t="s">
        <v>2465</v>
      </c>
      <c r="M11543" s="31" t="n">
        <f aca="false">SUM(P11543,R11543,T11543,V11543,X11543,Z11543,AB11543,AD11543,AF11543,AH11543,AJ11543,AL11543,AN11543,AP11543,AR11543,AT11543,AV11543,AX11543,AZ11543,BB11543)</f>
        <v>0</v>
      </c>
    </row>
    <row r="11544" customFormat="false" ht="15" hidden="false" customHeight="false" outlineLevel="0" collapsed="false">
      <c r="A11544" s="41" t="n">
        <v>41096</v>
      </c>
      <c r="B11544" s="68" t="s">
        <v>2451</v>
      </c>
      <c r="C11544" s="68" t="s">
        <v>11</v>
      </c>
      <c r="D11544" s="3" t="n">
        <v>32831</v>
      </c>
      <c r="E11544" s="42" t="n">
        <v>0.552083333333333</v>
      </c>
      <c r="F11544" s="42" t="n">
        <v>0.697916666666667</v>
      </c>
      <c r="H11544" s="42" t="n">
        <v>0.166666666666667</v>
      </c>
      <c r="I11544" s="29" t="n">
        <v>81</v>
      </c>
      <c r="J11544" s="29" t="n">
        <v>53.2</v>
      </c>
      <c r="K11544" s="30" t="s">
        <v>2474</v>
      </c>
      <c r="M11544" s="31" t="n">
        <f aca="false">SUM(P11544,R11544,T11544,V11544,X11544,Z11544,AB11544,AD11544,AF11544,AH11544,AJ11544,AL11544,AN11544,AP11544,AR11544,AT11544,AV11544,AX11544,AZ11544,BB11544)</f>
        <v>0</v>
      </c>
    </row>
    <row r="11545" customFormat="false" ht="15" hidden="false" customHeight="false" outlineLevel="0" collapsed="false">
      <c r="A11545" s="41" t="n">
        <v>41096</v>
      </c>
      <c r="B11545" s="68" t="s">
        <v>1199</v>
      </c>
      <c r="C11545" s="68" t="s">
        <v>11</v>
      </c>
      <c r="D11545" s="3" t="n">
        <v>32832</v>
      </c>
      <c r="E11545" s="42" t="n">
        <v>0.583333333333333</v>
      </c>
      <c r="F11545" s="42" t="n">
        <v>0.75</v>
      </c>
      <c r="H11545" s="42" t="n">
        <v>0.166666666666667</v>
      </c>
      <c r="I11545" s="29" t="n">
        <v>81</v>
      </c>
      <c r="J11545" s="29" t="n">
        <v>53.2</v>
      </c>
      <c r="K11545" s="30" t="s">
        <v>1253</v>
      </c>
      <c r="M11545" s="31" t="n">
        <f aca="false">SUM(P11545,R11545,T11545,V11545,X11545,Z11545,AB11545,AD11545,AF11545,AH11545,AJ11545,AL11545,AN11545,AP11545,AR11545,AT11545,AV11545,AX11545,AZ11545,BB11545)</f>
        <v>0</v>
      </c>
    </row>
    <row r="11546" customFormat="false" ht="15" hidden="false" customHeight="false" outlineLevel="0" collapsed="false">
      <c r="A11546" s="41" t="n">
        <v>41096</v>
      </c>
      <c r="B11546" s="68" t="s">
        <v>1176</v>
      </c>
      <c r="C11546" s="68" t="s">
        <v>1006</v>
      </c>
      <c r="D11546" s="3" t="n">
        <v>32833</v>
      </c>
      <c r="E11546" s="42" t="n">
        <v>0.614583333333333</v>
      </c>
      <c r="F11546" s="42" t="n">
        <v>0.75</v>
      </c>
      <c r="G11546" s="3" t="s">
        <v>1170</v>
      </c>
      <c r="H11546" s="42" t="n">
        <v>0.166666666666667</v>
      </c>
      <c r="I11546" s="29" t="n">
        <v>105</v>
      </c>
      <c r="J11546" s="29" t="n">
        <v>66.5</v>
      </c>
      <c r="K11546" s="30" t="s">
        <v>2462</v>
      </c>
      <c r="M11546" s="31" t="n">
        <f aca="false">SUM(P11546,R11546,T11546,V11546,X11546,Z11546,AB11546,AD11546,AF11546,AH11546,AJ11546,AL11546,AN11546,AP11546,AR11546,AT11546,AV11546,AX11546,AZ11546,BB11546)</f>
        <v>0</v>
      </c>
    </row>
    <row r="11547" customFormat="false" ht="15" hidden="false" customHeight="false" outlineLevel="0" collapsed="false">
      <c r="A11547" s="41" t="n">
        <v>41096</v>
      </c>
      <c r="B11547" s="68" t="s">
        <v>1745</v>
      </c>
      <c r="C11547" s="68" t="s">
        <v>427</v>
      </c>
      <c r="D11547" s="3" t="n">
        <v>32834</v>
      </c>
      <c r="E11547" s="42" t="n">
        <v>0.645833333333333</v>
      </c>
      <c r="F11547" s="42" t="n">
        <v>0.75</v>
      </c>
      <c r="H11547" s="42" t="n">
        <v>0.166666666666667</v>
      </c>
      <c r="I11547" s="29" t="n">
        <v>113</v>
      </c>
      <c r="J11547" s="29" t="n">
        <v>53.2</v>
      </c>
      <c r="K11547" s="30" t="s">
        <v>1766</v>
      </c>
      <c r="M11547" s="31" t="n">
        <f aca="false">SUM(P11547,R11547,T11547,V11547,X11547,Z11547,AB11547,AD11547,AF11547,AH11547,AJ11547,AL11547,AN11547,AP11547,AR11547,AT11547,AV11547,AX11547,AZ11547,BB11547)</f>
        <v>0</v>
      </c>
    </row>
    <row r="11548" customFormat="false" ht="15" hidden="false" customHeight="false" outlineLevel="0" collapsed="false">
      <c r="A11548" s="41" t="n">
        <v>41096</v>
      </c>
      <c r="B11548" s="68" t="s">
        <v>1205</v>
      </c>
      <c r="C11548" s="68" t="s">
        <v>82</v>
      </c>
      <c r="D11548" s="3" t="n">
        <v>32835</v>
      </c>
      <c r="E11548" s="42" t="n">
        <v>0.635416666666667</v>
      </c>
      <c r="F11548" s="42" t="n">
        <v>0.75</v>
      </c>
      <c r="H11548" s="42" t="n">
        <v>0.166666666666667</v>
      </c>
      <c r="I11548" s="29" t="n">
        <v>85</v>
      </c>
      <c r="J11548" s="29" t="n">
        <v>50</v>
      </c>
      <c r="K11548" s="30" t="s">
        <v>1249</v>
      </c>
      <c r="M11548" s="31" t="n">
        <f aca="false">SUM(P11548,R11548,T11548,V11548,X11548,Z11548,AB11548,AD11548,AF11548,AH11548,AJ11548,AL11548,AN11548,AP11548,AR11548,AT11548,AV11548,AX11548,AZ11548,BB11548)</f>
        <v>13356</v>
      </c>
      <c r="O11548" s="0" t="n">
        <v>304</v>
      </c>
      <c r="P11548" s="31" t="n">
        <v>13356</v>
      </c>
    </row>
    <row r="11549" customFormat="false" ht="15" hidden="false" customHeight="false" outlineLevel="0" collapsed="false">
      <c r="A11549" s="41" t="n">
        <v>41096</v>
      </c>
      <c r="B11549" s="68" t="s">
        <v>1173</v>
      </c>
      <c r="C11549" s="68" t="s">
        <v>1049</v>
      </c>
      <c r="D11549" s="3" t="n">
        <v>32836</v>
      </c>
      <c r="E11549" s="42" t="n">
        <v>0.333333333333333</v>
      </c>
      <c r="F11549" s="42" t="n">
        <v>0.708333333333333</v>
      </c>
      <c r="H11549" s="42" t="n">
        <v>0.375</v>
      </c>
      <c r="I11549" s="29" t="n">
        <v>171</v>
      </c>
      <c r="J11549" s="29" t="n">
        <v>119.7</v>
      </c>
      <c r="K11549" s="30" t="s">
        <v>1212</v>
      </c>
      <c r="M11549" s="31" t="n">
        <f aca="false">SUM(P11549,R11549,T11549,V11549,X11549,Z11549,AB11549,AD11549,AF11549,AH11549,AJ11549,AL11549,AN11549,AP11549,AR11549,AT11549,AV11549,AX11549,AZ11549,BB11549)</f>
        <v>0</v>
      </c>
    </row>
    <row r="11550" customFormat="false" ht="15" hidden="false" customHeight="false" outlineLevel="0" collapsed="false">
      <c r="A11550" s="41"/>
      <c r="B11550" s="68"/>
      <c r="C11550" s="68"/>
      <c r="E11550" s="42"/>
    </row>
    <row r="11551" customFormat="false" ht="15" hidden="false" customHeight="false" outlineLevel="0" collapsed="false">
      <c r="A11551" s="41"/>
    </row>
    <row r="11552" customFormat="false" ht="15" hidden="false" customHeight="false" outlineLevel="0" collapsed="false">
      <c r="A11552" s="132"/>
      <c r="B11552" s="133"/>
      <c r="C11552" s="133"/>
      <c r="D11552" s="134"/>
      <c r="E11552" s="134"/>
      <c r="F11552" s="134"/>
      <c r="G11552" s="134"/>
      <c r="H11552" s="134"/>
      <c r="I11552" s="136"/>
      <c r="J11552" s="136"/>
      <c r="K11552" s="134"/>
    </row>
    <row r="11553" customFormat="false" ht="21" hidden="false" customHeight="false" outlineLevel="0" collapsed="false">
      <c r="A11553" s="132"/>
      <c r="B11553" s="133"/>
      <c r="C11553" s="85"/>
      <c r="D11553" s="134"/>
      <c r="E11553" s="134"/>
      <c r="F11553" s="134"/>
      <c r="G11553" s="382" t="s">
        <v>2106</v>
      </c>
      <c r="H11553" s="134"/>
      <c r="I11553" s="136"/>
      <c r="J11553" s="136"/>
      <c r="K11553" s="134"/>
    </row>
    <row r="11554" customFormat="false" ht="15" hidden="false" customHeight="false" outlineLevel="0" collapsed="false">
      <c r="A11554" s="41" t="n">
        <v>41097</v>
      </c>
      <c r="B11554" s="0" t="s">
        <v>1173</v>
      </c>
      <c r="C11554" s="0" t="s">
        <v>1049</v>
      </c>
      <c r="D11554" s="3" t="n">
        <v>32837</v>
      </c>
      <c r="E11554" s="42" t="n">
        <v>0.34375</v>
      </c>
      <c r="F11554" s="42" t="n">
        <v>0.635416666666667</v>
      </c>
      <c r="H11554" s="42" t="n">
        <v>0.291666666666667</v>
      </c>
      <c r="I11554" s="29" t="n">
        <v>133</v>
      </c>
      <c r="J11554" s="29" t="n">
        <v>93.1</v>
      </c>
      <c r="K11554" s="30" t="s">
        <v>1212</v>
      </c>
      <c r="M11554" s="31" t="n">
        <f aca="false">SUM(P11554,R11554,T11554,V11554,X11554,Z11554,AB11554,AD11554,AF11554,AH11554,AJ11554,AL11554,AN11554,AP11554,AR11554,AT11554,AV11554,AX11554,AZ11554,BB11554)</f>
        <v>0</v>
      </c>
    </row>
    <row r="11555" customFormat="false" ht="15" hidden="false" customHeight="false" outlineLevel="0" collapsed="false">
      <c r="A11555" s="41"/>
    </row>
    <row r="11556" customFormat="false" ht="15" hidden="false" customHeight="false" outlineLevel="0" collapsed="false">
      <c r="A11556" s="134"/>
      <c r="B11556" s="133"/>
      <c r="C11556" s="133"/>
      <c r="D11556" s="134"/>
      <c r="E11556" s="134"/>
      <c r="F11556" s="134"/>
      <c r="G11556" s="134"/>
      <c r="H11556" s="134"/>
      <c r="I11556" s="136"/>
      <c r="J11556" s="136"/>
      <c r="K11556" s="134"/>
    </row>
    <row r="11557" customFormat="false" ht="21" hidden="false" customHeight="false" outlineLevel="0" collapsed="false">
      <c r="A11557" s="134"/>
      <c r="B11557" s="133"/>
      <c r="C11557" s="133"/>
      <c r="D11557" s="134"/>
      <c r="E11557" s="134"/>
      <c r="F11557" s="134"/>
      <c r="G11557" s="382" t="s">
        <v>1782</v>
      </c>
      <c r="H11557" s="134"/>
      <c r="I11557" s="136"/>
      <c r="J11557" s="136"/>
      <c r="K11557" s="134"/>
    </row>
    <row r="11558" customFormat="false" ht="15" hidden="false" customHeight="false" outlineLevel="0" collapsed="false">
      <c r="A11558" s="157" t="n">
        <v>41100</v>
      </c>
      <c r="B11558" s="152" t="s">
        <v>679</v>
      </c>
      <c r="C11558" s="152" t="s">
        <v>1206</v>
      </c>
      <c r="D11558" s="72" t="n">
        <v>32838</v>
      </c>
      <c r="E11558" s="158" t="n">
        <v>0.291666666666667</v>
      </c>
      <c r="F11558" s="72" t="s">
        <v>1162</v>
      </c>
      <c r="G11558" s="72"/>
      <c r="H11558" s="72" t="s">
        <v>1162</v>
      </c>
      <c r="I11558" s="29" t="n">
        <v>202</v>
      </c>
      <c r="J11558" s="29" t="n">
        <v>120</v>
      </c>
      <c r="K11558" s="30" t="s">
        <v>1223</v>
      </c>
      <c r="M11558" s="31" t="n">
        <f aca="false">SUM(P11558,R11558,T11558,V11558,X11558,Z11558,AB11558,AD11558,AF11558,AH11558,AJ11558,AL11558,AN11558,AP11558,AR11558,AT11558,AV11558,AX11558,AZ11558,BB11558)</f>
        <v>0</v>
      </c>
    </row>
    <row r="11559" customFormat="false" ht="15" hidden="false" customHeight="false" outlineLevel="0" collapsed="false">
      <c r="A11559" s="157" t="n">
        <v>41100</v>
      </c>
      <c r="B11559" s="152" t="s">
        <v>383</v>
      </c>
      <c r="C11559" s="152" t="s">
        <v>1206</v>
      </c>
      <c r="D11559" s="72" t="n">
        <v>32839</v>
      </c>
      <c r="E11559" s="158" t="n">
        <v>0.291666666666667</v>
      </c>
      <c r="F11559" s="72" t="s">
        <v>1162</v>
      </c>
      <c r="G11559" s="72"/>
      <c r="H11559" s="72" t="s">
        <v>1162</v>
      </c>
      <c r="I11559" s="29" t="n">
        <v>202</v>
      </c>
      <c r="J11559" s="29" t="n">
        <v>145</v>
      </c>
      <c r="K11559" s="30" t="s">
        <v>1232</v>
      </c>
      <c r="M11559" s="31" t="n">
        <f aca="false">SUM(P11559,R11559,T11559,V11559,X11559,Z11559,AB11559,AD11559,AF11559,AH11559,AJ11559,AL11559,AN11559,AP11559,AR11559,AT11559,AV11559,AX11559,AZ11559,BB11559)</f>
        <v>0</v>
      </c>
    </row>
    <row r="11560" customFormat="false" ht="15" hidden="false" customHeight="false" outlineLevel="0" collapsed="false">
      <c r="A11560" s="41" t="n">
        <v>41100</v>
      </c>
      <c r="B11560" s="68" t="s">
        <v>1165</v>
      </c>
      <c r="C11560" s="68" t="s">
        <v>1206</v>
      </c>
      <c r="D11560" s="3" t="n">
        <v>32840</v>
      </c>
      <c r="E11560" s="42" t="n">
        <v>0.291666666666667</v>
      </c>
      <c r="F11560" s="3" t="s">
        <v>1162</v>
      </c>
      <c r="H11560" s="3" t="s">
        <v>1162</v>
      </c>
      <c r="I11560" s="29" t="n">
        <v>202</v>
      </c>
      <c r="J11560" s="29" t="n">
        <v>145</v>
      </c>
      <c r="K11560" s="30" t="s">
        <v>2306</v>
      </c>
      <c r="M11560" s="31" t="n">
        <f aca="false">SUM(P11560,R11560,T11560,V11560,X11560,Z11560,AB11560,AD11560,AF11560,AH11560,AJ11560,AL11560,AN11560,AP11560,AR11560,AT11560,AV11560,AX11560,AZ11560,BB11560)</f>
        <v>2171.13</v>
      </c>
      <c r="O11560" s="0" t="n">
        <v>67868</v>
      </c>
      <c r="P11560" s="31" t="n">
        <v>174.72</v>
      </c>
      <c r="Q11560" s="0" t="n">
        <v>67859</v>
      </c>
      <c r="R11560" s="31" t="n">
        <v>59.05</v>
      </c>
      <c r="S11560" s="47" t="n">
        <v>67869</v>
      </c>
      <c r="T11560" s="31" t="n">
        <v>350.64</v>
      </c>
      <c r="U11560" s="47" t="n">
        <v>67795</v>
      </c>
      <c r="V11560" s="31" t="n">
        <v>1300</v>
      </c>
      <c r="W11560" s="47" t="n">
        <v>67867</v>
      </c>
      <c r="X11560" s="31" t="n">
        <v>124.72</v>
      </c>
      <c r="Y11560" s="47" t="n">
        <v>68001</v>
      </c>
      <c r="Z11560" s="31" t="n">
        <v>162</v>
      </c>
    </row>
    <row r="11561" customFormat="false" ht="15" hidden="false" customHeight="false" outlineLevel="0" collapsed="false">
      <c r="A11561" s="41" t="n">
        <v>41100</v>
      </c>
      <c r="B11561" s="68" t="s">
        <v>627</v>
      </c>
      <c r="C11561" s="68" t="s">
        <v>1206</v>
      </c>
      <c r="D11561" s="3" t="n">
        <v>32841</v>
      </c>
      <c r="E11561" s="42" t="n">
        <v>0.291666666666667</v>
      </c>
      <c r="F11561" s="3" t="s">
        <v>1162</v>
      </c>
      <c r="H11561" s="3" t="s">
        <v>1162</v>
      </c>
      <c r="I11561" s="29" t="n">
        <v>232.4</v>
      </c>
      <c r="J11561" s="29" t="n">
        <v>135</v>
      </c>
      <c r="K11561" s="30" t="s">
        <v>1303</v>
      </c>
      <c r="M11561" s="31" t="n">
        <f aca="false">SUM(P11561,R11561,T11561,V11561,X11561,Z11561,AB11561,AD11561,AF11561,AH11561,AJ11561,AL11561,AN11561,AP11561,AR11561,AT11561,AV11561,AX11561,AZ11561,BB11561)</f>
        <v>0</v>
      </c>
    </row>
    <row r="11562" customFormat="false" ht="15" hidden="false" customHeight="false" outlineLevel="0" collapsed="false">
      <c r="A11562" s="41" t="n">
        <v>41100</v>
      </c>
      <c r="B11562" s="68" t="s">
        <v>1169</v>
      </c>
      <c r="C11562" s="68" t="s">
        <v>925</v>
      </c>
      <c r="D11562" s="3" t="n">
        <v>32842</v>
      </c>
      <c r="E11562" s="42" t="n">
        <v>0.3125</v>
      </c>
      <c r="F11562" s="42" t="n">
        <v>0.552083333333333</v>
      </c>
      <c r="G11562" s="3" t="s">
        <v>1170</v>
      </c>
      <c r="H11562" s="3" t="s">
        <v>1455</v>
      </c>
      <c r="I11562" s="29" t="n">
        <v>180</v>
      </c>
      <c r="J11562" s="29" t="n">
        <v>93.1</v>
      </c>
      <c r="K11562" s="30" t="s">
        <v>1214</v>
      </c>
      <c r="M11562" s="31" t="n">
        <f aca="false">SUM(P11562,R11562,T11562,V11562,X11562,Z11562,AB11562,AD11562,AF11562,AH11562,AJ11562,AL11562,AN11562,AP11562,AR11562,AT11562,AV11562,AX11562,AZ11562,BB11562)</f>
        <v>0</v>
      </c>
    </row>
    <row r="11563" customFormat="false" ht="15" hidden="false" customHeight="false" outlineLevel="0" collapsed="false">
      <c r="A11563" s="41" t="n">
        <v>41100</v>
      </c>
      <c r="B11563" s="68" t="s">
        <v>1195</v>
      </c>
      <c r="C11563" s="68" t="s">
        <v>490</v>
      </c>
      <c r="D11563" s="3" t="n">
        <v>32843</v>
      </c>
      <c r="E11563" s="42" t="n">
        <v>0.354166666666667</v>
      </c>
      <c r="F11563" s="42" t="n">
        <v>0.666666666666667</v>
      </c>
      <c r="H11563" s="42" t="n">
        <v>0.3125</v>
      </c>
      <c r="I11563" s="29" t="n">
        <v>150</v>
      </c>
      <c r="J11563" s="29" t="n">
        <v>105</v>
      </c>
      <c r="K11563" s="30" t="s">
        <v>2465</v>
      </c>
      <c r="M11563" s="31" t="n">
        <f aca="false">SUM(P11563,R11563,T11563,V11563,X11563,Z11563,AB11563,AD11563,AF11563,AH11563,AJ11563,AL11563,AN11563,AP11563,AR11563,AT11563,AV11563,AX11563,AZ11563,BB11563)</f>
        <v>0</v>
      </c>
    </row>
    <row r="11564" customFormat="false" ht="15" hidden="false" customHeight="false" outlineLevel="0" collapsed="false">
      <c r="A11564" s="41" t="n">
        <v>41100</v>
      </c>
      <c r="B11564" s="68" t="s">
        <v>1205</v>
      </c>
      <c r="C11564" s="68" t="s">
        <v>1032</v>
      </c>
      <c r="D11564" s="3" t="n">
        <v>32844</v>
      </c>
      <c r="E11564" s="42" t="n">
        <v>0.354166666666667</v>
      </c>
      <c r="F11564" s="42" t="n">
        <v>0.666666666666667</v>
      </c>
      <c r="H11564" s="42" t="n">
        <v>0.333333333333333</v>
      </c>
      <c r="I11564" s="29" t="n">
        <v>325</v>
      </c>
      <c r="J11564" s="29" t="n">
        <v>50</v>
      </c>
      <c r="K11564" s="30" t="s">
        <v>1249</v>
      </c>
      <c r="M11564" s="31" t="n">
        <f aca="false">SUM(P11564,R11564,T11564,V11564,X11564,Z11564,AB11564,AD11564,AF11564,AH11564,AJ11564,AL11564,AN11564,AP11564,AR11564,AT11564,AV11564,AX11564,AZ11564,BB11564)</f>
        <v>0</v>
      </c>
    </row>
    <row r="11565" customFormat="false" ht="15" hidden="false" customHeight="false" outlineLevel="0" collapsed="false">
      <c r="A11565" s="41" t="n">
        <v>41100</v>
      </c>
      <c r="B11565" s="68" t="s">
        <v>1205</v>
      </c>
      <c r="C11565" s="68" t="s">
        <v>82</v>
      </c>
      <c r="D11565" s="3" t="n">
        <v>32845</v>
      </c>
      <c r="E11565" s="42" t="n">
        <v>0.354166666666667</v>
      </c>
      <c r="F11565" s="42" t="n">
        <v>0.458333333333333</v>
      </c>
      <c r="G11565" s="156" t="s">
        <v>1845</v>
      </c>
      <c r="H11565" s="42" t="n">
        <v>0.166666666666667</v>
      </c>
      <c r="I11565" s="29" t="n">
        <v>113</v>
      </c>
      <c r="J11565" s="29" t="n">
        <v>50</v>
      </c>
      <c r="K11565" s="30" t="s">
        <v>1249</v>
      </c>
      <c r="M11565" s="31" t="n">
        <f aca="false">SUM(P11565,R11565,T11565,V11565,X11565,Z11565,AB11565,AD11565,AF11565,AH11565,AJ11565,AL11565,AN11565,AP11565,AR11565,AT11565,AV11565,AX11565,AZ11565,BB11565)</f>
        <v>0</v>
      </c>
    </row>
    <row r="11566" customFormat="false" ht="15" hidden="false" customHeight="false" outlineLevel="0" collapsed="false">
      <c r="A11566" s="41" t="n">
        <v>41100</v>
      </c>
      <c r="B11566" s="68" t="s">
        <v>1193</v>
      </c>
      <c r="C11566" s="68" t="s">
        <v>640</v>
      </c>
      <c r="D11566" s="3" t="n">
        <v>32846</v>
      </c>
      <c r="E11566" s="42" t="n">
        <v>0.34375</v>
      </c>
      <c r="F11566" s="42" t="n">
        <v>0.5</v>
      </c>
      <c r="G11566" s="3" t="s">
        <v>1241</v>
      </c>
      <c r="H11566" s="3" t="s">
        <v>1308</v>
      </c>
      <c r="I11566" s="29" t="n">
        <v>100</v>
      </c>
      <c r="J11566" s="29" t="n">
        <v>66.5</v>
      </c>
      <c r="K11566" s="30" t="s">
        <v>1216</v>
      </c>
      <c r="M11566" s="31" t="n">
        <f aca="false">SUM(P11566,R11566,T11566,V11566,X11566,Z11566,AB11566,AD11566,AF11566,AH11566,AJ11566,AL11566,AN11566,AP11566,AR11566,AT11566,AV11566,AX11566,AZ11566,BB11566)</f>
        <v>0</v>
      </c>
    </row>
    <row r="11567" customFormat="false" ht="15" hidden="false" customHeight="false" outlineLevel="0" collapsed="false">
      <c r="A11567" s="41" t="n">
        <v>41100</v>
      </c>
      <c r="B11567" s="68" t="s">
        <v>1176</v>
      </c>
      <c r="C11567" s="68" t="s">
        <v>1077</v>
      </c>
      <c r="D11567" s="3" t="n">
        <v>32847</v>
      </c>
      <c r="E11567" s="42" t="n">
        <v>0.364583333333333</v>
      </c>
      <c r="F11567" s="42" t="n">
        <v>0.5</v>
      </c>
      <c r="H11567" s="42" t="n">
        <v>0.166666666666667</v>
      </c>
      <c r="I11567" s="29" t="n">
        <v>81</v>
      </c>
      <c r="J11567" s="29" t="n">
        <v>53.2</v>
      </c>
      <c r="K11567" s="30" t="s">
        <v>2462</v>
      </c>
      <c r="M11567" s="31" t="n">
        <f aca="false">SUM(P11567,R11567,T11567,V11567,X11567,Z11567,AB11567,AD11567,AF11567,AH11567,AJ11567,AL11567,AN11567,AP11567,AR11567,AT11567,AV11567,AX11567,AZ11567,BB11567)</f>
        <v>0</v>
      </c>
    </row>
    <row r="11568" customFormat="false" ht="15" hidden="false" customHeight="false" outlineLevel="0" collapsed="false">
      <c r="A11568" s="41" t="n">
        <v>41100</v>
      </c>
      <c r="B11568" s="68" t="s">
        <v>2153</v>
      </c>
      <c r="C11568" s="68" t="s">
        <v>1324</v>
      </c>
      <c r="D11568" s="3" t="n">
        <v>32848</v>
      </c>
      <c r="E11568" s="42" t="n">
        <v>0.46875</v>
      </c>
      <c r="F11568" s="42" t="n">
        <v>0.586805555555556</v>
      </c>
      <c r="H11568" s="42" t="n">
        <v>0.166666666666667</v>
      </c>
      <c r="I11568" s="29" t="n">
        <v>81</v>
      </c>
      <c r="J11568" s="29" t="n">
        <v>53.2</v>
      </c>
      <c r="K11568" s="30" t="s">
        <v>2154</v>
      </c>
      <c r="M11568" s="31" t="n">
        <f aca="false">SUM(P11568,R11568,T11568,V11568,X11568,Z11568,AB11568,AD11568,AF11568,AH11568,AJ11568,AL11568,AN11568,AP11568,AR11568,AT11568,AV11568,AX11568,AZ11568,BB11568)</f>
        <v>0</v>
      </c>
    </row>
    <row r="11569" customFormat="false" ht="15" hidden="false" customHeight="false" outlineLevel="0" collapsed="false">
      <c r="A11569" s="55" t="n">
        <v>41100</v>
      </c>
      <c r="B11569" s="152" t="s">
        <v>1173</v>
      </c>
      <c r="C11569" s="152" t="s">
        <v>1049</v>
      </c>
      <c r="D11569" s="72" t="n">
        <v>32849</v>
      </c>
      <c r="E11569" s="158" t="n">
        <v>0.354166666666667</v>
      </c>
      <c r="F11569" s="44" t="n">
        <v>0.746527777777778</v>
      </c>
      <c r="G11569" s="30"/>
      <c r="H11569" s="44" t="n">
        <v>0.395833333333333</v>
      </c>
      <c r="I11569" s="29" t="n">
        <v>180.5</v>
      </c>
      <c r="J11569" s="29" t="n">
        <v>126.35</v>
      </c>
      <c r="K11569" s="30" t="s">
        <v>1212</v>
      </c>
      <c r="M11569" s="31" t="n">
        <f aca="false">SUM(P11569,R11569,T11569,V11569,X11569,Z11569,AB11569,AD11569,AF11569,AH11569,AJ11569,AL11569,AN11569,AP11569,AR11569,AT11569,AV11569,AX11569,AZ11569,BB11569)</f>
        <v>0</v>
      </c>
    </row>
    <row r="11570" customFormat="false" ht="15" hidden="false" customHeight="false" outlineLevel="0" collapsed="false">
      <c r="A11570" s="41" t="n">
        <v>41100</v>
      </c>
      <c r="B11570" s="68" t="s">
        <v>1197</v>
      </c>
      <c r="C11570" s="68" t="s">
        <v>1412</v>
      </c>
      <c r="D11570" s="3" t="n">
        <v>32850</v>
      </c>
      <c r="E11570" s="42" t="n">
        <v>0.552083333333333</v>
      </c>
      <c r="F11570" s="42" t="n">
        <v>0.645833333333333</v>
      </c>
      <c r="H11570" s="42" t="n">
        <v>0.166666666666667</v>
      </c>
      <c r="I11570" s="29" t="n">
        <v>81</v>
      </c>
      <c r="J11570" s="29" t="n">
        <v>53.2</v>
      </c>
      <c r="K11570" s="30" t="s">
        <v>1259</v>
      </c>
      <c r="M11570" s="31" t="n">
        <f aca="false">SUM(P11570,R11570,T11570,V11570,X11570,Z11570,AB11570,AD11570,AF11570,AH11570,AJ11570,AL11570,AN11570,AP11570,AR11570,AT11570,AV11570,AX11570,AZ11570,BB11570)</f>
        <v>0</v>
      </c>
    </row>
    <row r="11571" customFormat="false" ht="15" hidden="false" customHeight="false" outlineLevel="0" collapsed="false">
      <c r="A11571" s="41" t="n">
        <v>41100</v>
      </c>
      <c r="B11571" s="68" t="s">
        <v>1199</v>
      </c>
      <c r="C11571" s="68" t="s">
        <v>595</v>
      </c>
      <c r="D11571" s="3" t="n">
        <v>32851</v>
      </c>
      <c r="E11571" s="42" t="n">
        <v>0.583333333333333</v>
      </c>
      <c r="F11571" s="42" t="n">
        <v>0.708333333333333</v>
      </c>
      <c r="H11571" s="42" t="n">
        <v>0.166666666666667</v>
      </c>
      <c r="I11571" s="29" t="n">
        <v>109</v>
      </c>
      <c r="J11571" s="29" t="n">
        <v>53.2</v>
      </c>
      <c r="K11571" s="30" t="s">
        <v>1253</v>
      </c>
      <c r="M11571" s="31" t="n">
        <f aca="false">SUM(P11571,R11571,T11571,V11571,X11571,Z11571,AB11571,AD11571,AF11571,AH11571,AJ11571,AL11571,AN11571,AP11571,AR11571,AT11571,AV11571,AX11571,AZ11571,BB11571)</f>
        <v>0</v>
      </c>
    </row>
    <row r="11572" customFormat="false" ht="15" hidden="false" customHeight="false" outlineLevel="0" collapsed="false">
      <c r="A11572" s="41" t="n">
        <v>41100</v>
      </c>
      <c r="B11572" s="68" t="s">
        <v>1195</v>
      </c>
      <c r="C11572" s="68" t="s">
        <v>490</v>
      </c>
      <c r="D11572" s="3" t="n">
        <v>32852</v>
      </c>
      <c r="E11572" s="42" t="n">
        <v>0.791666666666667</v>
      </c>
      <c r="F11572" s="42" t="n">
        <v>0.979166666666667</v>
      </c>
      <c r="H11572" s="42" t="n">
        <v>0.1875</v>
      </c>
      <c r="I11572" s="29" t="n">
        <v>117</v>
      </c>
      <c r="J11572" s="29" t="n">
        <v>85.5</v>
      </c>
      <c r="K11572" s="30" t="s">
        <v>2465</v>
      </c>
      <c r="M11572" s="31" t="n">
        <f aca="false">SUM(P11572,R11572,T11572,V11572,X11572,Z11572,AB11572,AD11572,AF11572,AH11572,AJ11572,AL11572,AN11572,AP11572,AR11572,AT11572,AV11572,AX11572,AZ11572,BB11572)</f>
        <v>0</v>
      </c>
    </row>
    <row r="11574" customFormat="false" ht="15" hidden="false" customHeight="false" outlineLevel="0" collapsed="false">
      <c r="A11574" s="355"/>
      <c r="B11574" s="384"/>
      <c r="C11574" s="384"/>
      <c r="D11574" s="355"/>
      <c r="E11574" s="355"/>
      <c r="F11574" s="355"/>
      <c r="G11574" s="355"/>
      <c r="H11574" s="355"/>
      <c r="I11574" s="349"/>
      <c r="J11574" s="349"/>
      <c r="K11574" s="355"/>
    </row>
    <row r="11575" customFormat="false" ht="21" hidden="false" customHeight="false" outlineLevel="0" collapsed="false">
      <c r="A11575" s="355"/>
      <c r="B11575" s="384"/>
      <c r="C11575" s="384"/>
      <c r="D11575" s="355"/>
      <c r="E11575" s="355"/>
      <c r="F11575" s="355"/>
      <c r="G11575" s="382" t="s">
        <v>1848</v>
      </c>
      <c r="H11575" s="355"/>
      <c r="I11575" s="349"/>
      <c r="J11575" s="349"/>
      <c r="K11575" s="355"/>
    </row>
    <row r="11576" customFormat="false" ht="15" hidden="false" customHeight="false" outlineLevel="0" collapsed="false">
      <c r="A11576" s="157" t="n">
        <v>41101</v>
      </c>
      <c r="B11576" s="152" t="s">
        <v>679</v>
      </c>
      <c r="C11576" s="152" t="s">
        <v>1206</v>
      </c>
      <c r="D11576" s="72" t="n">
        <v>32853</v>
      </c>
      <c r="E11576" s="158" t="n">
        <v>0.291666666666667</v>
      </c>
      <c r="F11576" s="72" t="s">
        <v>1162</v>
      </c>
      <c r="G11576" s="72"/>
      <c r="H11576" s="72" t="s">
        <v>1162</v>
      </c>
      <c r="I11576" s="29" t="n">
        <v>202</v>
      </c>
      <c r="J11576" s="29" t="n">
        <v>120</v>
      </c>
      <c r="K11576" s="30" t="s">
        <v>1223</v>
      </c>
      <c r="M11576" s="31" t="n">
        <f aca="false">SUM(P11576,R11576,T11576,V11576,X11576,Z11576,AB11576,AD11576,AF11576,AH11576,AJ11576,AL11576,AN11576,AP11576,AR11576,AT11576,AV11576,AX11576,AZ11576,BB11576)</f>
        <v>0</v>
      </c>
    </row>
    <row r="11577" customFormat="false" ht="15" hidden="false" customHeight="false" outlineLevel="0" collapsed="false">
      <c r="A11577" s="41" t="n">
        <v>41101</v>
      </c>
      <c r="B11577" s="68" t="s">
        <v>383</v>
      </c>
      <c r="C11577" s="68" t="s">
        <v>1206</v>
      </c>
      <c r="D11577" s="3" t="n">
        <v>32854</v>
      </c>
      <c r="E11577" s="42" t="n">
        <v>0.291666666666667</v>
      </c>
      <c r="F11577" s="3" t="s">
        <v>1162</v>
      </c>
      <c r="H11577" s="3" t="s">
        <v>1162</v>
      </c>
      <c r="I11577" s="29" t="n">
        <v>225.8</v>
      </c>
      <c r="J11577" s="29" t="n">
        <v>160</v>
      </c>
      <c r="K11577" s="30" t="s">
        <v>1232</v>
      </c>
      <c r="M11577" s="31" t="n">
        <f aca="false">SUM(P11577,R11577,T11577,V11577,X11577,Z11577,AB11577,AD11577,AF11577,AH11577,AJ11577,AL11577,AN11577,AP11577,AR11577,AT11577,AV11577,AX11577,AZ11577,BB11577)</f>
        <v>0</v>
      </c>
    </row>
    <row r="11578" customFormat="false" ht="15" hidden="false" customHeight="false" outlineLevel="0" collapsed="false">
      <c r="A11578" s="41" t="n">
        <v>41101</v>
      </c>
      <c r="B11578" s="68" t="s">
        <v>1165</v>
      </c>
      <c r="C11578" s="68" t="s">
        <v>1206</v>
      </c>
      <c r="D11578" s="3" t="n">
        <v>32855</v>
      </c>
      <c r="E11578" s="42" t="n">
        <v>0.291666666666667</v>
      </c>
      <c r="F11578" s="3" t="s">
        <v>1162</v>
      </c>
      <c r="H11578" s="3" t="s">
        <v>1162</v>
      </c>
      <c r="I11578" s="29" t="n">
        <v>202</v>
      </c>
      <c r="J11578" s="29" t="n">
        <v>145</v>
      </c>
      <c r="K11578" s="30" t="s">
        <v>2306</v>
      </c>
      <c r="M11578" s="31" t="n">
        <f aca="false">SUM(P11578,R11578,T11578,V11578,X11578,Z11578,AB11578,AD11578,AF11578,AH11578,AJ11578,AL11578,AN11578,AP11578,AR11578,AT11578,AV11578,AX11578,AZ11578,BB11578)</f>
        <v>39651.94</v>
      </c>
      <c r="O11578" s="0" t="n">
        <v>67959</v>
      </c>
      <c r="P11578" s="31" t="n">
        <v>593.29</v>
      </c>
      <c r="Q11578" s="0" t="n">
        <v>67995</v>
      </c>
      <c r="R11578" s="31" t="n">
        <v>106.6</v>
      </c>
      <c r="S11578" s="47" t="n">
        <v>67966</v>
      </c>
      <c r="T11578" s="31" t="n">
        <v>1648.71</v>
      </c>
      <c r="U11578" s="47" t="n">
        <v>67962</v>
      </c>
      <c r="V11578" s="31" t="n">
        <v>168.66</v>
      </c>
      <c r="W11578" s="47" t="n">
        <v>67958</v>
      </c>
      <c r="X11578" s="31" t="n">
        <v>164.78</v>
      </c>
      <c r="Y11578" s="47" t="n">
        <v>68086</v>
      </c>
      <c r="Z11578" s="31" t="n">
        <v>317.4</v>
      </c>
      <c r="AA11578" s="47" t="n">
        <v>68087</v>
      </c>
      <c r="AB11578" s="31" t="n">
        <v>306</v>
      </c>
      <c r="AC11578" s="47" t="n">
        <v>68099</v>
      </c>
      <c r="AD11578" s="31" t="n">
        <v>189</v>
      </c>
      <c r="AE11578" s="47" t="n">
        <v>68100</v>
      </c>
      <c r="AF11578" s="31" t="n">
        <v>202.5</v>
      </c>
      <c r="AG11578" s="47" t="n">
        <v>1018</v>
      </c>
      <c r="AH11578" s="31" t="n">
        <v>14750</v>
      </c>
      <c r="AI11578" s="47" t="n">
        <v>68065</v>
      </c>
      <c r="AJ11578" s="31" t="n">
        <v>8935</v>
      </c>
      <c r="AK11578" s="47" t="n">
        <v>68066</v>
      </c>
      <c r="AL11578" s="31" t="n">
        <v>12270</v>
      </c>
    </row>
    <row r="11579" customFormat="false" ht="15" hidden="false" customHeight="false" outlineLevel="0" collapsed="false">
      <c r="A11579" s="41" t="n">
        <v>41101</v>
      </c>
      <c r="B11579" s="68" t="s">
        <v>627</v>
      </c>
      <c r="C11579" s="68" t="s">
        <v>1206</v>
      </c>
      <c r="D11579" s="3" t="n">
        <v>32856</v>
      </c>
      <c r="E11579" s="42" t="n">
        <v>0.291666666666667</v>
      </c>
      <c r="F11579" s="3" t="s">
        <v>1162</v>
      </c>
      <c r="H11579" s="3" t="s">
        <v>1162</v>
      </c>
      <c r="I11579" s="29" t="n">
        <v>202</v>
      </c>
      <c r="J11579" s="29" t="n">
        <v>120</v>
      </c>
      <c r="K11579" s="30" t="s">
        <v>1303</v>
      </c>
      <c r="M11579" s="31" t="n">
        <f aca="false">SUM(P11579,R11579,T11579,V11579,X11579,Z11579,AB11579,AD11579,AF11579,AH11579,AJ11579,AL11579,AN11579,AP11579,AR11579,AT11579,AV11579,AX11579,AZ11579,BB11579)</f>
        <v>0</v>
      </c>
    </row>
    <row r="11580" customFormat="false" ht="15" hidden="false" customHeight="false" outlineLevel="0" collapsed="false">
      <c r="A11580" s="41" t="n">
        <v>41101</v>
      </c>
      <c r="B11580" s="68" t="s">
        <v>1193</v>
      </c>
      <c r="C11580" s="68" t="s">
        <v>925</v>
      </c>
      <c r="D11580" s="3" t="n">
        <v>32857</v>
      </c>
      <c r="E11580" s="42" t="n">
        <v>0.3125</v>
      </c>
      <c r="F11580" s="42" t="n">
        <v>0.677083333333333</v>
      </c>
      <c r="G11580" s="3" t="s">
        <v>1241</v>
      </c>
      <c r="H11580" s="3" t="s">
        <v>1302</v>
      </c>
      <c r="I11580" s="29" t="n">
        <v>258</v>
      </c>
      <c r="J11580" s="29" t="n">
        <v>133</v>
      </c>
      <c r="K11580" s="30" t="s">
        <v>1216</v>
      </c>
      <c r="M11580" s="31" t="n">
        <f aca="false">SUM(P11580,R11580,T11580,V11580,X11580,Z11580,AB11580,AD11580,AF11580,AH11580,AJ11580,AL11580,AN11580,AP11580,AR11580,AT11580,AV11580,AX11580,AZ11580,BB11580)</f>
        <v>0</v>
      </c>
    </row>
    <row r="11581" customFormat="false" ht="15" hidden="false" customHeight="false" outlineLevel="0" collapsed="false">
      <c r="A11581" s="41" t="n">
        <v>41101</v>
      </c>
      <c r="B11581" s="68" t="s">
        <v>1195</v>
      </c>
      <c r="C11581" s="68" t="s">
        <v>2493</v>
      </c>
      <c r="D11581" s="3" t="n">
        <v>32858</v>
      </c>
      <c r="E11581" s="42" t="n">
        <v>0.427083333333333</v>
      </c>
      <c r="F11581" s="42" t="n">
        <v>0.53125</v>
      </c>
      <c r="H11581" s="42" t="n">
        <v>0.166666666666667</v>
      </c>
      <c r="I11581" s="29" t="n">
        <v>85</v>
      </c>
      <c r="J11581" s="29" t="n">
        <v>53.2</v>
      </c>
      <c r="K11581" s="30" t="s">
        <v>2465</v>
      </c>
      <c r="M11581" s="31" t="n">
        <f aca="false">SUM(P11581,R11581,T11581,V11581,X11581,Z11581,AB11581,AD11581,AF11581,AH11581,AJ11581,AL11581,AN11581,AP11581,AR11581,AT11581,AV11581,AX11581,AZ11581,BB11581)</f>
        <v>5390</v>
      </c>
      <c r="O11581" s="0" t="n">
        <v>4</v>
      </c>
      <c r="P11581" s="31" t="n">
        <v>5390</v>
      </c>
    </row>
    <row r="11582" customFormat="false" ht="15" hidden="false" customHeight="false" outlineLevel="0" collapsed="false">
      <c r="A11582" s="157" t="n">
        <v>41101</v>
      </c>
      <c r="B11582" s="152" t="s">
        <v>1173</v>
      </c>
      <c r="C11582" s="152" t="s">
        <v>1049</v>
      </c>
      <c r="D11582" s="72" t="n">
        <v>32859</v>
      </c>
      <c r="E11582" s="44" t="n">
        <v>0.416666666666667</v>
      </c>
      <c r="F11582" s="44" t="n">
        <v>0.677083333333333</v>
      </c>
      <c r="G11582" s="30"/>
      <c r="H11582" s="44" t="n">
        <v>0.270833333333333</v>
      </c>
      <c r="I11582" s="29" t="n">
        <v>123.5</v>
      </c>
      <c r="J11582" s="29" t="n">
        <v>86.45</v>
      </c>
      <c r="K11582" s="30" t="s">
        <v>1212</v>
      </c>
      <c r="M11582" s="31" t="n">
        <f aca="false">SUM(P11582,R11582,T11582,V11582,X11582,Z11582,AB11582,AD11582,AF11582,AH11582,AJ11582,AL11582,AN11582,AP11582,AR11582,AT11582,AV11582,AX11582,AZ11582,BB11582)</f>
        <v>0</v>
      </c>
    </row>
    <row r="11583" customFormat="false" ht="15" hidden="false" customHeight="false" outlineLevel="0" collapsed="false">
      <c r="A11583" s="41" t="n">
        <v>41101</v>
      </c>
      <c r="B11583" s="68" t="s">
        <v>1197</v>
      </c>
      <c r="C11583" s="68" t="s">
        <v>714</v>
      </c>
      <c r="D11583" s="3" t="n">
        <v>32860</v>
      </c>
      <c r="E11583" s="42" t="n">
        <v>0.354166666666667</v>
      </c>
      <c r="F11583" s="42" t="n">
        <v>0.510416666666667</v>
      </c>
      <c r="G11583" s="3" t="s">
        <v>1338</v>
      </c>
      <c r="H11583" s="3" t="s">
        <v>1308</v>
      </c>
      <c r="I11583" s="29" t="n">
        <v>100</v>
      </c>
      <c r="J11583" s="29" t="n">
        <v>66.5</v>
      </c>
      <c r="K11583" s="30" t="s">
        <v>1259</v>
      </c>
      <c r="M11583" s="31" t="n">
        <f aca="false">SUM(P11583,R11583,T11583,V11583,X11583,Z11583,AB11583,AD11583,AF11583,AH11583,AJ11583,AL11583,AN11583,AP11583,AR11583,AT11583,AV11583,AX11583,AZ11583,BB11583)</f>
        <v>12400</v>
      </c>
      <c r="O11583" s="0" t="n">
        <v>528</v>
      </c>
      <c r="P11583" s="31" t="n">
        <v>6200</v>
      </c>
      <c r="Q11583" s="0" t="n">
        <v>529</v>
      </c>
      <c r="R11583" s="31" t="n">
        <v>6200</v>
      </c>
    </row>
    <row r="11584" customFormat="false" ht="15" hidden="false" customHeight="false" outlineLevel="0" collapsed="false">
      <c r="A11584" s="41" t="n">
        <v>41101</v>
      </c>
      <c r="B11584" s="68" t="s">
        <v>1205</v>
      </c>
      <c r="C11584" s="68" t="s">
        <v>1032</v>
      </c>
      <c r="D11584" s="3" t="n">
        <v>32861</v>
      </c>
      <c r="E11584" s="42" t="n">
        <v>0.416666666666667</v>
      </c>
      <c r="F11584" s="42" t="n">
        <v>0.677083333333333</v>
      </c>
      <c r="H11584" s="42" t="n">
        <v>0.333333333333333</v>
      </c>
      <c r="I11584" s="29" t="n">
        <v>325</v>
      </c>
      <c r="J11584" s="29" t="n">
        <v>50</v>
      </c>
      <c r="K11584" s="30" t="s">
        <v>1249</v>
      </c>
      <c r="M11584" s="31" t="n">
        <f aca="false">SUM(P11584,R11584,T11584,V11584,X11584,Z11584,AB11584,AD11584,AF11584,AH11584,AJ11584,AL11584,AN11584,AP11584,AR11584,AT11584,AV11584,AX11584,AZ11584,BB11584)</f>
        <v>0</v>
      </c>
    </row>
    <row r="11585" customFormat="false" ht="15" hidden="false" customHeight="false" outlineLevel="0" collapsed="false">
      <c r="A11585" s="41" t="n">
        <v>41101</v>
      </c>
      <c r="B11585" s="68" t="s">
        <v>1176</v>
      </c>
      <c r="C11585" s="68" t="s">
        <v>869</v>
      </c>
      <c r="D11585" s="3" t="n">
        <v>32862</v>
      </c>
      <c r="E11585" s="42" t="n">
        <v>0.395833333333333</v>
      </c>
      <c r="F11585" s="42" t="n">
        <v>0.5</v>
      </c>
      <c r="H11585" s="42" t="n">
        <v>0.166666666666667</v>
      </c>
      <c r="I11585" s="29" t="n">
        <v>76</v>
      </c>
      <c r="J11585" s="29" t="n">
        <v>53.2</v>
      </c>
      <c r="K11585" s="30" t="s">
        <v>2462</v>
      </c>
      <c r="M11585" s="31" t="n">
        <f aca="false">SUM(P11585,R11585,T11585,V11585,X11585,Z11585,AB11585,AD11585,AF11585,AH11585,AJ11585,AL11585,AN11585,AP11585,AR11585,AT11585,AV11585,AX11585,AZ11585,BB11585)</f>
        <v>0</v>
      </c>
    </row>
    <row r="11586" customFormat="false" ht="15" hidden="false" customHeight="false" outlineLevel="0" collapsed="false">
      <c r="A11586" s="41" t="n">
        <v>41101</v>
      </c>
      <c r="B11586" s="68" t="s">
        <v>1199</v>
      </c>
      <c r="C11586" s="68" t="s">
        <v>631</v>
      </c>
      <c r="D11586" s="3" t="n">
        <v>32863</v>
      </c>
      <c r="E11586" s="42" t="n">
        <v>0.46875</v>
      </c>
      <c r="F11586" s="42" t="n">
        <v>0.548611111111111</v>
      </c>
      <c r="H11586" s="42" t="n">
        <v>0.166666666666667</v>
      </c>
      <c r="I11586" s="29" t="n">
        <v>85</v>
      </c>
      <c r="J11586" s="29" t="n">
        <v>53.2</v>
      </c>
      <c r="K11586" s="30" t="s">
        <v>1253</v>
      </c>
      <c r="M11586" s="31" t="n">
        <f aca="false">SUM(P11586,R11586,T11586,V11586,X11586,Z11586,AB11586,AD11586,AF11586,AH11586,AJ11586,AL11586,AN11586,AP11586,AR11586,AT11586,AV11586,AX11586,AZ11586,BB11586)</f>
        <v>0</v>
      </c>
    </row>
    <row r="11587" customFormat="false" ht="15" hidden="false" customHeight="false" outlineLevel="0" collapsed="false">
      <c r="A11587" s="41" t="n">
        <v>41101</v>
      </c>
      <c r="B11587" s="68" t="s">
        <v>2448</v>
      </c>
      <c r="C11587" s="68" t="s">
        <v>631</v>
      </c>
      <c r="D11587" s="3" t="n">
        <v>32864</v>
      </c>
      <c r="E11587" s="42" t="n">
        <v>0.46875</v>
      </c>
      <c r="F11587" s="42" t="n">
        <v>0.548611111111111</v>
      </c>
      <c r="H11587" s="42" t="n">
        <v>0.166666666666667</v>
      </c>
      <c r="I11587" s="29" t="n">
        <v>85</v>
      </c>
      <c r="J11587" s="29" t="n">
        <v>53.2</v>
      </c>
      <c r="K11587" s="30" t="s">
        <v>2449</v>
      </c>
      <c r="M11587" s="31" t="n">
        <f aca="false">SUM(P11587,R11587,T11587,V11587,X11587,Z11587,AB11587,AD11587,AF11587,AH11587,AJ11587,AL11587,AN11587,AP11587,AR11587,AT11587,AV11587,AX11587,AZ11587,BB11587)</f>
        <v>0</v>
      </c>
    </row>
    <row r="11589" customFormat="false" ht="15" hidden="false" customHeight="false" outlineLevel="0" collapsed="false">
      <c r="A11589" s="355"/>
      <c r="B11589" s="384"/>
      <c r="C11589" s="384"/>
      <c r="D11589" s="355"/>
      <c r="E11589" s="355"/>
      <c r="F11589" s="355"/>
      <c r="G11589" s="355"/>
      <c r="H11589" s="355"/>
      <c r="I11589" s="349"/>
      <c r="J11589" s="349"/>
      <c r="K11589" s="355"/>
    </row>
    <row r="11590" customFormat="false" ht="21" hidden="false" customHeight="false" outlineLevel="0" collapsed="false">
      <c r="A11590" s="355"/>
      <c r="B11590" s="384"/>
      <c r="C11590" s="384"/>
      <c r="D11590" s="355"/>
      <c r="E11590" s="355"/>
      <c r="F11590" s="355"/>
      <c r="G11590" s="382" t="s">
        <v>1849</v>
      </c>
      <c r="H11590" s="355"/>
      <c r="I11590" s="349"/>
      <c r="J11590" s="349"/>
      <c r="K11590" s="355"/>
    </row>
    <row r="11591" customFormat="false" ht="15" hidden="false" customHeight="false" outlineLevel="0" collapsed="false">
      <c r="A11591" s="41" t="n">
        <v>41102</v>
      </c>
      <c r="B11591" s="0" t="s">
        <v>1195</v>
      </c>
      <c r="C11591" s="0" t="s">
        <v>842</v>
      </c>
      <c r="D11591" s="3" t="n">
        <v>32865</v>
      </c>
      <c r="E11591" s="42" t="n">
        <v>0.302083333333333</v>
      </c>
      <c r="F11591" s="42" t="n">
        <v>0.625</v>
      </c>
      <c r="H11591" s="42" t="n">
        <v>0.333333333333333</v>
      </c>
      <c r="I11591" s="29" t="n">
        <v>157</v>
      </c>
      <c r="J11591" s="29" t="n">
        <v>106.4</v>
      </c>
      <c r="K11591" s="30" t="s">
        <v>2465</v>
      </c>
      <c r="M11591" s="31" t="n">
        <f aca="false">SUM(P11591,R11591,T11591,V11591,X11591,Z11591,AB11591,AD11591,AF11591,AH11591,AJ11591,AL11591,AN11591,AP11591,AR11591,AT11591,AV11591,AX11591,AZ11591,BB11591)</f>
        <v>0</v>
      </c>
    </row>
    <row r="11592" customFormat="false" ht="15" hidden="false" customHeight="false" outlineLevel="0" collapsed="false">
      <c r="A11592" s="55" t="n">
        <v>41102</v>
      </c>
      <c r="B11592" s="56" t="s">
        <v>1199</v>
      </c>
      <c r="C11592" s="56" t="s">
        <v>979</v>
      </c>
      <c r="D11592" s="30" t="n">
        <v>32866</v>
      </c>
      <c r="E11592" s="44" t="n">
        <v>0.322916666666667</v>
      </c>
      <c r="F11592" s="44" t="n">
        <v>0.770833333333334</v>
      </c>
      <c r="G11592" s="30"/>
      <c r="H11592" s="44" t="n">
        <v>0.458333333333333</v>
      </c>
      <c r="I11592" s="29" t="n">
        <v>214</v>
      </c>
      <c r="J11592" s="29" t="n">
        <v>146.3</v>
      </c>
      <c r="K11592" s="30" t="s">
        <v>1253</v>
      </c>
      <c r="M11592" s="31" t="n">
        <f aca="false">SUM(P11592,R11592,T11592,V11592,X11592,Z11592,AB11592,AD11592,AF11592,AH11592,AJ11592,AL11592,AN11592,AP11592,AR11592,AT11592,AV11592,AX11592,AZ11592,BB11592)</f>
        <v>0</v>
      </c>
    </row>
    <row r="11593" customFormat="false" ht="15" hidden="false" customHeight="false" outlineLevel="0" collapsed="false">
      <c r="A11593" s="157" t="n">
        <v>41102</v>
      </c>
      <c r="B11593" s="152" t="s">
        <v>679</v>
      </c>
      <c r="C11593" s="152" t="s">
        <v>1206</v>
      </c>
      <c r="D11593" s="72" t="n">
        <v>32867</v>
      </c>
      <c r="E11593" s="158" t="n">
        <v>0.291666666666667</v>
      </c>
      <c r="F11593" s="72" t="s">
        <v>1162</v>
      </c>
      <c r="G11593" s="72"/>
      <c r="H11593" s="72" t="s">
        <v>1162</v>
      </c>
      <c r="I11593" s="71" t="n">
        <v>202</v>
      </c>
      <c r="J11593" s="71" t="n">
        <v>120</v>
      </c>
      <c r="K11593" s="30" t="s">
        <v>1223</v>
      </c>
      <c r="M11593" s="31" t="n">
        <f aca="false">SUM(P11593,R11593,T11593,V11593,X11593,Z11593,AB11593,AD11593,AF11593,AH11593,AJ11593,AL11593,AN11593,AP11593,AR11593,AT11593,AV11593,AX11593,AZ11593,BB11593)</f>
        <v>0</v>
      </c>
    </row>
    <row r="11594" customFormat="false" ht="15" hidden="false" customHeight="false" outlineLevel="0" collapsed="false">
      <c r="A11594" s="117" t="n">
        <v>41102</v>
      </c>
      <c r="B11594" s="68" t="s">
        <v>383</v>
      </c>
      <c r="C11594" s="68" t="s">
        <v>1206</v>
      </c>
      <c r="D11594" s="3" t="n">
        <v>32868</v>
      </c>
      <c r="E11594" s="42" t="n">
        <v>0.291666666666667</v>
      </c>
      <c r="F11594" s="3" t="s">
        <v>1162</v>
      </c>
      <c r="H11594" s="3" t="s">
        <v>1162</v>
      </c>
      <c r="I11594" s="29" t="n">
        <v>202</v>
      </c>
      <c r="J11594" s="29" t="n">
        <v>145</v>
      </c>
      <c r="K11594" s="30" t="s">
        <v>1232</v>
      </c>
      <c r="M11594" s="31" t="n">
        <f aca="false">SUM(P11594,R11594,T11594,V11594,X11594,Z11594,AB11594,AD11594,AF11594,AH11594,AJ11594,AL11594,AN11594,AP11594,AR11594,AT11594,AV11594,AX11594,AZ11594,BB11594)</f>
        <v>0</v>
      </c>
    </row>
    <row r="11595" customFormat="false" ht="15" hidden="false" customHeight="false" outlineLevel="0" collapsed="false">
      <c r="A11595" s="41" t="n">
        <v>41102</v>
      </c>
      <c r="B11595" s="68" t="s">
        <v>1165</v>
      </c>
      <c r="C11595" s="68" t="s">
        <v>1206</v>
      </c>
      <c r="D11595" s="3" t="n">
        <v>32869</v>
      </c>
      <c r="E11595" s="42" t="n">
        <v>0.291666666666667</v>
      </c>
      <c r="F11595" s="3" t="s">
        <v>1162</v>
      </c>
      <c r="H11595" s="3" t="s">
        <v>1162</v>
      </c>
      <c r="I11595" s="29" t="n">
        <v>202</v>
      </c>
      <c r="J11595" s="29" t="n">
        <v>145</v>
      </c>
      <c r="K11595" s="30" t="s">
        <v>2306</v>
      </c>
      <c r="M11595" s="31" t="n">
        <f aca="false">SUM(P11595,R11595,T11595,V11595,X11595,Z11595,AB11595,AD11595,AF11595,AH11595,AJ11595,AL11595,AN11595,AP11595,AR11595,AT11595,AV11595,AX11595,AZ11595,BB11595)</f>
        <v>1827.4</v>
      </c>
      <c r="O11595" s="0" t="n">
        <v>68258</v>
      </c>
      <c r="P11595" s="31" t="n">
        <v>486</v>
      </c>
      <c r="Q11595" s="0" t="n">
        <v>68263</v>
      </c>
      <c r="R11595" s="31" t="n">
        <v>90</v>
      </c>
      <c r="S11595" s="47" t="n">
        <v>68271</v>
      </c>
      <c r="T11595" s="31" t="n">
        <v>249</v>
      </c>
      <c r="U11595" s="47" t="n">
        <v>68276</v>
      </c>
      <c r="V11595" s="31" t="n">
        <v>27.4</v>
      </c>
      <c r="W11595" s="47" t="n">
        <v>68185</v>
      </c>
      <c r="X11595" s="31" t="n">
        <v>150</v>
      </c>
      <c r="Y11595" s="47" t="n">
        <v>68287</v>
      </c>
      <c r="Z11595" s="31" t="n">
        <v>300</v>
      </c>
      <c r="AA11595" s="47" t="n">
        <v>68290</v>
      </c>
      <c r="AB11595" s="31" t="n">
        <v>150</v>
      </c>
      <c r="AC11595" s="47" t="n">
        <v>68286</v>
      </c>
      <c r="AD11595" s="31" t="n">
        <v>375</v>
      </c>
    </row>
    <row r="11596" customFormat="false" ht="15" hidden="false" customHeight="false" outlineLevel="0" collapsed="false">
      <c r="A11596" s="55" t="n">
        <v>41102</v>
      </c>
      <c r="B11596" s="152" t="s">
        <v>1169</v>
      </c>
      <c r="C11596" s="152" t="s">
        <v>925</v>
      </c>
      <c r="D11596" s="30" t="n">
        <v>32870</v>
      </c>
      <c r="E11596" s="44" t="n">
        <v>0.3125</v>
      </c>
      <c r="F11596" s="44" t="n">
        <v>0.6875</v>
      </c>
      <c r="G11596" s="30"/>
      <c r="H11596" s="44" t="n">
        <v>0.375</v>
      </c>
      <c r="I11596" s="29" t="n">
        <v>239</v>
      </c>
      <c r="J11596" s="29" t="n">
        <v>119.7</v>
      </c>
      <c r="K11596" s="30" t="s">
        <v>1214</v>
      </c>
      <c r="M11596" s="31" t="n">
        <f aca="false">SUM(P11596,R11596,T11596,V11596,X11596,Z11596,AB11596,AD11596,AF11596,AH11596,AJ11596,AL11596,AN11596,AP11596,AR11596,AT11596,AV11596,AX11596,AZ11596,BB11596)</f>
        <v>0</v>
      </c>
    </row>
    <row r="11597" customFormat="false" ht="15" hidden="false" customHeight="false" outlineLevel="0" collapsed="false">
      <c r="A11597" s="41" t="n">
        <v>41102</v>
      </c>
      <c r="B11597" s="68" t="s">
        <v>1197</v>
      </c>
      <c r="C11597" s="68" t="s">
        <v>925</v>
      </c>
      <c r="D11597" s="3" t="n">
        <v>32871</v>
      </c>
      <c r="E11597" s="42" t="n">
        <v>0.333333333333333</v>
      </c>
      <c r="F11597" s="42" t="n">
        <v>0.5625</v>
      </c>
      <c r="G11597" s="3" t="s">
        <v>1681</v>
      </c>
      <c r="H11597" s="42" t="n">
        <v>0.229166666666667</v>
      </c>
      <c r="I11597" s="29" t="n">
        <v>167</v>
      </c>
      <c r="J11597" s="29" t="n">
        <v>86.45</v>
      </c>
      <c r="K11597" s="30" t="s">
        <v>1259</v>
      </c>
      <c r="M11597" s="31" t="n">
        <f aca="false">SUM(P11597,R11597,T11597,V11597,X11597,Z11597,AB11597,AD11597,AF11597,AH11597,AJ11597,AL11597,AN11597,AP11597,AR11597,AT11597,AV11597,AX11597,AZ11597,BB11597)</f>
        <v>0</v>
      </c>
    </row>
    <row r="11598" customFormat="false" ht="15" hidden="false" customHeight="false" outlineLevel="0" collapsed="false">
      <c r="A11598" s="41" t="n">
        <v>41102</v>
      </c>
      <c r="B11598" s="68" t="s">
        <v>627</v>
      </c>
      <c r="C11598" s="68" t="s">
        <v>2510</v>
      </c>
      <c r="D11598" s="3" t="n">
        <v>32872</v>
      </c>
      <c r="E11598" s="42" t="n">
        <v>0.333333333333333</v>
      </c>
      <c r="F11598" s="42" t="n">
        <v>0.618055555555556</v>
      </c>
      <c r="G11598" s="3" t="s">
        <v>2512</v>
      </c>
      <c r="H11598" s="3" t="s">
        <v>1326</v>
      </c>
      <c r="I11598" s="29" t="n">
        <v>214</v>
      </c>
      <c r="J11598" s="29" t="n">
        <v>106.4</v>
      </c>
      <c r="K11598" s="30" t="s">
        <v>1303</v>
      </c>
      <c r="M11598" s="31" t="n">
        <f aca="false">SUM(P11598,R11598,T11598,V11598,X11598,Z11598,AB11598,AD11598,AF11598,AH11598,AJ11598,AL11598,AN11598,AP11598,AR11598,AT11598,AV11598,AX11598,AZ11598,BB11598)</f>
        <v>0</v>
      </c>
    </row>
    <row r="11599" customFormat="false" ht="15" hidden="false" customHeight="false" outlineLevel="0" collapsed="false">
      <c r="A11599" s="41" t="n">
        <v>41102</v>
      </c>
      <c r="B11599" s="68" t="s">
        <v>2153</v>
      </c>
      <c r="C11599" s="68" t="s">
        <v>11</v>
      </c>
      <c r="D11599" s="3" t="n">
        <v>32873</v>
      </c>
      <c r="E11599" s="42" t="n">
        <v>0.34375</v>
      </c>
      <c r="F11599" s="42" t="n">
        <v>0.708333333333333</v>
      </c>
      <c r="H11599" s="42" t="n">
        <v>0.375</v>
      </c>
      <c r="I11599" s="29" t="n">
        <v>195</v>
      </c>
      <c r="J11599" s="29" t="n">
        <v>133</v>
      </c>
      <c r="K11599" s="30" t="s">
        <v>2154</v>
      </c>
      <c r="M11599" s="31" t="n">
        <f aca="false">SUM(P11599,R11599,T11599,V11599,X11599,Z11599,AB11599,AD11599,AF11599,AH11599,AJ11599,AL11599,AN11599,AP11599,AR11599,AT11599,AV11599,AX11599,AZ11599,BB11599)</f>
        <v>0</v>
      </c>
    </row>
    <row r="11600" customFormat="false" ht="15" hidden="false" customHeight="false" outlineLevel="0" collapsed="false">
      <c r="A11600" s="41" t="n">
        <v>41102</v>
      </c>
      <c r="B11600" s="68" t="s">
        <v>1205</v>
      </c>
      <c r="C11600" s="68" t="s">
        <v>1032</v>
      </c>
      <c r="D11600" s="3" t="n">
        <v>32874</v>
      </c>
      <c r="E11600" s="42" t="n">
        <v>0.354166666666667</v>
      </c>
      <c r="F11600" s="42" t="n">
        <v>0.631944444444444</v>
      </c>
      <c r="H11600" s="42" t="n">
        <v>0.333333333333333</v>
      </c>
      <c r="I11600" s="29" t="n">
        <v>325</v>
      </c>
      <c r="J11600" s="29" t="n">
        <v>50</v>
      </c>
      <c r="K11600" s="30" t="s">
        <v>1249</v>
      </c>
      <c r="M11600" s="31" t="n">
        <f aca="false">SUM(P11600,R11600,T11600,V11600,X11600,Z11600,AB11600,AD11600,AF11600,AH11600,AJ11600,AL11600,AN11600,AP11600,AR11600,AT11600,AV11600,AX11600,AZ11600,BB11600)</f>
        <v>0</v>
      </c>
    </row>
    <row r="11601" customFormat="false" ht="15" hidden="false" customHeight="false" outlineLevel="0" collapsed="false">
      <c r="A11601" s="55" t="n">
        <v>41102</v>
      </c>
      <c r="B11601" s="152" t="s">
        <v>1173</v>
      </c>
      <c r="C11601" s="152" t="s">
        <v>1049</v>
      </c>
      <c r="D11601" s="72" t="n">
        <v>32875</v>
      </c>
      <c r="E11601" s="158" t="n">
        <v>0.291666666666667</v>
      </c>
      <c r="F11601" s="44" t="n">
        <v>0.729166666666667</v>
      </c>
      <c r="G11601" s="30" t="s">
        <v>1477</v>
      </c>
      <c r="H11601" s="30" t="s">
        <v>1287</v>
      </c>
      <c r="I11601" s="29" t="n">
        <v>218.5</v>
      </c>
      <c r="J11601" s="29" t="n">
        <v>152.95</v>
      </c>
      <c r="K11601" s="30" t="s">
        <v>1212</v>
      </c>
      <c r="M11601" s="31" t="n">
        <f aca="false">SUM(P11601,R11601,T11601,V11601,X11601,Z11601,AB11601,AD11601,AF11601,AH11601,AJ11601,AL11601,AN11601,AP11601,AR11601,AT11601,AV11601,AX11601,AZ11601,BB11601)</f>
        <v>0</v>
      </c>
    </row>
    <row r="11602" customFormat="false" ht="15" hidden="false" customHeight="false" outlineLevel="0" collapsed="false">
      <c r="A11602" s="55" t="n">
        <v>41102</v>
      </c>
      <c r="B11602" s="152" t="s">
        <v>2448</v>
      </c>
      <c r="C11602" s="152" t="s">
        <v>1412</v>
      </c>
      <c r="D11602" s="30" t="n">
        <v>32876</v>
      </c>
      <c r="E11602" s="44" t="n">
        <v>0.614583333333333</v>
      </c>
      <c r="F11602" s="44" t="n">
        <v>0.722222222222222</v>
      </c>
      <c r="G11602" s="30"/>
      <c r="H11602" s="44" t="n">
        <v>0.166666666666667</v>
      </c>
      <c r="I11602" s="29" t="n">
        <v>81</v>
      </c>
      <c r="J11602" s="29" t="n">
        <v>53.2</v>
      </c>
      <c r="K11602" s="30" t="s">
        <v>2449</v>
      </c>
      <c r="M11602" s="31" t="n">
        <f aca="false">SUM(P11602,R11602,T11602,V11602,X11602,Z11602,AB11602,AD11602,AF11602,AH11602,AJ11602,AL11602,AN11602,AP11602,AR11602,AT11602,AV11602,AX11602,AZ11602,BB11602)</f>
        <v>0</v>
      </c>
    </row>
    <row r="11603" customFormat="false" ht="15" hidden="false" customHeight="false" outlineLevel="0" collapsed="false">
      <c r="A11603" s="41"/>
    </row>
    <row r="11604" customFormat="false" ht="15" hidden="false" customHeight="false" outlineLevel="0" collapsed="false">
      <c r="A11604" s="355"/>
      <c r="B11604" s="384"/>
      <c r="C11604" s="384"/>
      <c r="D11604" s="355"/>
      <c r="E11604" s="355"/>
      <c r="F11604" s="355"/>
      <c r="G11604" s="355"/>
      <c r="H11604" s="355"/>
      <c r="I11604" s="349"/>
      <c r="J11604" s="349"/>
      <c r="K11604" s="355"/>
    </row>
    <row r="11605" customFormat="false" ht="21" hidden="false" customHeight="false" outlineLevel="0" collapsed="false">
      <c r="A11605" s="355"/>
      <c r="B11605" s="384"/>
      <c r="C11605" s="384"/>
      <c r="D11605" s="355"/>
      <c r="E11605" s="355"/>
      <c r="F11605" s="355"/>
      <c r="G11605" s="382" t="s">
        <v>1853</v>
      </c>
      <c r="H11605" s="355"/>
      <c r="I11605" s="349"/>
      <c r="J11605" s="349"/>
      <c r="K11605" s="355"/>
    </row>
    <row r="11606" customFormat="false" ht="15" hidden="false" customHeight="false" outlineLevel="0" collapsed="false">
      <c r="A11606" s="157" t="n">
        <v>41103</v>
      </c>
      <c r="B11606" s="152" t="s">
        <v>679</v>
      </c>
      <c r="C11606" s="152" t="s">
        <v>1206</v>
      </c>
      <c r="D11606" s="72" t="n">
        <v>32877</v>
      </c>
      <c r="E11606" s="158" t="n">
        <v>0.291666666666667</v>
      </c>
      <c r="F11606" s="72" t="s">
        <v>1162</v>
      </c>
      <c r="G11606" s="72"/>
      <c r="H11606" s="72" t="s">
        <v>1162</v>
      </c>
      <c r="I11606" s="71" t="n">
        <v>210</v>
      </c>
      <c r="J11606" s="71" t="n">
        <v>120</v>
      </c>
      <c r="K11606" s="30" t="s">
        <v>1223</v>
      </c>
      <c r="M11606" s="31" t="n">
        <f aca="false">SUM(P11606,R11606,T11606,V11606,X11606,Z11606,AB11606,AD11606,AF11606,AH11606,AJ11606,AL11606,AN11606,AP11606,AR11606,AT11606,AV11606,AX11606,AZ11606,BB11606)</f>
        <v>0</v>
      </c>
    </row>
    <row r="11607" customFormat="false" ht="15" hidden="false" customHeight="false" outlineLevel="0" collapsed="false">
      <c r="A11607" s="55" t="n">
        <v>41103</v>
      </c>
      <c r="B11607" s="152" t="s">
        <v>383</v>
      </c>
      <c r="C11607" s="152" t="s">
        <v>1206</v>
      </c>
      <c r="D11607" s="30" t="n">
        <v>32878</v>
      </c>
      <c r="E11607" s="44" t="n">
        <v>0.291666666666667</v>
      </c>
      <c r="F11607" s="30" t="s">
        <v>1162</v>
      </c>
      <c r="G11607" s="30"/>
      <c r="H11607" s="30" t="s">
        <v>1162</v>
      </c>
      <c r="I11607" s="29" t="n">
        <v>202</v>
      </c>
      <c r="J11607" s="29" t="n">
        <v>145</v>
      </c>
      <c r="K11607" s="30" t="s">
        <v>1232</v>
      </c>
      <c r="M11607" s="31" t="n">
        <f aca="false">SUM(P11607,R11607,T11607,V11607,X11607,Z11607,AB11607,AD11607,AF11607,AH11607,AJ11607,AL11607,AN11607,AP11607,AR11607,AT11607,AV11607,AX11607,AZ11607,BB11607)</f>
        <v>34456.14</v>
      </c>
      <c r="O11607" s="0" t="n">
        <v>68272</v>
      </c>
      <c r="P11607" s="31" t="n">
        <v>486</v>
      </c>
      <c r="Q11607" s="0" t="n">
        <v>68356</v>
      </c>
      <c r="R11607" s="31" t="n">
        <v>1709.99</v>
      </c>
      <c r="S11607" s="47" t="n">
        <v>68337</v>
      </c>
      <c r="T11607" s="31" t="n">
        <v>7522</v>
      </c>
      <c r="U11607" s="47" t="n">
        <v>68346</v>
      </c>
      <c r="V11607" s="31" t="n">
        <v>7750</v>
      </c>
      <c r="W11607" s="47" t="n">
        <v>68336</v>
      </c>
      <c r="X11607" s="31" t="n">
        <v>8525</v>
      </c>
      <c r="Y11607" s="47" t="n">
        <v>68339</v>
      </c>
      <c r="Z11607" s="31" t="n">
        <v>5760</v>
      </c>
      <c r="AA11607" s="47" t="n">
        <v>68357</v>
      </c>
      <c r="AB11607" s="31" t="n">
        <v>468</v>
      </c>
      <c r="AC11607" s="47" t="n">
        <v>68202</v>
      </c>
      <c r="AD11607" s="31" t="n">
        <v>2235.15</v>
      </c>
    </row>
    <row r="11608" customFormat="false" ht="15" hidden="false" customHeight="false" outlineLevel="0" collapsed="false">
      <c r="A11608" s="55" t="n">
        <v>41103</v>
      </c>
      <c r="B11608" s="152" t="s">
        <v>1176</v>
      </c>
      <c r="C11608" s="152" t="s">
        <v>1206</v>
      </c>
      <c r="D11608" s="30" t="n">
        <v>32879</v>
      </c>
      <c r="E11608" s="44" t="n">
        <v>0.291666666666667</v>
      </c>
      <c r="F11608" s="30" t="s">
        <v>1162</v>
      </c>
      <c r="G11608" s="30"/>
      <c r="H11608" s="30" t="s">
        <v>1162</v>
      </c>
      <c r="I11608" s="29" t="n">
        <v>202</v>
      </c>
      <c r="J11608" s="29" t="n">
        <v>120</v>
      </c>
      <c r="K11608" s="30" t="s">
        <v>2462</v>
      </c>
      <c r="M11608" s="31" t="n">
        <f aca="false">SUM(P11608,R11608,T11608,V11608,X11608,Z11608,AB11608,AD11608,AF11608,AH11608,AJ11608,AL11608,AN11608,AP11608,AR11608,AT11608,AV11608,AX11608,AZ11608,BB11608)</f>
        <v>7471.35</v>
      </c>
      <c r="O11608" s="0" t="n">
        <v>68230</v>
      </c>
      <c r="P11608" s="31" t="n">
        <v>257.19</v>
      </c>
      <c r="Q11608" s="0" t="n">
        <v>68349</v>
      </c>
      <c r="R11608" s="31" t="n">
        <v>189</v>
      </c>
      <c r="S11608" s="47" t="n">
        <v>68211</v>
      </c>
      <c r="T11608" s="31" t="n">
        <v>1113.81</v>
      </c>
      <c r="U11608" s="47" t="n">
        <v>68206</v>
      </c>
      <c r="V11608" s="31" t="n">
        <v>2059.61</v>
      </c>
      <c r="W11608" s="47" t="n">
        <v>68358</v>
      </c>
      <c r="X11608" s="31" t="n">
        <v>162</v>
      </c>
      <c r="Y11608" s="47" t="n">
        <v>68205</v>
      </c>
      <c r="Z11608" s="31" t="n">
        <v>1966.19</v>
      </c>
      <c r="AA11608" s="47" t="n">
        <v>68213</v>
      </c>
      <c r="AB11608" s="31" t="n">
        <v>1723.55</v>
      </c>
    </row>
    <row r="11609" customFormat="false" ht="15" hidden="false" customHeight="false" outlineLevel="0" collapsed="false">
      <c r="A11609" s="55" t="n">
        <v>41103</v>
      </c>
      <c r="B11609" s="152" t="s">
        <v>627</v>
      </c>
      <c r="C11609" s="152" t="s">
        <v>1206</v>
      </c>
      <c r="D11609" s="30" t="n">
        <v>32880</v>
      </c>
      <c r="E11609" s="44" t="n">
        <v>0.291666666666667</v>
      </c>
      <c r="F11609" s="30" t="s">
        <v>1162</v>
      </c>
      <c r="G11609" s="30"/>
      <c r="H11609" s="30" t="s">
        <v>1162</v>
      </c>
      <c r="I11609" s="29" t="n">
        <v>202</v>
      </c>
      <c r="J11609" s="29" t="n">
        <v>120</v>
      </c>
      <c r="K11609" s="30" t="s">
        <v>1303</v>
      </c>
      <c r="M11609" s="31" t="n">
        <f aca="false">SUM(P11609,R11609,T11609,V11609,X11609,Z11609,AB11609,AD11609,AF11609,AH11609,AJ11609,AL11609,AN11609,AP11609,AR11609,AT11609,AV11609,AX11609,AZ11609,BB11609)</f>
        <v>7494.75</v>
      </c>
      <c r="O11609" s="0" t="n">
        <v>68220</v>
      </c>
      <c r="P11609" s="31" t="n">
        <v>7494.75</v>
      </c>
    </row>
    <row r="11610" customFormat="false" ht="15" hidden="false" customHeight="false" outlineLevel="0" collapsed="false">
      <c r="A11610" s="55" t="n">
        <v>41103</v>
      </c>
      <c r="B11610" s="152" t="s">
        <v>1193</v>
      </c>
      <c r="C11610" s="152" t="s">
        <v>940</v>
      </c>
      <c r="D11610" s="30" t="n">
        <v>32881</v>
      </c>
      <c r="E11610" s="44" t="n">
        <v>0.291666666666667</v>
      </c>
      <c r="F11610" s="44" t="n">
        <v>0.625</v>
      </c>
      <c r="G11610" s="30" t="s">
        <v>1229</v>
      </c>
      <c r="H11610" s="30" t="s">
        <v>1298</v>
      </c>
      <c r="I11610" s="29" t="n">
        <v>176</v>
      </c>
      <c r="J11610" s="29" t="n">
        <v>119.7</v>
      </c>
      <c r="K11610" s="30" t="s">
        <v>1216</v>
      </c>
      <c r="M11610" s="31" t="n">
        <f aca="false">SUM(P11610,R11610,T11610,V11610,X11610,Z11610,AB11610,AD11610,AF11610,AH11610,AJ11610,AL11610,AN11610,AP11610,AR11610,AT11610,AV11610,AX11610,AZ11610,BB11610)</f>
        <v>0</v>
      </c>
    </row>
    <row r="11611" customFormat="false" ht="15" hidden="false" customHeight="false" outlineLevel="0" collapsed="false">
      <c r="A11611" s="55" t="n">
        <v>41103</v>
      </c>
      <c r="B11611" s="152" t="s">
        <v>1169</v>
      </c>
      <c r="C11611" s="152" t="s">
        <v>925</v>
      </c>
      <c r="D11611" s="30" t="n">
        <v>32882</v>
      </c>
      <c r="E11611" s="44" t="n">
        <v>0.3125</v>
      </c>
      <c r="F11611" s="44" t="n">
        <v>0.618055555555556</v>
      </c>
      <c r="G11611" s="30"/>
      <c r="H11611" s="44" t="n">
        <v>0.3125</v>
      </c>
      <c r="I11611" s="29" t="n">
        <v>238</v>
      </c>
      <c r="J11611" s="29" t="n">
        <v>126.35</v>
      </c>
      <c r="K11611" s="30" t="s">
        <v>1214</v>
      </c>
      <c r="M11611" s="31" t="n">
        <f aca="false">SUM(P11611,R11611,T11611,V11611,X11611,Z11611,AB11611,AD11611,AF11611,AH11611,AJ11611,AL11611,AN11611,AP11611,AR11611,AT11611,AV11611,AX11611,AZ11611,BB11611)</f>
        <v>0</v>
      </c>
    </row>
    <row r="11612" customFormat="false" ht="15" hidden="false" customHeight="false" outlineLevel="0" collapsed="false">
      <c r="A11612" s="55" t="n">
        <v>41103</v>
      </c>
      <c r="B11612" s="152" t="s">
        <v>1173</v>
      </c>
      <c r="C11612" s="152" t="s">
        <v>1049</v>
      </c>
      <c r="D11612" s="30" t="n">
        <v>32883</v>
      </c>
      <c r="E11612" s="44" t="n">
        <v>0.354166666666667</v>
      </c>
      <c r="F11612" s="44" t="n">
        <v>0.722222222222222</v>
      </c>
      <c r="G11612" s="30"/>
      <c r="H11612" s="44" t="n">
        <v>0.375</v>
      </c>
      <c r="I11612" s="29" t="n">
        <v>171</v>
      </c>
      <c r="J11612" s="29" t="n">
        <v>119.7</v>
      </c>
      <c r="K11612" s="30" t="s">
        <v>1212</v>
      </c>
      <c r="M11612" s="31" t="n">
        <f aca="false">SUM(P11612,R11612,T11612,V11612,X11612,Z11612,AB11612,AD11612,AF11612,AH11612,AJ11612,AL11612,AN11612,AP11612,AR11612,AT11612,AV11612,AX11612,AZ11612,BB11612)</f>
        <v>0</v>
      </c>
    </row>
    <row r="11613" customFormat="false" ht="15" hidden="false" customHeight="false" outlineLevel="0" collapsed="false">
      <c r="A11613" s="55" t="n">
        <v>41103</v>
      </c>
      <c r="B11613" s="152" t="s">
        <v>1197</v>
      </c>
      <c r="C11613" s="152" t="s">
        <v>11</v>
      </c>
      <c r="D11613" s="30" t="n">
        <v>32884</v>
      </c>
      <c r="E11613" s="44" t="n">
        <v>0.375</v>
      </c>
      <c r="F11613" s="44" t="n">
        <v>0.545138888888889</v>
      </c>
      <c r="G11613" s="30"/>
      <c r="H11613" s="44" t="n">
        <v>0.166666666666667</v>
      </c>
      <c r="I11613" s="29" t="n">
        <v>81</v>
      </c>
      <c r="J11613" s="29" t="n">
        <v>53.2</v>
      </c>
      <c r="K11613" s="30" t="s">
        <v>1259</v>
      </c>
      <c r="M11613" s="31" t="n">
        <f aca="false">SUM(P11613,R11613,T11613,V11613,X11613,Z11613,AB11613,AD11613,AF11613,AH11613,AJ11613,AL11613,AN11613,AP11613,AR11613,AT11613,AV11613,AX11613,AZ11613,BB11613)</f>
        <v>0</v>
      </c>
    </row>
    <row r="11614" customFormat="false" ht="15" hidden="false" customHeight="false" outlineLevel="0" collapsed="false">
      <c r="A11614" s="55" t="n">
        <v>41103</v>
      </c>
      <c r="B11614" s="152" t="s">
        <v>1199</v>
      </c>
      <c r="C11614" s="152" t="s">
        <v>760</v>
      </c>
      <c r="D11614" s="30" t="n">
        <v>32885</v>
      </c>
      <c r="E11614" s="44" t="n">
        <v>0.364583333333333</v>
      </c>
      <c r="F11614" s="44" t="n">
        <v>0.458333333333333</v>
      </c>
      <c r="G11614" s="30"/>
      <c r="H11614" s="44" t="n">
        <v>0.166666666666667</v>
      </c>
      <c r="I11614" s="29" t="n">
        <v>81</v>
      </c>
      <c r="J11614" s="29" t="n">
        <v>53.2</v>
      </c>
      <c r="K11614" s="30" t="s">
        <v>1253</v>
      </c>
      <c r="M11614" s="31" t="n">
        <f aca="false">SUM(P11614,R11614,T11614,V11614,X11614,Z11614,AB11614,AD11614,AF11614,AH11614,AJ11614,AL11614,AN11614,AP11614,AR11614,AT11614,AV11614,AX11614,AZ11614,BB11614)</f>
        <v>0</v>
      </c>
    </row>
    <row r="11615" customFormat="false" ht="15" hidden="false" customHeight="false" outlineLevel="0" collapsed="false">
      <c r="A11615" s="55" t="n">
        <v>41103</v>
      </c>
      <c r="B11615" s="152" t="s">
        <v>1195</v>
      </c>
      <c r="C11615" s="152" t="s">
        <v>11</v>
      </c>
      <c r="D11615" s="30" t="n">
        <v>32886</v>
      </c>
      <c r="E11615" s="44" t="n">
        <v>0.416666666666667</v>
      </c>
      <c r="F11615" s="44" t="n">
        <v>0.85</v>
      </c>
      <c r="G11615" s="30"/>
      <c r="H11615" s="44" t="n">
        <v>0.4375</v>
      </c>
      <c r="I11615" s="29" t="n">
        <v>217.3</v>
      </c>
      <c r="J11615" s="29" t="n">
        <v>148.65</v>
      </c>
      <c r="K11615" s="30" t="s">
        <v>2465</v>
      </c>
      <c r="M11615" s="31" t="n">
        <f aca="false">SUM(P11615,R11615,T11615,V11615,X11615,Z11615,AB11615,AD11615,AF11615,AH11615,AJ11615,AL11615,AN11615,AP11615,AR11615,AT11615,AV11615,AX11615,AZ11615,BB11615)</f>
        <v>0</v>
      </c>
    </row>
    <row r="11616" customFormat="false" ht="15" hidden="false" customHeight="false" outlineLevel="0" collapsed="false">
      <c r="A11616" s="55" t="n">
        <v>41103</v>
      </c>
      <c r="B11616" s="152" t="s">
        <v>1205</v>
      </c>
      <c r="C11616" s="152" t="s">
        <v>940</v>
      </c>
      <c r="D11616" s="30" t="n">
        <v>32887</v>
      </c>
      <c r="E11616" s="44" t="n">
        <v>0.416666666666667</v>
      </c>
      <c r="F11616" s="44" t="n">
        <v>0.75</v>
      </c>
      <c r="G11616" s="30"/>
      <c r="H11616" s="44" t="n">
        <v>0.333333333333333</v>
      </c>
      <c r="I11616" s="29" t="n">
        <v>229</v>
      </c>
      <c r="J11616" s="29" t="n">
        <v>50</v>
      </c>
      <c r="K11616" s="30" t="s">
        <v>1249</v>
      </c>
      <c r="M11616" s="31" t="n">
        <f aca="false">SUM(P11616,R11616,T11616,V11616,X11616,Z11616,AB11616,AD11616,AF11616,AH11616,AJ11616,AL11616,AN11616,AP11616,AR11616,AT11616,AV11616,AX11616,AZ11616,BB11616)</f>
        <v>12096</v>
      </c>
      <c r="O11616" s="0" t="n">
        <v>2320</v>
      </c>
      <c r="P11616" s="31" t="n">
        <v>672</v>
      </c>
      <c r="Q11616" s="0" t="n">
        <v>2327</v>
      </c>
      <c r="R11616" s="31" t="n">
        <v>672</v>
      </c>
      <c r="S11616" s="47" t="n">
        <v>2328</v>
      </c>
      <c r="T11616" s="31" t="n">
        <v>672</v>
      </c>
      <c r="U11616" s="47" t="n">
        <v>2329</v>
      </c>
      <c r="V11616" s="31" t="n">
        <v>672</v>
      </c>
      <c r="W11616" s="47" t="n">
        <v>2326</v>
      </c>
      <c r="X11616" s="31" t="n">
        <v>672</v>
      </c>
      <c r="Y11616" s="47" t="n">
        <v>2324</v>
      </c>
      <c r="Z11616" s="31" t="n">
        <v>672</v>
      </c>
      <c r="AA11616" s="47" t="n">
        <v>2323</v>
      </c>
      <c r="AB11616" s="31" t="n">
        <v>672</v>
      </c>
      <c r="AC11616" s="47" t="n">
        <v>2322</v>
      </c>
      <c r="AD11616" s="31" t="n">
        <v>672</v>
      </c>
      <c r="AE11616" s="47" t="n">
        <v>2318</v>
      </c>
      <c r="AF11616" s="31" t="n">
        <v>672</v>
      </c>
      <c r="AG11616" s="47" t="n">
        <v>2319</v>
      </c>
      <c r="AH11616" s="31" t="n">
        <v>672</v>
      </c>
      <c r="AI11616" s="47" t="n">
        <v>2317</v>
      </c>
      <c r="AJ11616" s="31" t="n">
        <v>672</v>
      </c>
      <c r="AK11616" s="47" t="n">
        <v>2316</v>
      </c>
      <c r="AL11616" s="31" t="n">
        <v>672</v>
      </c>
      <c r="AM11616" s="47" t="n">
        <v>2315</v>
      </c>
      <c r="AN11616" s="31" t="n">
        <v>672</v>
      </c>
      <c r="AO11616" s="47" t="n">
        <v>2314</v>
      </c>
      <c r="AP11616" s="31" t="n">
        <v>672</v>
      </c>
      <c r="AQ11616" s="47" t="n">
        <v>2305</v>
      </c>
      <c r="AR11616" s="31" t="n">
        <v>672</v>
      </c>
      <c r="AS11616" s="47" t="n">
        <v>2298</v>
      </c>
      <c r="AT11616" s="31" t="n">
        <v>672</v>
      </c>
      <c r="AU11616" s="47" t="n">
        <v>2296</v>
      </c>
      <c r="AV11616" s="31" t="n">
        <v>336</v>
      </c>
      <c r="AW11616" s="47" t="n">
        <v>2297</v>
      </c>
      <c r="AX11616" s="31" t="n">
        <v>336</v>
      </c>
      <c r="AY11616" s="47" t="n">
        <v>2297</v>
      </c>
      <c r="AZ11616" s="31" t="n">
        <v>336</v>
      </c>
      <c r="BA11616" s="47" t="n">
        <v>2299</v>
      </c>
      <c r="BB11616" s="33" t="n">
        <v>336</v>
      </c>
      <c r="BC11616" s="0" t="n">
        <v>2300</v>
      </c>
      <c r="BD11616" s="33" t="n">
        <v>336</v>
      </c>
      <c r="BE11616" s="0" t="n">
        <v>2301</v>
      </c>
      <c r="BF11616" s="33" t="n">
        <v>336</v>
      </c>
      <c r="BG11616" s="0" t="n">
        <v>2302</v>
      </c>
      <c r="BH11616" s="33" t="n">
        <v>336</v>
      </c>
      <c r="BI11616" s="0" t="n">
        <v>2303</v>
      </c>
      <c r="BJ11616" s="33" t="n">
        <v>336</v>
      </c>
      <c r="BK11616" s="0" t="n">
        <v>2304</v>
      </c>
      <c r="BL11616" s="33" t="n">
        <v>336</v>
      </c>
      <c r="BM11616" s="0" t="n">
        <v>2306</v>
      </c>
      <c r="BN11616" s="33" t="n">
        <v>336</v>
      </c>
      <c r="BO11616" s="0" t="n">
        <v>2307</v>
      </c>
      <c r="BP11616" s="33" t="n">
        <v>336</v>
      </c>
      <c r="BQ11616" s="0" t="n">
        <v>2308</v>
      </c>
      <c r="BR11616" s="33" t="n">
        <v>336</v>
      </c>
      <c r="BS11616" s="0" t="n">
        <v>2311</v>
      </c>
      <c r="BT11616" s="33" t="n">
        <v>336</v>
      </c>
      <c r="BU11616" s="0" t="n">
        <v>2310</v>
      </c>
      <c r="BV11616" s="33" t="n">
        <v>336</v>
      </c>
      <c r="BW11616" s="0" t="n">
        <v>2309</v>
      </c>
      <c r="BX11616" s="33" t="n">
        <v>336</v>
      </c>
      <c r="BY11616" s="0" t="n">
        <v>2313</v>
      </c>
      <c r="BZ11616" s="33" t="n">
        <v>336</v>
      </c>
      <c r="CA11616" s="0" t="n">
        <v>2312</v>
      </c>
      <c r="CB11616" s="33" t="n">
        <v>336</v>
      </c>
    </row>
    <row r="11617" customFormat="false" ht="15" hidden="false" customHeight="false" outlineLevel="0" collapsed="false">
      <c r="A11617" s="55" t="n">
        <v>41103</v>
      </c>
      <c r="B11617" s="152" t="s">
        <v>2448</v>
      </c>
      <c r="C11617" s="152" t="s">
        <v>905</v>
      </c>
      <c r="D11617" s="30" t="n">
        <v>32888</v>
      </c>
      <c r="E11617" s="44" t="n">
        <v>0.4375</v>
      </c>
      <c r="F11617" s="44" t="n">
        <v>0.5625</v>
      </c>
      <c r="G11617" s="30"/>
      <c r="H11617" s="44" t="n">
        <v>0.166666666666667</v>
      </c>
      <c r="I11617" s="29" t="n">
        <v>81</v>
      </c>
      <c r="J11617" s="29" t="n">
        <v>53.2</v>
      </c>
      <c r="K11617" s="30" t="s">
        <v>2449</v>
      </c>
      <c r="M11617" s="31" t="n">
        <f aca="false">SUM(P11617,R11617,T11617,V11617,X11617,Z11617,AB11617,AD11617,AF11617,AH11617,AJ11617,AL11617,AN11617,AP11617,AR11617,AT11617,AV11617,AX11617,AZ11617,BB11617)</f>
        <v>0</v>
      </c>
    </row>
    <row r="11618" customFormat="false" ht="15" hidden="false" customHeight="false" outlineLevel="0" collapsed="false">
      <c r="A11618" s="55"/>
      <c r="B11618" s="152"/>
      <c r="C11618" s="152"/>
      <c r="D11618" s="30"/>
      <c r="E11618" s="44"/>
      <c r="F11618" s="30"/>
      <c r="G11618" s="30"/>
      <c r="H11618" s="30"/>
    </row>
    <row r="11619" customFormat="false" ht="15" hidden="false" customHeight="false" outlineLevel="0" collapsed="false">
      <c r="A11619" s="55"/>
      <c r="B11619" s="152"/>
      <c r="C11619" s="152"/>
      <c r="D11619" s="30"/>
      <c r="E11619" s="44"/>
      <c r="F11619" s="30"/>
      <c r="G11619" s="30"/>
      <c r="H11619" s="30"/>
    </row>
    <row r="11620" customFormat="false" ht="15" hidden="false" customHeight="false" outlineLevel="0" collapsed="false">
      <c r="A11620" s="55"/>
      <c r="B11620" s="152"/>
      <c r="C11620" s="56"/>
      <c r="D11620" s="30"/>
      <c r="E11620" s="30"/>
      <c r="F11620" s="30"/>
      <c r="G11620" s="30"/>
      <c r="H11620" s="30"/>
    </row>
    <row r="11621" customFormat="false" ht="15" hidden="false" customHeight="false" outlineLevel="0" collapsed="false">
      <c r="A11621" s="355"/>
      <c r="B11621" s="384"/>
      <c r="C11621" s="384"/>
      <c r="D11621" s="355"/>
      <c r="E11621" s="355"/>
      <c r="F11621" s="355"/>
      <c r="G11621" s="355"/>
      <c r="H11621" s="355"/>
      <c r="I11621" s="349"/>
      <c r="J11621" s="349"/>
      <c r="K11621" s="355"/>
    </row>
    <row r="11622" customFormat="false" ht="21" hidden="false" customHeight="false" outlineLevel="0" collapsed="false">
      <c r="A11622" s="355"/>
      <c r="B11622" s="384"/>
      <c r="C11622" s="106" t="s">
        <v>2514</v>
      </c>
      <c r="D11622" s="355"/>
      <c r="E11622" s="355"/>
      <c r="F11622" s="355"/>
      <c r="G11622" s="382" t="s">
        <v>1841</v>
      </c>
      <c r="H11622" s="355" t="s">
        <v>2515</v>
      </c>
      <c r="I11622" s="349"/>
      <c r="J11622" s="349"/>
      <c r="K11622" s="355"/>
    </row>
    <row r="11623" customFormat="false" ht="15" hidden="false" customHeight="false" outlineLevel="0" collapsed="false">
      <c r="A11623" s="55" t="n">
        <v>41106</v>
      </c>
      <c r="B11623" s="208" t="s">
        <v>679</v>
      </c>
      <c r="C11623" s="152" t="s">
        <v>1206</v>
      </c>
      <c r="D11623" s="30" t="n">
        <v>32889</v>
      </c>
      <c r="E11623" s="44" t="n">
        <v>0.291666666666667</v>
      </c>
      <c r="F11623" s="30" t="s">
        <v>1162</v>
      </c>
      <c r="G11623" s="30"/>
      <c r="H11623" s="30" t="s">
        <v>1162</v>
      </c>
      <c r="I11623" s="29" t="n">
        <v>210</v>
      </c>
      <c r="J11623" s="29" t="n">
        <v>120</v>
      </c>
      <c r="K11623" s="30" t="s">
        <v>1223</v>
      </c>
      <c r="M11623" s="31" t="n">
        <f aca="false">SUM(P11623,R11623,T11623,V11623,X11623,Z11623,AB11623,AD11623,AF11623,AH11623,AJ11623,AL11623,AN11623,AP11623,AR11623,AT11623,AV11623,AX11623,AZ11623,BB11623)</f>
        <v>19855.52</v>
      </c>
      <c r="O11623" s="0" t="n">
        <v>68452</v>
      </c>
      <c r="P11623" s="31" t="n">
        <v>14440</v>
      </c>
      <c r="Q11623" s="0" t="n">
        <v>68334</v>
      </c>
      <c r="R11623" s="31" t="n">
        <v>1938.62</v>
      </c>
      <c r="S11623" s="47" t="n">
        <v>68333</v>
      </c>
      <c r="T11623" s="31" t="n">
        <v>1661.69</v>
      </c>
      <c r="U11623" s="47" t="n">
        <v>68326</v>
      </c>
      <c r="V11623" s="31" t="n">
        <v>452.48</v>
      </c>
      <c r="W11623" s="47" t="n">
        <v>68325</v>
      </c>
      <c r="X11623" s="31" t="n">
        <v>180.83</v>
      </c>
      <c r="Y11623" s="47" t="n">
        <v>68324</v>
      </c>
      <c r="Z11623" s="31" t="n">
        <v>475.18</v>
      </c>
      <c r="AA11623" s="47" t="n">
        <v>68304</v>
      </c>
      <c r="AB11623" s="31" t="n">
        <v>179.02</v>
      </c>
      <c r="AC11623" s="47" t="n">
        <v>68475</v>
      </c>
      <c r="AD11623" s="31" t="n">
        <v>189</v>
      </c>
      <c r="AE11623" s="47" t="n">
        <v>67472</v>
      </c>
      <c r="AF11623" s="31" t="n">
        <v>158.7</v>
      </c>
      <c r="AG11623" s="47" t="n">
        <v>68471</v>
      </c>
      <c r="AH11623" s="31" t="n">
        <v>180</v>
      </c>
    </row>
    <row r="11624" customFormat="false" ht="15" hidden="false" customHeight="false" outlineLevel="0" collapsed="false">
      <c r="A11624" s="55" t="n">
        <v>41106</v>
      </c>
      <c r="B11624" s="208" t="s">
        <v>383</v>
      </c>
      <c r="C11624" s="152" t="s">
        <v>1206</v>
      </c>
      <c r="D11624" s="30" t="n">
        <v>32890</v>
      </c>
      <c r="E11624" s="44" t="n">
        <v>0.291666666666667</v>
      </c>
      <c r="F11624" s="30" t="s">
        <v>1162</v>
      </c>
      <c r="G11624" s="30"/>
      <c r="H11624" s="30" t="s">
        <v>1162</v>
      </c>
      <c r="I11624" s="29" t="n">
        <v>202</v>
      </c>
      <c r="J11624" s="29" t="n">
        <v>145</v>
      </c>
      <c r="K11624" s="30" t="s">
        <v>1232</v>
      </c>
      <c r="M11624" s="31" t="n">
        <f aca="false">SUM(P11624,R11624,T11624,V11624,X11624,Z11624,AB11624,AD11624,AF11624,AH11624,AJ11624,AL11624,AN11624,AP11624,AR11624,AT11624,AV11624,AX11624,AZ11624,BB11624)</f>
        <v>28570.44</v>
      </c>
      <c r="O11624" s="0" t="n">
        <v>68468</v>
      </c>
      <c r="P11624" s="31" t="n">
        <v>584</v>
      </c>
      <c r="Q11624" s="0" t="n">
        <v>68402</v>
      </c>
      <c r="R11624" s="31" t="n">
        <v>2250</v>
      </c>
      <c r="S11624" s="47" t="n">
        <v>68327</v>
      </c>
      <c r="T11624" s="31" t="n">
        <v>890.77</v>
      </c>
      <c r="U11624" s="47" t="n">
        <v>68470</v>
      </c>
      <c r="V11624" s="31" t="n">
        <v>576</v>
      </c>
      <c r="W11624" s="47" t="n">
        <v>68314</v>
      </c>
      <c r="X11624" s="31" t="n">
        <v>1470.54</v>
      </c>
      <c r="Y11624" s="47" t="n">
        <v>68321</v>
      </c>
      <c r="Z11624" s="31" t="n">
        <v>454.13</v>
      </c>
      <c r="AA11624" s="47" t="n">
        <v>68398</v>
      </c>
      <c r="AB11624" s="31" t="n">
        <v>12250</v>
      </c>
      <c r="AC11624" s="47" t="n">
        <v>68424</v>
      </c>
      <c r="AD11624" s="31" t="n">
        <v>10095</v>
      </c>
    </row>
    <row r="11625" customFormat="false" ht="15" hidden="false" customHeight="false" outlineLevel="0" collapsed="false">
      <c r="A11625" s="55" t="n">
        <v>41106</v>
      </c>
      <c r="B11625" s="208" t="s">
        <v>1165</v>
      </c>
      <c r="C11625" s="152" t="s">
        <v>1206</v>
      </c>
      <c r="D11625" s="30" t="n">
        <v>32891</v>
      </c>
      <c r="E11625" s="44" t="n">
        <v>0.291666666666667</v>
      </c>
      <c r="F11625" s="30" t="s">
        <v>1162</v>
      </c>
      <c r="G11625" s="30"/>
      <c r="H11625" s="30" t="s">
        <v>1162</v>
      </c>
      <c r="I11625" s="29" t="n">
        <v>202</v>
      </c>
      <c r="J11625" s="29" t="n">
        <v>145</v>
      </c>
      <c r="K11625" s="30" t="s">
        <v>2306</v>
      </c>
      <c r="M11625" s="31" t="n">
        <f aca="false">SUM(P11625,R11625,T11625,V11625,X11625,Z11625,AB11625,AD11625,AF11625,AH11625,AJ11625,AL11625,AN11625,AP11625,AR11625,AT11625,AV11625,AX11625,AZ11625,BB11625)</f>
        <v>5170.98</v>
      </c>
      <c r="O11625" s="0" t="n">
        <v>68323</v>
      </c>
      <c r="P11625" s="31" t="n">
        <v>811.53</v>
      </c>
      <c r="Q11625" s="0" t="n">
        <v>68319</v>
      </c>
      <c r="R11625" s="31" t="n">
        <v>1424.91</v>
      </c>
      <c r="S11625" s="47" t="n">
        <v>68320</v>
      </c>
      <c r="T11625" s="31" t="n">
        <v>1592.34</v>
      </c>
      <c r="U11625" s="47" t="n">
        <v>68322</v>
      </c>
      <c r="V11625" s="31" t="n">
        <v>1342.2</v>
      </c>
    </row>
    <row r="11626" customFormat="false" ht="15" hidden="false" customHeight="false" outlineLevel="0" collapsed="false">
      <c r="A11626" s="55" t="n">
        <v>41106</v>
      </c>
      <c r="B11626" s="208" t="s">
        <v>1176</v>
      </c>
      <c r="C11626" s="152" t="s">
        <v>1206</v>
      </c>
      <c r="D11626" s="30" t="n">
        <v>32892</v>
      </c>
      <c r="E11626" s="44" t="n">
        <v>0.291666666666667</v>
      </c>
      <c r="F11626" s="30" t="s">
        <v>1162</v>
      </c>
      <c r="G11626" s="30"/>
      <c r="H11626" s="30" t="s">
        <v>1162</v>
      </c>
      <c r="I11626" s="29" t="n">
        <v>202</v>
      </c>
      <c r="J11626" s="29" t="n">
        <v>120</v>
      </c>
      <c r="K11626" s="30" t="s">
        <v>2462</v>
      </c>
      <c r="M11626" s="31" t="n">
        <f aca="false">SUM(P11626,R11626,T11626,V11626,X11626,Z11626,AB11626,AD11626,AF11626,AH11626,AJ11626,AL11626,AN11626,AP11626,AR11626,AT11626,AV11626,AX11626,AZ11626,BB11626)</f>
        <v>20092.86</v>
      </c>
      <c r="O11626" s="0" t="n">
        <v>68422</v>
      </c>
      <c r="P11626" s="31" t="n">
        <v>8300</v>
      </c>
      <c r="Q11626" s="0" t="n">
        <v>68427</v>
      </c>
      <c r="R11626" s="31" t="n">
        <v>10400</v>
      </c>
      <c r="S11626" s="47" t="n">
        <v>68315</v>
      </c>
      <c r="T11626" s="31" t="n">
        <v>1241.66</v>
      </c>
      <c r="U11626" s="47" t="n">
        <v>68465</v>
      </c>
      <c r="V11626" s="31" t="n">
        <v>151.2</v>
      </c>
    </row>
    <row r="11627" customFormat="false" ht="15" hidden="false" customHeight="false" outlineLevel="0" collapsed="false">
      <c r="A11627" s="55" t="n">
        <v>41106</v>
      </c>
      <c r="B11627" s="208" t="s">
        <v>1193</v>
      </c>
      <c r="C11627" s="152" t="s">
        <v>979</v>
      </c>
      <c r="D11627" s="30" t="n">
        <v>32893</v>
      </c>
      <c r="E11627" s="44" t="n">
        <v>0.322916666666667</v>
      </c>
      <c r="F11627" s="44" t="n">
        <v>0.5</v>
      </c>
      <c r="G11627" s="30"/>
      <c r="H11627" s="44" t="n">
        <v>0.1875</v>
      </c>
      <c r="I11627" s="29" t="n">
        <v>90.5</v>
      </c>
      <c r="J11627" s="29" t="n">
        <v>59.85</v>
      </c>
      <c r="K11627" s="30" t="s">
        <v>1216</v>
      </c>
      <c r="M11627" s="31" t="n">
        <f aca="false">SUM(P11627,R11627,T11627,V11627,X11627,Z11627,AB11627,AD11627,AF11627,AH11627,AJ11627,AL11627,AN11627,AP11627,AR11627,AT11627,AV11627,AX11627,AZ11627,BB11627)</f>
        <v>0</v>
      </c>
    </row>
    <row r="11628" customFormat="false" ht="15" hidden="false" customHeight="false" outlineLevel="0" collapsed="false">
      <c r="A11628" s="55" t="n">
        <v>41106</v>
      </c>
      <c r="B11628" s="208" t="s">
        <v>1169</v>
      </c>
      <c r="C11628" s="152" t="s">
        <v>1324</v>
      </c>
      <c r="D11628" s="30" t="n">
        <v>32894</v>
      </c>
      <c r="E11628" s="44" t="n">
        <v>0.333333333333333</v>
      </c>
      <c r="F11628" s="44" t="n">
        <v>0.475694444444444</v>
      </c>
      <c r="G11628" s="30"/>
      <c r="H11628" s="44" t="n">
        <v>0.166666666666667</v>
      </c>
      <c r="I11628" s="29" t="n">
        <v>81</v>
      </c>
      <c r="J11628" s="29" t="n">
        <v>53.2</v>
      </c>
      <c r="K11628" s="30" t="s">
        <v>1214</v>
      </c>
      <c r="M11628" s="31" t="n">
        <f aca="false">SUM(P11628,R11628,T11628,V11628,X11628,Z11628,AB11628,AD11628,AF11628,AH11628,AJ11628,AL11628,AN11628,AP11628,AR11628,AT11628,AV11628,AX11628,AZ11628,BB11628)</f>
        <v>0</v>
      </c>
    </row>
    <row r="11629" customFormat="false" ht="15" hidden="false" customHeight="false" outlineLevel="0" collapsed="false">
      <c r="A11629" s="55" t="n">
        <v>41106</v>
      </c>
      <c r="B11629" s="208" t="s">
        <v>2153</v>
      </c>
      <c r="C11629" s="152" t="s">
        <v>1049</v>
      </c>
      <c r="D11629" s="30" t="n">
        <v>32895</v>
      </c>
      <c r="E11629" s="44" t="n">
        <v>0.34375</v>
      </c>
      <c r="F11629" s="44" t="n">
        <v>0.743055555555556</v>
      </c>
      <c r="G11629" s="30"/>
      <c r="H11629" s="44" t="n">
        <v>0.395833333333333</v>
      </c>
      <c r="I11629" s="29" t="n">
        <v>180.5</v>
      </c>
      <c r="J11629" s="29" t="n">
        <v>126.35</v>
      </c>
      <c r="K11629" s="30" t="s">
        <v>2154</v>
      </c>
      <c r="M11629" s="31" t="n">
        <f aca="false">SUM(P11629,R11629,T11629,V11629,X11629,Z11629,AB11629,AD11629,AF11629,AH11629,AJ11629,AL11629,AN11629,AP11629,AR11629,AT11629,AV11629,AX11629,AZ11629,BB11629)</f>
        <v>0</v>
      </c>
    </row>
    <row r="11630" customFormat="false" ht="15" hidden="false" customHeight="false" outlineLevel="0" collapsed="false">
      <c r="A11630" s="55" t="n">
        <v>41106</v>
      </c>
      <c r="B11630" s="385" t="s">
        <v>1205</v>
      </c>
      <c r="C11630" s="152" t="s">
        <v>1032</v>
      </c>
      <c r="D11630" s="30" t="n">
        <v>32896</v>
      </c>
      <c r="E11630" s="44" t="n">
        <v>0.354166666666667</v>
      </c>
      <c r="F11630" s="44" t="n">
        <v>0.663194444444444</v>
      </c>
      <c r="G11630" s="30"/>
      <c r="H11630" s="44" t="n">
        <v>0.333333333333333</v>
      </c>
      <c r="I11630" s="29" t="n">
        <v>325</v>
      </c>
      <c r="J11630" s="29" t="n">
        <v>50</v>
      </c>
      <c r="K11630" s="30" t="s">
        <v>1249</v>
      </c>
      <c r="M11630" s="31" t="n">
        <f aca="false">SUM(P11630,R11630,T11630,V11630,X11630,Z11630,AB11630,AD11630,AF11630,AH11630,AJ11630,AL11630,AN11630,AP11630,AR11630,AT11630,AV11630,AX11630,AZ11630,BB11630)</f>
        <v>0</v>
      </c>
    </row>
    <row r="11631" customFormat="false" ht="15" hidden="false" customHeight="false" outlineLevel="0" collapsed="false">
      <c r="A11631" s="55" t="n">
        <v>41106</v>
      </c>
      <c r="B11631" s="385" t="s">
        <v>2448</v>
      </c>
      <c r="C11631" s="152" t="s">
        <v>905</v>
      </c>
      <c r="D11631" s="30" t="n">
        <v>32897</v>
      </c>
      <c r="E11631" s="44" t="n">
        <v>0.5</v>
      </c>
      <c r="F11631" s="44" t="n">
        <v>0.5625</v>
      </c>
      <c r="G11631" s="30"/>
      <c r="H11631" s="44" t="n">
        <v>0.166666666666667</v>
      </c>
      <c r="I11631" s="29" t="n">
        <v>81</v>
      </c>
      <c r="J11631" s="29" t="n">
        <v>53.2</v>
      </c>
      <c r="K11631" s="30" t="s">
        <v>2449</v>
      </c>
      <c r="M11631" s="31" t="n">
        <f aca="false">SUM(P11631,R11631,T11631,V11631,X11631,Z11631,AB11631,AD11631,AF11631,AH11631,AJ11631,AL11631,AN11631,AP11631,AR11631,AT11631,AV11631,AX11631,AZ11631,BB11631)</f>
        <v>0</v>
      </c>
    </row>
    <row r="11632" customFormat="false" ht="15" hidden="false" customHeight="false" outlineLevel="0" collapsed="false">
      <c r="A11632" s="55" t="n">
        <v>41106</v>
      </c>
      <c r="B11632" s="385" t="s">
        <v>1169</v>
      </c>
      <c r="C11632" s="152" t="s">
        <v>2087</v>
      </c>
      <c r="D11632" s="30" t="n">
        <v>32898</v>
      </c>
      <c r="E11632" s="44" t="n">
        <v>0.541666666666667</v>
      </c>
      <c r="F11632" s="44" t="n">
        <v>0.708333333333333</v>
      </c>
      <c r="G11632" s="30"/>
      <c r="H11632" s="44" t="n">
        <v>0.166666666666667</v>
      </c>
      <c r="I11632" s="29" t="n">
        <v>85</v>
      </c>
      <c r="J11632" s="29" t="n">
        <v>53.2</v>
      </c>
      <c r="K11632" s="30" t="s">
        <v>1214</v>
      </c>
      <c r="M11632" s="31" t="n">
        <f aca="false">SUM(P11632,R11632,T11632,V11632,X11632,Z11632,AB11632,AD11632,AF11632,AH11632,AJ11632,AL11632,AN11632,AP11632,AR11632,AT11632,AV11632,AX11632,AZ11632,BB11632)</f>
        <v>0</v>
      </c>
    </row>
    <row r="11633" customFormat="false" ht="15" hidden="false" customHeight="false" outlineLevel="0" collapsed="false">
      <c r="A11633" s="55"/>
      <c r="B11633" s="385"/>
      <c r="C11633" s="152"/>
      <c r="D11633" s="30"/>
      <c r="E11633" s="44"/>
      <c r="F11633" s="30"/>
      <c r="G11633" s="30"/>
      <c r="H11633" s="30"/>
    </row>
    <row r="11634" customFormat="false" ht="15" hidden="false" customHeight="false" outlineLevel="0" collapsed="false">
      <c r="A11634" s="345"/>
      <c r="B11634" s="386"/>
      <c r="C11634" s="384"/>
      <c r="D11634" s="355"/>
      <c r="E11634" s="355"/>
      <c r="F11634" s="355"/>
      <c r="G11634" s="355"/>
      <c r="H11634" s="355"/>
      <c r="I11634" s="349"/>
      <c r="J11634" s="349"/>
      <c r="K11634" s="355"/>
    </row>
    <row r="11635" customFormat="false" ht="21" hidden="false" customHeight="false" outlineLevel="0" collapsed="false">
      <c r="A11635" s="345"/>
      <c r="B11635" s="387"/>
      <c r="C11635" s="384"/>
      <c r="D11635" s="355"/>
      <c r="E11635" s="355"/>
      <c r="F11635" s="355"/>
      <c r="G11635" s="52" t="s">
        <v>1274</v>
      </c>
      <c r="H11635" s="355"/>
      <c r="I11635" s="349"/>
      <c r="J11635" s="349"/>
      <c r="K11635" s="355"/>
    </row>
    <row r="11636" customFormat="false" ht="15" hidden="false" customHeight="false" outlineLevel="0" collapsed="false">
      <c r="A11636" s="55" t="n">
        <v>41107</v>
      </c>
      <c r="B11636" s="152" t="s">
        <v>679</v>
      </c>
      <c r="C11636" s="152" t="s">
        <v>1722</v>
      </c>
      <c r="D11636" s="30" t="n">
        <v>32899</v>
      </c>
      <c r="E11636" s="44" t="n">
        <v>0.291666666666667</v>
      </c>
      <c r="F11636" s="30" t="s">
        <v>1162</v>
      </c>
      <c r="G11636" s="30"/>
      <c r="H11636" s="30" t="s">
        <v>1162</v>
      </c>
      <c r="I11636" s="29" t="n">
        <v>202</v>
      </c>
      <c r="J11636" s="29" t="n">
        <v>120</v>
      </c>
      <c r="K11636" s="30" t="s">
        <v>1223</v>
      </c>
      <c r="M11636" s="31" t="n">
        <f aca="false">SUM(P11636,R11636,T11636,V11636,X11636,Z11636,AB11636,AD11636,AF11636,AH11636,AJ11636,AL11636,AN11636,AP11636,AR11636,AT11636,AV11636,AX11636,AZ11636,BB11636)</f>
        <v>11018.45</v>
      </c>
      <c r="O11636" s="0" t="n">
        <v>68581</v>
      </c>
      <c r="P11636" s="31" t="n">
        <v>4260</v>
      </c>
      <c r="Q11636" s="0" t="n">
        <v>68608</v>
      </c>
      <c r="R11636" s="31" t="n">
        <v>181.6</v>
      </c>
      <c r="S11636" s="47" t="n">
        <v>68453</v>
      </c>
      <c r="T11636" s="31" t="n">
        <v>1531.3</v>
      </c>
      <c r="U11636" s="47" t="n">
        <v>68413</v>
      </c>
      <c r="V11636" s="31" t="n">
        <v>588.31</v>
      </c>
      <c r="W11636" s="47" t="n">
        <v>68414</v>
      </c>
      <c r="X11636" s="31" t="n">
        <v>352.88</v>
      </c>
      <c r="Y11636" s="47" t="n">
        <v>68412</v>
      </c>
      <c r="Z11636" s="31" t="s">
        <v>2516</v>
      </c>
      <c r="AA11636" s="47" t="n">
        <v>68415</v>
      </c>
      <c r="AB11636" s="31" t="n">
        <v>782.17</v>
      </c>
      <c r="AC11636" s="122" t="n">
        <v>67000</v>
      </c>
      <c r="AD11636" s="31" t="n">
        <v>2000</v>
      </c>
      <c r="AE11636" s="184" t="n">
        <v>68629</v>
      </c>
      <c r="AF11636" s="31" t="n">
        <v>190</v>
      </c>
      <c r="AG11636" s="184" t="n">
        <v>68627</v>
      </c>
      <c r="AH11636" s="31" t="n">
        <v>217.49</v>
      </c>
      <c r="AI11636" s="184" t="n">
        <v>68626</v>
      </c>
      <c r="AJ11636" s="31" t="n">
        <v>189</v>
      </c>
      <c r="AK11636" s="184" t="n">
        <v>68621</v>
      </c>
      <c r="AL11636" s="31" t="n">
        <v>158.7</v>
      </c>
      <c r="AM11636" s="184" t="n">
        <v>68613</v>
      </c>
      <c r="AN11636" s="31" t="n">
        <v>567</v>
      </c>
    </row>
    <row r="11637" customFormat="false" ht="15" hidden="false" customHeight="false" outlineLevel="0" collapsed="false">
      <c r="A11637" s="55" t="n">
        <v>41107</v>
      </c>
      <c r="B11637" s="68" t="s">
        <v>1165</v>
      </c>
      <c r="C11637" s="68" t="s">
        <v>1722</v>
      </c>
      <c r="D11637" s="30" t="n">
        <v>32900</v>
      </c>
      <c r="E11637" s="42" t="n">
        <v>0.291666666666667</v>
      </c>
      <c r="F11637" s="3" t="s">
        <v>1162</v>
      </c>
      <c r="H11637" s="3" t="s">
        <v>1162</v>
      </c>
      <c r="I11637" s="29" t="n">
        <v>202</v>
      </c>
      <c r="J11637" s="29" t="n">
        <v>145</v>
      </c>
      <c r="K11637" s="30" t="s">
        <v>2306</v>
      </c>
      <c r="M11637" s="31" t="n">
        <f aca="false">SUM(P11637,R11637,T11637,V11637,X11637,Z11637,AB11637,AD11637,AF11637,AH11637,AJ11637,AL11637,AN11637,AP11637,AR11637,AT11637,AV11637,AX11637,AZ11637,BB11637)</f>
        <v>10339.45</v>
      </c>
      <c r="O11637" s="0" t="n">
        <v>68582</v>
      </c>
      <c r="P11637" s="31" t="n">
        <v>6797.5</v>
      </c>
      <c r="Q11637" s="0" t="n">
        <v>68578</v>
      </c>
      <c r="R11637" s="31" t="n">
        <v>440</v>
      </c>
      <c r="S11637" s="47" t="n">
        <v>68410</v>
      </c>
      <c r="T11637" s="31" t="n">
        <v>379.55</v>
      </c>
      <c r="U11637" s="47" t="n">
        <v>68476</v>
      </c>
      <c r="V11637" s="31" t="n">
        <v>2122.4</v>
      </c>
      <c r="W11637" s="47" t="n">
        <v>68636</v>
      </c>
      <c r="X11637" s="31" t="n">
        <v>450</v>
      </c>
      <c r="Y11637" s="47" t="n">
        <v>68620</v>
      </c>
      <c r="Z11637" s="31" t="n">
        <v>150</v>
      </c>
    </row>
    <row r="11638" customFormat="false" ht="15" hidden="false" customHeight="false" outlineLevel="0" collapsed="false">
      <c r="A11638" s="55" t="n">
        <v>41107</v>
      </c>
      <c r="B11638" s="0" t="s">
        <v>1193</v>
      </c>
      <c r="C11638" s="0" t="s">
        <v>925</v>
      </c>
      <c r="D11638" s="30" t="n">
        <v>32901</v>
      </c>
      <c r="E11638" s="42" t="n">
        <v>0.3125</v>
      </c>
      <c r="F11638" s="42" t="n">
        <v>0.819444444444444</v>
      </c>
      <c r="H11638" s="42" t="n">
        <v>0.520833333333333</v>
      </c>
      <c r="I11638" s="29" t="n">
        <v>344</v>
      </c>
      <c r="J11638" s="29" t="n">
        <v>173.2</v>
      </c>
      <c r="K11638" s="30" t="s">
        <v>1216</v>
      </c>
      <c r="M11638" s="31" t="n">
        <f aca="false">SUM(P11638,R11638,T11638,V11638,X11638,Z11638,AB11638,AD11638,AF11638,AH11638,AJ11638,AL11638,AN11638,AP11638,AR11638,AT11638,AV11638,AX11638,AZ11638,BB11638)</f>
        <v>0</v>
      </c>
    </row>
    <row r="11639" customFormat="false" ht="15" hidden="false" customHeight="false" outlineLevel="0" collapsed="false">
      <c r="A11639" s="55" t="n">
        <v>41107</v>
      </c>
      <c r="B11639" s="0" t="s">
        <v>1197</v>
      </c>
      <c r="C11639" s="0" t="s">
        <v>1255</v>
      </c>
      <c r="D11639" s="30" t="n">
        <v>32902</v>
      </c>
      <c r="E11639" s="42" t="n">
        <v>0.552083333333333</v>
      </c>
      <c r="F11639" s="42" t="n">
        <v>0.652777777777778</v>
      </c>
      <c r="H11639" s="42" t="n">
        <v>0.166666666666667</v>
      </c>
      <c r="I11639" s="29" t="n">
        <v>85</v>
      </c>
      <c r="J11639" s="29" t="n">
        <v>53.2</v>
      </c>
      <c r="K11639" s="30" t="s">
        <v>1259</v>
      </c>
      <c r="M11639" s="31" t="n">
        <f aca="false">SUM(P11639,R11639,T11639,V11639,X11639,Z11639,AB11639,AD11639,AF11639,AH11639,AJ11639,AL11639,AN11639,AP11639,AR11639,AT11639,AV11639,AX11639,AZ11639,BB11639)</f>
        <v>0</v>
      </c>
    </row>
    <row r="11640" customFormat="false" ht="15" hidden="false" customHeight="false" outlineLevel="0" collapsed="false">
      <c r="A11640" s="55" t="n">
        <v>41107</v>
      </c>
      <c r="B11640" s="0" t="s">
        <v>1205</v>
      </c>
      <c r="C11640" s="0" t="s">
        <v>1032</v>
      </c>
      <c r="D11640" s="30" t="n">
        <v>32903</v>
      </c>
      <c r="E11640" s="42" t="n">
        <v>0.354166666666667</v>
      </c>
      <c r="F11640" s="42" t="n">
        <v>0.645833333333333</v>
      </c>
      <c r="H11640" s="42" t="n">
        <v>0.333333333333333</v>
      </c>
      <c r="I11640" s="29" t="n">
        <v>325</v>
      </c>
      <c r="J11640" s="29" t="n">
        <v>50</v>
      </c>
      <c r="K11640" s="30" t="s">
        <v>1249</v>
      </c>
      <c r="M11640" s="31" t="n">
        <f aca="false">SUM(P11640,R11640,T11640,V11640,X11640,Z11640,AB11640,AD11640,AF11640,AH11640,AJ11640,AL11640,AN11640,AP11640,AR11640,AT11640,AV11640,AX11640,AZ11640,BB11640)</f>
        <v>0</v>
      </c>
    </row>
    <row r="11641" customFormat="false" ht="15" hidden="false" customHeight="false" outlineLevel="0" collapsed="false">
      <c r="A11641" s="55" t="n">
        <v>41107</v>
      </c>
      <c r="B11641" s="0" t="s">
        <v>627</v>
      </c>
      <c r="C11641" s="0" t="s">
        <v>925</v>
      </c>
      <c r="D11641" s="30" t="n">
        <v>32904</v>
      </c>
      <c r="E11641" s="42" t="n">
        <v>0.333333333333333</v>
      </c>
      <c r="F11641" s="42" t="n">
        <v>0.659722222222222</v>
      </c>
      <c r="H11641" s="42" t="n">
        <v>0.333333333333333</v>
      </c>
      <c r="I11641" s="29" t="n">
        <v>213</v>
      </c>
      <c r="J11641" s="29" t="n">
        <v>106.4</v>
      </c>
      <c r="K11641" s="30" t="s">
        <v>1303</v>
      </c>
      <c r="M11641" s="31" t="n">
        <f aca="false">SUM(P11641,R11641,T11641,V11641,X11641,Z11641,AB11641,AD11641,AF11641,AH11641,AJ11641,AL11641,AN11641,AP11641,AR11641,AT11641,AV11641,AX11641,AZ11641,BB11641)</f>
        <v>0</v>
      </c>
    </row>
    <row r="11642" customFormat="false" ht="15" hidden="false" customHeight="false" outlineLevel="0" collapsed="false">
      <c r="A11642" s="55" t="n">
        <v>41107</v>
      </c>
      <c r="B11642" s="56" t="s">
        <v>1173</v>
      </c>
      <c r="C11642" s="56" t="s">
        <v>1049</v>
      </c>
      <c r="D11642" s="30" t="n">
        <v>32905</v>
      </c>
      <c r="E11642" s="44" t="n">
        <v>0.3125</v>
      </c>
      <c r="F11642" s="44" t="n">
        <v>0.708333333333333</v>
      </c>
      <c r="G11642" s="30"/>
      <c r="H11642" s="44" t="n">
        <v>0.395833333333333</v>
      </c>
      <c r="I11642" s="29" t="n">
        <v>180.5</v>
      </c>
      <c r="J11642" s="29" t="n">
        <v>126.35</v>
      </c>
      <c r="K11642" s="30" t="s">
        <v>1212</v>
      </c>
      <c r="M11642" s="31" t="n">
        <f aca="false">SUM(P11642,R11642,T11642,V11642,X11642,Z11642,AB11642,AD11642,AF11642,AH11642,AJ11642,AL11642,AN11642,AP11642,AR11642,AT11642,AV11642,AX11642,AZ11642,BB11642)</f>
        <v>0</v>
      </c>
    </row>
    <row r="11643" customFormat="false" ht="15" hidden="false" customHeight="false" outlineLevel="0" collapsed="false">
      <c r="A11643" s="55" t="n">
        <v>41107</v>
      </c>
      <c r="B11643" s="152" t="s">
        <v>1176</v>
      </c>
      <c r="C11643" s="152" t="s">
        <v>1370</v>
      </c>
      <c r="D11643" s="30" t="n">
        <v>32906</v>
      </c>
      <c r="E11643" s="44" t="n">
        <v>0.385416666666667</v>
      </c>
      <c r="F11643" s="44" t="n">
        <v>0.527777777777778</v>
      </c>
      <c r="G11643" s="30" t="s">
        <v>2517</v>
      </c>
      <c r="H11643" s="44" t="n">
        <v>0.166666666666667</v>
      </c>
      <c r="I11643" s="29" t="n">
        <v>117</v>
      </c>
      <c r="J11643" s="29" t="n">
        <v>69.2</v>
      </c>
      <c r="K11643" s="30" t="s">
        <v>2462</v>
      </c>
      <c r="M11643" s="31" t="n">
        <f aca="false">SUM(P11643,R11643,T11643,V11643,X11643,Z11643,AB11643,AD11643,AF11643,AH11643,AJ11643,AL11643,AN11643,AP11643,AR11643,AT11643,AV11643,AX11643,AZ11643,BB11643)</f>
        <v>5442</v>
      </c>
      <c r="O11643" s="0" t="n">
        <v>3607</v>
      </c>
      <c r="P11643" s="31" t="n">
        <v>5442</v>
      </c>
    </row>
    <row r="11644" customFormat="false" ht="15" hidden="false" customHeight="false" outlineLevel="0" collapsed="false">
      <c r="A11644" s="55" t="n">
        <v>41107</v>
      </c>
      <c r="B11644" s="0" t="s">
        <v>1195</v>
      </c>
      <c r="C11644" s="0" t="s">
        <v>925</v>
      </c>
      <c r="D11644" s="30" t="n">
        <v>32907</v>
      </c>
      <c r="E11644" s="42" t="n">
        <v>0.416666666666667</v>
      </c>
      <c r="F11644" s="42" t="n">
        <v>0.638888888888889</v>
      </c>
      <c r="G11644" s="3" t="s">
        <v>2518</v>
      </c>
      <c r="H11644" s="3" t="s">
        <v>1391</v>
      </c>
      <c r="I11644" s="29" t="n">
        <v>167</v>
      </c>
      <c r="J11644" s="29" t="n">
        <v>86.45</v>
      </c>
      <c r="K11644" s="30" t="s">
        <v>2465</v>
      </c>
      <c r="M11644" s="31" t="n">
        <f aca="false">SUM(P11644,R11644,T11644,V11644,X11644,Z11644,AB11644,AD11644,AF11644,AH11644,AJ11644,AL11644,AN11644,AP11644,AR11644,AT11644,AV11644,AX11644,AZ11644,BB11644)</f>
        <v>6471.4</v>
      </c>
      <c r="O11644" s="0" t="n">
        <v>10242</v>
      </c>
      <c r="P11644" s="31" t="n">
        <v>6471.4</v>
      </c>
    </row>
    <row r="11645" customFormat="false" ht="15" hidden="false" customHeight="false" outlineLevel="0" collapsed="false">
      <c r="A11645" s="55" t="n">
        <v>41107</v>
      </c>
      <c r="B11645" s="0" t="s">
        <v>1199</v>
      </c>
      <c r="C11645" s="0" t="s">
        <v>595</v>
      </c>
      <c r="D11645" s="30" t="n">
        <v>32908</v>
      </c>
      <c r="E11645" s="42" t="n">
        <v>0.5</v>
      </c>
      <c r="F11645" s="42" t="n">
        <v>0.680555555555555</v>
      </c>
      <c r="H11645" s="42" t="n">
        <v>0.1875</v>
      </c>
      <c r="I11645" s="29" t="n">
        <v>95</v>
      </c>
      <c r="J11645" s="29" t="n">
        <v>59.85</v>
      </c>
      <c r="K11645" s="30" t="s">
        <v>1253</v>
      </c>
      <c r="M11645" s="31" t="n">
        <f aca="false">SUM(P11645,R11645,T11645,V11645,X11645,Z11645,AB11645,AD11645,AF11645,AH11645,AJ11645,AL11645,AN11645,AP11645,AR11645,AT11645,AV11645,AX11645,AZ11645,BB11645)</f>
        <v>0</v>
      </c>
    </row>
    <row r="11646" customFormat="false" ht="15" hidden="false" customHeight="false" outlineLevel="0" collapsed="false">
      <c r="A11646" s="55" t="n">
        <v>41107</v>
      </c>
      <c r="B11646" s="0" t="s">
        <v>1745</v>
      </c>
      <c r="C11646" s="0" t="s">
        <v>307</v>
      </c>
      <c r="D11646" s="30" t="n">
        <v>32909</v>
      </c>
      <c r="E11646" s="42" t="n">
        <v>0.5</v>
      </c>
      <c r="F11646" s="42" t="n">
        <v>0.625</v>
      </c>
      <c r="H11646" s="42" t="n">
        <v>0.166666666666667</v>
      </c>
      <c r="I11646" s="29" t="n">
        <v>85</v>
      </c>
      <c r="J11646" s="29" t="n">
        <v>53.2</v>
      </c>
      <c r="K11646" s="30" t="s">
        <v>1766</v>
      </c>
      <c r="M11646" s="31" t="n">
        <f aca="false">SUM(P11646,R11646,T11646,V11646,X11646,Z11646,AB11646,AD11646,AF11646,AH11646,AJ11646,AL11646,AN11646,AP11646,AR11646,AT11646,AV11646,AX11646,AZ11646,BB11646)</f>
        <v>0</v>
      </c>
    </row>
    <row r="11647" customFormat="false" ht="15" hidden="false" customHeight="false" outlineLevel="0" collapsed="false">
      <c r="A11647" s="41" t="n">
        <v>41107</v>
      </c>
      <c r="B11647" s="0" t="s">
        <v>1169</v>
      </c>
      <c r="C11647" s="0" t="s">
        <v>869</v>
      </c>
      <c r="D11647" s="30" t="n">
        <v>32910</v>
      </c>
      <c r="E11647" s="42" t="n">
        <v>0.5625</v>
      </c>
      <c r="F11647" s="42" t="n">
        <v>0.708333333333333</v>
      </c>
      <c r="H11647" s="42" t="n">
        <v>0.166666666666667</v>
      </c>
      <c r="I11647" s="29" t="n">
        <v>76</v>
      </c>
      <c r="J11647" s="29" t="n">
        <v>53.2</v>
      </c>
      <c r="K11647" s="30" t="s">
        <v>1214</v>
      </c>
      <c r="M11647" s="31" t="n">
        <f aca="false">SUM(P11647,R11647,T11647,V11647,X11647,Z11647,AB11647,AD11647,AF11647,AH11647,AJ11647,AL11647,AN11647,AP11647,AR11647,AT11647,AV11647,AX11647,AZ11647,BB11647)</f>
        <v>0</v>
      </c>
    </row>
    <row r="11648" customFormat="false" ht="15" hidden="false" customHeight="false" outlineLevel="0" collapsed="false">
      <c r="A11648" s="41" t="n">
        <v>41107</v>
      </c>
      <c r="B11648" s="0" t="s">
        <v>1176</v>
      </c>
      <c r="C11648" s="0" t="s">
        <v>11</v>
      </c>
      <c r="D11648" s="3" t="n">
        <v>32911</v>
      </c>
      <c r="E11648" s="42" t="n">
        <v>0.541666666666667</v>
      </c>
      <c r="F11648" s="42" t="n">
        <v>0.597222222222222</v>
      </c>
      <c r="H11648" s="42" t="n">
        <v>0.166666666666667</v>
      </c>
      <c r="I11648" s="29" t="n">
        <v>81</v>
      </c>
      <c r="J11648" s="29" t="n">
        <v>53.2</v>
      </c>
      <c r="K11648" s="30" t="s">
        <v>2462</v>
      </c>
      <c r="M11648" s="31" t="n">
        <f aca="false">SUM(P11648,R11648,T11648,V11648,X11648,Z11648,AB11648,AD11648,AF11648,AH11648,AJ11648,AL11648,AN11648,AP11648,AR11648,AT11648,AV11648,AX11648,AZ11648,BB11648)</f>
        <v>0</v>
      </c>
    </row>
    <row r="11650" customFormat="false" ht="15" hidden="false" customHeight="false" outlineLevel="0" collapsed="false">
      <c r="A11650" s="355"/>
      <c r="B11650" s="384"/>
      <c r="C11650" s="384"/>
      <c r="D11650" s="355"/>
      <c r="E11650" s="355"/>
      <c r="F11650" s="355"/>
      <c r="G11650" s="355"/>
      <c r="H11650" s="355"/>
      <c r="I11650" s="349"/>
      <c r="J11650" s="349"/>
      <c r="K11650" s="355"/>
    </row>
    <row r="11651" customFormat="false" ht="21" hidden="false" customHeight="false" outlineLevel="0" collapsed="false">
      <c r="A11651" s="355"/>
      <c r="B11651" s="384"/>
      <c r="C11651" s="384"/>
      <c r="D11651" s="355"/>
      <c r="E11651" s="355"/>
      <c r="F11651" s="355"/>
      <c r="G11651" s="52" t="s">
        <v>1407</v>
      </c>
      <c r="H11651" s="355"/>
      <c r="I11651" s="349"/>
      <c r="J11651" s="349"/>
      <c r="K11651" s="355"/>
    </row>
    <row r="11652" customFormat="false" ht="15" hidden="false" customHeight="false" outlineLevel="0" collapsed="false">
      <c r="A11652" s="41" t="n">
        <v>41108</v>
      </c>
      <c r="B11652" s="0" t="s">
        <v>1193</v>
      </c>
      <c r="C11652" s="0" t="s">
        <v>940</v>
      </c>
      <c r="D11652" s="3" t="n">
        <v>32912</v>
      </c>
      <c r="E11652" s="42" t="n">
        <v>0.270833333333333</v>
      </c>
      <c r="F11652" s="42" t="n">
        <v>0.65625</v>
      </c>
      <c r="G11652" s="3" t="s">
        <v>1229</v>
      </c>
      <c r="H11652" s="3" t="s">
        <v>1440</v>
      </c>
      <c r="I11652" s="29" t="n">
        <v>204.5</v>
      </c>
      <c r="J11652" s="29" t="n">
        <v>139.65</v>
      </c>
      <c r="K11652" s="30" t="s">
        <v>1216</v>
      </c>
      <c r="M11652" s="31" t="n">
        <f aca="false">SUM(P11652,R11652,T11652,V11652,X11652,Z11652,AB11652,AD11652,AF11652,AH11652,AJ11652,AL11652,AN11652,AP11652,AR11652,AT11652,AV11652,AX11652,AZ11652,BB11652)</f>
        <v>0</v>
      </c>
    </row>
    <row r="11653" customFormat="false" ht="15" hidden="false" customHeight="false" outlineLevel="0" collapsed="false">
      <c r="A11653" s="41" t="n">
        <v>41108</v>
      </c>
      <c r="B11653" s="68" t="s">
        <v>679</v>
      </c>
      <c r="C11653" s="68" t="s">
        <v>1206</v>
      </c>
      <c r="D11653" s="3" t="n">
        <v>32913</v>
      </c>
      <c r="E11653" s="42" t="n">
        <v>0.291666666666667</v>
      </c>
      <c r="F11653" s="3" t="s">
        <v>1162</v>
      </c>
      <c r="H11653" s="3" t="s">
        <v>1162</v>
      </c>
      <c r="I11653" s="29" t="n">
        <v>202</v>
      </c>
      <c r="J11653" s="29" t="n">
        <v>120</v>
      </c>
      <c r="K11653" s="30" t="s">
        <v>1223</v>
      </c>
      <c r="M11653" s="31" t="n">
        <f aca="false">SUM(P11653,R11653,T11653,V11653,X11653,Z11653,AB11653,AD11653,AF11653,AH11653,AJ11653,AL11653,AN11653,AP11653,AR11653,AT11653,AV11653,AX11653,AZ11653,BB11653)</f>
        <v>0</v>
      </c>
    </row>
    <row r="11654" customFormat="false" ht="15" hidden="false" customHeight="false" outlineLevel="0" collapsed="false">
      <c r="A11654" s="41" t="n">
        <v>41108</v>
      </c>
      <c r="B11654" s="68" t="s">
        <v>383</v>
      </c>
      <c r="C11654" s="68" t="s">
        <v>1206</v>
      </c>
      <c r="D11654" s="3" t="n">
        <v>32914</v>
      </c>
      <c r="E11654" s="42" t="n">
        <v>0.291666666666667</v>
      </c>
      <c r="F11654" s="3" t="s">
        <v>1162</v>
      </c>
      <c r="H11654" s="3" t="s">
        <v>1162</v>
      </c>
      <c r="I11654" s="29" t="n">
        <v>202</v>
      </c>
      <c r="J11654" s="29" t="n">
        <v>145</v>
      </c>
      <c r="K11654" s="30" t="s">
        <v>1232</v>
      </c>
      <c r="M11654" s="31" t="n">
        <f aca="false">SUM(P11654,R11654,T11654,V11654,X11654,Z11654,AB11654,AD11654,AF11654,AH11654,AJ11654,AL11654,AN11654,AP11654,AR11654,AT11654,AV11654,AX11654,AZ11654,BB11654)</f>
        <v>17504.29</v>
      </c>
      <c r="O11654" s="0" t="n">
        <v>68693</v>
      </c>
      <c r="P11654" s="31" t="n">
        <v>10095</v>
      </c>
      <c r="Q11654" s="0" t="n">
        <v>68717</v>
      </c>
      <c r="R11654" s="31" t="n">
        <v>162</v>
      </c>
      <c r="S11654" s="47" t="n">
        <v>68716</v>
      </c>
      <c r="T11654" s="31" t="n">
        <v>213.5</v>
      </c>
      <c r="U11654" s="47" t="n">
        <v>68712</v>
      </c>
      <c r="V11654" s="31" t="n">
        <v>1404</v>
      </c>
      <c r="W11654" s="47" t="n">
        <v>68603</v>
      </c>
      <c r="X11654" s="31" t="n">
        <v>163</v>
      </c>
      <c r="Y11654" s="47" t="n">
        <v>68558</v>
      </c>
      <c r="Z11654" s="31" t="n">
        <v>2043.63</v>
      </c>
      <c r="AA11654" s="47" t="n">
        <v>68570</v>
      </c>
      <c r="AB11654" s="31" t="n">
        <v>60.5</v>
      </c>
      <c r="AC11654" s="47" t="n">
        <v>68619</v>
      </c>
      <c r="AD11654" s="31" t="n">
        <v>1619.98</v>
      </c>
      <c r="AE11654" s="47" t="n">
        <v>68623</v>
      </c>
      <c r="AF11654" s="31" t="n">
        <v>1742.68</v>
      </c>
    </row>
    <row r="11655" customFormat="false" ht="15" hidden="false" customHeight="false" outlineLevel="0" collapsed="false">
      <c r="A11655" s="41" t="n">
        <v>41108</v>
      </c>
      <c r="B11655" s="68" t="s">
        <v>1165</v>
      </c>
      <c r="C11655" s="68" t="s">
        <v>1206</v>
      </c>
      <c r="D11655" s="3" t="n">
        <v>32915</v>
      </c>
      <c r="E11655" s="42" t="n">
        <v>0.291666666666667</v>
      </c>
      <c r="F11655" s="3" t="s">
        <v>1162</v>
      </c>
      <c r="H11655" s="3" t="s">
        <v>1162</v>
      </c>
      <c r="I11655" s="29" t="n">
        <v>202</v>
      </c>
      <c r="J11655" s="29" t="n">
        <v>145</v>
      </c>
      <c r="K11655" s="30" t="s">
        <v>2306</v>
      </c>
      <c r="M11655" s="31" t="n">
        <f aca="false">SUM(P11655,R11655,T11655,V11655,X11655,Z11655,AB11655,AD11655,AF11655,AH11655,AJ11655,AL11655,AN11655,AP11655,AR11655,AT11655,AV11655,AX11655,AZ11655,BB11655)</f>
        <v>0</v>
      </c>
    </row>
    <row r="11656" customFormat="false" ht="15" hidden="false" customHeight="false" outlineLevel="0" collapsed="false">
      <c r="A11656" s="41" t="n">
        <v>41108</v>
      </c>
      <c r="B11656" s="68" t="s">
        <v>627</v>
      </c>
      <c r="C11656" s="68" t="s">
        <v>1206</v>
      </c>
      <c r="D11656" s="3" t="n">
        <v>32916</v>
      </c>
      <c r="E11656" s="42" t="n">
        <v>0.291666666666667</v>
      </c>
      <c r="F11656" s="3" t="s">
        <v>1162</v>
      </c>
      <c r="H11656" s="3" t="s">
        <v>1162</v>
      </c>
      <c r="I11656" s="29" t="n">
        <v>202</v>
      </c>
      <c r="J11656" s="29" t="n">
        <v>120</v>
      </c>
      <c r="K11656" s="30" t="s">
        <v>1303</v>
      </c>
      <c r="M11656" s="31" t="n">
        <f aca="false">SUM(P11656,R11656,T11656,V11656,X11656,Z11656,AB11656,AD11656,AF11656,AH11656,AJ11656,AL11656,AN11656,AP11656,AR11656,AT11656,AV11656,AX11656,AZ11656,BB11656)</f>
        <v>54335.2</v>
      </c>
      <c r="O11656" s="0" t="n">
        <v>68731</v>
      </c>
      <c r="P11656" s="31" t="n">
        <v>11412.5</v>
      </c>
      <c r="Q11656" s="0" t="n">
        <v>68718</v>
      </c>
      <c r="R11656" s="31" t="n">
        <v>37025</v>
      </c>
      <c r="S11656" s="47" t="n">
        <v>68719</v>
      </c>
      <c r="T11656" s="31" t="n">
        <v>4500</v>
      </c>
      <c r="U11656" s="47" t="n">
        <v>68702</v>
      </c>
      <c r="V11656" s="31" t="n">
        <v>158.7</v>
      </c>
      <c r="W11656" s="47" t="n">
        <v>68597</v>
      </c>
      <c r="X11656" s="31" t="n">
        <v>194</v>
      </c>
      <c r="Y11656" s="47" t="n">
        <v>68598</v>
      </c>
      <c r="Z11656" s="31" t="n">
        <v>194</v>
      </c>
      <c r="AA11656" s="47" t="n">
        <v>68560</v>
      </c>
      <c r="AB11656" s="31" t="n">
        <v>60.5</v>
      </c>
      <c r="AC11656" s="47" t="n">
        <v>68564</v>
      </c>
      <c r="AD11656" s="31" t="n">
        <v>484</v>
      </c>
      <c r="AE11656" s="47" t="n">
        <v>68568</v>
      </c>
      <c r="AF11656" s="31" t="n">
        <v>60.5</v>
      </c>
      <c r="AG11656" s="47" t="n">
        <v>68571</v>
      </c>
      <c r="AH11656" s="31" t="n">
        <v>60.5</v>
      </c>
      <c r="AI11656" s="47" t="n">
        <v>68579</v>
      </c>
      <c r="AJ11656" s="31" t="n">
        <v>185.5</v>
      </c>
    </row>
    <row r="11657" customFormat="false" ht="15" hidden="false" customHeight="false" outlineLevel="0" collapsed="false">
      <c r="A11657" s="41" t="n">
        <v>41108</v>
      </c>
      <c r="B11657" s="68" t="s">
        <v>1197</v>
      </c>
      <c r="C11657" s="68" t="s">
        <v>714</v>
      </c>
      <c r="D11657" s="3" t="n">
        <v>32917</v>
      </c>
      <c r="E11657" s="42" t="n">
        <v>0.354166666666667</v>
      </c>
      <c r="F11657" s="42" t="n">
        <v>0.510416666666667</v>
      </c>
      <c r="G11657" s="3" t="s">
        <v>1170</v>
      </c>
      <c r="H11657" s="3" t="s">
        <v>1308</v>
      </c>
      <c r="I11657" s="29" t="n">
        <v>100</v>
      </c>
      <c r="J11657" s="29" t="n">
        <v>66.5</v>
      </c>
      <c r="K11657" s="30" t="s">
        <v>1259</v>
      </c>
      <c r="M11657" s="31" t="n">
        <f aca="false">SUM(P11657,R11657,T11657,V11657,X11657,Z11657,AB11657,AD11657,AF11657,AH11657,AJ11657,AL11657,AN11657,AP11657,AR11657,AT11657,AV11657,AX11657,AZ11657,BB11657)</f>
        <v>12400</v>
      </c>
      <c r="O11657" s="0" t="n">
        <v>531</v>
      </c>
      <c r="P11657" s="31" t="n">
        <v>6200</v>
      </c>
      <c r="Q11657" s="0" t="n">
        <v>532</v>
      </c>
      <c r="R11657" s="31" t="n">
        <v>6200</v>
      </c>
    </row>
    <row r="11658" customFormat="false" ht="15" hidden="false" customHeight="false" outlineLevel="0" collapsed="false">
      <c r="A11658" s="41" t="n">
        <v>41108</v>
      </c>
      <c r="B11658" s="68" t="s">
        <v>1176</v>
      </c>
      <c r="C11658" s="68" t="s">
        <v>2519</v>
      </c>
      <c r="D11658" s="3" t="n">
        <v>32918</v>
      </c>
      <c r="E11658" s="42" t="n">
        <v>0.302083333333333</v>
      </c>
      <c r="F11658" s="42" t="n">
        <v>0.5</v>
      </c>
      <c r="G11658" s="21" t="s">
        <v>2520</v>
      </c>
      <c r="H11658" s="42" t="n">
        <v>0.208333333333333</v>
      </c>
      <c r="I11658" s="29" t="n">
        <v>105</v>
      </c>
      <c r="J11658" s="29" t="n">
        <v>66.5</v>
      </c>
      <c r="K11658" s="30" t="s">
        <v>2462</v>
      </c>
      <c r="M11658" s="31" t="n">
        <f aca="false">SUM(P11658,R11658,T11658,V11658,X11658,Z11658,AB11658,AD11658,AF11658,AH11658,AJ11658,AL11658,AN11658,AP11658,AR11658,AT11658,AV11658,AX11658,AZ11658,BB11658)</f>
        <v>0</v>
      </c>
    </row>
    <row r="11659" customFormat="false" ht="15" hidden="false" customHeight="false" outlineLevel="0" collapsed="false">
      <c r="A11659" s="41" t="n">
        <v>41108</v>
      </c>
      <c r="B11659" s="68" t="s">
        <v>2153</v>
      </c>
      <c r="C11659" s="68" t="s">
        <v>940</v>
      </c>
      <c r="D11659" s="3" t="n">
        <v>32919</v>
      </c>
      <c r="E11659" s="42" t="n">
        <v>0.302083333333333</v>
      </c>
      <c r="F11659" s="42" t="n">
        <v>0.583333333333333</v>
      </c>
      <c r="G11659" s="3" t="s">
        <v>1229</v>
      </c>
      <c r="H11659" s="3" t="s">
        <v>1326</v>
      </c>
      <c r="I11659" s="29" t="n">
        <v>157</v>
      </c>
      <c r="J11659" s="29" t="n">
        <v>106.4</v>
      </c>
      <c r="K11659" s="30" t="s">
        <v>2154</v>
      </c>
      <c r="M11659" s="31" t="n">
        <f aca="false">SUM(P11659,R11659,T11659,V11659,X11659,Z11659,AB11659,AD11659,AF11659,AH11659,AJ11659,AL11659,AN11659,AP11659,AR11659,AT11659,AV11659,AX11659,AZ11659,BB11659)</f>
        <v>0</v>
      </c>
    </row>
    <row r="11660" customFormat="false" ht="15" hidden="false" customHeight="false" outlineLevel="0" collapsed="false">
      <c r="A11660" s="41" t="n">
        <v>41108</v>
      </c>
      <c r="B11660" s="68" t="s">
        <v>1195</v>
      </c>
      <c r="C11660" s="68" t="s">
        <v>616</v>
      </c>
      <c r="D11660" s="3" t="n">
        <v>32920</v>
      </c>
      <c r="E11660" s="42" t="n">
        <v>0.354166666666667</v>
      </c>
      <c r="F11660" s="42" t="n">
        <v>0.583333333333333</v>
      </c>
      <c r="G11660" s="3" t="s">
        <v>1786</v>
      </c>
      <c r="H11660" s="3" t="s">
        <v>1391</v>
      </c>
      <c r="I11660" s="29" t="n">
        <v>128.5</v>
      </c>
      <c r="J11660" s="29" t="n">
        <v>86.45</v>
      </c>
      <c r="K11660" s="30" t="s">
        <v>2465</v>
      </c>
      <c r="M11660" s="31" t="n">
        <f aca="false">SUM(P11660,R11660,T11660,V11660,X11660,Z11660,AB11660,AD11660,AF11660,AH11660,AJ11660,AL11660,AN11660,AP11660,AR11660,AT11660,AV11660,AX11660,AZ11660,BB11660)</f>
        <v>0</v>
      </c>
    </row>
    <row r="11661" customFormat="false" ht="15" hidden="false" customHeight="false" outlineLevel="0" collapsed="false">
      <c r="A11661" s="41" t="n">
        <v>41108</v>
      </c>
      <c r="B11661" s="68" t="s">
        <v>2448</v>
      </c>
      <c r="C11661" s="68" t="s">
        <v>1255</v>
      </c>
      <c r="D11661" s="3" t="n">
        <v>32921</v>
      </c>
      <c r="E11661" s="42" t="n">
        <v>0.552083333333333</v>
      </c>
      <c r="F11661" s="42" t="n">
        <v>0.625</v>
      </c>
      <c r="H11661" s="42" t="n">
        <v>0.166666666666667</v>
      </c>
      <c r="I11661" s="29" t="n">
        <v>85</v>
      </c>
      <c r="J11661" s="29" t="n">
        <v>53.2</v>
      </c>
      <c r="K11661" s="30" t="s">
        <v>2449</v>
      </c>
      <c r="M11661" s="31" t="n">
        <f aca="false">SUM(P11661,R11661,T11661,V11661,X11661,Z11661,AB11661,AD11661,AF11661,AH11661,AJ11661,AL11661,AN11661,AP11661,AR11661,AT11661,AV11661,AX11661,AZ11661,BB11661)</f>
        <v>0</v>
      </c>
    </row>
    <row r="11662" customFormat="false" ht="15" hidden="false" customHeight="false" outlineLevel="0" collapsed="false">
      <c r="A11662" s="41" t="n">
        <v>41108</v>
      </c>
      <c r="B11662" s="68" t="s">
        <v>1199</v>
      </c>
      <c r="C11662" s="68" t="s">
        <v>1255</v>
      </c>
      <c r="D11662" s="3" t="n">
        <v>32922</v>
      </c>
      <c r="E11662" s="42" t="n">
        <v>0.552083333333333</v>
      </c>
      <c r="F11662" s="42" t="n">
        <v>0.625</v>
      </c>
      <c r="H11662" s="42" t="n">
        <v>0.166666666666667</v>
      </c>
      <c r="I11662" s="29" t="n">
        <v>85</v>
      </c>
      <c r="J11662" s="29" t="n">
        <v>53.2</v>
      </c>
      <c r="K11662" s="30" t="s">
        <v>1253</v>
      </c>
      <c r="M11662" s="31" t="n">
        <f aca="false">SUM(P11662,R11662,T11662,V11662,X11662,Z11662,AB11662,AD11662,AF11662,AH11662,AJ11662,AL11662,AN11662,AP11662,AR11662,AT11662,AV11662,AX11662,AZ11662,BB11662)</f>
        <v>0</v>
      </c>
    </row>
    <row r="11663" customFormat="false" ht="15" hidden="false" customHeight="false" outlineLevel="0" collapsed="false">
      <c r="A11663" s="41" t="n">
        <v>41108</v>
      </c>
      <c r="B11663" s="68" t="s">
        <v>1205</v>
      </c>
      <c r="C11663" s="68" t="s">
        <v>1032</v>
      </c>
      <c r="D11663" s="3" t="n">
        <v>32923</v>
      </c>
      <c r="E11663" s="42" t="n">
        <v>0.416666666666667</v>
      </c>
      <c r="F11663" s="42" t="n">
        <v>0.638888888888889</v>
      </c>
      <c r="H11663" s="42" t="n">
        <v>0.333333333333333</v>
      </c>
      <c r="I11663" s="29" t="n">
        <v>325</v>
      </c>
      <c r="J11663" s="29" t="n">
        <v>50</v>
      </c>
      <c r="K11663" s="30" t="s">
        <v>1249</v>
      </c>
      <c r="M11663" s="31" t="n">
        <f aca="false">SUM(P11663,R11663,T11663,V11663,X11663,Z11663,AB11663,AD11663,AF11663,AH11663,AJ11663,AL11663,AN11663,AP11663,AR11663,AT11663,AV11663,AX11663,AZ11663,BB11663)</f>
        <v>0</v>
      </c>
    </row>
    <row r="11664" customFormat="false" ht="15" hidden="false" customHeight="false" outlineLevel="0" collapsed="false">
      <c r="A11664" s="41" t="n">
        <v>41108</v>
      </c>
      <c r="B11664" s="68" t="s">
        <v>1176</v>
      </c>
      <c r="C11664" s="68" t="s">
        <v>905</v>
      </c>
      <c r="D11664" s="3" t="n">
        <v>32924</v>
      </c>
      <c r="E11664" s="42" t="n">
        <v>0.604166666666667</v>
      </c>
      <c r="F11664" s="42" t="n">
        <v>0.75</v>
      </c>
      <c r="H11664" s="42" t="n">
        <v>0.166666666666667</v>
      </c>
      <c r="I11664" s="29" t="n">
        <v>81</v>
      </c>
      <c r="J11664" s="29" t="n">
        <v>53.2</v>
      </c>
      <c r="K11664" s="30" t="s">
        <v>2462</v>
      </c>
      <c r="M11664" s="31" t="n">
        <f aca="false">SUM(P11664,R11664,T11664,V11664,X11664,Z11664,AB11664,AD11664,AF11664,AH11664,AJ11664,AL11664,AN11664,AP11664,AR11664,AT11664,AV11664,AX11664,AZ11664,BB11664)</f>
        <v>0</v>
      </c>
    </row>
    <row r="11665" customFormat="false" ht="15" hidden="false" customHeight="false" outlineLevel="0" collapsed="false">
      <c r="A11665" s="388" t="n">
        <v>41108</v>
      </c>
      <c r="B11665" s="389" t="s">
        <v>1173</v>
      </c>
      <c r="C11665" s="389" t="s">
        <v>1049</v>
      </c>
      <c r="D11665" s="264" t="n">
        <v>32925</v>
      </c>
      <c r="E11665" s="390" t="n">
        <v>0.416666666666667</v>
      </c>
      <c r="F11665" s="390" t="n">
        <v>0.677083333333333</v>
      </c>
      <c r="G11665" s="264"/>
      <c r="H11665" s="390" t="n">
        <v>0.270833333333333</v>
      </c>
      <c r="I11665" s="263" t="n">
        <v>123.5</v>
      </c>
      <c r="J11665" s="263" t="n">
        <v>86.45</v>
      </c>
      <c r="K11665" s="264" t="s">
        <v>1212</v>
      </c>
    </row>
    <row r="11666" customFormat="false" ht="15" hidden="false" customHeight="false" outlineLevel="0" collapsed="false">
      <c r="A11666" s="41"/>
      <c r="B11666" s="68"/>
      <c r="C11666" s="68"/>
    </row>
    <row r="11667" customFormat="false" ht="15" hidden="false" customHeight="false" outlineLevel="0" collapsed="false">
      <c r="A11667" s="355"/>
      <c r="B11667" s="346"/>
      <c r="C11667" s="346"/>
      <c r="D11667" s="355"/>
      <c r="E11667" s="355"/>
      <c r="F11667" s="355"/>
      <c r="G11667" s="355"/>
      <c r="H11667" s="355"/>
      <c r="I11667" s="349"/>
      <c r="J11667" s="349"/>
      <c r="K11667" s="355"/>
    </row>
    <row r="11668" customFormat="false" ht="18.75" hidden="false" customHeight="false" outlineLevel="0" collapsed="false">
      <c r="A11668" s="355"/>
      <c r="B11668" s="346"/>
      <c r="C11668" s="346"/>
      <c r="D11668" s="355"/>
      <c r="E11668" s="355"/>
      <c r="F11668" s="355"/>
      <c r="G11668" s="73" t="s">
        <v>1260</v>
      </c>
      <c r="H11668" s="355"/>
      <c r="I11668" s="349"/>
      <c r="J11668" s="349"/>
      <c r="K11668" s="355"/>
    </row>
    <row r="11669" customFormat="false" ht="15" hidden="false" customHeight="false" outlineLevel="0" collapsed="false">
      <c r="A11669" s="41" t="n">
        <v>41109</v>
      </c>
      <c r="B11669" s="68" t="s">
        <v>679</v>
      </c>
      <c r="C11669" s="68" t="s">
        <v>1206</v>
      </c>
      <c r="D11669" s="3" t="n">
        <v>32925</v>
      </c>
      <c r="E11669" s="42" t="n">
        <v>0.291666666666667</v>
      </c>
      <c r="F11669" s="3" t="s">
        <v>1162</v>
      </c>
      <c r="H11669" s="3" t="s">
        <v>1162</v>
      </c>
      <c r="I11669" s="29" t="n">
        <v>206</v>
      </c>
      <c r="J11669" s="29" t="n">
        <v>120</v>
      </c>
      <c r="K11669" s="30" t="s">
        <v>1223</v>
      </c>
      <c r="M11669" s="31" t="n">
        <f aca="false">SUM(P11669,R11669,T11669,V11669,X11669,Z11669,AB11669,AD11669,AF11669,AH11669,AJ11669,AL11669,AN11669,AP11669,AR11669,AT11669,AV11669,AX11669,AZ11669,BB11669)</f>
        <v>0</v>
      </c>
    </row>
    <row r="11670" customFormat="false" ht="15" hidden="false" customHeight="false" outlineLevel="0" collapsed="false">
      <c r="A11670" s="41" t="n">
        <v>41109</v>
      </c>
      <c r="B11670" s="68" t="s">
        <v>383</v>
      </c>
      <c r="C11670" s="68" t="s">
        <v>1206</v>
      </c>
      <c r="D11670" s="3" t="n">
        <v>32926</v>
      </c>
      <c r="E11670" s="42" t="n">
        <v>0.291666666666667</v>
      </c>
      <c r="F11670" s="3" t="s">
        <v>1162</v>
      </c>
      <c r="G11670" s="3" t="s">
        <v>2365</v>
      </c>
      <c r="H11670" s="3" t="s">
        <v>1162</v>
      </c>
      <c r="I11670" s="29" t="n">
        <v>225.8</v>
      </c>
      <c r="J11670" s="29" t="n">
        <v>160</v>
      </c>
      <c r="K11670" s="30" t="s">
        <v>1232</v>
      </c>
      <c r="M11670" s="31" t="n">
        <f aca="false">SUM(P11670,R11670,T11670,V11670,X11670,Z11670,AB11670,AD11670,AF11670,AH11670,AJ11670,AL11670,AN11670,AP11670,AR11670,AT11670,AV11670,AX11670,AZ11670,BB11670)</f>
        <v>14932.05</v>
      </c>
      <c r="O11670" s="0" t="n">
        <v>68803</v>
      </c>
      <c r="P11670" s="31" t="n">
        <v>162</v>
      </c>
      <c r="Q11670" s="0" t="n">
        <v>68745</v>
      </c>
      <c r="R11670" s="31" t="n">
        <v>6050</v>
      </c>
      <c r="S11670" s="47" t="n">
        <v>68752</v>
      </c>
      <c r="T11670" s="31" t="n">
        <v>4837.5</v>
      </c>
      <c r="U11670" s="47" t="n">
        <v>68751</v>
      </c>
      <c r="V11670" s="31" t="n">
        <v>1500</v>
      </c>
      <c r="W11670" s="47" t="n">
        <v>68667</v>
      </c>
      <c r="X11670" s="31" t="n">
        <v>1990.3</v>
      </c>
      <c r="Y11670" s="47" t="n">
        <v>68794</v>
      </c>
      <c r="Z11670" s="31" t="n">
        <v>152.25</v>
      </c>
      <c r="AA11670" s="47" t="n">
        <v>68798</v>
      </c>
      <c r="AB11670" s="31" t="n">
        <v>240</v>
      </c>
    </row>
    <row r="11671" customFormat="false" ht="15" hidden="false" customHeight="false" outlineLevel="0" collapsed="false">
      <c r="A11671" s="157" t="n">
        <v>41109</v>
      </c>
      <c r="B11671" s="152" t="s">
        <v>1165</v>
      </c>
      <c r="C11671" s="152" t="s">
        <v>1206</v>
      </c>
      <c r="D11671" s="30" t="n">
        <v>32927</v>
      </c>
      <c r="E11671" s="44" t="n">
        <v>0.291666666666667</v>
      </c>
      <c r="F11671" s="30" t="s">
        <v>1162</v>
      </c>
      <c r="G11671" s="30"/>
      <c r="H11671" s="30" t="s">
        <v>1162</v>
      </c>
      <c r="I11671" s="29" t="n">
        <v>202</v>
      </c>
      <c r="J11671" s="29" t="n">
        <v>145</v>
      </c>
      <c r="K11671" s="30" t="s">
        <v>2306</v>
      </c>
      <c r="M11671" s="31" t="n">
        <f aca="false">SUM(P11671,R11671,T11671,V11671,X11671,Z11671,AB11671,AD11671,AF11671,AH11671,AJ11671,AL11671,AN11671,AP11671,AR11671,AT11671,AV11671,AX11671,AZ11671,BB11671)</f>
        <v>0</v>
      </c>
    </row>
    <row r="11672" customFormat="false" ht="15" hidden="false" customHeight="false" outlineLevel="0" collapsed="false">
      <c r="A11672" s="41" t="n">
        <v>41109</v>
      </c>
      <c r="B11672" s="68" t="s">
        <v>627</v>
      </c>
      <c r="C11672" s="68" t="s">
        <v>1206</v>
      </c>
      <c r="D11672" s="3" t="n">
        <v>32928</v>
      </c>
      <c r="E11672" s="42" t="n">
        <v>0.291666666666667</v>
      </c>
      <c r="F11672" s="3" t="s">
        <v>1162</v>
      </c>
      <c r="H11672" s="3" t="s">
        <v>1162</v>
      </c>
      <c r="I11672" s="29" t="n">
        <v>202</v>
      </c>
      <c r="J11672" s="29" t="n">
        <v>120</v>
      </c>
      <c r="K11672" s="30" t="s">
        <v>1303</v>
      </c>
      <c r="M11672" s="31" t="n">
        <f aca="false">SUM(P11672,R11672,T11672,V11672,X11672,Z11672,AB11672,AD11672,AF11672,AH11672,AJ11672,AL11672,AN11672,AP11672,AR11672,AT11672,AV11672,AX11672,AZ11672,BB11672)</f>
        <v>14051.76</v>
      </c>
      <c r="O11672" s="0" t="n">
        <v>68800</v>
      </c>
      <c r="P11672" s="31" t="n">
        <v>680.4</v>
      </c>
      <c r="Q11672" s="0" t="n">
        <v>68663</v>
      </c>
      <c r="R11672" s="31" t="n">
        <v>120.18</v>
      </c>
      <c r="S11672" s="47" t="n">
        <v>68662</v>
      </c>
      <c r="T11672" s="31" t="n">
        <v>15.32</v>
      </c>
      <c r="U11672" s="47" t="n">
        <v>68661</v>
      </c>
      <c r="V11672" s="31" t="n">
        <v>235.86</v>
      </c>
      <c r="W11672" s="47" t="n">
        <v>68819</v>
      </c>
      <c r="X11672" s="31" t="n">
        <v>13000</v>
      </c>
    </row>
    <row r="11673" customFormat="false" ht="15" hidden="false" customHeight="false" outlineLevel="0" collapsed="false">
      <c r="A11673" s="41" t="n">
        <v>41109</v>
      </c>
      <c r="B11673" s="68" t="s">
        <v>20</v>
      </c>
      <c r="C11673" s="68" t="s">
        <v>490</v>
      </c>
      <c r="D11673" s="3" t="n">
        <v>32929</v>
      </c>
      <c r="E11673" s="42" t="n">
        <v>0.291666666666667</v>
      </c>
      <c r="F11673" s="42" t="n">
        <v>0.479166666666667</v>
      </c>
      <c r="H11673" s="42" t="n">
        <v>0.1875</v>
      </c>
      <c r="I11673" s="29" t="n">
        <v>90</v>
      </c>
      <c r="J11673" s="29" t="n">
        <v>63</v>
      </c>
      <c r="K11673" s="30" t="s">
        <v>1375</v>
      </c>
      <c r="M11673" s="31" t="n">
        <f aca="false">SUM(P11673,R11673,T11673,V11673,X11673,Z11673,AB11673,AD11673,AF11673,AH11673,AJ11673,AL11673,AN11673,AP11673,AR11673,AT11673,AV11673,AX11673,AZ11673,BB11673)</f>
        <v>0</v>
      </c>
    </row>
    <row r="11674" customFormat="false" ht="15" hidden="false" customHeight="false" outlineLevel="0" collapsed="false">
      <c r="A11674" s="41" t="n">
        <v>41109</v>
      </c>
      <c r="B11674" s="68" t="s">
        <v>1205</v>
      </c>
      <c r="C11674" s="68" t="s">
        <v>1032</v>
      </c>
      <c r="D11674" s="3" t="n">
        <v>32930</v>
      </c>
      <c r="E11674" s="42" t="n">
        <v>0.354166666666667</v>
      </c>
      <c r="F11674" s="42" t="n">
        <v>0.6875</v>
      </c>
      <c r="H11674" s="42" t="n">
        <v>0.333333333333333</v>
      </c>
      <c r="I11674" s="29" t="n">
        <v>325</v>
      </c>
      <c r="J11674" s="29" t="n">
        <v>50</v>
      </c>
      <c r="K11674" s="30" t="s">
        <v>1249</v>
      </c>
      <c r="M11674" s="31" t="n">
        <f aca="false">SUM(P11674,R11674,T11674,V11674,X11674,Z11674,AB11674,AD11674,AF11674,AH11674,AJ11674,AL11674,AN11674,AP11674,AR11674,AT11674,AV11674,AX11674,AZ11674,BB11674)</f>
        <v>0</v>
      </c>
    </row>
    <row r="11675" customFormat="false" ht="15" hidden="false" customHeight="false" outlineLevel="0" collapsed="false">
      <c r="A11675" s="41" t="n">
        <v>41109</v>
      </c>
      <c r="B11675" s="68" t="s">
        <v>1693</v>
      </c>
      <c r="C11675" s="68" t="s">
        <v>842</v>
      </c>
      <c r="D11675" s="3" t="n">
        <v>32931</v>
      </c>
      <c r="E11675" s="42" t="n">
        <v>0.375</v>
      </c>
      <c r="F11675" s="42" t="n">
        <v>0.666666666666667</v>
      </c>
      <c r="H11675" s="42" t="n">
        <v>0.291666666666667</v>
      </c>
      <c r="I11675" s="29" t="n">
        <v>138</v>
      </c>
      <c r="J11675" s="29" t="n">
        <v>93.1</v>
      </c>
      <c r="K11675" s="30" t="s">
        <v>2465</v>
      </c>
      <c r="M11675" s="31" t="n">
        <f aca="false">SUM(P11675,R11675,T11675,V11675,X11675,Z11675,AB11675,AD11675,AF11675,AH11675,AJ11675,AL11675,AN11675,AP11675,AR11675,AT11675,AV11675,AX11675,AZ11675,BB11675)</f>
        <v>0</v>
      </c>
    </row>
    <row r="11676" customFormat="false" ht="15" hidden="false" customHeight="false" outlineLevel="0" collapsed="false">
      <c r="A11676" s="41" t="n">
        <v>41109</v>
      </c>
      <c r="B11676" s="68" t="s">
        <v>1199</v>
      </c>
      <c r="C11676" s="68" t="s">
        <v>1182</v>
      </c>
      <c r="D11676" s="3" t="n">
        <v>32932</v>
      </c>
      <c r="E11676" s="42" t="n">
        <v>0.364583333333333</v>
      </c>
      <c r="F11676" s="42" t="n">
        <v>0.5</v>
      </c>
      <c r="H11676" s="42" t="n">
        <v>0.166666666666667</v>
      </c>
      <c r="I11676" s="29" t="n">
        <v>85</v>
      </c>
      <c r="J11676" s="29" t="n">
        <v>53.2</v>
      </c>
      <c r="K11676" s="30" t="s">
        <v>1253</v>
      </c>
      <c r="M11676" s="31" t="n">
        <f aca="false">SUM(P11676,R11676,T11676,V11676,X11676,Z11676,AB11676,AD11676,AF11676,AH11676,AJ11676,AL11676,AN11676,AP11676,AR11676,AT11676,AV11676,AX11676,AZ11676,BB11676)</f>
        <v>0</v>
      </c>
    </row>
    <row r="11677" customFormat="false" ht="15" hidden="false" customHeight="false" outlineLevel="0" collapsed="false">
      <c r="A11677" s="55" t="n">
        <v>41109</v>
      </c>
      <c r="B11677" s="152" t="s">
        <v>1173</v>
      </c>
      <c r="C11677" s="152" t="s">
        <v>1049</v>
      </c>
      <c r="D11677" s="30" t="n">
        <v>32933</v>
      </c>
      <c r="E11677" s="44" t="n">
        <v>0.302083333333333</v>
      </c>
      <c r="F11677" s="44" t="n">
        <v>0.770833333333334</v>
      </c>
      <c r="G11677" s="30"/>
      <c r="H11677" s="44" t="n">
        <v>0.479166666666667</v>
      </c>
      <c r="I11677" s="29" t="n">
        <v>218.5</v>
      </c>
      <c r="J11677" s="29" t="n">
        <v>153</v>
      </c>
      <c r="K11677" s="30" t="s">
        <v>1212</v>
      </c>
      <c r="M11677" s="31" t="n">
        <f aca="false">SUM(P11677,R11677,T11677,V11677,X11677,Z11677,AB11677,AD11677,AF11677,AH11677,AJ11677,AL11677,AN11677,AP11677,AR11677,AT11677,AV11677,AX11677,AZ11677,BB11677)</f>
        <v>0</v>
      </c>
    </row>
    <row r="11678" customFormat="false" ht="15" hidden="false" customHeight="false" outlineLevel="0" collapsed="false">
      <c r="A11678" s="41" t="n">
        <v>41109</v>
      </c>
      <c r="B11678" s="68" t="s">
        <v>1169</v>
      </c>
      <c r="C11678" s="68" t="s">
        <v>11</v>
      </c>
      <c r="D11678" s="3" t="n">
        <v>32934</v>
      </c>
      <c r="E11678" s="42" t="n">
        <v>0.34375</v>
      </c>
      <c r="F11678" s="42" t="n">
        <v>0.486111111111111</v>
      </c>
      <c r="G11678" s="3" t="s">
        <v>1241</v>
      </c>
      <c r="H11678" s="3" t="s">
        <v>1308</v>
      </c>
      <c r="I11678" s="29" t="n">
        <v>100</v>
      </c>
      <c r="J11678" s="29" t="n">
        <v>66.5</v>
      </c>
      <c r="K11678" s="30" t="s">
        <v>1214</v>
      </c>
      <c r="M11678" s="31" t="n">
        <f aca="false">SUM(P11678,R11678,T11678,V11678,X11678,Z11678,AB11678,AD11678,AF11678,AH11678,AJ11678,AL11678,AN11678,AP11678,AR11678,AT11678,AV11678,AX11678,AZ11678,BB11678)</f>
        <v>0</v>
      </c>
    </row>
    <row r="11679" customFormat="false" ht="15" hidden="false" customHeight="false" outlineLevel="0" collapsed="false">
      <c r="A11679" s="41" t="n">
        <v>41109</v>
      </c>
      <c r="B11679" s="68" t="s">
        <v>2153</v>
      </c>
      <c r="C11679" s="68" t="s">
        <v>640</v>
      </c>
      <c r="D11679" s="3" t="n">
        <v>32935</v>
      </c>
      <c r="E11679" s="42" t="n">
        <v>0.40625</v>
      </c>
      <c r="F11679" s="42" t="n">
        <v>0.5</v>
      </c>
      <c r="H11679" s="42" t="n">
        <v>0.166666666666667</v>
      </c>
      <c r="I11679" s="29" t="n">
        <v>81</v>
      </c>
      <c r="J11679" s="29" t="n">
        <v>53.2</v>
      </c>
      <c r="K11679" s="30" t="s">
        <v>2154</v>
      </c>
      <c r="M11679" s="31" t="n">
        <f aca="false">SUM(P11679,R11679,T11679,V11679,X11679,Z11679,AB11679,AD11679,AF11679,AH11679,AJ11679,AL11679,AN11679,AP11679,AR11679,AT11679,AV11679,AX11679,AZ11679,BB11679)</f>
        <v>0</v>
      </c>
    </row>
    <row r="11680" customFormat="false" ht="15" hidden="false" customHeight="false" outlineLevel="0" collapsed="false">
      <c r="A11680" s="41" t="n">
        <v>41109</v>
      </c>
      <c r="B11680" s="68" t="s">
        <v>1197</v>
      </c>
      <c r="C11680" s="68" t="s">
        <v>869</v>
      </c>
      <c r="D11680" s="3" t="n">
        <v>32936</v>
      </c>
      <c r="E11680" s="42" t="n">
        <v>0.4375</v>
      </c>
      <c r="F11680" s="42" t="n">
        <v>0.541666666666667</v>
      </c>
      <c r="H11680" s="42" t="n">
        <v>0.166666666666667</v>
      </c>
      <c r="I11680" s="29" t="n">
        <v>76</v>
      </c>
      <c r="J11680" s="29" t="n">
        <v>53.2</v>
      </c>
      <c r="K11680" s="30" t="s">
        <v>1259</v>
      </c>
      <c r="M11680" s="31" t="n">
        <f aca="false">SUM(P11680,R11680,T11680,V11680,X11680,Z11680,AB11680,AD11680,AF11680,AH11680,AJ11680,AL11680,AN11680,AP11680,AR11680,AT11680,AV11680,AX11680,AZ11680,BB11680)</f>
        <v>0</v>
      </c>
    </row>
    <row r="11681" customFormat="false" ht="15" hidden="false" customHeight="false" outlineLevel="0" collapsed="false">
      <c r="A11681" s="41" t="n">
        <v>41109</v>
      </c>
      <c r="B11681" s="68" t="s">
        <v>2448</v>
      </c>
      <c r="C11681" s="68" t="s">
        <v>2521</v>
      </c>
      <c r="D11681" s="3" t="n">
        <v>32937</v>
      </c>
      <c r="E11681" s="42" t="n">
        <v>0.447916666666667</v>
      </c>
      <c r="F11681" s="42" t="n">
        <v>0.631944444444444</v>
      </c>
      <c r="H11681" s="42" t="n">
        <v>0.1875</v>
      </c>
      <c r="I11681" s="29" t="n">
        <v>90.5</v>
      </c>
      <c r="J11681" s="29" t="n">
        <v>59.85</v>
      </c>
      <c r="K11681" s="30" t="s">
        <v>2449</v>
      </c>
      <c r="M11681" s="31" t="n">
        <f aca="false">SUM(P11681,R11681,T11681,V11681,X11681,Z11681,AB11681,AD11681,AF11681,AH11681,AJ11681,AL11681,AN11681,AP11681,AR11681,AT11681,AV11681,AX11681,AZ11681,BB11681)</f>
        <v>0</v>
      </c>
    </row>
    <row r="11682" customFormat="false" ht="15" hidden="false" customHeight="false" outlineLevel="0" collapsed="false">
      <c r="A11682" s="55" t="n">
        <v>41109</v>
      </c>
      <c r="B11682" s="152" t="s">
        <v>1197</v>
      </c>
      <c r="C11682" s="152" t="s">
        <v>1300</v>
      </c>
      <c r="D11682" s="30" t="n">
        <v>32938</v>
      </c>
      <c r="E11682" s="44" t="n">
        <v>0.53125</v>
      </c>
      <c r="F11682" s="44" t="n">
        <v>0.739583333333334</v>
      </c>
      <c r="G11682" s="30"/>
      <c r="H11682" s="44" t="n">
        <v>0.208333333333333</v>
      </c>
      <c r="I11682" s="29" t="n">
        <v>144</v>
      </c>
      <c r="J11682" s="29" t="n">
        <v>66.5</v>
      </c>
      <c r="K11682" s="30" t="s">
        <v>1259</v>
      </c>
      <c r="M11682" s="31" t="n">
        <f aca="false">SUM(P11682,R11682,T11682,V11682,X11682,Z11682,AB11682,AD11682,AF11682,AH11682,AJ11682,AL11682,AN11682,AP11682,AR11682,AT11682,AV11682,AX11682,AZ11682,BB11682)</f>
        <v>0</v>
      </c>
    </row>
    <row r="11683" customFormat="false" ht="15" hidden="false" customHeight="false" outlineLevel="0" collapsed="false">
      <c r="A11683" s="41" t="n">
        <v>41109</v>
      </c>
      <c r="B11683" s="68" t="s">
        <v>2153</v>
      </c>
      <c r="C11683" s="68" t="s">
        <v>616</v>
      </c>
      <c r="D11683" s="3" t="n">
        <v>32939</v>
      </c>
      <c r="E11683" s="42" t="n">
        <v>0.5625</v>
      </c>
      <c r="F11683" s="44" t="n">
        <v>0.708333333333333</v>
      </c>
      <c r="H11683" s="42" t="n">
        <v>0.166666666666667</v>
      </c>
      <c r="I11683" s="29" t="n">
        <v>81</v>
      </c>
      <c r="J11683" s="29" t="n">
        <v>53.2</v>
      </c>
      <c r="K11683" s="30" t="s">
        <v>2154</v>
      </c>
      <c r="M11683" s="31" t="n">
        <f aca="false">SUM(P11683,R11683,T11683,V11683,X11683,Z11683,AB11683,AD11683,AF11683,AH11683,AJ11683,AL11683,AN11683,AP11683,AR11683,AT11683,AV11683,AX11683,AZ11683,BB11683)</f>
        <v>0</v>
      </c>
    </row>
    <row r="11684" customFormat="false" ht="15" hidden="false" customHeight="false" outlineLevel="0" collapsed="false">
      <c r="A11684" s="55" t="n">
        <v>41109</v>
      </c>
      <c r="B11684" s="152" t="s">
        <v>1169</v>
      </c>
      <c r="C11684" s="152" t="s">
        <v>595</v>
      </c>
      <c r="D11684" s="30" t="n">
        <v>32940</v>
      </c>
      <c r="E11684" s="44" t="n">
        <v>0.541666666666667</v>
      </c>
      <c r="F11684" s="44" t="n">
        <v>0.625</v>
      </c>
      <c r="G11684" s="30"/>
      <c r="H11684" s="44" t="n">
        <v>0.166666666666667</v>
      </c>
      <c r="I11684" s="29" t="n">
        <v>113</v>
      </c>
      <c r="J11684" s="29" t="n">
        <v>53.2</v>
      </c>
      <c r="K11684" s="30" t="s">
        <v>1214</v>
      </c>
      <c r="M11684" s="31" t="n">
        <f aca="false">SUM(P11684,R11684,T11684,V11684,X11684,Z11684,AB11684,AD11684,AF11684,AH11684,AJ11684,AL11684,AN11684,AP11684,AR11684,AT11684,AV11684,AX11684,AZ11684,BB11684)</f>
        <v>0</v>
      </c>
    </row>
    <row r="11685" customFormat="false" ht="15" hidden="false" customHeight="false" outlineLevel="0" collapsed="false">
      <c r="A11685" s="41" t="n">
        <v>41109</v>
      </c>
      <c r="B11685" s="68" t="s">
        <v>1199</v>
      </c>
      <c r="C11685" s="68" t="s">
        <v>49</v>
      </c>
      <c r="D11685" s="3" t="n">
        <v>32941</v>
      </c>
      <c r="E11685" s="42" t="n">
        <v>0.541666666666667</v>
      </c>
      <c r="F11685" s="42" t="n">
        <v>0.604166666666667</v>
      </c>
      <c r="G11685" s="3" t="s">
        <v>2522</v>
      </c>
      <c r="H11685" s="42" t="n">
        <v>0.166666666666667</v>
      </c>
      <c r="I11685" s="29" t="n">
        <v>85</v>
      </c>
      <c r="J11685" s="29" t="n">
        <v>53.2</v>
      </c>
      <c r="K11685" s="30" t="s">
        <v>1253</v>
      </c>
      <c r="M11685" s="31" t="n">
        <f aca="false">SUM(P11685,R11685,T11685,V11685,X11685,Z11685,AB11685,AD11685,AF11685,AH11685,AJ11685,AL11685,AN11685,AP11685,AR11685,AT11685,AV11685,AX11685,AZ11685,BB11685)</f>
        <v>46638.32</v>
      </c>
      <c r="O11685" s="0" t="n">
        <v>7206</v>
      </c>
      <c r="P11685" s="31" t="n">
        <v>25000</v>
      </c>
      <c r="Q11685" s="0" t="n">
        <v>7205</v>
      </c>
      <c r="R11685" s="31" t="n">
        <v>21638.32</v>
      </c>
    </row>
    <row r="11686" customFormat="false" ht="15" hidden="false" customHeight="false" outlineLevel="0" collapsed="false">
      <c r="A11686" s="41" t="n">
        <v>41109</v>
      </c>
      <c r="B11686" s="68" t="s">
        <v>1199</v>
      </c>
      <c r="C11686" s="68" t="s">
        <v>925</v>
      </c>
      <c r="D11686" s="3" t="n">
        <v>32942</v>
      </c>
      <c r="E11686" s="42" t="n">
        <v>0.614583333333333</v>
      </c>
      <c r="F11686" s="42" t="n">
        <v>0.75</v>
      </c>
      <c r="H11686" s="42" t="n">
        <v>0.166666666666667</v>
      </c>
      <c r="I11686" s="29" t="n">
        <v>109</v>
      </c>
      <c r="J11686" s="29" t="n">
        <v>53.2</v>
      </c>
      <c r="K11686" s="30" t="s">
        <v>1253</v>
      </c>
      <c r="M11686" s="31" t="n">
        <f aca="false">SUM(P11686,R11686,T11686,V11686,X11686,Z11686,AB11686,AD11686,AF11686,AH11686,AJ11686,AL11686,AN11686,AP11686,AR11686,AT11686,AV11686,AX11686,AZ11686,BB11686)</f>
        <v>0</v>
      </c>
    </row>
    <row r="11687" customFormat="false" ht="15" hidden="false" customHeight="false" outlineLevel="0" collapsed="false">
      <c r="A11687" s="41"/>
    </row>
    <row r="11688" customFormat="false" ht="15" hidden="false" customHeight="false" outlineLevel="0" collapsed="false">
      <c r="A11688" s="355"/>
      <c r="B11688" s="384"/>
      <c r="C11688" s="384"/>
      <c r="D11688" s="355"/>
      <c r="E11688" s="355"/>
      <c r="F11688" s="355"/>
      <c r="G11688" s="355"/>
      <c r="H11688" s="355"/>
      <c r="I11688" s="349"/>
      <c r="J11688" s="349"/>
      <c r="K11688" s="355"/>
    </row>
    <row r="11689" customFormat="false" ht="21" hidden="false" customHeight="false" outlineLevel="0" collapsed="false">
      <c r="A11689" s="355"/>
      <c r="B11689" s="384"/>
      <c r="C11689" s="384"/>
      <c r="D11689" s="355"/>
      <c r="E11689" s="355"/>
      <c r="F11689" s="355"/>
      <c r="G11689" s="52" t="s">
        <v>1295</v>
      </c>
      <c r="H11689" s="355"/>
      <c r="I11689" s="349"/>
      <c r="J11689" s="349"/>
      <c r="K11689" s="355"/>
    </row>
    <row r="11690" customFormat="false" ht="15" hidden="false" customHeight="false" outlineLevel="0" collapsed="false">
      <c r="A11690" s="55" t="n">
        <v>41110</v>
      </c>
      <c r="B11690" s="152" t="s">
        <v>679</v>
      </c>
      <c r="C11690" s="152" t="s">
        <v>1206</v>
      </c>
      <c r="D11690" s="30" t="n">
        <v>32943</v>
      </c>
      <c r="E11690" s="44" t="n">
        <v>0.291666666666667</v>
      </c>
      <c r="F11690" s="30" t="s">
        <v>1162</v>
      </c>
      <c r="G11690" s="30"/>
      <c r="H11690" s="30" t="s">
        <v>1162</v>
      </c>
      <c r="I11690" s="29" t="n">
        <v>202</v>
      </c>
      <c r="J11690" s="29" t="n">
        <v>120</v>
      </c>
      <c r="K11690" s="30" t="s">
        <v>1223</v>
      </c>
      <c r="M11690" s="31" t="n">
        <f aca="false">SUM(P11690,R11690,T11690,V11690,X11690,Z11690,AB11690,AD11690,AF11690,AH11690,AJ11690,AL11690,AN11690,AP11690,AR11690,AT11690,AV11690,AX11690,AZ11690,BB11690)</f>
        <v>0</v>
      </c>
    </row>
    <row r="11691" customFormat="false" ht="15" hidden="false" customHeight="false" outlineLevel="0" collapsed="false">
      <c r="A11691" s="41" t="n">
        <v>41110</v>
      </c>
      <c r="B11691" s="68" t="s">
        <v>383</v>
      </c>
      <c r="C11691" s="68" t="s">
        <v>1206</v>
      </c>
      <c r="D11691" s="3" t="n">
        <v>32944</v>
      </c>
      <c r="E11691" s="42" t="n">
        <v>0.291666666666667</v>
      </c>
      <c r="F11691" s="3" t="s">
        <v>1162</v>
      </c>
      <c r="H11691" s="3" t="s">
        <v>1162</v>
      </c>
      <c r="I11691" s="29" t="n">
        <v>202</v>
      </c>
      <c r="J11691" s="29" t="n">
        <v>145</v>
      </c>
      <c r="K11691" s="30" t="s">
        <v>1232</v>
      </c>
      <c r="M11691" s="31" t="n">
        <f aca="false">SUM(P11691,R11691,T11691,V11691,X11691,Z11691,AB11691,AD11691,AF11691,AH11691,AJ11691,AL11691,AN11691,AP11691,AR11691,AT11691,AV11691,AX11691,AZ11691,BB11691)</f>
        <v>3601.61</v>
      </c>
      <c r="O11691" s="0" t="n">
        <v>68970</v>
      </c>
      <c r="P11691" s="31" t="n">
        <v>350</v>
      </c>
      <c r="Q11691" s="0" t="n">
        <v>68901</v>
      </c>
      <c r="R11691" s="31" t="n">
        <v>310</v>
      </c>
      <c r="S11691" s="47" t="n">
        <v>68803</v>
      </c>
      <c r="T11691" s="31" t="n">
        <v>162</v>
      </c>
      <c r="U11691" s="47" t="n">
        <v>68900</v>
      </c>
      <c r="V11691" s="31" t="n">
        <v>1271.71</v>
      </c>
      <c r="W11691" s="47" t="n">
        <v>13797</v>
      </c>
      <c r="X11691" s="31" t="n">
        <v>305.5</v>
      </c>
      <c r="Y11691" s="47" t="n">
        <v>68899</v>
      </c>
      <c r="Z11691" s="31" t="n">
        <v>370</v>
      </c>
      <c r="AA11691" s="47" t="n">
        <v>68969</v>
      </c>
      <c r="AB11691" s="31" t="n">
        <v>350</v>
      </c>
      <c r="AC11691" s="47" t="n">
        <v>68968</v>
      </c>
      <c r="AD11691" s="31" t="n">
        <v>210</v>
      </c>
      <c r="AE11691" s="47" t="n">
        <v>68962</v>
      </c>
      <c r="AF11691" s="31" t="n">
        <v>272.4</v>
      </c>
    </row>
    <row r="11692" customFormat="false" ht="15" hidden="false" customHeight="false" outlineLevel="0" collapsed="false">
      <c r="A11692" s="55" t="n">
        <v>41110</v>
      </c>
      <c r="B11692" s="152" t="s">
        <v>1165</v>
      </c>
      <c r="C11692" s="152" t="s">
        <v>1206</v>
      </c>
      <c r="D11692" s="30" t="n">
        <v>32945</v>
      </c>
      <c r="E11692" s="44" t="n">
        <v>0.291666666666667</v>
      </c>
      <c r="F11692" s="30" t="s">
        <v>1162</v>
      </c>
      <c r="G11692" s="30"/>
      <c r="H11692" s="30" t="s">
        <v>1162</v>
      </c>
      <c r="I11692" s="29" t="n">
        <v>202</v>
      </c>
      <c r="J11692" s="29" t="n">
        <v>145</v>
      </c>
      <c r="K11692" s="30" t="s">
        <v>2306</v>
      </c>
      <c r="M11692" s="31" t="n">
        <f aca="false">SUM(P11692,R11692,T11692,V11692,X11692,Z11692,AB11692,AD11692,AF11692,AH11692,AJ11692,AL11692,AN11692,AP11692,AR11692,AT11692,AV11692,AX11692,AZ11692,BB11692)</f>
        <v>0</v>
      </c>
    </row>
    <row r="11693" customFormat="false" ht="15" hidden="false" customHeight="false" outlineLevel="0" collapsed="false">
      <c r="A11693" s="55" t="n">
        <v>41110</v>
      </c>
      <c r="B11693" s="152" t="s">
        <v>627</v>
      </c>
      <c r="C11693" s="152" t="s">
        <v>1206</v>
      </c>
      <c r="D11693" s="30" t="n">
        <v>32946</v>
      </c>
      <c r="E11693" s="44" t="n">
        <v>0.291666666666667</v>
      </c>
      <c r="F11693" s="30" t="s">
        <v>1162</v>
      </c>
      <c r="G11693" s="30"/>
      <c r="H11693" s="30" t="s">
        <v>1162</v>
      </c>
      <c r="I11693" s="29" t="n">
        <v>208.6</v>
      </c>
      <c r="J11693" s="29" t="n">
        <v>120</v>
      </c>
      <c r="K11693" s="30" t="s">
        <v>1303</v>
      </c>
      <c r="M11693" s="31" t="n">
        <f aca="false">SUM(P11693,R11693,T11693,V11693,X11693,Z11693,AB11693,AD11693,AF11693,AH11693,AJ11693,AL11693,AN11693,AP11693,AR11693,AT11693,AV11693,AX11693,AZ11693,BB11693)</f>
        <v>0</v>
      </c>
    </row>
    <row r="11694" customFormat="false" ht="15" hidden="false" customHeight="false" outlineLevel="0" collapsed="false">
      <c r="A11694" s="41" t="n">
        <v>41110</v>
      </c>
      <c r="B11694" s="68" t="s">
        <v>20</v>
      </c>
      <c r="C11694" s="68" t="s">
        <v>490</v>
      </c>
      <c r="D11694" s="3" t="n">
        <v>32947</v>
      </c>
      <c r="E11694" s="42" t="n">
        <v>0.270833333333333</v>
      </c>
      <c r="F11694" s="42" t="n">
        <v>0.583333333333333</v>
      </c>
      <c r="H11694" s="42" t="n">
        <v>0.3125</v>
      </c>
      <c r="I11694" s="29" t="n">
        <v>150</v>
      </c>
      <c r="J11694" s="29" t="n">
        <v>105</v>
      </c>
      <c r="K11694" s="30" t="s">
        <v>1375</v>
      </c>
      <c r="M11694" s="31" t="n">
        <f aca="false">SUM(P11694,R11694,T11694,V11694,X11694,Z11694,AB11694,AD11694,AF11694,AH11694,AJ11694,AL11694,AN11694,AP11694,AR11694,AT11694,AV11694,AX11694,AZ11694,BB11694)</f>
        <v>0</v>
      </c>
    </row>
    <row r="11695" customFormat="false" ht="15" hidden="false" customHeight="false" outlineLevel="0" collapsed="false">
      <c r="A11695" s="41" t="n">
        <v>41110</v>
      </c>
      <c r="B11695" s="68" t="s">
        <v>1205</v>
      </c>
      <c r="C11695" s="68" t="s">
        <v>1032</v>
      </c>
      <c r="D11695" s="3" t="n">
        <v>32948</v>
      </c>
      <c r="E11695" s="42" t="n">
        <v>0.354166666666667</v>
      </c>
      <c r="F11695" s="42" t="n">
        <v>0.583333333333333</v>
      </c>
      <c r="H11695" s="42" t="n">
        <v>0.333333333333333</v>
      </c>
      <c r="I11695" s="29" t="n">
        <v>325</v>
      </c>
      <c r="J11695" s="29" t="n">
        <v>50</v>
      </c>
      <c r="K11695" s="30" t="s">
        <v>1249</v>
      </c>
      <c r="M11695" s="31" t="n">
        <f aca="false">SUM(P11695,R11695,T11695,V11695,X11695,Z11695,AB11695,AD11695,AF11695,AH11695,AJ11695,AL11695,AN11695,AP11695,AR11695,AT11695,AV11695,AX11695,AZ11695,BB11695)</f>
        <v>0</v>
      </c>
    </row>
    <row r="11696" customFormat="false" ht="15" hidden="false" customHeight="false" outlineLevel="0" collapsed="false">
      <c r="A11696" s="41" t="n">
        <v>41110</v>
      </c>
      <c r="B11696" s="68" t="s">
        <v>1193</v>
      </c>
      <c r="C11696" s="68" t="s">
        <v>11</v>
      </c>
      <c r="D11696" s="3" t="n">
        <v>32949</v>
      </c>
      <c r="E11696" s="42" t="n">
        <v>0.333333333333333</v>
      </c>
      <c r="F11696" s="42" t="n">
        <v>0.5</v>
      </c>
      <c r="G11696" s="3" t="s">
        <v>1241</v>
      </c>
      <c r="H11696" s="42" t="s">
        <v>1308</v>
      </c>
      <c r="I11696" s="29" t="n">
        <v>100</v>
      </c>
      <c r="J11696" s="29" t="n">
        <v>66.5</v>
      </c>
      <c r="K11696" s="30" t="s">
        <v>1216</v>
      </c>
      <c r="M11696" s="31" t="n">
        <f aca="false">SUM(P11696,R11696,T11696,V11696,X11696,Z11696,AB11696,AD11696,AF11696,AH11696,AJ11696,AL11696,AN11696,AP11696,AR11696,AT11696,AV11696,AX11696,AZ11696,BB11696)</f>
        <v>0</v>
      </c>
    </row>
    <row r="11697" customFormat="false" ht="15" hidden="false" customHeight="false" outlineLevel="0" collapsed="false">
      <c r="A11697" s="41" t="n">
        <v>41110</v>
      </c>
      <c r="B11697" s="68" t="s">
        <v>1169</v>
      </c>
      <c r="C11697" s="68" t="s">
        <v>11</v>
      </c>
      <c r="D11697" s="3" t="n">
        <v>32950</v>
      </c>
      <c r="E11697" s="42" t="n">
        <v>0.333333333333333</v>
      </c>
      <c r="F11697" s="42" t="n">
        <v>0.5</v>
      </c>
      <c r="G11697" s="3" t="s">
        <v>1241</v>
      </c>
      <c r="H11697" s="3" t="s">
        <v>1308</v>
      </c>
      <c r="I11697" s="29" t="n">
        <v>100</v>
      </c>
      <c r="J11697" s="29" t="n">
        <v>66.5</v>
      </c>
      <c r="K11697" s="30" t="s">
        <v>1214</v>
      </c>
      <c r="M11697" s="31" t="n">
        <f aca="false">SUM(P11697,R11697,T11697,V11697,X11697,Z11697,AB11697,AD11697,AF11697,AH11697,AJ11697,AL11697,AN11697,AP11697,AR11697,AT11697,AV11697,AX11697,AZ11697,BB11697)</f>
        <v>0</v>
      </c>
    </row>
    <row r="11698" customFormat="false" ht="15" hidden="false" customHeight="false" outlineLevel="0" collapsed="false">
      <c r="A11698" s="41" t="n">
        <v>41110</v>
      </c>
      <c r="B11698" s="68" t="s">
        <v>1176</v>
      </c>
      <c r="C11698" s="68" t="s">
        <v>940</v>
      </c>
      <c r="D11698" s="3" t="n">
        <v>32951</v>
      </c>
      <c r="E11698" s="42" t="n">
        <v>0.354166666666667</v>
      </c>
      <c r="F11698" s="42" t="n">
        <v>0.447916666666667</v>
      </c>
      <c r="H11698" s="42" t="n">
        <v>0.166666666666667</v>
      </c>
      <c r="I11698" s="29" t="n">
        <v>81</v>
      </c>
      <c r="J11698" s="29" t="n">
        <v>53.2</v>
      </c>
      <c r="K11698" s="30" t="s">
        <v>2462</v>
      </c>
      <c r="M11698" s="31" t="n">
        <f aca="false">SUM(P11698,R11698,T11698,V11698,X11698,Z11698,AB11698,AD11698,AF11698,AH11698,AJ11698,AL11698,AN11698,AP11698,AR11698,AT11698,AV11698,AX11698,AZ11698,BB11698)</f>
        <v>0</v>
      </c>
    </row>
    <row r="11699" customFormat="false" ht="15" hidden="false" customHeight="false" outlineLevel="0" collapsed="false">
      <c r="A11699" s="41" t="n">
        <v>41110</v>
      </c>
      <c r="B11699" s="68" t="s">
        <v>1197</v>
      </c>
      <c r="C11699" s="68" t="s">
        <v>11</v>
      </c>
      <c r="D11699" s="3" t="n">
        <v>32952</v>
      </c>
      <c r="E11699" s="42" t="n">
        <v>0.354166666666667</v>
      </c>
      <c r="F11699" s="42" t="n">
        <v>0.5</v>
      </c>
      <c r="G11699" s="3" t="s">
        <v>1241</v>
      </c>
      <c r="H11699" s="42" t="s">
        <v>1308</v>
      </c>
      <c r="I11699" s="29" t="n">
        <v>100</v>
      </c>
      <c r="J11699" s="29" t="n">
        <v>66.5</v>
      </c>
      <c r="K11699" s="30" t="s">
        <v>1259</v>
      </c>
      <c r="M11699" s="31" t="n">
        <f aca="false">SUM(P11699,R11699,T11699,V11699,X11699,Z11699,AB11699,AD11699,AF11699,AH11699,AJ11699,AL11699,AN11699,AP11699,AR11699,AT11699,AV11699,AX11699,AZ11699,BB11699)</f>
        <v>0</v>
      </c>
    </row>
    <row r="11700" customFormat="false" ht="15" hidden="false" customHeight="false" outlineLevel="0" collapsed="false">
      <c r="A11700" s="55" t="n">
        <v>41110</v>
      </c>
      <c r="B11700" s="152" t="s">
        <v>2448</v>
      </c>
      <c r="C11700" s="152" t="s">
        <v>1530</v>
      </c>
      <c r="D11700" s="30" t="n">
        <v>32953</v>
      </c>
      <c r="E11700" s="44" t="n">
        <v>0.354166666666667</v>
      </c>
      <c r="F11700" s="44" t="n">
        <v>0.59375</v>
      </c>
      <c r="G11700" s="30" t="s">
        <v>1361</v>
      </c>
      <c r="H11700" s="30" t="s">
        <v>1455</v>
      </c>
      <c r="I11700" s="29" t="n">
        <v>187</v>
      </c>
      <c r="J11700" s="29" t="n">
        <v>93.1</v>
      </c>
      <c r="K11700" s="30" t="s">
        <v>2449</v>
      </c>
      <c r="M11700" s="31" t="n">
        <f aca="false">SUM(P11700,R11700,T11700,V11700,X11700,Z11700,AB11700,AD11700,AF11700,AH11700,AJ11700,AL11700,AN11700,AP11700,AR11700,AT11700,AV11700,AX11700,AZ11700,BB11700)</f>
        <v>0</v>
      </c>
    </row>
    <row r="11701" customFormat="false" ht="15" hidden="false" customHeight="false" outlineLevel="0" collapsed="false">
      <c r="A11701" s="41" t="n">
        <v>41110</v>
      </c>
      <c r="B11701" s="68" t="s">
        <v>1195</v>
      </c>
      <c r="C11701" s="68" t="s">
        <v>802</v>
      </c>
      <c r="D11701" s="3" t="n">
        <v>32954</v>
      </c>
      <c r="E11701" s="42" t="n">
        <v>0.375</v>
      </c>
      <c r="F11701" s="42" t="n">
        <v>0.53125</v>
      </c>
      <c r="H11701" s="42" t="n">
        <v>0.166666666666667</v>
      </c>
      <c r="I11701" s="29" t="n">
        <v>85</v>
      </c>
      <c r="J11701" s="29" t="n">
        <v>53.2</v>
      </c>
      <c r="K11701" s="30" t="s">
        <v>2465</v>
      </c>
      <c r="M11701" s="31" t="n">
        <f aca="false">SUM(P11701,R11701,T11701,V11701,X11701,Z11701,AB11701,AD11701,AF11701,AH11701,AJ11701,AL11701,AN11701,AP11701,AR11701,AT11701,AV11701,AX11701,AZ11701,BB11701)</f>
        <v>0</v>
      </c>
    </row>
    <row r="11702" customFormat="false" ht="15" hidden="false" customHeight="false" outlineLevel="0" collapsed="false">
      <c r="A11702" s="41" t="n">
        <v>41110</v>
      </c>
      <c r="B11702" s="68" t="s">
        <v>2153</v>
      </c>
      <c r="C11702" s="68" t="s">
        <v>427</v>
      </c>
      <c r="D11702" s="3" t="n">
        <v>32955</v>
      </c>
      <c r="E11702" s="42" t="n">
        <v>0.416666666666667</v>
      </c>
      <c r="F11702" s="42" t="n">
        <v>0.5</v>
      </c>
      <c r="H11702" s="42" t="n">
        <v>0.166666666666667</v>
      </c>
      <c r="I11702" s="29" t="n">
        <v>85</v>
      </c>
      <c r="J11702" s="29" t="n">
        <v>53.2</v>
      </c>
      <c r="K11702" s="30" t="s">
        <v>2154</v>
      </c>
      <c r="M11702" s="31" t="n">
        <f aca="false">SUM(P11702,R11702,T11702,V11702,X11702,Z11702,AB11702,AD11702,AF11702,AH11702,AJ11702,AL11702,AN11702,AP11702,AR11702,AT11702,AV11702,AX11702,AZ11702,BB11702)</f>
        <v>0</v>
      </c>
    </row>
    <row r="11703" customFormat="false" ht="15" hidden="false" customHeight="false" outlineLevel="0" collapsed="false">
      <c r="A11703" s="41" t="n">
        <v>41110</v>
      </c>
      <c r="B11703" s="68" t="s">
        <v>1199</v>
      </c>
      <c r="C11703" s="68" t="s">
        <v>925</v>
      </c>
      <c r="D11703" s="3" t="n">
        <v>32956</v>
      </c>
      <c r="E11703" s="42" t="n">
        <v>0.395833333333333</v>
      </c>
      <c r="F11703" s="42" t="n">
        <v>0.777777777777778</v>
      </c>
      <c r="G11703" s="3" t="s">
        <v>2523</v>
      </c>
      <c r="H11703" s="42" t="n">
        <v>0.395833333333333</v>
      </c>
      <c r="I11703" s="29" t="n">
        <v>252</v>
      </c>
      <c r="J11703" s="29" t="n">
        <v>164.35</v>
      </c>
      <c r="K11703" s="30" t="s">
        <v>1253</v>
      </c>
      <c r="M11703" s="31" t="n">
        <v>4331.05</v>
      </c>
      <c r="O11703" s="0" t="n">
        <v>10222</v>
      </c>
      <c r="P11703" s="31" t="n">
        <v>1291.78</v>
      </c>
      <c r="Q11703" s="0" t="n">
        <v>10221</v>
      </c>
      <c r="R11703" s="31" t="n">
        <v>1362.9</v>
      </c>
      <c r="S11703" s="47" t="n">
        <v>1214</v>
      </c>
      <c r="T11703" s="31" t="n">
        <v>467.88</v>
      </c>
      <c r="U11703" s="47" t="n">
        <v>10215</v>
      </c>
      <c r="V11703" s="31" t="n">
        <v>1208.49</v>
      </c>
    </row>
    <row r="11704" customFormat="false" ht="15" hidden="false" customHeight="false" outlineLevel="0" collapsed="false">
      <c r="A11704" s="41" t="n">
        <v>41110</v>
      </c>
      <c r="B11704" s="68" t="s">
        <v>1176</v>
      </c>
      <c r="C11704" s="68" t="s">
        <v>925</v>
      </c>
      <c r="D11704" s="3" t="n">
        <v>32957</v>
      </c>
      <c r="E11704" s="42" t="n">
        <v>0.458333333333333</v>
      </c>
      <c r="F11704" s="42" t="n">
        <v>0.725694444444444</v>
      </c>
      <c r="G11704" s="3" t="s">
        <v>2524</v>
      </c>
      <c r="H11704" s="3" t="s">
        <v>1299</v>
      </c>
      <c r="I11704" s="29" t="n">
        <v>212</v>
      </c>
      <c r="J11704" s="29" t="n">
        <v>139.05</v>
      </c>
      <c r="K11704" s="30" t="s">
        <v>2462</v>
      </c>
      <c r="M11704" s="31" t="n">
        <f aca="false">SUM(P11704,R11704,T11704,V11704,X11704,Z11704,AB11704,AD11704,AF11704,AH11704,AJ11704,AL11704,AN11704,AP11704,AR11704,AT11704,AV11704,AX11704,AZ11704,BB11704)</f>
        <v>0</v>
      </c>
    </row>
    <row r="11705" customFormat="false" ht="15" hidden="false" customHeight="false" outlineLevel="0" collapsed="false">
      <c r="A11705" s="41" t="n">
        <v>41110</v>
      </c>
      <c r="B11705" s="68" t="s">
        <v>2153</v>
      </c>
      <c r="C11705" s="68" t="s">
        <v>925</v>
      </c>
      <c r="D11705" s="3" t="n">
        <v>32958</v>
      </c>
      <c r="E11705" s="42" t="n">
        <v>0.479166666666667</v>
      </c>
      <c r="F11705" s="42" t="n">
        <v>0.732638888888889</v>
      </c>
      <c r="G11705" s="3" t="s">
        <v>2525</v>
      </c>
      <c r="H11705" s="3" t="s">
        <v>1455</v>
      </c>
      <c r="I11705" s="29" t="n">
        <v>180</v>
      </c>
      <c r="J11705" s="29" t="n">
        <v>117.1</v>
      </c>
      <c r="K11705" s="30" t="s">
        <v>2154</v>
      </c>
      <c r="M11705" s="31" t="n">
        <f aca="false">SUM(P11705,R11705,T11705,V11705,X11705,Z11705,AB11705,AD11705,AF11705,AH11705,AJ11705,AL11705,AN11705,AP11705,AR11705,AT11705,AV11705,AX11705,AZ11705,BB11705)</f>
        <v>6348.8</v>
      </c>
      <c r="O11705" s="0" t="n">
        <v>10272</v>
      </c>
      <c r="P11705" s="31" t="n">
        <v>5140.5</v>
      </c>
      <c r="Q11705" s="0" t="n">
        <v>10212</v>
      </c>
      <c r="R11705" s="31" t="n">
        <v>155.96</v>
      </c>
      <c r="S11705" s="47" t="n">
        <v>10224</v>
      </c>
      <c r="T11705" s="31" t="n">
        <v>1052.34</v>
      </c>
    </row>
    <row r="11706" customFormat="false" ht="15" hidden="false" customHeight="false" outlineLevel="0" collapsed="false">
      <c r="A11706" s="55" t="n">
        <v>41110</v>
      </c>
      <c r="B11706" s="152" t="s">
        <v>1173</v>
      </c>
      <c r="C11706" s="152" t="s">
        <v>1049</v>
      </c>
      <c r="D11706" s="30" t="n">
        <v>32959</v>
      </c>
      <c r="E11706" s="44" t="n">
        <v>0.385416666666667</v>
      </c>
      <c r="F11706" s="44" t="n">
        <v>0.65625</v>
      </c>
      <c r="G11706" s="30"/>
      <c r="H11706" s="30" t="s">
        <v>1299</v>
      </c>
      <c r="I11706" s="29" t="n">
        <v>123.5</v>
      </c>
      <c r="J11706" s="29" t="n">
        <v>86.45</v>
      </c>
      <c r="K11706" s="30" t="s">
        <v>1212</v>
      </c>
      <c r="M11706" s="31" t="n">
        <f aca="false">SUM(P11706,R11706,T11706,V11706,X11706,Z11706,AB11706,AD11706,AF11706,AH11706,AJ11706,AL11706,AN11706,AP11706,AR11706,AT11706,AV11706,AX11706,AZ11706,BB11706)</f>
        <v>0</v>
      </c>
    </row>
    <row r="11707" customFormat="false" ht="15" hidden="false" customHeight="false" outlineLevel="0" collapsed="false">
      <c r="A11707" s="41" t="n">
        <v>41110</v>
      </c>
      <c r="B11707" s="68" t="s">
        <v>1205</v>
      </c>
      <c r="C11707" s="68" t="s">
        <v>74</v>
      </c>
      <c r="D11707" s="3" t="n">
        <v>32960</v>
      </c>
      <c r="E11707" s="42" t="n">
        <v>0.59375</v>
      </c>
      <c r="F11707" s="42" t="n">
        <v>0.833333333333333</v>
      </c>
      <c r="H11707" s="42" t="n">
        <v>0.25</v>
      </c>
      <c r="I11707" s="29" t="n">
        <v>137</v>
      </c>
      <c r="J11707" s="29" t="n">
        <v>50</v>
      </c>
      <c r="K11707" s="30" t="s">
        <v>1249</v>
      </c>
      <c r="M11707" s="31" t="n">
        <f aca="false">SUM(P11707,R11707,T11707,V11707,X11707,Z11707,AB11707,AD11707,AF11707,AH11707,AJ11707,AL11707,AN11707,AP11707,AR11707,AT11707,AV11707,AX11707,AZ11707,BB11707)</f>
        <v>0</v>
      </c>
    </row>
    <row r="11708" customFormat="false" ht="15" hidden="false" customHeight="false" outlineLevel="0" collapsed="false">
      <c r="A11708" s="41" t="n">
        <v>41110</v>
      </c>
      <c r="B11708" s="68" t="s">
        <v>1197</v>
      </c>
      <c r="C11708" s="68" t="s">
        <v>905</v>
      </c>
      <c r="D11708" s="3" t="n">
        <v>32961</v>
      </c>
      <c r="E11708" s="42" t="n">
        <v>0.614583333333333</v>
      </c>
      <c r="F11708" s="42" t="n">
        <v>0.697916666666667</v>
      </c>
      <c r="H11708" s="42" t="n">
        <v>0.166666666666667</v>
      </c>
      <c r="I11708" s="29" t="n">
        <v>81</v>
      </c>
      <c r="J11708" s="29" t="n">
        <v>53.2</v>
      </c>
      <c r="K11708" s="30" t="s">
        <v>1259</v>
      </c>
      <c r="M11708" s="31" t="n">
        <f aca="false">SUM(P11708,R11708,T11708,V11708,X11708,Z11708,AB11708,AD11708,AF11708,AH11708,AJ11708,AL11708,AN11708,AP11708,AR11708,AT11708,AV11708,AX11708,AZ11708,BB11708)</f>
        <v>0</v>
      </c>
    </row>
    <row r="11709" customFormat="false" ht="15" hidden="false" customHeight="false" outlineLevel="0" collapsed="false">
      <c r="A11709" s="41" t="n">
        <v>41110</v>
      </c>
      <c r="B11709" s="68" t="s">
        <v>1195</v>
      </c>
      <c r="C11709" s="68" t="s">
        <v>11</v>
      </c>
      <c r="D11709" s="3" t="n">
        <v>32962</v>
      </c>
      <c r="E11709" s="42" t="n">
        <v>0.666666666666667</v>
      </c>
      <c r="F11709" s="42" t="n">
        <v>0.715277777777778</v>
      </c>
      <c r="H11709" s="42" t="n">
        <v>0.166666666666667</v>
      </c>
      <c r="I11709" s="29" t="n">
        <v>81</v>
      </c>
      <c r="J11709" s="29" t="n">
        <v>53.2</v>
      </c>
      <c r="K11709" s="30" t="s">
        <v>2465</v>
      </c>
      <c r="M11709" s="31" t="n">
        <f aca="false">SUM(P11709,R11709,T11709,V11709,X11709,Z11709,AB11709,AD11709,AF11709,AH11709,AJ11709,AL11709,AN11709,AP11709,AR11709,AT11709,AV11709,AX11709,AZ11709,BB11709)</f>
        <v>0</v>
      </c>
    </row>
    <row r="11710" customFormat="false" ht="15" hidden="false" customHeight="false" outlineLevel="0" collapsed="false">
      <c r="A11710" s="57" t="n">
        <v>41110</v>
      </c>
      <c r="B11710" s="59" t="s">
        <v>1165</v>
      </c>
      <c r="C11710" s="59" t="s">
        <v>1206</v>
      </c>
      <c r="D11710" s="60" t="n">
        <v>32962</v>
      </c>
      <c r="E11710" s="66" t="n">
        <v>0.75</v>
      </c>
      <c r="F11710" s="66" t="s">
        <v>1162</v>
      </c>
      <c r="G11710" s="3" t="s">
        <v>2066</v>
      </c>
      <c r="H11710" s="42" t="s">
        <v>1162</v>
      </c>
      <c r="I11710" s="29" t="n">
        <v>202</v>
      </c>
      <c r="J11710" s="29" t="n">
        <v>145</v>
      </c>
      <c r="K11710" s="30" t="s">
        <v>2306</v>
      </c>
    </row>
    <row r="11712" customFormat="false" ht="15" hidden="false" customHeight="false" outlineLevel="0" collapsed="false">
      <c r="A11712" s="355"/>
      <c r="B11712" s="384"/>
      <c r="C11712" s="384"/>
      <c r="D11712" s="355"/>
      <c r="E11712" s="355"/>
      <c r="F11712" s="355"/>
      <c r="G11712" s="355"/>
      <c r="H11712" s="355"/>
      <c r="I11712" s="349"/>
      <c r="J11712" s="349"/>
      <c r="K11712" s="355"/>
    </row>
    <row r="11713" customFormat="false" ht="21" hidden="false" customHeight="false" outlineLevel="0" collapsed="false">
      <c r="A11713" s="355"/>
      <c r="B11713" s="384"/>
      <c r="C11713" s="384"/>
      <c r="D11713" s="355"/>
      <c r="E11713" s="355"/>
      <c r="F11713" s="355"/>
      <c r="G11713" s="52" t="s">
        <v>1841</v>
      </c>
      <c r="H11713" s="355"/>
      <c r="I11713" s="349"/>
      <c r="J11713" s="349"/>
      <c r="K11713" s="355"/>
    </row>
    <row r="11714" customFormat="false" ht="15" hidden="false" customHeight="false" outlineLevel="0" collapsed="false">
      <c r="A11714" s="157" t="n">
        <v>41113</v>
      </c>
      <c r="B11714" s="152" t="s">
        <v>679</v>
      </c>
      <c r="C11714" s="152" t="s">
        <v>1206</v>
      </c>
      <c r="D11714" s="72" t="n">
        <v>32963</v>
      </c>
      <c r="E11714" s="158" t="n">
        <v>0.291666666666667</v>
      </c>
      <c r="F11714" s="30" t="s">
        <v>1162</v>
      </c>
      <c r="G11714" s="30"/>
      <c r="H11714" s="30" t="s">
        <v>1162</v>
      </c>
      <c r="I11714" s="29" t="n">
        <v>202</v>
      </c>
      <c r="J11714" s="29" t="n">
        <v>120</v>
      </c>
      <c r="K11714" s="30" t="s">
        <v>1223</v>
      </c>
      <c r="M11714" s="31" t="n">
        <f aca="false">SUM(P11714,R11714,T11714,V11714,X11714,Z11714,AB11714,AD11714,AF11714,AH11714,AJ11714,AL11714,AN11714,AP11714,AR11714,AT11714,AV11714,AX11714,AZ11714,BB11714)</f>
        <v>0</v>
      </c>
    </row>
    <row r="11715" customFormat="false" ht="15" hidden="false" customHeight="false" outlineLevel="0" collapsed="false">
      <c r="A11715" s="117" t="n">
        <v>41113</v>
      </c>
      <c r="B11715" s="68" t="s">
        <v>383</v>
      </c>
      <c r="C11715" s="68" t="s">
        <v>1206</v>
      </c>
      <c r="D11715" s="69" t="n">
        <v>32964</v>
      </c>
      <c r="E11715" s="70" t="n">
        <v>0.291666666666667</v>
      </c>
      <c r="F11715" s="3" t="s">
        <v>1162</v>
      </c>
      <c r="H11715" s="3" t="s">
        <v>1162</v>
      </c>
      <c r="I11715" s="29" t="n">
        <v>202</v>
      </c>
      <c r="J11715" s="29" t="n">
        <v>145</v>
      </c>
      <c r="K11715" s="30" t="s">
        <v>1232</v>
      </c>
      <c r="M11715" s="31" t="n">
        <f aca="false">SUM(P11715,R11715,T11715,V11715,X11715,Z11715,AB11715,AD11715,AF11715,AH11715,AJ11715,AL11715,AN11715,AP11715,AR11715,AT11715,AV11715,AX11715,AZ11715,BB11715)</f>
        <v>0</v>
      </c>
    </row>
    <row r="11716" customFormat="false" ht="15" hidden="false" customHeight="false" outlineLevel="0" collapsed="false">
      <c r="A11716" s="41" t="n">
        <v>41113</v>
      </c>
      <c r="B11716" s="68" t="s">
        <v>1176</v>
      </c>
      <c r="C11716" s="68" t="s">
        <v>1206</v>
      </c>
      <c r="D11716" s="3" t="n">
        <v>32965</v>
      </c>
      <c r="E11716" s="42" t="n">
        <v>0.291666666666667</v>
      </c>
      <c r="F11716" s="3" t="s">
        <v>1162</v>
      </c>
      <c r="H11716" s="3" t="s">
        <v>1162</v>
      </c>
      <c r="I11716" s="29" t="n">
        <v>202</v>
      </c>
      <c r="J11716" s="29" t="n">
        <v>120</v>
      </c>
      <c r="K11716" s="30" t="s">
        <v>2462</v>
      </c>
      <c r="M11716" s="31" t="n">
        <f aca="false">SUM(P11716,R11716,T11716,V11716,X11716,Z11716,AB11716,AD11716,AF11716,AH11716,AJ11716,AL11716,AN11716,AP11716,AR11716,AT11716,AV11716,AX11716,AZ11716,BB11716)</f>
        <v>0</v>
      </c>
    </row>
    <row r="11717" customFormat="false" ht="15" hidden="false" customHeight="false" outlineLevel="0" collapsed="false">
      <c r="A11717" s="41" t="n">
        <v>41113</v>
      </c>
      <c r="B11717" s="0" t="s">
        <v>1169</v>
      </c>
      <c r="C11717" s="0" t="s">
        <v>925</v>
      </c>
      <c r="D11717" s="3" t="n">
        <v>32966</v>
      </c>
      <c r="E11717" s="42" t="n">
        <v>0.3125</v>
      </c>
      <c r="F11717" s="42" t="n">
        <v>0.722222222222222</v>
      </c>
      <c r="H11717" s="42" t="n">
        <v>0.416666666666667</v>
      </c>
      <c r="I11717" s="29" t="n">
        <v>265</v>
      </c>
      <c r="J11717" s="29" t="n">
        <v>133</v>
      </c>
      <c r="K11717" s="30" t="s">
        <v>1214</v>
      </c>
      <c r="M11717" s="31" t="n">
        <f aca="false">SUM(P11717,R11717,T11717,V11717,X11717,Z11717,AB11717,AD11717,AF11717,AH11717,AJ11717,AL11717,AN11717,AP11717,AR11717,AT11717,AV11717,AX11717,AZ11717,BB11717)</f>
        <v>0</v>
      </c>
    </row>
    <row r="11718" customFormat="false" ht="15" hidden="false" customHeight="false" outlineLevel="0" collapsed="false">
      <c r="A11718" s="41" t="n">
        <v>41113</v>
      </c>
      <c r="B11718" s="68" t="s">
        <v>1193</v>
      </c>
      <c r="C11718" s="68" t="s">
        <v>925</v>
      </c>
      <c r="D11718" s="3" t="n">
        <v>32967</v>
      </c>
      <c r="E11718" s="42" t="n">
        <v>0.333333333333333</v>
      </c>
      <c r="F11718" s="42" t="n">
        <v>0.701388888888889</v>
      </c>
      <c r="G11718" s="3" t="s">
        <v>1345</v>
      </c>
      <c r="H11718" s="3" t="s">
        <v>1302</v>
      </c>
      <c r="I11718" s="29" t="n">
        <v>258</v>
      </c>
      <c r="J11718" s="29" t="n">
        <v>133</v>
      </c>
      <c r="K11718" s="30" t="s">
        <v>1216</v>
      </c>
      <c r="M11718" s="31" t="n">
        <f aca="false">SUM(P11718,R11718,T11718,V11718,X11718,Z11718,AB11718,AD11718,AF11718,AH11718,AJ11718,AL11718,AN11718,AP11718,AR11718,AT11718,AV11718,AX11718,AZ11718,BB11718)</f>
        <v>0</v>
      </c>
    </row>
    <row r="11719" customFormat="false" ht="15" hidden="false" customHeight="false" outlineLevel="0" collapsed="false">
      <c r="A11719" s="55" t="n">
        <v>41113</v>
      </c>
      <c r="B11719" s="152" t="s">
        <v>1173</v>
      </c>
      <c r="C11719" s="152" t="s">
        <v>1049</v>
      </c>
      <c r="D11719" s="30" t="n">
        <v>32968</v>
      </c>
      <c r="E11719" s="44" t="n">
        <v>0.291666666666667</v>
      </c>
      <c r="F11719" s="44" t="n">
        <v>0.770833333333334</v>
      </c>
      <c r="G11719" s="30"/>
      <c r="H11719" s="44" t="n">
        <v>0.479166666666667</v>
      </c>
      <c r="I11719" s="29" t="n">
        <v>218.5</v>
      </c>
      <c r="J11719" s="29" t="n">
        <v>153</v>
      </c>
      <c r="K11719" s="30" t="s">
        <v>1212</v>
      </c>
      <c r="M11719" s="31" t="n">
        <f aca="false">SUM(P11719,R11719,T11719,V11719,X11719,Z11719,AB11719,AD11719,AF11719,AH11719,AJ11719,AL11719,AN11719,AP11719,AR11719,AT11719,AV11719,AX11719,AZ11719,BB11719)</f>
        <v>0</v>
      </c>
    </row>
    <row r="11720" customFormat="false" ht="15" hidden="false" customHeight="false" outlineLevel="0" collapsed="false">
      <c r="A11720" s="41" t="n">
        <v>41113</v>
      </c>
      <c r="B11720" s="0" t="s">
        <v>2153</v>
      </c>
      <c r="C11720" s="0" t="s">
        <v>2526</v>
      </c>
      <c r="D11720" s="3" t="n">
        <v>32969</v>
      </c>
      <c r="E11720" s="42" t="n">
        <v>0.427083333333333</v>
      </c>
      <c r="F11720" s="42" t="n">
        <v>0.517361111111111</v>
      </c>
      <c r="H11720" s="42" t="n">
        <v>0.166666666666667</v>
      </c>
      <c r="I11720" s="29" t="n">
        <v>85</v>
      </c>
      <c r="J11720" s="29" t="n">
        <v>53.2</v>
      </c>
      <c r="K11720" s="30" t="s">
        <v>2154</v>
      </c>
      <c r="M11720" s="31" t="n">
        <f aca="false">SUM(P11720,R11720,T11720,V11720,X11720,Z11720,AB11720,AD11720,AF11720,AH11720,AJ11720,AL11720,AN11720,AP11720,AR11720,AT11720,AV11720,AX11720,AZ11720,BB11720)</f>
        <v>0</v>
      </c>
    </row>
    <row r="11721" customFormat="false" ht="15" hidden="false" customHeight="false" outlineLevel="0" collapsed="false">
      <c r="A11721" s="55" t="n">
        <v>41113</v>
      </c>
      <c r="B11721" s="56" t="s">
        <v>2448</v>
      </c>
      <c r="C11721" s="56" t="s">
        <v>1371</v>
      </c>
      <c r="D11721" s="30" t="n">
        <v>32970</v>
      </c>
      <c r="E11721" s="44" t="n">
        <v>0.458333333333333</v>
      </c>
      <c r="F11721" s="44" t="n">
        <v>0.625</v>
      </c>
      <c r="G11721" s="30"/>
      <c r="H11721" s="44" t="n">
        <v>0.166666666666667</v>
      </c>
      <c r="I11721" s="29" t="n">
        <v>85</v>
      </c>
      <c r="J11721" s="29" t="n">
        <v>53.2</v>
      </c>
      <c r="K11721" s="30" t="s">
        <v>2449</v>
      </c>
      <c r="M11721" s="31" t="n">
        <f aca="false">SUM(P11721,R11721,T11721,V11721,X11721,Z11721,AB11721,AD11721,AF11721,AH11721,AJ11721,AL11721,AN11721,AP11721,AR11721,AT11721,AV11721,AX11721,AZ11721,BB11721)</f>
        <v>0</v>
      </c>
    </row>
    <row r="11722" customFormat="false" ht="15" hidden="false" customHeight="false" outlineLevel="0" collapsed="false">
      <c r="A11722" s="41" t="n">
        <v>41113</v>
      </c>
      <c r="B11722" s="0" t="s">
        <v>1745</v>
      </c>
      <c r="C11722" s="0" t="s">
        <v>450</v>
      </c>
      <c r="D11722" s="3" t="n">
        <v>32971</v>
      </c>
      <c r="E11722" s="42" t="n">
        <v>0.458333333333333</v>
      </c>
      <c r="F11722" s="42" t="n">
        <v>0.666666666666667</v>
      </c>
      <c r="H11722" s="42" t="n">
        <v>0.208333333333333</v>
      </c>
      <c r="I11722" s="29" t="n">
        <v>125</v>
      </c>
      <c r="J11722" s="29" t="n">
        <v>66.5</v>
      </c>
      <c r="K11722" s="30" t="s">
        <v>1766</v>
      </c>
      <c r="M11722" s="31" t="n">
        <f aca="false">SUM(P11722,R11722,T11722,V11722,X11722,Z11722,AB11722,AD11722,AF11722,AH11722,AJ11722,AL11722,AN11722,AP11722,AR11722,AT11722,AV11722,AX11722,AZ11722,BB11722)</f>
        <v>0</v>
      </c>
    </row>
    <row r="11723" customFormat="false" ht="15" hidden="false" customHeight="false" outlineLevel="0" collapsed="false">
      <c r="A11723" s="41" t="n">
        <v>41113</v>
      </c>
      <c r="B11723" s="0" t="s">
        <v>1205</v>
      </c>
      <c r="C11723" s="0" t="s">
        <v>74</v>
      </c>
      <c r="D11723" s="3" t="n">
        <v>32972</v>
      </c>
      <c r="E11723" s="42" t="n">
        <v>0.53125</v>
      </c>
      <c r="F11723" s="42" t="n">
        <v>0.625</v>
      </c>
      <c r="H11723" s="42" t="n">
        <v>0.166666666666667</v>
      </c>
      <c r="I11723" s="29" t="n">
        <v>89</v>
      </c>
      <c r="J11723" s="29" t="n">
        <v>50</v>
      </c>
      <c r="K11723" s="30" t="s">
        <v>1249</v>
      </c>
      <c r="M11723" s="31" t="n">
        <f aca="false">SUM(P11723,R11723,T11723,V11723,X11723,Z11723,AB11723,AD11723,AF11723,AH11723,AJ11723,AL11723,AN11723,AP11723,AR11723,AT11723,AV11723,AX11723,AZ11723,BB11723)</f>
        <v>0</v>
      </c>
    </row>
    <row r="11724" customFormat="false" ht="15" hidden="false" customHeight="false" outlineLevel="0" collapsed="false">
      <c r="A11724" s="41" t="n">
        <v>41113</v>
      </c>
      <c r="B11724" s="0" t="s">
        <v>2153</v>
      </c>
      <c r="C11724" s="0" t="s">
        <v>1330</v>
      </c>
      <c r="D11724" s="3" t="n">
        <v>32973</v>
      </c>
      <c r="E11724" s="42" t="n">
        <v>0.583333333333333</v>
      </c>
      <c r="F11724" s="42" t="n">
        <v>0.708333333333333</v>
      </c>
      <c r="H11724" s="42" t="n">
        <v>0.166666666666667</v>
      </c>
      <c r="I11724" s="29" t="n">
        <v>85</v>
      </c>
      <c r="J11724" s="29" t="n">
        <v>53.2</v>
      </c>
      <c r="K11724" s="30" t="s">
        <v>2154</v>
      </c>
      <c r="M11724" s="31" t="n">
        <f aca="false">SUM(P11724,R11724,T11724,V11724,X11724,Z11724,AB11724,AD11724,AF11724,AH11724,AJ11724,AL11724,AN11724,AP11724,AR11724,AT11724,AV11724,AX11724,AZ11724,BB11724)</f>
        <v>0</v>
      </c>
    </row>
    <row r="11725" customFormat="false" ht="15" hidden="false" customHeight="false" outlineLevel="0" collapsed="false">
      <c r="A11725" s="55" t="n">
        <v>41113</v>
      </c>
      <c r="B11725" s="56" t="s">
        <v>1193</v>
      </c>
      <c r="C11725" s="56" t="s">
        <v>616</v>
      </c>
      <c r="D11725" s="30" t="n">
        <v>32974</v>
      </c>
      <c r="E11725" s="44" t="n">
        <v>0.71875</v>
      </c>
      <c r="F11725" s="44" t="n">
        <v>0.875</v>
      </c>
      <c r="G11725" s="30"/>
      <c r="H11725" s="44" t="n">
        <v>0.166666666666667</v>
      </c>
      <c r="I11725" s="29" t="n">
        <v>98</v>
      </c>
      <c r="J11725" s="29" t="n">
        <v>65.2</v>
      </c>
      <c r="K11725" s="30" t="s">
        <v>1216</v>
      </c>
      <c r="M11725" s="31" t="n">
        <f aca="false">SUM(P11725,R11725,T11725,V11725,X11725,Z11725,AB11725,AD11725,AF11725,AH11725,AJ11725,AL11725,AN11725,AP11725,AR11725,AT11725,AV11725,AX11725,AZ11725,BB11725)</f>
        <v>0</v>
      </c>
    </row>
    <row r="11726" customFormat="false" ht="15" hidden="false" customHeight="false" outlineLevel="0" collapsed="false">
      <c r="A11726" s="41"/>
    </row>
    <row r="11727" customFormat="false" ht="15" hidden="false" customHeight="false" outlineLevel="0" collapsed="false">
      <c r="A11727" s="355"/>
      <c r="B11727" s="384"/>
      <c r="C11727" s="384"/>
      <c r="D11727" s="355"/>
      <c r="E11727" s="355"/>
      <c r="F11727" s="355"/>
      <c r="G11727" s="355"/>
      <c r="H11727" s="355"/>
      <c r="I11727" s="349"/>
      <c r="J11727" s="349"/>
      <c r="K11727" s="355"/>
    </row>
    <row r="11728" customFormat="false" ht="21" hidden="false" customHeight="false" outlineLevel="0" collapsed="false">
      <c r="A11728" s="355"/>
      <c r="B11728" s="384"/>
      <c r="C11728" s="384"/>
      <c r="D11728" s="355"/>
      <c r="E11728" s="355"/>
      <c r="F11728" s="355"/>
      <c r="G11728" s="52" t="s">
        <v>1843</v>
      </c>
      <c r="H11728" s="355"/>
      <c r="I11728" s="349"/>
      <c r="J11728" s="349"/>
      <c r="K11728" s="355"/>
    </row>
    <row r="11729" customFormat="false" ht="15" hidden="false" customHeight="false" outlineLevel="0" collapsed="false">
      <c r="A11729" s="55" t="n">
        <v>41114</v>
      </c>
      <c r="B11729" s="152" t="s">
        <v>679</v>
      </c>
      <c r="C11729" s="152" t="s">
        <v>1206</v>
      </c>
      <c r="D11729" s="30" t="n">
        <v>32975</v>
      </c>
      <c r="E11729" s="44" t="n">
        <v>0.291666666666667</v>
      </c>
      <c r="F11729" s="30" t="s">
        <v>1162</v>
      </c>
      <c r="G11729" s="391" t="s">
        <v>2527</v>
      </c>
      <c r="H11729" s="30" t="s">
        <v>1162</v>
      </c>
      <c r="I11729" s="29" t="n">
        <v>210</v>
      </c>
      <c r="J11729" s="29" t="n">
        <v>145</v>
      </c>
      <c r="K11729" s="30" t="s">
        <v>1223</v>
      </c>
      <c r="M11729" s="31" t="n">
        <f aca="false">SUM(P11729,R11729,T11729,V11729,X11729,Z11729,AB11729,AD11729,AF11729,AH11729,AJ11729,AL11729,AN11729,AP11729,AR11729,AT11729,AV11729,AX11729,AZ11729,BB11729)</f>
        <v>0</v>
      </c>
    </row>
    <row r="11730" customFormat="false" ht="15" hidden="false" customHeight="false" outlineLevel="0" collapsed="false">
      <c r="A11730" s="41" t="n">
        <v>41114</v>
      </c>
      <c r="B11730" s="68" t="s">
        <v>383</v>
      </c>
      <c r="C11730" s="68" t="s">
        <v>1206</v>
      </c>
      <c r="D11730" s="69" t="n">
        <v>32976</v>
      </c>
      <c r="E11730" s="42" t="n">
        <v>0.291666666666667</v>
      </c>
      <c r="F11730" s="3" t="s">
        <v>1162</v>
      </c>
      <c r="G11730" s="3" t="s">
        <v>2365</v>
      </c>
      <c r="H11730" s="3" t="s">
        <v>1162</v>
      </c>
      <c r="I11730" s="29" t="n">
        <v>225.8</v>
      </c>
      <c r="J11730" s="29" t="n">
        <v>160</v>
      </c>
      <c r="K11730" s="30" t="s">
        <v>1232</v>
      </c>
      <c r="M11730" s="31" t="n">
        <f aca="false">SUM(P11730,R11730,T11730,V11730,X11730,Z11730,AB11730,AD11730,AF11730,AH11730,AJ11730,AL11730,AN11730,AP11730,AR11730,AT11730,AV11730,AX11730,AZ11730,BB11730)</f>
        <v>17155.66</v>
      </c>
      <c r="O11730" s="0" t="n">
        <v>66964</v>
      </c>
      <c r="P11730" s="31" t="n">
        <v>264</v>
      </c>
      <c r="Q11730" s="0" t="n">
        <v>69185</v>
      </c>
      <c r="R11730" s="31" t="n">
        <v>3969.96</v>
      </c>
      <c r="S11730" s="47" t="n">
        <v>69014</v>
      </c>
      <c r="T11730" s="31" t="n">
        <v>1432</v>
      </c>
      <c r="U11730" s="47" t="n">
        <v>69167</v>
      </c>
      <c r="V11730" s="31" t="n">
        <v>486</v>
      </c>
      <c r="W11730" s="47" t="n">
        <v>69157</v>
      </c>
      <c r="X11730" s="31" t="n">
        <v>200</v>
      </c>
      <c r="Y11730" s="47" t="n">
        <v>68970</v>
      </c>
      <c r="Z11730" s="31" t="n">
        <v>350</v>
      </c>
      <c r="AA11730" s="47" t="n">
        <v>68901</v>
      </c>
      <c r="AB11730" s="31" t="n">
        <v>310</v>
      </c>
      <c r="AC11730" s="47" t="n">
        <v>69132</v>
      </c>
      <c r="AD11730" s="31" t="n">
        <v>9992.5</v>
      </c>
      <c r="AE11730" s="47" t="n">
        <v>69184</v>
      </c>
      <c r="AF11730" s="31" t="n">
        <v>151.2</v>
      </c>
    </row>
    <row r="11731" customFormat="false" ht="15" hidden="false" customHeight="false" outlineLevel="0" collapsed="false">
      <c r="A11731" s="41" t="n">
        <v>41114</v>
      </c>
      <c r="B11731" s="68" t="s">
        <v>1176</v>
      </c>
      <c r="C11731" s="68" t="s">
        <v>1206</v>
      </c>
      <c r="D11731" s="3" t="n">
        <v>32977</v>
      </c>
      <c r="E11731" s="42" t="n">
        <v>0.291666666666667</v>
      </c>
      <c r="F11731" s="3" t="s">
        <v>1162</v>
      </c>
      <c r="G11731" s="3" t="s">
        <v>1489</v>
      </c>
      <c r="H11731" s="3" t="s">
        <v>1162</v>
      </c>
      <c r="I11731" s="29" t="n">
        <v>230.8</v>
      </c>
      <c r="J11731" s="29" t="n">
        <v>135</v>
      </c>
      <c r="K11731" s="30" t="s">
        <v>2462</v>
      </c>
      <c r="M11731" s="31" t="n">
        <f aca="false">SUM(P11731,R11731,T11731,V11731,X11731,Z11731,AB11731,AD11731,AF11731,AH11731,AJ11731,AL11731,AN11731,AP11731,AR11731,AT11731,AV11731,AX11731,AZ11731,BB11731)</f>
        <v>6062.1</v>
      </c>
      <c r="O11731" s="0" t="n">
        <v>68870</v>
      </c>
      <c r="P11731" s="31" t="n">
        <v>1915.75</v>
      </c>
      <c r="Q11731" s="0" t="n">
        <v>69165</v>
      </c>
      <c r="R11731" s="31" t="n">
        <v>510.3</v>
      </c>
      <c r="S11731" s="47" t="n">
        <v>69012</v>
      </c>
      <c r="T11731" s="31" t="n">
        <v>2742.3</v>
      </c>
      <c r="U11731" s="47" t="n">
        <v>69180</v>
      </c>
      <c r="V11731" s="31" t="n">
        <v>189</v>
      </c>
      <c r="W11731" s="47" t="n">
        <v>69022</v>
      </c>
      <c r="X11731" s="31" t="n">
        <v>446.15</v>
      </c>
      <c r="Y11731" s="47" t="n">
        <v>69023</v>
      </c>
      <c r="Z11731" s="31" t="n">
        <v>107.4</v>
      </c>
      <c r="AA11731" s="47" t="n">
        <v>69175</v>
      </c>
      <c r="AB11731" s="31" t="n">
        <v>151.2</v>
      </c>
    </row>
    <row r="11732" customFormat="false" ht="15" hidden="false" customHeight="false" outlineLevel="0" collapsed="false">
      <c r="A11732" s="41" t="n">
        <v>41114</v>
      </c>
      <c r="B11732" s="68" t="s">
        <v>627</v>
      </c>
      <c r="C11732" s="68" t="s">
        <v>1206</v>
      </c>
      <c r="D11732" s="3" t="n">
        <v>32978</v>
      </c>
      <c r="E11732" s="42" t="n">
        <v>0.291666666666667</v>
      </c>
      <c r="F11732" s="3" t="s">
        <v>1162</v>
      </c>
      <c r="G11732" s="3" t="s">
        <v>1341</v>
      </c>
      <c r="H11732" s="3" t="s">
        <v>1162</v>
      </c>
      <c r="I11732" s="29" t="n">
        <v>232.4</v>
      </c>
      <c r="J11732" s="29" t="n">
        <v>135</v>
      </c>
      <c r="K11732" s="30" t="s">
        <v>1303</v>
      </c>
      <c r="M11732" s="31" t="n">
        <f aca="false">SUM(P11732,R11732,T11732,V11732,X11732,Z11732,AB11732,AD11732,AF11732,AH11732,AJ11732,AL11732,AN11732,AP11732,AR11732,AT11732,AV11732,AX11732,AZ11732,BB11732)</f>
        <v>0</v>
      </c>
    </row>
    <row r="11733" customFormat="false" ht="15" hidden="false" customHeight="false" outlineLevel="0" collapsed="false">
      <c r="A11733" s="55" t="n">
        <v>41114</v>
      </c>
      <c r="B11733" s="152" t="s">
        <v>1169</v>
      </c>
      <c r="C11733" s="152" t="s">
        <v>925</v>
      </c>
      <c r="D11733" s="30" t="n">
        <v>32979</v>
      </c>
      <c r="E11733" s="44" t="n">
        <v>0.3125</v>
      </c>
      <c r="F11733" s="44" t="n">
        <v>0.736111111111111</v>
      </c>
      <c r="G11733" s="30" t="s">
        <v>1170</v>
      </c>
      <c r="H11733" s="30" t="s">
        <v>1287</v>
      </c>
      <c r="I11733" s="29" t="n">
        <v>297</v>
      </c>
      <c r="J11733" s="29" t="n">
        <v>153</v>
      </c>
      <c r="K11733" s="30" t="s">
        <v>1216</v>
      </c>
      <c r="M11733" s="31" t="n">
        <f aca="false">SUM(P11733,R11733,T11733,V11733,X11733,Z11733,AB11733,AD11733,AF11733,AH11733,AJ11733,AL11733,AN11733,AP11733,AR11733,AT11733,AV11733,AX11733,AZ11733,BB11733)</f>
        <v>0</v>
      </c>
    </row>
    <row r="11734" customFormat="false" ht="15" hidden="false" customHeight="false" outlineLevel="0" collapsed="false">
      <c r="A11734" s="41" t="n">
        <v>41114</v>
      </c>
      <c r="B11734" s="68" t="s">
        <v>1173</v>
      </c>
      <c r="C11734" s="68" t="s">
        <v>1049</v>
      </c>
      <c r="D11734" s="3" t="n">
        <v>32980</v>
      </c>
      <c r="E11734" s="42" t="n">
        <v>0.270833333333333</v>
      </c>
      <c r="F11734" s="42" t="n">
        <v>0.75</v>
      </c>
      <c r="G11734" s="3" t="s">
        <v>1907</v>
      </c>
      <c r="H11734" s="3" t="s">
        <v>1411</v>
      </c>
      <c r="I11734" s="29" t="n">
        <v>256.5</v>
      </c>
      <c r="J11734" s="29" t="n">
        <v>179.55</v>
      </c>
      <c r="K11734" s="30" t="s">
        <v>1212</v>
      </c>
      <c r="M11734" s="31" t="n">
        <f aca="false">SUM(P11734,R11734,T11734,V11734,X11734,Z11734,AB11734,AD11734,AF11734,AH11734,AJ11734,AL11734,AN11734,AP11734,AR11734,AT11734,AV11734,AX11734,AZ11734,BB11734)</f>
        <v>0</v>
      </c>
    </row>
    <row r="11735" customFormat="false" ht="15" hidden="false" customHeight="false" outlineLevel="0" collapsed="false">
      <c r="A11735" s="55" t="n">
        <v>41114</v>
      </c>
      <c r="B11735" s="152" t="s">
        <v>1193</v>
      </c>
      <c r="C11735" s="152" t="s">
        <v>1300</v>
      </c>
      <c r="D11735" s="30" t="n">
        <v>32981</v>
      </c>
      <c r="E11735" s="44" t="n">
        <v>0.3125</v>
      </c>
      <c r="F11735" s="44" t="n">
        <v>0.777777777777778</v>
      </c>
      <c r="G11735" s="30" t="s">
        <v>2528</v>
      </c>
      <c r="H11735" s="30" t="s">
        <v>1411</v>
      </c>
      <c r="I11735" s="29" t="n">
        <v>355.5</v>
      </c>
      <c r="J11735" s="29" t="n">
        <v>180</v>
      </c>
      <c r="K11735" s="30" t="s">
        <v>1216</v>
      </c>
      <c r="M11735" s="31" t="n">
        <f aca="false">SUM(P11735,R11735,T11735,V11735,X11735,Z11735,AB11735,AD11735,AF11735,AH11735,AJ11735,AL11735,AN11735,AP11735,AR11735,AT11735,AV11735,AX11735,AZ11735,BB11735)</f>
        <v>0</v>
      </c>
    </row>
    <row r="11736" customFormat="false" ht="15" hidden="false" customHeight="false" outlineLevel="0" collapsed="false">
      <c r="A11736" s="41" t="n">
        <v>41114</v>
      </c>
      <c r="B11736" s="68" t="s">
        <v>1197</v>
      </c>
      <c r="C11736" s="68" t="s">
        <v>714</v>
      </c>
      <c r="D11736" s="3" t="n">
        <v>32982</v>
      </c>
      <c r="E11736" s="42" t="n">
        <v>0.354166666666667</v>
      </c>
      <c r="F11736" s="42" t="n">
        <v>0.552083333333333</v>
      </c>
      <c r="G11736" s="3" t="s">
        <v>1170</v>
      </c>
      <c r="H11736" s="3" t="s">
        <v>1305</v>
      </c>
      <c r="I11736" s="29" t="n">
        <v>119</v>
      </c>
      <c r="J11736" s="29" t="n">
        <v>79.8</v>
      </c>
      <c r="K11736" s="30" t="s">
        <v>1259</v>
      </c>
      <c r="M11736" s="31" t="n">
        <f aca="false">SUM(P11736,R11736,T11736,V11736,X11736,Z11736,AB11736,AD11736,AF11736,AH11736,AJ11736,AL11736,AN11736,AP11736,AR11736,AT11736,AV11736,AX11736,AZ11736,BB11736)</f>
        <v>0</v>
      </c>
    </row>
    <row r="11737" customFormat="false" ht="15" hidden="false" customHeight="false" outlineLevel="0" collapsed="false">
      <c r="A11737" s="55" t="n">
        <v>41114</v>
      </c>
      <c r="B11737" s="152" t="s">
        <v>1205</v>
      </c>
      <c r="C11737" s="152" t="s">
        <v>1032</v>
      </c>
      <c r="D11737" s="30" t="n">
        <v>32983</v>
      </c>
      <c r="E11737" s="44" t="n">
        <v>0.354166666666667</v>
      </c>
      <c r="F11737" s="44" t="n">
        <v>0.645833333333333</v>
      </c>
      <c r="G11737" s="30"/>
      <c r="H11737" s="44" t="n">
        <v>0.333333333333333</v>
      </c>
      <c r="I11737" s="29" t="n">
        <v>325</v>
      </c>
      <c r="J11737" s="29" t="n">
        <v>50</v>
      </c>
      <c r="K11737" s="30" t="s">
        <v>1249</v>
      </c>
      <c r="M11737" s="31" t="n">
        <f aca="false">SUM(P11737,R11737,T11737,V11737,X11737,Z11737,AB11737,AD11737,AF11737,AH11737,AJ11737,AL11737,AN11737,AP11737,AR11737,AT11737,AV11737,AX11737,AZ11737,BB11737)</f>
        <v>0</v>
      </c>
    </row>
    <row r="11738" customFormat="false" ht="15" hidden="false" customHeight="false" outlineLevel="0" collapsed="false">
      <c r="A11738" s="41" t="n">
        <v>41114</v>
      </c>
      <c r="B11738" s="68" t="s">
        <v>2153</v>
      </c>
      <c r="C11738" s="68" t="s">
        <v>450</v>
      </c>
      <c r="D11738" s="3" t="n">
        <v>32984</v>
      </c>
      <c r="E11738" s="42" t="n">
        <v>0.322916666666667</v>
      </c>
      <c r="F11738" s="42" t="n">
        <v>0.53125</v>
      </c>
      <c r="H11738" s="42" t="n">
        <v>0.208333333333333</v>
      </c>
      <c r="I11738" s="29" t="n">
        <v>105</v>
      </c>
      <c r="J11738" s="29" t="n">
        <v>66.5</v>
      </c>
      <c r="K11738" s="30" t="s">
        <v>2154</v>
      </c>
      <c r="M11738" s="31" t="n">
        <f aca="false">SUM(P11738,R11738,T11738,V11738,X11738,Z11738,AB11738,AD11738,AF11738,AH11738,AJ11738,AL11738,AN11738,AP11738,AR11738,AT11738,AV11738,AX11738,AZ11738,BB11738)</f>
        <v>0</v>
      </c>
    </row>
    <row r="11739" customFormat="false" ht="15" hidden="false" customHeight="false" outlineLevel="0" collapsed="false">
      <c r="A11739" s="41" t="n">
        <v>41114</v>
      </c>
      <c r="B11739" s="68" t="s">
        <v>2451</v>
      </c>
      <c r="C11739" s="68" t="s">
        <v>609</v>
      </c>
      <c r="D11739" s="3" t="n">
        <v>32985</v>
      </c>
      <c r="E11739" s="42" t="n">
        <v>0.34375</v>
      </c>
      <c r="F11739" s="42" t="n">
        <v>0.493055555555556</v>
      </c>
      <c r="H11739" s="42" t="n">
        <v>0.166666666666667</v>
      </c>
      <c r="I11739" s="29" t="n">
        <v>85</v>
      </c>
      <c r="J11739" s="29" t="n">
        <v>53.2</v>
      </c>
      <c r="K11739" s="30" t="s">
        <v>2474</v>
      </c>
      <c r="M11739" s="31" t="n">
        <f aca="false">SUM(P11739,R11739,T11739,V11739,X11739,Z11739,AB11739,AD11739,AF11739,AH11739,AJ11739,AL11739,AN11739,AP11739,AR11739,AT11739,AV11739,AX11739,AZ11739,BB11739)</f>
        <v>0</v>
      </c>
    </row>
    <row r="11740" customFormat="false" ht="15" hidden="false" customHeight="false" outlineLevel="0" collapsed="false">
      <c r="A11740" s="41" t="n">
        <v>41114</v>
      </c>
      <c r="B11740" s="68" t="s">
        <v>1745</v>
      </c>
      <c r="C11740" s="68" t="s">
        <v>362</v>
      </c>
      <c r="D11740" s="3" t="n">
        <v>32986</v>
      </c>
      <c r="E11740" s="42" t="n">
        <v>0.375</v>
      </c>
      <c r="F11740" s="42" t="n">
        <v>0.520833333333333</v>
      </c>
      <c r="G11740" s="3" t="s">
        <v>2529</v>
      </c>
      <c r="H11740" s="42" t="n">
        <v>0.166666666666667</v>
      </c>
      <c r="I11740" s="29" t="n">
        <v>85</v>
      </c>
      <c r="J11740" s="29" t="n">
        <v>53.2</v>
      </c>
      <c r="K11740" s="30" t="s">
        <v>1766</v>
      </c>
      <c r="M11740" s="31" t="n">
        <f aca="false">SUM(P11740,R11740,T11740,V11740,X11740,Z11740,AB11740,AD11740,AF11740,AH11740,AJ11740,AL11740,AN11740,AP11740,AR11740,AT11740,AV11740,AX11740,AZ11740,BB11740)</f>
        <v>0</v>
      </c>
    </row>
    <row r="11741" customFormat="false" ht="15" hidden="false" customHeight="false" outlineLevel="0" collapsed="false">
      <c r="A11741" s="41" t="n">
        <v>41114</v>
      </c>
      <c r="B11741" s="68" t="s">
        <v>1195</v>
      </c>
      <c r="C11741" s="68" t="s">
        <v>2530</v>
      </c>
      <c r="D11741" s="3" t="n">
        <v>32987</v>
      </c>
      <c r="E11741" s="42" t="n">
        <v>0.40625</v>
      </c>
      <c r="F11741" s="42" t="n">
        <v>0.46875</v>
      </c>
      <c r="H11741" s="42" t="n">
        <v>0.166666666666667</v>
      </c>
      <c r="I11741" s="29" t="n">
        <v>85</v>
      </c>
      <c r="J11741" s="29" t="n">
        <v>53.2</v>
      </c>
      <c r="K11741" s="30" t="s">
        <v>2465</v>
      </c>
      <c r="M11741" s="31" t="n">
        <f aca="false">SUM(P11741,R11741,T11741,V11741,X11741,Z11741,AB11741,AD11741,AF11741,AH11741,AJ11741,AL11741,AN11741,AP11741,AR11741,AT11741,AV11741,AX11741,AZ11741,BB11741)</f>
        <v>0</v>
      </c>
    </row>
    <row r="11742" customFormat="false" ht="15" hidden="false" customHeight="false" outlineLevel="0" collapsed="false">
      <c r="A11742" s="41" t="n">
        <v>41114</v>
      </c>
      <c r="B11742" s="68" t="s">
        <v>1199</v>
      </c>
      <c r="C11742" s="68" t="s">
        <v>1255</v>
      </c>
      <c r="D11742" s="3" t="n">
        <v>32988</v>
      </c>
      <c r="E11742" s="42" t="n">
        <v>0.552083333333333</v>
      </c>
      <c r="F11742" s="42" t="n">
        <v>0.666666666666667</v>
      </c>
      <c r="H11742" s="42" t="n">
        <v>0.166666666666667</v>
      </c>
      <c r="I11742" s="29" t="n">
        <v>85</v>
      </c>
      <c r="J11742" s="29" t="n">
        <v>53.2</v>
      </c>
      <c r="K11742" s="30" t="s">
        <v>1253</v>
      </c>
      <c r="M11742" s="31" t="n">
        <f aca="false">SUM(P11742,R11742,T11742,V11742,X11742,Z11742,AB11742,AD11742,AF11742,AH11742,AJ11742,AL11742,AN11742,AP11742,AR11742,AT11742,AV11742,AX11742,AZ11742,BB11742)</f>
        <v>0</v>
      </c>
    </row>
    <row r="11743" customFormat="false" ht="15" hidden="false" customHeight="false" outlineLevel="0" collapsed="false">
      <c r="A11743" s="41" t="n">
        <v>41114</v>
      </c>
      <c r="B11743" s="68" t="s">
        <v>1195</v>
      </c>
      <c r="C11743" s="68" t="s">
        <v>1255</v>
      </c>
      <c r="D11743" s="3" t="n">
        <v>32989</v>
      </c>
      <c r="E11743" s="42" t="n">
        <v>0.552083333333333</v>
      </c>
      <c r="F11743" s="42" t="n">
        <v>0.666666666666667</v>
      </c>
      <c r="H11743" s="42" t="n">
        <v>0.166666666666667</v>
      </c>
      <c r="I11743" s="29" t="n">
        <v>85</v>
      </c>
      <c r="J11743" s="29" t="n">
        <v>53.2</v>
      </c>
      <c r="K11743" s="30" t="s">
        <v>2465</v>
      </c>
      <c r="M11743" s="31" t="n">
        <f aca="false">SUM(P11743,R11743,T11743,V11743,X11743,Z11743,AB11743,AD11743,AF11743,AH11743,AJ11743,AL11743,AN11743,AP11743,AR11743,AT11743,AV11743,AX11743,AZ11743,BB11743)</f>
        <v>0</v>
      </c>
    </row>
    <row r="11744" customFormat="false" ht="15" hidden="false" customHeight="false" outlineLevel="0" collapsed="false">
      <c r="A11744" s="41" t="n">
        <v>41114</v>
      </c>
      <c r="B11744" s="68" t="s">
        <v>2153</v>
      </c>
      <c r="C11744" s="68" t="s">
        <v>640</v>
      </c>
      <c r="D11744" s="3" t="n">
        <v>32990</v>
      </c>
      <c r="E11744" s="42" t="n">
        <v>0.572916666666667</v>
      </c>
      <c r="F11744" s="42" t="n">
        <v>0.625</v>
      </c>
      <c r="H11744" s="42" t="n">
        <v>0.166666666666667</v>
      </c>
      <c r="I11744" s="29" t="n">
        <v>81</v>
      </c>
      <c r="J11744" s="29" t="n">
        <v>53.2</v>
      </c>
      <c r="K11744" s="30" t="s">
        <v>2154</v>
      </c>
      <c r="M11744" s="31" t="n">
        <f aca="false">SUM(P11744,R11744,T11744,V11744,X11744,Z11744,AB11744,AD11744,AF11744,AH11744,AJ11744,AL11744,AN11744,AP11744,AR11744,AT11744,AV11744,AX11744,AZ11744,BB11744)</f>
        <v>0</v>
      </c>
    </row>
    <row r="11745" customFormat="false" ht="15" hidden="false" customHeight="false" outlineLevel="0" collapsed="false">
      <c r="A11745" s="41"/>
      <c r="B11745" s="68"/>
      <c r="C11745" s="68"/>
      <c r="E11745" s="42"/>
      <c r="M11745" s="31" t="n">
        <f aca="false">SUM(P11745,R11745,T11745,V11745,X11745,Z11745,AB11745,AD11745,AF11745,AH11745,AJ11745,AL11745,AN11745,AP11745,AR11745,AT11745,AV11745,AX11745,AZ11745,BB11745)</f>
        <v>6190.47</v>
      </c>
      <c r="O11745" s="0" t="n">
        <v>27110</v>
      </c>
      <c r="P11745" s="31" t="n">
        <v>280.11</v>
      </c>
      <c r="Q11745" s="0" t="n">
        <v>27109</v>
      </c>
      <c r="R11745" s="31" t="n">
        <v>42.95</v>
      </c>
      <c r="S11745" s="47" t="n">
        <v>27145</v>
      </c>
      <c r="T11745" s="31" t="n">
        <v>382.8</v>
      </c>
      <c r="U11745" s="47" t="n">
        <v>27146</v>
      </c>
      <c r="V11745" s="31" t="n">
        <v>84.61</v>
      </c>
      <c r="W11745" s="47" t="n">
        <v>27148</v>
      </c>
      <c r="X11745" s="31" t="n">
        <v>4428</v>
      </c>
      <c r="Y11745" s="47" t="n">
        <v>27147</v>
      </c>
      <c r="Z11745" s="31" t="n">
        <v>972</v>
      </c>
    </row>
    <row r="11746" customFormat="false" ht="15" hidden="false" customHeight="false" outlineLevel="0" collapsed="false">
      <c r="A11746" s="355"/>
      <c r="B11746" s="384"/>
      <c r="C11746" s="384"/>
      <c r="D11746" s="355"/>
      <c r="E11746" s="355"/>
      <c r="F11746" s="355"/>
      <c r="G11746" s="355"/>
      <c r="H11746" s="355"/>
      <c r="I11746" s="349"/>
      <c r="J11746" s="349"/>
      <c r="K11746" s="355"/>
    </row>
    <row r="11747" customFormat="false" ht="21" hidden="false" customHeight="false" outlineLevel="0" collapsed="false">
      <c r="A11747" s="355"/>
      <c r="B11747" s="384"/>
      <c r="C11747" s="384"/>
      <c r="D11747" s="355"/>
      <c r="E11747" s="355"/>
      <c r="F11747" s="355"/>
      <c r="G11747" s="52" t="s">
        <v>1848</v>
      </c>
      <c r="H11747" s="355"/>
      <c r="I11747" s="349"/>
      <c r="J11747" s="349"/>
      <c r="K11747" s="355"/>
    </row>
    <row r="11748" customFormat="false" ht="15" hidden="false" customHeight="false" outlineLevel="0" collapsed="false">
      <c r="A11748" s="41" t="n">
        <v>41115</v>
      </c>
      <c r="B11748" s="68" t="s">
        <v>1195</v>
      </c>
      <c r="C11748" s="68" t="s">
        <v>1300</v>
      </c>
      <c r="D11748" s="69" t="n">
        <v>32991</v>
      </c>
      <c r="E11748" s="70" t="n">
        <v>0.291666666666667</v>
      </c>
      <c r="F11748" s="42" t="n">
        <v>0.489583333333333</v>
      </c>
      <c r="H11748" s="42" t="n">
        <v>0.208333333333333</v>
      </c>
      <c r="I11748" s="29" t="n">
        <v>105</v>
      </c>
      <c r="J11748" s="29" t="n">
        <v>66.5</v>
      </c>
      <c r="K11748" s="30" t="s">
        <v>2465</v>
      </c>
      <c r="M11748" s="31" t="n">
        <f aca="false">SUM(P11748,R11748,T11748,V11748,X11748,Z11748,AB11748,AD11748,AF11748,AH11748,AJ11748,AL11748,AN11748,AP11748,AR11748,AT11748,AV11748,AX11748,AZ11748,BB11748)</f>
        <v>6181</v>
      </c>
      <c r="P11748" s="31" t="n">
        <v>6181</v>
      </c>
    </row>
    <row r="11749" customFormat="false" ht="15" hidden="false" customHeight="false" outlineLevel="0" collapsed="false">
      <c r="A11749" s="55" t="n">
        <v>41115</v>
      </c>
      <c r="B11749" s="152" t="s">
        <v>679</v>
      </c>
      <c r="C11749" s="152" t="s">
        <v>1206</v>
      </c>
      <c r="D11749" s="30" t="n">
        <v>32992</v>
      </c>
      <c r="E11749" s="44" t="n">
        <v>0.291666666666667</v>
      </c>
      <c r="F11749" s="30" t="s">
        <v>1162</v>
      </c>
      <c r="G11749" s="30"/>
      <c r="H11749" s="30" t="s">
        <v>1162</v>
      </c>
      <c r="I11749" s="29" t="n">
        <v>202</v>
      </c>
      <c r="J11749" s="29" t="n">
        <v>120</v>
      </c>
      <c r="K11749" s="30" t="s">
        <v>1223</v>
      </c>
      <c r="M11749" s="31" t="n">
        <f aca="false">SUM(P11749,R11749,T11749,V11749,X11749,Z11749,AB11749,AD11749,AF11749,AH11749,AJ11749,AL11749,AN11749,AP11749,AR11749,AT11749,AV11749,AX11749,AZ11749,BB11749)</f>
        <v>0</v>
      </c>
    </row>
    <row r="11750" customFormat="false" ht="15" hidden="false" customHeight="false" outlineLevel="0" collapsed="false">
      <c r="A11750" s="55" t="n">
        <v>41115</v>
      </c>
      <c r="B11750" s="152" t="s">
        <v>383</v>
      </c>
      <c r="C11750" s="152" t="s">
        <v>1206</v>
      </c>
      <c r="D11750" s="30" t="n">
        <v>32993</v>
      </c>
      <c r="E11750" s="44" t="n">
        <v>0.291666666666667</v>
      </c>
      <c r="F11750" s="30" t="s">
        <v>1162</v>
      </c>
      <c r="G11750" s="30" t="s">
        <v>2365</v>
      </c>
      <c r="H11750" s="30" t="s">
        <v>1162</v>
      </c>
      <c r="I11750" s="29" t="n">
        <v>229.8</v>
      </c>
      <c r="J11750" s="29" t="n">
        <v>160</v>
      </c>
      <c r="K11750" s="30" t="s">
        <v>1232</v>
      </c>
      <c r="M11750" s="31" t="n">
        <f aca="false">SUM(P11750,R11750,T11750,V11750,X11750,Z11750,AB11750,AD11750,AF11750,AH11750,AJ11750,AL11750,AN11750,AP11750,AR11750,AT11750,AV11750,AX11750,AZ11750,BB11750)</f>
        <v>13185.02</v>
      </c>
      <c r="O11750" s="0" t="n">
        <v>69282</v>
      </c>
      <c r="P11750" s="31" t="n">
        <v>7972</v>
      </c>
      <c r="Q11750" s="0" t="n">
        <v>69155</v>
      </c>
      <c r="R11750" s="31" t="n">
        <v>957.9</v>
      </c>
      <c r="S11750" s="47" t="n">
        <v>69118</v>
      </c>
      <c r="T11750" s="31" t="n">
        <v>1020.08</v>
      </c>
      <c r="U11750" s="47" t="n">
        <v>69128</v>
      </c>
      <c r="V11750" s="31" t="n">
        <v>3202.12</v>
      </c>
      <c r="W11750" s="47" t="n">
        <v>69129</v>
      </c>
      <c r="X11750" s="31" t="n">
        <v>32.92</v>
      </c>
    </row>
    <row r="11751" customFormat="false" ht="15" hidden="false" customHeight="false" outlineLevel="0" collapsed="false">
      <c r="A11751" s="55" t="n">
        <v>41115</v>
      </c>
      <c r="B11751" s="152" t="s">
        <v>1165</v>
      </c>
      <c r="C11751" s="152" t="s">
        <v>1206</v>
      </c>
      <c r="D11751" s="30" t="n">
        <v>32994</v>
      </c>
      <c r="E11751" s="44" t="n">
        <v>0.291666666666667</v>
      </c>
      <c r="F11751" s="30" t="s">
        <v>1162</v>
      </c>
      <c r="G11751" s="30"/>
      <c r="H11751" s="30" t="s">
        <v>1162</v>
      </c>
      <c r="I11751" s="29" t="n">
        <v>202</v>
      </c>
      <c r="J11751" s="29" t="n">
        <v>145</v>
      </c>
      <c r="K11751" s="30" t="s">
        <v>2306</v>
      </c>
      <c r="M11751" s="31" t="n">
        <f aca="false">SUM(P11751,R11751,T11751,V11751,X11751,Z11751,AB11751,AD11751,AF11751,AH11751,AJ11751,AL11751,AN11751,AP11751,AR11751,AT11751,AV11751,AX11751,AZ11751,BB11751)</f>
        <v>0</v>
      </c>
    </row>
    <row r="11752" customFormat="false" ht="15" hidden="false" customHeight="false" outlineLevel="0" collapsed="false">
      <c r="A11752" s="55" t="n">
        <v>41115</v>
      </c>
      <c r="B11752" s="152" t="s">
        <v>1193</v>
      </c>
      <c r="C11752" s="152" t="s">
        <v>925</v>
      </c>
      <c r="D11752" s="30" t="n">
        <v>32995</v>
      </c>
      <c r="E11752" s="44" t="n">
        <v>0.3125</v>
      </c>
      <c r="F11752" s="44" t="n">
        <v>0.743055555555556</v>
      </c>
      <c r="G11752" s="30" t="s">
        <v>1170</v>
      </c>
      <c r="H11752" s="30" t="s">
        <v>1287</v>
      </c>
      <c r="I11752" s="29" t="n">
        <v>297</v>
      </c>
      <c r="J11752" s="29" t="n">
        <v>153</v>
      </c>
      <c r="K11752" s="30" t="s">
        <v>1216</v>
      </c>
      <c r="M11752" s="31" t="n">
        <f aca="false">SUM(P11752,R11752,T11752,V11752,X11752,Z11752,AB11752,AD11752,AF11752,AH11752,AJ11752,AL11752,AN11752,AP11752,AR11752,AT11752,AV11752,AX11752,AZ11752,BB11752)</f>
        <v>0</v>
      </c>
    </row>
    <row r="11753" customFormat="false" ht="15" hidden="false" customHeight="false" outlineLevel="0" collapsed="false">
      <c r="A11753" s="55" t="n">
        <v>41115</v>
      </c>
      <c r="B11753" s="152" t="s">
        <v>1173</v>
      </c>
      <c r="C11753" s="152" t="s">
        <v>1049</v>
      </c>
      <c r="D11753" s="30" t="n">
        <v>32996</v>
      </c>
      <c r="E11753" s="44" t="n">
        <v>0.416666666666667</v>
      </c>
      <c r="F11753" s="44" t="n">
        <v>0.690972222222222</v>
      </c>
      <c r="G11753" s="30"/>
      <c r="H11753" s="44" t="n">
        <v>0.270833333333333</v>
      </c>
      <c r="I11753" s="29" t="n">
        <v>123.5</v>
      </c>
      <c r="J11753" s="29" t="n">
        <v>86.45</v>
      </c>
      <c r="K11753" s="30" t="s">
        <v>1212</v>
      </c>
      <c r="M11753" s="31" t="n">
        <f aca="false">SUM(P11753,R11753,T11753,V11753,X11753,Z11753,AB11753,AD11753,AF11753,AH11753,AJ11753,AL11753,AN11753,AP11753,AR11753,AT11753,AV11753,AX11753,AZ11753,BB11753)</f>
        <v>0</v>
      </c>
    </row>
    <row r="11754" customFormat="false" ht="15" hidden="false" customHeight="false" outlineLevel="0" collapsed="false">
      <c r="A11754" s="55" t="n">
        <v>41115</v>
      </c>
      <c r="B11754" s="152" t="s">
        <v>2448</v>
      </c>
      <c r="C11754" s="152" t="s">
        <v>1805</v>
      </c>
      <c r="D11754" s="30" t="n">
        <v>32997</v>
      </c>
      <c r="E11754" s="392" t="n">
        <v>131840</v>
      </c>
      <c r="F11754" s="30" t="n">
        <v>131960</v>
      </c>
      <c r="G11754" s="30" t="s">
        <v>1511</v>
      </c>
      <c r="H11754" s="30" t="n">
        <v>120</v>
      </c>
      <c r="I11754" s="29" t="n">
        <v>202.4</v>
      </c>
      <c r="J11754" s="29" t="n">
        <v>135</v>
      </c>
      <c r="K11754" s="30" t="s">
        <v>2449</v>
      </c>
      <c r="M11754" s="31" t="n">
        <f aca="false">SUM(P11754,R11754,T11754,V11754,X11754,Z11754,AB11754,AD11754,AF11754,AH11754,AJ11754,AL11754,AN11754,AP11754,AR11754,AT11754,AV11754,AX11754,AZ11754,BB11754)</f>
        <v>0</v>
      </c>
    </row>
    <row r="11755" customFormat="false" ht="15" hidden="false" customHeight="false" outlineLevel="0" collapsed="false">
      <c r="A11755" s="41" t="n">
        <v>41115</v>
      </c>
      <c r="B11755" s="68" t="s">
        <v>627</v>
      </c>
      <c r="C11755" s="68" t="s">
        <v>1255</v>
      </c>
      <c r="D11755" s="3" t="n">
        <v>32998</v>
      </c>
      <c r="E11755" s="42" t="n">
        <v>0.385416666666667</v>
      </c>
      <c r="F11755" s="42" t="n">
        <v>0.479166666666667</v>
      </c>
      <c r="H11755" s="42" t="n">
        <v>0.166666666666667</v>
      </c>
      <c r="I11755" s="29" t="n">
        <v>85</v>
      </c>
      <c r="J11755" s="29" t="n">
        <v>53.2</v>
      </c>
      <c r="K11755" s="30" t="s">
        <v>1303</v>
      </c>
      <c r="M11755" s="31" t="n">
        <f aca="false">SUM(P11755,R11755,T11755,V11755,X11755,Z11755,AB11755,AD11755,AF11755,AH11755,AJ11755,AL11755,AN11755,AP11755,AR11755,AT11755,AV11755,AX11755,AZ11755,BB11755)</f>
        <v>14514</v>
      </c>
      <c r="O11755" s="0" t="n">
        <v>8639</v>
      </c>
      <c r="P11755" s="31" t="n">
        <v>14514</v>
      </c>
    </row>
    <row r="11756" customFormat="false" ht="15" hidden="false" customHeight="false" outlineLevel="0" collapsed="false">
      <c r="A11756" s="41" t="n">
        <v>41115</v>
      </c>
      <c r="B11756" s="68" t="s">
        <v>1205</v>
      </c>
      <c r="C11756" s="68" t="s">
        <v>1032</v>
      </c>
      <c r="D11756" s="3" t="n">
        <v>32999</v>
      </c>
      <c r="E11756" s="42" t="n">
        <v>0.416666666666667</v>
      </c>
      <c r="F11756" s="42" t="n">
        <v>0.663194444444444</v>
      </c>
      <c r="H11756" s="42" t="n">
        <v>0.333333333333333</v>
      </c>
      <c r="I11756" s="29" t="n">
        <v>277</v>
      </c>
      <c r="J11756" s="29" t="n">
        <v>50</v>
      </c>
      <c r="K11756" s="30" t="s">
        <v>1249</v>
      </c>
      <c r="M11756" s="31" t="n">
        <f aca="false">SUM(P11756,R11756,T11756,V11756,X11756,Z11756,AB11756,AD11756,AF11756,AH11756,AJ11756,AL11756,AN11756,AP11756,AR11756,AT11756,AV11756,AX11756,AZ11756,BB11756)</f>
        <v>0</v>
      </c>
    </row>
    <row r="11757" customFormat="false" ht="15" hidden="false" customHeight="false" outlineLevel="0" collapsed="false">
      <c r="A11757" s="41" t="n">
        <v>41115</v>
      </c>
      <c r="B11757" s="68" t="s">
        <v>1176</v>
      </c>
      <c r="C11757" s="68" t="s">
        <v>869</v>
      </c>
      <c r="D11757" s="3" t="n">
        <v>33000</v>
      </c>
      <c r="E11757" s="42" t="n">
        <v>0.395833333333333</v>
      </c>
      <c r="F11757" s="42" t="n">
        <v>0.5</v>
      </c>
      <c r="H11757" s="42" t="n">
        <v>0.166666666666667</v>
      </c>
      <c r="I11757" s="29" t="n">
        <v>76</v>
      </c>
      <c r="J11757" s="29" t="n">
        <v>53.2</v>
      </c>
      <c r="K11757" s="30" t="s">
        <v>2462</v>
      </c>
      <c r="M11757" s="31" t="n">
        <f aca="false">SUM(P11757,R11757,T11757,V11757,X11757,Z11757,AB11757,AD11757,AF11757,AH11757,AJ11757,AL11757,AN11757,AP11757,AR11757,AT11757,AV11757,AX11757,AZ11757,BB11757)</f>
        <v>0</v>
      </c>
    </row>
    <row r="11758" customFormat="false" ht="15" hidden="false" customHeight="false" outlineLevel="0" collapsed="false">
      <c r="A11758" s="41" t="n">
        <v>41115</v>
      </c>
      <c r="B11758" s="68" t="s">
        <v>2153</v>
      </c>
      <c r="C11758" s="68" t="s">
        <v>557</v>
      </c>
      <c r="D11758" s="3" t="n">
        <v>33001</v>
      </c>
      <c r="E11758" s="42" t="n">
        <v>0.520833333333333</v>
      </c>
      <c r="F11758" s="42" t="n">
        <v>0.597222222222222</v>
      </c>
      <c r="H11758" s="42" t="n">
        <v>0.166666666666667</v>
      </c>
      <c r="I11758" s="29" t="n">
        <v>81</v>
      </c>
      <c r="J11758" s="29" t="n">
        <v>53.2</v>
      </c>
      <c r="K11758" s="30" t="s">
        <v>2154</v>
      </c>
      <c r="M11758" s="31" t="n">
        <f aca="false">SUM(P11758,R11758,T11758,V11758,X11758,Z11758,AB11758,AD11758,AF11758,AH11758,AJ11758,AL11758,AN11758,AP11758,AR11758,AT11758,AV11758,AX11758,AZ11758,BB11758)</f>
        <v>0</v>
      </c>
    </row>
    <row r="11759" customFormat="false" ht="15" hidden="false" customHeight="false" outlineLevel="0" collapsed="false">
      <c r="A11759" s="55" t="n">
        <v>41115</v>
      </c>
      <c r="B11759" s="152" t="s">
        <v>1176</v>
      </c>
      <c r="C11759" s="152" t="s">
        <v>1206</v>
      </c>
      <c r="D11759" s="72" t="n">
        <v>33002</v>
      </c>
      <c r="E11759" s="158" t="n">
        <v>0.5</v>
      </c>
      <c r="F11759" s="30" t="s">
        <v>1162</v>
      </c>
      <c r="G11759" s="30"/>
      <c r="H11759" s="30" t="s">
        <v>1162</v>
      </c>
      <c r="I11759" s="29" t="n">
        <v>202</v>
      </c>
      <c r="J11759" s="29" t="n">
        <v>120</v>
      </c>
      <c r="K11759" s="30" t="s">
        <v>2462</v>
      </c>
      <c r="M11759" s="31" t="n">
        <f aca="false">SUM(P11759,R11759,T11759,V11759,X11759,Z11759,AB11759,AD11759,AF11759,AH11759,AJ11759,AL11759,AN11759,AP11759,AR11759,AT11759,AV11759,AX11759,AZ11759,BB11759)</f>
        <v>0</v>
      </c>
    </row>
    <row r="11760" customFormat="false" ht="15" hidden="false" customHeight="false" outlineLevel="0" collapsed="false">
      <c r="A11760" s="41" t="n">
        <v>41115</v>
      </c>
      <c r="B11760" s="68" t="s">
        <v>1197</v>
      </c>
      <c r="C11760" s="68" t="s">
        <v>640</v>
      </c>
      <c r="D11760" s="3" t="n">
        <v>33003</v>
      </c>
      <c r="E11760" s="42" t="n">
        <v>0.645833333333333</v>
      </c>
      <c r="F11760" s="42" t="n">
        <v>0.729166666666667</v>
      </c>
      <c r="H11760" s="42" t="n">
        <v>0.166666666666667</v>
      </c>
      <c r="I11760" s="29" t="n">
        <v>81</v>
      </c>
      <c r="J11760" s="29" t="n">
        <v>53.2</v>
      </c>
      <c r="K11760" s="30" t="s">
        <v>1259</v>
      </c>
      <c r="M11760" s="31" t="n">
        <f aca="false">SUM(P11760,R11760,T11760,V11760,X11760,Z11760,AB11760,AD11760,AF11760,AH11760,AJ11760,AL11760,AN11760,AP11760,AR11760,AT11760,AV11760,AX11760,AZ11760,BB11760)</f>
        <v>0</v>
      </c>
    </row>
    <row r="11761" customFormat="false" ht="15" hidden="false" customHeight="false" outlineLevel="0" collapsed="false">
      <c r="A11761" s="55" t="n">
        <v>41115</v>
      </c>
      <c r="B11761" s="152" t="s">
        <v>2448</v>
      </c>
      <c r="C11761" s="152" t="s">
        <v>1805</v>
      </c>
      <c r="D11761" s="30" t="n">
        <v>33004</v>
      </c>
      <c r="E11761" s="44" t="n">
        <v>0.5</v>
      </c>
      <c r="F11761" s="44" t="n">
        <v>0.760416666666667</v>
      </c>
      <c r="G11761" s="30"/>
      <c r="H11761" s="44" t="n">
        <v>0.270833333333333</v>
      </c>
      <c r="I11761" s="29" t="n">
        <v>128.5</v>
      </c>
      <c r="J11761" s="29" t="n">
        <v>86.45</v>
      </c>
      <c r="K11761" s="30" t="s">
        <v>2449</v>
      </c>
      <c r="M11761" s="31" t="n">
        <f aca="false">SUM(P11761,R11761,T11761,V11761,X11761,Z11761,AB11761,AD11761,AF11761,AH11761,AJ11761,AL11761,AN11761,AP11761,AR11761,AT11761,AV11761,AX11761,AZ11761,BB11761)</f>
        <v>0</v>
      </c>
    </row>
    <row r="11762" customFormat="false" ht="15" hidden="false" customHeight="false" outlineLevel="0" collapsed="false">
      <c r="B11762" s="68"/>
      <c r="C11762" s="68"/>
    </row>
    <row r="11763" customFormat="false" ht="15" hidden="false" customHeight="false" outlineLevel="0" collapsed="false">
      <c r="A11763" s="355"/>
      <c r="B11763" s="384"/>
      <c r="C11763" s="384"/>
      <c r="D11763" s="355"/>
      <c r="E11763" s="355"/>
      <c r="F11763" s="355"/>
      <c r="G11763" s="355"/>
      <c r="H11763" s="355"/>
      <c r="I11763" s="349"/>
      <c r="J11763" s="349"/>
      <c r="K11763" s="355"/>
    </row>
    <row r="11764" customFormat="false" ht="21" hidden="false" customHeight="false" outlineLevel="0" collapsed="false">
      <c r="A11764" s="355"/>
      <c r="B11764" s="384"/>
      <c r="C11764" s="384"/>
      <c r="D11764" s="355"/>
      <c r="E11764" s="355"/>
      <c r="F11764" s="355"/>
      <c r="G11764" s="52" t="s">
        <v>1849</v>
      </c>
      <c r="H11764" s="355"/>
      <c r="I11764" s="349"/>
      <c r="J11764" s="349"/>
      <c r="K11764" s="355"/>
    </row>
    <row r="11765" customFormat="false" ht="15" hidden="false" customHeight="false" outlineLevel="0" collapsed="false">
      <c r="A11765" s="55" t="n">
        <v>41116</v>
      </c>
      <c r="B11765" s="152" t="s">
        <v>40</v>
      </c>
      <c r="C11765" s="152" t="s">
        <v>490</v>
      </c>
      <c r="D11765" s="30" t="n">
        <v>33005</v>
      </c>
      <c r="E11765" s="44" t="n">
        <v>0.166666666666667</v>
      </c>
      <c r="F11765" s="44" t="n">
        <v>0.104166666666667</v>
      </c>
      <c r="G11765" s="30" t="s">
        <v>1564</v>
      </c>
      <c r="H11765" s="30" t="s">
        <v>2531</v>
      </c>
      <c r="I11765" s="29" t="n">
        <v>525</v>
      </c>
      <c r="J11765" s="29" t="n">
        <v>351</v>
      </c>
      <c r="K11765" s="30" t="s">
        <v>2498</v>
      </c>
      <c r="M11765" s="31" t="n">
        <f aca="false">SUM(P11765,R11765,T11765,V11765,X11765,Z11765,AB11765,AD11765,AF11765,AH11765,AJ11765,AL11765,AN11765,AP11765,AR11765,AT11765,AV11765,AX11765,AZ11765,BB11765)</f>
        <v>0</v>
      </c>
    </row>
    <row r="11766" customFormat="false" ht="15" hidden="false" customHeight="false" outlineLevel="0" collapsed="false">
      <c r="A11766" s="55" t="n">
        <v>41116</v>
      </c>
      <c r="B11766" s="152" t="s">
        <v>20</v>
      </c>
      <c r="C11766" s="152" t="s">
        <v>490</v>
      </c>
      <c r="D11766" s="30" t="n">
        <v>33006</v>
      </c>
      <c r="E11766" s="44" t="n">
        <v>0.333333333333333</v>
      </c>
      <c r="F11766" s="44" t="n">
        <v>0.6875</v>
      </c>
      <c r="G11766" s="30"/>
      <c r="H11766" s="44" t="n">
        <v>0.354166666666667</v>
      </c>
      <c r="I11766" s="29" t="n">
        <v>174</v>
      </c>
      <c r="J11766" s="29" t="n">
        <v>119</v>
      </c>
      <c r="K11766" s="30" t="s">
        <v>1375</v>
      </c>
      <c r="M11766" s="31" t="n">
        <f aca="false">SUM(P11766,R11766,T11766,V11766,X11766,Z11766,AB11766,AD11766,AF11766,AH11766,AJ11766,AL11766,AN11766,AP11766,AR11766,AT11766,AV11766,AX11766,AZ11766,BB11766)</f>
        <v>0</v>
      </c>
    </row>
    <row r="11767" customFormat="false" ht="15" hidden="false" customHeight="false" outlineLevel="0" collapsed="false">
      <c r="A11767" s="41" t="n">
        <v>41116</v>
      </c>
      <c r="B11767" s="152" t="s">
        <v>679</v>
      </c>
      <c r="C11767" s="152" t="s">
        <v>1206</v>
      </c>
      <c r="D11767" s="3" t="n">
        <v>33007</v>
      </c>
      <c r="E11767" s="42" t="n">
        <v>0.291666666666667</v>
      </c>
      <c r="F11767" s="3" t="s">
        <v>1162</v>
      </c>
      <c r="H11767" s="3" t="s">
        <v>1162</v>
      </c>
      <c r="I11767" s="29" t="n">
        <v>202</v>
      </c>
      <c r="J11767" s="29" t="n">
        <v>120</v>
      </c>
      <c r="K11767" s="30" t="s">
        <v>1223</v>
      </c>
      <c r="M11767" s="31" t="n">
        <f aca="false">SUM(P11767,R11767,T11767,V11767,X11767,Z11767,AB11767,AD11767,AF11767,AH11767,AJ11767,AL11767,AN11767,AP11767,AR11767,AT11767,AV11767,AX11767,AZ11767,BB11767)</f>
        <v>10487.82</v>
      </c>
      <c r="O11767" s="0" t="n">
        <v>69403</v>
      </c>
      <c r="P11767" s="31" t="n">
        <v>177.6</v>
      </c>
      <c r="Q11767" s="0" t="n">
        <v>69404</v>
      </c>
      <c r="R11767" s="31" t="n">
        <v>151.2</v>
      </c>
      <c r="S11767" s="47" t="n">
        <v>69405</v>
      </c>
      <c r="T11767" s="31" t="n">
        <v>192</v>
      </c>
      <c r="U11767" s="47" t="n">
        <v>69410</v>
      </c>
      <c r="V11767" s="31" t="n">
        <v>304</v>
      </c>
      <c r="W11767" s="47" t="n">
        <v>69427</v>
      </c>
      <c r="X11767" s="31" t="n">
        <v>378</v>
      </c>
      <c r="Y11767" s="47" t="n">
        <v>69289</v>
      </c>
      <c r="Z11767" s="31" t="n">
        <v>287.42</v>
      </c>
      <c r="AA11767" s="47" t="n">
        <v>69288</v>
      </c>
      <c r="AB11767" s="31" t="n">
        <v>281.65</v>
      </c>
      <c r="AC11767" s="47" t="n">
        <v>69287</v>
      </c>
      <c r="AD11767" s="31" t="n">
        <v>549.77</v>
      </c>
      <c r="AE11767" s="47" t="n">
        <v>69286</v>
      </c>
      <c r="AF11767" s="31" t="n">
        <v>1945.25</v>
      </c>
      <c r="AG11767" s="47" t="n">
        <v>69285</v>
      </c>
      <c r="AH11767" s="31" t="n">
        <v>1058.41</v>
      </c>
      <c r="AI11767" s="47" t="n">
        <v>69264</v>
      </c>
      <c r="AJ11767" s="31" t="n">
        <v>2.6</v>
      </c>
      <c r="AK11767" s="47" t="n">
        <v>69263</v>
      </c>
      <c r="AL11767" s="31" t="n">
        <v>816</v>
      </c>
      <c r="AM11767" s="47" t="n">
        <v>69262</v>
      </c>
      <c r="AN11767" s="31" t="n">
        <v>514.22</v>
      </c>
      <c r="AO11767" s="47" t="n">
        <v>69261</v>
      </c>
      <c r="AP11767" s="31" t="n">
        <v>3829.7</v>
      </c>
    </row>
    <row r="11768" customFormat="false" ht="15" hidden="false" customHeight="false" outlineLevel="0" collapsed="false">
      <c r="A11768" s="41" t="n">
        <v>41116</v>
      </c>
      <c r="B11768" s="152" t="s">
        <v>383</v>
      </c>
      <c r="C11768" s="152" t="s">
        <v>1206</v>
      </c>
      <c r="D11768" s="3" t="n">
        <v>33008</v>
      </c>
      <c r="E11768" s="42" t="n">
        <v>0.291666666666667</v>
      </c>
      <c r="F11768" s="3" t="s">
        <v>1162</v>
      </c>
      <c r="H11768" s="3" t="s">
        <v>1162</v>
      </c>
      <c r="I11768" s="29" t="n">
        <v>225.8</v>
      </c>
      <c r="J11768" s="29" t="n">
        <v>160</v>
      </c>
      <c r="K11768" s="30" t="s">
        <v>1232</v>
      </c>
      <c r="M11768" s="31" t="n">
        <f aca="false">SUM(P11768,R11768,T11768,V11768,X11768,Z11768,AB11768,AD11768,AF11768,AH11768,AJ11768,AL11768,AN11768,AP11768,AR11768,AT11768,AV11768,AX11768,AZ11768,BB11768)</f>
        <v>6449.27</v>
      </c>
      <c r="O11768" s="0" t="n">
        <v>69422</v>
      </c>
      <c r="P11768" s="31" t="n">
        <v>600</v>
      </c>
      <c r="Q11768" s="0" t="n">
        <v>69399</v>
      </c>
      <c r="R11768" s="31" t="n">
        <v>150</v>
      </c>
      <c r="S11768" s="47" t="n">
        <v>69432</v>
      </c>
      <c r="T11768" s="31" t="n">
        <v>225</v>
      </c>
      <c r="U11768" s="47" t="n">
        <v>69408</v>
      </c>
      <c r="V11768" s="31" t="n">
        <v>225</v>
      </c>
      <c r="W11768" s="47" t="n">
        <v>69434</v>
      </c>
      <c r="X11768" s="31" t="n">
        <v>390</v>
      </c>
      <c r="Y11768" s="47" t="n">
        <v>69429</v>
      </c>
      <c r="Z11768" s="31" t="n">
        <v>168</v>
      </c>
      <c r="AA11768" s="47" t="n">
        <v>69257</v>
      </c>
      <c r="AB11768" s="31" t="n">
        <v>2979.3</v>
      </c>
      <c r="AC11768" s="47" t="n">
        <v>69245</v>
      </c>
      <c r="AD11768" s="31" t="n">
        <v>1694.05</v>
      </c>
      <c r="AE11768" s="47" t="n">
        <v>69246</v>
      </c>
      <c r="AF11768" s="31" t="n">
        <v>17.92</v>
      </c>
    </row>
    <row r="11769" customFormat="false" ht="15" hidden="false" customHeight="false" outlineLevel="0" collapsed="false">
      <c r="A11769" s="41" t="n">
        <v>41116</v>
      </c>
      <c r="B11769" s="152" t="s">
        <v>1165</v>
      </c>
      <c r="C11769" s="152" t="s">
        <v>1206</v>
      </c>
      <c r="D11769" s="3" t="n">
        <v>33009</v>
      </c>
      <c r="E11769" s="42" t="n">
        <v>0.291666666666667</v>
      </c>
      <c r="F11769" s="3" t="s">
        <v>1162</v>
      </c>
      <c r="H11769" s="3" t="s">
        <v>1162</v>
      </c>
      <c r="I11769" s="29" t="n">
        <v>202</v>
      </c>
      <c r="J11769" s="29" t="n">
        <v>145</v>
      </c>
      <c r="K11769" s="30" t="s">
        <v>2306</v>
      </c>
      <c r="M11769" s="31" t="n">
        <f aca="false">SUM(P11769,R11769,T11769,V11769,X11769,Z11769,AB11769,AD11769,AF11769,AH11769,AJ11769,AL11769,AN11769,AP11769,AR11769,AT11769,AV11769,AX11769,AZ11769,BB11769)</f>
        <v>13393.5</v>
      </c>
      <c r="O11769" s="0" t="n">
        <v>69401</v>
      </c>
      <c r="P11769" s="31" t="n">
        <v>190</v>
      </c>
      <c r="Q11769" s="0" t="n">
        <v>69433</v>
      </c>
      <c r="R11769" s="31" t="n">
        <v>202.5</v>
      </c>
      <c r="S11769" s="47" t="n">
        <v>69437</v>
      </c>
      <c r="T11769" s="31" t="n">
        <v>222.75</v>
      </c>
      <c r="U11769" s="47" t="n">
        <v>69247</v>
      </c>
      <c r="V11769" s="31" t="n">
        <v>542.02</v>
      </c>
      <c r="W11769" s="47" t="n">
        <v>69248</v>
      </c>
      <c r="X11769" s="31" t="n">
        <v>173.68</v>
      </c>
      <c r="Y11769" s="47" t="n">
        <v>69249</v>
      </c>
      <c r="Z11769" s="31" t="n">
        <v>319.74</v>
      </c>
      <c r="AA11769" s="47" t="n">
        <v>69250</v>
      </c>
      <c r="AB11769" s="31" t="n">
        <v>119.57</v>
      </c>
      <c r="AC11769" s="47" t="n">
        <v>69251</v>
      </c>
      <c r="AD11769" s="31" t="n">
        <v>8.3</v>
      </c>
      <c r="AE11769" s="47" t="n">
        <v>69260</v>
      </c>
      <c r="AF11769" s="31" t="n">
        <v>1219.94</v>
      </c>
      <c r="AG11769" s="47" t="n">
        <v>69446</v>
      </c>
      <c r="AH11769" s="31" t="n">
        <v>10395</v>
      </c>
    </row>
    <row r="11770" customFormat="false" ht="15" hidden="false" customHeight="false" outlineLevel="0" collapsed="false">
      <c r="A11770" s="55" t="n">
        <v>41116</v>
      </c>
      <c r="B11770" s="152" t="s">
        <v>627</v>
      </c>
      <c r="C11770" s="152" t="s">
        <v>1206</v>
      </c>
      <c r="D11770" s="30" t="n">
        <v>33010</v>
      </c>
      <c r="E11770" s="44" t="n">
        <v>0.291666666666667</v>
      </c>
      <c r="F11770" s="30" t="s">
        <v>1162</v>
      </c>
      <c r="G11770" s="30"/>
      <c r="H11770" s="30" t="s">
        <v>1162</v>
      </c>
      <c r="I11770" s="29" t="n">
        <v>202</v>
      </c>
      <c r="J11770" s="29" t="n">
        <v>120</v>
      </c>
      <c r="K11770" s="30" t="s">
        <v>1303</v>
      </c>
      <c r="M11770" s="31" t="n">
        <f aca="false">SUM(P11770,R11770,T11770,V11770,X11770,Z11770,AB11770,AD11770,AF11770,AH11770,AJ11770,AL11770,AN11770,AP11770,AR11770,AT11770,AV11770,AX11770,AZ11770,BB11770)</f>
        <v>3752.2</v>
      </c>
      <c r="O11770" s="0" t="n">
        <v>69415</v>
      </c>
      <c r="P11770" s="31" t="n">
        <v>972</v>
      </c>
      <c r="Q11770" s="0" t="n">
        <v>69426</v>
      </c>
      <c r="R11770" s="31" t="n">
        <v>154.38</v>
      </c>
      <c r="S11770" s="47" t="n">
        <v>69265</v>
      </c>
      <c r="T11770" s="31" t="n">
        <v>1192.93</v>
      </c>
      <c r="U11770" s="47" t="n">
        <v>69266</v>
      </c>
      <c r="V11770" s="31" t="n">
        <v>5.2</v>
      </c>
      <c r="W11770" s="47" t="n">
        <v>69284</v>
      </c>
      <c r="X11770" s="31" t="n">
        <v>1197.7</v>
      </c>
      <c r="Y11770" s="47" t="n">
        <v>69290</v>
      </c>
      <c r="Z11770" s="31" t="n">
        <v>229.99</v>
      </c>
    </row>
    <row r="11771" customFormat="false" ht="15" hidden="false" customHeight="false" outlineLevel="0" collapsed="false">
      <c r="A11771" s="55" t="n">
        <v>41116</v>
      </c>
      <c r="B11771" s="152" t="s">
        <v>2448</v>
      </c>
      <c r="C11771" s="152" t="s">
        <v>1805</v>
      </c>
      <c r="D11771" s="30" t="n">
        <v>33011</v>
      </c>
      <c r="E11771" s="44" t="n">
        <v>0.291666666666667</v>
      </c>
      <c r="F11771" s="44" t="n">
        <v>0.770833333333334</v>
      </c>
      <c r="G11771" s="30"/>
      <c r="H11771" s="44" t="n">
        <v>0.479166666666667</v>
      </c>
      <c r="I11771" s="29" t="n">
        <v>223.5</v>
      </c>
      <c r="J11771" s="29" t="n">
        <v>153</v>
      </c>
      <c r="K11771" s="30" t="s">
        <v>2449</v>
      </c>
      <c r="M11771" s="31" t="n">
        <f aca="false">SUM(P11771,R11771,T11771,V11771,X11771,Z11771,AB11771,AD11771,AF11771,AH11771,AJ11771,AL11771,AN11771,AP11771,AR11771,AT11771,AV11771,AX11771,AZ11771,BB11771)</f>
        <v>0</v>
      </c>
    </row>
    <row r="11772" customFormat="false" ht="15" hidden="false" customHeight="false" outlineLevel="0" collapsed="false">
      <c r="A11772" s="55" t="n">
        <v>41116</v>
      </c>
      <c r="B11772" s="152" t="s">
        <v>1173</v>
      </c>
      <c r="C11772" s="152" t="s">
        <v>1049</v>
      </c>
      <c r="D11772" s="30" t="n">
        <v>33012</v>
      </c>
      <c r="E11772" s="44" t="n">
        <v>0.302083333333333</v>
      </c>
      <c r="F11772" s="44" t="n">
        <v>0.645833333333333</v>
      </c>
      <c r="G11772" s="30"/>
      <c r="H11772" s="44" t="n">
        <v>0.354166666666667</v>
      </c>
      <c r="I11772" s="29" t="n">
        <v>161.5</v>
      </c>
      <c r="J11772" s="29" t="n">
        <v>113.05</v>
      </c>
      <c r="K11772" s="30" t="s">
        <v>1212</v>
      </c>
      <c r="M11772" s="31" t="n">
        <f aca="false">SUM(P11772,R11772,T11772,V11772,X11772,Z11772,AB11772,AD11772,AF11772,AH11772,AJ11772,AL11772,AN11772,AP11772,AR11772,AT11772,AV11772,AX11772,AZ11772,BB11772)</f>
        <v>0</v>
      </c>
    </row>
    <row r="11773" customFormat="false" ht="15" hidden="false" customHeight="false" outlineLevel="0" collapsed="false">
      <c r="A11773" s="41" t="n">
        <v>41116</v>
      </c>
      <c r="B11773" s="152" t="s">
        <v>1195</v>
      </c>
      <c r="C11773" s="152" t="s">
        <v>842</v>
      </c>
      <c r="D11773" s="3" t="n">
        <v>33013</v>
      </c>
      <c r="E11773" s="42" t="n">
        <v>0.354166666666667</v>
      </c>
      <c r="F11773" s="42" t="n">
        <v>0.604166666666667</v>
      </c>
      <c r="H11773" s="42" t="n">
        <v>0.25</v>
      </c>
      <c r="I11773" s="29" t="n">
        <v>119</v>
      </c>
      <c r="J11773" s="29" t="n">
        <v>79.8</v>
      </c>
      <c r="K11773" s="30" t="s">
        <v>2465</v>
      </c>
      <c r="M11773" s="31" t="n">
        <f aca="false">SUM(P11773,R11773,T11773,V11773,X11773,Z11773,AB11773,AD11773,AF11773,AH11773,AJ11773,AL11773,AN11773,AP11773,AR11773,AT11773,AV11773,AX11773,AZ11773,BB11773)</f>
        <v>0</v>
      </c>
    </row>
    <row r="11774" customFormat="false" ht="15" hidden="false" customHeight="false" outlineLevel="0" collapsed="false">
      <c r="A11774" s="41" t="n">
        <v>41116</v>
      </c>
      <c r="B11774" s="152" t="s">
        <v>1205</v>
      </c>
      <c r="C11774" s="152" t="s">
        <v>1032</v>
      </c>
      <c r="D11774" s="3" t="n">
        <v>33014</v>
      </c>
      <c r="E11774" s="42" t="n">
        <v>0.354166666666667</v>
      </c>
      <c r="F11774" s="42" t="n">
        <v>0.677083333333333</v>
      </c>
      <c r="H11774" s="42" t="n">
        <v>0.333333333333333</v>
      </c>
      <c r="I11774" s="29" t="n">
        <v>325</v>
      </c>
      <c r="J11774" s="29" t="n">
        <v>50</v>
      </c>
      <c r="K11774" s="30" t="s">
        <v>1249</v>
      </c>
      <c r="M11774" s="31" t="n">
        <f aca="false">SUM(P11774,R11774,T11774,V11774,X11774,Z11774,AB11774,AD11774,AF11774,AH11774,AJ11774,AL11774,AN11774,AP11774,AR11774,AT11774,AV11774,AX11774,AZ11774,BB11774)</f>
        <v>0</v>
      </c>
    </row>
    <row r="11775" customFormat="false" ht="15" hidden="false" customHeight="false" outlineLevel="0" collapsed="false">
      <c r="A11775" s="41" t="n">
        <v>41116</v>
      </c>
      <c r="B11775" s="152" t="s">
        <v>2451</v>
      </c>
      <c r="C11775" s="152" t="s">
        <v>802</v>
      </c>
      <c r="D11775" s="3" t="n">
        <v>33015</v>
      </c>
      <c r="E11775" s="42" t="n">
        <v>0.364583333333333</v>
      </c>
      <c r="F11775" s="42" t="n">
        <v>0.548611111111111</v>
      </c>
      <c r="H11775" s="42" t="n">
        <v>0.1875</v>
      </c>
      <c r="I11775" s="29" t="n">
        <v>95</v>
      </c>
      <c r="J11775" s="29" t="n">
        <v>60</v>
      </c>
      <c r="K11775" s="30" t="s">
        <v>2474</v>
      </c>
      <c r="M11775" s="31" t="n">
        <f aca="false">SUM(P11775,R11775,T11775,V11775,X11775,Z11775,AB11775,AD11775,AF11775,AH11775,AJ11775,AL11775,AN11775,AP11775,AR11775,AT11775,AV11775,AX11775,AZ11775,BB11775)</f>
        <v>0</v>
      </c>
    </row>
    <row r="11776" customFormat="false" ht="15" hidden="false" customHeight="false" outlineLevel="0" collapsed="false">
      <c r="A11776" s="55" t="n">
        <v>41116</v>
      </c>
      <c r="B11776" s="152" t="s">
        <v>2153</v>
      </c>
      <c r="C11776" s="152" t="s">
        <v>1324</v>
      </c>
      <c r="D11776" s="30" t="n">
        <v>33016</v>
      </c>
      <c r="E11776" s="44" t="n">
        <v>0.291666666666667</v>
      </c>
      <c r="F11776" s="44" t="n">
        <v>0.625</v>
      </c>
      <c r="G11776" s="30" t="s">
        <v>1229</v>
      </c>
      <c r="H11776" s="30" t="s">
        <v>1298</v>
      </c>
      <c r="I11776" s="29" t="n">
        <v>179.3</v>
      </c>
      <c r="J11776" s="29" t="n">
        <v>119.7</v>
      </c>
      <c r="K11776" s="30" t="s">
        <v>2154</v>
      </c>
      <c r="M11776" s="31" t="n">
        <f aca="false">SUM(P11776,R11776,T11776,V11776,X11776,Z11776,AB11776,AD11776,AF11776,AH11776,AJ11776,AL11776,AN11776,AP11776,AR11776,AT11776,AV11776,AX11776,AZ11776,BB11776)</f>
        <v>0</v>
      </c>
    </row>
    <row r="11777" customFormat="false" ht="15" hidden="false" customHeight="false" outlineLevel="0" collapsed="false">
      <c r="A11777" s="55" t="n">
        <v>41116</v>
      </c>
      <c r="B11777" s="152" t="s">
        <v>1199</v>
      </c>
      <c r="C11777" s="152" t="s">
        <v>979</v>
      </c>
      <c r="D11777" s="30" t="n">
        <v>33017</v>
      </c>
      <c r="E11777" s="44" t="n">
        <v>0.322916666666667</v>
      </c>
      <c r="F11777" s="44" t="n">
        <v>0.777777777777778</v>
      </c>
      <c r="G11777" s="30"/>
      <c r="H11777" s="44" t="n">
        <v>0.458333333333333</v>
      </c>
      <c r="I11777" s="29" t="n">
        <v>214</v>
      </c>
      <c r="J11777" s="29" t="n">
        <v>146.3</v>
      </c>
      <c r="K11777" s="30" t="s">
        <v>1253</v>
      </c>
      <c r="M11777" s="31" t="n">
        <f aca="false">SUM(P11777,R11777,T11777,V11777,X11777,Z11777,AB11777,AD11777,AF11777,AH11777,AJ11777,AL11777,AN11777,AP11777,AR11777,AT11777,AV11777,AX11777,AZ11777,BB11777)</f>
        <v>10764.4</v>
      </c>
      <c r="O11777" s="0" t="n">
        <v>1680</v>
      </c>
      <c r="P11777" s="31" t="n">
        <v>5540</v>
      </c>
      <c r="Q11777" s="0" t="n">
        <v>1682</v>
      </c>
      <c r="R11777" s="31" t="n">
        <v>590</v>
      </c>
      <c r="S11777" s="47" t="n">
        <v>1684</v>
      </c>
      <c r="T11777" s="31" t="n">
        <v>3505.4</v>
      </c>
      <c r="U11777" s="47" t="n">
        <v>1681</v>
      </c>
      <c r="V11777" s="31" t="n">
        <v>625</v>
      </c>
      <c r="W11777" s="47" t="n">
        <v>1683</v>
      </c>
      <c r="X11777" s="31" t="n">
        <v>504</v>
      </c>
    </row>
    <row r="11778" customFormat="false" ht="15" hidden="false" customHeight="false" outlineLevel="0" collapsed="false">
      <c r="A11778" s="41" t="n">
        <v>41116</v>
      </c>
      <c r="B11778" s="152" t="s">
        <v>1197</v>
      </c>
      <c r="C11778" s="152" t="s">
        <v>2530</v>
      </c>
      <c r="D11778" s="3" t="n">
        <v>33018</v>
      </c>
      <c r="E11778" s="42" t="n">
        <v>0.46875</v>
      </c>
      <c r="F11778" s="42" t="n">
        <v>0.541666666666667</v>
      </c>
      <c r="H11778" s="42" t="n">
        <v>0.166666666666667</v>
      </c>
      <c r="I11778" s="29" t="n">
        <v>85</v>
      </c>
      <c r="J11778" s="29" t="n">
        <v>53.2</v>
      </c>
      <c r="K11778" s="30" t="s">
        <v>1259</v>
      </c>
      <c r="M11778" s="31" t="n">
        <f aca="false">SUM(P11778,R11778,T11778,V11778,X11778,Z11778,AB11778,AD11778,AF11778,AH11778,AJ11778,AL11778,AN11778,AP11778,AR11778,AT11778,AV11778,AX11778,AZ11778,BB11778)</f>
        <v>0</v>
      </c>
    </row>
    <row r="11779" customFormat="false" ht="15" hidden="false" customHeight="false" outlineLevel="0" collapsed="false">
      <c r="A11779" s="55" t="n">
        <v>41116</v>
      </c>
      <c r="B11779" s="152" t="s">
        <v>2153</v>
      </c>
      <c r="C11779" s="152" t="s">
        <v>490</v>
      </c>
      <c r="D11779" s="30" t="n">
        <v>33019</v>
      </c>
      <c r="E11779" s="44" t="n">
        <v>0.625</v>
      </c>
      <c r="F11779" s="44" t="n">
        <v>0.71875</v>
      </c>
      <c r="G11779" s="30"/>
      <c r="H11779" s="44" t="n">
        <v>0.166666666666667</v>
      </c>
      <c r="I11779" s="29" t="n">
        <v>84</v>
      </c>
      <c r="J11779" s="29" t="n">
        <v>56</v>
      </c>
      <c r="K11779" s="30" t="s">
        <v>2154</v>
      </c>
      <c r="M11779" s="31" t="n">
        <f aca="false">SUM(P11779,R11779,T11779,V11779,X11779,Z11779,AB11779,AD11779,AF11779,AH11779,AJ11779,AL11779,AN11779,AP11779,AR11779,AT11779,AV11779,AX11779,AZ11779,BB11779)</f>
        <v>0</v>
      </c>
    </row>
    <row r="11780" customFormat="false" ht="15" hidden="false" customHeight="false" outlineLevel="0" collapsed="false">
      <c r="A11780" s="55" t="n">
        <v>41116</v>
      </c>
      <c r="B11780" s="152" t="s">
        <v>1197</v>
      </c>
      <c r="C11780" s="152" t="s">
        <v>616</v>
      </c>
      <c r="D11780" s="30" t="n">
        <v>33020</v>
      </c>
      <c r="E11780" s="44" t="n">
        <v>0.583333333333333</v>
      </c>
      <c r="F11780" s="44" t="n">
        <v>0.743055555555556</v>
      </c>
      <c r="G11780" s="30"/>
      <c r="H11780" s="44" t="n">
        <v>0.166666666666667</v>
      </c>
      <c r="I11780" s="29" t="n">
        <v>81</v>
      </c>
      <c r="J11780" s="29" t="n">
        <v>53.2</v>
      </c>
      <c r="K11780" s="30" t="s">
        <v>1259</v>
      </c>
      <c r="M11780" s="31" t="n">
        <f aca="false">SUM(P11780,R11780,T11780,V11780,X11780,Z11780,AB11780,AD11780,AF11780,AH11780,AJ11780,AL11780,AN11780,AP11780,AR11780,AT11780,AV11780,AX11780,AZ11780,BB11780)</f>
        <v>0</v>
      </c>
    </row>
    <row r="11781" customFormat="false" ht="15" hidden="false" customHeight="false" outlineLevel="0" collapsed="false">
      <c r="A11781" s="97" t="n">
        <v>41116</v>
      </c>
      <c r="B11781" s="98" t="s">
        <v>2153</v>
      </c>
      <c r="C11781" s="98" t="s">
        <v>490</v>
      </c>
      <c r="D11781" s="67" t="n">
        <v>33020</v>
      </c>
      <c r="E11781" s="99" t="n">
        <v>0.947916666666667</v>
      </c>
      <c r="F11781" s="99" t="n">
        <v>0.1875</v>
      </c>
      <c r="G11781" s="67"/>
      <c r="H11781" s="99" t="n">
        <v>0.25</v>
      </c>
      <c r="I11781" s="63" t="n">
        <v>156</v>
      </c>
      <c r="J11781" s="63" t="n">
        <v>114</v>
      </c>
      <c r="K11781" s="67" t="s">
        <v>2154</v>
      </c>
    </row>
    <row r="11782" customFormat="false" ht="15" hidden="false" customHeight="false" outlineLevel="0" collapsed="false">
      <c r="A11782" s="55"/>
      <c r="B11782" s="152"/>
      <c r="C11782" s="152"/>
      <c r="D11782" s="30"/>
      <c r="E11782" s="44"/>
      <c r="F11782" s="30"/>
      <c r="G11782" s="30"/>
      <c r="H11782" s="30"/>
    </row>
    <row r="11783" customFormat="false" ht="15" hidden="false" customHeight="false" outlineLevel="0" collapsed="false">
      <c r="A11783" s="41"/>
    </row>
    <row r="11784" customFormat="false" ht="15" hidden="false" customHeight="false" outlineLevel="0" collapsed="false">
      <c r="A11784" s="355"/>
      <c r="B11784" s="384"/>
      <c r="C11784" s="384"/>
      <c r="D11784" s="355"/>
      <c r="E11784" s="355"/>
      <c r="F11784" s="355"/>
      <c r="G11784" s="355"/>
      <c r="H11784" s="355"/>
      <c r="I11784" s="349"/>
      <c r="J11784" s="349"/>
      <c r="K11784" s="355"/>
    </row>
    <row r="11785" customFormat="false" ht="21" hidden="false" customHeight="false" outlineLevel="0" collapsed="false">
      <c r="A11785" s="355"/>
      <c r="B11785" s="384"/>
      <c r="C11785" s="384"/>
      <c r="D11785" s="355"/>
      <c r="E11785" s="355"/>
      <c r="F11785" s="355"/>
      <c r="G11785" s="52" t="s">
        <v>1853</v>
      </c>
      <c r="H11785" s="355"/>
      <c r="I11785" s="349"/>
      <c r="J11785" s="349"/>
      <c r="K11785" s="355"/>
    </row>
    <row r="11786" customFormat="false" ht="15" hidden="false" customHeight="false" outlineLevel="0" collapsed="false">
      <c r="A11786" s="41" t="n">
        <v>41117</v>
      </c>
      <c r="B11786" s="0" t="s">
        <v>1193</v>
      </c>
      <c r="C11786" s="0" t="s">
        <v>940</v>
      </c>
      <c r="D11786" s="3" t="n">
        <v>33021</v>
      </c>
      <c r="E11786" s="42" t="n">
        <v>0.229166666666667</v>
      </c>
      <c r="F11786" s="42" t="n">
        <v>0.5</v>
      </c>
      <c r="G11786" s="3" t="s">
        <v>1791</v>
      </c>
      <c r="H11786" s="3" t="s">
        <v>1299</v>
      </c>
      <c r="I11786" s="29" t="n">
        <v>147.5</v>
      </c>
      <c r="J11786" s="29" t="n">
        <v>100</v>
      </c>
      <c r="K11786" s="30" t="s">
        <v>1216</v>
      </c>
      <c r="M11786" s="31" t="n">
        <f aca="false">SUM(P11786,R11786,T11786,V11786,X11786,Z11786,AB11786,AD11786,AF11786,AH11786,AJ11786,AL11786,AN11786,AP11786,AR11786,AT11786,AV11786,AX11786,AZ11786,BB11786)</f>
        <v>0</v>
      </c>
    </row>
    <row r="11787" customFormat="false" ht="15" hidden="false" customHeight="false" outlineLevel="0" collapsed="false">
      <c r="A11787" s="41" t="n">
        <v>41117</v>
      </c>
      <c r="B11787" s="0" t="s">
        <v>1176</v>
      </c>
      <c r="C11787" s="0" t="s">
        <v>940</v>
      </c>
      <c r="D11787" s="3" t="n">
        <v>33022</v>
      </c>
      <c r="E11787" s="42" t="n">
        <v>0.229166666666667</v>
      </c>
      <c r="F11787" s="42" t="n">
        <v>0.5</v>
      </c>
      <c r="G11787" s="3" t="s">
        <v>1791</v>
      </c>
      <c r="H11787" s="3" t="s">
        <v>1299</v>
      </c>
      <c r="I11787" s="29" t="n">
        <v>147.5</v>
      </c>
      <c r="J11787" s="29" t="n">
        <v>100</v>
      </c>
      <c r="K11787" s="30" t="s">
        <v>2462</v>
      </c>
      <c r="M11787" s="31" t="n">
        <f aca="false">SUM(P11787,R11787,T11787,V11787,X11787,Z11787,AB11787,AD11787,AF11787,AH11787,AJ11787,AL11787,AN11787,AP11787,AR11787,AT11787,AV11787,AX11787,AZ11787,BB11787)</f>
        <v>0</v>
      </c>
    </row>
    <row r="11788" customFormat="false" ht="15" hidden="false" customHeight="false" outlineLevel="0" collapsed="false">
      <c r="A11788" s="393" t="n">
        <v>41117</v>
      </c>
      <c r="B11788" s="152" t="s">
        <v>679</v>
      </c>
      <c r="C11788" s="152" t="s">
        <v>1206</v>
      </c>
      <c r="D11788" s="30" t="n">
        <v>33023</v>
      </c>
      <c r="E11788" s="44" t="n">
        <v>0.291666666666667</v>
      </c>
      <c r="F11788" s="30" t="s">
        <v>1162</v>
      </c>
      <c r="G11788" s="30"/>
      <c r="H11788" s="30" t="s">
        <v>1162</v>
      </c>
      <c r="I11788" s="29" t="n">
        <v>202</v>
      </c>
      <c r="J11788" s="29" t="n">
        <v>120</v>
      </c>
      <c r="K11788" s="30" t="s">
        <v>1223</v>
      </c>
      <c r="M11788" s="31" t="n">
        <f aca="false">SUM(P11788,R11788,T11788,V11788,X11788,Z11788,AB11788,AD11788,AF11788,AH11788,AJ11788,AL11788,AN11788,AP11788,AR11788,AT11788,AV11788,AX11788,AZ11788,BB11788)</f>
        <v>0</v>
      </c>
    </row>
    <row r="11789" customFormat="false" ht="15" hidden="false" customHeight="false" outlineLevel="0" collapsed="false">
      <c r="A11789" s="41" t="n">
        <v>41117</v>
      </c>
      <c r="B11789" s="152" t="s">
        <v>383</v>
      </c>
      <c r="C11789" s="152" t="s">
        <v>1206</v>
      </c>
      <c r="D11789" s="3" t="n">
        <v>33024</v>
      </c>
      <c r="E11789" s="42" t="n">
        <v>0.291666666666667</v>
      </c>
      <c r="F11789" s="3" t="s">
        <v>1162</v>
      </c>
      <c r="H11789" s="3" t="s">
        <v>1162</v>
      </c>
      <c r="I11789" s="29" t="n">
        <v>210</v>
      </c>
      <c r="J11789" s="29" t="n">
        <v>145</v>
      </c>
      <c r="K11789" s="30" t="s">
        <v>1232</v>
      </c>
      <c r="M11789" s="31" t="n">
        <f aca="false">SUM(P11789,R11789,T11789,V11789,X11789,Z11789,AB11789,AD11789,AF11789,AH11789,AJ11789,AL11789,AN11789,AP11789,AR11789,AT11789,AV11789,AX11789,AZ11789,BB11789)</f>
        <v>12148.91</v>
      </c>
      <c r="O11789" s="0" t="n">
        <v>69397</v>
      </c>
      <c r="P11789" s="31" t="n">
        <v>1691.4</v>
      </c>
      <c r="Q11789" s="0" t="n">
        <v>69478</v>
      </c>
      <c r="R11789" s="31" t="n">
        <v>189</v>
      </c>
      <c r="S11789" s="47" t="n">
        <v>69476</v>
      </c>
      <c r="T11789" s="31" t="n">
        <v>809.99</v>
      </c>
      <c r="U11789" s="47" t="n">
        <v>69465</v>
      </c>
      <c r="V11789" s="31" t="n">
        <v>135</v>
      </c>
      <c r="W11789" s="47" t="n">
        <v>69502</v>
      </c>
      <c r="X11789" s="31" t="n">
        <v>6570</v>
      </c>
      <c r="Y11789" s="47" t="n">
        <v>69439</v>
      </c>
      <c r="Z11789" s="31" t="n">
        <v>2753.52</v>
      </c>
    </row>
    <row r="11790" customFormat="false" ht="15" hidden="false" customHeight="false" outlineLevel="0" collapsed="false">
      <c r="A11790" s="55" t="n">
        <v>41117</v>
      </c>
      <c r="B11790" s="152" t="s">
        <v>1165</v>
      </c>
      <c r="C11790" s="152" t="s">
        <v>1206</v>
      </c>
      <c r="D11790" s="30" t="n">
        <v>33025</v>
      </c>
      <c r="E11790" s="44" t="n">
        <v>0.291666666666667</v>
      </c>
      <c r="F11790" s="30" t="s">
        <v>1162</v>
      </c>
      <c r="G11790" s="30"/>
      <c r="H11790" s="30" t="s">
        <v>1162</v>
      </c>
      <c r="I11790" s="29" t="n">
        <v>202</v>
      </c>
      <c r="J11790" s="29" t="n">
        <v>145</v>
      </c>
      <c r="K11790" s="30" t="s">
        <v>2306</v>
      </c>
      <c r="M11790" s="31" t="n">
        <f aca="false">SUM(P11790,R11790,T11790,V11790,X11790,Z11790,AB11790,AD11790,AF11790,AH11790,AJ11790,AL11790,AN11790,AP11790,AR11790,AT11790,AV11790,AX11790,AZ11790,BB11790)</f>
        <v>0</v>
      </c>
    </row>
    <row r="11791" customFormat="false" ht="15" hidden="false" customHeight="false" outlineLevel="0" collapsed="false">
      <c r="A11791" s="41" t="n">
        <v>41117</v>
      </c>
      <c r="B11791" s="152" t="s">
        <v>1195</v>
      </c>
      <c r="C11791" s="152" t="s">
        <v>490</v>
      </c>
      <c r="D11791" s="3" t="n">
        <v>33026</v>
      </c>
      <c r="E11791" s="42" t="n">
        <v>0.270833333333333</v>
      </c>
      <c r="F11791" s="42" t="n">
        <v>0.604166666666667</v>
      </c>
      <c r="H11791" s="42" t="n">
        <v>0.333333333333333</v>
      </c>
      <c r="I11791" s="29" t="n">
        <v>160</v>
      </c>
      <c r="J11791" s="29" t="n">
        <v>112</v>
      </c>
      <c r="K11791" s="30" t="s">
        <v>2465</v>
      </c>
      <c r="M11791" s="31" t="n">
        <f aca="false">SUM(P11791,R11791,T11791,V11791,X11791,Z11791,AB11791,AD11791,AF11791,AH11791,AJ11791,AL11791,AN11791,AP11791,AR11791,AT11791,AV11791,AX11791,AZ11791,BB11791)</f>
        <v>0</v>
      </c>
    </row>
    <row r="11792" customFormat="false" ht="15" hidden="false" customHeight="false" outlineLevel="0" collapsed="false">
      <c r="A11792" s="55" t="n">
        <v>41117</v>
      </c>
      <c r="B11792" s="152" t="s">
        <v>1173</v>
      </c>
      <c r="C11792" s="152" t="s">
        <v>1049</v>
      </c>
      <c r="D11792" s="30" t="n">
        <v>33027</v>
      </c>
      <c r="E11792" s="44" t="n">
        <v>0.28125</v>
      </c>
      <c r="F11792" s="44" t="n">
        <v>0.680555555555555</v>
      </c>
      <c r="G11792" s="30"/>
      <c r="H11792" s="44" t="n">
        <v>0.395833333333333</v>
      </c>
      <c r="I11792" s="29" t="n">
        <v>180.5</v>
      </c>
      <c r="J11792" s="29" t="n">
        <v>126.35</v>
      </c>
      <c r="K11792" s="30" t="s">
        <v>1212</v>
      </c>
      <c r="M11792" s="31" t="n">
        <f aca="false">SUM(P11792,R11792,T11792,V11792,X11792,Z11792,AB11792,AD11792,AF11792,AH11792,AJ11792,AL11792,AN11792,AP11792,AR11792,AT11792,AV11792,AX11792,AZ11792,BB11792)</f>
        <v>0</v>
      </c>
    </row>
    <row r="11793" customFormat="false" ht="15" hidden="false" customHeight="false" outlineLevel="0" collapsed="false">
      <c r="A11793" s="41" t="n">
        <v>41117</v>
      </c>
      <c r="B11793" s="152" t="s">
        <v>1169</v>
      </c>
      <c r="C11793" s="152" t="s">
        <v>11</v>
      </c>
      <c r="D11793" s="3" t="n">
        <v>33028</v>
      </c>
      <c r="E11793" s="42" t="n">
        <v>0.375</v>
      </c>
      <c r="F11793" s="42" t="n">
        <v>0.517361111111111</v>
      </c>
      <c r="G11793" s="3" t="s">
        <v>1241</v>
      </c>
      <c r="H11793" s="3" t="s">
        <v>1308</v>
      </c>
      <c r="I11793" s="29" t="n">
        <v>100</v>
      </c>
      <c r="J11793" s="29" t="n">
        <v>66.5</v>
      </c>
      <c r="K11793" s="30" t="s">
        <v>1214</v>
      </c>
      <c r="M11793" s="31" t="n">
        <f aca="false">SUM(P11793,R11793,T11793,V11793,X11793,Z11793,AB11793,AD11793,AF11793,AH11793,AJ11793,AL11793,AN11793,AP11793,AR11793,AT11793,AV11793,AX11793,AZ11793,BB11793)</f>
        <v>0</v>
      </c>
    </row>
    <row r="11794" customFormat="false" ht="15" hidden="false" customHeight="false" outlineLevel="0" collapsed="false">
      <c r="A11794" s="55" t="n">
        <v>41117</v>
      </c>
      <c r="B11794" s="152" t="s">
        <v>627</v>
      </c>
      <c r="C11794" s="152" t="s">
        <v>2532</v>
      </c>
      <c r="D11794" s="30" t="n">
        <v>33029</v>
      </c>
      <c r="E11794" s="44" t="n">
        <v>0.385416666666667</v>
      </c>
      <c r="F11794" s="44" t="n">
        <v>0.59375</v>
      </c>
      <c r="G11794" s="30"/>
      <c r="H11794" s="44" t="n">
        <v>0.208333333333333</v>
      </c>
      <c r="I11794" s="29" t="n">
        <v>105</v>
      </c>
      <c r="J11794" s="29" t="n">
        <v>66.5</v>
      </c>
      <c r="K11794" s="30" t="s">
        <v>1303</v>
      </c>
      <c r="M11794" s="31" t="n">
        <f aca="false">SUM(P11794,R11794,T11794,V11794,X11794,Z11794,AB11794,AD11794,AF11794,AH11794,AJ11794,AL11794,AN11794,AP11794,AR11794,AT11794,AV11794,AX11794,AZ11794,BB11794)</f>
        <v>12510</v>
      </c>
      <c r="O11794" s="0" t="n">
        <v>662</v>
      </c>
      <c r="P11794" s="31" t="n">
        <v>12510</v>
      </c>
    </row>
    <row r="11795" customFormat="false" ht="15" hidden="false" customHeight="false" outlineLevel="0" collapsed="false">
      <c r="A11795" s="55" t="n">
        <v>41117</v>
      </c>
      <c r="B11795" s="152" t="s">
        <v>2451</v>
      </c>
      <c r="C11795" s="152" t="s">
        <v>11</v>
      </c>
      <c r="D11795" s="30" t="n">
        <v>33030</v>
      </c>
      <c r="E11795" s="44" t="n">
        <v>0.416666666666667</v>
      </c>
      <c r="F11795" s="44" t="n">
        <v>0.600694444444444</v>
      </c>
      <c r="G11795" s="30"/>
      <c r="H11795" s="44" t="n">
        <v>0.1875</v>
      </c>
      <c r="I11795" s="29" t="n">
        <v>90.5</v>
      </c>
      <c r="J11795" s="29" t="n">
        <v>59.85</v>
      </c>
      <c r="K11795" s="30" t="s">
        <v>2474</v>
      </c>
      <c r="M11795" s="31" t="n">
        <f aca="false">SUM(P11795,R11795,T11795,V11795,X11795,Z11795,AB11795,AD11795,AF11795,AH11795,AJ11795,AL11795,AN11795,AP11795,AR11795,AT11795,AV11795,AX11795,AZ11795,BB11795)</f>
        <v>0</v>
      </c>
    </row>
    <row r="11796" customFormat="false" ht="15" hidden="false" customHeight="false" outlineLevel="0" collapsed="false">
      <c r="A11796" s="41" t="n">
        <v>41117</v>
      </c>
      <c r="B11796" s="68" t="s">
        <v>1745</v>
      </c>
      <c r="C11796" s="68" t="s">
        <v>362</v>
      </c>
      <c r="D11796" s="3" t="n">
        <v>33031</v>
      </c>
      <c r="E11796" s="42" t="n">
        <v>0.416666666666667</v>
      </c>
      <c r="F11796" s="42" t="n">
        <v>0.571527777777778</v>
      </c>
      <c r="G11796" s="3" t="s">
        <v>1170</v>
      </c>
      <c r="H11796" s="3" t="s">
        <v>1308</v>
      </c>
      <c r="I11796" s="29" t="n">
        <v>133</v>
      </c>
      <c r="J11796" s="29" t="n">
        <v>70</v>
      </c>
      <c r="K11796" s="30" t="s">
        <v>1766</v>
      </c>
      <c r="M11796" s="31" t="n">
        <f aca="false">SUM(P11796,R11796,T11796,V11796,X11796,Z11796,AB11796,AD11796,AF11796,AH11796,AJ11796,AL11796,AN11796,AP11796,AR11796,AT11796,AV11796,AX11796,AZ11796,BB11796)</f>
        <v>0</v>
      </c>
    </row>
    <row r="11797" customFormat="false" ht="15" hidden="false" customHeight="false" outlineLevel="0" collapsed="false">
      <c r="A11797" s="55" t="n">
        <v>41117</v>
      </c>
      <c r="B11797" s="152" t="s">
        <v>2448</v>
      </c>
      <c r="C11797" s="152" t="s">
        <v>2533</v>
      </c>
      <c r="D11797" s="30" t="n">
        <v>33032</v>
      </c>
      <c r="E11797" s="44" t="n">
        <v>0.447916666666667</v>
      </c>
      <c r="F11797" s="44" t="n">
        <v>0.583333333333333</v>
      </c>
      <c r="G11797" s="30"/>
      <c r="H11797" s="44" t="n">
        <v>0.166666666666667</v>
      </c>
      <c r="I11797" s="29" t="n">
        <v>81</v>
      </c>
      <c r="J11797" s="29" t="n">
        <v>53.2</v>
      </c>
      <c r="K11797" s="30" t="s">
        <v>2449</v>
      </c>
      <c r="M11797" s="31" t="n">
        <f aca="false">SUM(P11797,R11797,T11797,V11797,X11797,Z11797,AB11797,AD11797,AF11797,AH11797,AJ11797,AL11797,AN11797,AP11797,AR11797,AT11797,AV11797,AX11797,AZ11797,BB11797)</f>
        <v>0</v>
      </c>
    </row>
    <row r="11798" customFormat="false" ht="15" hidden="false" customHeight="false" outlineLevel="0" collapsed="false">
      <c r="A11798" s="41" t="n">
        <v>41117</v>
      </c>
      <c r="B11798" s="68" t="s">
        <v>1199</v>
      </c>
      <c r="C11798" s="68" t="s">
        <v>94</v>
      </c>
      <c r="D11798" s="3" t="n">
        <v>33033</v>
      </c>
      <c r="E11798" s="42" t="n">
        <v>0.5</v>
      </c>
      <c r="F11798" s="42" t="n">
        <v>0.666666666666667</v>
      </c>
      <c r="H11798" s="42" t="n">
        <v>0.166666666666667</v>
      </c>
      <c r="I11798" s="29" t="n">
        <v>81</v>
      </c>
      <c r="J11798" s="29" t="n">
        <v>53.2</v>
      </c>
      <c r="K11798" s="30" t="s">
        <v>1253</v>
      </c>
      <c r="M11798" s="31" t="n">
        <f aca="false">SUM(P11798,R11798,T11798,V11798,X11798,Z11798,AB11798,AD11798,AF11798,AH11798,AJ11798,AL11798,AN11798,AP11798,AR11798,AT11798,AV11798,AX11798,AZ11798,BB11798)</f>
        <v>0</v>
      </c>
    </row>
    <row r="11799" customFormat="false" ht="15" hidden="false" customHeight="false" outlineLevel="0" collapsed="false">
      <c r="A11799" s="157" t="n">
        <v>41117</v>
      </c>
      <c r="B11799" s="152" t="s">
        <v>1169</v>
      </c>
      <c r="C11799" s="152" t="s">
        <v>905</v>
      </c>
      <c r="D11799" s="72" t="n">
        <v>33034</v>
      </c>
      <c r="E11799" s="158" t="n">
        <v>0.583333333333333</v>
      </c>
      <c r="F11799" s="158" t="n">
        <v>0.6875</v>
      </c>
      <c r="G11799" s="72"/>
      <c r="H11799" s="158" t="n">
        <v>0.166666666666667</v>
      </c>
      <c r="I11799" s="71" t="n">
        <v>81</v>
      </c>
      <c r="J11799" s="71" t="n">
        <v>53.2</v>
      </c>
      <c r="K11799" s="30" t="s">
        <v>2462</v>
      </c>
      <c r="M11799" s="31" t="n">
        <f aca="false">SUM(P11799,R11799,T11799,V11799,X11799,Z11799,AB11799,AD11799,AF11799,AH11799,AJ11799,AL11799,AN11799,AP11799,AR11799,AT11799,AV11799,AX11799,AZ11799,BB11799)</f>
        <v>0</v>
      </c>
    </row>
    <row r="11800" customFormat="false" ht="15" hidden="false" customHeight="false" outlineLevel="0" collapsed="false">
      <c r="A11800" s="157" t="n">
        <v>41117</v>
      </c>
      <c r="B11800" s="152" t="s">
        <v>1675</v>
      </c>
      <c r="C11800" s="152" t="s">
        <v>490</v>
      </c>
      <c r="D11800" s="72" t="n">
        <v>33035</v>
      </c>
      <c r="E11800" s="158" t="n">
        <v>0.9375</v>
      </c>
      <c r="F11800" s="158" t="n">
        <v>0.104166666666667</v>
      </c>
      <c r="G11800" s="72" t="s">
        <v>2534</v>
      </c>
      <c r="H11800" s="158" t="n">
        <v>0.166666666666667</v>
      </c>
      <c r="I11800" s="71" t="n">
        <v>104</v>
      </c>
      <c r="J11800" s="71" t="n">
        <v>76</v>
      </c>
      <c r="K11800" s="30" t="s">
        <v>1375</v>
      </c>
      <c r="M11800" s="31" t="n">
        <f aca="false">SUM(P11800,R11800,T11800,V11800,X11800,Z11800,AB11800,AD11800,AF11800,AH11800,AJ11800,AL11800,AN11800,AP11800,AR11800,AT11800,AV11800,AX11800,AZ11800,BB11800)</f>
        <v>0</v>
      </c>
    </row>
    <row r="11801" customFormat="false" ht="15" hidden="false" customHeight="false" outlineLevel="0" collapsed="false">
      <c r="A11801" s="157" t="n">
        <v>41117</v>
      </c>
      <c r="B11801" s="152" t="s">
        <v>1176</v>
      </c>
      <c r="C11801" s="152" t="s">
        <v>362</v>
      </c>
      <c r="D11801" s="72" t="n">
        <v>33036</v>
      </c>
      <c r="E11801" s="158" t="n">
        <v>0.583333333333333</v>
      </c>
      <c r="F11801" s="158" t="n">
        <v>0.739583333333334</v>
      </c>
      <c r="G11801" s="72"/>
      <c r="H11801" s="158" t="n">
        <v>0.166666666666667</v>
      </c>
      <c r="I11801" s="71" t="n">
        <v>85</v>
      </c>
      <c r="J11801" s="71" t="n">
        <v>53.2</v>
      </c>
      <c r="K11801" s="30" t="s">
        <v>2462</v>
      </c>
      <c r="M11801" s="31" t="n">
        <f aca="false">SUM(P11801,R11801,T11801,V11801,X11801,Z11801,AB11801,AD11801,AF11801,AH11801,AJ11801,AL11801,AN11801,AP11801,AR11801,AT11801,AV11801,AX11801,AZ11801,BB11801)</f>
        <v>0</v>
      </c>
    </row>
    <row r="11802" customFormat="false" ht="15" hidden="false" customHeight="false" outlineLevel="0" collapsed="false">
      <c r="A11802" s="157"/>
      <c r="B11802" s="152"/>
      <c r="C11802" s="152"/>
      <c r="D11802" s="72"/>
      <c r="E11802" s="158"/>
      <c r="F11802" s="72"/>
      <c r="G11802" s="72"/>
      <c r="H11802" s="72"/>
      <c r="I11802" s="71"/>
      <c r="J11802" s="71"/>
    </row>
    <row r="11803" customFormat="false" ht="15" hidden="false" customHeight="false" outlineLevel="0" collapsed="false">
      <c r="A11803" s="355"/>
      <c r="B11803" s="384"/>
      <c r="C11803" s="384"/>
      <c r="D11803" s="355"/>
      <c r="E11803" s="355"/>
      <c r="F11803" s="355"/>
      <c r="G11803" s="355"/>
      <c r="H11803" s="355"/>
      <c r="I11803" s="349"/>
      <c r="J11803" s="349"/>
      <c r="K11803" s="355"/>
    </row>
    <row r="11804" customFormat="false" ht="21" hidden="false" customHeight="false" outlineLevel="0" collapsed="false">
      <c r="A11804" s="355"/>
      <c r="B11804" s="384"/>
      <c r="C11804" s="384"/>
      <c r="D11804" s="355"/>
      <c r="E11804" s="355"/>
      <c r="F11804" s="355"/>
      <c r="G11804" s="52" t="s">
        <v>2435</v>
      </c>
      <c r="H11804" s="355"/>
      <c r="I11804" s="349"/>
      <c r="J11804" s="349"/>
      <c r="K11804" s="355"/>
    </row>
    <row r="11805" customFormat="false" ht="15" hidden="false" customHeight="false" outlineLevel="0" collapsed="false">
      <c r="A11805" s="117" t="n">
        <v>41119</v>
      </c>
      <c r="B11805" s="68" t="s">
        <v>40</v>
      </c>
      <c r="C11805" s="68" t="s">
        <v>490</v>
      </c>
      <c r="D11805" s="69" t="n">
        <v>33037</v>
      </c>
      <c r="E11805" s="70" t="n">
        <v>0.291666666666667</v>
      </c>
      <c r="F11805" s="42" t="n">
        <v>0.729166666666667</v>
      </c>
      <c r="H11805" s="42" t="n">
        <v>0.4375</v>
      </c>
      <c r="I11805" s="29" t="n">
        <v>273</v>
      </c>
      <c r="J11805" s="29" t="n">
        <v>199.5</v>
      </c>
      <c r="K11805" s="30" t="s">
        <v>2498</v>
      </c>
      <c r="M11805" s="31" t="n">
        <f aca="false">SUM(P11805,R11805,T11805,V11805,X11805,Z11805,AB11805,AD11805,AF11805,AH11805,AJ11805,AL11805,AN11805,AP11805,AR11805,AT11805,AV11805,AX11805,AZ11805,BB11805)</f>
        <v>0</v>
      </c>
    </row>
    <row r="11806" customFormat="false" ht="15" hidden="false" customHeight="false" outlineLevel="0" collapsed="false">
      <c r="A11806" s="117" t="n">
        <v>41119</v>
      </c>
      <c r="B11806" s="68" t="s">
        <v>1675</v>
      </c>
      <c r="C11806" s="68" t="s">
        <v>490</v>
      </c>
      <c r="D11806" s="69" t="n">
        <v>33038</v>
      </c>
      <c r="E11806" s="70" t="n">
        <v>0.3125</v>
      </c>
      <c r="F11806" s="42" t="n">
        <v>0.607638888888889</v>
      </c>
      <c r="H11806" s="42" t="n">
        <v>0.291666666666667</v>
      </c>
      <c r="I11806" s="29" t="n">
        <v>182</v>
      </c>
      <c r="J11806" s="29" t="n">
        <v>133</v>
      </c>
      <c r="K11806" s="30" t="s">
        <v>1375</v>
      </c>
      <c r="M11806" s="31" t="n">
        <f aca="false">SUM(P11806,R11806,T11806,V11806,X11806,Z11806,AB11806,AD11806,AF11806,AH11806,AJ11806,AL11806,AN11806,AP11806,AR11806,AT11806,AV11806,AX11806,AZ11806,BB11806)</f>
        <v>0</v>
      </c>
    </row>
    <row r="11807" customFormat="false" ht="15" hidden="false" customHeight="false" outlineLevel="0" collapsed="false">
      <c r="A11807" s="117" t="n">
        <v>41119</v>
      </c>
      <c r="B11807" s="68" t="s">
        <v>1745</v>
      </c>
      <c r="C11807" s="68" t="s">
        <v>490</v>
      </c>
      <c r="D11807" s="69" t="n">
        <v>33039</v>
      </c>
      <c r="E11807" s="70" t="n">
        <v>0.3125</v>
      </c>
      <c r="F11807" s="42" t="n">
        <v>0.666666666666667</v>
      </c>
      <c r="H11807" s="42" t="n">
        <v>0.354166666666667</v>
      </c>
      <c r="I11807" s="29" t="n">
        <v>221</v>
      </c>
      <c r="J11807" s="29" t="n">
        <v>161.5</v>
      </c>
      <c r="K11807" s="30" t="s">
        <v>1766</v>
      </c>
      <c r="M11807" s="31" t="n">
        <f aca="false">SUM(P11807,R11807,T11807,V11807,X11807,Z11807,AB11807,AD11807,AF11807,AH11807,AJ11807,AL11807,AN11807,AP11807,AR11807,AT11807,AV11807,AX11807,AZ11807,BB11807)</f>
        <v>0</v>
      </c>
    </row>
    <row r="11808" customFormat="false" ht="15" hidden="false" customHeight="false" outlineLevel="0" collapsed="false">
      <c r="A11808" s="55" t="n">
        <v>41119</v>
      </c>
      <c r="B11808" s="152" t="s">
        <v>1181</v>
      </c>
      <c r="C11808" s="152" t="s">
        <v>490</v>
      </c>
      <c r="D11808" s="30" t="n">
        <v>33040</v>
      </c>
      <c r="E11808" s="44" t="n">
        <v>0.833333333333333</v>
      </c>
      <c r="F11808" s="44" t="n">
        <v>0.0208333333333333</v>
      </c>
      <c r="G11808" s="30"/>
      <c r="H11808" s="44" t="n">
        <v>0.1875</v>
      </c>
      <c r="I11808" s="29" t="n">
        <v>117</v>
      </c>
      <c r="J11808" s="29" t="n">
        <v>85.5</v>
      </c>
      <c r="K11808" s="30" t="s">
        <v>2498</v>
      </c>
      <c r="M11808" s="31" t="n">
        <f aca="false">SUM(P11808,R11808,T11808,V11808,X11808,Z11808,AB11808,AD11808,AF11808,AH11808,AJ11808,AL11808,AN11808,AP11808,AR11808,AT11808,AV11808,AX11808,AZ11808,BB11808)</f>
        <v>0</v>
      </c>
    </row>
    <row r="11809" customFormat="false" ht="15" hidden="false" customHeight="false" outlineLevel="0" collapsed="false">
      <c r="A11809" s="55" t="n">
        <v>41119</v>
      </c>
      <c r="B11809" s="152" t="s">
        <v>1745</v>
      </c>
      <c r="C11809" s="152" t="s">
        <v>490</v>
      </c>
      <c r="D11809" s="30" t="n">
        <v>33041</v>
      </c>
      <c r="E11809" s="44" t="n">
        <v>0.916666666666667</v>
      </c>
      <c r="F11809" s="44" t="n">
        <v>0</v>
      </c>
      <c r="G11809" s="30"/>
      <c r="H11809" s="44" t="n">
        <v>0.166666666666667</v>
      </c>
      <c r="I11809" s="29" t="n">
        <v>104</v>
      </c>
      <c r="J11809" s="29" t="n">
        <v>76</v>
      </c>
      <c r="K11809" s="30" t="s">
        <v>1766</v>
      </c>
      <c r="M11809" s="31" t="n">
        <f aca="false">SUM(P11809,R11809,T11809,V11809,X11809,Z11809,AB11809,AD11809,AF11809,AH11809,AJ11809,AL11809,AN11809,AP11809,AR11809,AT11809,AV11809,AX11809,AZ11809,BB11809)</f>
        <v>0</v>
      </c>
    </row>
    <row r="11810" customFormat="false" ht="15" hidden="false" customHeight="false" outlineLevel="0" collapsed="false">
      <c r="A11810" s="41" t="n">
        <v>41119</v>
      </c>
      <c r="B11810" s="59" t="s">
        <v>1675</v>
      </c>
      <c r="C11810" s="59" t="s">
        <v>490</v>
      </c>
      <c r="D11810" s="60" t="n">
        <v>33042</v>
      </c>
      <c r="E11810" s="66" t="n">
        <v>0.895833333333333</v>
      </c>
      <c r="F11810" s="42" t="n">
        <v>0</v>
      </c>
      <c r="H11810" s="42" t="n">
        <v>0.166666666666667</v>
      </c>
      <c r="I11810" s="29" t="n">
        <v>104</v>
      </c>
      <c r="J11810" s="29" t="n">
        <v>76</v>
      </c>
      <c r="K11810" s="30" t="s">
        <v>1375</v>
      </c>
      <c r="M11810" s="31" t="n">
        <f aca="false">SUM(P11810,R11810,T11810,V11810,X11810,Z11810,AB11810,AD11810,AF11810,AH11810,AJ11810,AL11810,AN11810,AP11810,AR11810,AT11810,AV11810,AX11810,AZ11810,BB11810)</f>
        <v>0</v>
      </c>
    </row>
    <row r="11811" customFormat="false" ht="15" hidden="false" customHeight="false" outlineLevel="0" collapsed="false">
      <c r="A11811" s="41" t="n">
        <v>41119</v>
      </c>
      <c r="B11811" s="59" t="s">
        <v>1195</v>
      </c>
      <c r="C11811" s="59" t="s">
        <v>490</v>
      </c>
      <c r="D11811" s="60" t="n">
        <v>33043</v>
      </c>
      <c r="E11811" s="66" t="n">
        <v>0.854166666666667</v>
      </c>
      <c r="F11811" s="42" t="n">
        <v>0.0520833333333333</v>
      </c>
      <c r="H11811" s="42" t="n">
        <v>0.208333333333333</v>
      </c>
      <c r="I11811" s="29" t="n">
        <v>130</v>
      </c>
      <c r="J11811" s="29" t="n">
        <v>95</v>
      </c>
      <c r="K11811" s="30" t="s">
        <v>2465</v>
      </c>
    </row>
    <row r="11813" customFormat="false" ht="15" hidden="false" customHeight="false" outlineLevel="0" collapsed="false">
      <c r="A11813" s="355"/>
      <c r="B11813" s="384"/>
      <c r="C11813" s="384"/>
      <c r="D11813" s="355"/>
      <c r="E11813" s="355"/>
      <c r="F11813" s="355"/>
      <c r="G11813" s="355"/>
      <c r="H11813" s="355"/>
      <c r="I11813" s="349"/>
      <c r="J11813" s="349"/>
      <c r="K11813" s="355"/>
    </row>
    <row r="11814" customFormat="false" ht="21" hidden="false" customHeight="false" outlineLevel="0" collapsed="false">
      <c r="A11814" s="355"/>
      <c r="B11814" s="384"/>
      <c r="C11814" s="384"/>
      <c r="D11814" s="355"/>
      <c r="E11814" s="355"/>
      <c r="F11814" s="355"/>
      <c r="G11814" s="52" t="s">
        <v>1624</v>
      </c>
      <c r="H11814" s="355"/>
      <c r="I11814" s="349"/>
      <c r="J11814" s="349"/>
      <c r="K11814" s="355"/>
    </row>
    <row r="11815" customFormat="false" ht="15" hidden="false" customHeight="false" outlineLevel="0" collapsed="false">
      <c r="A11815" s="41" t="n">
        <v>41120</v>
      </c>
      <c r="B11815" s="0" t="s">
        <v>1169</v>
      </c>
      <c r="C11815" s="0" t="s">
        <v>925</v>
      </c>
      <c r="D11815" s="3" t="n">
        <v>33042</v>
      </c>
      <c r="E11815" s="42" t="n">
        <v>0.3125</v>
      </c>
      <c r="F11815" s="42" t="n">
        <v>0.413194444444444</v>
      </c>
      <c r="H11815" s="42" t="n">
        <v>0.166666666666667</v>
      </c>
      <c r="I11815" s="29" t="n">
        <v>133</v>
      </c>
      <c r="J11815" s="29" t="n">
        <v>53</v>
      </c>
      <c r="K11815" s="30" t="s">
        <v>1214</v>
      </c>
      <c r="M11815" s="31" t="n">
        <f aca="false">SUM(P11815,R11815,T11815,V11815,X11815,Z11815,AB11815,AD11815,AF11815,AH11815,AJ11815,AL11815,AN11815,AP11815,AR11815,AT11815,AV11815,AX11815,AZ11815,BB11815)</f>
        <v>0</v>
      </c>
    </row>
    <row r="11816" customFormat="false" ht="15" hidden="false" customHeight="false" outlineLevel="0" collapsed="false">
      <c r="A11816" s="123" t="n">
        <v>41120</v>
      </c>
      <c r="B11816" s="204" t="s">
        <v>679</v>
      </c>
      <c r="C11816" s="204" t="s">
        <v>1206</v>
      </c>
      <c r="D11816" s="84" t="n">
        <v>33043</v>
      </c>
      <c r="E11816" s="126" t="n">
        <v>0.291666666666667</v>
      </c>
      <c r="F11816" s="84" t="s">
        <v>1162</v>
      </c>
      <c r="G11816" s="84"/>
      <c r="H11816" s="84" t="s">
        <v>1162</v>
      </c>
      <c r="I11816" s="83" t="n">
        <v>202</v>
      </c>
      <c r="J11816" s="83" t="n">
        <v>120</v>
      </c>
      <c r="K11816" s="30" t="s">
        <v>1223</v>
      </c>
      <c r="M11816" s="31" t="n">
        <f aca="false">SUM(P11816,R11816,T11816,V11816,X11816,Z11816,AB11816,AD11816,AF11816,AH11816,AJ11816,AL11816,AN11816,AP11816,AR11816,AT11816,AV11816,AX11816,AZ11816,BB11816)</f>
        <v>0</v>
      </c>
    </row>
    <row r="11817" customFormat="false" ht="15" hidden="false" customHeight="false" outlineLevel="0" collapsed="false">
      <c r="A11817" s="123" t="n">
        <v>41120</v>
      </c>
      <c r="B11817" s="204" t="s">
        <v>383</v>
      </c>
      <c r="C11817" s="204" t="s">
        <v>1206</v>
      </c>
      <c r="D11817" s="84" t="n">
        <v>33044</v>
      </c>
      <c r="E11817" s="126" t="n">
        <v>0.291666666666667</v>
      </c>
      <c r="F11817" s="84" t="s">
        <v>1162</v>
      </c>
      <c r="G11817" s="84"/>
      <c r="H11817" s="84" t="s">
        <v>1162</v>
      </c>
      <c r="I11817" s="83" t="n">
        <v>214</v>
      </c>
      <c r="J11817" s="83" t="n">
        <v>145</v>
      </c>
      <c r="K11817" s="30" t="s">
        <v>1232</v>
      </c>
      <c r="M11817" s="31" t="n">
        <f aca="false">SUM(P11817,R11817,T11817,V11817,X11817,Z11817,AB11817,AD11817,AF11817,AH11817,AJ11817,AL11817,AN11817,AP11817,AR11817,AT11817,AV11817,AX11817,AZ11817,BB11817)</f>
        <v>0</v>
      </c>
    </row>
    <row r="11818" customFormat="false" ht="15" hidden="false" customHeight="false" outlineLevel="0" collapsed="false">
      <c r="A11818" s="41" t="n">
        <v>41120</v>
      </c>
      <c r="B11818" s="68" t="s">
        <v>1165</v>
      </c>
      <c r="C11818" s="68" t="s">
        <v>1206</v>
      </c>
      <c r="D11818" s="3" t="n">
        <v>33045</v>
      </c>
      <c r="E11818" s="42" t="n">
        <v>0.291666666666667</v>
      </c>
      <c r="F11818" s="3" t="s">
        <v>1162</v>
      </c>
      <c r="H11818" s="3" t="s">
        <v>1162</v>
      </c>
      <c r="I11818" s="29" t="n">
        <v>225.8</v>
      </c>
      <c r="J11818" s="29" t="n">
        <v>160</v>
      </c>
      <c r="K11818" s="30" t="s">
        <v>2306</v>
      </c>
      <c r="M11818" s="31" t="n">
        <f aca="false">SUM(P11818,R11818,T11818,V11818,X11818,Z11818,AB11818,AD11818,AF11818,AH11818,AJ11818,AL11818,AN11818,AP11818,AR11818,AT11818,AV11818,AX11818,AZ11818,BB11818)</f>
        <v>0</v>
      </c>
    </row>
    <row r="11819" customFormat="false" ht="15" hidden="false" customHeight="false" outlineLevel="0" collapsed="false">
      <c r="A11819" s="55" t="n">
        <v>41120</v>
      </c>
      <c r="B11819" s="152" t="s">
        <v>1205</v>
      </c>
      <c r="C11819" s="152" t="s">
        <v>1032</v>
      </c>
      <c r="D11819" s="30" t="n">
        <v>33046</v>
      </c>
      <c r="E11819" s="44" t="n">
        <v>0.354166666666667</v>
      </c>
      <c r="F11819" s="44" t="n">
        <v>0.666666666666667</v>
      </c>
      <c r="G11819" s="30"/>
      <c r="H11819" s="44" t="n">
        <v>0.333333333333333</v>
      </c>
      <c r="I11819" s="29" t="n">
        <v>325</v>
      </c>
      <c r="J11819" s="29" t="n">
        <v>50</v>
      </c>
      <c r="K11819" s="30" t="s">
        <v>1249</v>
      </c>
      <c r="M11819" s="31" t="n">
        <f aca="false">SUM(P11819,R11819,T11819,V11819,X11819,Z11819,AB11819,AD11819,AF11819,AH11819,AJ11819,AL11819,AN11819,AP11819,AR11819,AT11819,AV11819,AX11819,AZ11819,BB11819)</f>
        <v>0</v>
      </c>
    </row>
    <row r="11820" customFormat="false" ht="15" hidden="false" customHeight="false" outlineLevel="0" collapsed="false">
      <c r="A11820" s="41" t="n">
        <v>41120</v>
      </c>
      <c r="B11820" s="0" t="s">
        <v>1193</v>
      </c>
      <c r="C11820" s="0" t="s">
        <v>905</v>
      </c>
      <c r="D11820" s="3" t="n">
        <v>33047</v>
      </c>
      <c r="E11820" s="42" t="n">
        <v>0.354166666666667</v>
      </c>
      <c r="F11820" s="42" t="n">
        <v>0.430555555555556</v>
      </c>
      <c r="H11820" s="42" t="n">
        <v>0.166666666666667</v>
      </c>
      <c r="I11820" s="29" t="n">
        <v>81</v>
      </c>
      <c r="J11820" s="29" t="n">
        <v>53.2</v>
      </c>
      <c r="K11820" s="30" t="s">
        <v>1216</v>
      </c>
      <c r="M11820" s="31" t="n">
        <f aca="false">SUM(P11820,R11820,T11820,V11820,X11820,Z11820,AB11820,AD11820,AF11820,AH11820,AJ11820,AL11820,AN11820,AP11820,AR11820,AT11820,AV11820,AX11820,AZ11820,BB11820)</f>
        <v>0</v>
      </c>
    </row>
    <row r="11821" customFormat="false" ht="15" hidden="false" customHeight="false" outlineLevel="0" collapsed="false">
      <c r="A11821" s="41" t="n">
        <v>41120</v>
      </c>
      <c r="B11821" s="0" t="s">
        <v>1176</v>
      </c>
      <c r="C11821" s="0" t="s">
        <v>1790</v>
      </c>
      <c r="D11821" s="3" t="n">
        <v>33048</v>
      </c>
      <c r="E11821" s="42" t="n">
        <v>0.375</v>
      </c>
      <c r="F11821" s="42" t="n">
        <v>0.663194444444444</v>
      </c>
      <c r="G11821" s="3" t="s">
        <v>2535</v>
      </c>
      <c r="H11821" s="3" t="s">
        <v>1678</v>
      </c>
      <c r="I11821" s="29" t="n">
        <v>185</v>
      </c>
      <c r="J11821" s="29" t="n">
        <v>119.7</v>
      </c>
      <c r="K11821" s="30" t="s">
        <v>2462</v>
      </c>
      <c r="M11821" s="31" t="n">
        <f aca="false">SUM(P11821,R11821,T11821,V11821,X11821,Z11821,AB11821,AD11821,AF11821,AH11821,AJ11821,AL11821,AN11821,AP11821,AR11821,AT11821,AV11821,AX11821,AZ11821,BB11821)</f>
        <v>18780.26</v>
      </c>
      <c r="O11821" s="0" t="n">
        <v>618</v>
      </c>
      <c r="P11821" s="31" t="n">
        <v>11100</v>
      </c>
      <c r="Q11821" s="0" t="n">
        <v>616</v>
      </c>
      <c r="R11821" s="31" t="n">
        <v>7680.26</v>
      </c>
    </row>
    <row r="11822" customFormat="false" ht="15" hidden="false" customHeight="false" outlineLevel="0" collapsed="false">
      <c r="A11822" s="55" t="n">
        <v>41120</v>
      </c>
      <c r="B11822" s="56" t="s">
        <v>2153</v>
      </c>
      <c r="C11822" s="56" t="s">
        <v>2439</v>
      </c>
      <c r="D11822" s="30" t="n">
        <v>33049</v>
      </c>
      <c r="E11822" s="44" t="n">
        <v>0.447916666666667</v>
      </c>
      <c r="F11822" s="44" t="n">
        <v>0.767361111111111</v>
      </c>
      <c r="G11822" s="30" t="s">
        <v>1786</v>
      </c>
      <c r="H11822" s="30" t="s">
        <v>1298</v>
      </c>
      <c r="I11822" s="29" t="n">
        <v>185</v>
      </c>
      <c r="J11822" s="29" t="n">
        <v>119.7</v>
      </c>
      <c r="K11822" s="30" t="s">
        <v>2154</v>
      </c>
      <c r="M11822" s="31" t="n">
        <f aca="false">SUM(P11822,R11822,T11822,V11822,X11822,Z11822,AB11822,AD11822,AF11822,AH11822,AJ11822,AL11822,AN11822,AP11822,AR11822,AT11822,AV11822,AX11822,AZ11822,BB11822)</f>
        <v>0</v>
      </c>
    </row>
    <row r="11823" customFormat="false" ht="15" hidden="false" customHeight="false" outlineLevel="0" collapsed="false">
      <c r="A11823" s="117" t="n">
        <v>41120</v>
      </c>
      <c r="B11823" s="68" t="s">
        <v>2448</v>
      </c>
      <c r="C11823" s="68" t="s">
        <v>1206</v>
      </c>
      <c r="D11823" s="69" t="n">
        <v>33050</v>
      </c>
      <c r="E11823" s="70" t="n">
        <v>0.458333333333333</v>
      </c>
      <c r="F11823" s="69" t="s">
        <v>1162</v>
      </c>
      <c r="H11823" s="3" t="s">
        <v>1162</v>
      </c>
      <c r="I11823" s="29" t="n">
        <v>202</v>
      </c>
      <c r="J11823" s="29" t="n">
        <v>120</v>
      </c>
      <c r="K11823" s="30" t="s">
        <v>2449</v>
      </c>
      <c r="M11823" s="31" t="n">
        <f aca="false">SUM(P11823,R11823,T11823,V11823,X11823,Z11823,AB11823,AD11823,AF11823,AH11823,AJ11823,AL11823,AN11823,AP11823,AR11823,AT11823,AV11823,AX11823,AZ11823,BB11823)</f>
        <v>0</v>
      </c>
    </row>
    <row r="11824" customFormat="false" ht="15" hidden="false" customHeight="false" outlineLevel="0" collapsed="false">
      <c r="A11824" s="55" t="n">
        <v>41120</v>
      </c>
      <c r="B11824" s="56" t="s">
        <v>1173</v>
      </c>
      <c r="C11824" s="56" t="s">
        <v>1049</v>
      </c>
      <c r="D11824" s="30" t="n">
        <v>33051</v>
      </c>
      <c r="E11824" s="44" t="n">
        <v>0.479166666666667</v>
      </c>
      <c r="F11824" s="44" t="n">
        <v>0.791666666666667</v>
      </c>
      <c r="G11824" s="30"/>
      <c r="H11824" s="44" t="n">
        <v>0.3125</v>
      </c>
      <c r="I11824" s="29" t="n">
        <v>142.5</v>
      </c>
      <c r="J11824" s="29" t="n">
        <v>99.75</v>
      </c>
      <c r="K11824" s="30" t="s">
        <v>1212</v>
      </c>
      <c r="M11824" s="31" t="n">
        <f aca="false">SUM(P11824,R11824,T11824,V11824,X11824,Z11824,AB11824,AD11824,AF11824,AH11824,AJ11824,AL11824,AN11824,AP11824,AR11824,AT11824,AV11824,AX11824,AZ11824,BB11824)</f>
        <v>0</v>
      </c>
    </row>
    <row r="11825" customFormat="false" ht="15" hidden="false" customHeight="false" outlineLevel="0" collapsed="false">
      <c r="A11825" s="55"/>
      <c r="B11825" s="56"/>
      <c r="C11825" s="56"/>
      <c r="D11825" s="30"/>
      <c r="E11825" s="44"/>
      <c r="F11825" s="30"/>
      <c r="G11825" s="30"/>
      <c r="H11825" s="30"/>
      <c r="M11825" s="31" t="n">
        <f aca="false">SUM(P11825,R11825,T11825,V11825,X11825,Z11825,AB11825,AD11825,AF11825,AH11825,AJ11825,AL11825,AN11825,AP11825,AR11825,AT11825,AV11825,AX11825,AZ11825,BB11825)</f>
        <v>0</v>
      </c>
    </row>
    <row r="11827" customFormat="false" ht="15" hidden="false" customHeight="false" outlineLevel="0" collapsed="false">
      <c r="A11827" s="355"/>
      <c r="B11827" s="384"/>
      <c r="C11827" s="384"/>
      <c r="D11827" s="355"/>
      <c r="E11827" s="355"/>
      <c r="F11827" s="355"/>
      <c r="G11827" s="355"/>
      <c r="H11827" s="355"/>
      <c r="I11827" s="349"/>
      <c r="J11827" s="349"/>
      <c r="K11827" s="355"/>
    </row>
    <row r="11828" customFormat="false" ht="21" hidden="false" customHeight="false" outlineLevel="0" collapsed="false">
      <c r="A11828" s="355"/>
      <c r="B11828" s="384"/>
      <c r="C11828" s="384"/>
      <c r="D11828" s="355"/>
      <c r="E11828" s="355"/>
      <c r="F11828" s="355"/>
      <c r="G11828" s="52" t="s">
        <v>1782</v>
      </c>
      <c r="H11828" s="355"/>
      <c r="I11828" s="349"/>
      <c r="J11828" s="349"/>
      <c r="K11828" s="355"/>
    </row>
    <row r="11829" customFormat="false" ht="15" hidden="false" customHeight="false" outlineLevel="0" collapsed="false">
      <c r="A11829" s="41" t="n">
        <v>41121</v>
      </c>
      <c r="B11829" s="152" t="s">
        <v>1176</v>
      </c>
      <c r="C11829" s="152" t="s">
        <v>1206</v>
      </c>
      <c r="D11829" s="3" t="n">
        <v>33052</v>
      </c>
      <c r="E11829" s="42" t="n">
        <v>0.291666666666667</v>
      </c>
      <c r="F11829" s="3" t="s">
        <v>1162</v>
      </c>
      <c r="H11829" s="3" t="s">
        <v>1162</v>
      </c>
      <c r="I11829" s="29" t="n">
        <v>202</v>
      </c>
      <c r="J11829" s="29" t="n">
        <v>120</v>
      </c>
      <c r="K11829" s="30" t="s">
        <v>2462</v>
      </c>
      <c r="M11829" s="31" t="n">
        <f aca="false">SUM(P11829,R11829,T11829,V11829,X11829,Z11829,AB11829,AD11829,AF11829,AH11829,AJ11829,AL11829,AN11829,AP11829,AR11829,AT11829,AV11829,AX11829,AZ11829,BB11829)</f>
        <v>15914.84</v>
      </c>
      <c r="O11829" s="0" t="n">
        <v>69709</v>
      </c>
      <c r="P11829" s="31" t="n">
        <v>1980.01</v>
      </c>
      <c r="Q11829" s="0" t="n">
        <v>69710</v>
      </c>
      <c r="R11829" s="31" t="n">
        <v>2530.01</v>
      </c>
      <c r="S11829" s="47" t="n">
        <v>69708</v>
      </c>
      <c r="T11829" s="31" t="n">
        <v>2769.99</v>
      </c>
      <c r="U11829" s="47" t="n">
        <v>69707</v>
      </c>
      <c r="V11829" s="31" t="n">
        <v>1260</v>
      </c>
      <c r="W11829" s="47" t="n">
        <v>69718</v>
      </c>
      <c r="X11829" s="31" t="n">
        <v>524.99</v>
      </c>
      <c r="Y11829" s="47" t="n">
        <v>69551</v>
      </c>
      <c r="Z11829" s="31" t="n">
        <v>1239.05</v>
      </c>
      <c r="AA11829" s="47" t="n">
        <v>69552</v>
      </c>
      <c r="AB11829" s="31" t="n">
        <v>1283.85</v>
      </c>
      <c r="AC11829" s="47" t="n">
        <v>69565</v>
      </c>
      <c r="AD11829" s="31" t="n">
        <v>999.14</v>
      </c>
      <c r="AE11829" s="47" t="n">
        <v>69564</v>
      </c>
      <c r="AF11829" s="31" t="n">
        <v>680.25</v>
      </c>
      <c r="AG11829" s="47" t="n">
        <v>69542</v>
      </c>
      <c r="AH11829" s="31" t="n">
        <v>296.6</v>
      </c>
      <c r="AI11829" s="47" t="n">
        <v>69543</v>
      </c>
      <c r="AJ11829" s="31" t="n">
        <v>3.3</v>
      </c>
      <c r="AK11829" s="47" t="n">
        <v>69544</v>
      </c>
      <c r="AL11829" s="31" t="n">
        <v>273.22</v>
      </c>
      <c r="AM11829" s="47" t="n">
        <v>69554</v>
      </c>
      <c r="AN11829" s="31" t="n">
        <v>7.83</v>
      </c>
      <c r="AO11829" s="47" t="n">
        <v>69553</v>
      </c>
      <c r="AP11829" s="31" t="n">
        <v>1621.95</v>
      </c>
      <c r="AQ11829" s="47" t="n">
        <v>69556</v>
      </c>
      <c r="AR11829" s="31" t="n">
        <v>444.65</v>
      </c>
    </row>
    <row r="11830" customFormat="false" ht="15" hidden="false" customHeight="false" outlineLevel="0" collapsed="false">
      <c r="A11830" s="41" t="n">
        <v>41121</v>
      </c>
      <c r="B11830" s="152" t="s">
        <v>383</v>
      </c>
      <c r="C11830" s="152" t="s">
        <v>1206</v>
      </c>
      <c r="D11830" s="3" t="n">
        <v>33053</v>
      </c>
      <c r="E11830" s="42" t="n">
        <v>0.291666666666667</v>
      </c>
      <c r="F11830" s="3" t="s">
        <v>1162</v>
      </c>
      <c r="H11830" s="3" t="s">
        <v>1162</v>
      </c>
      <c r="I11830" s="29" t="n">
        <v>202</v>
      </c>
      <c r="J11830" s="29" t="n">
        <v>145</v>
      </c>
      <c r="K11830" s="30" t="s">
        <v>1232</v>
      </c>
      <c r="M11830" s="31" t="n">
        <f aca="false">SUM(P11830,R11830,T11830,V11830,X11830,Z11830,AB11830,AD11830,AF11830,AH11830,AJ11830,AL11830,AN11830,AP11830,AR11830,AT11830,AV11830,AX11830,AZ11830,BB11830)</f>
        <v>14820.6</v>
      </c>
      <c r="O11830" s="0" t="n">
        <v>69562</v>
      </c>
      <c r="P11830" s="31" t="n">
        <v>2865.8</v>
      </c>
      <c r="Q11830" s="0" t="n">
        <v>69563</v>
      </c>
      <c r="R11830" s="31" t="n">
        <v>2.6</v>
      </c>
      <c r="S11830" s="47" t="n">
        <v>69713</v>
      </c>
      <c r="T11830" s="31" t="n">
        <v>151.2</v>
      </c>
      <c r="U11830" s="47" t="n">
        <v>69717</v>
      </c>
      <c r="V11830" s="31" t="n">
        <v>189</v>
      </c>
      <c r="W11830" s="47" t="n">
        <v>69705</v>
      </c>
      <c r="X11830" s="31" t="n">
        <v>162</v>
      </c>
      <c r="Y11830" s="47" t="n">
        <v>69642</v>
      </c>
      <c r="Z11830" s="31" t="n">
        <v>11450</v>
      </c>
    </row>
    <row r="11831" customFormat="false" ht="15" hidden="false" customHeight="false" outlineLevel="0" collapsed="false">
      <c r="A11831" s="41" t="n">
        <v>41121</v>
      </c>
      <c r="B11831" s="152" t="s">
        <v>1165</v>
      </c>
      <c r="C11831" s="152" t="s">
        <v>1206</v>
      </c>
      <c r="D11831" s="69" t="n">
        <v>33054</v>
      </c>
      <c r="E11831" s="42" t="n">
        <v>0.291666666666667</v>
      </c>
      <c r="F11831" s="3" t="s">
        <v>1162</v>
      </c>
      <c r="H11831" s="3" t="s">
        <v>1162</v>
      </c>
      <c r="I11831" s="29" t="n">
        <v>202</v>
      </c>
      <c r="J11831" s="29" t="n">
        <v>120</v>
      </c>
      <c r="K11831" s="30" t="s">
        <v>2306</v>
      </c>
      <c r="M11831" s="31" t="n">
        <f aca="false">SUM(P11831,R11831,T11831,V11831,X11831,Z11831,AB11831,AD11831,AF11831,AH11831,AJ11831,AL11831,AN11831,AP11831,AR11831,AT11831,AV11831,AX11831,AZ11831,BB11831)</f>
        <v>0</v>
      </c>
    </row>
    <row r="11832" customFormat="false" ht="15" hidden="false" customHeight="false" outlineLevel="0" collapsed="false">
      <c r="A11832" s="41" t="n">
        <v>41121</v>
      </c>
      <c r="B11832" s="152" t="s">
        <v>627</v>
      </c>
      <c r="C11832" s="152" t="s">
        <v>1206</v>
      </c>
      <c r="D11832" s="69" t="n">
        <v>33055</v>
      </c>
      <c r="E11832" s="44" t="n">
        <v>0.291666666666667</v>
      </c>
      <c r="F11832" s="30" t="s">
        <v>1162</v>
      </c>
      <c r="G11832" s="30"/>
      <c r="H11832" s="30" t="s">
        <v>1162</v>
      </c>
      <c r="I11832" s="29" t="n">
        <v>251.5</v>
      </c>
      <c r="J11832" s="29" t="n">
        <v>135</v>
      </c>
      <c r="K11832" s="30" t="s">
        <v>1303</v>
      </c>
      <c r="M11832" s="31" t="n">
        <f aca="false">SUM(P11832,R11832,T11832,V11832,X11832,Z11832,AB11832,AD11832,AF11832,AH11832,AJ11832,AL11832,AN11832,AP11832,AR11832,AT11832,AV11832,AX11832,AZ11832,BB11832)</f>
        <v>3134.69</v>
      </c>
      <c r="O11832" s="0" t="n">
        <v>69700</v>
      </c>
      <c r="P11832" s="31" t="n">
        <v>157.5</v>
      </c>
      <c r="Q11832" s="0" t="n">
        <v>69576</v>
      </c>
      <c r="R11832" s="31" t="n">
        <v>338.76</v>
      </c>
      <c r="S11832" s="47" t="n">
        <v>69545</v>
      </c>
      <c r="T11832" s="31" t="n">
        <v>175.93</v>
      </c>
      <c r="U11832" s="47" t="n">
        <v>69550</v>
      </c>
      <c r="V11832" s="31" t="n">
        <v>559.5</v>
      </c>
      <c r="W11832" s="47" t="n">
        <v>69549</v>
      </c>
      <c r="X11832" s="31" t="n">
        <v>686.5</v>
      </c>
      <c r="Y11832" s="47" t="n">
        <v>69724</v>
      </c>
      <c r="Z11832" s="31" t="n">
        <v>150</v>
      </c>
      <c r="AA11832" s="47" t="n">
        <v>69704</v>
      </c>
      <c r="AB11832" s="31" t="n">
        <v>864</v>
      </c>
      <c r="AC11832" s="47" t="n">
        <v>69714</v>
      </c>
      <c r="AD11832" s="31" t="n">
        <v>202.5</v>
      </c>
    </row>
    <row r="11833" customFormat="false" ht="15" hidden="false" customHeight="false" outlineLevel="0" collapsed="false">
      <c r="A11833" s="41" t="n">
        <v>41121</v>
      </c>
      <c r="B11833" s="152" t="s">
        <v>1169</v>
      </c>
      <c r="C11833" s="152" t="s">
        <v>925</v>
      </c>
      <c r="D11833" s="3" t="n">
        <v>33056</v>
      </c>
      <c r="E11833" s="70" t="n">
        <v>0.3125</v>
      </c>
      <c r="F11833" s="42" t="n">
        <v>0.625</v>
      </c>
      <c r="H11833" s="3" t="s">
        <v>1586</v>
      </c>
      <c r="I11833" s="29" t="n">
        <v>219</v>
      </c>
      <c r="J11833" s="29" t="n">
        <v>113.05</v>
      </c>
      <c r="K11833" s="30" t="s">
        <v>1214</v>
      </c>
      <c r="M11833" s="31" t="n">
        <f aca="false">SUM(P11833,R11833,T11833,V11833,X11833,Z11833,AB11833,AD11833,AF11833,AH11833,AJ11833,AL11833,AN11833,AP11833,AR11833,AT11833,AV11833,AX11833,AZ11833,BB11833)</f>
        <v>0</v>
      </c>
    </row>
    <row r="11834" customFormat="false" ht="15" hidden="false" customHeight="false" outlineLevel="0" collapsed="false">
      <c r="A11834" s="41" t="n">
        <v>41121</v>
      </c>
      <c r="B11834" s="152" t="s">
        <v>1193</v>
      </c>
      <c r="C11834" s="68" t="s">
        <v>2364</v>
      </c>
      <c r="D11834" s="3" t="n">
        <v>33057</v>
      </c>
      <c r="E11834" s="42" t="n">
        <v>0.395833333333333</v>
      </c>
      <c r="F11834" s="42" t="n">
        <v>0.583333333333333</v>
      </c>
      <c r="G11834" s="3" t="s">
        <v>1755</v>
      </c>
      <c r="H11834" s="3" t="s">
        <v>1381</v>
      </c>
      <c r="I11834" s="29" t="n">
        <v>115</v>
      </c>
      <c r="J11834" s="29" t="n">
        <v>73.15</v>
      </c>
      <c r="K11834" s="30" t="s">
        <v>1216</v>
      </c>
      <c r="M11834" s="31" t="n">
        <f aca="false">SUM(P11834,R11834,T11834,V11834,X11834,Z11834,AB11834,AD11834,AF11834,AH11834,AJ11834,AL11834,AN11834,AP11834,AR11834,AT11834,AV11834,AX11834,AZ11834,BB11834)</f>
        <v>0</v>
      </c>
    </row>
    <row r="11835" customFormat="false" ht="15" hidden="false" customHeight="false" outlineLevel="0" collapsed="false">
      <c r="A11835" s="41" t="n">
        <v>41121</v>
      </c>
      <c r="B11835" s="152" t="s">
        <v>2153</v>
      </c>
      <c r="C11835" s="68" t="s">
        <v>1255</v>
      </c>
      <c r="D11835" s="3" t="n">
        <v>33058</v>
      </c>
      <c r="E11835" s="42" t="n">
        <v>0.541666666666667</v>
      </c>
      <c r="F11835" s="42" t="n">
        <v>0.663888888888889</v>
      </c>
      <c r="H11835" s="42" t="n">
        <v>0.166666666666667</v>
      </c>
      <c r="I11835" s="29" t="n">
        <v>85</v>
      </c>
      <c r="J11835" s="29" t="n">
        <v>53.2</v>
      </c>
      <c r="K11835" s="30" t="s">
        <v>2154</v>
      </c>
      <c r="M11835" s="31" t="n">
        <f aca="false">SUM(P11835,R11835,T11835,V11835,X11835,Z11835,AB11835,AD11835,AF11835,AH11835,AJ11835,AL11835,AN11835,AP11835,AR11835,AT11835,AV11835,AX11835,AZ11835,BB11835)</f>
        <v>0</v>
      </c>
    </row>
    <row r="11836" customFormat="false" ht="15" hidden="false" customHeight="false" outlineLevel="0" collapsed="false">
      <c r="A11836" s="41" t="n">
        <v>41121</v>
      </c>
      <c r="B11836" s="152" t="s">
        <v>1197</v>
      </c>
      <c r="C11836" s="68" t="s">
        <v>1255</v>
      </c>
      <c r="D11836" s="3" t="n">
        <v>33059</v>
      </c>
      <c r="E11836" s="42" t="n">
        <v>0.541666666666667</v>
      </c>
      <c r="F11836" s="42" t="n">
        <v>0.663194444444444</v>
      </c>
      <c r="H11836" s="42" t="n">
        <v>0.166666666666667</v>
      </c>
      <c r="I11836" s="29" t="n">
        <v>85</v>
      </c>
      <c r="J11836" s="29" t="n">
        <v>53.2</v>
      </c>
      <c r="K11836" s="30" t="s">
        <v>1259</v>
      </c>
      <c r="M11836" s="31" t="n">
        <f aca="false">SUM(P11836,R11836,T11836,V11836,X11836,Z11836,AB11836,AD11836,AF11836,AH11836,AJ11836,AL11836,AN11836,AP11836,AR11836,AT11836,AV11836,AX11836,AZ11836,BB11836)</f>
        <v>0</v>
      </c>
    </row>
    <row r="11837" customFormat="false" ht="15" hidden="false" customHeight="false" outlineLevel="0" collapsed="false">
      <c r="A11837" s="55" t="n">
        <v>41121</v>
      </c>
      <c r="B11837" s="152" t="s">
        <v>1173</v>
      </c>
      <c r="C11837" s="152" t="s">
        <v>1049</v>
      </c>
      <c r="D11837" s="30" t="n">
        <v>33060</v>
      </c>
      <c r="E11837" s="44" t="n">
        <v>0.541666666666667</v>
      </c>
      <c r="F11837" s="44" t="n">
        <v>0.75</v>
      </c>
      <c r="G11837" s="30"/>
      <c r="H11837" s="44" t="n">
        <v>0.208333333333333</v>
      </c>
      <c r="I11837" s="29" t="n">
        <v>95</v>
      </c>
      <c r="J11837" s="29" t="n">
        <v>66.5</v>
      </c>
      <c r="K11837" s="30" t="s">
        <v>1212</v>
      </c>
      <c r="M11837" s="31" t="n">
        <f aca="false">SUM(P11837,R11837,T11837,V11837,X11837,Z11837,AB11837,AD11837,AF11837,AH11837,AJ11837,AL11837,AN11837,AP11837,AR11837,AT11837,AV11837,AX11837,AZ11837,BB11837)</f>
        <v>0</v>
      </c>
    </row>
    <row r="11838" customFormat="false" ht="15" hidden="false" customHeight="false" outlineLevel="0" collapsed="false">
      <c r="A11838" s="55" t="n">
        <v>41121</v>
      </c>
      <c r="B11838" s="152" t="s">
        <v>1195</v>
      </c>
      <c r="C11838" s="152" t="s">
        <v>94</v>
      </c>
      <c r="D11838" s="3" t="n">
        <v>33061</v>
      </c>
      <c r="E11838" s="42" t="n">
        <v>0.583333333333333</v>
      </c>
      <c r="F11838" s="42" t="n">
        <v>0.638888888888889</v>
      </c>
      <c r="H11838" s="42" t="n">
        <v>0.166666666666667</v>
      </c>
      <c r="I11838" s="29" t="n">
        <v>81</v>
      </c>
      <c r="J11838" s="29" t="n">
        <v>53.2</v>
      </c>
      <c r="K11838" s="30" t="s">
        <v>2465</v>
      </c>
      <c r="M11838" s="31" t="n">
        <f aca="false">SUM(P11838,R11838,T11838,V11838,X11838,Z11838,AB11838,AD11838,AF11838,AH11838,AJ11838,AL11838,AN11838,AP11838,AR11838,AT11838,AV11838,AX11838,AZ11838,BB11838)</f>
        <v>0</v>
      </c>
    </row>
    <row r="11839" customFormat="false" ht="15" hidden="false" customHeight="false" outlineLevel="0" collapsed="false">
      <c r="A11839" s="55" t="n">
        <v>41121</v>
      </c>
      <c r="B11839" s="152" t="s">
        <v>1205</v>
      </c>
      <c r="C11839" s="152" t="s">
        <v>1032</v>
      </c>
      <c r="D11839" s="30" t="n">
        <v>33062</v>
      </c>
      <c r="E11839" s="44" t="n">
        <v>0.354166666666667</v>
      </c>
      <c r="F11839" s="44" t="n">
        <v>0.680555555555555</v>
      </c>
      <c r="G11839" s="30"/>
      <c r="H11839" s="44" t="n">
        <v>0.333333333333333</v>
      </c>
      <c r="I11839" s="29" t="n">
        <v>325</v>
      </c>
      <c r="J11839" s="29" t="n">
        <v>50</v>
      </c>
      <c r="K11839" s="30" t="s">
        <v>1249</v>
      </c>
      <c r="M11839" s="31" t="n">
        <f aca="false">SUM(P11839,R11839,T11839,V11839,X11839,Z11839,AB11839,AD11839,AF11839,AH11839,AJ11839,AL11839,AN11839,AP11839,AR11839,AT11839,AV11839,AX11839,AZ11839,BB11839)</f>
        <v>0</v>
      </c>
    </row>
    <row r="11840" customFormat="false" ht="15" hidden="false" customHeight="false" outlineLevel="0" collapsed="false">
      <c r="A11840" s="41"/>
      <c r="B11840" s="152"/>
      <c r="C11840" s="68"/>
      <c r="E11840" s="42"/>
    </row>
    <row r="11841" customFormat="false" ht="15" hidden="false" customHeight="false" outlineLevel="0" collapsed="false">
      <c r="A11841" s="41"/>
      <c r="B11841" s="152"/>
      <c r="C11841" s="68"/>
      <c r="E11841" s="42"/>
    </row>
    <row r="11842" customFormat="false" ht="15" hidden="false" customHeight="false" outlineLevel="0" collapsed="false">
      <c r="A11842" s="41"/>
      <c r="C11842" s="68"/>
    </row>
    <row r="11843" customFormat="false" ht="15" hidden="false" customHeight="false" outlineLevel="0" collapsed="false">
      <c r="A11843" s="355"/>
      <c r="B11843" s="384"/>
      <c r="C11843" s="384"/>
      <c r="D11843" s="355"/>
      <c r="E11843" s="355"/>
      <c r="F11843" s="355"/>
      <c r="G11843" s="355"/>
      <c r="H11843" s="355"/>
      <c r="I11843" s="349"/>
      <c r="J11843" s="349"/>
      <c r="K11843" s="355"/>
    </row>
    <row r="11844" customFormat="false" ht="21" hidden="false" customHeight="false" outlineLevel="0" collapsed="false">
      <c r="A11844" s="355"/>
      <c r="B11844" s="384"/>
      <c r="C11844" s="394" t="s">
        <v>2536</v>
      </c>
      <c r="D11844" s="342"/>
      <c r="E11844" s="355"/>
      <c r="F11844" s="355"/>
      <c r="G11844" s="52" t="s">
        <v>1729</v>
      </c>
      <c r="H11844" s="355"/>
      <c r="I11844" s="349"/>
      <c r="J11844" s="349"/>
      <c r="K11844" s="355"/>
    </row>
    <row r="11845" customFormat="false" ht="15" hidden="false" customHeight="false" outlineLevel="0" collapsed="false">
      <c r="A11845" s="55" t="n">
        <v>41122</v>
      </c>
      <c r="B11845" s="152" t="s">
        <v>679</v>
      </c>
      <c r="C11845" s="152" t="s">
        <v>1206</v>
      </c>
      <c r="D11845" s="30" t="n">
        <v>33063</v>
      </c>
      <c r="E11845" s="44" t="n">
        <v>0.291666666666667</v>
      </c>
      <c r="F11845" s="30" t="s">
        <v>1162</v>
      </c>
      <c r="G11845" s="30"/>
      <c r="H11845" s="30" t="s">
        <v>1162</v>
      </c>
      <c r="I11845" s="29" t="n">
        <v>202</v>
      </c>
      <c r="J11845" s="29" t="n">
        <v>145</v>
      </c>
      <c r="K11845" s="30" t="s">
        <v>1223</v>
      </c>
      <c r="M11845" s="31" t="n">
        <f aca="false">SUM(P11845,R11845,T11845,V11845,X11845,Z11845,AB11845,AD11845,AF11845,AH11845,AJ11845,AL11845,AN11845,AP11845,AR11845,AT11845,AV11845,AX11845,AZ11845,BB11845)</f>
        <v>7123.13</v>
      </c>
      <c r="O11845" s="0" t="n">
        <v>69817</v>
      </c>
      <c r="P11845" s="31" t="n">
        <v>113.4</v>
      </c>
      <c r="Q11845" s="0" t="n">
        <v>69821</v>
      </c>
      <c r="R11845" s="31" t="n">
        <v>459.98</v>
      </c>
      <c r="S11845" s="47" t="n">
        <v>69561</v>
      </c>
      <c r="T11845" s="31" t="n">
        <v>563.79</v>
      </c>
      <c r="U11845" s="47" t="n">
        <v>69656</v>
      </c>
      <c r="V11845" s="31" t="n">
        <v>2210.3</v>
      </c>
      <c r="W11845" s="47" t="n">
        <v>69659</v>
      </c>
      <c r="X11845" s="31" t="n">
        <v>277.3</v>
      </c>
      <c r="Y11845" s="47" t="n">
        <v>69660</v>
      </c>
      <c r="Z11845" s="31" t="n">
        <v>857.3</v>
      </c>
      <c r="AA11845" s="47" t="n">
        <v>69655</v>
      </c>
      <c r="AB11845" s="31" t="n">
        <v>2641.06</v>
      </c>
    </row>
    <row r="11846" customFormat="false" ht="15" hidden="false" customHeight="false" outlineLevel="0" collapsed="false">
      <c r="A11846" s="41" t="n">
        <v>41122</v>
      </c>
      <c r="B11846" s="152" t="s">
        <v>383</v>
      </c>
      <c r="C11846" s="152" t="s">
        <v>1206</v>
      </c>
      <c r="D11846" s="3" t="n">
        <v>33064</v>
      </c>
      <c r="E11846" s="42" t="n">
        <v>0.291666666666667</v>
      </c>
      <c r="F11846" s="3" t="s">
        <v>1162</v>
      </c>
      <c r="H11846" s="3" t="s">
        <v>1162</v>
      </c>
      <c r="I11846" s="29" t="n">
        <v>202</v>
      </c>
      <c r="J11846" s="29" t="n">
        <v>145</v>
      </c>
      <c r="K11846" s="30" t="s">
        <v>1232</v>
      </c>
      <c r="M11846" s="31" t="n">
        <f aca="false">SUM(P11846,R11846,T11846,V11846,X11846,Z11846,AB11846,AD11846,AF11846,AH11846,AJ11846,AL11846,AN11846,AP11846,AR11846,AT11846,AV11846,AX11846,AZ11846,BB11846)</f>
        <v>0</v>
      </c>
    </row>
    <row r="11847" customFormat="false" ht="15" hidden="false" customHeight="false" outlineLevel="0" collapsed="false">
      <c r="A11847" s="41" t="n">
        <v>41122</v>
      </c>
      <c r="B11847" s="152" t="s">
        <v>1165</v>
      </c>
      <c r="C11847" s="152" t="s">
        <v>1206</v>
      </c>
      <c r="D11847" s="3" t="n">
        <v>33065</v>
      </c>
      <c r="E11847" s="42" t="n">
        <v>0.291666666666667</v>
      </c>
      <c r="F11847" s="3" t="s">
        <v>1162</v>
      </c>
      <c r="H11847" s="3" t="s">
        <v>1162</v>
      </c>
      <c r="I11847" s="29" t="n">
        <v>202</v>
      </c>
      <c r="J11847" s="29" t="n">
        <v>145</v>
      </c>
      <c r="K11847" s="30" t="s">
        <v>2306</v>
      </c>
      <c r="M11847" s="31" t="n">
        <f aca="false">SUM(P11847,R11847,T11847,V11847,X11847,Z11847,AB11847,AD11847,AF11847,AH11847,AJ11847,AL11847,AN11847,AP11847,AR11847,AT11847,AV11847,AX11847,AZ11847,BB11847)</f>
        <v>4969.12</v>
      </c>
      <c r="O11847" s="0" t="n">
        <v>69828</v>
      </c>
      <c r="P11847" s="31" t="n">
        <v>170.1</v>
      </c>
      <c r="Q11847" s="0" t="n">
        <v>69689</v>
      </c>
      <c r="R11847" s="31" t="n">
        <v>807.6</v>
      </c>
      <c r="S11847" s="47" t="n">
        <v>69691</v>
      </c>
      <c r="T11847" s="31" t="n">
        <v>19.18</v>
      </c>
      <c r="U11847" s="47" t="n">
        <v>69682</v>
      </c>
      <c r="V11847" s="31" t="n">
        <v>541.15</v>
      </c>
      <c r="W11847" s="47" t="n">
        <v>69681</v>
      </c>
      <c r="X11847" s="31" t="n">
        <v>246.3</v>
      </c>
      <c r="Y11847" s="47" t="n">
        <v>69680</v>
      </c>
      <c r="Z11847" s="31" t="n">
        <v>426.75</v>
      </c>
      <c r="AA11847" s="47" t="n">
        <v>69683</v>
      </c>
      <c r="AB11847" s="31" t="n">
        <v>206.53</v>
      </c>
      <c r="AC11847" s="47" t="n">
        <v>69684</v>
      </c>
      <c r="AD11847" s="31" t="n">
        <v>377.18</v>
      </c>
      <c r="AE11847" s="47" t="n">
        <v>69688</v>
      </c>
      <c r="AF11847" s="31" t="n">
        <v>134.61</v>
      </c>
      <c r="AG11847" s="47" t="n">
        <v>69654</v>
      </c>
      <c r="AH11847" s="31" t="n">
        <v>1587.3</v>
      </c>
      <c r="AI11847" s="47" t="n">
        <v>69677</v>
      </c>
      <c r="AJ11847" s="31" t="n">
        <v>117.99</v>
      </c>
      <c r="AK11847" s="47" t="n">
        <v>69678</v>
      </c>
      <c r="AL11847" s="31" t="n">
        <v>184.43</v>
      </c>
      <c r="AM11847" s="47" t="n">
        <v>69816</v>
      </c>
      <c r="AN11847" s="31" t="n">
        <v>150</v>
      </c>
    </row>
    <row r="11848" customFormat="false" ht="15" hidden="false" customHeight="false" outlineLevel="0" collapsed="false">
      <c r="A11848" s="41" t="n">
        <v>41122</v>
      </c>
      <c r="B11848" s="152" t="s">
        <v>627</v>
      </c>
      <c r="C11848" s="152" t="s">
        <v>1206</v>
      </c>
      <c r="D11848" s="3" t="n">
        <v>33066</v>
      </c>
      <c r="E11848" s="44" t="n">
        <v>0.291666666666667</v>
      </c>
      <c r="F11848" s="30" t="s">
        <v>1162</v>
      </c>
      <c r="G11848" s="30"/>
      <c r="H11848" s="30" t="s">
        <v>1162</v>
      </c>
      <c r="I11848" s="29" t="n">
        <v>217</v>
      </c>
      <c r="J11848" s="29" t="n">
        <v>120</v>
      </c>
      <c r="K11848" s="30" t="s">
        <v>1303</v>
      </c>
      <c r="M11848" s="31" t="n">
        <f aca="false">SUM(P11848,R11848,T11848,V11848,X11848,Z11848,AB11848,AD11848,AF11848,AH11848,AJ11848,AL11848,AN11848,AP11848,AR11848,AT11848,AV11848,AX11848,AZ11848,BB11848)</f>
        <v>0</v>
      </c>
    </row>
    <row r="11849" customFormat="false" ht="15" hidden="false" customHeight="false" outlineLevel="0" collapsed="false">
      <c r="A11849" s="41" t="n">
        <v>41122</v>
      </c>
      <c r="B11849" s="152" t="s">
        <v>1199</v>
      </c>
      <c r="C11849" s="152" t="s">
        <v>979</v>
      </c>
      <c r="D11849" s="3" t="n">
        <v>33067</v>
      </c>
      <c r="E11849" s="42" t="n">
        <v>0.333333333333333</v>
      </c>
      <c r="F11849" s="42" t="n">
        <v>0.458333333333333</v>
      </c>
      <c r="H11849" s="42" t="n">
        <v>0.166666666666667</v>
      </c>
      <c r="I11849" s="29" t="n">
        <v>81</v>
      </c>
      <c r="J11849" s="29" t="n">
        <v>53.2</v>
      </c>
      <c r="K11849" s="30" t="s">
        <v>1253</v>
      </c>
      <c r="M11849" s="31" t="n">
        <f aca="false">SUM(P11849,R11849,T11849,V11849,X11849,Z11849,AB11849,AD11849,AF11849,AH11849,AJ11849,AL11849,AN11849,AP11849,AR11849,AT11849,AV11849,AX11849,AZ11849,BB11849)</f>
        <v>0</v>
      </c>
    </row>
    <row r="11850" customFormat="false" ht="15" hidden="false" customHeight="false" outlineLevel="0" collapsed="false">
      <c r="A11850" s="41" t="n">
        <v>41122</v>
      </c>
      <c r="B11850" s="152" t="s">
        <v>1169</v>
      </c>
      <c r="C11850" s="152" t="s">
        <v>11</v>
      </c>
      <c r="D11850" s="3" t="n">
        <v>33068</v>
      </c>
      <c r="E11850" s="42" t="n">
        <v>0.416666666666667</v>
      </c>
      <c r="F11850" s="42" t="n">
        <v>0.604166666666667</v>
      </c>
      <c r="H11850" s="42" t="n">
        <v>0.1875</v>
      </c>
      <c r="I11850" s="29" t="n">
        <v>90.5</v>
      </c>
      <c r="J11850" s="29" t="n">
        <v>59.85</v>
      </c>
      <c r="K11850" s="30" t="s">
        <v>1214</v>
      </c>
      <c r="M11850" s="31" t="n">
        <f aca="false">SUM(P11850,R11850,T11850,V11850,X11850,Z11850,AB11850,AD11850,AF11850,AH11850,AJ11850,AL11850,AN11850,AP11850,AR11850,AT11850,AV11850,AX11850,AZ11850,BB11850)</f>
        <v>0</v>
      </c>
    </row>
    <row r="11851" customFormat="false" ht="15" hidden="false" customHeight="false" outlineLevel="0" collapsed="false">
      <c r="A11851" s="55" t="n">
        <v>41122</v>
      </c>
      <c r="B11851" s="152" t="s">
        <v>40</v>
      </c>
      <c r="C11851" s="152" t="s">
        <v>74</v>
      </c>
      <c r="D11851" s="30" t="n">
        <v>33069</v>
      </c>
      <c r="E11851" s="44" t="n">
        <v>0.333333333333333</v>
      </c>
      <c r="F11851" s="44" t="n">
        <v>0.635416666666667</v>
      </c>
      <c r="G11851" s="30" t="s">
        <v>1241</v>
      </c>
      <c r="H11851" s="30" t="s">
        <v>1586</v>
      </c>
      <c r="I11851" s="29" t="n">
        <v>179</v>
      </c>
      <c r="J11851" s="29" t="n">
        <v>113.05</v>
      </c>
      <c r="K11851" s="30" t="s">
        <v>2498</v>
      </c>
      <c r="M11851" s="31" t="n">
        <f aca="false">SUM(P11851,R11851,T11851,V11851,X11851,Z11851,AB11851,AD11851,AF11851,AH11851,AJ11851,AL11851,AN11851,AP11851,AR11851,AT11851,AV11851,AX11851,AZ11851,BB11851)</f>
        <v>0</v>
      </c>
    </row>
    <row r="11852" customFormat="false" ht="15" hidden="false" customHeight="false" outlineLevel="0" collapsed="false">
      <c r="A11852" s="41" t="n">
        <v>41122</v>
      </c>
      <c r="B11852" s="152" t="s">
        <v>1195</v>
      </c>
      <c r="C11852" s="152" t="s">
        <v>490</v>
      </c>
      <c r="D11852" s="3" t="n">
        <v>33070</v>
      </c>
      <c r="E11852" s="42" t="n">
        <v>0.416666666666667</v>
      </c>
      <c r="F11852" s="42" t="n">
        <v>0.666666666666667</v>
      </c>
      <c r="H11852" s="42" t="n">
        <v>0.25</v>
      </c>
      <c r="I11852" s="29" t="n">
        <v>120</v>
      </c>
      <c r="J11852" s="29" t="n">
        <v>84</v>
      </c>
      <c r="K11852" s="30" t="s">
        <v>2465</v>
      </c>
      <c r="M11852" s="31" t="n">
        <f aca="false">SUM(P11852,R11852,T11852,V11852,X11852,Z11852,AB11852,AD11852,AF11852,AH11852,AJ11852,AL11852,AN11852,AP11852,AR11852,AT11852,AV11852,AX11852,AZ11852,BB11852)</f>
        <v>0</v>
      </c>
    </row>
    <row r="11853" customFormat="false" ht="15" hidden="false" customHeight="false" outlineLevel="0" collapsed="false">
      <c r="A11853" s="41" t="n">
        <v>41122</v>
      </c>
      <c r="B11853" s="152" t="s">
        <v>1745</v>
      </c>
      <c r="C11853" s="152" t="s">
        <v>2496</v>
      </c>
      <c r="D11853" s="3" t="n">
        <v>33071</v>
      </c>
      <c r="E11853" s="42" t="n">
        <v>0.333333333333333</v>
      </c>
      <c r="F11853" s="42" t="n">
        <v>0.479166666666667</v>
      </c>
      <c r="G11853" s="30"/>
      <c r="H11853" s="42" t="n">
        <v>0.166666666666667</v>
      </c>
      <c r="I11853" s="29" t="n">
        <v>113</v>
      </c>
      <c r="J11853" s="29" t="n">
        <v>53.2</v>
      </c>
      <c r="K11853" s="30" t="s">
        <v>1766</v>
      </c>
      <c r="M11853" s="31" t="n">
        <f aca="false">SUM(P11853,R11853,T11853,V11853,X11853,Z11853,AB11853,AD11853,AF11853,AH11853,AJ11853,AL11853,AN11853,AP11853,AR11853,AT11853,AV11853,AX11853,AZ11853,BB11853)</f>
        <v>0</v>
      </c>
    </row>
    <row r="11854" customFormat="false" ht="15" hidden="false" customHeight="false" outlineLevel="0" collapsed="false">
      <c r="A11854" s="41" t="n">
        <v>41122</v>
      </c>
      <c r="B11854" s="152" t="s">
        <v>2448</v>
      </c>
      <c r="C11854" s="152" t="s">
        <v>1805</v>
      </c>
      <c r="D11854" s="3" t="n">
        <v>33072</v>
      </c>
      <c r="E11854" s="42" t="n">
        <v>0.333333333333333</v>
      </c>
      <c r="F11854" s="42" t="n">
        <v>0.697916666666667</v>
      </c>
      <c r="G11854" s="30"/>
      <c r="H11854" s="42" t="n">
        <v>0.375</v>
      </c>
      <c r="I11854" s="29" t="n">
        <v>176</v>
      </c>
      <c r="J11854" s="29" t="n">
        <v>119.7</v>
      </c>
      <c r="K11854" s="30" t="s">
        <v>2449</v>
      </c>
      <c r="M11854" s="31" t="n">
        <f aca="false">SUM(P11854,R11854,T11854,V11854,X11854,Z11854,AB11854,AD11854,AF11854,AH11854,AJ11854,AL11854,AN11854,AP11854,AR11854,AT11854,AV11854,AX11854,AZ11854,BB11854)</f>
        <v>0</v>
      </c>
    </row>
    <row r="11855" customFormat="false" ht="15" hidden="false" customHeight="false" outlineLevel="0" collapsed="false">
      <c r="A11855" s="41" t="n">
        <v>41122</v>
      </c>
      <c r="B11855" s="152" t="s">
        <v>2153</v>
      </c>
      <c r="C11855" s="152" t="s">
        <v>1468</v>
      </c>
      <c r="D11855" s="3" t="n">
        <v>33073</v>
      </c>
      <c r="E11855" s="42" t="n">
        <v>0.322916666666667</v>
      </c>
      <c r="F11855" s="42" t="n">
        <v>0.638194444444444</v>
      </c>
      <c r="G11855" s="3" t="s">
        <v>1229</v>
      </c>
      <c r="H11855" s="3" t="s">
        <v>1586</v>
      </c>
      <c r="I11855" s="29" t="n">
        <v>178.3</v>
      </c>
      <c r="J11855" s="29" t="n">
        <v>113.05</v>
      </c>
      <c r="K11855" s="30" t="s">
        <v>2154</v>
      </c>
      <c r="M11855" s="31" t="n">
        <f aca="false">SUM(P11855,R11855,T11855,V11855,X11855,Z11855,AB11855,AD11855,AF11855,AH11855,AJ11855,AL11855,AN11855,AP11855,AR11855,AT11855,AV11855,AX11855,AZ11855,BB11855)</f>
        <v>0</v>
      </c>
    </row>
    <row r="11856" customFormat="false" ht="15" hidden="false" customHeight="false" outlineLevel="0" collapsed="false">
      <c r="A11856" s="55" t="n">
        <v>41122</v>
      </c>
      <c r="B11856" s="152" t="s">
        <v>1193</v>
      </c>
      <c r="C11856" s="152" t="s">
        <v>2537</v>
      </c>
      <c r="D11856" s="30" t="n">
        <v>33074</v>
      </c>
      <c r="E11856" s="44" t="n">
        <v>0.333333333333333</v>
      </c>
      <c r="F11856" s="44" t="n">
        <v>0.826388888888889</v>
      </c>
      <c r="G11856" s="30"/>
      <c r="H11856" s="44" t="n">
        <v>0.5</v>
      </c>
      <c r="I11856" s="29" t="n">
        <v>255.5</v>
      </c>
      <c r="J11856" s="29" t="n">
        <v>166.6</v>
      </c>
      <c r="K11856" s="30" t="s">
        <v>1216</v>
      </c>
      <c r="M11856" s="31" t="n">
        <f aca="false">SUM(P11856,R11856,T11856,V11856,X11856,Z11856,AB11856,AD11856,AF11856,AH11856,AJ11856,AL11856,AN11856,AP11856,AR11856,AT11856,AV11856,AX11856,AZ11856,BB11856)</f>
        <v>0</v>
      </c>
    </row>
    <row r="11857" customFormat="false" ht="15" hidden="false" customHeight="false" outlineLevel="0" collapsed="false">
      <c r="A11857" s="41" t="n">
        <v>41122</v>
      </c>
      <c r="B11857" s="152" t="s">
        <v>1197</v>
      </c>
      <c r="C11857" s="152" t="s">
        <v>925</v>
      </c>
      <c r="D11857" s="3" t="n">
        <v>33075</v>
      </c>
      <c r="E11857" s="42" t="n">
        <v>0.354166666666667</v>
      </c>
      <c r="F11857" s="42" t="n">
        <v>0.729166666666667</v>
      </c>
      <c r="G11857" s="30"/>
      <c r="H11857" s="42" t="n">
        <v>0.375</v>
      </c>
      <c r="I11857" s="29" t="n">
        <v>243</v>
      </c>
      <c r="J11857" s="29" t="n">
        <v>119.7</v>
      </c>
      <c r="K11857" s="30" t="s">
        <v>1259</v>
      </c>
      <c r="M11857" s="31" t="n">
        <f aca="false">SUM(P11857,R11857,T11857,V11857,X11857,Z11857,AB11857,AD11857,AF11857,AH11857,AJ11857,AL11857,AN11857,AP11857,AR11857,AT11857,AV11857,AX11857,AZ11857,BB11857)</f>
        <v>0</v>
      </c>
    </row>
    <row r="11858" customFormat="false" ht="15" hidden="false" customHeight="false" outlineLevel="0" collapsed="false">
      <c r="A11858" s="55" t="n">
        <v>41122</v>
      </c>
      <c r="B11858" s="152" t="s">
        <v>1173</v>
      </c>
      <c r="C11858" s="152" t="s">
        <v>1049</v>
      </c>
      <c r="D11858" s="30" t="n">
        <v>33076</v>
      </c>
      <c r="E11858" s="44" t="n">
        <v>0.416666666666667</v>
      </c>
      <c r="F11858" s="44" t="n">
        <v>0.677083333333333</v>
      </c>
      <c r="G11858" s="30"/>
      <c r="H11858" s="44" t="n">
        <v>0.270833333333333</v>
      </c>
      <c r="I11858" s="29" t="n">
        <v>123.5</v>
      </c>
      <c r="J11858" s="29" t="n">
        <v>86.45</v>
      </c>
      <c r="K11858" s="30" t="s">
        <v>1212</v>
      </c>
      <c r="M11858" s="31" t="n">
        <f aca="false">SUM(P11858,R11858,T11858,V11858,X11858,Z11858,AB11858,AD11858,AF11858,AH11858,AJ11858,AL11858,AN11858,AP11858,AR11858,AT11858,AV11858,AX11858,AZ11858,BB11858)</f>
        <v>0</v>
      </c>
    </row>
    <row r="11859" customFormat="false" ht="15" hidden="false" customHeight="false" outlineLevel="0" collapsed="false">
      <c r="A11859" s="41" t="n">
        <v>41122</v>
      </c>
      <c r="B11859" s="152" t="s">
        <v>1205</v>
      </c>
      <c r="C11859" s="152" t="s">
        <v>1032</v>
      </c>
      <c r="D11859" s="3" t="n">
        <v>33077</v>
      </c>
      <c r="E11859" s="42" t="n">
        <v>0.416666666666667</v>
      </c>
      <c r="F11859" s="42" t="n">
        <v>0.677083333333333</v>
      </c>
      <c r="H11859" s="42" t="n">
        <v>0.333333333333333</v>
      </c>
      <c r="I11859" s="29" t="n">
        <v>325</v>
      </c>
      <c r="J11859" s="29" t="n">
        <v>50</v>
      </c>
      <c r="K11859" s="30" t="s">
        <v>1249</v>
      </c>
      <c r="M11859" s="31" t="n">
        <f aca="false">SUM(P11859,R11859,T11859,V11859,X11859,Z11859,AB11859,AD11859,AF11859,AH11859,AJ11859,AL11859,AN11859,AP11859,AR11859,AT11859,AV11859,AX11859,AZ11859,BB11859)</f>
        <v>0</v>
      </c>
    </row>
    <row r="11860" customFormat="false" ht="15" hidden="false" customHeight="false" outlineLevel="0" collapsed="false">
      <c r="A11860" s="41" t="n">
        <v>41122</v>
      </c>
      <c r="B11860" s="152" t="s">
        <v>1199</v>
      </c>
      <c r="C11860" s="152" t="s">
        <v>945</v>
      </c>
      <c r="D11860" s="3" t="n">
        <v>33078</v>
      </c>
      <c r="E11860" s="42" t="n">
        <v>0.614583333333333</v>
      </c>
      <c r="F11860" s="42" t="n">
        <v>0.777777777777778</v>
      </c>
      <c r="H11860" s="42" t="n">
        <v>0.166666666666667</v>
      </c>
      <c r="I11860" s="29" t="n">
        <v>85</v>
      </c>
      <c r="J11860" s="29" t="n">
        <v>53.2</v>
      </c>
      <c r="K11860" s="30" t="s">
        <v>1253</v>
      </c>
      <c r="M11860" s="31" t="n">
        <f aca="false">SUM(P11860,R11860,T11860,V11860,X11860,Z11860,AB11860,AD11860,AF11860,AH11860,AJ11860,AL11860,AN11860,AP11860,AR11860,AT11860,AV11860,AX11860,AZ11860,BB11860)</f>
        <v>0</v>
      </c>
    </row>
    <row r="11861" customFormat="false" ht="15" hidden="false" customHeight="false" outlineLevel="0" collapsed="false">
      <c r="A11861" s="55" t="n">
        <v>41122</v>
      </c>
      <c r="B11861" s="152" t="s">
        <v>2153</v>
      </c>
      <c r="C11861" s="152" t="s">
        <v>362</v>
      </c>
      <c r="D11861" s="30" t="n">
        <v>33079</v>
      </c>
      <c r="E11861" s="44" t="n">
        <v>0.645833333333333</v>
      </c>
      <c r="F11861" s="44" t="n">
        <v>0.708333333333333</v>
      </c>
      <c r="G11861" s="30"/>
      <c r="H11861" s="44" t="n">
        <v>0.166666666666667</v>
      </c>
      <c r="I11861" s="29" t="n">
        <v>85</v>
      </c>
      <c r="J11861" s="29" t="n">
        <v>53.2</v>
      </c>
      <c r="K11861" s="30" t="s">
        <v>2154</v>
      </c>
      <c r="M11861" s="31" t="n">
        <f aca="false">SUM(P11861,R11861,T11861,V11861,X11861,Z11861,AB11861,AD11861,AF11861,AH11861,AJ11861,AL11861,AN11861,AP11861,AR11861,AT11861,AV11861,AX11861,AZ11861,BB11861)</f>
        <v>0</v>
      </c>
    </row>
    <row r="11862" customFormat="false" ht="15" hidden="false" customHeight="false" outlineLevel="0" collapsed="false">
      <c r="A11862" s="41" t="n">
        <v>41122</v>
      </c>
      <c r="B11862" s="152" t="s">
        <v>1195</v>
      </c>
      <c r="C11862" s="152" t="s">
        <v>490</v>
      </c>
      <c r="D11862" s="3" t="n">
        <v>33080</v>
      </c>
      <c r="E11862" s="42" t="n">
        <v>0.791666666666667</v>
      </c>
      <c r="F11862" s="42" t="n">
        <v>0.958333333333333</v>
      </c>
      <c r="H11862" s="42" t="n">
        <v>0.166666666666667</v>
      </c>
      <c r="I11862" s="29" t="n">
        <v>104</v>
      </c>
      <c r="J11862" s="29" t="n">
        <v>76</v>
      </c>
      <c r="K11862" s="30" t="s">
        <v>2465</v>
      </c>
      <c r="M11862" s="31" t="n">
        <f aca="false">SUM(P11862,R11862,T11862,V11862,X11862,Z11862,AB11862,AD11862,AF11862,AH11862,AJ11862,AL11862,AN11862,AP11862,AR11862,AT11862,AV11862,AX11862,AZ11862,BB11862)</f>
        <v>0</v>
      </c>
    </row>
    <row r="11864" customFormat="false" ht="15" hidden="false" customHeight="false" outlineLevel="0" collapsed="false">
      <c r="A11864" s="355"/>
      <c r="B11864" s="384"/>
      <c r="C11864" s="384"/>
      <c r="D11864" s="355"/>
      <c r="E11864" s="355"/>
      <c r="F11864" s="355"/>
      <c r="G11864" s="355"/>
      <c r="H11864" s="355"/>
      <c r="I11864" s="349"/>
      <c r="J11864" s="349"/>
      <c r="K11864" s="355"/>
    </row>
    <row r="11865" customFormat="false" ht="21" hidden="false" customHeight="false" outlineLevel="0" collapsed="false">
      <c r="A11865" s="355"/>
      <c r="B11865" s="384"/>
      <c r="C11865" s="395"/>
      <c r="D11865" s="355"/>
      <c r="E11865" s="355"/>
      <c r="F11865" s="355"/>
      <c r="G11865" s="52" t="s">
        <v>1734</v>
      </c>
      <c r="H11865" s="355"/>
      <c r="I11865" s="349"/>
      <c r="J11865" s="349"/>
      <c r="K11865" s="355"/>
    </row>
    <row r="11866" customFormat="false" ht="15" hidden="false" customHeight="false" outlineLevel="0" collapsed="false">
      <c r="A11866" s="41" t="n">
        <v>41123</v>
      </c>
      <c r="B11866" s="152" t="s">
        <v>2153</v>
      </c>
      <c r="C11866" s="152" t="s">
        <v>1206</v>
      </c>
      <c r="D11866" s="3" t="n">
        <v>33081</v>
      </c>
      <c r="E11866" s="42" t="n">
        <v>0.291666666666667</v>
      </c>
      <c r="F11866" s="3" t="s">
        <v>1162</v>
      </c>
      <c r="H11866" s="3" t="s">
        <v>1162</v>
      </c>
      <c r="I11866" s="29" t="n">
        <v>206</v>
      </c>
      <c r="J11866" s="29" t="n">
        <v>120</v>
      </c>
      <c r="K11866" s="30" t="s">
        <v>2154</v>
      </c>
      <c r="M11866" s="31" t="n">
        <f aca="false">SUM(P11866,R11866,T11866,V11866,X11866,Z11866,AB11866,AD11866,AF11866,AH11866,AJ11866,AL11866,AN11866,AP11866,AR11866,AT11866,AV11866,AX11866,AZ11866,BB11866)</f>
        <v>20141.85</v>
      </c>
      <c r="O11866" s="0" t="n">
        <v>69988</v>
      </c>
      <c r="P11866" s="31" t="n">
        <v>9.8</v>
      </c>
      <c r="Q11866" s="0" t="n">
        <v>69913</v>
      </c>
      <c r="R11866" s="31" t="n">
        <v>15000</v>
      </c>
      <c r="S11866" s="47" t="n">
        <v>69935</v>
      </c>
      <c r="T11866" s="31" t="n">
        <v>189</v>
      </c>
      <c r="U11866" s="47" t="n">
        <v>69947</v>
      </c>
      <c r="V11866" s="31" t="n">
        <v>170.1</v>
      </c>
      <c r="W11866" s="47" t="n">
        <v>69933</v>
      </c>
      <c r="X11866" s="31" t="n">
        <v>680.4</v>
      </c>
      <c r="Y11866" s="47" t="n">
        <v>69878</v>
      </c>
      <c r="Z11866" s="31" t="n">
        <v>162</v>
      </c>
      <c r="AA11866" s="47" t="n">
        <v>69886</v>
      </c>
      <c r="AB11866" s="31" t="n">
        <v>200</v>
      </c>
      <c r="AC11866" s="47" t="n">
        <v>69762</v>
      </c>
      <c r="AD11866" s="31" t="n">
        <v>3514.1</v>
      </c>
      <c r="AE11866" s="47" t="n">
        <v>69750</v>
      </c>
      <c r="AF11866" s="31" t="n">
        <v>210.51</v>
      </c>
      <c r="AG11866" s="47" t="n">
        <v>69763</v>
      </c>
      <c r="AH11866" s="31" t="n">
        <v>5.94</v>
      </c>
    </row>
    <row r="11867" customFormat="false" ht="15" hidden="false" customHeight="false" outlineLevel="0" collapsed="false">
      <c r="A11867" s="41" t="n">
        <v>41123</v>
      </c>
      <c r="B11867" s="152" t="s">
        <v>383</v>
      </c>
      <c r="C11867" s="152" t="s">
        <v>1206</v>
      </c>
      <c r="D11867" s="69" t="n">
        <v>33082</v>
      </c>
      <c r="E11867" s="42" t="n">
        <v>0.291666666666667</v>
      </c>
      <c r="F11867" s="3" t="s">
        <v>1162</v>
      </c>
      <c r="G11867" s="3" t="s">
        <v>2356</v>
      </c>
      <c r="H11867" s="3" t="s">
        <v>1162</v>
      </c>
      <c r="I11867" s="29" t="n">
        <v>225.8</v>
      </c>
      <c r="J11867" s="29" t="n">
        <v>160</v>
      </c>
      <c r="K11867" s="30" t="s">
        <v>1232</v>
      </c>
      <c r="M11867" s="31" t="n">
        <f aca="false">SUM(P11867,R11867,T11867,V11867,X11867,Z11867,AB11867,AD11867,AF11867,AH11867,AJ11867,AL11867,AN11867,AP11867,AR11867,AT11867,AV11867,AX11867,AZ11867,BB11867)</f>
        <v>5522.03</v>
      </c>
      <c r="O11867" s="0" t="n">
        <v>69934</v>
      </c>
      <c r="P11867" s="31" t="n">
        <v>90</v>
      </c>
      <c r="Q11867" s="0" t="n">
        <v>69942</v>
      </c>
      <c r="R11867" s="31" t="n">
        <v>1835.99</v>
      </c>
      <c r="S11867" s="47" t="n">
        <v>69856</v>
      </c>
      <c r="T11867" s="31" t="n">
        <v>151.2</v>
      </c>
      <c r="U11867" s="47" t="n">
        <v>69865</v>
      </c>
      <c r="V11867" s="31" t="n">
        <v>972</v>
      </c>
      <c r="W11867" s="47" t="n">
        <v>69870</v>
      </c>
      <c r="X11867" s="31" t="n">
        <v>160</v>
      </c>
      <c r="Y11867" s="47" t="n">
        <v>69872</v>
      </c>
      <c r="Z11867" s="31" t="n">
        <v>234.99</v>
      </c>
      <c r="AA11867" s="47" t="n">
        <v>69753</v>
      </c>
      <c r="AB11867" s="31" t="n">
        <v>2062.9</v>
      </c>
      <c r="AC11867" s="47" t="n">
        <v>69754</v>
      </c>
      <c r="AD11867" s="31" t="n">
        <v>14.95</v>
      </c>
    </row>
    <row r="11868" customFormat="false" ht="15" hidden="false" customHeight="false" outlineLevel="0" collapsed="false">
      <c r="A11868" s="41" t="n">
        <v>41123</v>
      </c>
      <c r="B11868" s="152" t="s">
        <v>1165</v>
      </c>
      <c r="C11868" s="152" t="s">
        <v>1206</v>
      </c>
      <c r="D11868" s="3" t="n">
        <v>33083</v>
      </c>
      <c r="E11868" s="42" t="n">
        <v>0.291666666666667</v>
      </c>
      <c r="F11868" s="3" t="s">
        <v>1162</v>
      </c>
      <c r="H11868" s="3" t="s">
        <v>1162</v>
      </c>
      <c r="I11868" s="29" t="n">
        <v>202</v>
      </c>
      <c r="J11868" s="29" t="n">
        <v>145</v>
      </c>
      <c r="K11868" s="30" t="s">
        <v>2306</v>
      </c>
      <c r="M11868" s="31" t="n">
        <f aca="false">SUM(P11868,R11868,T11868,V11868,X11868,Z11868,AB11868,AD11868,AF11868,AH11868,AJ11868,AL11868,AN11868,AP11868,AR11868,AT11868,AV11868,AX11868,AZ11868,BB11868)</f>
        <v>32574</v>
      </c>
      <c r="O11868" s="0" t="n">
        <v>69912</v>
      </c>
      <c r="P11868" s="31" t="n">
        <v>8525</v>
      </c>
      <c r="Q11868" s="0" t="n">
        <v>69911</v>
      </c>
      <c r="R11868" s="31" t="n">
        <v>150</v>
      </c>
      <c r="S11868" s="47" t="n">
        <v>69919</v>
      </c>
      <c r="T11868" s="31" t="n">
        <v>9860</v>
      </c>
      <c r="U11868" s="47" t="n">
        <v>69920</v>
      </c>
      <c r="V11868" s="31" t="n">
        <v>450</v>
      </c>
      <c r="W11868" s="47" t="n">
        <v>69854</v>
      </c>
      <c r="X11868" s="31" t="n">
        <v>162</v>
      </c>
      <c r="Y11868" s="47" t="n">
        <v>69857</v>
      </c>
      <c r="Z11868" s="31" t="n">
        <v>90</v>
      </c>
      <c r="AA11868" s="47" t="n">
        <v>69866</v>
      </c>
      <c r="AB11868" s="31" t="n">
        <v>540</v>
      </c>
      <c r="AC11868" s="47" t="n">
        <v>69882</v>
      </c>
      <c r="AD11868" s="31" t="n">
        <v>126</v>
      </c>
      <c r="AE11868" s="47" t="n">
        <v>69744</v>
      </c>
      <c r="AF11868" s="31" t="n">
        <v>2260.8</v>
      </c>
      <c r="AG11868" s="47" t="n">
        <v>69746</v>
      </c>
      <c r="AH11868" s="31" t="n">
        <v>12.35</v>
      </c>
      <c r="AI11868" s="47" t="n">
        <v>69745</v>
      </c>
      <c r="AJ11868" s="31" t="n">
        <v>2381.9</v>
      </c>
      <c r="AK11868" s="47" t="n">
        <v>69743</v>
      </c>
      <c r="AL11868" s="31" t="n">
        <v>265.95</v>
      </c>
      <c r="AM11868" s="47" t="n">
        <v>69897</v>
      </c>
      <c r="AN11868" s="31" t="n">
        <v>250</v>
      </c>
      <c r="AO11868" s="47" t="n">
        <v>69915</v>
      </c>
      <c r="AP11868" s="31" t="n">
        <v>7500</v>
      </c>
    </row>
    <row r="11869" customFormat="false" ht="15" hidden="false" customHeight="false" outlineLevel="0" collapsed="false">
      <c r="A11869" s="41" t="n">
        <v>41123</v>
      </c>
      <c r="B11869" s="152" t="s">
        <v>627</v>
      </c>
      <c r="C11869" s="152" t="s">
        <v>1206</v>
      </c>
      <c r="D11869" s="3" t="n">
        <v>33084</v>
      </c>
      <c r="E11869" s="44" t="n">
        <v>0.291666666666667</v>
      </c>
      <c r="F11869" s="30" t="s">
        <v>1162</v>
      </c>
      <c r="G11869" s="30"/>
      <c r="H11869" s="30" t="s">
        <v>1162</v>
      </c>
      <c r="I11869" s="29" t="n">
        <v>217</v>
      </c>
      <c r="J11869" s="29" t="n">
        <v>120</v>
      </c>
      <c r="K11869" s="30" t="s">
        <v>1303</v>
      </c>
      <c r="M11869" s="31" t="n">
        <f aca="false">SUM(P11869,R11869,T11869,V11869,X11869,Z11869,AB11869,AD11869,AF11869,AH11869,AJ11869,AL11869,AN11869,AP11869,AR11869,AT11869,AV11869,AX11869,AZ11869,BB11869)</f>
        <v>19878.48</v>
      </c>
      <c r="O11869" s="0" t="n">
        <v>69921</v>
      </c>
      <c r="P11869" s="31" t="n">
        <v>10700</v>
      </c>
      <c r="Q11869" s="0" t="n">
        <v>69949</v>
      </c>
      <c r="R11869" s="31" t="n">
        <v>5680.4</v>
      </c>
      <c r="S11869" s="47" t="n">
        <v>69938</v>
      </c>
      <c r="T11869" s="31" t="n">
        <v>829.98</v>
      </c>
      <c r="U11869" s="47" t="n">
        <v>69939</v>
      </c>
      <c r="V11869" s="31" t="n">
        <v>150</v>
      </c>
      <c r="W11869" s="47" t="n">
        <v>69859</v>
      </c>
      <c r="X11869" s="31" t="n">
        <v>162</v>
      </c>
      <c r="Y11869" s="47" t="n">
        <v>69871</v>
      </c>
      <c r="Z11869" s="31" t="n">
        <v>729</v>
      </c>
      <c r="AA11869" s="47" t="n">
        <v>69764</v>
      </c>
      <c r="AB11869" s="31" t="n">
        <v>1549.1</v>
      </c>
      <c r="AC11869" s="47" t="n">
        <v>69850</v>
      </c>
      <c r="AD11869" s="31" t="n">
        <v>78</v>
      </c>
    </row>
    <row r="11870" customFormat="false" ht="15" hidden="false" customHeight="false" outlineLevel="0" collapsed="false">
      <c r="A11870" s="55" t="n">
        <v>41123</v>
      </c>
      <c r="B11870" s="152" t="s">
        <v>1169</v>
      </c>
      <c r="C11870" s="152" t="s">
        <v>925</v>
      </c>
      <c r="D11870" s="30" t="n">
        <v>33085</v>
      </c>
      <c r="E11870" s="44" t="n">
        <v>0.3125</v>
      </c>
      <c r="F11870" s="44" t="n">
        <v>0.677083333333333</v>
      </c>
      <c r="G11870" s="30" t="s">
        <v>1170</v>
      </c>
      <c r="H11870" s="30" t="s">
        <v>1302</v>
      </c>
      <c r="I11870" s="29" t="n">
        <v>262</v>
      </c>
      <c r="J11870" s="29" t="n">
        <v>133</v>
      </c>
      <c r="K11870" s="30" t="s">
        <v>1214</v>
      </c>
      <c r="M11870" s="31" t="n">
        <f aca="false">SUM(P11870,R11870,T11870,V11870,X11870,Z11870,AB11870,AD11870,AF11870,AH11870,AJ11870,AL11870,AN11870,AP11870,AR11870,AT11870,AV11870,AX11870,AZ11870,BB11870)</f>
        <v>0</v>
      </c>
    </row>
    <row r="11871" customFormat="false" ht="15" hidden="false" customHeight="false" outlineLevel="0" collapsed="false">
      <c r="A11871" s="55" t="n">
        <v>41123</v>
      </c>
      <c r="B11871" s="152" t="s">
        <v>2448</v>
      </c>
      <c r="C11871" s="152" t="s">
        <v>1805</v>
      </c>
      <c r="D11871" s="30" t="n">
        <v>33086</v>
      </c>
      <c r="E11871" s="44" t="n">
        <v>0.3125</v>
      </c>
      <c r="F11871" s="44" t="n">
        <v>0.635416666666667</v>
      </c>
      <c r="G11871" s="30" t="s">
        <v>1453</v>
      </c>
      <c r="H11871" s="30" t="s">
        <v>1298</v>
      </c>
      <c r="I11871" s="29" t="n">
        <v>176</v>
      </c>
      <c r="J11871" s="29" t="n">
        <v>119.7</v>
      </c>
      <c r="K11871" s="30" t="s">
        <v>2449</v>
      </c>
      <c r="M11871" s="31" t="n">
        <f aca="false">SUM(P11871,R11871,T11871,V11871,X11871,Z11871,AB11871,AD11871,AF11871,AH11871,AJ11871,AL11871,AN11871,AP11871,AR11871,AT11871,AV11871,AX11871,AZ11871,BB11871)</f>
        <v>0</v>
      </c>
    </row>
    <row r="11872" customFormat="false" ht="15" hidden="false" customHeight="false" outlineLevel="0" collapsed="false">
      <c r="A11872" s="41" t="n">
        <v>41123</v>
      </c>
      <c r="B11872" s="152" t="s">
        <v>1195</v>
      </c>
      <c r="C11872" s="152" t="s">
        <v>842</v>
      </c>
      <c r="D11872" s="3" t="n">
        <v>33087</v>
      </c>
      <c r="E11872" s="42" t="n">
        <v>0.354166666666667</v>
      </c>
      <c r="F11872" s="42" t="n">
        <v>0.645833333333333</v>
      </c>
      <c r="H11872" s="42" t="n">
        <v>0.291666666666667</v>
      </c>
      <c r="I11872" s="29" t="n">
        <v>138</v>
      </c>
      <c r="J11872" s="29" t="n">
        <v>93.1</v>
      </c>
      <c r="K11872" s="30" t="s">
        <v>2465</v>
      </c>
      <c r="M11872" s="31" t="n">
        <f aca="false">SUM(P11872,R11872,T11872,V11872,X11872,Z11872,AB11872,AD11872,AF11872,AH11872,AJ11872,AL11872,AN11872,AP11872,AR11872,AT11872,AV11872,AX11872,AZ11872,BB11872)</f>
        <v>0</v>
      </c>
    </row>
    <row r="11873" customFormat="false" ht="15" hidden="false" customHeight="false" outlineLevel="0" collapsed="false">
      <c r="A11873" s="41" t="n">
        <v>41123</v>
      </c>
      <c r="B11873" s="152" t="s">
        <v>1205</v>
      </c>
      <c r="C11873" s="152" t="s">
        <v>1032</v>
      </c>
      <c r="D11873" s="3" t="n">
        <v>33088</v>
      </c>
      <c r="E11873" s="42" t="n">
        <v>0.354166666666667</v>
      </c>
      <c r="F11873" s="42" t="n">
        <v>0.708333333333333</v>
      </c>
      <c r="H11873" s="42" t="n">
        <v>0.354166666666667</v>
      </c>
      <c r="I11873" s="29" t="n">
        <v>339</v>
      </c>
      <c r="J11873" s="29" t="n">
        <v>50</v>
      </c>
      <c r="K11873" s="30" t="s">
        <v>1249</v>
      </c>
      <c r="M11873" s="31" t="n">
        <f aca="false">SUM(P11873,R11873,T11873,V11873,X11873,Z11873,AB11873,AD11873,AF11873,AH11873,AJ11873,AL11873,AN11873,AP11873,AR11873,AT11873,AV11873,AX11873,AZ11873,BB11873)</f>
        <v>0</v>
      </c>
    </row>
    <row r="11874" customFormat="false" ht="15" hidden="false" customHeight="false" outlineLevel="0" collapsed="false">
      <c r="A11874" s="55" t="n">
        <v>41123</v>
      </c>
      <c r="B11874" s="152" t="s">
        <v>40</v>
      </c>
      <c r="C11874" s="152" t="s">
        <v>74</v>
      </c>
      <c r="D11874" s="30" t="n">
        <v>33089</v>
      </c>
      <c r="E11874" s="44" t="n">
        <v>0.416666666666667</v>
      </c>
      <c r="F11874" s="44" t="n">
        <v>0.6875</v>
      </c>
      <c r="G11874" s="30" t="s">
        <v>1247</v>
      </c>
      <c r="H11874" s="44" t="n">
        <v>0.270833333333333</v>
      </c>
      <c r="I11874" s="29" t="n">
        <v>155</v>
      </c>
      <c r="J11874" s="29" t="n">
        <v>99.75</v>
      </c>
      <c r="K11874" s="30" t="s">
        <v>2498</v>
      </c>
      <c r="M11874" s="31" t="n">
        <f aca="false">SUM(P11874,R11874,T11874,V11874,X11874,Z11874,AB11874,AD11874,AF11874,AH11874,AJ11874,AL11874,AN11874,AP11874,AR11874,AT11874,AV11874,AX11874,AZ11874,BB11874)</f>
        <v>0</v>
      </c>
    </row>
    <row r="11875" customFormat="false" ht="15" hidden="false" customHeight="false" outlineLevel="0" collapsed="false">
      <c r="A11875" s="55" t="n">
        <v>41123</v>
      </c>
      <c r="B11875" s="152" t="s">
        <v>1173</v>
      </c>
      <c r="C11875" s="152" t="s">
        <v>1049</v>
      </c>
      <c r="D11875" s="30" t="n">
        <v>33090</v>
      </c>
      <c r="E11875" s="44" t="n">
        <v>0.364583333333333</v>
      </c>
      <c r="F11875" s="44" t="n">
        <v>0.75</v>
      </c>
      <c r="G11875" s="30" t="s">
        <v>1477</v>
      </c>
      <c r="H11875" s="30" t="s">
        <v>1440</v>
      </c>
      <c r="I11875" s="29" t="n">
        <v>199.5</v>
      </c>
      <c r="J11875" s="29" t="n">
        <v>139.65</v>
      </c>
      <c r="K11875" s="30" t="s">
        <v>1212</v>
      </c>
      <c r="M11875" s="31" t="n">
        <f aca="false">SUM(P11875,R11875,T11875,V11875,X11875,Z11875,AB11875,AD11875,AF11875,AH11875,AJ11875,AL11875,AN11875,AP11875,AR11875,AT11875,AV11875,AX11875,AZ11875,BB11875)</f>
        <v>0</v>
      </c>
    </row>
    <row r="11876" customFormat="false" ht="15" hidden="false" customHeight="false" outlineLevel="0" collapsed="false">
      <c r="A11876" s="41" t="n">
        <v>41123</v>
      </c>
      <c r="B11876" s="152" t="s">
        <v>1197</v>
      </c>
      <c r="C11876" s="152" t="s">
        <v>869</v>
      </c>
      <c r="D11876" s="3" t="n">
        <v>33091</v>
      </c>
      <c r="E11876" s="42" t="n">
        <v>0.395833333333333</v>
      </c>
      <c r="F11876" s="42" t="n">
        <v>0.479166666666667</v>
      </c>
      <c r="H11876" s="42" t="n">
        <v>0.166666666666667</v>
      </c>
      <c r="I11876" s="29" t="n">
        <v>76</v>
      </c>
      <c r="J11876" s="29" t="n">
        <v>53.2</v>
      </c>
      <c r="K11876" s="30" t="s">
        <v>1259</v>
      </c>
      <c r="M11876" s="31" t="n">
        <f aca="false">SUM(P11876,R11876,T11876,V11876,X11876,Z11876,AB11876,AD11876,AF11876,AH11876,AJ11876,AL11876,AN11876,AP11876,AR11876,AT11876,AV11876,AX11876,AZ11876,BB11876)</f>
        <v>0</v>
      </c>
    </row>
    <row r="11877" customFormat="false" ht="15" hidden="false" customHeight="false" outlineLevel="0" collapsed="false">
      <c r="A11877" s="41" t="n">
        <v>41123</v>
      </c>
      <c r="B11877" s="152" t="s">
        <v>1195</v>
      </c>
      <c r="C11877" s="152" t="s">
        <v>881</v>
      </c>
      <c r="D11877" s="69" t="n">
        <v>33092</v>
      </c>
      <c r="E11877" s="70" t="n">
        <v>0.6875</v>
      </c>
      <c r="F11877" s="42" t="n">
        <v>0.885416666666667</v>
      </c>
      <c r="H11877" s="42" t="n">
        <v>0.208333333333333</v>
      </c>
      <c r="I11877" s="29" t="n">
        <v>124.5</v>
      </c>
      <c r="J11877" s="29" t="n">
        <v>80</v>
      </c>
      <c r="K11877" s="30" t="s">
        <v>2465</v>
      </c>
      <c r="M11877" s="31" t="n">
        <f aca="false">SUM(P11877,R11877,T11877,V11877,X11877,Z11877,AB11877,AD11877,AF11877,AH11877,AJ11877,AL11877,AN11877,AP11877,AR11877,AT11877,AV11877,AX11877,AZ11877,BB11877)</f>
        <v>0</v>
      </c>
    </row>
    <row r="11878" customFormat="false" ht="15" hidden="false" customHeight="false" outlineLevel="0" collapsed="false">
      <c r="A11878" s="41"/>
      <c r="B11878" s="152"/>
      <c r="C11878" s="152"/>
      <c r="E11878" s="42"/>
    </row>
    <row r="11879" customFormat="false" ht="15" hidden="false" customHeight="false" outlineLevel="0" collapsed="false">
      <c r="A11879" s="355"/>
      <c r="B11879" s="384"/>
      <c r="C11879" s="384"/>
      <c r="D11879" s="355"/>
      <c r="E11879" s="355"/>
      <c r="F11879" s="355"/>
      <c r="G11879" s="355"/>
      <c r="H11879" s="355"/>
      <c r="I11879" s="349"/>
      <c r="J11879" s="349"/>
      <c r="K11879" s="355"/>
    </row>
    <row r="11880" customFormat="false" ht="21" hidden="false" customHeight="false" outlineLevel="0" collapsed="false">
      <c r="A11880" s="355"/>
      <c r="B11880" s="384"/>
      <c r="C11880" s="395"/>
      <c r="D11880" s="355"/>
      <c r="E11880" s="355"/>
      <c r="F11880" s="355"/>
      <c r="G11880" s="52" t="s">
        <v>1741</v>
      </c>
      <c r="H11880" s="355"/>
      <c r="I11880" s="349"/>
      <c r="J11880" s="349"/>
      <c r="K11880" s="355"/>
    </row>
    <row r="11881" customFormat="false" ht="15" hidden="false" customHeight="false" outlineLevel="0" collapsed="false">
      <c r="A11881" s="41" t="n">
        <v>41124</v>
      </c>
      <c r="B11881" s="152" t="s">
        <v>679</v>
      </c>
      <c r="C11881" s="152" t="s">
        <v>1206</v>
      </c>
      <c r="D11881" s="3" t="n">
        <v>33093</v>
      </c>
      <c r="E11881" s="42" t="n">
        <v>0.291666666666667</v>
      </c>
      <c r="F11881" s="3" t="s">
        <v>1162</v>
      </c>
      <c r="H11881" s="3" t="s">
        <v>1162</v>
      </c>
      <c r="I11881" s="29" t="n">
        <v>202</v>
      </c>
      <c r="J11881" s="29" t="n">
        <v>120</v>
      </c>
      <c r="K11881" s="30" t="s">
        <v>1223</v>
      </c>
      <c r="M11881" s="31" t="n">
        <f aca="false">SUM(P11881,R11881,T11881,V11881,X11881,Z11881,AB11881,AD11881,AF11881,AH11881,AJ11881,AL11881,AN11881,AP11881,AR11881,AT11881,AV11881,AX11881,AZ11881,BB11881)</f>
        <v>6430.76</v>
      </c>
      <c r="O11881" s="0" t="n">
        <v>70070</v>
      </c>
      <c r="P11881" s="31" t="n">
        <v>1950</v>
      </c>
      <c r="Q11881" s="0" t="n">
        <v>69929</v>
      </c>
      <c r="R11881" s="31" t="n">
        <v>1395.28</v>
      </c>
      <c r="S11881" s="47" t="n">
        <v>69905</v>
      </c>
      <c r="T11881" s="31" t="n">
        <v>730.4</v>
      </c>
      <c r="U11881" s="47" t="n">
        <v>69904</v>
      </c>
      <c r="V11881" s="31" t="n">
        <v>16.21</v>
      </c>
      <c r="W11881" s="47" t="n">
        <v>69903</v>
      </c>
      <c r="X11881" s="31" t="n">
        <v>1059.07</v>
      </c>
      <c r="Y11881" s="47" t="n">
        <v>69922</v>
      </c>
      <c r="Z11881" s="31" t="n">
        <v>1279.8</v>
      </c>
    </row>
    <row r="11882" customFormat="false" ht="15" hidden="false" customHeight="false" outlineLevel="0" collapsed="false">
      <c r="A11882" s="41" t="n">
        <v>41124</v>
      </c>
      <c r="B11882" s="152" t="s">
        <v>383</v>
      </c>
      <c r="C11882" s="152" t="s">
        <v>1206</v>
      </c>
      <c r="D11882" s="3" t="n">
        <v>33094</v>
      </c>
      <c r="E11882" s="42" t="n">
        <v>0.291666666666667</v>
      </c>
      <c r="F11882" s="3" t="s">
        <v>1162</v>
      </c>
      <c r="G11882" s="3" t="s">
        <v>2356</v>
      </c>
      <c r="H11882" s="3" t="s">
        <v>1162</v>
      </c>
      <c r="I11882" s="29" t="n">
        <v>228.4</v>
      </c>
      <c r="J11882" s="29" t="n">
        <v>160</v>
      </c>
      <c r="K11882" s="30" t="s">
        <v>1232</v>
      </c>
      <c r="M11882" s="31" t="n">
        <f aca="false">SUM(P11882,R11882,T11882,V11882,X11882,Z11882,AB11882,AD11882,AF11882,AH11882,AJ11882,AL11882,AN11882,AP11882,AR11882,AT11882,AV11882,AX11882,AZ11882,BB11882)</f>
        <v>0</v>
      </c>
    </row>
    <row r="11883" customFormat="false" ht="15" hidden="false" customHeight="false" outlineLevel="0" collapsed="false">
      <c r="A11883" s="41" t="n">
        <v>41124</v>
      </c>
      <c r="B11883" s="152" t="s">
        <v>1165</v>
      </c>
      <c r="C11883" s="152" t="s">
        <v>1206</v>
      </c>
      <c r="D11883" s="3" t="n">
        <v>33095</v>
      </c>
      <c r="E11883" s="42" t="n">
        <v>0.291666666666667</v>
      </c>
      <c r="F11883" s="3" t="s">
        <v>1162</v>
      </c>
      <c r="H11883" s="3" t="s">
        <v>1162</v>
      </c>
      <c r="I11883" s="29" t="n">
        <v>202</v>
      </c>
      <c r="J11883" s="29" t="n">
        <v>145</v>
      </c>
      <c r="K11883" s="30" t="s">
        <v>2306</v>
      </c>
      <c r="M11883" s="31" t="n">
        <f aca="false">SUM(P11883,R11883,T11883,V11883,X11883,Z11883,AB11883,AD11883,AF11883,AH11883,AJ11883,AL11883,AN11883,AP11883,AR11883,AT11883,AV11883,AX11883,AZ11883,BB11883)</f>
        <v>0</v>
      </c>
    </row>
    <row r="11884" customFormat="false" ht="15" hidden="false" customHeight="false" outlineLevel="0" collapsed="false">
      <c r="A11884" s="41" t="n">
        <v>41124</v>
      </c>
      <c r="B11884" s="152" t="s">
        <v>627</v>
      </c>
      <c r="C11884" s="152" t="s">
        <v>1206</v>
      </c>
      <c r="D11884" s="3" t="n">
        <v>33096</v>
      </c>
      <c r="E11884" s="44" t="n">
        <v>0.291666666666667</v>
      </c>
      <c r="F11884" s="30" t="s">
        <v>1162</v>
      </c>
      <c r="G11884" s="30"/>
      <c r="H11884" s="30" t="s">
        <v>1162</v>
      </c>
      <c r="I11884" s="29" t="n">
        <v>206.8</v>
      </c>
      <c r="J11884" s="29" t="n">
        <v>120</v>
      </c>
      <c r="K11884" s="30" t="s">
        <v>1303</v>
      </c>
      <c r="M11884" s="31" t="n">
        <f aca="false">SUM(P11884,R11884,T11884,V11884,X11884,Z11884,AB11884,AD11884,AF11884,AH11884,AJ11884,AL11884,AN11884,AP11884,AR11884,AT11884,AV11884,AX11884,AZ11884,BB11884)</f>
        <v>89.51</v>
      </c>
      <c r="O11884" s="0" t="n">
        <v>70077</v>
      </c>
      <c r="P11884" s="31" t="n">
        <v>89.51</v>
      </c>
    </row>
    <row r="11885" customFormat="false" ht="15" hidden="false" customHeight="false" outlineLevel="0" collapsed="false">
      <c r="A11885" s="41" t="n">
        <v>41124</v>
      </c>
      <c r="B11885" s="152" t="s">
        <v>1169</v>
      </c>
      <c r="C11885" s="152" t="s">
        <v>925</v>
      </c>
      <c r="D11885" s="3" t="n">
        <v>33097</v>
      </c>
      <c r="E11885" s="42" t="n">
        <v>0.3125</v>
      </c>
      <c r="F11885" s="42" t="n">
        <v>0.71875</v>
      </c>
      <c r="G11885" s="3" t="s">
        <v>1241</v>
      </c>
      <c r="H11885" s="3" t="s">
        <v>1405</v>
      </c>
      <c r="I11885" s="29" t="n">
        <v>284</v>
      </c>
      <c r="J11885" s="29" t="n">
        <v>146.3</v>
      </c>
      <c r="K11885" s="30" t="s">
        <v>1214</v>
      </c>
      <c r="M11885" s="31" t="n">
        <f aca="false">SUM(P11885,R11885,T11885,V11885,X11885,Z11885,AB11885,AD11885,AF11885,AH11885,AJ11885,AL11885,AN11885,AP11885,AR11885,AT11885,AV11885,AX11885,AZ11885,BB11885)</f>
        <v>0</v>
      </c>
    </row>
    <row r="11886" customFormat="false" ht="15" hidden="false" customHeight="false" outlineLevel="0" collapsed="false">
      <c r="A11886" s="41" t="n">
        <v>41124</v>
      </c>
      <c r="B11886" s="152" t="s">
        <v>1176</v>
      </c>
      <c r="C11886" s="152" t="s">
        <v>595</v>
      </c>
      <c r="D11886" s="3" t="n">
        <v>33098</v>
      </c>
      <c r="E11886" s="42" t="n">
        <v>0.291666666666667</v>
      </c>
      <c r="F11886" s="42" t="n">
        <v>0.451388888888889</v>
      </c>
      <c r="H11886" s="42" t="n">
        <v>0.166666666666667</v>
      </c>
      <c r="I11886" s="29" t="n">
        <v>85</v>
      </c>
      <c r="J11886" s="29" t="n">
        <v>53.2</v>
      </c>
      <c r="K11886" s="30" t="s">
        <v>2462</v>
      </c>
      <c r="M11886" s="31" t="n">
        <f aca="false">SUM(P11886,R11886,T11886,V11886,X11886,Z11886,AB11886,AD11886,AF11886,AH11886,AJ11886,AL11886,AN11886,AP11886,AR11886,AT11886,AV11886,AX11886,AZ11886,BB11886)</f>
        <v>14662.16</v>
      </c>
      <c r="O11886" s="0" t="n">
        <v>1202</v>
      </c>
      <c r="P11886" s="31" t="n">
        <v>8307.44</v>
      </c>
      <c r="Q11886" s="0" t="n">
        <v>1201</v>
      </c>
      <c r="R11886" s="31" t="n">
        <v>6354.72</v>
      </c>
    </row>
    <row r="11887" customFormat="false" ht="15" hidden="false" customHeight="false" outlineLevel="0" collapsed="false">
      <c r="A11887" s="55" t="n">
        <v>41124</v>
      </c>
      <c r="B11887" s="152" t="s">
        <v>1173</v>
      </c>
      <c r="C11887" s="152" t="s">
        <v>1049</v>
      </c>
      <c r="D11887" s="30" t="n">
        <v>33099</v>
      </c>
      <c r="E11887" s="44" t="n">
        <v>0.302083333333333</v>
      </c>
      <c r="F11887" s="44" t="n">
        <v>0.739583333333334</v>
      </c>
      <c r="G11887" s="30"/>
      <c r="H11887" s="44" t="n">
        <v>0.4375</v>
      </c>
      <c r="I11887" s="29" t="n">
        <v>199.5</v>
      </c>
      <c r="J11887" s="29" t="n">
        <v>139.65</v>
      </c>
      <c r="K11887" s="30" t="s">
        <v>1212</v>
      </c>
      <c r="M11887" s="31" t="n">
        <f aca="false">SUM(P11887,R11887,T11887,V11887,X11887,Z11887,AB11887,AD11887,AF11887,AH11887,AJ11887,AL11887,AN11887,AP11887,AR11887,AT11887,AV11887,AX11887,AZ11887,BB11887)</f>
        <v>0</v>
      </c>
    </row>
    <row r="11888" customFormat="false" ht="15" hidden="false" customHeight="false" outlineLevel="0" collapsed="false">
      <c r="A11888" s="41" t="n">
        <v>41124</v>
      </c>
      <c r="B11888" s="152" t="s">
        <v>1193</v>
      </c>
      <c r="C11888" s="152" t="s">
        <v>11</v>
      </c>
      <c r="D11888" s="3" t="n">
        <v>33100</v>
      </c>
      <c r="E11888" s="42" t="n">
        <v>0.333333333333333</v>
      </c>
      <c r="F11888" s="42" t="n">
        <v>0.5</v>
      </c>
      <c r="G11888" s="3" t="s">
        <v>1241</v>
      </c>
      <c r="H11888" s="3" t="s">
        <v>1308</v>
      </c>
      <c r="I11888" s="29" t="n">
        <v>100</v>
      </c>
      <c r="J11888" s="29" t="n">
        <v>66.5</v>
      </c>
      <c r="K11888" s="30" t="s">
        <v>1216</v>
      </c>
      <c r="M11888" s="31" t="n">
        <f aca="false">SUM(P11888,R11888,T11888,V11888,X11888,Z11888,AB11888,AD11888,AF11888,AH11888,AJ11888,AL11888,AN11888,AP11888,AR11888,AT11888,AV11888,AX11888,AZ11888,BB11888)</f>
        <v>0</v>
      </c>
    </row>
    <row r="11889" customFormat="false" ht="15" hidden="false" customHeight="false" outlineLevel="0" collapsed="false">
      <c r="A11889" s="41" t="n">
        <v>41124</v>
      </c>
      <c r="B11889" s="152" t="s">
        <v>40</v>
      </c>
      <c r="C11889" s="152" t="s">
        <v>74</v>
      </c>
      <c r="D11889" s="3" t="n">
        <v>33101</v>
      </c>
      <c r="E11889" s="42" t="n">
        <v>0.416666666666667</v>
      </c>
      <c r="F11889" s="42" t="n">
        <v>0.583333333333333</v>
      </c>
      <c r="H11889" s="42" t="n">
        <v>0.166666666666667</v>
      </c>
      <c r="I11889" s="29" t="n">
        <v>85</v>
      </c>
      <c r="J11889" s="29" t="n">
        <v>53.2</v>
      </c>
      <c r="K11889" s="30" t="s">
        <v>2498</v>
      </c>
      <c r="M11889" s="31" t="n">
        <f aca="false">SUM(P11889,R11889,T11889,V11889,X11889,Z11889,AB11889,AD11889,AF11889,AH11889,AJ11889,AL11889,AN11889,AP11889,AR11889,AT11889,AV11889,AX11889,AZ11889,BB11889)</f>
        <v>0</v>
      </c>
    </row>
    <row r="11890" customFormat="false" ht="15" hidden="false" customHeight="false" outlineLevel="0" collapsed="false">
      <c r="A11890" s="41" t="n">
        <v>41124</v>
      </c>
      <c r="B11890" s="152" t="s">
        <v>1199</v>
      </c>
      <c r="C11890" s="152" t="s">
        <v>925</v>
      </c>
      <c r="D11890" s="3" t="n">
        <v>33102</v>
      </c>
      <c r="E11890" s="42" t="n">
        <v>0.375</v>
      </c>
      <c r="F11890" s="42" t="n">
        <v>0.666666666666667</v>
      </c>
      <c r="H11890" s="42" t="n">
        <v>0.291666666666667</v>
      </c>
      <c r="I11890" s="29" t="n">
        <v>187</v>
      </c>
      <c r="J11890" s="29" t="n">
        <v>93.1</v>
      </c>
      <c r="K11890" s="30" t="s">
        <v>1253</v>
      </c>
      <c r="M11890" s="31" t="n">
        <f aca="false">SUM(P11890,R11890,T11890,V11890,X11890,Z11890,AB11890,AD11890,AF11890,AH11890,AJ11890,AL11890,AN11890,AP11890,AR11890,AT11890,AV11890,AX11890,AZ11890,BB11890)</f>
        <v>0</v>
      </c>
    </row>
    <row r="11891" customFormat="false" ht="15" hidden="false" customHeight="false" outlineLevel="0" collapsed="false">
      <c r="A11891" s="41" t="n">
        <v>41124</v>
      </c>
      <c r="B11891" s="152" t="s">
        <v>1832</v>
      </c>
      <c r="C11891" s="152" t="s">
        <v>1412</v>
      </c>
      <c r="D11891" s="3" t="n">
        <v>33103</v>
      </c>
      <c r="E11891" s="42" t="n">
        <v>0.53125</v>
      </c>
      <c r="F11891" s="42" t="n">
        <v>0.659722222222222</v>
      </c>
      <c r="H11891" s="42" t="n">
        <v>0.166666666666667</v>
      </c>
      <c r="I11891" s="29" t="n">
        <v>85</v>
      </c>
      <c r="J11891" s="29" t="n">
        <v>53.2</v>
      </c>
      <c r="K11891" s="30" t="s">
        <v>1833</v>
      </c>
      <c r="M11891" s="31" t="n">
        <f aca="false">SUM(P11891,R11891,T11891,V11891,X11891,Z11891,AB11891,AD11891,AF11891,AH11891,AJ11891,AL11891,AN11891,AP11891,AR11891,AT11891,AV11891,AX11891,AZ11891,BB11891)</f>
        <v>0</v>
      </c>
    </row>
    <row r="11892" customFormat="false" ht="15" hidden="false" customHeight="false" outlineLevel="0" collapsed="false">
      <c r="A11892" s="41" t="n">
        <v>41124</v>
      </c>
      <c r="B11892" s="152" t="s">
        <v>1197</v>
      </c>
      <c r="C11892" s="152" t="s">
        <v>1412</v>
      </c>
      <c r="D11892" s="3" t="n">
        <v>33104</v>
      </c>
      <c r="E11892" s="42" t="n">
        <v>0.53125</v>
      </c>
      <c r="F11892" s="42" t="n">
        <v>0.645833333333333</v>
      </c>
      <c r="H11892" s="42" t="n">
        <v>0.166666666666667</v>
      </c>
      <c r="I11892" s="29" t="n">
        <v>85</v>
      </c>
      <c r="J11892" s="29" t="n">
        <v>53.2</v>
      </c>
      <c r="K11892" s="30" t="s">
        <v>1259</v>
      </c>
      <c r="M11892" s="31" t="n">
        <f aca="false">SUM(P11892,R11892,T11892,V11892,X11892,Z11892,AB11892,AD11892,AF11892,AH11892,AJ11892,AL11892,AN11892,AP11892,AR11892,AT11892,AV11892,AX11892,AZ11892,BB11892)</f>
        <v>0</v>
      </c>
    </row>
    <row r="11893" customFormat="false" ht="15" hidden="false" customHeight="false" outlineLevel="0" collapsed="false">
      <c r="A11893" s="41" t="n">
        <v>41124</v>
      </c>
      <c r="B11893" s="152" t="s">
        <v>1195</v>
      </c>
      <c r="C11893" s="152" t="s">
        <v>1790</v>
      </c>
      <c r="D11893" s="3" t="n">
        <v>33105</v>
      </c>
      <c r="E11893" s="42" t="n">
        <v>0.541666666666667</v>
      </c>
      <c r="F11893" s="42" t="n">
        <v>0.666666666666667</v>
      </c>
      <c r="H11893" s="42" t="n">
        <v>0.166666666666667</v>
      </c>
      <c r="I11893" s="29" t="n">
        <v>85</v>
      </c>
      <c r="J11893" s="29" t="n">
        <v>53.2</v>
      </c>
      <c r="K11893" s="30" t="s">
        <v>2465</v>
      </c>
      <c r="M11893" s="31" t="n">
        <f aca="false">SUM(P11893,R11893,T11893,V11893,X11893,Z11893,AB11893,AD11893,AF11893,AH11893,AJ11893,AL11893,AN11893,AP11893,AR11893,AT11893,AV11893,AX11893,AZ11893,BB11893)</f>
        <v>0</v>
      </c>
    </row>
    <row r="11894" customFormat="false" ht="15" hidden="false" customHeight="false" outlineLevel="0" collapsed="false">
      <c r="A11894" s="41" t="n">
        <v>41124</v>
      </c>
      <c r="B11894" s="152" t="s">
        <v>2448</v>
      </c>
      <c r="C11894" s="152" t="s">
        <v>1790</v>
      </c>
      <c r="D11894" s="3" t="n">
        <v>33106</v>
      </c>
      <c r="E11894" s="42" t="n">
        <v>0.541666666666667</v>
      </c>
      <c r="F11894" s="42" t="n">
        <v>0.666666666666667</v>
      </c>
      <c r="H11894" s="42" t="n">
        <v>0.166666666666667</v>
      </c>
      <c r="I11894" s="29" t="n">
        <v>85</v>
      </c>
      <c r="J11894" s="29" t="n">
        <v>53.2</v>
      </c>
      <c r="K11894" s="30" t="s">
        <v>2449</v>
      </c>
      <c r="M11894" s="31" t="n">
        <f aca="false">SUM(P11894,R11894,T11894,V11894,X11894,Z11894,AB11894,AD11894,AF11894,AH11894,AJ11894,AL11894,AN11894,AP11894,AR11894,AT11894,AV11894,AX11894,AZ11894,BB11894)</f>
        <v>0</v>
      </c>
    </row>
    <row r="11896" customFormat="false" ht="15" hidden="false" customHeight="false" outlineLevel="0" collapsed="false">
      <c r="A11896" s="30"/>
      <c r="B11896" s="56"/>
      <c r="C11896" s="56"/>
      <c r="D11896" s="30"/>
      <c r="E11896" s="30"/>
      <c r="F11896" s="30"/>
      <c r="G11896" s="30"/>
      <c r="H11896" s="30"/>
    </row>
    <row r="11897" customFormat="false" ht="15" hidden="false" customHeight="false" outlineLevel="0" collapsed="false">
      <c r="A11897" s="134"/>
      <c r="B11897" s="133"/>
      <c r="C11897" s="133"/>
      <c r="D11897" s="134"/>
      <c r="E11897" s="134"/>
      <c r="F11897" s="134"/>
      <c r="G11897" s="134"/>
      <c r="H11897" s="134"/>
      <c r="I11897" s="136"/>
      <c r="J11897" s="136"/>
      <c r="K11897" s="134"/>
    </row>
    <row r="11898" customFormat="false" ht="21" hidden="false" customHeight="false" outlineLevel="0" collapsed="false">
      <c r="A11898" s="134"/>
      <c r="B11898" s="133"/>
      <c r="C11898" s="133"/>
      <c r="D11898" s="134"/>
      <c r="E11898" s="134"/>
      <c r="F11898" s="134"/>
      <c r="G11898" s="52" t="s">
        <v>1270</v>
      </c>
      <c r="H11898" s="134"/>
      <c r="I11898" s="136"/>
      <c r="J11898" s="136"/>
      <c r="K11898" s="134"/>
    </row>
    <row r="11899" customFormat="false" ht="15" hidden="false" customHeight="false" outlineLevel="0" collapsed="false">
      <c r="A11899" s="41" t="n">
        <v>41125</v>
      </c>
      <c r="B11899" s="0" t="s">
        <v>1165</v>
      </c>
      <c r="C11899" s="0" t="s">
        <v>1206</v>
      </c>
      <c r="D11899" s="3" t="n">
        <v>33107</v>
      </c>
      <c r="E11899" s="42" t="n">
        <v>0.333333333333333</v>
      </c>
      <c r="F11899" s="3" t="s">
        <v>1162</v>
      </c>
      <c r="H11899" s="3" t="s">
        <v>1162</v>
      </c>
      <c r="I11899" s="29" t="n">
        <v>202</v>
      </c>
      <c r="J11899" s="29" t="n">
        <v>145</v>
      </c>
      <c r="K11899" s="30" t="s">
        <v>2538</v>
      </c>
      <c r="M11899" s="31" t="n">
        <f aca="false">SUM(P11899,R11899,T11899,V11899,X11899,Z11899,AB11899,AD11899,AF11899,AH11899,AJ11899,AL11899,AN11899,AP11899,AR11899,AT11899,AV11899,AX11899,AZ11899,BB11899)</f>
        <v>23926.55</v>
      </c>
      <c r="O11899" s="0" t="n">
        <v>70548</v>
      </c>
      <c r="P11899" s="31" t="n">
        <v>23250</v>
      </c>
      <c r="Q11899" s="0" t="n">
        <v>70491</v>
      </c>
      <c r="R11899" s="31" t="n">
        <v>676.55</v>
      </c>
    </row>
    <row r="11901" customFormat="false" ht="15" hidden="false" customHeight="false" outlineLevel="0" collapsed="false">
      <c r="A11901" s="134"/>
      <c r="B11901" s="133"/>
      <c r="C11901" s="133"/>
      <c r="D11901" s="134"/>
      <c r="E11901" s="134"/>
      <c r="F11901" s="134"/>
      <c r="G11901" s="134"/>
      <c r="H11901" s="134"/>
      <c r="I11901" s="136"/>
      <c r="J11901" s="136"/>
      <c r="K11901" s="134"/>
    </row>
    <row r="11902" customFormat="false" ht="21" hidden="false" customHeight="false" outlineLevel="0" collapsed="false">
      <c r="A11902" s="134"/>
      <c r="B11902" s="133"/>
      <c r="C11902" s="133"/>
      <c r="D11902" s="134"/>
      <c r="E11902" s="134"/>
      <c r="F11902" s="134"/>
      <c r="G11902" s="52" t="s">
        <v>1227</v>
      </c>
      <c r="H11902" s="134"/>
      <c r="I11902" s="136"/>
      <c r="J11902" s="136"/>
      <c r="K11902" s="134"/>
    </row>
    <row r="11903" customFormat="false" ht="15" hidden="false" customHeight="false" outlineLevel="0" collapsed="false">
      <c r="A11903" s="41" t="n">
        <v>41127</v>
      </c>
      <c r="B11903" s="68" t="s">
        <v>679</v>
      </c>
      <c r="C11903" s="68" t="s">
        <v>1206</v>
      </c>
      <c r="D11903" s="3" t="n">
        <v>33108</v>
      </c>
      <c r="E11903" s="42" t="n">
        <v>0.291666666666667</v>
      </c>
      <c r="F11903" s="3" t="s">
        <v>1162</v>
      </c>
      <c r="H11903" s="3" t="s">
        <v>1162</v>
      </c>
      <c r="I11903" s="29" t="n">
        <v>202</v>
      </c>
      <c r="J11903" s="29" t="n">
        <v>120</v>
      </c>
      <c r="K11903" s="30" t="s">
        <v>1223</v>
      </c>
      <c r="M11903" s="31" t="n">
        <f aca="false">SUM(P11903,R11903,T11903,V11903,X11903,Z11903,AB11903,AD11903,AF11903,AH11903,AJ11903,AL11903,AN11903,AP11903,AR11903,AT11903,AV11903,AX11903,AZ11903,BB11903)</f>
        <v>0</v>
      </c>
    </row>
    <row r="11904" customFormat="false" ht="15" hidden="false" customHeight="false" outlineLevel="0" collapsed="false">
      <c r="A11904" s="41" t="n">
        <v>41127</v>
      </c>
      <c r="B11904" s="68" t="s">
        <v>383</v>
      </c>
      <c r="C11904" s="68" t="s">
        <v>1206</v>
      </c>
      <c r="D11904" s="3" t="n">
        <v>33109</v>
      </c>
      <c r="E11904" s="42" t="n">
        <v>0.291666666666667</v>
      </c>
      <c r="F11904" s="3" t="s">
        <v>1162</v>
      </c>
      <c r="G11904" s="3" t="s">
        <v>2356</v>
      </c>
      <c r="H11904" s="3" t="s">
        <v>1162</v>
      </c>
      <c r="I11904" s="29" t="n">
        <v>225.8</v>
      </c>
      <c r="J11904" s="29" t="n">
        <v>160</v>
      </c>
      <c r="K11904" s="30" t="s">
        <v>1232</v>
      </c>
      <c r="M11904" s="31" t="n">
        <f aca="false">SUM(P11904,R11904,T11904,V11904,X11904,Z11904,AB11904,AD11904,AF11904,AH11904,AJ11904,AL11904,AN11904,AP11904,AR11904,AT11904,AV11904,AX11904,AZ11904,BB11904)</f>
        <v>0</v>
      </c>
    </row>
    <row r="11905" customFormat="false" ht="15" hidden="false" customHeight="false" outlineLevel="0" collapsed="false">
      <c r="A11905" s="41" t="n">
        <v>41127</v>
      </c>
      <c r="B11905" s="68" t="s">
        <v>1165</v>
      </c>
      <c r="C11905" s="68" t="s">
        <v>1206</v>
      </c>
      <c r="D11905" s="3" t="n">
        <v>33110</v>
      </c>
      <c r="E11905" s="42" t="n">
        <v>0.291666666666667</v>
      </c>
      <c r="F11905" s="3" t="s">
        <v>1162</v>
      </c>
      <c r="H11905" s="3" t="s">
        <v>1162</v>
      </c>
      <c r="I11905" s="29" t="n">
        <v>202</v>
      </c>
      <c r="J11905" s="29" t="n">
        <v>145</v>
      </c>
      <c r="K11905" s="30" t="s">
        <v>2306</v>
      </c>
      <c r="M11905" s="31" t="n">
        <f aca="false">SUM(P11905,R11905,T11905,V11905,X11905,Z11905,AB11905,AD11905,AF11905,AH11905,AJ11905,AL11905,AN11905,AP11905,AR11905,AT11905,AV11905,AX11905,AZ11905,BB11905)</f>
        <v>17955.2</v>
      </c>
      <c r="O11905" s="0" t="n">
        <v>70212</v>
      </c>
      <c r="P11905" s="31" t="n">
        <v>6022.5</v>
      </c>
      <c r="Q11905" s="0" t="n">
        <v>70213</v>
      </c>
      <c r="R11905" s="31" t="n">
        <v>9912.5</v>
      </c>
      <c r="S11905" s="47" t="n">
        <v>70084</v>
      </c>
      <c r="T11905" s="31" t="n">
        <v>185.62</v>
      </c>
      <c r="U11905" s="47" t="n">
        <v>70095</v>
      </c>
      <c r="V11905" s="31" t="n">
        <v>261.43</v>
      </c>
      <c r="W11905" s="47" t="n">
        <v>70080</v>
      </c>
      <c r="X11905" s="31" t="n">
        <v>170.7</v>
      </c>
      <c r="Y11905" s="47" t="n">
        <v>70094</v>
      </c>
      <c r="Z11905" s="31" t="n">
        <v>250.91</v>
      </c>
      <c r="AA11905" s="47" t="n">
        <v>70104</v>
      </c>
      <c r="AB11905" s="31" t="n">
        <v>571.54</v>
      </c>
      <c r="AC11905" s="47" t="n">
        <v>70216</v>
      </c>
      <c r="AD11905" s="31" t="n">
        <v>580</v>
      </c>
    </row>
    <row r="11906" customFormat="false" ht="15" hidden="false" customHeight="false" outlineLevel="0" collapsed="false">
      <c r="A11906" s="41" t="n">
        <v>41127</v>
      </c>
      <c r="B11906" s="68" t="s">
        <v>1176</v>
      </c>
      <c r="C11906" s="68" t="s">
        <v>1206</v>
      </c>
      <c r="D11906" s="3" t="n">
        <v>33111</v>
      </c>
      <c r="E11906" s="42" t="n">
        <v>0.291666666666667</v>
      </c>
      <c r="F11906" s="3" t="s">
        <v>1162</v>
      </c>
      <c r="G11906" s="3" t="s">
        <v>2371</v>
      </c>
      <c r="H11906" s="3" t="s">
        <v>1162</v>
      </c>
      <c r="I11906" s="29" t="n">
        <v>289.5</v>
      </c>
      <c r="J11906" s="29" t="n">
        <v>165</v>
      </c>
      <c r="K11906" s="30" t="s">
        <v>2462</v>
      </c>
      <c r="M11906" s="31" t="n">
        <f aca="false">SUM(P11906,R11906,T11906,V11906,X11906,Z11906,AB11906,AD11906,AF11906,AH11906,AJ11906,AL11906,AN11906,AP11906,AR11906,AT11906,AV11906,AX11906,AZ11906,BB11906)</f>
        <v>0</v>
      </c>
    </row>
    <row r="11907" customFormat="false" ht="15" hidden="false" customHeight="false" outlineLevel="0" collapsed="false">
      <c r="A11907" s="55" t="n">
        <v>41127</v>
      </c>
      <c r="B11907" s="152" t="s">
        <v>1169</v>
      </c>
      <c r="C11907" s="152" t="s">
        <v>925</v>
      </c>
      <c r="D11907" s="30" t="n">
        <v>33112</v>
      </c>
      <c r="E11907" s="44" t="n">
        <v>0.333333333333333</v>
      </c>
      <c r="F11907" s="44" t="n">
        <v>0.71875</v>
      </c>
      <c r="G11907" s="30" t="s">
        <v>1345</v>
      </c>
      <c r="H11907" s="30" t="s">
        <v>1440</v>
      </c>
      <c r="I11907" s="29" t="n">
        <v>271</v>
      </c>
      <c r="J11907" s="29" t="n">
        <v>139.65</v>
      </c>
      <c r="K11907" s="30" t="s">
        <v>1214</v>
      </c>
      <c r="M11907" s="31" t="n">
        <f aca="false">SUM(P11907,R11907,T11907,V11907,X11907,Z11907,AB11907,AD11907,AF11907,AH11907,AJ11907,AL11907,AN11907,AP11907,AR11907,AT11907,AV11907,AX11907,AZ11907,BB11907)</f>
        <v>0</v>
      </c>
    </row>
    <row r="11908" customFormat="false" ht="15" hidden="false" customHeight="false" outlineLevel="0" collapsed="false">
      <c r="A11908" s="55" t="n">
        <v>41127</v>
      </c>
      <c r="B11908" s="152" t="s">
        <v>1173</v>
      </c>
      <c r="C11908" s="152" t="s">
        <v>1049</v>
      </c>
      <c r="D11908" s="30" t="n">
        <v>33113</v>
      </c>
      <c r="E11908" s="44" t="n">
        <v>0.302083333333333</v>
      </c>
      <c r="F11908" s="44" t="n">
        <v>0.729166666666667</v>
      </c>
      <c r="G11908" s="30"/>
      <c r="H11908" s="44" t="n">
        <v>0.4375</v>
      </c>
      <c r="I11908" s="29" t="n">
        <v>199.5</v>
      </c>
      <c r="J11908" s="29" t="n">
        <v>139.65</v>
      </c>
      <c r="K11908" s="30" t="s">
        <v>1212</v>
      </c>
      <c r="M11908" s="31" t="n">
        <f aca="false">SUM(P11908,R11908,T11908,V11908,X11908,Z11908,AB11908,AD11908,AF11908,AH11908,AJ11908,AL11908,AN11908,AP11908,AR11908,AT11908,AV11908,AX11908,AZ11908,BB11908)</f>
        <v>0</v>
      </c>
    </row>
    <row r="11909" customFormat="false" ht="15" hidden="false" customHeight="false" outlineLevel="0" collapsed="false">
      <c r="A11909" s="41" t="n">
        <v>41127</v>
      </c>
      <c r="B11909" s="68" t="s">
        <v>1205</v>
      </c>
      <c r="C11909" s="68" t="s">
        <v>1032</v>
      </c>
      <c r="D11909" s="3" t="n">
        <v>33114</v>
      </c>
      <c r="E11909" s="42" t="n">
        <v>0.354166666666667</v>
      </c>
      <c r="F11909" s="42" t="n">
        <v>0.677083333333333</v>
      </c>
      <c r="H11909" s="42" t="n">
        <v>0.333333333333333</v>
      </c>
      <c r="I11909" s="29" t="n">
        <v>325</v>
      </c>
      <c r="J11909" s="29" t="n">
        <v>50</v>
      </c>
      <c r="K11909" s="30" t="s">
        <v>1249</v>
      </c>
      <c r="M11909" s="31" t="n">
        <f aca="false">SUM(P11909,R11909,T11909,V11909,X11909,Z11909,AB11909,AD11909,AF11909,AH11909,AJ11909,AL11909,AN11909,AP11909,AR11909,AT11909,AV11909,AX11909,AZ11909,BB11909)</f>
        <v>0</v>
      </c>
    </row>
    <row r="11910" customFormat="false" ht="15" hidden="false" customHeight="false" outlineLevel="0" collapsed="false">
      <c r="A11910" s="41" t="n">
        <v>41127</v>
      </c>
      <c r="B11910" s="68" t="s">
        <v>1193</v>
      </c>
      <c r="C11910" s="68" t="s">
        <v>925</v>
      </c>
      <c r="D11910" s="3" t="n">
        <v>33115</v>
      </c>
      <c r="E11910" s="42" t="n">
        <v>0.354166666666667</v>
      </c>
      <c r="F11910" s="42" t="n">
        <v>0.6875</v>
      </c>
      <c r="G11910" s="3" t="s">
        <v>2539</v>
      </c>
      <c r="H11910" s="3" t="s">
        <v>1298</v>
      </c>
      <c r="I11910" s="29" t="n">
        <v>232</v>
      </c>
      <c r="J11910" s="29" t="n">
        <v>138.4</v>
      </c>
      <c r="K11910" s="30" t="s">
        <v>1216</v>
      </c>
      <c r="M11910" s="31" t="n">
        <f aca="false">SUM(P11910,R11910,T11910,V11910,X11910,Z11910,AB11910,AD11910,AF11910,AH11910,AJ11910,AL11910,AN11910,AP11910,AR11910,AT11910,AV11910,AX11910,AZ11910,BB11910)</f>
        <v>3386.13</v>
      </c>
      <c r="O11910" s="0" t="n">
        <v>10403</v>
      </c>
      <c r="P11910" s="31" t="n">
        <v>2225.8</v>
      </c>
      <c r="Q11910" s="0" t="n">
        <v>10384</v>
      </c>
      <c r="R11910" s="31" t="n">
        <v>918.16</v>
      </c>
      <c r="S11910" s="47" t="n">
        <v>10387</v>
      </c>
      <c r="T11910" s="31" t="n">
        <v>242.17</v>
      </c>
    </row>
    <row r="11911" customFormat="false" ht="15" hidden="false" customHeight="false" outlineLevel="0" collapsed="false">
      <c r="A11911" s="41" t="n">
        <v>41127</v>
      </c>
      <c r="B11911" s="68" t="s">
        <v>2153</v>
      </c>
      <c r="C11911" s="68" t="s">
        <v>1475</v>
      </c>
      <c r="D11911" s="3" t="n">
        <v>33116</v>
      </c>
      <c r="E11911" s="42" t="n">
        <v>0.427083333333333</v>
      </c>
      <c r="F11911" s="42" t="n">
        <v>0.5625</v>
      </c>
      <c r="H11911" s="42" t="n">
        <v>0.166666666666667</v>
      </c>
      <c r="I11911" s="29" t="n">
        <v>85</v>
      </c>
      <c r="J11911" s="29" t="n">
        <v>53.2</v>
      </c>
      <c r="K11911" s="30" t="s">
        <v>2154</v>
      </c>
      <c r="M11911" s="31" t="n">
        <f aca="false">SUM(P11911,R11911,T11911,V11911,X11911,Z11911,AB11911,AD11911,AF11911,AH11911,AJ11911,AL11911,AN11911,AP11911,AR11911,AT11911,AV11911,AX11911,AZ11911,BB11911)</f>
        <v>0</v>
      </c>
    </row>
    <row r="11912" customFormat="false" ht="15" hidden="false" customHeight="false" outlineLevel="0" collapsed="false">
      <c r="A11912" s="55" t="n">
        <v>41127</v>
      </c>
      <c r="B11912" s="152" t="s">
        <v>2448</v>
      </c>
      <c r="C11912" s="152" t="s">
        <v>1413</v>
      </c>
      <c r="D11912" s="30" t="n">
        <v>33117</v>
      </c>
      <c r="E11912" s="44" t="n">
        <v>0.5625</v>
      </c>
      <c r="F11912" s="44" t="n">
        <v>0.625</v>
      </c>
      <c r="G11912" s="30"/>
      <c r="H11912" s="44" t="n">
        <v>0.166666666666667</v>
      </c>
      <c r="I11912" s="29" t="n">
        <v>81</v>
      </c>
      <c r="J11912" s="29" t="n">
        <v>53.2</v>
      </c>
      <c r="K11912" s="30" t="s">
        <v>2449</v>
      </c>
      <c r="M11912" s="31" t="n">
        <f aca="false">SUM(P11912,R11912,T11912,V11912,X11912,Z11912,AB11912,AD11912,AF11912,AH11912,AJ11912,AL11912,AN11912,AP11912,AR11912,AT11912,AV11912,AX11912,AZ11912,BB11912)</f>
        <v>0</v>
      </c>
    </row>
    <row r="11913" customFormat="false" ht="15" hidden="false" customHeight="false" outlineLevel="0" collapsed="false">
      <c r="A11913" s="41" t="n">
        <v>41127</v>
      </c>
      <c r="B11913" s="68" t="s">
        <v>2153</v>
      </c>
      <c r="C11913" s="68" t="s">
        <v>1255</v>
      </c>
      <c r="D11913" s="3" t="n">
        <v>33118</v>
      </c>
      <c r="E11913" s="42" t="n">
        <v>0.65625</v>
      </c>
      <c r="F11913" s="42" t="n">
        <v>0.875</v>
      </c>
      <c r="H11913" s="42" t="n">
        <v>0.229166666666667</v>
      </c>
      <c r="I11913" s="29" t="n">
        <v>128</v>
      </c>
      <c r="J11913" s="29" t="n">
        <v>85.25</v>
      </c>
      <c r="K11913" s="30" t="s">
        <v>2154</v>
      </c>
      <c r="M11913" s="31" t="n">
        <f aca="false">SUM(P11913,R11913,T11913,V11913,X11913,Z11913,AB11913,AD11913,AF11913,AH11913,AJ11913,AL11913,AN11913,AP11913,AR11913,AT11913,AV11913,AX11913,AZ11913,BB11913)</f>
        <v>0</v>
      </c>
    </row>
    <row r="11914" customFormat="false" ht="15" hidden="false" customHeight="false" outlineLevel="0" collapsed="false">
      <c r="A11914" s="55" t="n">
        <v>41127</v>
      </c>
      <c r="B11914" s="152" t="s">
        <v>1745</v>
      </c>
      <c r="C11914" s="152" t="s">
        <v>2439</v>
      </c>
      <c r="D11914" s="30" t="n">
        <v>33119</v>
      </c>
      <c r="E11914" s="44" t="n">
        <v>0.625</v>
      </c>
      <c r="F11914" s="44" t="n">
        <v>0.822916666666667</v>
      </c>
      <c r="G11914" s="30" t="s">
        <v>1786</v>
      </c>
      <c r="H11914" s="30" t="s">
        <v>1305</v>
      </c>
      <c r="I11914" s="29" t="n">
        <v>135.5</v>
      </c>
      <c r="J11914" s="29" t="n">
        <v>86.8</v>
      </c>
      <c r="K11914" s="30" t="s">
        <v>1766</v>
      </c>
      <c r="M11914" s="31" t="n">
        <f aca="false">SUM(P11914,R11914,T11914,V11914,X11914,Z11914,AB11914,AD11914,AF11914,AH11914,AJ11914,AL11914,AN11914,AP11914,AR11914,AT11914,AV11914,AX11914,AZ11914,BB11914)</f>
        <v>0</v>
      </c>
    </row>
    <row r="11915" customFormat="false" ht="15" hidden="false" customHeight="false" outlineLevel="0" collapsed="false">
      <c r="A11915" s="41"/>
      <c r="B11915" s="68"/>
      <c r="C11915" s="68"/>
    </row>
    <row r="11916" customFormat="false" ht="15" hidden="false" customHeight="false" outlineLevel="0" collapsed="false">
      <c r="A11916" s="134"/>
      <c r="B11916" s="133"/>
      <c r="C11916" s="133"/>
      <c r="D11916" s="134"/>
      <c r="E11916" s="134"/>
      <c r="F11916" s="134"/>
      <c r="G11916" s="134"/>
      <c r="H11916" s="134"/>
      <c r="I11916" s="136"/>
      <c r="J11916" s="136"/>
      <c r="K11916" s="134"/>
    </row>
    <row r="11917" customFormat="false" ht="21" hidden="false" customHeight="false" outlineLevel="0" collapsed="false">
      <c r="A11917" s="134"/>
      <c r="B11917" s="133"/>
      <c r="C11917" s="133"/>
      <c r="D11917" s="134"/>
      <c r="E11917" s="134"/>
      <c r="F11917" s="134"/>
      <c r="G11917" s="52" t="s">
        <v>1782</v>
      </c>
      <c r="H11917" s="134"/>
      <c r="I11917" s="136"/>
      <c r="J11917" s="136"/>
      <c r="K11917" s="134"/>
    </row>
    <row r="11918" customFormat="false" ht="15" hidden="false" customHeight="false" outlineLevel="0" collapsed="false">
      <c r="A11918" s="41" t="n">
        <v>41128</v>
      </c>
      <c r="B11918" s="68" t="s">
        <v>679</v>
      </c>
      <c r="C11918" s="68" t="s">
        <v>1206</v>
      </c>
      <c r="D11918" s="3" t="n">
        <v>33120</v>
      </c>
      <c r="E11918" s="42" t="n">
        <v>0.291666666666667</v>
      </c>
      <c r="F11918" s="3" t="s">
        <v>1162</v>
      </c>
      <c r="H11918" s="3" t="s">
        <v>1162</v>
      </c>
      <c r="I11918" s="29" t="n">
        <v>202</v>
      </c>
      <c r="J11918" s="29" t="n">
        <v>120</v>
      </c>
      <c r="K11918" s="30" t="s">
        <v>1223</v>
      </c>
      <c r="M11918" s="31" t="n">
        <f aca="false">SUM(P11918,R11918,T11918,V11918,X11918,Z11918,AB11918,AD11918,AF11918,AH11918,AJ11918,AL11918,AN11918,AP11918,AR11918,AT11918,AV11918,AX11918,AZ11918,BB11918)</f>
        <v>8129.58</v>
      </c>
      <c r="O11918" s="0" t="n">
        <v>70660</v>
      </c>
      <c r="P11918" s="31" t="n">
        <v>202.5</v>
      </c>
      <c r="Q11918" s="0" t="n">
        <v>70566</v>
      </c>
      <c r="R11918" s="31" t="n">
        <v>350</v>
      </c>
      <c r="S11918" s="47" t="n">
        <v>70620</v>
      </c>
      <c r="T11918" s="31" t="n">
        <v>189</v>
      </c>
      <c r="U11918" s="47" t="n">
        <v>70613</v>
      </c>
      <c r="V11918" s="31" t="n">
        <v>151.2</v>
      </c>
      <c r="W11918" s="47" t="n">
        <v>70225</v>
      </c>
      <c r="X11918" s="31" t="n">
        <v>1504</v>
      </c>
      <c r="Y11918" s="47" t="n">
        <v>70207</v>
      </c>
      <c r="Z11918" s="31" t="n">
        <v>497.6</v>
      </c>
      <c r="AA11918" s="47" t="n">
        <v>70206</v>
      </c>
      <c r="AB11918" s="31" t="n">
        <v>187.32</v>
      </c>
      <c r="AC11918" s="47" t="n">
        <v>70205</v>
      </c>
      <c r="AD11918" s="31" t="n">
        <v>491.11</v>
      </c>
      <c r="AE11918" s="47" t="n">
        <v>70203</v>
      </c>
      <c r="AF11918" s="31" t="n">
        <v>1475.1</v>
      </c>
      <c r="AG11918" s="47" t="n">
        <v>70200</v>
      </c>
      <c r="AH11918" s="31" t="n">
        <v>893.58</v>
      </c>
      <c r="AI11918" s="47" t="n">
        <v>70195</v>
      </c>
      <c r="AJ11918" s="31" t="n">
        <v>245.25</v>
      </c>
      <c r="AK11918" s="47" t="n">
        <v>70192</v>
      </c>
      <c r="AL11918" s="31" t="n">
        <v>622.93</v>
      </c>
      <c r="AM11918" s="47" t="n">
        <v>69801</v>
      </c>
      <c r="AN11918" s="31" t="n">
        <v>1319.99</v>
      </c>
    </row>
    <row r="11919" customFormat="false" ht="15" hidden="false" customHeight="false" outlineLevel="0" collapsed="false">
      <c r="A11919" s="41" t="n">
        <v>41128</v>
      </c>
      <c r="B11919" s="68" t="s">
        <v>383</v>
      </c>
      <c r="C11919" s="68" t="s">
        <v>1206</v>
      </c>
      <c r="D11919" s="3" t="n">
        <v>33121</v>
      </c>
      <c r="E11919" s="42" t="n">
        <v>0.291666666666667</v>
      </c>
      <c r="F11919" s="3" t="s">
        <v>1162</v>
      </c>
      <c r="G11919" s="3" t="s">
        <v>2365</v>
      </c>
      <c r="H11919" s="3" t="s">
        <v>1162</v>
      </c>
      <c r="I11919" s="29" t="n">
        <v>225.8</v>
      </c>
      <c r="J11919" s="29" t="n">
        <v>160</v>
      </c>
      <c r="K11919" s="30" t="s">
        <v>1232</v>
      </c>
      <c r="M11919" s="31" t="n">
        <f aca="false">SUM(P11919,R11919,T11919,V11919,X11919,Z11919,AB11919,AD11919,AF11919,AH11919,AJ11919,AL11919,AN11919,AP11919,AR11919,AT11919,AV11919,AX11919,AZ11919,BB11919)</f>
        <v>18084.76</v>
      </c>
      <c r="O11919" s="0" t="n">
        <v>70222</v>
      </c>
      <c r="P11919" s="31" t="n">
        <v>4260</v>
      </c>
      <c r="Q11919" s="0" t="n">
        <v>70599</v>
      </c>
      <c r="R11919" s="31" t="n">
        <v>8550</v>
      </c>
      <c r="S11919" s="47" t="n">
        <v>70185</v>
      </c>
      <c r="T11919" s="31" t="n">
        <v>992.16</v>
      </c>
      <c r="U11919" s="47" t="n">
        <v>70184</v>
      </c>
      <c r="V11919" s="31" t="n">
        <v>725.36</v>
      </c>
      <c r="W11919" s="47" t="n">
        <v>70183</v>
      </c>
      <c r="X11919" s="31" t="n">
        <v>447.34</v>
      </c>
      <c r="Y11919" s="47" t="n">
        <v>70182</v>
      </c>
      <c r="Z11919" s="31" t="n">
        <v>627.41</v>
      </c>
      <c r="AA11919" s="47" t="n">
        <v>70181</v>
      </c>
      <c r="AB11919" s="31" t="n">
        <v>2111.25</v>
      </c>
      <c r="AC11919" s="47" t="n">
        <v>70171</v>
      </c>
      <c r="AD11919" s="31" t="n">
        <v>185.62</v>
      </c>
      <c r="AE11919" s="47" t="n">
        <v>70169</v>
      </c>
      <c r="AF11919" s="31" t="n">
        <v>185.62</v>
      </c>
    </row>
    <row r="11920" customFormat="false" ht="15" hidden="false" customHeight="false" outlineLevel="0" collapsed="false">
      <c r="A11920" s="41" t="n">
        <v>41128</v>
      </c>
      <c r="B11920" s="68" t="s">
        <v>1165</v>
      </c>
      <c r="C11920" s="68" t="s">
        <v>1206</v>
      </c>
      <c r="D11920" s="3" t="n">
        <v>33122</v>
      </c>
      <c r="E11920" s="42" t="n">
        <v>0.291666666666667</v>
      </c>
      <c r="F11920" s="3" t="s">
        <v>1162</v>
      </c>
      <c r="H11920" s="3" t="s">
        <v>1162</v>
      </c>
      <c r="I11920" s="29" t="n">
        <v>202</v>
      </c>
      <c r="J11920" s="29" t="n">
        <v>145</v>
      </c>
      <c r="K11920" s="30" t="s">
        <v>2306</v>
      </c>
      <c r="M11920" s="31" t="n">
        <f aca="false">SUM(P11920,R11920,T11920,V11920,X11920,Z11920,AB11920,AD11920,AF11920,AH11920,AJ11920,AL11920,AN11920,AP11920,AR11920,AT11920,AV11920,AX11920,AZ11920,BB11920)</f>
        <v>8492.03</v>
      </c>
      <c r="O11920" s="0" t="n">
        <v>70220</v>
      </c>
      <c r="P11920" s="31" t="n">
        <v>6761</v>
      </c>
      <c r="Q11920" s="0" t="n">
        <v>70612</v>
      </c>
      <c r="R11920" s="31" t="n">
        <v>265</v>
      </c>
      <c r="S11920" s="47" t="n">
        <v>70196</v>
      </c>
      <c r="T11920" s="31" t="n">
        <v>136.19</v>
      </c>
      <c r="U11920" s="47" t="n">
        <v>70194</v>
      </c>
      <c r="V11920" s="31" t="n">
        <v>106.19</v>
      </c>
      <c r="W11920" s="47" t="n">
        <v>70193</v>
      </c>
      <c r="X11920" s="31" t="n">
        <v>517.63</v>
      </c>
      <c r="Y11920" s="47" t="n">
        <v>70191</v>
      </c>
      <c r="Z11920" s="31" t="n">
        <v>706.02</v>
      </c>
    </row>
    <row r="11921" customFormat="false" ht="15" hidden="false" customHeight="false" outlineLevel="0" collapsed="false">
      <c r="A11921" s="41" t="n">
        <v>41128</v>
      </c>
      <c r="B11921" s="68" t="s">
        <v>627</v>
      </c>
      <c r="C11921" s="68" t="s">
        <v>1206</v>
      </c>
      <c r="D11921" s="3" t="n">
        <v>33123</v>
      </c>
      <c r="E11921" s="42" t="n">
        <v>0.291666666666667</v>
      </c>
      <c r="F11921" s="3" t="s">
        <v>1162</v>
      </c>
      <c r="H11921" s="3" t="s">
        <v>1162</v>
      </c>
      <c r="I11921" s="29" t="n">
        <v>208.6</v>
      </c>
      <c r="J11921" s="29" t="n">
        <v>120</v>
      </c>
      <c r="K11921" s="30" t="s">
        <v>2540</v>
      </c>
      <c r="M11921" s="31" t="n">
        <f aca="false">SUM(P11921,R11921,T11921,V11921,X11921,Z11921,AB11921,AD11921,AF11921,AH11921,AJ11921,AL11921,AN11921,AP11921,AR11921,AT11921,AV11921,AX11921,AZ11921,BB11921)</f>
        <v>0</v>
      </c>
    </row>
    <row r="11922" customFormat="false" ht="15" hidden="false" customHeight="false" outlineLevel="0" collapsed="false">
      <c r="A11922" s="55" t="n">
        <v>41128</v>
      </c>
      <c r="B11922" s="152" t="s">
        <v>1173</v>
      </c>
      <c r="C11922" s="152" t="s">
        <v>1049</v>
      </c>
      <c r="D11922" s="30" t="n">
        <v>33124</v>
      </c>
      <c r="E11922" s="44" t="n">
        <v>0.322916666666667</v>
      </c>
      <c r="F11922" s="44" t="n">
        <v>0.704861111111111</v>
      </c>
      <c r="G11922" s="30"/>
      <c r="H11922" s="44" t="n">
        <v>0.395833333333333</v>
      </c>
      <c r="I11922" s="29" t="n">
        <v>180.5</v>
      </c>
      <c r="J11922" s="29" t="n">
        <v>126.35</v>
      </c>
      <c r="K11922" s="30" t="s">
        <v>1212</v>
      </c>
      <c r="M11922" s="31" t="n">
        <f aca="false">SUM(P11922,R11922,T11922,V11922,X11922,Z11922,AB11922,AD11922,AF11922,AH11922,AJ11922,AL11922,AN11922,AP11922,AR11922,AT11922,AV11922,AX11922,AZ11922,BB11922)</f>
        <v>0</v>
      </c>
    </row>
    <row r="11923" customFormat="false" ht="15" hidden="false" customHeight="false" outlineLevel="0" collapsed="false">
      <c r="A11923" s="55" t="n">
        <v>41128</v>
      </c>
      <c r="B11923" s="152" t="s">
        <v>1169</v>
      </c>
      <c r="C11923" s="152" t="s">
        <v>925</v>
      </c>
      <c r="D11923" s="30" t="n">
        <v>33125</v>
      </c>
      <c r="E11923" s="44" t="n">
        <v>0.3125</v>
      </c>
      <c r="F11923" s="44" t="n">
        <v>0.732638888888889</v>
      </c>
      <c r="G11923" s="30"/>
      <c r="H11923" s="30" t="s">
        <v>1405</v>
      </c>
      <c r="I11923" s="29" t="n">
        <v>284</v>
      </c>
      <c r="J11923" s="29" t="n">
        <v>146.3</v>
      </c>
      <c r="K11923" s="30" t="s">
        <v>1214</v>
      </c>
      <c r="M11923" s="31" t="n">
        <f aca="false">SUM(P11923,R11923,T11923,V11923,X11923,Z11923,AB11923,AD11923,AF11923,AH11923,AJ11923,AL11923,AN11923,AP11923,AR11923,AT11923,AV11923,AX11923,AZ11923,BB11923)</f>
        <v>0</v>
      </c>
    </row>
    <row r="11924" customFormat="false" ht="15" hidden="false" customHeight="false" outlineLevel="0" collapsed="false">
      <c r="A11924" s="41" t="n">
        <v>41128</v>
      </c>
      <c r="B11924" s="68" t="s">
        <v>1193</v>
      </c>
      <c r="C11924" s="68" t="s">
        <v>940</v>
      </c>
      <c r="D11924" s="3" t="n">
        <v>33126</v>
      </c>
      <c r="E11924" s="42" t="n">
        <v>0.333333333333333</v>
      </c>
      <c r="F11924" s="42" t="n">
        <v>0.708333333333333</v>
      </c>
      <c r="H11924" s="42" t="n">
        <v>0.375</v>
      </c>
      <c r="I11924" s="29" t="n">
        <v>176</v>
      </c>
      <c r="J11924" s="29" t="n">
        <v>119.7</v>
      </c>
      <c r="K11924" s="30" t="s">
        <v>1216</v>
      </c>
      <c r="M11924" s="31" t="n">
        <f aca="false">SUM(P11924,R11924,T11924,V11924,X11924,Z11924,AB11924,AD11924,AF11924,AH11924,AJ11924,AL11924,AN11924,AP11924,AR11924,AT11924,AV11924,AX11924,AZ11924,BB11924)</f>
        <v>0</v>
      </c>
    </row>
    <row r="11925" customFormat="false" ht="15" hidden="false" customHeight="false" outlineLevel="0" collapsed="false">
      <c r="A11925" s="41" t="n">
        <v>41128</v>
      </c>
      <c r="B11925" s="68" t="s">
        <v>1205</v>
      </c>
      <c r="C11925" s="68" t="s">
        <v>1032</v>
      </c>
      <c r="D11925" s="3" t="n">
        <v>33127</v>
      </c>
      <c r="E11925" s="42" t="n">
        <v>0.354166666666667</v>
      </c>
      <c r="F11925" s="42" t="n">
        <v>0.673611111111111</v>
      </c>
      <c r="H11925" s="42" t="n">
        <v>0.333333333333333</v>
      </c>
      <c r="I11925" s="29" t="n">
        <v>325</v>
      </c>
      <c r="J11925" s="29" t="n">
        <v>50</v>
      </c>
      <c r="K11925" s="30" t="s">
        <v>1249</v>
      </c>
      <c r="M11925" s="31" t="n">
        <f aca="false">SUM(P11925,R11925,T11925,V11925,X11925,Z11925,AB11925,AD11925,AF11925,AH11925,AJ11925,AL11925,AN11925,AP11925,AR11925,AT11925,AV11925,AX11925,AZ11925,BB11925)</f>
        <v>0</v>
      </c>
    </row>
    <row r="11926" customFormat="false" ht="15" hidden="false" customHeight="false" outlineLevel="0" collapsed="false">
      <c r="A11926" s="41" t="n">
        <v>41128</v>
      </c>
      <c r="B11926" s="68" t="s">
        <v>1832</v>
      </c>
      <c r="C11926" s="68" t="s">
        <v>1324</v>
      </c>
      <c r="D11926" s="3" t="n">
        <v>33128</v>
      </c>
      <c r="E11926" s="42" t="n">
        <v>0.375</v>
      </c>
      <c r="F11926" s="42" t="n">
        <v>0.5</v>
      </c>
      <c r="H11926" s="42" t="n">
        <v>0.166666666666667</v>
      </c>
      <c r="I11926" s="29" t="n">
        <v>85</v>
      </c>
      <c r="J11926" s="29" t="n">
        <v>53.2</v>
      </c>
      <c r="K11926" s="30" t="s">
        <v>1833</v>
      </c>
      <c r="M11926" s="31" t="n">
        <f aca="false">SUM(P11926,R11926,T11926,V11926,X11926,Z11926,AB11926,AD11926,AF11926,AH11926,AJ11926,AL11926,AN11926,AP11926,AR11926,AT11926,AV11926,AX11926,AZ11926,BB11926)</f>
        <v>0</v>
      </c>
    </row>
    <row r="11927" customFormat="false" ht="15" hidden="false" customHeight="false" outlineLevel="0" collapsed="false">
      <c r="A11927" s="41" t="n">
        <v>41128</v>
      </c>
      <c r="B11927" s="68" t="s">
        <v>1195</v>
      </c>
      <c r="C11927" s="68" t="s">
        <v>490</v>
      </c>
      <c r="D11927" s="3" t="n">
        <v>33129</v>
      </c>
      <c r="E11927" s="42" t="n">
        <v>0.416666666666667</v>
      </c>
      <c r="F11927" s="42" t="n">
        <v>0.625</v>
      </c>
      <c r="H11927" s="42" t="n">
        <v>0.208333333333333</v>
      </c>
      <c r="I11927" s="29" t="n">
        <v>104</v>
      </c>
      <c r="J11927" s="29" t="n">
        <v>70</v>
      </c>
      <c r="K11927" s="30" t="s">
        <v>2465</v>
      </c>
      <c r="M11927" s="31" t="n">
        <f aca="false">SUM(P11927,R11927,T11927,V11927,X11927,Z11927,AB11927,AD11927,AF11927,AH11927,AJ11927,AL11927,AN11927,AP11927,AR11927,AT11927,AV11927,AX11927,AZ11927,BB11927)</f>
        <v>0</v>
      </c>
    </row>
    <row r="11928" customFormat="false" ht="15" hidden="false" customHeight="false" outlineLevel="0" collapsed="false">
      <c r="A11928" s="41" t="n">
        <v>41128</v>
      </c>
      <c r="B11928" s="68" t="s">
        <v>2451</v>
      </c>
      <c r="C11928" s="68" t="s">
        <v>2138</v>
      </c>
      <c r="D11928" s="3" t="n">
        <v>33130</v>
      </c>
      <c r="E11928" s="42" t="n">
        <v>0.427083333333333</v>
      </c>
      <c r="F11928" s="42" t="n">
        <v>0.5</v>
      </c>
      <c r="H11928" s="42" t="n">
        <v>0.166666666666667</v>
      </c>
      <c r="I11928" s="29" t="n">
        <v>81</v>
      </c>
      <c r="J11928" s="29" t="n">
        <v>53.2</v>
      </c>
      <c r="K11928" s="30" t="s">
        <v>2474</v>
      </c>
      <c r="M11928" s="31" t="n">
        <f aca="false">SUM(P11928,R11928,T11928,V11928,X11928,Z11928,AB11928,AD11928,AF11928,AH11928,AJ11928,AL11928,AN11928,AP11928,AR11928,AT11928,AV11928,AX11928,AZ11928,BB11928)</f>
        <v>0</v>
      </c>
    </row>
    <row r="11929" customFormat="false" ht="15" hidden="false" customHeight="false" outlineLevel="0" collapsed="false">
      <c r="A11929" s="55" t="n">
        <v>41128</v>
      </c>
      <c r="B11929" s="152" t="s">
        <v>1176</v>
      </c>
      <c r="C11929" s="152" t="s">
        <v>2438</v>
      </c>
      <c r="D11929" s="30" t="n">
        <v>33131</v>
      </c>
      <c r="E11929" s="44" t="n">
        <v>0.46875</v>
      </c>
      <c r="F11929" s="44" t="n">
        <v>0.847222222222222</v>
      </c>
      <c r="G11929" s="30"/>
      <c r="H11929" s="44" t="n">
        <v>0.375</v>
      </c>
      <c r="I11929" s="29" t="n">
        <v>198.5</v>
      </c>
      <c r="J11929" s="29" t="n">
        <v>128.7</v>
      </c>
      <c r="K11929" s="30" t="s">
        <v>2462</v>
      </c>
      <c r="M11929" s="31" t="n">
        <f aca="false">SUM(P11929,R11929,T11929,V11929,X11929,Z11929,AB11929,AD11929,AF11929,AH11929,AJ11929,AL11929,AN11929,AP11929,AR11929,AT11929,AV11929,AX11929,AZ11929,BB11929)</f>
        <v>0</v>
      </c>
    </row>
    <row r="11930" customFormat="false" ht="15" hidden="false" customHeight="false" outlineLevel="0" collapsed="false">
      <c r="A11930" s="41" t="n">
        <v>41128</v>
      </c>
      <c r="B11930" s="68" t="s">
        <v>2153</v>
      </c>
      <c r="C11930" s="68" t="s">
        <v>640</v>
      </c>
      <c r="D11930" s="3" t="n">
        <v>33132</v>
      </c>
      <c r="E11930" s="42" t="n">
        <v>0.479166666666667</v>
      </c>
      <c r="F11930" s="42" t="n">
        <v>0.583333333333333</v>
      </c>
      <c r="H11930" s="42" t="n">
        <v>0.166666666666667</v>
      </c>
      <c r="I11930" s="29" t="n">
        <v>81</v>
      </c>
      <c r="J11930" s="29" t="n">
        <v>53.2</v>
      </c>
      <c r="K11930" s="30" t="s">
        <v>2154</v>
      </c>
      <c r="M11930" s="31" t="n">
        <f aca="false">SUM(P11930,R11930,T11930,V11930,X11930,Z11930,AB11930,AD11930,AF11930,AH11930,AJ11930,AL11930,AN11930,AP11930,AR11930,AT11930,AV11930,AX11930,AZ11930,BB11930)</f>
        <v>0</v>
      </c>
    </row>
    <row r="11931" customFormat="false" ht="15" hidden="false" customHeight="false" outlineLevel="0" collapsed="false">
      <c r="A11931" s="41" t="n">
        <v>41128</v>
      </c>
      <c r="B11931" s="68" t="s">
        <v>1197</v>
      </c>
      <c r="C11931" s="68" t="s">
        <v>1255</v>
      </c>
      <c r="D11931" s="3" t="n">
        <v>33133</v>
      </c>
      <c r="E11931" s="42" t="n">
        <v>0.510416666666667</v>
      </c>
      <c r="F11931" s="42" t="n">
        <v>0.604166666666667</v>
      </c>
      <c r="H11931" s="42" t="n">
        <v>0.166666666666667</v>
      </c>
      <c r="I11931" s="29" t="n">
        <v>85</v>
      </c>
      <c r="J11931" s="29" t="n">
        <v>53.2</v>
      </c>
      <c r="K11931" s="30" t="s">
        <v>1259</v>
      </c>
      <c r="M11931" s="31" t="n">
        <f aca="false">SUM(P11931,R11931,T11931,V11931,X11931,Z11931,AB11931,AD11931,AF11931,AH11931,AJ11931,AL11931,AN11931,AP11931,AR11931,AT11931,AV11931,AX11931,AZ11931,BB11931)</f>
        <v>0</v>
      </c>
    </row>
    <row r="11932" customFormat="false" ht="15" hidden="false" customHeight="false" outlineLevel="0" collapsed="false">
      <c r="A11932" s="55" t="n">
        <v>41128</v>
      </c>
      <c r="B11932" s="152" t="s">
        <v>1745</v>
      </c>
      <c r="C11932" s="152" t="s">
        <v>1049</v>
      </c>
      <c r="D11932" s="30" t="n">
        <v>33134</v>
      </c>
      <c r="E11932" s="44" t="n">
        <v>0.614583333333333</v>
      </c>
      <c r="F11932" s="44" t="n">
        <v>0.701388888888889</v>
      </c>
      <c r="G11932" s="30"/>
      <c r="H11932" s="44" t="n">
        <v>0.166666666666667</v>
      </c>
      <c r="I11932" s="29" t="n">
        <v>76</v>
      </c>
      <c r="J11932" s="29" t="n">
        <v>53.2</v>
      </c>
      <c r="K11932" s="30" t="s">
        <v>1253</v>
      </c>
      <c r="M11932" s="31" t="n">
        <f aca="false">SUM(P11932,R11932,T11932,V11932,X11932,Z11932,AB11932,AD11932,AF11932,AH11932,AJ11932,AL11932,AN11932,AP11932,AR11932,AT11932,AV11932,AX11932,AZ11932,BB11932)</f>
        <v>0</v>
      </c>
    </row>
    <row r="11933" customFormat="false" ht="15" hidden="false" customHeight="false" outlineLevel="0" collapsed="false">
      <c r="A11933" s="55" t="n">
        <v>41128</v>
      </c>
      <c r="B11933" s="152" t="s">
        <v>1199</v>
      </c>
      <c r="C11933" s="152" t="s">
        <v>945</v>
      </c>
      <c r="D11933" s="30" t="n">
        <v>33135</v>
      </c>
      <c r="E11933" s="44" t="n">
        <v>0.666666666666667</v>
      </c>
      <c r="F11933" s="44" t="n">
        <v>0.75</v>
      </c>
      <c r="G11933" s="30"/>
      <c r="H11933" s="44" t="n">
        <v>0.166666666666667</v>
      </c>
      <c r="I11933" s="29" t="n">
        <v>85</v>
      </c>
      <c r="J11933" s="29" t="n">
        <v>53.2</v>
      </c>
      <c r="K11933" s="30" t="s">
        <v>1253</v>
      </c>
      <c r="M11933" s="31" t="n">
        <f aca="false">SUM(P11933,R11933,T11933,V11933,X11933,Z11933,AB11933,AD11933,AF11933,AH11933,AJ11933,AL11933,AN11933,AP11933,AR11933,AT11933,AV11933,AX11933,AZ11933,BB11933)</f>
        <v>0</v>
      </c>
    </row>
    <row r="11934" customFormat="false" ht="15" hidden="false" customHeight="false" outlineLevel="0" collapsed="false">
      <c r="A11934" s="41" t="n">
        <v>41128</v>
      </c>
      <c r="B11934" s="68" t="s">
        <v>1195</v>
      </c>
      <c r="C11934" s="68" t="s">
        <v>490</v>
      </c>
      <c r="D11934" s="3" t="n">
        <v>33136</v>
      </c>
      <c r="E11934" s="42" t="n">
        <v>0.791666666666667</v>
      </c>
      <c r="F11934" s="42" t="n">
        <v>0.958333333333333</v>
      </c>
      <c r="H11934" s="42" t="n">
        <v>0.166666666666667</v>
      </c>
      <c r="I11934" s="29" t="n">
        <v>104</v>
      </c>
      <c r="J11934" s="29" t="n">
        <v>76</v>
      </c>
      <c r="K11934" s="30" t="s">
        <v>2465</v>
      </c>
    </row>
    <row r="11935" customFormat="false" ht="15" hidden="false" customHeight="false" outlineLevel="0" collapsed="false">
      <c r="M11935" s="31" t="n">
        <f aca="false">SUM(P11935,R11935,T11935,V11935,X11935,Z11935,AB11935,AD11935,AF11935,AH11935,AJ11935,AL11935,AN11935,AP11935,AR11935,AT11935,AV11935,AX11935,AZ11935,BB11935)</f>
        <v>0</v>
      </c>
    </row>
    <row r="11936" customFormat="false" ht="15" hidden="false" customHeight="false" outlineLevel="0" collapsed="false">
      <c r="A11936" s="134"/>
      <c r="B11936" s="133"/>
      <c r="C11936" s="133"/>
      <c r="D11936" s="134"/>
      <c r="E11936" s="134"/>
      <c r="F11936" s="134"/>
      <c r="G11936" s="134"/>
      <c r="H11936" s="134"/>
      <c r="I11936" s="136"/>
      <c r="J11936" s="136"/>
      <c r="K11936" s="134"/>
    </row>
    <row r="11937" customFormat="false" ht="21" hidden="false" customHeight="false" outlineLevel="0" collapsed="false">
      <c r="A11937" s="134"/>
      <c r="B11937" s="133"/>
      <c r="C11937" s="133"/>
      <c r="D11937" s="134"/>
      <c r="E11937" s="134"/>
      <c r="F11937" s="134"/>
      <c r="G11937" s="52" t="s">
        <v>1729</v>
      </c>
      <c r="H11937" s="134"/>
      <c r="I11937" s="136"/>
      <c r="J11937" s="136"/>
      <c r="K11937" s="134"/>
    </row>
    <row r="11938" customFormat="false" ht="15" hidden="false" customHeight="false" outlineLevel="0" collapsed="false">
      <c r="A11938" s="55" t="n">
        <v>41129</v>
      </c>
      <c r="B11938" s="152" t="s">
        <v>679</v>
      </c>
      <c r="C11938" s="152" t="s">
        <v>1206</v>
      </c>
      <c r="D11938" s="30" t="n">
        <v>33137</v>
      </c>
      <c r="E11938" s="44" t="n">
        <v>0.291666666666667</v>
      </c>
      <c r="F11938" s="30" t="s">
        <v>1162</v>
      </c>
      <c r="G11938" s="30"/>
      <c r="H11938" s="30" t="s">
        <v>1162</v>
      </c>
      <c r="I11938" s="29" t="n">
        <v>202</v>
      </c>
      <c r="J11938" s="29" t="n">
        <v>120</v>
      </c>
      <c r="K11938" s="30" t="s">
        <v>1223</v>
      </c>
      <c r="M11938" s="31" t="n">
        <f aca="false">SUM(P11938,R11938,T11938,V11938,X11938,Z11938,AB11938,AD11938,AF11938,AH11938,AJ11938,AL11938,AN11938,AP11938,AR11938,AT11938,AV11938,AX11938,AZ11938,BB11938)</f>
        <v>0</v>
      </c>
    </row>
    <row r="11939" customFormat="false" ht="15" hidden="false" customHeight="false" outlineLevel="0" collapsed="false">
      <c r="A11939" s="41" t="n">
        <v>41129</v>
      </c>
      <c r="B11939" s="68" t="s">
        <v>383</v>
      </c>
      <c r="C11939" s="68" t="s">
        <v>1206</v>
      </c>
      <c r="D11939" s="3" t="n">
        <v>33138</v>
      </c>
      <c r="E11939" s="42" t="n">
        <v>0.291666666666667</v>
      </c>
      <c r="F11939" s="3" t="s">
        <v>1162</v>
      </c>
      <c r="H11939" s="3" t="s">
        <v>1162</v>
      </c>
      <c r="I11939" s="29" t="n">
        <v>232</v>
      </c>
      <c r="J11939" s="29" t="n">
        <v>145</v>
      </c>
      <c r="K11939" s="30" t="s">
        <v>1232</v>
      </c>
      <c r="M11939" s="31" t="n">
        <f aca="false">SUM(P11939,R11939,T11939,V11939,X11939,Z11939,AB11939,AD11939,AF11939,AH11939,AJ11939,AL11939,AN11939,AP11939,AR11939,AT11939,AV11939,AX11939,AZ11939,BB11939)</f>
        <v>0</v>
      </c>
    </row>
    <row r="11940" customFormat="false" ht="15" hidden="false" customHeight="false" outlineLevel="0" collapsed="false">
      <c r="A11940" s="55" t="n">
        <v>41129</v>
      </c>
      <c r="B11940" s="152" t="s">
        <v>1165</v>
      </c>
      <c r="C11940" s="152" t="s">
        <v>1206</v>
      </c>
      <c r="D11940" s="30" t="n">
        <v>33139</v>
      </c>
      <c r="E11940" s="44" t="n">
        <v>0.291666666666667</v>
      </c>
      <c r="F11940" s="30" t="s">
        <v>1162</v>
      </c>
      <c r="G11940" s="30"/>
      <c r="H11940" s="30" t="s">
        <v>1162</v>
      </c>
      <c r="I11940" s="29" t="n">
        <v>202</v>
      </c>
      <c r="J11940" s="29" t="n">
        <v>145</v>
      </c>
      <c r="K11940" s="30" t="s">
        <v>2306</v>
      </c>
      <c r="M11940" s="31" t="n">
        <f aca="false">SUM(P11940,R11940,T11940,V11940,X11940,Z11940,AB11940,AD11940,AF11940,AH11940,AJ11940,AL11940,AN11940,AP11940,AR11940,AT11940,AV11940,AX11940,AZ11940,BB11940)</f>
        <v>0</v>
      </c>
    </row>
    <row r="11941" customFormat="false" ht="15" hidden="false" customHeight="false" outlineLevel="0" collapsed="false">
      <c r="A11941" s="55" t="n">
        <v>41129</v>
      </c>
      <c r="B11941" s="152" t="s">
        <v>2153</v>
      </c>
      <c r="C11941" s="152" t="s">
        <v>925</v>
      </c>
      <c r="D11941" s="30" t="n">
        <v>33140</v>
      </c>
      <c r="E11941" s="44" t="n">
        <v>0.3125</v>
      </c>
      <c r="F11941" s="44" t="n">
        <v>0.739583333333334</v>
      </c>
      <c r="G11941" s="30"/>
      <c r="H11941" s="44" t="n">
        <v>0.4375</v>
      </c>
      <c r="I11941" s="29" t="n">
        <v>278</v>
      </c>
      <c r="J11941" s="29" t="n">
        <v>139.65</v>
      </c>
      <c r="K11941" s="30" t="s">
        <v>2154</v>
      </c>
      <c r="M11941" s="31" t="n">
        <f aca="false">SUM(P11941,R11941,T11941,V11941,X11941,Z11941,AB11941,AD11941,AF11941,AH11941,AJ11941,AL11941,AN11941,AP11941,AR11941,AT11941,AV11941,AX11941,AZ11941,BB11941)</f>
        <v>0</v>
      </c>
    </row>
    <row r="11942" customFormat="false" ht="15" hidden="false" customHeight="false" outlineLevel="0" collapsed="false">
      <c r="A11942" s="55" t="n">
        <v>41129</v>
      </c>
      <c r="B11942" s="152" t="s">
        <v>1193</v>
      </c>
      <c r="C11942" s="152" t="s">
        <v>1325</v>
      </c>
      <c r="D11942" s="30" t="n">
        <v>33141</v>
      </c>
      <c r="E11942" s="44" t="n">
        <v>0.322916666666667</v>
      </c>
      <c r="F11942" s="44" t="n">
        <v>0.625</v>
      </c>
      <c r="G11942" s="30" t="s">
        <v>1229</v>
      </c>
      <c r="H11942" s="30" t="s">
        <v>1586</v>
      </c>
      <c r="I11942" s="29" t="n">
        <v>175</v>
      </c>
      <c r="J11942" s="29" t="n">
        <v>113.05</v>
      </c>
      <c r="K11942" s="30" t="s">
        <v>1216</v>
      </c>
      <c r="M11942" s="31" t="n">
        <f aca="false">SUM(P11942,R11942,T11942,V11942,X11942,Z11942,AB11942,AD11942,AF11942,AH11942,AJ11942,AL11942,AN11942,AP11942,AR11942,AT11942,AV11942,AX11942,AZ11942,BB11942)</f>
        <v>40772.68</v>
      </c>
      <c r="O11942" s="0" t="n">
        <v>11503</v>
      </c>
      <c r="P11942" s="31" t="n">
        <v>7604.3</v>
      </c>
      <c r="Q11942" s="0" t="n">
        <v>11503</v>
      </c>
      <c r="R11942" s="31" t="n">
        <v>33168.38</v>
      </c>
    </row>
    <row r="11943" customFormat="false" ht="15" hidden="false" customHeight="false" outlineLevel="0" collapsed="false">
      <c r="A11943" s="55" t="n">
        <v>41129</v>
      </c>
      <c r="B11943" s="152" t="s">
        <v>1197</v>
      </c>
      <c r="C11943" s="152" t="s">
        <v>714</v>
      </c>
      <c r="D11943" s="30" t="n">
        <v>33142</v>
      </c>
      <c r="E11943" s="44" t="n">
        <v>0.354166666666667</v>
      </c>
      <c r="F11943" s="44" t="n">
        <v>0.555555555555556</v>
      </c>
      <c r="G11943" s="30" t="s">
        <v>1170</v>
      </c>
      <c r="H11943" s="30" t="s">
        <v>1305</v>
      </c>
      <c r="I11943" s="29" t="n">
        <v>119</v>
      </c>
      <c r="J11943" s="29" t="n">
        <v>79.8</v>
      </c>
      <c r="K11943" s="30" t="s">
        <v>1259</v>
      </c>
      <c r="M11943" s="31" t="n">
        <f aca="false">SUM(P11943,R11943,T11943,V11943,X11943,Z11943,AB11943,AD11943,AF11943,AH11943,AJ11943,AL11943,AN11943,AP11943,AR11943,AT11943,AV11943,AX11943,AZ11943,BB11943)</f>
        <v>12400</v>
      </c>
      <c r="O11943" s="0" t="n">
        <v>536</v>
      </c>
      <c r="P11943" s="31" t="n">
        <v>6200</v>
      </c>
      <c r="Q11943" s="0" t="n">
        <v>537</v>
      </c>
      <c r="R11943" s="31" t="n">
        <v>6200</v>
      </c>
    </row>
    <row r="11944" customFormat="false" ht="15" hidden="false" customHeight="false" outlineLevel="0" collapsed="false">
      <c r="A11944" s="41" t="n">
        <v>41129</v>
      </c>
      <c r="B11944" s="68" t="s">
        <v>1832</v>
      </c>
      <c r="C11944" s="68" t="s">
        <v>11</v>
      </c>
      <c r="D11944" s="3" t="n">
        <v>33143</v>
      </c>
      <c r="E11944" s="42" t="n">
        <v>0.333333333333333</v>
      </c>
      <c r="F11944" s="42" t="n">
        <v>0.5</v>
      </c>
      <c r="G11944" s="3" t="s">
        <v>1241</v>
      </c>
      <c r="H11944" s="3" t="s">
        <v>1308</v>
      </c>
      <c r="I11944" s="29" t="n">
        <v>100</v>
      </c>
      <c r="J11944" s="29" t="n">
        <v>66.5</v>
      </c>
      <c r="K11944" s="30" t="s">
        <v>1833</v>
      </c>
      <c r="M11944" s="31" t="n">
        <f aca="false">SUM(P11944,R11944,T11944,V11944,X11944,Z11944,AB11944,AD11944,AF11944,AH11944,AJ11944,AL11944,AN11944,AP11944,AR11944,AT11944,AV11944,AX11944,AZ11944,BB11944)</f>
        <v>0</v>
      </c>
    </row>
    <row r="11945" customFormat="false" ht="15" hidden="false" customHeight="false" outlineLevel="0" collapsed="false">
      <c r="A11945" s="41" t="n">
        <v>41129</v>
      </c>
      <c r="B11945" s="68" t="s">
        <v>1205</v>
      </c>
      <c r="C11945" s="68" t="s">
        <v>1032</v>
      </c>
      <c r="D11945" s="3" t="n">
        <v>33144</v>
      </c>
      <c r="E11945" s="42" t="n">
        <v>0.416666666666667</v>
      </c>
      <c r="F11945" s="42" t="n">
        <v>0.652777777777778</v>
      </c>
      <c r="H11945" s="42" t="n">
        <v>0.333333333333333</v>
      </c>
      <c r="I11945" s="29" t="n">
        <v>277</v>
      </c>
      <c r="J11945" s="29" t="n">
        <v>50</v>
      </c>
      <c r="K11945" s="30" t="s">
        <v>1249</v>
      </c>
      <c r="M11945" s="31" t="n">
        <f aca="false">SUM(P11945,R11945,T11945,V11945,X11945,Z11945,AB11945,AD11945,AF11945,AH11945,AJ11945,AL11945,AN11945,AP11945,AR11945,AT11945,AV11945,AX11945,AZ11945,BB11945)</f>
        <v>0</v>
      </c>
    </row>
    <row r="11946" customFormat="false" ht="15" hidden="false" customHeight="false" outlineLevel="0" collapsed="false">
      <c r="A11946" s="55" t="n">
        <v>41129</v>
      </c>
      <c r="B11946" s="152" t="s">
        <v>1173</v>
      </c>
      <c r="C11946" s="152" t="s">
        <v>1049</v>
      </c>
      <c r="D11946" s="30" t="n">
        <v>33145</v>
      </c>
      <c r="E11946" s="44" t="n">
        <v>0.416666666666667</v>
      </c>
      <c r="F11946" s="44" t="n">
        <v>0.659722222222222</v>
      </c>
      <c r="G11946" s="30"/>
      <c r="H11946" s="44" t="n">
        <v>0.25</v>
      </c>
      <c r="I11946" s="29" t="n">
        <v>114</v>
      </c>
      <c r="J11946" s="29" t="n">
        <v>79.8</v>
      </c>
      <c r="K11946" s="30" t="s">
        <v>1212</v>
      </c>
      <c r="M11946" s="31" t="n">
        <f aca="false">SUM(P11946,R11946,T11946,V11946,X11946,Z11946,AB11946,AD11946,AF11946,AH11946,AJ11946,AL11946,AN11946,AP11946,AR11946,AT11946,AV11946,AX11946,AZ11946,BB11946)</f>
        <v>0</v>
      </c>
    </row>
    <row r="11947" customFormat="false" ht="15" hidden="false" customHeight="false" outlineLevel="0" collapsed="false">
      <c r="A11947" s="41" t="n">
        <v>41129</v>
      </c>
      <c r="B11947" s="68" t="s">
        <v>1176</v>
      </c>
      <c r="C11947" s="68" t="s">
        <v>760</v>
      </c>
      <c r="D11947" s="3" t="n">
        <v>33146</v>
      </c>
      <c r="E11947" s="42" t="n">
        <v>0.395833333333333</v>
      </c>
      <c r="F11947" s="42" t="n">
        <v>0.5</v>
      </c>
      <c r="H11947" s="42" t="n">
        <v>0.166666666666667</v>
      </c>
      <c r="I11947" s="29" t="n">
        <v>85</v>
      </c>
      <c r="J11947" s="29" t="n">
        <v>53.2</v>
      </c>
      <c r="K11947" s="30" t="s">
        <v>2462</v>
      </c>
      <c r="M11947" s="31" t="n">
        <f aca="false">SUM(P11947,R11947,T11947,V11947,X11947,Z11947,AB11947,AD11947,AF11947,AH11947,AJ11947,AL11947,AN11947,AP11947,AR11947,AT11947,AV11947,AX11947,AZ11947,BB11947)</f>
        <v>0</v>
      </c>
    </row>
    <row r="11948" customFormat="false" ht="15" hidden="false" customHeight="false" outlineLevel="0" collapsed="false">
      <c r="A11948" s="41" t="n">
        <v>41129</v>
      </c>
      <c r="B11948" s="68" t="s">
        <v>627</v>
      </c>
      <c r="C11948" s="68" t="s">
        <v>2358</v>
      </c>
      <c r="D11948" s="3" t="n">
        <v>33147</v>
      </c>
      <c r="E11948" s="42" t="n">
        <v>0.416666666666667</v>
      </c>
      <c r="F11948" s="42" t="n">
        <v>0.541666666666667</v>
      </c>
      <c r="H11948" s="42" t="n">
        <v>0.166666666666667</v>
      </c>
      <c r="I11948" s="29" t="n">
        <v>85</v>
      </c>
      <c r="J11948" s="29" t="n">
        <v>53.2</v>
      </c>
      <c r="K11948" s="30" t="s">
        <v>1303</v>
      </c>
      <c r="M11948" s="31" t="n">
        <f aca="false">SUM(P11948,R11948,T11948,V11948,X11948,Z11948,AB11948,AD11948,AF11948,AH11948,AJ11948,AL11948,AN11948,AP11948,AR11948,AT11948,AV11948,AX11948,AZ11948,BB11948)</f>
        <v>36239.17</v>
      </c>
      <c r="O11948" s="0" t="n">
        <v>63</v>
      </c>
      <c r="P11948" s="31" t="n">
        <v>36239.17</v>
      </c>
    </row>
    <row r="11949" customFormat="false" ht="15" hidden="false" customHeight="false" outlineLevel="0" collapsed="false">
      <c r="A11949" s="55" t="n">
        <v>41129</v>
      </c>
      <c r="B11949" s="152" t="s">
        <v>1745</v>
      </c>
      <c r="C11949" s="152" t="s">
        <v>2438</v>
      </c>
      <c r="D11949" s="30" t="n">
        <v>33148</v>
      </c>
      <c r="E11949" s="44" t="n">
        <v>0.40625</v>
      </c>
      <c r="F11949" s="44" t="n">
        <v>0.854166666666667</v>
      </c>
      <c r="G11949" s="30"/>
      <c r="H11949" s="30" t="s">
        <v>1483</v>
      </c>
      <c r="I11949" s="29" t="n">
        <v>260</v>
      </c>
      <c r="J11949" s="29" t="n">
        <v>170</v>
      </c>
      <c r="K11949" s="30" t="s">
        <v>1766</v>
      </c>
      <c r="M11949" s="31" t="n">
        <f aca="false">SUM(P11949,R11949,T11949,V11949,X11949,Z11949,AB11949,AD11949,AF11949,AH11949,AJ11949,AL11949,AN11949,AP11949,AR11949,AT11949,AV11949,AX11949,AZ11949,BB11949)</f>
        <v>236.28</v>
      </c>
      <c r="O11949" s="0" t="n">
        <v>28066</v>
      </c>
      <c r="P11949" s="31" t="s">
        <v>2541</v>
      </c>
      <c r="Q11949" s="0" t="n">
        <v>28071</v>
      </c>
      <c r="R11949" s="31" t="n">
        <v>1.16</v>
      </c>
      <c r="S11949" s="47" t="n">
        <v>28073</v>
      </c>
      <c r="T11949" s="31" t="n">
        <v>180</v>
      </c>
      <c r="U11949" s="47" t="n">
        <v>28072</v>
      </c>
      <c r="V11949" s="31" t="n">
        <v>55.12</v>
      </c>
    </row>
    <row r="11950" customFormat="false" ht="15" hidden="false" customHeight="false" outlineLevel="0" collapsed="false">
      <c r="A11950" s="55" t="n">
        <v>41129</v>
      </c>
      <c r="B11950" s="152" t="s">
        <v>1199</v>
      </c>
      <c r="C11950" s="152" t="s">
        <v>1255</v>
      </c>
      <c r="D11950" s="30" t="n">
        <v>33149</v>
      </c>
      <c r="E11950" s="44" t="n">
        <v>0.520833333333333</v>
      </c>
      <c r="F11950" s="44" t="n">
        <v>0.645833333333333</v>
      </c>
      <c r="G11950" s="30"/>
      <c r="H11950" s="44" t="n">
        <v>0.166666666666667</v>
      </c>
      <c r="I11950" s="29" t="n">
        <v>85</v>
      </c>
      <c r="J11950" s="29" t="n">
        <v>53.2</v>
      </c>
      <c r="K11950" s="30" t="s">
        <v>1253</v>
      </c>
      <c r="M11950" s="31" t="n">
        <f aca="false">SUM(P11950,R11950,T11950,V11950,X11950,Z11950,AB11950,AD11950,AF11950,AH11950,AJ11950,AL11950,AN11950,AP11950,AR11950,AT11950,AV11950,AX11950,AZ11950,BB11950)</f>
        <v>0</v>
      </c>
    </row>
    <row r="11951" customFormat="false" ht="15" hidden="false" customHeight="false" outlineLevel="0" collapsed="false">
      <c r="A11951" s="55" t="n">
        <v>41129</v>
      </c>
      <c r="B11951" s="152" t="s">
        <v>40</v>
      </c>
      <c r="C11951" s="152" t="s">
        <v>1255</v>
      </c>
      <c r="D11951" s="30" t="n">
        <v>33150</v>
      </c>
      <c r="E11951" s="44" t="n">
        <v>0.541666666666667</v>
      </c>
      <c r="F11951" s="44" t="n">
        <v>0.722222222222222</v>
      </c>
      <c r="G11951" s="30"/>
      <c r="H11951" s="44" t="n">
        <v>0.1875</v>
      </c>
      <c r="I11951" s="29" t="n">
        <v>90</v>
      </c>
      <c r="J11951" s="29" t="n">
        <v>53.85</v>
      </c>
      <c r="K11951" s="30" t="s">
        <v>2498</v>
      </c>
      <c r="M11951" s="31" t="n">
        <f aca="false">SUM(P11951,R11951,T11951,V11951,X11951,Z11951,AB11951,AD11951,AF11951,AH11951,AJ11951,AL11951,AN11951,AP11951,AR11951,AT11951,AV11951,AX11951,AZ11951,BB11951)</f>
        <v>0</v>
      </c>
    </row>
    <row r="11952" customFormat="false" ht="15" hidden="false" customHeight="false" outlineLevel="0" collapsed="false">
      <c r="A11952" s="41" t="n">
        <v>41129</v>
      </c>
      <c r="B11952" s="68" t="s">
        <v>1195</v>
      </c>
      <c r="C11952" s="68" t="s">
        <v>1728</v>
      </c>
      <c r="D11952" s="3" t="n">
        <v>33151</v>
      </c>
      <c r="E11952" s="42" t="n">
        <v>0.59375</v>
      </c>
      <c r="F11952" s="42" t="n">
        <v>0.666666666666667</v>
      </c>
      <c r="H11952" s="42" t="n">
        <v>0.166666666666667</v>
      </c>
      <c r="I11952" s="29" t="n">
        <v>81</v>
      </c>
      <c r="J11952" s="29" t="n">
        <v>53.2</v>
      </c>
      <c r="K11952" s="30" t="s">
        <v>2465</v>
      </c>
      <c r="M11952" s="31" t="n">
        <f aca="false">SUM(P11952,R11952,T11952,V11952,X11952,Z11952,AB11952,AD11952,AF11952,AH11952,AJ11952,AL11952,AN11952,AP11952,AR11952,AT11952,AV11952,AX11952,AZ11952,BB11952)</f>
        <v>0</v>
      </c>
    </row>
    <row r="11953" customFormat="false" ht="15" hidden="false" customHeight="false" outlineLevel="0" collapsed="false">
      <c r="A11953" s="57" t="n">
        <v>41129</v>
      </c>
      <c r="B11953" s="59" t="s">
        <v>1165</v>
      </c>
      <c r="C11953" s="59" t="s">
        <v>1206</v>
      </c>
      <c r="D11953" s="60" t="n">
        <v>33151</v>
      </c>
      <c r="E11953" s="66" t="n">
        <v>0.75</v>
      </c>
      <c r="F11953" s="66" t="s">
        <v>1162</v>
      </c>
      <c r="H11953" s="42" t="s">
        <v>1162</v>
      </c>
      <c r="I11953" s="29" t="n">
        <v>202</v>
      </c>
      <c r="J11953" s="29" t="n">
        <v>145</v>
      </c>
      <c r="K11953" s="30" t="s">
        <v>2306</v>
      </c>
    </row>
    <row r="11955" customFormat="false" ht="15" hidden="false" customHeight="false" outlineLevel="0" collapsed="false">
      <c r="A11955" s="134"/>
      <c r="B11955" s="133"/>
      <c r="C11955" s="133"/>
      <c r="D11955" s="134"/>
      <c r="E11955" s="134"/>
      <c r="F11955" s="134"/>
      <c r="G11955" s="134"/>
      <c r="H11955" s="134"/>
      <c r="I11955" s="136"/>
      <c r="J11955" s="136"/>
      <c r="K11955" s="134"/>
    </row>
    <row r="11956" customFormat="false" ht="21" hidden="false" customHeight="false" outlineLevel="0" collapsed="false">
      <c r="A11956" s="134"/>
      <c r="B11956" s="133"/>
      <c r="C11956" s="133"/>
      <c r="D11956" s="134"/>
      <c r="E11956" s="134"/>
      <c r="F11956" s="134"/>
      <c r="G11956" s="52" t="s">
        <v>1734</v>
      </c>
      <c r="H11956" s="134"/>
      <c r="I11956" s="136"/>
      <c r="J11956" s="136"/>
      <c r="K11956" s="134"/>
    </row>
    <row r="11957" customFormat="false" ht="15" hidden="false" customHeight="false" outlineLevel="0" collapsed="false">
      <c r="A11957" s="55" t="n">
        <v>41130</v>
      </c>
      <c r="B11957" s="152" t="s">
        <v>679</v>
      </c>
      <c r="C11957" s="152" t="s">
        <v>1206</v>
      </c>
      <c r="D11957" s="30" t="n">
        <v>33152</v>
      </c>
      <c r="E11957" s="44" t="n">
        <v>0.291666666666667</v>
      </c>
      <c r="F11957" s="30" t="s">
        <v>1162</v>
      </c>
      <c r="G11957" s="30"/>
      <c r="H11957" s="30" t="s">
        <v>1162</v>
      </c>
      <c r="I11957" s="29" t="n">
        <v>202</v>
      </c>
      <c r="J11957" s="29" t="n">
        <v>120</v>
      </c>
      <c r="K11957" s="30" t="s">
        <v>1223</v>
      </c>
      <c r="M11957" s="31" t="n">
        <f aca="false">SUM(P11957,R11957,T11957,V11957,X11957,Z11957,AB11957,AD11957,AF11957,AH11957,AJ11957,AL11957,AN11957,AP11957,AR11957,AT11957,AV11957,AX11957,AZ11957,BB11957)</f>
        <v>19286.79</v>
      </c>
      <c r="O11957" s="0" t="n">
        <v>70849</v>
      </c>
      <c r="P11957" s="31" t="n">
        <v>10000</v>
      </c>
      <c r="Q11957" s="0" t="n">
        <v>70787</v>
      </c>
      <c r="R11957" s="31" t="n">
        <v>8145</v>
      </c>
      <c r="S11957" s="47" t="n">
        <v>70714</v>
      </c>
      <c r="T11957" s="31" t="n">
        <v>367.68</v>
      </c>
      <c r="U11957" s="47" t="n">
        <v>70706</v>
      </c>
      <c r="V11957" s="31" t="n">
        <v>585.11</v>
      </c>
      <c r="W11957" s="47" t="n">
        <v>70737</v>
      </c>
      <c r="X11957" s="31" t="n">
        <v>189</v>
      </c>
    </row>
    <row r="11958" customFormat="false" ht="15" hidden="false" customHeight="false" outlineLevel="0" collapsed="false">
      <c r="A11958" s="41" t="n">
        <v>41130</v>
      </c>
      <c r="B11958" s="68" t="s">
        <v>383</v>
      </c>
      <c r="C11958" s="68" t="s">
        <v>1206</v>
      </c>
      <c r="D11958" s="69" t="n">
        <v>33153</v>
      </c>
      <c r="E11958" s="42" t="n">
        <v>0.291666666666667</v>
      </c>
      <c r="F11958" s="3" t="s">
        <v>1162</v>
      </c>
      <c r="H11958" s="3" t="s">
        <v>1162</v>
      </c>
      <c r="I11958" s="29" t="n">
        <v>206</v>
      </c>
      <c r="J11958" s="29" t="n">
        <v>145</v>
      </c>
      <c r="K11958" s="30" t="s">
        <v>1232</v>
      </c>
      <c r="M11958" s="31" t="n">
        <f aca="false">SUM(P11958,R11958,T11958,V11958,X11958,Z11958,AB11958,AD11958,AF11958,AH11958,AJ11958,AL11958,AN11958,AP11958,AR11958,AT11958,AV11958,AX11958,AZ11958,BB11958)</f>
        <v>13918.98</v>
      </c>
      <c r="O11958" s="0" t="n">
        <v>70818</v>
      </c>
      <c r="P11958" s="31" t="n">
        <v>9842</v>
      </c>
      <c r="Q11958" s="0" t="n">
        <v>70839</v>
      </c>
      <c r="R11958" s="31" t="n">
        <v>18</v>
      </c>
      <c r="S11958" s="47" t="n">
        <v>70838</v>
      </c>
      <c r="T11958" s="31" t="n">
        <v>319</v>
      </c>
      <c r="U11958" s="47" t="n">
        <v>70719</v>
      </c>
      <c r="V11958" s="31" t="n">
        <v>1224.9</v>
      </c>
      <c r="W11958" s="47" t="n">
        <v>70720</v>
      </c>
      <c r="X11958" s="31" t="n">
        <v>15.32</v>
      </c>
      <c r="Y11958" s="47" t="n">
        <v>70718</v>
      </c>
      <c r="Z11958" s="31" t="n">
        <v>1605.76</v>
      </c>
      <c r="AA11958" s="47" t="n">
        <v>70708</v>
      </c>
      <c r="AB11958" s="31" t="n">
        <v>554</v>
      </c>
      <c r="AC11958" s="47" t="n">
        <v>70738</v>
      </c>
      <c r="AD11958" s="31" t="n">
        <v>190</v>
      </c>
      <c r="AE11958" s="47" t="n">
        <v>70739</v>
      </c>
      <c r="AF11958" s="31" t="n">
        <v>150</v>
      </c>
    </row>
    <row r="11959" customFormat="false" ht="15" hidden="false" customHeight="false" outlineLevel="0" collapsed="false">
      <c r="A11959" s="55" t="n">
        <v>41130</v>
      </c>
      <c r="B11959" s="152" t="s">
        <v>1165</v>
      </c>
      <c r="C11959" s="152" t="s">
        <v>1206</v>
      </c>
      <c r="D11959" s="30" t="n">
        <v>33154</v>
      </c>
      <c r="E11959" s="44" t="n">
        <v>0.291666666666667</v>
      </c>
      <c r="F11959" s="30" t="s">
        <v>1162</v>
      </c>
      <c r="G11959" s="30"/>
      <c r="H11959" s="30" t="s">
        <v>1162</v>
      </c>
      <c r="I11959" s="29" t="n">
        <v>202</v>
      </c>
      <c r="J11959" s="29" t="n">
        <v>145</v>
      </c>
      <c r="K11959" s="30" t="s">
        <v>2306</v>
      </c>
      <c r="M11959" s="31" t="n">
        <f aca="false">SUM(P11959,R11959,T11959,V11959,X11959,Z11959,AB11959,AD11959,AF11959,AH11959,AJ11959,AL11959,AN11959,AP11959,AR11959,AT11959,AV11959,AX11959,AZ11959,BB11959)</f>
        <v>0</v>
      </c>
    </row>
    <row r="11960" customFormat="false" ht="15" hidden="false" customHeight="false" outlineLevel="0" collapsed="false">
      <c r="A11960" s="55" t="n">
        <v>41130</v>
      </c>
      <c r="B11960" s="152" t="s">
        <v>1832</v>
      </c>
      <c r="C11960" s="152" t="s">
        <v>979</v>
      </c>
      <c r="D11960" s="30" t="n">
        <v>33155</v>
      </c>
      <c r="E11960" s="44" t="n">
        <v>0.322916666666667</v>
      </c>
      <c r="F11960" s="44" t="n">
        <v>0.743055555555556</v>
      </c>
      <c r="G11960" s="30"/>
      <c r="H11960" s="44" t="n">
        <v>0.416666666666667</v>
      </c>
      <c r="I11960" s="29" t="n">
        <v>195</v>
      </c>
      <c r="J11960" s="29" t="n">
        <v>133</v>
      </c>
      <c r="K11960" s="30" t="s">
        <v>1833</v>
      </c>
      <c r="M11960" s="31" t="n">
        <f aca="false">SUM(P11960,R11960,T11960,V11960,X11960,Z11960,AB11960,AD11960,AF11960,AH11960,AJ11960,AL11960,AN11960,AP11960,AR11960,AT11960,AV11960,AX11960,AZ11960,BB11960)</f>
        <v>2055</v>
      </c>
      <c r="O11960" s="0" t="n">
        <v>1719</v>
      </c>
      <c r="P11960" s="31" t="n">
        <v>1065</v>
      </c>
      <c r="Q11960" s="0" t="n">
        <v>1714</v>
      </c>
      <c r="R11960" s="31" t="n">
        <v>990</v>
      </c>
    </row>
    <row r="11961" customFormat="false" ht="15" hidden="false" customHeight="false" outlineLevel="0" collapsed="false">
      <c r="A11961" s="41" t="n">
        <v>41130</v>
      </c>
      <c r="B11961" s="68" t="s">
        <v>2448</v>
      </c>
      <c r="C11961" s="68" t="s">
        <v>940</v>
      </c>
      <c r="D11961" s="3" t="n">
        <v>33156</v>
      </c>
      <c r="E11961" s="42" t="n">
        <v>0.333333333333333</v>
      </c>
      <c r="F11961" s="42" t="n">
        <v>0.395833333333333</v>
      </c>
      <c r="H11961" s="42" t="n">
        <v>0.166666666666667</v>
      </c>
      <c r="I11961" s="29" t="n">
        <v>81</v>
      </c>
      <c r="J11961" s="29" t="n">
        <v>53.2</v>
      </c>
      <c r="K11961" s="30" t="s">
        <v>2449</v>
      </c>
      <c r="M11961" s="31" t="n">
        <f aca="false">SUM(P11961,R11961,T11961,V11961,X11961,Z11961,AB11961,AD11961,AF11961,AH11961,AJ11961,AL11961,AN11961,AP11961,AR11961,AT11961,AV11961,AX11961,AZ11961,BB11961)</f>
        <v>0</v>
      </c>
    </row>
    <row r="11962" customFormat="false" ht="15" hidden="false" customHeight="false" outlineLevel="0" collapsed="false">
      <c r="A11962" s="41" t="n">
        <v>41130</v>
      </c>
      <c r="B11962" s="68" t="s">
        <v>627</v>
      </c>
      <c r="C11962" s="68" t="s">
        <v>490</v>
      </c>
      <c r="D11962" s="3" t="n">
        <v>33157</v>
      </c>
      <c r="E11962" s="42" t="n">
        <v>0.270833333333333</v>
      </c>
      <c r="F11962" s="42" t="n">
        <v>0.833333333333333</v>
      </c>
      <c r="H11962" s="42" t="n">
        <v>0.5625</v>
      </c>
      <c r="I11962" s="29" t="n">
        <v>290</v>
      </c>
      <c r="J11962" s="29" t="n">
        <v>197.4</v>
      </c>
      <c r="K11962" s="30" t="s">
        <v>1303</v>
      </c>
      <c r="M11962" s="31" t="n">
        <f aca="false">SUM(P11962,R11962,T11962,V11962,X11962,Z11962,AB11962,AD11962,AF11962,AH11962,AJ11962,AL11962,AN11962,AP11962,AR11962,AT11962,AV11962,AX11962,AZ11962,BB11962)</f>
        <v>0</v>
      </c>
    </row>
    <row r="11963" customFormat="false" ht="15" hidden="false" customHeight="false" outlineLevel="0" collapsed="false">
      <c r="A11963" s="55" t="n">
        <v>41130</v>
      </c>
      <c r="B11963" s="152" t="s">
        <v>2153</v>
      </c>
      <c r="C11963" s="152" t="s">
        <v>490</v>
      </c>
      <c r="D11963" s="30" t="n">
        <v>33158</v>
      </c>
      <c r="E11963" s="44" t="n">
        <v>0.291666666666667</v>
      </c>
      <c r="F11963" s="44" t="n">
        <v>0.625</v>
      </c>
      <c r="G11963" s="30"/>
      <c r="H11963" s="44" t="n">
        <v>0.333333333333333</v>
      </c>
      <c r="I11963" s="29" t="n">
        <v>160</v>
      </c>
      <c r="J11963" s="29" t="n">
        <v>112</v>
      </c>
      <c r="K11963" s="30" t="s">
        <v>2154</v>
      </c>
      <c r="M11963" s="31" t="n">
        <f aca="false">SUM(P11963,R11963,T11963,V11963,X11963,Z11963,AB11963,AD11963,AF11963,AH11963,AJ11963,AL11963,AN11963,AP11963,AR11963,AT11963,AV11963,AX11963,AZ11963,BB11963)</f>
        <v>0</v>
      </c>
    </row>
    <row r="11964" customFormat="false" ht="15" hidden="false" customHeight="false" outlineLevel="0" collapsed="false">
      <c r="A11964" s="41" t="n">
        <v>41130</v>
      </c>
      <c r="B11964" s="68" t="s">
        <v>1205</v>
      </c>
      <c r="C11964" s="68" t="s">
        <v>1032</v>
      </c>
      <c r="D11964" s="3" t="n">
        <v>33159</v>
      </c>
      <c r="E11964" s="42" t="n">
        <v>0.354166666666667</v>
      </c>
      <c r="F11964" s="42" t="n">
        <v>0.6875</v>
      </c>
      <c r="H11964" s="42" t="n">
        <v>0.333333333333333</v>
      </c>
      <c r="I11964" s="29" t="n">
        <v>325</v>
      </c>
      <c r="J11964" s="29" t="n">
        <v>50</v>
      </c>
      <c r="K11964" s="30" t="s">
        <v>1249</v>
      </c>
      <c r="M11964" s="31" t="n">
        <f aca="false">SUM(P11964,R11964,T11964,V11964,X11964,Z11964,AB11964,AD11964,AF11964,AH11964,AJ11964,AL11964,AN11964,AP11964,AR11964,AT11964,AV11964,AX11964,AZ11964,BB11964)</f>
        <v>0</v>
      </c>
    </row>
    <row r="11965" customFormat="false" ht="15" hidden="false" customHeight="false" outlineLevel="0" collapsed="false">
      <c r="A11965" s="41" t="n">
        <v>41130</v>
      </c>
      <c r="B11965" s="68" t="s">
        <v>1169</v>
      </c>
      <c r="C11965" s="68" t="s">
        <v>925</v>
      </c>
      <c r="D11965" s="3" t="n">
        <v>33160</v>
      </c>
      <c r="E11965" s="42" t="n">
        <v>0.322916666666667</v>
      </c>
      <c r="F11965" s="42" t="n">
        <v>0.71875</v>
      </c>
      <c r="H11965" s="42" t="n">
        <v>0.395833333333333</v>
      </c>
      <c r="I11965" s="29" t="n">
        <v>252</v>
      </c>
      <c r="J11965" s="29" t="n">
        <v>126.35</v>
      </c>
      <c r="K11965" s="30" t="s">
        <v>1214</v>
      </c>
      <c r="M11965" s="31" t="n">
        <f aca="false">SUM(P11965,R11965,T11965,V11965,X11965,Z11965,AB11965,AD11965,AF11965,AH11965,AJ11965,AL11965,AN11965,AP11965,AR11965,AT11965,AV11965,AX11965,AZ11965,BB11965)</f>
        <v>0</v>
      </c>
    </row>
    <row r="11966" customFormat="false" ht="15" hidden="false" customHeight="false" outlineLevel="0" collapsed="false">
      <c r="A11966" s="41" t="n">
        <v>41130</v>
      </c>
      <c r="B11966" s="68" t="s">
        <v>1199</v>
      </c>
      <c r="C11966" s="68" t="s">
        <v>802</v>
      </c>
      <c r="D11966" s="3" t="n">
        <v>33161</v>
      </c>
      <c r="E11966" s="42" t="n">
        <v>0.364583333333333</v>
      </c>
      <c r="F11966" s="42" t="n">
        <v>0.559027777777778</v>
      </c>
      <c r="H11966" s="42" t="n">
        <v>0.1875</v>
      </c>
      <c r="I11966" s="29" t="n">
        <v>95</v>
      </c>
      <c r="J11966" s="29" t="n">
        <v>63</v>
      </c>
      <c r="K11966" s="30" t="s">
        <v>1253</v>
      </c>
      <c r="M11966" s="31" t="n">
        <f aca="false">SUM(P11966,R11966,T11966,V11966,X11966,Z11966,AB11966,AD11966,AF11966,AH11966,AJ11966,AL11966,AN11966,AP11966,AR11966,AT11966,AV11966,AX11966,AZ11966,BB11966)</f>
        <v>0</v>
      </c>
    </row>
    <row r="11967" customFormat="false" ht="15" hidden="false" customHeight="false" outlineLevel="0" collapsed="false">
      <c r="A11967" s="41" t="n">
        <v>41130</v>
      </c>
      <c r="B11967" s="68" t="s">
        <v>1195</v>
      </c>
      <c r="C11967" s="68" t="s">
        <v>842</v>
      </c>
      <c r="D11967" s="3" t="n">
        <v>33162</v>
      </c>
      <c r="E11967" s="42" t="n">
        <v>0.375</v>
      </c>
      <c r="F11967" s="42" t="n">
        <v>0.666666666666667</v>
      </c>
      <c r="H11967" s="42" t="n">
        <v>0.291666666666667</v>
      </c>
      <c r="I11967" s="29" t="n">
        <v>138</v>
      </c>
      <c r="J11967" s="29" t="n">
        <v>93.1</v>
      </c>
      <c r="K11967" s="30" t="s">
        <v>2465</v>
      </c>
      <c r="M11967" s="31" t="n">
        <f aca="false">SUM(P11967,R11967,T11967,V11967,X11967,Z11967,AB11967,AD11967,AF11967,AH11967,AJ11967,AL11967,AN11967,AP11967,AR11967,AT11967,AV11967,AX11967,AZ11967,BB11967)</f>
        <v>0</v>
      </c>
    </row>
    <row r="11968" customFormat="false" ht="15" hidden="false" customHeight="false" outlineLevel="0" collapsed="false">
      <c r="A11968" s="55" t="n">
        <v>41130</v>
      </c>
      <c r="B11968" s="152" t="s">
        <v>1173</v>
      </c>
      <c r="C11968" s="152" t="s">
        <v>1049</v>
      </c>
      <c r="D11968" s="30" t="n">
        <v>33163</v>
      </c>
      <c r="E11968" s="44" t="n">
        <v>0.333333333333333</v>
      </c>
      <c r="F11968" s="44" t="n">
        <v>0.65625</v>
      </c>
      <c r="G11968" s="30"/>
      <c r="H11968" s="44" t="n">
        <v>0.333333333333333</v>
      </c>
      <c r="I11968" s="29" t="n">
        <v>152</v>
      </c>
      <c r="J11968" s="29" t="n">
        <v>106.4</v>
      </c>
      <c r="K11968" s="30" t="s">
        <v>1212</v>
      </c>
      <c r="M11968" s="31" t="n">
        <f aca="false">SUM(P11968,R11968,T11968,V11968,X11968,Z11968,AB11968,AD11968,AF11968,AH11968,AJ11968,AL11968,AN11968,AP11968,AR11968,AT11968,AV11968,AX11968,AZ11968,BB11968)</f>
        <v>0</v>
      </c>
    </row>
    <row r="11969" customFormat="false" ht="15" hidden="false" customHeight="false" outlineLevel="0" collapsed="false">
      <c r="A11969" s="41" t="n">
        <v>41130</v>
      </c>
      <c r="B11969" s="68" t="s">
        <v>1197</v>
      </c>
      <c r="C11969" s="68" t="s">
        <v>869</v>
      </c>
      <c r="D11969" s="3" t="n">
        <v>33164</v>
      </c>
      <c r="E11969" s="42" t="n">
        <v>0.375</v>
      </c>
      <c r="F11969" s="42" t="n">
        <v>0.4375</v>
      </c>
      <c r="H11969" s="42" t="n">
        <v>0.166666666666667</v>
      </c>
      <c r="I11969" s="29" t="n">
        <v>76</v>
      </c>
      <c r="J11969" s="29" t="n">
        <v>53.2</v>
      </c>
      <c r="K11969" s="30" t="s">
        <v>1259</v>
      </c>
      <c r="M11969" s="31" t="n">
        <f aca="false">SUM(P11969,R11969,T11969,V11969,X11969,Z11969,AB11969,AD11969,AF11969,AH11969,AJ11969,AL11969,AN11969,AP11969,AR11969,AT11969,AV11969,AX11969,AZ11969,BB11969)</f>
        <v>0</v>
      </c>
    </row>
    <row r="11970" customFormat="false" ht="15" hidden="false" customHeight="false" outlineLevel="0" collapsed="false">
      <c r="A11970" s="41" t="n">
        <v>41130</v>
      </c>
      <c r="B11970" s="68" t="s">
        <v>1197</v>
      </c>
      <c r="C11970" s="68" t="s">
        <v>11</v>
      </c>
      <c r="D11970" s="3" t="n">
        <v>33165</v>
      </c>
      <c r="E11970" s="42" t="n">
        <v>0.541666666666667</v>
      </c>
      <c r="F11970" s="42" t="n">
        <v>0.743055555555556</v>
      </c>
      <c r="G11970" s="3" t="s">
        <v>1241</v>
      </c>
      <c r="H11970" s="3" t="s">
        <v>1305</v>
      </c>
      <c r="I11970" s="29" t="n">
        <v>119</v>
      </c>
      <c r="J11970" s="29" t="n">
        <v>79.8</v>
      </c>
      <c r="K11970" s="30" t="s">
        <v>1259</v>
      </c>
      <c r="M11970" s="31" t="n">
        <f aca="false">SUM(P11970,R11970,T11970,V11970,X11970,Z11970,AB11970,AD11970,AF11970,AH11970,AJ11970,AL11970,AN11970,AP11970,AR11970,AT11970,AV11970,AX11970,AZ11970,BB11970)</f>
        <v>0</v>
      </c>
    </row>
    <row r="11971" customFormat="false" ht="15" hidden="false" customHeight="false" outlineLevel="0" collapsed="false">
      <c r="A11971" s="55" t="n">
        <v>41130</v>
      </c>
      <c r="B11971" s="152" t="s">
        <v>2448</v>
      </c>
      <c r="C11971" s="152" t="s">
        <v>905</v>
      </c>
      <c r="D11971" s="30" t="n">
        <v>33166</v>
      </c>
      <c r="E11971" s="44" t="n">
        <v>0.5625</v>
      </c>
      <c r="F11971" s="44" t="n">
        <v>0.645833333333333</v>
      </c>
      <c r="G11971" s="30"/>
      <c r="H11971" s="44" t="n">
        <v>0.166666666666667</v>
      </c>
      <c r="I11971" s="29" t="n">
        <v>81</v>
      </c>
      <c r="J11971" s="29" t="n">
        <v>53.2</v>
      </c>
      <c r="K11971" s="30" t="s">
        <v>2449</v>
      </c>
      <c r="M11971" s="31" t="n">
        <f aca="false">SUM(P11971,R11971,T11971,V11971,X11971,Z11971,AB11971,AD11971,AF11971,AH11971,AJ11971,AL11971,AN11971,AP11971,AR11971,AT11971,AV11971,AX11971,AZ11971,BB11971)</f>
        <v>0</v>
      </c>
    </row>
    <row r="11972" customFormat="false" ht="15" hidden="false" customHeight="false" outlineLevel="0" collapsed="false">
      <c r="A11972" s="97" t="n">
        <v>41130</v>
      </c>
      <c r="B11972" s="98" t="s">
        <v>1195</v>
      </c>
      <c r="C11972" s="98" t="s">
        <v>490</v>
      </c>
      <c r="D11972" s="67" t="n">
        <v>33167</v>
      </c>
      <c r="E11972" s="99" t="n">
        <v>0.916666666666667</v>
      </c>
      <c r="F11972" s="99" t="n">
        <v>0.125</v>
      </c>
      <c r="G11972" s="67"/>
      <c r="H11972" s="99" t="n">
        <v>0.208333333333333</v>
      </c>
      <c r="I11972" s="63" t="n">
        <v>130</v>
      </c>
      <c r="J11972" s="63" t="n">
        <v>95</v>
      </c>
      <c r="K11972" s="67" t="s">
        <v>2465</v>
      </c>
    </row>
    <row r="11973" customFormat="false" ht="15" hidden="false" customHeight="false" outlineLevel="0" collapsed="false">
      <c r="A11973" s="97" t="n">
        <v>41130</v>
      </c>
      <c r="B11973" s="98" t="s">
        <v>20</v>
      </c>
      <c r="C11973" s="98" t="s">
        <v>490</v>
      </c>
      <c r="D11973" s="67" t="n">
        <v>33168</v>
      </c>
      <c r="E11973" s="99" t="n">
        <v>0.916666666666667</v>
      </c>
      <c r="F11973" s="99" t="n">
        <v>0.125</v>
      </c>
      <c r="G11973" s="67"/>
      <c r="H11973" s="99" t="n">
        <v>0.208333333333333</v>
      </c>
      <c r="I11973" s="63" t="n">
        <v>130</v>
      </c>
      <c r="J11973" s="63" t="n">
        <v>95</v>
      </c>
      <c r="K11973" s="67" t="s">
        <v>1375</v>
      </c>
    </row>
    <row r="11974" customFormat="false" ht="15" hidden="false" customHeight="false" outlineLevel="0" collapsed="false">
      <c r="A11974" s="97" t="n">
        <v>41130</v>
      </c>
      <c r="B11974" s="98" t="s">
        <v>1165</v>
      </c>
      <c r="C11974" s="98" t="s">
        <v>1206</v>
      </c>
      <c r="D11974" s="67" t="n">
        <v>33168</v>
      </c>
      <c r="E11974" s="99" t="n">
        <v>0.75</v>
      </c>
      <c r="F11974" s="99" t="s">
        <v>1162</v>
      </c>
      <c r="G11974" s="67"/>
      <c r="H11974" s="99" t="s">
        <v>1162</v>
      </c>
      <c r="I11974" s="63" t="n">
        <v>202</v>
      </c>
      <c r="J11974" s="63" t="n">
        <v>145</v>
      </c>
      <c r="K11974" s="67" t="s">
        <v>2306</v>
      </c>
    </row>
    <row r="11975" customFormat="false" ht="15" hidden="false" customHeight="false" outlineLevel="0" collapsed="false">
      <c r="A11975" s="41"/>
      <c r="M11975" s="31" t="n">
        <f aca="false">SUM(P11975,R11975,T11975,V11975,X11975,Z11975,AB11975,AD11975,AF11975,AH11975,AJ11975,AL11975,AN11975,AP11975,AR11975,AT11975,AV11975,AX11975,AZ11975,BB11975)</f>
        <v>0</v>
      </c>
    </row>
    <row r="11976" customFormat="false" ht="15" hidden="false" customHeight="false" outlineLevel="0" collapsed="false">
      <c r="A11976" s="134"/>
      <c r="B11976" s="133"/>
      <c r="C11976" s="133"/>
      <c r="D11976" s="134"/>
      <c r="E11976" s="134"/>
      <c r="F11976" s="134"/>
      <c r="G11976" s="134"/>
      <c r="H11976" s="134"/>
      <c r="I11976" s="136"/>
      <c r="J11976" s="136"/>
      <c r="K11976" s="134"/>
    </row>
    <row r="11977" customFormat="false" ht="21" hidden="false" customHeight="false" outlineLevel="0" collapsed="false">
      <c r="A11977" s="134"/>
      <c r="B11977" s="133"/>
      <c r="C11977" s="133"/>
      <c r="D11977" s="134"/>
      <c r="E11977" s="134"/>
      <c r="F11977" s="134"/>
      <c r="G11977" s="52" t="s">
        <v>1734</v>
      </c>
      <c r="H11977" s="134"/>
      <c r="I11977" s="136"/>
      <c r="J11977" s="136"/>
      <c r="K11977" s="134"/>
    </row>
    <row r="11978" customFormat="false" ht="15" hidden="false" customHeight="false" outlineLevel="0" collapsed="false">
      <c r="A11978" s="157" t="n">
        <v>41131</v>
      </c>
      <c r="B11978" s="152" t="s">
        <v>679</v>
      </c>
      <c r="C11978" s="152" t="s">
        <v>1206</v>
      </c>
      <c r="D11978" s="72" t="n">
        <v>33167</v>
      </c>
      <c r="E11978" s="44" t="n">
        <v>0.291666666666667</v>
      </c>
      <c r="F11978" s="30" t="s">
        <v>1162</v>
      </c>
      <c r="G11978" s="30"/>
      <c r="H11978" s="30" t="s">
        <v>1162</v>
      </c>
      <c r="I11978" s="29" t="n">
        <v>202</v>
      </c>
      <c r="J11978" s="29" t="n">
        <v>120</v>
      </c>
      <c r="K11978" s="30" t="s">
        <v>1223</v>
      </c>
      <c r="M11978" s="31" t="n">
        <f aca="false">SUM(P11978,R11978,T11978,V11978,X11978,Z11978,AB11978,AD11978,AF11978,AH11978,AJ11978,AL11978,AN11978,AP11978,AR11978,AT11978,AV11978,AX11978,AZ11978,BB11978)</f>
        <v>0</v>
      </c>
    </row>
    <row r="11979" customFormat="false" ht="15" hidden="false" customHeight="false" outlineLevel="0" collapsed="false">
      <c r="A11979" s="41" t="n">
        <v>41131</v>
      </c>
      <c r="B11979" s="68" t="s">
        <v>383</v>
      </c>
      <c r="C11979" s="68" t="s">
        <v>1206</v>
      </c>
      <c r="D11979" s="3" t="n">
        <v>33168</v>
      </c>
      <c r="E11979" s="42" t="n">
        <v>0.291666666666667</v>
      </c>
      <c r="F11979" s="3" t="s">
        <v>1162</v>
      </c>
      <c r="H11979" s="3" t="s">
        <v>1162</v>
      </c>
      <c r="I11979" s="29" t="n">
        <v>206</v>
      </c>
      <c r="J11979" s="29" t="n">
        <v>145</v>
      </c>
      <c r="K11979" s="30" t="s">
        <v>1232</v>
      </c>
      <c r="M11979" s="31" t="n">
        <f aca="false">SUM(P11979,R11979,T11979,V11979,X11979,Z11979,AB11979,AD11979,AF11979,AH11979,AJ11979,AL11979,AN11979,AP11979,AR11979,AT11979,AV11979,AX11979,AZ11979,BB11979)</f>
        <v>23358</v>
      </c>
      <c r="O11979" s="0" t="n">
        <v>70844</v>
      </c>
      <c r="P11979" s="31" t="n">
        <v>153</v>
      </c>
      <c r="Q11979" s="0" t="n">
        <v>70876</v>
      </c>
      <c r="R11979" s="31" t="n">
        <v>14250</v>
      </c>
      <c r="S11979" s="47" t="n">
        <v>70877</v>
      </c>
      <c r="T11979" s="31" t="n">
        <v>750</v>
      </c>
      <c r="U11979" s="47" t="n">
        <v>70874</v>
      </c>
      <c r="V11979" s="31" t="n">
        <v>8205</v>
      </c>
    </row>
    <row r="11980" customFormat="false" ht="15" hidden="false" customHeight="false" outlineLevel="0" collapsed="false">
      <c r="A11980" s="55" t="n">
        <v>41131</v>
      </c>
      <c r="B11980" s="152" t="s">
        <v>1165</v>
      </c>
      <c r="C11980" s="152" t="s">
        <v>1206</v>
      </c>
      <c r="D11980" s="30" t="n">
        <v>33169</v>
      </c>
      <c r="E11980" s="44" t="n">
        <v>0.291666666666667</v>
      </c>
      <c r="F11980" s="30" t="s">
        <v>1162</v>
      </c>
      <c r="G11980" s="30"/>
      <c r="H11980" s="30" t="s">
        <v>1162</v>
      </c>
      <c r="I11980" s="29" t="n">
        <v>202</v>
      </c>
      <c r="J11980" s="29" t="n">
        <v>145</v>
      </c>
      <c r="K11980" s="30" t="s">
        <v>2306</v>
      </c>
      <c r="M11980" s="31" t="n">
        <f aca="false">SUM(P11980,R11980,T11980,V11980,X11980,Z11980,AB11980,AD11980,AF11980,AH11980,AJ11980,AL11980,AN11980,AP11980,AR11980,AT11980,AV11980,AX11980,AZ11980,BB11980)</f>
        <v>0</v>
      </c>
    </row>
    <row r="11981" customFormat="false" ht="15" hidden="false" customHeight="false" outlineLevel="0" collapsed="false">
      <c r="A11981" s="55" t="n">
        <v>41131</v>
      </c>
      <c r="B11981" s="152" t="s">
        <v>627</v>
      </c>
      <c r="C11981" s="152" t="s">
        <v>1206</v>
      </c>
      <c r="D11981" s="30" t="n">
        <v>33170</v>
      </c>
      <c r="E11981" s="44" t="n">
        <v>0.291666666666667</v>
      </c>
      <c r="F11981" s="30" t="s">
        <v>1162</v>
      </c>
      <c r="G11981" s="30"/>
      <c r="H11981" s="30" t="s">
        <v>1162</v>
      </c>
      <c r="I11981" s="29" t="n">
        <v>210.1</v>
      </c>
      <c r="J11981" s="29" t="n">
        <v>120</v>
      </c>
      <c r="K11981" s="30" t="s">
        <v>1303</v>
      </c>
      <c r="M11981" s="31" t="n">
        <f aca="false">SUM(P11981,R11981,T11981,V11981,X11981,Z11981,AB11981,AD11981,AF11981,AH11981,AJ11981,AL11981,AN11981,AP11981,AR11981,AT11981,AV11981,AX11981,AZ11981,BB11981)</f>
        <v>20703.34</v>
      </c>
      <c r="O11981" s="0" t="n">
        <v>70875</v>
      </c>
      <c r="P11981" s="31" t="n">
        <v>10875</v>
      </c>
      <c r="Q11981" s="0" t="n">
        <v>70878</v>
      </c>
      <c r="R11981" s="31" t="n">
        <v>5000</v>
      </c>
      <c r="S11981" s="47" t="n">
        <v>70820</v>
      </c>
      <c r="T11981" s="31" t="n">
        <v>250.75</v>
      </c>
      <c r="U11981" s="47" t="n">
        <v>70811</v>
      </c>
      <c r="V11981" s="31" t="n">
        <v>1034.86</v>
      </c>
      <c r="W11981" s="47" t="n">
        <v>70800</v>
      </c>
      <c r="X11981" s="31" t="n">
        <v>166.2</v>
      </c>
      <c r="Y11981" s="47" t="n">
        <v>70799</v>
      </c>
      <c r="Z11981" s="31" t="n">
        <v>210.27</v>
      </c>
      <c r="AA11981" s="47" t="n">
        <v>70823</v>
      </c>
      <c r="AB11981" s="31" t="n">
        <v>485.26</v>
      </c>
      <c r="AC11981" s="47" t="n">
        <v>70803</v>
      </c>
      <c r="AD11981" s="31" t="n">
        <v>2681</v>
      </c>
    </row>
    <row r="11982" customFormat="false" ht="15" hidden="false" customHeight="false" outlineLevel="0" collapsed="false">
      <c r="A11982" s="41" t="n">
        <v>41131</v>
      </c>
      <c r="B11982" s="68" t="s">
        <v>2448</v>
      </c>
      <c r="C11982" s="68" t="s">
        <v>1206</v>
      </c>
      <c r="D11982" s="3" t="n">
        <v>33171</v>
      </c>
      <c r="E11982" s="42" t="n">
        <v>0.291666666666667</v>
      </c>
      <c r="F11982" s="3" t="s">
        <v>1162</v>
      </c>
      <c r="H11982" s="3" t="s">
        <v>1162</v>
      </c>
      <c r="I11982" s="29" t="n">
        <v>206</v>
      </c>
      <c r="J11982" s="29" t="n">
        <v>120</v>
      </c>
      <c r="K11982" s="30" t="s">
        <v>2449</v>
      </c>
      <c r="M11982" s="31" t="n">
        <f aca="false">SUM(P11982,R11982,T11982,V11982,X11982,Z11982,AB11982,AD11982,AF11982,AH11982,AJ11982,AL11982,AN11982,AP11982,AR11982,AT11982,AV11982,AX11982,AZ11982,BB11982)</f>
        <v>0</v>
      </c>
    </row>
    <row r="11983" customFormat="false" ht="15" hidden="false" customHeight="false" outlineLevel="0" collapsed="false">
      <c r="A11983" s="55" t="n">
        <v>41131</v>
      </c>
      <c r="B11983" s="152" t="s">
        <v>1675</v>
      </c>
      <c r="C11983" s="152" t="s">
        <v>307</v>
      </c>
      <c r="D11983" s="30" t="n">
        <v>33172</v>
      </c>
      <c r="E11983" s="44" t="n">
        <v>0.291666666666667</v>
      </c>
      <c r="F11983" s="44" t="n">
        <v>0.458333333333333</v>
      </c>
      <c r="G11983" s="30" t="s">
        <v>1229</v>
      </c>
      <c r="H11983" s="30" t="s">
        <v>1308</v>
      </c>
      <c r="I11983" s="29" t="n">
        <v>105</v>
      </c>
      <c r="J11983" s="29" t="n">
        <v>70</v>
      </c>
      <c r="K11983" s="30" t="s">
        <v>1375</v>
      </c>
      <c r="M11983" s="31" t="n">
        <f aca="false">SUM(P11983,R11983,T11983,V11983,X11983,Z11983,AB11983,AD11983,AF11983,AH11983,AJ11983,AL11983,AN11983,AP11983,AR11983,AT11983,AV11983,AX11983,AZ11983,BB11983)</f>
        <v>0</v>
      </c>
    </row>
    <row r="11984" customFormat="false" ht="15" hidden="false" customHeight="false" outlineLevel="0" collapsed="false">
      <c r="A11984" s="55" t="n">
        <v>41131</v>
      </c>
      <c r="B11984" s="152" t="s">
        <v>1169</v>
      </c>
      <c r="C11984" s="152" t="s">
        <v>925</v>
      </c>
      <c r="D11984" s="30" t="n">
        <v>33173</v>
      </c>
      <c r="E11984" s="44" t="n">
        <v>0.3125</v>
      </c>
      <c r="F11984" s="44" t="n">
        <v>0.736111111111111</v>
      </c>
      <c r="G11984" s="30" t="s">
        <v>1548</v>
      </c>
      <c r="H11984" s="44" t="s">
        <v>1287</v>
      </c>
      <c r="I11984" s="29" t="n">
        <v>297</v>
      </c>
      <c r="J11984" s="29" t="n">
        <v>153</v>
      </c>
      <c r="K11984" s="30" t="s">
        <v>1214</v>
      </c>
      <c r="M11984" s="31" t="n">
        <f aca="false">SUM(P11984,R11984,T11984,V11984,X11984,Z11984,AB11984,AD11984,AF11984,AH11984,AJ11984,AL11984,AN11984,AP11984,AR11984,AT11984,AV11984,AX11984,AZ11984,BB11984)</f>
        <v>0</v>
      </c>
    </row>
    <row r="11985" customFormat="false" ht="15" hidden="false" customHeight="false" outlineLevel="0" collapsed="false">
      <c r="A11985" s="41" t="n">
        <v>41131</v>
      </c>
      <c r="B11985" s="68" t="s">
        <v>1832</v>
      </c>
      <c r="C11985" s="68" t="s">
        <v>490</v>
      </c>
      <c r="D11985" s="3" t="n">
        <v>33174</v>
      </c>
      <c r="E11985" s="42" t="n">
        <v>0.25</v>
      </c>
      <c r="F11985" s="42" t="n">
        <v>0.708333333333333</v>
      </c>
      <c r="G11985" s="3" t="s">
        <v>2542</v>
      </c>
      <c r="H11985" s="42" t="n">
        <v>0.458333333333333</v>
      </c>
      <c r="I11985" s="29" t="n">
        <v>297</v>
      </c>
      <c r="J11985" s="29" t="n">
        <v>200</v>
      </c>
      <c r="K11985" s="30" t="s">
        <v>1833</v>
      </c>
      <c r="M11985" s="31" t="n">
        <f aca="false">SUM(P11985,R11985,T11985,V11985,X11985,Z11985,AB11985,AD11985,AF11985,AH11985,AJ11985,AL11985,AN11985,AP11985,AR11985,AT11985,AV11985,AX11985,AZ11985,BB11985)</f>
        <v>0</v>
      </c>
    </row>
    <row r="11986" customFormat="false" ht="15" hidden="false" customHeight="false" outlineLevel="0" collapsed="false">
      <c r="A11986" s="41" t="n">
        <v>41131</v>
      </c>
      <c r="B11986" s="68" t="s">
        <v>1193</v>
      </c>
      <c r="C11986" s="68" t="s">
        <v>940</v>
      </c>
      <c r="D11986" s="3" t="n">
        <v>33175</v>
      </c>
      <c r="E11986" s="42" t="n">
        <v>0.333333333333333</v>
      </c>
      <c r="F11986" s="42" t="n">
        <v>0.597222222222222</v>
      </c>
      <c r="H11986" s="42" t="n">
        <v>0.270833333333333</v>
      </c>
      <c r="I11986" s="29" t="n">
        <v>128.5</v>
      </c>
      <c r="J11986" s="29" t="n">
        <v>86.45</v>
      </c>
      <c r="K11986" s="30" t="s">
        <v>1216</v>
      </c>
      <c r="M11986" s="31" t="n">
        <f aca="false">SUM(P11986,R11986,T11986,V11986,X11986,Z11986,AB11986,AD11986,AF11986,AH11986,AJ11986,AL11986,AN11986,AP11986,AR11986,AT11986,AV11986,AX11986,AZ11986,BB11986)</f>
        <v>0</v>
      </c>
    </row>
    <row r="11987" customFormat="false" ht="15" hidden="false" customHeight="false" outlineLevel="0" collapsed="false">
      <c r="A11987" s="41" t="n">
        <v>41131</v>
      </c>
      <c r="B11987" s="68" t="s">
        <v>1745</v>
      </c>
      <c r="C11987" s="68" t="s">
        <v>940</v>
      </c>
      <c r="D11987" s="3" t="n">
        <v>33176</v>
      </c>
      <c r="E11987" s="42" t="n">
        <v>0.333333333333333</v>
      </c>
      <c r="F11987" s="42" t="n">
        <v>0.472222222222222</v>
      </c>
      <c r="H11987" s="42" t="n">
        <v>0.166666666666667</v>
      </c>
      <c r="I11987" s="29" t="n">
        <v>81</v>
      </c>
      <c r="J11987" s="29" t="n">
        <v>53.2</v>
      </c>
      <c r="K11987" s="30" t="s">
        <v>1766</v>
      </c>
    </row>
    <row r="11988" customFormat="false" ht="15" hidden="false" customHeight="false" outlineLevel="0" collapsed="false">
      <c r="A11988" s="41" t="n">
        <v>41131</v>
      </c>
      <c r="B11988" s="68" t="s">
        <v>1176</v>
      </c>
      <c r="C11988" s="68" t="s">
        <v>2358</v>
      </c>
      <c r="D11988" s="3" t="n">
        <v>33176</v>
      </c>
      <c r="E11988" s="42" t="n">
        <v>0.354166666666667</v>
      </c>
      <c r="F11988" s="42" t="n">
        <v>0.625</v>
      </c>
      <c r="G11988" s="3" t="s">
        <v>1170</v>
      </c>
      <c r="H11988" s="42" t="s">
        <v>1299</v>
      </c>
      <c r="I11988" s="29" t="n">
        <v>155</v>
      </c>
      <c r="J11988" s="29" t="n">
        <v>99.75</v>
      </c>
      <c r="K11988" s="30" t="s">
        <v>2462</v>
      </c>
      <c r="M11988" s="31" t="n">
        <f aca="false">SUM(P11988,R11988,T11988,V11988,X11988,Z11988,AB11988,AD11988,AF11988,AH11988,AJ11988,AL11988,AN11988,AP11988,AR11988,AT11988,AV11988,AX11988,AZ11988,BB11988)</f>
        <v>0</v>
      </c>
    </row>
    <row r="11989" customFormat="false" ht="15" hidden="false" customHeight="false" outlineLevel="0" collapsed="false">
      <c r="A11989" s="55" t="n">
        <v>41131</v>
      </c>
      <c r="B11989" s="152" t="s">
        <v>1173</v>
      </c>
      <c r="C11989" s="152" t="s">
        <v>1049</v>
      </c>
      <c r="D11989" s="30" t="n">
        <v>33177</v>
      </c>
      <c r="E11989" s="44" t="n">
        <v>0.3125</v>
      </c>
      <c r="F11989" s="44" t="n">
        <v>0.756944444444444</v>
      </c>
      <c r="G11989" s="30" t="s">
        <v>1645</v>
      </c>
      <c r="H11989" s="30" t="s">
        <v>1483</v>
      </c>
      <c r="I11989" s="29" t="n">
        <v>228</v>
      </c>
      <c r="J11989" s="29" t="n">
        <v>159.6</v>
      </c>
      <c r="K11989" s="30" t="s">
        <v>1212</v>
      </c>
      <c r="M11989" s="31" t="n">
        <f aca="false">SUM(P11989,R11989,T11989,V11989,X11989,Z11989,AB11989,AD11989,AF11989,AH11989,AJ11989,AL11989,AN11989,AP11989,AR11989,AT11989,AV11989,AX11989,AZ11989,BB11989)</f>
        <v>0</v>
      </c>
    </row>
    <row r="11990" customFormat="false" ht="15" hidden="false" customHeight="false" outlineLevel="0" collapsed="false">
      <c r="A11990" s="41" t="n">
        <v>41131</v>
      </c>
      <c r="B11990" s="68" t="s">
        <v>1195</v>
      </c>
      <c r="C11990" s="68" t="s">
        <v>802</v>
      </c>
      <c r="D11990" s="3" t="n">
        <v>33178</v>
      </c>
      <c r="E11990" s="42" t="n">
        <v>0.385416666666667</v>
      </c>
      <c r="F11990" s="42" t="n">
        <v>0.59375</v>
      </c>
      <c r="H11990" s="42" t="n">
        <v>0.208333333333333</v>
      </c>
      <c r="I11990" s="29" t="n">
        <v>105</v>
      </c>
      <c r="J11990" s="29" t="n">
        <v>66.5</v>
      </c>
      <c r="K11990" s="30" t="s">
        <v>2465</v>
      </c>
      <c r="M11990" s="31" t="n">
        <f aca="false">SUM(P11990,R11990,T11990,V11990,X11990,Z11990,AB11990,AD11990,AF11990,AH11990,AJ11990,AL11990,AN11990,AP11990,AR11990,AT11990,AV11990,AX11990,AZ11990,BB11990)</f>
        <v>0</v>
      </c>
    </row>
    <row r="11991" customFormat="false" ht="15" hidden="false" customHeight="false" outlineLevel="0" collapsed="false">
      <c r="A11991" s="55" t="n">
        <v>41131</v>
      </c>
      <c r="B11991" s="152" t="s">
        <v>1197</v>
      </c>
      <c r="C11991" s="152" t="s">
        <v>2510</v>
      </c>
      <c r="D11991" s="30" t="n">
        <v>33179</v>
      </c>
      <c r="E11991" s="44" t="n">
        <v>0.375</v>
      </c>
      <c r="F11991" s="44" t="n">
        <v>0.65625</v>
      </c>
      <c r="G11991" s="30"/>
      <c r="H11991" s="44" t="n">
        <v>0.291666666666667</v>
      </c>
      <c r="I11991" s="29" t="n">
        <v>145</v>
      </c>
      <c r="J11991" s="29" t="n">
        <v>93.1</v>
      </c>
      <c r="K11991" s="30" t="s">
        <v>1259</v>
      </c>
      <c r="M11991" s="31" t="n">
        <f aca="false">SUM(P11991,R11991,T11991,V11991,X11991,Z11991,AB11991,AD11991,AF11991,AH11991,AJ11991,AL11991,AN11991,AP11991,AR11991,AT11991,AV11991,AX11991,AZ11991,BB11991)</f>
        <v>0</v>
      </c>
    </row>
    <row r="11992" customFormat="false" ht="15" hidden="false" customHeight="false" outlineLevel="0" collapsed="false">
      <c r="A11992" s="55" t="n">
        <v>41131</v>
      </c>
      <c r="B11992" s="152" t="s">
        <v>1199</v>
      </c>
      <c r="C11992" s="152" t="s">
        <v>11</v>
      </c>
      <c r="D11992" s="30" t="n">
        <v>33180</v>
      </c>
      <c r="E11992" s="44" t="n">
        <v>0.4375</v>
      </c>
      <c r="F11992" s="44" t="n">
        <v>0.791666666666667</v>
      </c>
      <c r="G11992" s="30" t="s">
        <v>1361</v>
      </c>
      <c r="H11992" s="30" t="s">
        <v>1296</v>
      </c>
      <c r="I11992" s="29" t="n">
        <v>191.2</v>
      </c>
      <c r="J11992" s="29" t="n">
        <v>130.35</v>
      </c>
      <c r="K11992" s="30" t="s">
        <v>1253</v>
      </c>
      <c r="M11992" s="31" t="n">
        <f aca="false">SUM(P11992,R11992,T11992,V11992,X11992,Z11992,AB11992,AD11992,AF11992,AH11992,AJ11992,AL11992,AN11992,AP11992,AR11992,AT11992,AV11992,AX11992,AZ11992,BB11992)</f>
        <v>0</v>
      </c>
    </row>
    <row r="11993" customFormat="false" ht="15" hidden="false" customHeight="false" outlineLevel="0" collapsed="false">
      <c r="A11993" s="55" t="n">
        <v>41131</v>
      </c>
      <c r="B11993" s="152" t="s">
        <v>1745</v>
      </c>
      <c r="C11993" s="152" t="s">
        <v>1805</v>
      </c>
      <c r="D11993" s="30" t="n">
        <v>33181</v>
      </c>
      <c r="E11993" s="44" t="n">
        <v>0.583333333333333</v>
      </c>
      <c r="F11993" s="44" t="n">
        <v>0.743055555555556</v>
      </c>
      <c r="G11993" s="30"/>
      <c r="H11993" s="44" t="n">
        <v>0.166666666666667</v>
      </c>
      <c r="I11993" s="29" t="n">
        <v>81</v>
      </c>
      <c r="J11993" s="29" t="n">
        <v>53.2</v>
      </c>
      <c r="K11993" s="30" t="s">
        <v>1766</v>
      </c>
      <c r="M11993" s="31" t="n">
        <f aca="false">SUM(P11993,R11993,T11993,V11993,X11993,Z11993,AB11993,AD11993,AF11993,AH11993,AJ11993,AL11993,AN11993,AP11993,AR11993,AT11993,AV11993,AX11993,AZ11993,BB11993)</f>
        <v>0</v>
      </c>
    </row>
    <row r="11994" customFormat="false" ht="15" hidden="false" customHeight="false" outlineLevel="0" collapsed="false">
      <c r="A11994" s="41"/>
      <c r="B11994" s="68"/>
    </row>
    <row r="11996" customFormat="false" ht="15" hidden="false" customHeight="false" outlineLevel="0" collapsed="false">
      <c r="A11996" s="134"/>
      <c r="B11996" s="133"/>
      <c r="C11996" s="133"/>
      <c r="D11996" s="134"/>
      <c r="E11996" s="134"/>
      <c r="F11996" s="134"/>
      <c r="G11996" s="134"/>
      <c r="H11996" s="134"/>
      <c r="I11996" s="136"/>
      <c r="J11996" s="136"/>
      <c r="K11996" s="134"/>
    </row>
    <row r="11997" customFormat="false" ht="21" hidden="false" customHeight="false" outlineLevel="0" collapsed="false">
      <c r="A11997" s="134"/>
      <c r="B11997" s="133"/>
      <c r="C11997" s="133"/>
      <c r="D11997" s="134"/>
      <c r="E11997" s="134"/>
      <c r="F11997" s="134"/>
      <c r="G11997" s="52" t="s">
        <v>2435</v>
      </c>
      <c r="H11997" s="134"/>
      <c r="I11997" s="136"/>
      <c r="J11997" s="136"/>
      <c r="K11997" s="134"/>
    </row>
    <row r="11998" customFormat="false" ht="15" hidden="false" customHeight="false" outlineLevel="0" collapsed="false">
      <c r="A11998" s="55" t="n">
        <v>41133</v>
      </c>
      <c r="B11998" s="56" t="s">
        <v>1675</v>
      </c>
      <c r="C11998" s="56" t="s">
        <v>490</v>
      </c>
      <c r="D11998" s="30" t="n">
        <v>33182</v>
      </c>
      <c r="E11998" s="44" t="n">
        <v>0.291666666666667</v>
      </c>
      <c r="F11998" s="44" t="n">
        <v>0.864583333333333</v>
      </c>
      <c r="G11998" s="30"/>
      <c r="H11998" s="44" t="n">
        <v>0.583333333333333</v>
      </c>
      <c r="I11998" s="29" t="n">
        <v>364</v>
      </c>
      <c r="J11998" s="29" t="n">
        <v>266</v>
      </c>
      <c r="K11998" s="30" t="s">
        <v>1375</v>
      </c>
      <c r="M11998" s="31" t="n">
        <f aca="false">SUM(P11998,R11998,T11998,V11998,X11998,Z11998,AB11998,AD11998,AF11998,AH11998,AJ11998,AL11998,AN11998,AP11998,AR11998,AT11998,AV11998,AX11998,AZ11998,BB11998)</f>
        <v>0</v>
      </c>
    </row>
    <row r="11999" customFormat="false" ht="15" hidden="false" customHeight="false" outlineLevel="0" collapsed="false">
      <c r="A11999" s="55" t="n">
        <v>41133</v>
      </c>
      <c r="B11999" s="56" t="s">
        <v>1745</v>
      </c>
      <c r="C11999" s="56" t="s">
        <v>490</v>
      </c>
      <c r="D11999" s="30" t="n">
        <v>33183</v>
      </c>
      <c r="E11999" s="44" t="n">
        <v>0.291666666666667</v>
      </c>
      <c r="F11999" s="44" t="n">
        <v>0.916666666666667</v>
      </c>
      <c r="G11999" s="30"/>
      <c r="H11999" s="44" t="n">
        <v>0.625</v>
      </c>
      <c r="I11999" s="29" t="n">
        <v>390</v>
      </c>
      <c r="J11999" s="29" t="n">
        <v>285</v>
      </c>
      <c r="K11999" s="30" t="s">
        <v>1766</v>
      </c>
      <c r="M11999" s="31" t="n">
        <f aca="false">SUM(P11999,R11999,T11999,V11999,X11999,Z11999,AB11999,AD11999,AF11999,AH11999,AJ11999,AL11999,AN11999,AP11999,AR11999,AT11999,AV11999,AX11999,AZ11999,BB11999)</f>
        <v>0</v>
      </c>
    </row>
    <row r="12000" customFormat="false" ht="15" hidden="false" customHeight="false" outlineLevel="0" collapsed="false">
      <c r="A12000" s="55" t="n">
        <v>41133</v>
      </c>
      <c r="B12000" s="56" t="s">
        <v>1195</v>
      </c>
      <c r="C12000" s="56" t="s">
        <v>490</v>
      </c>
      <c r="D12000" s="30" t="n">
        <v>33184</v>
      </c>
      <c r="E12000" s="44" t="n">
        <v>0.333333333333333</v>
      </c>
      <c r="F12000" s="44" t="n">
        <v>0.958333333333333</v>
      </c>
      <c r="G12000" s="30"/>
      <c r="H12000" s="44" t="n">
        <v>0.625</v>
      </c>
      <c r="I12000" s="29" t="n">
        <v>390</v>
      </c>
      <c r="J12000" s="29" t="n">
        <v>285</v>
      </c>
      <c r="K12000" s="30" t="s">
        <v>2465</v>
      </c>
      <c r="M12000" s="31" t="n">
        <f aca="false">SUM(P12000,R12000,T12000,V12000,X12000,Z12000,AB12000,AD12000,AF12000,AH12000,AJ12000,AL12000,AN12000,AP12000,AR12000,AT12000,AV12000,AX12000,AZ12000,BB12000)</f>
        <v>0</v>
      </c>
    </row>
    <row r="12001" customFormat="false" ht="15" hidden="false" customHeight="false" outlineLevel="0" collapsed="false">
      <c r="A12001" s="55" t="n">
        <v>41133</v>
      </c>
      <c r="B12001" s="56" t="s">
        <v>40</v>
      </c>
      <c r="C12001" s="152" t="s">
        <v>490</v>
      </c>
      <c r="D12001" s="72" t="n">
        <v>33185</v>
      </c>
      <c r="E12001" s="44" t="n">
        <v>0.333333333333333</v>
      </c>
      <c r="F12001" s="44" t="n">
        <v>0.833333333333333</v>
      </c>
      <c r="G12001" s="30"/>
      <c r="H12001" s="44" t="n">
        <v>0.5</v>
      </c>
      <c r="I12001" s="29" t="n">
        <v>312</v>
      </c>
      <c r="J12001" s="29" t="n">
        <v>228</v>
      </c>
      <c r="K12001" s="30" t="s">
        <v>2498</v>
      </c>
      <c r="M12001" s="31" t="n">
        <f aca="false">SUM(P12001,R12001,T12001,V12001,X12001,Z12001,AB12001,AD12001,AF12001,AH12001,AJ12001,AL12001,AN12001,AP12001,AR12001,AT12001,AV12001,AX12001,AZ12001,BB12001)</f>
        <v>0</v>
      </c>
    </row>
    <row r="12003" customFormat="false" ht="15" hidden="false" customHeight="false" outlineLevel="0" collapsed="false">
      <c r="A12003" s="355"/>
      <c r="B12003" s="384"/>
      <c r="C12003" s="384"/>
      <c r="D12003" s="355"/>
      <c r="E12003" s="355"/>
      <c r="F12003" s="355"/>
      <c r="G12003" s="355"/>
      <c r="H12003" s="355"/>
      <c r="I12003" s="349"/>
      <c r="J12003" s="349"/>
      <c r="K12003" s="355"/>
    </row>
    <row r="12004" customFormat="false" ht="21" hidden="false" customHeight="false" outlineLevel="0" collapsed="false">
      <c r="A12004" s="355"/>
      <c r="B12004" s="384"/>
      <c r="C12004" s="384"/>
      <c r="D12004" s="355"/>
      <c r="E12004" s="355"/>
      <c r="F12004" s="355"/>
      <c r="G12004" s="52" t="s">
        <v>1841</v>
      </c>
      <c r="H12004" s="355"/>
      <c r="I12004" s="349"/>
      <c r="J12004" s="349"/>
      <c r="K12004" s="355"/>
    </row>
    <row r="12005" customFormat="false" ht="15" hidden="false" customHeight="false" outlineLevel="0" collapsed="false">
      <c r="A12005" s="117" t="n">
        <v>41134</v>
      </c>
      <c r="B12005" s="68" t="s">
        <v>679</v>
      </c>
      <c r="C12005" s="68" t="s">
        <v>1206</v>
      </c>
      <c r="D12005" s="3" t="n">
        <v>33186</v>
      </c>
      <c r="E12005" s="42" t="n">
        <v>0.291666666666667</v>
      </c>
      <c r="F12005" s="3" t="s">
        <v>1162</v>
      </c>
      <c r="H12005" s="3" t="s">
        <v>1162</v>
      </c>
      <c r="I12005" s="29" t="n">
        <v>202</v>
      </c>
      <c r="J12005" s="29" t="n">
        <v>120</v>
      </c>
      <c r="K12005" s="30" t="s">
        <v>1223</v>
      </c>
      <c r="M12005" s="31" t="n">
        <f aca="false">SUM(P12005,R12005,T12005,V12005,X12005,Z12005,AB12005,AD12005,AF12005,AH12005,AJ12005,AL12005,AN12005,AP12005,AR12005,AT12005,AV12005,AX12005,AZ12005,BB12005)</f>
        <v>0</v>
      </c>
    </row>
    <row r="12006" customFormat="false" ht="15" hidden="false" customHeight="false" outlineLevel="0" collapsed="false">
      <c r="A12006" s="55" t="n">
        <v>41134</v>
      </c>
      <c r="B12006" s="56" t="s">
        <v>1165</v>
      </c>
      <c r="C12006" s="152" t="s">
        <v>1206</v>
      </c>
      <c r="D12006" s="30" t="n">
        <v>33187</v>
      </c>
      <c r="E12006" s="44" t="n">
        <v>0.291666666666667</v>
      </c>
      <c r="F12006" s="30" t="s">
        <v>1162</v>
      </c>
      <c r="G12006" s="30"/>
      <c r="H12006" s="30" t="s">
        <v>1162</v>
      </c>
      <c r="I12006" s="29" t="n">
        <v>202</v>
      </c>
      <c r="J12006" s="29" t="n">
        <v>145</v>
      </c>
      <c r="K12006" s="30" t="s">
        <v>2306</v>
      </c>
      <c r="M12006" s="31" t="n">
        <f aca="false">SUM(P12006,R12006,T12006,V12006,X12006,Z12006,AB12006,AD12006,AF12006,AH12006,AJ12006,AL12006,AN12006,AP12006,AR12006,AT12006,AV12006,AX12006,AZ12006,BB12006)</f>
        <v>0</v>
      </c>
    </row>
    <row r="12007" customFormat="false" ht="15" hidden="false" customHeight="false" outlineLevel="0" collapsed="false">
      <c r="A12007" s="41" t="n">
        <v>41134</v>
      </c>
      <c r="B12007" s="0" t="s">
        <v>1205</v>
      </c>
      <c r="C12007" s="0" t="s">
        <v>1032</v>
      </c>
      <c r="D12007" s="3" t="n">
        <v>33188</v>
      </c>
      <c r="E12007" s="42" t="n">
        <v>0.354166666666667</v>
      </c>
      <c r="F12007" s="42" t="n">
        <v>0.708333333333333</v>
      </c>
      <c r="H12007" s="42" t="n">
        <v>0.354166666666667</v>
      </c>
      <c r="I12007" s="29" t="n">
        <v>345</v>
      </c>
      <c r="J12007" s="29" t="n">
        <v>50</v>
      </c>
      <c r="K12007" s="30" t="s">
        <v>1249</v>
      </c>
      <c r="M12007" s="31" t="n">
        <f aca="false">SUM(P12007,R12007,T12007,V12007,X12007,Z12007,AB12007,AD12007,AF12007,AH12007,AJ12007,AL12007,AN12007,AP12007,AR12007,AT12007,AV12007,AX12007,AZ12007,BB12007)</f>
        <v>0</v>
      </c>
    </row>
    <row r="12008" customFormat="false" ht="15" hidden="false" customHeight="false" outlineLevel="0" collapsed="false">
      <c r="A12008" s="41" t="n">
        <v>41134</v>
      </c>
      <c r="B12008" s="0" t="s">
        <v>1193</v>
      </c>
      <c r="C12008" s="0" t="s">
        <v>869</v>
      </c>
      <c r="D12008" s="3" t="n">
        <v>33189</v>
      </c>
      <c r="E12008" s="42" t="n">
        <v>0.354166666666667</v>
      </c>
      <c r="F12008" s="42" t="n">
        <v>0.5</v>
      </c>
      <c r="H12008" s="42" t="n">
        <v>0.166666666666667</v>
      </c>
      <c r="I12008" s="29" t="n">
        <v>76</v>
      </c>
      <c r="J12008" s="29" t="n">
        <v>53.2</v>
      </c>
      <c r="K12008" s="30" t="s">
        <v>1216</v>
      </c>
      <c r="M12008" s="31" t="n">
        <f aca="false">SUM(P12008,R12008,T12008,V12008,X12008,Z12008,AB12008,AD12008,AF12008,AH12008,AJ12008,AL12008,AN12008,AP12008,AR12008,AT12008,AV12008,AX12008,AZ12008,BB12008)</f>
        <v>0</v>
      </c>
    </row>
    <row r="12009" customFormat="false" ht="15" hidden="false" customHeight="false" outlineLevel="0" collapsed="false">
      <c r="A12009" s="55" t="n">
        <v>41134</v>
      </c>
      <c r="B12009" s="152" t="s">
        <v>1173</v>
      </c>
      <c r="C12009" s="152" t="s">
        <v>1049</v>
      </c>
      <c r="D12009" s="30" t="n">
        <v>33190</v>
      </c>
      <c r="E12009" s="44" t="n">
        <v>0.375</v>
      </c>
      <c r="F12009" s="44" t="n">
        <v>0.770833333333334</v>
      </c>
      <c r="G12009" s="30" t="s">
        <v>1477</v>
      </c>
      <c r="H12009" s="30" t="s">
        <v>1440</v>
      </c>
      <c r="I12009" s="29" t="n">
        <v>199.5</v>
      </c>
      <c r="J12009" s="29" t="n">
        <v>139.65</v>
      </c>
      <c r="K12009" s="30" t="s">
        <v>1212</v>
      </c>
      <c r="M12009" s="31" t="n">
        <f aca="false">SUM(P12009,R12009,T12009,V12009,X12009,Z12009,AB12009,AD12009,AF12009,AH12009,AJ12009,AL12009,AN12009,AP12009,AR12009,AT12009,AV12009,AX12009,AZ12009,BB12009)</f>
        <v>0</v>
      </c>
    </row>
    <row r="12010" customFormat="false" ht="15" hidden="false" customHeight="false" outlineLevel="0" collapsed="false">
      <c r="A12010" s="55" t="n">
        <v>41134</v>
      </c>
      <c r="B12010" s="56" t="s">
        <v>1169</v>
      </c>
      <c r="C12010" s="152" t="s">
        <v>1324</v>
      </c>
      <c r="D12010" s="30" t="n">
        <v>33191</v>
      </c>
      <c r="E12010" s="44" t="n">
        <v>0.395833333333333</v>
      </c>
      <c r="F12010" s="44" t="n">
        <v>0.458333333333333</v>
      </c>
      <c r="G12010" s="30"/>
      <c r="H12010" s="44" t="n">
        <v>0.166666666666667</v>
      </c>
      <c r="I12010" s="29" t="n">
        <v>85</v>
      </c>
      <c r="J12010" s="29" t="n">
        <v>53.2</v>
      </c>
      <c r="K12010" s="30" t="s">
        <v>1214</v>
      </c>
      <c r="M12010" s="31" t="n">
        <f aca="false">SUM(P12010,R12010,T12010,V12010,X12010,Z12010,AB12010,AD12010,AF12010,AH12010,AJ12010,AL12010,AN12010,AP12010,AR12010,AT12010,AV12010,AX12010,AZ12010,BB12010)</f>
        <v>0</v>
      </c>
    </row>
    <row r="12011" customFormat="false" ht="15" hidden="false" customHeight="false" outlineLevel="0" collapsed="false">
      <c r="A12011" s="55" t="n">
        <v>41134</v>
      </c>
      <c r="B12011" s="56" t="s">
        <v>2448</v>
      </c>
      <c r="C12011" s="56" t="s">
        <v>1330</v>
      </c>
      <c r="D12011" s="30" t="n">
        <v>33192</v>
      </c>
      <c r="E12011" s="44" t="n">
        <v>0.458333333333333</v>
      </c>
      <c r="F12011" s="44" t="n">
        <v>0.78125</v>
      </c>
      <c r="G12011" s="30"/>
      <c r="H12011" s="44" t="n">
        <v>0.375</v>
      </c>
      <c r="I12011" s="29" t="n">
        <v>252</v>
      </c>
      <c r="J12011" s="29" t="n">
        <v>119.7</v>
      </c>
      <c r="K12011" s="30" t="s">
        <v>2449</v>
      </c>
      <c r="M12011" s="31" t="n">
        <f aca="false">SUM(P12011,R12011,T12011,V12011,X12011,Z12011,AB12011,AD12011,AF12011,AH12011,AJ12011,AL12011,AN12011,AP12011,AR12011,AT12011,AV12011,AX12011,AZ12011,BB12011)</f>
        <v>0</v>
      </c>
    </row>
    <row r="12012" customFormat="false" ht="15" hidden="false" customHeight="false" outlineLevel="0" collapsed="false">
      <c r="A12012" s="41" t="n">
        <v>41134</v>
      </c>
      <c r="B12012" s="0" t="s">
        <v>1176</v>
      </c>
      <c r="C12012" s="0" t="s">
        <v>490</v>
      </c>
      <c r="D12012" s="3" t="n">
        <v>33193</v>
      </c>
      <c r="E12012" s="42" t="n">
        <v>0.416666666666667</v>
      </c>
      <c r="F12012" s="42" t="n">
        <v>0.625</v>
      </c>
      <c r="H12012" s="42" t="n">
        <v>0.208333333333333</v>
      </c>
      <c r="I12012" s="29" t="n">
        <v>100</v>
      </c>
      <c r="J12012" s="29" t="n">
        <v>70</v>
      </c>
      <c r="K12012" s="30" t="s">
        <v>2462</v>
      </c>
      <c r="M12012" s="31" t="n">
        <f aca="false">SUM(P12012,R12012,T12012,V12012,X12012,Z12012,AB12012,AD12012,AF12012,AH12012,AJ12012,AL12012,AN12012,AP12012,AR12012,AT12012,AV12012,AX12012,AZ12012,BB12012)</f>
        <v>0</v>
      </c>
    </row>
    <row r="12013" customFormat="false" ht="15" hidden="false" customHeight="false" outlineLevel="0" collapsed="false">
      <c r="A12013" s="55" t="n">
        <v>41134</v>
      </c>
      <c r="B12013" s="56" t="s">
        <v>1639</v>
      </c>
      <c r="C12013" s="152" t="s">
        <v>925</v>
      </c>
      <c r="D12013" s="30" t="n">
        <v>33194</v>
      </c>
      <c r="E12013" s="44" t="n">
        <v>0.447916666666667</v>
      </c>
      <c r="F12013" s="44" t="n">
        <v>0.701388888888889</v>
      </c>
      <c r="G12013" s="30"/>
      <c r="H12013" s="44" t="n">
        <v>0.25</v>
      </c>
      <c r="I12013" s="29" t="n">
        <v>165</v>
      </c>
      <c r="J12013" s="29" t="n">
        <v>79.8</v>
      </c>
      <c r="K12013" s="30" t="s">
        <v>1621</v>
      </c>
      <c r="M12013" s="31" t="n">
        <f aca="false">SUM(P12013,R12013,T12013,V12013,X12013,Z12013,AB12013,AD12013,AF12013,AH12013,AJ12013,AL12013,AN12013,AP12013,AR12013,AT12013,AV12013,AX12013,AZ12013,BB12013)</f>
        <v>0</v>
      </c>
    </row>
    <row r="12014" customFormat="false" ht="15" hidden="false" customHeight="false" outlineLevel="0" collapsed="false">
      <c r="A12014" s="55" t="n">
        <v>41134</v>
      </c>
      <c r="B12014" s="56" t="s">
        <v>1745</v>
      </c>
      <c r="C12014" s="152" t="s">
        <v>557</v>
      </c>
      <c r="D12014" s="30" t="n">
        <v>33195</v>
      </c>
      <c r="E12014" s="44" t="n">
        <v>0.53125</v>
      </c>
      <c r="F12014" s="44" t="n">
        <v>0.625</v>
      </c>
      <c r="G12014" s="30"/>
      <c r="H12014" s="44" t="n">
        <v>0.166666666666667</v>
      </c>
      <c r="I12014" s="29" t="n">
        <v>81</v>
      </c>
      <c r="J12014" s="29" t="n">
        <v>53.2</v>
      </c>
      <c r="K12014" s="30" t="s">
        <v>1766</v>
      </c>
      <c r="M12014" s="31" t="n">
        <f aca="false">SUM(P12014,R12014,T12014,V12014,X12014,Z12014,AB12014,AD12014,AF12014,AH12014,AJ12014,AL12014,AN12014,AP12014,AR12014,AT12014,AV12014,AX12014,AZ12014,BB12014)</f>
        <v>70700</v>
      </c>
      <c r="O12014" s="0" t="n">
        <v>58</v>
      </c>
      <c r="P12014" s="31" t="n">
        <v>70700</v>
      </c>
    </row>
    <row r="12015" customFormat="false" ht="15" hidden="false" customHeight="false" outlineLevel="0" collapsed="false">
      <c r="A12015" s="55" t="n">
        <v>41134</v>
      </c>
      <c r="B12015" s="56" t="s">
        <v>1193</v>
      </c>
      <c r="C12015" s="152" t="s">
        <v>557</v>
      </c>
      <c r="D12015" s="30" t="n">
        <v>33196</v>
      </c>
      <c r="E12015" s="44" t="n">
        <v>0.53125</v>
      </c>
      <c r="F12015" s="44" t="n">
        <v>0.625</v>
      </c>
      <c r="G12015" s="30"/>
      <c r="H12015" s="44" t="n">
        <v>0.166666666666667</v>
      </c>
      <c r="I12015" s="29" t="n">
        <v>81</v>
      </c>
      <c r="J12015" s="29" t="n">
        <v>53.2</v>
      </c>
      <c r="K12015" s="30" t="s">
        <v>1216</v>
      </c>
      <c r="M12015" s="31" t="n">
        <f aca="false">SUM(P12015,R12015,T12015,V12015,X12015,Z12015,AB12015,AD12015,AF12015,AH12015,AJ12015,AL12015,AN12015,AP12015,AR12015,AT12015,AV12015,AX12015,AZ12015,BB12015)</f>
        <v>0</v>
      </c>
    </row>
    <row r="12016" customFormat="false" ht="15" hidden="false" customHeight="false" outlineLevel="0" collapsed="false">
      <c r="A12016" s="41" t="n">
        <v>41134</v>
      </c>
      <c r="B12016" s="0" t="s">
        <v>1745</v>
      </c>
      <c r="C12016" s="0" t="s">
        <v>2543</v>
      </c>
      <c r="D12016" s="3" t="n">
        <v>33197</v>
      </c>
      <c r="E12016" s="42" t="n">
        <v>0.625</v>
      </c>
      <c r="F12016" s="42" t="n">
        <v>0.75</v>
      </c>
      <c r="H12016" s="42" t="n">
        <v>0.166666666666667</v>
      </c>
      <c r="I12016" s="29" t="n">
        <v>85</v>
      </c>
      <c r="J12016" s="29" t="n">
        <v>56</v>
      </c>
      <c r="K12016" s="30" t="s">
        <v>1766</v>
      </c>
      <c r="M12016" s="31" t="n">
        <f aca="false">SUM(P12016,R12016,T12016,V12016,X12016,Z12016,AB12016,AD12016,AF12016,AH12016,AJ12016,AL12016,AN12016,AP12016,AR12016,AT12016,AV12016,AX12016,AZ12016,BB12016)</f>
        <v>0</v>
      </c>
    </row>
    <row r="12017" customFormat="false" ht="15" hidden="false" customHeight="false" outlineLevel="0" collapsed="false">
      <c r="A12017" s="55" t="n">
        <v>41134</v>
      </c>
      <c r="B12017" s="56" t="s">
        <v>1193</v>
      </c>
      <c r="C12017" s="152" t="s">
        <v>2544</v>
      </c>
      <c r="D12017" s="30" t="n">
        <v>33198</v>
      </c>
      <c r="E12017" s="44" t="n">
        <v>0.75</v>
      </c>
      <c r="F12017" s="44" t="n">
        <v>0.791666666666667</v>
      </c>
      <c r="G12017" s="30"/>
      <c r="H12017" s="44" t="n">
        <v>0.166666666666667</v>
      </c>
      <c r="I12017" s="29" t="n">
        <v>81</v>
      </c>
      <c r="J12017" s="29" t="n">
        <v>53.2</v>
      </c>
      <c r="K12017" s="30" t="s">
        <v>1216</v>
      </c>
      <c r="M12017" s="31" t="n">
        <f aca="false">SUM(P12017,R12017,T12017,V12017,X12017,Z12017,AB12017,AD12017,AF12017,AH12017,AJ12017,AL12017,AN12017,AP12017,AR12017,AT12017,AV12017,AX12017,AZ12017,BB12017)</f>
        <v>0</v>
      </c>
    </row>
    <row r="12018" customFormat="false" ht="15" hidden="false" customHeight="false" outlineLevel="0" collapsed="false">
      <c r="A12018" s="55" t="n">
        <v>41134</v>
      </c>
      <c r="B12018" s="56" t="s">
        <v>20</v>
      </c>
      <c r="C12018" s="152" t="s">
        <v>490</v>
      </c>
      <c r="D12018" s="30" t="n">
        <v>33199</v>
      </c>
      <c r="E12018" s="44" t="n">
        <v>0.833333333333333</v>
      </c>
      <c r="F12018" s="44" t="n">
        <v>0.9375</v>
      </c>
      <c r="G12018" s="30"/>
      <c r="H12018" s="44" t="n">
        <v>0.166666666666667</v>
      </c>
      <c r="I12018" s="29" t="n">
        <v>104</v>
      </c>
      <c r="J12018" s="29" t="n">
        <v>76</v>
      </c>
      <c r="K12018" s="30" t="s">
        <v>1375</v>
      </c>
      <c r="M12018" s="31" t="n">
        <f aca="false">SUM(P12018,R12018,T12018,V12018,X12018,Z12018,AB12018,AD12018,AF12018,AH12018,AJ12018,AL12018,AN12018,AP12018,AR12018,AT12018,AV12018,AX12018,AZ12018,BB12018)</f>
        <v>0</v>
      </c>
    </row>
    <row r="12019" customFormat="false" ht="15" hidden="false" customHeight="false" outlineLevel="0" collapsed="false">
      <c r="A12019" s="41"/>
    </row>
    <row r="12020" customFormat="false" ht="15" hidden="false" customHeight="false" outlineLevel="0" collapsed="false">
      <c r="A12020" s="355"/>
      <c r="B12020" s="384"/>
      <c r="C12020" s="384"/>
      <c r="D12020" s="355"/>
      <c r="E12020" s="355"/>
      <c r="F12020" s="355"/>
      <c r="G12020" s="355"/>
      <c r="H12020" s="355"/>
      <c r="I12020" s="349"/>
      <c r="J12020" s="349"/>
      <c r="K12020" s="355"/>
    </row>
    <row r="12021" customFormat="false" ht="21" hidden="false" customHeight="false" outlineLevel="0" collapsed="false">
      <c r="A12021" s="355"/>
      <c r="B12021" s="384"/>
      <c r="C12021" s="384"/>
      <c r="D12021" s="355"/>
      <c r="E12021" s="355"/>
      <c r="F12021" s="355"/>
      <c r="G12021" s="52" t="s">
        <v>1843</v>
      </c>
      <c r="H12021" s="355"/>
      <c r="I12021" s="349"/>
      <c r="J12021" s="349"/>
      <c r="K12021" s="355"/>
    </row>
    <row r="12022" customFormat="false" ht="15" hidden="false" customHeight="false" outlineLevel="0" collapsed="false">
      <c r="A12022" s="41" t="n">
        <v>41135</v>
      </c>
      <c r="B12022" s="0" t="s">
        <v>20</v>
      </c>
      <c r="C12022" s="0" t="s">
        <v>490</v>
      </c>
      <c r="D12022" s="3" t="n">
        <v>33200</v>
      </c>
      <c r="E12022" s="42" t="n">
        <v>0.208333333333333</v>
      </c>
      <c r="F12022" s="42" t="n">
        <v>0.690972222222222</v>
      </c>
      <c r="H12022" s="42" t="n">
        <v>0.479166666666667</v>
      </c>
      <c r="I12022" s="29" t="n">
        <v>230</v>
      </c>
      <c r="J12022" s="29" t="n">
        <v>161</v>
      </c>
      <c r="K12022" s="30" t="s">
        <v>1375</v>
      </c>
      <c r="M12022" s="31" t="n">
        <f aca="false">SUM(P12022,R12022,T12022,V12022,X12022,Z12022,AB12022,AD12022,AF12022,AH12022,AJ12022,AL12022,AN12022,AP12022,AR12022,AT12022,AV12022,AX12022,AZ12022,BB12022)</f>
        <v>0</v>
      </c>
    </row>
    <row r="12023" customFormat="false" ht="15" hidden="false" customHeight="false" outlineLevel="0" collapsed="false">
      <c r="A12023" s="55" t="n">
        <v>41135</v>
      </c>
      <c r="B12023" s="152" t="s">
        <v>679</v>
      </c>
      <c r="C12023" s="152" t="s">
        <v>1206</v>
      </c>
      <c r="D12023" s="30" t="n">
        <v>33201</v>
      </c>
      <c r="E12023" s="44" t="n">
        <v>0.291666666666667</v>
      </c>
      <c r="F12023" s="30" t="s">
        <v>1162</v>
      </c>
      <c r="G12023" s="30"/>
      <c r="H12023" s="30" t="s">
        <v>1162</v>
      </c>
      <c r="I12023" s="29" t="n">
        <v>202</v>
      </c>
      <c r="J12023" s="29" t="n">
        <v>120</v>
      </c>
      <c r="K12023" s="30" t="s">
        <v>1223</v>
      </c>
      <c r="M12023" s="31" t="n">
        <f aca="false">SUM(P12023,R12023,T12023,V12023,X12023,Z12023,AB12023,AD12023,AF12023,AH12023,AJ12023,AL12023,AN12023,AP12023,AR12023,AT12023,AV12023,AX12023,AZ12023,BB12023)</f>
        <v>0</v>
      </c>
    </row>
    <row r="12024" customFormat="false" ht="15" hidden="false" customHeight="false" outlineLevel="0" collapsed="false">
      <c r="A12024" s="41" t="n">
        <v>41135</v>
      </c>
      <c r="B12024" s="68" t="s">
        <v>383</v>
      </c>
      <c r="C12024" s="68" t="s">
        <v>1206</v>
      </c>
      <c r="D12024" s="3" t="n">
        <v>33202</v>
      </c>
      <c r="E12024" s="42" t="n">
        <v>0.291666666666667</v>
      </c>
      <c r="F12024" s="3" t="s">
        <v>1162</v>
      </c>
      <c r="G12024" s="3" t="s">
        <v>2359</v>
      </c>
      <c r="H12024" s="3" t="s">
        <v>1162</v>
      </c>
      <c r="I12024" s="29" t="n">
        <v>253.6</v>
      </c>
      <c r="J12024" s="29" t="n">
        <v>175</v>
      </c>
      <c r="K12024" s="30" t="s">
        <v>1232</v>
      </c>
      <c r="M12024" s="31" t="n">
        <f aca="false">SUM(P12024,R12024,T12024,V12024,X12024,Z12024,AB12024,AD12024,AF12024,AH12024,AJ12024,AL12024,AN12024,AP12024,AR12024,AT12024,AV12024,AX12024,AZ12024,BB12024)</f>
        <v>0</v>
      </c>
    </row>
    <row r="12025" customFormat="false" ht="15" hidden="false" customHeight="false" outlineLevel="0" collapsed="false">
      <c r="A12025" s="55" t="n">
        <v>41135</v>
      </c>
      <c r="B12025" s="152" t="s">
        <v>627</v>
      </c>
      <c r="C12025" s="152" t="s">
        <v>1206</v>
      </c>
      <c r="D12025" s="30" t="n">
        <v>33203</v>
      </c>
      <c r="E12025" s="44" t="n">
        <v>0.291666666666667</v>
      </c>
      <c r="F12025" s="30" t="s">
        <v>1162</v>
      </c>
      <c r="G12025" s="30"/>
      <c r="H12025" s="30" t="s">
        <v>1162</v>
      </c>
      <c r="I12025" s="29" t="n">
        <v>232</v>
      </c>
      <c r="J12025" s="29" t="n">
        <v>120</v>
      </c>
      <c r="K12025" s="30" t="s">
        <v>1303</v>
      </c>
      <c r="M12025" s="31" t="n">
        <f aca="false">SUM(P12025,R12025,T12025,V12025,X12025,Z12025,AB12025,AD12025,AF12025,AH12025,AJ12025,AL12025,AN12025,AP12025,AR12025,AT12025,AV12025,AX12025,AZ12025,BB12025)</f>
        <v>0</v>
      </c>
    </row>
    <row r="12026" customFormat="false" ht="15" hidden="false" customHeight="false" outlineLevel="0" collapsed="false">
      <c r="A12026" s="41" t="n">
        <v>41135</v>
      </c>
      <c r="B12026" s="68" t="s">
        <v>1195</v>
      </c>
      <c r="C12026" s="68" t="s">
        <v>842</v>
      </c>
      <c r="D12026" s="3" t="n">
        <v>33204</v>
      </c>
      <c r="E12026" s="42" t="n">
        <v>0.291666666666667</v>
      </c>
      <c r="F12026" s="42" t="n">
        <v>0.625</v>
      </c>
      <c r="H12026" s="42" t="n">
        <v>0.333333333333333</v>
      </c>
      <c r="I12026" s="29" t="n">
        <v>157</v>
      </c>
      <c r="J12026" s="29" t="n">
        <v>106.4</v>
      </c>
      <c r="K12026" s="30" t="s">
        <v>2465</v>
      </c>
      <c r="M12026" s="31" t="n">
        <f aca="false">SUM(P12026,R12026,T12026,V12026,X12026,Z12026,AB12026,AD12026,AF12026,AH12026,AJ12026,AL12026,AN12026,AP12026,AR12026,AT12026,AV12026,AX12026,AZ12026,BB12026)</f>
        <v>0</v>
      </c>
    </row>
    <row r="12027" customFormat="false" ht="15" hidden="false" customHeight="false" outlineLevel="0" collapsed="false">
      <c r="A12027" s="41" t="n">
        <v>41135</v>
      </c>
      <c r="B12027" s="68" t="s">
        <v>1205</v>
      </c>
      <c r="C12027" s="68" t="s">
        <v>1032</v>
      </c>
      <c r="D12027" s="3" t="n">
        <v>33205</v>
      </c>
      <c r="E12027" s="42" t="n">
        <v>0.354166666666667</v>
      </c>
      <c r="F12027" s="42" t="n">
        <v>0.6875</v>
      </c>
      <c r="H12027" s="42" t="n">
        <v>0.333333333333333</v>
      </c>
      <c r="I12027" s="29" t="n">
        <v>325</v>
      </c>
      <c r="J12027" s="29" t="n">
        <v>50</v>
      </c>
      <c r="K12027" s="30" t="s">
        <v>1249</v>
      </c>
      <c r="M12027" s="31" t="n">
        <f aca="false">SUM(P12027,R12027,T12027,V12027,X12027,Z12027,AB12027,AD12027,AF12027,AH12027,AJ12027,AL12027,AN12027,AP12027,AR12027,AT12027,AV12027,AX12027,AZ12027,BB12027)</f>
        <v>0</v>
      </c>
    </row>
    <row r="12028" customFormat="false" ht="15" hidden="false" customHeight="false" outlineLevel="0" collapsed="false">
      <c r="A12028" s="55" t="n">
        <v>41135</v>
      </c>
      <c r="B12028" s="152" t="s">
        <v>1173</v>
      </c>
      <c r="C12028" s="152" t="s">
        <v>1049</v>
      </c>
      <c r="D12028" s="30" t="n">
        <v>33206</v>
      </c>
      <c r="E12028" s="44" t="n">
        <v>0.375</v>
      </c>
      <c r="F12028" s="44" t="n">
        <v>0.677083333333333</v>
      </c>
      <c r="G12028" s="30"/>
      <c r="H12028" s="44" t="n">
        <v>0.3125</v>
      </c>
      <c r="I12028" s="29" t="n">
        <v>142.5</v>
      </c>
      <c r="J12028" s="29" t="n">
        <v>99.75</v>
      </c>
      <c r="K12028" s="30" t="s">
        <v>1212</v>
      </c>
      <c r="M12028" s="31" t="n">
        <f aca="false">SUM(P12028,R12028,T12028,V12028,X12028,Z12028,AB12028,AD12028,AF12028,AH12028,AJ12028,AL12028,AN12028,AP12028,AR12028,AT12028,AV12028,AX12028,AZ12028,BB12028)</f>
        <v>0</v>
      </c>
    </row>
    <row r="12029" customFormat="false" ht="15" hidden="false" customHeight="false" outlineLevel="0" collapsed="false">
      <c r="A12029" s="41" t="n">
        <v>41135</v>
      </c>
      <c r="B12029" s="68" t="s">
        <v>1193</v>
      </c>
      <c r="C12029" s="68" t="s">
        <v>2477</v>
      </c>
      <c r="D12029" s="3" t="n">
        <v>33207</v>
      </c>
      <c r="E12029" s="42" t="n">
        <v>0.34375</v>
      </c>
      <c r="F12029" s="42" t="n">
        <v>0.458333333333333</v>
      </c>
      <c r="H12029" s="42" t="n">
        <v>0.166666666666667</v>
      </c>
      <c r="I12029" s="29" t="n">
        <v>113</v>
      </c>
      <c r="J12029" s="29" t="n">
        <v>53.2</v>
      </c>
      <c r="K12029" s="30" t="s">
        <v>1216</v>
      </c>
      <c r="M12029" s="31" t="n">
        <f aca="false">SUM(P12029,R12029,T12029,V12029,X12029,Z12029,AB12029,AD12029,AF12029,AH12029,AJ12029,AL12029,AN12029,AP12029,AR12029,AT12029,AV12029,AX12029,AZ12029,BB12029)</f>
        <v>0</v>
      </c>
    </row>
    <row r="12030" customFormat="false" ht="15" hidden="false" customHeight="false" outlineLevel="0" collapsed="false">
      <c r="A12030" s="55" t="n">
        <v>41135</v>
      </c>
      <c r="B12030" s="152" t="s">
        <v>1169</v>
      </c>
      <c r="C12030" s="152" t="s">
        <v>925</v>
      </c>
      <c r="D12030" s="30" t="n">
        <v>33208</v>
      </c>
      <c r="E12030" s="44" t="n">
        <v>0.427083333333333</v>
      </c>
      <c r="F12030" s="44" t="n">
        <v>0.722222222222222</v>
      </c>
      <c r="G12030" s="30"/>
      <c r="H12030" s="44" t="n">
        <v>0.291666666666667</v>
      </c>
      <c r="I12030" s="29" t="n">
        <v>187</v>
      </c>
      <c r="J12030" s="29" t="n">
        <v>93.1</v>
      </c>
      <c r="K12030" s="30" t="s">
        <v>1214</v>
      </c>
      <c r="M12030" s="31" t="n">
        <f aca="false">SUM(P12030,R12030,T12030,V12030,X12030,Z12030,AB12030,AD12030,AF12030,AH12030,AJ12030,AL12030,AN12030,AP12030,AR12030,AT12030,AV12030,AX12030,AZ12030,BB12030)</f>
        <v>0</v>
      </c>
    </row>
    <row r="12031" customFormat="false" ht="15" hidden="false" customHeight="false" outlineLevel="0" collapsed="false">
      <c r="A12031" s="41" t="n">
        <v>41135</v>
      </c>
      <c r="B12031" s="68" t="s">
        <v>1832</v>
      </c>
      <c r="C12031" s="68" t="s">
        <v>905</v>
      </c>
      <c r="D12031" s="3" t="n">
        <v>33209</v>
      </c>
      <c r="E12031" s="42" t="n">
        <v>0.520833333333333</v>
      </c>
      <c r="F12031" s="42" t="n">
        <v>0.673611111111111</v>
      </c>
      <c r="H12031" s="42" t="n">
        <v>0.1875</v>
      </c>
      <c r="I12031" s="29" t="n">
        <v>90.5</v>
      </c>
      <c r="J12031" s="29" t="n">
        <v>59.85</v>
      </c>
      <c r="K12031" s="30" t="s">
        <v>1833</v>
      </c>
      <c r="M12031" s="31" t="n">
        <f aca="false">SUM(P12031,R12031,T12031,V12031,X12031,Z12031,AB12031,AD12031,AF12031,AH12031,AJ12031,AL12031,AN12031,AP12031,AR12031,AT12031,AV12031,AX12031,AZ12031,BB12031)</f>
        <v>0</v>
      </c>
    </row>
    <row r="12032" customFormat="false" ht="15" hidden="false" customHeight="false" outlineLevel="0" collapsed="false">
      <c r="A12032" s="55" t="n">
        <v>41135</v>
      </c>
      <c r="B12032" s="152" t="s">
        <v>1176</v>
      </c>
      <c r="C12032" s="152" t="s">
        <v>526</v>
      </c>
      <c r="D12032" s="30" t="n">
        <v>33210</v>
      </c>
      <c r="E12032" s="44" t="n">
        <v>0.53125</v>
      </c>
      <c r="F12032" s="44" t="n">
        <v>0.75</v>
      </c>
      <c r="G12032" s="30" t="s">
        <v>2365</v>
      </c>
      <c r="H12032" s="44" t="n">
        <v>0.229166666666667</v>
      </c>
      <c r="I12032" s="29" t="n">
        <v>139</v>
      </c>
      <c r="J12032" s="29" t="n">
        <v>86.45</v>
      </c>
      <c r="K12032" s="30" t="s">
        <v>2462</v>
      </c>
      <c r="M12032" s="31" t="n">
        <f aca="false">SUM(P12032,R12032,T12032,V12032,X12032,Z12032,AB12032,AD12032,AF12032,AH12032,AJ12032,AL12032,AN12032,AP12032,AR12032,AT12032,AV12032,AX12032,AZ12032,BB12032)</f>
        <v>4081.08</v>
      </c>
      <c r="O12032" s="0" t="n">
        <v>2687</v>
      </c>
      <c r="P12032" s="31" t="n">
        <v>407.5</v>
      </c>
      <c r="Q12032" s="0" t="n">
        <v>2686</v>
      </c>
      <c r="R12032" s="31" t="n">
        <v>261</v>
      </c>
      <c r="S12032" s="47" t="n">
        <v>2685</v>
      </c>
      <c r="T12032" s="31" t="n">
        <v>351</v>
      </c>
      <c r="U12032" s="47" t="n">
        <v>2683</v>
      </c>
      <c r="V12032" s="31" t="n">
        <v>229.5</v>
      </c>
      <c r="W12032" s="47" t="n">
        <v>2684</v>
      </c>
      <c r="X12032" s="31" t="n">
        <v>783</v>
      </c>
      <c r="Y12032" s="47" t="n">
        <v>2682</v>
      </c>
      <c r="Z12032" s="31" t="n">
        <v>783</v>
      </c>
      <c r="AA12032" s="47" t="n">
        <v>2688</v>
      </c>
      <c r="AB12032" s="31" t="n">
        <v>622.58</v>
      </c>
      <c r="AC12032" s="47" t="n">
        <v>2689</v>
      </c>
      <c r="AD12032" s="31" t="n">
        <v>306</v>
      </c>
      <c r="AE12032" s="47" t="n">
        <v>2690</v>
      </c>
      <c r="AF12032" s="31" t="n">
        <v>337.5</v>
      </c>
    </row>
    <row r="12033" customFormat="false" ht="15" hidden="false" customHeight="false" outlineLevel="0" collapsed="false">
      <c r="A12033" s="55" t="n">
        <v>41135</v>
      </c>
      <c r="B12033" s="152" t="s">
        <v>1199</v>
      </c>
      <c r="C12033" s="152" t="s">
        <v>1255</v>
      </c>
      <c r="D12033" s="30" t="n">
        <v>33211</v>
      </c>
      <c r="E12033" s="44" t="n">
        <v>0.552083333333333</v>
      </c>
      <c r="F12033" s="44" t="n">
        <v>0.604166666666667</v>
      </c>
      <c r="G12033" s="30"/>
      <c r="H12033" s="44" t="n">
        <v>0.166666666666667</v>
      </c>
      <c r="I12033" s="29" t="n">
        <v>85</v>
      </c>
      <c r="J12033" s="29" t="n">
        <v>53.2</v>
      </c>
      <c r="K12033" s="30" t="s">
        <v>1253</v>
      </c>
      <c r="M12033" s="31" t="n">
        <f aca="false">SUM(P12033,R12033,T12033,V12033,X12033,Z12033,AB12033,AD12033,AF12033,AH12033,AJ12033,AL12033,AN12033,AP12033,AR12033,AT12033,AV12033,AX12033,AZ12033,BB12033)</f>
        <v>0</v>
      </c>
    </row>
    <row r="12034" customFormat="false" ht="15" hidden="false" customHeight="false" outlineLevel="0" collapsed="false">
      <c r="A12034" s="55" t="n">
        <v>41135</v>
      </c>
      <c r="B12034" s="152" t="s">
        <v>1193</v>
      </c>
      <c r="C12034" s="152" t="s">
        <v>945</v>
      </c>
      <c r="D12034" s="30" t="n">
        <v>33212</v>
      </c>
      <c r="E12034" s="44" t="n">
        <v>0.541666666666667</v>
      </c>
      <c r="F12034" s="44" t="n">
        <v>0.708333333333333</v>
      </c>
      <c r="G12034" s="30"/>
      <c r="H12034" s="44" t="n">
        <v>0.166666666666667</v>
      </c>
      <c r="I12034" s="29" t="n">
        <v>85</v>
      </c>
      <c r="J12034" s="29" t="n">
        <v>53.2</v>
      </c>
      <c r="K12034" s="30" t="s">
        <v>1216</v>
      </c>
      <c r="M12034" s="31" t="n">
        <f aca="false">SUM(P12034,R12034,T12034,V12034,X12034,Z12034,AB12034,AD12034,AF12034,AH12034,AJ12034,AL12034,AN12034,AP12034,AR12034,AT12034,AV12034,AX12034,AZ12034,BB12034)</f>
        <v>0</v>
      </c>
    </row>
    <row r="12035" customFormat="false" ht="15" hidden="false" customHeight="false" outlineLevel="0" collapsed="false">
      <c r="A12035" s="55" t="n">
        <v>41135</v>
      </c>
      <c r="B12035" s="152" t="s">
        <v>1745</v>
      </c>
      <c r="C12035" s="152" t="s">
        <v>74</v>
      </c>
      <c r="D12035" s="30" t="n">
        <v>33213</v>
      </c>
      <c r="E12035" s="44" t="n">
        <v>0.59375</v>
      </c>
      <c r="F12035" s="44" t="n">
        <v>0.822916666666667</v>
      </c>
      <c r="G12035" s="30"/>
      <c r="H12035" s="44" t="n">
        <v>0.229166666666667</v>
      </c>
      <c r="I12035" s="29" t="n">
        <v>125.5</v>
      </c>
      <c r="J12035" s="29" t="n">
        <v>84.75</v>
      </c>
      <c r="K12035" s="30" t="s">
        <v>1766</v>
      </c>
      <c r="M12035" s="31" t="n">
        <f aca="false">SUM(P12035,R12035,T12035,V12035,X12035,Z12035,AB12035,AD12035,AF12035,AH12035,AJ12035,AL12035,AN12035,AP12035,AR12035,AT12035,AV12035,AX12035,AZ12035,BB12035)</f>
        <v>0</v>
      </c>
    </row>
    <row r="12036" customFormat="false" ht="15" hidden="false" customHeight="false" outlineLevel="0" collapsed="false">
      <c r="A12036" s="41"/>
    </row>
    <row r="12037" customFormat="false" ht="15" hidden="false" customHeight="false" outlineLevel="0" collapsed="false">
      <c r="A12037" s="355"/>
      <c r="B12037" s="384"/>
      <c r="C12037" s="384"/>
      <c r="D12037" s="355"/>
      <c r="E12037" s="355"/>
      <c r="F12037" s="355"/>
      <c r="G12037" s="355"/>
      <c r="H12037" s="355"/>
      <c r="I12037" s="349"/>
      <c r="J12037" s="349"/>
      <c r="K12037" s="355"/>
    </row>
    <row r="12038" customFormat="false" ht="21" hidden="false" customHeight="false" outlineLevel="0" collapsed="false">
      <c r="A12038" s="355"/>
      <c r="B12038" s="384"/>
      <c r="C12038" s="384"/>
      <c r="D12038" s="355"/>
      <c r="E12038" s="355"/>
      <c r="F12038" s="355"/>
      <c r="G12038" s="52" t="s">
        <v>1848</v>
      </c>
      <c r="H12038" s="355"/>
      <c r="I12038" s="349"/>
      <c r="J12038" s="349"/>
      <c r="K12038" s="355"/>
    </row>
    <row r="12039" customFormat="false" ht="15" hidden="false" customHeight="false" outlineLevel="0" collapsed="false">
      <c r="A12039" s="41" t="n">
        <v>41136</v>
      </c>
      <c r="B12039" s="68" t="s">
        <v>679</v>
      </c>
      <c r="C12039" s="68" t="s">
        <v>1206</v>
      </c>
      <c r="D12039" s="69" t="n">
        <v>33214</v>
      </c>
      <c r="E12039" s="44" t="n">
        <v>0.291666666666667</v>
      </c>
      <c r="F12039" s="30" t="s">
        <v>1162</v>
      </c>
      <c r="G12039" s="30"/>
      <c r="H12039" s="30" t="s">
        <v>1162</v>
      </c>
      <c r="I12039" s="29" t="n">
        <v>202</v>
      </c>
      <c r="J12039" s="29" t="n">
        <v>120</v>
      </c>
      <c r="K12039" s="30" t="s">
        <v>1223</v>
      </c>
      <c r="M12039" s="31" t="n">
        <f aca="false">SUM(P12039,R12039,T12039,V12039,X12039,Z12039,AB12039,AD12039,AF12039,AH12039,AJ12039,AL12039,AN12039,AP12039,AR12039,AT12039,AV12039,AX12039,AZ12039,BB12039)</f>
        <v>6074.18</v>
      </c>
      <c r="O12039" s="0" t="n">
        <v>71075</v>
      </c>
      <c r="P12039" s="31" t="n">
        <v>345</v>
      </c>
      <c r="Q12039" s="0" t="n">
        <v>71066</v>
      </c>
      <c r="R12039" s="31" t="n">
        <v>1260.85</v>
      </c>
      <c r="S12039" s="47" t="n">
        <v>71065</v>
      </c>
      <c r="T12039" s="31" t="n">
        <v>11.37</v>
      </c>
      <c r="U12039" s="47" t="n">
        <v>71064</v>
      </c>
      <c r="V12039" s="31" t="n">
        <v>1831.96</v>
      </c>
      <c r="W12039" s="47" t="n">
        <v>71055</v>
      </c>
      <c r="X12039" s="31" t="n">
        <v>933.81</v>
      </c>
      <c r="Y12039" s="47" t="n">
        <v>71225</v>
      </c>
      <c r="Z12039" s="31" t="n">
        <v>793.2</v>
      </c>
      <c r="AA12039" s="47" t="n">
        <v>71117</v>
      </c>
      <c r="AB12039" s="31" t="n">
        <v>182.59</v>
      </c>
      <c r="AC12039" s="47" t="n">
        <v>71118</v>
      </c>
      <c r="AD12039" s="31" t="n">
        <v>306</v>
      </c>
      <c r="AE12039" s="47" t="n">
        <v>71119</v>
      </c>
      <c r="AF12039" s="31" t="n">
        <v>197.6</v>
      </c>
      <c r="AG12039" s="47" t="n">
        <v>71120</v>
      </c>
      <c r="AH12039" s="31" t="n">
        <v>174</v>
      </c>
      <c r="AI12039" s="47" t="n">
        <v>71122</v>
      </c>
      <c r="AJ12039" s="31" t="n">
        <v>37.8</v>
      </c>
    </row>
    <row r="12040" customFormat="false" ht="15" hidden="false" customHeight="false" outlineLevel="0" collapsed="false">
      <c r="A12040" s="41" t="n">
        <v>41136</v>
      </c>
      <c r="B12040" s="68" t="s">
        <v>383</v>
      </c>
      <c r="C12040" s="68" t="s">
        <v>1206</v>
      </c>
      <c r="D12040" s="69" t="n">
        <v>33215</v>
      </c>
      <c r="E12040" s="42" t="n">
        <v>0.291666666666667</v>
      </c>
      <c r="F12040" s="3" t="s">
        <v>1162</v>
      </c>
      <c r="H12040" s="3" t="s">
        <v>1162</v>
      </c>
      <c r="I12040" s="29" t="n">
        <v>202</v>
      </c>
      <c r="J12040" s="29" t="n">
        <v>145</v>
      </c>
      <c r="K12040" s="30" t="s">
        <v>1232</v>
      </c>
      <c r="M12040" s="31" t="n">
        <f aca="false">SUM(P12040,R12040,T12040,V12040,X12040,Z12040,AB12040,AD12040,AF12040,AH12040,AJ12040,AL12040,AN12040,AP12040,AR12040,AT12040,AV12040,AX12040,AZ12040,BB12040)</f>
        <v>14160.97</v>
      </c>
      <c r="O12040" s="0" t="n">
        <v>71188</v>
      </c>
      <c r="P12040" s="31" t="n">
        <v>102.25</v>
      </c>
      <c r="Q12040" s="0" t="n">
        <v>71183</v>
      </c>
      <c r="R12040" s="31" t="n">
        <v>2250</v>
      </c>
      <c r="S12040" s="47" t="n">
        <v>71220</v>
      </c>
      <c r="T12040" s="31" t="n">
        <v>367.5</v>
      </c>
      <c r="U12040" s="47" t="n">
        <v>71184</v>
      </c>
      <c r="V12040" s="31" t="n">
        <v>2250</v>
      </c>
      <c r="W12040" s="47" t="n">
        <v>71101</v>
      </c>
      <c r="X12040" s="31" t="n">
        <v>540</v>
      </c>
      <c r="Y12040" s="47" t="n">
        <v>71102</v>
      </c>
      <c r="Z12040" s="31" t="n">
        <v>2916</v>
      </c>
      <c r="AA12040" s="47" t="n">
        <v>71104</v>
      </c>
      <c r="AB12040" s="31" t="n">
        <v>2153.48</v>
      </c>
      <c r="AC12040" s="47" t="n">
        <v>71080</v>
      </c>
      <c r="AD12040" s="31" t="n">
        <v>12.44</v>
      </c>
      <c r="AE12040" s="47" t="n">
        <v>71061</v>
      </c>
      <c r="AF12040" s="31" t="n">
        <v>3569.3</v>
      </c>
    </row>
    <row r="12041" customFormat="false" ht="15" hidden="false" customHeight="false" outlineLevel="0" collapsed="false">
      <c r="A12041" s="41" t="n">
        <v>41136</v>
      </c>
      <c r="B12041" s="68" t="s">
        <v>1165</v>
      </c>
      <c r="C12041" s="68" t="s">
        <v>1206</v>
      </c>
      <c r="D12041" s="69" t="n">
        <v>33216</v>
      </c>
      <c r="E12041" s="42" t="n">
        <v>0.291666666666667</v>
      </c>
      <c r="F12041" s="3" t="s">
        <v>1162</v>
      </c>
      <c r="G12041" s="3" t="s">
        <v>2365</v>
      </c>
      <c r="H12041" s="3" t="s">
        <v>1162</v>
      </c>
      <c r="I12041" s="29" t="n">
        <v>225.8</v>
      </c>
      <c r="J12041" s="29" t="n">
        <v>160</v>
      </c>
      <c r="K12041" s="30" t="s">
        <v>2306</v>
      </c>
      <c r="M12041" s="31" t="n">
        <f aca="false">SUM(P12041,R12041,T12041,V12041,X12041,Z12041,AB12041,AD12041,AF12041,AH12041,AJ12041,AL12041,AN12041,AP12041,AR12041,AT12041,AV12041,AX12041,AZ12041,BB12041)</f>
        <v>0</v>
      </c>
    </row>
    <row r="12042" customFormat="false" ht="15" hidden="false" customHeight="false" outlineLevel="0" collapsed="false">
      <c r="A12042" s="55" t="n">
        <v>41136</v>
      </c>
      <c r="B12042" s="152" t="s">
        <v>627</v>
      </c>
      <c r="C12042" s="152" t="s">
        <v>1206</v>
      </c>
      <c r="D12042" s="72" t="n">
        <v>33217</v>
      </c>
      <c r="E12042" s="44" t="n">
        <v>0.291666666666667</v>
      </c>
      <c r="F12042" s="30" t="s">
        <v>1162</v>
      </c>
      <c r="G12042" s="30"/>
      <c r="H12042" s="30" t="s">
        <v>1162</v>
      </c>
      <c r="I12042" s="29" t="n">
        <v>202</v>
      </c>
      <c r="J12042" s="29" t="n">
        <v>120</v>
      </c>
      <c r="K12042" s="30" t="s">
        <v>1303</v>
      </c>
      <c r="M12042" s="31" t="n">
        <f aca="false">SUM(P12042,R12042,T12042,V12042,X12042,Z12042,AB12042,AD12042,AF12042,AH12042,AJ12042,AL12042,AN12042,AP12042,AR12042,AT12042,AV12042,AX12042,AZ12042,BB12042)</f>
        <v>0</v>
      </c>
    </row>
    <row r="12043" customFormat="false" ht="15" hidden="false" customHeight="false" outlineLevel="0" collapsed="false">
      <c r="A12043" s="55" t="n">
        <v>41136</v>
      </c>
      <c r="B12043" s="152" t="s">
        <v>1832</v>
      </c>
      <c r="C12043" s="152" t="s">
        <v>925</v>
      </c>
      <c r="D12043" s="30" t="n">
        <v>33218</v>
      </c>
      <c r="E12043" s="44" t="n">
        <v>0.3125</v>
      </c>
      <c r="F12043" s="44" t="n">
        <v>0.704861111111111</v>
      </c>
      <c r="G12043" s="30" t="s">
        <v>1170</v>
      </c>
      <c r="H12043" s="30" t="s">
        <v>1440</v>
      </c>
      <c r="I12043" s="29" t="n">
        <v>271</v>
      </c>
      <c r="J12043" s="29" t="n">
        <v>139.65</v>
      </c>
      <c r="K12043" s="30" t="s">
        <v>1833</v>
      </c>
      <c r="M12043" s="31" t="n">
        <f aca="false">SUM(P12043,R12043,T12043,V12043,X12043,Z12043,AB12043,AD12043,AF12043,AH12043,AJ12043,AL12043,AN12043,AP12043,AR12043,AT12043,AV12043,AX12043,AZ12043,BB12043)</f>
        <v>0</v>
      </c>
    </row>
    <row r="12044" customFormat="false" ht="15" hidden="false" customHeight="false" outlineLevel="0" collapsed="false">
      <c r="A12044" s="55" t="n">
        <v>41136</v>
      </c>
      <c r="B12044" s="152" t="s">
        <v>1193</v>
      </c>
      <c r="C12044" s="152" t="s">
        <v>438</v>
      </c>
      <c r="D12044" s="30" t="n">
        <v>33219</v>
      </c>
      <c r="E12044" s="44" t="n">
        <v>0.322916666666667</v>
      </c>
      <c r="F12044" s="44" t="n">
        <v>0.597222222222222</v>
      </c>
      <c r="G12044" s="30" t="s">
        <v>1275</v>
      </c>
      <c r="H12044" s="30" t="s">
        <v>1869</v>
      </c>
      <c r="I12044" s="29" t="n">
        <v>155</v>
      </c>
      <c r="J12044" s="29" t="n">
        <v>100</v>
      </c>
      <c r="K12044" s="30" t="s">
        <v>1216</v>
      </c>
      <c r="M12044" s="31" t="n">
        <f aca="false">SUM(P12044,R12044,T12044,V12044,X12044,Z12044,AB12044,AD12044,AF12044,AH12044,AJ12044,AL12044,AN12044,AP12044,AR12044,AT12044,AV12044,AX12044,AZ12044,BB12044)</f>
        <v>0</v>
      </c>
    </row>
    <row r="12045" customFormat="false" ht="15" hidden="false" customHeight="false" outlineLevel="0" collapsed="false">
      <c r="A12045" s="41" t="n">
        <v>41136</v>
      </c>
      <c r="B12045" s="68" t="s">
        <v>1197</v>
      </c>
      <c r="C12045" s="68" t="s">
        <v>714</v>
      </c>
      <c r="D12045" s="3" t="n">
        <v>33220</v>
      </c>
      <c r="E12045" s="42" t="n">
        <v>0.354166666666667</v>
      </c>
      <c r="F12045" s="42" t="n">
        <v>0.5</v>
      </c>
      <c r="G12045" s="3" t="s">
        <v>1170</v>
      </c>
      <c r="H12045" s="3" t="s">
        <v>1308</v>
      </c>
      <c r="I12045" s="29" t="n">
        <v>100</v>
      </c>
      <c r="J12045" s="29" t="n">
        <v>66.5</v>
      </c>
      <c r="K12045" s="30" t="s">
        <v>1259</v>
      </c>
      <c r="M12045" s="31" t="n">
        <f aca="false">SUM(P12045,R12045,T12045,V12045,X12045,Z12045,AB12045,AD12045,AF12045,AH12045,AJ12045,AL12045,AN12045,AP12045,AR12045,AT12045,AV12045,AX12045,AZ12045,BB12045)</f>
        <v>12400</v>
      </c>
      <c r="O12045" s="0" t="n">
        <v>538</v>
      </c>
      <c r="P12045" s="31" t="n">
        <v>6200</v>
      </c>
      <c r="Q12045" s="0" t="n">
        <v>539</v>
      </c>
      <c r="R12045" s="31" t="n">
        <v>6200</v>
      </c>
    </row>
    <row r="12046" customFormat="false" ht="15" hidden="false" customHeight="false" outlineLevel="0" collapsed="false">
      <c r="A12046" s="55" t="n">
        <v>41136</v>
      </c>
      <c r="B12046" s="152" t="s">
        <v>1199</v>
      </c>
      <c r="C12046" s="152" t="s">
        <v>979</v>
      </c>
      <c r="D12046" s="30" t="n">
        <v>33221</v>
      </c>
      <c r="E12046" s="44" t="n">
        <v>0.364583333333333</v>
      </c>
      <c r="F12046" s="44" t="n">
        <v>0.5</v>
      </c>
      <c r="G12046" s="30" t="s">
        <v>1241</v>
      </c>
      <c r="H12046" s="30" t="s">
        <v>1308</v>
      </c>
      <c r="I12046" s="29" t="n">
        <v>100</v>
      </c>
      <c r="J12046" s="29" t="n">
        <v>66.5</v>
      </c>
      <c r="K12046" s="30" t="s">
        <v>1253</v>
      </c>
      <c r="M12046" s="31" t="n">
        <f aca="false">SUM(P12046,R12046,T12046,V12046,X12046,Z12046,AB12046,AD12046,AF12046,AH12046,AJ12046,AL12046,AN12046,AP12046,AR12046,AT12046,AV12046,AX12046,AZ12046,BB12046)</f>
        <v>0</v>
      </c>
    </row>
    <row r="12047" customFormat="false" ht="15" hidden="false" customHeight="false" outlineLevel="0" collapsed="false">
      <c r="A12047" s="55" t="n">
        <v>41136</v>
      </c>
      <c r="B12047" s="152" t="s">
        <v>1205</v>
      </c>
      <c r="C12047" s="152" t="s">
        <v>1032</v>
      </c>
      <c r="D12047" s="30" t="n">
        <v>33222</v>
      </c>
      <c r="E12047" s="44" t="n">
        <v>0.416666666666667</v>
      </c>
      <c r="F12047" s="44" t="n">
        <v>0.673611111111111</v>
      </c>
      <c r="G12047" s="30"/>
      <c r="H12047" s="44" t="n">
        <v>0.333333333333333</v>
      </c>
      <c r="I12047" s="29" t="n">
        <v>277</v>
      </c>
      <c r="J12047" s="29" t="n">
        <v>50</v>
      </c>
      <c r="K12047" s="30" t="s">
        <v>1249</v>
      </c>
      <c r="M12047" s="31" t="n">
        <f aca="false">SUM(P12047,R12047,T12047,V12047,X12047,Z12047,AB12047,AD12047,AF12047,AH12047,AJ12047,AL12047,AN12047,AP12047,AR12047,AT12047,AV12047,AX12047,AZ12047,BB12047)</f>
        <v>0</v>
      </c>
    </row>
    <row r="12048" customFormat="false" ht="15" hidden="false" customHeight="false" outlineLevel="0" collapsed="false">
      <c r="A12048" s="55" t="n">
        <v>41136</v>
      </c>
      <c r="B12048" s="152" t="s">
        <v>1173</v>
      </c>
      <c r="C12048" s="152" t="s">
        <v>1049</v>
      </c>
      <c r="D12048" s="30" t="n">
        <v>33223</v>
      </c>
      <c r="E12048" s="44" t="n">
        <v>0.416666666666667</v>
      </c>
      <c r="F12048" s="44" t="n">
        <v>0.666666666666667</v>
      </c>
      <c r="G12048" s="30" t="s">
        <v>1477</v>
      </c>
      <c r="H12048" s="44" t="n">
        <v>0.25</v>
      </c>
      <c r="I12048" s="29" t="n">
        <v>133</v>
      </c>
      <c r="J12048" s="29" t="n">
        <v>93.1</v>
      </c>
      <c r="K12048" s="30" t="s">
        <v>1212</v>
      </c>
      <c r="M12048" s="31" t="n">
        <f aca="false">SUM(P12048,R12048,T12048,V12048,X12048,Z12048,AB12048,AD12048,AF12048,AH12048,AJ12048,AL12048,AN12048,AP12048,AR12048,AT12048,AV12048,AX12048,AZ12048,BB12048)</f>
        <v>0</v>
      </c>
    </row>
    <row r="12049" customFormat="false" ht="15" hidden="false" customHeight="false" outlineLevel="0" collapsed="false">
      <c r="A12049" s="55" t="n">
        <v>41136</v>
      </c>
      <c r="B12049" s="152" t="s">
        <v>1176</v>
      </c>
      <c r="C12049" s="152" t="s">
        <v>74</v>
      </c>
      <c r="D12049" s="30" t="n">
        <v>33224</v>
      </c>
      <c r="E12049" s="44" t="n">
        <v>0.458333333333333</v>
      </c>
      <c r="F12049" s="44" t="n">
        <v>0.5625</v>
      </c>
      <c r="G12049" s="30"/>
      <c r="H12049" s="44" t="n">
        <v>0.166666666666667</v>
      </c>
      <c r="I12049" s="29" t="n">
        <f aca="false">80+5+4</f>
        <v>89</v>
      </c>
      <c r="J12049" s="29" t="n">
        <v>53.2</v>
      </c>
      <c r="K12049" s="30" t="s">
        <v>2462</v>
      </c>
      <c r="M12049" s="31" t="n">
        <f aca="false">SUM(P12049,R12049,T12049,V12049,X12049,Z12049,AB12049,AD12049,AF12049,AH12049,AJ12049,AL12049,AN12049,AP12049,AR12049,AT12049,AV12049,AX12049,AZ12049,BB12049)</f>
        <v>0</v>
      </c>
    </row>
    <row r="12050" customFormat="false" ht="15" hidden="false" customHeight="false" outlineLevel="0" collapsed="false">
      <c r="A12050" s="55" t="n">
        <v>41136</v>
      </c>
      <c r="B12050" s="152" t="s">
        <v>1195</v>
      </c>
      <c r="C12050" s="152" t="s">
        <v>2426</v>
      </c>
      <c r="D12050" s="30" t="n">
        <v>33225</v>
      </c>
      <c r="E12050" s="44" t="n">
        <v>0.458333333333333</v>
      </c>
      <c r="F12050" s="44" t="n">
        <v>0.645833333333333</v>
      </c>
      <c r="G12050" s="30"/>
      <c r="H12050" s="44" t="n">
        <v>0.1875</v>
      </c>
      <c r="I12050" s="29" t="n">
        <v>95</v>
      </c>
      <c r="J12050" s="29" t="n">
        <v>63</v>
      </c>
      <c r="K12050" s="30" t="s">
        <v>2465</v>
      </c>
      <c r="M12050" s="31" t="n">
        <f aca="false">SUM(P12050,R12050,T12050,V12050,X12050,Z12050,AB12050,AD12050,AF12050,AH12050,AJ12050,AL12050,AN12050,AP12050,AR12050,AT12050,AV12050,AX12050,AZ12050,BB12050)</f>
        <v>0</v>
      </c>
    </row>
    <row r="12051" customFormat="false" ht="15" hidden="false" customHeight="false" outlineLevel="0" collapsed="false">
      <c r="A12051" s="55" t="n">
        <v>41136</v>
      </c>
      <c r="B12051" s="152" t="s">
        <v>2448</v>
      </c>
      <c r="C12051" s="152" t="s">
        <v>1475</v>
      </c>
      <c r="D12051" s="30" t="n">
        <v>33226</v>
      </c>
      <c r="E12051" s="44" t="n">
        <v>0.479166666666667</v>
      </c>
      <c r="F12051" s="44" t="n">
        <v>0.583333333333333</v>
      </c>
      <c r="G12051" s="30"/>
      <c r="H12051" s="44" t="n">
        <v>0.166666666666667</v>
      </c>
      <c r="I12051" s="29" t="n">
        <v>85</v>
      </c>
      <c r="J12051" s="29" t="n">
        <v>53.2</v>
      </c>
      <c r="K12051" s="30" t="s">
        <v>2449</v>
      </c>
      <c r="M12051" s="31" t="n">
        <f aca="false">SUM(P12051,R12051,T12051,V12051,X12051,Z12051,AB12051,AD12051,AF12051,AH12051,AJ12051,AL12051,AN12051,AP12051,AR12051,AT12051,AV12051,AX12051,AZ12051,BB12051)</f>
        <v>0</v>
      </c>
    </row>
    <row r="12052" customFormat="false" ht="15" hidden="false" customHeight="false" outlineLevel="0" collapsed="false">
      <c r="A12052" s="55" t="n">
        <v>41136</v>
      </c>
      <c r="B12052" s="152" t="s">
        <v>1745</v>
      </c>
      <c r="C12052" s="152" t="s">
        <v>1255</v>
      </c>
      <c r="D12052" s="30" t="n">
        <v>33227</v>
      </c>
      <c r="E12052" s="44" t="n">
        <v>0.552083333333333</v>
      </c>
      <c r="F12052" s="44" t="n">
        <v>0.625</v>
      </c>
      <c r="G12052" s="30"/>
      <c r="H12052" s="44" t="n">
        <v>0.166666666666667</v>
      </c>
      <c r="I12052" s="29" t="n">
        <v>85</v>
      </c>
      <c r="J12052" s="29" t="n">
        <v>53.2</v>
      </c>
      <c r="K12052" s="30" t="s">
        <v>1766</v>
      </c>
      <c r="M12052" s="31" t="n">
        <f aca="false">SUM(P12052,R12052,T12052,V12052,X12052,Z12052,AB12052,AD12052,AF12052,AH12052,AJ12052,AL12052,AN12052,AP12052,AR12052,AT12052,AV12052,AX12052,AZ12052,BB12052)</f>
        <v>0</v>
      </c>
    </row>
    <row r="12053" customFormat="false" ht="15" hidden="false" customHeight="false" outlineLevel="0" collapsed="false">
      <c r="A12053" s="55" t="n">
        <v>41136</v>
      </c>
      <c r="B12053" s="152" t="s">
        <v>1197</v>
      </c>
      <c r="C12053" s="152" t="s">
        <v>640</v>
      </c>
      <c r="D12053" s="30" t="n">
        <v>33228</v>
      </c>
      <c r="E12053" s="44" t="n">
        <v>0.583333333333333</v>
      </c>
      <c r="F12053" s="44" t="n">
        <v>0.6875</v>
      </c>
      <c r="G12053" s="30"/>
      <c r="H12053" s="44" t="n">
        <v>0.166666666666667</v>
      </c>
      <c r="I12053" s="29" t="n">
        <v>81</v>
      </c>
      <c r="J12053" s="29" t="n">
        <v>53.2</v>
      </c>
      <c r="K12053" s="30" t="s">
        <v>1259</v>
      </c>
      <c r="M12053" s="31" t="n">
        <f aca="false">SUM(P12053,R12053,T12053,V12053,X12053,Z12053,AB12053,AD12053,AF12053,AH12053,AJ12053,AL12053,AN12053,AP12053,AR12053,AT12053,AV12053,AX12053,AZ12053,BB12053)</f>
        <v>0</v>
      </c>
    </row>
    <row r="12054" customFormat="false" ht="15" hidden="false" customHeight="false" outlineLevel="0" collapsed="false">
      <c r="A12054" s="55" t="n">
        <v>41136</v>
      </c>
      <c r="B12054" s="152" t="s">
        <v>1199</v>
      </c>
      <c r="C12054" s="152" t="s">
        <v>362</v>
      </c>
      <c r="D12054" s="30" t="n">
        <v>33229</v>
      </c>
      <c r="E12054" s="44" t="n">
        <v>0.59375</v>
      </c>
      <c r="F12054" s="44" t="n">
        <v>0.708333333333333</v>
      </c>
      <c r="G12054" s="30"/>
      <c r="H12054" s="44" t="n">
        <v>0.166666666666667</v>
      </c>
      <c r="I12054" s="29" t="n">
        <v>85</v>
      </c>
      <c r="J12054" s="29" t="n">
        <v>56</v>
      </c>
      <c r="K12054" s="30" t="s">
        <v>1253</v>
      </c>
      <c r="M12054" s="31" t="n">
        <f aca="false">SUM(P12054,R12054,T12054,V12054,X12054,Z12054,AB12054,AD12054,AF12054,AH12054,AJ12054,AL12054,AN12054,AP12054,AR12054,AT12054,AV12054,AX12054,AZ12054,BB12054)</f>
        <v>0</v>
      </c>
    </row>
    <row r="12055" s="56" customFormat="true" ht="15" hidden="false" customHeight="false" outlineLevel="0" collapsed="false">
      <c r="A12055" s="55"/>
      <c r="B12055" s="152"/>
      <c r="C12055" s="152"/>
      <c r="D12055" s="30"/>
      <c r="E12055" s="44"/>
      <c r="F12055" s="30"/>
      <c r="G12055" s="30"/>
      <c r="H12055" s="30"/>
      <c r="I12055" s="29"/>
      <c r="J12055" s="29"/>
      <c r="K12055" s="30"/>
      <c r="M12055" s="31"/>
      <c r="N12055" s="32"/>
      <c r="P12055" s="74"/>
      <c r="R12055" s="74"/>
      <c r="T12055" s="74"/>
      <c r="V12055" s="74"/>
      <c r="X12055" s="74"/>
      <c r="Z12055" s="74"/>
      <c r="AB12055" s="74"/>
      <c r="AD12055" s="74"/>
      <c r="AF12055" s="74"/>
      <c r="AH12055" s="74"/>
      <c r="AJ12055" s="74"/>
      <c r="AL12055" s="74"/>
      <c r="AN12055" s="74"/>
      <c r="AP12055" s="74"/>
      <c r="AR12055" s="74"/>
      <c r="AT12055" s="74"/>
      <c r="AV12055" s="74"/>
      <c r="AX12055" s="74"/>
      <c r="AZ12055" s="74"/>
    </row>
    <row r="12056" s="56" customFormat="true" ht="15" hidden="false" customHeight="false" outlineLevel="0" collapsed="false">
      <c r="A12056" s="55"/>
      <c r="B12056" s="152"/>
      <c r="C12056" s="152"/>
      <c r="D12056" s="30"/>
      <c r="E12056" s="44"/>
      <c r="F12056" s="30"/>
      <c r="G12056" s="30"/>
      <c r="H12056" s="30"/>
      <c r="I12056" s="29"/>
      <c r="J12056" s="29"/>
      <c r="K12056" s="30"/>
      <c r="M12056" s="31"/>
      <c r="N12056" s="32"/>
      <c r="P12056" s="74"/>
      <c r="R12056" s="74"/>
      <c r="T12056" s="74"/>
      <c r="V12056" s="74"/>
      <c r="X12056" s="74"/>
      <c r="Z12056" s="74"/>
      <c r="AB12056" s="74"/>
      <c r="AD12056" s="74"/>
      <c r="AF12056" s="74"/>
      <c r="AH12056" s="74"/>
      <c r="AJ12056" s="74"/>
      <c r="AL12056" s="74"/>
      <c r="AN12056" s="74"/>
      <c r="AP12056" s="74"/>
      <c r="AR12056" s="74"/>
      <c r="AT12056" s="74"/>
      <c r="AV12056" s="74"/>
      <c r="AX12056" s="74"/>
      <c r="AZ12056" s="74"/>
    </row>
    <row r="12057" customFormat="false" ht="15" hidden="false" customHeight="false" outlineLevel="0" collapsed="false">
      <c r="A12057" s="41"/>
      <c r="B12057" s="68"/>
      <c r="C12057" s="68"/>
    </row>
    <row r="12058" customFormat="false" ht="15" hidden="false" customHeight="false" outlineLevel="0" collapsed="false">
      <c r="A12058" s="41"/>
      <c r="B12058" s="68"/>
      <c r="C12058" s="68"/>
    </row>
    <row r="12059" customFormat="false" ht="15" hidden="false" customHeight="false" outlineLevel="0" collapsed="false">
      <c r="A12059" s="355"/>
      <c r="B12059" s="384"/>
      <c r="C12059" s="384"/>
      <c r="D12059" s="355"/>
      <c r="E12059" s="355"/>
      <c r="F12059" s="355"/>
      <c r="G12059" s="355"/>
      <c r="H12059" s="355"/>
      <c r="I12059" s="349"/>
      <c r="J12059" s="349"/>
      <c r="K12059" s="355"/>
    </row>
    <row r="12060" customFormat="false" ht="21" hidden="false" customHeight="false" outlineLevel="0" collapsed="false">
      <c r="A12060" s="355"/>
      <c r="B12060" s="384"/>
      <c r="C12060" s="396" t="s">
        <v>2125</v>
      </c>
      <c r="D12060" s="100"/>
      <c r="E12060" s="355"/>
      <c r="F12060" s="355"/>
      <c r="G12060" s="52" t="s">
        <v>1849</v>
      </c>
      <c r="H12060" s="355"/>
      <c r="I12060" s="349"/>
      <c r="J12060" s="349"/>
      <c r="K12060" s="355"/>
    </row>
    <row r="12061" customFormat="false" ht="15" hidden="false" customHeight="false" outlineLevel="0" collapsed="false">
      <c r="A12061" s="41" t="n">
        <v>41137</v>
      </c>
      <c r="B12061" s="68" t="s">
        <v>679</v>
      </c>
      <c r="C12061" s="68" t="s">
        <v>1206</v>
      </c>
      <c r="D12061" s="69" t="n">
        <v>33230</v>
      </c>
      <c r="E12061" s="44" t="n">
        <v>0.291666666666667</v>
      </c>
      <c r="F12061" s="30" t="s">
        <v>1162</v>
      </c>
      <c r="G12061" s="30"/>
      <c r="H12061" s="30" t="s">
        <v>1162</v>
      </c>
      <c r="I12061" s="29" t="n">
        <v>206</v>
      </c>
      <c r="J12061" s="29" t="n">
        <v>120</v>
      </c>
      <c r="K12061" s="30" t="s">
        <v>1223</v>
      </c>
      <c r="M12061" s="31" t="n">
        <f aca="false">SUM(P12061,R12061,T12061,V12061,X12061,Z12061,AB12061,AD12061,AF12061,AH12061,AJ12061,AL12061,AN12061,AP12061,AR12061,AT12061,AV12061,AX12061,AZ12061,BB12061)</f>
        <v>0</v>
      </c>
    </row>
    <row r="12062" customFormat="false" ht="15" hidden="false" customHeight="false" outlineLevel="0" collapsed="false">
      <c r="A12062" s="41" t="n">
        <v>41137</v>
      </c>
      <c r="B12062" s="153" t="s">
        <v>383</v>
      </c>
      <c r="C12062" s="153" t="s">
        <v>1206</v>
      </c>
      <c r="D12062" s="43" t="n">
        <v>33231</v>
      </c>
      <c r="E12062" s="42" t="n">
        <v>0.291666666666667</v>
      </c>
      <c r="F12062" s="3" t="s">
        <v>1162</v>
      </c>
      <c r="G12062" s="3" t="s">
        <v>2365</v>
      </c>
      <c r="H12062" s="3" t="s">
        <v>1162</v>
      </c>
      <c r="I12062" s="29" t="n">
        <v>225.8</v>
      </c>
      <c r="J12062" s="29" t="n">
        <v>160</v>
      </c>
      <c r="K12062" s="30" t="s">
        <v>1232</v>
      </c>
      <c r="M12062" s="31" t="n">
        <f aca="false">SUM(P12062,R12062,T12062,V12062,X12062,Z12062,AB12062,AD12062,AF12062,AH12062,AJ12062,AL12062,AN12062,AP12062,AR12062,AT12062,AV12062,AX12062,AZ12062,BB12062)</f>
        <v>31085.43</v>
      </c>
      <c r="O12062" s="0" t="n">
        <v>71321</v>
      </c>
      <c r="P12062" s="31" t="n">
        <v>8145</v>
      </c>
      <c r="Q12062" s="0" t="n">
        <v>71360</v>
      </c>
      <c r="R12062" s="31" t="n">
        <v>6198</v>
      </c>
      <c r="S12062" s="47" t="n">
        <v>347</v>
      </c>
      <c r="T12062" s="31" t="n">
        <v>6170</v>
      </c>
      <c r="U12062" s="47" t="n">
        <v>71208</v>
      </c>
      <c r="V12062" s="31" t="n">
        <v>184.2</v>
      </c>
      <c r="W12062" s="47" t="n">
        <v>71167</v>
      </c>
      <c r="X12062" s="31" t="n">
        <v>2184.4</v>
      </c>
      <c r="Y12062" s="47" t="n">
        <v>71168</v>
      </c>
      <c r="Z12062" s="31" t="n">
        <v>58.83</v>
      </c>
      <c r="AA12062" s="47" t="n">
        <v>71368</v>
      </c>
      <c r="AB12062" s="31" t="n">
        <v>8145</v>
      </c>
    </row>
    <row r="12063" customFormat="false" ht="15" hidden="false" customHeight="false" outlineLevel="0" collapsed="false">
      <c r="A12063" s="55" t="n">
        <v>41137</v>
      </c>
      <c r="B12063" s="56" t="s">
        <v>1165</v>
      </c>
      <c r="C12063" s="56" t="s">
        <v>1206</v>
      </c>
      <c r="D12063" s="159" t="n">
        <v>33232</v>
      </c>
      <c r="E12063" s="44" t="n">
        <v>0.291666666666667</v>
      </c>
      <c r="F12063" s="30" t="s">
        <v>1162</v>
      </c>
      <c r="G12063" s="30" t="s">
        <v>2365</v>
      </c>
      <c r="H12063" s="30" t="s">
        <v>1162</v>
      </c>
      <c r="I12063" s="29" t="n">
        <v>225.8</v>
      </c>
      <c r="J12063" s="29" t="n">
        <v>160</v>
      </c>
      <c r="K12063" s="30" t="s">
        <v>2306</v>
      </c>
      <c r="M12063" s="31" t="n">
        <f aca="false">SUM(P12063,R12063,T12063,V12063,X12063,Z12063,AB12063,AD12063,AF12063,AH12063,AJ12063,AL12063,AN12063,AP12063,AR12063,AT12063,AV12063,AX12063,AZ12063,BB12063)</f>
        <v>32266.68</v>
      </c>
      <c r="O12063" s="0" t="n">
        <v>71364</v>
      </c>
      <c r="P12063" s="31" t="n">
        <v>183.6</v>
      </c>
      <c r="Q12063" s="0" t="n">
        <v>71322</v>
      </c>
      <c r="R12063" s="31" t="n">
        <v>2250</v>
      </c>
      <c r="S12063" s="47" t="n">
        <v>71365</v>
      </c>
      <c r="T12063" s="31" t="n">
        <v>17250</v>
      </c>
      <c r="U12063" s="47" t="n">
        <v>71329</v>
      </c>
      <c r="V12063" s="31" t="n">
        <v>250</v>
      </c>
      <c r="W12063" s="47" t="n">
        <v>71189</v>
      </c>
      <c r="X12063" s="31" t="n">
        <v>158.7</v>
      </c>
      <c r="Y12063" s="47" t="n">
        <v>71191</v>
      </c>
      <c r="Z12063" s="31" t="n">
        <v>158.7</v>
      </c>
      <c r="AA12063" s="47" t="n">
        <v>71195</v>
      </c>
      <c r="AB12063" s="31" t="n">
        <v>150</v>
      </c>
      <c r="AC12063" s="47" t="n">
        <v>71201</v>
      </c>
      <c r="AD12063" s="31" t="n">
        <v>729</v>
      </c>
      <c r="AE12063" s="47" t="n">
        <v>71206</v>
      </c>
      <c r="AF12063" s="31" t="n">
        <v>540</v>
      </c>
      <c r="AG12063" s="47" t="n">
        <v>71142</v>
      </c>
      <c r="AH12063" s="31" t="n">
        <v>125.12</v>
      </c>
      <c r="AI12063" s="47" t="n">
        <v>71145</v>
      </c>
      <c r="AJ12063" s="31" t="n">
        <v>125.12</v>
      </c>
      <c r="AK12063" s="47" t="n">
        <v>71146</v>
      </c>
      <c r="AL12063" s="31" t="n">
        <v>251.44</v>
      </c>
      <c r="AM12063" s="47" t="n">
        <v>71366</v>
      </c>
      <c r="AN12063" s="31" t="n">
        <v>10095</v>
      </c>
    </row>
    <row r="12064" customFormat="false" ht="15" hidden="false" customHeight="false" outlineLevel="0" collapsed="false">
      <c r="A12064" s="55" t="n">
        <v>41137</v>
      </c>
      <c r="B12064" s="152" t="s">
        <v>1675</v>
      </c>
      <c r="C12064" s="152" t="s">
        <v>490</v>
      </c>
      <c r="D12064" s="30" t="n">
        <v>33233</v>
      </c>
      <c r="E12064" s="44" t="n">
        <v>0.166666666666667</v>
      </c>
      <c r="F12064" s="44" t="n">
        <v>0.739583333333334</v>
      </c>
      <c r="G12064" s="30"/>
      <c r="H12064" s="44" t="n">
        <v>0.583333333333333</v>
      </c>
      <c r="I12064" s="29" t="n">
        <v>284</v>
      </c>
      <c r="J12064" s="29" t="n">
        <v>196</v>
      </c>
      <c r="K12064" s="30" t="s">
        <v>1375</v>
      </c>
      <c r="M12064" s="31" t="n">
        <f aca="false">SUM(P12064,R12064,T12064,V12064,X12064,Z12064,AB12064,AD12064,AF12064,AH12064,AJ12064,AL12064,AN12064,AP12064,AR12064,AT12064,AV12064,AX12064,AZ12064,BB12064)</f>
        <v>0</v>
      </c>
    </row>
    <row r="12065" customFormat="false" ht="15" hidden="false" customHeight="false" outlineLevel="0" collapsed="false">
      <c r="A12065" s="41" t="n">
        <v>41137</v>
      </c>
      <c r="B12065" s="68" t="s">
        <v>1832</v>
      </c>
      <c r="C12065" s="68" t="s">
        <v>490</v>
      </c>
      <c r="D12065" s="3" t="n">
        <v>33234</v>
      </c>
      <c r="E12065" s="42" t="n">
        <v>0.270833333333333</v>
      </c>
      <c r="F12065" s="42" t="n">
        <v>0.666666666666667</v>
      </c>
      <c r="H12065" s="42" t="n">
        <v>0.395833333333333</v>
      </c>
      <c r="I12065" s="29" t="n">
        <v>194</v>
      </c>
      <c r="J12065" s="29" t="n">
        <v>133</v>
      </c>
      <c r="K12065" s="30" t="s">
        <v>1833</v>
      </c>
      <c r="M12065" s="31" t="n">
        <f aca="false">SUM(P12065,R12065,T12065,V12065,X12065,Z12065,AB12065,AD12065,AF12065,AH12065,AJ12065,AL12065,AN12065,AP12065,AR12065,AT12065,AV12065,AX12065,AZ12065,BB12065)</f>
        <v>0</v>
      </c>
    </row>
    <row r="12066" customFormat="false" ht="15" hidden="false" customHeight="false" outlineLevel="0" collapsed="false">
      <c r="A12066" s="41" t="n">
        <v>41137</v>
      </c>
      <c r="B12066" s="68" t="s">
        <v>1197</v>
      </c>
      <c r="C12066" s="68" t="s">
        <v>11</v>
      </c>
      <c r="D12066" s="3" t="n">
        <v>33235</v>
      </c>
      <c r="E12066" s="42" t="n">
        <v>0.3125</v>
      </c>
      <c r="F12066" s="42" t="n">
        <v>0.520833333333333</v>
      </c>
      <c r="G12066" s="3" t="s">
        <v>1241</v>
      </c>
      <c r="H12066" s="42" t="n">
        <v>0.208333333333333</v>
      </c>
      <c r="I12066" s="29" t="n">
        <v>119</v>
      </c>
      <c r="J12066" s="29" t="n">
        <v>79.8</v>
      </c>
      <c r="K12066" s="30" t="s">
        <v>1259</v>
      </c>
      <c r="M12066" s="31" t="n">
        <f aca="false">SUM(P12066,R12066,T12066,V12066,X12066,Z12066,AB12066,AD12066,AF12066,AH12066,AJ12066,AL12066,AN12066,AP12066,AR12066,AT12066,AV12066,AX12066,AZ12066,BB12066)</f>
        <v>0</v>
      </c>
    </row>
    <row r="12067" customFormat="false" ht="15" hidden="false" customHeight="false" outlineLevel="0" collapsed="false">
      <c r="A12067" s="41" t="n">
        <v>41137</v>
      </c>
      <c r="B12067" s="68" t="s">
        <v>1169</v>
      </c>
      <c r="C12067" s="68" t="s">
        <v>925</v>
      </c>
      <c r="D12067" s="3" t="n">
        <v>33236</v>
      </c>
      <c r="E12067" s="42" t="n">
        <v>0.3125</v>
      </c>
      <c r="F12067" s="42" t="n">
        <v>0.552083333333333</v>
      </c>
      <c r="H12067" s="42" t="n">
        <v>0.25</v>
      </c>
      <c r="I12067" s="29" t="n">
        <v>161</v>
      </c>
      <c r="J12067" s="29" t="n">
        <v>79.8</v>
      </c>
      <c r="K12067" s="30" t="s">
        <v>1214</v>
      </c>
      <c r="M12067" s="31" t="n">
        <f aca="false">SUM(P12067,R12067,T12067,V12067,X12067,Z12067,AB12067,AD12067,AF12067,AH12067,AJ12067,AL12067,AN12067,AP12067,AR12067,AT12067,AV12067,AX12067,AZ12067,BB12067)</f>
        <v>0</v>
      </c>
    </row>
    <row r="12068" customFormat="false" ht="15" hidden="false" customHeight="false" outlineLevel="0" collapsed="false">
      <c r="A12068" s="55" t="n">
        <v>41137</v>
      </c>
      <c r="B12068" s="152" t="s">
        <v>1173</v>
      </c>
      <c r="C12068" s="152" t="s">
        <v>1049</v>
      </c>
      <c r="D12068" s="30" t="n">
        <v>33237</v>
      </c>
      <c r="E12068" s="44" t="n">
        <v>0.3125</v>
      </c>
      <c r="F12068" s="44" t="n">
        <v>0.743055555555556</v>
      </c>
      <c r="G12068" s="30"/>
      <c r="H12068" s="44" t="n">
        <v>0.4375</v>
      </c>
      <c r="I12068" s="29" t="n">
        <v>199.5</v>
      </c>
      <c r="J12068" s="29" t="n">
        <v>139.65</v>
      </c>
      <c r="K12068" s="30" t="s">
        <v>1212</v>
      </c>
      <c r="M12068" s="31" t="n">
        <f aca="false">SUM(P12068,R12068,T12068,V12068,X12068,Z12068,AB12068,AD12068,AF12068,AH12068,AJ12068,AL12068,AN12068,AP12068,AR12068,AT12068,AV12068,AX12068,AZ12068,BB12068)</f>
        <v>0</v>
      </c>
    </row>
    <row r="12069" customFormat="false" ht="15" hidden="false" customHeight="false" outlineLevel="0" collapsed="false">
      <c r="A12069" s="41" t="n">
        <v>41137</v>
      </c>
      <c r="B12069" s="68" t="s">
        <v>1195</v>
      </c>
      <c r="C12069" s="68" t="s">
        <v>842</v>
      </c>
      <c r="D12069" s="3" t="n">
        <v>33238</v>
      </c>
      <c r="E12069" s="42" t="n">
        <v>0.375</v>
      </c>
      <c r="F12069" s="42" t="n">
        <v>0.645833333333333</v>
      </c>
      <c r="H12069" s="42" t="n">
        <v>0.270833333333333</v>
      </c>
      <c r="I12069" s="29" t="n">
        <v>128.5</v>
      </c>
      <c r="J12069" s="29" t="n">
        <v>86.45</v>
      </c>
      <c r="K12069" s="30" t="s">
        <v>2465</v>
      </c>
      <c r="M12069" s="31" t="n">
        <f aca="false">SUM(P12069,R12069,T12069,V12069,X12069,Z12069,AB12069,AD12069,AF12069,AH12069,AJ12069,AL12069,AN12069,AP12069,AR12069,AT12069,AV12069,AX12069,AZ12069,BB12069)</f>
        <v>0</v>
      </c>
    </row>
    <row r="12070" customFormat="false" ht="15" hidden="false" customHeight="false" outlineLevel="0" collapsed="false">
      <c r="A12070" s="41" t="n">
        <v>41137</v>
      </c>
      <c r="B12070" s="68" t="s">
        <v>1193</v>
      </c>
      <c r="C12070" s="68" t="s">
        <v>2545</v>
      </c>
      <c r="D12070" s="3" t="n">
        <v>33239</v>
      </c>
      <c r="E12070" s="42" t="n">
        <v>0.416666666666667</v>
      </c>
      <c r="F12070" s="42" t="n">
        <v>0.715277777777778</v>
      </c>
      <c r="H12070" s="42" t="n">
        <v>0.3125</v>
      </c>
      <c r="I12070" s="29" t="n">
        <v>155</v>
      </c>
      <c r="J12070" s="29" t="n">
        <v>99.75</v>
      </c>
      <c r="K12070" s="30" t="s">
        <v>1216</v>
      </c>
      <c r="M12070" s="31" t="n">
        <f aca="false">SUM(P12070,R12070,T12070,V12070,X12070,Z12070,AB12070,AD12070,AF12070,AH12070,AJ12070,AL12070,AN12070,AP12070,AR12070,AT12070,AV12070,AX12070,AZ12070,BB12070)</f>
        <v>0</v>
      </c>
    </row>
    <row r="12071" customFormat="false" ht="15" hidden="false" customHeight="false" outlineLevel="0" collapsed="false">
      <c r="A12071" s="41" t="n">
        <v>41137</v>
      </c>
      <c r="B12071" s="68" t="s">
        <v>1205</v>
      </c>
      <c r="C12071" s="68" t="s">
        <v>1032</v>
      </c>
      <c r="D12071" s="3" t="n">
        <v>33240</v>
      </c>
      <c r="E12071" s="42" t="n">
        <v>0.354166666666667</v>
      </c>
      <c r="F12071" s="42" t="n">
        <v>0.6875</v>
      </c>
      <c r="H12071" s="42" t="n">
        <v>0.333333333333333</v>
      </c>
      <c r="I12071" s="29" t="n">
        <v>325</v>
      </c>
      <c r="J12071" s="29" t="n">
        <v>50</v>
      </c>
      <c r="K12071" s="30" t="s">
        <v>1249</v>
      </c>
      <c r="M12071" s="31" t="n">
        <f aca="false">SUM(P12071,R12071,T12071,V12071,X12071,Z12071,AB12071,AD12071,AF12071,AH12071,AJ12071,AL12071,AN12071,AP12071,AR12071,AT12071,AV12071,AX12071,AZ12071,BB12071)</f>
        <v>0</v>
      </c>
    </row>
    <row r="12072" customFormat="false" ht="15" hidden="false" customHeight="false" outlineLevel="0" collapsed="false">
      <c r="A12072" s="41" t="n">
        <v>41137</v>
      </c>
      <c r="B12072" s="68" t="s">
        <v>1199</v>
      </c>
      <c r="C12072" s="68" t="s">
        <v>74</v>
      </c>
      <c r="D12072" s="3" t="n">
        <v>33241</v>
      </c>
      <c r="E12072" s="42" t="n">
        <v>0.427083333333333</v>
      </c>
      <c r="F12072" s="42" t="n">
        <v>0.645833333333333</v>
      </c>
      <c r="G12072" s="3" t="s">
        <v>2074</v>
      </c>
      <c r="H12072" s="3" t="s">
        <v>1444</v>
      </c>
      <c r="I12072" s="29" t="n">
        <v>193.5</v>
      </c>
      <c r="J12072" s="29" t="n">
        <v>100</v>
      </c>
      <c r="K12072" s="30" t="s">
        <v>1253</v>
      </c>
      <c r="M12072" s="31" t="n">
        <f aca="false">SUM(P12072,R12072,T12072,V12072,X12072,Z12072,AB12072,AD12072,AF12072,AH12072,AJ12072,AL12072,AN12072,AP12072,AR12072,AT12072,AV12072,AX12072,AZ12072,BB12072)</f>
        <v>0</v>
      </c>
    </row>
    <row r="12073" customFormat="false" ht="15" hidden="false" customHeight="false" outlineLevel="0" collapsed="false">
      <c r="A12073" s="41" t="n">
        <v>41137</v>
      </c>
      <c r="B12073" s="68" t="s">
        <v>1197</v>
      </c>
      <c r="C12073" s="68" t="s">
        <v>1330</v>
      </c>
      <c r="D12073" s="3" t="n">
        <v>33242</v>
      </c>
      <c r="E12073" s="42" t="n">
        <v>0.5625</v>
      </c>
      <c r="F12073" s="42" t="n">
        <v>0.645833333333333</v>
      </c>
      <c r="H12073" s="42" t="n">
        <v>0.166666666666667</v>
      </c>
      <c r="I12073" s="29" t="n">
        <v>85</v>
      </c>
      <c r="J12073" s="29" t="n">
        <v>53.2</v>
      </c>
      <c r="K12073" s="30" t="s">
        <v>1259</v>
      </c>
      <c r="M12073" s="31" t="n">
        <f aca="false">SUM(P12073,R12073,T12073,V12073,X12073,Z12073,AB12073,AD12073,AF12073,AH12073,AJ12073,AL12073,AN12073,AP12073,AR12073,AT12073,AV12073,AX12073,AZ12073,BB12073)</f>
        <v>0</v>
      </c>
    </row>
    <row r="12074" customFormat="false" ht="15" hidden="false" customHeight="false" outlineLevel="0" collapsed="false">
      <c r="A12074" s="41" t="n">
        <v>41137</v>
      </c>
      <c r="B12074" s="68" t="s">
        <v>1195</v>
      </c>
      <c r="C12074" s="68" t="s">
        <v>362</v>
      </c>
      <c r="D12074" s="3" t="n">
        <v>33243</v>
      </c>
      <c r="E12074" s="42" t="n">
        <v>0.65625</v>
      </c>
      <c r="F12074" s="42" t="n">
        <v>0.777777777777778</v>
      </c>
      <c r="H12074" s="42" t="n">
        <v>0.166666666666667</v>
      </c>
      <c r="I12074" s="29" t="n">
        <v>85</v>
      </c>
      <c r="J12074" s="29" t="n">
        <v>56</v>
      </c>
      <c r="K12074" s="30" t="s">
        <v>2465</v>
      </c>
      <c r="M12074" s="31" t="n">
        <f aca="false">SUM(P12074,R12074,T12074,V12074,X12074,Z12074,AB12074,AD12074,AF12074,AH12074,AJ12074,AL12074,AN12074,AP12074,AR12074,AT12074,AV12074,AX12074,AZ12074,BB12074)</f>
        <v>0</v>
      </c>
    </row>
    <row r="12075" customFormat="false" ht="15" hidden="false" customHeight="false" outlineLevel="0" collapsed="false">
      <c r="A12075" s="41"/>
      <c r="I12075" s="337"/>
    </row>
    <row r="12076" customFormat="false" ht="15" hidden="false" customHeight="false" outlineLevel="0" collapsed="false">
      <c r="A12076" s="355"/>
      <c r="B12076" s="384"/>
      <c r="C12076" s="384"/>
      <c r="D12076" s="355"/>
      <c r="E12076" s="355"/>
      <c r="F12076" s="355"/>
      <c r="G12076" s="355"/>
      <c r="H12076" s="355"/>
      <c r="I12076" s="397"/>
      <c r="J12076" s="349"/>
      <c r="K12076" s="355"/>
    </row>
    <row r="12077" customFormat="false" ht="21" hidden="false" customHeight="false" outlineLevel="0" collapsed="false">
      <c r="A12077" s="355"/>
      <c r="B12077" s="384"/>
      <c r="C12077" s="384"/>
      <c r="D12077" s="355"/>
      <c r="E12077" s="355"/>
      <c r="F12077" s="355"/>
      <c r="G12077" s="52" t="s">
        <v>1853</v>
      </c>
      <c r="H12077" s="355"/>
      <c r="I12077" s="397"/>
      <c r="J12077" s="349"/>
      <c r="K12077" s="355"/>
    </row>
    <row r="12078" customFormat="false" ht="15" hidden="false" customHeight="false" outlineLevel="0" collapsed="false">
      <c r="A12078" s="55" t="n">
        <v>41138</v>
      </c>
      <c r="B12078" s="56" t="s">
        <v>1195</v>
      </c>
      <c r="C12078" s="56" t="s">
        <v>490</v>
      </c>
      <c r="D12078" s="30" t="n">
        <v>33244</v>
      </c>
      <c r="E12078" s="44" t="n">
        <v>0.25</v>
      </c>
      <c r="F12078" s="44" t="n">
        <v>0.604166666666667</v>
      </c>
      <c r="G12078" s="30"/>
      <c r="H12078" s="44" t="n">
        <v>0.354166666666667</v>
      </c>
      <c r="I12078" s="29" t="n">
        <v>170</v>
      </c>
      <c r="J12078" s="29" t="n">
        <v>119</v>
      </c>
      <c r="K12078" s="30" t="s">
        <v>2465</v>
      </c>
      <c r="M12078" s="31" t="n">
        <f aca="false">SUM(P12078,R12078,T12078,V12078,X12078,Z12078,AB12078,AD12078,AF12078,AH12078,AJ12078,AL12078,AN12078,AP12078,AR12078,AT12078,AV12078,AX12078,AZ12078,BB12078)</f>
        <v>0</v>
      </c>
    </row>
    <row r="12079" customFormat="false" ht="15" hidden="false" customHeight="false" outlineLevel="0" collapsed="false">
      <c r="A12079" s="55" t="n">
        <v>41138</v>
      </c>
      <c r="B12079" s="56" t="s">
        <v>20</v>
      </c>
      <c r="C12079" s="56" t="s">
        <v>490</v>
      </c>
      <c r="D12079" s="30" t="n">
        <v>33245</v>
      </c>
      <c r="E12079" s="44" t="n">
        <v>0.270833333333333</v>
      </c>
      <c r="F12079" s="44" t="n">
        <v>0.631944444444444</v>
      </c>
      <c r="G12079" s="30"/>
      <c r="H12079" s="44" t="n">
        <v>0.375</v>
      </c>
      <c r="I12079" s="29" t="n">
        <v>180</v>
      </c>
      <c r="J12079" s="29" t="n">
        <v>126</v>
      </c>
      <c r="K12079" s="30" t="s">
        <v>1375</v>
      </c>
      <c r="M12079" s="31" t="n">
        <f aca="false">SUM(P12079,R12079,T12079,V12079,X12079,Z12079,AB12079,AD12079,AF12079,AH12079,AJ12079,AL12079,AN12079,AP12079,AR12079,AT12079,AV12079,AX12079,AZ12079,BB12079)</f>
        <v>0</v>
      </c>
    </row>
    <row r="12080" customFormat="false" ht="15" hidden="false" customHeight="false" outlineLevel="0" collapsed="false">
      <c r="A12080" s="41" t="n">
        <v>41138</v>
      </c>
      <c r="B12080" s="68" t="s">
        <v>679</v>
      </c>
      <c r="C12080" s="68" t="s">
        <v>1206</v>
      </c>
      <c r="D12080" s="3" t="n">
        <v>33246</v>
      </c>
      <c r="E12080" s="42" t="n">
        <v>0.291666666666667</v>
      </c>
      <c r="F12080" s="3" t="s">
        <v>1162</v>
      </c>
      <c r="H12080" s="3" t="s">
        <v>1162</v>
      </c>
      <c r="I12080" s="29" t="n">
        <v>202</v>
      </c>
      <c r="J12080" s="29" t="n">
        <v>120</v>
      </c>
      <c r="K12080" s="30" t="s">
        <v>1223</v>
      </c>
      <c r="M12080" s="31" t="n">
        <f aca="false">SUM(P12080,R12080,T12080,V12080,X12080,Z12080,AB12080,AD12080,AF12080,AH12080,AJ12080,AL12080,AN12080,AP12080,AR12080,AT12080,AV12080,AX12080,AZ12080,BB12080)</f>
        <v>20132.54</v>
      </c>
      <c r="O12080" s="0" t="n">
        <v>71398</v>
      </c>
      <c r="P12080" s="31" t="n">
        <v>9220</v>
      </c>
      <c r="Q12080" s="0" t="n">
        <v>71312</v>
      </c>
      <c r="R12080" s="31" t="n">
        <v>197.54</v>
      </c>
      <c r="S12080" s="47" t="n">
        <v>71346</v>
      </c>
      <c r="T12080" s="31" t="n">
        <v>132</v>
      </c>
      <c r="U12080" s="47" t="n">
        <v>71347</v>
      </c>
      <c r="V12080" s="31" t="n">
        <v>132</v>
      </c>
      <c r="W12080" s="47" t="n">
        <v>71448</v>
      </c>
      <c r="X12080" s="31" t="n">
        <v>750</v>
      </c>
      <c r="Y12080" s="47" t="n">
        <v>71431</v>
      </c>
      <c r="Z12080" s="31" t="n">
        <v>7522</v>
      </c>
      <c r="AA12080" s="47" t="n">
        <v>71315</v>
      </c>
      <c r="AB12080" s="31" t="n">
        <v>2179</v>
      </c>
      <c r="AC12080" s="47"/>
      <c r="AE12080" s="47"/>
      <c r="AG12080" s="47"/>
      <c r="AI12080" s="47"/>
      <c r="AK12080" s="47"/>
      <c r="AM12080" s="47"/>
    </row>
    <row r="12081" customFormat="false" ht="15" hidden="false" customHeight="false" outlineLevel="0" collapsed="false">
      <c r="A12081" s="41" t="n">
        <v>41138</v>
      </c>
      <c r="B12081" s="68" t="s">
        <v>383</v>
      </c>
      <c r="C12081" s="68" t="s">
        <v>1206</v>
      </c>
      <c r="D12081" s="3" t="n">
        <v>33247</v>
      </c>
      <c r="E12081" s="42" t="n">
        <v>0.291666666666667</v>
      </c>
      <c r="F12081" s="3" t="s">
        <v>1162</v>
      </c>
      <c r="H12081" s="3" t="s">
        <v>1162</v>
      </c>
      <c r="I12081" s="29" t="n">
        <v>202</v>
      </c>
      <c r="J12081" s="29" t="n">
        <v>145</v>
      </c>
      <c r="K12081" s="30" t="s">
        <v>1232</v>
      </c>
      <c r="M12081" s="31" t="n">
        <f aca="false">SUM(P12081,R12081,T12081,V12081,X12081,Z12081,AB12081,AD12081,AF12081,AH12081,AJ12081,AL12081,AN12081,AP12081,AR12081,AT12081,AV12081,AX12081,AZ12081,BB12081)</f>
        <v>35664.21</v>
      </c>
      <c r="O12081" s="0" t="n">
        <v>71349</v>
      </c>
      <c r="P12081" s="31" t="n">
        <v>204</v>
      </c>
      <c r="Q12081" s="0" t="n">
        <v>71350</v>
      </c>
      <c r="R12081" s="31" t="n">
        <v>228.27</v>
      </c>
      <c r="S12081" s="47" t="n">
        <v>71397</v>
      </c>
      <c r="T12081" s="31" t="n">
        <v>9220</v>
      </c>
      <c r="U12081" s="47" t="n">
        <v>71311</v>
      </c>
      <c r="V12081" s="31" t="n">
        <v>183.26</v>
      </c>
      <c r="W12081" s="47" t="n">
        <v>71400</v>
      </c>
      <c r="X12081" s="31" t="n">
        <v>17250</v>
      </c>
      <c r="Y12081" s="47" t="n">
        <v>41308</v>
      </c>
      <c r="Z12081" s="31" t="n">
        <v>440.63</v>
      </c>
      <c r="AA12081" s="47" t="n">
        <v>71336</v>
      </c>
      <c r="AB12081" s="31" t="n">
        <v>616.05</v>
      </c>
      <c r="AC12081" s="47" t="n">
        <v>71433</v>
      </c>
      <c r="AD12081" s="31" t="n">
        <v>7522</v>
      </c>
    </row>
    <row r="12082" customFormat="false" ht="15" hidden="false" customHeight="false" outlineLevel="0" collapsed="false">
      <c r="A12082" s="41" t="n">
        <v>41138</v>
      </c>
      <c r="B12082" s="68" t="s">
        <v>1165</v>
      </c>
      <c r="C12082" s="68" t="s">
        <v>1206</v>
      </c>
      <c r="D12082" s="3" t="n">
        <v>33248</v>
      </c>
      <c r="E12082" s="42" t="n">
        <v>0.291666666666667</v>
      </c>
      <c r="F12082" s="3" t="s">
        <v>1162</v>
      </c>
      <c r="H12082" s="3" t="s">
        <v>1162</v>
      </c>
      <c r="I12082" s="29" t="n">
        <v>202</v>
      </c>
      <c r="J12082" s="29" t="n">
        <v>145</v>
      </c>
      <c r="K12082" s="30" t="s">
        <v>2306</v>
      </c>
      <c r="M12082" s="31" t="n">
        <f aca="false">SUM(P12082,R12082,T12082,V12082,X12082,Z12082,AB12082,AD12082,AF12082,AH12082,AJ12082,AL12082,AN12082,AP12082,AR12082,AT12082,AV12082,AX12082,AZ12082,BB12082)</f>
        <v>0</v>
      </c>
    </row>
    <row r="12083" customFormat="false" ht="15" hidden="false" customHeight="false" outlineLevel="0" collapsed="false">
      <c r="A12083" s="41" t="n">
        <v>41138</v>
      </c>
      <c r="B12083" s="68" t="s">
        <v>1193</v>
      </c>
      <c r="C12083" s="68" t="s">
        <v>2438</v>
      </c>
      <c r="D12083" s="3" t="n">
        <v>33249</v>
      </c>
      <c r="E12083" s="42" t="n">
        <v>0.333333333333333</v>
      </c>
      <c r="F12083" s="42" t="n">
        <v>0.868055555555556</v>
      </c>
      <c r="H12083" s="42" t="n">
        <v>0.541666666666667</v>
      </c>
      <c r="I12083" s="29" t="n">
        <v>281.5</v>
      </c>
      <c r="J12083" s="29" t="n">
        <v>183.9</v>
      </c>
      <c r="K12083" s="30" t="s">
        <v>1216</v>
      </c>
      <c r="M12083" s="31" t="n">
        <f aca="false">SUM(P12083,R12083,T12083,V12083,X12083,Z12083,AB12083,AD12083,AF12083,AH12083,AJ12083,AL12083,AN12083,AP12083,AR12083,AT12083,AV12083,AX12083,AZ12083,BB12083)</f>
        <v>0</v>
      </c>
    </row>
    <row r="12084" customFormat="false" ht="15" hidden="false" customHeight="false" outlineLevel="0" collapsed="false">
      <c r="A12084" s="41" t="n">
        <v>41138</v>
      </c>
      <c r="B12084" s="68" t="s">
        <v>1176</v>
      </c>
      <c r="C12084" s="68" t="s">
        <v>609</v>
      </c>
      <c r="D12084" s="3" t="n">
        <v>33250</v>
      </c>
      <c r="E12084" s="42" t="n">
        <v>0.34375</v>
      </c>
      <c r="F12084" s="42" t="n">
        <v>0.447916666666667</v>
      </c>
      <c r="H12084" s="42" t="n">
        <v>0.166666666666667</v>
      </c>
      <c r="I12084" s="29" t="n">
        <v>85</v>
      </c>
      <c r="J12084" s="29" t="n">
        <v>53.2</v>
      </c>
      <c r="K12084" s="30" t="s">
        <v>2462</v>
      </c>
      <c r="M12084" s="31" t="n">
        <f aca="false">SUM(P12084,R12084,T12084,V12084,X12084,Z12084,AB12084,AD12084,AF12084,AH12084,AJ12084,AL12084,AN12084,AP12084,AR12084,AT12084,AV12084,AX12084,AZ12084,BB12084)</f>
        <v>0</v>
      </c>
    </row>
    <row r="12085" customFormat="false" ht="15" hidden="false" customHeight="false" outlineLevel="0" collapsed="false">
      <c r="A12085" s="41" t="n">
        <v>41138</v>
      </c>
      <c r="B12085" s="68" t="s">
        <v>1832</v>
      </c>
      <c r="C12085" s="68" t="s">
        <v>869</v>
      </c>
      <c r="D12085" s="3" t="n">
        <v>33251</v>
      </c>
      <c r="E12085" s="42" t="n">
        <v>0.354166666666667</v>
      </c>
      <c r="F12085" s="42" t="n">
        <v>0.458333333333333</v>
      </c>
      <c r="H12085" s="42" t="n">
        <v>0.166666666666667</v>
      </c>
      <c r="I12085" s="29" t="n">
        <v>76</v>
      </c>
      <c r="J12085" s="29" t="n">
        <v>53.2</v>
      </c>
      <c r="K12085" s="30" t="s">
        <v>1833</v>
      </c>
      <c r="M12085" s="31" t="n">
        <f aca="false">SUM(P12085,R12085,T12085,V12085,X12085,Z12085,AB12085,AD12085,AF12085,AH12085,AJ12085,AL12085,AN12085,AP12085,AR12085,AT12085,AV12085,AX12085,AZ12085,BB12085)</f>
        <v>0</v>
      </c>
    </row>
    <row r="12086" customFormat="false" ht="15" hidden="false" customHeight="false" outlineLevel="0" collapsed="false">
      <c r="A12086" s="41" t="n">
        <v>41138</v>
      </c>
      <c r="B12086" s="68" t="s">
        <v>1199</v>
      </c>
      <c r="C12086" s="68" t="s">
        <v>925</v>
      </c>
      <c r="D12086" s="3" t="n">
        <v>33252</v>
      </c>
      <c r="E12086" s="42" t="n">
        <v>0.375</v>
      </c>
      <c r="F12086" s="42" t="n">
        <v>0.625</v>
      </c>
      <c r="G12086" s="3" t="s">
        <v>1170</v>
      </c>
      <c r="H12086" s="3" t="s">
        <v>1455</v>
      </c>
      <c r="I12086" s="29" t="n">
        <v>180</v>
      </c>
      <c r="J12086" s="29" t="n">
        <v>93.1</v>
      </c>
      <c r="K12086" s="30" t="s">
        <v>1253</v>
      </c>
      <c r="M12086" s="31" t="n">
        <f aca="false">SUM(P12086,R12086,T12086,V12086,X12086,Z12086,AB12086,AD12086,AF12086,AH12086,AJ12086,AL12086,AN12086,AP12086,AR12086,AT12086,AV12086,AX12086,AZ12086,BB12086)</f>
        <v>0</v>
      </c>
    </row>
    <row r="12087" customFormat="false" ht="15" hidden="false" customHeight="false" outlineLevel="0" collapsed="false">
      <c r="A12087" s="55" t="n">
        <v>41138</v>
      </c>
      <c r="B12087" s="152" t="s">
        <v>1745</v>
      </c>
      <c r="C12087" s="152" t="s">
        <v>11</v>
      </c>
      <c r="D12087" s="30" t="n">
        <v>33253</v>
      </c>
      <c r="E12087" s="44" t="n">
        <v>0.395833333333333</v>
      </c>
      <c r="F12087" s="44" t="n">
        <v>0.5</v>
      </c>
      <c r="G12087" s="30"/>
      <c r="H12087" s="44" t="n">
        <v>0.166666666666667</v>
      </c>
      <c r="I12087" s="29" t="n">
        <v>81</v>
      </c>
      <c r="J12087" s="29" t="n">
        <v>53.2</v>
      </c>
      <c r="K12087" s="30" t="s">
        <v>1766</v>
      </c>
      <c r="M12087" s="31" t="n">
        <f aca="false">SUM(P12087,R12087,T12087,V12087,X12087,Z12087,AB12087,AD12087,AF12087,AH12087,AJ12087,AL12087,AN12087,AP12087,AR12087,AT12087,AV12087,AX12087,AZ12087,BB12087)</f>
        <v>0</v>
      </c>
    </row>
    <row r="12088" customFormat="false" ht="15" hidden="false" customHeight="false" outlineLevel="0" collapsed="false">
      <c r="A12088" s="41" t="n">
        <v>41138</v>
      </c>
      <c r="B12088" s="68" t="s">
        <v>1832</v>
      </c>
      <c r="C12088" s="68" t="s">
        <v>905</v>
      </c>
      <c r="D12088" s="3" t="n">
        <v>33254</v>
      </c>
      <c r="E12088" s="42" t="n">
        <v>0.5625</v>
      </c>
      <c r="F12088" s="42" t="n">
        <v>0.777777777777778</v>
      </c>
      <c r="H12088" s="42" t="n">
        <v>0.229166666666667</v>
      </c>
      <c r="I12088" s="29" t="n">
        <v>109.5</v>
      </c>
      <c r="J12088" s="29" t="n">
        <v>73.15</v>
      </c>
      <c r="K12088" s="30" t="s">
        <v>1833</v>
      </c>
      <c r="M12088" s="31" t="n">
        <f aca="false">SUM(P12088,R12088,T12088,V12088,X12088,Z12088,AB12088,AD12088,AF12088,AH12088,AJ12088,AL12088,AN12088,AP12088,AR12088,AT12088,AV12088,AX12088,AZ12088,BB12088)</f>
        <v>0</v>
      </c>
    </row>
    <row r="12089" customFormat="false" ht="15" hidden="false" customHeight="false" outlineLevel="0" collapsed="false">
      <c r="A12089" s="55" t="n">
        <v>41138</v>
      </c>
      <c r="B12089" s="152" t="s">
        <v>1173</v>
      </c>
      <c r="C12089" s="152" t="s">
        <v>1049</v>
      </c>
      <c r="D12089" s="30" t="n">
        <v>33255</v>
      </c>
      <c r="E12089" s="44" t="n">
        <v>0.520833333333333</v>
      </c>
      <c r="F12089" s="44" t="n">
        <v>0.666666666666667</v>
      </c>
      <c r="G12089" s="30"/>
      <c r="H12089" s="44" t="n">
        <v>0.166666666666667</v>
      </c>
      <c r="I12089" s="29" t="n">
        <v>76</v>
      </c>
      <c r="J12089" s="29" t="n">
        <v>53.2</v>
      </c>
      <c r="K12089" s="30" t="s">
        <v>1212</v>
      </c>
      <c r="M12089" s="31" t="n">
        <f aca="false">SUM(P12089,R12089,T12089,V12089,X12089,Z12089,AB12089,AD12089,AF12089,AH12089,AJ12089,AL12089,AN12089,AP12089,AR12089,AT12089,AV12089,AX12089,AZ12089,BB12089)</f>
        <v>0</v>
      </c>
    </row>
    <row r="12090" customFormat="false" ht="15" hidden="false" customHeight="false" outlineLevel="0" collapsed="false">
      <c r="A12090" s="41"/>
      <c r="B12090" s="68"/>
      <c r="C12090" s="68"/>
      <c r="E12090" s="42"/>
    </row>
    <row r="12091" customFormat="false" ht="15" hidden="false" customHeight="false" outlineLevel="0" collapsed="false">
      <c r="A12091" s="345"/>
      <c r="B12091" s="346"/>
      <c r="C12091" s="346"/>
      <c r="D12091" s="355"/>
      <c r="E12091" s="398"/>
      <c r="F12091" s="355"/>
      <c r="G12091" s="355"/>
      <c r="H12091" s="355"/>
      <c r="I12091" s="397"/>
      <c r="J12091" s="349"/>
      <c r="K12091" s="355"/>
    </row>
    <row r="12092" customFormat="false" ht="21" hidden="false" customHeight="false" outlineLevel="0" collapsed="false">
      <c r="A12092" s="345"/>
      <c r="B12092" s="346"/>
      <c r="C12092" s="346"/>
      <c r="D12092" s="355"/>
      <c r="E12092" s="398"/>
      <c r="F12092" s="355"/>
      <c r="G12092" s="52" t="s">
        <v>1423</v>
      </c>
      <c r="H12092" s="355"/>
      <c r="I12092" s="349"/>
      <c r="J12092" s="349"/>
      <c r="K12092" s="355"/>
    </row>
    <row r="12093" customFormat="false" ht="15" hidden="false" customHeight="false" outlineLevel="0" collapsed="false">
      <c r="A12093" s="55" t="n">
        <v>41140</v>
      </c>
      <c r="B12093" s="56" t="s">
        <v>1195</v>
      </c>
      <c r="C12093" s="56" t="s">
        <v>490</v>
      </c>
      <c r="D12093" s="30" t="n">
        <v>33256</v>
      </c>
      <c r="E12093" s="44" t="n">
        <v>0.291666666666667</v>
      </c>
      <c r="F12093" s="44" t="n">
        <v>0.458333333333333</v>
      </c>
      <c r="G12093" s="30"/>
      <c r="H12093" s="44" t="n">
        <v>0.166666666666667</v>
      </c>
      <c r="I12093" s="29" t="n">
        <v>104</v>
      </c>
      <c r="J12093" s="29" t="n">
        <v>56</v>
      </c>
      <c r="K12093" s="30" t="s">
        <v>2465</v>
      </c>
      <c r="M12093" s="31" t="n">
        <f aca="false">SUM(P12093,R12093,T12093,V12093,X12093,Z12093,AB12093,AD12093,AF12093,AH12093,AJ12093,AL12093,AN12093,AP12093,AR12093,AT12093,AV12093,AX12093,AZ12093,BB12093)</f>
        <v>0</v>
      </c>
    </row>
    <row r="12094" customFormat="false" ht="15" hidden="false" customHeight="false" outlineLevel="0" collapsed="false">
      <c r="A12094" s="55" t="n">
        <v>41140</v>
      </c>
      <c r="B12094" s="56" t="s">
        <v>1181</v>
      </c>
      <c r="C12094" s="56" t="s">
        <v>490</v>
      </c>
      <c r="D12094" s="30" t="n">
        <v>33257</v>
      </c>
      <c r="E12094" s="44" t="n">
        <v>0.3125</v>
      </c>
      <c r="F12094" s="44" t="n">
        <v>0.479166666666667</v>
      </c>
      <c r="G12094" s="30"/>
      <c r="H12094" s="44" t="n">
        <v>0.166666666666667</v>
      </c>
      <c r="I12094" s="29" t="n">
        <v>104</v>
      </c>
      <c r="J12094" s="29" t="n">
        <v>76</v>
      </c>
      <c r="K12094" s="30" t="s">
        <v>1219</v>
      </c>
      <c r="M12094" s="31" t="n">
        <f aca="false">SUM(P12094,R12094,T12094,V12094,X12094,Z12094,AB12094,AD12094,AF12094,AH12094,AJ12094,AL12094,AN12094,AP12094,AR12094,AT12094,AV12094,AX12094,AZ12094,BB12094)</f>
        <v>0</v>
      </c>
    </row>
    <row r="12095" customFormat="false" ht="15" hidden="false" customHeight="false" outlineLevel="0" collapsed="false">
      <c r="A12095" s="97" t="n">
        <v>41140</v>
      </c>
      <c r="B12095" s="98" t="s">
        <v>1195</v>
      </c>
      <c r="C12095" s="98" t="s">
        <v>490</v>
      </c>
      <c r="D12095" s="67" t="n">
        <v>33258</v>
      </c>
      <c r="E12095" s="44" t="n">
        <v>0.625</v>
      </c>
      <c r="F12095" s="44" t="n">
        <v>0.833333333333333</v>
      </c>
      <c r="G12095" s="30"/>
      <c r="H12095" s="44" t="n">
        <v>0.208333333333333</v>
      </c>
      <c r="I12095" s="29" t="n">
        <v>130</v>
      </c>
      <c r="J12095" s="29" t="n">
        <v>95</v>
      </c>
      <c r="K12095" s="30" t="s">
        <v>2465</v>
      </c>
      <c r="M12095" s="31" t="n">
        <f aca="false">SUM(P12095,R12095,T12095,V12095,X12095,Z12095,AB12095,AD12095,AF12095,AH12095,AJ12095,AL12095,AN12095,AP12095,AR12095,AT12095,AV12095,AX12095,AZ12095,BB12095)</f>
        <v>0</v>
      </c>
    </row>
    <row r="12096" customFormat="false" ht="15" hidden="false" customHeight="false" outlineLevel="0" collapsed="false">
      <c r="A12096" s="41"/>
    </row>
    <row r="12097" customFormat="false" ht="15" hidden="false" customHeight="false" outlineLevel="0" collapsed="false">
      <c r="A12097" s="132"/>
      <c r="B12097" s="133"/>
      <c r="C12097" s="133"/>
      <c r="D12097" s="134"/>
      <c r="E12097" s="134"/>
      <c r="F12097" s="134"/>
      <c r="G12097" s="134"/>
      <c r="H12097" s="134"/>
      <c r="I12097" s="399"/>
      <c r="J12097" s="136"/>
      <c r="K12097" s="134"/>
    </row>
    <row r="12098" customFormat="false" ht="21" hidden="false" customHeight="false" outlineLevel="0" collapsed="false">
      <c r="A12098" s="132"/>
      <c r="B12098" s="133"/>
      <c r="C12098" s="133"/>
      <c r="D12098" s="134"/>
      <c r="E12098" s="134"/>
      <c r="F12098" s="134"/>
      <c r="G12098" s="52" t="s">
        <v>1624</v>
      </c>
      <c r="H12098" s="134"/>
      <c r="I12098" s="136"/>
      <c r="J12098" s="136"/>
      <c r="K12098" s="134"/>
    </row>
    <row r="12099" customFormat="false" ht="15" hidden="false" customHeight="false" outlineLevel="0" collapsed="false">
      <c r="A12099" s="55" t="n">
        <v>41141</v>
      </c>
      <c r="B12099" s="152" t="s">
        <v>679</v>
      </c>
      <c r="C12099" s="152" t="s">
        <v>1206</v>
      </c>
      <c r="D12099" s="30" t="n">
        <v>33258</v>
      </c>
      <c r="E12099" s="44" t="n">
        <v>0.291666666666667</v>
      </c>
      <c r="F12099" s="30" t="s">
        <v>1162</v>
      </c>
      <c r="G12099" s="30"/>
      <c r="H12099" s="30" t="s">
        <v>1162</v>
      </c>
      <c r="I12099" s="29" t="n">
        <v>202</v>
      </c>
      <c r="J12099" s="29" t="n">
        <v>120</v>
      </c>
      <c r="K12099" s="30" t="s">
        <v>1223</v>
      </c>
      <c r="O12099" s="0" t="n">
        <v>71416</v>
      </c>
      <c r="P12099" s="31" t="n">
        <v>405</v>
      </c>
      <c r="Q12099" s="0" t="n">
        <v>71465</v>
      </c>
      <c r="R12099" s="31" t="n">
        <v>205</v>
      </c>
      <c r="S12099" s="47" t="n">
        <v>71406</v>
      </c>
      <c r="T12099" s="31" t="n">
        <v>202.5</v>
      </c>
      <c r="U12099" s="47" t="n">
        <v>71405</v>
      </c>
      <c r="V12099" s="31" t="n">
        <v>204</v>
      </c>
      <c r="W12099" s="47" t="n">
        <v>71392</v>
      </c>
      <c r="X12099" s="31" t="n">
        <v>8.4</v>
      </c>
      <c r="Y12099" s="47" t="n">
        <v>71391</v>
      </c>
      <c r="Z12099" s="31" t="n">
        <v>1464.9</v>
      </c>
      <c r="AA12099" s="47" t="n">
        <v>71309</v>
      </c>
      <c r="AB12099" s="31" t="n">
        <v>843.3</v>
      </c>
      <c r="AC12099" s="47" t="n">
        <v>71389</v>
      </c>
      <c r="AD12099" s="31" t="n">
        <v>810.45</v>
      </c>
      <c r="AE12099" s="47" t="n">
        <v>71539</v>
      </c>
      <c r="AF12099" s="31" t="n">
        <v>1950</v>
      </c>
    </row>
    <row r="12100" customFormat="false" ht="15" hidden="false" customHeight="false" outlineLevel="0" collapsed="false">
      <c r="A12100" s="55" t="n">
        <v>41141</v>
      </c>
      <c r="B12100" s="152" t="s">
        <v>383</v>
      </c>
      <c r="C12100" s="152" t="s">
        <v>1206</v>
      </c>
      <c r="D12100" s="30" t="n">
        <v>33259</v>
      </c>
      <c r="E12100" s="44" t="n">
        <v>0.291666666666667</v>
      </c>
      <c r="F12100" s="30" t="s">
        <v>1162</v>
      </c>
      <c r="G12100" s="30" t="s">
        <v>2365</v>
      </c>
      <c r="H12100" s="30" t="s">
        <v>1162</v>
      </c>
      <c r="I12100" s="29" t="n">
        <v>225.8</v>
      </c>
      <c r="J12100" s="29" t="n">
        <v>160</v>
      </c>
      <c r="K12100" s="30" t="s">
        <v>1232</v>
      </c>
      <c r="M12100" s="31" t="n">
        <f aca="false">SUM(P12099,R12099,T12099,V12099,X12099,Z12099,AB12099,AD12099,AF12099,AH12099,AJ12099,AL12099,AN12099,AP12099,AR12099,AT12099,AV12099,AX12099,AZ12099,BB12099)</f>
        <v>6093.55</v>
      </c>
      <c r="O12100" s="0" t="n">
        <v>71535</v>
      </c>
      <c r="P12100" s="31" t="n">
        <v>8550</v>
      </c>
      <c r="Q12100" s="0" t="n">
        <v>71525</v>
      </c>
      <c r="R12100" s="31" t="n">
        <v>5760</v>
      </c>
      <c r="S12100" s="47" t="n">
        <v>71462</v>
      </c>
      <c r="T12100" s="31" t="n">
        <v>684</v>
      </c>
      <c r="U12100" s="47" t="n">
        <v>71408</v>
      </c>
      <c r="V12100" s="31" t="n">
        <v>307</v>
      </c>
      <c r="W12100" s="47" t="n">
        <v>71409</v>
      </c>
      <c r="X12100" s="31" t="n">
        <v>110</v>
      </c>
      <c r="Y12100" s="47" t="n">
        <v>71418</v>
      </c>
      <c r="Z12100" s="31" t="n">
        <v>202.5</v>
      </c>
      <c r="AA12100" s="47" t="n">
        <v>71734</v>
      </c>
      <c r="AB12100" s="31" t="n">
        <v>2484.9</v>
      </c>
      <c r="AC12100" s="47" t="n">
        <v>71735</v>
      </c>
      <c r="AD12100" s="31" t="n">
        <v>847.2</v>
      </c>
      <c r="AE12100" s="47" t="n">
        <v>71736</v>
      </c>
      <c r="AF12100" s="31" t="n">
        <v>674.72</v>
      </c>
    </row>
    <row r="12101" customFormat="false" ht="15" hidden="false" customHeight="false" outlineLevel="0" collapsed="false">
      <c r="A12101" s="41" t="n">
        <v>41141</v>
      </c>
      <c r="B12101" s="68" t="s">
        <v>1165</v>
      </c>
      <c r="C12101" s="68" t="s">
        <v>1206</v>
      </c>
      <c r="D12101" s="3" t="n">
        <v>33260</v>
      </c>
      <c r="E12101" s="42" t="n">
        <v>0.291666666666667</v>
      </c>
      <c r="F12101" s="3" t="s">
        <v>1162</v>
      </c>
      <c r="H12101" s="3" t="s">
        <v>1162</v>
      </c>
      <c r="I12101" s="29" t="n">
        <v>202</v>
      </c>
      <c r="J12101" s="29" t="n">
        <v>120</v>
      </c>
      <c r="K12101" s="30" t="s">
        <v>2306</v>
      </c>
      <c r="M12101" s="31" t="n">
        <f aca="false">SUM(P12100,R12100,T12100,V12100,X12100,Z12100,AB12100,AD12100,AF12100,AH12100,AJ12100,AL12100,AN12100,AP12100,AR12100,AT12100,AV12100,AX12100,AZ12100,BB12100)</f>
        <v>19620.32</v>
      </c>
      <c r="O12101" s="0" t="n">
        <v>71534</v>
      </c>
      <c r="P12101" s="31" t="n">
        <v>10875</v>
      </c>
      <c r="Q12101" s="0" t="n">
        <v>71403</v>
      </c>
      <c r="R12101" s="31" t="n">
        <v>1603.8</v>
      </c>
      <c r="S12101" s="47" t="n">
        <v>71459</v>
      </c>
      <c r="T12101" s="31" t="n">
        <v>28.4</v>
      </c>
      <c r="U12101" s="47" t="n">
        <v>71455</v>
      </c>
      <c r="V12101" s="31" t="n">
        <v>151.3</v>
      </c>
      <c r="W12101" s="47" t="n">
        <v>71457</v>
      </c>
      <c r="X12101" s="31" t="n">
        <v>249</v>
      </c>
    </row>
    <row r="12102" customFormat="false" ht="15" hidden="false" customHeight="false" outlineLevel="0" collapsed="false">
      <c r="A12102" s="41" t="n">
        <v>41141</v>
      </c>
      <c r="B12102" s="68" t="s">
        <v>1205</v>
      </c>
      <c r="C12102" s="68" t="s">
        <v>1032</v>
      </c>
      <c r="D12102" s="3" t="n">
        <v>33261</v>
      </c>
      <c r="E12102" s="42" t="n">
        <v>0.354166666666667</v>
      </c>
      <c r="F12102" s="42" t="n">
        <v>0.666666666666667</v>
      </c>
      <c r="H12102" s="42" t="n">
        <v>0.333333333333333</v>
      </c>
      <c r="I12102" s="29" t="n">
        <v>325</v>
      </c>
      <c r="J12102" s="29" t="n">
        <v>50</v>
      </c>
      <c r="K12102" s="30" t="s">
        <v>1249</v>
      </c>
      <c r="M12102" s="31" t="n">
        <f aca="false">SUM(P12101,R12101,T12101,V12101,X12101,Z12101,AB12101,AD12101,AF12101,AH12101,AJ12101,AL12101,AN12101,AP12101,AR12101,AT12101,AV12101,AX12101,AZ12101,BB12101)</f>
        <v>12907.5</v>
      </c>
    </row>
    <row r="12103" customFormat="false" ht="15" hidden="false" customHeight="false" outlineLevel="0" collapsed="false">
      <c r="A12103" s="55" t="n">
        <v>41141</v>
      </c>
      <c r="B12103" s="152" t="s">
        <v>2448</v>
      </c>
      <c r="C12103" s="152" t="s">
        <v>1805</v>
      </c>
      <c r="D12103" s="30" t="n">
        <v>33262</v>
      </c>
      <c r="E12103" s="44" t="n">
        <v>0.385416666666667</v>
      </c>
      <c r="F12103" s="44" t="n">
        <v>0.78125</v>
      </c>
      <c r="G12103" s="30"/>
      <c r="H12103" s="44" t="n">
        <v>0.395833333333333</v>
      </c>
      <c r="I12103" s="29" t="n">
        <v>189.5</v>
      </c>
      <c r="J12103" s="29" t="n">
        <v>126.35</v>
      </c>
      <c r="K12103" s="30" t="s">
        <v>2449</v>
      </c>
      <c r="M12103" s="31" t="n">
        <f aca="false">SUM(P12102,R12102,T12102,V12102,X12102,Z12102,AB12102,AD12102,AF12102,AH12102,AJ12102,AL12102,AN12102,AP12102,AR12102,AT12102,AV12102,AX12102,AZ12102,BB12102)</f>
        <v>0</v>
      </c>
    </row>
    <row r="12104" customFormat="false" ht="15" hidden="false" customHeight="false" outlineLevel="0" collapsed="false">
      <c r="A12104" s="55" t="n">
        <v>41141</v>
      </c>
      <c r="B12104" s="152" t="s">
        <v>1745</v>
      </c>
      <c r="C12104" s="152" t="s">
        <v>945</v>
      </c>
      <c r="D12104" s="30" t="n">
        <v>33263</v>
      </c>
      <c r="E12104" s="44" t="n">
        <v>0.552083333333333</v>
      </c>
      <c r="F12104" s="44" t="n">
        <v>0.729166666666667</v>
      </c>
      <c r="G12104" s="30"/>
      <c r="H12104" s="44" t="n">
        <v>0.166666666666667</v>
      </c>
      <c r="I12104" s="29" t="n">
        <v>85</v>
      </c>
      <c r="J12104" s="29" t="n">
        <v>53.2</v>
      </c>
      <c r="K12104" s="30" t="s">
        <v>1766</v>
      </c>
      <c r="M12104" s="31" t="n">
        <f aca="false">SUM(P12103,R12103,T12103,V12103,X12103,Z12103,AB12103,AD12103,AF12103,AH12103,AJ12103,AL12103,AN12103,AP12103,AR12103,AT12103,AV12103,AX12103,AZ12103,BB12103)</f>
        <v>0</v>
      </c>
    </row>
    <row r="12105" customFormat="false" ht="15" hidden="false" customHeight="false" outlineLevel="0" collapsed="false">
      <c r="A12105" s="41"/>
    </row>
    <row r="12106" customFormat="false" ht="15" hidden="false" customHeight="false" outlineLevel="0" collapsed="false">
      <c r="A12106" s="132"/>
      <c r="B12106" s="133"/>
      <c r="C12106" s="133"/>
      <c r="D12106" s="134"/>
      <c r="E12106" s="134"/>
      <c r="F12106" s="134"/>
      <c r="G12106" s="134"/>
      <c r="H12106" s="134"/>
      <c r="I12106" s="399"/>
      <c r="J12106" s="136"/>
      <c r="K12106" s="134"/>
    </row>
    <row r="12107" customFormat="false" ht="21" hidden="false" customHeight="false" outlineLevel="0" collapsed="false">
      <c r="A12107" s="132"/>
      <c r="B12107" s="133"/>
      <c r="C12107" s="133"/>
      <c r="D12107" s="134"/>
      <c r="E12107" s="134"/>
      <c r="F12107" s="134"/>
      <c r="G12107" s="52" t="s">
        <v>1782</v>
      </c>
      <c r="H12107" s="134"/>
      <c r="I12107" s="136"/>
      <c r="J12107" s="136"/>
      <c r="K12107" s="134"/>
    </row>
    <row r="12108" customFormat="false" ht="15" hidden="false" customHeight="false" outlineLevel="0" collapsed="false">
      <c r="A12108" s="55" t="n">
        <v>41142</v>
      </c>
      <c r="B12108" s="152" t="s">
        <v>679</v>
      </c>
      <c r="C12108" s="152" t="s">
        <v>1206</v>
      </c>
      <c r="D12108" s="30" t="n">
        <v>33264</v>
      </c>
      <c r="E12108" s="44" t="n">
        <v>0.291666666666667</v>
      </c>
      <c r="F12108" s="30" t="s">
        <v>1162</v>
      </c>
      <c r="G12108" s="30"/>
      <c r="H12108" s="30" t="s">
        <v>1162</v>
      </c>
      <c r="I12108" s="29" t="n">
        <v>202</v>
      </c>
      <c r="J12108" s="29" t="n">
        <v>120</v>
      </c>
      <c r="K12108" s="30" t="s">
        <v>1223</v>
      </c>
      <c r="M12108" s="31" t="n">
        <f aca="false">SUM(P12107,R12107,T12107,V12107,X12107,Z12107,AB12107,AD12107,AF12107,AH12107,AJ12107,AL12107,AN12107,AP12107,AR12107,AT12107,AV12107,AX12107,AZ12107,BB12107)</f>
        <v>0</v>
      </c>
      <c r="O12108" s="0" t="n">
        <v>71556</v>
      </c>
      <c r="P12108" s="31" t="n">
        <v>123.03</v>
      </c>
      <c r="Q12108" s="0" t="n">
        <v>71573</v>
      </c>
      <c r="R12108" s="31" t="n">
        <v>782.58</v>
      </c>
      <c r="S12108" s="47" t="n">
        <v>71574</v>
      </c>
      <c r="T12108" s="31" t="n">
        <v>186.31</v>
      </c>
      <c r="U12108" s="47" t="n">
        <v>71582</v>
      </c>
      <c r="V12108" s="31" t="n">
        <v>360.94</v>
      </c>
      <c r="W12108" s="47" t="n">
        <v>71583</v>
      </c>
      <c r="X12108" s="31" t="n">
        <v>15.32</v>
      </c>
      <c r="Y12108" s="47" t="n">
        <v>71587</v>
      </c>
      <c r="Z12108" s="31" t="n">
        <v>316.85</v>
      </c>
      <c r="AA12108" s="47" t="n">
        <v>71584</v>
      </c>
      <c r="AB12108" s="31" t="n">
        <v>2663.3</v>
      </c>
      <c r="AC12108" s="47" t="n">
        <v>71585</v>
      </c>
      <c r="AD12108" s="31" t="n">
        <v>5.7</v>
      </c>
      <c r="AE12108" s="47" t="n">
        <v>71590</v>
      </c>
      <c r="AF12108" s="31" t="n">
        <v>117.05</v>
      </c>
      <c r="AG12108" s="47" t="n">
        <v>71581</v>
      </c>
      <c r="AH12108" s="31" t="n">
        <v>297.86</v>
      </c>
      <c r="AI12108" s="47" t="n">
        <v>71586</v>
      </c>
      <c r="AJ12108" s="31" t="n">
        <v>146.81</v>
      </c>
    </row>
    <row r="12109" customFormat="false" ht="15" hidden="false" customHeight="false" outlineLevel="0" collapsed="false">
      <c r="A12109" s="55" t="n">
        <v>41142</v>
      </c>
      <c r="B12109" s="152" t="s">
        <v>383</v>
      </c>
      <c r="C12109" s="152" t="s">
        <v>1206</v>
      </c>
      <c r="D12109" s="30" t="n">
        <v>33265</v>
      </c>
      <c r="E12109" s="44" t="n">
        <v>0.291666666666667</v>
      </c>
      <c r="F12109" s="30" t="s">
        <v>1162</v>
      </c>
      <c r="G12109" s="30"/>
      <c r="H12109" s="30" t="s">
        <v>1162</v>
      </c>
      <c r="I12109" s="29" t="n">
        <v>202</v>
      </c>
      <c r="J12109" s="29" t="n">
        <v>145</v>
      </c>
      <c r="K12109" s="30" t="s">
        <v>1232</v>
      </c>
      <c r="M12109" s="31" t="n">
        <f aca="false">SUM(P12108,R12108,T12108,V12108,X12108,Z12108,AB12108,AD12108,AF12108,AH12108,AJ12108,AL12108,AN12108,AP12108,AR12108,AT12108,AV12108,AX12108,AZ12108,BB12108)</f>
        <v>5015.75</v>
      </c>
      <c r="O12109" s="0" t="n">
        <v>71671</v>
      </c>
      <c r="P12109" s="31" t="n">
        <v>4260</v>
      </c>
      <c r="Q12109" s="0" t="n">
        <v>71566</v>
      </c>
      <c r="R12109" s="31" t="n">
        <v>142.09</v>
      </c>
      <c r="S12109" s="47" t="n">
        <v>71568</v>
      </c>
      <c r="T12109" s="31" t="n">
        <v>1419.05</v>
      </c>
    </row>
    <row r="12110" customFormat="false" ht="15" hidden="false" customHeight="false" outlineLevel="0" collapsed="false">
      <c r="A12110" s="55" t="n">
        <v>41142</v>
      </c>
      <c r="B12110" s="152" t="s">
        <v>1165</v>
      </c>
      <c r="C12110" s="152" t="s">
        <v>1206</v>
      </c>
      <c r="D12110" s="30" t="n">
        <v>33266</v>
      </c>
      <c r="E12110" s="44" t="n">
        <v>0.291666666666667</v>
      </c>
      <c r="F12110" s="30" t="s">
        <v>1162</v>
      </c>
      <c r="G12110" s="30"/>
      <c r="H12110" s="30" t="s">
        <v>1162</v>
      </c>
      <c r="I12110" s="29" t="n">
        <v>235</v>
      </c>
      <c r="J12110" s="29" t="n">
        <v>145</v>
      </c>
      <c r="K12110" s="30" t="s">
        <v>2306</v>
      </c>
      <c r="M12110" s="31" t="n">
        <f aca="false">SUM(P12109,R12109,T12109,V12109,X12109,Z12109,AB12109,AD12109,AF12109,AH12109,AJ12109,AL12109,AN12109,AP12109,AR12109,AT12109,AV12109,AX12109,AZ12109,BB12109)</f>
        <v>5821.14</v>
      </c>
    </row>
    <row r="12111" customFormat="false" ht="15" hidden="false" customHeight="false" outlineLevel="0" collapsed="false">
      <c r="A12111" s="41" t="n">
        <v>41142</v>
      </c>
      <c r="B12111" s="68" t="s">
        <v>627</v>
      </c>
      <c r="C12111" s="68" t="s">
        <v>1206</v>
      </c>
      <c r="D12111" s="3" t="n">
        <v>33267</v>
      </c>
      <c r="E12111" s="42" t="n">
        <v>0.291666666666667</v>
      </c>
      <c r="F12111" s="3" t="s">
        <v>1162</v>
      </c>
      <c r="H12111" s="3" t="s">
        <v>1162</v>
      </c>
      <c r="I12111" s="29" t="n">
        <v>202</v>
      </c>
      <c r="J12111" s="29" t="n">
        <v>120</v>
      </c>
      <c r="K12111" s="30" t="s">
        <v>1303</v>
      </c>
      <c r="M12111" s="31" t="n">
        <v>32800.35</v>
      </c>
      <c r="O12111" s="0" t="n">
        <v>71588</v>
      </c>
      <c r="P12111" s="31" t="n">
        <v>157.3</v>
      </c>
      <c r="Q12111" s="0" t="n">
        <v>71589</v>
      </c>
      <c r="R12111" s="31" t="n">
        <v>16.15</v>
      </c>
      <c r="S12111" s="47" t="n">
        <v>71570</v>
      </c>
      <c r="T12111" s="31" t="n">
        <v>371.55</v>
      </c>
      <c r="U12111" s="47" t="n">
        <v>71580</v>
      </c>
      <c r="V12111" s="31" t="n">
        <v>132.82</v>
      </c>
      <c r="W12111" s="47" t="n">
        <v>71578</v>
      </c>
      <c r="X12111" s="31" t="n">
        <v>5.7</v>
      </c>
      <c r="Y12111" s="47" t="n">
        <v>71577</v>
      </c>
      <c r="Z12111" s="31" t="n">
        <v>1811.7</v>
      </c>
      <c r="AA12111" s="47" t="n">
        <v>71572</v>
      </c>
      <c r="AB12111" s="31" t="n">
        <v>12.35</v>
      </c>
      <c r="AC12111" s="47" t="n">
        <v>71571</v>
      </c>
      <c r="AD12111" s="31" t="n">
        <v>990.21</v>
      </c>
      <c r="AE12111" s="47" t="n">
        <v>71569</v>
      </c>
      <c r="AF12111" s="31" t="n">
        <v>545.56</v>
      </c>
      <c r="AG12111" s="47" t="n">
        <v>71575</v>
      </c>
      <c r="AH12111" s="31" t="n">
        <v>453.26</v>
      </c>
      <c r="AI12111" s="47" t="n">
        <v>71576</v>
      </c>
      <c r="AJ12111" s="31" t="n">
        <v>13.75</v>
      </c>
      <c r="AK12111" s="47" t="n">
        <v>71674</v>
      </c>
      <c r="AL12111" s="31" t="n">
        <v>12250</v>
      </c>
      <c r="AM12111" s="47" t="n">
        <v>71669</v>
      </c>
      <c r="AN12111" s="31" t="n">
        <v>16040</v>
      </c>
    </row>
    <row r="12112" customFormat="false" ht="15" hidden="false" customHeight="false" outlineLevel="0" collapsed="false">
      <c r="A12112" s="55" t="n">
        <v>41142</v>
      </c>
      <c r="B12112" s="152" t="s">
        <v>1169</v>
      </c>
      <c r="C12112" s="152" t="s">
        <v>925</v>
      </c>
      <c r="D12112" s="30" t="n">
        <v>33268</v>
      </c>
      <c r="E12112" s="44" t="n">
        <v>0.3125</v>
      </c>
      <c r="F12112" s="44" t="n">
        <v>0.739583333333334</v>
      </c>
      <c r="G12112" s="30" t="s">
        <v>1247</v>
      </c>
      <c r="H12112" s="30" t="s">
        <v>1287</v>
      </c>
      <c r="I12112" s="29" t="n">
        <v>297</v>
      </c>
      <c r="J12112" s="29" t="n">
        <v>152.95</v>
      </c>
      <c r="K12112" s="30" t="s">
        <v>1214</v>
      </c>
    </row>
    <row r="12113" customFormat="false" ht="15" hidden="false" customHeight="false" outlineLevel="0" collapsed="false">
      <c r="A12113" s="41" t="n">
        <v>41142</v>
      </c>
      <c r="B12113" s="68" t="s">
        <v>1195</v>
      </c>
      <c r="C12113" s="68" t="s">
        <v>842</v>
      </c>
      <c r="D12113" s="3" t="n">
        <v>33269</v>
      </c>
      <c r="E12113" s="42" t="n">
        <v>0.291666666666667</v>
      </c>
      <c r="F12113" s="42" t="n">
        <v>0.666666666666667</v>
      </c>
      <c r="H12113" s="42" t="n">
        <v>0.375</v>
      </c>
      <c r="I12113" s="29" t="n">
        <v>176</v>
      </c>
      <c r="J12113" s="29" t="n">
        <v>119.7</v>
      </c>
      <c r="K12113" s="30" t="s">
        <v>2465</v>
      </c>
      <c r="M12113" s="31" t="n">
        <f aca="false">SUM(P12112,R12112,T12112,V12112,X12112,Z12112,AB12112,AD12112,AF12112,AH12112,AJ12112,AL12112,AN12112,AP12112,AR12112,AT12112,AV12112,AX12112,AZ12112,BB12112)</f>
        <v>0</v>
      </c>
    </row>
    <row r="12114" customFormat="false" ht="15" hidden="false" customHeight="false" outlineLevel="0" collapsed="false">
      <c r="A12114" s="41" t="n">
        <v>41142</v>
      </c>
      <c r="B12114" s="68" t="s">
        <v>1176</v>
      </c>
      <c r="C12114" s="68" t="s">
        <v>11</v>
      </c>
      <c r="D12114" s="3" t="n">
        <v>33270</v>
      </c>
      <c r="E12114" s="42" t="n">
        <v>0.3125</v>
      </c>
      <c r="F12114" s="42" t="n">
        <v>0.493055555555556</v>
      </c>
      <c r="G12114" s="3" t="s">
        <v>1241</v>
      </c>
      <c r="H12114" s="3" t="s">
        <v>1265</v>
      </c>
      <c r="I12114" s="29" t="n">
        <v>109.5</v>
      </c>
      <c r="J12114" s="29" t="n">
        <v>73.15</v>
      </c>
      <c r="K12114" s="30" t="s">
        <v>2462</v>
      </c>
      <c r="M12114" s="31" t="n">
        <f aca="false">SUM(P12113,R12113,T12113,V12113,X12113,Z12113,AB12113,AD12113,AF12113,AH12113,AJ12113,AL12113,AN12113,AP12113,AR12113,AT12113,AV12113,AX12113,AZ12113,BB12113)</f>
        <v>0</v>
      </c>
    </row>
    <row r="12115" customFormat="false" ht="15" hidden="false" customHeight="false" outlineLevel="0" collapsed="false">
      <c r="A12115" s="41" t="n">
        <v>41142</v>
      </c>
      <c r="B12115" s="68" t="s">
        <v>1832</v>
      </c>
      <c r="C12115" s="68" t="s">
        <v>11</v>
      </c>
      <c r="D12115" s="3" t="n">
        <v>33271</v>
      </c>
      <c r="E12115" s="42" t="n">
        <v>0.3125</v>
      </c>
      <c r="F12115" s="42" t="n">
        <v>0.479166666666667</v>
      </c>
      <c r="G12115" s="3" t="s">
        <v>1241</v>
      </c>
      <c r="H12115" s="3" t="s">
        <v>1308</v>
      </c>
      <c r="I12115" s="29" t="n">
        <v>100</v>
      </c>
      <c r="J12115" s="29" t="n">
        <v>66.5</v>
      </c>
      <c r="K12115" s="30" t="s">
        <v>1833</v>
      </c>
      <c r="M12115" s="31" t="n">
        <f aca="false">SUM(P12114,R12114,T12114,V12114,X12114,Z12114,AB12114,AD12114,AF12114,AH12114,AJ12114,AL12114,AN12114,AP12114,AR12114,AT12114,AV12114,AX12114,AZ12114,BB12114)</f>
        <v>0</v>
      </c>
    </row>
    <row r="12116" customFormat="false" ht="15" hidden="false" customHeight="false" outlineLevel="0" collapsed="false">
      <c r="A12116" s="41" t="n">
        <v>41142</v>
      </c>
      <c r="B12116" s="68" t="s">
        <v>1193</v>
      </c>
      <c r="C12116" s="68" t="s">
        <v>940</v>
      </c>
      <c r="D12116" s="3" t="n">
        <v>33272</v>
      </c>
      <c r="E12116" s="42" t="n">
        <v>0.333333333333333</v>
      </c>
      <c r="F12116" s="42" t="n">
        <v>0.708333333333333</v>
      </c>
      <c r="H12116" s="42" t="n">
        <v>0.375</v>
      </c>
      <c r="I12116" s="29" t="n">
        <v>176</v>
      </c>
      <c r="J12116" s="29" t="n">
        <v>119.7</v>
      </c>
      <c r="K12116" s="30" t="s">
        <v>1216</v>
      </c>
      <c r="M12116" s="31" t="n">
        <f aca="false">SUM(P12115,R12115,T12115,V12115,X12115,Z12115,AB12115,AD12115,AF12115,AH12115,AJ12115,AL12115,AN12115,AP12115,AR12115,AT12115,AV12115,AX12115,AZ12115,BB12115)</f>
        <v>0</v>
      </c>
    </row>
    <row r="12117" customFormat="false" ht="15" hidden="false" customHeight="false" outlineLevel="0" collapsed="false">
      <c r="A12117" s="41" t="n">
        <v>41142</v>
      </c>
      <c r="B12117" s="68" t="s">
        <v>1205</v>
      </c>
      <c r="C12117" s="68" t="s">
        <v>1032</v>
      </c>
      <c r="D12117" s="3" t="n">
        <v>33273</v>
      </c>
      <c r="E12117" s="42" t="n">
        <v>0.354166666666667</v>
      </c>
      <c r="F12117" s="42" t="n">
        <v>0.645833333333333</v>
      </c>
      <c r="H12117" s="42" t="n">
        <v>0.333333333333333</v>
      </c>
      <c r="I12117" s="29" t="n">
        <v>325</v>
      </c>
      <c r="J12117" s="29" t="n">
        <v>50</v>
      </c>
      <c r="K12117" s="30" t="s">
        <v>1249</v>
      </c>
      <c r="M12117" s="31" t="n">
        <f aca="false">SUM(P12116,R12116,T12116,V12116,X12116,Z12116,AB12116,AD12116,AF12116,AH12116,AJ12116,AL12116,AN12116,AP12116,AR12116,AT12116,AV12116,AX12116,AZ12116,BB12116)</f>
        <v>0</v>
      </c>
    </row>
    <row r="12118" customFormat="false" ht="15" hidden="false" customHeight="false" outlineLevel="0" collapsed="false">
      <c r="A12118" s="41" t="n">
        <v>41142</v>
      </c>
      <c r="B12118" s="68" t="s">
        <v>1197</v>
      </c>
      <c r="C12118" s="68" t="s">
        <v>869</v>
      </c>
      <c r="D12118" s="3" t="n">
        <v>33274</v>
      </c>
      <c r="E12118" s="42" t="n">
        <v>0.375</v>
      </c>
      <c r="F12118" s="42" t="n">
        <v>0.458333333333333</v>
      </c>
      <c r="H12118" s="42" t="n">
        <v>0.166666666666667</v>
      </c>
      <c r="I12118" s="29" t="n">
        <v>76</v>
      </c>
      <c r="J12118" s="29" t="n">
        <v>53.2</v>
      </c>
      <c r="K12118" s="30" t="s">
        <v>1259</v>
      </c>
      <c r="M12118" s="31" t="n">
        <f aca="false">SUM(P12117,R12117,T12117,V12117,X12117,Z12117,AB12117,AD12117,AF12117,AH12117,AJ12117,AL12117,AN12117,AP12117,AR12117,AT12117,AV12117,AX12117,AZ12117,BB12117)</f>
        <v>0</v>
      </c>
    </row>
    <row r="12119" customFormat="false" ht="15" hidden="false" customHeight="false" outlineLevel="0" collapsed="false">
      <c r="A12119" s="55" t="n">
        <v>41142</v>
      </c>
      <c r="B12119" s="152" t="s">
        <v>1173</v>
      </c>
      <c r="C12119" s="152" t="s">
        <v>1049</v>
      </c>
      <c r="D12119" s="30" t="n">
        <v>33275</v>
      </c>
      <c r="E12119" s="44" t="n">
        <v>0.333333333333333</v>
      </c>
      <c r="F12119" s="44" t="n">
        <v>0.704861111111111</v>
      </c>
      <c r="G12119" s="30"/>
      <c r="H12119" s="44" t="n">
        <v>0.375</v>
      </c>
      <c r="I12119" s="29" t="n">
        <v>171</v>
      </c>
      <c r="J12119" s="29" t="n">
        <v>119.7</v>
      </c>
      <c r="K12119" s="30" t="s">
        <v>1212</v>
      </c>
      <c r="M12119" s="31" t="n">
        <f aca="false">SUM(P12118,R12118,T12118,V12118,X12118,Z12118,AB12118,AD12118,AF12118,AH12118,AJ12118,AL12118,AN12118,AP12118,AR12118,AT12118,AV12118,AX12118,AZ12118,BB12118)</f>
        <v>0</v>
      </c>
    </row>
    <row r="12120" customFormat="false" ht="15" hidden="false" customHeight="false" outlineLevel="0" collapsed="false">
      <c r="A12120" s="55" t="n">
        <v>41142</v>
      </c>
      <c r="B12120" s="152" t="s">
        <v>1199</v>
      </c>
      <c r="C12120" s="152" t="s">
        <v>2546</v>
      </c>
      <c r="D12120" s="30" t="n">
        <v>33276</v>
      </c>
      <c r="E12120" s="44" t="n">
        <v>0.458333333333333</v>
      </c>
      <c r="F12120" s="44" t="n">
        <v>0.583333333333333</v>
      </c>
      <c r="G12120" s="30"/>
      <c r="H12120" s="44" t="n">
        <v>0.166666666666667</v>
      </c>
      <c r="I12120" s="29" t="n">
        <v>85</v>
      </c>
      <c r="J12120" s="29" t="n">
        <v>56</v>
      </c>
      <c r="K12120" s="30" t="s">
        <v>1253</v>
      </c>
      <c r="M12120" s="31" t="n">
        <f aca="false">SUM(P12119,R12119,T12119,V12119,X12119,Z12119,AB12119,AD12119,AF12119,AH12119,AJ12119,AL12119,AN12119,AP12119,AR12119,AT12119,AV12119,AX12119,AZ12119,BB12119)</f>
        <v>0</v>
      </c>
    </row>
    <row r="12121" customFormat="false" ht="15" hidden="false" customHeight="false" outlineLevel="0" collapsed="false">
      <c r="A12121" s="41" t="n">
        <v>41142</v>
      </c>
      <c r="B12121" s="68" t="s">
        <v>40</v>
      </c>
      <c r="C12121" s="68" t="s">
        <v>1255</v>
      </c>
      <c r="D12121" s="3" t="n">
        <v>33277</v>
      </c>
      <c r="E12121" s="42" t="n">
        <v>0.541666666666667</v>
      </c>
      <c r="F12121" s="42" t="n">
        <v>0.618055555555556</v>
      </c>
      <c r="H12121" s="42" t="n">
        <v>0.166666666666667</v>
      </c>
      <c r="I12121" s="29" t="n">
        <v>85</v>
      </c>
      <c r="J12121" s="29" t="n">
        <v>53.2</v>
      </c>
      <c r="K12121" s="30" t="s">
        <v>2498</v>
      </c>
      <c r="M12121" s="31" t="n">
        <f aca="false">SUM(P12120,R12120,T12120,V12120,X12120,Z12120,AB12120,AD12120,AF12120,AH12120,AJ12120,AL12120,AN12120,AP12120,AR12120,AT12120,AV12120,AX12120,AZ12120,BB12120)</f>
        <v>0</v>
      </c>
    </row>
    <row r="12122" customFormat="false" ht="15" hidden="false" customHeight="false" outlineLevel="0" collapsed="false">
      <c r="A12122" s="41" t="n">
        <v>41142</v>
      </c>
      <c r="B12122" s="68" t="s">
        <v>1197</v>
      </c>
      <c r="C12122" s="68" t="s">
        <v>1255</v>
      </c>
      <c r="D12122" s="3" t="n">
        <v>33278</v>
      </c>
      <c r="E12122" s="42" t="n">
        <v>0.541666666666667</v>
      </c>
      <c r="F12122" s="42" t="n">
        <v>0.638888888888889</v>
      </c>
      <c r="H12122" s="42" t="n">
        <v>0.166666666666667</v>
      </c>
      <c r="I12122" s="29" t="n">
        <v>85</v>
      </c>
      <c r="J12122" s="29" t="n">
        <v>53.2</v>
      </c>
      <c r="K12122" s="30" t="s">
        <v>1259</v>
      </c>
      <c r="M12122" s="31" t="n">
        <f aca="false">SUM(P12121,R12121,T12121,V12121,X12121,Z12121,AB12121,AD12121,AF12121,AH12121,AJ12121,AL12121,AN12121,AP12121,AR12121,AT12121,AV12121,AX12121,AZ12121,BB12121)</f>
        <v>0</v>
      </c>
    </row>
    <row r="12123" customFormat="false" ht="15" hidden="false" customHeight="false" outlineLevel="0" collapsed="false">
      <c r="A12123" s="41" t="n">
        <v>41142</v>
      </c>
      <c r="B12123" s="68" t="s">
        <v>1176</v>
      </c>
      <c r="C12123" s="68" t="s">
        <v>2547</v>
      </c>
      <c r="D12123" s="3" t="n">
        <v>33279</v>
      </c>
      <c r="E12123" s="42" t="n">
        <v>0.65625</v>
      </c>
      <c r="F12123" s="42" t="n">
        <v>0.71875</v>
      </c>
      <c r="H12123" s="42" t="n">
        <v>0.166666666666667</v>
      </c>
      <c r="I12123" s="29" t="n">
        <v>85</v>
      </c>
      <c r="J12123" s="29" t="n">
        <v>56</v>
      </c>
      <c r="K12123" s="30" t="s">
        <v>2462</v>
      </c>
      <c r="M12123" s="31" t="n">
        <f aca="false">SUM(P12122,R12122,T12122,V12122,X12122,Z12122,AB12122,AD12122,AF12122,AH12122,AJ12122,AL12122,AN12122,AP12122,AR12122,AT12122,AV12122,AX12122,AZ12122,BB12122)</f>
        <v>0</v>
      </c>
    </row>
    <row r="12124" customFormat="false" ht="15" hidden="false" customHeight="false" outlineLevel="0" collapsed="false">
      <c r="A12124" s="41"/>
      <c r="B12124" s="68"/>
      <c r="C12124" s="68"/>
    </row>
    <row r="12125" customFormat="false" ht="15" hidden="false" customHeight="false" outlineLevel="0" collapsed="false">
      <c r="A12125" s="132"/>
      <c r="B12125" s="133"/>
      <c r="C12125" s="133"/>
      <c r="D12125" s="134"/>
      <c r="E12125" s="134"/>
      <c r="F12125" s="134"/>
      <c r="G12125" s="134"/>
      <c r="H12125" s="134"/>
      <c r="I12125" s="399"/>
      <c r="J12125" s="136"/>
      <c r="K12125" s="134"/>
    </row>
    <row r="12126" customFormat="false" ht="21" hidden="false" customHeight="false" outlineLevel="0" collapsed="false">
      <c r="A12126" s="132"/>
      <c r="B12126" s="133"/>
      <c r="C12126" s="133"/>
      <c r="D12126" s="134"/>
      <c r="E12126" s="134"/>
      <c r="F12126" s="134"/>
      <c r="G12126" s="52" t="s">
        <v>1729</v>
      </c>
      <c r="H12126" s="134"/>
      <c r="I12126" s="136"/>
      <c r="J12126" s="136"/>
      <c r="K12126" s="134"/>
    </row>
    <row r="12127" customFormat="false" ht="15" hidden="false" customHeight="false" outlineLevel="0" collapsed="false">
      <c r="A12127" s="55" t="n">
        <v>41143</v>
      </c>
      <c r="B12127" s="152" t="s">
        <v>383</v>
      </c>
      <c r="C12127" s="152" t="s">
        <v>1206</v>
      </c>
      <c r="D12127" s="30" t="n">
        <v>33280</v>
      </c>
      <c r="E12127" s="44" t="n">
        <v>0.291666666666667</v>
      </c>
      <c r="F12127" s="30" t="s">
        <v>1162</v>
      </c>
      <c r="G12127" s="30"/>
      <c r="H12127" s="30" t="s">
        <v>1162</v>
      </c>
      <c r="I12127" s="29" t="n">
        <v>202</v>
      </c>
      <c r="J12127" s="29" t="n">
        <v>145</v>
      </c>
      <c r="K12127" s="30" t="s">
        <v>1232</v>
      </c>
      <c r="M12127" s="31" t="n">
        <f aca="false">SUM(P12126,R12126,T12126,V12126,X12126,Z12126,AB12126,AD12126,AF12126,AH12126,AJ12126,AL12126,AN12126,AP12126,AR12126,AT12126,AV12126,AX12126,AZ12126,BB12126)</f>
        <v>0</v>
      </c>
      <c r="O12127" s="0" t="n">
        <v>71779</v>
      </c>
      <c r="P12127" s="31" t="n">
        <v>8145</v>
      </c>
      <c r="Q12127" s="0" t="n">
        <v>71641</v>
      </c>
      <c r="R12127" s="31" t="n">
        <v>2609.99</v>
      </c>
      <c r="S12127" s="47" t="n">
        <v>71648</v>
      </c>
      <c r="T12127" s="31" t="n">
        <v>384</v>
      </c>
      <c r="U12127" s="47" t="n">
        <v>71646</v>
      </c>
      <c r="V12127" s="31" t="n">
        <v>114</v>
      </c>
      <c r="W12127" s="47" t="n">
        <v>71636</v>
      </c>
      <c r="X12127" s="31" t="n">
        <v>151.2</v>
      </c>
      <c r="Y12127" s="47" t="n">
        <v>71663</v>
      </c>
      <c r="Z12127" s="31" t="n">
        <v>202.5</v>
      </c>
      <c r="AA12127" s="47" t="n">
        <v>71664</v>
      </c>
      <c r="AB12127" s="31" t="n">
        <v>226.8</v>
      </c>
      <c r="AC12127" s="47" t="n">
        <v>71666</v>
      </c>
      <c r="AD12127" s="31" t="n">
        <v>226.8</v>
      </c>
      <c r="AE12127" s="47" t="n">
        <v>71612</v>
      </c>
      <c r="AF12127" s="31" t="n">
        <v>196</v>
      </c>
      <c r="AG12127" s="47" t="n">
        <v>71746</v>
      </c>
      <c r="AH12127" s="31" t="n">
        <v>4260</v>
      </c>
    </row>
    <row r="12128" customFormat="false" ht="15" hidden="false" customHeight="false" outlineLevel="0" collapsed="false">
      <c r="A12128" s="55" t="n">
        <v>41143</v>
      </c>
      <c r="B12128" s="152" t="s">
        <v>1165</v>
      </c>
      <c r="C12128" s="152" t="s">
        <v>1206</v>
      </c>
      <c r="D12128" s="30" t="n">
        <v>33281</v>
      </c>
      <c r="E12128" s="44" t="n">
        <v>0.291666666666667</v>
      </c>
      <c r="F12128" s="30" t="s">
        <v>1162</v>
      </c>
      <c r="G12128" s="30"/>
      <c r="H12128" s="30" t="s">
        <v>1162</v>
      </c>
      <c r="I12128" s="29" t="n">
        <v>202</v>
      </c>
      <c r="J12128" s="29" t="n">
        <v>120</v>
      </c>
      <c r="K12128" s="30" t="s">
        <v>2306</v>
      </c>
      <c r="M12128" s="31" t="n">
        <f aca="false">SUM(P12127,R12127,T12127,V12127,X12127,Z12127,AB12127,AD12127,AF12127,AH12127,AJ12127,AL12127,AN12127,AP12127,AR12127,AT12127,AV12127,AX12127,AZ12127,BB12127)</f>
        <v>16516.29</v>
      </c>
      <c r="O12128" s="0" t="n">
        <v>71747</v>
      </c>
      <c r="P12128" s="31" t="n">
        <v>11775</v>
      </c>
      <c r="Q12128" s="0" t="n">
        <v>71614</v>
      </c>
      <c r="R12128" s="31" t="n">
        <v>628.18</v>
      </c>
      <c r="S12128" s="47" t="n">
        <v>71615</v>
      </c>
      <c r="T12128" s="31" t="n">
        <v>140.1</v>
      </c>
      <c r="U12128" s="47" t="n">
        <v>71616</v>
      </c>
      <c r="V12128" s="31" t="n">
        <v>105.74</v>
      </c>
      <c r="W12128" s="47" t="n">
        <v>71625</v>
      </c>
      <c r="X12128" s="31" t="n">
        <v>897.2</v>
      </c>
      <c r="Y12128" s="47" t="n">
        <v>71626</v>
      </c>
      <c r="Z12128" s="31" t="n">
        <v>550.44</v>
      </c>
      <c r="AA12128" s="47" t="n">
        <v>71630</v>
      </c>
      <c r="AB12128" s="31" t="n">
        <v>751.41</v>
      </c>
      <c r="AC12128" s="47" t="n">
        <v>71631</v>
      </c>
      <c r="AD12128" s="31" t="n">
        <v>386.68</v>
      </c>
      <c r="AE12128" s="47" t="n">
        <v>71657</v>
      </c>
      <c r="AF12128" s="31" t="n">
        <v>150</v>
      </c>
      <c r="AG12128" s="47" t="n">
        <v>71644</v>
      </c>
      <c r="AH12128" s="31" t="n">
        <v>162</v>
      </c>
      <c r="AI12128" s="47" t="n">
        <v>71639</v>
      </c>
      <c r="AJ12128" s="31" t="n">
        <v>554</v>
      </c>
      <c r="AK12128" s="47" t="n">
        <v>71642</v>
      </c>
      <c r="AL12128" s="31" t="n">
        <v>1739.29</v>
      </c>
      <c r="AM12128" s="47" t="n">
        <v>71776</v>
      </c>
      <c r="AN12128" s="31" t="n">
        <v>7500</v>
      </c>
      <c r="AO12128" s="47" t="n">
        <v>71777</v>
      </c>
      <c r="AP12128" s="31" t="n">
        <v>7500</v>
      </c>
    </row>
    <row r="12129" customFormat="false" ht="15" hidden="false" customHeight="false" outlineLevel="0" collapsed="false">
      <c r="A12129" s="55" t="n">
        <v>41143</v>
      </c>
      <c r="B12129" s="152" t="s">
        <v>627</v>
      </c>
      <c r="C12129" s="152" t="s">
        <v>1206</v>
      </c>
      <c r="D12129" s="30" t="n">
        <v>33282</v>
      </c>
      <c r="E12129" s="44" t="n">
        <v>0.291666666666667</v>
      </c>
      <c r="F12129" s="30" t="s">
        <v>1162</v>
      </c>
      <c r="G12129" s="30" t="s">
        <v>1247</v>
      </c>
      <c r="H12129" s="30" t="s">
        <v>1162</v>
      </c>
      <c r="I12129" s="29" t="n">
        <v>227.3</v>
      </c>
      <c r="J12129" s="29" t="n">
        <v>135</v>
      </c>
      <c r="K12129" s="30" t="s">
        <v>1303</v>
      </c>
      <c r="M12129" s="31" t="n">
        <f aca="false">SUM(P12128,R12128,T12128,V12128,X12128,Z12128,AB12128,AD12128,AF12128,AH12128,AJ12128,AL12128,AN12128,AP12128,AR12128,AT12128,AV12128,AX12128,AZ12128,BB12128)</f>
        <v>32840.04</v>
      </c>
      <c r="O12129" s="0" t="n">
        <v>71406</v>
      </c>
      <c r="P12129" s="31" t="n">
        <v>1603.8</v>
      </c>
      <c r="Q12129" s="0" t="n">
        <v>71638</v>
      </c>
      <c r="R12129" s="31" t="n">
        <v>468</v>
      </c>
      <c r="S12129" s="47" t="n">
        <v>71640</v>
      </c>
      <c r="T12129" s="31" t="n">
        <v>230</v>
      </c>
      <c r="U12129" s="47" t="n">
        <v>71655</v>
      </c>
      <c r="V12129" s="31" t="n">
        <v>110</v>
      </c>
      <c r="W12129" s="47" t="n">
        <v>71660</v>
      </c>
      <c r="X12129" s="31" t="n">
        <v>170.1</v>
      </c>
      <c r="Y12129" s="47" t="n">
        <v>71632</v>
      </c>
      <c r="Z12129" s="31" t="n">
        <v>484.05</v>
      </c>
      <c r="AA12129" s="47" t="n">
        <v>71742</v>
      </c>
      <c r="AB12129" s="31" t="n">
        <v>11170</v>
      </c>
      <c r="AC12129" s="47"/>
      <c r="AE12129" s="47"/>
      <c r="AG12129" s="47"/>
      <c r="AI12129" s="47"/>
      <c r="AK12129" s="47"/>
      <c r="AM12129" s="47"/>
    </row>
    <row r="12130" customFormat="false" ht="15" hidden="false" customHeight="false" outlineLevel="0" collapsed="false">
      <c r="A12130" s="55" t="n">
        <v>41143</v>
      </c>
      <c r="B12130" s="152" t="s">
        <v>1195</v>
      </c>
      <c r="C12130" s="152" t="s">
        <v>490</v>
      </c>
      <c r="D12130" s="30" t="n">
        <v>33283</v>
      </c>
      <c r="E12130" s="44" t="n">
        <v>0.333333333333333</v>
      </c>
      <c r="F12130" s="44" t="n">
        <v>0.6875</v>
      </c>
      <c r="G12130" s="30"/>
      <c r="H12130" s="44" t="n">
        <v>0.354166666666667</v>
      </c>
      <c r="I12130" s="29" t="n">
        <v>170</v>
      </c>
      <c r="J12130" s="29" t="n">
        <v>119</v>
      </c>
      <c r="K12130" s="30" t="s">
        <v>2465</v>
      </c>
      <c r="M12130" s="31" t="n">
        <f aca="false">SUM(P12129,R12129,T12129,V12129,X12129,Z12129,AB12129,AD12129,AF12129,AH12129,AJ12129,AL12129,AN12129,AP12129,AR12129,AT12129,AV12129,AX12129,AZ12129,BB12129)</f>
        <v>14235.95</v>
      </c>
    </row>
    <row r="12131" customFormat="false" ht="15" hidden="false" customHeight="false" outlineLevel="0" collapsed="false">
      <c r="A12131" s="55" t="n">
        <v>41143</v>
      </c>
      <c r="B12131" s="152" t="s">
        <v>40</v>
      </c>
      <c r="C12131" s="152" t="s">
        <v>490</v>
      </c>
      <c r="D12131" s="30" t="n">
        <v>33284</v>
      </c>
      <c r="E12131" s="44" t="n">
        <v>0.333333333333333</v>
      </c>
      <c r="F12131" s="44" t="n">
        <v>0.625</v>
      </c>
      <c r="G12131" s="30"/>
      <c r="H12131" s="44" t="n">
        <v>0.291666666666667</v>
      </c>
      <c r="I12131" s="29" t="n">
        <v>140</v>
      </c>
      <c r="J12131" s="29" t="n">
        <v>98</v>
      </c>
      <c r="K12131" s="30" t="s">
        <v>2498</v>
      </c>
      <c r="M12131" s="31" t="n">
        <f aca="false">SUM(P12130,R12130,T12130,V12130,X12130,Z12130,AB12130,AD12130,AF12130,AH12130,AJ12130,AL12130,AN12130,AP12130,AR12130,AT12130,AV12130,AX12130,AZ12130,BB12130)</f>
        <v>0</v>
      </c>
    </row>
    <row r="12132" customFormat="false" ht="15" hidden="false" customHeight="false" outlineLevel="0" collapsed="false">
      <c r="A12132" s="41" t="n">
        <v>41143</v>
      </c>
      <c r="B12132" s="68" t="s">
        <v>1176</v>
      </c>
      <c r="C12132" s="68" t="s">
        <v>2548</v>
      </c>
      <c r="D12132" s="3" t="n">
        <v>33285</v>
      </c>
      <c r="E12132" s="42" t="n">
        <v>0.302083333333333</v>
      </c>
      <c r="F12132" s="42" t="n">
        <v>0.451388888888889</v>
      </c>
      <c r="G12132" s="3" t="s">
        <v>1786</v>
      </c>
      <c r="H12132" s="42" t="n">
        <v>0.166666666666667</v>
      </c>
      <c r="I12132" s="29" t="n">
        <v>105</v>
      </c>
      <c r="J12132" s="29" t="n">
        <v>66.5</v>
      </c>
      <c r="K12132" s="30" t="s">
        <v>2462</v>
      </c>
      <c r="M12132" s="31" t="n">
        <f aca="false">SUM(P12131,R12131,T12131,V12131,X12131,Z12131,AB12131,AD12131,AF12131,AH12131,AJ12131,AL12131,AN12131,AP12131,AR12131,AT12131,AV12131,AX12131,AZ12131,BB12131)</f>
        <v>0</v>
      </c>
    </row>
    <row r="12133" customFormat="false" ht="15" hidden="false" customHeight="false" outlineLevel="0" collapsed="false">
      <c r="A12133" s="41" t="n">
        <v>41143</v>
      </c>
      <c r="B12133" s="68" t="s">
        <v>1193</v>
      </c>
      <c r="C12133" s="68" t="s">
        <v>1468</v>
      </c>
      <c r="D12133" s="3" t="n">
        <v>33286</v>
      </c>
      <c r="E12133" s="42" t="n">
        <v>0.333333333333333</v>
      </c>
      <c r="F12133" s="42" t="n">
        <v>0.618055555555556</v>
      </c>
      <c r="G12133" s="3" t="s">
        <v>1794</v>
      </c>
      <c r="H12133" s="3" t="s">
        <v>1326</v>
      </c>
      <c r="I12133" s="29" t="n">
        <v>165</v>
      </c>
      <c r="J12133" s="29" t="n">
        <v>106.4</v>
      </c>
      <c r="K12133" s="30" t="s">
        <v>1216</v>
      </c>
      <c r="M12133" s="31" t="n">
        <f aca="false">SUM(P12132,R12132,T12132,V12132,X12132,Z12132,AB12132,AD12132,AF12132,AH12132,AJ12132,AL12132,AN12132,AP12132,AR12132,AT12132,AV12132,AX12132,AZ12132,BB12132)</f>
        <v>0</v>
      </c>
    </row>
    <row r="12134" customFormat="false" ht="15" hidden="false" customHeight="false" outlineLevel="0" collapsed="false">
      <c r="A12134" s="41" t="n">
        <v>41143</v>
      </c>
      <c r="B12134" s="68" t="s">
        <v>1832</v>
      </c>
      <c r="C12134" s="68" t="s">
        <v>925</v>
      </c>
      <c r="D12134" s="3" t="n">
        <v>33287</v>
      </c>
      <c r="E12134" s="42" t="n">
        <v>0.3125</v>
      </c>
      <c r="F12134" s="42" t="n">
        <v>0.569444444444444</v>
      </c>
      <c r="G12134" s="3" t="s">
        <v>1170</v>
      </c>
      <c r="H12134" s="3" t="s">
        <v>1299</v>
      </c>
      <c r="I12134" s="29" t="n">
        <v>193</v>
      </c>
      <c r="J12134" s="29" t="n">
        <v>99.75</v>
      </c>
      <c r="K12134" s="30" t="s">
        <v>1833</v>
      </c>
      <c r="M12134" s="31" t="n">
        <f aca="false">SUM(P12133,R12133,T12133,V12133,X12133,Z12133,AB12133,AD12133,AF12133,AH12133,AJ12133,AL12133,AN12133,AP12133,AR12133,AT12133,AV12133,AX12133,AZ12133,BB12133)</f>
        <v>0</v>
      </c>
    </row>
    <row r="12135" customFormat="false" ht="15" hidden="false" customHeight="false" outlineLevel="0" collapsed="false">
      <c r="A12135" s="55" t="n">
        <v>41143</v>
      </c>
      <c r="B12135" s="152" t="s">
        <v>1173</v>
      </c>
      <c r="C12135" s="152" t="s">
        <v>1049</v>
      </c>
      <c r="D12135" s="72" t="n">
        <v>33288</v>
      </c>
      <c r="E12135" s="158" t="n">
        <v>0.416666666666667</v>
      </c>
      <c r="F12135" s="44" t="n">
        <v>0.680555555555555</v>
      </c>
      <c r="G12135" s="30"/>
      <c r="H12135" s="30" t="s">
        <v>1299</v>
      </c>
      <c r="I12135" s="29" t="n">
        <v>142.5</v>
      </c>
      <c r="J12135" s="29" t="n">
        <v>99.754</v>
      </c>
      <c r="K12135" s="30" t="s">
        <v>1212</v>
      </c>
      <c r="M12135" s="31" t="n">
        <f aca="false">SUM(P12134,R12134,T12134,V12134,X12134,Z12134,AB12134,AD12134,AF12134,AH12134,AJ12134,AL12134,AN12134,AP12134,AR12134,AT12134,AV12134,AX12134,AZ12134,BB12134)</f>
        <v>0</v>
      </c>
    </row>
    <row r="12136" customFormat="false" ht="15" hidden="false" customHeight="false" outlineLevel="0" collapsed="false">
      <c r="A12136" s="55" t="n">
        <v>41143</v>
      </c>
      <c r="B12136" s="152" t="s">
        <v>1745</v>
      </c>
      <c r="C12136" s="152" t="s">
        <v>1412</v>
      </c>
      <c r="D12136" s="72" t="n">
        <v>33289</v>
      </c>
      <c r="E12136" s="158" t="n">
        <v>0.489583333333333</v>
      </c>
      <c r="F12136" s="44" t="n">
        <v>0.625</v>
      </c>
      <c r="G12136" s="30"/>
      <c r="H12136" s="44" t="n">
        <v>0.166666666666667</v>
      </c>
      <c r="I12136" s="29" t="n">
        <v>85</v>
      </c>
      <c r="J12136" s="29" t="n">
        <v>53.2</v>
      </c>
      <c r="K12136" s="30" t="s">
        <v>1766</v>
      </c>
      <c r="M12136" s="31" t="n">
        <f aca="false">SUM(P12135,R12135,T12135,V12135,X12135,Z12135,AB12135,AD12135,AF12135,AH12135,AJ12135,AL12135,AN12135,AP12135,AR12135,AT12135,AV12135,AX12135,AZ12135,BB12135)</f>
        <v>0</v>
      </c>
    </row>
    <row r="12137" customFormat="false" ht="15" hidden="false" customHeight="false" outlineLevel="0" collapsed="false">
      <c r="A12137" s="55" t="n">
        <v>41143</v>
      </c>
      <c r="B12137" s="152" t="s">
        <v>1197</v>
      </c>
      <c r="C12137" s="152" t="s">
        <v>714</v>
      </c>
      <c r="D12137" s="72" t="n">
        <v>33290</v>
      </c>
      <c r="E12137" s="158" t="n">
        <v>0.541666666666667</v>
      </c>
      <c r="F12137" s="44" t="n">
        <v>0.694444444444445</v>
      </c>
      <c r="G12137" s="30" t="s">
        <v>1338</v>
      </c>
      <c r="H12137" s="30" t="s">
        <v>1191</v>
      </c>
      <c r="I12137" s="29" t="n">
        <v>100</v>
      </c>
      <c r="J12137" s="29" t="n">
        <v>66.5</v>
      </c>
      <c r="K12137" s="30" t="s">
        <v>1259</v>
      </c>
      <c r="M12137" s="31" t="n">
        <f aca="false">SUM(P12136,R12136,T12136,V12136,X12136,Z12136,AB12136,AD12136,AF12136,AH12136,AJ12136,AL12136,AN12136,AP12136,AR12136,AT12136,AV12136,AX12136,AZ12136,BB12136)</f>
        <v>0</v>
      </c>
    </row>
    <row r="12138" customFormat="false" ht="15" hidden="false" customHeight="false" outlineLevel="0" collapsed="false">
      <c r="A12138" s="41" t="n">
        <v>41143</v>
      </c>
      <c r="B12138" s="68" t="s">
        <v>2448</v>
      </c>
      <c r="C12138" s="68" t="s">
        <v>1255</v>
      </c>
      <c r="D12138" s="69" t="n">
        <v>33291</v>
      </c>
      <c r="E12138" s="70" t="n">
        <v>0.53125</v>
      </c>
      <c r="F12138" s="42" t="n">
        <v>0.659722222222222</v>
      </c>
      <c r="H12138" s="42" t="n">
        <v>0.166666666666667</v>
      </c>
      <c r="I12138" s="29" t="n">
        <v>85</v>
      </c>
      <c r="J12138" s="29" t="n">
        <v>53.2</v>
      </c>
      <c r="K12138" s="30" t="s">
        <v>2549</v>
      </c>
      <c r="M12138" s="31" t="n">
        <f aca="false">SUM(P12137,R12137,T12137,V12137,X12137,Z12137,AB12137,AD12137,AF12137,AH12137,AJ12137,AL12137,AN12137,AP12137,AR12137,AT12137,AV12137,AX12137,AZ12137,BB12137)</f>
        <v>0</v>
      </c>
    </row>
    <row r="12139" customFormat="false" ht="15" hidden="false" customHeight="false" outlineLevel="0" collapsed="false">
      <c r="A12139" s="41" t="n">
        <v>41143</v>
      </c>
      <c r="B12139" s="68" t="s">
        <v>1199</v>
      </c>
      <c r="C12139" s="68" t="s">
        <v>1790</v>
      </c>
      <c r="D12139" s="69" t="n">
        <v>33292</v>
      </c>
      <c r="E12139" s="70" t="n">
        <v>0.572916666666667</v>
      </c>
      <c r="F12139" s="42" t="n">
        <v>0.734027777777778</v>
      </c>
      <c r="H12139" s="42" t="n">
        <v>0.166666666666667</v>
      </c>
      <c r="I12139" s="29" t="n">
        <v>85</v>
      </c>
      <c r="J12139" s="29" t="n">
        <v>56</v>
      </c>
      <c r="K12139" s="30" t="s">
        <v>1253</v>
      </c>
      <c r="M12139" s="31" t="n">
        <f aca="false">SUM(P12138,R12138,T12138,V12138,X12138,Z12138,AB12138,AD12138,AF12138,AH12138,AJ12138,AL12138,AN12138,AP12138,AR12138,AT12138,AV12138,AX12138,AZ12138,BB12138)</f>
        <v>0</v>
      </c>
    </row>
    <row r="12140" customFormat="false" ht="15" hidden="false" customHeight="false" outlineLevel="0" collapsed="false">
      <c r="A12140" s="55" t="n">
        <v>41143</v>
      </c>
      <c r="B12140" s="56" t="s">
        <v>1176</v>
      </c>
      <c r="C12140" s="152" t="s">
        <v>1805</v>
      </c>
      <c r="D12140" s="72" t="n">
        <v>33293</v>
      </c>
      <c r="E12140" s="44" t="n">
        <v>0.458333333333333</v>
      </c>
      <c r="F12140" s="44" t="n">
        <v>0.739583333333334</v>
      </c>
      <c r="G12140" s="30"/>
      <c r="H12140" s="44" t="n">
        <v>0.291666666666667</v>
      </c>
      <c r="I12140" s="29" t="n">
        <v>142</v>
      </c>
      <c r="J12140" s="29" t="n">
        <v>93.1</v>
      </c>
      <c r="K12140" s="30" t="s">
        <v>2462</v>
      </c>
      <c r="M12140" s="31" t="n">
        <f aca="false">SUM(P12139,R12139,T12139,V12139,X12139,Z12139,AB12139,AD12139,AF12139,AH12139,AJ12139,AL12139,AN12139,AP12139,AR12139,AT12139,AV12139,AX12139,AZ12139,BB12139)</f>
        <v>0</v>
      </c>
    </row>
    <row r="12141" customFormat="false" ht="15" hidden="false" customHeight="false" outlineLevel="0" collapsed="false">
      <c r="A12141" s="55" t="n">
        <v>41143</v>
      </c>
      <c r="B12141" s="152" t="s">
        <v>1193</v>
      </c>
      <c r="C12141" s="152" t="s">
        <v>869</v>
      </c>
      <c r="D12141" s="72" t="n">
        <v>33294</v>
      </c>
      <c r="E12141" s="44" t="n">
        <v>0.625</v>
      </c>
      <c r="F12141" s="44" t="n">
        <v>0.708333333333333</v>
      </c>
      <c r="G12141" s="30"/>
      <c r="H12141" s="44" t="n">
        <v>0.166666666666667</v>
      </c>
      <c r="I12141" s="29" t="n">
        <v>76</v>
      </c>
      <c r="J12141" s="29" t="n">
        <v>53.2</v>
      </c>
      <c r="K12141" s="30" t="s">
        <v>1216</v>
      </c>
      <c r="M12141" s="31" t="n">
        <f aca="false">SUM(P12140,R12140,T12140,V12140,X12140,Z12140,AB12140,AD12140,AF12140,AH12140,AJ12140,AL12140,AN12140,AP12140,AR12140,AT12140,AV12140,AX12140,AZ12140,BB12140)</f>
        <v>0</v>
      </c>
    </row>
    <row r="12142" customFormat="false" ht="15" hidden="false" customHeight="false" outlineLevel="0" collapsed="false">
      <c r="A12142" s="41"/>
    </row>
    <row r="12143" customFormat="false" ht="15" hidden="false" customHeight="false" outlineLevel="0" collapsed="false">
      <c r="A12143" s="132"/>
      <c r="B12143" s="133"/>
      <c r="C12143" s="133"/>
      <c r="D12143" s="134"/>
      <c r="E12143" s="134"/>
      <c r="F12143" s="134"/>
      <c r="G12143" s="134"/>
      <c r="H12143" s="134"/>
      <c r="I12143" s="399"/>
      <c r="J12143" s="136"/>
      <c r="K12143" s="134"/>
    </row>
    <row r="12144" customFormat="false" ht="21" hidden="false" customHeight="false" outlineLevel="0" collapsed="false">
      <c r="A12144" s="132"/>
      <c r="B12144" s="133"/>
      <c r="C12144" s="133"/>
      <c r="D12144" s="134"/>
      <c r="E12144" s="134"/>
      <c r="F12144" s="134"/>
      <c r="G12144" s="52" t="s">
        <v>1734</v>
      </c>
      <c r="H12144" s="134"/>
      <c r="I12144" s="136"/>
      <c r="J12144" s="136"/>
      <c r="K12144" s="134"/>
    </row>
    <row r="12145" customFormat="false" ht="15" hidden="false" customHeight="false" outlineLevel="0" collapsed="false">
      <c r="A12145" s="41" t="n">
        <v>41144</v>
      </c>
      <c r="B12145" s="152" t="s">
        <v>679</v>
      </c>
      <c r="C12145" s="152" t="s">
        <v>1206</v>
      </c>
      <c r="D12145" s="72" t="n">
        <v>33295</v>
      </c>
      <c r="E12145" s="44" t="n">
        <v>0.291666666666667</v>
      </c>
      <c r="F12145" s="30" t="s">
        <v>1162</v>
      </c>
      <c r="G12145" s="30"/>
      <c r="H12145" s="30" t="s">
        <v>1162</v>
      </c>
      <c r="I12145" s="29" t="n">
        <v>202</v>
      </c>
      <c r="J12145" s="29" t="n">
        <v>120</v>
      </c>
      <c r="K12145" s="30" t="s">
        <v>1223</v>
      </c>
      <c r="M12145" s="31" t="n">
        <f aca="false">P12145+R12145+T12145+V12145+X12145+Z12145+AB12145+AD12145+AF12145+AH12145+AJ12145+AL12145+AN12145+AP12145+AR12145+AT12145+AV12145+AX12145+AZ12145+BB12145+BD12145+BF12145+BH12145+BJ12145+BL12145+BN12145+BP12145</f>
        <v>12285.52</v>
      </c>
      <c r="O12145" s="0" t="n">
        <v>71829</v>
      </c>
      <c r="P12145" s="31" t="n">
        <v>250</v>
      </c>
      <c r="Q12145" s="0" t="n">
        <v>71762</v>
      </c>
      <c r="R12145" s="31" t="n">
        <v>2582.92</v>
      </c>
      <c r="S12145" s="47" t="n">
        <v>71738</v>
      </c>
      <c r="T12145" s="31" t="n">
        <v>816.2</v>
      </c>
      <c r="U12145" s="47" t="n">
        <v>71737</v>
      </c>
      <c r="V12145" s="31" t="n">
        <v>1743.39</v>
      </c>
      <c r="W12145" s="47" t="n">
        <v>71733</v>
      </c>
      <c r="X12145" s="31" t="n">
        <v>2091.45</v>
      </c>
      <c r="Y12145" s="47" t="n">
        <v>71732</v>
      </c>
      <c r="Z12145" s="31" t="n">
        <v>567.76</v>
      </c>
      <c r="AA12145" s="47" t="n">
        <v>71731</v>
      </c>
      <c r="AB12145" s="31" t="n">
        <v>8.4</v>
      </c>
      <c r="AC12145" s="47" t="n">
        <v>71730</v>
      </c>
      <c r="AD12145" s="31" t="n">
        <v>4225.4</v>
      </c>
    </row>
    <row r="12146" customFormat="false" ht="15" hidden="false" customHeight="false" outlineLevel="0" collapsed="false">
      <c r="A12146" s="41" t="n">
        <v>41144</v>
      </c>
      <c r="B12146" s="68" t="s">
        <v>383</v>
      </c>
      <c r="C12146" s="68" t="s">
        <v>1206</v>
      </c>
      <c r="D12146" s="3" t="n">
        <v>33296</v>
      </c>
      <c r="E12146" s="42" t="n">
        <v>0.291666666666667</v>
      </c>
      <c r="F12146" s="3" t="s">
        <v>1162</v>
      </c>
      <c r="H12146" s="3" t="s">
        <v>1162</v>
      </c>
      <c r="I12146" s="29" t="n">
        <v>218</v>
      </c>
      <c r="J12146" s="29" t="n">
        <v>145</v>
      </c>
      <c r="K12146" s="30" t="s">
        <v>2306</v>
      </c>
      <c r="M12146" s="31" t="n">
        <f aca="false">P12146+R12146+T12146+V12146+X12146+Z12146+AB12146+AD12146+AF12146+AH12146+AJ12146+AL12146+AN12146+AP12146+AR12146+AT12146+AV12146+AX12146+AZ12146+BB12146+BD12146+BF12146+BH12146+BJ12146+BL12146+BN12146+BP12146</f>
        <v>6787.91</v>
      </c>
      <c r="O12146" s="0" t="n">
        <v>71684</v>
      </c>
      <c r="P12146" s="31" t="n">
        <v>250</v>
      </c>
      <c r="Q12146" s="0" t="n">
        <v>71679</v>
      </c>
      <c r="R12146" s="31" t="n">
        <v>341.29</v>
      </c>
      <c r="S12146" s="47" t="n">
        <v>71643</v>
      </c>
      <c r="T12146" s="31" t="n">
        <v>1754.37</v>
      </c>
      <c r="U12146" s="47" t="n">
        <v>71768</v>
      </c>
      <c r="V12146" s="31" t="n">
        <v>182.25</v>
      </c>
      <c r="W12146" s="47" t="n">
        <v>71893</v>
      </c>
      <c r="X12146" s="31" t="n">
        <v>4260</v>
      </c>
    </row>
    <row r="12147" customFormat="false" ht="15" hidden="false" customHeight="false" outlineLevel="0" collapsed="false">
      <c r="A12147" s="41" t="n">
        <v>41144</v>
      </c>
      <c r="B12147" s="68" t="s">
        <v>1165</v>
      </c>
      <c r="C12147" s="68" t="s">
        <v>1206</v>
      </c>
      <c r="D12147" s="3" t="n">
        <v>33297</v>
      </c>
      <c r="E12147" s="42" t="n">
        <v>0.291666666666667</v>
      </c>
      <c r="F12147" s="3" t="s">
        <v>1162</v>
      </c>
      <c r="H12147" s="3" t="s">
        <v>1162</v>
      </c>
      <c r="I12147" s="29" t="n">
        <v>202</v>
      </c>
      <c r="J12147" s="29" t="n">
        <v>145</v>
      </c>
      <c r="K12147" s="30" t="s">
        <v>1303</v>
      </c>
      <c r="M12147" s="31" t="n">
        <f aca="false">P12147+R12147+T12147+V12147+X12147+Z12147+AB12147+AD12147+AF12147+AH12147+AJ12147+AL12147+AN12147+AP12147+AR12147+AT12147+AV12147+AX12147+AZ12147+BB12147+BD12147+BF12147+BH12147+BJ12147+BL12147+BN12147+BP12147</f>
        <v>25643.35</v>
      </c>
      <c r="O12147" s="0" t="n">
        <v>71889</v>
      </c>
      <c r="P12147" s="31" t="n">
        <v>150</v>
      </c>
      <c r="Q12147" s="0" t="n">
        <v>71890</v>
      </c>
      <c r="R12147" s="31" t="n">
        <v>4230</v>
      </c>
      <c r="S12147" s="47" t="n">
        <v>71771</v>
      </c>
      <c r="T12147" s="31" t="n">
        <v>157.5</v>
      </c>
      <c r="U12147" s="47" t="n">
        <v>71767</v>
      </c>
      <c r="V12147" s="31" t="n">
        <v>135</v>
      </c>
      <c r="W12147" s="47" t="n">
        <v>71766</v>
      </c>
      <c r="X12147" s="31" t="n">
        <v>170.1</v>
      </c>
      <c r="Y12147" s="47" t="n">
        <v>71765</v>
      </c>
      <c r="Z12147" s="31" t="n">
        <v>150</v>
      </c>
      <c r="AA12147" s="47" t="n">
        <v>71755</v>
      </c>
      <c r="AB12147" s="31" t="n">
        <v>155.75</v>
      </c>
      <c r="AC12147" s="47" t="n">
        <v>71741</v>
      </c>
      <c r="AD12147" s="31" t="n">
        <v>10095</v>
      </c>
      <c r="AE12147" s="47" t="n">
        <v>71827</v>
      </c>
      <c r="AF12147" s="31" t="n">
        <v>1500</v>
      </c>
      <c r="AG12147" s="47" t="n">
        <v>71828</v>
      </c>
      <c r="AH12147" s="31" t="n">
        <v>8750</v>
      </c>
      <c r="AI12147" s="47" t="n">
        <v>71647</v>
      </c>
      <c r="AJ12147" s="31" t="n">
        <v>150</v>
      </c>
    </row>
    <row r="12148" customFormat="false" ht="15" hidden="false" customHeight="false" outlineLevel="0" collapsed="false">
      <c r="A12148" s="55" t="n">
        <v>41144</v>
      </c>
      <c r="B12148" s="152" t="s">
        <v>1675</v>
      </c>
      <c r="C12148" s="152" t="s">
        <v>490</v>
      </c>
      <c r="D12148" s="30" t="n">
        <v>33298</v>
      </c>
      <c r="E12148" s="44" t="n">
        <v>0.25</v>
      </c>
      <c r="F12148" s="44" t="n">
        <v>0.708333333333333</v>
      </c>
      <c r="G12148" s="30"/>
      <c r="H12148" s="44" t="n">
        <v>0.458333333333333</v>
      </c>
      <c r="I12148" s="29" t="n">
        <v>220</v>
      </c>
      <c r="J12148" s="29" t="n">
        <v>154</v>
      </c>
      <c r="K12148" s="30" t="s">
        <v>1375</v>
      </c>
      <c r="M12148" s="31" t="n">
        <f aca="false">P12148+R12148+T12148+V12148+X12148+Z12148+AB12148+AD12148+AF12148+AH12148+AJ12148+AL12148+AN12148+AP12148+AR12148+AT12148+AV12148+AX12148+AZ12148+BB12148+BD12148+BF12148+BH12148+BJ12148+BL12148+BN12148+BP12148</f>
        <v>0</v>
      </c>
    </row>
    <row r="12149" customFormat="false" ht="15" hidden="false" customHeight="false" outlineLevel="0" collapsed="false">
      <c r="A12149" s="55" t="n">
        <v>41144</v>
      </c>
      <c r="B12149" s="152" t="s">
        <v>40</v>
      </c>
      <c r="C12149" s="152" t="s">
        <v>490</v>
      </c>
      <c r="D12149" s="30" t="n">
        <v>33299</v>
      </c>
      <c r="E12149" s="44" t="n">
        <v>0.270833333333333</v>
      </c>
      <c r="F12149" s="44" t="n">
        <v>0.666666666666667</v>
      </c>
      <c r="G12149" s="30"/>
      <c r="H12149" s="44" t="n">
        <v>0.395833333333333</v>
      </c>
      <c r="I12149" s="29" t="n">
        <v>190</v>
      </c>
      <c r="J12149" s="29" t="n">
        <v>133</v>
      </c>
      <c r="K12149" s="30" t="s">
        <v>2498</v>
      </c>
      <c r="M12149" s="31" t="n">
        <f aca="false">P12149+R12149+T12149+V12149+X12149+Z12149+AB12149+AD12149+AF12149+AH12149+AJ12149+AL12149+AN12149+AP12149+AR12149+AT12149+AV12149+AX12149+AZ12149+BB12149+BD12149+BF12149+BH12149+BJ12149+BL12149+BN12149+BP12149</f>
        <v>0</v>
      </c>
    </row>
    <row r="12150" customFormat="false" ht="15" hidden="false" customHeight="false" outlineLevel="0" collapsed="false">
      <c r="A12150" s="41" t="n">
        <v>41144</v>
      </c>
      <c r="B12150" s="68" t="s">
        <v>1169</v>
      </c>
      <c r="C12150" s="68" t="s">
        <v>940</v>
      </c>
      <c r="D12150" s="3" t="n">
        <v>33300</v>
      </c>
      <c r="E12150" s="42" t="n">
        <v>0.302083333333333</v>
      </c>
      <c r="F12150" s="42" t="n">
        <v>0.583333333333333</v>
      </c>
      <c r="G12150" s="3" t="s">
        <v>1529</v>
      </c>
      <c r="H12150" s="3" t="s">
        <v>1326</v>
      </c>
      <c r="I12150" s="29" t="n">
        <v>157</v>
      </c>
      <c r="J12150" s="29" t="n">
        <v>106.4</v>
      </c>
      <c r="K12150" s="30" t="s">
        <v>1214</v>
      </c>
      <c r="M12150" s="31" t="n">
        <f aca="false">P12150+R12150+T12150+V12150+X12150+Z12150+AB12150+AD12150+AF12150+AH12150+AJ12150+AL12150+AN12150+AP12150+AR12150+AT12150+AV12150+AX12150+AZ12150+BB12150+BD12150+BF12150+BH12150+BJ12150+BL12150+BN12150+BP12150</f>
        <v>0</v>
      </c>
    </row>
    <row r="12151" customFormat="false" ht="15" hidden="false" customHeight="false" outlineLevel="0" collapsed="false">
      <c r="A12151" s="41" t="n">
        <v>41144</v>
      </c>
      <c r="B12151" s="68" t="s">
        <v>1832</v>
      </c>
      <c r="C12151" s="68" t="s">
        <v>1805</v>
      </c>
      <c r="D12151" s="3" t="n">
        <v>33301</v>
      </c>
      <c r="E12151" s="42" t="n">
        <v>0.333333333333333</v>
      </c>
      <c r="F12151" s="42" t="n">
        <v>0.510416666666667</v>
      </c>
      <c r="H12151" s="42" t="n">
        <v>0.1875</v>
      </c>
      <c r="I12151" s="29" t="n">
        <v>90.5</v>
      </c>
      <c r="J12151" s="29" t="n">
        <v>59.85</v>
      </c>
      <c r="K12151" s="30" t="s">
        <v>1833</v>
      </c>
      <c r="M12151" s="31" t="n">
        <f aca="false">P12151+R12151+T12151+V12151+X12151+Z12151+AB12151+AD12151+AF12151+AH12151+AJ12151+AL12151+AN12151+AP12151+AR12151+AT12151+AV12151+AX12151+AZ12151+BB12151+BD12151+BF12151+BH12151+BJ12151+BL12151+BN12151+BP12151</f>
        <v>0</v>
      </c>
    </row>
    <row r="12152" customFormat="false" ht="15" hidden="false" customHeight="false" outlineLevel="0" collapsed="false">
      <c r="A12152" s="41" t="n">
        <v>41144</v>
      </c>
      <c r="B12152" s="68" t="s">
        <v>1195</v>
      </c>
      <c r="C12152" s="68" t="s">
        <v>842</v>
      </c>
      <c r="D12152" s="3" t="n">
        <v>33302</v>
      </c>
      <c r="E12152" s="42" t="n">
        <v>0.333333333333333</v>
      </c>
      <c r="F12152" s="42" t="n">
        <v>0.604166666666667</v>
      </c>
      <c r="H12152" s="42" t="n">
        <v>0.270833333333333</v>
      </c>
      <c r="I12152" s="29" t="n">
        <v>128.5</v>
      </c>
      <c r="J12152" s="29" t="n">
        <v>86.45</v>
      </c>
      <c r="K12152" s="30" t="s">
        <v>2465</v>
      </c>
      <c r="M12152" s="31" t="n">
        <f aca="false">P12152+R12152+T12152+V12152+X12152+Z12152+AB12152+AD12152+AF12152+AH12152+AJ12152+AL12152+AN12152+AP12152+AR12152+AT12152+AV12152+AX12152+AZ12152+BB12152+BD12152+BF12152+BH12152+BJ12152+BL12152+BN12152+BP12152</f>
        <v>0</v>
      </c>
    </row>
    <row r="12153" customFormat="false" ht="15" hidden="false" customHeight="false" outlineLevel="0" collapsed="false">
      <c r="A12153" s="41" t="n">
        <v>41144</v>
      </c>
      <c r="B12153" s="68" t="s">
        <v>627</v>
      </c>
      <c r="C12153" s="68" t="s">
        <v>205</v>
      </c>
      <c r="D12153" s="3" t="n">
        <v>33303</v>
      </c>
      <c r="E12153" s="42" t="n">
        <v>0.333333333333333</v>
      </c>
      <c r="F12153" s="42" t="n">
        <v>0.5</v>
      </c>
      <c r="H12153" s="42" t="n">
        <v>0.166666666666667</v>
      </c>
      <c r="I12153" s="29" t="n">
        <v>85</v>
      </c>
      <c r="J12153" s="29" t="n">
        <v>56</v>
      </c>
      <c r="K12153" s="30" t="s">
        <v>1303</v>
      </c>
      <c r="M12153" s="31" t="n">
        <f aca="false">P12153+R12153+T12153+V12153+X12153+Z12153+AB12153+AD12153+AF12153+AH12153+AJ12153+AL12153+AN12153+AP12153+AR12153+AT12153+AV12153+AX12153+AZ12153+BB12153+BD12153+BF12153+BH12153+BJ12153+BL12153+BN12153+BP12153</f>
        <v>5065.08</v>
      </c>
      <c r="O12153" s="0" t="n">
        <v>1022</v>
      </c>
      <c r="P12153" s="31" t="n">
        <v>2803.31</v>
      </c>
      <c r="Q12153" s="0" t="n">
        <v>1023</v>
      </c>
      <c r="R12153" s="31" t="n">
        <v>2261.77</v>
      </c>
    </row>
    <row r="12154" customFormat="false" ht="15" hidden="false" customHeight="false" outlineLevel="0" collapsed="false">
      <c r="A12154" s="55" t="n">
        <v>41144</v>
      </c>
      <c r="B12154" s="152" t="s">
        <v>2448</v>
      </c>
      <c r="C12154" s="152" t="s">
        <v>979</v>
      </c>
      <c r="D12154" s="30" t="n">
        <v>33304</v>
      </c>
      <c r="E12154" s="44" t="n">
        <v>0.34375</v>
      </c>
      <c r="F12154" s="44" t="n">
        <v>0.6875</v>
      </c>
      <c r="G12154" s="30"/>
      <c r="H12154" s="44" t="n">
        <v>0.354166666666667</v>
      </c>
      <c r="I12154" s="29" t="n">
        <v>185.5</v>
      </c>
      <c r="J12154" s="29" t="n">
        <v>126.35</v>
      </c>
      <c r="K12154" s="30" t="s">
        <v>2449</v>
      </c>
      <c r="M12154" s="31" t="n">
        <f aca="false">P12154+R12154+T12154+V12154+X12154+Z12154+AB12154+AD12154+AF12154+AH12154+AJ12154+AL12154+AN12154+AP12154+AR12154+AT12154+AV12154+AX12154+AZ12154+BB12154+BD12154+BF12154+BH12154+BJ12154+BL12154+BN12154+BP12154</f>
        <v>0</v>
      </c>
    </row>
    <row r="12155" customFormat="false" ht="15" hidden="false" customHeight="false" outlineLevel="0" collapsed="false">
      <c r="A12155" s="41" t="n">
        <v>41144</v>
      </c>
      <c r="B12155" s="68" t="s">
        <v>1197</v>
      </c>
      <c r="C12155" s="68" t="s">
        <v>438</v>
      </c>
      <c r="D12155" s="3" t="n">
        <v>33305</v>
      </c>
      <c r="E12155" s="42" t="n">
        <v>0.354166666666667</v>
      </c>
      <c r="F12155" s="42" t="n">
        <v>0.520833333333333</v>
      </c>
      <c r="G12155" s="3" t="s">
        <v>1229</v>
      </c>
      <c r="H12155" s="3" t="s">
        <v>1191</v>
      </c>
      <c r="I12155" s="29" t="n">
        <v>111.6</v>
      </c>
      <c r="J12155" s="29" t="n">
        <v>66.5</v>
      </c>
      <c r="K12155" s="30" t="s">
        <v>1259</v>
      </c>
      <c r="M12155" s="31" t="n">
        <f aca="false">P12155+R12155+T12155+V12155+X12155+Z12155+AB12155+AD12155+AF12155+AH12155+AJ12155+AL12155+AN12155+AP12155+AR12155+AT12155+AV12155+AX12155+AZ12155+BB12155+BD12155+BF12155+BH12155+BJ12155+BL12155+BN12155+BP12155</f>
        <v>0</v>
      </c>
    </row>
    <row r="12156" customFormat="false" ht="15" hidden="false" customHeight="false" outlineLevel="0" collapsed="false">
      <c r="A12156" s="41" t="n">
        <v>41144</v>
      </c>
      <c r="B12156" s="68" t="s">
        <v>1205</v>
      </c>
      <c r="C12156" s="68" t="s">
        <v>1032</v>
      </c>
      <c r="D12156" s="3" t="n">
        <v>33306</v>
      </c>
      <c r="E12156" s="42" t="n">
        <v>0.354166666666667</v>
      </c>
      <c r="F12156" s="42" t="n">
        <v>0.697916666666667</v>
      </c>
      <c r="H12156" s="42" t="n">
        <v>0.354166666666667</v>
      </c>
      <c r="I12156" s="29" t="n">
        <v>345</v>
      </c>
      <c r="J12156" s="29" t="n">
        <v>50</v>
      </c>
      <c r="K12156" s="30" t="s">
        <v>1249</v>
      </c>
      <c r="M12156" s="31" t="n">
        <f aca="false">P12156+R12156+T12156+V12156+X12156+Z12156+AB12156+AD12156+AF12156+AH12156+AJ12156+AL12156+AN12156+AP12156+AR12156+AT12156+AV12156+AX12156+AZ12156+BB12156+BD12156+BF12156+BH12156+BJ12156+BL12156+BN12156+BP12156</f>
        <v>0</v>
      </c>
    </row>
    <row r="12157" customFormat="false" ht="15" hidden="false" customHeight="false" outlineLevel="0" collapsed="false">
      <c r="A12157" s="55" t="n">
        <v>41144</v>
      </c>
      <c r="B12157" s="152" t="s">
        <v>1173</v>
      </c>
      <c r="C12157" s="152" t="s">
        <v>1049</v>
      </c>
      <c r="D12157" s="30" t="n">
        <v>33307</v>
      </c>
      <c r="E12157" s="44" t="n">
        <v>0.291666666666667</v>
      </c>
      <c r="F12157" s="44" t="n">
        <v>0.833333333333333</v>
      </c>
      <c r="G12157" s="30"/>
      <c r="H12157" s="44" t="n">
        <v>0.541666666666667</v>
      </c>
      <c r="I12157" s="29" t="n">
        <v>247</v>
      </c>
      <c r="J12157" s="29" t="n">
        <v>173</v>
      </c>
      <c r="K12157" s="30" t="s">
        <v>1212</v>
      </c>
      <c r="M12157" s="31" t="n">
        <f aca="false">P12157+R12157+T12157+V12157+X12157+Z12157+AB12157+AD12157+AF12157+AH12157+AJ12157+AL12157+AN12157+AP12157+AR12157+AT12157+AV12157+AX12157+AZ12157+BB12157+BD12157+BF12157+BH12157+BJ12157+BL12157+BN12157+BP12157</f>
        <v>0</v>
      </c>
    </row>
    <row r="12158" customFormat="false" ht="15" hidden="false" customHeight="false" outlineLevel="0" collapsed="false">
      <c r="A12158" s="55" t="n">
        <v>41144</v>
      </c>
      <c r="B12158" s="152" t="s">
        <v>1193</v>
      </c>
      <c r="C12158" s="152" t="s">
        <v>2545</v>
      </c>
      <c r="D12158" s="30" t="n">
        <v>33308</v>
      </c>
      <c r="E12158" s="44" t="n">
        <v>0.416666666666667</v>
      </c>
      <c r="F12158" s="44" t="n">
        <v>0.722222222222222</v>
      </c>
      <c r="G12158" s="30"/>
      <c r="H12158" s="44" t="n">
        <v>0.3125</v>
      </c>
      <c r="I12158" s="29" t="n">
        <v>155</v>
      </c>
      <c r="J12158" s="29" t="n">
        <v>99.75</v>
      </c>
      <c r="K12158" s="30" t="s">
        <v>1216</v>
      </c>
      <c r="M12158" s="31" t="n">
        <f aca="false">P12158+R12158+T12158+V12158+X12158+Z12158+AB12158+AD12158+AF12158+AH12158+AJ12158+AL12158+AN12158+AP12158+AR12158+AT12158+AV12158+AX12158+AZ12158+BB12158+BD12158+BF12158+BH12158+BJ12158+BL12158+BN12158+BP12158</f>
        <v>0</v>
      </c>
    </row>
    <row r="12159" customFormat="false" ht="15" hidden="false" customHeight="false" outlineLevel="0" collapsed="false">
      <c r="A12159" s="55" t="n">
        <v>41144</v>
      </c>
      <c r="B12159" s="152" t="s">
        <v>1199</v>
      </c>
      <c r="C12159" s="152" t="s">
        <v>925</v>
      </c>
      <c r="D12159" s="30" t="n">
        <v>33309</v>
      </c>
      <c r="E12159" s="44" t="n">
        <v>0.40625</v>
      </c>
      <c r="F12159" s="44" t="n">
        <v>0.763888888888889</v>
      </c>
      <c r="G12159" s="30" t="s">
        <v>2550</v>
      </c>
      <c r="H12159" s="30" t="s">
        <v>1858</v>
      </c>
      <c r="I12159" s="29" t="n">
        <v>266.7</v>
      </c>
      <c r="J12159" s="29" t="n">
        <v>140</v>
      </c>
      <c r="K12159" s="30" t="s">
        <v>1253</v>
      </c>
      <c r="M12159" s="31" t="n">
        <f aca="false">P12159+R12159+T12159+V12159+X12159+Z12159+AB12159+AD12159+AF12159+AH12159+AJ12159+AL12159+AN12159+AP12159+AR12159+AT12159+AV12159+AX12159+AZ12159+BB12159+BD12159+BF12159+BH12159+BJ12159+BL12159+BN12159+BP12159</f>
        <v>0</v>
      </c>
    </row>
    <row r="12160" customFormat="false" ht="15" hidden="false" customHeight="false" outlineLevel="0" collapsed="false">
      <c r="A12160" s="55" t="n">
        <v>41144</v>
      </c>
      <c r="B12160" s="152" t="s">
        <v>627</v>
      </c>
      <c r="C12160" s="152" t="s">
        <v>2426</v>
      </c>
      <c r="D12160" s="30" t="n">
        <v>33310</v>
      </c>
      <c r="E12160" s="44" t="n">
        <v>0.46875</v>
      </c>
      <c r="F12160" s="44" t="n">
        <v>0.604166666666667</v>
      </c>
      <c r="G12160" s="30"/>
      <c r="H12160" s="44" t="n">
        <v>0.166666666666667</v>
      </c>
      <c r="I12160" s="29" t="n">
        <v>85</v>
      </c>
      <c r="J12160" s="29" t="n">
        <v>56</v>
      </c>
      <c r="K12160" s="30" t="s">
        <v>1303</v>
      </c>
      <c r="M12160" s="31" t="n">
        <f aca="false">P12160+R12160+T12160+V12160+X12160+Z12160+AB12160+AD12160+AF12160+AH12160+AJ12160+AL12160+AN12160+AP12160+AR12160+AT12160+AV12160+AX12160+AZ12160+BB12160+BD12160+BF12160+BH12160+BJ12160+BL12160+BN12160+BP12160</f>
        <v>0</v>
      </c>
    </row>
    <row r="12161" customFormat="false" ht="15" hidden="false" customHeight="false" outlineLevel="0" collapsed="false">
      <c r="A12161" s="41" t="n">
        <v>41144</v>
      </c>
      <c r="B12161" s="68" t="s">
        <v>1197</v>
      </c>
      <c r="C12161" s="68" t="s">
        <v>1753</v>
      </c>
      <c r="D12161" s="69" t="n">
        <v>33311</v>
      </c>
      <c r="E12161" s="70" t="n">
        <v>0.520833333333333</v>
      </c>
      <c r="F12161" s="42" t="n">
        <v>0.604166666666667</v>
      </c>
      <c r="G12161" s="156" t="s">
        <v>1845</v>
      </c>
      <c r="H12161" s="42" t="n">
        <v>0.166666666666667</v>
      </c>
      <c r="I12161" s="29" t="n">
        <v>85</v>
      </c>
      <c r="J12161" s="29" t="n">
        <v>56</v>
      </c>
      <c r="K12161" s="30" t="s">
        <v>1259</v>
      </c>
      <c r="M12161" s="31" t="n">
        <f aca="false">P12161+R12161+T12161+V12161+X12161+Z12161+AB12161+AD12161+AF12161+AH12161+AJ12161+AL12161+AN12161+AP12161+AR12161+AT12161+AV12161+AX12161+AZ12161+BB12161+BD12161+BF12161+BH12161+BJ12161+BL12161+BN12161+BP12161</f>
        <v>0</v>
      </c>
    </row>
    <row r="12162" customFormat="false" ht="15" hidden="false" customHeight="false" outlineLevel="0" collapsed="false">
      <c r="A12162" s="41" t="n">
        <v>41144</v>
      </c>
      <c r="B12162" s="68" t="s">
        <v>1165</v>
      </c>
      <c r="C12162" s="68" t="s">
        <v>362</v>
      </c>
      <c r="D12162" s="69" t="n">
        <v>33312</v>
      </c>
      <c r="E12162" s="70" t="n">
        <v>0.59375</v>
      </c>
      <c r="F12162" s="42" t="n">
        <v>0.695138888888889</v>
      </c>
      <c r="H12162" s="42" t="n">
        <v>0.166666666666667</v>
      </c>
      <c r="I12162" s="29" t="n">
        <v>113</v>
      </c>
      <c r="J12162" s="29" t="n">
        <v>56</v>
      </c>
      <c r="K12162" s="30" t="s">
        <v>2306</v>
      </c>
      <c r="M12162" s="31" t="n">
        <f aca="false">P12162+R12162+T12162+V12162+X12162+Z12162+AB12162+AD12162+AF12162+AH12162+AJ12162+AL12162+AN12162+AP12162+AR12162+AT12162+AV12162+AX12162+AZ12162+BB12162+BD12162+BF12162+BH12162+BJ12162+BL12162+BN12162+BP12162</f>
        <v>0</v>
      </c>
    </row>
    <row r="12163" customFormat="false" ht="15" hidden="false" customHeight="false" outlineLevel="0" collapsed="false">
      <c r="A12163" s="41" t="n">
        <v>41144</v>
      </c>
      <c r="B12163" s="68" t="s">
        <v>1832</v>
      </c>
      <c r="C12163" s="68" t="s">
        <v>49</v>
      </c>
      <c r="D12163" s="69" t="n">
        <v>33313</v>
      </c>
      <c r="E12163" s="42" t="n">
        <v>0.666666666666667</v>
      </c>
      <c r="F12163" s="42" t="n">
        <v>0.732638888888889</v>
      </c>
      <c r="H12163" s="42" t="n">
        <v>0.166666666666667</v>
      </c>
      <c r="I12163" s="29" t="n">
        <v>85</v>
      </c>
      <c r="J12163" s="29" t="n">
        <v>53.2</v>
      </c>
      <c r="K12163" s="30" t="s">
        <v>1833</v>
      </c>
      <c r="M12163" s="31" t="n">
        <f aca="false">P12163+R12163+T12163+V12163+X12163+Z12163+AB12163+AD12163+AF12163+AH12163+AJ12163+AL12163+AN12163+AP12163+AR12163+AT12163+AV12163+AX12163+AZ12163+BB12163+BD12163+BF12163+BH12163+BJ12163+BL12163+BN12163+BP12163</f>
        <v>133679.88</v>
      </c>
      <c r="O12163" s="0" t="n">
        <v>7659</v>
      </c>
      <c r="P12163" s="31" t="n">
        <v>98186.67</v>
      </c>
      <c r="Q12163" s="0" t="n">
        <v>7660</v>
      </c>
      <c r="R12163" s="31" t="n">
        <v>27939.51</v>
      </c>
      <c r="S12163" s="47" t="n">
        <v>7661</v>
      </c>
      <c r="T12163" s="31" t="n">
        <v>7553.7</v>
      </c>
    </row>
    <row r="12164" customFormat="false" ht="15" hidden="false" customHeight="false" outlineLevel="0" collapsed="false">
      <c r="A12164" s="157" t="n">
        <v>41144</v>
      </c>
      <c r="B12164" s="152" t="s">
        <v>1195</v>
      </c>
      <c r="C12164" s="152" t="s">
        <v>490</v>
      </c>
      <c r="D12164" s="72" t="n">
        <v>33314</v>
      </c>
      <c r="E12164" s="158" t="n">
        <v>0.875</v>
      </c>
      <c r="F12164" s="44" t="n">
        <v>0.125</v>
      </c>
      <c r="G12164" s="30"/>
      <c r="H12164" s="44" t="n">
        <v>0.25</v>
      </c>
      <c r="I12164" s="29" t="n">
        <v>156</v>
      </c>
      <c r="J12164" s="29" t="n">
        <v>114</v>
      </c>
      <c r="K12164" s="30" t="s">
        <v>2465</v>
      </c>
      <c r="M12164" s="31" t="n">
        <f aca="false">P12164+R12164+T12164+V12164+X12164+Z12164+AB12164+AD12164+AF12164+AH12164+AJ12164+AL12164+AN12164+AP12164+AR12164+AT12164+AV12164+AX12164+AZ12164+BB12164+BD12164+BF12164+BH12164+BJ12164+BL12164+BN12164+BP12164</f>
        <v>0</v>
      </c>
      <c r="S12164" s="47"/>
    </row>
    <row r="12165" customFormat="false" ht="15" hidden="false" customHeight="false" outlineLevel="0" collapsed="false">
      <c r="A12165" s="41"/>
    </row>
    <row r="12166" customFormat="false" ht="15" hidden="false" customHeight="false" outlineLevel="0" collapsed="false">
      <c r="A12166" s="132"/>
      <c r="B12166" s="133"/>
      <c r="C12166" s="133"/>
      <c r="D12166" s="134"/>
      <c r="E12166" s="134"/>
      <c r="F12166" s="134"/>
      <c r="G12166" s="134"/>
      <c r="H12166" s="134"/>
      <c r="I12166" s="399"/>
      <c r="J12166" s="136"/>
      <c r="K12166" s="134"/>
    </row>
    <row r="12167" customFormat="false" ht="21" hidden="false" customHeight="false" outlineLevel="0" collapsed="false">
      <c r="A12167" s="132"/>
      <c r="B12167" s="133"/>
      <c r="C12167" s="133"/>
      <c r="D12167" s="134"/>
      <c r="E12167" s="134"/>
      <c r="F12167" s="134"/>
      <c r="G12167" s="52" t="s">
        <v>1741</v>
      </c>
      <c r="H12167" s="134"/>
      <c r="I12167" s="136"/>
      <c r="J12167" s="136"/>
      <c r="K12167" s="134"/>
    </row>
    <row r="12168" customFormat="false" ht="15" hidden="false" customHeight="false" outlineLevel="0" collapsed="false">
      <c r="A12168" s="117" t="n">
        <v>41145</v>
      </c>
      <c r="B12168" s="152" t="s">
        <v>679</v>
      </c>
      <c r="C12168" s="152" t="s">
        <v>1206</v>
      </c>
      <c r="D12168" s="69" t="n">
        <v>33314</v>
      </c>
      <c r="E12168" s="44" t="n">
        <v>0.291666666666667</v>
      </c>
      <c r="F12168" s="30" t="s">
        <v>1162</v>
      </c>
      <c r="G12168" s="30"/>
      <c r="H12168" s="30" t="s">
        <v>1162</v>
      </c>
      <c r="I12168" s="29" t="n">
        <v>202</v>
      </c>
      <c r="J12168" s="29" t="n">
        <v>120</v>
      </c>
      <c r="K12168" s="30" t="s">
        <v>1223</v>
      </c>
      <c r="M12168" s="31" t="n">
        <f aca="false">P12168+R12168+T12168+V12168+X12168+Z12168+AB12168+AD12168+AF12168+AH12168+AJ12168+AL12168+AN12168+AP12168+AR12168+AT12168+AV12168+AX12168+AZ12168+BB12168+BD12168+BF12168+BH12168+BJ12168+BL12168+BN12168+BP12168</f>
        <v>0</v>
      </c>
    </row>
    <row r="12169" customFormat="false" ht="15" hidden="false" customHeight="false" outlineLevel="0" collapsed="false">
      <c r="A12169" s="41" t="n">
        <v>41145</v>
      </c>
      <c r="B12169" s="68" t="s">
        <v>383</v>
      </c>
      <c r="C12169" s="68" t="s">
        <v>1206</v>
      </c>
      <c r="D12169" s="69" t="n">
        <v>33315</v>
      </c>
      <c r="E12169" s="42" t="n">
        <v>0.291666666666667</v>
      </c>
      <c r="F12169" s="3" t="s">
        <v>1162</v>
      </c>
      <c r="H12169" s="3" t="s">
        <v>1162</v>
      </c>
      <c r="I12169" s="29" t="n">
        <v>202</v>
      </c>
      <c r="J12169" s="29" t="n">
        <v>145</v>
      </c>
      <c r="K12169" s="30" t="s">
        <v>2306</v>
      </c>
      <c r="M12169" s="31" t="n">
        <f aca="false">P12169+R12169+T12169+V12169+X12169+Z12169+AB12169+AD12169+AF12169+AH12169+AJ12169+AL12169+AN12169+AP12169+AR12169+AT12169+AV12169+AX12169+AZ12169+BB12169+BD12169+BF12169+BH12169+BJ12169+BL12169+BN12169+BP12169</f>
        <v>21430.85</v>
      </c>
      <c r="O12169" s="0" t="n">
        <v>71028</v>
      </c>
      <c r="P12169" s="31" t="n">
        <v>350</v>
      </c>
      <c r="Q12169" s="0" t="n">
        <v>72031</v>
      </c>
      <c r="R12169" s="31" t="n">
        <v>350</v>
      </c>
      <c r="S12169" s="47" t="n">
        <v>72032</v>
      </c>
      <c r="T12169" s="31" t="n">
        <v>350</v>
      </c>
      <c r="U12169" s="47" t="n">
        <v>71968</v>
      </c>
      <c r="V12169" s="31" t="n">
        <v>170</v>
      </c>
      <c r="W12169" s="47" t="n">
        <v>71970</v>
      </c>
      <c r="X12169" s="31" t="n">
        <v>2250</v>
      </c>
      <c r="Y12169" s="47" t="n">
        <v>71969</v>
      </c>
      <c r="Z12169" s="31" t="n">
        <v>15290</v>
      </c>
      <c r="AA12169" s="47" t="n">
        <v>71879</v>
      </c>
      <c r="AB12169" s="31" t="n">
        <v>1798</v>
      </c>
      <c r="AC12169" s="47" t="n">
        <v>71861</v>
      </c>
      <c r="AD12169" s="31" t="n">
        <v>468</v>
      </c>
      <c r="AE12169" s="47" t="n">
        <v>71878</v>
      </c>
      <c r="AF12169" s="31" t="n">
        <v>189.6</v>
      </c>
      <c r="AG12169" s="47" t="n">
        <v>71856</v>
      </c>
      <c r="AH12169" s="31" t="n">
        <v>215.25</v>
      </c>
    </row>
    <row r="12170" customFormat="false" ht="15" hidden="false" customHeight="false" outlineLevel="0" collapsed="false">
      <c r="A12170" s="55" t="n">
        <v>41145</v>
      </c>
      <c r="B12170" s="152" t="s">
        <v>1165</v>
      </c>
      <c r="C12170" s="152" t="s">
        <v>1206</v>
      </c>
      <c r="D12170" s="30" t="n">
        <v>33316</v>
      </c>
      <c r="E12170" s="44" t="n">
        <v>0.291666666666667</v>
      </c>
      <c r="F12170" s="30" t="s">
        <v>1162</v>
      </c>
      <c r="G12170" s="30"/>
      <c r="H12170" s="30" t="s">
        <v>1162</v>
      </c>
      <c r="I12170" s="29" t="n">
        <v>202</v>
      </c>
      <c r="J12170" s="29" t="n">
        <v>145</v>
      </c>
      <c r="K12170" s="30" t="s">
        <v>1232</v>
      </c>
      <c r="M12170" s="31" t="n">
        <f aca="false">P12170+R12170+T12170+V12170+X12170+Z12170+AB12170+AD12170+AF12170+AH12170+AJ12170+AL12170+AN12170+AP12170+AR12170+AT12170+AV12170+AX12170+AZ12170+BB12170+BD12170+BF12170+BH12170+BJ12170+BL12170+BN12170+BP12170</f>
        <v>0</v>
      </c>
    </row>
    <row r="12171" customFormat="false" ht="15" hidden="false" customHeight="false" outlineLevel="0" collapsed="false">
      <c r="A12171" s="41" t="n">
        <v>41145</v>
      </c>
      <c r="B12171" s="68" t="s">
        <v>627</v>
      </c>
      <c r="C12171" s="68" t="s">
        <v>1206</v>
      </c>
      <c r="D12171" s="3" t="n">
        <v>33317</v>
      </c>
      <c r="E12171" s="42" t="n">
        <v>0.291666666666667</v>
      </c>
      <c r="F12171" s="3" t="s">
        <v>1162</v>
      </c>
      <c r="H12171" s="3" t="s">
        <v>1162</v>
      </c>
      <c r="I12171" s="29" t="n">
        <v>206</v>
      </c>
      <c r="J12171" s="29" t="n">
        <v>120</v>
      </c>
      <c r="K12171" s="30" t="s">
        <v>1303</v>
      </c>
      <c r="M12171" s="31" t="n">
        <f aca="false">P12171+R12171+T12171+V12171+X12171+Z12171+AB12171+AD12171+AF12171+AH12171+AJ12171+AL12171+AN12171+AP12171+AR12171+AT12171+AV12171+AX12171+AZ12171+BB12171+BD12171+BF12171+BH12171+BJ12171+BL12171+BN12171+BP12171</f>
        <v>2045.18</v>
      </c>
      <c r="O12171" s="0" t="n">
        <v>71898</v>
      </c>
      <c r="P12171" s="31" t="n">
        <v>16.8</v>
      </c>
      <c r="Q12171" s="0" t="n">
        <v>71897</v>
      </c>
      <c r="R12171" s="31" t="n">
        <v>145.43</v>
      </c>
      <c r="S12171" s="47" t="n">
        <v>71835</v>
      </c>
      <c r="T12171" s="31" t="n">
        <v>137.72</v>
      </c>
      <c r="U12171" s="47" t="n">
        <v>71834</v>
      </c>
      <c r="V12171" s="31" t="n">
        <v>279.75</v>
      </c>
      <c r="W12171" s="47" t="n">
        <v>71873</v>
      </c>
      <c r="X12171" s="31" t="n">
        <v>152</v>
      </c>
      <c r="Y12171" s="47" t="n">
        <v>71848</v>
      </c>
      <c r="Z12171" s="31" t="n">
        <v>1313.48</v>
      </c>
    </row>
    <row r="12172" customFormat="false" ht="15" hidden="false" customHeight="false" outlineLevel="0" collapsed="false">
      <c r="A12172" s="123" t="n">
        <v>41145</v>
      </c>
      <c r="B12172" s="204" t="s">
        <v>1169</v>
      </c>
      <c r="C12172" s="204" t="s">
        <v>94</v>
      </c>
      <c r="D12172" s="205" t="n">
        <v>33318</v>
      </c>
      <c r="E12172" s="126" t="n">
        <v>0.416666666666667</v>
      </c>
      <c r="F12172" s="126" t="n">
        <v>0.541666666666667</v>
      </c>
      <c r="G12172" s="84"/>
      <c r="H12172" s="126" t="n">
        <v>0.166666666666667</v>
      </c>
      <c r="I12172" s="83" t="n">
        <v>81</v>
      </c>
      <c r="J12172" s="83" t="n">
        <v>53.2</v>
      </c>
      <c r="K12172" s="30" t="s">
        <v>1214</v>
      </c>
      <c r="M12172" s="31" t="n">
        <f aca="false">P12172+R12172+T12172+V12172+X12172+Z12172+AB12172+AD12172+AF12172+AH12172+AJ12172+AL12172+AN12172+AP12172+AR12172+AT12172+AV12172+AX12172+AZ12172+BB12172+BD12172+BF12172+BH12172+BJ12172+BL12172+BN12172+BP12172</f>
        <v>0</v>
      </c>
    </row>
    <row r="12173" customFormat="false" ht="15" hidden="false" customHeight="false" outlineLevel="0" collapsed="false">
      <c r="A12173" s="55" t="n">
        <v>41145</v>
      </c>
      <c r="B12173" s="152" t="s">
        <v>1675</v>
      </c>
      <c r="C12173" s="152" t="s">
        <v>490</v>
      </c>
      <c r="D12173" s="30" t="n">
        <v>33319</v>
      </c>
      <c r="E12173" s="44" t="n">
        <v>0.322916666666667</v>
      </c>
      <c r="F12173" s="44" t="n">
        <v>0.652777777777778</v>
      </c>
      <c r="G12173" s="30"/>
      <c r="H12173" s="44" t="n">
        <v>0.333333333333333</v>
      </c>
      <c r="I12173" s="29" t="n">
        <v>160</v>
      </c>
      <c r="J12173" s="29" t="n">
        <v>112</v>
      </c>
      <c r="K12173" s="30" t="s">
        <v>1375</v>
      </c>
      <c r="M12173" s="31" t="n">
        <f aca="false">P12173+R12173+T12173+V12173+X12173+Z12173+AB12173+AD12173+AF12173+AH12173+AJ12173+AL12173+AN12173+AP12173+AR12173+AT12173+AV12173+AX12173+AZ12173+BB12173+BD12173+BF12173+BH12173+BJ12173+BL12173+BN12173+BP12173</f>
        <v>0</v>
      </c>
    </row>
    <row r="12174" customFormat="false" ht="15" hidden="false" customHeight="false" outlineLevel="0" collapsed="false">
      <c r="A12174" s="55" t="n">
        <v>41145</v>
      </c>
      <c r="B12174" s="152" t="s">
        <v>40</v>
      </c>
      <c r="C12174" s="152" t="s">
        <v>490</v>
      </c>
      <c r="D12174" s="30" t="n">
        <v>33320</v>
      </c>
      <c r="E12174" s="44" t="n">
        <v>0.3125</v>
      </c>
      <c r="F12174" s="44" t="n">
        <v>0.666666666666667</v>
      </c>
      <c r="G12174" s="30"/>
      <c r="H12174" s="44" t="n">
        <v>0.354166666666667</v>
      </c>
      <c r="I12174" s="29" t="n">
        <v>170</v>
      </c>
      <c r="J12174" s="29" t="n">
        <v>119</v>
      </c>
      <c r="K12174" s="30" t="s">
        <v>2498</v>
      </c>
      <c r="M12174" s="31" t="n">
        <f aca="false">P12174+R12174+T12174+V12174+X12174+Z12174+AB12174+AD12174+AF12174+AH12174+AJ12174+AL12174+AN12174+AP12174+AR12174+AT12174+AV12174+AX12174+AZ12174+BB12174+BD12174+BF12174+BH12174+BJ12174+BL12174+BN12174+BP12174</f>
        <v>0</v>
      </c>
    </row>
    <row r="12175" customFormat="false" ht="15" hidden="false" customHeight="false" outlineLevel="0" collapsed="false">
      <c r="A12175" s="55" t="n">
        <v>41145</v>
      </c>
      <c r="B12175" s="152" t="s">
        <v>1195</v>
      </c>
      <c r="C12175" s="152" t="s">
        <v>490</v>
      </c>
      <c r="D12175" s="30" t="n">
        <v>33321</v>
      </c>
      <c r="E12175" s="44" t="n">
        <v>0.333333333333333</v>
      </c>
      <c r="F12175" s="44" t="n">
        <v>0.625</v>
      </c>
      <c r="G12175" s="30"/>
      <c r="H12175" s="44" t="n">
        <v>0.291666666666667</v>
      </c>
      <c r="I12175" s="29" t="n">
        <v>140</v>
      </c>
      <c r="J12175" s="29" t="n">
        <v>98</v>
      </c>
      <c r="K12175" s="30" t="s">
        <v>2465</v>
      </c>
      <c r="M12175" s="31" t="n">
        <f aca="false">P12175+R12175+T12175+V12175+X12175+Z12175+AB12175+AD12175+AF12175+AH12175+AJ12175+AL12175+AN12175+AP12175+AR12175+AT12175+AV12175+AX12175+AZ12175+BB12175+BD12175+BF12175+BH12175+BJ12175+BL12175+BN12175+BP12175</f>
        <v>0</v>
      </c>
    </row>
    <row r="12176" customFormat="false" ht="15" hidden="false" customHeight="false" outlineLevel="0" collapsed="false">
      <c r="A12176" s="41" t="n">
        <v>41145</v>
      </c>
      <c r="B12176" s="68" t="s">
        <v>1176</v>
      </c>
      <c r="C12176" s="68" t="s">
        <v>362</v>
      </c>
      <c r="D12176" s="3" t="n">
        <v>33322</v>
      </c>
      <c r="E12176" s="42" t="n">
        <v>0.322916666666667</v>
      </c>
      <c r="F12176" s="42" t="n">
        <v>0.524305555555556</v>
      </c>
      <c r="H12176" s="42" t="n">
        <v>0.208333333333333</v>
      </c>
      <c r="I12176" s="29" t="n">
        <v>140</v>
      </c>
      <c r="J12176" s="29" t="n">
        <v>70</v>
      </c>
      <c r="K12176" s="30" t="s">
        <v>2462</v>
      </c>
      <c r="M12176" s="31" t="n">
        <f aca="false">P12176+R12176+T12176+V12176+X12176+Z12176+AB12176+AD12176+AF12176+AH12176+AJ12176+AL12176+AN12176+AP12176+AR12176+AT12176+AV12176+AX12176+AZ12176+BB12176+BD12176+BF12176+BH12176+BJ12176+BL12176+BN12176+BP12176</f>
        <v>0</v>
      </c>
    </row>
    <row r="12177" customFormat="false" ht="15" hidden="false" customHeight="false" outlineLevel="0" collapsed="false">
      <c r="A12177" s="41" t="n">
        <v>41145</v>
      </c>
      <c r="B12177" s="68" t="s">
        <v>1832</v>
      </c>
      <c r="C12177" s="68" t="s">
        <v>1805</v>
      </c>
      <c r="D12177" s="3" t="n">
        <v>33323</v>
      </c>
      <c r="E12177" s="42" t="n">
        <v>0.333333333333333</v>
      </c>
      <c r="F12177" s="42" t="n">
        <v>0.770833333333334</v>
      </c>
      <c r="H12177" s="42" t="n">
        <v>0.4375</v>
      </c>
      <c r="I12177" s="29" t="n">
        <v>204.5</v>
      </c>
      <c r="J12177" s="29" t="n">
        <v>139.65</v>
      </c>
      <c r="K12177" s="30" t="s">
        <v>1833</v>
      </c>
      <c r="M12177" s="31" t="n">
        <f aca="false">P12177+R12177+T12177+V12177+X12177+Z12177+AB12177+AD12177+AF12177+AH12177+AJ12177+AL12177+AN12177+AP12177+AR12177+AT12177+AV12177+AX12177+AZ12177+BB12177+BD12177+BF12177+BH12177+BJ12177+BL12177+BN12177+BP12177</f>
        <v>0</v>
      </c>
    </row>
    <row r="12178" customFormat="false" ht="15" hidden="false" customHeight="false" outlineLevel="0" collapsed="false">
      <c r="A12178" s="41" t="n">
        <v>41145</v>
      </c>
      <c r="B12178" s="68" t="s">
        <v>1173</v>
      </c>
      <c r="C12178" s="68" t="s">
        <v>1049</v>
      </c>
      <c r="D12178" s="3" t="n">
        <v>33324</v>
      </c>
      <c r="E12178" s="42" t="n">
        <v>0.3125</v>
      </c>
      <c r="F12178" s="42" t="n">
        <v>0.6875</v>
      </c>
      <c r="H12178" s="3" t="s">
        <v>2551</v>
      </c>
      <c r="I12178" s="29" t="n">
        <v>171</v>
      </c>
      <c r="J12178" s="29" t="n">
        <v>119.7</v>
      </c>
      <c r="K12178" s="30" t="s">
        <v>1212</v>
      </c>
      <c r="M12178" s="31" t="n">
        <f aca="false">P12178+R12178+T12178+V12178+X12178+Z12178+AB12178+AD12178+AF12178+AH12178+AJ12178+AL12178+AN12178+AP12178+AR12178+AT12178+AV12178+AX12178+AZ12178+BB12178+BD12178+BF12178+BH12178+BJ12178+BL12178+BN12178+BP12178</f>
        <v>0</v>
      </c>
    </row>
    <row r="12179" customFormat="false" ht="15" hidden="false" customHeight="false" outlineLevel="0" collapsed="false">
      <c r="A12179" s="123" t="n">
        <v>41145</v>
      </c>
      <c r="B12179" s="204" t="s">
        <v>1193</v>
      </c>
      <c r="C12179" s="204" t="s">
        <v>2438</v>
      </c>
      <c r="D12179" s="84" t="n">
        <v>33325</v>
      </c>
      <c r="E12179" s="126" t="n">
        <v>0.333333333333333</v>
      </c>
      <c r="F12179" s="126" t="n">
        <v>0.815972222222222</v>
      </c>
      <c r="G12179" s="84"/>
      <c r="H12179" s="126" t="n">
        <v>0.479166666666667</v>
      </c>
      <c r="I12179" s="83" t="n">
        <v>244</v>
      </c>
      <c r="J12179" s="83" t="n">
        <v>158.95</v>
      </c>
      <c r="K12179" s="30" t="s">
        <v>1216</v>
      </c>
      <c r="M12179" s="31" t="n">
        <f aca="false">P12179+R12179+T12179+V12179+X12179+Z12179+AB12179+AD12179+AF12179+AH12179+AJ12179+AL12179+AN12179+AP12179+AR12179+AT12179+AV12179+AX12179+AZ12179+BB12179+BD12179+BF12179+BH12179+BJ12179+BL12179+BN12179+BP12179</f>
        <v>0</v>
      </c>
    </row>
    <row r="12180" customFormat="false" ht="15" hidden="false" customHeight="false" outlineLevel="0" collapsed="false">
      <c r="A12180" s="55" t="n">
        <v>41145</v>
      </c>
      <c r="B12180" s="152" t="s">
        <v>1675</v>
      </c>
      <c r="C12180" s="152" t="s">
        <v>490</v>
      </c>
      <c r="D12180" s="30" t="n">
        <v>33326</v>
      </c>
      <c r="E12180" s="44" t="n">
        <v>0.958333333333333</v>
      </c>
      <c r="F12180" s="44" t="n">
        <v>0.125</v>
      </c>
      <c r="G12180" s="30" t="s">
        <v>2552</v>
      </c>
      <c r="H12180" s="44" t="n">
        <v>0.166666666666667</v>
      </c>
      <c r="I12180" s="29" t="n">
        <v>104</v>
      </c>
      <c r="J12180" s="29" t="n">
        <v>76</v>
      </c>
      <c r="K12180" s="30" t="s">
        <v>1375</v>
      </c>
      <c r="M12180" s="31" t="n">
        <f aca="false">P12180+R12180+T12180+V12180+X12180+Z12180+AB12180+AD12180+AF12180+AH12180+AJ12180+AL12180+AN12180+AP12180+AR12180+AT12180+AV12180+AX12180+AZ12180+BB12180+BD12180+BF12180+BH12180+BJ12180+BL12180+BN12180+BP12180</f>
        <v>0</v>
      </c>
    </row>
    <row r="12181" customFormat="false" ht="15" hidden="false" customHeight="false" outlineLevel="0" collapsed="false">
      <c r="A12181" s="41" t="n">
        <v>41145</v>
      </c>
      <c r="B12181" s="68" t="s">
        <v>1197</v>
      </c>
      <c r="C12181" s="68" t="s">
        <v>616</v>
      </c>
      <c r="D12181" s="3" t="n">
        <v>33327</v>
      </c>
      <c r="E12181" s="42" t="n">
        <v>0.375</v>
      </c>
      <c r="F12181" s="42" t="n">
        <v>0.677083333333333</v>
      </c>
      <c r="H12181" s="42" t="n">
        <v>0.3125</v>
      </c>
      <c r="I12181" s="29" t="n">
        <v>147.5</v>
      </c>
      <c r="J12181" s="29" t="n">
        <v>99.75</v>
      </c>
      <c r="K12181" s="30" t="s">
        <v>1259</v>
      </c>
      <c r="M12181" s="31" t="n">
        <f aca="false">P12181+R12181+T12181+V12181+X12181+Z12181+AB12181+AD12181+AF12181+AH12181+AJ12181+AL12181+AN12181+AP12181+AR12181+AT12181+AV12181+AX12181+AZ12181+BB12181+BD12181+BF12181+BH12181+BJ12181+BL12181+BN12181+BP12181</f>
        <v>0</v>
      </c>
    </row>
    <row r="12182" customFormat="false" ht="15" hidden="false" customHeight="false" outlineLevel="0" collapsed="false">
      <c r="A12182" s="41" t="n">
        <v>41145</v>
      </c>
      <c r="B12182" s="68" t="s">
        <v>1199</v>
      </c>
      <c r="C12182" s="68" t="s">
        <v>2426</v>
      </c>
      <c r="D12182" s="3" t="n">
        <v>33328</v>
      </c>
      <c r="E12182" s="42" t="n">
        <v>0.4375</v>
      </c>
      <c r="F12182" s="42" t="n">
        <v>0.618055555555556</v>
      </c>
      <c r="H12182" s="42" t="n">
        <v>0.1875</v>
      </c>
      <c r="I12182" s="29" t="n">
        <v>94.5</v>
      </c>
      <c r="J12182" s="29" t="n">
        <v>59.85</v>
      </c>
      <c r="K12182" s="30" t="s">
        <v>1253</v>
      </c>
      <c r="M12182" s="31" t="n">
        <f aca="false">P12182+R12182+T12182+V12182+X12182+Z12182+AB12182+AD12182+AF12182+AH12182+AJ12182+AL12182+AN12182+AP12182+AR12182+AT12182+AV12182+AX12182+AZ12182+BB12182+BD12182+BF12182+BH12182+BJ12182+BL12182+BN12182+BP12182</f>
        <v>0</v>
      </c>
    </row>
    <row r="12183" customFormat="false" ht="15" hidden="false" customHeight="false" outlineLevel="0" collapsed="false">
      <c r="A12183" s="55" t="n">
        <v>41145</v>
      </c>
      <c r="B12183" s="152" t="s">
        <v>2448</v>
      </c>
      <c r="C12183" s="152" t="s">
        <v>1371</v>
      </c>
      <c r="D12183" s="30" t="n">
        <v>33329</v>
      </c>
      <c r="E12183" s="44" t="n">
        <v>0.5</v>
      </c>
      <c r="F12183" s="44" t="n">
        <v>0.822916666666667</v>
      </c>
      <c r="G12183" s="30"/>
      <c r="H12183" s="30" t="s">
        <v>1298</v>
      </c>
      <c r="I12183" s="29" t="n">
        <v>251.5</v>
      </c>
      <c r="J12183" s="29" t="n">
        <v>126.4</v>
      </c>
      <c r="K12183" s="30" t="s">
        <v>2449</v>
      </c>
      <c r="M12183" s="31" t="n">
        <f aca="false">P12183+R12183+T12183+V12183+X12183+Z12183+AB12183+AD12183+AF12183+AH12183+AJ12183+AL12183+AN12183+AP12183+AR12183+AT12183+AV12183+AX12183+AZ12183+BB12183+BD12183+BF12183+BH12183+BJ12183+BL12183+BN12183+BP12183</f>
        <v>0</v>
      </c>
    </row>
    <row r="12184" customFormat="false" ht="15" hidden="false" customHeight="false" outlineLevel="0" collapsed="false">
      <c r="A12184" s="55" t="n">
        <v>41145</v>
      </c>
      <c r="B12184" s="152" t="s">
        <v>627</v>
      </c>
      <c r="C12184" s="152" t="s">
        <v>1211</v>
      </c>
      <c r="D12184" s="30" t="n">
        <v>33330</v>
      </c>
      <c r="E12184" s="44" t="n">
        <v>0.510416666666667</v>
      </c>
      <c r="F12184" s="44" t="n">
        <v>0.645833333333333</v>
      </c>
      <c r="G12184" s="30"/>
      <c r="H12184" s="30" t="s">
        <v>1308</v>
      </c>
      <c r="I12184" s="29" t="n">
        <v>100</v>
      </c>
      <c r="J12184" s="29" t="n">
        <v>66.5</v>
      </c>
      <c r="K12184" s="30" t="s">
        <v>1303</v>
      </c>
      <c r="M12184" s="31" t="n">
        <f aca="false">P12184+R12184+T12184+V12184+X12184+Z12184+AB12184+AD12184+AF12184+AH12184+AJ12184+AL12184+AN12184+AP12184+AR12184+AT12184+AV12184+AX12184+AZ12184+BB12184+BD12184+BF12184+BH12184+BJ12184+BL12184+BN12184+BP12184</f>
        <v>0</v>
      </c>
    </row>
    <row r="12185" customFormat="false" ht="15" hidden="false" customHeight="false" outlineLevel="0" collapsed="false">
      <c r="A12185" s="123" t="n">
        <v>41145</v>
      </c>
      <c r="B12185" s="204" t="s">
        <v>1176</v>
      </c>
      <c r="C12185" s="204" t="s">
        <v>945</v>
      </c>
      <c r="D12185" s="84" t="n">
        <v>33331</v>
      </c>
      <c r="E12185" s="126" t="n">
        <v>0.552083333333333</v>
      </c>
      <c r="F12185" s="126" t="n">
        <v>0.46875</v>
      </c>
      <c r="G12185" s="84"/>
      <c r="H12185" s="126" t="n">
        <v>0.166666666666667</v>
      </c>
      <c r="I12185" s="83" t="n">
        <v>85</v>
      </c>
      <c r="J12185" s="83" t="n">
        <v>53.2</v>
      </c>
      <c r="K12185" s="30" t="s">
        <v>2462</v>
      </c>
      <c r="M12185" s="31" t="n">
        <f aca="false">P12185+R12185+T12185+V12185+X12185+Z12185+AB12185+AD12185+AF12185+AH12185+AJ12185+AL12185+AN12185+AP12185+AR12185+AT12185+AV12185+AX12185+AZ12185+BB12185+BD12185+BF12185+BH12185+BJ12185+BL12185+BN12185+BP12185</f>
        <v>0</v>
      </c>
    </row>
    <row r="12186" customFormat="false" ht="15" hidden="false" customHeight="false" outlineLevel="0" collapsed="false">
      <c r="A12186" s="55" t="n">
        <v>41145</v>
      </c>
      <c r="B12186" s="152" t="s">
        <v>1199</v>
      </c>
      <c r="C12186" s="152" t="s">
        <v>450</v>
      </c>
      <c r="D12186" s="30" t="n">
        <v>33332</v>
      </c>
      <c r="E12186" s="44" t="n">
        <v>0.645833333333333</v>
      </c>
      <c r="F12186" s="44" t="n">
        <v>0.75</v>
      </c>
      <c r="G12186" s="30"/>
      <c r="H12186" s="44" t="n">
        <v>0.166666666666667</v>
      </c>
      <c r="I12186" s="29" t="n">
        <v>85</v>
      </c>
      <c r="J12186" s="29" t="n">
        <v>56</v>
      </c>
      <c r="K12186" s="30" t="s">
        <v>1253</v>
      </c>
      <c r="M12186" s="31" t="n">
        <f aca="false">P12186+R12186+T12186+V12186+X12186+Z12186+AB12186+AD12186+AF12186+AH12186+AJ12186+AL12186+AN12186+AP12186+AR12186+AT12186+AV12186+AX12186+AZ12186+BB12186+BD12186+BF12186+BH12186+BJ12186+BL12186+BN12186+BP12186</f>
        <v>0</v>
      </c>
    </row>
    <row r="12187" customFormat="false" ht="15" hidden="false" customHeight="false" outlineLevel="0" collapsed="false">
      <c r="A12187" s="41"/>
    </row>
    <row r="12188" customFormat="false" ht="15" hidden="false" customHeight="false" outlineLevel="0" collapsed="false">
      <c r="A12188" s="132"/>
      <c r="B12188" s="133"/>
      <c r="C12188" s="133"/>
      <c r="D12188" s="134"/>
      <c r="E12188" s="134"/>
      <c r="F12188" s="134"/>
      <c r="G12188" s="134"/>
      <c r="H12188" s="134"/>
      <c r="I12188" s="399"/>
      <c r="J12188" s="136"/>
      <c r="K12188" s="134"/>
    </row>
    <row r="12189" customFormat="false" ht="21" hidden="false" customHeight="false" outlineLevel="0" collapsed="false">
      <c r="A12189" s="132"/>
      <c r="B12189" s="133"/>
      <c r="C12189" s="133"/>
      <c r="D12189" s="134"/>
      <c r="E12189" s="134"/>
      <c r="F12189" s="134"/>
      <c r="G12189" s="52" t="s">
        <v>2106</v>
      </c>
      <c r="H12189" s="134"/>
      <c r="I12189" s="136"/>
      <c r="J12189" s="136"/>
      <c r="K12189" s="134"/>
    </row>
    <row r="12190" customFormat="false" ht="15" hidden="false" customHeight="false" outlineLevel="0" collapsed="false">
      <c r="A12190" s="55" t="n">
        <v>41146</v>
      </c>
      <c r="B12190" s="152" t="s">
        <v>40</v>
      </c>
      <c r="C12190" s="152" t="s">
        <v>490</v>
      </c>
      <c r="D12190" s="72" t="n">
        <v>33333</v>
      </c>
      <c r="E12190" s="44" t="n">
        <v>0.770833333333334</v>
      </c>
      <c r="F12190" s="44" t="n">
        <v>0.895833333333333</v>
      </c>
      <c r="G12190" s="30"/>
      <c r="H12190" s="44" t="n">
        <v>0.166666666666667</v>
      </c>
      <c r="I12190" s="29" t="n">
        <v>104</v>
      </c>
      <c r="J12190" s="29" t="n">
        <v>76</v>
      </c>
      <c r="K12190" s="30" t="s">
        <v>2498</v>
      </c>
      <c r="M12190" s="31" t="n">
        <f aca="false">P12190+R12190+T12190+V12190+X12190+Z12190+AB12190+AD12190+AF12190+AH12190+AJ12190+AL12190+AN12190+AP12190+AR12190+AT12190+AV12190+AX12190+AZ12190+BB12190+BD12190+BF12190+BH12190+BJ12190+BL12190+BN12190+BP12190</f>
        <v>0</v>
      </c>
    </row>
    <row r="12191" customFormat="false" ht="15" hidden="false" customHeight="false" outlineLevel="0" collapsed="false">
      <c r="A12191" s="55" t="n">
        <v>41146</v>
      </c>
      <c r="B12191" s="152" t="s">
        <v>1832</v>
      </c>
      <c r="C12191" s="152" t="s">
        <v>490</v>
      </c>
      <c r="D12191" s="72" t="n">
        <v>33334</v>
      </c>
      <c r="E12191" s="44" t="n">
        <v>0.770833333333334</v>
      </c>
      <c r="F12191" s="44" t="n">
        <v>0.9375</v>
      </c>
      <c r="G12191" s="30"/>
      <c r="H12191" s="44" t="n">
        <v>0.166666666666667</v>
      </c>
      <c r="I12191" s="29" t="n">
        <v>104</v>
      </c>
      <c r="J12191" s="29" t="n">
        <v>76</v>
      </c>
      <c r="K12191" s="30" t="s">
        <v>1833</v>
      </c>
      <c r="M12191" s="31" t="n">
        <f aca="false">P12191+R12191+T12191+V12191+X12191+Z12191+AB12191+AD12191+AF12191+AH12191+AJ12191+AL12191+AN12191+AP12191+AR12191+AT12191+AV12191+AX12191+AZ12191+BB12191+BD12191+BF12191+BH12191+BJ12191+BL12191+BN12191+BP12191</f>
        <v>0</v>
      </c>
    </row>
    <row r="12192" customFormat="false" ht="15" hidden="false" customHeight="false" outlineLevel="0" collapsed="false">
      <c r="A12192" s="55" t="n">
        <v>41146</v>
      </c>
      <c r="B12192" s="152" t="s">
        <v>1173</v>
      </c>
      <c r="C12192" s="152" t="s">
        <v>1049</v>
      </c>
      <c r="D12192" s="72" t="n">
        <v>33335</v>
      </c>
      <c r="E12192" s="44" t="n">
        <v>0.333333333333333</v>
      </c>
      <c r="F12192" s="44" t="n">
        <v>0.5625</v>
      </c>
      <c r="G12192" s="30"/>
      <c r="H12192" s="44" t="n">
        <v>0.229166666666667</v>
      </c>
      <c r="I12192" s="29" t="n">
        <v>104.5</v>
      </c>
      <c r="J12192" s="29" t="n">
        <v>73.15</v>
      </c>
      <c r="K12192" s="30" t="s">
        <v>1212</v>
      </c>
      <c r="M12192" s="31" t="n">
        <f aca="false">P12192+R12192+T12192+V12192+X12192+Z12192+AB12192+AD12192+AF12192+AH12192+AJ12192+AL12192+AN12192+AP12192+AR12192+AT12192+AV12192+AX12192+AZ12192+BB12192+BD12192+BF12192+BH12192+BJ12192+BL12192+BN12192+BP12192</f>
        <v>0</v>
      </c>
    </row>
    <row r="12193" s="56" customFormat="true" ht="15" hidden="false" customHeight="false" outlineLevel="0" collapsed="false">
      <c r="A12193" s="55"/>
      <c r="D12193" s="72"/>
      <c r="E12193" s="30"/>
      <c r="F12193" s="30"/>
      <c r="G12193" s="30"/>
      <c r="H12193" s="30"/>
      <c r="I12193" s="29"/>
      <c r="J12193" s="29"/>
      <c r="K12193" s="30"/>
      <c r="M12193" s="31"/>
      <c r="N12193" s="32"/>
      <c r="P12193" s="31"/>
      <c r="Q12193" s="0"/>
      <c r="R12193" s="31"/>
      <c r="S12193" s="0"/>
      <c r="T12193" s="31"/>
      <c r="U12193" s="0"/>
      <c r="V12193" s="31"/>
      <c r="W12193" s="0"/>
      <c r="X12193" s="31"/>
      <c r="Y12193" s="0"/>
      <c r="Z12193" s="31"/>
      <c r="AA12193" s="0"/>
      <c r="AB12193" s="31"/>
      <c r="AC12193" s="0"/>
      <c r="AD12193" s="31"/>
      <c r="AE12193" s="0"/>
      <c r="AF12193" s="31"/>
      <c r="AG12193" s="0"/>
      <c r="AH12193" s="31"/>
      <c r="AI12193" s="0"/>
      <c r="AJ12193" s="31"/>
      <c r="AK12193" s="0"/>
      <c r="AL12193" s="31"/>
      <c r="AM12193" s="0"/>
      <c r="AN12193" s="31"/>
      <c r="AO12193" s="0"/>
      <c r="AP12193" s="31"/>
      <c r="AQ12193" s="0"/>
      <c r="AR12193" s="31"/>
      <c r="AS12193" s="0"/>
      <c r="AT12193" s="31"/>
      <c r="AU12193" s="0"/>
      <c r="AV12193" s="31"/>
      <c r="AW12193" s="0"/>
      <c r="AX12193" s="31"/>
      <c r="AY12193" s="0"/>
      <c r="AZ12193" s="31"/>
      <c r="BA12193" s="0"/>
      <c r="BB12193" s="33"/>
      <c r="BC12193" s="0"/>
      <c r="BD12193" s="33"/>
      <c r="BE12193" s="0"/>
      <c r="BF12193" s="33"/>
      <c r="BG12193" s="0"/>
      <c r="BH12193" s="33"/>
      <c r="BI12193" s="0"/>
      <c r="BJ12193" s="33"/>
      <c r="BK12193" s="0"/>
      <c r="BL12193" s="33"/>
      <c r="BM12193" s="0"/>
      <c r="BN12193" s="33"/>
      <c r="BO12193" s="0"/>
      <c r="BP12193" s="33"/>
    </row>
    <row r="12194" customFormat="false" ht="21" hidden="false" customHeight="false" outlineLevel="0" collapsed="false">
      <c r="A12194" s="132"/>
      <c r="B12194" s="133"/>
      <c r="C12194" s="133"/>
      <c r="D12194" s="177"/>
      <c r="E12194" s="134"/>
      <c r="F12194" s="134"/>
      <c r="G12194" s="52" t="s">
        <v>2435</v>
      </c>
      <c r="H12194" s="134"/>
      <c r="I12194" s="136"/>
      <c r="J12194" s="136"/>
      <c r="K12194" s="134"/>
    </row>
    <row r="12195" customFormat="false" ht="15" hidden="false" customHeight="false" outlineLevel="0" collapsed="false">
      <c r="A12195" s="55" t="n">
        <v>41147</v>
      </c>
      <c r="B12195" s="152" t="s">
        <v>1675</v>
      </c>
      <c r="C12195" s="152" t="s">
        <v>490</v>
      </c>
      <c r="D12195" s="72" t="n">
        <v>33336</v>
      </c>
      <c r="E12195" s="44" t="n">
        <v>0.375</v>
      </c>
      <c r="F12195" s="44" t="n">
        <v>0.625</v>
      </c>
      <c r="G12195" s="30"/>
      <c r="H12195" s="44" t="n">
        <v>0.25</v>
      </c>
      <c r="I12195" s="29" t="n">
        <v>156</v>
      </c>
      <c r="J12195" s="29" t="n">
        <v>114</v>
      </c>
      <c r="K12195" s="30" t="s">
        <v>1375</v>
      </c>
      <c r="M12195" s="31" t="n">
        <f aca="false">P12195+R12195+T12195+V12195+X12195+Z12195+AB12195+AD12195+AF12195+AH12195+AJ12195+AL12195+AN12195+AP12195+AR12195+AT12195+AV12195+AX12195+AZ12195+BB12195+BD12195+BF12195+BH12195+BJ12195+BL12195+BN12195+BP12195</f>
        <v>0</v>
      </c>
    </row>
    <row r="12196" customFormat="false" ht="15" hidden="false" customHeight="false" outlineLevel="0" collapsed="false">
      <c r="A12196" s="55" t="n">
        <v>41147</v>
      </c>
      <c r="B12196" s="152" t="s">
        <v>1195</v>
      </c>
      <c r="C12196" s="152" t="s">
        <v>490</v>
      </c>
      <c r="D12196" s="72" t="n">
        <v>33337</v>
      </c>
      <c r="E12196" s="44" t="n">
        <v>0.395833333333333</v>
      </c>
      <c r="F12196" s="44" t="n">
        <v>0.8125</v>
      </c>
      <c r="G12196" s="30"/>
      <c r="H12196" s="44" t="n">
        <v>0.416666666666667</v>
      </c>
      <c r="I12196" s="29" t="n">
        <v>260</v>
      </c>
      <c r="J12196" s="29" t="n">
        <v>190</v>
      </c>
      <c r="K12196" s="30" t="s">
        <v>2465</v>
      </c>
      <c r="M12196" s="31" t="n">
        <f aca="false">P12196+R12196+T12196+V12196+X12196+Z12196+AB12196+AD12196+AF12196+AH12196+AJ12196+AL12196+AN12196+AP12196+AR12196+AT12196+AV12196+AX12196+AZ12196+BB12196+BD12196+BF12196+BH12196+BJ12196+BL12196+BN12196+BP12196</f>
        <v>0</v>
      </c>
    </row>
    <row r="12197" customFormat="false" ht="15" hidden="false" customHeight="false" outlineLevel="0" collapsed="false">
      <c r="A12197" s="55" t="n">
        <v>41147</v>
      </c>
      <c r="B12197" s="152" t="s">
        <v>40</v>
      </c>
      <c r="C12197" s="152" t="s">
        <v>490</v>
      </c>
      <c r="D12197" s="72" t="n">
        <v>33338</v>
      </c>
      <c r="E12197" s="44" t="n">
        <v>0.395833333333333</v>
      </c>
      <c r="F12197" s="44" t="n">
        <v>0.666666666666667</v>
      </c>
      <c r="G12197" s="30"/>
      <c r="H12197" s="44" t="n">
        <v>0.270833333333333</v>
      </c>
      <c r="I12197" s="29" t="n">
        <v>169</v>
      </c>
      <c r="J12197" s="29" t="n">
        <v>123.5</v>
      </c>
      <c r="K12197" s="30" t="s">
        <v>2498</v>
      </c>
      <c r="M12197" s="31" t="n">
        <f aca="false">P12197+R12197+T12197+V12197+X12197+Z12197+AB12197+AD12197+AF12197+AH12197+AJ12197+AL12197+AN12197+AP12197+AR12197+AT12197+AV12197+AX12197+AZ12197+BB12197+BD12197+BF12197+BH12197+BJ12197+BL12197+BN12197+BP12197</f>
        <v>0</v>
      </c>
    </row>
    <row r="12198" customFormat="false" ht="15" hidden="false" customHeight="false" outlineLevel="0" collapsed="false">
      <c r="A12198" s="55" t="n">
        <v>41147</v>
      </c>
      <c r="B12198" s="152" t="s">
        <v>1195</v>
      </c>
      <c r="C12198" s="152" t="s">
        <v>490</v>
      </c>
      <c r="D12198" s="72" t="n">
        <v>33339</v>
      </c>
      <c r="E12198" s="44" t="n">
        <v>0.9375</v>
      </c>
      <c r="F12198" s="44" t="n">
        <v>0.104166666666667</v>
      </c>
      <c r="G12198" s="30"/>
      <c r="H12198" s="44" t="n">
        <v>0.166666666666667</v>
      </c>
      <c r="I12198" s="29" t="n">
        <v>104</v>
      </c>
      <c r="J12198" s="29" t="n">
        <v>76</v>
      </c>
      <c r="K12198" s="30" t="s">
        <v>2465</v>
      </c>
      <c r="M12198" s="31" t="n">
        <f aca="false">P12198+R12198+T12198+V12198+X12198+Z12198+AB12198+AD12198+AF12198+AH12198+AJ12198+AL12198+AN12198+AP12198+AR12198+AT12198+AV12198+AX12198+AZ12198+BB12198+BD12198+BF12198+BH12198+BJ12198+BL12198+BN12198+BP12198</f>
        <v>0</v>
      </c>
    </row>
    <row r="12199" customFormat="false" ht="15" hidden="false" customHeight="false" outlineLevel="0" collapsed="false">
      <c r="A12199" s="157" t="n">
        <v>41147</v>
      </c>
      <c r="B12199" s="152" t="s">
        <v>1181</v>
      </c>
      <c r="C12199" s="152" t="s">
        <v>490</v>
      </c>
      <c r="D12199" s="72" t="n">
        <v>33340</v>
      </c>
      <c r="E12199" s="44" t="n">
        <v>0.916666666666667</v>
      </c>
      <c r="F12199" s="44" t="n">
        <v>0.260416666666667</v>
      </c>
      <c r="G12199" s="30"/>
      <c r="H12199" s="44" t="n">
        <v>0.354166666666667</v>
      </c>
      <c r="I12199" s="29" t="n">
        <v>221</v>
      </c>
      <c r="J12199" s="29" t="n">
        <v>161.5</v>
      </c>
      <c r="K12199" s="30" t="s">
        <v>2498</v>
      </c>
      <c r="M12199" s="31" t="n">
        <f aca="false">P12199+R12199+T12199+V12199+X12199+Z12199+AB12199+AD12199+AF12199+AH12199+AJ12199+AL12199+AN12199+AP12199+AR12199+AT12199+AV12199+AX12199+AZ12199+BB12199+BD12199+BF12199+BH12199+BJ12199+BL12199+BN12199+BP12199</f>
        <v>0</v>
      </c>
    </row>
    <row r="12200" customFormat="false" ht="15" hidden="false" customHeight="false" outlineLevel="0" collapsed="false">
      <c r="A12200" s="41"/>
      <c r="B12200" s="68"/>
      <c r="C12200" s="68"/>
      <c r="D12200" s="69"/>
      <c r="E12200" s="42"/>
    </row>
    <row r="12201" customFormat="false" ht="15" hidden="false" customHeight="false" outlineLevel="0" collapsed="false">
      <c r="A12201" s="132"/>
      <c r="B12201" s="133"/>
      <c r="C12201" s="133"/>
      <c r="D12201" s="134"/>
      <c r="E12201" s="134"/>
      <c r="F12201" s="134"/>
      <c r="G12201" s="134"/>
      <c r="H12201" s="134"/>
      <c r="I12201" s="136"/>
      <c r="J12201" s="136"/>
      <c r="K12201" s="134"/>
    </row>
    <row r="12202" customFormat="false" ht="21" hidden="false" customHeight="false" outlineLevel="0" collapsed="false">
      <c r="A12202" s="134"/>
      <c r="B12202" s="133"/>
      <c r="C12202" s="133"/>
      <c r="D12202" s="134"/>
      <c r="E12202" s="134"/>
      <c r="F12202" s="134"/>
      <c r="G12202" s="52" t="s">
        <v>1624</v>
      </c>
      <c r="H12202" s="134"/>
      <c r="I12202" s="136"/>
      <c r="J12202" s="136"/>
      <c r="K12202" s="134"/>
    </row>
    <row r="12203" customFormat="false" ht="15" hidden="false" customHeight="false" outlineLevel="0" collapsed="false">
      <c r="A12203" s="41" t="n">
        <v>41148</v>
      </c>
      <c r="B12203" s="0" t="s">
        <v>1176</v>
      </c>
      <c r="C12203" s="0" t="s">
        <v>490</v>
      </c>
      <c r="D12203" s="3" t="n">
        <v>33341</v>
      </c>
      <c r="E12203" s="42" t="n">
        <v>0.25</v>
      </c>
      <c r="F12203" s="42" t="n">
        <v>0.708333333333333</v>
      </c>
      <c r="H12203" s="42" t="n">
        <v>0.458333333333333</v>
      </c>
      <c r="I12203" s="29" t="n">
        <v>224</v>
      </c>
      <c r="J12203" s="29" t="n">
        <v>154</v>
      </c>
      <c r="K12203" s="30" t="s">
        <v>2462</v>
      </c>
      <c r="M12203" s="31" t="n">
        <f aca="false">P12203+R12203+T12203+V12203+X12203+Z12203+AB12203+AD12203+AF12203+AH12203+AJ12203+AL12203+AN12203+AP12203+AR12203+AT12203+AV12203+AX12203+AZ12203+BB12203+BD12203+BF12203+BH12203+BJ12203+BL12203+BN12203+BP12203</f>
        <v>0</v>
      </c>
    </row>
    <row r="12204" customFormat="false" ht="15" hidden="false" customHeight="false" outlineLevel="0" collapsed="false">
      <c r="A12204" s="41" t="n">
        <v>41148</v>
      </c>
      <c r="B12204" s="0" t="s">
        <v>1745</v>
      </c>
      <c r="C12204" s="0" t="s">
        <v>490</v>
      </c>
      <c r="D12204" s="3" t="n">
        <v>33342</v>
      </c>
      <c r="E12204" s="42" t="n">
        <v>0.270833333333333</v>
      </c>
      <c r="F12204" s="42" t="n">
        <v>0.708333333333333</v>
      </c>
      <c r="H12204" s="42" t="n">
        <v>0.4375</v>
      </c>
      <c r="I12204" s="29" t="n">
        <v>214</v>
      </c>
      <c r="J12204" s="29" t="n">
        <v>147</v>
      </c>
      <c r="K12204" s="30" t="s">
        <v>1766</v>
      </c>
      <c r="M12204" s="31" t="n">
        <f aca="false">P12204+R12204+T12204+V12204+X12204+Z12204+AB12204+AD12204+AF12204+AH12204+AJ12204+AL12204+AN12204+AP12204+AR12204+AT12204+AV12204+AX12204+AZ12204+BB12204+BD12204+BF12204+BH12204+BJ12204+BL12204+BN12204+BP12204</f>
        <v>0</v>
      </c>
    </row>
    <row r="12205" customFormat="false" ht="15" hidden="false" customHeight="false" outlineLevel="0" collapsed="false">
      <c r="A12205" s="55" t="n">
        <v>41148</v>
      </c>
      <c r="B12205" s="56" t="s">
        <v>1193</v>
      </c>
      <c r="C12205" s="56" t="s">
        <v>595</v>
      </c>
      <c r="D12205" s="30" t="n">
        <v>33343</v>
      </c>
      <c r="E12205" s="44" t="n">
        <v>0.3125</v>
      </c>
      <c r="F12205" s="44" t="n">
        <v>0.527777777777778</v>
      </c>
      <c r="G12205" s="30"/>
      <c r="H12205" s="44" t="n">
        <v>0.229166666666667</v>
      </c>
      <c r="I12205" s="29" t="n">
        <v>119</v>
      </c>
      <c r="J12205" s="29" t="n">
        <v>73.15</v>
      </c>
      <c r="K12205" s="30" t="s">
        <v>1216</v>
      </c>
      <c r="M12205" s="31" t="n">
        <f aca="false">P12205+R12205+T12205+V12205+X12205+Z12205+AB12205+AD12205+AF12205+AH12205+AJ12205+AL12205+AN12205+AP12205+AR12205+AT12205+AV12205+AX12205+AZ12205+BB12205+BD12205+BF12205+BH12205+BJ12205+BL12205+BN12205+BP12205</f>
        <v>0</v>
      </c>
    </row>
    <row r="12206" customFormat="false" ht="15" hidden="false" customHeight="false" outlineLevel="0" collapsed="false">
      <c r="A12206" s="41" t="n">
        <v>41148</v>
      </c>
      <c r="B12206" s="0" t="s">
        <v>1205</v>
      </c>
      <c r="C12206" s="0" t="s">
        <v>1032</v>
      </c>
      <c r="D12206" s="3" t="n">
        <v>33344</v>
      </c>
      <c r="E12206" s="42" t="n">
        <v>0.354166666666667</v>
      </c>
      <c r="F12206" s="42" t="n">
        <v>0.673611111111111</v>
      </c>
      <c r="H12206" s="42" t="n">
        <v>0.333333333333333</v>
      </c>
      <c r="I12206" s="29" t="n">
        <v>325</v>
      </c>
      <c r="J12206" s="29" t="n">
        <v>50</v>
      </c>
      <c r="K12206" s="30" t="s">
        <v>1249</v>
      </c>
      <c r="M12206" s="31" t="n">
        <f aca="false">P12206+R12206+T12206+V12206+X12206+Z12206+AB12206+AD12206+AF12206+AH12206+AJ12206+AL12206+AN12206+AP12206+AR12206+AT12206+AV12206+AX12206+AZ12206+BB12206+BD12206+BF12206+BH12206+BJ12206+BL12206+BN12206+BP12206</f>
        <v>0</v>
      </c>
    </row>
    <row r="12207" customFormat="false" ht="15" hidden="false" customHeight="false" outlineLevel="0" collapsed="false">
      <c r="A12207" s="55" t="n">
        <v>41148</v>
      </c>
      <c r="B12207" s="56" t="s">
        <v>1169</v>
      </c>
      <c r="C12207" s="56" t="s">
        <v>925</v>
      </c>
      <c r="D12207" s="30" t="n">
        <v>33345</v>
      </c>
      <c r="E12207" s="44" t="n">
        <v>0.322916666666667</v>
      </c>
      <c r="F12207" s="44" t="n">
        <v>0.659722222222222</v>
      </c>
      <c r="G12207" s="30"/>
      <c r="H12207" s="44" t="n">
        <v>0.333333333333333</v>
      </c>
      <c r="I12207" s="29" t="n">
        <v>161</v>
      </c>
      <c r="J12207" s="29" t="n">
        <v>106.4</v>
      </c>
      <c r="K12207" s="30" t="s">
        <v>1214</v>
      </c>
      <c r="M12207" s="31" t="n">
        <f aca="false">P12207+R12207+T12207+V12207+X12207+Z12207+AB12207+AD12207+AF12207+AH12207+AJ12207+AL12207+AN12207+AP12207+AR12207+AT12207+AV12207+AX12207+AZ12207+BB12207+BD12207+BF12207+BH12207+BJ12207+BL12207+BN12207+BP12207</f>
        <v>0</v>
      </c>
    </row>
    <row r="12208" customFormat="false" ht="15" hidden="false" customHeight="false" outlineLevel="0" collapsed="false">
      <c r="A12208" s="117" t="n">
        <v>41148</v>
      </c>
      <c r="B12208" s="68" t="s">
        <v>679</v>
      </c>
      <c r="C12208" s="68" t="s">
        <v>1695</v>
      </c>
      <c r="D12208" s="69" t="n">
        <v>33346</v>
      </c>
      <c r="E12208" s="42" t="n">
        <v>0.291666666666667</v>
      </c>
      <c r="F12208" s="3" t="s">
        <v>1162</v>
      </c>
      <c r="H12208" s="3" t="s">
        <v>1162</v>
      </c>
      <c r="I12208" s="29" t="n">
        <v>206</v>
      </c>
      <c r="J12208" s="29" t="n">
        <v>120</v>
      </c>
      <c r="K12208" s="30" t="s">
        <v>1223</v>
      </c>
      <c r="M12208" s="31" t="n">
        <f aca="false">P12208+R12208+T12208+V12208+X12208+Z12208+AB12208+AD12208+AF12208+AH12208+AJ12208+AL12208+AN12208+AP12208+AR12208+AT12208+AV12208+AX12208+AZ12208+BB12208+BD12208+BF12208+BH12208+BJ12208+BL12208+BN12208+BP12208</f>
        <v>7437.99</v>
      </c>
      <c r="O12208" s="0" t="n">
        <v>72083</v>
      </c>
      <c r="P12208" s="31" t="n">
        <v>1350</v>
      </c>
      <c r="Q12208" s="0" t="n">
        <v>72081</v>
      </c>
      <c r="R12208" s="31" t="n">
        <v>110</v>
      </c>
      <c r="S12208" s="47" t="n">
        <v>71989</v>
      </c>
      <c r="T12208" s="31" t="n">
        <v>2355.5</v>
      </c>
      <c r="U12208" s="47" t="n">
        <v>71990</v>
      </c>
      <c r="V12208" s="31" t="n">
        <v>14.9</v>
      </c>
      <c r="W12208" s="47" t="n">
        <v>71988</v>
      </c>
      <c r="X12208" s="31" t="n">
        <v>291.36</v>
      </c>
      <c r="Y12208" s="47" t="n">
        <v>71983</v>
      </c>
      <c r="Z12208" s="31" t="n">
        <v>926.35</v>
      </c>
      <c r="AA12208" s="47" t="n">
        <v>71982</v>
      </c>
      <c r="AB12208" s="31" t="n">
        <v>791.62</v>
      </c>
      <c r="AC12208" s="47" t="n">
        <v>71976</v>
      </c>
      <c r="AD12208" s="31" t="n">
        <v>253.91</v>
      </c>
      <c r="AE12208" s="47" t="n">
        <v>71975</v>
      </c>
      <c r="AF12208" s="31" t="n">
        <v>936.65</v>
      </c>
      <c r="AG12208" s="47" t="n">
        <v>72005</v>
      </c>
      <c r="AH12208" s="31" t="n">
        <v>54</v>
      </c>
      <c r="AI12208" s="47" t="n">
        <v>72016</v>
      </c>
      <c r="AJ12208" s="31" t="n">
        <v>202.5</v>
      </c>
      <c r="AK12208" s="47" t="n">
        <v>72022</v>
      </c>
      <c r="AL12208" s="31" t="n">
        <v>151.2</v>
      </c>
    </row>
    <row r="12209" customFormat="false" ht="15" hidden="false" customHeight="false" outlineLevel="0" collapsed="false">
      <c r="A12209" s="117" t="n">
        <v>41148</v>
      </c>
      <c r="B12209" s="68" t="s">
        <v>383</v>
      </c>
      <c r="C12209" s="68" t="s">
        <v>1695</v>
      </c>
      <c r="D12209" s="69" t="n">
        <v>33347</v>
      </c>
      <c r="E12209" s="42" t="n">
        <v>0.291666666666667</v>
      </c>
      <c r="F12209" s="3" t="s">
        <v>1162</v>
      </c>
      <c r="G12209" s="3" t="s">
        <v>1297</v>
      </c>
      <c r="H12209" s="3" t="s">
        <v>1162</v>
      </c>
      <c r="I12209" s="29" t="n">
        <v>225.8</v>
      </c>
      <c r="J12209" s="29" t="n">
        <v>160</v>
      </c>
      <c r="K12209" s="30" t="s">
        <v>1232</v>
      </c>
      <c r="M12209" s="31" t="n">
        <f aca="false">P12209+R12209+T12209+V12209+X12209+Z12209+AB12209+AD12209+AF12209+AH12209+AJ12209+AL12209+AN12209+AP12209+AR12209+AT12209+AV12209+AX12209+AZ12209+BB12209+BD12209+BF12209+BH12209+BJ12209+BL12209+BN12209+BP12209</f>
        <v>18923.29</v>
      </c>
      <c r="O12209" s="0" t="n">
        <v>71991</v>
      </c>
      <c r="P12209" s="31" t="n">
        <v>805.08</v>
      </c>
      <c r="Q12209" s="0" t="n">
        <v>71987</v>
      </c>
      <c r="R12209" s="31" t="n">
        <v>778.26</v>
      </c>
      <c r="S12209" s="47" t="n">
        <v>71986</v>
      </c>
      <c r="T12209" s="31" t="n">
        <v>1968.45</v>
      </c>
      <c r="U12209" s="47" t="n">
        <v>72034</v>
      </c>
      <c r="V12209" s="31" t="n">
        <v>106.5</v>
      </c>
      <c r="W12209" s="47" t="n">
        <v>72001</v>
      </c>
      <c r="X12209" s="31" t="n">
        <v>230</v>
      </c>
      <c r="Y12209" s="47" t="n">
        <v>72019</v>
      </c>
      <c r="Z12209" s="31" t="n">
        <v>130</v>
      </c>
      <c r="AA12209" s="47" t="n">
        <v>72023</v>
      </c>
      <c r="AB12209" s="31" t="n">
        <v>280</v>
      </c>
      <c r="AC12209" s="47" t="n">
        <v>72082</v>
      </c>
      <c r="AD12209" s="31" t="n">
        <v>10395</v>
      </c>
      <c r="AE12209" s="47" t="n">
        <v>71890</v>
      </c>
      <c r="AF12209" s="31" t="n">
        <v>4230</v>
      </c>
    </row>
    <row r="12210" customFormat="false" ht="15" hidden="false" customHeight="false" outlineLevel="0" collapsed="false">
      <c r="A12210" s="55" t="n">
        <v>41148</v>
      </c>
      <c r="B12210" s="56" t="s">
        <v>1173</v>
      </c>
      <c r="C12210" s="56" t="s">
        <v>1049</v>
      </c>
      <c r="D12210" s="30" t="n">
        <v>33348</v>
      </c>
      <c r="E12210" s="44" t="n">
        <v>0.3125</v>
      </c>
      <c r="F12210" s="44" t="n">
        <v>0.677083333333333</v>
      </c>
      <c r="G12210" s="30"/>
      <c r="H12210" s="44" t="n">
        <v>0.375</v>
      </c>
      <c r="I12210" s="29" t="n">
        <v>171</v>
      </c>
      <c r="J12210" s="29" t="n">
        <v>119.7</v>
      </c>
      <c r="K12210" s="30" t="s">
        <v>1212</v>
      </c>
      <c r="M12210" s="31" t="n">
        <f aca="false">P12210+R12210+T12210+V12210+X12210+Z12210+AB12210+AD12210+AF12210+AH12210+AJ12210+AL12210+AN12210+AP12210+AR12210+AT12210+AV12210+AX12210+AZ12210+BB12210+BD12210+BF12210+BH12210+BJ12210+BL12210+BN12210+BP12210</f>
        <v>0</v>
      </c>
    </row>
    <row r="12211" customFormat="false" ht="15" hidden="false" customHeight="false" outlineLevel="0" collapsed="false">
      <c r="A12211" s="55" t="n">
        <v>41148</v>
      </c>
      <c r="B12211" s="56" t="s">
        <v>2448</v>
      </c>
      <c r="C12211" s="56" t="s">
        <v>979</v>
      </c>
      <c r="D12211" s="30" t="n">
        <v>33349</v>
      </c>
      <c r="E12211" s="44" t="n">
        <v>0.364583333333333</v>
      </c>
      <c r="F12211" s="44" t="n">
        <v>0.708333333333333</v>
      </c>
      <c r="G12211" s="30"/>
      <c r="H12211" s="44" t="n">
        <v>0.354166666666667</v>
      </c>
      <c r="I12211" s="29" t="n">
        <v>185.5</v>
      </c>
      <c r="J12211" s="29" t="n">
        <v>126.35</v>
      </c>
      <c r="K12211" s="30" t="s">
        <v>2449</v>
      </c>
      <c r="M12211" s="31" t="n">
        <f aca="false">P12211+R12211+T12211+V12211+X12211+Z12211+AB12211+AD12211+AF12211+AH12211+AJ12211+AL12211+AN12211+AP12211+AR12211+AT12211+AV12211+AX12211+AZ12211+BB12211+BD12211+BF12211+BH12211+BJ12211+BL12211+BN12211+BP12211</f>
        <v>0</v>
      </c>
    </row>
    <row r="12212" customFormat="false" ht="15" hidden="false" customHeight="false" outlineLevel="0" collapsed="false">
      <c r="A12212" s="55" t="n">
        <v>41148</v>
      </c>
      <c r="B12212" s="56" t="s">
        <v>627</v>
      </c>
      <c r="C12212" s="56" t="s">
        <v>940</v>
      </c>
      <c r="D12212" s="30" t="n">
        <v>33350</v>
      </c>
      <c r="E12212" s="44" t="n">
        <v>0.375</v>
      </c>
      <c r="F12212" s="44" t="n">
        <v>0.618055555555556</v>
      </c>
      <c r="G12212" s="30" t="s">
        <v>1529</v>
      </c>
      <c r="H12212" s="30" t="s">
        <v>1455</v>
      </c>
      <c r="I12212" s="29" t="n">
        <v>138</v>
      </c>
      <c r="J12212" s="29" t="n">
        <v>93.1</v>
      </c>
      <c r="K12212" s="30" t="s">
        <v>1303</v>
      </c>
      <c r="M12212" s="31" t="n">
        <f aca="false">P12212+R12212+T12212+V12212+X12212+Z12212+AB12212+AD12212+AF12212+AH12212+AJ12212+AL12212+AN12212+AP12212+AR12212+AT12212+AV12212+AX12212+AZ12212+BB12212+BD12212+BF12212+BH12212+BJ12212+BL12212+BN12212+BP12212</f>
        <v>0</v>
      </c>
    </row>
    <row r="12213" customFormat="false" ht="15" hidden="false" customHeight="false" outlineLevel="0" collapsed="false">
      <c r="A12213" s="55" t="n">
        <v>41148</v>
      </c>
      <c r="B12213" s="56" t="s">
        <v>2153</v>
      </c>
      <c r="C12213" s="152" t="s">
        <v>490</v>
      </c>
      <c r="D12213" s="30" t="n">
        <v>33351</v>
      </c>
      <c r="E12213" s="44" t="n">
        <v>0.46875</v>
      </c>
      <c r="F12213" s="44" t="n">
        <v>0.715277777777778</v>
      </c>
      <c r="G12213" s="30"/>
      <c r="H12213" s="44" t="n">
        <v>0.25</v>
      </c>
      <c r="I12213" s="29" t="n">
        <v>124</v>
      </c>
      <c r="J12213" s="29" t="n">
        <v>84</v>
      </c>
      <c r="K12213" s="30" t="s">
        <v>2154</v>
      </c>
      <c r="M12213" s="31" t="n">
        <f aca="false">P12213+R12213+T12213+V12213+X12213+Z12213+AB12213+AD12213+AF12213+AH12213+AJ12213+AL12213+AN12213+AP12213+AR12213+AT12213+AV12213+AX12213+AZ12213+BB12213+BD12213+BF12213+BH12213+BJ12213+BL12213+BN12213+BP12213</f>
        <v>0</v>
      </c>
    </row>
    <row r="12214" customFormat="false" ht="15" hidden="false" customHeight="false" outlineLevel="0" collapsed="false">
      <c r="A12214" s="55" t="n">
        <v>41148</v>
      </c>
      <c r="B12214" s="56" t="s">
        <v>1193</v>
      </c>
      <c r="C12214" s="152" t="s">
        <v>2438</v>
      </c>
      <c r="D12214" s="30" t="n">
        <v>33352</v>
      </c>
      <c r="E12214" s="44" t="n">
        <v>0.53125</v>
      </c>
      <c r="F12214" s="44" t="n">
        <v>0.774305555555556</v>
      </c>
      <c r="G12214" s="30"/>
      <c r="H12214" s="44" t="n">
        <v>0.25</v>
      </c>
      <c r="I12214" s="29" t="n">
        <v>125</v>
      </c>
      <c r="J12214" s="29" t="n">
        <v>79.8</v>
      </c>
      <c r="K12214" s="30" t="s">
        <v>1216</v>
      </c>
      <c r="M12214" s="31" t="n">
        <f aca="false">P12214+R12214+T12214+V12214+X12214+Z12214+AB12214+AD12214+AF12214+AH12214+AJ12214+AL12214+AN12214+AP12214+AR12214+AT12214+AV12214+AX12214+AZ12214+BB12214+BD12214+BF12214+BH12214+BJ12214+BL12214+BN12214+BP12214</f>
        <v>0</v>
      </c>
    </row>
    <row r="12215" customFormat="false" ht="15" hidden="false" customHeight="false" outlineLevel="0" collapsed="false">
      <c r="A12215" s="55" t="n">
        <v>41148</v>
      </c>
      <c r="B12215" s="56" t="s">
        <v>1165</v>
      </c>
      <c r="C12215" s="56" t="s">
        <v>362</v>
      </c>
      <c r="D12215" s="30" t="n">
        <v>33353</v>
      </c>
      <c r="E12215" s="44" t="n">
        <v>0.625</v>
      </c>
      <c r="F12215" s="44" t="n">
        <v>0.825</v>
      </c>
      <c r="G12215" s="30"/>
      <c r="H12215" s="44" t="n">
        <v>0.208333333333333</v>
      </c>
      <c r="I12215" s="29" t="n">
        <v>150.5</v>
      </c>
      <c r="J12215" s="29" t="n">
        <v>78.7</v>
      </c>
      <c r="K12215" s="30" t="s">
        <v>2306</v>
      </c>
      <c r="M12215" s="31" t="n">
        <f aca="false">P12215+R12215+T12215+V12215+X12215+Z12215+AB12215+AD12215+AF12215+AH12215+AJ12215+AL12215+AN12215+AP12215+AR12215+AT12215+AV12215+AX12215+AZ12215+BB12215+BD12215+BF12215+BH12215+BJ12215+BL12215+BN12215+BP12215</f>
        <v>0</v>
      </c>
    </row>
    <row r="12216" customFormat="false" ht="15" hidden="false" customHeight="false" outlineLevel="0" collapsed="false">
      <c r="A12216" s="41"/>
    </row>
    <row r="12217" customFormat="false" ht="15" hidden="false" customHeight="false" outlineLevel="0" collapsed="false">
      <c r="A12217" s="132"/>
      <c r="B12217" s="133"/>
      <c r="C12217" s="133"/>
      <c r="D12217" s="134"/>
      <c r="E12217" s="134"/>
      <c r="F12217" s="134"/>
      <c r="G12217" s="134"/>
      <c r="H12217" s="134"/>
      <c r="I12217" s="399"/>
      <c r="J12217" s="136"/>
      <c r="K12217" s="134"/>
    </row>
    <row r="12218" customFormat="false" ht="21" hidden="false" customHeight="false" outlineLevel="0" collapsed="false">
      <c r="A12218" s="134"/>
      <c r="B12218" s="133"/>
      <c r="C12218" s="133"/>
      <c r="D12218" s="134"/>
      <c r="E12218" s="134"/>
      <c r="F12218" s="134"/>
      <c r="G12218" s="52" t="s">
        <v>1782</v>
      </c>
      <c r="H12218" s="134"/>
      <c r="I12218" s="136"/>
      <c r="J12218" s="136"/>
      <c r="K12218" s="134"/>
    </row>
    <row r="12219" customFormat="false" ht="15" hidden="false" customHeight="false" outlineLevel="0" collapsed="false">
      <c r="A12219" s="55" t="n">
        <v>41149</v>
      </c>
      <c r="B12219" s="56" t="s">
        <v>1193</v>
      </c>
      <c r="C12219" s="56" t="s">
        <v>940</v>
      </c>
      <c r="D12219" s="30" t="n">
        <v>33354</v>
      </c>
      <c r="E12219" s="44" t="n">
        <v>0.229166666666667</v>
      </c>
      <c r="F12219" s="44" t="n">
        <v>0.493055555555556</v>
      </c>
      <c r="G12219" s="30" t="s">
        <v>2393</v>
      </c>
      <c r="H12219" s="30" t="s">
        <v>1869</v>
      </c>
      <c r="I12219" s="29" t="n">
        <v>147.5</v>
      </c>
      <c r="J12219" s="29" t="n">
        <v>99.75</v>
      </c>
      <c r="K12219" s="30" t="s">
        <v>1216</v>
      </c>
      <c r="M12219" s="31" t="n">
        <f aca="false">P12219+R12219+T12219+V12219+X12219+Z12219+AB12219+AD12219+AF12219+AH12219+AJ12219+AL12219+AN12219+AP12219+AR12219+AT12219+AV12219+AX12219+AZ12219+BB12219+BD12219+BF12219+BH12219+BJ12219+BL12219+BN12219+BP12219</f>
        <v>0</v>
      </c>
    </row>
    <row r="12220" customFormat="false" ht="15" hidden="false" customHeight="false" outlineLevel="0" collapsed="false">
      <c r="A12220" s="55" t="n">
        <v>41149</v>
      </c>
      <c r="B12220" s="152" t="s">
        <v>679</v>
      </c>
      <c r="C12220" s="152" t="s">
        <v>1695</v>
      </c>
      <c r="D12220" s="30" t="n">
        <v>33355</v>
      </c>
      <c r="E12220" s="44" t="n">
        <v>0.291666666666667</v>
      </c>
      <c r="F12220" s="30" t="s">
        <v>1162</v>
      </c>
      <c r="G12220" s="30"/>
      <c r="H12220" s="30" t="s">
        <v>1162</v>
      </c>
      <c r="I12220" s="29" t="n">
        <v>202</v>
      </c>
      <c r="J12220" s="29" t="n">
        <v>120</v>
      </c>
      <c r="K12220" s="30" t="s">
        <v>1223</v>
      </c>
      <c r="M12220" s="31" t="n">
        <f aca="false">P12220+R12220+T12220+V12220+X12220+Z12220+AB12220+AD12220+AF12220+AH12220+AJ12220+AL12220+AN12220+AP12220+AR12220+AT12220+AV12220+AX12220+AZ12220+BB12220+BD12220+BF12220+BH12220+BJ12220+BL12220+BN12220+BP12220</f>
        <v>16752.46</v>
      </c>
      <c r="O12220" s="0" t="n">
        <v>72102</v>
      </c>
      <c r="P12220" s="31" t="n">
        <v>1110.33</v>
      </c>
      <c r="Q12220" s="0" t="n">
        <v>72093</v>
      </c>
      <c r="R12220" s="31" t="n">
        <v>611.4</v>
      </c>
      <c r="S12220" s="47" t="n">
        <v>72091</v>
      </c>
      <c r="T12220" s="31" t="n">
        <v>258.72</v>
      </c>
      <c r="U12220" s="47" t="n">
        <v>72090</v>
      </c>
      <c r="V12220" s="31" t="n">
        <v>247.8</v>
      </c>
      <c r="W12220" s="47" t="n">
        <v>72089</v>
      </c>
      <c r="X12220" s="31" t="n">
        <v>363.71</v>
      </c>
      <c r="Y12220" s="47" t="n">
        <v>72069</v>
      </c>
      <c r="Z12220" s="31" t="n">
        <v>378</v>
      </c>
      <c r="AA12220" s="47" t="n">
        <v>72071</v>
      </c>
      <c r="AB12220" s="31" t="n">
        <v>202.5</v>
      </c>
      <c r="AC12220" s="47" t="n">
        <v>72076</v>
      </c>
      <c r="AD12220" s="31" t="n">
        <v>200</v>
      </c>
      <c r="AE12220" s="47" t="n">
        <v>72070</v>
      </c>
      <c r="AF12220" s="31" t="n">
        <v>2105.98</v>
      </c>
      <c r="AG12220" s="47" t="n">
        <v>72079</v>
      </c>
      <c r="AH12220" s="31" t="n">
        <v>2440.01</v>
      </c>
      <c r="AI12220" s="47" t="n">
        <v>72126</v>
      </c>
      <c r="AJ12220" s="31" t="n">
        <v>8000</v>
      </c>
      <c r="AK12220" s="47" t="n">
        <v>72127</v>
      </c>
      <c r="AL12220" s="31" t="n">
        <v>500</v>
      </c>
      <c r="AM12220" s="47" t="n">
        <v>72072</v>
      </c>
      <c r="AN12220" s="31" t="n">
        <v>150</v>
      </c>
      <c r="AO12220" s="47" t="n">
        <v>72075</v>
      </c>
      <c r="AP12220" s="31" t="n">
        <v>184.01</v>
      </c>
    </row>
    <row r="12221" customFormat="false" ht="15" hidden="false" customHeight="false" outlineLevel="0" collapsed="false">
      <c r="A12221" s="41" t="n">
        <v>41149</v>
      </c>
      <c r="B12221" s="68" t="s">
        <v>383</v>
      </c>
      <c r="C12221" s="68" t="s">
        <v>1695</v>
      </c>
      <c r="D12221" s="3" t="n">
        <v>33356</v>
      </c>
      <c r="E12221" s="42" t="n">
        <v>0.291666666666667</v>
      </c>
      <c r="F12221" s="3" t="s">
        <v>1162</v>
      </c>
      <c r="H12221" s="3" t="s">
        <v>1162</v>
      </c>
      <c r="I12221" s="29" t="n">
        <v>207</v>
      </c>
      <c r="J12221" s="29" t="n">
        <v>145</v>
      </c>
      <c r="K12221" s="30" t="s">
        <v>2306</v>
      </c>
      <c r="M12221" s="31" t="n">
        <f aca="false">P12221+R12221+T12221+V12221+X12221+Z12221+AB12221+AD12221+AF12221+AH12221+AJ12221+AL12221+AN12221+AP12221+AR12221+AT12221+AV12221+AX12221+AZ12221+BB12221+BD12221+BF12221+BH12221+BJ12221+BL12221+BN12221+BP12221</f>
        <v>16087.86</v>
      </c>
      <c r="O12221" s="0" t="n">
        <v>72150</v>
      </c>
      <c r="P12221" s="31" t="n">
        <v>2250</v>
      </c>
      <c r="Q12221" s="0" t="n">
        <v>71995</v>
      </c>
      <c r="R12221" s="31" t="n">
        <v>8525</v>
      </c>
      <c r="S12221" s="47" t="n">
        <v>72104</v>
      </c>
      <c r="T12221" s="31" t="n">
        <v>9</v>
      </c>
      <c r="U12221" s="47" t="n">
        <v>72103</v>
      </c>
      <c r="V12221" s="31" t="n">
        <v>2871.88</v>
      </c>
      <c r="W12221" s="47" t="n">
        <v>72108</v>
      </c>
      <c r="X12221" s="31" t="n">
        <v>1015.98</v>
      </c>
      <c r="Y12221" s="47" t="n">
        <v>72115</v>
      </c>
      <c r="Z12221" s="31" t="n">
        <v>1416</v>
      </c>
    </row>
    <row r="12222" customFormat="false" ht="15" hidden="false" customHeight="false" outlineLevel="0" collapsed="false">
      <c r="A12222" s="41" t="n">
        <v>41149</v>
      </c>
      <c r="B12222" s="0" t="s">
        <v>1832</v>
      </c>
      <c r="C12222" s="68" t="s">
        <v>11</v>
      </c>
      <c r="D12222" s="3" t="n">
        <v>33357</v>
      </c>
      <c r="E12222" s="42" t="n">
        <v>0.3125</v>
      </c>
      <c r="F12222" s="42" t="n">
        <v>0.628472222222222</v>
      </c>
      <c r="G12222" s="3" t="s">
        <v>2553</v>
      </c>
      <c r="H12222" s="3" t="s">
        <v>1438</v>
      </c>
      <c r="I12222" s="29" t="n">
        <v>195</v>
      </c>
      <c r="J12222" s="29" t="n">
        <v>133</v>
      </c>
      <c r="K12222" s="30" t="s">
        <v>1833</v>
      </c>
      <c r="M12222" s="31" t="n">
        <f aca="false">P12222+R12222+T12222+V12222+X12222+Z12222+AB12222+AD12222+AF12222+AH12222+AJ12222+AL12222+AN12222+AP12222+AR12222+AT12222+AV12222+AX12222+AZ12222+BB12222+BD12222+BF12222+BH12222+BJ12222+BL12222+BN12222+BP12222</f>
        <v>71958</v>
      </c>
      <c r="O12222" s="0" t="n">
        <v>3510</v>
      </c>
      <c r="P12222" s="31" t="n">
        <v>67408</v>
      </c>
      <c r="Q12222" s="0" t="n">
        <v>3515</v>
      </c>
      <c r="R12222" s="31" t="n">
        <v>4550</v>
      </c>
    </row>
    <row r="12223" customFormat="false" ht="15" hidden="false" customHeight="false" outlineLevel="0" collapsed="false">
      <c r="A12223" s="55" t="n">
        <v>41149</v>
      </c>
      <c r="B12223" s="56" t="s">
        <v>1197</v>
      </c>
      <c r="C12223" s="56" t="s">
        <v>714</v>
      </c>
      <c r="D12223" s="30" t="n">
        <v>33358</v>
      </c>
      <c r="E12223" s="44" t="n">
        <v>0.354166666666667</v>
      </c>
      <c r="F12223" s="44" t="n">
        <v>0.510416666666667</v>
      </c>
      <c r="G12223" s="30" t="s">
        <v>1338</v>
      </c>
      <c r="H12223" s="30" t="s">
        <v>1191</v>
      </c>
      <c r="I12223" s="29" t="n">
        <v>100</v>
      </c>
      <c r="J12223" s="29" t="n">
        <v>66.5</v>
      </c>
      <c r="K12223" s="30" t="s">
        <v>1259</v>
      </c>
      <c r="M12223" s="31" t="n">
        <f aca="false">P12223+R12223+T12223+V12223+X12223+Z12223+AB12223+AD12223+AF12223+AH12223+AJ12223+AL12223+AN12223+AP12223+AR12223+AT12223+AV12223+AX12223+AZ12223+BB12223+BD12223+BF12223+BH12223+BJ12223+BL12223+BN12223+BP12223</f>
        <v>0</v>
      </c>
    </row>
    <row r="12224" customFormat="false" ht="15" hidden="false" customHeight="false" outlineLevel="0" collapsed="false">
      <c r="A12224" s="41" t="n">
        <v>41149</v>
      </c>
      <c r="B12224" s="0" t="s">
        <v>1169</v>
      </c>
      <c r="C12224" s="0" t="s">
        <v>869</v>
      </c>
      <c r="D12224" s="3" t="n">
        <v>33359</v>
      </c>
      <c r="E12224" s="42" t="n">
        <v>0.34375</v>
      </c>
      <c r="F12224" s="42" t="n">
        <v>0.427083333333333</v>
      </c>
      <c r="H12224" s="42" t="n">
        <v>0.166666666666667</v>
      </c>
      <c r="I12224" s="29" t="n">
        <v>76</v>
      </c>
      <c r="J12224" s="29" t="n">
        <v>53.2</v>
      </c>
      <c r="K12224" s="30" t="s">
        <v>1214</v>
      </c>
      <c r="M12224" s="31" t="n">
        <f aca="false">P12224+R12224+T12224+V12224+X12224+Z12224+AB12224+AD12224+AF12224+AH12224+AJ12224+AL12224+AN12224+AP12224+AR12224+AT12224+AV12224+AX12224+AZ12224+BB12224+BD12224+BF12224+BH12224+BJ12224+BL12224+BN12224+BP12224</f>
        <v>0</v>
      </c>
    </row>
    <row r="12225" customFormat="false" ht="15" hidden="false" customHeight="false" outlineLevel="0" collapsed="false">
      <c r="A12225" s="41" t="n">
        <v>41149</v>
      </c>
      <c r="B12225" s="68" t="s">
        <v>1195</v>
      </c>
      <c r="C12225" s="68" t="s">
        <v>842</v>
      </c>
      <c r="D12225" s="3" t="n">
        <v>33360</v>
      </c>
      <c r="E12225" s="42" t="n">
        <v>0.291666666666667</v>
      </c>
      <c r="F12225" s="42" t="n">
        <v>0.583333333333333</v>
      </c>
      <c r="H12225" s="42" t="n">
        <v>0.291666666666667</v>
      </c>
      <c r="I12225" s="29" t="n">
        <v>138</v>
      </c>
      <c r="J12225" s="29" t="n">
        <v>93.1</v>
      </c>
      <c r="K12225" s="30" t="s">
        <v>2465</v>
      </c>
      <c r="M12225" s="31" t="n">
        <f aca="false">P12225+R12225+T12225+V12225+X12225+Z12225+AB12225+AD12225+AF12225+AH12225+AJ12225+AL12225+AN12225+AP12225+AR12225+AT12225+AV12225+AX12225+AZ12225+BB12225+BD12225+BF12225+BH12225+BJ12225+BL12225+BN12225+BP12225</f>
        <v>0</v>
      </c>
    </row>
    <row r="12226" customFormat="false" ht="15" hidden="false" customHeight="false" outlineLevel="0" collapsed="false">
      <c r="A12226" s="41" t="n">
        <v>41149</v>
      </c>
      <c r="B12226" s="0" t="s">
        <v>1205</v>
      </c>
      <c r="C12226" s="0" t="s">
        <v>1032</v>
      </c>
      <c r="D12226" s="3" t="n">
        <v>33361</v>
      </c>
      <c r="E12226" s="42" t="n">
        <v>0.354166666666667</v>
      </c>
      <c r="F12226" s="42" t="n">
        <v>0.666666666666667</v>
      </c>
      <c r="H12226" s="42" t="n">
        <v>0.333333333333333</v>
      </c>
      <c r="I12226" s="29" t="n">
        <v>325</v>
      </c>
      <c r="J12226" s="29" t="n">
        <v>50</v>
      </c>
      <c r="K12226" s="30" t="s">
        <v>1249</v>
      </c>
      <c r="M12226" s="31" t="n">
        <f aca="false">P12226+R12226+T12226+V12226+X12226+Z12226+AB12226+AD12226+AF12226+AH12226+AJ12226+AL12226+AN12226+AP12226+AR12226+AT12226+AV12226+AX12226+AZ12226+BB12226+BD12226+BF12226+BH12226+BJ12226+BL12226+BN12226+BP12226</f>
        <v>0</v>
      </c>
    </row>
    <row r="12227" customFormat="false" ht="15" hidden="false" customHeight="false" outlineLevel="0" collapsed="false">
      <c r="A12227" s="55" t="n">
        <v>41149</v>
      </c>
      <c r="B12227" s="56" t="s">
        <v>627</v>
      </c>
      <c r="C12227" s="56" t="s">
        <v>2554</v>
      </c>
      <c r="D12227" s="30" t="n">
        <v>33362</v>
      </c>
      <c r="E12227" s="44" t="n">
        <v>0.416666666666667</v>
      </c>
      <c r="F12227" s="44" t="n">
        <v>0.8125</v>
      </c>
      <c r="G12227" s="30" t="s">
        <v>1170</v>
      </c>
      <c r="H12227" s="44" t="n">
        <v>0.395833333333333</v>
      </c>
      <c r="I12227" s="29" t="n">
        <v>290.5</v>
      </c>
      <c r="J12227" s="29" t="n">
        <v>145.65</v>
      </c>
      <c r="K12227" s="30" t="s">
        <v>1303</v>
      </c>
      <c r="M12227" s="31" t="n">
        <f aca="false">P12227+R12227+T12227+V12227+X12227+Z12227+AB12227+AD12227+AF12227+AH12227+AJ12227+AL12227+AN12227+AP12227+AR12227+AT12227+AV12227+AX12227+AZ12227+BB12227+BD12227+BF12227+BH12227+BJ12227+BL12227+BN12227+BP12227</f>
        <v>0</v>
      </c>
    </row>
    <row r="12228" customFormat="false" ht="15" hidden="false" customHeight="false" outlineLevel="0" collapsed="false">
      <c r="A12228" s="55" t="n">
        <v>41149</v>
      </c>
      <c r="B12228" s="56" t="s">
        <v>1176</v>
      </c>
      <c r="C12228" s="56" t="s">
        <v>2554</v>
      </c>
      <c r="D12228" s="30" t="n">
        <v>33363</v>
      </c>
      <c r="E12228" s="44" t="n">
        <v>0.447916666666667</v>
      </c>
      <c r="F12228" s="44" t="n">
        <v>0.8125</v>
      </c>
      <c r="G12228" s="30" t="s">
        <v>1170</v>
      </c>
      <c r="H12228" s="44" t="n">
        <v>0.375</v>
      </c>
      <c r="I12228" s="29" t="n">
        <v>214</v>
      </c>
      <c r="J12228" s="29" t="n">
        <v>139</v>
      </c>
      <c r="K12228" s="30" t="s">
        <v>2462</v>
      </c>
      <c r="M12228" s="31" t="n">
        <f aca="false">P12228+R12228+T12228+V12228+X12228+Z12228+AB12228+AD12228+AF12228+AH12228+AJ12228+AL12228+AN12228+AP12228+AR12228+AT12228+AV12228+AX12228+AZ12228+BB12228+BD12228+BF12228+BH12228+BJ12228+BL12228+BN12228+BP12228</f>
        <v>0</v>
      </c>
    </row>
    <row r="12229" customFormat="false" ht="15" hidden="false" customHeight="false" outlineLevel="0" collapsed="false">
      <c r="A12229" s="41" t="n">
        <v>41149</v>
      </c>
      <c r="B12229" s="0" t="s">
        <v>1199</v>
      </c>
      <c r="C12229" s="0" t="s">
        <v>1077</v>
      </c>
      <c r="D12229" s="3" t="n">
        <v>33364</v>
      </c>
      <c r="E12229" s="42" t="n">
        <v>0.541666666666667</v>
      </c>
      <c r="F12229" s="42" t="n">
        <v>0.6125</v>
      </c>
      <c r="H12229" s="42" t="n">
        <v>0.166666666666667</v>
      </c>
      <c r="I12229" s="29" t="n">
        <v>81</v>
      </c>
      <c r="J12229" s="29" t="n">
        <v>53.2</v>
      </c>
      <c r="K12229" s="30" t="s">
        <v>1253</v>
      </c>
      <c r="M12229" s="31" t="n">
        <f aca="false">P12229+R12229+T12229+V12229+X12229+Z12229+AB12229+AD12229+AF12229+AH12229+AJ12229+AL12229+AN12229+AP12229+AR12229+AT12229+AV12229+AX12229+AZ12229+BB12229+BD12229+BF12229+BH12229+BJ12229+BL12229+BN12229+BP12229</f>
        <v>0</v>
      </c>
    </row>
    <row r="12230" customFormat="false" ht="15" hidden="false" customHeight="false" outlineLevel="0" collapsed="false">
      <c r="A12230" s="55" t="n">
        <v>41149</v>
      </c>
      <c r="B12230" s="56" t="s">
        <v>2153</v>
      </c>
      <c r="C12230" s="152" t="s">
        <v>1255</v>
      </c>
      <c r="D12230" s="30" t="n">
        <v>33365</v>
      </c>
      <c r="E12230" s="44" t="n">
        <v>0.552083333333333</v>
      </c>
      <c r="F12230" s="44" t="n">
        <v>0.659722222222222</v>
      </c>
      <c r="G12230" s="30"/>
      <c r="H12230" s="44" t="n">
        <v>0.166666666666667</v>
      </c>
      <c r="I12230" s="29" t="n">
        <v>85</v>
      </c>
      <c r="J12230" s="29" t="n">
        <v>56</v>
      </c>
      <c r="K12230" s="30" t="s">
        <v>2154</v>
      </c>
      <c r="M12230" s="31" t="n">
        <f aca="false">P12230+R12230+T12230+V12230+X12230+Z12230+AB12230+AD12230+AF12230+AH12230+AJ12230+AL12230+AN12230+AP12230+AR12230+AT12230+AV12230+AX12230+AZ12230+BB12230+BD12230+BF12230+BH12230+BJ12230+BL12230+BN12230+BP12230</f>
        <v>35193</v>
      </c>
      <c r="O12230" s="0" t="n">
        <v>245</v>
      </c>
      <c r="P12230" s="31" t="n">
        <v>20451</v>
      </c>
      <c r="Q12230" s="0" t="n">
        <v>246</v>
      </c>
      <c r="R12230" s="31" t="n">
        <v>14742</v>
      </c>
    </row>
    <row r="12231" customFormat="false" ht="15" hidden="false" customHeight="false" outlineLevel="0" collapsed="false">
      <c r="A12231" s="41" t="n">
        <v>41149</v>
      </c>
      <c r="B12231" s="0" t="s">
        <v>1165</v>
      </c>
      <c r="C12231" s="0" t="s">
        <v>1695</v>
      </c>
      <c r="D12231" s="3" t="n">
        <v>33366</v>
      </c>
      <c r="E12231" s="42" t="n">
        <v>0.791666666666667</v>
      </c>
      <c r="F12231" s="3" t="s">
        <v>1162</v>
      </c>
      <c r="G12231" s="3" t="s">
        <v>1268</v>
      </c>
      <c r="H12231" s="3" t="s">
        <v>1162</v>
      </c>
      <c r="I12231" s="29" t="n">
        <v>202</v>
      </c>
      <c r="J12231" s="29" t="n">
        <v>145</v>
      </c>
      <c r="K12231" s="30" t="s">
        <v>2306</v>
      </c>
      <c r="M12231" s="31" t="n">
        <f aca="false">P12231+R12231+T12231+V12231+X12231+Z12231+AB12231+AD12231+AF12231+AH12231+AJ12231+AL12231+AN12231+AP12231+AR12231+AT12231+AV12231+AX12231+AZ12231+BB12231+BD12231+BF12231+BH12231+BJ12231+BL12231+BN12231+BP12231</f>
        <v>1377.1</v>
      </c>
      <c r="O12231" s="0" t="n">
        <v>72092</v>
      </c>
      <c r="P12231" s="31" t="n">
        <v>1377.1</v>
      </c>
    </row>
    <row r="12232" customFormat="false" ht="15" hidden="false" customHeight="false" outlineLevel="0" collapsed="false">
      <c r="A12232" s="55" t="n">
        <v>41149</v>
      </c>
      <c r="B12232" s="56" t="s">
        <v>1173</v>
      </c>
      <c r="C12232" s="56" t="s">
        <v>1049</v>
      </c>
      <c r="D12232" s="30" t="n">
        <v>33367</v>
      </c>
      <c r="E12232" s="44" t="n">
        <v>0.302083333333333</v>
      </c>
      <c r="F12232" s="44" t="n">
        <v>0.75</v>
      </c>
      <c r="G12232" s="30"/>
      <c r="H12232" s="44" t="n">
        <v>0.458333333333333</v>
      </c>
      <c r="I12232" s="29" t="n">
        <v>209</v>
      </c>
      <c r="J12232" s="29" t="n">
        <v>146.3</v>
      </c>
      <c r="K12232" s="30" t="s">
        <v>1212</v>
      </c>
      <c r="M12232" s="31" t="n">
        <f aca="false">P12232+R12232+T12232+V12232+X12232+Z12232+AB12232+AD12232+AF12232+AH12232+AJ12232+AL12232+AN12232+AP12232+AR12232+AT12232+AV12232+AX12232+AZ12232+BB12232+BD12232+BF12232+BH12232+BJ12232+BL12232+BN12232+BP12232</f>
        <v>0</v>
      </c>
    </row>
    <row r="12233" customFormat="false" ht="15" hidden="false" customHeight="false" outlineLevel="0" collapsed="false">
      <c r="A12233" s="41"/>
    </row>
    <row r="12234" customFormat="false" ht="15" hidden="false" customHeight="false" outlineLevel="0" collapsed="false">
      <c r="A12234" s="132"/>
      <c r="B12234" s="133"/>
      <c r="C12234" s="133"/>
      <c r="D12234" s="134"/>
      <c r="E12234" s="134"/>
      <c r="F12234" s="134"/>
      <c r="G12234" s="134"/>
      <c r="H12234" s="134"/>
      <c r="I12234" s="399"/>
      <c r="J12234" s="136"/>
      <c r="K12234" s="134"/>
    </row>
    <row r="12235" customFormat="false" ht="21" hidden="false" customHeight="false" outlineLevel="0" collapsed="false">
      <c r="A12235" s="134"/>
      <c r="B12235" s="133"/>
      <c r="C12235" s="133"/>
      <c r="D12235" s="134"/>
      <c r="E12235" s="134"/>
      <c r="F12235" s="134"/>
      <c r="G12235" s="52" t="s">
        <v>1729</v>
      </c>
      <c r="H12235" s="134"/>
      <c r="I12235" s="136"/>
      <c r="J12235" s="136"/>
      <c r="K12235" s="134"/>
    </row>
    <row r="12236" customFormat="false" ht="15" hidden="false" customHeight="false" outlineLevel="0" collapsed="false">
      <c r="A12236" s="157" t="n">
        <v>41150</v>
      </c>
      <c r="B12236" s="152" t="s">
        <v>679</v>
      </c>
      <c r="C12236" s="152" t="s">
        <v>1695</v>
      </c>
      <c r="D12236" s="72" t="n">
        <v>33368</v>
      </c>
      <c r="E12236" s="44" t="n">
        <v>0.291666666666667</v>
      </c>
      <c r="F12236" s="30" t="s">
        <v>1162</v>
      </c>
      <c r="G12236" s="30"/>
      <c r="H12236" s="30" t="s">
        <v>1162</v>
      </c>
      <c r="I12236" s="29" t="n">
        <v>210</v>
      </c>
      <c r="J12236" s="29" t="n">
        <v>120</v>
      </c>
      <c r="K12236" s="30" t="s">
        <v>1223</v>
      </c>
      <c r="M12236" s="31" t="n">
        <f aca="false">P12236+R12236+T12236+V12236+X12236+Z12236+AB12236+AD12236+AF12236+AH12236+AJ12236+AL12236+AN12236+AP12236+AR12236+AT12236+AV12236+AX12236+AZ12236+BB12236+BD12236+BF12236+BH12236+BJ12236+BL12236+BN12236+BP12236</f>
        <v>0</v>
      </c>
    </row>
    <row r="12237" customFormat="false" ht="15" hidden="false" customHeight="false" outlineLevel="0" collapsed="false">
      <c r="A12237" s="55" t="n">
        <v>41150</v>
      </c>
      <c r="B12237" s="152" t="s">
        <v>383</v>
      </c>
      <c r="C12237" s="152" t="s">
        <v>1695</v>
      </c>
      <c r="D12237" s="72" t="n">
        <v>33369</v>
      </c>
      <c r="E12237" s="44" t="n">
        <v>0.291666666666667</v>
      </c>
      <c r="F12237" s="30" t="s">
        <v>1162</v>
      </c>
      <c r="G12237" s="30" t="s">
        <v>2359</v>
      </c>
      <c r="H12237" s="30" t="s">
        <v>1162</v>
      </c>
      <c r="I12237" s="29" t="n">
        <v>253.6</v>
      </c>
      <c r="J12237" s="29" t="n">
        <v>175</v>
      </c>
      <c r="K12237" s="30" t="s">
        <v>1232</v>
      </c>
      <c r="M12237" s="31" t="n">
        <f aca="false">P12237+R12237+T12237+V12237+X12237+Z12237+AB12237+AD12237+AF12237+AH12237+AJ12237+AL12237+AN12237+AP12237+AR12237+AT12237+AV12237+AX12237+AZ12237+BB12237+BD12237+BF12237+BH12237+BJ12237+BL12237+BN12237+BP12237</f>
        <v>22804</v>
      </c>
      <c r="O12237" s="0" t="n">
        <v>72185</v>
      </c>
      <c r="P12237" s="31" t="n">
        <v>656</v>
      </c>
      <c r="Q12237" s="0" t="n">
        <v>72219</v>
      </c>
      <c r="R12237" s="31" t="n">
        <v>199</v>
      </c>
      <c r="S12237" s="47" t="n">
        <v>72182</v>
      </c>
      <c r="T12237" s="31" t="n">
        <v>1164</v>
      </c>
      <c r="U12237" s="47" t="n">
        <v>72211</v>
      </c>
      <c r="V12237" s="31" t="n">
        <v>267</v>
      </c>
      <c r="W12237" s="47" t="n">
        <v>72212</v>
      </c>
      <c r="X12237" s="31" t="n">
        <v>18</v>
      </c>
      <c r="Y12237" s="47" t="n">
        <v>72278</v>
      </c>
      <c r="Z12237" s="31" t="n">
        <v>15070</v>
      </c>
      <c r="AA12237" s="47" t="n">
        <v>72279</v>
      </c>
      <c r="AB12237" s="31" t="n">
        <v>430</v>
      </c>
      <c r="AC12237" s="47" t="n">
        <v>72359</v>
      </c>
      <c r="AD12237" s="31" t="n">
        <v>4750</v>
      </c>
      <c r="AE12237" s="47" t="n">
        <v>72388</v>
      </c>
      <c r="AF12237" s="31" t="n">
        <v>250</v>
      </c>
    </row>
    <row r="12238" customFormat="false" ht="15" hidden="false" customHeight="false" outlineLevel="0" collapsed="false">
      <c r="A12238" s="41" t="n">
        <v>41150</v>
      </c>
      <c r="B12238" s="68" t="s">
        <v>1165</v>
      </c>
      <c r="C12238" s="68" t="s">
        <v>1695</v>
      </c>
      <c r="D12238" s="69" t="n">
        <v>33370</v>
      </c>
      <c r="E12238" s="42" t="n">
        <v>0.291666666666667</v>
      </c>
      <c r="F12238" s="3" t="s">
        <v>1162</v>
      </c>
      <c r="H12238" s="3" t="s">
        <v>1162</v>
      </c>
      <c r="I12238" s="29" t="n">
        <v>202</v>
      </c>
      <c r="J12238" s="29" t="n">
        <v>145</v>
      </c>
      <c r="K12238" s="30" t="s">
        <v>2306</v>
      </c>
      <c r="M12238" s="31" t="n">
        <f aca="false">P12238+R12238+T12238+V12238+X12238+Z12238+AB12238+AD12238+AF12238+AH12238+AJ12238+AL12238+AN12238+AP12238+AR12238+AT12238+AV12238+AX12238+AZ12238+BB12238+BD12238+BF12238+BH12238+BJ12238+BL12238+BN12238+BP12238</f>
        <v>10324.79</v>
      </c>
      <c r="O12238" s="0" t="n">
        <v>72164</v>
      </c>
      <c r="P12238" s="31" t="n">
        <v>237.3</v>
      </c>
      <c r="Q12238" s="0" t="n">
        <v>72162</v>
      </c>
      <c r="R12238" s="31" t="n">
        <v>319.46</v>
      </c>
      <c r="S12238" s="47" t="n">
        <v>72156</v>
      </c>
      <c r="T12238" s="31" t="n">
        <v>3689.75</v>
      </c>
      <c r="U12238" s="47" t="n">
        <v>72155</v>
      </c>
      <c r="V12238" s="31" t="n">
        <v>430.99</v>
      </c>
      <c r="W12238" s="47" t="n">
        <v>72154</v>
      </c>
      <c r="X12238" s="31" t="n">
        <v>124.79</v>
      </c>
      <c r="Y12238" s="47" t="n">
        <v>72316</v>
      </c>
      <c r="Z12238" s="31" t="n">
        <v>5297.5</v>
      </c>
      <c r="AA12238" s="47" t="n">
        <v>72201</v>
      </c>
      <c r="AB12238" s="31" t="n">
        <v>225</v>
      </c>
    </row>
    <row r="12239" customFormat="false" ht="15" hidden="false" customHeight="false" outlineLevel="0" collapsed="false">
      <c r="A12239" s="55" t="n">
        <v>41150</v>
      </c>
      <c r="B12239" s="152" t="s">
        <v>1195</v>
      </c>
      <c r="C12239" s="152" t="s">
        <v>490</v>
      </c>
      <c r="D12239" s="30" t="n">
        <v>33371</v>
      </c>
      <c r="E12239" s="44" t="n">
        <v>0.375</v>
      </c>
      <c r="F12239" s="44" t="n">
        <v>0.791666666666667</v>
      </c>
      <c r="G12239" s="30"/>
      <c r="H12239" s="44" t="n">
        <v>0.416666666666667</v>
      </c>
      <c r="I12239" s="29" t="n">
        <v>206</v>
      </c>
      <c r="J12239" s="29" t="n">
        <v>144.2</v>
      </c>
      <c r="K12239" s="30" t="s">
        <v>2465</v>
      </c>
      <c r="M12239" s="31" t="n">
        <f aca="false">P12239+R12239+T12239+V12239+X12239+Z12239+AB12239+AD12239+AF12239+AH12239+AJ12239+AL12239+AN12239+AP12239+AR12239+AT12239+AV12239+AX12239+AZ12239+BB12239+BD12239+BF12239+BH12239+BJ12239+BL12239+BN12239+BP12239</f>
        <v>0</v>
      </c>
    </row>
    <row r="12240" customFormat="false" ht="15" hidden="false" customHeight="false" outlineLevel="0" collapsed="false">
      <c r="A12240" s="55" t="n">
        <v>41150</v>
      </c>
      <c r="B12240" s="56" t="s">
        <v>1205</v>
      </c>
      <c r="C12240" s="56" t="s">
        <v>1032</v>
      </c>
      <c r="D12240" s="30" t="n">
        <v>33372</v>
      </c>
      <c r="E12240" s="44" t="n">
        <v>0.354166666666667</v>
      </c>
      <c r="F12240" s="44" t="n">
        <v>0.6875</v>
      </c>
      <c r="G12240" s="30"/>
      <c r="H12240" s="44" t="n">
        <v>0.333333333333333</v>
      </c>
      <c r="I12240" s="29" t="n">
        <v>325</v>
      </c>
      <c r="J12240" s="29" t="n">
        <v>50</v>
      </c>
      <c r="K12240" s="30" t="s">
        <v>1249</v>
      </c>
      <c r="M12240" s="31" t="n">
        <f aca="false">P12240+R12240+T12240+V12240+X12240+Z12240+AB12240+AD12240+AF12240+AH12240+AJ12240+AL12240+AN12240+AP12240+AR12240+AT12240+AV12240+AX12240+AZ12240+BB12240+BD12240+BF12240+BH12240+BJ12240+BL12240+BN12240+BP12240</f>
        <v>0</v>
      </c>
    </row>
    <row r="12241" customFormat="false" ht="15" hidden="false" customHeight="false" outlineLevel="0" collapsed="false">
      <c r="A12241" s="55" t="n">
        <v>41150</v>
      </c>
      <c r="B12241" s="152" t="s">
        <v>1173</v>
      </c>
      <c r="C12241" s="152" t="s">
        <v>1049</v>
      </c>
      <c r="D12241" s="30" t="n">
        <v>33373</v>
      </c>
      <c r="E12241" s="44" t="n">
        <v>0.375</v>
      </c>
      <c r="F12241" s="44" t="n">
        <v>0.677083333333333</v>
      </c>
      <c r="G12241" s="30" t="s">
        <v>1477</v>
      </c>
      <c r="H12241" s="30" t="s">
        <v>1586</v>
      </c>
      <c r="I12241" s="29" t="n">
        <v>161.5</v>
      </c>
      <c r="J12241" s="29" t="n">
        <v>113.05</v>
      </c>
      <c r="K12241" s="30" t="s">
        <v>1212</v>
      </c>
      <c r="M12241" s="31" t="n">
        <f aca="false">P12241+R12241+T12241+V12241+X12241+Z12241+AB12241+AD12241+AF12241+AH12241+AJ12241+AL12241+AN12241+AP12241+AR12241+AT12241+AV12241+AX12241+AZ12241+BB12241+BD12241+BF12241+BH12241+BJ12241+BL12241+BN12241+BP12241</f>
        <v>0</v>
      </c>
    </row>
    <row r="12242" customFormat="false" ht="15" hidden="false" customHeight="false" outlineLevel="0" collapsed="false">
      <c r="A12242" s="55" t="n">
        <v>41150</v>
      </c>
      <c r="B12242" s="152" t="s">
        <v>1176</v>
      </c>
      <c r="C12242" s="152" t="s">
        <v>1330</v>
      </c>
      <c r="D12242" s="30" t="n">
        <v>33374</v>
      </c>
      <c r="E12242" s="44" t="n">
        <v>0.427083333333333</v>
      </c>
      <c r="F12242" s="44" t="n">
        <v>0.586805555555556</v>
      </c>
      <c r="G12242" s="30"/>
      <c r="H12242" s="44" t="n">
        <v>0.166666666666667</v>
      </c>
      <c r="I12242" s="29" t="n">
        <v>85</v>
      </c>
      <c r="J12242" s="29" t="n">
        <v>53.2</v>
      </c>
      <c r="K12242" s="30" t="s">
        <v>2462</v>
      </c>
      <c r="M12242" s="31" t="n">
        <f aca="false">P12242+R12242+T12242+V12242+X12242+Z12242+AB12242+AD12242+AF12242+AH12242+AJ12242+AL12242+AN12242+AP12242+AR12242+AT12242+AV12242+AX12242+AZ12242+BB12242+BD12242+BF12242+BH12242+BJ12242+BL12242+BN12242+BP12242</f>
        <v>0</v>
      </c>
    </row>
    <row r="12243" customFormat="false" ht="15" hidden="false" customHeight="false" outlineLevel="0" collapsed="false">
      <c r="A12243" s="41" t="n">
        <v>41150</v>
      </c>
      <c r="B12243" s="68" t="s">
        <v>1193</v>
      </c>
      <c r="C12243" s="68" t="s">
        <v>940</v>
      </c>
      <c r="D12243" s="69" t="n">
        <v>33375</v>
      </c>
      <c r="E12243" s="70" t="n">
        <v>0.479166666666667</v>
      </c>
      <c r="F12243" s="42" t="n">
        <v>0.666666666666667</v>
      </c>
      <c r="G12243" s="3" t="s">
        <v>1241</v>
      </c>
      <c r="H12243" s="3" t="s">
        <v>1381</v>
      </c>
      <c r="I12243" s="29" t="n">
        <v>109.5</v>
      </c>
      <c r="J12243" s="29" t="n">
        <v>73.15</v>
      </c>
      <c r="K12243" s="30" t="s">
        <v>1216</v>
      </c>
      <c r="M12243" s="31" t="n">
        <f aca="false">P12243+R12243+T12243+V12243+X12243+Z12243+AB12243+AD12243+AF12243+AH12243+AJ12243+AL12243+AN12243+AP12243+AR12243+AT12243+AV12243+AX12243+AZ12243+BB12243+BD12243+BF12243+BH12243+BJ12243+BL12243+BN12243+BP12243</f>
        <v>0</v>
      </c>
    </row>
    <row r="12244" customFormat="false" ht="15" hidden="false" customHeight="false" outlineLevel="0" collapsed="false">
      <c r="A12244" s="41" t="n">
        <v>41150</v>
      </c>
      <c r="B12244" s="68" t="s">
        <v>627</v>
      </c>
      <c r="C12244" s="68" t="s">
        <v>940</v>
      </c>
      <c r="D12244" s="69" t="n">
        <v>33376</v>
      </c>
      <c r="E12244" s="70" t="n">
        <v>0.479166666666667</v>
      </c>
      <c r="F12244" s="42" t="n">
        <v>0.666666666666667</v>
      </c>
      <c r="G12244" s="3" t="s">
        <v>1241</v>
      </c>
      <c r="H12244" s="3" t="s">
        <v>1381</v>
      </c>
      <c r="I12244" s="29" t="n">
        <v>109.5</v>
      </c>
      <c r="J12244" s="29" t="n">
        <v>73.15</v>
      </c>
      <c r="K12244" s="30" t="s">
        <v>1303</v>
      </c>
      <c r="M12244" s="31" t="n">
        <f aca="false">P12244+R12244+T12244+V12244+X12244+Z12244+AB12244+AD12244+AF12244+AH12244+AJ12244+AL12244+AN12244+AP12244+AR12244+AT12244+AV12244+AX12244+AZ12244+BB12244+BD12244+BF12244+BH12244+BJ12244+BL12244+BN12244+BP12244</f>
        <v>0</v>
      </c>
    </row>
    <row r="12245" customFormat="false" ht="15" hidden="false" customHeight="false" outlineLevel="0" collapsed="false">
      <c r="A12245" s="55" t="n">
        <v>41150</v>
      </c>
      <c r="B12245" s="152" t="s">
        <v>1832</v>
      </c>
      <c r="C12245" s="152" t="s">
        <v>1255</v>
      </c>
      <c r="D12245" s="30" t="n">
        <v>33377</v>
      </c>
      <c r="E12245" s="44" t="n">
        <v>0.552083333333333</v>
      </c>
      <c r="F12245" s="44" t="n">
        <v>0.673611111111111</v>
      </c>
      <c r="G12245" s="30"/>
      <c r="H12245" s="44" t="n">
        <v>0.166666666666667</v>
      </c>
      <c r="I12245" s="29" t="n">
        <v>89</v>
      </c>
      <c r="J12245" s="29" t="n">
        <v>56</v>
      </c>
      <c r="K12245" s="30" t="s">
        <v>1833</v>
      </c>
      <c r="M12245" s="31" t="n">
        <f aca="false">P12245+R12245+T12245+V12245+X12245+Z12245+AB12245+AD12245+AF12245+AH12245+AJ12245+AL12245+AN12245+AP12245+AR12245+AT12245+AV12245+AX12245+AZ12245+BB12245+BD12245+BF12245+BH12245+BJ12245+BL12245+BN12245+BP12245</f>
        <v>0</v>
      </c>
    </row>
    <row r="12246" customFormat="false" ht="15" hidden="false" customHeight="false" outlineLevel="0" collapsed="false">
      <c r="A12246" s="55" t="n">
        <v>41150</v>
      </c>
      <c r="B12246" s="152" t="s">
        <v>2153</v>
      </c>
      <c r="C12246" s="152" t="s">
        <v>1255</v>
      </c>
      <c r="D12246" s="30" t="n">
        <v>33378</v>
      </c>
      <c r="E12246" s="44" t="n">
        <v>0.552083333333333</v>
      </c>
      <c r="F12246" s="44" t="n">
        <v>0.701388888888889</v>
      </c>
      <c r="G12246" s="30"/>
      <c r="H12246" s="44" t="n">
        <v>0.166666666666667</v>
      </c>
      <c r="I12246" s="29" t="n">
        <v>83</v>
      </c>
      <c r="J12246" s="29" t="n">
        <v>56</v>
      </c>
      <c r="K12246" s="30" t="s">
        <v>2154</v>
      </c>
      <c r="M12246" s="31" t="n">
        <f aca="false">P12246+R12246+T12246+V12246+X12246+Z12246+AB12246+AD12246+AF12246+AH12246+AJ12246+AL12246+AN12246+AP12246+AR12246+AT12246+AV12246+AX12246+AZ12246+BB12246+BD12246+BF12246+BH12246+BJ12246+BL12246+BN12246+BP12246</f>
        <v>0</v>
      </c>
    </row>
    <row r="12247" customFormat="false" ht="15" hidden="false" customHeight="false" outlineLevel="0" collapsed="false">
      <c r="A12247" s="41" t="n">
        <v>41150</v>
      </c>
      <c r="B12247" s="68" t="s">
        <v>1745</v>
      </c>
      <c r="C12247" s="68" t="s">
        <v>362</v>
      </c>
      <c r="D12247" s="3" t="n">
        <v>33379</v>
      </c>
      <c r="E12247" s="42" t="n">
        <v>0.59375</v>
      </c>
      <c r="F12247" s="42" t="n">
        <v>0.666666666666667</v>
      </c>
      <c r="H12247" s="42" t="n">
        <v>0.166666666666667</v>
      </c>
      <c r="I12247" s="29" t="n">
        <v>113</v>
      </c>
      <c r="J12247" s="29" t="n">
        <v>56</v>
      </c>
      <c r="K12247" s="30" t="s">
        <v>1766</v>
      </c>
      <c r="M12247" s="31" t="n">
        <f aca="false">P12247+R12247+T12247+V12247+X12247+Z12247+AB12247+AD12247+AF12247+AH12247+AJ12247+AL12247+AN12247+AP12247+AR12247+AT12247+AV12247+AX12247+AZ12247+BB12247+BD12247+BF12247+BH12247+BJ12247+BL12247+BN12247+BP12247</f>
        <v>0</v>
      </c>
    </row>
    <row r="12248" customFormat="false" ht="15" hidden="false" customHeight="false" outlineLevel="0" collapsed="false">
      <c r="A12248" s="157" t="n">
        <v>41150</v>
      </c>
      <c r="B12248" s="152" t="s">
        <v>1745</v>
      </c>
      <c r="C12248" s="152" t="s">
        <v>490</v>
      </c>
      <c r="D12248" s="72" t="n">
        <v>33380</v>
      </c>
      <c r="E12248" s="158" t="n">
        <v>0.770833333333334</v>
      </c>
      <c r="F12248" s="44" t="n">
        <v>0.9375</v>
      </c>
      <c r="G12248" s="30"/>
      <c r="H12248" s="44" t="n">
        <v>0.166666666666667</v>
      </c>
      <c r="I12248" s="29" t="n">
        <v>104</v>
      </c>
      <c r="J12248" s="29" t="n">
        <v>76</v>
      </c>
      <c r="K12248" s="30" t="s">
        <v>1766</v>
      </c>
      <c r="M12248" s="31" t="n">
        <f aca="false">P12248+R12248+T12248+V12248+X12248+Z12248+AB12248+AD12248+AF12248+AH12248+AJ12248+AL12248+AN12248+AP12248+AR12248+AT12248+AV12248+AX12248+AZ12248+BB12248+BD12248+BF12248+BH12248+BJ12248+BL12248+BN12248+BP12248</f>
        <v>0</v>
      </c>
    </row>
    <row r="12249" customFormat="false" ht="15" hidden="false" customHeight="false" outlineLevel="0" collapsed="false">
      <c r="A12249" s="41"/>
      <c r="B12249" s="68"/>
      <c r="C12249" s="68"/>
      <c r="E12249" s="42"/>
    </row>
    <row r="12250" customFormat="false" ht="15" hidden="false" customHeight="false" outlineLevel="0" collapsed="false">
      <c r="A12250" s="132"/>
      <c r="B12250" s="133"/>
      <c r="C12250" s="133"/>
      <c r="D12250" s="134"/>
      <c r="E12250" s="134"/>
      <c r="F12250" s="134"/>
      <c r="G12250" s="134"/>
      <c r="H12250" s="134"/>
      <c r="I12250" s="399"/>
      <c r="J12250" s="136"/>
      <c r="K12250" s="134"/>
    </row>
    <row r="12251" customFormat="false" ht="21" hidden="false" customHeight="false" outlineLevel="0" collapsed="false">
      <c r="A12251" s="134"/>
      <c r="B12251" s="133"/>
      <c r="C12251" s="133"/>
      <c r="D12251" s="134"/>
      <c r="E12251" s="134"/>
      <c r="F12251" s="134"/>
      <c r="G12251" s="52" t="s">
        <v>1734</v>
      </c>
      <c r="H12251" s="134"/>
      <c r="I12251" s="136"/>
      <c r="J12251" s="136"/>
      <c r="K12251" s="134"/>
    </row>
    <row r="12252" customFormat="false" ht="15" hidden="false" customHeight="false" outlineLevel="0" collapsed="false">
      <c r="A12252" s="55" t="n">
        <v>41151</v>
      </c>
      <c r="B12252" s="152" t="s">
        <v>679</v>
      </c>
      <c r="C12252" s="152" t="s">
        <v>1695</v>
      </c>
      <c r="D12252" s="72" t="n">
        <v>33381</v>
      </c>
      <c r="E12252" s="44" t="n">
        <v>0.291666666666667</v>
      </c>
      <c r="F12252" s="30" t="s">
        <v>1162</v>
      </c>
      <c r="G12252" s="30"/>
      <c r="H12252" s="30" t="s">
        <v>1162</v>
      </c>
      <c r="I12252" s="29" t="n">
        <v>202</v>
      </c>
      <c r="J12252" s="29" t="n">
        <v>120</v>
      </c>
      <c r="K12252" s="30" t="s">
        <v>1223</v>
      </c>
      <c r="M12252" s="31" t="n">
        <f aca="false">P12252+R12252+T12252+V12252+X12252+Z12252+AB12252+AD12252+AF12252+AH12252+AJ12252+AL12252+AN12252+AP12252+AR12252+AT12252+AV12252+AX12252+AZ12252+BB12252+BD12252+BF12252+BH12252+BJ12252+BL12252+BN12252+BP12252</f>
        <v>8776.2</v>
      </c>
      <c r="O12252" s="0" t="n">
        <v>72331</v>
      </c>
      <c r="P12252" s="31" t="n">
        <v>486</v>
      </c>
      <c r="Q12252" s="0" t="n">
        <v>72351</v>
      </c>
      <c r="R12252" s="31" t="n">
        <v>1188</v>
      </c>
      <c r="S12252" s="47" t="n">
        <v>72315</v>
      </c>
      <c r="T12252" s="31" t="n">
        <v>5.7</v>
      </c>
      <c r="U12252" s="47" t="n">
        <v>72314</v>
      </c>
      <c r="V12252" s="31" t="n">
        <v>622</v>
      </c>
      <c r="W12252" s="47" t="n">
        <v>72313</v>
      </c>
      <c r="X12252" s="31" t="n">
        <v>797.4</v>
      </c>
      <c r="Y12252" s="47" t="n">
        <v>72311</v>
      </c>
      <c r="Z12252" s="31" t="n">
        <v>728.53</v>
      </c>
      <c r="AA12252" s="47" t="n">
        <v>72309</v>
      </c>
      <c r="AB12252" s="31" t="n">
        <v>136.27</v>
      </c>
      <c r="AC12252" s="47" t="n">
        <v>72307</v>
      </c>
      <c r="AD12252" s="31" t="n">
        <v>1304.52</v>
      </c>
      <c r="AE12252" s="47" t="n">
        <v>72306</v>
      </c>
      <c r="AF12252" s="31" t="n">
        <v>5.7</v>
      </c>
      <c r="AG12252" s="47" t="n">
        <v>72305</v>
      </c>
      <c r="AH12252" s="31" t="n">
        <v>1758.73</v>
      </c>
      <c r="AI12252" s="47" t="n">
        <v>72304</v>
      </c>
      <c r="AJ12252" s="31" t="n">
        <v>489.36</v>
      </c>
      <c r="AK12252" s="47" t="n">
        <v>72303</v>
      </c>
      <c r="AL12252" s="31" t="n">
        <v>680.09</v>
      </c>
      <c r="AM12252" s="47" t="n">
        <v>72302</v>
      </c>
      <c r="AN12252" s="31" t="n">
        <v>307.5</v>
      </c>
      <c r="AO12252" s="47" t="n">
        <v>72412</v>
      </c>
      <c r="AP12252" s="31" t="n">
        <v>266.4</v>
      </c>
    </row>
    <row r="12253" customFormat="false" ht="15" hidden="false" customHeight="false" outlineLevel="0" collapsed="false">
      <c r="A12253" s="55" t="n">
        <v>41151</v>
      </c>
      <c r="B12253" s="152" t="s">
        <v>383</v>
      </c>
      <c r="C12253" s="152" t="s">
        <v>1695</v>
      </c>
      <c r="D12253" s="72" t="n">
        <v>33382</v>
      </c>
      <c r="E12253" s="44" t="n">
        <v>0.291666666666667</v>
      </c>
      <c r="F12253" s="30" t="s">
        <v>1162</v>
      </c>
      <c r="G12253" s="30"/>
      <c r="H12253" s="30" t="s">
        <v>1162</v>
      </c>
      <c r="I12253" s="29" t="n">
        <v>225.8</v>
      </c>
      <c r="J12253" s="29" t="n">
        <v>160</v>
      </c>
      <c r="K12253" s="30" t="s">
        <v>1232</v>
      </c>
      <c r="M12253" s="31" t="n">
        <f aca="false">P12253+R12253+T12253+V12253+X12253+Z12253+AB12253+AD12253+AF12253+AH12253+AJ12253+AL12253+AN12253+AP12253+AR12253+AT12253+AV12253+AX12253+AZ12253+BB12253+BD12253+BF12253+BH12253+BJ12253+BL12253+BN12253+BP12253</f>
        <v>0</v>
      </c>
    </row>
    <row r="12254" customFormat="false" ht="15" hidden="false" customHeight="false" outlineLevel="0" collapsed="false">
      <c r="A12254" s="55" t="n">
        <v>41151</v>
      </c>
      <c r="B12254" s="152" t="s">
        <v>1165</v>
      </c>
      <c r="C12254" s="152" t="s">
        <v>1695</v>
      </c>
      <c r="D12254" s="72" t="n">
        <v>33383</v>
      </c>
      <c r="E12254" s="44" t="n">
        <v>0.291666666666667</v>
      </c>
      <c r="F12254" s="30" t="s">
        <v>1162</v>
      </c>
      <c r="G12254" s="30"/>
      <c r="H12254" s="30" t="s">
        <v>1162</v>
      </c>
      <c r="I12254" s="29" t="n">
        <v>202</v>
      </c>
      <c r="J12254" s="29" t="n">
        <v>145</v>
      </c>
      <c r="K12254" s="30" t="s">
        <v>2306</v>
      </c>
      <c r="M12254" s="31" t="n">
        <f aca="false">P12254+R12254+T12254+V12254+X12254+Z12254+AB12254+AD12254+AF12254+AH12254+AJ12254+AL12254+AN12254+AP12254+AR12254+AT12254+AV12254+AX12254+AZ12254+BB12254+BD12254+BF12254+BH12254+BJ12254+BL12254+BN12254+BP12254</f>
        <v>5535.21</v>
      </c>
      <c r="O12254" s="0" t="n">
        <v>72328</v>
      </c>
      <c r="P12254" s="31" t="n">
        <v>576</v>
      </c>
      <c r="Q12254" s="0" t="n">
        <v>72355</v>
      </c>
      <c r="R12254" s="31" t="n">
        <v>162</v>
      </c>
      <c r="S12254" s="47" t="n">
        <v>72312</v>
      </c>
      <c r="T12254" s="31" t="n">
        <v>348.2</v>
      </c>
      <c r="U12254" s="47" t="n">
        <v>72299</v>
      </c>
      <c r="V12254" s="31" t="n">
        <v>319.39</v>
      </c>
      <c r="W12254" s="47" t="n">
        <v>72298</v>
      </c>
      <c r="X12254" s="31" t="n">
        <v>423.26</v>
      </c>
      <c r="Y12254" s="47" t="n">
        <v>72297</v>
      </c>
      <c r="Z12254" s="31" t="n">
        <v>1704.8</v>
      </c>
      <c r="AA12254" s="47" t="n">
        <v>72295</v>
      </c>
      <c r="AB12254" s="31" t="n">
        <v>1537.86</v>
      </c>
      <c r="AC12254" s="47" t="n">
        <v>72286</v>
      </c>
      <c r="AD12254" s="31" t="n">
        <v>313.7</v>
      </c>
      <c r="AE12254" s="47" t="n">
        <v>72073</v>
      </c>
      <c r="AF12254" s="31" t="n">
        <v>150</v>
      </c>
    </row>
    <row r="12255" customFormat="false" ht="15" hidden="false" customHeight="false" outlineLevel="0" collapsed="false">
      <c r="A12255" s="55" t="n">
        <v>41151</v>
      </c>
      <c r="B12255" s="152" t="s">
        <v>627</v>
      </c>
      <c r="C12255" s="152" t="s">
        <v>1695</v>
      </c>
      <c r="D12255" s="30" t="n">
        <v>33384</v>
      </c>
      <c r="E12255" s="44" t="n">
        <v>0.291666666666667</v>
      </c>
      <c r="F12255" s="30" t="s">
        <v>1162</v>
      </c>
      <c r="G12255" s="30"/>
      <c r="H12255" s="30" t="s">
        <v>1162</v>
      </c>
      <c r="I12255" s="29" t="n">
        <v>202</v>
      </c>
      <c r="J12255" s="29" t="n">
        <v>120</v>
      </c>
      <c r="K12255" s="30" t="s">
        <v>1303</v>
      </c>
      <c r="M12255" s="31" t="n">
        <f aca="false">P12255+R12255+T12255+V12255+X12255+Z12255+AB12255+AD12255+AF12255+AH12255+AJ12255+AL12255+AN12255+AP12255+AR12255+AT12255+AV12255+AX12255+AZ12255+BB12255+BD12255+BF12255+BH12255+BJ12255+BL12255+BN12255+BP12255</f>
        <v>5313.56</v>
      </c>
      <c r="O12255" s="0" t="n">
        <v>72345</v>
      </c>
      <c r="P12255" s="31" t="n">
        <v>202.5</v>
      </c>
      <c r="Q12255" s="0" t="n">
        <v>72336</v>
      </c>
      <c r="R12255" s="31" t="n">
        <v>200</v>
      </c>
      <c r="S12255" s="47" t="n">
        <v>72329</v>
      </c>
      <c r="T12255" s="31" t="n">
        <v>200</v>
      </c>
      <c r="U12255" s="47" t="n">
        <v>72337</v>
      </c>
      <c r="V12255" s="31" t="n">
        <v>690.4</v>
      </c>
      <c r="W12255" s="47" t="n">
        <v>72290</v>
      </c>
      <c r="X12255" s="31" t="n">
        <v>103.52</v>
      </c>
      <c r="Y12255" s="47" t="n">
        <v>72289</v>
      </c>
      <c r="Z12255" s="31" t="n">
        <v>292.3</v>
      </c>
      <c r="AA12255" s="47" t="n">
        <v>72300</v>
      </c>
      <c r="AB12255" s="31" t="n">
        <v>2494.95</v>
      </c>
      <c r="AC12255" s="47" t="n">
        <v>72283</v>
      </c>
      <c r="AD12255" s="31" t="n">
        <v>206.15</v>
      </c>
      <c r="AE12255" s="47" t="n">
        <v>72282</v>
      </c>
      <c r="AF12255" s="31" t="n">
        <v>358.91</v>
      </c>
      <c r="AG12255" s="47" t="n">
        <v>72284</v>
      </c>
      <c r="AH12255" s="31" t="n">
        <v>564.83</v>
      </c>
    </row>
    <row r="12256" customFormat="false" ht="15" hidden="false" customHeight="false" outlineLevel="0" collapsed="false">
      <c r="A12256" s="55" t="n">
        <v>41151</v>
      </c>
      <c r="B12256" s="152" t="s">
        <v>1675</v>
      </c>
      <c r="C12256" s="152" t="s">
        <v>490</v>
      </c>
      <c r="D12256" s="72" t="n">
        <v>33385</v>
      </c>
      <c r="E12256" s="44" t="n">
        <v>0.25</v>
      </c>
      <c r="F12256" s="44" t="n">
        <v>0.743055555555556</v>
      </c>
      <c r="G12256" s="30"/>
      <c r="H12256" s="44" t="n">
        <v>0.5</v>
      </c>
      <c r="I12256" s="29" t="n">
        <v>240</v>
      </c>
      <c r="J12256" s="29" t="n">
        <v>168</v>
      </c>
      <c r="K12256" s="30" t="s">
        <v>1375</v>
      </c>
      <c r="M12256" s="31" t="n">
        <f aca="false">P12256+R12256+T12256+V12256+X12256+Z12256+AB12256+AD12256+AF12256+AH12256+AJ12256+AL12256+AN12256+AP12256+AR12256+AT12256+AV12256+AX12256+AZ12256+BB12256+BD12256+BF12256+BH12256+BJ12256+BL12256+BN12256+BP12256</f>
        <v>0</v>
      </c>
    </row>
    <row r="12257" customFormat="false" ht="15" hidden="false" customHeight="false" outlineLevel="0" collapsed="false">
      <c r="A12257" s="55" t="n">
        <v>41151</v>
      </c>
      <c r="B12257" s="152" t="s">
        <v>40</v>
      </c>
      <c r="C12257" s="152" t="s">
        <v>490</v>
      </c>
      <c r="D12257" s="30" t="n">
        <v>33386</v>
      </c>
      <c r="E12257" s="44" t="n">
        <v>0.270833333333333</v>
      </c>
      <c r="F12257" s="44" t="n">
        <v>0.791666666666667</v>
      </c>
      <c r="G12257" s="30"/>
      <c r="H12257" s="44" t="n">
        <v>0.520833333333333</v>
      </c>
      <c r="I12257" s="29" t="n">
        <v>256</v>
      </c>
      <c r="J12257" s="29" t="n">
        <v>179.2</v>
      </c>
      <c r="K12257" s="30" t="s">
        <v>2498</v>
      </c>
      <c r="M12257" s="31" t="n">
        <f aca="false">P12257+R12257+T12257+V12257+X12257+Z12257+AB12257+AD12257+AF12257+AH12257+AJ12257+AL12257+AN12257+AP12257+AR12257+AT12257+AV12257+AX12257+AZ12257+BB12257+BD12257+BF12257+BH12257+BJ12257+BL12257+BN12257+BP12257</f>
        <v>0</v>
      </c>
    </row>
    <row r="12258" customFormat="false" ht="15" hidden="false" customHeight="false" outlineLevel="0" collapsed="false">
      <c r="A12258" s="55" t="n">
        <v>41151</v>
      </c>
      <c r="B12258" s="152" t="s">
        <v>1169</v>
      </c>
      <c r="C12258" s="152" t="s">
        <v>925</v>
      </c>
      <c r="D12258" s="30" t="n">
        <v>33387</v>
      </c>
      <c r="E12258" s="44" t="n">
        <v>0.3125</v>
      </c>
      <c r="F12258" s="44" t="n">
        <v>0.697916666666667</v>
      </c>
      <c r="G12258" s="30" t="s">
        <v>1170</v>
      </c>
      <c r="H12258" s="30" t="s">
        <v>1440</v>
      </c>
      <c r="I12258" s="29" t="n">
        <v>271</v>
      </c>
      <c r="J12258" s="29" t="n">
        <v>139.65</v>
      </c>
      <c r="K12258" s="30" t="s">
        <v>1214</v>
      </c>
      <c r="M12258" s="31" t="n">
        <f aca="false">P12258+R12258+T12258+V12258+X12258+Z12258+AB12258+AD12258+AF12258+AH12258+AJ12258+AL12258+AN12258+AP12258+AR12258+AT12258+AV12258+AX12258+AZ12258+BB12258+BD12258+BF12258+BH12258+BJ12258+BL12258+BN12258+BP12258</f>
        <v>0</v>
      </c>
    </row>
    <row r="12259" customFormat="false" ht="15" hidden="false" customHeight="false" outlineLevel="0" collapsed="false">
      <c r="A12259" s="55" t="n">
        <v>41151</v>
      </c>
      <c r="B12259" s="152" t="s">
        <v>1173</v>
      </c>
      <c r="C12259" s="152" t="s">
        <v>1049</v>
      </c>
      <c r="D12259" s="30" t="n">
        <v>33388</v>
      </c>
      <c r="E12259" s="44" t="n">
        <v>0.3125</v>
      </c>
      <c r="F12259" s="44" t="n">
        <v>0.75</v>
      </c>
      <c r="G12259" s="30"/>
      <c r="H12259" s="44" t="n">
        <v>0.4375</v>
      </c>
      <c r="I12259" s="29" t="n">
        <v>199.5</v>
      </c>
      <c r="J12259" s="29" t="n">
        <v>139.65</v>
      </c>
      <c r="K12259" s="30" t="s">
        <v>1212</v>
      </c>
      <c r="M12259" s="31" t="n">
        <f aca="false">P12259+R12259+T12259+V12259+X12259+Z12259+AB12259+AD12259+AF12259+AH12259+AJ12259+AL12259+AN12259+AP12259+AR12259+AT12259+AV12259+AX12259+AZ12259+BB12259+BD12259+BF12259+BH12259+BJ12259+BL12259+BN12259+BP12259</f>
        <v>0</v>
      </c>
    </row>
    <row r="12260" customFormat="false" ht="15" hidden="false" customHeight="false" outlineLevel="0" collapsed="false">
      <c r="A12260" s="55" t="n">
        <v>41151</v>
      </c>
      <c r="B12260" s="152" t="s">
        <v>1832</v>
      </c>
      <c r="C12260" s="152" t="s">
        <v>925</v>
      </c>
      <c r="D12260" s="30" t="n">
        <v>33389</v>
      </c>
      <c r="E12260" s="44" t="n">
        <v>0.3125</v>
      </c>
      <c r="F12260" s="44" t="n">
        <v>0.694444444444445</v>
      </c>
      <c r="G12260" s="30" t="s">
        <v>2542</v>
      </c>
      <c r="H12260" s="30" t="s">
        <v>1440</v>
      </c>
      <c r="I12260" s="29" t="n">
        <v>274.3</v>
      </c>
      <c r="J12260" s="29" t="n">
        <v>139.65</v>
      </c>
      <c r="K12260" s="30" t="s">
        <v>1833</v>
      </c>
      <c r="M12260" s="31" t="n">
        <f aca="false">P12260+R12260+T12260+V12260+X12260+Z12260+AB12260+AD12260+AF12260+AH12260+AJ12260+AL12260+AN12260+AP12260+AR12260+AT12260+AV12260+AX12260+AZ12260+BB12260+BD12260+BF12260+BH12260+BJ12260+BL12260+BN12260+BP12260</f>
        <v>803.07</v>
      </c>
      <c r="O12260" s="0" t="n">
        <v>10580</v>
      </c>
      <c r="P12260" s="31" t="n">
        <v>803.07</v>
      </c>
    </row>
    <row r="12261" customFormat="false" ht="15" hidden="false" customHeight="false" outlineLevel="0" collapsed="false">
      <c r="A12261" s="55" t="n">
        <v>41151</v>
      </c>
      <c r="B12261" s="152" t="s">
        <v>1195</v>
      </c>
      <c r="C12261" s="152" t="s">
        <v>842</v>
      </c>
      <c r="D12261" s="30" t="n">
        <v>33390</v>
      </c>
      <c r="E12261" s="44" t="n">
        <v>0.375</v>
      </c>
      <c r="F12261" s="44" t="n">
        <v>0.604166666666667</v>
      </c>
      <c r="G12261" s="30"/>
      <c r="H12261" s="44" t="n">
        <v>0.229166666666667</v>
      </c>
      <c r="I12261" s="29" t="n">
        <v>109.5</v>
      </c>
      <c r="J12261" s="29" t="n">
        <v>73.15</v>
      </c>
      <c r="K12261" s="30" t="s">
        <v>2465</v>
      </c>
      <c r="M12261" s="31" t="n">
        <f aca="false">P12261+R12261+T12261+V12261+X12261+Z12261+AB12261+AD12261+AF12261+AH12261+AJ12261+AL12261+AN12261+AP12261+AR12261+AT12261+AV12261+AX12261+AZ12261+BB12261+BD12261+BF12261+BH12261+BJ12261+BL12261+BN12261+BP12261</f>
        <v>0</v>
      </c>
    </row>
    <row r="12262" customFormat="false" ht="15" hidden="false" customHeight="false" outlineLevel="0" collapsed="false">
      <c r="A12262" s="55" t="n">
        <v>41151</v>
      </c>
      <c r="B12262" s="152" t="s">
        <v>1205</v>
      </c>
      <c r="C12262" s="152" t="s">
        <v>1032</v>
      </c>
      <c r="D12262" s="30" t="n">
        <v>33391</v>
      </c>
      <c r="E12262" s="44" t="n">
        <v>0.354166666666667</v>
      </c>
      <c r="F12262" s="44" t="n">
        <v>0.649305555555556</v>
      </c>
      <c r="G12262" s="30"/>
      <c r="H12262" s="44" t="n">
        <v>0.333333333333333</v>
      </c>
      <c r="I12262" s="29" t="n">
        <v>325</v>
      </c>
      <c r="J12262" s="29" t="n">
        <v>50</v>
      </c>
      <c r="K12262" s="30" t="s">
        <v>1249</v>
      </c>
      <c r="M12262" s="31" t="n">
        <f aca="false">P12262+R12262+T12262+V12262+X12262+Z12262+AB12262+AD12262+AF12262+AH12262+AJ12262+AL12262+AN12262+AP12262+AR12262+AT12262+AV12262+AX12262+AZ12262+BB12262+BD12262+BF12262+BH12262+BJ12262+BL12262+BN12262+BP12262</f>
        <v>0</v>
      </c>
    </row>
    <row r="12263" customFormat="false" ht="15" hidden="false" customHeight="false" outlineLevel="0" collapsed="false">
      <c r="A12263" s="55" t="n">
        <v>41151</v>
      </c>
      <c r="B12263" s="152" t="s">
        <v>2153</v>
      </c>
      <c r="C12263" s="152" t="s">
        <v>1032</v>
      </c>
      <c r="D12263" s="30" t="n">
        <v>33392</v>
      </c>
      <c r="E12263" s="44" t="n">
        <v>0.354166666666667</v>
      </c>
      <c r="F12263" s="44" t="n">
        <v>0.576388888888889</v>
      </c>
      <c r="G12263" s="30"/>
      <c r="H12263" s="44" t="n">
        <v>0.229166666666667</v>
      </c>
      <c r="I12263" s="29" t="n">
        <v>148</v>
      </c>
      <c r="J12263" s="29" t="n">
        <v>73.15</v>
      </c>
      <c r="K12263" s="30" t="s">
        <v>2154</v>
      </c>
      <c r="M12263" s="31" t="n">
        <f aca="false">P12263+R12263+T12263+V12263+X12263+Z12263+AB12263+AD12263+AF12263+AH12263+AJ12263+AL12263+AN12263+AP12263+AR12263+AT12263+AV12263+AX12263+AZ12263+BB12263+BD12263+BF12263+BH12263+BJ12263+BL12263+BN12263+BP12263</f>
        <v>0</v>
      </c>
    </row>
    <row r="12264" customFormat="false" ht="15" hidden="false" customHeight="false" outlineLevel="0" collapsed="false">
      <c r="A12264" s="55" t="n">
        <v>41151</v>
      </c>
      <c r="B12264" s="152" t="s">
        <v>1745</v>
      </c>
      <c r="C12264" s="152" t="s">
        <v>490</v>
      </c>
      <c r="D12264" s="72" t="n">
        <v>33393</v>
      </c>
      <c r="E12264" s="158" t="n">
        <v>0.4375</v>
      </c>
      <c r="F12264" s="44" t="n">
        <v>0.65625</v>
      </c>
      <c r="G12264" s="30"/>
      <c r="H12264" s="44" t="n">
        <v>0.229166666666667</v>
      </c>
      <c r="I12264" s="29" t="n">
        <v>110</v>
      </c>
      <c r="J12264" s="29" t="n">
        <v>77</v>
      </c>
      <c r="K12264" s="30" t="s">
        <v>1766</v>
      </c>
      <c r="M12264" s="31" t="n">
        <f aca="false">P12264+R12264+T12264+V12264+X12264+Z12264+AB12264+AD12264+AF12264+AH12264+AJ12264+AL12264+AN12264+AP12264+AR12264+AT12264+AV12264+AX12264+AZ12264+BB12264+BD12264+BF12264+BH12264+BJ12264+BL12264+BN12264+BP12264</f>
        <v>0</v>
      </c>
    </row>
    <row r="12265" customFormat="false" ht="15" hidden="false" customHeight="false" outlineLevel="0" collapsed="false">
      <c r="A12265" s="55" t="n">
        <v>41151</v>
      </c>
      <c r="B12265" s="152" t="s">
        <v>1197</v>
      </c>
      <c r="C12265" s="152" t="s">
        <v>11</v>
      </c>
      <c r="D12265" s="30" t="n">
        <v>33394</v>
      </c>
      <c r="E12265" s="44" t="n">
        <v>0.541666666666667</v>
      </c>
      <c r="F12265" s="44" t="n">
        <v>0.659722222222222</v>
      </c>
      <c r="G12265" s="30" t="s">
        <v>1170</v>
      </c>
      <c r="H12265" s="30" t="s">
        <v>1305</v>
      </c>
      <c r="I12265" s="29" t="n">
        <v>119</v>
      </c>
      <c r="J12265" s="29" t="n">
        <v>79.8</v>
      </c>
      <c r="K12265" s="30" t="s">
        <v>1259</v>
      </c>
      <c r="M12265" s="31" t="n">
        <f aca="false">P12265+R12265+T12265+V12265+X12265+Z12265+AB12265+AD12265+AF12265+AH12265+AJ12265+AL12265+AN12265+AP12265+AR12265+AT12265+AV12265+AX12265+AZ12265+BB12265+BD12265+BF12265+BH12265+BJ12265+BL12265+BN12265+BP12265</f>
        <v>0</v>
      </c>
    </row>
    <row r="12266" customFormat="false" ht="15" hidden="false" customHeight="false" outlineLevel="0" collapsed="false">
      <c r="A12266" s="41" t="n">
        <v>41151</v>
      </c>
      <c r="B12266" s="68" t="s">
        <v>1199</v>
      </c>
      <c r="C12266" s="68" t="s">
        <v>1370</v>
      </c>
      <c r="D12266" s="3" t="n">
        <v>33395</v>
      </c>
      <c r="E12266" s="42" t="n">
        <v>0.541666666666667</v>
      </c>
      <c r="F12266" s="42" t="n">
        <v>0.822916666666667</v>
      </c>
      <c r="H12266" s="42" t="n">
        <v>0.291666666666667</v>
      </c>
      <c r="I12266" s="29" t="n">
        <v>113</v>
      </c>
      <c r="J12266" s="29" t="n">
        <v>100.1</v>
      </c>
      <c r="K12266" s="30" t="s">
        <v>1253</v>
      </c>
      <c r="M12266" s="31" t="n">
        <f aca="false">P12266+R12266+T12266+V12266+X12266+Z12266+AB12266+AD12266+AF12266+AH12266+AJ12266+AL12266+AN12266+AP12266+AR12266+AT12266+AV12266+AX12266+AZ12266+BB12266+BD12266+BF12266+BH12266+BJ12266+BL12266+BN12266+BP12266</f>
        <v>0</v>
      </c>
    </row>
    <row r="12267" customFormat="false" ht="15" hidden="false" customHeight="false" outlineLevel="0" collapsed="false">
      <c r="A12267" s="41" t="n">
        <v>41151</v>
      </c>
      <c r="B12267" s="68" t="s">
        <v>2448</v>
      </c>
      <c r="C12267" s="68" t="s">
        <v>1370</v>
      </c>
      <c r="D12267" s="3" t="n">
        <v>33396</v>
      </c>
      <c r="E12267" s="42" t="n">
        <v>0.5625</v>
      </c>
      <c r="F12267" s="42" t="n">
        <v>0.652777777777778</v>
      </c>
      <c r="H12267" s="42" t="n">
        <v>0.166666666666667</v>
      </c>
      <c r="I12267" s="29" t="n">
        <v>191</v>
      </c>
      <c r="J12267" s="29" t="n">
        <v>53.2</v>
      </c>
      <c r="K12267" s="30" t="s">
        <v>2449</v>
      </c>
      <c r="M12267" s="31" t="n">
        <f aca="false">P12267+R12267+T12267+V12267+X12267+Z12267+AB12267+AD12267+AF12267+AH12267+AJ12267+AL12267+AN12267+AP12267+AR12267+AT12267+AV12267+AX12267+AZ12267+BB12267+BD12267+BF12267+BH12267+BJ12267+BL12267+BN12267+BP12267</f>
        <v>0</v>
      </c>
    </row>
    <row r="12268" customFormat="false" ht="15" hidden="false" customHeight="false" outlineLevel="0" collapsed="false">
      <c r="A12268" s="55" t="n">
        <v>41151</v>
      </c>
      <c r="B12268" s="152" t="s">
        <v>1176</v>
      </c>
      <c r="C12268" s="152" t="s">
        <v>1790</v>
      </c>
      <c r="D12268" s="30" t="n">
        <v>33397</v>
      </c>
      <c r="E12268" s="44" t="n">
        <v>0.583333333333333</v>
      </c>
      <c r="F12268" s="44" t="n">
        <v>0.701388888888889</v>
      </c>
      <c r="G12268" s="30"/>
      <c r="H12268" s="44" t="n">
        <v>0.166666666666667</v>
      </c>
      <c r="I12268" s="29" t="n">
        <v>85</v>
      </c>
      <c r="J12268" s="29" t="n">
        <v>56</v>
      </c>
      <c r="K12268" s="30" t="s">
        <v>2462</v>
      </c>
      <c r="M12268" s="31" t="n">
        <f aca="false">P12268+R12268+T12268+V12268+X12268+Z12268+AB12268+AD12268+AF12268+AH12268+AJ12268+AL12268+AN12268+AP12268+AR12268+AT12268+AV12268+AX12268+AZ12268+BB12268+BD12268+BF12268+BH12268+BJ12268+BL12268+BN12268+BP12268</f>
        <v>27140</v>
      </c>
      <c r="O12268" s="0" t="n">
        <v>635</v>
      </c>
      <c r="P12268" s="31" t="n">
        <v>27140</v>
      </c>
    </row>
    <row r="12269" customFormat="false" ht="15" hidden="false" customHeight="false" outlineLevel="0" collapsed="false">
      <c r="A12269" s="55" t="n">
        <v>41151</v>
      </c>
      <c r="B12269" s="152" t="s">
        <v>1165</v>
      </c>
      <c r="C12269" s="152" t="s">
        <v>1695</v>
      </c>
      <c r="D12269" s="30" t="n">
        <v>33398</v>
      </c>
      <c r="E12269" s="44" t="n">
        <v>0.75</v>
      </c>
      <c r="F12269" s="30" t="s">
        <v>1162</v>
      </c>
      <c r="G12269" s="30"/>
      <c r="H12269" s="30" t="s">
        <v>1162</v>
      </c>
      <c r="I12269" s="29" t="n">
        <v>202</v>
      </c>
      <c r="J12269" s="29" t="n">
        <v>145</v>
      </c>
      <c r="K12269" s="30" t="s">
        <v>2306</v>
      </c>
      <c r="M12269" s="31" t="n">
        <f aca="false">P12269+R12269+T12269+V12269+X12269+Z12269+AB12269+AD12269+AF12269+AH12269+AJ12269+AL12269+AN12269+AP12269+AR12269+AT12269+AV12269+AX12269+AZ12269+BB12269+BD12269+BF12269+BH12269+BJ12269+BL12269+BN12269+BP12269</f>
        <v>23025</v>
      </c>
      <c r="O12269" s="0" t="n">
        <v>119</v>
      </c>
      <c r="P12269" s="31" t="n">
        <v>12250</v>
      </c>
      <c r="Q12269" s="0" t="n">
        <v>120</v>
      </c>
      <c r="R12269" s="31" t="n">
        <v>10775</v>
      </c>
    </row>
    <row r="12271" customFormat="false" ht="15" hidden="false" customHeight="false" outlineLevel="0" collapsed="false">
      <c r="A12271" s="132"/>
      <c r="B12271" s="133"/>
      <c r="C12271" s="133"/>
      <c r="D12271" s="134"/>
      <c r="E12271" s="134"/>
      <c r="F12271" s="134"/>
      <c r="G12271" s="134"/>
      <c r="H12271" s="134"/>
      <c r="I12271" s="399"/>
      <c r="J12271" s="136"/>
      <c r="K12271" s="134"/>
    </row>
    <row r="12272" customFormat="false" ht="21" hidden="false" customHeight="false" outlineLevel="0" collapsed="false">
      <c r="A12272" s="134"/>
      <c r="B12272" s="133"/>
      <c r="C12272" s="133"/>
      <c r="D12272" s="134"/>
      <c r="E12272" s="134"/>
      <c r="F12272" s="134"/>
      <c r="G12272" s="52" t="s">
        <v>1741</v>
      </c>
      <c r="H12272" s="134"/>
      <c r="I12272" s="136"/>
      <c r="J12272" s="136"/>
      <c r="K12272" s="134"/>
    </row>
    <row r="12273" customFormat="false" ht="15" hidden="false" customHeight="false" outlineLevel="0" collapsed="false">
      <c r="A12273" s="41" t="n">
        <v>41152</v>
      </c>
      <c r="B12273" s="68" t="s">
        <v>679</v>
      </c>
      <c r="C12273" s="68" t="s">
        <v>1695</v>
      </c>
      <c r="D12273" s="3" t="n">
        <v>33399</v>
      </c>
      <c r="E12273" s="42" t="n">
        <v>0.291666666666667</v>
      </c>
      <c r="F12273" s="3" t="s">
        <v>1162</v>
      </c>
      <c r="H12273" s="3" t="s">
        <v>1162</v>
      </c>
      <c r="I12273" s="29" t="n">
        <v>202</v>
      </c>
      <c r="J12273" s="29" t="n">
        <v>120</v>
      </c>
      <c r="K12273" s="30" t="s">
        <v>1223</v>
      </c>
      <c r="M12273" s="31" t="n">
        <f aca="false">P12273+R12273+T12273+V12273+X12273+Z12273+AB12273+AD12273+AF12273+AH12273+AJ12273+AL12273+AN12273+AP12273+AR12273+AT12273+AV12273+AX12273+AZ12273+BB12273+BD12273+BF12273+BH12273+BJ12273+BL12273+BN12273+BP12273</f>
        <v>6774.27</v>
      </c>
      <c r="O12273" s="0" t="n">
        <v>72420</v>
      </c>
      <c r="P12273" s="31" t="n">
        <v>972</v>
      </c>
      <c r="Q12273" s="0" t="n">
        <v>72421</v>
      </c>
      <c r="R12273" s="31" t="n">
        <v>150</v>
      </c>
      <c r="S12273" s="47" t="n">
        <v>72408</v>
      </c>
      <c r="T12273" s="31" t="n">
        <v>568.25</v>
      </c>
      <c r="U12273" s="47" t="n">
        <v>72407</v>
      </c>
      <c r="V12273" s="31" t="n">
        <v>1071.99</v>
      </c>
      <c r="W12273" s="47" t="n">
        <v>72403</v>
      </c>
      <c r="X12273" s="31" t="n">
        <v>27.55</v>
      </c>
      <c r="Y12273" s="47" t="n">
        <v>72402</v>
      </c>
      <c r="Z12273" s="31" t="n">
        <v>1600.3</v>
      </c>
      <c r="AA12273" s="47" t="n">
        <v>72449</v>
      </c>
      <c r="AB12273" s="31" t="n">
        <v>167.7</v>
      </c>
      <c r="AC12273" s="47" t="n">
        <v>72444</v>
      </c>
      <c r="AD12273" s="31" t="n">
        <v>635.8</v>
      </c>
      <c r="AE12273" s="47" t="n">
        <v>72441</v>
      </c>
      <c r="AF12273" s="31" t="n">
        <v>787.61</v>
      </c>
      <c r="AG12273" s="47" t="n">
        <v>72451</v>
      </c>
      <c r="AH12273" s="31" t="n">
        <v>199.67</v>
      </c>
      <c r="AI12273" s="47" t="n">
        <v>72448</v>
      </c>
      <c r="AJ12273" s="31" t="n">
        <v>443.4</v>
      </c>
      <c r="AK12273" s="47" t="n">
        <v>72430</v>
      </c>
      <c r="AL12273" s="31" t="n">
        <v>150</v>
      </c>
    </row>
    <row r="12274" customFormat="false" ht="15" hidden="false" customHeight="false" outlineLevel="0" collapsed="false">
      <c r="A12274" s="55" t="n">
        <v>41152</v>
      </c>
      <c r="B12274" s="152" t="s">
        <v>383</v>
      </c>
      <c r="C12274" s="152" t="s">
        <v>1695</v>
      </c>
      <c r="D12274" s="30" t="n">
        <v>33400</v>
      </c>
      <c r="E12274" s="44" t="n">
        <v>0.291666666666667</v>
      </c>
      <c r="F12274" s="30" t="s">
        <v>1162</v>
      </c>
      <c r="G12274" s="30" t="s">
        <v>2365</v>
      </c>
      <c r="H12274" s="30" t="s">
        <v>1162</v>
      </c>
      <c r="I12274" s="29" t="n">
        <v>229.8</v>
      </c>
      <c r="J12274" s="29" t="n">
        <v>160</v>
      </c>
      <c r="K12274" s="30" t="s">
        <v>1232</v>
      </c>
      <c r="M12274" s="31" t="n">
        <f aca="false">P12274+R12274+T12274+V12274+X12274+Z12274+AB12274+AD12274+AF12274+AH12274+AJ12274+AL12274+AN12274+AP12274+AR12274+AT12274+AV12274+AX12274+AZ12274+BB12274+BD12274+BF12274+BH12274+BJ12274+BL12274+BN12274+BP12274</f>
        <v>0</v>
      </c>
    </row>
    <row r="12275" customFormat="false" ht="15" hidden="false" customHeight="false" outlineLevel="0" collapsed="false">
      <c r="A12275" s="41" t="n">
        <v>41152</v>
      </c>
      <c r="B12275" s="68" t="s">
        <v>1165</v>
      </c>
      <c r="C12275" s="68" t="s">
        <v>1695</v>
      </c>
      <c r="D12275" s="3" t="n">
        <v>33401</v>
      </c>
      <c r="E12275" s="42" t="n">
        <v>0.291666666666667</v>
      </c>
      <c r="F12275" s="3" t="s">
        <v>1162</v>
      </c>
      <c r="H12275" s="3" t="s">
        <v>1162</v>
      </c>
      <c r="I12275" s="29" t="n">
        <v>202</v>
      </c>
      <c r="J12275" s="29" t="n">
        <v>145</v>
      </c>
      <c r="K12275" s="30" t="s">
        <v>2306</v>
      </c>
      <c r="M12275" s="31" t="n">
        <f aca="false">P12275+R12275+T12275+V12275+X12275+Z12275+AB12275+AD12275+AF12275+AH12275+AJ12275+AL12275+AN12275+AP12275+AR12275+AT12275+AV12275+AX12275+AZ12275+BB12275+BD12275+BF12275+BH12275+BJ12275+BL12275+BN12275+BP12275</f>
        <v>15105.82</v>
      </c>
      <c r="O12275" s="0" t="n">
        <v>72545</v>
      </c>
      <c r="P12275" s="31" t="n">
        <v>4260</v>
      </c>
      <c r="Q12275" s="0" t="n">
        <v>72541</v>
      </c>
      <c r="R12275" s="31" t="n">
        <v>699.99</v>
      </c>
      <c r="S12275" s="47" t="n">
        <v>72385</v>
      </c>
      <c r="T12275" s="31" t="n">
        <v>18.05</v>
      </c>
      <c r="U12275" s="47" t="n">
        <v>72384</v>
      </c>
      <c r="V12275" s="31" t="n">
        <v>2638</v>
      </c>
      <c r="W12275" s="47" t="n">
        <v>72382</v>
      </c>
      <c r="X12275" s="31" t="n">
        <v>2287.1</v>
      </c>
      <c r="Y12275" s="47" t="n">
        <v>72381</v>
      </c>
      <c r="Z12275" s="31" t="n">
        <v>793.57</v>
      </c>
      <c r="AA12275" s="47" t="n">
        <v>72380</v>
      </c>
      <c r="AB12275" s="31" t="n">
        <v>427.86</v>
      </c>
      <c r="AC12275" s="47" t="n">
        <v>72379</v>
      </c>
      <c r="AD12275" s="31" t="n">
        <v>2046</v>
      </c>
      <c r="AE12275" s="47" t="n">
        <v>72450</v>
      </c>
      <c r="AF12275" s="31" t="n">
        <v>543.55</v>
      </c>
      <c r="AG12275" s="47" t="n">
        <v>72445</v>
      </c>
      <c r="AH12275" s="31" t="n">
        <v>63.1</v>
      </c>
      <c r="AI12275" s="47" t="n">
        <v>72426</v>
      </c>
      <c r="AJ12275" s="31" t="n">
        <v>480</v>
      </c>
      <c r="AK12275" s="47" t="n">
        <v>72418</v>
      </c>
      <c r="AL12275" s="31" t="n">
        <v>159.5</v>
      </c>
      <c r="AM12275" s="47" t="n">
        <v>72391</v>
      </c>
      <c r="AN12275" s="31" t="n">
        <v>189.1</v>
      </c>
      <c r="AO12275" s="47" t="n">
        <v>72539</v>
      </c>
      <c r="AP12275" s="31" t="n">
        <v>500</v>
      </c>
    </row>
    <row r="12276" customFormat="false" ht="15" hidden="false" customHeight="false" outlineLevel="0" collapsed="false">
      <c r="A12276" s="157" t="n">
        <v>41152</v>
      </c>
      <c r="B12276" s="152" t="s">
        <v>627</v>
      </c>
      <c r="C12276" s="152" t="s">
        <v>1695</v>
      </c>
      <c r="D12276" s="30" t="n">
        <v>33402</v>
      </c>
      <c r="E12276" s="44" t="n">
        <v>0.291666666666667</v>
      </c>
      <c r="F12276" s="30" t="s">
        <v>1162</v>
      </c>
      <c r="G12276" s="30"/>
      <c r="H12276" s="30" t="s">
        <v>1162</v>
      </c>
      <c r="I12276" s="29" t="n">
        <v>202</v>
      </c>
      <c r="J12276" s="29" t="n">
        <v>120</v>
      </c>
      <c r="K12276" s="30" t="s">
        <v>1303</v>
      </c>
      <c r="M12276" s="31" t="n">
        <f aca="false">P12276+R12276+T12276+V12276+X12276+Z12276+AB12276+AD12276+AF12276+AH12276+AJ12276+AL12276+AN12276+AP12276+AR12276+AT12276+AV12276+AX12276+AZ12276+BB12276+BD12276+BF12276+BH12276+BJ12276+BL12276+BN12276+BP12276</f>
        <v>0</v>
      </c>
    </row>
    <row r="12277" customFormat="false" ht="15" hidden="false" customHeight="false" outlineLevel="0" collapsed="false">
      <c r="A12277" s="55" t="n">
        <v>41152</v>
      </c>
      <c r="B12277" s="152" t="s">
        <v>1195</v>
      </c>
      <c r="C12277" s="152" t="s">
        <v>490</v>
      </c>
      <c r="D12277" s="30" t="n">
        <v>33403</v>
      </c>
      <c r="E12277" s="44" t="n">
        <v>0.291666666666667</v>
      </c>
      <c r="F12277" s="44" t="n">
        <v>0.75</v>
      </c>
      <c r="G12277" s="30"/>
      <c r="H12277" s="44" t="n">
        <v>0.458333333333333</v>
      </c>
      <c r="I12277" s="29" t="n">
        <v>220</v>
      </c>
      <c r="J12277" s="29" t="n">
        <v>154</v>
      </c>
      <c r="K12277" s="30" t="s">
        <v>2465</v>
      </c>
      <c r="M12277" s="31" t="n">
        <f aca="false">P12277+R12277+T12277+V12277+X12277+Z12277+AB12277+AD12277+AF12277+AH12277+AJ12277+AL12277+AN12277+AP12277+AR12277+AT12277+AV12277+AX12277+AZ12277+BB12277+BD12277+BF12277+BH12277+BJ12277+BL12277+BN12277+BP12277</f>
        <v>0</v>
      </c>
    </row>
    <row r="12278" customFormat="false" ht="15" hidden="false" customHeight="false" outlineLevel="0" collapsed="false">
      <c r="A12278" s="55" t="n">
        <v>41152</v>
      </c>
      <c r="B12278" s="152" t="s">
        <v>40</v>
      </c>
      <c r="C12278" s="152" t="s">
        <v>490</v>
      </c>
      <c r="D12278" s="30" t="n">
        <v>33404</v>
      </c>
      <c r="E12278" s="44" t="n">
        <v>0.291666666666667</v>
      </c>
      <c r="F12278" s="44" t="n">
        <v>0.6875</v>
      </c>
      <c r="G12278" s="30"/>
      <c r="H12278" s="44" t="n">
        <v>0.395833333333333</v>
      </c>
      <c r="I12278" s="29" t="n">
        <v>190</v>
      </c>
      <c r="J12278" s="29" t="n">
        <v>133</v>
      </c>
      <c r="K12278" s="30" t="s">
        <v>2498</v>
      </c>
      <c r="M12278" s="31" t="n">
        <f aca="false">P12278+R12278+T12278+V12278+X12278+Z12278+AB12278+AD12278+AF12278+AH12278+AJ12278+AL12278+AN12278+AP12278+AR12278+AT12278+AV12278+AX12278+AZ12278+BB12278+BD12278+BF12278+BH12278+BJ12278+BL12278+BN12278+BP12278</f>
        <v>0</v>
      </c>
    </row>
    <row r="12279" customFormat="false" ht="15" hidden="false" customHeight="false" outlineLevel="0" collapsed="false">
      <c r="A12279" s="55" t="n">
        <v>41152</v>
      </c>
      <c r="B12279" s="152" t="s">
        <v>1173</v>
      </c>
      <c r="C12279" s="152" t="s">
        <v>1049</v>
      </c>
      <c r="D12279" s="30" t="n">
        <v>33405</v>
      </c>
      <c r="E12279" s="44" t="n">
        <v>0.354166666666667</v>
      </c>
      <c r="F12279" s="44" t="n">
        <v>0.739583333333334</v>
      </c>
      <c r="G12279" s="30"/>
      <c r="H12279" s="44" t="n">
        <v>0.395833333333333</v>
      </c>
      <c r="I12279" s="29" t="n">
        <v>180.5</v>
      </c>
      <c r="J12279" s="29" t="n">
        <v>126.35</v>
      </c>
      <c r="K12279" s="30" t="s">
        <v>1212</v>
      </c>
      <c r="M12279" s="31" t="n">
        <f aca="false">P12279+R12279+T12279+V12279+X12279+Z12279+AB12279+AD12279+AF12279+AH12279+AJ12279+AL12279+AN12279+AP12279+AR12279+AT12279+AV12279+AX12279+AZ12279+BB12279+BD12279+BF12279+BH12279+BJ12279+BL12279+BN12279+BP12279</f>
        <v>0</v>
      </c>
    </row>
    <row r="12280" customFormat="false" ht="15" hidden="false" customHeight="false" outlineLevel="0" collapsed="false">
      <c r="A12280" s="55" t="n">
        <v>41152</v>
      </c>
      <c r="B12280" s="152" t="s">
        <v>1169</v>
      </c>
      <c r="C12280" s="152" t="s">
        <v>925</v>
      </c>
      <c r="D12280" s="30" t="n">
        <v>33406</v>
      </c>
      <c r="E12280" s="44" t="n">
        <v>0.322916666666667</v>
      </c>
      <c r="F12280" s="44" t="n">
        <v>0.739583333333334</v>
      </c>
      <c r="G12280" s="30"/>
      <c r="H12280" s="44" t="n">
        <v>0.416666666666667</v>
      </c>
      <c r="I12280" s="29" t="n">
        <v>265</v>
      </c>
      <c r="J12280" s="29" t="n">
        <v>133</v>
      </c>
      <c r="K12280" s="30" t="s">
        <v>1214</v>
      </c>
      <c r="M12280" s="31" t="n">
        <f aca="false">P12280+R12280+T12280+V12280+X12280+Z12280+AB12280+AD12280+AF12280+AH12280+AJ12280+AL12280+AN12280+AP12280+AR12280+AT12280+AV12280+AX12280+AZ12280+BB12280+BD12280+BF12280+BH12280+BJ12280+BL12280+BN12280+BP12280</f>
        <v>0</v>
      </c>
    </row>
    <row r="12281" customFormat="false" ht="15" hidden="false" customHeight="false" outlineLevel="0" collapsed="false">
      <c r="A12281" s="55" t="n">
        <v>41152</v>
      </c>
      <c r="B12281" s="152" t="s">
        <v>20</v>
      </c>
      <c r="C12281" s="152" t="s">
        <v>490</v>
      </c>
      <c r="D12281" s="30" t="n">
        <v>33407</v>
      </c>
      <c r="E12281" s="44" t="n">
        <v>0.3125</v>
      </c>
      <c r="F12281" s="44" t="n">
        <v>0.649305555555556</v>
      </c>
      <c r="G12281" s="30"/>
      <c r="H12281" s="44" t="n">
        <v>0.333333333333333</v>
      </c>
      <c r="I12281" s="29" t="n">
        <v>160</v>
      </c>
      <c r="J12281" s="29" t="n">
        <v>112</v>
      </c>
      <c r="K12281" s="30" t="s">
        <v>1375</v>
      </c>
      <c r="M12281" s="31" t="n">
        <f aca="false">P12281+R12281+T12281+V12281+X12281+Z12281+AB12281+AD12281+AF12281+AH12281+AJ12281+AL12281+AN12281+AP12281+AR12281+AT12281+AV12281+AX12281+AZ12281+BB12281+BD12281+BF12281+BH12281+BJ12281+BL12281+BN12281+BP12281</f>
        <v>0</v>
      </c>
    </row>
    <row r="12282" customFormat="false" ht="15" hidden="false" customHeight="false" outlineLevel="0" collapsed="false">
      <c r="A12282" s="55" t="n">
        <v>41152</v>
      </c>
      <c r="B12282" s="152" t="s">
        <v>1193</v>
      </c>
      <c r="C12282" s="152" t="s">
        <v>1300</v>
      </c>
      <c r="D12282" s="30" t="n">
        <v>33408</v>
      </c>
      <c r="E12282" s="44" t="n">
        <v>0.333333333333333</v>
      </c>
      <c r="F12282" s="44" t="n">
        <v>0.815972222222222</v>
      </c>
      <c r="G12282" s="30" t="s">
        <v>2555</v>
      </c>
      <c r="H12282" s="30" t="s">
        <v>1411</v>
      </c>
      <c r="I12282" s="29" t="n">
        <v>284</v>
      </c>
      <c r="J12282" s="29" t="n">
        <v>186</v>
      </c>
      <c r="K12282" s="30" t="s">
        <v>1216</v>
      </c>
      <c r="M12282" s="31" t="n">
        <f aca="false">P12282+R12282+T12282+V12282+X12282+Z12282+AB12282+AD12282+AF12282+AH12282+AJ12282+AL12282+AN12282+AP12282+AR12282+AT12282+AV12282+AX12282+AZ12282+BB12282+BD12282+BF12282+BH12282+BJ12282+BL12282+BN12282+BP12282</f>
        <v>0</v>
      </c>
    </row>
    <row r="12283" customFormat="false" ht="15" hidden="false" customHeight="false" outlineLevel="0" collapsed="false">
      <c r="A12283" s="55" t="n">
        <v>41152</v>
      </c>
      <c r="B12283" s="152" t="s">
        <v>1832</v>
      </c>
      <c r="C12283" s="152" t="s">
        <v>979</v>
      </c>
      <c r="D12283" s="30" t="n">
        <v>33409</v>
      </c>
      <c r="E12283" s="44" t="n">
        <v>0.322916666666667</v>
      </c>
      <c r="F12283" s="44" t="n">
        <v>0.708333333333333</v>
      </c>
      <c r="G12283" s="30"/>
      <c r="H12283" s="44" t="n">
        <v>0.395833333333333</v>
      </c>
      <c r="I12283" s="29" t="n">
        <v>185.5</v>
      </c>
      <c r="J12283" s="29" t="n">
        <v>126.75</v>
      </c>
      <c r="K12283" s="30" t="s">
        <v>1833</v>
      </c>
      <c r="M12283" s="31" t="n">
        <f aca="false">P12283+R12283+T12283+V12283+X12283+Z12283+AB12283+AD12283+AF12283+AH12283+AJ12283+AL12283+AN12283+AP12283+AR12283+AT12283+AV12283+AX12283+AZ12283+BB12283+BD12283+BF12283+BH12283+BJ12283+BL12283+BN12283+BP12283</f>
        <v>16464</v>
      </c>
      <c r="O12283" s="0" t="n">
        <v>1755</v>
      </c>
      <c r="P12283" s="31" t="n">
        <v>6608.7</v>
      </c>
      <c r="Q12283" s="0" t="n">
        <v>757</v>
      </c>
      <c r="R12283" s="31" t="n">
        <v>7213.3</v>
      </c>
      <c r="S12283" s="47" t="n">
        <v>1753</v>
      </c>
      <c r="T12283" s="31" t="n">
        <v>1836</v>
      </c>
      <c r="U12283" s="47" t="n">
        <v>1756</v>
      </c>
      <c r="V12283" s="31" t="n">
        <v>806</v>
      </c>
    </row>
    <row r="12284" customFormat="false" ht="15" hidden="false" customHeight="false" outlineLevel="0" collapsed="false">
      <c r="A12284" s="55" t="n">
        <v>41152</v>
      </c>
      <c r="B12284" s="152" t="s">
        <v>1176</v>
      </c>
      <c r="C12284" s="152" t="s">
        <v>2380</v>
      </c>
      <c r="D12284" s="30" t="n">
        <v>33410</v>
      </c>
      <c r="E12284" s="44" t="n">
        <v>0.34375</v>
      </c>
      <c r="F12284" s="44" t="n">
        <v>0.510416666666667</v>
      </c>
      <c r="G12284" s="30"/>
      <c r="H12284" s="44" t="n">
        <v>0.166666666666667</v>
      </c>
      <c r="I12284" s="29" t="n">
        <v>89</v>
      </c>
      <c r="J12284" s="29" t="n">
        <v>56</v>
      </c>
      <c r="K12284" s="30" t="s">
        <v>2462</v>
      </c>
      <c r="M12284" s="31" t="n">
        <f aca="false">P12284+R12284+T12284+V12284+X12284+Z12284+AB12284+AD12284+AF12284+AH12284+AJ12284+AL12284+AN12284+AP12284+AR12284+AT12284+AV12284+AX12284+AZ12284+BB12284+BD12284+BF12284+BH12284+BJ12284+BL12284+BN12284+BP12284</f>
        <v>0</v>
      </c>
    </row>
    <row r="12285" customFormat="false" ht="15" hidden="false" customHeight="false" outlineLevel="0" collapsed="false">
      <c r="A12285" s="55" t="n">
        <v>41152</v>
      </c>
      <c r="B12285" s="152" t="s">
        <v>1197</v>
      </c>
      <c r="C12285" s="152" t="s">
        <v>1728</v>
      </c>
      <c r="D12285" s="30" t="n">
        <v>33411</v>
      </c>
      <c r="E12285" s="44" t="n">
        <v>0.5</v>
      </c>
      <c r="F12285" s="44" t="n">
        <v>0.583333333333333</v>
      </c>
      <c r="G12285" s="30"/>
      <c r="H12285" s="44" t="n">
        <v>0.166666666666667</v>
      </c>
      <c r="I12285" s="29" t="n">
        <v>81</v>
      </c>
      <c r="J12285" s="29" t="n">
        <v>53.2</v>
      </c>
      <c r="K12285" s="30" t="s">
        <v>1259</v>
      </c>
      <c r="M12285" s="31" t="n">
        <f aca="false">P12285+R12285+T12285+V12285+X12285+Z12285+AB12285+AD12285+AF12285+AH12285+AJ12285+AL12285+AN12285+AP12285+AR12285+AT12285+AV12285+AX12285+AZ12285+BB12285+BD12285+BF12285+BH12285+BJ12285+BL12285+BN12285+BP12285</f>
        <v>0</v>
      </c>
    </row>
    <row r="12286" customFormat="false" ht="15" hidden="false" customHeight="false" outlineLevel="0" collapsed="false">
      <c r="A12286" s="55" t="n">
        <v>41152</v>
      </c>
      <c r="B12286" s="152" t="s">
        <v>1199</v>
      </c>
      <c r="C12286" s="152" t="s">
        <v>362</v>
      </c>
      <c r="D12286" s="30" t="n">
        <v>33412</v>
      </c>
      <c r="E12286" s="44" t="n">
        <v>0.583333333333333</v>
      </c>
      <c r="F12286" s="44" t="n">
        <v>0.78125</v>
      </c>
      <c r="G12286" s="30"/>
      <c r="H12286" s="44" t="n">
        <v>0.208333333333333</v>
      </c>
      <c r="I12286" s="29" t="n">
        <v>140</v>
      </c>
      <c r="J12286" s="29" t="n">
        <v>70</v>
      </c>
      <c r="K12286" s="30" t="s">
        <v>1253</v>
      </c>
      <c r="M12286" s="31" t="n">
        <f aca="false">P12286+R12286+T12286+V12286+X12286+Z12286+AB12286+AD12286+AF12286+AH12286+AJ12286+AL12286+AN12286+AP12286+AR12286+AT12286+AV12286+AX12286+AZ12286+BB12286+BD12286+BF12286+BH12286+BJ12286+BL12286+BN12286+BP12286</f>
        <v>0</v>
      </c>
    </row>
    <row r="12287" customFormat="false" ht="15" hidden="false" customHeight="false" outlineLevel="0" collapsed="false">
      <c r="A12287" s="55" t="n">
        <v>41152</v>
      </c>
      <c r="B12287" s="152" t="s">
        <v>1199</v>
      </c>
      <c r="C12287" s="152" t="s">
        <v>869</v>
      </c>
      <c r="D12287" s="30" t="n">
        <v>33413</v>
      </c>
      <c r="E12287" s="44" t="n">
        <v>0.65625</v>
      </c>
      <c r="F12287" s="44" t="n">
        <v>0.71875</v>
      </c>
      <c r="G12287" s="30"/>
      <c r="H12287" s="44" t="n">
        <v>0.166666666666667</v>
      </c>
      <c r="I12287" s="29" t="n">
        <v>76</v>
      </c>
      <c r="J12287" s="29" t="n">
        <v>53.2</v>
      </c>
      <c r="K12287" s="30" t="s">
        <v>1253</v>
      </c>
      <c r="M12287" s="31" t="n">
        <f aca="false">P12287+R12287+T12287+V12287+X12287+Z12287+AB12287+AD12287+AF12287+AH12287+AJ12287+AL12287+AN12287+AP12287+AR12287+AT12287+AV12287+AX12287+AZ12287+BB12287+BD12287+BF12287+BH12287+BJ12287+BL12287+BN12287+BP12287</f>
        <v>0</v>
      </c>
    </row>
    <row r="12291" customFormat="false" ht="15" hidden="false" customHeight="false" outlineLevel="0" collapsed="false">
      <c r="A12291" s="132"/>
      <c r="B12291" s="133"/>
      <c r="C12291" s="133"/>
      <c r="D12291" s="134"/>
      <c r="E12291" s="134"/>
      <c r="F12291" s="134"/>
      <c r="G12291" s="134"/>
      <c r="H12291" s="134"/>
      <c r="I12291" s="399"/>
      <c r="J12291" s="136"/>
      <c r="K12291" s="134"/>
    </row>
    <row r="12292" customFormat="false" ht="21" hidden="false" customHeight="false" outlineLevel="0" collapsed="false">
      <c r="A12292" s="134"/>
      <c r="B12292" s="133"/>
      <c r="C12292" s="396" t="s">
        <v>2151</v>
      </c>
      <c r="D12292" s="100"/>
      <c r="E12292" s="134"/>
      <c r="F12292" s="134"/>
      <c r="G12292" s="52" t="s">
        <v>2106</v>
      </c>
      <c r="H12292" s="134"/>
      <c r="I12292" s="136"/>
      <c r="J12292" s="136"/>
      <c r="K12292" s="134"/>
    </row>
    <row r="12293" customFormat="false" ht="15" hidden="false" customHeight="false" outlineLevel="0" collapsed="false">
      <c r="A12293" s="41" t="n">
        <v>41153</v>
      </c>
      <c r="B12293" s="0" t="s">
        <v>1169</v>
      </c>
      <c r="C12293" s="0" t="s">
        <v>925</v>
      </c>
      <c r="D12293" s="3" t="n">
        <v>33414</v>
      </c>
      <c r="E12293" s="42" t="n">
        <v>0.3125</v>
      </c>
      <c r="F12293" s="42" t="n">
        <v>0.53125</v>
      </c>
      <c r="G12293" s="3" t="s">
        <v>1229</v>
      </c>
      <c r="H12293" s="3" t="s">
        <v>1391</v>
      </c>
      <c r="I12293" s="29" t="n">
        <v>128.5</v>
      </c>
      <c r="J12293" s="29" t="n">
        <v>86.45</v>
      </c>
      <c r="K12293" s="30" t="s">
        <v>1172</v>
      </c>
      <c r="M12293" s="31" t="n">
        <f aca="false">P12293+R12293+T12293+V12293+X12293+Z12293+AB12293+AD12293+AF12293+AH12293+AJ12293+AL12293+AN12293+AP12293+AR12293+AT12293+AV12293+AX12293+AZ12293+BB12293+BD12293+BF12293+BH12293+BJ12293+BL12293+BN12293+BP12293</f>
        <v>0</v>
      </c>
    </row>
    <row r="12294" customFormat="false" ht="15" hidden="false" customHeight="false" outlineLevel="0" collapsed="false">
      <c r="A12294" s="41" t="n">
        <v>41153</v>
      </c>
      <c r="B12294" s="0" t="s">
        <v>1195</v>
      </c>
      <c r="C12294" s="0" t="s">
        <v>490</v>
      </c>
      <c r="D12294" s="3" t="n">
        <v>33415</v>
      </c>
      <c r="E12294" s="42" t="n">
        <v>0.760416666666667</v>
      </c>
      <c r="F12294" s="42" t="n">
        <v>0.166666666666667</v>
      </c>
      <c r="H12294" s="42" t="n">
        <v>0.416666666666667</v>
      </c>
      <c r="I12294" s="29" t="n">
        <v>260</v>
      </c>
      <c r="J12294" s="29" t="n">
        <v>190</v>
      </c>
      <c r="K12294" s="30" t="s">
        <v>2465</v>
      </c>
      <c r="M12294" s="31" t="n">
        <f aca="false">P12294+R12294+T12294+V12294+X12294+Z12294+AB12294+AD12294+AF12294+AH12294+AJ12294+AL12294+AN12294+AP12294+AR12294+AT12294+AV12294+AX12294+AZ12294+BB12294+BD12294+BF12294+BH12294+BJ12294+BL12294+BN12294+BP12294</f>
        <v>0</v>
      </c>
    </row>
    <row r="12295" customFormat="false" ht="15" hidden="false" customHeight="false" outlineLevel="0" collapsed="false">
      <c r="A12295" s="41" t="n">
        <v>41153</v>
      </c>
      <c r="B12295" s="0" t="s">
        <v>1832</v>
      </c>
      <c r="C12295" s="0" t="s">
        <v>490</v>
      </c>
      <c r="D12295" s="3" t="n">
        <v>33416</v>
      </c>
      <c r="E12295" s="42" t="n">
        <v>0.760416666666667</v>
      </c>
      <c r="F12295" s="42" t="n">
        <v>0.0416666666666667</v>
      </c>
      <c r="H12295" s="42" t="n">
        <v>0.291666666666667</v>
      </c>
      <c r="I12295" s="29" t="n">
        <v>182</v>
      </c>
      <c r="J12295" s="29" t="n">
        <v>133</v>
      </c>
      <c r="K12295" s="30" t="s">
        <v>1833</v>
      </c>
      <c r="M12295" s="31" t="n">
        <f aca="false">P12295+R12295+T12295+V12295+X12295+Z12295+AB12295+AD12295+AF12295+AH12295+AJ12295+AL12295+AN12295+AP12295+AR12295+AT12295+AV12295+AX12295+AZ12295+BB12295+BD12295+BF12295+BH12295+BJ12295+BL12295+BN12295+BP12295</f>
        <v>0</v>
      </c>
    </row>
    <row r="12296" customFormat="false" ht="15" hidden="false" customHeight="false" outlineLevel="0" collapsed="false">
      <c r="A12296" s="41" t="n">
        <v>41153</v>
      </c>
      <c r="B12296" s="0" t="s">
        <v>1181</v>
      </c>
      <c r="C12296" s="0" t="s">
        <v>490</v>
      </c>
      <c r="D12296" s="3" t="n">
        <v>33417</v>
      </c>
      <c r="E12296" s="42" t="n">
        <v>0.760416666666667</v>
      </c>
      <c r="F12296" s="42" t="n">
        <v>0.0208333333333333</v>
      </c>
      <c r="H12296" s="42" t="n">
        <v>0.270833333333333</v>
      </c>
      <c r="I12296" s="29" t="n">
        <v>169</v>
      </c>
      <c r="J12296" s="29" t="n">
        <v>123.5</v>
      </c>
      <c r="K12296" s="30" t="s">
        <v>1219</v>
      </c>
      <c r="M12296" s="31" t="n">
        <f aca="false">P12296+R12296+T12296+V12296+X12296+Z12296+AB12296+AD12296+AF12296+AH12296+AJ12296+AL12296+AN12296+AP12296+AR12296+AT12296+AV12296+AX12296+AZ12296+BB12296+BD12296+BF12296+BH12296+BJ12296+BL12296+BN12296+BP12296</f>
        <v>0</v>
      </c>
    </row>
    <row r="12298" customFormat="false" ht="15" hidden="false" customHeight="false" outlineLevel="0" collapsed="false">
      <c r="A12298" s="400"/>
      <c r="B12298" s="401"/>
      <c r="C12298" s="401"/>
      <c r="D12298" s="400"/>
      <c r="E12298" s="400"/>
      <c r="F12298" s="400"/>
      <c r="G12298" s="400"/>
      <c r="H12298" s="400"/>
      <c r="I12298" s="402"/>
      <c r="J12298" s="402"/>
      <c r="K12298" s="400"/>
    </row>
    <row r="12299" customFormat="false" ht="21" hidden="false" customHeight="false" outlineLevel="0" collapsed="false">
      <c r="A12299" s="355"/>
      <c r="B12299" s="384"/>
      <c r="C12299" s="384"/>
      <c r="D12299" s="355"/>
      <c r="E12299" s="355"/>
      <c r="F12299" s="355"/>
      <c r="G12299" s="52" t="s">
        <v>1224</v>
      </c>
      <c r="H12299" s="355"/>
      <c r="I12299" s="349"/>
      <c r="J12299" s="349"/>
      <c r="K12299" s="355"/>
    </row>
    <row r="12300" customFormat="false" ht="15" hidden="false" customHeight="false" outlineLevel="0" collapsed="false">
      <c r="A12300" s="41" t="n">
        <v>41154</v>
      </c>
      <c r="B12300" s="0" t="s">
        <v>1181</v>
      </c>
      <c r="C12300" s="0" t="s">
        <v>490</v>
      </c>
      <c r="D12300" s="3" t="n">
        <v>33418</v>
      </c>
      <c r="E12300" s="42" t="n">
        <v>0.229166666666667</v>
      </c>
      <c r="F12300" s="42" t="n">
        <v>0.895833333333333</v>
      </c>
      <c r="H12300" s="42" t="n">
        <v>0.583333333333333</v>
      </c>
      <c r="I12300" s="29" t="n">
        <v>364</v>
      </c>
      <c r="J12300" s="29" t="n">
        <v>266</v>
      </c>
      <c r="K12300" s="30" t="s">
        <v>1219</v>
      </c>
      <c r="M12300" s="31" t="n">
        <f aca="false">P12300+R12300+T12300+V12300+X12300+Z12300+AB12300+AD12300+AF12300+AH12300+AJ12300+AL12300+AN12300+AP12300+AR12300+AT12300+AV12300+AX12300+AZ12300+BB12300+BD12300+BF12300+BH12300+BJ12300+BL12300+BN12300+BP12300</f>
        <v>0</v>
      </c>
    </row>
    <row r="12301" customFormat="false" ht="15" hidden="false" customHeight="false" outlineLevel="0" collapsed="false">
      <c r="A12301" s="41" t="n">
        <v>41154</v>
      </c>
      <c r="B12301" s="0" t="s">
        <v>1195</v>
      </c>
      <c r="C12301" s="0" t="s">
        <v>490</v>
      </c>
      <c r="D12301" s="3" t="n">
        <v>33419</v>
      </c>
      <c r="E12301" s="42" t="n">
        <v>0.333333333333333</v>
      </c>
      <c r="F12301" s="42" t="n">
        <v>0.895833333333333</v>
      </c>
      <c r="H12301" s="42" t="n">
        <v>0.645833333333333</v>
      </c>
      <c r="I12301" s="29" t="n">
        <v>403</v>
      </c>
      <c r="J12301" s="29" t="n">
        <v>295</v>
      </c>
      <c r="K12301" s="30" t="s">
        <v>2465</v>
      </c>
      <c r="M12301" s="31" t="n">
        <f aca="false">P12301+R12301+T12301+V12301+X12301+Z12301+AB12301+AD12301+AF12301+AH12301+AJ12301+AL12301+AN12301+AP12301+AR12301+AT12301+AV12301+AX12301+AZ12301+BB12301+BD12301+BF12301+BH12301+BJ12301+BL12301+BN12301+BP12301</f>
        <v>0</v>
      </c>
    </row>
    <row r="12302" customFormat="false" ht="15" hidden="false" customHeight="false" outlineLevel="0" collapsed="false">
      <c r="A12302" s="41"/>
    </row>
    <row r="12303" customFormat="false" ht="15" hidden="false" customHeight="false" outlineLevel="0" collapsed="false">
      <c r="A12303" s="345"/>
      <c r="B12303" s="384"/>
      <c r="C12303" s="384"/>
      <c r="D12303" s="355"/>
      <c r="E12303" s="355"/>
      <c r="F12303" s="355"/>
      <c r="G12303" s="355"/>
      <c r="H12303" s="355"/>
      <c r="I12303" s="349"/>
      <c r="J12303" s="349"/>
      <c r="K12303" s="355"/>
    </row>
    <row r="12304" customFormat="false" ht="21" hidden="false" customHeight="false" outlineLevel="0" collapsed="false">
      <c r="A12304" s="345"/>
      <c r="B12304" s="384"/>
      <c r="C12304" s="384"/>
      <c r="D12304" s="355"/>
      <c r="E12304" s="355"/>
      <c r="F12304" s="355"/>
      <c r="G12304" s="52" t="s">
        <v>1841</v>
      </c>
      <c r="H12304" s="355"/>
      <c r="I12304" s="349"/>
      <c r="J12304" s="349"/>
      <c r="K12304" s="355"/>
    </row>
    <row r="12305" customFormat="false" ht="15" hidden="false" customHeight="false" outlineLevel="0" collapsed="false">
      <c r="A12305" s="55" t="n">
        <v>41155</v>
      </c>
      <c r="B12305" s="56" t="s">
        <v>1169</v>
      </c>
      <c r="C12305" s="56" t="s">
        <v>925</v>
      </c>
      <c r="D12305" s="30" t="n">
        <v>33420</v>
      </c>
      <c r="E12305" s="44" t="n">
        <v>0.3125</v>
      </c>
      <c r="F12305" s="44" t="n">
        <v>0.6875</v>
      </c>
      <c r="G12305" s="30" t="s">
        <v>1170</v>
      </c>
      <c r="H12305" s="30" t="s">
        <v>1302</v>
      </c>
      <c r="I12305" s="29" t="n">
        <v>268</v>
      </c>
      <c r="J12305" s="29" t="n">
        <v>133</v>
      </c>
      <c r="K12305" s="30" t="s">
        <v>1214</v>
      </c>
      <c r="M12305" s="31" t="n">
        <f aca="false">P12305+R12305+T12305+V12305+X12305+Z12305+AB12305+AD12305+AF12305+AH12305+AJ12305+AL12305+AN12305+AP12305+AR12305+AT12305+AV12305+AX12305+AZ12305+BB12305+BD12305+BF12305+BH12305+BJ12305+BL12305+BN12305+BP12305</f>
        <v>0</v>
      </c>
    </row>
    <row r="12306" customFormat="false" ht="15" hidden="false" customHeight="false" outlineLevel="0" collapsed="false">
      <c r="A12306" s="41" t="n">
        <v>41155</v>
      </c>
      <c r="B12306" s="0" t="s">
        <v>2153</v>
      </c>
      <c r="C12306" s="0" t="s">
        <v>979</v>
      </c>
      <c r="D12306" s="3" t="n">
        <v>33421</v>
      </c>
      <c r="E12306" s="42" t="n">
        <v>0.322916666666667</v>
      </c>
      <c r="F12306" s="42" t="n">
        <v>0.6875</v>
      </c>
      <c r="G12306" s="3" t="s">
        <v>1241</v>
      </c>
      <c r="H12306" s="3" t="s">
        <v>1302</v>
      </c>
      <c r="I12306" s="29" t="n">
        <v>195</v>
      </c>
      <c r="J12306" s="29" t="n">
        <v>133</v>
      </c>
      <c r="K12306" s="30" t="s">
        <v>2154</v>
      </c>
      <c r="M12306" s="31" t="n">
        <f aca="false">P12306+R12306+T12306+V12306+X12306+Z12306+AB12306+AD12306+AF12306+AH12306+AJ12306+AL12306+AN12306+AP12306+AR12306+AT12306+AV12306+AX12306+AZ12306+BB12306+BD12306+BF12306+BH12306+BJ12306+BL12306+BN12306+BP12306</f>
        <v>0</v>
      </c>
    </row>
    <row r="12307" customFormat="false" ht="15" hidden="false" customHeight="false" outlineLevel="0" collapsed="false">
      <c r="A12307" s="41" t="n">
        <v>41155</v>
      </c>
      <c r="B12307" s="68" t="s">
        <v>679</v>
      </c>
      <c r="C12307" s="68" t="s">
        <v>1695</v>
      </c>
      <c r="D12307" s="3" t="n">
        <v>33422</v>
      </c>
      <c r="E12307" s="42" t="n">
        <v>0.291666666666667</v>
      </c>
      <c r="F12307" s="3" t="s">
        <v>1162</v>
      </c>
      <c r="H12307" s="3" t="s">
        <v>1162</v>
      </c>
      <c r="I12307" s="29" t="n">
        <v>202</v>
      </c>
      <c r="J12307" s="29" t="n">
        <v>120</v>
      </c>
      <c r="K12307" s="30" t="s">
        <v>1223</v>
      </c>
      <c r="M12307" s="31" t="n">
        <f aca="false">P12307+R12307+T12307+V12307+X12307+Z12307+AB12307+AD12307+AF12307+AH12307+AJ12307+AL12307+AN12307+AP12307+AR12307+AT12307+AV12307+AX12307+AZ12307+BB12307+BD12307+BF12307+BH12307+BJ12307+BL12307+BN12307+BP12307</f>
        <v>0</v>
      </c>
    </row>
    <row r="12308" customFormat="false" ht="15" hidden="false" customHeight="false" outlineLevel="0" collapsed="false">
      <c r="A12308" s="41" t="n">
        <v>41155</v>
      </c>
      <c r="B12308" s="56" t="s">
        <v>383</v>
      </c>
      <c r="C12308" s="56" t="s">
        <v>1695</v>
      </c>
      <c r="D12308" s="3" t="n">
        <v>33423</v>
      </c>
      <c r="E12308" s="42" t="n">
        <v>0.291666666666667</v>
      </c>
      <c r="F12308" s="30" t="s">
        <v>1162</v>
      </c>
      <c r="G12308" s="30" t="s">
        <v>2365</v>
      </c>
      <c r="H12308" s="30" t="s">
        <v>1162</v>
      </c>
      <c r="I12308" s="29" t="n">
        <v>226.8</v>
      </c>
      <c r="J12308" s="29" t="n">
        <v>120</v>
      </c>
      <c r="K12308" s="30" t="s">
        <v>1232</v>
      </c>
      <c r="M12308" s="31" t="n">
        <f aca="false">P12308+R12308+T12308+V12308+X12308+Z12308+AB12308+AD12308+AF12308+AH12308+AJ12308+AL12308+AN12308+AP12308+AR12308+AT12308+AV12308+AX12308+AZ12308+BB12308+BD12308+BF12308+BH12308+BJ12308+BL12308+BN12308+BP12308</f>
        <v>12946.8</v>
      </c>
      <c r="O12308" s="0" t="n">
        <v>72667</v>
      </c>
      <c r="P12308" s="31" t="n">
        <v>500</v>
      </c>
      <c r="Q12308" s="0" t="n">
        <v>72666</v>
      </c>
      <c r="R12308" s="31" t="n">
        <v>7972</v>
      </c>
      <c r="S12308" s="47" t="n">
        <v>72497</v>
      </c>
      <c r="T12308" s="31" t="n">
        <v>942.6</v>
      </c>
      <c r="U12308" s="47" t="n">
        <v>72520</v>
      </c>
      <c r="V12308" s="31" t="n">
        <v>189</v>
      </c>
      <c r="W12308" s="47" t="n">
        <v>72501</v>
      </c>
      <c r="X12308" s="31" t="n">
        <v>734.3</v>
      </c>
      <c r="Y12308" s="47" t="n">
        <v>72500</v>
      </c>
      <c r="Z12308" s="31" t="n">
        <v>2261.4</v>
      </c>
      <c r="AA12308" s="47" t="n">
        <v>72486</v>
      </c>
      <c r="AB12308" s="31" t="n">
        <v>347.5</v>
      </c>
    </row>
    <row r="12309" customFormat="false" ht="15" hidden="false" customHeight="false" outlineLevel="0" collapsed="false">
      <c r="A12309" s="41" t="n">
        <v>41155</v>
      </c>
      <c r="B12309" s="153" t="s">
        <v>1165</v>
      </c>
      <c r="C12309" s="153" t="s">
        <v>1695</v>
      </c>
      <c r="D12309" s="3" t="n">
        <v>33424</v>
      </c>
      <c r="E12309" s="42" t="n">
        <v>0.291666666666667</v>
      </c>
      <c r="F12309" s="3" t="s">
        <v>1162</v>
      </c>
      <c r="G12309" s="3" t="s">
        <v>2365</v>
      </c>
      <c r="H12309" s="3" t="s">
        <v>1162</v>
      </c>
      <c r="I12309" s="29" t="n">
        <v>225.8</v>
      </c>
      <c r="J12309" s="29" t="n">
        <v>160</v>
      </c>
      <c r="K12309" s="30" t="s">
        <v>2306</v>
      </c>
      <c r="M12309" s="31" t="n">
        <f aca="false">P12309+R12309+T12309+V12309+X12309+Z12309+AB12309+AD12309+AF12309+AH12309+AJ12309+AL12309+AN12309+AP12309+AR12309+AT12309+AV12309+AX12309+AZ12309+BB12309+BD12309+BF12309+BH12309+BJ12309+BL12309+BN12309+BP12309</f>
        <v>31437.08</v>
      </c>
      <c r="O12309" s="0" t="n">
        <v>72575</v>
      </c>
      <c r="P12309" s="31" t="n">
        <v>8500</v>
      </c>
      <c r="Q12309" s="0" t="n">
        <v>72627</v>
      </c>
      <c r="R12309" s="31" t="n">
        <v>230</v>
      </c>
      <c r="S12309" s="47" t="n">
        <v>72626</v>
      </c>
      <c r="T12309" s="31" t="n">
        <v>10095</v>
      </c>
      <c r="U12309" s="47" t="n">
        <v>72669</v>
      </c>
      <c r="V12309" s="31" t="n">
        <v>12240</v>
      </c>
      <c r="W12309" s="47" t="n">
        <v>72519</v>
      </c>
      <c r="X12309" s="31" t="n">
        <v>150</v>
      </c>
      <c r="Y12309" s="47" t="n">
        <v>72439</v>
      </c>
      <c r="Z12309" s="31" t="n">
        <v>199.28</v>
      </c>
      <c r="AA12309" s="47" t="n">
        <v>72440</v>
      </c>
      <c r="AB12309" s="31" t="n">
        <v>22.8</v>
      </c>
    </row>
    <row r="12310" customFormat="false" ht="15" hidden="false" customHeight="false" outlineLevel="0" collapsed="false">
      <c r="A12310" s="41" t="n">
        <v>41155</v>
      </c>
      <c r="B12310" s="153" t="s">
        <v>1205</v>
      </c>
      <c r="C12310" s="153" t="s">
        <v>1032</v>
      </c>
      <c r="D12310" s="3" t="n">
        <v>33425</v>
      </c>
      <c r="E12310" s="42" t="n">
        <v>0.354166666666667</v>
      </c>
      <c r="F12310" s="42" t="n">
        <v>0.659722222222222</v>
      </c>
      <c r="H12310" s="42" t="n">
        <v>0.333333333333333</v>
      </c>
      <c r="I12310" s="29" t="n">
        <v>325</v>
      </c>
      <c r="J12310" s="29" t="n">
        <v>50</v>
      </c>
      <c r="K12310" s="30" t="s">
        <v>1249</v>
      </c>
      <c r="M12310" s="31" t="n">
        <f aca="false">P12310+R12310+T12310+V12310+X12310+Z12310+AB12310+AD12310+AF12310+AH12310+AJ12310+AL12310+AN12310+AP12310+AR12310+AT12310+AV12310+AX12310+AZ12310+BB12310+BD12310+BF12310+BH12310+BJ12310+BL12310+BN12310+BP12310</f>
        <v>0</v>
      </c>
    </row>
    <row r="12311" customFormat="false" ht="15" hidden="false" customHeight="false" outlineLevel="0" collapsed="false">
      <c r="A12311" s="41" t="n">
        <v>41155</v>
      </c>
      <c r="B12311" s="153" t="s">
        <v>1193</v>
      </c>
      <c r="C12311" s="153" t="s">
        <v>2556</v>
      </c>
      <c r="D12311" s="3" t="n">
        <v>33426</v>
      </c>
      <c r="E12311" s="42" t="n">
        <v>0.375</v>
      </c>
      <c r="F12311" s="42" t="n">
        <v>0.774305555555556</v>
      </c>
      <c r="H12311" s="42" t="n">
        <v>0.395833333333333</v>
      </c>
      <c r="I12311" s="29" t="n">
        <v>195</v>
      </c>
      <c r="J12311" s="29" t="n">
        <v>126.35</v>
      </c>
      <c r="K12311" s="30" t="s">
        <v>1216</v>
      </c>
      <c r="M12311" s="31" t="n">
        <f aca="false">P12311+R12311+T12311+V12311+X12311+Z12311+AB12311+AD12311+AF12311+AH12311+AJ12311+AL12311+AN12311+AP12311+AR12311+AT12311+AV12311+AX12311+AZ12311+BB12311+BD12311+BF12311+BH12311+BJ12311+BL12311+BN12311+BP12311</f>
        <v>0</v>
      </c>
    </row>
    <row r="12312" customFormat="false" ht="15" hidden="false" customHeight="false" outlineLevel="0" collapsed="false">
      <c r="A12312" s="55" t="n">
        <v>41155</v>
      </c>
      <c r="B12312" s="56" t="s">
        <v>1173</v>
      </c>
      <c r="C12312" s="56" t="s">
        <v>1049</v>
      </c>
      <c r="D12312" s="159" t="n">
        <v>33427</v>
      </c>
      <c r="E12312" s="44" t="n">
        <v>0.385416666666667</v>
      </c>
      <c r="F12312" s="44" t="n">
        <v>0.802083333333333</v>
      </c>
      <c r="G12312" s="30" t="s">
        <v>1229</v>
      </c>
      <c r="H12312" s="30" t="s">
        <v>1405</v>
      </c>
      <c r="I12312" s="29" t="n">
        <v>209</v>
      </c>
      <c r="J12312" s="29" t="n">
        <v>146.3</v>
      </c>
      <c r="K12312" s="30" t="s">
        <v>1212</v>
      </c>
      <c r="M12312" s="31" t="n">
        <f aca="false">P12312+R12312+T12312+V12312+X12312+Z12312+AB12312+AD12312+AF12312+AH12312+AJ12312+AL12312+AN12312+AP12312+AR12312+AT12312+AV12312+AX12312+AZ12312+BB12312+BD12312+BF12312+BH12312+BJ12312+BL12312+BN12312+BP12312</f>
        <v>0</v>
      </c>
    </row>
    <row r="12313" customFormat="false" ht="15" hidden="false" customHeight="false" outlineLevel="0" collapsed="false">
      <c r="A12313" s="55" t="n">
        <v>41155</v>
      </c>
      <c r="B12313" s="56" t="s">
        <v>1832</v>
      </c>
      <c r="C12313" s="56" t="s">
        <v>2557</v>
      </c>
      <c r="D12313" s="30" t="n">
        <v>33428</v>
      </c>
      <c r="E12313" s="44" t="n">
        <v>0.4375</v>
      </c>
      <c r="F12313" s="44" t="n">
        <v>0.5625</v>
      </c>
      <c r="G12313" s="30" t="s">
        <v>2168</v>
      </c>
      <c r="H12313" s="30" t="s">
        <v>1308</v>
      </c>
      <c r="I12313" s="29" t="n">
        <v>133</v>
      </c>
      <c r="J12313" s="29" t="n">
        <v>66.5</v>
      </c>
      <c r="K12313" s="30" t="s">
        <v>1833</v>
      </c>
      <c r="M12313" s="31" t="n">
        <f aca="false">P12313+R12313+T12313+V12313+X12313+Z12313+AB12313+AD12313+AF12313+AH12313+AJ12313+AL12313+AN12313+AP12313+AR12313+AT12313+AV12313+AX12313+AZ12313+BB12313+BD12313+BF12313+BH12313+BJ12313+BL12313+BN12313+BP12313</f>
        <v>0</v>
      </c>
    </row>
    <row r="12314" customFormat="false" ht="15" hidden="false" customHeight="false" outlineLevel="0" collapsed="false">
      <c r="A12314" s="41" t="n">
        <v>41155</v>
      </c>
      <c r="B12314" s="68" t="s">
        <v>1176</v>
      </c>
      <c r="C12314" s="68" t="s">
        <v>11</v>
      </c>
      <c r="D12314" s="69" t="n">
        <v>33429</v>
      </c>
      <c r="E12314" s="70" t="n">
        <v>0.5625</v>
      </c>
      <c r="F12314" s="42" t="n">
        <v>0.736111111111111</v>
      </c>
      <c r="G12314" s="3" t="s">
        <v>1170</v>
      </c>
      <c r="H12314" s="3" t="s">
        <v>1381</v>
      </c>
      <c r="I12314" s="29" t="n">
        <v>109.5</v>
      </c>
      <c r="J12314" s="29" t="n">
        <v>73.15</v>
      </c>
      <c r="K12314" s="30" t="s">
        <v>2462</v>
      </c>
      <c r="M12314" s="31" t="n">
        <f aca="false">P12314+R12314+T12314+V12314+X12314+Z12314+AB12314+AD12314+AF12314+AH12314+AJ12314+AL12314+AN12314+AP12314+AR12314+AT12314+AV12314+AX12314+AZ12314+BB12314+BD12314+BF12314+BH12314+BJ12314+BL12314+BN12314+BP12314</f>
        <v>0</v>
      </c>
    </row>
    <row r="12315" customFormat="false" ht="15" hidden="false" customHeight="false" outlineLevel="0" collapsed="false">
      <c r="A12315" s="41" t="n">
        <v>41155</v>
      </c>
      <c r="B12315" s="0" t="s">
        <v>1745</v>
      </c>
      <c r="C12315" s="153" t="s">
        <v>490</v>
      </c>
      <c r="D12315" s="3" t="n">
        <v>33430</v>
      </c>
      <c r="E12315" s="42" t="n">
        <v>0.447916666666667</v>
      </c>
      <c r="F12315" s="42" t="n">
        <v>0.78125</v>
      </c>
      <c r="H12315" s="42" t="n">
        <v>0.333333333333333</v>
      </c>
      <c r="I12315" s="29" t="n">
        <v>164</v>
      </c>
      <c r="J12315" s="29" t="n">
        <v>112</v>
      </c>
      <c r="K12315" s="30" t="s">
        <v>1766</v>
      </c>
      <c r="M12315" s="31" t="n">
        <f aca="false">P12315+R12315+T12315+V12315+X12315+Z12315+AB12315+AD12315+AF12315+AH12315+AJ12315+AL12315+AN12315+AP12315+AR12315+AT12315+AV12315+AX12315+AZ12315+BB12315+BD12315+BF12315+BH12315+BJ12315+BL12315+BN12315+BP12315</f>
        <v>0</v>
      </c>
    </row>
    <row r="12316" customFormat="false" ht="15" hidden="false" customHeight="false" outlineLevel="0" collapsed="false">
      <c r="A12316" s="57" t="n">
        <v>41155</v>
      </c>
      <c r="B12316" s="59" t="s">
        <v>2153</v>
      </c>
      <c r="C12316" s="59" t="s">
        <v>490</v>
      </c>
      <c r="D12316" s="60" t="n">
        <v>33431</v>
      </c>
      <c r="E12316" s="66" t="n">
        <v>0.947916666666667</v>
      </c>
      <c r="F12316" s="42" t="n">
        <v>0.0833333333333333</v>
      </c>
      <c r="H12316" s="42" t="n">
        <v>0.166666666666667</v>
      </c>
      <c r="I12316" s="29" t="n">
        <v>104</v>
      </c>
      <c r="J12316" s="29" t="n">
        <v>76</v>
      </c>
      <c r="K12316" s="30" t="s">
        <v>2154</v>
      </c>
      <c r="M12316" s="31" t="n">
        <f aca="false">P12316+R12316+T12316+V12316+X12316+Z12316+AB12316+AD12316+AF12316+AH12316+AJ12316+AL12316+AN12316+AP12316+AR12316+AT12316+AV12316+AX12316+AZ12316+BB12316+BD12316+BF12316+BH12316+BJ12316+BL12316+BN12316+BP12316</f>
        <v>0</v>
      </c>
    </row>
    <row r="12317" customFormat="false" ht="15" hidden="false" customHeight="false" outlineLevel="0" collapsed="false">
      <c r="A12317" s="41"/>
      <c r="C12317" s="167"/>
      <c r="D12317" s="403"/>
      <c r="E12317" s="404"/>
    </row>
    <row r="12318" customFormat="false" ht="15" hidden="false" customHeight="false" outlineLevel="0" collapsed="false">
      <c r="A12318" s="345"/>
      <c r="B12318" s="384"/>
      <c r="C12318" s="384"/>
      <c r="D12318" s="355"/>
      <c r="E12318" s="355"/>
      <c r="F12318" s="355"/>
      <c r="G12318" s="355"/>
      <c r="H12318" s="355"/>
      <c r="I12318" s="349"/>
      <c r="J12318" s="349"/>
      <c r="K12318" s="355"/>
    </row>
    <row r="12319" customFormat="false" ht="21" hidden="false" customHeight="false" outlineLevel="0" collapsed="false">
      <c r="A12319" s="345"/>
      <c r="B12319" s="384"/>
      <c r="C12319" s="384"/>
      <c r="D12319" s="355"/>
      <c r="E12319" s="355"/>
      <c r="F12319" s="355"/>
      <c r="G12319" s="52" t="s">
        <v>1843</v>
      </c>
      <c r="H12319" s="355"/>
      <c r="I12319" s="349"/>
      <c r="J12319" s="349"/>
      <c r="K12319" s="355"/>
    </row>
    <row r="12320" customFormat="false" ht="15" hidden="false" customHeight="false" outlineLevel="0" collapsed="false">
      <c r="A12320" s="41" t="n">
        <v>41156</v>
      </c>
      <c r="B12320" s="68" t="s">
        <v>679</v>
      </c>
      <c r="C12320" s="68" t="s">
        <v>1695</v>
      </c>
      <c r="D12320" s="3" t="n">
        <v>33431</v>
      </c>
      <c r="E12320" s="42" t="n">
        <v>0.291666666666667</v>
      </c>
      <c r="F12320" s="3" t="s">
        <v>1162</v>
      </c>
      <c r="H12320" s="3" t="s">
        <v>1162</v>
      </c>
      <c r="I12320" s="29" t="n">
        <v>202</v>
      </c>
      <c r="J12320" s="29" t="n">
        <v>120</v>
      </c>
      <c r="K12320" s="30" t="s">
        <v>1223</v>
      </c>
      <c r="M12320" s="31" t="n">
        <f aca="false">P12320+R12320+T12320+V12320+X12320+Z12320+AB12320+AD12320+AF12320+AH12320+AJ12320+AL12320+AN12320+AP12320+AR12320+AT12320+AV12320+AX12320+AZ12320+BB12320+BD12320+BF12320+BH12320+BJ12320+BL12320+BN12320+BP12320</f>
        <v>0</v>
      </c>
    </row>
    <row r="12321" customFormat="false" ht="15" hidden="false" customHeight="false" outlineLevel="0" collapsed="false">
      <c r="A12321" s="41" t="n">
        <v>41156</v>
      </c>
      <c r="B12321" s="152" t="s">
        <v>627</v>
      </c>
      <c r="C12321" s="152" t="s">
        <v>1695</v>
      </c>
      <c r="D12321" s="3" t="n">
        <v>33432</v>
      </c>
      <c r="E12321" s="42" t="n">
        <v>0.291666666666667</v>
      </c>
      <c r="F12321" s="30" t="s">
        <v>1162</v>
      </c>
      <c r="G12321" s="30"/>
      <c r="H12321" s="30" t="s">
        <v>1162</v>
      </c>
      <c r="I12321" s="29" t="n">
        <v>202</v>
      </c>
      <c r="J12321" s="29" t="n">
        <v>120</v>
      </c>
      <c r="K12321" s="30" t="s">
        <v>1303</v>
      </c>
      <c r="M12321" s="31" t="n">
        <f aca="false">P12321+R12321+T12321+V12321+X12321+Z12321+AB12321+AD12321+AF12321+AH12321+AJ12321+AL12321+AN12321+AP12321+AR12321+AT12321+AV12321+AX12321+AZ12321+BB12321+BD12321+BF12321+BH12321+BJ12321+BL12321+BN12321+BP12321</f>
        <v>26532.78</v>
      </c>
      <c r="O12321" s="0" t="n">
        <v>72858</v>
      </c>
      <c r="P12321" s="31" t="n">
        <v>1565.1</v>
      </c>
      <c r="Q12321" s="0" t="n">
        <v>72858</v>
      </c>
      <c r="R12321" s="31" t="n">
        <v>3490.06</v>
      </c>
      <c r="S12321" s="47" t="n">
        <v>72657</v>
      </c>
      <c r="T12321" s="31" t="n">
        <v>3490.06</v>
      </c>
      <c r="U12321" s="47" t="n">
        <v>72658</v>
      </c>
      <c r="V12321" s="31" t="n">
        <v>120</v>
      </c>
      <c r="W12321" s="47" t="n">
        <v>73123</v>
      </c>
      <c r="X12321" s="31" t="n">
        <v>7750</v>
      </c>
      <c r="Y12321" s="47" t="n">
        <v>73120</v>
      </c>
      <c r="Z12321" s="31" t="n">
        <v>676.55</v>
      </c>
      <c r="AA12321" s="47" t="n">
        <v>72668</v>
      </c>
      <c r="AB12321" s="31" t="n">
        <v>8145</v>
      </c>
      <c r="AC12321" s="47" t="n">
        <v>72653</v>
      </c>
      <c r="AD12321" s="31" t="n">
        <v>936</v>
      </c>
      <c r="AE12321" s="47" t="n">
        <v>72587</v>
      </c>
      <c r="AF12321" s="31" t="n">
        <v>360.01</v>
      </c>
    </row>
    <row r="12322" customFormat="false" ht="15" hidden="false" customHeight="false" outlineLevel="0" collapsed="false">
      <c r="A12322" s="41" t="n">
        <v>41156</v>
      </c>
      <c r="B12322" s="68" t="s">
        <v>1165</v>
      </c>
      <c r="C12322" s="68" t="s">
        <v>1695</v>
      </c>
      <c r="D12322" s="3" t="n">
        <v>33433</v>
      </c>
      <c r="E12322" s="42" t="n">
        <v>0.291666666666667</v>
      </c>
      <c r="F12322" s="3" t="s">
        <v>1162</v>
      </c>
      <c r="H12322" s="3" t="s">
        <v>1162</v>
      </c>
      <c r="I12322" s="29" t="n">
        <v>202</v>
      </c>
      <c r="J12322" s="29" t="n">
        <v>145</v>
      </c>
      <c r="K12322" s="30" t="s">
        <v>2306</v>
      </c>
      <c r="M12322" s="31" t="n">
        <f aca="false">P12322+R12322+T12322+V12322+X12322+Z12322+AB12322+AD12322+AF12322+AH12322+AJ12322+AL12322+AN12322+AP12322+AR12322+AT12322+AV12322+AX12322+AZ12322+BB12322+BD12322+BF12322+BH12322+BJ12322+BL12322+BN12322+BP12322</f>
        <v>4553.5</v>
      </c>
      <c r="O12322" s="0" t="n">
        <v>73019</v>
      </c>
      <c r="P12322" s="31" t="n">
        <v>1905</v>
      </c>
      <c r="Q12322" s="0" t="n">
        <v>72683</v>
      </c>
      <c r="R12322" s="31" t="n">
        <v>540</v>
      </c>
      <c r="S12322" s="47" t="n">
        <v>72677</v>
      </c>
      <c r="T12322" s="31" t="n">
        <v>350</v>
      </c>
      <c r="U12322" s="47" t="n">
        <v>72640</v>
      </c>
      <c r="V12322" s="31" t="n">
        <v>865</v>
      </c>
      <c r="W12322" s="47" t="n">
        <v>72654</v>
      </c>
      <c r="X12322" s="31" t="n">
        <v>202.5</v>
      </c>
      <c r="Y12322" s="47" t="n">
        <v>72644</v>
      </c>
      <c r="Z12322" s="31" t="n">
        <v>691</v>
      </c>
    </row>
    <row r="12323" customFormat="false" ht="15" hidden="false" customHeight="false" outlineLevel="0" collapsed="false">
      <c r="A12323" s="41" t="n">
        <v>41156</v>
      </c>
      <c r="B12323" s="68" t="s">
        <v>1193</v>
      </c>
      <c r="C12323" s="68" t="s">
        <v>940</v>
      </c>
      <c r="D12323" s="3" t="n">
        <v>33434</v>
      </c>
      <c r="E12323" s="42" t="n">
        <v>0.229166666666667</v>
      </c>
      <c r="F12323" s="42" t="n">
        <v>0.534722222222222</v>
      </c>
      <c r="G12323" s="3" t="s">
        <v>1229</v>
      </c>
      <c r="H12323" s="3" t="s">
        <v>1586</v>
      </c>
      <c r="I12323" s="29" t="n">
        <v>166.5</v>
      </c>
      <c r="J12323" s="29" t="n">
        <v>113.05</v>
      </c>
      <c r="K12323" s="30" t="s">
        <v>1216</v>
      </c>
      <c r="M12323" s="31" t="n">
        <f aca="false">P12323+R12323+T12323+V12323+X12323+Z12323+AB12323+AD12323+AF12323+AH12323+AJ12323+AL12323+AN12323+AP12323+AR12323+AT12323+AV12323+AX12323+AZ12323+BB12323+BD12323+BF12323+BH12323+BJ12323+BL12323+BN12323+BP12323</f>
        <v>0</v>
      </c>
    </row>
    <row r="12324" customFormat="false" ht="15" hidden="false" customHeight="false" outlineLevel="0" collapsed="false">
      <c r="A12324" s="55" t="n">
        <v>41156</v>
      </c>
      <c r="B12324" s="152" t="s">
        <v>1169</v>
      </c>
      <c r="C12324" s="152" t="s">
        <v>925</v>
      </c>
      <c r="D12324" s="30" t="n">
        <v>33435</v>
      </c>
      <c r="E12324" s="44" t="n">
        <v>0.3125</v>
      </c>
      <c r="F12324" s="44" t="n">
        <v>0.739583333333334</v>
      </c>
      <c r="G12324" s="30"/>
      <c r="H12324" s="44" t="n">
        <v>0.4375</v>
      </c>
      <c r="I12324" s="29" t="n">
        <v>278</v>
      </c>
      <c r="J12324" s="29" t="n">
        <v>140</v>
      </c>
      <c r="K12324" s="30" t="s">
        <v>1214</v>
      </c>
      <c r="M12324" s="31" t="n">
        <f aca="false">P12324+R12324+T12324+V12324+X12324+Z12324+AB12324+AD12324+AF12324+AH12324+AJ12324+AL12324+AN12324+AP12324+AR12324+AT12324+AV12324+AX12324+AZ12324+BB12324+BD12324+BF12324+BH12324+BJ12324+BL12324+BN12324+BP12324</f>
        <v>0</v>
      </c>
    </row>
    <row r="12325" customFormat="false" ht="15" hidden="false" customHeight="false" outlineLevel="0" collapsed="false">
      <c r="A12325" s="41" t="n">
        <v>41156</v>
      </c>
      <c r="B12325" s="68" t="s">
        <v>1195</v>
      </c>
      <c r="C12325" s="68" t="s">
        <v>842</v>
      </c>
      <c r="D12325" s="3" t="n">
        <v>33436</v>
      </c>
      <c r="E12325" s="42" t="n">
        <v>0.291666666666667</v>
      </c>
      <c r="F12325" s="42" t="n">
        <v>0.625</v>
      </c>
      <c r="H12325" s="42" t="n">
        <v>0.333333333333333</v>
      </c>
      <c r="I12325" s="29" t="n">
        <v>157</v>
      </c>
      <c r="J12325" s="29" t="n">
        <v>106.4</v>
      </c>
      <c r="K12325" s="30" t="s">
        <v>2465</v>
      </c>
      <c r="M12325" s="31" t="n">
        <f aca="false">P12325+R12325+T12325+V12325+X12325+Z12325+AB12325+AD12325+AF12325+AH12325+AJ12325+AL12325+AN12325+AP12325+AR12325+AT12325+AV12325+AX12325+AZ12325+BB12325+BD12325+BF12325+BH12325+BJ12325+BL12325+BN12325+BP12325</f>
        <v>0</v>
      </c>
    </row>
    <row r="12326" customFormat="false" ht="15" hidden="false" customHeight="false" outlineLevel="0" collapsed="false">
      <c r="A12326" s="41" t="n">
        <v>41156</v>
      </c>
      <c r="B12326" s="68" t="s">
        <v>1205</v>
      </c>
      <c r="C12326" s="68" t="s">
        <v>1032</v>
      </c>
      <c r="D12326" s="3" t="n">
        <v>33437</v>
      </c>
      <c r="E12326" s="42" t="n">
        <v>0.354166666666667</v>
      </c>
      <c r="F12326" s="42" t="n">
        <v>0.638888888888889</v>
      </c>
      <c r="H12326" s="42" t="n">
        <v>0.333333333333333</v>
      </c>
      <c r="I12326" s="29" t="n">
        <v>325</v>
      </c>
      <c r="J12326" s="29" t="n">
        <v>50</v>
      </c>
      <c r="K12326" s="30" t="s">
        <v>1249</v>
      </c>
      <c r="M12326" s="31" t="n">
        <f aca="false">P12326+R12326+T12326+V12326+X12326+Z12326+AB12326+AD12326+AF12326+AH12326+AJ12326+AL12326+AN12326+AP12326+AR12326+AT12326+AV12326+AX12326+AZ12326+BB12326+BD12326+BF12326+BH12326+BJ12326+BL12326+BN12326+BP12326</f>
        <v>0</v>
      </c>
    </row>
    <row r="12327" customFormat="false" ht="15" hidden="false" customHeight="false" outlineLevel="0" collapsed="false">
      <c r="A12327" s="41" t="n">
        <v>41156</v>
      </c>
      <c r="B12327" s="68" t="s">
        <v>1197</v>
      </c>
      <c r="C12327" s="68" t="s">
        <v>714</v>
      </c>
      <c r="D12327" s="3" t="n">
        <v>33438</v>
      </c>
      <c r="E12327" s="42" t="n">
        <v>0.354166666666667</v>
      </c>
      <c r="F12327" s="42" t="n">
        <v>0.520833333333333</v>
      </c>
      <c r="G12327" s="3" t="s">
        <v>1170</v>
      </c>
      <c r="H12327" s="42" t="n">
        <v>0.166666666666667</v>
      </c>
      <c r="I12327" s="29" t="n">
        <v>100</v>
      </c>
      <c r="J12327" s="29" t="n">
        <v>66.5</v>
      </c>
      <c r="K12327" s="30" t="s">
        <v>1259</v>
      </c>
      <c r="M12327" s="31" t="n">
        <f aca="false">P12327+R12327+T12327+V12327+X12327+Z12327+AB12327+AD12327+AF12327+AH12327+AJ12327+AL12327+AN12327+AP12327+AR12327+AT12327+AV12327+AX12327+AZ12327+BB12327+BD12327+BF12327+BH12327+BJ12327+BL12327+BN12327+BP12327</f>
        <v>12400</v>
      </c>
      <c r="O12327" s="0" t="n">
        <v>545</v>
      </c>
      <c r="P12327" s="31" t="n">
        <v>6200</v>
      </c>
      <c r="Q12327" s="0" t="n">
        <v>564</v>
      </c>
      <c r="R12327" s="31" t="n">
        <v>6200</v>
      </c>
    </row>
    <row r="12328" customFormat="false" ht="15" hidden="false" customHeight="false" outlineLevel="0" collapsed="false">
      <c r="A12328" s="41" t="n">
        <v>41156</v>
      </c>
      <c r="B12328" s="68" t="s">
        <v>1176</v>
      </c>
      <c r="C12328" s="68" t="s">
        <v>1300</v>
      </c>
      <c r="D12328" s="3" t="n">
        <v>33439</v>
      </c>
      <c r="E12328" s="42" t="n">
        <v>0.375</v>
      </c>
      <c r="F12328" s="42" t="n">
        <v>0.767361111111111</v>
      </c>
      <c r="G12328" s="3" t="s">
        <v>2558</v>
      </c>
      <c r="H12328" s="3" t="s">
        <v>1568</v>
      </c>
      <c r="I12328" s="29" t="n">
        <v>235</v>
      </c>
      <c r="J12328" s="29" t="n">
        <v>153</v>
      </c>
      <c r="K12328" s="30" t="s">
        <v>2462</v>
      </c>
      <c r="M12328" s="31" t="n">
        <f aca="false">P12328+R12328+T12328+V12328+X12328+Z12328+AB12328+AD12328+AF12328+AH12328+AJ12328+AL12328+AN12328+AP12328+AR12328+AT12328+AV12328+AX12328+AZ12328+BB12328+BD12328+BF12328+BH12328+BJ12328+BL12328+BN12328+BP12328</f>
        <v>0</v>
      </c>
    </row>
    <row r="12329" customFormat="false" ht="15" hidden="false" customHeight="false" outlineLevel="0" collapsed="false">
      <c r="A12329" s="41" t="n">
        <v>41156</v>
      </c>
      <c r="B12329" s="68" t="s">
        <v>2153</v>
      </c>
      <c r="C12329" s="68" t="s">
        <v>438</v>
      </c>
      <c r="D12329" s="3" t="n">
        <v>33440</v>
      </c>
      <c r="E12329" s="42" t="n">
        <v>0.354166666666667</v>
      </c>
      <c r="F12329" s="42" t="n">
        <v>0.78125</v>
      </c>
      <c r="H12329" s="3" t="s">
        <v>1446</v>
      </c>
      <c r="I12329" s="29" t="n">
        <v>241.6</v>
      </c>
      <c r="J12329" s="29" t="n">
        <v>153</v>
      </c>
      <c r="K12329" s="30" t="s">
        <v>2154</v>
      </c>
      <c r="M12329" s="31" t="n">
        <f aca="false">P12329+R12329+T12329+V12329+X12329+Z12329+AB12329+AD12329+AF12329+AH12329+AJ12329+AL12329+AN12329+AP12329+AR12329+AT12329+AV12329+AX12329+AZ12329+BB12329+BD12329+BF12329+BH12329+BJ12329+BL12329+BN12329+BP12329</f>
        <v>0</v>
      </c>
    </row>
    <row r="12330" customFormat="false" ht="15" hidden="false" customHeight="false" outlineLevel="0" collapsed="false">
      <c r="A12330" s="41" t="n">
        <v>41156</v>
      </c>
      <c r="B12330" s="68" t="s">
        <v>1832</v>
      </c>
      <c r="C12330" s="68" t="s">
        <v>925</v>
      </c>
      <c r="D12330" s="3" t="n">
        <v>33441</v>
      </c>
      <c r="E12330" s="42" t="n">
        <v>0.375</v>
      </c>
      <c r="F12330" s="42" t="n">
        <v>0.690972222222222</v>
      </c>
      <c r="G12330" s="3" t="s">
        <v>1241</v>
      </c>
      <c r="H12330" s="3" t="s">
        <v>1586</v>
      </c>
      <c r="I12330" s="29" t="n">
        <v>219</v>
      </c>
      <c r="J12330" s="29" t="n">
        <v>113.05</v>
      </c>
      <c r="K12330" s="30" t="s">
        <v>1833</v>
      </c>
      <c r="M12330" s="31" t="n">
        <f aca="false">P12330+R12330+T12330+V12330+X12330+Z12330+AB12330+AD12330+AF12330+AH12330+AJ12330+AL12330+AN12330+AP12330+AR12330+AT12330+AV12330+AX12330+AZ12330+BB12330+BD12330+BF12330+BH12330+BJ12330+BL12330+BN12330+BP12330</f>
        <v>3622.43</v>
      </c>
      <c r="O12330" s="0" t="n">
        <v>10591</v>
      </c>
      <c r="P12330" s="31" t="n">
        <v>1448.98</v>
      </c>
      <c r="Q12330" s="0" t="n">
        <v>10610</v>
      </c>
      <c r="R12330" s="31" t="n">
        <v>2173.45</v>
      </c>
    </row>
    <row r="12331" customFormat="false" ht="15" hidden="false" customHeight="false" outlineLevel="0" collapsed="false">
      <c r="A12331" s="55" t="n">
        <v>41156</v>
      </c>
      <c r="B12331" s="152" t="s">
        <v>1745</v>
      </c>
      <c r="C12331" s="152" t="s">
        <v>490</v>
      </c>
      <c r="D12331" s="30" t="n">
        <v>33442</v>
      </c>
      <c r="E12331" s="44" t="n">
        <v>0.416666666666667</v>
      </c>
      <c r="F12331" s="44" t="n">
        <v>0.739583333333334</v>
      </c>
      <c r="G12331" s="30"/>
      <c r="H12331" s="44" t="n">
        <v>0.333333333333333</v>
      </c>
      <c r="I12331" s="29" t="n">
        <v>160</v>
      </c>
      <c r="J12331" s="29" t="n">
        <v>112</v>
      </c>
      <c r="K12331" s="30" t="s">
        <v>1766</v>
      </c>
      <c r="M12331" s="31" t="n">
        <f aca="false">P12331+R12331+T12331+V12331+X12331+Z12331+AB12331+AD12331+AF12331+AH12331+AJ12331+AL12331+AN12331+AP12331+AR12331+AT12331+AV12331+AX12331+AZ12331+BB12331+BD12331+BF12331+BH12331+BJ12331+BL12331+BN12331+BP12331</f>
        <v>0</v>
      </c>
    </row>
    <row r="12332" customFormat="false" ht="15" hidden="false" customHeight="false" outlineLevel="0" collapsed="false">
      <c r="A12332" s="41" t="n">
        <v>41156</v>
      </c>
      <c r="B12332" s="68" t="s">
        <v>1199</v>
      </c>
      <c r="C12332" s="68" t="s">
        <v>616</v>
      </c>
      <c r="D12332" s="3" t="n">
        <v>33443</v>
      </c>
      <c r="E12332" s="42" t="n">
        <v>0.427083333333333</v>
      </c>
      <c r="F12332" s="42" t="n">
        <v>0.519444444444444</v>
      </c>
      <c r="H12332" s="42" t="n">
        <v>0.166666666666667</v>
      </c>
      <c r="I12332" s="29" t="n">
        <v>81</v>
      </c>
      <c r="J12332" s="29" t="n">
        <v>53.2</v>
      </c>
      <c r="K12332" s="30" t="s">
        <v>1253</v>
      </c>
      <c r="M12332" s="31" t="n">
        <f aca="false">P12332+R12332+T12332+V12332+X12332+Z12332+AB12332+AD12332+AF12332+AH12332+AJ12332+AL12332+AN12332+AP12332+AR12332+AT12332+AV12332+AX12332+AZ12332+BB12332+BD12332+BF12332+BH12332+BJ12332+BL12332+BN12332+BP12332</f>
        <v>0</v>
      </c>
    </row>
    <row r="12333" customFormat="false" ht="15" hidden="false" customHeight="false" outlineLevel="0" collapsed="false">
      <c r="A12333" s="41" t="n">
        <v>41156</v>
      </c>
      <c r="B12333" s="68" t="s">
        <v>1199</v>
      </c>
      <c r="C12333" s="68" t="s">
        <v>362</v>
      </c>
      <c r="D12333" s="3" t="n">
        <v>33444</v>
      </c>
      <c r="E12333" s="42" t="n">
        <v>0.541666666666667</v>
      </c>
      <c r="F12333" s="42" t="n">
        <v>0.771527777777778</v>
      </c>
      <c r="H12333" s="42" t="n">
        <v>0.229166666666667</v>
      </c>
      <c r="I12333" s="29" t="n">
        <v>115</v>
      </c>
      <c r="J12333" s="29" t="n">
        <v>77</v>
      </c>
      <c r="K12333" s="30" t="s">
        <v>1253</v>
      </c>
      <c r="M12333" s="31" t="n">
        <f aca="false">P12333+R12333+T12333+V12333+X12333+Z12333+AB12333+AD12333+AF12333+AH12333+AJ12333+AL12333+AN12333+AP12333+AR12333+AT12333+AV12333+AX12333+AZ12333+BB12333+BD12333+BF12333+BH12333+BJ12333+BL12333+BN12333+BP12333</f>
        <v>0</v>
      </c>
    </row>
    <row r="12334" customFormat="false" ht="15" hidden="false" customHeight="false" outlineLevel="0" collapsed="false">
      <c r="A12334" s="55" t="n">
        <v>41156</v>
      </c>
      <c r="B12334" s="152" t="s">
        <v>1173</v>
      </c>
      <c r="C12334" s="152" t="s">
        <v>1049</v>
      </c>
      <c r="D12334" s="30" t="n">
        <v>33445</v>
      </c>
      <c r="E12334" s="44" t="n">
        <v>0.322916666666667</v>
      </c>
      <c r="F12334" s="44" t="n">
        <v>0.677083333333333</v>
      </c>
      <c r="G12334" s="30" t="s">
        <v>1477</v>
      </c>
      <c r="H12334" s="44" t="n">
        <v>0.677083333333333</v>
      </c>
      <c r="I12334" s="29" t="n">
        <v>180.5</v>
      </c>
      <c r="J12334" s="29" t="n">
        <v>126.35</v>
      </c>
      <c r="K12334" s="30" t="s">
        <v>1212</v>
      </c>
      <c r="M12334" s="31" t="n">
        <f aca="false">P12334+R12334+T12334+V12334+X12334+Z12334+AB12334+AD12334+AF12334+AH12334+AJ12334+AL12334+AN12334+AP12334+AR12334+AT12334+AV12334+AX12334+AZ12334+BB12334+BD12334+BF12334+BH12334+BJ12334+BL12334+BN12334+BP12334</f>
        <v>0</v>
      </c>
    </row>
    <row r="12335" customFormat="false" ht="15" hidden="false" customHeight="false" outlineLevel="0" collapsed="false">
      <c r="A12335" s="41" t="n">
        <v>41156</v>
      </c>
      <c r="B12335" s="68" t="s">
        <v>1197</v>
      </c>
      <c r="C12335" s="68" t="s">
        <v>869</v>
      </c>
      <c r="D12335" s="3" t="n">
        <v>33446</v>
      </c>
      <c r="E12335" s="42" t="n">
        <v>0.614583333333333</v>
      </c>
      <c r="F12335" s="42" t="n">
        <v>0.697916666666667</v>
      </c>
      <c r="H12335" s="42" t="n">
        <v>0.166666666666667</v>
      </c>
      <c r="I12335" s="29" t="n">
        <v>76</v>
      </c>
      <c r="J12335" s="29" t="n">
        <v>53.2</v>
      </c>
      <c r="K12335" s="30" t="s">
        <v>1259</v>
      </c>
      <c r="M12335" s="31" t="n">
        <f aca="false">P12335+R12335+T12335+V12335+X12335+Z12335+AB12335+AD12335+AF12335+AH12335+AJ12335+AL12335+AN12335+AP12335+AR12335+AT12335+AV12335+AX12335+AZ12335+BB12335+BD12335+BF12335+BH12335+BJ12335+BL12335+BN12335+BP12335</f>
        <v>0</v>
      </c>
    </row>
    <row r="12336" customFormat="false" ht="15" hidden="false" customHeight="false" outlineLevel="0" collapsed="false">
      <c r="A12336" s="55" t="n">
        <v>41156</v>
      </c>
      <c r="B12336" s="152" t="s">
        <v>40</v>
      </c>
      <c r="C12336" s="152" t="s">
        <v>490</v>
      </c>
      <c r="D12336" s="30" t="n">
        <v>33447</v>
      </c>
      <c r="E12336" s="44" t="n">
        <v>0.9375</v>
      </c>
      <c r="F12336" s="44" t="n">
        <v>0.0833333333333333</v>
      </c>
      <c r="G12336" s="30"/>
      <c r="H12336" s="44" t="n">
        <v>0.166666666666667</v>
      </c>
      <c r="I12336" s="29" t="n">
        <v>104</v>
      </c>
      <c r="J12336" s="29" t="n">
        <v>76</v>
      </c>
      <c r="K12336" s="30" t="s">
        <v>2498</v>
      </c>
      <c r="M12336" s="31" t="n">
        <f aca="false">P12336+R12336+T12336+V12336+X12336+Z12336+AB12336+AD12336+AF12336+AH12336+AJ12336+AL12336+AN12336+AP12336+AR12336+AT12336+AV12336+AX12336+AZ12336+BB12336+BD12336+BF12336+BH12336+BJ12336+BL12336+BN12336+BP12336</f>
        <v>0</v>
      </c>
    </row>
    <row r="12337" customFormat="false" ht="15" hidden="false" customHeight="false" outlineLevel="0" collapsed="false">
      <c r="A12337" s="55" t="n">
        <v>41156</v>
      </c>
      <c r="B12337" s="152" t="s">
        <v>20</v>
      </c>
      <c r="C12337" s="152" t="s">
        <v>490</v>
      </c>
      <c r="D12337" s="30" t="n">
        <v>33448</v>
      </c>
      <c r="E12337" s="44" t="n">
        <v>0.9375</v>
      </c>
      <c r="F12337" s="44" t="n">
        <v>0.0625</v>
      </c>
      <c r="G12337" s="30"/>
      <c r="H12337" s="44" t="n">
        <v>0.166666666666667</v>
      </c>
      <c r="I12337" s="29" t="n">
        <v>104</v>
      </c>
      <c r="J12337" s="29" t="n">
        <v>76</v>
      </c>
      <c r="K12337" s="30" t="s">
        <v>1375</v>
      </c>
      <c r="M12337" s="31" t="n">
        <f aca="false">P12337+R12337+T12337+V12337+X12337+Z12337+AB12337+AD12337+AF12337+AH12337+AJ12337+AL12337+AN12337+AP12337+AR12337+AT12337+AV12337+AX12337+AZ12337+BB12337+BD12337+BF12337+BH12337+BJ12337+BL12337+BN12337+BP12337</f>
        <v>0</v>
      </c>
    </row>
    <row r="12339" customFormat="false" ht="15" hidden="false" customHeight="false" outlineLevel="0" collapsed="false">
      <c r="A12339" s="355"/>
      <c r="B12339" s="384"/>
      <c r="C12339" s="384"/>
      <c r="D12339" s="355"/>
      <c r="E12339" s="355"/>
      <c r="F12339" s="355"/>
      <c r="G12339" s="355"/>
      <c r="H12339" s="355"/>
      <c r="I12339" s="349"/>
      <c r="J12339" s="349"/>
      <c r="K12339" s="355"/>
    </row>
    <row r="12340" customFormat="false" ht="21" hidden="false" customHeight="false" outlineLevel="0" collapsed="false">
      <c r="A12340" s="355"/>
      <c r="B12340" s="384"/>
      <c r="C12340" s="384"/>
      <c r="D12340" s="355"/>
      <c r="E12340" s="355"/>
      <c r="F12340" s="355"/>
      <c r="G12340" s="52" t="s">
        <v>1729</v>
      </c>
      <c r="H12340" s="355"/>
      <c r="I12340" s="349"/>
      <c r="J12340" s="349"/>
      <c r="K12340" s="355"/>
    </row>
    <row r="12341" customFormat="false" ht="15" hidden="false" customHeight="false" outlineLevel="0" collapsed="false">
      <c r="A12341" s="41" t="n">
        <v>41157</v>
      </c>
      <c r="B12341" s="68" t="s">
        <v>679</v>
      </c>
      <c r="C12341" s="68" t="s">
        <v>1206</v>
      </c>
      <c r="D12341" s="3" t="n">
        <v>33449</v>
      </c>
      <c r="E12341" s="42" t="n">
        <v>0.291666666666667</v>
      </c>
      <c r="F12341" s="3" t="s">
        <v>1162</v>
      </c>
      <c r="H12341" s="3" t="s">
        <v>1162</v>
      </c>
      <c r="I12341" s="29" t="n">
        <v>202</v>
      </c>
      <c r="J12341" s="29" t="n">
        <v>120</v>
      </c>
      <c r="K12341" s="30" t="s">
        <v>1223</v>
      </c>
      <c r="M12341" s="31" t="n">
        <f aca="false">P12341+R12341+T12341+V12341+X12341+Z12341+AB12341+AD12341+AF12341+AH12341+AJ12341+AL12341+AN12341+AP12341+AR12341+AT12341+AV12341+AX12341+AZ12341+BB12341+BD12341+BF12341+BH12341+BJ12341+BL12341+BN12341+BP12341</f>
        <v>3755.43</v>
      </c>
      <c r="O12341" s="0" t="n">
        <v>73150</v>
      </c>
      <c r="P12341" s="31" t="n">
        <v>222.5</v>
      </c>
      <c r="Q12341" s="0" t="n">
        <v>73154</v>
      </c>
      <c r="R12341" s="31" t="n">
        <v>193.4</v>
      </c>
      <c r="S12341" s="47" t="n">
        <v>73094</v>
      </c>
      <c r="T12341" s="31" t="n">
        <v>1150.42</v>
      </c>
      <c r="U12341" s="47" t="n">
        <v>73092</v>
      </c>
      <c r="V12341" s="31" t="n">
        <v>1574.52</v>
      </c>
      <c r="W12341" s="47" t="n">
        <v>73104</v>
      </c>
      <c r="X12341" s="31" t="n">
        <v>89.21</v>
      </c>
      <c r="Y12341" s="47" t="n">
        <v>73102</v>
      </c>
      <c r="Z12341" s="31" t="n">
        <v>346.36</v>
      </c>
      <c r="AA12341" s="47" t="n">
        <v>73097</v>
      </c>
      <c r="AB12341" s="31" t="n">
        <v>179.02</v>
      </c>
    </row>
    <row r="12342" customFormat="false" ht="15" hidden="false" customHeight="false" outlineLevel="0" collapsed="false">
      <c r="A12342" s="41" t="n">
        <v>41157</v>
      </c>
      <c r="B12342" s="68" t="s">
        <v>383</v>
      </c>
      <c r="C12342" s="68" t="s">
        <v>1206</v>
      </c>
      <c r="D12342" s="3" t="n">
        <v>33450</v>
      </c>
      <c r="E12342" s="42" t="n">
        <v>0.291666666666667</v>
      </c>
      <c r="F12342" s="3" t="s">
        <v>1162</v>
      </c>
      <c r="H12342" s="3" t="s">
        <v>1162</v>
      </c>
      <c r="I12342" s="29" t="n">
        <v>202</v>
      </c>
      <c r="J12342" s="29" t="n">
        <v>145</v>
      </c>
      <c r="K12342" s="30" t="s">
        <v>1232</v>
      </c>
      <c r="M12342" s="31" t="n">
        <f aca="false">P12342+R12342+T12342+V12342+X12342+Z12342+AB12342+AD12342+AF12342+AH12342+AJ12342+AL12342+AN12342+AP12342+AR12342+AT12342+AV12342+AX12342+AZ12342+BB12342+BD12342+BF12342+BH12342+BJ12342+BL12342+BN12342+BP12342</f>
        <v>1934.21</v>
      </c>
      <c r="O12342" s="0" t="n">
        <v>73132</v>
      </c>
      <c r="P12342" s="31" t="n">
        <v>179.02</v>
      </c>
      <c r="Q12342" s="0" t="n">
        <v>73129</v>
      </c>
      <c r="R12342" s="31" t="n">
        <v>1484.96</v>
      </c>
      <c r="S12342" s="47" t="n">
        <v>73100</v>
      </c>
      <c r="T12342" s="31" t="n">
        <v>84.61</v>
      </c>
      <c r="U12342" s="47" t="n">
        <v>73133</v>
      </c>
      <c r="V12342" s="31" t="n">
        <v>185.62</v>
      </c>
    </row>
    <row r="12343" customFormat="false" ht="15" hidden="false" customHeight="false" outlineLevel="0" collapsed="false">
      <c r="A12343" s="41" t="n">
        <v>41157</v>
      </c>
      <c r="B12343" s="68" t="s">
        <v>1165</v>
      </c>
      <c r="C12343" s="68" t="s">
        <v>1206</v>
      </c>
      <c r="D12343" s="3" t="n">
        <v>33451</v>
      </c>
      <c r="E12343" s="42" t="n">
        <v>0.291666666666667</v>
      </c>
      <c r="F12343" s="3" t="s">
        <v>1162</v>
      </c>
      <c r="H12343" s="3" t="s">
        <v>1162</v>
      </c>
      <c r="I12343" s="29" t="n">
        <v>202</v>
      </c>
      <c r="J12343" s="29" t="n">
        <v>145</v>
      </c>
      <c r="K12343" s="30" t="s">
        <v>2306</v>
      </c>
      <c r="M12343" s="31" t="n">
        <f aca="false">P12343+R12343+T12343+V12343+X12343+Z12343+AB12343+AD12343+AF12343+AH12343+AJ12343+AL12343+AN12343+AP12343+AR12343+AT12343+AV12343+AX12343+AZ12343+BB12343+BD12343+BF12343+BH12343+BJ12343+BL12343+BN12343+BP12343</f>
        <v>14207.194</v>
      </c>
      <c r="O12343" s="0" t="n">
        <v>73204</v>
      </c>
      <c r="P12343" s="31" t="n">
        <v>1500</v>
      </c>
      <c r="Q12343" s="0" t="n">
        <v>73146</v>
      </c>
      <c r="R12343" s="31" t="n">
        <v>8145</v>
      </c>
      <c r="S12343" s="47" t="n">
        <v>73158</v>
      </c>
      <c r="T12343" s="31" t="n">
        <v>540</v>
      </c>
      <c r="U12343" s="47" t="n">
        <v>73130</v>
      </c>
      <c r="V12343" s="31" t="n">
        <v>185.62</v>
      </c>
      <c r="W12343" s="47" t="n">
        <v>73117</v>
      </c>
      <c r="X12343" s="31" t="n">
        <v>172.94</v>
      </c>
      <c r="Y12343" s="47" t="n">
        <v>73116</v>
      </c>
      <c r="Z12343" s="31" t="n">
        <v>224.52</v>
      </c>
      <c r="AA12343" s="47" t="n">
        <v>73134</v>
      </c>
      <c r="AB12343" s="31" t="n">
        <v>372.44</v>
      </c>
      <c r="AC12343" s="47" t="n">
        <v>73135</v>
      </c>
      <c r="AD12343" s="31" t="n">
        <v>185.62</v>
      </c>
      <c r="AE12343" s="47" t="n">
        <v>73106</v>
      </c>
      <c r="AF12343" s="31" t="n">
        <v>92.81</v>
      </c>
      <c r="AG12343" s="47" t="n">
        <v>73095</v>
      </c>
      <c r="AH12343" s="31" t="n">
        <v>185.62</v>
      </c>
      <c r="AI12343" s="47" t="n">
        <v>73090</v>
      </c>
      <c r="AJ12343" s="31" t="n">
        <v>327.79</v>
      </c>
      <c r="AK12343" s="47" t="n">
        <v>73089</v>
      </c>
      <c r="AL12343" s="31" t="n">
        <v>192.28</v>
      </c>
      <c r="AM12343" s="47" t="n">
        <v>73107</v>
      </c>
      <c r="AN12343" s="31" t="n">
        <v>188.354</v>
      </c>
      <c r="AO12343" s="47" t="n">
        <v>73108</v>
      </c>
      <c r="AP12343" s="31" t="n">
        <v>19.48</v>
      </c>
      <c r="AQ12343" s="47" t="n">
        <v>73121</v>
      </c>
      <c r="AR12343" s="31" t="n">
        <v>1874.72</v>
      </c>
    </row>
    <row r="12344" customFormat="false" ht="15" hidden="false" customHeight="false" outlineLevel="0" collapsed="false">
      <c r="A12344" s="55" t="n">
        <v>41157</v>
      </c>
      <c r="B12344" s="152" t="s">
        <v>627</v>
      </c>
      <c r="C12344" s="152" t="s">
        <v>1206</v>
      </c>
      <c r="D12344" s="30" t="n">
        <v>33452</v>
      </c>
      <c r="E12344" s="44" t="n">
        <v>0.291666666666667</v>
      </c>
      <c r="F12344" s="30" t="s">
        <v>1162</v>
      </c>
      <c r="G12344" s="30"/>
      <c r="H12344" s="30" t="s">
        <v>1162</v>
      </c>
      <c r="I12344" s="29" t="n">
        <v>202</v>
      </c>
      <c r="J12344" s="29" t="n">
        <v>120</v>
      </c>
      <c r="K12344" s="30" t="s">
        <v>1303</v>
      </c>
      <c r="M12344" s="31" t="n">
        <f aca="false">P12344+R12344+T12344+V12344+X12344+Z12344+AB12344+AD12344+AF12344+AH12344+AJ12344+AL12344+AN12344+AP12344+AR12344+AT12344+AV12344+AX12344+AZ12344+BB12344+BD12344+BF12344+BH12344+BJ12344+BL12344+BN12344+BP12344</f>
        <v>0</v>
      </c>
    </row>
    <row r="12345" customFormat="false" ht="15" hidden="false" customHeight="false" outlineLevel="0" collapsed="false">
      <c r="A12345" s="55" t="n">
        <v>41157</v>
      </c>
      <c r="B12345" s="152" t="s">
        <v>1173</v>
      </c>
      <c r="C12345" s="152" t="s">
        <v>1049</v>
      </c>
      <c r="D12345" s="72" t="n">
        <v>33453</v>
      </c>
      <c r="E12345" s="44" t="n">
        <v>0.541666666666667</v>
      </c>
      <c r="F12345" s="44" t="n">
        <v>0.645833333333333</v>
      </c>
      <c r="G12345" s="30"/>
      <c r="H12345" s="44" t="n">
        <v>0.166666666666667</v>
      </c>
      <c r="I12345" s="29" t="n">
        <v>76</v>
      </c>
      <c r="J12345" s="29" t="n">
        <v>53.2</v>
      </c>
      <c r="K12345" s="30" t="s">
        <v>1212</v>
      </c>
      <c r="M12345" s="31" t="n">
        <f aca="false">P12345+R12345+T12345+V12345+X12345+Z12345+AB12345+AD12345+AF12345+AH12345+AJ12345+AL12345+AN12345+AP12345+AR12345+AT12345+AV12345+AX12345+AZ12345+BB12345+BD12345+BF12345+BH12345+BJ12345+BL12345+BN12345+BP12345</f>
        <v>0</v>
      </c>
    </row>
    <row r="12346" customFormat="false" ht="15" hidden="false" customHeight="false" outlineLevel="0" collapsed="false">
      <c r="A12346" s="41" t="n">
        <v>41157</v>
      </c>
      <c r="B12346" s="68" t="s">
        <v>1195</v>
      </c>
      <c r="C12346" s="68" t="s">
        <v>490</v>
      </c>
      <c r="D12346" s="3" t="n">
        <v>33454</v>
      </c>
      <c r="E12346" s="42" t="n">
        <v>0.333333333333333</v>
      </c>
      <c r="F12346" s="42" t="n">
        <v>0.625</v>
      </c>
      <c r="H12346" s="42" t="n">
        <v>0.291666666666667</v>
      </c>
      <c r="I12346" s="29" t="n">
        <v>140</v>
      </c>
      <c r="J12346" s="29" t="n">
        <v>98</v>
      </c>
      <c r="K12346" s="30" t="s">
        <v>1375</v>
      </c>
      <c r="M12346" s="31" t="n">
        <f aca="false">P12346+R12346+T12346+V12346+X12346+Z12346+AB12346+AD12346+AF12346+AH12346+AJ12346+AL12346+AN12346+AP12346+AR12346+AT12346+AV12346+AX12346+AZ12346+BB12346+BD12346+BF12346+BH12346+BJ12346+BL12346+BN12346+BP12346</f>
        <v>0</v>
      </c>
    </row>
    <row r="12347" customFormat="false" ht="15" hidden="false" customHeight="false" outlineLevel="0" collapsed="false">
      <c r="A12347" s="55" t="n">
        <v>41157</v>
      </c>
      <c r="B12347" s="152" t="s">
        <v>1745</v>
      </c>
      <c r="C12347" s="152" t="s">
        <v>490</v>
      </c>
      <c r="D12347" s="30" t="n">
        <v>33455</v>
      </c>
      <c r="E12347" s="44" t="n">
        <v>0.333333333333333</v>
      </c>
      <c r="F12347" s="44" t="n">
        <v>0.5</v>
      </c>
      <c r="G12347" s="30"/>
      <c r="H12347" s="44" t="n">
        <v>0.166666666666667</v>
      </c>
      <c r="I12347" s="29" t="n">
        <v>80</v>
      </c>
      <c r="J12347" s="29" t="n">
        <v>56</v>
      </c>
      <c r="K12347" s="30" t="s">
        <v>1766</v>
      </c>
      <c r="M12347" s="31" t="n">
        <f aca="false">P12347+R12347+T12347+V12347+X12347+Z12347+AB12347+AD12347+AF12347+AH12347+AJ12347+AL12347+AN12347+AP12347+AR12347+AT12347+AV12347+AX12347+AZ12347+BB12347+BD12347+BF12347+BH12347+BJ12347+BL12347+BN12347+BP12347</f>
        <v>0</v>
      </c>
    </row>
    <row r="12348" customFormat="false" ht="15" hidden="false" customHeight="false" outlineLevel="0" collapsed="false">
      <c r="A12348" s="41" t="n">
        <v>41157</v>
      </c>
      <c r="B12348" s="68" t="s">
        <v>1197</v>
      </c>
      <c r="C12348" s="68" t="s">
        <v>1255</v>
      </c>
      <c r="D12348" s="3" t="n">
        <v>33456</v>
      </c>
      <c r="E12348" s="42" t="n">
        <v>0.34375</v>
      </c>
      <c r="F12348" s="42" t="n">
        <v>0.472222222222222</v>
      </c>
      <c r="H12348" s="42" t="n">
        <v>0.166666666666667</v>
      </c>
      <c r="I12348" s="29" t="n">
        <v>85</v>
      </c>
      <c r="J12348" s="29" t="n">
        <v>56</v>
      </c>
      <c r="K12348" s="30" t="s">
        <v>1259</v>
      </c>
      <c r="M12348" s="31" t="n">
        <f aca="false">P12348+R12348+T12348+V12348+X12348+Z12348+AB12348+AD12348+AF12348+AH12348+AJ12348+AL12348+AN12348+AP12348+AR12348+AT12348+AV12348+AX12348+AZ12348+BB12348+BD12348+BF12348+BH12348+BJ12348+BL12348+BN12348+BP12348</f>
        <v>0</v>
      </c>
    </row>
    <row r="12349" customFormat="false" ht="15" hidden="false" customHeight="false" outlineLevel="0" collapsed="false">
      <c r="A12349" s="41" t="n">
        <v>41157</v>
      </c>
      <c r="B12349" s="68" t="s">
        <v>1832</v>
      </c>
      <c r="C12349" s="68" t="s">
        <v>1255</v>
      </c>
      <c r="D12349" s="3" t="n">
        <v>33457</v>
      </c>
      <c r="E12349" s="42" t="n">
        <v>0.34375</v>
      </c>
      <c r="F12349" s="42" t="n">
        <v>0.416666666666667</v>
      </c>
      <c r="H12349" s="42" t="n">
        <v>0.166666666666667</v>
      </c>
      <c r="I12349" s="29" t="n">
        <v>85</v>
      </c>
      <c r="J12349" s="29" t="n">
        <v>56</v>
      </c>
      <c r="K12349" s="30" t="s">
        <v>1833</v>
      </c>
      <c r="M12349" s="31" t="n">
        <f aca="false">P12349+R12349+T12349+V12349+X12349+Z12349+AB12349+AD12349+AF12349+AH12349+AJ12349+AL12349+AN12349+AP12349+AR12349+AT12349+AV12349+AX12349+AZ12349+BB12349+BD12349+BF12349+BH12349+BJ12349+BL12349+BN12349+BP12349</f>
        <v>0</v>
      </c>
    </row>
    <row r="12350" customFormat="false" ht="15" hidden="false" customHeight="false" outlineLevel="0" collapsed="false">
      <c r="A12350" s="41" t="n">
        <v>41157</v>
      </c>
      <c r="B12350" s="68" t="s">
        <v>2153</v>
      </c>
      <c r="C12350" s="68" t="s">
        <v>362</v>
      </c>
      <c r="D12350" s="3" t="n">
        <v>33458</v>
      </c>
      <c r="E12350" s="42" t="n">
        <v>0.375</v>
      </c>
      <c r="F12350" s="42" t="n">
        <v>0.440972222222222</v>
      </c>
      <c r="H12350" s="42" t="n">
        <v>0.166666666666667</v>
      </c>
      <c r="I12350" s="29" t="n">
        <v>73</v>
      </c>
      <c r="J12350" s="29" t="n">
        <v>56</v>
      </c>
      <c r="K12350" s="30" t="s">
        <v>2154</v>
      </c>
      <c r="M12350" s="31" t="n">
        <f aca="false">P12350+R12350+T12350+V12350+X12350+Z12350+AB12350+AD12350+AF12350+AH12350+AJ12350+AL12350+AN12350+AP12350+AR12350+AT12350+AV12350+AX12350+AZ12350+BB12350+BD12350+BF12350+BH12350+BJ12350+BL12350+BN12350+BP12350</f>
        <v>0</v>
      </c>
    </row>
    <row r="12351" customFormat="false" ht="15" hidden="false" customHeight="false" outlineLevel="0" collapsed="false">
      <c r="A12351" s="55" t="n">
        <v>41157</v>
      </c>
      <c r="B12351" s="152" t="s">
        <v>1193</v>
      </c>
      <c r="C12351" s="152" t="s">
        <v>2556</v>
      </c>
      <c r="D12351" s="30" t="n">
        <v>33459</v>
      </c>
      <c r="E12351" s="44" t="n">
        <v>0.375</v>
      </c>
      <c r="F12351" s="44" t="n">
        <v>0.815972222222222</v>
      </c>
      <c r="G12351" s="30"/>
      <c r="H12351" s="44" t="n">
        <v>0.4375</v>
      </c>
      <c r="I12351" s="29" t="n">
        <v>224</v>
      </c>
      <c r="J12351" s="29" t="n">
        <v>145.65</v>
      </c>
      <c r="K12351" s="30" t="s">
        <v>1216</v>
      </c>
      <c r="M12351" s="31" t="n">
        <f aca="false">P12351+R12351+T12351+V12351+X12351+Z12351+AB12351+AD12351+AF12351+AH12351+AJ12351+AL12351+AN12351+AP12351+AR12351+AT12351+AV12351+AX12351+AZ12351+BB12351+BD12351+BF12351+BH12351+BJ12351+BL12351+BN12351+BP12351</f>
        <v>0</v>
      </c>
    </row>
    <row r="12352" customFormat="false" ht="15" hidden="false" customHeight="false" outlineLevel="0" collapsed="false">
      <c r="A12352" s="55" t="n">
        <v>41157</v>
      </c>
      <c r="B12352" s="152" t="s">
        <v>1176</v>
      </c>
      <c r="C12352" s="152" t="s">
        <v>595</v>
      </c>
      <c r="D12352" s="30" t="n">
        <v>33460</v>
      </c>
      <c r="E12352" s="44" t="n">
        <v>0.375</v>
      </c>
      <c r="F12352" s="44" t="n">
        <v>0.5</v>
      </c>
      <c r="G12352" s="30"/>
      <c r="H12352" s="44" t="n">
        <v>0.166666666666667</v>
      </c>
      <c r="I12352" s="29" t="n">
        <v>85</v>
      </c>
      <c r="J12352" s="29" t="n">
        <v>53.2</v>
      </c>
      <c r="K12352" s="30" t="s">
        <v>2462</v>
      </c>
      <c r="M12352" s="31" t="n">
        <f aca="false">P12352+R12352+T12352+V12352+X12352+Z12352+AB12352+AD12352+AF12352+AH12352+AJ12352+AL12352+AN12352+AP12352+AR12352+AT12352+AV12352+AX12352+AZ12352+BB12352+BD12352+BF12352+BH12352+BJ12352+BL12352+BN12352+BP12352</f>
        <v>36398.65</v>
      </c>
      <c r="O12352" s="0" t="n">
        <v>1251</v>
      </c>
      <c r="P12352" s="31" t="n">
        <v>1828.96</v>
      </c>
      <c r="Q12352" s="0" t="n">
        <v>1252</v>
      </c>
      <c r="R12352" s="31" t="n">
        <v>34569.69</v>
      </c>
    </row>
    <row r="12353" customFormat="false" ht="15" hidden="false" customHeight="false" outlineLevel="0" collapsed="false">
      <c r="A12353" s="41" t="n">
        <v>41157</v>
      </c>
      <c r="B12353" s="68" t="s">
        <v>1199</v>
      </c>
      <c r="C12353" s="68" t="s">
        <v>2138</v>
      </c>
      <c r="D12353" s="3" t="n">
        <v>33461</v>
      </c>
      <c r="E12353" s="42" t="n">
        <v>0.416666666666667</v>
      </c>
      <c r="F12353" s="42" t="n">
        <v>0.541666666666667</v>
      </c>
      <c r="H12353" s="42" t="n">
        <v>0.166666666666667</v>
      </c>
      <c r="I12353" s="29" t="n">
        <v>81</v>
      </c>
      <c r="J12353" s="29" t="n">
        <v>53.2</v>
      </c>
      <c r="K12353" s="30" t="s">
        <v>1253</v>
      </c>
      <c r="M12353" s="31" t="n">
        <f aca="false">P12353+R12353+T12353+V12353+X12353+Z12353+AB12353+AD12353+AF12353+AH12353+AJ12353+AL12353+AN12353+AP12353+AR12353+AT12353+AV12353+AX12353+AZ12353+BB12353+BD12353+BF12353+BH12353+BJ12353+BL12353+BN12353+BP12353</f>
        <v>0</v>
      </c>
    </row>
    <row r="12354" customFormat="false" ht="15" hidden="false" customHeight="false" outlineLevel="0" collapsed="false">
      <c r="A12354" s="41" t="n">
        <v>41157</v>
      </c>
      <c r="B12354" s="68" t="s">
        <v>1205</v>
      </c>
      <c r="C12354" s="68" t="s">
        <v>450</v>
      </c>
      <c r="D12354" s="3" t="n">
        <v>33462</v>
      </c>
      <c r="E12354" s="42" t="n">
        <v>0.416666666666667</v>
      </c>
      <c r="F12354" s="42" t="n">
        <v>0.541666666666667</v>
      </c>
      <c r="H12354" s="42" t="n">
        <v>0.166666666666667</v>
      </c>
      <c r="I12354" s="29" t="n">
        <v>117</v>
      </c>
      <c r="J12354" s="29" t="n">
        <v>50</v>
      </c>
      <c r="K12354" s="30" t="s">
        <v>1249</v>
      </c>
      <c r="M12354" s="31" t="n">
        <f aca="false">P12354+R12354+T12354+V12354+X12354+Z12354+AB12354+AD12354+AF12354+AH12354+AJ12354+AL12354+AN12354+AP12354+AR12354+AT12354+AV12354+AX12354+AZ12354+BB12354+BD12354+BF12354+BH12354+BJ12354+BL12354+BN12354+BP12354</f>
        <v>0</v>
      </c>
    </row>
    <row r="12355" customFormat="false" ht="15" hidden="false" customHeight="false" outlineLevel="0" collapsed="false">
      <c r="A12355" s="55" t="n">
        <v>41157</v>
      </c>
      <c r="B12355" s="152" t="s">
        <v>40</v>
      </c>
      <c r="C12355" s="152" t="s">
        <v>925</v>
      </c>
      <c r="D12355" s="30" t="n">
        <v>33463</v>
      </c>
      <c r="E12355" s="44" t="n">
        <v>0.4375</v>
      </c>
      <c r="F12355" s="44" t="n">
        <v>0.725694444444444</v>
      </c>
      <c r="G12355" s="30" t="s">
        <v>1297</v>
      </c>
      <c r="H12355" s="30" t="s">
        <v>1326</v>
      </c>
      <c r="I12355" s="29" t="n">
        <v>206</v>
      </c>
      <c r="J12355" s="29" t="n">
        <v>106.4</v>
      </c>
      <c r="K12355" s="30" t="s">
        <v>2498</v>
      </c>
      <c r="M12355" s="31" t="n">
        <f aca="false">P12355+R12355+T12355+V12355+X12355+Z12355+AB12355+AD12355+AF12355+AH12355+AJ12355+AL12355+AN12355+AP12355+AR12355+AT12355+AV12355+AX12355+AZ12355+BB12355+BD12355+BF12355+BH12355+BJ12355+BL12355+BN12355+BP12355</f>
        <v>0</v>
      </c>
    </row>
    <row r="12356" customFormat="false" ht="15" hidden="false" customHeight="false" outlineLevel="0" collapsed="false">
      <c r="A12356" s="55" t="n">
        <v>41157</v>
      </c>
      <c r="B12356" s="152" t="s">
        <v>1675</v>
      </c>
      <c r="C12356" s="152" t="s">
        <v>490</v>
      </c>
      <c r="D12356" s="30" t="n">
        <v>33464</v>
      </c>
      <c r="E12356" s="44" t="n">
        <v>0.270833333333333</v>
      </c>
      <c r="F12356" s="44" t="n">
        <v>0.375</v>
      </c>
      <c r="G12356" s="30"/>
      <c r="H12356" s="44" t="n">
        <v>0.166666666666667</v>
      </c>
      <c r="I12356" s="29" t="n">
        <v>80</v>
      </c>
      <c r="J12356" s="29" t="n">
        <v>56</v>
      </c>
      <c r="K12356" s="30" t="s">
        <v>1375</v>
      </c>
      <c r="M12356" s="31" t="n">
        <f aca="false">P12356+R12356+T12356+V12356+X12356+Z12356+AB12356+AD12356+AF12356+AH12356+AJ12356+AL12356+AN12356+AP12356+AR12356+AT12356+AV12356+AX12356+AZ12356+BB12356+BD12356+BF12356+BH12356+BJ12356+BL12356+BN12356+BP12356</f>
        <v>0</v>
      </c>
    </row>
    <row r="12358" customFormat="false" ht="15" hidden="false" customHeight="false" outlineLevel="0" collapsed="false">
      <c r="A12358" s="355"/>
      <c r="B12358" s="384"/>
      <c r="C12358" s="384"/>
      <c r="D12358" s="355"/>
      <c r="E12358" s="355"/>
      <c r="F12358" s="355"/>
      <c r="G12358" s="355"/>
      <c r="H12358" s="355"/>
      <c r="I12358" s="349"/>
      <c r="J12358" s="349"/>
      <c r="K12358" s="355"/>
    </row>
    <row r="12359" customFormat="false" ht="21" hidden="false" customHeight="false" outlineLevel="0" collapsed="false">
      <c r="A12359" s="355"/>
      <c r="B12359" s="384"/>
      <c r="C12359" s="384"/>
      <c r="D12359" s="355"/>
      <c r="E12359" s="355"/>
      <c r="F12359" s="355"/>
      <c r="G12359" s="52" t="s">
        <v>1734</v>
      </c>
      <c r="H12359" s="355"/>
      <c r="I12359" s="349"/>
      <c r="J12359" s="349"/>
      <c r="K12359" s="355"/>
    </row>
    <row r="12360" customFormat="false" ht="15" hidden="false" customHeight="false" outlineLevel="0" collapsed="false">
      <c r="A12360" s="41" t="n">
        <v>41158</v>
      </c>
      <c r="B12360" s="68" t="s">
        <v>679</v>
      </c>
      <c r="C12360" s="68" t="s">
        <v>1206</v>
      </c>
      <c r="D12360" s="3" t="n">
        <v>33465</v>
      </c>
      <c r="E12360" s="42" t="n">
        <v>0.291666666666667</v>
      </c>
      <c r="F12360" s="3" t="s">
        <v>1162</v>
      </c>
      <c r="H12360" s="3" t="s">
        <v>1162</v>
      </c>
      <c r="I12360" s="29" t="n">
        <v>206</v>
      </c>
      <c r="J12360" s="29" t="n">
        <v>120</v>
      </c>
      <c r="K12360" s="30" t="s">
        <v>1223</v>
      </c>
      <c r="M12360" s="31" t="n">
        <f aca="false">P12360+R12360+T12360+V12360+X12360+Z12360+AB12360+AD12360+AF12360+AH12360+AJ12360+AL12360+AN12360+AP12360+AR12360+AT12360+AV12360+AX12360+AZ12360+BB12360+BD12360+BF12360+BH12360+BJ12360+BL12360+BN12360+BP12360</f>
        <v>0</v>
      </c>
    </row>
    <row r="12361" customFormat="false" ht="15" hidden="false" customHeight="false" outlineLevel="0" collapsed="false">
      <c r="A12361" s="41" t="n">
        <v>41158</v>
      </c>
      <c r="B12361" s="68" t="s">
        <v>383</v>
      </c>
      <c r="C12361" s="68" t="s">
        <v>1206</v>
      </c>
      <c r="D12361" s="3" t="n">
        <v>33466</v>
      </c>
      <c r="E12361" s="42" t="n">
        <v>0.291666666666667</v>
      </c>
      <c r="F12361" s="3" t="s">
        <v>1162</v>
      </c>
      <c r="G12361" s="3" t="s">
        <v>2365</v>
      </c>
      <c r="H12361" s="3" t="s">
        <v>1162</v>
      </c>
      <c r="I12361" s="29" t="n">
        <v>225.8</v>
      </c>
      <c r="J12361" s="29" t="n">
        <v>160</v>
      </c>
      <c r="K12361" s="30" t="s">
        <v>1232</v>
      </c>
      <c r="M12361" s="31" t="n">
        <f aca="false">P12361+R12361+T12361+V12361+X12361+Z12361+AB12361+AD12361+AF12361+AH12361+AJ12361+AL12361+AN12361+AP12361+AR12361+AT12361+AV12361+AX12361+AZ12361+BB12361+BD12361+BF12361+BH12361+BJ12361+BL12361+BN12361+BP12361</f>
        <v>27385.25</v>
      </c>
      <c r="O12361" s="0" t="n">
        <v>73213</v>
      </c>
      <c r="P12361" s="31" t="n">
        <v>8145</v>
      </c>
      <c r="Q12361" s="0" t="n">
        <v>73269</v>
      </c>
      <c r="R12361" s="31" t="n">
        <v>199.2</v>
      </c>
      <c r="S12361" s="47" t="n">
        <v>73262</v>
      </c>
      <c r="T12361" s="31" t="n">
        <v>1223.99</v>
      </c>
      <c r="U12361" s="47" t="n">
        <v>73236</v>
      </c>
      <c r="V12361" s="31" t="n">
        <v>1416</v>
      </c>
      <c r="W12361" s="47" t="n">
        <v>73222</v>
      </c>
      <c r="X12361" s="31" t="n">
        <v>2250</v>
      </c>
      <c r="Y12361" s="47" t="n">
        <v>73216</v>
      </c>
      <c r="Z12361" s="31" t="n">
        <v>9950</v>
      </c>
      <c r="AA12361" s="47" t="n">
        <v>73251</v>
      </c>
      <c r="AB12361" s="31" t="n">
        <v>225</v>
      </c>
      <c r="AC12361" s="47" t="n">
        <v>73256</v>
      </c>
      <c r="AD12361" s="31" t="n">
        <v>486</v>
      </c>
      <c r="AE12361" s="47" t="n">
        <v>73657</v>
      </c>
      <c r="AF12361" s="31" t="n">
        <v>3490.06</v>
      </c>
    </row>
    <row r="12362" customFormat="false" ht="15" hidden="false" customHeight="false" outlineLevel="0" collapsed="false">
      <c r="A12362" s="41" t="n">
        <v>41158</v>
      </c>
      <c r="B12362" s="68" t="s">
        <v>1165</v>
      </c>
      <c r="C12362" s="68" t="s">
        <v>1206</v>
      </c>
      <c r="D12362" s="3" t="n">
        <v>33467</v>
      </c>
      <c r="E12362" s="42" t="n">
        <v>0.291666666666667</v>
      </c>
      <c r="F12362" s="3" t="s">
        <v>1162</v>
      </c>
      <c r="H12362" s="3" t="s">
        <v>1162</v>
      </c>
      <c r="I12362" s="29" t="n">
        <v>202</v>
      </c>
      <c r="J12362" s="29" t="n">
        <v>145</v>
      </c>
      <c r="K12362" s="30" t="s">
        <v>2306</v>
      </c>
      <c r="M12362" s="31" t="n">
        <f aca="false">P12362+R12362+T12362+V12362+X12362+Z12362+AB12362+AD12362+AF12362+AH12362+AJ12362+AL12362+AN12362+AP12362+AR12362+AT12362+AV12362+AX12362+AZ12362+BB12362+BD12362+BF12362+BH12362+BJ12362+BL12362+BN12362+BP12362</f>
        <v>0</v>
      </c>
    </row>
    <row r="12363" customFormat="false" ht="15" hidden="false" customHeight="false" outlineLevel="0" collapsed="false">
      <c r="A12363" s="41" t="n">
        <v>41158</v>
      </c>
      <c r="B12363" s="68" t="s">
        <v>627</v>
      </c>
      <c r="C12363" s="68" t="s">
        <v>1206</v>
      </c>
      <c r="D12363" s="3" t="n">
        <v>33468</v>
      </c>
      <c r="E12363" s="42" t="n">
        <v>0.291666666666667</v>
      </c>
      <c r="F12363" s="3" t="s">
        <v>1162</v>
      </c>
      <c r="H12363" s="3" t="s">
        <v>1162</v>
      </c>
      <c r="I12363" s="29" t="n">
        <v>208.6</v>
      </c>
      <c r="J12363" s="29" t="n">
        <v>120</v>
      </c>
      <c r="K12363" s="30" t="s">
        <v>1303</v>
      </c>
      <c r="M12363" s="31" t="n">
        <f aca="false">P12363+R12363+T12363+V12363+X12363+Z12363+AB12363+AD12363+AF12363+AH12363+AJ12363+AL12363+AN12363+AP12363+AR12363+AT12363+AV12363+AX12363+AZ12363+BB12363+BD12363+BF12363+BH12363+BJ12363+BL12363+BN12363+BP12363</f>
        <v>0</v>
      </c>
    </row>
    <row r="12364" customFormat="false" ht="15" hidden="false" customHeight="false" outlineLevel="0" collapsed="false">
      <c r="A12364" s="41" t="n">
        <v>41158</v>
      </c>
      <c r="B12364" s="68" t="s">
        <v>1832</v>
      </c>
      <c r="C12364" s="68" t="s">
        <v>490</v>
      </c>
      <c r="D12364" s="3" t="n">
        <v>33469</v>
      </c>
      <c r="E12364" s="42" t="n">
        <v>0.25</v>
      </c>
      <c r="F12364" s="42" t="n">
        <v>0.604166666666667</v>
      </c>
      <c r="H12364" s="42" t="n">
        <v>0.354166666666667</v>
      </c>
      <c r="I12364" s="29" t="n">
        <v>170</v>
      </c>
      <c r="J12364" s="29" t="n">
        <v>119</v>
      </c>
      <c r="K12364" s="30" t="s">
        <v>1833</v>
      </c>
      <c r="M12364" s="31" t="n">
        <f aca="false">P12364+R12364+T12364+V12364+X12364+Z12364+AB12364+AD12364+AF12364+AH12364+AJ12364+AL12364+AN12364+AP12364+AR12364+AT12364+AV12364+AX12364+AZ12364+BB12364+BD12364+BF12364+BH12364+BJ12364+BL12364+BN12364+BP12364</f>
        <v>0</v>
      </c>
    </row>
    <row r="12365" customFormat="false" ht="15" hidden="false" customHeight="false" outlineLevel="0" collapsed="false">
      <c r="A12365" s="41" t="n">
        <v>41158</v>
      </c>
      <c r="B12365" s="68" t="s">
        <v>1181</v>
      </c>
      <c r="C12365" s="68" t="s">
        <v>490</v>
      </c>
      <c r="D12365" s="3" t="n">
        <v>33470</v>
      </c>
      <c r="E12365" s="42" t="n">
        <v>0.270833333333333</v>
      </c>
      <c r="F12365" s="42" t="n">
        <v>0.583333333333333</v>
      </c>
      <c r="H12365" s="42" t="n">
        <v>0.3125</v>
      </c>
      <c r="I12365" s="29" t="n">
        <v>150</v>
      </c>
      <c r="J12365" s="29" t="n">
        <v>105</v>
      </c>
      <c r="K12365" s="30" t="s">
        <v>1219</v>
      </c>
      <c r="M12365" s="31" t="n">
        <f aca="false">P12365+R12365+T12365+V12365+X12365+Z12365+AB12365+AD12365+AF12365+AH12365+AJ12365+AL12365+AN12365+AP12365+AR12365+AT12365+AV12365+AX12365+AZ12365+BB12365+BD12365+BF12365+BH12365+BJ12365+BL12365+BN12365+BP12365</f>
        <v>0</v>
      </c>
    </row>
    <row r="12366" customFormat="false" ht="15" hidden="false" customHeight="false" outlineLevel="0" collapsed="false">
      <c r="A12366" s="41" t="n">
        <v>41158</v>
      </c>
      <c r="B12366" s="68" t="s">
        <v>1169</v>
      </c>
      <c r="C12366" s="68" t="s">
        <v>925</v>
      </c>
      <c r="D12366" s="3" t="n">
        <v>33471</v>
      </c>
      <c r="E12366" s="42" t="n">
        <v>0.3125</v>
      </c>
      <c r="F12366" s="42" t="n">
        <v>0.722222222222222</v>
      </c>
      <c r="G12366" s="3" t="s">
        <v>1229</v>
      </c>
      <c r="H12366" s="3" t="s">
        <v>1405</v>
      </c>
      <c r="I12366" s="29" t="n">
        <v>284</v>
      </c>
      <c r="J12366" s="29" t="n">
        <v>146.3</v>
      </c>
      <c r="K12366" s="30" t="s">
        <v>1214</v>
      </c>
      <c r="M12366" s="31" t="n">
        <f aca="false">P12366+R12366+T12366+V12366+X12366+Z12366+AB12366+AD12366+AF12366+AH12366+AJ12366+AL12366+AN12366+AP12366+AR12366+AT12366+AV12366+AX12366+AZ12366+BB12366+BD12366+BF12366+BH12366+BJ12366+BL12366+BN12366+BP12366</f>
        <v>0</v>
      </c>
    </row>
    <row r="12367" customFormat="false" ht="15" hidden="false" customHeight="false" outlineLevel="0" collapsed="false">
      <c r="A12367" s="41" t="n">
        <v>41158</v>
      </c>
      <c r="B12367" s="68" t="s">
        <v>1205</v>
      </c>
      <c r="C12367" s="68" t="s">
        <v>1032</v>
      </c>
      <c r="D12367" s="3" t="n">
        <v>33472</v>
      </c>
      <c r="E12367" s="42" t="n">
        <v>0.354166666666667</v>
      </c>
      <c r="F12367" s="42" t="n">
        <v>0.680555555555555</v>
      </c>
      <c r="H12367" s="42" t="n">
        <v>0.333333333333333</v>
      </c>
      <c r="I12367" s="29" t="n">
        <v>325</v>
      </c>
      <c r="J12367" s="29" t="n">
        <v>50</v>
      </c>
      <c r="K12367" s="30" t="s">
        <v>1249</v>
      </c>
      <c r="M12367" s="31" t="n">
        <f aca="false">P12367+R12367+T12367+V12367+X12367+Z12367+AB12367+AD12367+AF12367+AH12367+AJ12367+AL12367+AN12367+AP12367+AR12367+AT12367+AV12367+AX12367+AZ12367+BB12367+BD12367+BF12367+BH12367+BJ12367+BL12367+BN12367+BP12367</f>
        <v>0</v>
      </c>
    </row>
    <row r="12368" customFormat="false" ht="15" hidden="false" customHeight="false" outlineLevel="0" collapsed="false">
      <c r="A12368" s="41" t="n">
        <v>41158</v>
      </c>
      <c r="B12368" s="68" t="s">
        <v>1193</v>
      </c>
      <c r="C12368" s="68" t="s">
        <v>2556</v>
      </c>
      <c r="D12368" s="3" t="n">
        <v>33473</v>
      </c>
      <c r="E12368" s="42" t="n">
        <v>0.416666666666667</v>
      </c>
      <c r="F12368" s="42" t="n">
        <v>0.697916666666667</v>
      </c>
      <c r="H12368" s="42" t="n">
        <v>0.291666666666667</v>
      </c>
      <c r="I12368" s="29" t="n">
        <v>145</v>
      </c>
      <c r="J12368" s="29" t="n">
        <v>93.1</v>
      </c>
      <c r="K12368" s="30" t="s">
        <v>1216</v>
      </c>
      <c r="M12368" s="31" t="n">
        <f aca="false">P12368+R12368+T12368+V12368+X12368+Z12368+AB12368+AD12368+AF12368+AH12368+AJ12368+AL12368+AN12368+AP12368+AR12368+AT12368+AV12368+AX12368+AZ12368+BB12368+BD12368+BF12368+BH12368+BJ12368+BL12368+BN12368+BP12368</f>
        <v>0</v>
      </c>
    </row>
    <row r="12369" customFormat="false" ht="15" hidden="false" customHeight="false" outlineLevel="0" collapsed="false">
      <c r="A12369" s="41" t="n">
        <v>41158</v>
      </c>
      <c r="B12369" s="68" t="s">
        <v>1195</v>
      </c>
      <c r="C12369" s="68" t="s">
        <v>842</v>
      </c>
      <c r="D12369" s="3" t="n">
        <v>33474</v>
      </c>
      <c r="E12369" s="42" t="n">
        <v>0.375</v>
      </c>
      <c r="F12369" s="42" t="n">
        <v>0.666666666666667</v>
      </c>
      <c r="H12369" s="42" t="n">
        <v>0.291666666666667</v>
      </c>
      <c r="I12369" s="29" t="n">
        <v>138</v>
      </c>
      <c r="J12369" s="29" t="n">
        <v>93.1</v>
      </c>
      <c r="K12369" s="30" t="s">
        <v>2465</v>
      </c>
      <c r="M12369" s="31" t="n">
        <f aca="false">P12369+R12369+T12369+V12369+X12369+Z12369+AB12369+AD12369+AF12369+AH12369+AJ12369+AL12369+AN12369+AP12369+AR12369+AT12369+AV12369+AX12369+AZ12369+BB12369+BD12369+BF12369+BH12369+BJ12369+BL12369+BN12369+BP12369</f>
        <v>0</v>
      </c>
    </row>
    <row r="12370" customFormat="false" ht="15" hidden="false" customHeight="false" outlineLevel="0" collapsed="false">
      <c r="A12370" s="55" t="n">
        <v>41158</v>
      </c>
      <c r="B12370" s="152" t="s">
        <v>1197</v>
      </c>
      <c r="C12370" s="152" t="s">
        <v>2559</v>
      </c>
      <c r="D12370" s="30" t="n">
        <v>33475</v>
      </c>
      <c r="E12370" s="44" t="n">
        <v>0.333333333333333</v>
      </c>
      <c r="F12370" s="44" t="n">
        <v>0.618055555555556</v>
      </c>
      <c r="G12370" s="30" t="s">
        <v>2560</v>
      </c>
      <c r="H12370" s="30" t="s">
        <v>1678</v>
      </c>
      <c r="I12370" s="29" t="n">
        <v>185</v>
      </c>
      <c r="J12370" s="29" t="n">
        <v>133.7</v>
      </c>
      <c r="K12370" s="30" t="s">
        <v>1259</v>
      </c>
      <c r="M12370" s="31" t="n">
        <f aca="false">P12370+R12370+T12370+V12370+X12370+Z12370+AB12370+AD12370+AF12370+AH12370+AJ12370+AL12370+AN12370+AP12370+AR12370+AT12370+AV12370+AX12370+AZ12370+BB12370+BD12370+BF12370+BH12370+BJ12370+BL12370+BN12370+BP12370</f>
        <v>0</v>
      </c>
    </row>
    <row r="12371" customFormat="false" ht="15" hidden="false" customHeight="false" outlineLevel="0" collapsed="false">
      <c r="A12371" s="55" t="n">
        <v>41158</v>
      </c>
      <c r="B12371" s="152" t="s">
        <v>2153</v>
      </c>
      <c r="C12371" s="152" t="s">
        <v>2559</v>
      </c>
      <c r="D12371" s="30" t="n">
        <v>33476</v>
      </c>
      <c r="E12371" s="44" t="n">
        <v>0.333333333333333</v>
      </c>
      <c r="F12371" s="44" t="n">
        <v>0.618055555555556</v>
      </c>
      <c r="G12371" s="30" t="s">
        <v>2560</v>
      </c>
      <c r="H12371" s="30" t="s">
        <v>1678</v>
      </c>
      <c r="I12371" s="29" t="n">
        <v>234</v>
      </c>
      <c r="J12371" s="29" t="n">
        <v>133.7</v>
      </c>
      <c r="K12371" s="30" t="s">
        <v>2154</v>
      </c>
      <c r="M12371" s="31" t="n">
        <f aca="false">P12371+R12371+T12371+V12371+X12371+Z12371+AB12371+AD12371+AF12371+AH12371+AJ12371+AL12371+AN12371+AP12371+AR12371+AT12371+AV12371+AX12371+AZ12371+BB12371+BD12371+BF12371+BH12371+BJ12371+BL12371+BN12371+BP12371</f>
        <v>0</v>
      </c>
    </row>
    <row r="12372" customFormat="false" ht="15" hidden="false" customHeight="false" outlineLevel="0" collapsed="false">
      <c r="A12372" s="55" t="n">
        <v>41158</v>
      </c>
      <c r="B12372" s="152" t="s">
        <v>1173</v>
      </c>
      <c r="C12372" s="152" t="s">
        <v>1049</v>
      </c>
      <c r="D12372" s="30" t="n">
        <v>33477</v>
      </c>
      <c r="E12372" s="44" t="n">
        <v>0.333333333333333</v>
      </c>
      <c r="F12372" s="44" t="n">
        <v>0.677083333333333</v>
      </c>
      <c r="G12372" s="30"/>
      <c r="H12372" s="44" t="n">
        <v>0.354166666666667</v>
      </c>
      <c r="I12372" s="29" t="n">
        <v>161.5</v>
      </c>
      <c r="J12372" s="29" t="n">
        <v>113.05</v>
      </c>
      <c r="K12372" s="30" t="s">
        <v>1212</v>
      </c>
      <c r="M12372" s="31" t="n">
        <f aca="false">P12372+R12372+T12372+V12372+X12372+Z12372+AB12372+AD12372+AF12372+AH12372+AJ12372+AL12372+AN12372+AP12372+AR12372+AT12372+AV12372+AX12372+AZ12372+BB12372+BD12372+BF12372+BH12372+BJ12372+BL12372+BN12372+BP12372</f>
        <v>0</v>
      </c>
    </row>
    <row r="12373" customFormat="false" ht="15" hidden="false" customHeight="false" outlineLevel="0" collapsed="false">
      <c r="A12373" s="41" t="n">
        <v>41158</v>
      </c>
      <c r="B12373" s="68" t="s">
        <v>1199</v>
      </c>
      <c r="C12373" s="68" t="s">
        <v>2426</v>
      </c>
      <c r="D12373" s="3" t="n">
        <v>33478</v>
      </c>
      <c r="E12373" s="42" t="n">
        <v>0.46875</v>
      </c>
      <c r="F12373" s="42" t="n">
        <v>0.673611111111111</v>
      </c>
      <c r="H12373" s="42" t="n">
        <v>0.208333333333333</v>
      </c>
      <c r="I12373" s="29" t="n">
        <v>105</v>
      </c>
      <c r="J12373" s="29" t="n">
        <v>70</v>
      </c>
      <c r="K12373" s="30" t="s">
        <v>1253</v>
      </c>
      <c r="M12373" s="31" t="n">
        <f aca="false">P12373+R12373+T12373+V12373+X12373+Z12373+AB12373+AD12373+AF12373+AH12373+AJ12373+AL12373+AN12373+AP12373+AR12373+AT12373+AV12373+AX12373+AZ12373+BB12373+BD12373+BF12373+BH12373+BJ12373+BL12373+BN12373+BP12373</f>
        <v>0</v>
      </c>
    </row>
    <row r="12374" customFormat="false" ht="15" hidden="false" customHeight="false" outlineLevel="0" collapsed="false">
      <c r="A12374" s="55" t="n">
        <v>41158</v>
      </c>
      <c r="B12374" s="152" t="s">
        <v>2153</v>
      </c>
      <c r="C12374" s="152" t="s">
        <v>945</v>
      </c>
      <c r="D12374" s="30" t="n">
        <v>33479</v>
      </c>
      <c r="E12374" s="44" t="n">
        <v>0.572916666666667</v>
      </c>
      <c r="F12374" s="44" t="n">
        <v>0.760416666666667</v>
      </c>
      <c r="G12374" s="30"/>
      <c r="H12374" s="44" t="n">
        <v>0.1875</v>
      </c>
      <c r="I12374" s="29" t="n">
        <v>95</v>
      </c>
      <c r="J12374" s="29" t="n">
        <v>59.85</v>
      </c>
      <c r="K12374" s="30" t="s">
        <v>2154</v>
      </c>
      <c r="M12374" s="31" t="n">
        <f aca="false">P12374+R12374+T12374+V12374+X12374+Z12374+AB12374+AD12374+AF12374+AH12374+AJ12374+AL12374+AN12374+AP12374+AR12374+AT12374+AV12374+AX12374+AZ12374+BB12374+BD12374+BF12374+BH12374+BJ12374+BL12374+BN12374+BP12374</f>
        <v>10725</v>
      </c>
      <c r="O12374" s="0" t="n">
        <v>2322</v>
      </c>
      <c r="P12374" s="31" t="n">
        <v>10725</v>
      </c>
    </row>
    <row r="12375" customFormat="false" ht="15" hidden="false" customHeight="false" outlineLevel="0" collapsed="false">
      <c r="A12375" s="41" t="n">
        <v>41158</v>
      </c>
      <c r="B12375" s="68" t="s">
        <v>1197</v>
      </c>
      <c r="C12375" s="68" t="s">
        <v>925</v>
      </c>
      <c r="D12375" s="3" t="n">
        <v>33480</v>
      </c>
      <c r="E12375" s="42" t="n">
        <v>0.604166666666667</v>
      </c>
      <c r="F12375" s="42" t="n">
        <v>0.805555555555556</v>
      </c>
      <c r="G12375" s="3" t="s">
        <v>1170</v>
      </c>
      <c r="H12375" s="3" t="s">
        <v>1305</v>
      </c>
      <c r="I12375" s="29" t="n">
        <v>126.1</v>
      </c>
      <c r="J12375" s="29" t="n">
        <v>84.8</v>
      </c>
      <c r="K12375" s="30" t="s">
        <v>1259</v>
      </c>
      <c r="M12375" s="31" t="n">
        <f aca="false">P12375+R12375+T12375+V12375+X12375+Z12375+AB12375+AD12375+AF12375+AH12375+AJ12375+AL12375+AN12375+AP12375+AR12375+AT12375+AV12375+AX12375+AZ12375+BB12375+BD12375+BF12375+BH12375+BJ12375+BL12375+BN12375+BP12375</f>
        <v>0</v>
      </c>
    </row>
    <row r="12377" customFormat="false" ht="15" hidden="false" customHeight="false" outlineLevel="0" collapsed="false">
      <c r="A12377" s="355"/>
      <c r="B12377" s="384"/>
      <c r="C12377" s="384"/>
      <c r="D12377" s="355"/>
      <c r="E12377" s="355"/>
      <c r="F12377" s="355"/>
      <c r="G12377" s="355"/>
      <c r="H12377" s="355"/>
      <c r="I12377" s="349"/>
      <c r="J12377" s="349"/>
      <c r="K12377" s="355"/>
    </row>
    <row r="12378" customFormat="false" ht="21" hidden="false" customHeight="false" outlineLevel="0" collapsed="false">
      <c r="A12378" s="355"/>
      <c r="B12378" s="384"/>
      <c r="C12378" s="384"/>
      <c r="D12378" s="355"/>
      <c r="E12378" s="355"/>
      <c r="F12378" s="355"/>
      <c r="G12378" s="52" t="s">
        <v>1295</v>
      </c>
      <c r="H12378" s="355"/>
      <c r="I12378" s="349"/>
      <c r="J12378" s="349"/>
      <c r="K12378" s="355"/>
    </row>
    <row r="12379" customFormat="false" ht="18.75" hidden="false" customHeight="false" outlineLevel="0" collapsed="false">
      <c r="A12379" s="41" t="n">
        <v>41159</v>
      </c>
      <c r="C12379" s="405" t="s">
        <v>2561</v>
      </c>
    </row>
    <row r="12381" customFormat="false" ht="15" hidden="false" customHeight="false" outlineLevel="0" collapsed="false">
      <c r="A12381" s="355"/>
      <c r="B12381" s="384"/>
      <c r="C12381" s="384"/>
      <c r="D12381" s="355"/>
      <c r="E12381" s="355"/>
      <c r="F12381" s="355"/>
      <c r="G12381" s="355"/>
      <c r="H12381" s="355"/>
      <c r="I12381" s="349"/>
      <c r="J12381" s="349"/>
      <c r="K12381" s="355"/>
    </row>
    <row r="12382" customFormat="false" ht="21" hidden="false" customHeight="false" outlineLevel="0" collapsed="false">
      <c r="A12382" s="355"/>
      <c r="B12382" s="384"/>
      <c r="C12382" s="384"/>
      <c r="D12382" s="355"/>
      <c r="E12382" s="355"/>
      <c r="F12382" s="355"/>
      <c r="G12382" s="52" t="s">
        <v>1423</v>
      </c>
      <c r="H12382" s="355"/>
      <c r="I12382" s="349"/>
      <c r="J12382" s="349"/>
      <c r="K12382" s="355"/>
    </row>
    <row r="12383" customFormat="false" ht="15" hidden="false" customHeight="false" outlineLevel="0" collapsed="false">
      <c r="A12383" s="41" t="n">
        <v>41161</v>
      </c>
      <c r="B12383" s="0" t="s">
        <v>1181</v>
      </c>
      <c r="C12383" s="0" t="s">
        <v>490</v>
      </c>
      <c r="D12383" s="3" t="n">
        <v>33481</v>
      </c>
      <c r="E12383" s="42" t="n">
        <v>0.416666666666667</v>
      </c>
      <c r="F12383" s="42" t="n">
        <v>0.635416666666667</v>
      </c>
      <c r="H12383" s="42" t="n">
        <v>0.229166666666667</v>
      </c>
      <c r="I12383" s="29" t="n">
        <v>143</v>
      </c>
      <c r="J12383" s="29" t="n">
        <v>104.5</v>
      </c>
      <c r="K12383" s="30" t="s">
        <v>1219</v>
      </c>
      <c r="M12383" s="31" t="n">
        <f aca="false">P12383+R12383+T12383+V12383+X12383+Z12383+AB12383+AD12383+AF12383+AH12383+AJ12383+AL12383+AN12383+AP12383+AR12383+AT12383+AV12383+AX12383+AZ12383+BB12383+BD12383+BF12383+BH12383+BJ12383+BL12383+BN12383+BP12383</f>
        <v>0</v>
      </c>
    </row>
    <row r="12384" customFormat="false" ht="15" hidden="false" customHeight="false" outlineLevel="0" collapsed="false">
      <c r="A12384" s="55" t="n">
        <v>41161</v>
      </c>
      <c r="B12384" s="56" t="s">
        <v>20</v>
      </c>
      <c r="C12384" s="56" t="s">
        <v>490</v>
      </c>
      <c r="D12384" s="30" t="n">
        <v>33482</v>
      </c>
      <c r="E12384" s="44" t="n">
        <v>0.416666666666667</v>
      </c>
      <c r="F12384" s="44" t="n">
        <v>0.625</v>
      </c>
      <c r="G12384" s="30"/>
      <c r="H12384" s="44" t="n">
        <v>0.208333333333333</v>
      </c>
      <c r="I12384" s="29" t="n">
        <v>130</v>
      </c>
      <c r="J12384" s="29" t="n">
        <v>95</v>
      </c>
      <c r="K12384" s="30" t="s">
        <v>1375</v>
      </c>
      <c r="M12384" s="31" t="n">
        <f aca="false">P12384+R12384+T12384+V12384+X12384+Z12384+AB12384+AD12384+AF12384+AH12384+AJ12384+AL12384+AN12384+AP12384+AR12384+AT12384+AV12384+AX12384+AZ12384+BB12384+BD12384+BF12384+BH12384+BJ12384+BL12384+BN12384+BP12384</f>
        <v>0</v>
      </c>
    </row>
    <row r="12386" customFormat="false" ht="15" hidden="false" customHeight="false" outlineLevel="0" collapsed="false">
      <c r="A12386" s="134"/>
      <c r="B12386" s="133"/>
      <c r="C12386" s="133"/>
      <c r="D12386" s="134"/>
      <c r="E12386" s="134"/>
      <c r="F12386" s="134"/>
      <c r="G12386" s="134"/>
      <c r="H12386" s="134"/>
      <c r="I12386" s="136"/>
      <c r="J12386" s="136"/>
      <c r="K12386" s="134"/>
    </row>
    <row r="12387" customFormat="false" ht="21" hidden="false" customHeight="false" outlineLevel="0" collapsed="false">
      <c r="A12387" s="134"/>
      <c r="B12387" s="133"/>
      <c r="C12387" s="133"/>
      <c r="D12387" s="134"/>
      <c r="E12387" s="134"/>
      <c r="F12387" s="134"/>
      <c r="G12387" s="382" t="s">
        <v>1841</v>
      </c>
      <c r="H12387" s="134"/>
      <c r="I12387" s="136"/>
      <c r="J12387" s="136"/>
      <c r="K12387" s="134"/>
    </row>
    <row r="12388" customFormat="false" ht="15" hidden="false" customHeight="false" outlineLevel="0" collapsed="false">
      <c r="A12388" s="157" t="n">
        <v>41162</v>
      </c>
      <c r="B12388" s="152" t="s">
        <v>679</v>
      </c>
      <c r="C12388" s="152" t="s">
        <v>1206</v>
      </c>
      <c r="D12388" s="72" t="n">
        <v>33483</v>
      </c>
      <c r="E12388" s="158" t="n">
        <v>0.291666666666667</v>
      </c>
      <c r="F12388" s="72" t="s">
        <v>1162</v>
      </c>
      <c r="G12388" s="72"/>
      <c r="H12388" s="72" t="s">
        <v>1162</v>
      </c>
      <c r="I12388" s="71" t="n">
        <v>202</v>
      </c>
      <c r="J12388" s="71" t="n">
        <v>120</v>
      </c>
      <c r="K12388" s="30" t="s">
        <v>1223</v>
      </c>
      <c r="M12388" s="31" t="n">
        <f aca="false">P12388+R12388+T12388+V12388+X12388+Z12388+AB12388+AD12388+AF12388+AH12388+AJ12388+AL12388+AN12388+AP12388+AR12388+AT12388+AV12388+AX12388+AZ12388+BB12388+BD12388+BF12388+BH12388+BJ12388+BL12388+BN12388+BP12388</f>
        <v>0</v>
      </c>
      <c r="O12388" s="0" t="n">
        <v>73</v>
      </c>
    </row>
    <row r="12389" customFormat="false" ht="15" hidden="false" customHeight="false" outlineLevel="0" collapsed="false">
      <c r="A12389" s="41" t="n">
        <v>41162</v>
      </c>
      <c r="B12389" s="68" t="s">
        <v>383</v>
      </c>
      <c r="C12389" s="68" t="s">
        <v>1206</v>
      </c>
      <c r="D12389" s="3" t="n">
        <v>33484</v>
      </c>
      <c r="E12389" s="42" t="n">
        <v>0.291666666666667</v>
      </c>
      <c r="F12389" s="3" t="s">
        <v>1162</v>
      </c>
      <c r="G12389" s="3" t="s">
        <v>2365</v>
      </c>
      <c r="H12389" s="3" t="s">
        <v>1162</v>
      </c>
      <c r="I12389" s="29" t="n">
        <v>225.8</v>
      </c>
      <c r="J12389" s="29" t="n">
        <v>160</v>
      </c>
      <c r="K12389" s="30" t="s">
        <v>1232</v>
      </c>
      <c r="M12389" s="31" t="n">
        <f aca="false">P12389+R12389+T12389+V12389+X12389+Z12389+AB12389+AD12389+AF12389+AH12389+AJ12389+AL12389+AN12389+AP12389+AR12389+AT12389+AV12389+AX12389+AZ12389+BB12389+BD12389+BF12389+BH12389+BJ12389+BL12389+BN12389+BP12389</f>
        <v>0</v>
      </c>
    </row>
    <row r="12390" customFormat="false" ht="15" hidden="false" customHeight="false" outlineLevel="0" collapsed="false">
      <c r="A12390" s="41" t="n">
        <v>41162</v>
      </c>
      <c r="B12390" s="68" t="s">
        <v>1165</v>
      </c>
      <c r="C12390" s="68" t="s">
        <v>1206</v>
      </c>
      <c r="D12390" s="3" t="n">
        <v>33485</v>
      </c>
      <c r="E12390" s="42" t="n">
        <v>0.291666666666667</v>
      </c>
      <c r="F12390" s="3" t="s">
        <v>1162</v>
      </c>
      <c r="G12390" s="3" t="s">
        <v>2365</v>
      </c>
      <c r="H12390" s="3" t="s">
        <v>1162</v>
      </c>
      <c r="I12390" s="29" t="n">
        <v>225.8</v>
      </c>
      <c r="J12390" s="29" t="n">
        <v>160</v>
      </c>
      <c r="K12390" s="30" t="s">
        <v>2306</v>
      </c>
      <c r="M12390" s="31" t="n">
        <f aca="false">P12390+R12390+T12390+V12390+X12390+Z12390+AB12390+AD12390+AF12390+AH12390+AJ12390+AL12390+AN12390+AP12390+AR12390+AT12390+AV12390+AX12390+AZ12390+BB12390+BD12390+BF12390+BH12390+BJ12390+BL12390+BN12390+BP12390</f>
        <v>0</v>
      </c>
    </row>
    <row r="12391" customFormat="false" ht="15" hidden="false" customHeight="false" outlineLevel="0" collapsed="false">
      <c r="A12391" s="41" t="n">
        <v>41162</v>
      </c>
      <c r="B12391" s="68" t="s">
        <v>1205</v>
      </c>
      <c r="C12391" s="68" t="s">
        <v>1032</v>
      </c>
      <c r="D12391" s="3" t="n">
        <v>33486</v>
      </c>
      <c r="E12391" s="42" t="n">
        <v>0.354166666666667</v>
      </c>
      <c r="F12391" s="42" t="n">
        <v>0.670138888888889</v>
      </c>
      <c r="H12391" s="42" t="n">
        <v>0.333333333333333</v>
      </c>
      <c r="I12391" s="29" t="n">
        <v>325</v>
      </c>
      <c r="J12391" s="29" t="n">
        <v>50</v>
      </c>
      <c r="K12391" s="30" t="s">
        <v>1249</v>
      </c>
      <c r="M12391" s="31" t="n">
        <f aca="false">P12391+R12391+T12391+V12391+X12391+Z12391+AB12391+AD12391+AF12391+AH12391+AJ12391+AL12391+AN12391+AP12391+AR12391+AT12391+AV12391+AX12391+AZ12391+BB12391+BD12391+BF12391+BH12391+BJ12391+BL12391+BN12391+BP12391</f>
        <v>0</v>
      </c>
    </row>
    <row r="12392" customFormat="false" ht="15" hidden="false" customHeight="false" outlineLevel="0" collapsed="false">
      <c r="A12392" s="55" t="n">
        <v>41162</v>
      </c>
      <c r="B12392" s="152" t="s">
        <v>1193</v>
      </c>
      <c r="C12392" s="152" t="s">
        <v>278</v>
      </c>
      <c r="D12392" s="30" t="n">
        <v>33487</v>
      </c>
      <c r="E12392" s="44" t="n">
        <v>0.364583333333333</v>
      </c>
      <c r="F12392" s="44" t="n">
        <v>0.815972222222222</v>
      </c>
      <c r="G12392" s="30" t="s">
        <v>1170</v>
      </c>
      <c r="H12392" s="30" t="s">
        <v>1483</v>
      </c>
      <c r="I12392" s="29" t="n">
        <v>331</v>
      </c>
      <c r="J12392" s="29" t="n">
        <v>160</v>
      </c>
      <c r="K12392" s="30" t="s">
        <v>1216</v>
      </c>
      <c r="M12392" s="31" t="n">
        <f aca="false">P12392+R12392+T12392+V12392+X12392+Z12392+AB12392+AD12392+AF12392+AH12392+AJ12392+AL12392+AN12392+AP12392+AR12392+AT12392+AV12392+AX12392+AZ12392+BB12392+BD12392+BF12392+BH12392+BJ12392+BL12392+BN12392+BP12392</f>
        <v>0</v>
      </c>
    </row>
    <row r="12393" customFormat="false" ht="15" hidden="false" customHeight="false" outlineLevel="0" collapsed="false">
      <c r="A12393" s="41" t="n">
        <v>41162</v>
      </c>
      <c r="B12393" s="68" t="s">
        <v>1169</v>
      </c>
      <c r="C12393" s="68" t="s">
        <v>869</v>
      </c>
      <c r="D12393" s="3" t="n">
        <v>33488</v>
      </c>
      <c r="E12393" s="42" t="n">
        <v>0.375</v>
      </c>
      <c r="F12393" s="42" t="n">
        <v>0.5</v>
      </c>
      <c r="H12393" s="42" t="n">
        <v>0.166666666666667</v>
      </c>
      <c r="I12393" s="29" t="n">
        <v>76</v>
      </c>
      <c r="J12393" s="29" t="n">
        <v>53.2</v>
      </c>
      <c r="K12393" s="30" t="s">
        <v>1214</v>
      </c>
      <c r="M12393" s="31" t="n">
        <f aca="false">P12393+R12393+T12393+V12393+X12393+Z12393+AB12393+AD12393+AF12393+AH12393+AJ12393+AL12393+AN12393+AP12393+AR12393+AT12393+AV12393+AX12393+AZ12393+BB12393+BD12393+BF12393+BH12393+BJ12393+BL12393+BN12393+BP12393</f>
        <v>0</v>
      </c>
    </row>
    <row r="12394" customFormat="false" ht="15" hidden="false" customHeight="false" outlineLevel="0" collapsed="false">
      <c r="A12394" s="41" t="n">
        <v>41162</v>
      </c>
      <c r="B12394" s="68" t="s">
        <v>1195</v>
      </c>
      <c r="C12394" s="68" t="s">
        <v>307</v>
      </c>
      <c r="D12394" s="3" t="n">
        <v>33489</v>
      </c>
      <c r="E12394" s="42" t="n">
        <v>0.416666666666667</v>
      </c>
      <c r="F12394" s="42" t="n">
        <v>0.625</v>
      </c>
      <c r="H12394" s="42" t="n">
        <v>0.208333333333333</v>
      </c>
      <c r="I12394" s="29" t="n">
        <v>105</v>
      </c>
      <c r="J12394" s="29" t="n">
        <v>66.5</v>
      </c>
      <c r="K12394" s="30" t="s">
        <v>2465</v>
      </c>
      <c r="M12394" s="31" t="n">
        <f aca="false">P12394+R12394+T12394+V12394+X12394+Z12394+AB12394+AD12394+AF12394+AH12394+AJ12394+AL12394+AN12394+AP12394+AR12394+AT12394+AV12394+AX12394+AZ12394+BB12394+BD12394+BF12394+BH12394+BJ12394+BL12394+BN12394+BP12394</f>
        <v>0</v>
      </c>
    </row>
    <row r="12395" customFormat="false" ht="15" hidden="false" customHeight="false" outlineLevel="0" collapsed="false">
      <c r="A12395" s="41" t="n">
        <v>41162</v>
      </c>
      <c r="B12395" s="68" t="s">
        <v>1176</v>
      </c>
      <c r="C12395" s="68" t="s">
        <v>616</v>
      </c>
      <c r="D12395" s="3" t="n">
        <v>33490</v>
      </c>
      <c r="E12395" s="42" t="n">
        <v>0.364583333333333</v>
      </c>
      <c r="F12395" s="42" t="n">
        <v>0.493055555555556</v>
      </c>
      <c r="H12395" s="42" t="n">
        <v>0.166666666666667</v>
      </c>
      <c r="I12395" s="29" t="n">
        <v>81</v>
      </c>
      <c r="J12395" s="29" t="n">
        <v>53.2</v>
      </c>
      <c r="K12395" s="30" t="s">
        <v>2462</v>
      </c>
      <c r="M12395" s="31" t="n">
        <f aca="false">P12395+R12395+T12395+V12395+X12395+Z12395+AB12395+AD12395+AF12395+AH12395+AJ12395+AL12395+AN12395+AP12395+AR12395+AT12395+AV12395+AX12395+AZ12395+BB12395+BD12395+BF12395+BH12395+BJ12395+BL12395+BN12395+BP12395</f>
        <v>46592</v>
      </c>
      <c r="O12395" s="0" t="n">
        <v>3456</v>
      </c>
      <c r="P12395" s="31" t="n">
        <v>46592</v>
      </c>
    </row>
    <row r="12396" customFormat="false" ht="15" hidden="false" customHeight="false" outlineLevel="0" collapsed="false">
      <c r="A12396" s="55" t="n">
        <v>41162</v>
      </c>
      <c r="B12396" s="152" t="s">
        <v>40</v>
      </c>
      <c r="C12396" s="152" t="s">
        <v>490</v>
      </c>
      <c r="D12396" s="30" t="n">
        <v>33491</v>
      </c>
      <c r="E12396" s="44" t="n">
        <v>0.416666666666667</v>
      </c>
      <c r="F12396" s="44" t="n">
        <v>0.583333333333333</v>
      </c>
      <c r="G12396" s="30"/>
      <c r="H12396" s="44" t="n">
        <v>0.166666666666667</v>
      </c>
      <c r="I12396" s="29" t="n">
        <v>84</v>
      </c>
      <c r="J12396" s="29" t="n">
        <v>56</v>
      </c>
      <c r="K12396" s="30" t="s">
        <v>2498</v>
      </c>
      <c r="M12396" s="31" t="n">
        <f aca="false">P12396+R12396+T12396+V12396+X12396+Z12396+AB12396+AD12396+AF12396+AH12396+AJ12396+AL12396+AN12396+AP12396+AR12396+AT12396+AV12396+AX12396+AZ12396+BB12396+BD12396+BF12396+BH12396+BJ12396+BL12396+BN12396+BP12396</f>
        <v>0</v>
      </c>
    </row>
    <row r="12397" customFormat="false" ht="15" hidden="false" customHeight="false" outlineLevel="0" collapsed="false">
      <c r="A12397" s="55" t="n">
        <v>41162</v>
      </c>
      <c r="B12397" s="152" t="s">
        <v>1173</v>
      </c>
      <c r="C12397" s="152" t="s">
        <v>1049</v>
      </c>
      <c r="D12397" s="30" t="n">
        <v>33492</v>
      </c>
      <c r="E12397" s="44" t="n">
        <v>0.302083333333333</v>
      </c>
      <c r="F12397" s="44" t="n">
        <v>0.635416666666667</v>
      </c>
      <c r="G12397" s="30"/>
      <c r="H12397" s="44" t="n">
        <v>0.333333333333333</v>
      </c>
      <c r="I12397" s="29" t="n">
        <v>152</v>
      </c>
      <c r="J12397" s="29" t="n">
        <v>106.4</v>
      </c>
      <c r="K12397" s="30" t="s">
        <v>1212</v>
      </c>
      <c r="M12397" s="31" t="n">
        <f aca="false">P12397+R12397+T12397+V12397+X12397+Z12397+AB12397+AD12397+AF12397+AH12397+AJ12397+AL12397+AN12397+AP12397+AR12397+AT12397+AV12397+AX12397+AZ12397+BB12397+BD12397+BF12397+BH12397+BJ12397+BL12397+BN12397+BP12397</f>
        <v>0</v>
      </c>
    </row>
    <row r="12398" customFormat="false" ht="15" hidden="false" customHeight="false" outlineLevel="0" collapsed="false">
      <c r="A12398" s="41" t="n">
        <v>41162</v>
      </c>
      <c r="B12398" s="68" t="s">
        <v>1745</v>
      </c>
      <c r="C12398" s="68" t="s">
        <v>490</v>
      </c>
      <c r="D12398" s="3" t="n">
        <v>33493</v>
      </c>
      <c r="E12398" s="42" t="n">
        <v>0.427083333333333</v>
      </c>
      <c r="F12398" s="42" t="n">
        <v>0.5625</v>
      </c>
      <c r="H12398" s="42" t="n">
        <v>0.166666666666667</v>
      </c>
      <c r="I12398" s="29" t="n">
        <v>80</v>
      </c>
      <c r="J12398" s="29" t="n">
        <v>56</v>
      </c>
      <c r="K12398" s="30" t="s">
        <v>1766</v>
      </c>
      <c r="M12398" s="31" t="n">
        <f aca="false">P12398+R12398+T12398+V12398+X12398+Z12398+AB12398+AD12398+AF12398+AH12398+AJ12398+AL12398+AN12398+AP12398+AR12398+AT12398+AV12398+AX12398+AZ12398+BB12398+BD12398+BF12398+BH12398+BJ12398+BL12398+BN12398+BP12398</f>
        <v>0</v>
      </c>
    </row>
    <row r="12399" customFormat="false" ht="15" hidden="false" customHeight="false" outlineLevel="0" collapsed="false">
      <c r="A12399" s="41" t="n">
        <v>41162</v>
      </c>
      <c r="B12399" s="68" t="s">
        <v>2153</v>
      </c>
      <c r="C12399" s="68" t="s">
        <v>2562</v>
      </c>
      <c r="D12399" s="3" t="n">
        <v>33494</v>
      </c>
      <c r="E12399" s="42" t="n">
        <v>0.53125</v>
      </c>
      <c r="F12399" s="42" t="n">
        <v>0.850694444444444</v>
      </c>
      <c r="H12399" s="42" t="n">
        <v>0.333333333333333</v>
      </c>
      <c r="I12399" s="29" t="n">
        <v>180</v>
      </c>
      <c r="J12399" s="29" t="n">
        <v>122</v>
      </c>
      <c r="K12399" s="30" t="s">
        <v>2154</v>
      </c>
      <c r="M12399" s="31" t="n">
        <f aca="false">P12399+R12399+T12399+V12399+X12399+Z12399+AB12399+AD12399+AF12399+AH12399+AJ12399+AL12399+AN12399+AP12399+AR12399+AT12399+AV12399+AX12399+AZ12399+BB12399+BD12399+BF12399+BH12399+BJ12399+BL12399+BN12399+BP12399</f>
        <v>0</v>
      </c>
    </row>
    <row r="12400" customFormat="false" ht="15" hidden="false" customHeight="false" outlineLevel="0" collapsed="false">
      <c r="A12400" s="55" t="n">
        <v>41162</v>
      </c>
      <c r="B12400" s="152" t="s">
        <v>1745</v>
      </c>
      <c r="C12400" s="152" t="s">
        <v>490</v>
      </c>
      <c r="D12400" s="30" t="n">
        <v>33495</v>
      </c>
      <c r="E12400" s="44" t="n">
        <v>0.604166666666667</v>
      </c>
      <c r="F12400" s="44" t="n">
        <v>0.729166666666667</v>
      </c>
      <c r="G12400" s="30"/>
      <c r="H12400" s="44" t="n">
        <v>0.166666666666667</v>
      </c>
      <c r="I12400" s="29" t="n">
        <v>84</v>
      </c>
      <c r="J12400" s="29" t="n">
        <v>56</v>
      </c>
      <c r="K12400" s="30" t="s">
        <v>1766</v>
      </c>
      <c r="M12400" s="31" t="n">
        <f aca="false">P12400+R12400+T12400+V12400+X12400+Z12400+AB12400+AD12400+AF12400+AH12400+AJ12400+AL12400+AN12400+AP12400+AR12400+AT12400+AV12400+AX12400+AZ12400+BB12400+BD12400+BF12400+BH12400+BJ12400+BL12400+BN12400+BP12400</f>
        <v>0</v>
      </c>
    </row>
    <row r="12401" customFormat="false" ht="15" hidden="false" customHeight="false" outlineLevel="0" collapsed="false">
      <c r="A12401" s="41" t="n">
        <v>41162</v>
      </c>
      <c r="B12401" s="68" t="s">
        <v>1176</v>
      </c>
      <c r="C12401" s="68" t="s">
        <v>2563</v>
      </c>
      <c r="D12401" s="3" t="n">
        <v>33496</v>
      </c>
      <c r="E12401" s="42" t="n">
        <v>0.645833333333333</v>
      </c>
      <c r="F12401" s="42" t="n">
        <v>0.697916666666667</v>
      </c>
      <c r="H12401" s="42" t="n">
        <v>0.166666666666667</v>
      </c>
      <c r="I12401" s="29" t="n">
        <v>81</v>
      </c>
      <c r="J12401" s="29" t="n">
        <v>53.2</v>
      </c>
      <c r="K12401" s="30" t="s">
        <v>2462</v>
      </c>
      <c r="M12401" s="31" t="n">
        <f aca="false">P12401+R12401+T12401+V12401+X12401+Z12401+AB12401+AD12401+AF12401+AH12401+AJ12401+AL12401+AN12401+AP12401+AR12401+AT12401+AV12401+AX12401+AZ12401+BB12401+BD12401+BF12401+BH12401+BJ12401+BL12401+BN12401+BP12401</f>
        <v>0</v>
      </c>
    </row>
    <row r="12403" customFormat="false" ht="15" hidden="false" customHeight="false" outlineLevel="0" collapsed="false">
      <c r="A12403" s="134"/>
      <c r="B12403" s="133"/>
      <c r="C12403" s="133"/>
      <c r="D12403" s="134"/>
      <c r="E12403" s="134"/>
      <c r="F12403" s="134"/>
      <c r="G12403" s="134"/>
      <c r="H12403" s="134"/>
      <c r="I12403" s="136"/>
      <c r="J12403" s="136"/>
      <c r="K12403" s="134"/>
    </row>
    <row r="12404" customFormat="false" ht="21" hidden="false" customHeight="false" outlineLevel="0" collapsed="false">
      <c r="A12404" s="134"/>
      <c r="B12404" s="133"/>
      <c r="C12404" s="133"/>
      <c r="D12404" s="134"/>
      <c r="E12404" s="134"/>
      <c r="F12404" s="134"/>
      <c r="G12404" s="382" t="s">
        <v>1843</v>
      </c>
      <c r="H12404" s="134"/>
      <c r="I12404" s="136"/>
      <c r="J12404" s="136"/>
      <c r="K12404" s="134"/>
    </row>
    <row r="12405" customFormat="false" ht="15" hidden="false" customHeight="false" outlineLevel="0" collapsed="false">
      <c r="A12405" s="41" t="n">
        <v>41163</v>
      </c>
      <c r="B12405" s="68" t="s">
        <v>679</v>
      </c>
      <c r="C12405" s="68" t="s">
        <v>1206</v>
      </c>
      <c r="D12405" s="3" t="n">
        <v>33497</v>
      </c>
      <c r="E12405" s="42" t="n">
        <v>0.291666666666667</v>
      </c>
      <c r="F12405" s="3" t="s">
        <v>1162</v>
      </c>
      <c r="H12405" s="3" t="s">
        <v>1162</v>
      </c>
      <c r="I12405" s="29" t="n">
        <v>202</v>
      </c>
      <c r="J12405" s="29" t="n">
        <v>120</v>
      </c>
      <c r="K12405" s="30" t="s">
        <v>1223</v>
      </c>
      <c r="M12405" s="31" t="n">
        <f aca="false">P12405+R12405+T12405+V12405+X12405+Z12405+AB12405+AD12405+AF12405+AH12405+AJ12405+AL12405+AN12405+AP12405+AR12405+AT12405+AV12405+AX12405+AZ12405+BB12405+BD12405+BF12405+BH12405+BJ12405+BL12405+BN12405+BP12405</f>
        <v>18484.2</v>
      </c>
      <c r="O12405" s="0" t="n">
        <v>73625</v>
      </c>
      <c r="P12405" s="31" t="n">
        <v>4750</v>
      </c>
      <c r="Q12405" s="0" t="n">
        <v>73516</v>
      </c>
      <c r="R12405" s="31" t="n">
        <v>78.52</v>
      </c>
      <c r="S12405" s="47" t="n">
        <v>73519</v>
      </c>
      <c r="T12405" s="31" t="n">
        <v>498.09</v>
      </c>
      <c r="U12405" s="47" t="n">
        <v>73520</v>
      </c>
      <c r="V12405" s="31" t="n">
        <v>634.15</v>
      </c>
      <c r="W12405" s="47" t="n">
        <v>73527</v>
      </c>
      <c r="X12405" s="31" t="n">
        <v>2056.26</v>
      </c>
      <c r="Y12405" s="47" t="n">
        <v>73501</v>
      </c>
      <c r="Z12405" s="31" t="n">
        <v>322.48</v>
      </c>
      <c r="AA12405" s="47" t="n">
        <v>73547</v>
      </c>
      <c r="AB12405" s="31" t="n">
        <v>799.7</v>
      </c>
      <c r="AC12405" s="47" t="n">
        <v>73564</v>
      </c>
      <c r="AD12405" s="31" t="n">
        <v>1200</v>
      </c>
      <c r="AE12405" s="47" t="n">
        <v>40768</v>
      </c>
      <c r="AF12405" s="31" t="n">
        <v>8145</v>
      </c>
    </row>
    <row r="12406" customFormat="false" ht="15" hidden="false" customHeight="false" outlineLevel="0" collapsed="false">
      <c r="A12406" s="41" t="n">
        <v>41163</v>
      </c>
      <c r="B12406" s="68" t="s">
        <v>383</v>
      </c>
      <c r="C12406" s="68" t="s">
        <v>1206</v>
      </c>
      <c r="D12406" s="3" t="n">
        <v>33498</v>
      </c>
      <c r="E12406" s="42" t="n">
        <v>0.291666666666667</v>
      </c>
      <c r="F12406" s="3" t="s">
        <v>1162</v>
      </c>
      <c r="H12406" s="3" t="s">
        <v>1162</v>
      </c>
      <c r="I12406" s="29" t="n">
        <v>202</v>
      </c>
      <c r="J12406" s="29" t="n">
        <v>145</v>
      </c>
      <c r="K12406" s="30" t="s">
        <v>1232</v>
      </c>
      <c r="M12406" s="31" t="n">
        <f aca="false">P12406+R12406+T12406+V12406+X12406+Z12406+AB12406+AD12406+AF12406+AH12406+AJ12406+AL12406+AN12406+AP12406+AR12406+AT12406+AV12406+AX12406+AZ12406+BB12406+BD12406+BF12406+BH12406+BJ12406+BL12406+BN12406+BP12406</f>
        <v>0</v>
      </c>
    </row>
    <row r="12407" customFormat="false" ht="15" hidden="false" customHeight="false" outlineLevel="0" collapsed="false">
      <c r="A12407" s="41" t="n">
        <v>41163</v>
      </c>
      <c r="B12407" s="68" t="s">
        <v>1165</v>
      </c>
      <c r="C12407" s="68" t="s">
        <v>1206</v>
      </c>
      <c r="D12407" s="3" t="n">
        <v>33499</v>
      </c>
      <c r="E12407" s="42" t="n">
        <v>0.291666666666667</v>
      </c>
      <c r="F12407" s="3" t="s">
        <v>1162</v>
      </c>
      <c r="H12407" s="3" t="s">
        <v>1162</v>
      </c>
      <c r="I12407" s="29" t="n">
        <v>202</v>
      </c>
      <c r="J12407" s="29" t="n">
        <v>145</v>
      </c>
      <c r="K12407" s="30" t="s">
        <v>2306</v>
      </c>
      <c r="M12407" s="31" t="n">
        <f aca="false">P12407+R12407+T12407+V12407+X12407+Z12407+AB12407+AD12407+AF12407+AH12407+AJ12407+AL12407+AN12407+AP12407+AR12407+AT12407+AV12407+AX12407+AZ12407+BB12407+BD12407+BF12407+BH12407+BJ12407+BL12407+BN12407+BP12407</f>
        <v>0</v>
      </c>
    </row>
    <row r="12408" customFormat="false" ht="15" hidden="false" customHeight="false" outlineLevel="0" collapsed="false">
      <c r="A12408" s="41" t="n">
        <v>41163</v>
      </c>
      <c r="B12408" s="68" t="s">
        <v>1195</v>
      </c>
      <c r="C12408" s="68" t="s">
        <v>842</v>
      </c>
      <c r="D12408" s="3" t="n">
        <v>33500</v>
      </c>
      <c r="E12408" s="42" t="n">
        <v>0.291666666666667</v>
      </c>
      <c r="F12408" s="42" t="n">
        <v>0.666666666666667</v>
      </c>
      <c r="H12408" s="42" t="n">
        <v>0.375</v>
      </c>
      <c r="I12408" s="29" t="n">
        <v>176</v>
      </c>
      <c r="J12408" s="29" t="n">
        <v>119.7</v>
      </c>
      <c r="K12408" s="30" t="s">
        <v>2465</v>
      </c>
      <c r="M12408" s="31" t="n">
        <f aca="false">P12408+R12408+T12408+V12408+X12408+Z12408+AB12408+AD12408+AF12408+AH12408+AJ12408+AL12408+AN12408+AP12408+AR12408+AT12408+AV12408+AX12408+AZ12408+BB12408+BD12408+BF12408+BH12408+BJ12408+BL12408+BN12408+BP12408</f>
        <v>0</v>
      </c>
    </row>
    <row r="12409" customFormat="false" ht="15" hidden="false" customHeight="false" outlineLevel="0" collapsed="false">
      <c r="A12409" s="55" t="n">
        <v>41163</v>
      </c>
      <c r="B12409" s="152" t="s">
        <v>1193</v>
      </c>
      <c r="C12409" s="152" t="s">
        <v>1300</v>
      </c>
      <c r="D12409" s="30" t="n">
        <v>33501</v>
      </c>
      <c r="E12409" s="44" t="n">
        <v>0.375</v>
      </c>
      <c r="F12409" s="44" t="n">
        <v>0.899305555555556</v>
      </c>
      <c r="G12409" s="30" t="s">
        <v>1170</v>
      </c>
      <c r="H12409" s="30" t="s">
        <v>1317</v>
      </c>
      <c r="I12409" s="29" t="n">
        <v>383.5</v>
      </c>
      <c r="J12409" s="29" t="n">
        <v>193.55</v>
      </c>
      <c r="K12409" s="30" t="s">
        <v>1216</v>
      </c>
      <c r="M12409" s="31" t="n">
        <f aca="false">P12409+R12409+T12409+V12409+X12409+Z12409+AB12409+AD12409+AF12409+AH12409+AJ12409+AL12409+AN12409+AP12409+AR12409+AT12409+AV12409+AX12409+AZ12409+BB12409+BD12409+BF12409+BH12409+BJ12409+BL12409+BN12409+BP12409</f>
        <v>0</v>
      </c>
    </row>
    <row r="12410" customFormat="false" ht="15" hidden="false" customHeight="false" outlineLevel="0" collapsed="false">
      <c r="A12410" s="41" t="n">
        <v>41163</v>
      </c>
      <c r="B12410" s="68" t="s">
        <v>1205</v>
      </c>
      <c r="C12410" s="68" t="s">
        <v>1032</v>
      </c>
      <c r="D12410" s="3" t="n">
        <v>33502</v>
      </c>
      <c r="E12410" s="42" t="n">
        <v>0.354166666666667</v>
      </c>
      <c r="F12410" s="42" t="n">
        <v>0.694444444444445</v>
      </c>
      <c r="H12410" s="42" t="n">
        <v>0.354166666666667</v>
      </c>
      <c r="I12410" s="29" t="n">
        <v>345</v>
      </c>
      <c r="J12410" s="29" t="n">
        <v>50</v>
      </c>
      <c r="K12410" s="30" t="s">
        <v>1249</v>
      </c>
      <c r="M12410" s="31" t="n">
        <f aca="false">P12410+R12410+T12410+V12410+X12410+Z12410+AB12410+AD12410+AF12410+AH12410+AJ12410+AL12410+AN12410+AP12410+AR12410+AT12410+AV12410+AX12410+AZ12410+BB12410+BD12410+BF12410+BH12410+BJ12410+BL12410+BN12410+BP12410</f>
        <v>0</v>
      </c>
    </row>
    <row r="12411" customFormat="false" ht="15" hidden="false" customHeight="false" outlineLevel="0" collapsed="false">
      <c r="A12411" s="41" t="n">
        <v>41163</v>
      </c>
      <c r="B12411" s="68" t="s">
        <v>1169</v>
      </c>
      <c r="C12411" s="68" t="s">
        <v>925</v>
      </c>
      <c r="D12411" s="3" t="n">
        <v>33503</v>
      </c>
      <c r="E12411" s="42" t="n">
        <v>0.333333333333333</v>
      </c>
      <c r="F12411" s="42" t="n">
        <v>0.659722222222222</v>
      </c>
      <c r="G12411" s="3" t="s">
        <v>1170</v>
      </c>
      <c r="H12411" s="42" t="n">
        <v>0.333333333333333</v>
      </c>
      <c r="I12411" s="29" t="n">
        <v>232</v>
      </c>
      <c r="J12411" s="29" t="n">
        <v>119.7</v>
      </c>
      <c r="K12411" s="30" t="s">
        <v>1214</v>
      </c>
      <c r="M12411" s="31" t="n">
        <f aca="false">P12411+R12411+T12411+V12411+X12411+Z12411+AB12411+AD12411+AF12411+AH12411+AJ12411+AL12411+AN12411+AP12411+AR12411+AT12411+AV12411+AX12411+AZ12411+BB12411+BD12411+BF12411+BH12411+BJ12411+BL12411+BN12411+BP12411</f>
        <v>0</v>
      </c>
    </row>
    <row r="12412" customFormat="false" ht="15" hidden="false" customHeight="false" outlineLevel="0" collapsed="false">
      <c r="A12412" s="55" t="n">
        <v>41163</v>
      </c>
      <c r="B12412" s="152" t="s">
        <v>1173</v>
      </c>
      <c r="C12412" s="152" t="s">
        <v>1049</v>
      </c>
      <c r="D12412" s="30" t="n">
        <v>33504</v>
      </c>
      <c r="E12412" s="44" t="n">
        <v>0.364583333333333</v>
      </c>
      <c r="F12412" s="44" t="n">
        <v>0.75</v>
      </c>
      <c r="G12412" s="30" t="s">
        <v>1477</v>
      </c>
      <c r="H12412" s="30" t="s">
        <v>1440</v>
      </c>
      <c r="I12412" s="29" t="n">
        <v>199.5</v>
      </c>
      <c r="J12412" s="29" t="n">
        <v>139.65</v>
      </c>
      <c r="K12412" s="30" t="s">
        <v>1212</v>
      </c>
      <c r="M12412" s="31" t="n">
        <f aca="false">P12412+R12412+T12412+V12412+X12412+Z12412+AB12412+AD12412+AF12412+AH12412+AJ12412+AL12412+AN12412+AP12412+AR12412+AT12412+AV12412+AX12412+AZ12412+BB12412+BD12412+BF12412+BH12412+BJ12412+BL12412+BN12412+BP12412</f>
        <v>0</v>
      </c>
    </row>
    <row r="12413" customFormat="false" ht="15" hidden="false" customHeight="false" outlineLevel="0" collapsed="false">
      <c r="A12413" s="41" t="n">
        <v>41163</v>
      </c>
      <c r="B12413" s="68" t="s">
        <v>627</v>
      </c>
      <c r="C12413" s="68" t="s">
        <v>940</v>
      </c>
      <c r="D12413" s="3" t="n">
        <v>33505</v>
      </c>
      <c r="E12413" s="42" t="n">
        <v>0.385416666666667</v>
      </c>
      <c r="F12413" s="42" t="n">
        <v>0.5625</v>
      </c>
      <c r="H12413" s="42" t="n">
        <v>0.1875</v>
      </c>
      <c r="I12413" s="29" t="n">
        <v>90.5</v>
      </c>
      <c r="J12413" s="29" t="n">
        <v>59.85</v>
      </c>
      <c r="K12413" s="30" t="s">
        <v>1303</v>
      </c>
      <c r="M12413" s="31" t="n">
        <f aca="false">P12413+R12413+T12413+V12413+X12413+Z12413+AB12413+AD12413+AF12413+AH12413+AJ12413+AL12413+AN12413+AP12413+AR12413+AT12413+AV12413+AX12413+AZ12413+BB12413+BD12413+BF12413+BH12413+BJ12413+BL12413+BN12413+BP12413</f>
        <v>0</v>
      </c>
    </row>
    <row r="12414" customFormat="false" ht="15" hidden="false" customHeight="false" outlineLevel="0" collapsed="false">
      <c r="A12414" s="55" t="n">
        <v>41163</v>
      </c>
      <c r="B12414" s="152" t="s">
        <v>1832</v>
      </c>
      <c r="C12414" s="152" t="s">
        <v>1324</v>
      </c>
      <c r="D12414" s="30" t="n">
        <v>33506</v>
      </c>
      <c r="E12414" s="44" t="n">
        <v>0.40625</v>
      </c>
      <c r="F12414" s="44" t="n">
        <v>0.625</v>
      </c>
      <c r="G12414" s="30"/>
      <c r="H12414" s="44" t="n">
        <v>0.229166666666667</v>
      </c>
      <c r="I12414" s="29" t="n">
        <v>115</v>
      </c>
      <c r="J12414" s="29" t="n">
        <v>73.15</v>
      </c>
      <c r="K12414" s="30" t="s">
        <v>1833</v>
      </c>
      <c r="M12414" s="31" t="n">
        <f aca="false">P12414+R12414+T12414+V12414+X12414+Z12414+AB12414+AD12414+AF12414+AH12414+AJ12414+AL12414+AN12414+AP12414+AR12414+AT12414+AV12414+AX12414+AZ12414+BB12414+BD12414+BF12414+BH12414+BJ12414+BL12414+BN12414+BP12414</f>
        <v>0</v>
      </c>
    </row>
    <row r="12415" customFormat="false" ht="15" hidden="false" customHeight="false" outlineLevel="0" collapsed="false">
      <c r="A12415" s="55" t="n">
        <v>41163</v>
      </c>
      <c r="B12415" s="152" t="s">
        <v>1176</v>
      </c>
      <c r="C12415" s="152" t="s">
        <v>1324</v>
      </c>
      <c r="D12415" s="30" t="n">
        <v>33507</v>
      </c>
      <c r="E12415" s="44" t="n">
        <v>0.40625</v>
      </c>
      <c r="F12415" s="44" t="n">
        <v>0.625</v>
      </c>
      <c r="G12415" s="30"/>
      <c r="H12415" s="44" t="n">
        <v>0.229166666666667</v>
      </c>
      <c r="I12415" s="29" t="n">
        <v>153.5</v>
      </c>
      <c r="J12415" s="29" t="n">
        <v>73.15</v>
      </c>
      <c r="K12415" s="30" t="s">
        <v>2462</v>
      </c>
      <c r="M12415" s="31" t="n">
        <f aca="false">P12415+R12415+T12415+V12415+X12415+Z12415+AB12415+AD12415+AF12415+AH12415+AJ12415+AL12415+AN12415+AP12415+AR12415+AT12415+AV12415+AX12415+AZ12415+BB12415+BD12415+BF12415+BH12415+BJ12415+BL12415+BN12415+BP12415</f>
        <v>0</v>
      </c>
    </row>
    <row r="12416" customFormat="false" ht="15" hidden="false" customHeight="false" outlineLevel="0" collapsed="false">
      <c r="A12416" s="41" t="n">
        <v>41163</v>
      </c>
      <c r="B12416" s="68" t="s">
        <v>2153</v>
      </c>
      <c r="C12416" s="68" t="s">
        <v>1728</v>
      </c>
      <c r="D12416" s="3" t="n">
        <v>33508</v>
      </c>
      <c r="E12416" s="42" t="n">
        <v>0.416666666666667</v>
      </c>
      <c r="F12416" s="42" t="n">
        <v>0.513888888888889</v>
      </c>
      <c r="H12416" s="42" t="n">
        <v>0.166666666666667</v>
      </c>
      <c r="I12416" s="29" t="n">
        <v>81</v>
      </c>
      <c r="J12416" s="29" t="n">
        <v>53.2</v>
      </c>
      <c r="K12416" s="30" t="s">
        <v>2154</v>
      </c>
      <c r="M12416" s="31" t="n">
        <f aca="false">P12416+R12416+T12416+V12416+X12416+Z12416+AB12416+AD12416+AF12416+AH12416+AJ12416+AL12416+AN12416+AP12416+AR12416+AT12416+AV12416+AX12416+AZ12416+BB12416+BD12416+BF12416+BH12416+BJ12416+BL12416+BN12416+BP12416</f>
        <v>0</v>
      </c>
    </row>
    <row r="12417" customFormat="false" ht="15" hidden="false" customHeight="false" outlineLevel="0" collapsed="false">
      <c r="A12417" s="55" t="n">
        <v>41163</v>
      </c>
      <c r="B12417" s="152" t="s">
        <v>1197</v>
      </c>
      <c r="C12417" s="152" t="s">
        <v>910</v>
      </c>
      <c r="D12417" s="30" t="n">
        <v>33509</v>
      </c>
      <c r="E12417" s="44" t="n">
        <v>0.510416666666667</v>
      </c>
      <c r="F12417" s="44" t="n">
        <v>0.760416666666667</v>
      </c>
      <c r="G12417" s="30"/>
      <c r="H12417" s="44" t="n">
        <v>0.25</v>
      </c>
      <c r="I12417" s="29" t="n">
        <v>125</v>
      </c>
      <c r="J12417" s="29" t="n">
        <v>84</v>
      </c>
      <c r="K12417" s="30" t="s">
        <v>1259</v>
      </c>
      <c r="M12417" s="31" t="n">
        <f aca="false">P12417+R12417+T12417+V12417+X12417+Z12417+AB12417+AD12417+AF12417+AH12417+AJ12417+AL12417+AN12417+AP12417+AR12417+AT12417+AV12417+AX12417+AZ12417+BB12417+BD12417+BF12417+BH12417+BJ12417+BL12417+BN12417+BP12417</f>
        <v>0</v>
      </c>
    </row>
    <row r="12418" customFormat="false" ht="15" hidden="false" customHeight="false" outlineLevel="0" collapsed="false">
      <c r="A12418" s="41" t="n">
        <v>41163</v>
      </c>
      <c r="B12418" s="68" t="s">
        <v>1199</v>
      </c>
      <c r="C12418" s="68" t="s">
        <v>1077</v>
      </c>
      <c r="D12418" s="3" t="n">
        <v>33510</v>
      </c>
      <c r="E12418" s="42" t="n">
        <v>0.552083333333333</v>
      </c>
      <c r="F12418" s="42" t="n">
        <v>0.6875</v>
      </c>
      <c r="H12418" s="42" t="n">
        <v>0.166666666666667</v>
      </c>
      <c r="I12418" s="29" t="n">
        <v>81</v>
      </c>
      <c r="J12418" s="29" t="n">
        <v>53.2</v>
      </c>
      <c r="K12418" s="30" t="s">
        <v>1253</v>
      </c>
      <c r="M12418" s="31" t="n">
        <f aca="false">P12418+R12418+T12418+V12418+X12418+Z12418+AB12418+AD12418+AF12418+AH12418+AJ12418+AL12418+AN12418+AP12418+AR12418+AT12418+AV12418+AX12418+AZ12418+BB12418+BD12418+BF12418+BH12418+BJ12418+BL12418+BN12418+BP12418</f>
        <v>0</v>
      </c>
    </row>
    <row r="12419" customFormat="false" ht="15" hidden="false" customHeight="false" outlineLevel="0" collapsed="false">
      <c r="A12419" s="41"/>
      <c r="B12419" s="68"/>
      <c r="C12419" s="68"/>
      <c r="E12419" s="42"/>
    </row>
    <row r="12420" customFormat="false" ht="15" hidden="false" customHeight="false" outlineLevel="0" collapsed="false">
      <c r="A12420" s="134"/>
      <c r="B12420" s="133"/>
      <c r="C12420" s="133"/>
      <c r="D12420" s="134"/>
      <c r="E12420" s="134"/>
      <c r="F12420" s="134"/>
      <c r="G12420" s="134"/>
      <c r="H12420" s="134"/>
      <c r="I12420" s="136"/>
      <c r="J12420" s="136"/>
      <c r="K12420" s="134"/>
    </row>
    <row r="12421" customFormat="false" ht="21" hidden="false" customHeight="false" outlineLevel="0" collapsed="false">
      <c r="A12421" s="134"/>
      <c r="B12421" s="133"/>
      <c r="C12421" s="133"/>
      <c r="D12421" s="134"/>
      <c r="E12421" s="134"/>
      <c r="F12421" s="134"/>
      <c r="G12421" s="382" t="s">
        <v>1848</v>
      </c>
      <c r="H12421" s="134"/>
      <c r="I12421" s="136"/>
      <c r="J12421" s="136"/>
      <c r="K12421" s="134"/>
    </row>
    <row r="12422" customFormat="false" ht="15" hidden="false" customHeight="false" outlineLevel="0" collapsed="false">
      <c r="A12422" s="157" t="n">
        <v>41164</v>
      </c>
      <c r="B12422" s="152" t="s">
        <v>679</v>
      </c>
      <c r="C12422" s="152" t="s">
        <v>1206</v>
      </c>
      <c r="D12422" s="72" t="n">
        <v>33511</v>
      </c>
      <c r="E12422" s="158" t="n">
        <v>0.291666666666667</v>
      </c>
      <c r="F12422" s="72" t="s">
        <v>1162</v>
      </c>
      <c r="G12422" s="72"/>
      <c r="H12422" s="72" t="s">
        <v>1162</v>
      </c>
      <c r="I12422" s="29" t="n">
        <v>202</v>
      </c>
      <c r="J12422" s="29" t="n">
        <v>120</v>
      </c>
      <c r="K12422" s="30" t="s">
        <v>1223</v>
      </c>
      <c r="M12422" s="31" t="n">
        <f aca="false">P12422+R12422+T12422+V12422+X12422+Z12422+AB12422+AD12422+AF12422+AH12422+AJ12422+AL12422+AN12422+AP12422+AR12422+AT12422+AV12422+AX12422+AZ12422+BB12422+BD12422+BF12422+BH12422+BJ12422+BL12422+BN12422+BP12422</f>
        <v>0</v>
      </c>
    </row>
    <row r="12423" customFormat="false" ht="15" hidden="false" customHeight="false" outlineLevel="0" collapsed="false">
      <c r="A12423" s="41" t="n">
        <v>41164</v>
      </c>
      <c r="B12423" s="152" t="s">
        <v>383</v>
      </c>
      <c r="C12423" s="152" t="s">
        <v>1206</v>
      </c>
      <c r="D12423" s="3" t="n">
        <v>33512</v>
      </c>
      <c r="E12423" s="42" t="n">
        <v>0.291666666666667</v>
      </c>
      <c r="F12423" s="3" t="s">
        <v>1162</v>
      </c>
      <c r="H12423" s="3" t="s">
        <v>1162</v>
      </c>
      <c r="I12423" s="29" t="n">
        <v>202</v>
      </c>
      <c r="J12423" s="29" t="n">
        <v>145</v>
      </c>
      <c r="K12423" s="30" t="s">
        <v>1232</v>
      </c>
      <c r="M12423" s="31" t="n">
        <f aca="false">P12423+R12423+T12423+V12423+X12423+Z12423+AB12423+AD12423+AF12423+AH12423+AJ12423+AL12423+AN12423+AP12423+AR12423+AT12423+AV12423+AX12423+AZ12423+BB12423+BD12423+BF12423+BH12423+BJ12423+BL12423+BN12423+BP12423</f>
        <v>18012.5</v>
      </c>
      <c r="O12423" s="0" t="n">
        <v>73599</v>
      </c>
      <c r="P12423" s="31" t="n">
        <v>1061</v>
      </c>
      <c r="Q12423" s="0" t="n">
        <v>73744</v>
      </c>
      <c r="R12423" s="31" t="n">
        <v>15000</v>
      </c>
      <c r="S12423" s="47" t="n">
        <v>73407</v>
      </c>
      <c r="T12423" s="31" t="n">
        <v>1635</v>
      </c>
      <c r="U12423" s="47" t="n">
        <v>73583</v>
      </c>
      <c r="V12423" s="31" t="n">
        <v>316.5</v>
      </c>
    </row>
    <row r="12424" customFormat="false" ht="15" hidden="false" customHeight="false" outlineLevel="0" collapsed="false">
      <c r="A12424" s="41" t="n">
        <v>41164</v>
      </c>
      <c r="B12424" s="152" t="s">
        <v>1165</v>
      </c>
      <c r="C12424" s="152" t="s">
        <v>1206</v>
      </c>
      <c r="D12424" s="3" t="n">
        <v>33513</v>
      </c>
      <c r="E12424" s="42" t="n">
        <v>0.291666666666667</v>
      </c>
      <c r="F12424" s="3" t="s">
        <v>1162</v>
      </c>
      <c r="H12424" s="3" t="s">
        <v>1162</v>
      </c>
      <c r="I12424" s="29" t="n">
        <v>202</v>
      </c>
      <c r="J12424" s="29" t="n">
        <v>145</v>
      </c>
      <c r="K12424" s="30" t="s">
        <v>2306</v>
      </c>
      <c r="M12424" s="31" t="n">
        <f aca="false">P12424+R12424+T12424+V12424+X12424+Z12424+AB12424+AD12424+AF12424+AH12424+AJ12424+AL12424+AN12424+AP12424+AR12424+AT12424+AV12424+AX12424+AZ12424+BB12424+BD12424+BF12424+BH12424+BJ12424+BL12424+BN12424+BP12424</f>
        <v>14732.01073596</v>
      </c>
      <c r="O12424" s="0" t="n">
        <v>73782</v>
      </c>
      <c r="P12424" s="31" t="n">
        <v>9645</v>
      </c>
      <c r="Q12424" s="0" t="n">
        <v>73576</v>
      </c>
      <c r="R12424" s="31" t="n">
        <v>151.8</v>
      </c>
      <c r="S12424" s="47" t="n">
        <v>73793</v>
      </c>
      <c r="T12424" s="31" t="n">
        <v>136.2</v>
      </c>
      <c r="U12424" s="47" t="n">
        <v>73610</v>
      </c>
      <c r="V12424" s="31" t="n">
        <v>154.75</v>
      </c>
      <c r="W12424" s="47" t="n">
        <v>73791</v>
      </c>
      <c r="X12424" s="31" t="n">
        <v>181.6</v>
      </c>
      <c r="Y12424" s="47" t="n">
        <v>73609</v>
      </c>
      <c r="Z12424" s="31" t="n">
        <v>660.52</v>
      </c>
      <c r="AA12424" s="47" t="n">
        <v>73608</v>
      </c>
      <c r="AB12424" s="31" t="n">
        <v>1187.6</v>
      </c>
      <c r="AC12424" s="47" t="n">
        <v>73790</v>
      </c>
      <c r="AD12424" s="31" t="n">
        <v>181.6</v>
      </c>
      <c r="AE12424" s="47" t="n">
        <v>73607</v>
      </c>
      <c r="AF12424" s="31" t="n">
        <v>29.7</v>
      </c>
      <c r="AG12424" s="47" t="n">
        <v>73606</v>
      </c>
      <c r="AH12424" s="31" t="n">
        <v>1106.9</v>
      </c>
      <c r="AI12424" s="47" t="n">
        <v>73605</v>
      </c>
      <c r="AJ12424" s="31" t="n">
        <v>318.95</v>
      </c>
      <c r="AK12424" s="47" t="n">
        <v>73603</v>
      </c>
      <c r="AL12424" s="31" t="n">
        <v>243.42</v>
      </c>
      <c r="AM12424" s="47" t="n">
        <v>73602</v>
      </c>
      <c r="AN12424" s="31" t="n">
        <v>179.76</v>
      </c>
      <c r="AO12424" s="47" t="n">
        <v>73601</v>
      </c>
      <c r="AP12424" s="31" t="n">
        <v>410.85</v>
      </c>
      <c r="AQ12424" s="47" t="n">
        <v>73789</v>
      </c>
      <c r="AR12424" s="31" t="n">
        <v>143.36073596</v>
      </c>
      <c r="AS12424" s="47" t="n">
        <v>89.78</v>
      </c>
    </row>
    <row r="12425" customFormat="false" ht="15" hidden="false" customHeight="false" outlineLevel="0" collapsed="false">
      <c r="A12425" s="41" t="n">
        <v>41164</v>
      </c>
      <c r="B12425" s="152" t="s">
        <v>627</v>
      </c>
      <c r="C12425" s="152" t="s">
        <v>1206</v>
      </c>
      <c r="D12425" s="69" t="n">
        <v>33514</v>
      </c>
      <c r="E12425" s="42" t="n">
        <v>0.291666666666667</v>
      </c>
      <c r="F12425" s="3" t="s">
        <v>1162</v>
      </c>
      <c r="H12425" s="3" t="s">
        <v>1162</v>
      </c>
      <c r="I12425" s="29" t="n">
        <v>202</v>
      </c>
      <c r="J12425" s="29" t="n">
        <v>120</v>
      </c>
      <c r="K12425" s="30" t="s">
        <v>1303</v>
      </c>
      <c r="M12425" s="31" t="n">
        <f aca="false">P12425+R12425+T12425+V12425+X12425+Z12425+AB12425+AD12425+AF12425+AH12425+AJ12425+AL12425+AN12425+AP12425+AR12425+AT12425+AV12425+AX12425+AZ12425+BB12425+BD12425+BF12425+BH12425+BJ12425+BL12425+BN12425+BP12425</f>
        <v>0</v>
      </c>
    </row>
    <row r="12426" customFormat="false" ht="15" hidden="false" customHeight="false" outlineLevel="0" collapsed="false">
      <c r="A12426" s="55" t="n">
        <v>41164</v>
      </c>
      <c r="B12426" s="152" t="s">
        <v>1193</v>
      </c>
      <c r="C12426" s="152" t="s">
        <v>925</v>
      </c>
      <c r="D12426" s="30" t="n">
        <v>33515</v>
      </c>
      <c r="E12426" s="44" t="n">
        <v>0.3125</v>
      </c>
      <c r="F12426" s="44" t="n">
        <v>0.763888888888889</v>
      </c>
      <c r="G12426" s="30"/>
      <c r="H12426" s="44" t="n">
        <v>0.458333333333333</v>
      </c>
      <c r="I12426" s="29" t="n">
        <v>291</v>
      </c>
      <c r="J12426" s="29" t="n">
        <v>146.3</v>
      </c>
      <c r="K12426" s="30" t="s">
        <v>1216</v>
      </c>
      <c r="M12426" s="31" t="n">
        <f aca="false">P12426+R12426+T12426+V12426+X12426+Z12426+AB12426+AD12426+AF12426+AH12426+AJ12426+AL12426+AN12426+AP12426+AR12426+AT12426+AV12426+AX12426+AZ12426+BB12426+BD12426+BF12426+BH12426+BJ12426+BL12426+BN12426+BP12426</f>
        <v>0</v>
      </c>
    </row>
    <row r="12427" customFormat="false" ht="15" hidden="false" customHeight="false" outlineLevel="0" collapsed="false">
      <c r="A12427" s="41" t="n">
        <v>41164</v>
      </c>
      <c r="B12427" s="152" t="s">
        <v>1197</v>
      </c>
      <c r="C12427" s="152" t="s">
        <v>714</v>
      </c>
      <c r="D12427" s="3" t="n">
        <v>33516</v>
      </c>
      <c r="E12427" s="42" t="n">
        <v>0.354166666666667</v>
      </c>
      <c r="F12427" s="42" t="n">
        <v>0.520833333333333</v>
      </c>
      <c r="G12427" s="3" t="s">
        <v>1170</v>
      </c>
      <c r="H12427" s="42" t="n">
        <v>0.166666666666667</v>
      </c>
      <c r="I12427" s="29" t="n">
        <v>100</v>
      </c>
      <c r="J12427" s="29" t="n">
        <v>66.5</v>
      </c>
      <c r="K12427" s="30" t="s">
        <v>1259</v>
      </c>
      <c r="M12427" s="31" t="n">
        <f aca="false">P12427+R12427+T12427+V12427+X12427+Z12427+AB12427+AD12427+AF12427+AH12427+AJ12427+AL12427+AN12427+AP12427+AR12427+AT12427+AV12427+AX12427+AZ12427+BB12427+BD12427+BF12427+BH12427+BJ12427+BL12427+BN12427+BP12427</f>
        <v>0</v>
      </c>
    </row>
    <row r="12428" customFormat="false" ht="15" hidden="false" customHeight="false" outlineLevel="0" collapsed="false">
      <c r="A12428" s="41" t="n">
        <v>41164</v>
      </c>
      <c r="B12428" s="152" t="s">
        <v>1205</v>
      </c>
      <c r="C12428" s="152" t="s">
        <v>1032</v>
      </c>
      <c r="D12428" s="3" t="n">
        <v>33517</v>
      </c>
      <c r="E12428" s="42" t="n">
        <v>0.416666666666667</v>
      </c>
      <c r="F12428" s="42" t="n">
        <v>0.684027777777778</v>
      </c>
      <c r="H12428" s="42" t="n">
        <v>0.333333333333333</v>
      </c>
      <c r="I12428" s="29" t="n">
        <v>277</v>
      </c>
      <c r="J12428" s="29" t="n">
        <v>50</v>
      </c>
      <c r="K12428" s="30" t="s">
        <v>1249</v>
      </c>
      <c r="M12428" s="31" t="n">
        <f aca="false">P12428+R12428+T12428+V12428+X12428+Z12428+AB12428+AD12428+AF12428+AH12428+AJ12428+AL12428+AN12428+AP12428+AR12428+AT12428+AV12428+AX12428+AZ12428+BB12428+BD12428+BF12428+BH12428+BJ12428+BL12428+BN12428+BP12428</f>
        <v>0</v>
      </c>
    </row>
    <row r="12429" customFormat="false" ht="15" hidden="false" customHeight="false" outlineLevel="0" collapsed="false">
      <c r="A12429" s="41" t="n">
        <v>41164</v>
      </c>
      <c r="B12429" s="152" t="s">
        <v>1176</v>
      </c>
      <c r="C12429" s="152" t="s">
        <v>2556</v>
      </c>
      <c r="D12429" s="3" t="n">
        <v>33518</v>
      </c>
      <c r="E12429" s="42" t="n">
        <v>0.375</v>
      </c>
      <c r="F12429" s="42" t="n">
        <v>0.765277777777778</v>
      </c>
      <c r="H12429" s="42" t="n">
        <v>0.395833333333333</v>
      </c>
      <c r="I12429" s="29" t="n">
        <v>261.5</v>
      </c>
      <c r="J12429" s="29" t="n">
        <v>126.35</v>
      </c>
      <c r="K12429" s="30" t="s">
        <v>2462</v>
      </c>
      <c r="M12429" s="31" t="n">
        <f aca="false">P12429+R12429+T12429+V12429+X12429+Z12429+AB12429+AD12429+AF12429+AH12429+AJ12429+AL12429+AN12429+AP12429+AR12429+AT12429+AV12429+AX12429+AZ12429+BB12429+BD12429+BF12429+BH12429+BJ12429+BL12429+BN12429+BP12429</f>
        <v>0</v>
      </c>
    </row>
    <row r="12430" customFormat="false" ht="15" hidden="false" customHeight="false" outlineLevel="0" collapsed="false">
      <c r="A12430" s="41" t="n">
        <v>41164</v>
      </c>
      <c r="B12430" s="152" t="s">
        <v>1832</v>
      </c>
      <c r="C12430" s="152" t="s">
        <v>1255</v>
      </c>
      <c r="D12430" s="3" t="n">
        <v>33519</v>
      </c>
      <c r="E12430" s="42" t="n">
        <v>0.427083333333333</v>
      </c>
      <c r="F12430" s="42" t="n">
        <v>0.527777777777778</v>
      </c>
      <c r="H12430" s="42" t="n">
        <v>0.166666666666667</v>
      </c>
      <c r="I12430" s="29" t="n">
        <v>85</v>
      </c>
      <c r="J12430" s="29" t="n">
        <v>56</v>
      </c>
      <c r="K12430" s="30" t="s">
        <v>1833</v>
      </c>
      <c r="M12430" s="31" t="n">
        <f aca="false">P12430+R12430+T12430+V12430+X12430+Z12430+AB12430+AD12430+AF12430+AH12430+AJ12430+AL12430+AN12430+AP12430+AR12430+AT12430+AV12430+AX12430+AZ12430+BB12430+BD12430+BF12430+BH12430+BJ12430+BL12430+BN12430+BP12430</f>
        <v>0</v>
      </c>
    </row>
    <row r="12431" customFormat="false" ht="15" hidden="false" customHeight="false" outlineLevel="0" collapsed="false">
      <c r="A12431" s="41" t="n">
        <v>41164</v>
      </c>
      <c r="B12431" s="152" t="s">
        <v>2153</v>
      </c>
      <c r="C12431" s="152" t="s">
        <v>940</v>
      </c>
      <c r="D12431" s="3" t="n">
        <v>33520</v>
      </c>
      <c r="E12431" s="42" t="n">
        <v>0.427083333333333</v>
      </c>
      <c r="F12431" s="42" t="n">
        <v>0.5625</v>
      </c>
      <c r="H12431" s="42" t="n">
        <v>0.166666666666667</v>
      </c>
      <c r="I12431" s="29" t="n">
        <v>81</v>
      </c>
      <c r="J12431" s="29" t="n">
        <v>53.2</v>
      </c>
      <c r="K12431" s="30" t="s">
        <v>2154</v>
      </c>
      <c r="M12431" s="31" t="n">
        <f aca="false">P12431+R12431+T12431+V12431+X12431+Z12431+AB12431+AD12431+AF12431+AH12431+AJ12431+AL12431+AN12431+AP12431+AR12431+AT12431+AV12431+AX12431+AZ12431+BB12431+BD12431+BF12431+BH12431+BJ12431+BL12431+BN12431+BP12431</f>
        <v>24621.9</v>
      </c>
      <c r="O12431" s="0" t="n">
        <v>490</v>
      </c>
      <c r="P12431" s="31" t="n">
        <v>24621.9</v>
      </c>
    </row>
    <row r="12432" customFormat="false" ht="15" hidden="false" customHeight="false" outlineLevel="0" collapsed="false">
      <c r="A12432" s="55" t="n">
        <v>41164</v>
      </c>
      <c r="B12432" s="152" t="s">
        <v>1195</v>
      </c>
      <c r="C12432" s="152" t="s">
        <v>1324</v>
      </c>
      <c r="D12432" s="30" t="n">
        <v>33521</v>
      </c>
      <c r="E12432" s="44" t="n">
        <v>0.489583333333333</v>
      </c>
      <c r="F12432" s="44" t="n">
        <v>0.6875</v>
      </c>
      <c r="G12432" s="30"/>
      <c r="H12432" s="44" t="n">
        <v>0.208333333333333</v>
      </c>
      <c r="I12432" s="29" t="n">
        <v>105</v>
      </c>
      <c r="J12432" s="29" t="n">
        <v>66.5</v>
      </c>
      <c r="K12432" s="30" t="s">
        <v>2465</v>
      </c>
      <c r="M12432" s="31" t="n">
        <f aca="false">P12432+R12432+T12432+V12432+X12432+Z12432+AB12432+AD12432+AF12432+AH12432+AJ12432+AL12432+AN12432+AP12432+AR12432+AT12432+AV12432+AX12432+AZ12432+BB12432+BD12432+BF12432+BH12432+BJ12432+BL12432+BN12432+BP12432</f>
        <v>0</v>
      </c>
    </row>
    <row r="12433" customFormat="false" ht="15" hidden="false" customHeight="false" outlineLevel="0" collapsed="false">
      <c r="A12433" s="55" t="n">
        <v>41164</v>
      </c>
      <c r="B12433" s="152" t="s">
        <v>1832</v>
      </c>
      <c r="C12433" s="152" t="s">
        <v>1805</v>
      </c>
      <c r="D12433" s="30" t="n">
        <v>33522</v>
      </c>
      <c r="E12433" s="44" t="n">
        <v>0.5625</v>
      </c>
      <c r="F12433" s="44" t="n">
        <v>0.770833333333334</v>
      </c>
      <c r="G12433" s="30"/>
      <c r="H12433" s="44" t="n">
        <v>0.208333333333333</v>
      </c>
      <c r="I12433" s="29" t="n">
        <v>100</v>
      </c>
      <c r="J12433" s="29" t="n">
        <v>66.5</v>
      </c>
      <c r="K12433" s="30" t="s">
        <v>1833</v>
      </c>
      <c r="M12433" s="31" t="n">
        <f aca="false">P12433+R12433+T12433+V12433+X12433+Z12433+AB12433+AD12433+AF12433+AH12433+AJ12433+AL12433+AN12433+AP12433+AR12433+AT12433+AV12433+AX12433+AZ12433+BB12433+BD12433+BF12433+BH12433+BJ12433+BL12433+BN12433+BP12433</f>
        <v>0</v>
      </c>
    </row>
    <row r="12434" customFormat="false" ht="15" hidden="false" customHeight="false" outlineLevel="0" collapsed="false">
      <c r="A12434" s="55" t="n">
        <v>41164</v>
      </c>
      <c r="B12434" s="152" t="s">
        <v>1199</v>
      </c>
      <c r="C12434" s="152" t="s">
        <v>362</v>
      </c>
      <c r="D12434" s="30" t="n">
        <v>33523</v>
      </c>
      <c r="E12434" s="44" t="n">
        <v>0.583333333333333</v>
      </c>
      <c r="F12434" s="44" t="n">
        <v>0.666666666666667</v>
      </c>
      <c r="G12434" s="30"/>
      <c r="H12434" s="44" t="n">
        <v>0.166666666666667</v>
      </c>
      <c r="I12434" s="29" t="n">
        <v>85</v>
      </c>
      <c r="J12434" s="29" t="n">
        <v>56</v>
      </c>
      <c r="K12434" s="30" t="s">
        <v>1253</v>
      </c>
      <c r="M12434" s="31" t="n">
        <f aca="false">P12434+R12434+T12434+V12434+X12434+Z12434+AB12434+AD12434+AF12434+AH12434+AJ12434+AL12434+AN12434+AP12434+AR12434+AT12434+AV12434+AX12434+AZ12434+BB12434+BD12434+BF12434+BH12434+BJ12434+BL12434+BN12434+BP12434</f>
        <v>0</v>
      </c>
    </row>
    <row r="12435" customFormat="false" ht="15" hidden="false" customHeight="false" outlineLevel="0" collapsed="false">
      <c r="A12435" s="55" t="n">
        <v>41164</v>
      </c>
      <c r="B12435" s="152" t="s">
        <v>2153</v>
      </c>
      <c r="C12435" s="152" t="s">
        <v>2426</v>
      </c>
      <c r="D12435" s="30" t="n">
        <v>33524</v>
      </c>
      <c r="E12435" s="44" t="n">
        <v>0.59375</v>
      </c>
      <c r="F12435" s="44" t="n">
        <v>0.722222222222222</v>
      </c>
      <c r="G12435" s="30"/>
      <c r="H12435" s="44" t="n">
        <v>0.166666666666667</v>
      </c>
      <c r="I12435" s="29" t="n">
        <v>85</v>
      </c>
      <c r="J12435" s="29" t="n">
        <v>56</v>
      </c>
      <c r="K12435" s="30" t="s">
        <v>2154</v>
      </c>
      <c r="M12435" s="31" t="n">
        <f aca="false">P12435+R12435+T12435+V12435+X12435+Z12435+AB12435+AD12435+AF12435+AH12435+AJ12435+AL12435+AN12435+AP12435+AR12435+AT12435+AV12435+AX12435+AZ12435+BB12435+BD12435+BF12435+BH12435+BJ12435+BL12435+BN12435+BP12435</f>
        <v>0</v>
      </c>
    </row>
    <row r="12436" customFormat="false" ht="15" hidden="false" customHeight="false" outlineLevel="0" collapsed="false">
      <c r="A12436" s="41"/>
      <c r="C12436" s="152"/>
    </row>
    <row r="12437" customFormat="false" ht="15" hidden="false" customHeight="false" outlineLevel="0" collapsed="false">
      <c r="A12437" s="134"/>
      <c r="B12437" s="133"/>
      <c r="C12437" s="133"/>
      <c r="D12437" s="134"/>
      <c r="E12437" s="134"/>
      <c r="F12437" s="134"/>
      <c r="G12437" s="134"/>
      <c r="H12437" s="134"/>
      <c r="I12437" s="136"/>
      <c r="J12437" s="136"/>
      <c r="K12437" s="134"/>
    </row>
    <row r="12438" customFormat="false" ht="21" hidden="false" customHeight="false" outlineLevel="0" collapsed="false">
      <c r="A12438" s="134"/>
      <c r="B12438" s="133"/>
      <c r="C12438" s="133"/>
      <c r="D12438" s="134"/>
      <c r="E12438" s="134"/>
      <c r="F12438" s="134"/>
      <c r="G12438" s="382" t="s">
        <v>1849</v>
      </c>
      <c r="H12438" s="134"/>
      <c r="I12438" s="136"/>
      <c r="J12438" s="136"/>
      <c r="K12438" s="134"/>
    </row>
    <row r="12439" customFormat="false" ht="15" hidden="false" customHeight="false" outlineLevel="0" collapsed="false">
      <c r="A12439" s="117" t="n">
        <v>41165</v>
      </c>
      <c r="B12439" s="152" t="s">
        <v>679</v>
      </c>
      <c r="C12439" s="152" t="s">
        <v>1206</v>
      </c>
      <c r="D12439" s="3" t="n">
        <v>33525</v>
      </c>
      <c r="E12439" s="42" t="n">
        <v>0.291666666666667</v>
      </c>
      <c r="F12439" s="3" t="s">
        <v>1162</v>
      </c>
      <c r="H12439" s="3" t="s">
        <v>1162</v>
      </c>
      <c r="I12439" s="29" t="n">
        <v>202</v>
      </c>
      <c r="J12439" s="29" t="n">
        <v>120</v>
      </c>
      <c r="K12439" s="30" t="s">
        <v>1223</v>
      </c>
      <c r="M12439" s="31" t="n">
        <f aca="false">P12439+R12439+T12439+V12439+X12439+Z12439+AB12439+AD12439+AF12439+AH12439+AJ12439+AL12439+AN12439+AP12439+AR12439+AT12439+AV12439+AX12439+AZ12439+BB12439+BD12439+BF12439+BH12439+BJ12439+BL12439+BN12439+BP12439</f>
        <v>7607.33</v>
      </c>
      <c r="O12439" s="0" t="n">
        <v>73870</v>
      </c>
      <c r="P12439" s="31" t="n">
        <v>544.8</v>
      </c>
      <c r="Q12439" s="0" t="n">
        <v>73869</v>
      </c>
      <c r="R12439" s="31" t="n">
        <v>544.8</v>
      </c>
      <c r="S12439" s="47" t="n">
        <v>73724</v>
      </c>
      <c r="T12439" s="31" t="n">
        <v>863.84</v>
      </c>
      <c r="U12439" s="47" t="n">
        <v>73775</v>
      </c>
      <c r="V12439" s="31" t="n">
        <v>1055.05</v>
      </c>
      <c r="W12439" s="47" t="n">
        <v>73720</v>
      </c>
      <c r="X12439" s="31" t="n">
        <v>363.08</v>
      </c>
      <c r="Y12439" s="47" t="n">
        <v>73722</v>
      </c>
      <c r="Z12439" s="31" t="n">
        <v>22.75</v>
      </c>
      <c r="AA12439" s="47" t="n">
        <v>73723</v>
      </c>
      <c r="AB12439" s="31" t="n">
        <v>440.1</v>
      </c>
      <c r="AC12439" s="47" t="n">
        <v>73734</v>
      </c>
      <c r="AD12439" s="31" t="n">
        <v>1777.6</v>
      </c>
      <c r="AE12439" s="47" t="n">
        <v>73770</v>
      </c>
      <c r="AF12439" s="31" t="n">
        <v>1164.01</v>
      </c>
      <c r="AG12439" s="47" t="n">
        <v>73764</v>
      </c>
      <c r="AH12439" s="31" t="n">
        <v>204</v>
      </c>
      <c r="AI12439" s="47" t="n">
        <v>73755</v>
      </c>
      <c r="AJ12439" s="31" t="n">
        <v>158.7</v>
      </c>
      <c r="AK12439" s="47" t="n">
        <v>73754</v>
      </c>
      <c r="AL12439" s="31" t="n">
        <v>158.7</v>
      </c>
      <c r="AM12439" s="47" t="n">
        <v>73753</v>
      </c>
      <c r="AN12439" s="31" t="n">
        <v>158.7</v>
      </c>
      <c r="AO12439" s="47" t="n">
        <v>73750</v>
      </c>
      <c r="AP12439" s="31" t="n">
        <v>151.2</v>
      </c>
    </row>
    <row r="12440" customFormat="false" ht="15" hidden="false" customHeight="false" outlineLevel="0" collapsed="false">
      <c r="A12440" s="157" t="n">
        <v>41165</v>
      </c>
      <c r="B12440" s="152" t="s">
        <v>383</v>
      </c>
      <c r="C12440" s="152" t="s">
        <v>1206</v>
      </c>
      <c r="D12440" s="72" t="n">
        <v>33526</v>
      </c>
      <c r="E12440" s="158" t="n">
        <v>0.291666666666667</v>
      </c>
      <c r="F12440" s="72" t="s">
        <v>1162</v>
      </c>
      <c r="G12440" s="72"/>
      <c r="H12440" s="72" t="s">
        <v>1162</v>
      </c>
      <c r="I12440" s="71" t="n">
        <v>210</v>
      </c>
      <c r="J12440" s="71" t="n">
        <v>145</v>
      </c>
      <c r="K12440" s="30" t="s">
        <v>1232</v>
      </c>
      <c r="M12440" s="31" t="n">
        <f aca="false">P12440+R12440+T12440+V12440+X12440+Z12440+AB12440+AD12440+AF12440+AH12440+AJ12440+AL12440+AN12440+AP12440+AR12440+AT12440+AV12440+AX12440+AZ12440+BB12440+BD12440+BF12440+BH12440+BJ12440+BL12440+BN12440+BP12440</f>
        <v>0</v>
      </c>
    </row>
    <row r="12441" customFormat="false" ht="15" hidden="false" customHeight="false" outlineLevel="0" collapsed="false">
      <c r="A12441" s="157" t="n">
        <v>41165</v>
      </c>
      <c r="B12441" s="152" t="s">
        <v>1165</v>
      </c>
      <c r="C12441" s="152" t="s">
        <v>1206</v>
      </c>
      <c r="D12441" s="72" t="n">
        <v>33527</v>
      </c>
      <c r="E12441" s="44" t="n">
        <v>0.291666666666667</v>
      </c>
      <c r="F12441" s="30" t="s">
        <v>1162</v>
      </c>
      <c r="G12441" s="30"/>
      <c r="H12441" s="30" t="s">
        <v>1162</v>
      </c>
      <c r="I12441" s="29" t="n">
        <v>202</v>
      </c>
      <c r="J12441" s="29" t="n">
        <v>145</v>
      </c>
      <c r="K12441" s="30" t="s">
        <v>2306</v>
      </c>
      <c r="M12441" s="31" t="n">
        <f aca="false">P12441+R12441+T12441+V12441+X12441+Z12441+AB12441+AD12441+AF12441+AH12441+AJ12441+AL12441+AN12441+AP12441+AR12441+AT12441+AV12441+AX12441+AZ12441+BB12441+BD12441+BF12441+BH12441+BJ12441+BL12441+BN12441+BP12441</f>
        <v>0</v>
      </c>
    </row>
    <row r="12442" customFormat="false" ht="15" hidden="false" customHeight="false" outlineLevel="0" collapsed="false">
      <c r="A12442" s="41" t="n">
        <v>41165</v>
      </c>
      <c r="B12442" s="152" t="s">
        <v>40</v>
      </c>
      <c r="C12442" s="152" t="s">
        <v>490</v>
      </c>
      <c r="D12442" s="3" t="n">
        <v>33528</v>
      </c>
      <c r="E12442" s="42" t="n">
        <v>0.291666666666667</v>
      </c>
      <c r="F12442" s="42" t="n">
        <v>0.6875</v>
      </c>
      <c r="H12442" s="42" t="n">
        <v>0.395833333333333</v>
      </c>
      <c r="I12442" s="29" t="n">
        <v>190</v>
      </c>
      <c r="J12442" s="29" t="n">
        <v>133</v>
      </c>
      <c r="K12442" s="30" t="s">
        <v>2498</v>
      </c>
      <c r="M12442" s="31" t="n">
        <f aca="false">P12442+R12442+T12442+V12442+X12442+Z12442+AB12442+AD12442+AF12442+AH12442+AJ12442+AL12442+AN12442+AP12442+AR12442+AT12442+AV12442+AX12442+AZ12442+BB12442+BD12442+BF12442+BH12442+BJ12442+BL12442+BN12442+BP12442</f>
        <v>0</v>
      </c>
    </row>
    <row r="12443" customFormat="false" ht="15" hidden="false" customHeight="false" outlineLevel="0" collapsed="false">
      <c r="A12443" s="41" t="n">
        <v>41165</v>
      </c>
      <c r="B12443" s="152" t="s">
        <v>20</v>
      </c>
      <c r="C12443" s="152" t="s">
        <v>490</v>
      </c>
      <c r="D12443" s="3" t="n">
        <v>33529</v>
      </c>
      <c r="E12443" s="42" t="n">
        <v>0.291666666666667</v>
      </c>
      <c r="F12443" s="42" t="n">
        <v>0.555555555555556</v>
      </c>
      <c r="H12443" s="42" t="n">
        <v>0.270833333333333</v>
      </c>
      <c r="I12443" s="29" t="n">
        <v>130</v>
      </c>
      <c r="J12443" s="29" t="n">
        <v>91</v>
      </c>
      <c r="K12443" s="30" t="s">
        <v>1375</v>
      </c>
      <c r="M12443" s="31" t="n">
        <f aca="false">P12443+R12443+T12443+V12443+X12443+Z12443+AB12443+AD12443+AF12443+AH12443+AJ12443+AL12443+AN12443+AP12443+AR12443+AT12443+AV12443+AX12443+AZ12443+BB12443+BD12443+BF12443+BH12443+BJ12443+BL12443+BN12443+BP12443</f>
        <v>0</v>
      </c>
    </row>
    <row r="12444" customFormat="false" ht="15" hidden="false" customHeight="false" outlineLevel="0" collapsed="false">
      <c r="A12444" s="55" t="n">
        <v>41165</v>
      </c>
      <c r="B12444" s="152" t="s">
        <v>627</v>
      </c>
      <c r="C12444" s="152" t="s">
        <v>490</v>
      </c>
      <c r="D12444" s="30" t="n">
        <v>33530</v>
      </c>
      <c r="E12444" s="44" t="n">
        <v>0.302083333333333</v>
      </c>
      <c r="F12444" s="44" t="n">
        <v>0.586805555555556</v>
      </c>
      <c r="G12444" s="30"/>
      <c r="H12444" s="44" t="n">
        <v>0.291666666666667</v>
      </c>
      <c r="I12444" s="29" t="n">
        <v>140</v>
      </c>
      <c r="J12444" s="29" t="n">
        <v>98</v>
      </c>
      <c r="K12444" s="30" t="s">
        <v>1303</v>
      </c>
      <c r="M12444" s="31" t="n">
        <f aca="false">P12444+R12444+T12444+V12444+X12444+Z12444+AB12444+AD12444+AF12444+AH12444+AJ12444+AL12444+AN12444+AP12444+AR12444+AT12444+AV12444+AX12444+AZ12444+BB12444+BD12444+BF12444+BH12444+BJ12444+BL12444+BN12444+BP12444</f>
        <v>0</v>
      </c>
    </row>
    <row r="12445" customFormat="false" ht="15" hidden="false" customHeight="false" outlineLevel="0" collapsed="false">
      <c r="A12445" s="55" t="n">
        <v>41165</v>
      </c>
      <c r="B12445" s="152" t="s">
        <v>1169</v>
      </c>
      <c r="C12445" s="152" t="s">
        <v>925</v>
      </c>
      <c r="D12445" s="30" t="n">
        <v>33531</v>
      </c>
      <c r="E12445" s="44" t="n">
        <v>0.3125</v>
      </c>
      <c r="F12445" s="44" t="n">
        <v>0.864583333333333</v>
      </c>
      <c r="G12445" s="30" t="s">
        <v>2564</v>
      </c>
      <c r="H12445" s="30" t="s">
        <v>2565</v>
      </c>
      <c r="I12445" s="29" t="n">
        <v>452.4</v>
      </c>
      <c r="J12445" s="29" t="n">
        <v>243.75</v>
      </c>
      <c r="K12445" s="30" t="s">
        <v>1214</v>
      </c>
      <c r="M12445" s="31" t="n">
        <f aca="false">P12445+R12445+T12445+V12445+X12445+Z12445+AB12445+AD12445+AF12445+AH12445+AJ12445+AL12445+AN12445+AP12445+AR12445+AT12445+AV12445+AX12445+AZ12445+BB12445+BD12445+BF12445+BH12445+BJ12445+BL12445+BN12445+BP12445</f>
        <v>0</v>
      </c>
    </row>
    <row r="12446" customFormat="false" ht="15" hidden="false" customHeight="false" outlineLevel="0" collapsed="false">
      <c r="A12446" s="55" t="n">
        <v>41165</v>
      </c>
      <c r="B12446" s="152" t="s">
        <v>1197</v>
      </c>
      <c r="C12446" s="152" t="s">
        <v>925</v>
      </c>
      <c r="D12446" s="30" t="n">
        <v>33532</v>
      </c>
      <c r="E12446" s="44" t="n">
        <v>0.3125</v>
      </c>
      <c r="F12446" s="44" t="n">
        <v>0.684027777777778</v>
      </c>
      <c r="G12446" s="30"/>
      <c r="H12446" s="44" t="n">
        <v>0.375</v>
      </c>
      <c r="I12446" s="29" t="n">
        <v>239</v>
      </c>
      <c r="J12446" s="29" t="n">
        <v>119.7</v>
      </c>
      <c r="K12446" s="30" t="s">
        <v>1259</v>
      </c>
      <c r="M12446" s="31" t="n">
        <f aca="false">P12446+R12446+T12446+V12446+X12446+Z12446+AB12446+AD12446+AF12446+AH12446+AJ12446+AL12446+AN12446+AP12446+AR12446+AT12446+AV12446+AX12446+AZ12446+BB12446+BD12446+BF12446+BH12446+BJ12446+BL12446+BN12446+BP12446</f>
        <v>0</v>
      </c>
    </row>
    <row r="12447" customFormat="false" ht="15" hidden="false" customHeight="false" outlineLevel="0" collapsed="false">
      <c r="A12447" s="55" t="n">
        <v>41165</v>
      </c>
      <c r="B12447" s="152" t="s">
        <v>1199</v>
      </c>
      <c r="C12447" s="152" t="s">
        <v>925</v>
      </c>
      <c r="D12447" s="30" t="n">
        <v>33533</v>
      </c>
      <c r="E12447" s="44" t="n">
        <v>0.333333333333333</v>
      </c>
      <c r="F12447" s="44" t="n">
        <v>0.65625</v>
      </c>
      <c r="G12447" s="159" t="s">
        <v>2566</v>
      </c>
      <c r="H12447" s="30" t="s">
        <v>1248</v>
      </c>
      <c r="I12447" s="29" t="n">
        <v>232</v>
      </c>
      <c r="J12447" s="29" t="n">
        <v>151.7</v>
      </c>
      <c r="K12447" s="30" t="s">
        <v>1253</v>
      </c>
      <c r="M12447" s="31" t="n">
        <f aca="false">P12447+R12447+T12447+V12447+X12447+Z12447+AB12447+AD12447+AF12447+AH12447+AJ12447+AL12447+AN12447+AP12447+AR12447+AT12447+AV12447+AX12447+AZ12447+BB12447+BD12447+BF12447+BH12447+BJ12447+BL12447+BN12447+BP12447</f>
        <v>4798.52</v>
      </c>
      <c r="O12447" s="0" t="n">
        <v>10733</v>
      </c>
      <c r="P12447" s="31" t="n">
        <v>303.15</v>
      </c>
      <c r="Q12447" s="0" t="n">
        <v>10752</v>
      </c>
      <c r="R12447" s="31" t="n">
        <v>396.22</v>
      </c>
      <c r="S12447" s="47" t="n">
        <v>10674</v>
      </c>
      <c r="T12447" s="31" t="n">
        <v>1418.81</v>
      </c>
      <c r="U12447" s="47" t="n">
        <v>10748</v>
      </c>
      <c r="V12447" s="31" t="n">
        <v>1396.77</v>
      </c>
      <c r="W12447" s="47" t="n">
        <v>10725</v>
      </c>
      <c r="X12447" s="31" t="n">
        <v>1283.57</v>
      </c>
    </row>
    <row r="12448" customFormat="false" ht="15" hidden="false" customHeight="false" outlineLevel="0" collapsed="false">
      <c r="A12448" s="55" t="n">
        <v>41165</v>
      </c>
      <c r="B12448" s="152" t="s">
        <v>1173</v>
      </c>
      <c r="C12448" s="152" t="s">
        <v>1049</v>
      </c>
      <c r="D12448" s="30" t="n">
        <v>33534</v>
      </c>
      <c r="E12448" s="44" t="n">
        <v>0.3125</v>
      </c>
      <c r="F12448" s="44" t="n">
        <v>0.71875</v>
      </c>
      <c r="G12448" s="30" t="s">
        <v>1477</v>
      </c>
      <c r="H12448" s="30" t="s">
        <v>1405</v>
      </c>
      <c r="I12448" s="29" t="n">
        <v>209</v>
      </c>
      <c r="J12448" s="29" t="n">
        <v>146.3</v>
      </c>
      <c r="K12448" s="30" t="s">
        <v>1212</v>
      </c>
      <c r="M12448" s="31" t="n">
        <f aca="false">P12448+R12448+T12448+V12448+X12448+Z12448+AB12448+AD12448+AF12448+AH12448+AJ12448+AL12448+AN12448+AP12448+AR12448+AT12448+AV12448+AX12448+AZ12448+BB12448+BD12448+BF12448+BH12448+BJ12448+BL12448+BN12448+BP12448</f>
        <v>0</v>
      </c>
    </row>
    <row r="12449" customFormat="false" ht="15" hidden="false" customHeight="false" outlineLevel="0" collapsed="false">
      <c r="A12449" s="41" t="n">
        <v>41165</v>
      </c>
      <c r="B12449" s="152" t="s">
        <v>1195</v>
      </c>
      <c r="C12449" s="152" t="s">
        <v>842</v>
      </c>
      <c r="D12449" s="3" t="n">
        <v>33535</v>
      </c>
      <c r="E12449" s="42" t="n">
        <v>0.291666666666667</v>
      </c>
      <c r="F12449" s="42" t="n">
        <v>0.625</v>
      </c>
      <c r="H12449" s="42" t="n">
        <v>0.333333333333333</v>
      </c>
      <c r="I12449" s="29" t="n">
        <v>157</v>
      </c>
      <c r="J12449" s="29" t="n">
        <v>106.4</v>
      </c>
      <c r="K12449" s="30" t="s">
        <v>2465</v>
      </c>
      <c r="M12449" s="31" t="n">
        <f aca="false">P12449+R12449+T12449+V12449+X12449+Z12449+AB12449+AD12449+AF12449+AH12449+AJ12449+AL12449+AN12449+AP12449+AR12449+AT12449+AV12449+AX12449+AZ12449+BB12449+BD12449+BF12449+BH12449+BJ12449+BL12449+BN12449+BP12449</f>
        <v>0</v>
      </c>
    </row>
    <row r="12450" customFormat="false" ht="15" hidden="false" customHeight="false" outlineLevel="0" collapsed="false">
      <c r="A12450" s="55" t="n">
        <v>41165</v>
      </c>
      <c r="B12450" s="152" t="s">
        <v>1205</v>
      </c>
      <c r="C12450" s="152" t="s">
        <v>1032</v>
      </c>
      <c r="D12450" s="30" t="n">
        <v>33536</v>
      </c>
      <c r="E12450" s="44" t="n">
        <v>0.354166666666667</v>
      </c>
      <c r="F12450" s="44" t="n">
        <v>0.725694444444444</v>
      </c>
      <c r="G12450" s="30"/>
      <c r="H12450" s="44" t="n">
        <v>0.375</v>
      </c>
      <c r="I12450" s="29" t="n">
        <v>365</v>
      </c>
      <c r="J12450" s="29" t="n">
        <v>50</v>
      </c>
      <c r="K12450" s="30" t="s">
        <v>1249</v>
      </c>
      <c r="M12450" s="31" t="n">
        <f aca="false">P12450+R12450+T12450+V12450+X12450+Z12450+AB12450+AD12450+AF12450+AH12450+AJ12450+AL12450+AN12450+AP12450+AR12450+AT12450+AV12450+AX12450+AZ12450+BB12450+BD12450+BF12450+BH12450+BJ12450+BL12450+BN12450+BP12450</f>
        <v>0</v>
      </c>
    </row>
    <row r="12451" customFormat="false" ht="15" hidden="false" customHeight="false" outlineLevel="0" collapsed="false">
      <c r="A12451" s="55" t="n">
        <v>41165</v>
      </c>
      <c r="B12451" s="152" t="s">
        <v>1832</v>
      </c>
      <c r="C12451" s="152" t="s">
        <v>1805</v>
      </c>
      <c r="D12451" s="30" t="n">
        <v>33537</v>
      </c>
      <c r="E12451" s="44" t="n">
        <v>0.3125</v>
      </c>
      <c r="F12451" s="44" t="n">
        <v>0.833333333333333</v>
      </c>
      <c r="G12451" s="30"/>
      <c r="H12451" s="44" t="n">
        <v>0.520833333333333</v>
      </c>
      <c r="I12451" s="29" t="n">
        <v>253.9</v>
      </c>
      <c r="J12451" s="29" t="n">
        <v>174.25</v>
      </c>
      <c r="K12451" s="30" t="s">
        <v>1833</v>
      </c>
      <c r="M12451" s="31" t="n">
        <f aca="false">P12451+R12451+T12451+V12451+X12451+Z12451+AB12451+AD12451+AF12451+AH12451+AJ12451+AL12451+AN12451+AP12451+AR12451+AT12451+AV12451+AX12451+AZ12451+BB12451+BD12451+BF12451+BH12451+BJ12451+BL12451+BN12451+BP12451</f>
        <v>0</v>
      </c>
    </row>
    <row r="12452" customFormat="false" ht="15" hidden="false" customHeight="false" outlineLevel="0" collapsed="false">
      <c r="A12452" s="41" t="n">
        <v>41165</v>
      </c>
      <c r="B12452" s="152" t="s">
        <v>2153</v>
      </c>
      <c r="C12452" s="152" t="s">
        <v>1032</v>
      </c>
      <c r="D12452" s="3" t="n">
        <v>33538</v>
      </c>
      <c r="E12452" s="42" t="n">
        <v>0.354166666666667</v>
      </c>
      <c r="F12452" s="42" t="n">
        <v>0.572916666666667</v>
      </c>
      <c r="H12452" s="42" t="n">
        <v>0.25</v>
      </c>
      <c r="I12452" s="29" t="n">
        <v>155</v>
      </c>
      <c r="J12452" s="29" t="n">
        <v>79.8</v>
      </c>
      <c r="K12452" s="30" t="s">
        <v>2154</v>
      </c>
      <c r="M12452" s="31" t="n">
        <f aca="false">P12452+R12452+T12452+V12452+X12452+Z12452+AB12452+AD12452+AF12452+AH12452+AJ12452+AL12452+AN12452+AP12452+AR12452+AT12452+AV12452+AX12452+AZ12452+BB12452+BD12452+BF12452+BH12452+BJ12452+BL12452+BN12452+BP12452</f>
        <v>0</v>
      </c>
    </row>
    <row r="12453" customFormat="false" ht="15" hidden="false" customHeight="false" outlineLevel="0" collapsed="false">
      <c r="A12453" s="55" t="n">
        <v>41165</v>
      </c>
      <c r="B12453" s="152" t="s">
        <v>1193</v>
      </c>
      <c r="C12453" s="152" t="s">
        <v>2438</v>
      </c>
      <c r="D12453" s="30" t="n">
        <v>33539</v>
      </c>
      <c r="E12453" s="44" t="n">
        <v>0.416666666666667</v>
      </c>
      <c r="F12453" s="44" t="n">
        <v>0.715277777777778</v>
      </c>
      <c r="G12453" s="30"/>
      <c r="H12453" s="44" t="n">
        <v>0.3125</v>
      </c>
      <c r="I12453" s="29" t="n">
        <v>207.5</v>
      </c>
      <c r="J12453" s="29" t="n">
        <v>99.75</v>
      </c>
      <c r="K12453" s="30" t="s">
        <v>1216</v>
      </c>
      <c r="M12453" s="31" t="n">
        <f aca="false">P12453+R12453+T12453+V12453+X12453+Z12453+AB12453+AD12453+AF12453+AH12453+AJ12453+AL12453+AN12453+AP12453+AR12453+AT12453+AV12453+AX12453+AZ12453+BB12453+BD12453+BF12453+BH12453+BJ12453+BL12453+BN12453+BP12453</f>
        <v>0</v>
      </c>
    </row>
    <row r="12454" customFormat="false" ht="15" hidden="false" customHeight="false" outlineLevel="0" collapsed="false">
      <c r="A12454" s="55" t="n">
        <v>41165</v>
      </c>
      <c r="B12454" s="152" t="s">
        <v>1745</v>
      </c>
      <c r="C12454" s="152" t="s">
        <v>2439</v>
      </c>
      <c r="D12454" s="72" t="n">
        <v>33560</v>
      </c>
      <c r="E12454" s="158" t="n">
        <v>0.489583333333333</v>
      </c>
      <c r="F12454" s="44" t="n">
        <v>0.625</v>
      </c>
      <c r="G12454" s="30" t="s">
        <v>2512</v>
      </c>
      <c r="H12454" s="44" t="n">
        <v>0.166666666666667</v>
      </c>
      <c r="I12454" s="29" t="n">
        <v>105</v>
      </c>
      <c r="J12454" s="29" t="n">
        <v>66.5</v>
      </c>
      <c r="K12454" s="30" t="s">
        <v>1766</v>
      </c>
      <c r="M12454" s="31" t="n">
        <f aca="false">P12454+R12454+T12454+V12454+X12454+Z12454+AB12454+AD12454+AF12454+AH12454+AJ12454+AL12454+AN12454+AP12454+AR12454+AT12454+AV12454+AX12454+AZ12454+BB12454+BD12454+BF12454+BH12454+BJ12454+BL12454+BN12454+BP12454</f>
        <v>0</v>
      </c>
    </row>
    <row r="12455" customFormat="false" ht="15" hidden="false" customHeight="false" outlineLevel="0" collapsed="false">
      <c r="A12455" s="55" t="n">
        <v>41165</v>
      </c>
      <c r="B12455" s="152" t="s">
        <v>2153</v>
      </c>
      <c r="C12455" s="152" t="s">
        <v>362</v>
      </c>
      <c r="D12455" s="72" t="n">
        <v>33561</v>
      </c>
      <c r="E12455" s="44" t="n">
        <v>0.583333333333333</v>
      </c>
      <c r="F12455" s="44" t="n">
        <v>0.75</v>
      </c>
      <c r="G12455" s="30" t="s">
        <v>2567</v>
      </c>
      <c r="H12455" s="44" t="n">
        <v>0.166666666666667</v>
      </c>
      <c r="I12455" s="29" t="n">
        <v>113</v>
      </c>
      <c r="J12455" s="29" t="n">
        <v>72</v>
      </c>
      <c r="K12455" s="30" t="s">
        <v>2154</v>
      </c>
      <c r="M12455" s="31" t="n">
        <f aca="false">P12455+R12455+T12455+V12455+X12455+Z12455+AB12455+AD12455+AF12455+AH12455+AJ12455+AL12455+AN12455+AP12455+AR12455+AT12455+AV12455+AX12455+AZ12455+BB12455+BD12455+BF12455+BH12455+BJ12455+BL12455+BN12455+BP12455</f>
        <v>2000</v>
      </c>
      <c r="O12455" s="0" t="n">
        <v>183</v>
      </c>
      <c r="P12455" s="31" t="n">
        <v>2000</v>
      </c>
    </row>
    <row r="12456" customFormat="false" ht="15" hidden="false" customHeight="false" outlineLevel="0" collapsed="false">
      <c r="A12456" s="41" t="n">
        <v>41165</v>
      </c>
      <c r="B12456" s="152" t="s">
        <v>1195</v>
      </c>
      <c r="C12456" s="152" t="s">
        <v>869</v>
      </c>
      <c r="D12456" s="3" t="n">
        <v>33562</v>
      </c>
      <c r="E12456" s="42" t="n">
        <v>0.645833333333333</v>
      </c>
      <c r="F12456" s="42" t="n">
        <v>0.708333333333333</v>
      </c>
      <c r="H12456" s="42" t="n">
        <v>0.166666666666667</v>
      </c>
      <c r="I12456" s="29" t="n">
        <v>76</v>
      </c>
      <c r="J12456" s="29" t="n">
        <v>53.2</v>
      </c>
      <c r="K12456" s="30" t="s">
        <v>2465</v>
      </c>
      <c r="M12456" s="31" t="n">
        <f aca="false">P12456+R12456+T12456+V12456+X12456+Z12456+AB12456+AD12456+AF12456+AH12456+AJ12456+AL12456+AN12456+AP12456+AR12456+AT12456+AV12456+AX12456+AZ12456+BB12456+BD12456+BF12456+BH12456+BJ12456+BL12456+BN12456+BP12456</f>
        <v>0</v>
      </c>
    </row>
    <row r="12457" customFormat="false" ht="15" hidden="false" customHeight="false" outlineLevel="0" collapsed="false">
      <c r="A12457" s="55" t="n">
        <v>41165</v>
      </c>
      <c r="B12457" s="152" t="s">
        <v>1195</v>
      </c>
      <c r="C12457" s="152" t="s">
        <v>2568</v>
      </c>
      <c r="D12457" s="30" t="n">
        <v>33563</v>
      </c>
      <c r="E12457" s="44" t="n">
        <v>0.739583333333334</v>
      </c>
      <c r="F12457" s="30" t="s">
        <v>1162</v>
      </c>
      <c r="G12457" s="30" t="s">
        <v>1845</v>
      </c>
      <c r="H12457" s="30" t="s">
        <v>1162</v>
      </c>
      <c r="I12457" s="29" t="n">
        <v>85</v>
      </c>
      <c r="J12457" s="29" t="n">
        <v>56</v>
      </c>
      <c r="K12457" s="30" t="s">
        <v>2465</v>
      </c>
      <c r="M12457" s="31" t="n">
        <f aca="false">P12457+R12457+T12457+V12457+X12457+Z12457+AB12457+AD12457+AF12457+AH12457+AJ12457+AL12457+AN12457+AP12457+AR12457+AT12457+AV12457+AX12457+AZ12457+BB12457+BD12457+BF12457+BH12457+BJ12457+BL12457+BN12457+BP12457</f>
        <v>0</v>
      </c>
    </row>
    <row r="12458" customFormat="false" ht="15" hidden="false" customHeight="false" outlineLevel="0" collapsed="false">
      <c r="A12458" s="41"/>
      <c r="C12458" s="68"/>
    </row>
    <row r="12459" customFormat="false" ht="15" hidden="false" customHeight="false" outlineLevel="0" collapsed="false">
      <c r="A12459" s="134"/>
      <c r="B12459" s="133"/>
      <c r="C12459" s="133"/>
      <c r="D12459" s="134"/>
      <c r="E12459" s="134"/>
      <c r="F12459" s="134"/>
      <c r="G12459" s="134"/>
      <c r="H12459" s="134"/>
      <c r="I12459" s="136"/>
      <c r="J12459" s="136"/>
      <c r="K12459" s="134"/>
    </row>
    <row r="12460" customFormat="false" ht="21" hidden="false" customHeight="false" outlineLevel="0" collapsed="false">
      <c r="A12460" s="134"/>
      <c r="B12460" s="133"/>
      <c r="C12460" s="133"/>
      <c r="D12460" s="134"/>
      <c r="E12460" s="134"/>
      <c r="F12460" s="134"/>
      <c r="G12460" s="382" t="s">
        <v>1853</v>
      </c>
      <c r="H12460" s="134"/>
      <c r="I12460" s="136"/>
      <c r="J12460" s="136"/>
      <c r="K12460" s="134"/>
    </row>
    <row r="12461" customFormat="false" ht="15" hidden="false" customHeight="false" outlineLevel="0" collapsed="false">
      <c r="A12461" s="157" t="n">
        <v>41166</v>
      </c>
      <c r="B12461" s="152" t="s">
        <v>679</v>
      </c>
      <c r="C12461" s="152" t="s">
        <v>1206</v>
      </c>
      <c r="D12461" s="72" t="n">
        <v>33564</v>
      </c>
      <c r="E12461" s="44" t="n">
        <v>0.291666666666667</v>
      </c>
      <c r="F12461" s="30" t="s">
        <v>1162</v>
      </c>
      <c r="G12461" s="30"/>
      <c r="H12461" s="30" t="s">
        <v>1162</v>
      </c>
      <c r="I12461" s="29" t="n">
        <v>202</v>
      </c>
      <c r="J12461" s="29" t="n">
        <v>120</v>
      </c>
      <c r="K12461" s="30" t="s">
        <v>1223</v>
      </c>
      <c r="M12461" s="31" t="n">
        <f aca="false">P12461+R12461+T12461+V12461+X12461+Z12461+AB12461+AD12461+AF12461+AH12461+AJ12461+AL12461+AN12461+AP12461+AR12461+AT12461+AV12461+AX12461+AZ12461+BB12461+BD12461+BF12461+BH12461+BJ12461+BL12461+BN12461+BP12461</f>
        <v>0</v>
      </c>
      <c r="S12461" s="47"/>
      <c r="U12461" s="47"/>
      <c r="W12461" s="47"/>
    </row>
    <row r="12462" customFormat="false" ht="15" hidden="false" customHeight="false" outlineLevel="0" collapsed="false">
      <c r="A12462" s="41" t="n">
        <v>41166</v>
      </c>
      <c r="B12462" s="68" t="s">
        <v>383</v>
      </c>
      <c r="C12462" s="68" t="s">
        <v>1206</v>
      </c>
      <c r="D12462" s="69" t="n">
        <v>33565</v>
      </c>
      <c r="E12462" s="42" t="n">
        <v>0.291666666666667</v>
      </c>
      <c r="F12462" s="3" t="s">
        <v>1162</v>
      </c>
      <c r="G12462" s="3" t="s">
        <v>2365</v>
      </c>
      <c r="H12462" s="3" t="s">
        <v>1162</v>
      </c>
      <c r="I12462" s="29" t="n">
        <v>225.8</v>
      </c>
      <c r="J12462" s="29" t="n">
        <v>160</v>
      </c>
      <c r="K12462" s="30" t="s">
        <v>1232</v>
      </c>
      <c r="M12462" s="31" t="n">
        <f aca="false">P12462+R12462+T12462+V12462+X12462+Z12462+AB12462+AD12462+AF12462+AH12462+AJ12462+AL12462+AN12462+AP12462+AR12462+AT12462+AV12462+AX12462+AZ12462+BB12462+BD12462+BF12462+BH12462+BJ12462+BL12462+BN12462+BP12462</f>
        <v>14968.75</v>
      </c>
      <c r="O12462" s="0" t="n">
        <v>73840</v>
      </c>
      <c r="P12462" s="31" t="n">
        <v>12250</v>
      </c>
      <c r="Q12462" s="0" t="n">
        <v>73939</v>
      </c>
      <c r="R12462" s="31" t="n">
        <v>580</v>
      </c>
      <c r="S12462" s="47" t="n">
        <v>73857</v>
      </c>
      <c r="T12462" s="31" t="n">
        <v>1635.54</v>
      </c>
      <c r="U12462" s="47" t="n">
        <v>73859</v>
      </c>
      <c r="V12462" s="31" t="n">
        <v>276.41</v>
      </c>
      <c r="W12462" s="47" t="n">
        <v>73891</v>
      </c>
      <c r="X12462" s="31" t="n">
        <v>226.8</v>
      </c>
    </row>
    <row r="12463" customFormat="false" ht="15" hidden="false" customHeight="false" outlineLevel="0" collapsed="false">
      <c r="A12463" s="41" t="n">
        <v>41166</v>
      </c>
      <c r="B12463" s="68" t="s">
        <v>1165</v>
      </c>
      <c r="C12463" s="68" t="s">
        <v>1206</v>
      </c>
      <c r="D12463" s="69" t="n">
        <v>33566</v>
      </c>
      <c r="E12463" s="42" t="n">
        <v>0.291666666666667</v>
      </c>
      <c r="F12463" s="3" t="s">
        <v>1162</v>
      </c>
      <c r="G12463" s="3" t="s">
        <v>2365</v>
      </c>
      <c r="H12463" s="3" t="s">
        <v>1162</v>
      </c>
      <c r="I12463" s="29" t="n">
        <v>225.8</v>
      </c>
      <c r="J12463" s="29" t="n">
        <v>160</v>
      </c>
      <c r="K12463" s="30" t="s">
        <v>2306</v>
      </c>
      <c r="M12463" s="31" t="n">
        <f aca="false">P12463+R12463+T12463+V12463+X12463+Z12463+AB12463+AD12463+AF12463+AH12463+AJ12463+AL12463+AN12463+AP12463+AR12463+AT12463+AV12463+AX12463+AZ12463+BB12463+BD12463+BF12463+BH12463+BJ12463+BL12463+BN12463+BP12463</f>
        <v>8111.86</v>
      </c>
      <c r="O12463" s="0" t="n">
        <v>73879</v>
      </c>
      <c r="P12463" s="31" t="n">
        <v>80</v>
      </c>
      <c r="Q12463" s="0" t="n">
        <v>76872</v>
      </c>
      <c r="R12463" s="31" t="n">
        <v>918.1</v>
      </c>
      <c r="S12463" s="47" t="n">
        <v>73847</v>
      </c>
      <c r="T12463" s="31" t="n">
        <v>2204.9</v>
      </c>
      <c r="U12463" s="47" t="n">
        <v>73848</v>
      </c>
      <c r="V12463" s="31" t="n">
        <v>197.86</v>
      </c>
      <c r="W12463" s="47" t="n">
        <v>73850</v>
      </c>
      <c r="X12463" s="31" t="n">
        <v>1719.3</v>
      </c>
      <c r="Y12463" s="47" t="n">
        <v>73849</v>
      </c>
      <c r="Z12463" s="31" t="n">
        <v>492.21</v>
      </c>
      <c r="AA12463" s="47" t="n">
        <v>73846</v>
      </c>
      <c r="AB12463" s="31" t="n">
        <v>1850.99</v>
      </c>
      <c r="AC12463" s="47" t="n">
        <v>73873</v>
      </c>
      <c r="AD12463" s="31" t="n">
        <v>538.5</v>
      </c>
      <c r="AE12463" s="47" t="n">
        <v>74020</v>
      </c>
      <c r="AF12463" s="31" t="n">
        <v>110</v>
      </c>
    </row>
    <row r="12464" customFormat="false" ht="15" hidden="false" customHeight="false" outlineLevel="0" collapsed="false">
      <c r="A12464" s="41" t="n">
        <v>41166</v>
      </c>
      <c r="B12464" s="68" t="s">
        <v>1176</v>
      </c>
      <c r="C12464" s="68" t="s">
        <v>1206</v>
      </c>
      <c r="D12464" s="69" t="n">
        <v>33567</v>
      </c>
      <c r="E12464" s="70" t="n">
        <v>0.291666666666667</v>
      </c>
      <c r="F12464" s="3" t="s">
        <v>1162</v>
      </c>
      <c r="H12464" s="3" t="s">
        <v>1162</v>
      </c>
      <c r="I12464" s="29" t="n">
        <v>202</v>
      </c>
      <c r="J12464" s="29" t="n">
        <v>120</v>
      </c>
      <c r="K12464" s="30" t="s">
        <v>2462</v>
      </c>
      <c r="M12464" s="31" t="n">
        <f aca="false">P12464+R12464+T12464+V12464+X12464+Z12464+AB12464+AD12464+AF12464+AH12464+AJ12464+AL12464+AN12464+AP12464+AR12464+AT12464+AV12464+AX12464+AZ12464+BB12464+BD12464+BF12464+BH12464+BJ12464+BL12464+BN12464+BP12464</f>
        <v>0</v>
      </c>
    </row>
    <row r="12465" customFormat="false" ht="15" hidden="false" customHeight="false" outlineLevel="0" collapsed="false">
      <c r="A12465" s="41" t="n">
        <v>41166</v>
      </c>
      <c r="B12465" s="153" t="s">
        <v>1197</v>
      </c>
      <c r="C12465" s="153" t="s">
        <v>2364</v>
      </c>
      <c r="D12465" s="3" t="n">
        <v>33568</v>
      </c>
      <c r="E12465" s="42" t="n">
        <v>0.322916666666667</v>
      </c>
      <c r="F12465" s="42" t="n">
        <v>0.430555555555556</v>
      </c>
      <c r="H12465" s="42" t="n">
        <v>0.166666666666667</v>
      </c>
      <c r="I12465" s="29" t="n">
        <v>89</v>
      </c>
      <c r="J12465" s="29" t="n">
        <v>56</v>
      </c>
      <c r="K12465" s="30" t="s">
        <v>1259</v>
      </c>
      <c r="M12465" s="31" t="n">
        <f aca="false">P12465+R12465+T12465+V12465+X12465+Z12465+AB12465+AD12465+AF12465+AH12465+AJ12465+AL12465+AN12465+AP12465+AR12465+AT12465+AV12465+AX12465+AZ12465+BB12465+BD12465+BF12465+BH12465+BJ12465+BL12465+BN12465+BP12465</f>
        <v>0</v>
      </c>
    </row>
    <row r="12466" customFormat="false" ht="15" hidden="false" customHeight="false" outlineLevel="0" collapsed="false">
      <c r="A12466" s="55" t="n">
        <v>41166</v>
      </c>
      <c r="B12466" s="56" t="s">
        <v>1832</v>
      </c>
      <c r="C12466" s="56" t="s">
        <v>1805</v>
      </c>
      <c r="D12466" s="30" t="n">
        <v>33569</v>
      </c>
      <c r="E12466" s="44" t="n">
        <v>0.229166666666667</v>
      </c>
      <c r="F12466" s="44" t="n">
        <v>0.715277777777778</v>
      </c>
      <c r="G12466" s="30" t="s">
        <v>1170</v>
      </c>
      <c r="H12466" s="30" t="s">
        <v>1597</v>
      </c>
      <c r="I12466" s="29" t="n">
        <v>252</v>
      </c>
      <c r="J12466" s="29" t="n">
        <v>172.9</v>
      </c>
      <c r="K12466" s="30" t="s">
        <v>1833</v>
      </c>
      <c r="M12466" s="31" t="n">
        <f aca="false">P12466+R12466+T12466+V12466+X12466+Z12466+AB12466+AD12466+AF12466+AH12466+AJ12466+AL12466+AN12466+AP12466+AR12466+AT12466+AV12466+AX12466+AZ12466+BB12466+BD12466+BF12466+BH12466+BJ12466+BL12466+BN12466+BP12466</f>
        <v>0</v>
      </c>
    </row>
    <row r="12467" customFormat="false" ht="15" hidden="false" customHeight="false" outlineLevel="0" collapsed="false">
      <c r="A12467" s="55" t="n">
        <v>41166</v>
      </c>
      <c r="B12467" s="56" t="s">
        <v>1193</v>
      </c>
      <c r="C12467" s="56" t="s">
        <v>2569</v>
      </c>
      <c r="D12467" s="30" t="n">
        <v>33570</v>
      </c>
      <c r="E12467" s="44" t="n">
        <v>0.333333333333333</v>
      </c>
      <c r="F12467" s="44" t="n">
        <v>0.743055555555556</v>
      </c>
      <c r="G12467" s="30" t="s">
        <v>1345</v>
      </c>
      <c r="H12467" s="30" t="s">
        <v>1405</v>
      </c>
      <c r="I12467" s="29" t="n">
        <v>225</v>
      </c>
      <c r="J12467" s="29" t="n">
        <v>146.3</v>
      </c>
      <c r="K12467" s="30" t="s">
        <v>1216</v>
      </c>
      <c r="M12467" s="31" t="n">
        <f aca="false">P12467+R12467+T12467+V12467+X12467+Z12467+AB12467+AD12467+AF12467+AH12467+AJ12467+AL12467+AN12467+AP12467+AR12467+AT12467+AV12467+AX12467+AZ12467+BB12467+BD12467+BF12467+BH12467+BJ12467+BL12467+BN12467+BP12467</f>
        <v>0</v>
      </c>
    </row>
    <row r="12468" customFormat="false" ht="15" hidden="false" customHeight="false" outlineLevel="0" collapsed="false">
      <c r="A12468" s="55" t="n">
        <v>41166</v>
      </c>
      <c r="B12468" s="56" t="s">
        <v>1195</v>
      </c>
      <c r="C12468" s="56" t="s">
        <v>490</v>
      </c>
      <c r="D12468" s="30" t="n">
        <v>33571</v>
      </c>
      <c r="E12468" s="44" t="n">
        <v>0.416666666666667</v>
      </c>
      <c r="F12468" s="44" t="n">
        <v>0.729166666666667</v>
      </c>
      <c r="G12468" s="30"/>
      <c r="H12468" s="44" t="n">
        <v>0.3125</v>
      </c>
      <c r="I12468" s="29" t="n">
        <v>150</v>
      </c>
      <c r="J12468" s="29" t="n">
        <v>105</v>
      </c>
      <c r="K12468" s="30" t="s">
        <v>2465</v>
      </c>
      <c r="M12468" s="31" t="n">
        <f aca="false">P12468+R12468+T12468+V12468+X12468+Z12468+AB12468+AD12468+AF12468+AH12468+AJ12468+AL12468+AN12468+AP12468+AR12468+AT12468+AV12468+AX12468+AZ12468+BB12468+BD12468+BF12468+BH12468+BJ12468+BL12468+BN12468+BP12468</f>
        <v>0</v>
      </c>
    </row>
    <row r="12469" customFormat="false" ht="15" hidden="false" customHeight="false" outlineLevel="0" collapsed="false">
      <c r="A12469" s="55" t="n">
        <v>41166</v>
      </c>
      <c r="B12469" s="56" t="s">
        <v>1675</v>
      </c>
      <c r="C12469" s="56" t="s">
        <v>490</v>
      </c>
      <c r="D12469" s="30" t="n">
        <v>33572</v>
      </c>
      <c r="E12469" s="44" t="n">
        <v>0.5</v>
      </c>
      <c r="F12469" s="44" t="n">
        <v>0.680555555555555</v>
      </c>
      <c r="G12469" s="30"/>
      <c r="H12469" s="44" t="n">
        <v>0.1875</v>
      </c>
      <c r="I12469" s="29" t="n">
        <v>90</v>
      </c>
      <c r="J12469" s="29" t="n">
        <v>63</v>
      </c>
      <c r="K12469" s="30" t="s">
        <v>1375</v>
      </c>
      <c r="M12469" s="31" t="n">
        <f aca="false">P12469+R12469+T12469+V12469+X12469+Z12469+AB12469+AD12469+AF12469+AH12469+AJ12469+AL12469+AN12469+AP12469+AR12469+AT12469+AV12469+AX12469+AZ12469+BB12469+BD12469+BF12469+BH12469+BJ12469+BL12469+BN12469+BP12469</f>
        <v>0</v>
      </c>
    </row>
    <row r="12470" customFormat="false" ht="15" hidden="false" customHeight="false" outlineLevel="0" collapsed="false">
      <c r="A12470" s="55" t="n">
        <v>41166</v>
      </c>
      <c r="B12470" s="56" t="s">
        <v>1745</v>
      </c>
      <c r="C12470" s="56" t="s">
        <v>2426</v>
      </c>
      <c r="D12470" s="30" t="n">
        <v>33573</v>
      </c>
      <c r="E12470" s="44" t="n">
        <v>0.364583333333333</v>
      </c>
      <c r="F12470" s="44" t="n">
        <v>0.5625</v>
      </c>
      <c r="G12470" s="30"/>
      <c r="H12470" s="44" t="n">
        <v>0.208333333333333</v>
      </c>
      <c r="I12470" s="29" t="n">
        <v>105</v>
      </c>
      <c r="J12470" s="29" t="n">
        <v>70</v>
      </c>
      <c r="K12470" s="30" t="s">
        <v>1766</v>
      </c>
      <c r="M12470" s="31" t="n">
        <f aca="false">P12470+R12470+T12470+V12470+X12470+Z12470+AB12470+AD12470+AF12470+AH12470+AJ12470+AL12470+AN12470+AP12470+AR12470+AT12470+AV12470+AX12470+AZ12470+BB12470+BD12470+BF12470+BH12470+BJ12470+BL12470+BN12470+BP12470</f>
        <v>0</v>
      </c>
    </row>
    <row r="12471" customFormat="false" ht="15" hidden="false" customHeight="false" outlineLevel="0" collapsed="false">
      <c r="A12471" s="41" t="n">
        <v>41166</v>
      </c>
      <c r="B12471" s="68" t="s">
        <v>1173</v>
      </c>
      <c r="C12471" s="68" t="s">
        <v>1049</v>
      </c>
      <c r="D12471" s="3" t="n">
        <v>33574</v>
      </c>
      <c r="E12471" s="42" t="n">
        <v>0.395833333333333</v>
      </c>
      <c r="F12471" s="42" t="n">
        <v>0.614583333333333</v>
      </c>
      <c r="H12471" s="42" t="n">
        <v>0.229166666666667</v>
      </c>
      <c r="I12471" s="29" t="n">
        <v>104.5</v>
      </c>
      <c r="J12471" s="29" t="n">
        <v>73.15</v>
      </c>
      <c r="K12471" s="30" t="s">
        <v>1212</v>
      </c>
      <c r="M12471" s="31" t="n">
        <f aca="false">P12471+R12471+T12471+V12471+X12471+Z12471+AB12471+AD12471+AF12471+AH12471+AJ12471+AL12471+AN12471+AP12471+AR12471+AT12471+AV12471+AX12471+AZ12471+BB12471+BD12471+BF12471+BH12471+BJ12471+BL12471+BN12471+BP12471</f>
        <v>0</v>
      </c>
    </row>
    <row r="12472" customFormat="false" ht="15" hidden="false" customHeight="false" outlineLevel="0" collapsed="false">
      <c r="A12472" s="55" t="n">
        <v>41166</v>
      </c>
      <c r="B12472" s="152" t="s">
        <v>1199</v>
      </c>
      <c r="C12472" s="152" t="s">
        <v>414</v>
      </c>
      <c r="D12472" s="72" t="n">
        <v>33575</v>
      </c>
      <c r="E12472" s="158" t="n">
        <v>0.385416666666667</v>
      </c>
      <c r="F12472" s="44" t="n">
        <v>0.725694444444444</v>
      </c>
      <c r="G12472" s="30"/>
      <c r="H12472" s="30" t="s">
        <v>1296</v>
      </c>
      <c r="I12472" s="29" t="n">
        <v>234.5</v>
      </c>
      <c r="J12472" s="29" t="n">
        <v>113.05</v>
      </c>
      <c r="K12472" s="30" t="s">
        <v>1253</v>
      </c>
      <c r="M12472" s="31" t="n">
        <f aca="false">P12472+R12472+T12472+V12472+X12472+Z12472+AB12472+AD12472+AF12472+AH12472+AJ12472+AL12472+AN12472+AP12472+AR12472+AT12472+AV12472+AX12472+AZ12472+BB12472+BD12472+BF12472+BH12472+BJ12472+BL12472+BN12472+BP12472</f>
        <v>0</v>
      </c>
    </row>
    <row r="12473" customFormat="false" ht="15" hidden="false" customHeight="false" outlineLevel="0" collapsed="false">
      <c r="A12473" s="55" t="n">
        <v>41166</v>
      </c>
      <c r="B12473" s="56" t="s">
        <v>2153</v>
      </c>
      <c r="C12473" s="56" t="s">
        <v>2426</v>
      </c>
      <c r="D12473" s="30" t="n">
        <v>33576</v>
      </c>
      <c r="E12473" s="44" t="n">
        <v>0.458333333333333</v>
      </c>
      <c r="F12473" s="44" t="n">
        <v>0.645833333333333</v>
      </c>
      <c r="G12473" s="30"/>
      <c r="H12473" s="44" t="n">
        <v>0.208333333333333</v>
      </c>
      <c r="I12473" s="29" t="n">
        <v>105</v>
      </c>
      <c r="J12473" s="29" t="n">
        <v>70</v>
      </c>
      <c r="K12473" s="30" t="s">
        <v>2154</v>
      </c>
      <c r="M12473" s="31" t="n">
        <f aca="false">P12473+R12473+T12473+V12473+X12473+Z12473+AB12473+AD12473+AF12473+AH12473+AJ12473+AL12473+AN12473+AP12473+AR12473+AT12473+AV12473+AX12473+AZ12473+BB12473+BD12473+BF12473+BH12473+BJ12473+BL12473+BN12473+BP12473</f>
        <v>0</v>
      </c>
    </row>
    <row r="12474" customFormat="false" ht="15" hidden="false" customHeight="false" outlineLevel="0" collapsed="false">
      <c r="A12474" s="55" t="n">
        <v>41166</v>
      </c>
      <c r="B12474" s="56" t="s">
        <v>1169</v>
      </c>
      <c r="C12474" s="56" t="s">
        <v>945</v>
      </c>
      <c r="D12474" s="30" t="n">
        <v>33577</v>
      </c>
      <c r="E12474" s="44" t="n">
        <v>0.53125</v>
      </c>
      <c r="F12474" s="44" t="n">
        <v>0.684027777777778</v>
      </c>
      <c r="G12474" s="30"/>
      <c r="H12474" s="44" t="n">
        <v>0.166666666666667</v>
      </c>
      <c r="I12474" s="29" t="n">
        <v>65</v>
      </c>
      <c r="J12474" s="29" t="n">
        <v>53.2</v>
      </c>
      <c r="K12474" s="30" t="s">
        <v>1214</v>
      </c>
      <c r="M12474" s="31" t="n">
        <f aca="false">P12474+R12474+T12474+V12474+X12474+Z12474+AB12474+AD12474+AF12474+AH12474+AJ12474+AL12474+AN12474+AP12474+AR12474+AT12474+AV12474+AX12474+AZ12474+BB12474+BD12474+BF12474+BH12474+BJ12474+BL12474+BN12474+BP12474</f>
        <v>0</v>
      </c>
    </row>
    <row r="12475" customFormat="false" ht="15" hidden="false" customHeight="false" outlineLevel="0" collapsed="false">
      <c r="A12475" s="55" t="n">
        <v>41166</v>
      </c>
      <c r="B12475" s="56" t="s">
        <v>40</v>
      </c>
      <c r="C12475" s="56" t="s">
        <v>1324</v>
      </c>
      <c r="D12475" s="30" t="n">
        <v>33578</v>
      </c>
      <c r="E12475" s="44" t="n">
        <v>0.635416666666667</v>
      </c>
      <c r="F12475" s="44" t="n">
        <v>0.784722222222222</v>
      </c>
      <c r="G12475" s="30"/>
      <c r="H12475" s="44" t="n">
        <v>0.166666666666667</v>
      </c>
      <c r="I12475" s="29" t="n">
        <v>85</v>
      </c>
      <c r="J12475" s="29" t="n">
        <v>53.2</v>
      </c>
      <c r="K12475" s="30" t="s">
        <v>2498</v>
      </c>
      <c r="M12475" s="31" t="n">
        <f aca="false">P12475+R12475+T12475+V12475+X12475+Z12475+AB12475+AD12475+AF12475+AH12475+AJ12475+AL12475+AN12475+AP12475+AR12475+AT12475+AV12475+AX12475+AZ12475+BB12475+BD12475+BF12475+BH12475+BJ12475+BL12475+BN12475+BP12475</f>
        <v>0</v>
      </c>
    </row>
    <row r="12476" customFormat="false" ht="15" hidden="false" customHeight="false" outlineLevel="0" collapsed="false">
      <c r="A12476" s="55" t="n">
        <v>41166</v>
      </c>
      <c r="B12476" s="56" t="s">
        <v>1205</v>
      </c>
      <c r="C12476" s="56" t="s">
        <v>925</v>
      </c>
      <c r="D12476" s="30" t="n">
        <v>33579</v>
      </c>
      <c r="E12476" s="44" t="n">
        <v>0.6875</v>
      </c>
      <c r="F12476" s="44" t="n">
        <v>0.861111111111111</v>
      </c>
      <c r="G12476" s="30" t="s">
        <v>1170</v>
      </c>
      <c r="H12476" s="30" t="s">
        <v>1381</v>
      </c>
      <c r="I12476" s="29" t="n">
        <v>156.6</v>
      </c>
      <c r="J12476" s="29" t="n">
        <v>50</v>
      </c>
      <c r="K12476" s="30" t="s">
        <v>1249</v>
      </c>
      <c r="M12476" s="31" t="n">
        <f aca="false">P12476+R12476+T12476+V12476+X12476+Z12476+AB12476+AD12476+AF12476+AH12476+AJ12476+AL12476+AN12476+AP12476+AR12476+AT12476+AV12476+AX12476+AZ12476+BB12476+BD12476+BF12476+BH12476+BJ12476+BL12476+BN12476+BP12476</f>
        <v>0</v>
      </c>
    </row>
    <row r="12478" customFormat="false" ht="15" hidden="false" customHeight="false" outlineLevel="0" collapsed="false">
      <c r="A12478" s="134"/>
      <c r="B12478" s="133"/>
      <c r="C12478" s="133"/>
      <c r="D12478" s="134"/>
      <c r="E12478" s="134"/>
      <c r="F12478" s="134"/>
      <c r="G12478" s="134"/>
      <c r="H12478" s="134"/>
      <c r="I12478" s="136"/>
      <c r="J12478" s="136"/>
      <c r="K12478" s="134"/>
    </row>
    <row r="12479" customFormat="false" ht="21" hidden="false" customHeight="false" outlineLevel="0" collapsed="false">
      <c r="A12479" s="134"/>
      <c r="B12479" s="133"/>
      <c r="C12479" s="133"/>
      <c r="D12479" s="134"/>
      <c r="E12479" s="134"/>
      <c r="F12479" s="134"/>
      <c r="G12479" s="382" t="s">
        <v>2106</v>
      </c>
      <c r="H12479" s="134"/>
      <c r="I12479" s="136"/>
      <c r="J12479" s="136"/>
      <c r="K12479" s="134"/>
    </row>
    <row r="12480" customFormat="false" ht="15" hidden="false" customHeight="false" outlineLevel="0" collapsed="false">
      <c r="A12480" s="55" t="n">
        <v>41167</v>
      </c>
      <c r="B12480" s="56" t="s">
        <v>1195</v>
      </c>
      <c r="C12480" s="56" t="s">
        <v>490</v>
      </c>
      <c r="D12480" s="30" t="n">
        <v>33580</v>
      </c>
      <c r="E12480" s="44" t="n">
        <v>0.75</v>
      </c>
      <c r="F12480" s="44" t="n">
        <v>0.979166666666667</v>
      </c>
      <c r="G12480" s="30"/>
      <c r="H12480" s="44" t="n">
        <v>0.229166666666667</v>
      </c>
      <c r="I12480" s="29" t="n">
        <v>143</v>
      </c>
      <c r="J12480" s="29" t="n">
        <v>104.5</v>
      </c>
      <c r="K12480" s="30" t="s">
        <v>2465</v>
      </c>
      <c r="M12480" s="31" t="n">
        <f aca="false">P12480+R12480+T12480+V12480+X12480+Z12480+AB12480+AD12480+AF12480+AH12480+AJ12480+AL12480+AN12480+AP12480+AR12480+AT12480+AV12480+AX12480+AZ12480+BB12480+BD12480+BF12480+BH12480+BJ12480+BL12480+BN12480+BP12480</f>
        <v>0</v>
      </c>
    </row>
    <row r="12481" customFormat="false" ht="15" hidden="false" customHeight="false" outlineLevel="0" collapsed="false">
      <c r="A12481" s="55" t="n">
        <v>41167</v>
      </c>
      <c r="B12481" s="56" t="s">
        <v>1832</v>
      </c>
      <c r="C12481" s="56" t="s">
        <v>490</v>
      </c>
      <c r="D12481" s="30" t="n">
        <v>33581</v>
      </c>
      <c r="E12481" s="44" t="n">
        <v>0.75</v>
      </c>
      <c r="F12481" s="44" t="n">
        <v>0.979166666666667</v>
      </c>
      <c r="G12481" s="30"/>
      <c r="H12481" s="44" t="n">
        <v>0.229166666666667</v>
      </c>
      <c r="I12481" s="29" t="n">
        <v>143</v>
      </c>
      <c r="J12481" s="29" t="n">
        <v>104.5</v>
      </c>
      <c r="K12481" s="30" t="s">
        <v>1833</v>
      </c>
      <c r="M12481" s="31" t="n">
        <f aca="false">P12481+R12481+T12481+V12481+X12481+Z12481+AB12481+AD12481+AF12481+AH12481+AJ12481+AL12481+AN12481+AP12481+AR12481+AT12481+AV12481+AX12481+AZ12481+BB12481+BD12481+BF12481+BH12481+BJ12481+BL12481+BN12481+BP12481</f>
        <v>0</v>
      </c>
    </row>
    <row r="12482" customFormat="false" ht="15" hidden="false" customHeight="false" outlineLevel="0" collapsed="false">
      <c r="A12482" s="41"/>
      <c r="E12482" s="42"/>
    </row>
    <row r="12483" customFormat="false" ht="15" hidden="false" customHeight="false" outlineLevel="0" collapsed="false">
      <c r="A12483" s="41"/>
      <c r="E12483" s="42"/>
    </row>
    <row r="12484" customFormat="false" ht="15" hidden="false" customHeight="false" outlineLevel="0" collapsed="false">
      <c r="A12484" s="41"/>
      <c r="E12484" s="42"/>
    </row>
    <row r="12486" customFormat="false" ht="15" hidden="false" customHeight="false" outlineLevel="0" collapsed="false">
      <c r="A12486" s="134"/>
      <c r="B12486" s="133"/>
      <c r="C12486" s="133"/>
      <c r="D12486" s="134"/>
      <c r="E12486" s="134"/>
      <c r="F12486" s="134"/>
      <c r="G12486" s="134"/>
      <c r="H12486" s="134"/>
      <c r="I12486" s="136"/>
      <c r="J12486" s="136"/>
      <c r="K12486" s="134"/>
    </row>
    <row r="12487" customFormat="false" ht="21" hidden="false" customHeight="false" outlineLevel="0" collapsed="false">
      <c r="A12487" s="134"/>
      <c r="B12487" s="133"/>
      <c r="C12487" s="396" t="s">
        <v>2570</v>
      </c>
      <c r="D12487" s="100"/>
      <c r="E12487" s="134"/>
      <c r="F12487" s="134"/>
      <c r="G12487" s="382" t="s">
        <v>2571</v>
      </c>
      <c r="H12487" s="134"/>
      <c r="I12487" s="136"/>
      <c r="J12487" s="136"/>
      <c r="K12487" s="134"/>
    </row>
    <row r="12488" customFormat="false" ht="15" hidden="false" customHeight="false" outlineLevel="0" collapsed="false">
      <c r="A12488" s="41" t="n">
        <v>41169</v>
      </c>
      <c r="B12488" s="68" t="s">
        <v>679</v>
      </c>
      <c r="C12488" s="68" t="s">
        <v>1206</v>
      </c>
      <c r="D12488" s="69" t="n">
        <v>33582</v>
      </c>
      <c r="E12488" s="42" t="n">
        <v>0.291666666666667</v>
      </c>
      <c r="F12488" s="3" t="s">
        <v>1162</v>
      </c>
      <c r="H12488" s="3" t="s">
        <v>1162</v>
      </c>
      <c r="I12488" s="29" t="n">
        <v>202</v>
      </c>
      <c r="J12488" s="29" t="n">
        <v>120</v>
      </c>
      <c r="K12488" s="30" t="s">
        <v>1223</v>
      </c>
      <c r="M12488" s="31" t="n">
        <f aca="false">P12488+R12488+T12488+V12488+X12488+Z12488+AB12488+AD12488+AF12488+AH12488+AJ12488+AL12488+AN12488+AP12488+AR12488+AT12488+AV12488+AX12488+AZ12488+BB12488+BD12488+BF12488+BH12488+BJ12488+BL12488+BN12488+BP12488</f>
        <v>0</v>
      </c>
    </row>
    <row r="12489" customFormat="false" ht="15" hidden="false" customHeight="false" outlineLevel="0" collapsed="false">
      <c r="A12489" s="41" t="n">
        <v>41169</v>
      </c>
      <c r="B12489" s="68" t="s">
        <v>383</v>
      </c>
      <c r="C12489" s="68" t="s">
        <v>1206</v>
      </c>
      <c r="D12489" s="69" t="n">
        <v>33583</v>
      </c>
      <c r="E12489" s="42" t="n">
        <v>0.291666666666667</v>
      </c>
      <c r="F12489" s="3" t="s">
        <v>1162</v>
      </c>
      <c r="H12489" s="3" t="s">
        <v>1162</v>
      </c>
      <c r="I12489" s="29" t="n">
        <v>202</v>
      </c>
      <c r="J12489" s="29" t="n">
        <v>145</v>
      </c>
      <c r="K12489" s="30" t="s">
        <v>1232</v>
      </c>
      <c r="M12489" s="31" t="n">
        <f aca="false">P12489+R12489+T12489+V12489+X12489+Z12489+AB12489+AD12489+AF12489+AH12489+AJ12489+AL12489+AN12489+AP12489+AR12489+AT12489+AV12489+AX12489+AZ12489+BB12489+BD12489+BF12489+BH12489+BJ12489+BL12489+BN12489+BP12489</f>
        <v>0</v>
      </c>
    </row>
    <row r="12490" customFormat="false" ht="15" hidden="false" customHeight="false" outlineLevel="0" collapsed="false">
      <c r="A12490" s="41" t="n">
        <v>41169</v>
      </c>
      <c r="B12490" s="68" t="s">
        <v>1165</v>
      </c>
      <c r="C12490" s="68" t="s">
        <v>1206</v>
      </c>
      <c r="D12490" s="69" t="n">
        <v>33584</v>
      </c>
      <c r="E12490" s="42" t="n">
        <v>0.291666666666667</v>
      </c>
      <c r="F12490" s="3" t="s">
        <v>1162</v>
      </c>
      <c r="H12490" s="3" t="s">
        <v>1162</v>
      </c>
      <c r="I12490" s="29" t="n">
        <v>235</v>
      </c>
      <c r="J12490" s="29" t="n">
        <v>145</v>
      </c>
      <c r="K12490" s="30" t="s">
        <v>2306</v>
      </c>
      <c r="M12490" s="31" t="n">
        <f aca="false">P12490+R12490+T12490+V12490+X12490+Z12490+AB12490+AD12490+AF12490+AH12490+AJ12490+AL12490+AN12490+AP12490+AR12490+AT12490+AV12490+AX12490+AZ12490+BB12490+BD12490+BF12490+BH12490+BJ12490+BL12490+BN12490+BP12490</f>
        <v>0</v>
      </c>
    </row>
    <row r="12491" customFormat="false" ht="15" hidden="false" customHeight="false" outlineLevel="0" collapsed="false">
      <c r="A12491" s="41" t="n">
        <v>41169</v>
      </c>
      <c r="B12491" s="68" t="s">
        <v>1176</v>
      </c>
      <c r="C12491" s="68" t="s">
        <v>1206</v>
      </c>
      <c r="D12491" s="69" t="n">
        <v>33585</v>
      </c>
      <c r="E12491" s="42" t="n">
        <v>0.291666666666667</v>
      </c>
      <c r="F12491" s="3" t="s">
        <v>1162</v>
      </c>
      <c r="G12491" s="3" t="s">
        <v>2359</v>
      </c>
      <c r="H12491" s="3" t="s">
        <v>1162</v>
      </c>
      <c r="I12491" s="29" t="n">
        <v>249.6</v>
      </c>
      <c r="J12491" s="29" t="n">
        <v>150</v>
      </c>
      <c r="K12491" s="30" t="s">
        <v>2462</v>
      </c>
      <c r="M12491" s="31" t="n">
        <f aca="false">P12491+R12491+T12491+V12491+X12491+Z12491+AB12491+AD12491+AF12491+AH12491+AJ12491+AL12491+AN12491+AP12491+AR12491+AT12491+AV12491+AX12491+AZ12491+BB12491+BD12491+BF12491+BH12491+BJ12491+BL12491+BN12491+BP12491</f>
        <v>0</v>
      </c>
    </row>
    <row r="12492" customFormat="false" ht="15" hidden="false" customHeight="false" outlineLevel="0" collapsed="false">
      <c r="A12492" s="41" t="n">
        <v>41169</v>
      </c>
      <c r="B12492" s="68" t="s">
        <v>1181</v>
      </c>
      <c r="C12492" s="68" t="s">
        <v>1324</v>
      </c>
      <c r="D12492" s="69" t="n">
        <v>33586</v>
      </c>
      <c r="E12492" s="42" t="n">
        <v>0.25</v>
      </c>
      <c r="F12492" s="42" t="n">
        <v>0.692361111111111</v>
      </c>
      <c r="G12492" s="3" t="s">
        <v>1794</v>
      </c>
      <c r="H12492" s="42" t="n">
        <v>0.4375</v>
      </c>
      <c r="I12492" s="29" t="n">
        <v>235</v>
      </c>
      <c r="J12492" s="29" t="n">
        <v>152.95</v>
      </c>
      <c r="K12492" s="30" t="s">
        <v>1219</v>
      </c>
      <c r="M12492" s="31" t="n">
        <f aca="false">P12492+R12492+T12492+V12492+X12492+Z12492+AB12492+AD12492+AF12492+AH12492+AJ12492+AL12492+AN12492+AP12492+AR12492+AT12492+AV12492+AX12492+AZ12492+BB12492+BD12492+BF12492+BH12492+BJ12492+BL12492+BN12492+BP12492</f>
        <v>0</v>
      </c>
    </row>
    <row r="12493" customFormat="false" ht="15" hidden="false" customHeight="false" outlineLevel="0" collapsed="false">
      <c r="A12493" s="41" t="n">
        <v>41169</v>
      </c>
      <c r="B12493" s="68" t="s">
        <v>1832</v>
      </c>
      <c r="C12493" s="68" t="s">
        <v>1805</v>
      </c>
      <c r="D12493" s="3" t="n">
        <v>33587</v>
      </c>
      <c r="E12493" s="42" t="n">
        <v>0.333333333333333</v>
      </c>
      <c r="F12493" s="42" t="n">
        <v>0.791666666666667</v>
      </c>
      <c r="G12493" s="3" t="s">
        <v>1247</v>
      </c>
      <c r="H12493" s="42" t="n">
        <v>0.458333333333333</v>
      </c>
      <c r="I12493" s="29" t="n">
        <v>191.99</v>
      </c>
      <c r="J12493" s="29" t="n">
        <v>113.9</v>
      </c>
      <c r="K12493" s="30" t="s">
        <v>1833</v>
      </c>
      <c r="M12493" s="31" t="n">
        <f aca="false">P12493+R12493+T12493+V12493+X12493+Z12493+AB12493+AD12493+AF12493+AH12493+AJ12493+AL12493+AN12493+AP12493+AR12493+AT12493+AV12493+AX12493+AZ12493+BB12493+BD12493+BF12493+BH12493+BJ12493+BL12493+BN12493+BP12493</f>
        <v>0</v>
      </c>
    </row>
    <row r="12494" customFormat="false" ht="15" hidden="false" customHeight="false" outlineLevel="0" collapsed="false">
      <c r="A12494" s="41" t="n">
        <v>41169</v>
      </c>
      <c r="B12494" s="68" t="s">
        <v>1193</v>
      </c>
      <c r="C12494" s="68" t="s">
        <v>1300</v>
      </c>
      <c r="D12494" s="69" t="n">
        <v>33588</v>
      </c>
      <c r="E12494" s="42" t="n">
        <v>0.34375</v>
      </c>
      <c r="F12494" s="42" t="n">
        <v>0.899305555555556</v>
      </c>
      <c r="H12494" s="42" t="n">
        <v>0.5625</v>
      </c>
      <c r="I12494" s="29" t="n">
        <v>296</v>
      </c>
      <c r="J12494" s="29" t="n">
        <v>193.55</v>
      </c>
      <c r="K12494" s="30" t="s">
        <v>1216</v>
      </c>
      <c r="M12494" s="31" t="n">
        <f aca="false">P12494+R12494+T12494+V12494+X12494+Z12494+AB12494+AD12494+AF12494+AH12494+AJ12494+AL12494+AN12494+AP12494+AR12494+AT12494+AV12494+AX12494+AZ12494+BB12494+BD12494+BF12494+BH12494+BJ12494+BL12494+BN12494+BP12494</f>
        <v>0</v>
      </c>
    </row>
    <row r="12495" customFormat="false" ht="15" hidden="false" customHeight="false" outlineLevel="0" collapsed="false">
      <c r="A12495" s="55" t="n">
        <v>41169</v>
      </c>
      <c r="B12495" s="152" t="s">
        <v>1173</v>
      </c>
      <c r="C12495" s="152" t="s">
        <v>1049</v>
      </c>
      <c r="D12495" s="30" t="n">
        <v>33589</v>
      </c>
      <c r="E12495" s="44" t="n">
        <v>0.458333333333333</v>
      </c>
      <c r="F12495" s="44" t="n">
        <v>0.75</v>
      </c>
      <c r="G12495" s="30"/>
      <c r="H12495" s="30" t="s">
        <v>1326</v>
      </c>
      <c r="I12495" s="29" t="n">
        <v>152</v>
      </c>
      <c r="J12495" s="29" t="n">
        <v>106.4</v>
      </c>
      <c r="K12495" s="30" t="s">
        <v>1212</v>
      </c>
      <c r="M12495" s="31" t="n">
        <f aca="false">P12495+R12495+T12495+V12495+X12495+Z12495+AB12495+AD12495+AF12495+AH12495+AJ12495+AL12495+AN12495+AP12495+AR12495+AT12495+AV12495+AX12495+AZ12495+BB12495+BD12495+BF12495+BH12495+BJ12495+BL12495+BN12495+BP12495</f>
        <v>0</v>
      </c>
    </row>
    <row r="12496" customFormat="false" ht="15" hidden="false" customHeight="false" outlineLevel="0" collapsed="false">
      <c r="A12496" s="41" t="n">
        <v>41169</v>
      </c>
      <c r="B12496" s="68" t="s">
        <v>2153</v>
      </c>
      <c r="C12496" s="68" t="s">
        <v>2380</v>
      </c>
      <c r="D12496" s="3" t="n">
        <v>33590</v>
      </c>
      <c r="E12496" s="42" t="n">
        <v>0.510416666666667</v>
      </c>
      <c r="F12496" s="42" t="n">
        <v>0.677083333333333</v>
      </c>
      <c r="H12496" s="42" t="n">
        <v>0.166666666666667</v>
      </c>
      <c r="I12496" s="29" t="n">
        <v>85</v>
      </c>
      <c r="J12496" s="29" t="n">
        <v>53.2</v>
      </c>
      <c r="K12496" s="30" t="s">
        <v>2154</v>
      </c>
      <c r="M12496" s="31" t="n">
        <f aca="false">P12496+R12496+T12496+V12496+X12496+Z12496+AB12496+AD12496+AF12496+AH12496+AJ12496+AL12496+AN12496+AP12496+AR12496+AT12496+AV12496+AX12496+AZ12496+BB12496+BD12496+BF12496+BH12496+BJ12496+BL12496+BN12496+BP12496</f>
        <v>0</v>
      </c>
    </row>
    <row r="12497" customFormat="false" ht="15" hidden="false" customHeight="false" outlineLevel="0" collapsed="false">
      <c r="A12497" s="57" t="n">
        <v>41169</v>
      </c>
      <c r="B12497" s="59" t="s">
        <v>2153</v>
      </c>
      <c r="C12497" s="59" t="s">
        <v>616</v>
      </c>
      <c r="D12497" s="60" t="n">
        <v>33591</v>
      </c>
      <c r="E12497" s="66" t="n">
        <v>0.760416666666667</v>
      </c>
      <c r="F12497" s="66" t="n">
        <v>0.84375</v>
      </c>
      <c r="G12497" s="60"/>
      <c r="H12497" s="66" t="n">
        <v>0.166666666666667</v>
      </c>
      <c r="I12497" s="63" t="n">
        <v>81</v>
      </c>
      <c r="J12497" s="63" t="n">
        <v>53.2</v>
      </c>
      <c r="K12497" s="67" t="s">
        <v>2154</v>
      </c>
      <c r="M12497" s="31" t="n">
        <f aca="false">P12497+R12497+T12497+V12497+X12497+Z12497+AB12497+AD12497+AF12497+AH12497+AJ12497+AL12497+AN12497+AP12497+AR12497+AT12497+AV12497+AX12497+AZ12497+BB12497+BD12497+BF12497+BH12497+BJ12497+BL12497+BN12497+BP12497</f>
        <v>0</v>
      </c>
    </row>
    <row r="12498" customFormat="false" ht="15" hidden="false" customHeight="false" outlineLevel="0" collapsed="false">
      <c r="A12498" s="41"/>
    </row>
    <row r="12499" customFormat="false" ht="15" hidden="false" customHeight="false" outlineLevel="0" collapsed="false">
      <c r="A12499" s="134"/>
      <c r="B12499" s="133"/>
      <c r="C12499" s="133"/>
      <c r="D12499" s="134"/>
      <c r="E12499" s="134"/>
      <c r="F12499" s="134"/>
      <c r="G12499" s="134"/>
      <c r="H12499" s="134"/>
      <c r="I12499" s="136"/>
      <c r="J12499" s="136"/>
      <c r="K12499" s="134"/>
    </row>
    <row r="12500" customFormat="false" ht="21" hidden="false" customHeight="false" outlineLevel="0" collapsed="false">
      <c r="A12500" s="134"/>
      <c r="B12500" s="133"/>
      <c r="C12500" s="253"/>
      <c r="D12500" s="134"/>
      <c r="E12500" s="134"/>
      <c r="F12500" s="134"/>
      <c r="G12500" s="382" t="s">
        <v>2572</v>
      </c>
      <c r="H12500" s="134"/>
      <c r="I12500" s="136"/>
      <c r="J12500" s="136"/>
      <c r="K12500" s="134"/>
    </row>
    <row r="12501" customFormat="false" ht="15" hidden="false" customHeight="false" outlineLevel="0" collapsed="false">
      <c r="A12501" s="41" t="n">
        <v>41170</v>
      </c>
      <c r="B12501" s="68" t="s">
        <v>679</v>
      </c>
      <c r="C12501" s="68" t="s">
        <v>1206</v>
      </c>
      <c r="D12501" s="3" t="n">
        <v>33591</v>
      </c>
      <c r="E12501" s="42" t="n">
        <v>0.291666666666667</v>
      </c>
      <c r="F12501" s="3" t="s">
        <v>1162</v>
      </c>
      <c r="H12501" s="3" t="s">
        <v>1162</v>
      </c>
      <c r="I12501" s="29" t="n">
        <v>202</v>
      </c>
      <c r="J12501" s="29" t="n">
        <v>120</v>
      </c>
      <c r="K12501" s="30" t="s">
        <v>1223</v>
      </c>
      <c r="M12501" s="31" t="n">
        <f aca="false">P12501+R12501+T12501+V12501+X12501+Z12501+AB12501+AD12501+AF12501+AH12501+AJ12501+AL12501+AN12501+AP12501+AR12501+AT12501+AV12501+AX12501+AZ12501+BB12501+BD12501+BF12501+BH12501+BJ12501+BL12501+BN12501+BP12501</f>
        <v>0</v>
      </c>
    </row>
    <row r="12502" customFormat="false" ht="15" hidden="false" customHeight="false" outlineLevel="0" collapsed="false">
      <c r="A12502" s="41" t="n">
        <v>41170</v>
      </c>
      <c r="B12502" s="68" t="s">
        <v>383</v>
      </c>
      <c r="C12502" s="68" t="s">
        <v>1206</v>
      </c>
      <c r="D12502" s="69" t="n">
        <v>33592</v>
      </c>
      <c r="E12502" s="42" t="n">
        <v>0.291666666666667</v>
      </c>
      <c r="F12502" s="3" t="s">
        <v>1162</v>
      </c>
      <c r="H12502" s="3" t="s">
        <v>1162</v>
      </c>
      <c r="I12502" s="29" t="n">
        <v>213.3</v>
      </c>
      <c r="J12502" s="29" t="n">
        <v>145</v>
      </c>
      <c r="K12502" s="30" t="s">
        <v>1232</v>
      </c>
      <c r="M12502" s="31" t="n">
        <f aca="false">P12502+R12502+T12502+V12502+X12502+Z12502+AB12502+AD12502+AF12502+AH12502+AJ12502+AL12502+AN12502+AP12502+AR12502+AT12502+AV12502+AX12502+AZ12502+BB12502+BD12502+BF12502+BH12502+BJ12502+BL12502+BN12502+BP12502</f>
        <v>0</v>
      </c>
    </row>
    <row r="12503" customFormat="false" ht="15" hidden="false" customHeight="false" outlineLevel="0" collapsed="false">
      <c r="A12503" s="41" t="n">
        <v>41170</v>
      </c>
      <c r="B12503" s="68" t="s">
        <v>1165</v>
      </c>
      <c r="C12503" s="68" t="s">
        <v>1206</v>
      </c>
      <c r="D12503" s="3" t="n">
        <v>33593</v>
      </c>
      <c r="E12503" s="42" t="n">
        <v>0.291666666666667</v>
      </c>
      <c r="F12503" s="3" t="s">
        <v>1162</v>
      </c>
      <c r="H12503" s="3" t="s">
        <v>1162</v>
      </c>
      <c r="I12503" s="29" t="n">
        <v>202</v>
      </c>
      <c r="J12503" s="29" t="n">
        <v>145</v>
      </c>
      <c r="K12503" s="30" t="s">
        <v>2306</v>
      </c>
      <c r="M12503" s="31" t="n">
        <f aca="false">P12503+R12503+T12503+V12503+X12503+Z12503+AB12503+AD12503+AF12503+AH12503+AJ12503+AL12503+AN12503+AP12503+AR12503+AT12503+AV12503+AX12503+AZ12503+BB12503+BD12503+BF12503+BH12503+BJ12503+BL12503+BN12503+BP12503</f>
        <v>0</v>
      </c>
      <c r="S12503" s="47"/>
      <c r="U12503" s="47"/>
      <c r="W12503" s="47"/>
      <c r="Y12503" s="47"/>
      <c r="AA12503" s="47"/>
    </row>
    <row r="12504" customFormat="false" ht="15" hidden="false" customHeight="false" outlineLevel="0" collapsed="false">
      <c r="A12504" s="41" t="n">
        <v>41170</v>
      </c>
      <c r="B12504" s="68" t="s">
        <v>1193</v>
      </c>
      <c r="C12504" s="68" t="s">
        <v>940</v>
      </c>
      <c r="D12504" s="3" t="n">
        <v>33594</v>
      </c>
      <c r="E12504" s="42" t="n">
        <v>0.229166666666667</v>
      </c>
      <c r="F12504" s="42" t="n">
        <v>0.666666666666667</v>
      </c>
      <c r="G12504" s="3" t="s">
        <v>1791</v>
      </c>
      <c r="H12504" s="3" t="s">
        <v>1287</v>
      </c>
      <c r="I12504" s="29" t="n">
        <v>223.5</v>
      </c>
      <c r="J12504" s="29" t="n">
        <v>152.95</v>
      </c>
      <c r="K12504" s="30" t="s">
        <v>1216</v>
      </c>
      <c r="M12504" s="31" t="n">
        <f aca="false">P12504+R12504+T12504+V12504+X12504+Z12504+AB12504+AD12504+AF12504+AH12504+AJ12504+AL12504+AN12504+AP12504+AR12504+AT12504+AV12504+AX12504+AZ12504+BB12504+BD12504+BF12504+BH12504+BJ12504+BL12504+BN12504+BP12504</f>
        <v>0</v>
      </c>
    </row>
    <row r="12505" customFormat="false" ht="15" hidden="false" customHeight="false" outlineLevel="0" collapsed="false">
      <c r="A12505" s="41" t="n">
        <v>41170</v>
      </c>
      <c r="B12505" s="68" t="s">
        <v>2153</v>
      </c>
      <c r="C12505" s="68" t="s">
        <v>979</v>
      </c>
      <c r="D12505" s="3" t="n">
        <v>33595</v>
      </c>
      <c r="E12505" s="42" t="n">
        <v>0.322916666666667</v>
      </c>
      <c r="F12505" s="42" t="n">
        <v>0.659722222222222</v>
      </c>
      <c r="H12505" s="42" t="n">
        <v>0.333333333333333</v>
      </c>
      <c r="I12505" s="29" t="n">
        <v>157</v>
      </c>
      <c r="J12505" s="29" t="n">
        <v>106.4</v>
      </c>
      <c r="K12505" s="30" t="s">
        <v>2154</v>
      </c>
      <c r="M12505" s="31" t="n">
        <f aca="false">P12505+R12505+T12505+V12505+X12505+Z12505+AB12505+AD12505+AF12505+AH12505+AJ12505+AL12505+AN12505+AP12505+AR12505+AT12505+AV12505+AX12505+AZ12505+BB12505+BD12505+BF12505+BH12505+BJ12505+BL12505+BN12505+BP12505</f>
        <v>0</v>
      </c>
    </row>
    <row r="12506" customFormat="false" ht="15" hidden="false" customHeight="false" outlineLevel="0" collapsed="false">
      <c r="A12506" s="41" t="n">
        <v>41170</v>
      </c>
      <c r="B12506" s="68" t="s">
        <v>1176</v>
      </c>
      <c r="C12506" s="68" t="s">
        <v>1300</v>
      </c>
      <c r="D12506" s="3" t="n">
        <v>33596</v>
      </c>
      <c r="E12506" s="42" t="n">
        <v>0.364583333333333</v>
      </c>
      <c r="F12506" s="42" t="n">
        <v>0.798611111111111</v>
      </c>
      <c r="G12506" s="3" t="s">
        <v>1345</v>
      </c>
      <c r="H12506" s="42" t="n">
        <v>0.4375</v>
      </c>
      <c r="I12506" s="29" t="n">
        <v>316</v>
      </c>
      <c r="J12506" s="29" t="n">
        <v>157.95</v>
      </c>
      <c r="K12506" s="30" t="s">
        <v>2462</v>
      </c>
      <c r="M12506" s="31" t="n">
        <f aca="false">P12506+R12506+T12506+V12506+X12506+Z12506+AB12506+AD12506+AF12506+AH12506+AJ12506+AL12506+AN12506+AP12506+AR12506+AT12506+AV12506+AX12506+AZ12506+BB12506+BD12506+BF12506+BH12506+BJ12506+BL12506+BN12506+BP12506</f>
        <v>0</v>
      </c>
    </row>
    <row r="12507" customFormat="false" ht="15" hidden="false" customHeight="false" outlineLevel="0" collapsed="false">
      <c r="A12507" s="41" t="n">
        <v>41170</v>
      </c>
      <c r="B12507" s="68" t="s">
        <v>1195</v>
      </c>
      <c r="C12507" s="68" t="s">
        <v>842</v>
      </c>
      <c r="D12507" s="3" t="n">
        <v>33597</v>
      </c>
      <c r="E12507" s="42" t="n">
        <v>0.291666666666667</v>
      </c>
      <c r="F12507" s="42" t="n">
        <v>0.6875</v>
      </c>
      <c r="H12507" s="42" t="n">
        <v>0.395833333333333</v>
      </c>
      <c r="I12507" s="29" t="n">
        <v>185.5</v>
      </c>
      <c r="J12507" s="29" t="n">
        <v>126.35</v>
      </c>
      <c r="K12507" s="30" t="s">
        <v>2465</v>
      </c>
      <c r="M12507" s="31" t="n">
        <f aca="false">P12507+R12507+T12507+V12507+X12507+Z12507+AB12507+AD12507+AF12507+AH12507+AJ12507+AL12507+AN12507+AP12507+AR12507+AT12507+AV12507+AX12507+AZ12507+BB12507+BD12507+BF12507+BH12507+BJ12507+BL12507+BN12507+BP12507</f>
        <v>0</v>
      </c>
    </row>
    <row r="12508" customFormat="false" ht="15" hidden="false" customHeight="false" outlineLevel="0" collapsed="false">
      <c r="A12508" s="55" t="n">
        <v>41170</v>
      </c>
      <c r="B12508" s="152" t="s">
        <v>1173</v>
      </c>
      <c r="C12508" s="152" t="s">
        <v>1049</v>
      </c>
      <c r="D12508" s="30" t="n">
        <v>33598</v>
      </c>
      <c r="E12508" s="44" t="n">
        <v>0.302083333333333</v>
      </c>
      <c r="F12508" s="44" t="n">
        <v>0.65625</v>
      </c>
      <c r="G12508" s="30" t="s">
        <v>1477</v>
      </c>
      <c r="H12508" s="30" t="s">
        <v>1296</v>
      </c>
      <c r="I12508" s="29" t="n">
        <v>180.5</v>
      </c>
      <c r="J12508" s="29" t="n">
        <v>126.35</v>
      </c>
      <c r="K12508" s="30" t="s">
        <v>1212</v>
      </c>
      <c r="M12508" s="31" t="n">
        <f aca="false">P12508+R12508+T12508+V12508+X12508+Z12508+AB12508+AD12508+AF12508+AH12508+AJ12508+AL12508+AN12508+AP12508+AR12508+AT12508+AV12508+AX12508+AZ12508+BB12508+BD12508+BF12508+BH12508+BJ12508+BL12508+BN12508+BP12508</f>
        <v>0</v>
      </c>
    </row>
    <row r="12509" customFormat="false" ht="15" hidden="false" customHeight="false" outlineLevel="0" collapsed="false">
      <c r="A12509" s="55" t="n">
        <v>41170</v>
      </c>
      <c r="B12509" s="152" t="s">
        <v>2573</v>
      </c>
      <c r="C12509" s="152" t="s">
        <v>1805</v>
      </c>
      <c r="D12509" s="30" t="n">
        <v>33599</v>
      </c>
      <c r="E12509" s="44" t="n">
        <v>0.354166666666667</v>
      </c>
      <c r="F12509" s="44" t="n">
        <v>0.736111111111111</v>
      </c>
      <c r="G12509" s="30" t="s">
        <v>1170</v>
      </c>
      <c r="H12509" s="30" t="s">
        <v>1440</v>
      </c>
      <c r="I12509" s="29" t="n">
        <v>204</v>
      </c>
      <c r="J12509" s="29" t="n">
        <v>139.65</v>
      </c>
      <c r="K12509" s="30" t="s">
        <v>1833</v>
      </c>
      <c r="M12509" s="31" t="n">
        <f aca="false">P12509+R12509+T12509+V12509+X12509+Z12509+AB12509+AD12509+AF12509+AH12509+AJ12509+AL12509+AN12509+AP12509+AR12509+AT12509+AV12509+AX12509+AZ12509+BB12509+BD12509+BF12509+BH12509+BJ12509+BL12509+BN12509+BP12509</f>
        <v>0</v>
      </c>
    </row>
    <row r="12510" customFormat="false" ht="15" hidden="false" customHeight="false" outlineLevel="0" collapsed="false">
      <c r="A12510" s="41" t="n">
        <v>41170</v>
      </c>
      <c r="B12510" s="68" t="s">
        <v>1169</v>
      </c>
      <c r="C12510" s="68" t="s">
        <v>1468</v>
      </c>
      <c r="D12510" s="3" t="n">
        <v>33600</v>
      </c>
      <c r="E12510" s="42" t="n">
        <v>0.375</v>
      </c>
      <c r="F12510" s="42" t="n">
        <v>0.59375</v>
      </c>
      <c r="G12510" s="3" t="s">
        <v>1229</v>
      </c>
      <c r="H12510" s="3" t="s">
        <v>1391</v>
      </c>
      <c r="I12510" s="29" t="n">
        <v>138.3</v>
      </c>
      <c r="J12510" s="29" t="n">
        <v>86.45</v>
      </c>
      <c r="K12510" s="30" t="s">
        <v>1214</v>
      </c>
      <c r="M12510" s="31" t="n">
        <f aca="false">P12510+R12510+T12510+V12510+X12510+Z12510+AB12510+AD12510+AF12510+AH12510+AJ12510+AL12510+AN12510+AP12510+AR12510+AT12510+AV12510+AX12510+AZ12510+BB12510+BD12510+BF12510+BH12510+BJ12510+BL12510+BN12510+BP12510</f>
        <v>0</v>
      </c>
    </row>
    <row r="12511" customFormat="false" ht="15" hidden="false" customHeight="false" outlineLevel="0" collapsed="false">
      <c r="A12511" s="41" t="n">
        <v>41170</v>
      </c>
      <c r="B12511" s="68" t="s">
        <v>627</v>
      </c>
      <c r="C12511" s="68" t="s">
        <v>1324</v>
      </c>
      <c r="D12511" s="3" t="n">
        <v>33601</v>
      </c>
      <c r="E12511" s="42" t="n">
        <v>0.395833333333333</v>
      </c>
      <c r="F12511" s="42" t="n">
        <v>0.729166666666667</v>
      </c>
      <c r="H12511" s="42" t="n">
        <v>0.333333333333333</v>
      </c>
      <c r="I12511" s="29" t="n">
        <v>165</v>
      </c>
      <c r="J12511" s="29" t="n">
        <v>106.4</v>
      </c>
      <c r="K12511" s="30" t="s">
        <v>1303</v>
      </c>
      <c r="M12511" s="31" t="n">
        <f aca="false">P12511+R12511+T12511+V12511+X12511+Z12511+AB12511+AD12511+AF12511+AH12511+AJ12511+AL12511+AN12511+AP12511+AR12511+AT12511+AV12511+AX12511+AZ12511+BB12511+BD12511+BF12511+BH12511+BJ12511+BL12511+BN12511+BP12511</f>
        <v>11481.2</v>
      </c>
      <c r="O12511" s="0" t="n">
        <v>289</v>
      </c>
      <c r="P12511" s="31" t="n">
        <v>2872.8</v>
      </c>
      <c r="Q12511" s="0" t="n">
        <v>288</v>
      </c>
      <c r="R12511" s="31" t="n">
        <v>2862.8</v>
      </c>
      <c r="S12511" s="47" t="n">
        <v>287</v>
      </c>
      <c r="T12511" s="31" t="n">
        <v>3591</v>
      </c>
      <c r="U12511" s="47" t="n">
        <v>286</v>
      </c>
      <c r="V12511" s="31" t="n">
        <v>2154.6</v>
      </c>
    </row>
    <row r="12512" customFormat="false" ht="15" hidden="false" customHeight="false" outlineLevel="0" collapsed="false">
      <c r="A12512" s="41" t="n">
        <v>41170</v>
      </c>
      <c r="B12512" s="68" t="s">
        <v>1197</v>
      </c>
      <c r="C12512" s="68" t="s">
        <v>11</v>
      </c>
      <c r="D12512" s="3" t="n">
        <v>33602</v>
      </c>
      <c r="E12512" s="42" t="n">
        <v>0.40625</v>
      </c>
      <c r="F12512" s="42" t="n">
        <v>0.536805555555556</v>
      </c>
      <c r="G12512" s="3" t="s">
        <v>1453</v>
      </c>
      <c r="H12512" s="3" t="s">
        <v>1308</v>
      </c>
      <c r="I12512" s="29" t="n">
        <v>106.6</v>
      </c>
      <c r="J12512" s="29" t="n">
        <v>66.5</v>
      </c>
      <c r="K12512" s="30" t="s">
        <v>1259</v>
      </c>
      <c r="M12512" s="31" t="n">
        <f aca="false">P12512+R12512+T12512+V12512+X12512+Z12512+AB12512+AD12512+AF12512+AH12512+AJ12512+AL12512+AN12512+AP12512+AR12512+AT12512+AV12512+AX12512+AZ12512+BB12512+BD12512+BF12512+BH12512+BJ12512+BL12512+BN12512+BP12512</f>
        <v>0</v>
      </c>
    </row>
    <row r="12513" customFormat="false" ht="15" hidden="false" customHeight="false" outlineLevel="0" collapsed="false">
      <c r="A12513" s="57" t="n">
        <v>41170</v>
      </c>
      <c r="B12513" s="59" t="s">
        <v>1165</v>
      </c>
      <c r="C12513" s="59" t="s">
        <v>1206</v>
      </c>
      <c r="D12513" s="60" t="n">
        <v>33603</v>
      </c>
      <c r="E12513" s="66" t="n">
        <v>0.75</v>
      </c>
      <c r="F12513" s="3" t="s">
        <v>1162</v>
      </c>
      <c r="G12513" s="43" t="s">
        <v>2066</v>
      </c>
      <c r="H12513" s="3" t="s">
        <v>1162</v>
      </c>
      <c r="I12513" s="29" t="n">
        <v>202</v>
      </c>
      <c r="J12513" s="29" t="n">
        <v>145</v>
      </c>
      <c r="K12513" s="30" t="s">
        <v>2306</v>
      </c>
      <c r="M12513" s="31" t="n">
        <f aca="false">P12513+R12513+T12513+V12513+X12513+Z12513+AB12513+AD12513+AF12513+AH12513+AJ12513+AL12513+AN12513+AP12513+AR12513+AT12513+AV12513+AX12513+AZ12513+BB12513+BD12513+BF12513+BH12513+BJ12513+BL12513+BN12513+BP12513</f>
        <v>0</v>
      </c>
    </row>
    <row r="12514" customFormat="false" ht="15" hidden="false" customHeight="false" outlineLevel="0" collapsed="false">
      <c r="A12514" s="41"/>
    </row>
    <row r="12515" customFormat="false" ht="15" hidden="false" customHeight="false" outlineLevel="0" collapsed="false">
      <c r="A12515" s="134"/>
      <c r="B12515" s="133"/>
      <c r="C12515" s="133"/>
      <c r="D12515" s="134"/>
      <c r="E12515" s="134"/>
      <c r="F12515" s="134"/>
      <c r="G12515" s="134"/>
      <c r="H12515" s="134"/>
      <c r="I12515" s="136"/>
      <c r="J12515" s="136"/>
      <c r="K12515" s="134"/>
    </row>
    <row r="12516" customFormat="false" ht="21" hidden="false" customHeight="false" outlineLevel="0" collapsed="false">
      <c r="A12516" s="134"/>
      <c r="B12516" s="133"/>
      <c r="C12516" s="253"/>
      <c r="D12516" s="134"/>
      <c r="E12516" s="134"/>
      <c r="F12516" s="134"/>
      <c r="G12516" s="382" t="s">
        <v>2574</v>
      </c>
      <c r="H12516" s="134"/>
      <c r="I12516" s="136"/>
      <c r="J12516" s="136"/>
      <c r="K12516" s="134"/>
    </row>
    <row r="12517" customFormat="false" ht="15" hidden="false" customHeight="false" outlineLevel="0" collapsed="false">
      <c r="A12517" s="157" t="n">
        <v>41171</v>
      </c>
      <c r="B12517" s="152" t="s">
        <v>679</v>
      </c>
      <c r="C12517" s="152" t="s">
        <v>1206</v>
      </c>
      <c r="D12517" s="30" t="n">
        <v>33603</v>
      </c>
      <c r="E12517" s="44" t="n">
        <v>0.291666666666667</v>
      </c>
      <c r="F12517" s="30" t="s">
        <v>1162</v>
      </c>
      <c r="G12517" s="30"/>
      <c r="H12517" s="30" t="s">
        <v>1162</v>
      </c>
      <c r="I12517" s="29" t="n">
        <v>202</v>
      </c>
      <c r="J12517" s="29" t="n">
        <v>120</v>
      </c>
      <c r="K12517" s="30" t="s">
        <v>1223</v>
      </c>
      <c r="M12517" s="31" t="n">
        <f aca="false">P12517+R12517+T12517+V12517+X12517+Z12517+AB12517+AD12517+AF12517+AH12517+AJ12517+AL12517+AN12517+AP12517+AR12517+AT12517+AV12517+AX12517+AZ12517+BB12517+BD12517+BF12517+BH12517+BJ12517+BL12517+BN12517+BP12517</f>
        <v>0</v>
      </c>
    </row>
    <row r="12518" customFormat="false" ht="15" hidden="false" customHeight="false" outlineLevel="0" collapsed="false">
      <c r="A12518" s="41" t="n">
        <v>41171</v>
      </c>
      <c r="B12518" s="68" t="s">
        <v>383</v>
      </c>
      <c r="C12518" s="68" t="s">
        <v>1206</v>
      </c>
      <c r="D12518" s="69" t="n">
        <v>33604</v>
      </c>
      <c r="E12518" s="42" t="n">
        <v>0.291666666666667</v>
      </c>
      <c r="F12518" s="3" t="s">
        <v>1162</v>
      </c>
      <c r="G12518" s="3" t="s">
        <v>2365</v>
      </c>
      <c r="H12518" s="3" t="s">
        <v>1162</v>
      </c>
      <c r="I12518" s="29" t="n">
        <v>225.8</v>
      </c>
      <c r="J12518" s="29" t="n">
        <v>160</v>
      </c>
      <c r="K12518" s="30" t="s">
        <v>1232</v>
      </c>
      <c r="M12518" s="31" t="n">
        <f aca="false">P12518+R12518+T12518+V12518+X12518+Z12518+AB12518+AD12518+AF12518+AH12518+AJ12518+AL12518+AN12518+AP12518+AR12518+AT12518+AV12518+AX12518+AZ12518+BB12518+BD12518+BF12518+BH12518+BJ12518+BL12518+BN12518+BP12518</f>
        <v>0</v>
      </c>
    </row>
    <row r="12519" customFormat="false" ht="15" hidden="false" customHeight="false" outlineLevel="0" collapsed="false">
      <c r="A12519" s="41" t="n">
        <v>41171</v>
      </c>
      <c r="B12519" s="68" t="s">
        <v>1165</v>
      </c>
      <c r="C12519" s="68" t="s">
        <v>1206</v>
      </c>
      <c r="D12519" s="69" t="n">
        <v>33605</v>
      </c>
      <c r="E12519" s="42" t="n">
        <v>0.291666666666667</v>
      </c>
      <c r="F12519" s="3" t="s">
        <v>1162</v>
      </c>
      <c r="H12519" s="3" t="s">
        <v>1162</v>
      </c>
      <c r="I12519" s="29" t="n">
        <v>202</v>
      </c>
      <c r="J12519" s="29" t="n">
        <v>145</v>
      </c>
      <c r="K12519" s="30" t="s">
        <v>2306</v>
      </c>
      <c r="M12519" s="31" t="n">
        <f aca="false">P12519+R12519+T12519+V12519+X12519+Z12519+AB12519+AD12519+AF12519+AH12519+AJ12519+AL12519+AN12519+AP12519+AR12519+AT12519+AV12519+AX12519+AZ12519+BB12519+BD12519+BF12519+BH12519+BJ12519+BL12519+BN12519+BP12519</f>
        <v>4522.73</v>
      </c>
      <c r="O12519" s="0" t="n">
        <v>74162</v>
      </c>
      <c r="P12519" s="31" t="n">
        <v>309.92</v>
      </c>
      <c r="Q12519" s="0" t="n">
        <v>74167</v>
      </c>
      <c r="R12519" s="31" t="n">
        <v>248.72</v>
      </c>
      <c r="S12519" s="47" t="n">
        <v>74163</v>
      </c>
      <c r="T12519" s="31" t="n">
        <v>572.13</v>
      </c>
      <c r="U12519" s="47" t="n">
        <v>74217</v>
      </c>
      <c r="V12519" s="31" t="n">
        <v>189</v>
      </c>
      <c r="W12519" s="47" t="n">
        <v>74157</v>
      </c>
      <c r="X12519" s="31" t="n">
        <v>1030</v>
      </c>
      <c r="Y12519" s="47" t="n">
        <v>74156</v>
      </c>
      <c r="Z12519" s="31" t="n">
        <v>491.36</v>
      </c>
      <c r="AA12519" s="47" t="n">
        <v>74158</v>
      </c>
      <c r="AB12519" s="31" t="n">
        <v>1681.6</v>
      </c>
    </row>
    <row r="12520" customFormat="false" ht="15" hidden="false" customHeight="false" outlineLevel="0" collapsed="false">
      <c r="A12520" s="41" t="n">
        <v>41171</v>
      </c>
      <c r="B12520" s="68" t="s">
        <v>627</v>
      </c>
      <c r="C12520" s="68" t="s">
        <v>1206</v>
      </c>
      <c r="D12520" s="69" t="n">
        <v>33606</v>
      </c>
      <c r="E12520" s="42" t="n">
        <v>0.291666666666667</v>
      </c>
      <c r="F12520" s="3" t="s">
        <v>1162</v>
      </c>
      <c r="G12520" s="3" t="s">
        <v>2365</v>
      </c>
      <c r="H12520" s="3" t="s">
        <v>1162</v>
      </c>
      <c r="I12520" s="29" t="n">
        <v>234.6</v>
      </c>
      <c r="J12520" s="29" t="n">
        <v>135</v>
      </c>
      <c r="K12520" s="30" t="s">
        <v>1303</v>
      </c>
      <c r="M12520" s="31" t="n">
        <f aca="false">P12520+R12520+T12520+V12520+X12520+Z12520+AB12520+AD12520+AF12520+AH12520+AJ12520+AL12520+AN12520+AP12520+AR12520+AT12520+AV12520+AX12520+AZ12520+BB12520+BD12520+BF12520+BH12520+BJ12520+BL12520+BN12520+BP12520</f>
        <v>0</v>
      </c>
    </row>
    <row r="12521" customFormat="false" ht="15" hidden="false" customHeight="false" outlineLevel="0" collapsed="false">
      <c r="A12521" s="41" t="n">
        <v>41171</v>
      </c>
      <c r="B12521" s="68" t="s">
        <v>1181</v>
      </c>
      <c r="C12521" s="68" t="s">
        <v>925</v>
      </c>
      <c r="D12521" s="3" t="n">
        <v>33607</v>
      </c>
      <c r="E12521" s="42" t="n">
        <v>0.3125</v>
      </c>
      <c r="F12521" s="42" t="n">
        <v>0.548611111111111</v>
      </c>
      <c r="H12521" s="42" t="n">
        <v>0.25</v>
      </c>
      <c r="I12521" s="29" t="n">
        <v>161</v>
      </c>
      <c r="J12521" s="29" t="n">
        <v>79.8</v>
      </c>
      <c r="K12521" s="30" t="s">
        <v>1219</v>
      </c>
      <c r="M12521" s="31" t="n">
        <f aca="false">P12521+R12521+T12521+V12521+X12521+Z12521+AB12521+AD12521+AF12521+AH12521+AJ12521+AL12521+AN12521+AP12521+AR12521+AT12521+AV12521+AX12521+AZ12521+BB12521+BD12521+BF12521+BH12521+BJ12521+BL12521+BN12521+BP12521</f>
        <v>0</v>
      </c>
    </row>
    <row r="12522" customFormat="false" ht="15" hidden="false" customHeight="false" outlineLevel="0" collapsed="false">
      <c r="A12522" s="41" t="n">
        <v>41171</v>
      </c>
      <c r="B12522" s="68" t="s">
        <v>2153</v>
      </c>
      <c r="C12522" s="68" t="s">
        <v>979</v>
      </c>
      <c r="D12522" s="3" t="n">
        <v>33608</v>
      </c>
      <c r="E12522" s="42" t="n">
        <v>0.333333333333333</v>
      </c>
      <c r="F12522" s="42" t="n">
        <v>0.708333333333333</v>
      </c>
      <c r="H12522" s="42" t="n">
        <v>0.395833333333333</v>
      </c>
      <c r="I12522" s="29" t="n">
        <v>185.5</v>
      </c>
      <c r="J12522" s="29" t="n">
        <v>126.5</v>
      </c>
      <c r="K12522" s="30" t="s">
        <v>2154</v>
      </c>
      <c r="M12522" s="31" t="n">
        <f aca="false">P12522+R12522+T12522+V12522+X12522+Z12522+AB12522+AD12522+AF12522+AH12522+AJ12522+AL12522+AN12522+AP12522+AR12522+AT12522+AV12522+AX12522+AZ12522+BB12522+BD12522+BF12522+BH12522+BJ12522+BL12522+BN12522+BP12522</f>
        <v>0</v>
      </c>
    </row>
    <row r="12523" customFormat="false" ht="15" hidden="false" customHeight="false" outlineLevel="0" collapsed="false">
      <c r="A12523" s="41" t="n">
        <v>41171</v>
      </c>
      <c r="B12523" s="68" t="s">
        <v>1193</v>
      </c>
      <c r="C12523" s="68" t="s">
        <v>1300</v>
      </c>
      <c r="D12523" s="3" t="n">
        <v>33609</v>
      </c>
      <c r="E12523" s="42" t="n">
        <v>0.364583333333333</v>
      </c>
      <c r="F12523" s="42" t="n">
        <v>0.777777777777778</v>
      </c>
      <c r="H12523" s="42" t="n">
        <v>0.416666666666667</v>
      </c>
      <c r="I12523" s="29" t="n">
        <v>205</v>
      </c>
      <c r="J12523" s="29" t="n">
        <v>133</v>
      </c>
      <c r="K12523" s="30" t="s">
        <v>1216</v>
      </c>
      <c r="M12523" s="31" t="n">
        <f aca="false">P12523+R12523+T12523+V12523+X12523+Z12523+AB12523+AD12523+AF12523+AH12523+AJ12523+AL12523+AN12523+AP12523+AR12523+AT12523+AV12523+AX12523+AZ12523+BB12523+BD12523+BF12523+BH12523+BJ12523+BL12523+BN12523+BP12523</f>
        <v>0</v>
      </c>
    </row>
    <row r="12524" customFormat="false" ht="15" hidden="false" customHeight="false" outlineLevel="0" collapsed="false">
      <c r="A12524" s="55" t="n">
        <v>41171</v>
      </c>
      <c r="B12524" s="152" t="s">
        <v>1176</v>
      </c>
      <c r="C12524" s="152" t="s">
        <v>1006</v>
      </c>
      <c r="D12524" s="30" t="n">
        <v>33610</v>
      </c>
      <c r="E12524" s="44" t="n">
        <v>0.333333333333333</v>
      </c>
      <c r="F12524" s="44" t="n">
        <v>0.5</v>
      </c>
      <c r="G12524" s="30"/>
      <c r="H12524" s="44" t="n">
        <v>0.166666666666667</v>
      </c>
      <c r="I12524" s="29" t="n">
        <v>85</v>
      </c>
      <c r="J12524" s="29" t="n">
        <v>53.2</v>
      </c>
      <c r="K12524" s="30" t="s">
        <v>2462</v>
      </c>
      <c r="M12524" s="31" t="n">
        <f aca="false">P12524+R12524+T12524+V12524+X12524+Z12524+AB12524+AD12524+AF12524+AH12524+AJ12524+AL12524+AN12524+AP12524+AR12524+AT12524+AV12524+AX12524+AZ12524+BB12524+BD12524+BF12524+BH12524+BJ12524+BL12524+BN12524+BP12524</f>
        <v>7750</v>
      </c>
      <c r="O12524" s="0" t="n">
        <v>363</v>
      </c>
      <c r="P12524" s="31" t="n">
        <v>7750</v>
      </c>
    </row>
    <row r="12525" customFormat="false" ht="15" hidden="false" customHeight="false" outlineLevel="0" collapsed="false">
      <c r="A12525" s="41" t="n">
        <v>41171</v>
      </c>
      <c r="B12525" s="68" t="s">
        <v>1197</v>
      </c>
      <c r="C12525" s="68" t="s">
        <v>714</v>
      </c>
      <c r="D12525" s="3" t="n">
        <v>33611</v>
      </c>
      <c r="E12525" s="42" t="n">
        <v>0.354166666666667</v>
      </c>
      <c r="F12525" s="42" t="n">
        <v>0.5</v>
      </c>
      <c r="G12525" s="3" t="s">
        <v>1170</v>
      </c>
      <c r="H12525" s="42" t="n">
        <v>0.166666666666667</v>
      </c>
      <c r="I12525" s="29" t="n">
        <v>100</v>
      </c>
      <c r="J12525" s="29" t="n">
        <v>66.5</v>
      </c>
      <c r="K12525" s="30" t="s">
        <v>1259</v>
      </c>
      <c r="M12525" s="31" t="n">
        <f aca="false">P12525+R12525+T12525+V12525+X12525+Z12525+AB12525+AD12525+AF12525+AH12525+AJ12525+AL12525+AN12525+AP12525+AR12525+AT12525+AV12525+AX12525+AZ12525+BB12525+BD12525+BF12525+BH12525+BJ12525+BL12525+BN12525+BP12525</f>
        <v>12400</v>
      </c>
      <c r="O12525" s="0" t="n">
        <v>550</v>
      </c>
      <c r="P12525" s="31" t="n">
        <v>6200</v>
      </c>
      <c r="Q12525" s="0" t="n">
        <v>551</v>
      </c>
      <c r="R12525" s="31" t="n">
        <v>6200</v>
      </c>
    </row>
    <row r="12526" customFormat="false" ht="15" hidden="false" customHeight="false" outlineLevel="0" collapsed="false">
      <c r="A12526" s="117" t="n">
        <v>41171</v>
      </c>
      <c r="B12526" s="68" t="s">
        <v>1832</v>
      </c>
      <c r="C12526" s="68" t="s">
        <v>1805</v>
      </c>
      <c r="D12526" s="69" t="n">
        <v>33612</v>
      </c>
      <c r="E12526" s="70" t="n">
        <v>0.333333333333333</v>
      </c>
      <c r="F12526" s="42" t="n">
        <v>0.736111111111111</v>
      </c>
      <c r="G12526" s="3" t="s">
        <v>1170</v>
      </c>
      <c r="H12526" s="3" t="s">
        <v>1440</v>
      </c>
      <c r="I12526" s="29" t="n">
        <v>153.5</v>
      </c>
      <c r="J12526" s="29" t="n">
        <v>88.65</v>
      </c>
      <c r="K12526" s="30" t="s">
        <v>1833</v>
      </c>
      <c r="M12526" s="31" t="n">
        <f aca="false">P12526+R12526+T12526+V12526+X12526+Z12526+AB12526+AD12526+AF12526+AH12526+AJ12526+AL12526+AN12526+AP12526+AR12526+AT12526+AV12526+AX12526+AZ12526+BB12526+BD12526+BF12526+BH12526+BJ12526+BL12526+BN12526+BP12526</f>
        <v>0</v>
      </c>
    </row>
    <row r="12527" customFormat="false" ht="15" hidden="false" customHeight="false" outlineLevel="0" collapsed="false">
      <c r="A12527" s="53" t="n">
        <v>41171</v>
      </c>
      <c r="B12527" s="182" t="s">
        <v>1173</v>
      </c>
      <c r="C12527" s="406" t="s">
        <v>1257</v>
      </c>
      <c r="D12527" s="407"/>
      <c r="E12527" s="407"/>
      <c r="F12527" s="406" t="s">
        <v>1257</v>
      </c>
      <c r="G12527" s="407" t="s">
        <v>1257</v>
      </c>
      <c r="H12527" s="49"/>
      <c r="I12527" s="51"/>
      <c r="J12527" s="51"/>
      <c r="K12527" s="30" t="s">
        <v>1212</v>
      </c>
      <c r="M12527" s="31" t="n">
        <f aca="false">P12527+R12527+T12527+V12527+X12527+Z12527+AB12527+AD12527+AF12527+AH12527+AJ12527+AL12527+AN12527+AP12527+AR12527+AT12527+AV12527+AX12527+AZ12527+BB12527+BD12527+BF12527+BH12527+BJ12527+BL12527+BN12527+BP12527</f>
        <v>0</v>
      </c>
    </row>
    <row r="12528" customFormat="false" ht="15" hidden="false" customHeight="false" outlineLevel="0" collapsed="false">
      <c r="A12528" s="41" t="n">
        <v>41171</v>
      </c>
      <c r="B12528" s="68" t="s">
        <v>1195</v>
      </c>
      <c r="C12528" s="68" t="s">
        <v>1324</v>
      </c>
      <c r="D12528" s="3" t="n">
        <v>33614</v>
      </c>
      <c r="E12528" s="42" t="n">
        <v>0.416666666666667</v>
      </c>
      <c r="F12528" s="42" t="n">
        <v>0.600694444444444</v>
      </c>
      <c r="H12528" s="42" t="n">
        <v>0.208333333333333</v>
      </c>
      <c r="I12528" s="29" t="n">
        <v>105</v>
      </c>
      <c r="J12528" s="29" t="n">
        <v>66.5</v>
      </c>
      <c r="K12528" s="30" t="s">
        <v>2465</v>
      </c>
      <c r="M12528" s="31" t="n">
        <f aca="false">P12528+R12528+T12528+V12528+X12528+Z12528+AB12528+AD12528+AF12528+AH12528+AJ12528+AL12528+AN12528+AP12528+AR12528+AT12528+AV12528+AX12528+AZ12528+BB12528+BD12528+BF12528+BH12528+BJ12528+BL12528+BN12528+BP12528</f>
        <v>0</v>
      </c>
    </row>
    <row r="12529" customFormat="false" ht="15" hidden="false" customHeight="false" outlineLevel="0" collapsed="false">
      <c r="A12529" s="55" t="n">
        <v>41171</v>
      </c>
      <c r="B12529" s="152" t="s">
        <v>1199</v>
      </c>
      <c r="C12529" s="152" t="s">
        <v>278</v>
      </c>
      <c r="D12529" s="30" t="n">
        <v>33615</v>
      </c>
      <c r="E12529" s="44" t="n">
        <v>0.447916666666667</v>
      </c>
      <c r="F12529" s="44" t="n">
        <v>0.784722222222222</v>
      </c>
      <c r="G12529" s="30" t="s">
        <v>1170</v>
      </c>
      <c r="H12529" s="30" t="s">
        <v>1298</v>
      </c>
      <c r="I12529" s="29" t="n">
        <v>241</v>
      </c>
      <c r="J12529" s="29" t="n">
        <v>119.7</v>
      </c>
      <c r="K12529" s="30" t="s">
        <v>1253</v>
      </c>
      <c r="M12529" s="31" t="n">
        <f aca="false">P12529+R12529+T12529+V12529+X12529+Z12529+AB12529+AD12529+AF12529+AH12529+AJ12529+AL12529+AN12529+AP12529+AR12529+AT12529+AV12529+AX12529+AZ12529+BB12529+BD12529+BF12529+BH12529+BJ12529+BL12529+BN12529+BP12529</f>
        <v>0</v>
      </c>
    </row>
    <row r="12530" customFormat="false" ht="15" hidden="false" customHeight="false" outlineLevel="0" collapsed="false">
      <c r="A12530" s="41" t="n">
        <v>41171</v>
      </c>
      <c r="B12530" s="68" t="s">
        <v>1165</v>
      </c>
      <c r="C12530" s="68" t="s">
        <v>1206</v>
      </c>
      <c r="D12530" s="3" t="n">
        <v>33616</v>
      </c>
      <c r="E12530" s="42" t="n">
        <v>0.75</v>
      </c>
      <c r="F12530" s="3" t="s">
        <v>1162</v>
      </c>
      <c r="G12530" s="3" t="s">
        <v>2066</v>
      </c>
      <c r="H12530" s="3" t="s">
        <v>1162</v>
      </c>
      <c r="I12530" s="29" t="n">
        <v>202</v>
      </c>
      <c r="J12530" s="29" t="n">
        <v>145</v>
      </c>
      <c r="K12530" s="30" t="s">
        <v>2306</v>
      </c>
      <c r="M12530" s="31" t="n">
        <f aca="false">P12530+R12530+T12530+V12530+X12530+Z12530+AB12530+AD12530+AF12530+AH12530+AJ12530+AL12530+AN12530+AP12530+AR12530+AT12530+AV12530+AX12530+AZ12530+BB12530+BD12530+BF12530+BH12530+BJ12530+BL12530+BN12530+BP12530</f>
        <v>17250</v>
      </c>
      <c r="O12530" s="0" t="n">
        <v>74309</v>
      </c>
      <c r="P12530" s="31" t="n">
        <v>17250</v>
      </c>
    </row>
    <row r="12531" customFormat="false" ht="15" hidden="false" customHeight="false" outlineLevel="0" collapsed="false">
      <c r="A12531" s="41" t="n">
        <v>41171</v>
      </c>
      <c r="B12531" s="0" t="s">
        <v>1205</v>
      </c>
      <c r="C12531" s="0" t="s">
        <v>1032</v>
      </c>
      <c r="D12531" s="3" t="n">
        <v>33617</v>
      </c>
      <c r="E12531" s="42" t="n">
        <v>0.416666666666667</v>
      </c>
      <c r="F12531" s="42" t="n">
        <v>0.663194444444444</v>
      </c>
      <c r="H12531" s="42" t="n">
        <v>0.333333333333333</v>
      </c>
      <c r="I12531" s="29" t="n">
        <v>277</v>
      </c>
      <c r="J12531" s="29" t="n">
        <v>50</v>
      </c>
      <c r="K12531" s="30" t="s">
        <v>1249</v>
      </c>
      <c r="M12531" s="31" t="n">
        <f aca="false">P12531+R12531+T12531+V12531+X12531+Z12531+AB12531+AD12531+AF12531+AH12531+AJ12531+AL12531+AN12531+AP12531+AR12531+AT12531+AV12531+AX12531+AZ12531+BB12531+BD12531+BF12531+BH12531+BJ12531+BL12531+BN12531+BP12531</f>
        <v>0</v>
      </c>
    </row>
    <row r="12532" customFormat="false" ht="15" hidden="false" customHeight="false" outlineLevel="0" collapsed="false">
      <c r="A12532" s="41" t="n">
        <v>41171</v>
      </c>
      <c r="B12532" s="68" t="s">
        <v>1176</v>
      </c>
      <c r="C12532" s="68" t="s">
        <v>869</v>
      </c>
      <c r="D12532" s="3" t="n">
        <v>33618</v>
      </c>
      <c r="E12532" s="42" t="n">
        <v>0.447916666666667</v>
      </c>
      <c r="F12532" s="42" t="n">
        <v>0.520833333333333</v>
      </c>
      <c r="H12532" s="42" t="n">
        <v>0.166666666666667</v>
      </c>
      <c r="I12532" s="29" t="n">
        <v>76</v>
      </c>
      <c r="J12532" s="29" t="n">
        <v>53.2</v>
      </c>
      <c r="K12532" s="30" t="s">
        <v>2462</v>
      </c>
      <c r="M12532" s="31" t="n">
        <f aca="false">P12532+R12532+T12532+V12532+X12532+Z12532+AB12532+AD12532+AF12532+AH12532+AJ12532+AL12532+AN12532+AP12532+AR12532+AT12532+AV12532+AX12532+AZ12532+BB12532+BD12532+BF12532+BH12532+BJ12532+BL12532+BN12532+BP12532</f>
        <v>0</v>
      </c>
    </row>
    <row r="12533" customFormat="false" ht="15" hidden="false" customHeight="false" outlineLevel="0" collapsed="false">
      <c r="A12533" s="41" t="n">
        <v>41171</v>
      </c>
      <c r="B12533" s="68" t="s">
        <v>1197</v>
      </c>
      <c r="C12533" s="68" t="s">
        <v>1255</v>
      </c>
      <c r="D12533" s="3" t="n">
        <v>33619</v>
      </c>
      <c r="E12533" s="42" t="n">
        <v>0.552083333333333</v>
      </c>
      <c r="F12533" s="42" t="n">
        <v>0.680555555555555</v>
      </c>
      <c r="H12533" s="42" t="n">
        <v>0.166666666666667</v>
      </c>
      <c r="I12533" s="29" t="n">
        <v>85</v>
      </c>
      <c r="J12533" s="29" t="n">
        <v>53.2</v>
      </c>
      <c r="K12533" s="30" t="s">
        <v>1259</v>
      </c>
      <c r="M12533" s="31" t="n">
        <f aca="false">P12533+R12533+T12533+V12533+X12533+Z12533+AB12533+AD12533+AF12533+AH12533+AJ12533+AL12533+AN12533+AP12533+AR12533+AT12533+AV12533+AX12533+AZ12533+BB12533+BD12533+BF12533+BH12533+BJ12533+BL12533+BN12533+BP12533</f>
        <v>0</v>
      </c>
    </row>
    <row r="12534" customFormat="false" ht="15" hidden="false" customHeight="false" outlineLevel="0" collapsed="false">
      <c r="A12534" s="41" t="n">
        <v>41171</v>
      </c>
      <c r="B12534" s="68" t="s">
        <v>1176</v>
      </c>
      <c r="C12534" s="68" t="s">
        <v>1255</v>
      </c>
      <c r="D12534" s="3" t="n">
        <v>33620</v>
      </c>
      <c r="E12534" s="42" t="n">
        <v>0.552083333333333</v>
      </c>
      <c r="F12534" s="42" t="n">
        <v>0.680555555555555</v>
      </c>
      <c r="H12534" s="42" t="n">
        <v>0.166666666666667</v>
      </c>
      <c r="I12534" s="29" t="n">
        <v>85</v>
      </c>
      <c r="J12534" s="29" t="n">
        <v>53.2</v>
      </c>
      <c r="K12534" s="30" t="s">
        <v>2462</v>
      </c>
      <c r="M12534" s="31" t="n">
        <f aca="false">P12534+R12534+T12534+V12534+X12534+Z12534+AB12534+AD12534+AF12534+AH12534+AJ12534+AL12534+AN12534+AP12534+AR12534+AT12534+AV12534+AX12534+AZ12534+BB12534+BD12534+BF12534+BH12534+BJ12534+BL12534+BN12534+BP12534</f>
        <v>0</v>
      </c>
    </row>
    <row r="12535" customFormat="false" ht="15" hidden="false" customHeight="false" outlineLevel="0" collapsed="false">
      <c r="A12535" s="55" t="n">
        <v>41171</v>
      </c>
      <c r="B12535" s="152" t="s">
        <v>2153</v>
      </c>
      <c r="C12535" s="152" t="s">
        <v>760</v>
      </c>
      <c r="D12535" s="30" t="n">
        <v>33621</v>
      </c>
      <c r="E12535" s="44" t="n">
        <v>0.583333333333333</v>
      </c>
      <c r="F12535" s="44" t="n">
        <v>0.729166666666667</v>
      </c>
      <c r="G12535" s="30"/>
      <c r="H12535" s="44" t="n">
        <v>0.166666666666667</v>
      </c>
      <c r="I12535" s="29" t="n">
        <v>89</v>
      </c>
      <c r="J12535" s="29" t="n">
        <v>53.2</v>
      </c>
      <c r="K12535" s="30" t="s">
        <v>2154</v>
      </c>
      <c r="M12535" s="31" t="n">
        <f aca="false">P12535+R12535+T12535+V12535+X12535+Z12535+AB12535+AD12535+AF12535+AH12535+AJ12535+AL12535+AN12535+AP12535+AR12535+AT12535+AV12535+AX12535+AZ12535+BB12535+BD12535+BF12535+BH12535+BJ12535+BL12535+BN12535+BP12535</f>
        <v>0</v>
      </c>
    </row>
    <row r="12536" customFormat="false" ht="15" hidden="false" customHeight="false" outlineLevel="0" collapsed="false">
      <c r="A12536" s="55" t="n">
        <v>41171</v>
      </c>
      <c r="B12536" s="152" t="s">
        <v>1195</v>
      </c>
      <c r="C12536" s="152" t="s">
        <v>616</v>
      </c>
      <c r="D12536" s="30" t="n">
        <v>33622</v>
      </c>
      <c r="E12536" s="44" t="n">
        <v>0.666666666666667</v>
      </c>
      <c r="F12536" s="44" t="n">
        <v>0.75</v>
      </c>
      <c r="G12536" s="30"/>
      <c r="H12536" s="44" t="n">
        <v>0.166666666666667</v>
      </c>
      <c r="I12536" s="29" t="n">
        <v>81</v>
      </c>
      <c r="J12536" s="29" t="n">
        <v>53.2</v>
      </c>
      <c r="K12536" s="30" t="s">
        <v>2465</v>
      </c>
      <c r="M12536" s="31" t="n">
        <f aca="false">P12536+R12536+T12536+V12536+X12536+Z12536+AB12536+AD12536+AF12536+AH12536+AJ12536+AL12536+AN12536+AP12536+AR12536+AT12536+AV12536+AX12536+AZ12536+BB12536+BD12536+BF12536+BH12536+BJ12536+BL12536+BN12536+BP12536</f>
        <v>0</v>
      </c>
    </row>
    <row r="12537" customFormat="false" ht="15" hidden="false" customHeight="false" outlineLevel="0" collapsed="false">
      <c r="A12537" s="55" t="n">
        <v>41171</v>
      </c>
      <c r="B12537" s="152" t="s">
        <v>1197</v>
      </c>
      <c r="C12537" s="152" t="s">
        <v>49</v>
      </c>
      <c r="D12537" s="30" t="n">
        <v>33623</v>
      </c>
      <c r="E12537" s="44" t="n">
        <v>0.6875</v>
      </c>
      <c r="F12537" s="44" t="n">
        <v>0.740277777777778</v>
      </c>
      <c r="G12537" s="30"/>
      <c r="H12537" s="44" t="n">
        <v>0.166666666666667</v>
      </c>
      <c r="I12537" s="29" t="n">
        <v>85</v>
      </c>
      <c r="J12537" s="29" t="n">
        <v>56</v>
      </c>
      <c r="K12537" s="30" t="s">
        <v>1259</v>
      </c>
      <c r="M12537" s="31" t="n">
        <f aca="false">P12537+R12537+T12537+V12537+X12537+Z12537+AB12537+AD12537+AF12537+AH12537+AJ12537+AL12537+AN12537+AP12537+AR12537+AT12537+AV12537+AX12537+AZ12537+BB12537+BD12537+BF12537+BH12537+BJ12537+BL12537+BN12537+BP12537</f>
        <v>46954.24</v>
      </c>
      <c r="O12537" s="0" t="n">
        <v>7960</v>
      </c>
      <c r="P12537" s="31" t="n">
        <v>15570.3</v>
      </c>
      <c r="Q12537" s="0" t="n">
        <v>7959</v>
      </c>
      <c r="R12537" s="31" t="n">
        <v>31383.94</v>
      </c>
    </row>
    <row r="12539" customFormat="false" ht="15" hidden="false" customHeight="false" outlineLevel="0" collapsed="false">
      <c r="A12539" s="134"/>
      <c r="B12539" s="133"/>
      <c r="C12539" s="133"/>
      <c r="D12539" s="134"/>
      <c r="E12539" s="134"/>
      <c r="F12539" s="134"/>
      <c r="G12539" s="134"/>
      <c r="H12539" s="134"/>
      <c r="I12539" s="136"/>
      <c r="J12539" s="136"/>
      <c r="K12539" s="134"/>
    </row>
    <row r="12540" customFormat="false" ht="21" hidden="false" customHeight="false" outlineLevel="0" collapsed="false">
      <c r="A12540" s="134"/>
      <c r="B12540" s="133"/>
      <c r="C12540" s="253"/>
      <c r="D12540" s="134"/>
      <c r="E12540" s="134"/>
      <c r="F12540" s="134"/>
      <c r="G12540" s="382" t="s">
        <v>2575</v>
      </c>
      <c r="H12540" s="134"/>
      <c r="I12540" s="136"/>
      <c r="J12540" s="136"/>
      <c r="K12540" s="134"/>
    </row>
    <row r="12541" customFormat="false" ht="15" hidden="false" customHeight="false" outlineLevel="0" collapsed="false">
      <c r="A12541" s="41" t="n">
        <v>41172</v>
      </c>
      <c r="B12541" s="68" t="s">
        <v>679</v>
      </c>
      <c r="C12541" s="68" t="s">
        <v>1206</v>
      </c>
      <c r="D12541" s="69" t="n">
        <v>33624</v>
      </c>
      <c r="E12541" s="42" t="n">
        <v>0.291666666666667</v>
      </c>
      <c r="F12541" s="3" t="s">
        <v>1162</v>
      </c>
      <c r="H12541" s="3" t="s">
        <v>1162</v>
      </c>
      <c r="I12541" s="29" t="n">
        <v>202</v>
      </c>
      <c r="J12541" s="29" t="n">
        <v>120</v>
      </c>
      <c r="K12541" s="30" t="s">
        <v>1223</v>
      </c>
      <c r="M12541" s="31" t="n">
        <f aca="false">P12541+R12541+T12541+V12541+X12541+Z12541+AB12541+AD12541+AF12541+AH12541+AJ12541+AL12541+AN12541+AP12541+AR12541+AT12541+AV12541+AX12541+AZ12541+BB12541+BD12541+BF12541+BH12541+BJ12541+BL12541+BN12541+BP12541</f>
        <v>0</v>
      </c>
    </row>
    <row r="12542" customFormat="false" ht="15" hidden="false" customHeight="false" outlineLevel="0" collapsed="false">
      <c r="A12542" s="41" t="n">
        <v>41172</v>
      </c>
      <c r="B12542" s="68" t="s">
        <v>383</v>
      </c>
      <c r="C12542" s="68" t="s">
        <v>1206</v>
      </c>
      <c r="D12542" s="3" t="n">
        <v>33625</v>
      </c>
      <c r="E12542" s="42" t="n">
        <v>0.291666666666667</v>
      </c>
      <c r="F12542" s="3" t="s">
        <v>1162</v>
      </c>
      <c r="H12542" s="3" t="s">
        <v>1162</v>
      </c>
      <c r="I12542" s="29" t="n">
        <v>202</v>
      </c>
      <c r="J12542" s="29" t="n">
        <v>145</v>
      </c>
      <c r="K12542" s="30" t="s">
        <v>1232</v>
      </c>
      <c r="M12542" s="31" t="n">
        <f aca="false">P12542+R12542+T12542+V12542+X12542+Z12542+AB12542+AD12542+AF12542+AH12542+AJ12542+AL12542+AN12542+AP12542+AR12542+AT12542+AV12542+AX12542+AZ12542+BB12542+BD12542+BF12542+BH12542+BJ12542+BL12542+BN12542+BP12542</f>
        <v>0</v>
      </c>
    </row>
    <row r="12543" customFormat="false" ht="15" hidden="false" customHeight="false" outlineLevel="0" collapsed="false">
      <c r="A12543" s="41" t="n">
        <v>41172</v>
      </c>
      <c r="B12543" s="68" t="s">
        <v>1165</v>
      </c>
      <c r="C12543" s="68" t="s">
        <v>1206</v>
      </c>
      <c r="D12543" s="69" t="n">
        <v>33626</v>
      </c>
      <c r="E12543" s="42" t="n">
        <v>0.291666666666667</v>
      </c>
      <c r="F12543" s="3" t="s">
        <v>1162</v>
      </c>
      <c r="H12543" s="3" t="s">
        <v>1162</v>
      </c>
      <c r="I12543" s="29" t="n">
        <v>202</v>
      </c>
      <c r="J12543" s="29" t="n">
        <v>145</v>
      </c>
      <c r="K12543" s="30" t="s">
        <v>2306</v>
      </c>
      <c r="M12543" s="31" t="n">
        <f aca="false">P12543+R12543+T12543+V12543+X12543+Z12543+AB12543+AD12543+AF12543+AH12543+AJ12543+AL12543+AN12543+AP12543+AR12543+AT12543+AV12543+AX12543+AZ12543+BB12543+BD12543+BF12543+BH12543+BJ12543+BL12543+BN12543+BP12543</f>
        <v>0</v>
      </c>
    </row>
    <row r="12544" customFormat="false" ht="15" hidden="false" customHeight="false" outlineLevel="0" collapsed="false">
      <c r="A12544" s="41" t="n">
        <v>41172</v>
      </c>
      <c r="B12544" s="68" t="s">
        <v>627</v>
      </c>
      <c r="C12544" s="68" t="s">
        <v>1206</v>
      </c>
      <c r="D12544" s="3" t="n">
        <v>33627</v>
      </c>
      <c r="E12544" s="42" t="n">
        <v>0.291666666666667</v>
      </c>
      <c r="F12544" s="3" t="s">
        <v>1162</v>
      </c>
      <c r="H12544" s="3" t="s">
        <v>1162</v>
      </c>
      <c r="I12544" s="29" t="n">
        <v>206</v>
      </c>
      <c r="J12544" s="29" t="n">
        <v>120</v>
      </c>
      <c r="K12544" s="30" t="s">
        <v>1303</v>
      </c>
      <c r="M12544" s="31" t="n">
        <f aca="false">P12544+R12544+T12544+V12544+X12544+Z12544+AB12544+AD12544+AF12544+AH12544+AJ12544+AL12544+AN12544+AP12544+AR12544+AT12544+AV12544+AX12544+AZ12544+BB12544+BD12544+BF12544+BH12544+BJ12544+BL12544+BN12544+BP12544</f>
        <v>0</v>
      </c>
    </row>
    <row r="12545" customFormat="false" ht="15" hidden="false" customHeight="false" outlineLevel="0" collapsed="false">
      <c r="A12545" s="41" t="n">
        <v>41172</v>
      </c>
      <c r="B12545" s="68" t="s">
        <v>1169</v>
      </c>
      <c r="C12545" s="68" t="s">
        <v>925</v>
      </c>
      <c r="D12545" s="3" t="n">
        <v>33628</v>
      </c>
      <c r="E12545" s="42" t="n">
        <v>0.3125</v>
      </c>
      <c r="F12545" s="42" t="n">
        <v>0.71875</v>
      </c>
      <c r="G12545" s="3" t="s">
        <v>1752</v>
      </c>
      <c r="H12545" s="3" t="s">
        <v>1405</v>
      </c>
      <c r="I12545" s="29" t="n">
        <v>284</v>
      </c>
      <c r="J12545" s="29" t="n">
        <v>146.3</v>
      </c>
      <c r="K12545" s="30" t="s">
        <v>1214</v>
      </c>
      <c r="M12545" s="31" t="n">
        <f aca="false">P12545+R12545+T12545+V12545+X12545+Z12545+AB12545+AD12545+AF12545+AH12545+AJ12545+AL12545+AN12545+AP12545+AR12545+AT12545+AV12545+AX12545+AZ12545+BB12545+BD12545+BF12545+BH12545+BJ12545+BL12545+BN12545+BP12545</f>
        <v>0</v>
      </c>
    </row>
    <row r="12546" customFormat="false" ht="15" hidden="false" customHeight="false" outlineLevel="0" collapsed="false">
      <c r="A12546" s="41" t="n">
        <v>41172</v>
      </c>
      <c r="B12546" s="68" t="s">
        <v>1197</v>
      </c>
      <c r="C12546" s="68" t="s">
        <v>1412</v>
      </c>
      <c r="D12546" s="3" t="n">
        <v>33629</v>
      </c>
      <c r="E12546" s="42" t="n">
        <v>0.333333333333333</v>
      </c>
      <c r="F12546" s="42" t="n">
        <v>0.458333333333333</v>
      </c>
      <c r="H12546" s="42" t="n">
        <v>0.166666666666667</v>
      </c>
      <c r="I12546" s="29" t="n">
        <v>89</v>
      </c>
      <c r="J12546" s="29" t="n">
        <v>56</v>
      </c>
      <c r="K12546" s="30" t="s">
        <v>1259</v>
      </c>
      <c r="M12546" s="31" t="n">
        <f aca="false">P12546+R12546+T12546+V12546+X12546+Z12546+AB12546+AD12546+AF12546+AH12546+AJ12546+AL12546+AN12546+AP12546+AR12546+AT12546+AV12546+AX12546+AZ12546+BB12546+BD12546+BF12546+BH12546+BJ12546+BL12546+BN12546+BP12546</f>
        <v>0</v>
      </c>
    </row>
    <row r="12547" customFormat="false" ht="15" hidden="false" customHeight="false" outlineLevel="0" collapsed="false">
      <c r="A12547" s="41" t="n">
        <v>41172</v>
      </c>
      <c r="B12547" s="68" t="s">
        <v>1675</v>
      </c>
      <c r="C12547" s="68" t="s">
        <v>1412</v>
      </c>
      <c r="D12547" s="3" t="n">
        <v>33630</v>
      </c>
      <c r="E12547" s="42" t="n">
        <v>0.333333333333333</v>
      </c>
      <c r="F12547" s="42" t="n">
        <v>0.458333333333333</v>
      </c>
      <c r="H12547" s="42" t="n">
        <v>0.166666666666667</v>
      </c>
      <c r="I12547" s="29" t="n">
        <v>89</v>
      </c>
      <c r="J12547" s="29" t="n">
        <v>56</v>
      </c>
      <c r="K12547" s="30" t="s">
        <v>1375</v>
      </c>
      <c r="M12547" s="31" t="n">
        <f aca="false">P12547+R12547+T12547+V12547+X12547+Z12547+AB12547+AD12547+AF12547+AH12547+AJ12547+AL12547+AN12547+AP12547+AR12547+AT12547+AV12547+AX12547+AZ12547+BB12547+BD12547+BF12547+BH12547+BJ12547+BL12547+BN12547+BP12547</f>
        <v>0</v>
      </c>
    </row>
    <row r="12548" customFormat="false" ht="15" hidden="false" customHeight="false" outlineLevel="0" collapsed="false">
      <c r="A12548" s="41" t="n">
        <v>41172</v>
      </c>
      <c r="B12548" s="68" t="s">
        <v>2153</v>
      </c>
      <c r="C12548" s="68" t="s">
        <v>2438</v>
      </c>
      <c r="D12548" s="3" t="n">
        <v>33631</v>
      </c>
      <c r="E12548" s="42" t="n">
        <v>0.333333333333333</v>
      </c>
      <c r="F12548" s="42" t="n">
        <v>0.802083333333333</v>
      </c>
      <c r="H12548" s="42" t="n">
        <v>0.479166666666667</v>
      </c>
      <c r="I12548" s="29" t="n">
        <v>242.5</v>
      </c>
      <c r="J12548" s="29" t="n">
        <v>157.95</v>
      </c>
      <c r="K12548" s="30" t="s">
        <v>2154</v>
      </c>
      <c r="M12548" s="31" t="n">
        <f aca="false">P12548+R12548+T12548+V12548+X12548+Z12548+AB12548+AD12548+AF12548+AH12548+AJ12548+AL12548+AN12548+AP12548+AR12548+AT12548+AV12548+AX12548+AZ12548+BB12548+BD12548+BF12548+BH12548+BJ12548+BL12548+BN12548+BP12548</f>
        <v>0</v>
      </c>
    </row>
    <row r="12549" customFormat="false" ht="15" hidden="false" customHeight="false" outlineLevel="0" collapsed="false">
      <c r="A12549" s="41" t="n">
        <v>41172</v>
      </c>
      <c r="B12549" s="68" t="s">
        <v>1205</v>
      </c>
      <c r="C12549" s="68" t="s">
        <v>1032</v>
      </c>
      <c r="D12549" s="3" t="n">
        <v>33632</v>
      </c>
      <c r="E12549" s="42" t="n">
        <v>0.354166666666667</v>
      </c>
      <c r="F12549" s="42" t="n">
        <v>0.680555555555555</v>
      </c>
      <c r="H12549" s="42" t="n">
        <v>0.333333333333333</v>
      </c>
      <c r="I12549" s="29" t="n">
        <v>325</v>
      </c>
      <c r="J12549" s="29" t="n">
        <v>50</v>
      </c>
      <c r="K12549" s="30" t="s">
        <v>1249</v>
      </c>
      <c r="M12549" s="31" t="n">
        <f aca="false">P12549+R12549+T12549+V12549+X12549+Z12549+AB12549+AD12549+AF12549+AH12549+AJ12549+AL12549+AN12549+AP12549+AR12549+AT12549+AV12549+AX12549+AZ12549+BB12549+BD12549+BF12549+BH12549+BJ12549+BL12549+BN12549+BP12549</f>
        <v>0</v>
      </c>
    </row>
    <row r="12550" customFormat="false" ht="15" hidden="false" customHeight="false" outlineLevel="0" collapsed="false">
      <c r="A12550" s="55" t="n">
        <v>41172</v>
      </c>
      <c r="B12550" s="152" t="s">
        <v>1745</v>
      </c>
      <c r="C12550" s="152" t="s">
        <v>2439</v>
      </c>
      <c r="D12550" s="30" t="n">
        <v>33633</v>
      </c>
      <c r="E12550" s="44" t="n">
        <v>0.375</v>
      </c>
      <c r="F12550" s="44" t="n">
        <v>0.541666666666667</v>
      </c>
      <c r="G12550" s="30" t="s">
        <v>1361</v>
      </c>
      <c r="H12550" s="30" t="s">
        <v>1308</v>
      </c>
      <c r="I12550" s="29" t="n">
        <v>105</v>
      </c>
      <c r="J12550" s="29" t="n">
        <v>66.5</v>
      </c>
      <c r="K12550" s="30" t="s">
        <v>1766</v>
      </c>
      <c r="M12550" s="31" t="n">
        <f aca="false">P12550+R12550+T12550+V12550+X12550+Z12550+AB12550+AD12550+AF12550+AH12550+AJ12550+AL12550+AN12550+AP12550+AR12550+AT12550+AV12550+AX12550+AZ12550+BB12550+BD12550+BF12550+BH12550+BJ12550+BL12550+BN12550+BP12550</f>
        <v>0</v>
      </c>
    </row>
    <row r="12551" customFormat="false" ht="15" hidden="false" customHeight="false" outlineLevel="0" collapsed="false">
      <c r="A12551" s="41" t="n">
        <v>41172</v>
      </c>
      <c r="B12551" s="68" t="s">
        <v>1195</v>
      </c>
      <c r="C12551" s="68" t="s">
        <v>842</v>
      </c>
      <c r="D12551" s="3" t="n">
        <v>33634</v>
      </c>
      <c r="E12551" s="42" t="n">
        <v>0.375</v>
      </c>
      <c r="F12551" s="42" t="n">
        <v>0.645833333333333</v>
      </c>
      <c r="H12551" s="42" t="n">
        <v>0.270833333333333</v>
      </c>
      <c r="I12551" s="29" t="n">
        <v>128.5</v>
      </c>
      <c r="J12551" s="29" t="n">
        <v>86.45</v>
      </c>
      <c r="K12551" s="30" t="s">
        <v>2465</v>
      </c>
      <c r="M12551" s="31" t="n">
        <f aca="false">P12551+R12551+T12551+V12551+X12551+Z12551+AB12551+AD12551+AF12551+AH12551+AJ12551+AL12551+AN12551+AP12551+AR12551+AT12551+AV12551+AX12551+AZ12551+BB12551+BD12551+BF12551+BH12551+BJ12551+BL12551+BN12551+BP12551</f>
        <v>0</v>
      </c>
    </row>
    <row r="12552" customFormat="false" ht="15" hidden="false" customHeight="false" outlineLevel="0" collapsed="false">
      <c r="A12552" s="41" t="n">
        <v>41172</v>
      </c>
      <c r="B12552" s="68" t="s">
        <v>1193</v>
      </c>
      <c r="C12552" s="68" t="s">
        <v>1919</v>
      </c>
      <c r="D12552" s="3" t="n">
        <v>33635</v>
      </c>
      <c r="E12552" s="42" t="n">
        <v>0.416666666666667</v>
      </c>
      <c r="F12552" s="42" t="n">
        <v>0.541666666666667</v>
      </c>
      <c r="H12552" s="42" t="n">
        <v>0.166666666666667</v>
      </c>
      <c r="I12552" s="29" t="n">
        <v>85</v>
      </c>
      <c r="J12552" s="29" t="n">
        <v>56</v>
      </c>
      <c r="K12552" s="30" t="s">
        <v>1216</v>
      </c>
      <c r="M12552" s="31" t="n">
        <f aca="false">P12552+R12552+T12552+V12552+X12552+Z12552+AB12552+AD12552+AF12552+AH12552+AJ12552+AL12552+AN12552+AP12552+AR12552+AT12552+AV12552+AX12552+AZ12552+BB12552+BD12552+BF12552+BH12552+BJ12552+BL12552+BN12552+BP12552</f>
        <v>0</v>
      </c>
    </row>
    <row r="12553" customFormat="false" ht="15" hidden="false" customHeight="false" outlineLevel="0" collapsed="false">
      <c r="A12553" s="41" t="n">
        <v>41172</v>
      </c>
      <c r="B12553" s="68" t="s">
        <v>1199</v>
      </c>
      <c r="C12553" s="68" t="s">
        <v>2546</v>
      </c>
      <c r="D12553" s="3" t="n">
        <v>33636</v>
      </c>
      <c r="E12553" s="42" t="n">
        <v>0.375</v>
      </c>
      <c r="F12553" s="42" t="n">
        <v>0.541666666666667</v>
      </c>
      <c r="H12553" s="42" t="n">
        <v>0.166666666666667</v>
      </c>
      <c r="I12553" s="29" t="n">
        <v>85</v>
      </c>
      <c r="J12553" s="29" t="n">
        <v>56</v>
      </c>
      <c r="K12553" s="30" t="s">
        <v>1253</v>
      </c>
      <c r="M12553" s="31" t="n">
        <f aca="false">P12553+R12553+T12553+V12553+X12553+Z12553+AB12553+AD12553+AF12553+AH12553+AJ12553+AL12553+AN12553+AP12553+AR12553+AT12553+AV12553+AX12553+AZ12553+BB12553+BD12553+BF12553+BH12553+BJ12553+BL12553+BN12553+BP12553</f>
        <v>0</v>
      </c>
    </row>
    <row r="12554" customFormat="false" ht="15" hidden="false" customHeight="false" outlineLevel="0" collapsed="false">
      <c r="A12554" s="55" t="n">
        <v>41172</v>
      </c>
      <c r="B12554" s="152" t="s">
        <v>1173</v>
      </c>
      <c r="C12554" s="152" t="s">
        <v>1049</v>
      </c>
      <c r="D12554" s="30" t="n">
        <v>33637</v>
      </c>
      <c r="E12554" s="44" t="n">
        <v>0.302083333333333</v>
      </c>
      <c r="F12554" s="44" t="n">
        <v>0.618055555555556</v>
      </c>
      <c r="G12554" s="30"/>
      <c r="H12554" s="44" t="n">
        <v>0.3125</v>
      </c>
      <c r="I12554" s="29" t="n">
        <v>142.5</v>
      </c>
      <c r="J12554" s="29" t="n">
        <v>100</v>
      </c>
      <c r="K12554" s="30" t="s">
        <v>1212</v>
      </c>
      <c r="M12554" s="31" t="n">
        <f aca="false">P12554+R12554+T12554+V12554+X12554+Z12554+AB12554+AD12554+AF12554+AH12554+AJ12554+AL12554+AN12554+AP12554+AR12554+AT12554+AV12554+AX12554+AZ12554+BB12554+BD12554+BF12554+BH12554+BJ12554+BL12554+BN12554+BP12554</f>
        <v>0</v>
      </c>
    </row>
    <row r="12555" customFormat="false" ht="15" hidden="false" customHeight="false" outlineLevel="0" collapsed="false">
      <c r="A12555" s="41" t="n">
        <v>41172</v>
      </c>
      <c r="B12555" s="68" t="s">
        <v>1197</v>
      </c>
      <c r="C12555" s="68" t="s">
        <v>1728</v>
      </c>
      <c r="D12555" s="3" t="n">
        <v>33638</v>
      </c>
      <c r="E12555" s="42" t="n">
        <v>0.458333333333333</v>
      </c>
      <c r="F12555" s="42" t="n">
        <v>0.520833333333333</v>
      </c>
      <c r="H12555" s="42" t="n">
        <v>0.166666666666667</v>
      </c>
      <c r="I12555" s="29" t="n">
        <v>81</v>
      </c>
      <c r="J12555" s="29" t="n">
        <v>53.2</v>
      </c>
      <c r="K12555" s="30" t="s">
        <v>1259</v>
      </c>
      <c r="M12555" s="31" t="n">
        <f aca="false">P12555+R12555+T12555+V12555+X12555+Z12555+AB12555+AD12555+AF12555+AH12555+AJ12555+AL12555+AN12555+AP12555+AR12555+AT12555+AV12555+AX12555+AZ12555+BB12555+BD12555+BF12555+BH12555+BJ12555+BL12555+BN12555+BP12555</f>
        <v>0</v>
      </c>
    </row>
    <row r="12556" customFormat="false" ht="15" hidden="false" customHeight="false" outlineLevel="0" collapsed="false">
      <c r="A12556" s="41" t="n">
        <v>41172</v>
      </c>
      <c r="B12556" s="68" t="s">
        <v>1832</v>
      </c>
      <c r="C12556" s="68" t="s">
        <v>1805</v>
      </c>
      <c r="D12556" s="3" t="n">
        <v>33639</v>
      </c>
      <c r="E12556" s="42" t="n">
        <v>0.333333333333333</v>
      </c>
      <c r="F12556" s="42" t="n">
        <v>0.864583333333333</v>
      </c>
      <c r="G12556" s="3" t="s">
        <v>2576</v>
      </c>
      <c r="H12556" s="42" t="n">
        <v>0.541666666666667</v>
      </c>
      <c r="I12556" s="29" t="n">
        <v>324.6</v>
      </c>
      <c r="J12556" s="29" t="n">
        <v>223.8</v>
      </c>
      <c r="K12556" s="30" t="s">
        <v>1833</v>
      </c>
      <c r="M12556" s="31" t="n">
        <f aca="false">P12556+R12556+T12556+V12556+X12556+Z12556+AB12556+AD12556+AF12556+AH12556+AJ12556+AL12556+AN12556+AP12556+AR12556+AT12556+AV12556+AX12556+AZ12556+BB12556+BD12556+BF12556+BH12556+BJ12556+BL12556+BN12556+BP12556</f>
        <v>0</v>
      </c>
    </row>
    <row r="12557" customFormat="false" ht="15" hidden="false" customHeight="false" outlineLevel="0" collapsed="false">
      <c r="A12557" s="41" t="n">
        <v>41172</v>
      </c>
      <c r="B12557" s="68" t="s">
        <v>1675</v>
      </c>
      <c r="C12557" s="68" t="s">
        <v>362</v>
      </c>
      <c r="D12557" s="3" t="n">
        <v>33640</v>
      </c>
      <c r="E12557" s="42" t="n">
        <v>0.520833333333333</v>
      </c>
      <c r="F12557" s="42" t="n">
        <v>0.75</v>
      </c>
      <c r="G12557" s="3" t="s">
        <v>2577</v>
      </c>
      <c r="H12557" s="42" t="n">
        <v>0.229166666666667</v>
      </c>
      <c r="I12557" s="29" t="n">
        <v>153.5</v>
      </c>
      <c r="J12557" s="29" t="n">
        <v>77</v>
      </c>
      <c r="K12557" s="30" t="s">
        <v>1375</v>
      </c>
      <c r="M12557" s="31" t="n">
        <f aca="false">P12557+R12557+T12557+V12557+X12557+Z12557+AB12557+AD12557+AF12557+AH12557+AJ12557+AL12557+AN12557+AP12557+AR12557+AT12557+AV12557+AX12557+AZ12557+BB12557+BD12557+BF12557+BH12557+BJ12557+BL12557+BN12557+BP12557</f>
        <v>0</v>
      </c>
    </row>
    <row r="12558" customFormat="false" ht="15" hidden="false" customHeight="false" outlineLevel="0" collapsed="false">
      <c r="A12558" s="41"/>
    </row>
    <row r="12559" customFormat="false" ht="15" hidden="false" customHeight="false" outlineLevel="0" collapsed="false">
      <c r="A12559" s="134"/>
      <c r="B12559" s="133"/>
      <c r="C12559" s="133"/>
      <c r="D12559" s="134"/>
      <c r="E12559" s="134"/>
      <c r="F12559" s="134"/>
      <c r="G12559" s="134"/>
      <c r="H12559" s="134"/>
      <c r="I12559" s="136"/>
      <c r="J12559" s="136"/>
      <c r="K12559" s="134"/>
    </row>
    <row r="12560" customFormat="false" ht="21" hidden="false" customHeight="false" outlineLevel="0" collapsed="false">
      <c r="A12560" s="134"/>
      <c r="B12560" s="133"/>
      <c r="C12560" s="253"/>
      <c r="D12560" s="134"/>
      <c r="E12560" s="134"/>
      <c r="F12560" s="134"/>
      <c r="G12560" s="382" t="s">
        <v>2578</v>
      </c>
      <c r="H12560" s="134"/>
      <c r="I12560" s="136"/>
      <c r="J12560" s="136"/>
      <c r="K12560" s="134"/>
    </row>
    <row r="12561" customFormat="false" ht="15" hidden="false" customHeight="false" outlineLevel="0" collapsed="false">
      <c r="A12561" s="41" t="n">
        <v>41173</v>
      </c>
      <c r="B12561" s="68" t="s">
        <v>679</v>
      </c>
      <c r="C12561" s="68" t="s">
        <v>1206</v>
      </c>
      <c r="D12561" s="3" t="n">
        <v>33641</v>
      </c>
      <c r="E12561" s="42" t="n">
        <v>0.291666666666667</v>
      </c>
      <c r="F12561" s="3" t="s">
        <v>1162</v>
      </c>
      <c r="H12561" s="3" t="s">
        <v>1162</v>
      </c>
      <c r="I12561" s="29" t="n">
        <v>206</v>
      </c>
      <c r="J12561" s="29" t="n">
        <v>120</v>
      </c>
      <c r="K12561" s="30" t="s">
        <v>1223</v>
      </c>
      <c r="M12561" s="31" t="n">
        <f aca="false">P12561+R12561+T12561+V12561+X12561+Z12561+AB12561+AD12561+AF12561+AH12561+AJ12561+AL12561+AN12561+AP12561+AR12561+AT12561+AV12561+AX12561+AZ12561+BB12561+BD12561+BF12561+BH12561+BJ12561+BL12561+BN12561+BP12561</f>
        <v>22507.53</v>
      </c>
      <c r="O12561" s="0" t="n">
        <v>74555</v>
      </c>
      <c r="P12561" s="31" t="n">
        <v>430</v>
      </c>
      <c r="Q12561" s="0" t="n">
        <v>74556</v>
      </c>
      <c r="R12561" s="31" t="n">
        <v>8145</v>
      </c>
      <c r="S12561" s="47" t="n">
        <v>74525</v>
      </c>
      <c r="T12561" s="31" t="n">
        <v>2249.75</v>
      </c>
      <c r="U12561" s="47" t="n">
        <v>74479</v>
      </c>
      <c r="V12561" s="31" t="n">
        <v>3269.86</v>
      </c>
      <c r="W12561" s="47" t="n">
        <v>74456</v>
      </c>
      <c r="X12561" s="31" t="n">
        <v>311.58</v>
      </c>
      <c r="Y12561" s="47" t="n">
        <v>74557</v>
      </c>
      <c r="Z12561" s="31" t="n">
        <v>7500</v>
      </c>
      <c r="AA12561" s="47" t="n">
        <v>74558</v>
      </c>
      <c r="AB12561" s="31" t="n">
        <v>250</v>
      </c>
      <c r="AC12561" s="47" t="n">
        <v>74506</v>
      </c>
      <c r="AD12561" s="31" t="n">
        <v>154</v>
      </c>
      <c r="AE12561" s="47" t="n">
        <v>74481</v>
      </c>
      <c r="AF12561" s="31" t="n">
        <v>197.34</v>
      </c>
    </row>
    <row r="12562" customFormat="false" ht="15" hidden="false" customHeight="false" outlineLevel="0" collapsed="false">
      <c r="A12562" s="41" t="n">
        <v>41173</v>
      </c>
      <c r="B12562" s="68" t="s">
        <v>383</v>
      </c>
      <c r="C12562" s="68" t="s">
        <v>1206</v>
      </c>
      <c r="D12562" s="3" t="n">
        <v>33642</v>
      </c>
      <c r="E12562" s="42" t="n">
        <v>0.291666666666667</v>
      </c>
      <c r="F12562" s="3" t="s">
        <v>1162</v>
      </c>
      <c r="H12562" s="3" t="s">
        <v>1162</v>
      </c>
      <c r="I12562" s="29" t="n">
        <v>206</v>
      </c>
      <c r="J12562" s="29" t="n">
        <v>145</v>
      </c>
      <c r="K12562" s="30" t="s">
        <v>1232</v>
      </c>
      <c r="M12562" s="31" t="n">
        <f aca="false">P12562+R12562+T12562+V12562+X12562+Z12562+AB12562+AD12562+AF12562+AH12562+AJ12562+AL12562+AN12562+AP12562+AR12562+AT12562+AV12562+AX12562+AZ12562+BB12562+BD12562+BF12562+BH12562+BJ12562+BL12562+BN12562+BP12562</f>
        <v>0</v>
      </c>
    </row>
    <row r="12563" customFormat="false" ht="15" hidden="false" customHeight="false" outlineLevel="0" collapsed="false">
      <c r="A12563" s="41" t="n">
        <v>41173</v>
      </c>
      <c r="B12563" s="68" t="s">
        <v>1165</v>
      </c>
      <c r="C12563" s="68" t="s">
        <v>1206</v>
      </c>
      <c r="D12563" s="3" t="n">
        <v>33643</v>
      </c>
      <c r="E12563" s="42" t="n">
        <v>0.291666666666667</v>
      </c>
      <c r="F12563" s="3" t="s">
        <v>1162</v>
      </c>
      <c r="H12563" s="3" t="s">
        <v>1162</v>
      </c>
      <c r="I12563" s="29" t="n">
        <v>235</v>
      </c>
      <c r="J12563" s="29" t="n">
        <v>145</v>
      </c>
      <c r="K12563" s="30" t="s">
        <v>2306</v>
      </c>
      <c r="M12563" s="31" t="n">
        <f aca="false">P12563+R12563+T12563+V12563+X12563+Z12563+AB12563+AD12563+AF12563+AH12563+AJ12563+AL12563+AN12563+AP12563+AR12563+AT12563+AV12563+AX12563+AZ12563+BB12563+BD12563+BF12563+BH12563+BJ12563+BL12563+BN12563+BP12563</f>
        <v>0</v>
      </c>
    </row>
    <row r="12564" customFormat="false" ht="15" hidden="false" customHeight="false" outlineLevel="0" collapsed="false">
      <c r="A12564" s="41" t="n">
        <v>41173</v>
      </c>
      <c r="B12564" s="68" t="s">
        <v>1832</v>
      </c>
      <c r="C12564" s="68" t="s">
        <v>1805</v>
      </c>
      <c r="D12564" s="3" t="n">
        <v>33644</v>
      </c>
      <c r="E12564" s="42" t="n">
        <v>0.291666666666667</v>
      </c>
      <c r="F12564" s="42" t="n">
        <v>0.78125</v>
      </c>
      <c r="G12564" s="3" t="s">
        <v>1170</v>
      </c>
      <c r="H12564" s="42" t="n">
        <v>0.5</v>
      </c>
      <c r="I12564" s="29" t="n">
        <v>252</v>
      </c>
      <c r="J12564" s="29" t="n">
        <v>172.9</v>
      </c>
      <c r="K12564" s="30" t="s">
        <v>1833</v>
      </c>
      <c r="M12564" s="31" t="n">
        <f aca="false">P12564+R12564+T12564+V12564+X12564+Z12564+AB12564+AD12564+AF12564+AH12564+AJ12564+AL12564+AN12564+AP12564+AR12564+AT12564+AV12564+AX12564+AZ12564+BB12564+BD12564+BF12564+BH12564+BJ12564+BL12564+BN12564+BP12564</f>
        <v>0</v>
      </c>
    </row>
    <row r="12565" customFormat="false" ht="15" hidden="false" customHeight="false" outlineLevel="0" collapsed="false">
      <c r="A12565" s="55" t="n">
        <v>41173</v>
      </c>
      <c r="B12565" s="152" t="s">
        <v>1193</v>
      </c>
      <c r="C12565" s="152" t="s">
        <v>2438</v>
      </c>
      <c r="D12565" s="30" t="n">
        <v>33645</v>
      </c>
      <c r="E12565" s="44" t="n">
        <v>0.333333333333333</v>
      </c>
      <c r="F12565" s="44" t="n">
        <v>0.774305555555556</v>
      </c>
      <c r="G12565" s="30"/>
      <c r="H12565" s="44" t="n">
        <v>0.416666666666667</v>
      </c>
      <c r="I12565" s="29" t="n">
        <v>205</v>
      </c>
      <c r="J12565" s="29" t="n">
        <v>133</v>
      </c>
      <c r="K12565" s="30" t="s">
        <v>1216</v>
      </c>
      <c r="M12565" s="31" t="n">
        <f aca="false">P12565+R12565+T12565+V12565+X12565+Z12565+AB12565+AD12565+AF12565+AH12565+AJ12565+AL12565+AN12565+AP12565+AR12565+AT12565+AV12565+AX12565+AZ12565+BB12565+BD12565+BF12565+BH12565+BJ12565+BL12565+BN12565+BP12565</f>
        <v>0</v>
      </c>
    </row>
    <row r="12566" customFormat="false" ht="15" hidden="false" customHeight="false" outlineLevel="0" collapsed="false">
      <c r="A12566" s="41" t="n">
        <v>41173</v>
      </c>
      <c r="B12566" s="68" t="s">
        <v>1205</v>
      </c>
      <c r="C12566" s="68" t="s">
        <v>1324</v>
      </c>
      <c r="D12566" s="3" t="n">
        <v>33646</v>
      </c>
      <c r="E12566" s="42" t="n">
        <v>0.333333333333333</v>
      </c>
      <c r="F12566" s="42" t="n">
        <v>0.633333333333333</v>
      </c>
      <c r="H12566" s="42" t="n">
        <v>0.333333333333333</v>
      </c>
      <c r="I12566" s="29" t="n">
        <v>285</v>
      </c>
      <c r="J12566" s="29" t="n">
        <v>50</v>
      </c>
      <c r="K12566" s="30" t="s">
        <v>1249</v>
      </c>
      <c r="M12566" s="31" t="n">
        <f aca="false">P12566+R12566+T12566+V12566+X12566+Z12566+AB12566+AD12566+AF12566+AH12566+AJ12566+AL12566+AN12566+AP12566+AR12566+AT12566+AV12566+AX12566+AZ12566+BB12566+BD12566+BF12566+BH12566+BJ12566+BL12566+BN12566+BP12566</f>
        <v>0</v>
      </c>
    </row>
    <row r="12567" customFormat="false" ht="15" hidden="false" customHeight="false" outlineLevel="0" collapsed="false">
      <c r="A12567" s="41" t="n">
        <v>41173</v>
      </c>
      <c r="B12567" s="68" t="s">
        <v>1169</v>
      </c>
      <c r="C12567" s="68" t="s">
        <v>925</v>
      </c>
      <c r="D12567" s="3" t="n">
        <v>33647</v>
      </c>
      <c r="E12567" s="42" t="n">
        <v>0.375</v>
      </c>
      <c r="F12567" s="42" t="n">
        <v>0.645833333333333</v>
      </c>
      <c r="H12567" s="42" t="n">
        <v>0.270833333333333</v>
      </c>
      <c r="I12567" s="29" t="n">
        <v>174</v>
      </c>
      <c r="J12567" s="29" t="n">
        <v>86.45</v>
      </c>
      <c r="K12567" s="30" t="s">
        <v>1214</v>
      </c>
      <c r="M12567" s="31" t="n">
        <f aca="false">P12567+R12567+T12567+V12567+X12567+Z12567+AB12567+AD12567+AF12567+AH12567+AJ12567+AL12567+AN12567+AP12567+AR12567+AT12567+AV12567+AX12567+AZ12567+BB12567+BD12567+BF12567+BH12567+BJ12567+BL12567+BN12567+BP12567</f>
        <v>0</v>
      </c>
    </row>
    <row r="12568" customFormat="false" ht="15" hidden="false" customHeight="false" outlineLevel="0" collapsed="false">
      <c r="A12568" s="55" t="n">
        <v>41173</v>
      </c>
      <c r="B12568" s="152" t="s">
        <v>627</v>
      </c>
      <c r="C12568" s="152" t="s">
        <v>760</v>
      </c>
      <c r="D12568" s="30" t="n">
        <v>33648</v>
      </c>
      <c r="E12568" s="44" t="n">
        <v>0.395833333333333</v>
      </c>
      <c r="F12568" s="44" t="n">
        <v>0.604166666666667</v>
      </c>
      <c r="G12568" s="30"/>
      <c r="H12568" s="44" t="n">
        <v>0.208333333333333</v>
      </c>
      <c r="I12568" s="29" t="n">
        <v>105</v>
      </c>
      <c r="J12568" s="29" t="n">
        <v>70</v>
      </c>
      <c r="K12568" s="30" t="s">
        <v>1303</v>
      </c>
      <c r="M12568" s="31" t="n">
        <f aca="false">P12568+R12568+T12568+V12568+X12568+Z12568+AB12568+AD12568+AF12568+AH12568+AJ12568+AL12568+AN12568+AP12568+AR12568+AT12568+AV12568+AX12568+AZ12568+BB12568+BD12568+BF12568+BH12568+BJ12568+BL12568+BN12568+BP12568</f>
        <v>0</v>
      </c>
    </row>
    <row r="12569" customFormat="false" ht="15" hidden="false" customHeight="false" outlineLevel="0" collapsed="false">
      <c r="A12569" s="55" t="n">
        <v>41173</v>
      </c>
      <c r="B12569" s="152" t="s">
        <v>1675</v>
      </c>
      <c r="C12569" s="152" t="s">
        <v>490</v>
      </c>
      <c r="D12569" s="30" t="n">
        <v>33649</v>
      </c>
      <c r="E12569" s="44" t="n">
        <v>0.458333333333333</v>
      </c>
      <c r="F12569" s="44" t="n">
        <v>0.715277777777778</v>
      </c>
      <c r="G12569" s="30"/>
      <c r="H12569" s="44" t="n">
        <v>0.270833333333333</v>
      </c>
      <c r="I12569" s="29" t="n">
        <v>130</v>
      </c>
      <c r="J12569" s="29" t="n">
        <v>91</v>
      </c>
      <c r="K12569" s="30" t="s">
        <v>1375</v>
      </c>
      <c r="M12569" s="31" t="n">
        <f aca="false">P12569+R12569+T12569+V12569+X12569+Z12569+AB12569+AD12569+AF12569+AH12569+AJ12569+AL12569+AN12569+AP12569+AR12569+AT12569+AV12569+AX12569+AZ12569+BB12569+BD12569+BF12569+BH12569+BJ12569+BL12569+BN12569+BP12569</f>
        <v>0</v>
      </c>
    </row>
    <row r="12570" customFormat="false" ht="15" hidden="false" customHeight="false" outlineLevel="0" collapsed="false">
      <c r="A12570" s="345" t="n">
        <v>41173</v>
      </c>
      <c r="B12570" s="346" t="s">
        <v>1173</v>
      </c>
      <c r="C12570" s="346" t="s">
        <v>1049</v>
      </c>
      <c r="D12570" s="347" t="n">
        <v>33650</v>
      </c>
      <c r="E12570" s="408"/>
      <c r="F12570" s="348" t="s">
        <v>1257</v>
      </c>
      <c r="G12570" s="348" t="s">
        <v>1257</v>
      </c>
      <c r="H12570" s="348" t="s">
        <v>1257</v>
      </c>
      <c r="I12570" s="409" t="s">
        <v>1257</v>
      </c>
      <c r="J12570" s="409" t="s">
        <v>1257</v>
      </c>
      <c r="K12570" s="30" t="s">
        <v>1212</v>
      </c>
      <c r="M12570" s="31" t="n">
        <f aca="false">P12570+R12570+T12570+V12570+X12570+Z12570+AB12570+AD12570+AF12570+AH12570+AJ12570+AL12570+AN12570+AP12570+AR12570+AT12570+AV12570+AX12570+AZ12570+BB12570+BD12570+BF12570+BH12570+BJ12570+BL12570+BN12570+BP12570</f>
        <v>0</v>
      </c>
    </row>
    <row r="12571" customFormat="false" ht="15" hidden="false" customHeight="false" outlineLevel="0" collapsed="false">
      <c r="A12571" s="55" t="n">
        <v>41173</v>
      </c>
      <c r="B12571" s="152" t="s">
        <v>1176</v>
      </c>
      <c r="C12571" s="152" t="s">
        <v>2579</v>
      </c>
      <c r="D12571" s="30" t="n">
        <v>33651</v>
      </c>
      <c r="E12571" s="44" t="n">
        <v>0.489583333333333</v>
      </c>
      <c r="F12571" s="44" t="n">
        <v>0.774305555555556</v>
      </c>
      <c r="G12571" s="30" t="s">
        <v>2580</v>
      </c>
      <c r="H12571" s="30" t="s">
        <v>1678</v>
      </c>
      <c r="I12571" s="29" t="n">
        <v>234</v>
      </c>
      <c r="J12571" s="29" t="n">
        <v>119.7</v>
      </c>
      <c r="K12571" s="30" t="s">
        <v>2462</v>
      </c>
      <c r="M12571" s="31" t="n">
        <f aca="false">P12571+R12571+T12571+V12571+X12571+Z12571+AB12571+AD12571+AF12571+AH12571+AJ12571+AL12571+AN12571+AP12571+AR12571+AT12571+AV12571+AX12571+AZ12571+BB12571+BD12571+BF12571+BH12571+BJ12571+BL12571+BN12571+BP12571</f>
        <v>0</v>
      </c>
    </row>
    <row r="12572" customFormat="false" ht="15" hidden="false" customHeight="false" outlineLevel="0" collapsed="false">
      <c r="A12572" s="55" t="n">
        <v>41173</v>
      </c>
      <c r="B12572" s="152" t="s">
        <v>1199</v>
      </c>
      <c r="C12572" s="152" t="s">
        <v>362</v>
      </c>
      <c r="D12572" s="30" t="n">
        <v>33652</v>
      </c>
      <c r="E12572" s="44" t="n">
        <v>0.59375</v>
      </c>
      <c r="F12572" s="44" t="n">
        <v>0.666666666666667</v>
      </c>
      <c r="G12572" s="30"/>
      <c r="H12572" s="44" t="n">
        <v>0.166666666666667</v>
      </c>
      <c r="I12572" s="29" t="n">
        <v>85</v>
      </c>
      <c r="J12572" s="29" t="n">
        <v>56</v>
      </c>
      <c r="K12572" s="30" t="s">
        <v>1253</v>
      </c>
      <c r="M12572" s="31" t="n">
        <f aca="false">P12572+R12572+T12572+V12572+X12572+Z12572+AB12572+AD12572+AF12572+AH12572+AJ12572+AL12572+AN12572+AP12572+AR12572+AT12572+AV12572+AX12572+AZ12572+BB12572+BD12572+BF12572+BH12572+BJ12572+BL12572+BN12572+BP12572</f>
        <v>0</v>
      </c>
    </row>
    <row r="12573" customFormat="false" ht="15" hidden="false" customHeight="false" outlineLevel="0" collapsed="false">
      <c r="A12573" s="41" t="n">
        <v>41173</v>
      </c>
      <c r="B12573" s="68" t="s">
        <v>1197</v>
      </c>
      <c r="C12573" s="68" t="s">
        <v>616</v>
      </c>
      <c r="D12573" s="3" t="n">
        <v>33653</v>
      </c>
      <c r="E12573" s="42" t="n">
        <v>0.583333333333333</v>
      </c>
      <c r="F12573" s="42" t="n">
        <v>0.6875</v>
      </c>
      <c r="H12573" s="42" t="n">
        <v>0.166666666666667</v>
      </c>
      <c r="I12573" s="29" t="n">
        <v>85</v>
      </c>
      <c r="J12573" s="29" t="n">
        <v>53.2</v>
      </c>
      <c r="K12573" s="30" t="s">
        <v>1259</v>
      </c>
      <c r="M12573" s="31" t="n">
        <f aca="false">P12573+R12573+T12573+V12573+X12573+Z12573+AB12573+AD12573+AF12573+AH12573+AJ12573+AL12573+AN12573+AP12573+AR12573+AT12573+AV12573+AX12573+AZ12573+BB12573+BD12573+BF12573+BH12573+BJ12573+BL12573+BN12573+BP12573</f>
        <v>0</v>
      </c>
    </row>
    <row r="12574" customFormat="false" ht="15" hidden="false" customHeight="false" outlineLevel="0" collapsed="false">
      <c r="A12574" s="41" t="n">
        <v>41173</v>
      </c>
      <c r="B12574" s="59" t="s">
        <v>1165</v>
      </c>
      <c r="C12574" s="59" t="s">
        <v>1206</v>
      </c>
      <c r="D12574" s="60" t="n">
        <v>33654</v>
      </c>
      <c r="E12574" s="66" t="n">
        <v>0.75</v>
      </c>
      <c r="F12574" s="3" t="s">
        <v>1162</v>
      </c>
      <c r="G12574" s="3" t="s">
        <v>1268</v>
      </c>
      <c r="H12574" s="3" t="s">
        <v>1162</v>
      </c>
      <c r="I12574" s="29" t="n">
        <v>202</v>
      </c>
      <c r="J12574" s="29" t="n">
        <v>145</v>
      </c>
      <c r="K12574" s="30" t="s">
        <v>2306</v>
      </c>
      <c r="M12574" s="31" t="n">
        <f aca="false">P12574+R12574+T12574+V12574+X12574+Z12574+AB12574+AD12574+AF12574+AH12574+AJ12574+AL12574+AN12574+AP12574+AR12574+AT12574+AV12574+AX12574+AZ12574+BB12574+BD12574+BF12574+BH12574+BJ12574+BL12574+BN12574+BP12574</f>
        <v>0</v>
      </c>
    </row>
    <row r="12575" customFormat="false" ht="15" hidden="false" customHeight="false" outlineLevel="0" collapsed="false">
      <c r="A12575" s="41"/>
    </row>
    <row r="12576" customFormat="false" ht="15" hidden="false" customHeight="false" outlineLevel="0" collapsed="false">
      <c r="A12576" s="345"/>
      <c r="B12576" s="384"/>
      <c r="C12576" s="384"/>
      <c r="D12576" s="355"/>
      <c r="E12576" s="355"/>
      <c r="F12576" s="355"/>
      <c r="G12576" s="355"/>
      <c r="H12576" s="355"/>
      <c r="I12576" s="349"/>
      <c r="J12576" s="349"/>
      <c r="K12576" s="355"/>
    </row>
    <row r="12577" customFormat="false" ht="21" hidden="false" customHeight="false" outlineLevel="0" collapsed="false">
      <c r="A12577" s="355"/>
      <c r="B12577" s="384"/>
      <c r="C12577" s="384"/>
      <c r="D12577" s="355"/>
      <c r="E12577" s="355"/>
      <c r="F12577" s="355"/>
      <c r="G12577" s="382" t="s">
        <v>1449</v>
      </c>
      <c r="H12577" s="355"/>
      <c r="I12577" s="349"/>
      <c r="J12577" s="349"/>
      <c r="K12577" s="355"/>
    </row>
    <row r="12578" customFormat="false" ht="15" hidden="false" customHeight="false" outlineLevel="0" collapsed="false">
      <c r="A12578" s="55" t="n">
        <v>41174</v>
      </c>
      <c r="B12578" s="56" t="s">
        <v>2153</v>
      </c>
      <c r="C12578" s="56" t="s">
        <v>490</v>
      </c>
      <c r="D12578" s="30" t="n">
        <v>33654</v>
      </c>
      <c r="E12578" s="44" t="n">
        <v>0.333333333333333</v>
      </c>
      <c r="F12578" s="44" t="n">
        <v>0.65625</v>
      </c>
      <c r="G12578" s="30"/>
      <c r="H12578" s="44" t="n">
        <v>0.333333333333333</v>
      </c>
      <c r="I12578" s="29" t="n">
        <v>221</v>
      </c>
      <c r="J12578" s="29" t="n">
        <v>106.4</v>
      </c>
      <c r="K12578" s="30" t="s">
        <v>2154</v>
      </c>
      <c r="M12578" s="31" t="n">
        <f aca="false">P12578+R12578+T12578+V12578+X12578+Z12578+AB12578+AD12578+AF12578+AH12578+AJ12578+AL12578+AN12578+AP12578+AR12578+AT12578+AV12578+AX12578+AZ12578+BB12578+BD12578+BF12578+BH12578+BJ12578+BL12578+BN12578+BP12578</f>
        <v>0</v>
      </c>
    </row>
    <row r="12580" customFormat="false" ht="15" hidden="false" customHeight="false" outlineLevel="0" collapsed="false">
      <c r="A12580" s="134"/>
      <c r="B12580" s="133"/>
      <c r="C12580" s="133"/>
      <c r="D12580" s="134"/>
      <c r="E12580" s="134"/>
      <c r="F12580" s="134"/>
      <c r="G12580" s="134"/>
      <c r="H12580" s="134"/>
      <c r="I12580" s="136"/>
      <c r="J12580" s="136"/>
      <c r="K12580" s="134"/>
    </row>
    <row r="12581" customFormat="false" ht="21" hidden="false" customHeight="false" outlineLevel="0" collapsed="false">
      <c r="A12581" s="134"/>
      <c r="B12581" s="133"/>
      <c r="C12581" s="133"/>
      <c r="D12581" s="134"/>
      <c r="E12581" s="134"/>
      <c r="F12581" s="134"/>
      <c r="G12581" s="382" t="s">
        <v>1224</v>
      </c>
      <c r="H12581" s="134"/>
      <c r="I12581" s="136"/>
      <c r="J12581" s="136"/>
      <c r="K12581" s="134"/>
    </row>
    <row r="12582" customFormat="false" ht="15" hidden="false" customHeight="false" outlineLevel="0" collapsed="false">
      <c r="A12582" s="55" t="n">
        <v>41175</v>
      </c>
      <c r="B12582" s="152" t="s">
        <v>1195</v>
      </c>
      <c r="C12582" s="152" t="s">
        <v>490</v>
      </c>
      <c r="D12582" s="30" t="n">
        <v>33655</v>
      </c>
      <c r="E12582" s="44" t="n">
        <v>0.291666666666667</v>
      </c>
      <c r="F12582" s="44" t="n">
        <v>0.791666666666667</v>
      </c>
      <c r="G12582" s="30"/>
      <c r="H12582" s="44" t="n">
        <v>0.5</v>
      </c>
      <c r="I12582" s="29" t="n">
        <v>312</v>
      </c>
      <c r="J12582" s="29" t="n">
        <v>228</v>
      </c>
      <c r="K12582" s="30" t="s">
        <v>2465</v>
      </c>
      <c r="M12582" s="31" t="n">
        <f aca="false">P12582+R12582+T12582+V12582+X12582+Z12582+AB12582+AD12582+AF12582+AH12582+AJ12582+AL12582+AN12582+AP12582+AR12582+AT12582+AV12582+AX12582+AZ12582+BB12582+BD12582+BF12582+BH12582+BJ12582+BL12582+BN12582+BP12582</f>
        <v>0</v>
      </c>
    </row>
    <row r="12583" customFormat="false" ht="15" hidden="false" customHeight="false" outlineLevel="0" collapsed="false">
      <c r="A12583" s="55" t="n">
        <v>41175</v>
      </c>
      <c r="B12583" s="152" t="s">
        <v>1832</v>
      </c>
      <c r="C12583" s="152" t="s">
        <v>490</v>
      </c>
      <c r="D12583" s="30" t="n">
        <v>33656</v>
      </c>
      <c r="E12583" s="44" t="n">
        <v>0.3125</v>
      </c>
      <c r="F12583" s="44" t="n">
        <v>0.8125</v>
      </c>
      <c r="G12583" s="30"/>
      <c r="H12583" s="44" t="n">
        <v>0.520833333333333</v>
      </c>
      <c r="I12583" s="29" t="n">
        <v>325</v>
      </c>
      <c r="J12583" s="29" t="n">
        <v>237.5</v>
      </c>
      <c r="K12583" s="30" t="s">
        <v>1833</v>
      </c>
      <c r="M12583" s="31" t="n">
        <f aca="false">P12583+R12583+T12583+V12583+X12583+Z12583+AB12583+AD12583+AF12583+AH12583+AJ12583+AL12583+AN12583+AP12583+AR12583+AT12583+AV12583+AX12583+AZ12583+BB12583+BD12583+BF12583+BH12583+BJ12583+BL12583+BN12583+BP12583</f>
        <v>0</v>
      </c>
    </row>
    <row r="12584" customFormat="false" ht="15" hidden="false" customHeight="false" outlineLevel="0" collapsed="false">
      <c r="A12584" s="55" t="n">
        <v>41175</v>
      </c>
      <c r="B12584" s="152" t="s">
        <v>1181</v>
      </c>
      <c r="C12584" s="152" t="s">
        <v>490</v>
      </c>
      <c r="D12584" s="30" t="n">
        <v>33657</v>
      </c>
      <c r="E12584" s="44" t="n">
        <v>0.645833333333333</v>
      </c>
      <c r="F12584" s="44" t="n">
        <v>0.770833333333334</v>
      </c>
      <c r="G12584" s="30"/>
      <c r="H12584" s="44" t="n">
        <v>0.166666666666667</v>
      </c>
      <c r="I12584" s="29" t="n">
        <v>104</v>
      </c>
      <c r="J12584" s="29" t="n">
        <v>76</v>
      </c>
      <c r="K12584" s="30" t="s">
        <v>1219</v>
      </c>
      <c r="M12584" s="31" t="n">
        <f aca="false">P12584+R12584+T12584+V12584+X12584+Z12584+AB12584+AD12584+AF12584+AH12584+AJ12584+AL12584+AN12584+AP12584+AR12584+AT12584+AV12584+AX12584+AZ12584+BB12584+BD12584+BF12584+BH12584+BJ12584+BL12584+BN12584+BP12584</f>
        <v>0</v>
      </c>
    </row>
    <row r="12586" customFormat="false" ht="15" hidden="false" customHeight="false" outlineLevel="0" collapsed="false">
      <c r="A12586" s="355"/>
      <c r="B12586" s="384"/>
      <c r="C12586" s="384"/>
      <c r="D12586" s="355"/>
      <c r="E12586" s="355"/>
      <c r="F12586" s="355"/>
      <c r="G12586" s="355"/>
      <c r="H12586" s="355"/>
      <c r="I12586" s="349"/>
      <c r="J12586" s="349"/>
      <c r="K12586" s="355"/>
    </row>
    <row r="12587" customFormat="false" ht="21" hidden="false" customHeight="false" outlineLevel="0" collapsed="false">
      <c r="A12587" s="355"/>
      <c r="B12587" s="384"/>
      <c r="C12587" s="384"/>
      <c r="D12587" s="355"/>
      <c r="E12587" s="355"/>
      <c r="F12587" s="355"/>
      <c r="G12587" s="382" t="s">
        <v>1624</v>
      </c>
      <c r="H12587" s="355"/>
      <c r="I12587" s="349"/>
      <c r="J12587" s="349"/>
      <c r="K12587" s="355"/>
    </row>
    <row r="12588" customFormat="false" ht="15" hidden="false" customHeight="false" outlineLevel="0" collapsed="false">
      <c r="A12588" s="41" t="n">
        <v>41176</v>
      </c>
      <c r="B12588" s="68" t="s">
        <v>679</v>
      </c>
      <c r="C12588" s="68" t="s">
        <v>1206</v>
      </c>
      <c r="D12588" s="3" t="n">
        <v>33658</v>
      </c>
      <c r="E12588" s="42" t="n">
        <v>0.291666666666667</v>
      </c>
      <c r="F12588" s="3" t="s">
        <v>1162</v>
      </c>
      <c r="H12588" s="3" t="s">
        <v>1162</v>
      </c>
      <c r="I12588" s="29" t="n">
        <v>206</v>
      </c>
      <c r="J12588" s="29" t="n">
        <v>120</v>
      </c>
      <c r="K12588" s="30" t="s">
        <v>1223</v>
      </c>
      <c r="M12588" s="31" t="n">
        <f aca="false">P12588+R12588+T12588+V12588+X12588+Z12588+AB12588+AD12588+AF12588+AH12588+AJ12588+AL12588+AN12588+AP12588+AR12588+AT12588+AV12588+AX12588+AZ12588+BB12588+BD12588+BF12588+BH12588+BJ12588+BL12588+BN12588+BP12588</f>
        <v>22550.01</v>
      </c>
      <c r="O12588" s="0" t="n">
        <v>74578</v>
      </c>
      <c r="P12588" s="31" t="n">
        <v>156.05</v>
      </c>
      <c r="Q12588" s="0" t="n">
        <v>74579</v>
      </c>
      <c r="R12588" s="31" t="n">
        <v>85.59</v>
      </c>
      <c r="S12588" s="47" t="n">
        <v>74557</v>
      </c>
      <c r="T12588" s="31" t="n">
        <v>7500</v>
      </c>
      <c r="U12588" s="47" t="n">
        <v>74650</v>
      </c>
      <c r="V12588" s="31" t="n">
        <v>7500</v>
      </c>
      <c r="W12588" s="47" t="n">
        <v>74558</v>
      </c>
      <c r="X12588" s="31" t="n">
        <v>250</v>
      </c>
      <c r="Y12588" s="47" t="n">
        <v>74612</v>
      </c>
      <c r="Z12588" s="31" t="n">
        <v>250</v>
      </c>
      <c r="AA12588" s="47" t="n">
        <v>74571</v>
      </c>
      <c r="AB12588" s="31" t="n">
        <v>24.7</v>
      </c>
      <c r="AC12588" s="47" t="n">
        <v>74570</v>
      </c>
      <c r="AD12588" s="31" t="n">
        <v>1718.92</v>
      </c>
      <c r="AE12588" s="47" t="n">
        <v>74569</v>
      </c>
      <c r="AF12588" s="31" t="n">
        <v>2928.7</v>
      </c>
      <c r="AG12588" s="47" t="n">
        <v>74577</v>
      </c>
      <c r="AH12588" s="31" t="n">
        <v>156.05</v>
      </c>
      <c r="AI12588" s="47" t="n">
        <v>74593</v>
      </c>
      <c r="AJ12588" s="31" t="n">
        <v>792</v>
      </c>
      <c r="AK12588" s="47" t="n">
        <v>74592</v>
      </c>
      <c r="AL12588" s="31" t="n">
        <v>1188</v>
      </c>
    </row>
    <row r="12589" customFormat="false" ht="15" hidden="false" customHeight="false" outlineLevel="0" collapsed="false">
      <c r="A12589" s="41" t="n">
        <v>41176</v>
      </c>
      <c r="B12589" s="68" t="s">
        <v>383</v>
      </c>
      <c r="C12589" s="68" t="s">
        <v>1206</v>
      </c>
      <c r="D12589" s="69" t="n">
        <v>33659</v>
      </c>
      <c r="E12589" s="42" t="n">
        <v>0.291666666666667</v>
      </c>
      <c r="F12589" s="3" t="s">
        <v>1162</v>
      </c>
      <c r="G12589" s="3" t="s">
        <v>2365</v>
      </c>
      <c r="H12589" s="3" t="s">
        <v>1162</v>
      </c>
      <c r="I12589" s="29" t="n">
        <v>225.8</v>
      </c>
      <c r="J12589" s="29" t="n">
        <v>160</v>
      </c>
      <c r="K12589" s="30" t="s">
        <v>1232</v>
      </c>
      <c r="M12589" s="31" t="n">
        <f aca="false">P12589+R12589+T12589+V12589+X12589+Z12589+AB12589+AD12589+AF12589+AH12589+AJ12589+AL12589+AN12589+AP12589+AR12589+AT12589+AV12589+AX12589+AZ12589+BB12589+BD12589+BF12589+BH12589+BJ12589+BL12589+BN12589+BP12589</f>
        <v>10733.97</v>
      </c>
      <c r="O12589" s="0" t="n">
        <v>15538</v>
      </c>
      <c r="P12589" s="31" t="n">
        <v>269.64</v>
      </c>
      <c r="Q12589" s="0" t="n">
        <v>74567</v>
      </c>
      <c r="R12589" s="31" t="n">
        <v>2470.4</v>
      </c>
      <c r="S12589" s="47" t="n">
        <v>74566</v>
      </c>
      <c r="T12589" s="31" t="n">
        <v>2.64</v>
      </c>
      <c r="U12589" s="47" t="n">
        <v>74565</v>
      </c>
      <c r="V12589" s="31" t="n">
        <v>229.22</v>
      </c>
      <c r="W12589" s="47" t="n">
        <v>74564</v>
      </c>
      <c r="X12589" s="31" t="n">
        <v>418.07</v>
      </c>
      <c r="Y12589" s="47" t="n">
        <v>74588</v>
      </c>
      <c r="Z12589" s="31" t="n">
        <v>7344</v>
      </c>
    </row>
    <row r="12590" customFormat="false" ht="15" hidden="false" customHeight="false" outlineLevel="0" collapsed="false">
      <c r="A12590" s="41" t="n">
        <v>41176</v>
      </c>
      <c r="B12590" s="68" t="s">
        <v>1165</v>
      </c>
      <c r="C12590" s="68" t="s">
        <v>1206</v>
      </c>
      <c r="D12590" s="3" t="n">
        <v>33660</v>
      </c>
      <c r="E12590" s="42" t="n">
        <v>0.291666666666667</v>
      </c>
      <c r="F12590" s="3" t="s">
        <v>1162</v>
      </c>
      <c r="H12590" s="3" t="s">
        <v>1162</v>
      </c>
      <c r="I12590" s="29" t="n">
        <v>202</v>
      </c>
      <c r="J12590" s="29" t="n">
        <v>145</v>
      </c>
      <c r="K12590" s="30" t="s">
        <v>2306</v>
      </c>
      <c r="M12590" s="31" t="n">
        <f aca="false">P12590+R12590+T12590+V12590+X12590+Z12590+AB12590+AD12590+AF12590+AH12590+AJ12590+AL12590+AN12590+AP12590+AR12590+AT12590+AV12590+AX12590+AZ12590+BB12590+BD12590+BF12590+BH12590+BJ12590+BL12590+BN12590+BP12590</f>
        <v>29323.25</v>
      </c>
      <c r="O12590" s="0" t="n">
        <v>74647</v>
      </c>
      <c r="P12590" s="31" t="n">
        <v>13125</v>
      </c>
      <c r="Q12590" s="0" t="n">
        <v>74597</v>
      </c>
      <c r="R12590" s="31" t="n">
        <v>349</v>
      </c>
      <c r="S12590" s="47" t="n">
        <v>74598</v>
      </c>
      <c r="T12590" s="31" t="n">
        <v>29.5</v>
      </c>
      <c r="U12590" s="47" t="n">
        <v>74610</v>
      </c>
      <c r="V12590" s="31" t="n">
        <v>317.4</v>
      </c>
      <c r="W12590" s="47" t="n">
        <v>74581</v>
      </c>
      <c r="X12590" s="31" t="n">
        <v>364.7</v>
      </c>
      <c r="Y12590" s="47" t="n">
        <v>74582</v>
      </c>
      <c r="Z12590" s="31" t="n">
        <v>383.65</v>
      </c>
      <c r="AA12590" s="47" t="n">
        <v>74639</v>
      </c>
      <c r="AB12590" s="31" t="n">
        <v>10060</v>
      </c>
      <c r="AC12590" s="47" t="n">
        <v>74699</v>
      </c>
      <c r="AD12590" s="31" t="n">
        <v>2250</v>
      </c>
      <c r="AE12590" s="47" t="n">
        <v>74700</v>
      </c>
      <c r="AF12590" s="31" t="n">
        <v>2250</v>
      </c>
      <c r="AG12590" s="47" t="n">
        <v>74528</v>
      </c>
      <c r="AH12590" s="31" t="n">
        <v>194</v>
      </c>
    </row>
    <row r="12591" customFormat="false" ht="15" hidden="false" customHeight="false" outlineLevel="0" collapsed="false">
      <c r="A12591" s="55" t="n">
        <v>41176</v>
      </c>
      <c r="B12591" s="152" t="s">
        <v>1832</v>
      </c>
      <c r="C12591" s="152" t="s">
        <v>490</v>
      </c>
      <c r="D12591" s="30" t="n">
        <v>33661</v>
      </c>
      <c r="E12591" s="44" t="n">
        <v>0</v>
      </c>
      <c r="F12591" s="44" t="n">
        <v>0.166666666666667</v>
      </c>
      <c r="G12591" s="30" t="s">
        <v>2581</v>
      </c>
      <c r="H12591" s="44" t="n">
        <v>0.166666666666667</v>
      </c>
      <c r="I12591" s="29" t="n">
        <v>104</v>
      </c>
      <c r="J12591" s="29" t="n">
        <v>76</v>
      </c>
      <c r="K12591" s="30" t="s">
        <v>1833</v>
      </c>
      <c r="M12591" s="31" t="n">
        <f aca="false">P12591+R12591+T12591+V12591+X12591+Z12591+AB12591+AD12591+AF12591+AH12591+AJ12591+AL12591+AN12591+AP12591+AR12591+AT12591+AV12591+AX12591+AZ12591+BB12591+BD12591+BF12591+BH12591+BJ12591+BL12591+BN12591+BP12591</f>
        <v>0</v>
      </c>
    </row>
    <row r="12592" customFormat="false" ht="15" hidden="false" customHeight="false" outlineLevel="0" collapsed="false">
      <c r="A12592" s="41" t="n">
        <v>41176</v>
      </c>
      <c r="B12592" s="0" t="s">
        <v>1169</v>
      </c>
      <c r="C12592" s="0" t="s">
        <v>925</v>
      </c>
      <c r="D12592" s="3" t="n">
        <v>33662</v>
      </c>
      <c r="E12592" s="42" t="n">
        <v>0.3125</v>
      </c>
      <c r="F12592" s="42" t="n">
        <v>0.71875</v>
      </c>
      <c r="H12592" s="42" t="n">
        <v>0.416666666666667</v>
      </c>
      <c r="I12592" s="29" t="n">
        <v>265</v>
      </c>
      <c r="J12592" s="29" t="n">
        <v>133</v>
      </c>
      <c r="K12592" s="30" t="s">
        <v>1214</v>
      </c>
      <c r="M12592" s="31" t="n">
        <f aca="false">P12592+R12592+T12592+V12592+X12592+Z12592+AB12592+AD12592+AF12592+AH12592+AJ12592+AL12592+AN12592+AP12592+AR12592+AT12592+AV12592+AX12592+AZ12592+BB12592+BD12592+BF12592+BH12592+BJ12592+BL12592+BN12592+BP12592</f>
        <v>0</v>
      </c>
    </row>
    <row r="12593" customFormat="false" ht="15" hidden="false" customHeight="false" outlineLevel="0" collapsed="false">
      <c r="A12593" s="55" t="n">
        <v>41176</v>
      </c>
      <c r="B12593" s="152" t="s">
        <v>2153</v>
      </c>
      <c r="C12593" s="152" t="s">
        <v>925</v>
      </c>
      <c r="D12593" s="30" t="n">
        <v>33663</v>
      </c>
      <c r="E12593" s="44" t="n">
        <v>0.3125</v>
      </c>
      <c r="F12593" s="44" t="n">
        <v>0.763888888888889</v>
      </c>
      <c r="G12593" s="30"/>
      <c r="H12593" s="44" t="n">
        <v>0.458333333333333</v>
      </c>
      <c r="I12593" s="29" t="n">
        <v>291</v>
      </c>
      <c r="J12593" s="29" t="n">
        <v>146.3</v>
      </c>
      <c r="K12593" s="30" t="s">
        <v>2154</v>
      </c>
      <c r="M12593" s="31" t="n">
        <f aca="false">P12593+R12593+T12593+V12593+X12593+Z12593+AB12593+AD12593+AF12593+AH12593+AJ12593+AL12593+AN12593+AP12593+AR12593+AT12593+AV12593+AX12593+AZ12593+BB12593+BD12593+BF12593+BH12593+BJ12593+BL12593+BN12593+BP12593</f>
        <v>0</v>
      </c>
    </row>
    <row r="12594" customFormat="false" ht="15" hidden="false" customHeight="false" outlineLevel="0" collapsed="false">
      <c r="A12594" s="55" t="n">
        <v>41176</v>
      </c>
      <c r="B12594" s="152" t="s">
        <v>1745</v>
      </c>
      <c r="C12594" s="152" t="s">
        <v>925</v>
      </c>
      <c r="D12594" s="30" t="n">
        <v>33664</v>
      </c>
      <c r="E12594" s="44" t="n">
        <v>0.333333333333333</v>
      </c>
      <c r="F12594" s="44" t="n">
        <v>0.631944444444444</v>
      </c>
      <c r="G12594" s="30"/>
      <c r="H12594" s="44" t="n">
        <v>0.3125</v>
      </c>
      <c r="I12594" s="29" t="n">
        <v>147.5</v>
      </c>
      <c r="J12594" s="29" t="n">
        <v>100</v>
      </c>
      <c r="K12594" s="30" t="s">
        <v>1766</v>
      </c>
      <c r="M12594" s="31" t="n">
        <f aca="false">P12594+R12594+T12594+V12594+X12594+Z12594+AB12594+AD12594+AF12594+AH12594+AJ12594+AL12594+AN12594+AP12594+AR12594+AT12594+AV12594+AX12594+AZ12594+BB12594+BD12594+BF12594+BH12594+BJ12594+BL12594+BN12594+BP12594</f>
        <v>0</v>
      </c>
    </row>
    <row r="12595" customFormat="false" ht="15" hidden="false" customHeight="false" outlineLevel="0" collapsed="false">
      <c r="A12595" s="41" t="n">
        <v>41176</v>
      </c>
      <c r="B12595" s="68" t="s">
        <v>1176</v>
      </c>
      <c r="C12595" s="68" t="s">
        <v>925</v>
      </c>
      <c r="D12595" s="3" t="n">
        <v>33665</v>
      </c>
      <c r="E12595" s="42" t="n">
        <v>0.333333333333333</v>
      </c>
      <c r="F12595" s="42" t="n">
        <v>0.708333333333333</v>
      </c>
      <c r="H12595" s="42" t="n">
        <v>0.375</v>
      </c>
      <c r="I12595" s="29" t="n">
        <v>176</v>
      </c>
      <c r="J12595" s="29" t="n">
        <v>119.7</v>
      </c>
      <c r="K12595" s="30" t="s">
        <v>2462</v>
      </c>
      <c r="M12595" s="31" t="n">
        <f aca="false">P12595+R12595+T12595+V12595+X12595+Z12595+AB12595+AD12595+AF12595+AH12595+AJ12595+AL12595+AN12595+AP12595+AR12595+AT12595+AV12595+AX12595+AZ12595+BB12595+BD12595+BF12595+BH12595+BJ12595+BL12595+BN12595+BP12595</f>
        <v>0</v>
      </c>
    </row>
    <row r="12596" customFormat="false" ht="15" hidden="false" customHeight="false" outlineLevel="0" collapsed="false">
      <c r="A12596" s="41" t="n">
        <v>41176</v>
      </c>
      <c r="B12596" s="68" t="s">
        <v>1205</v>
      </c>
      <c r="C12596" s="68" t="s">
        <v>1032</v>
      </c>
      <c r="D12596" s="3" t="n">
        <v>33666</v>
      </c>
      <c r="E12596" s="3" t="s">
        <v>2582</v>
      </c>
      <c r="F12596" s="42" t="n">
        <v>0.666666666666667</v>
      </c>
      <c r="H12596" s="42" t="n">
        <v>0.333333333333333</v>
      </c>
      <c r="I12596" s="29" t="n">
        <v>325</v>
      </c>
      <c r="J12596" s="29" t="n">
        <v>50</v>
      </c>
      <c r="K12596" s="30" t="s">
        <v>1249</v>
      </c>
      <c r="M12596" s="31" t="n">
        <f aca="false">P12596+R12596+T12596+V12596+X12596+Z12596+AB12596+AD12596+AF12596+AH12596+AJ12596+AL12596+AN12596+AP12596+AR12596+AT12596+AV12596+AX12596+AZ12596+BB12596+BD12596+BF12596+BH12596+BJ12596+BL12596+BN12596+BP12596</f>
        <v>0</v>
      </c>
    </row>
    <row r="12597" customFormat="false" ht="15" hidden="false" customHeight="false" outlineLevel="0" collapsed="false">
      <c r="A12597" s="55" t="n">
        <v>41176</v>
      </c>
      <c r="B12597" s="152" t="s">
        <v>1173</v>
      </c>
      <c r="C12597" s="152" t="s">
        <v>1049</v>
      </c>
      <c r="D12597" s="30" t="n">
        <v>33667</v>
      </c>
      <c r="E12597" s="44" t="n">
        <v>0.302083333333333</v>
      </c>
      <c r="F12597" s="44" t="n">
        <v>0.791666666666667</v>
      </c>
      <c r="G12597" s="30" t="s">
        <v>2470</v>
      </c>
      <c r="H12597" s="30" t="s">
        <v>1597</v>
      </c>
      <c r="I12597" s="29" t="n">
        <v>247</v>
      </c>
      <c r="J12597" s="29" t="n">
        <v>173</v>
      </c>
      <c r="K12597" s="30" t="s">
        <v>1212</v>
      </c>
      <c r="M12597" s="31" t="n">
        <f aca="false">P12597+R12597+T12597+V12597+X12597+Z12597+AB12597+AD12597+AF12597+AH12597+AJ12597+AL12597+AN12597+AP12597+AR12597+AT12597+AV12597+AX12597+AZ12597+BB12597+BD12597+BF12597+BH12597+BJ12597+BL12597+BN12597+BP12597</f>
        <v>0</v>
      </c>
    </row>
    <row r="12598" customFormat="false" ht="15" hidden="false" customHeight="false" outlineLevel="0" collapsed="false">
      <c r="A12598" s="55" t="n">
        <v>41176</v>
      </c>
      <c r="B12598" s="56" t="s">
        <v>1193</v>
      </c>
      <c r="C12598" s="152" t="s">
        <v>2438</v>
      </c>
      <c r="D12598" s="30" t="n">
        <v>33668</v>
      </c>
      <c r="E12598" s="44" t="n">
        <v>0.322916666666667</v>
      </c>
      <c r="F12598" s="44" t="n">
        <v>0.802083333333333</v>
      </c>
      <c r="G12598" s="30"/>
      <c r="H12598" s="44" t="n">
        <v>0.479166666666667</v>
      </c>
      <c r="I12598" s="29" t="n">
        <v>242.5</v>
      </c>
      <c r="J12598" s="29" t="n">
        <v>157.95</v>
      </c>
      <c r="K12598" s="30" t="s">
        <v>1216</v>
      </c>
      <c r="M12598" s="31" t="n">
        <f aca="false">P12598+R12598+T12598+V12598+X12598+Z12598+AB12598+AD12598+AF12598+AH12598+AJ12598+AL12598+AN12598+AP12598+AR12598+AT12598+AV12598+AX12598+AZ12598+BB12598+BD12598+BF12598+BH12598+BJ12598+BL12598+BN12598+BP12598</f>
        <v>0</v>
      </c>
    </row>
    <row r="12599" customFormat="false" ht="15" hidden="false" customHeight="false" outlineLevel="0" collapsed="false">
      <c r="A12599" s="55" t="n">
        <v>41176</v>
      </c>
      <c r="B12599" s="152" t="s">
        <v>1195</v>
      </c>
      <c r="C12599" s="152" t="s">
        <v>490</v>
      </c>
      <c r="D12599" s="30" t="n">
        <v>33669</v>
      </c>
      <c r="E12599" s="44" t="n">
        <v>0</v>
      </c>
      <c r="F12599" s="44" t="n">
        <v>0.166666666666667</v>
      </c>
      <c r="G12599" s="30" t="s">
        <v>2581</v>
      </c>
      <c r="H12599" s="44" t="n">
        <v>0.166666666666667</v>
      </c>
      <c r="I12599" s="29" t="n">
        <v>104</v>
      </c>
      <c r="J12599" s="29" t="n">
        <v>76</v>
      </c>
      <c r="K12599" s="30" t="s">
        <v>2465</v>
      </c>
      <c r="M12599" s="31" t="n">
        <f aca="false">P12599+R12599+T12599+V12599+X12599+Z12599+AB12599+AD12599+AF12599+AH12599+AJ12599+AL12599+AN12599+AP12599+AR12599+AT12599+AV12599+AX12599+AZ12599+BB12599+BD12599+BF12599+BH12599+BJ12599+BL12599+BN12599+BP12599</f>
        <v>0</v>
      </c>
    </row>
    <row r="12601" customFormat="false" ht="15" hidden="false" customHeight="false" outlineLevel="0" collapsed="false">
      <c r="A12601" s="355"/>
      <c r="B12601" s="384"/>
      <c r="C12601" s="384"/>
      <c r="D12601" s="355"/>
      <c r="E12601" s="355"/>
      <c r="F12601" s="355"/>
      <c r="G12601" s="355"/>
      <c r="H12601" s="355"/>
      <c r="I12601" s="349"/>
      <c r="J12601" s="349"/>
      <c r="K12601" s="355"/>
    </row>
    <row r="12602" customFormat="false" ht="21" hidden="false" customHeight="false" outlineLevel="0" collapsed="false">
      <c r="A12602" s="355"/>
      <c r="B12602" s="384"/>
      <c r="C12602" s="384"/>
      <c r="D12602" s="355"/>
      <c r="E12602" s="355"/>
      <c r="F12602" s="355"/>
      <c r="G12602" s="382" t="s">
        <v>1782</v>
      </c>
      <c r="H12602" s="355"/>
      <c r="I12602" s="349"/>
      <c r="J12602" s="349"/>
      <c r="K12602" s="355"/>
    </row>
    <row r="12603" customFormat="false" ht="15" hidden="false" customHeight="false" outlineLevel="0" collapsed="false">
      <c r="A12603" s="55" t="n">
        <v>41177</v>
      </c>
      <c r="B12603" s="152" t="s">
        <v>679</v>
      </c>
      <c r="C12603" s="152" t="s">
        <v>1206</v>
      </c>
      <c r="D12603" s="30" t="n">
        <v>33670</v>
      </c>
      <c r="E12603" s="44" t="n">
        <v>0.291666666666667</v>
      </c>
      <c r="F12603" s="30" t="s">
        <v>1162</v>
      </c>
      <c r="G12603" s="30"/>
      <c r="H12603" s="30" t="s">
        <v>1162</v>
      </c>
      <c r="I12603" s="29" t="n">
        <v>202</v>
      </c>
      <c r="J12603" s="29" t="n">
        <v>120</v>
      </c>
      <c r="K12603" s="30" t="s">
        <v>1223</v>
      </c>
      <c r="M12603" s="31" t="n">
        <f aca="false">P12603+R12603+T12603+V12603+X12603+Z12603+AB12603+AD12603+AF12603+AH12603+AJ12603+AL12603+AN12603+AP12603+AR12603+AT12603+AV12603+AX12603+AZ12603+BB12603+BD12603+BF12603+BH12603+BJ12603+BL12603+BN12603+BP12603</f>
        <v>0</v>
      </c>
    </row>
    <row r="12604" customFormat="false" ht="15" hidden="false" customHeight="false" outlineLevel="0" collapsed="false">
      <c r="A12604" s="55" t="n">
        <v>41177</v>
      </c>
      <c r="B12604" s="152" t="s">
        <v>383</v>
      </c>
      <c r="C12604" s="152" t="s">
        <v>1206</v>
      </c>
      <c r="D12604" s="30" t="n">
        <v>33671</v>
      </c>
      <c r="E12604" s="44" t="n">
        <v>0.291666666666667</v>
      </c>
      <c r="F12604" s="30" t="s">
        <v>1162</v>
      </c>
      <c r="G12604" s="30" t="s">
        <v>2359</v>
      </c>
      <c r="H12604" s="30" t="s">
        <v>1162</v>
      </c>
      <c r="I12604" s="29" t="n">
        <v>249.6</v>
      </c>
      <c r="J12604" s="29" t="n">
        <v>175</v>
      </c>
      <c r="K12604" s="30" t="s">
        <v>1232</v>
      </c>
      <c r="M12604" s="31" t="n">
        <f aca="false">P12604+R12604+T12604+V12604+X12604+Z12604+AB12604+AD12604+AF12604+AH12604+AJ12604+AL12604+AN12604+AP12604+AR12604+AT12604+AV12604+AX12604+AZ12604+BB12604+BD12604+BF12604+BH12604+BJ12604+BL12604+BN12604+BP12604</f>
        <v>8997.59</v>
      </c>
      <c r="O12604" s="0" t="n">
        <v>668</v>
      </c>
      <c r="P12604" s="31" t="n">
        <v>107.64</v>
      </c>
      <c r="Q12604" s="0" t="n">
        <v>74681</v>
      </c>
      <c r="R12604" s="31" t="n">
        <v>735.96</v>
      </c>
      <c r="S12604" s="47" t="n">
        <v>74693</v>
      </c>
      <c r="T12604" s="31" t="n">
        <v>809.99</v>
      </c>
      <c r="U12604" s="47" t="n">
        <v>74588</v>
      </c>
      <c r="V12604" s="31" t="n">
        <v>7344</v>
      </c>
      <c r="W12604" s="47"/>
    </row>
    <row r="12605" customFormat="false" ht="15" hidden="false" customHeight="false" outlineLevel="0" collapsed="false">
      <c r="A12605" s="41" t="n">
        <v>41177</v>
      </c>
      <c r="B12605" s="68" t="s">
        <v>1165</v>
      </c>
      <c r="C12605" s="68" t="s">
        <v>1206</v>
      </c>
      <c r="D12605" s="3" t="n">
        <v>33672</v>
      </c>
      <c r="E12605" s="42" t="n">
        <v>0.291666666666667</v>
      </c>
      <c r="F12605" s="3" t="s">
        <v>1162</v>
      </c>
      <c r="H12605" s="3" t="s">
        <v>1162</v>
      </c>
      <c r="I12605" s="29" t="n">
        <v>202</v>
      </c>
      <c r="J12605" s="29" t="n">
        <v>145</v>
      </c>
      <c r="K12605" s="30" t="s">
        <v>2306</v>
      </c>
      <c r="M12605" s="31" t="n">
        <f aca="false">P12605+R12605+T12605+V12605+X12605+Z12605+AB12605+AD12605+AF12605+AH12605+AJ12605+AL12605+AN12605+AP12605+AR12605+AT12605+AV12605+AX12605+AZ12605+BB12605+BD12605+BF12605+BH12605+BJ12605+BL12605+BN12605+BP12605</f>
        <v>0</v>
      </c>
    </row>
    <row r="12606" customFormat="false" ht="15" hidden="false" customHeight="false" outlineLevel="0" collapsed="false">
      <c r="A12606" s="41" t="n">
        <v>41177</v>
      </c>
      <c r="B12606" s="68" t="s">
        <v>1176</v>
      </c>
      <c r="C12606" s="68" t="s">
        <v>1206</v>
      </c>
      <c r="D12606" s="3" t="n">
        <v>33673</v>
      </c>
      <c r="E12606" s="42" t="n">
        <v>0.291666666666667</v>
      </c>
      <c r="F12606" s="3" t="s">
        <v>1162</v>
      </c>
      <c r="G12606" s="3" t="s">
        <v>2365</v>
      </c>
      <c r="H12606" s="3" t="s">
        <v>1162</v>
      </c>
      <c r="I12606" s="29" t="n">
        <v>245.2</v>
      </c>
      <c r="J12606" s="29" t="n">
        <v>135</v>
      </c>
      <c r="K12606" s="30" t="s">
        <v>2462</v>
      </c>
      <c r="M12606" s="31" t="n">
        <f aca="false">P12606+R12606+T12606+V12606+X12606+Z12606+AB12606+AD12606+AF12606+AH12606+AJ12606+AL12606+AN12606+AP12606+AR12606+AT12606+AV12606+AX12606+AZ12606+BB12606+BD12606+BF12606+BH12606+BJ12606+BL12606+BN12606+BP12606</f>
        <v>11128.62</v>
      </c>
      <c r="O12606" s="0" t="n">
        <v>1065</v>
      </c>
      <c r="P12606" s="31" t="n">
        <v>390</v>
      </c>
      <c r="Q12606" s="0" t="n">
        <v>74671</v>
      </c>
      <c r="R12606" s="31" t="n">
        <v>1273.17</v>
      </c>
      <c r="S12606" s="47" t="n">
        <v>74663</v>
      </c>
      <c r="T12606" s="31" t="n">
        <v>377.5</v>
      </c>
      <c r="U12606" s="47" t="n">
        <v>74658</v>
      </c>
      <c r="V12606" s="31" t="n">
        <v>18.05</v>
      </c>
      <c r="W12606" s="47" t="n">
        <v>74660</v>
      </c>
      <c r="X12606" s="31" t="n">
        <v>18.05</v>
      </c>
      <c r="Y12606" s="47" t="n">
        <v>74667</v>
      </c>
      <c r="Z12606" s="31" t="n">
        <v>700.05</v>
      </c>
      <c r="AA12606" s="47" t="n">
        <v>74666</v>
      </c>
      <c r="AB12606" s="31" t="n">
        <v>1056.8</v>
      </c>
      <c r="AC12606" s="47" t="n">
        <v>74738</v>
      </c>
      <c r="AD12606" s="31" t="n">
        <v>350</v>
      </c>
      <c r="AE12606" s="47" t="n">
        <v>74737</v>
      </c>
      <c r="AF12606" s="31" t="n">
        <v>6945</v>
      </c>
    </row>
    <row r="12607" customFormat="false" ht="15" hidden="false" customHeight="false" outlineLevel="0" collapsed="false">
      <c r="A12607" s="41" t="n">
        <v>41177</v>
      </c>
      <c r="B12607" s="152" t="s">
        <v>2153</v>
      </c>
      <c r="C12607" s="152" t="s">
        <v>940</v>
      </c>
      <c r="D12607" s="3" t="n">
        <v>33674</v>
      </c>
      <c r="E12607" s="42" t="n">
        <v>0.229166666666667</v>
      </c>
      <c r="F12607" s="42" t="n">
        <v>0.555555555555556</v>
      </c>
      <c r="G12607" s="3" t="s">
        <v>1229</v>
      </c>
      <c r="H12607" s="3" t="s">
        <v>1298</v>
      </c>
      <c r="I12607" s="29" t="n">
        <v>176</v>
      </c>
      <c r="J12607" s="29" t="n">
        <v>119.7</v>
      </c>
      <c r="K12607" s="30" t="s">
        <v>2154</v>
      </c>
      <c r="M12607" s="31" t="n">
        <f aca="false">P12607+R12607+T12607+V12607+X12607+Z12607+AB12607+AD12607+AF12607+AH12607+AJ12607+AL12607+AN12607+AP12607+AR12607+AT12607+AV12607+AX12607+AZ12607+BB12607+BD12607+BF12607+BH12607+BJ12607+BL12607+BN12607+BP12607</f>
        <v>0</v>
      </c>
    </row>
    <row r="12608" customFormat="false" ht="15" hidden="false" customHeight="false" outlineLevel="0" collapsed="false">
      <c r="A12608" s="41" t="n">
        <v>41177</v>
      </c>
      <c r="B12608" s="68" t="s">
        <v>1195</v>
      </c>
      <c r="C12608" s="68" t="s">
        <v>842</v>
      </c>
      <c r="D12608" s="3" t="n">
        <v>33675</v>
      </c>
      <c r="E12608" s="42" t="n">
        <v>0.291666666666667</v>
      </c>
      <c r="F12608" s="42" t="n">
        <v>0.604166666666667</v>
      </c>
      <c r="H12608" s="42" t="n">
        <v>0.3125</v>
      </c>
      <c r="I12608" s="29" t="n">
        <v>147.5</v>
      </c>
      <c r="J12608" s="29" t="n">
        <v>99.75</v>
      </c>
      <c r="K12608" s="30" t="s">
        <v>2465</v>
      </c>
      <c r="M12608" s="31" t="n">
        <f aca="false">P12608+R12608+T12608+V12608+X12608+Z12608+AB12608+AD12608+AF12608+AH12608+AJ12608+AL12608+AN12608+AP12608+AR12608+AT12608+AV12608+AX12608+AZ12608+BB12608+BD12608+BF12608+BH12608+BJ12608+BL12608+BN12608+BP12608</f>
        <v>0</v>
      </c>
    </row>
    <row r="12609" customFormat="false" ht="15" hidden="false" customHeight="false" outlineLevel="0" collapsed="false">
      <c r="A12609" s="55" t="n">
        <v>41177</v>
      </c>
      <c r="B12609" s="152" t="s">
        <v>1169</v>
      </c>
      <c r="C12609" s="152" t="s">
        <v>925</v>
      </c>
      <c r="D12609" s="30" t="n">
        <v>33676</v>
      </c>
      <c r="E12609" s="44" t="n">
        <v>0.3125</v>
      </c>
      <c r="F12609" s="44" t="n">
        <v>0.722222222222222</v>
      </c>
      <c r="G12609" s="30" t="s">
        <v>1229</v>
      </c>
      <c r="H12609" s="30" t="s">
        <v>1405</v>
      </c>
      <c r="I12609" s="29" t="n">
        <v>287.3</v>
      </c>
      <c r="J12609" s="29" t="n">
        <v>146.3</v>
      </c>
      <c r="K12609" s="30" t="s">
        <v>1214</v>
      </c>
      <c r="M12609" s="31" t="n">
        <f aca="false">P12609+R12609+T12609+V12609+X12609+Z12609+AB12609+AD12609+AF12609+AH12609+AJ12609+AL12609+AN12609+AP12609+AR12609+AT12609+AV12609+AX12609+AZ12609+BB12609+BD12609+BF12609+BH12609+BJ12609+BL12609+BN12609+BP12609</f>
        <v>0</v>
      </c>
    </row>
    <row r="12610" customFormat="false" ht="15" hidden="false" customHeight="false" outlineLevel="0" collapsed="false">
      <c r="A12610" s="55" t="n">
        <v>41177</v>
      </c>
      <c r="B12610" s="152" t="s">
        <v>1193</v>
      </c>
      <c r="C12610" s="152" t="s">
        <v>2438</v>
      </c>
      <c r="D12610" s="30" t="n">
        <v>33677</v>
      </c>
      <c r="E12610" s="44" t="n">
        <v>0.3125</v>
      </c>
      <c r="F12610" s="44" t="n">
        <v>0.777777777777778</v>
      </c>
      <c r="G12610" s="30" t="s">
        <v>2583</v>
      </c>
      <c r="H12610" s="30" t="s">
        <v>1411</v>
      </c>
      <c r="I12610" s="29" t="n">
        <v>275</v>
      </c>
      <c r="J12610" s="29" t="n">
        <v>180</v>
      </c>
      <c r="K12610" s="30" t="s">
        <v>1216</v>
      </c>
      <c r="M12610" s="31" t="n">
        <f aca="false">P12610+R12610+T12610+V12610+X12610+Z12610+AB12610+AD12610+AF12610+AH12610+AJ12610+AL12610+AN12610+AP12610+AR12610+AT12610+AV12610+AX12610+AZ12610+BB12610+BD12610+BF12610+BH12610+BJ12610+BL12610+BN12610+BP12610</f>
        <v>0</v>
      </c>
    </row>
    <row r="12611" customFormat="false" ht="15" hidden="false" customHeight="false" outlineLevel="0" collapsed="false">
      <c r="A12611" s="41" t="n">
        <v>41177</v>
      </c>
      <c r="B12611" s="68" t="s">
        <v>1745</v>
      </c>
      <c r="C12611" s="68" t="s">
        <v>979</v>
      </c>
      <c r="D12611" s="3" t="n">
        <v>33678</v>
      </c>
      <c r="E12611" s="42" t="n">
        <v>0.322916666666667</v>
      </c>
      <c r="F12611" s="42" t="n">
        <v>0.625</v>
      </c>
      <c r="H12611" s="42" t="n">
        <v>0.3125</v>
      </c>
      <c r="I12611" s="29" t="n">
        <v>147.5</v>
      </c>
      <c r="J12611" s="29" t="n">
        <v>100</v>
      </c>
      <c r="K12611" s="30" t="s">
        <v>1766</v>
      </c>
      <c r="M12611" s="31" t="n">
        <f aca="false">P12611+R12611+T12611+V12611+X12611+Z12611+AB12611+AD12611+AF12611+AH12611+AJ12611+AL12611+AN12611+AP12611+AR12611+AT12611+AV12611+AX12611+AZ12611+BB12611+BD12611+BF12611+BH12611+BJ12611+BL12611+BN12611+BP12611</f>
        <v>0</v>
      </c>
    </row>
    <row r="12612" customFormat="false" ht="15" hidden="false" customHeight="false" outlineLevel="0" collapsed="false">
      <c r="A12612" s="41" t="n">
        <v>41177</v>
      </c>
      <c r="B12612" s="68" t="s">
        <v>1832</v>
      </c>
      <c r="C12612" s="68" t="s">
        <v>387</v>
      </c>
      <c r="D12612" s="3" t="n">
        <v>33679</v>
      </c>
      <c r="E12612" s="42" t="n">
        <v>0.364583333333333</v>
      </c>
      <c r="F12612" s="42" t="n">
        <v>0.708333333333333</v>
      </c>
      <c r="H12612" s="42" t="n">
        <v>0.354166666666667</v>
      </c>
      <c r="I12612" s="29" t="n">
        <v>166.5</v>
      </c>
      <c r="J12612" s="29" t="n">
        <v>113.05</v>
      </c>
      <c r="K12612" s="30" t="s">
        <v>1766</v>
      </c>
      <c r="M12612" s="31" t="n">
        <f aca="false">P12612+R12612+T12612+V12612+X12612+Z12612+AB12612+AD12612+AF12612+AH12612+AJ12612+AL12612+AN12612+AP12612+AR12612+AT12612+AV12612+AX12612+AZ12612+BB12612+BD12612+BF12612+BH12612+BJ12612+BL12612+BN12612+BP12612</f>
        <v>0</v>
      </c>
    </row>
    <row r="12613" customFormat="false" ht="15" hidden="false" customHeight="false" outlineLevel="0" collapsed="false">
      <c r="A12613" s="55" t="n">
        <v>41177</v>
      </c>
      <c r="B12613" s="152" t="s">
        <v>1199</v>
      </c>
      <c r="C12613" s="152" t="s">
        <v>2426</v>
      </c>
      <c r="D12613" s="30" t="n">
        <v>33680</v>
      </c>
      <c r="E12613" s="44" t="n">
        <v>0.385416666666667</v>
      </c>
      <c r="F12613" s="44" t="n">
        <v>0.597222222222222</v>
      </c>
      <c r="G12613" s="30"/>
      <c r="H12613" s="44" t="n">
        <v>0.208333333333333</v>
      </c>
      <c r="I12613" s="29" t="n">
        <v>105</v>
      </c>
      <c r="J12613" s="29" t="n">
        <v>70</v>
      </c>
      <c r="K12613" s="30" t="s">
        <v>1253</v>
      </c>
      <c r="M12613" s="31" t="n">
        <f aca="false">P12613+R12613+T12613+V12613+X12613+Z12613+AB12613+AD12613+AF12613+AH12613+AJ12613+AL12613+AN12613+AP12613+AR12613+AT12613+AV12613+AX12613+AZ12613+BB12613+BD12613+BF12613+BH12613+BJ12613+BL12613+BN12613+BP12613</f>
        <v>0</v>
      </c>
    </row>
    <row r="12614" customFormat="false" ht="15" hidden="false" customHeight="false" outlineLevel="0" collapsed="false">
      <c r="A12614" s="55" t="n">
        <v>41177</v>
      </c>
      <c r="B12614" s="152" t="s">
        <v>1205</v>
      </c>
      <c r="C12614" s="152" t="s">
        <v>278</v>
      </c>
      <c r="D12614" s="30" t="n">
        <v>33681</v>
      </c>
      <c r="E12614" s="44" t="n">
        <v>0.40625</v>
      </c>
      <c r="F12614" s="44" t="n">
        <v>0.75</v>
      </c>
      <c r="G12614" s="30" t="s">
        <v>1170</v>
      </c>
      <c r="H12614" s="30" t="s">
        <v>1296</v>
      </c>
      <c r="I12614" s="29" t="n">
        <v>254.5</v>
      </c>
      <c r="J12614" s="29" t="n">
        <v>50</v>
      </c>
      <c r="K12614" s="30" t="s">
        <v>1249</v>
      </c>
      <c r="M12614" s="31" t="n">
        <f aca="false">P12614+R12614+T12614+V12614+X12614+Z12614+AB12614+AD12614+AF12614+AH12614+AJ12614+AL12614+AN12614+AP12614+AR12614+AT12614+AV12614+AX12614+AZ12614+BB12614+BD12614+BF12614+BH12614+BJ12614+BL12614+BN12614+BP12614</f>
        <v>0</v>
      </c>
    </row>
    <row r="12615" customFormat="false" ht="15" hidden="false" customHeight="false" outlineLevel="0" collapsed="false">
      <c r="A12615" s="41" t="n">
        <v>41177</v>
      </c>
      <c r="B12615" s="68" t="s">
        <v>1197</v>
      </c>
      <c r="C12615" s="68" t="s">
        <v>714</v>
      </c>
      <c r="D12615" s="3" t="n">
        <v>33682</v>
      </c>
      <c r="E12615" s="42" t="n">
        <v>0.604166666666667</v>
      </c>
      <c r="F12615" s="42" t="n">
        <v>0.708333333333333</v>
      </c>
      <c r="H12615" s="42" t="s">
        <v>1308</v>
      </c>
      <c r="I12615" s="29" t="n">
        <v>100</v>
      </c>
      <c r="J12615" s="29" t="n">
        <v>66.5</v>
      </c>
      <c r="K12615" s="30" t="s">
        <v>1259</v>
      </c>
      <c r="M12615" s="31" t="n">
        <f aca="false">P12615+R12615+T12615+V12615+X12615+Z12615+AB12615+AD12615+AF12615+AH12615+AJ12615+AL12615+AN12615+AP12615+AR12615+AT12615+AV12615+AX12615+AZ12615+BB12615+BD12615+BF12615+BH12615+BJ12615+BL12615+BN12615+BP12615</f>
        <v>12400</v>
      </c>
      <c r="O12615" s="0" t="n">
        <v>554</v>
      </c>
      <c r="P12615" s="31" t="n">
        <v>6200</v>
      </c>
      <c r="Q12615" s="0" t="n">
        <v>555</v>
      </c>
      <c r="R12615" s="31" t="n">
        <v>6200</v>
      </c>
    </row>
    <row r="12616" customFormat="false" ht="15" hidden="false" customHeight="false" outlineLevel="0" collapsed="false">
      <c r="A12616" s="55" t="n">
        <v>41177</v>
      </c>
      <c r="B12616" s="152" t="s">
        <v>1173</v>
      </c>
      <c r="C12616" s="152" t="s">
        <v>2426</v>
      </c>
      <c r="D12616" s="30" t="n">
        <v>33683</v>
      </c>
      <c r="E12616" s="44" t="n">
        <v>0.34375</v>
      </c>
      <c r="F12616" s="44" t="n">
        <v>0.510416666666667</v>
      </c>
      <c r="G12616" s="30"/>
      <c r="H12616" s="44" t="n">
        <v>0.166666666666667</v>
      </c>
      <c r="I12616" s="29" t="n">
        <v>85</v>
      </c>
      <c r="J12616" s="29" t="n">
        <v>56</v>
      </c>
      <c r="K12616" s="30" t="s">
        <v>1212</v>
      </c>
      <c r="M12616" s="31" t="n">
        <f aca="false">P12616+R12616+T12616+V12616+X12616+Z12616+AB12616+AD12616+AF12616+AH12616+AJ12616+AL12616+AN12616+AP12616+AR12616+AT12616+AV12616+AX12616+AZ12616+BB12616+BD12616+BF12616+BH12616+BJ12616+BL12616+BN12616+BP12616</f>
        <v>0</v>
      </c>
    </row>
    <row r="12617" customFormat="false" ht="15" hidden="false" customHeight="false" outlineLevel="0" collapsed="false">
      <c r="A12617" s="55" t="n">
        <v>41177</v>
      </c>
      <c r="B12617" s="152" t="s">
        <v>1173</v>
      </c>
      <c r="C12617" s="152" t="s">
        <v>1049</v>
      </c>
      <c r="D12617" s="30" t="n">
        <v>33684</v>
      </c>
      <c r="E12617" s="44" t="n">
        <v>0.541666666666667</v>
      </c>
      <c r="F12617" s="44" t="n">
        <v>0.743055555555556</v>
      </c>
      <c r="G12617" s="30"/>
      <c r="H12617" s="44" t="n">
        <v>0.208333333333333</v>
      </c>
      <c r="I12617" s="29" t="n">
        <v>95</v>
      </c>
      <c r="J12617" s="29" t="n">
        <v>66.5</v>
      </c>
      <c r="K12617" s="30" t="s">
        <v>1212</v>
      </c>
      <c r="M12617" s="31" t="n">
        <f aca="false">P12617+R12617+T12617+V12617+X12617+Z12617+AB12617+AD12617+AF12617+AH12617+AJ12617+AL12617+AN12617+AP12617+AR12617+AT12617+AV12617+AX12617+AZ12617+BB12617+BD12617+BF12617+BH12617+BJ12617+BL12617+BN12617+BP12617</f>
        <v>0</v>
      </c>
    </row>
    <row r="12618" customFormat="false" ht="15" hidden="false" customHeight="false" outlineLevel="0" collapsed="false">
      <c r="A12618" s="55" t="n">
        <v>41177</v>
      </c>
      <c r="B12618" s="152" t="s">
        <v>383</v>
      </c>
      <c r="C12618" s="152" t="s">
        <v>2584</v>
      </c>
      <c r="D12618" s="30" t="n">
        <v>33685</v>
      </c>
      <c r="E12618" s="44" t="n">
        <v>0.541666666666667</v>
      </c>
      <c r="F12618" s="44" t="n">
        <v>0.708333333333333</v>
      </c>
      <c r="G12618" s="30" t="s">
        <v>2512</v>
      </c>
      <c r="H12618" s="30" t="s">
        <v>1308</v>
      </c>
      <c r="I12618" s="29" t="n">
        <v>105</v>
      </c>
      <c r="J12618" s="29" t="n">
        <v>66.5</v>
      </c>
      <c r="K12618" s="30" t="s">
        <v>1232</v>
      </c>
      <c r="M12618" s="31" t="n">
        <f aca="false">P12618+R12618+T12618+V12618+X12618+Z12618+AB12618+AD12618+AF12618+AH12618+AJ12618+AL12618+AN12618+AP12618+AR12618+AT12618+AV12618+AX12618+AZ12618+BB12618+BD12618+BF12618+BH12618+BJ12618+BL12618+BN12618+BP12618</f>
        <v>13733.94</v>
      </c>
      <c r="O12618" s="0" t="n">
        <v>12012</v>
      </c>
      <c r="P12618" s="31" t="n">
        <v>13733.94</v>
      </c>
    </row>
    <row r="12619" customFormat="false" ht="15" hidden="false" customHeight="false" outlineLevel="0" collapsed="false">
      <c r="A12619" s="41" t="n">
        <v>41177</v>
      </c>
      <c r="B12619" s="68" t="s">
        <v>2153</v>
      </c>
      <c r="C12619" s="68" t="s">
        <v>869</v>
      </c>
      <c r="D12619" s="3" t="n">
        <v>33686</v>
      </c>
      <c r="E12619" s="70" t="n">
        <v>0.541666666666667</v>
      </c>
      <c r="F12619" s="42" t="n">
        <v>0.583333333333333</v>
      </c>
      <c r="H12619" s="42" t="n">
        <v>0.166666666666667</v>
      </c>
      <c r="I12619" s="29" t="n">
        <v>76</v>
      </c>
      <c r="J12619" s="29" t="n">
        <v>53.2</v>
      </c>
      <c r="K12619" s="30" t="s">
        <v>2154</v>
      </c>
      <c r="M12619" s="31" t="n">
        <f aca="false">P12619+R12619+T12619+V12619+X12619+Z12619+AB12619+AD12619+AF12619+AH12619+AJ12619+AL12619+AN12619+AP12619+AR12619+AT12619+AV12619+AX12619+AZ12619+BB12619+BD12619+BF12619+BH12619+BJ12619+BL12619+BN12619+BP12619</f>
        <v>0</v>
      </c>
    </row>
    <row r="12620" customFormat="false" ht="15" hidden="false" customHeight="false" outlineLevel="0" collapsed="false">
      <c r="A12620" s="41"/>
      <c r="B12620" s="68"/>
      <c r="C12620" s="68"/>
      <c r="E12620" s="69"/>
    </row>
    <row r="12621" customFormat="false" ht="15" hidden="false" customHeight="false" outlineLevel="0" collapsed="false">
      <c r="A12621" s="355"/>
      <c r="B12621" s="384"/>
      <c r="C12621" s="384"/>
      <c r="D12621" s="355"/>
      <c r="E12621" s="355"/>
      <c r="F12621" s="355"/>
      <c r="G12621" s="355"/>
      <c r="H12621" s="355"/>
      <c r="I12621" s="349"/>
      <c r="J12621" s="349"/>
      <c r="K12621" s="355"/>
    </row>
    <row r="12622" customFormat="false" ht="21" hidden="false" customHeight="false" outlineLevel="0" collapsed="false">
      <c r="A12622" s="355"/>
      <c r="B12622" s="384"/>
      <c r="C12622" s="384"/>
      <c r="D12622" s="355"/>
      <c r="E12622" s="355"/>
      <c r="F12622" s="355"/>
      <c r="G12622" s="382" t="s">
        <v>1729</v>
      </c>
      <c r="H12622" s="355"/>
      <c r="I12622" s="349"/>
      <c r="J12622" s="349"/>
      <c r="K12622" s="355"/>
    </row>
    <row r="12623" customFormat="false" ht="15" hidden="false" customHeight="false" outlineLevel="0" collapsed="false">
      <c r="A12623" s="41" t="n">
        <v>41178</v>
      </c>
      <c r="B12623" s="152" t="s">
        <v>679</v>
      </c>
      <c r="C12623" s="152" t="s">
        <v>1206</v>
      </c>
      <c r="D12623" s="3" t="n">
        <v>33687</v>
      </c>
      <c r="E12623" s="42" t="n">
        <v>0.291666666666667</v>
      </c>
      <c r="F12623" s="3" t="s">
        <v>1162</v>
      </c>
      <c r="H12623" s="3" t="s">
        <v>1162</v>
      </c>
      <c r="I12623" s="29" t="n">
        <v>202</v>
      </c>
      <c r="J12623" s="29" t="n">
        <v>120</v>
      </c>
      <c r="K12623" s="30" t="s">
        <v>1223</v>
      </c>
      <c r="M12623" s="31" t="n">
        <f aca="false">P12623+R12623+T12623+V12623+X12623+Z12623+AB12623+AD12623+AF12623+AH12623+AJ12623+AL12623+AN12623+AP12623+AR12623+AT12623+AV12623+AX12623+AZ12623+BB12623+BD12623+BF12623+BH12623+BJ12623+BL12623+BN12623+BP12623</f>
        <v>0</v>
      </c>
    </row>
    <row r="12624" customFormat="false" ht="15" hidden="false" customHeight="false" outlineLevel="0" collapsed="false">
      <c r="A12624" s="41" t="n">
        <v>41178</v>
      </c>
      <c r="B12624" s="152" t="s">
        <v>383</v>
      </c>
      <c r="C12624" s="152" t="s">
        <v>1206</v>
      </c>
      <c r="D12624" s="3" t="n">
        <v>33688</v>
      </c>
      <c r="E12624" s="42" t="n">
        <v>0.291666666666667</v>
      </c>
      <c r="F12624" s="3" t="s">
        <v>1162</v>
      </c>
      <c r="H12624" s="3" t="s">
        <v>1162</v>
      </c>
      <c r="I12624" s="29" t="n">
        <v>202</v>
      </c>
      <c r="J12624" s="29" t="n">
        <v>145</v>
      </c>
      <c r="K12624" s="30" t="s">
        <v>1232</v>
      </c>
      <c r="M12624" s="31" t="n">
        <f aca="false">P12624+R12624+T12624+V12624+X12624+Z12624+AB12624+AD12624+AF12624+AH12624+AJ12624+AL12624+AN12624+AP12624+AR12624+AT12624+AV12624+AX12624+AZ12624+BB12624+BD12624+BF12624+BH12624+BJ12624+BL12624+BN12624+BP12624</f>
        <v>0</v>
      </c>
    </row>
    <row r="12625" customFormat="false" ht="15" hidden="false" customHeight="false" outlineLevel="0" collapsed="false">
      <c r="A12625" s="41" t="n">
        <v>41178</v>
      </c>
      <c r="B12625" s="152" t="s">
        <v>1165</v>
      </c>
      <c r="C12625" s="152" t="s">
        <v>1206</v>
      </c>
      <c r="D12625" s="3" t="n">
        <v>33689</v>
      </c>
      <c r="E12625" s="42" t="n">
        <v>0.291666666666667</v>
      </c>
      <c r="F12625" s="3" t="s">
        <v>1162</v>
      </c>
      <c r="H12625" s="3" t="s">
        <v>1162</v>
      </c>
      <c r="I12625" s="29" t="n">
        <v>202</v>
      </c>
      <c r="J12625" s="29" t="n">
        <v>145</v>
      </c>
      <c r="K12625" s="30" t="s">
        <v>2306</v>
      </c>
      <c r="M12625" s="31" t="n">
        <f aca="false">P12625+R12625+T12625+V12625+X12625+Z12625+AB12625+AD12625+AF12625+AH12625+AJ12625+AL12625+AN12625+AP12625+AR12625+AT12625+AV12625+AX12625+AZ12625+BB12625+BD12625+BF12625+BH12625+BJ12625+BL12625+BN12625+BP12625</f>
        <v>10286.95</v>
      </c>
      <c r="O12625" s="0" t="n">
        <v>74876</v>
      </c>
      <c r="P12625" s="31" t="n">
        <v>5000</v>
      </c>
      <c r="Q12625" s="0" t="n">
        <v>74884</v>
      </c>
      <c r="R12625" s="31" t="n">
        <v>546.25</v>
      </c>
      <c r="S12625" s="47" t="n">
        <v>74777</v>
      </c>
      <c r="T12625" s="31" t="n">
        <v>468.5</v>
      </c>
      <c r="U12625" s="47" t="n">
        <v>74747</v>
      </c>
      <c r="V12625" s="31" t="n">
        <v>212.75</v>
      </c>
      <c r="W12625" s="47" t="n">
        <v>74750</v>
      </c>
      <c r="X12625" s="31" t="n">
        <v>189.05</v>
      </c>
      <c r="Y12625" s="47" t="n">
        <v>74751</v>
      </c>
      <c r="Z12625" s="31" t="n">
        <v>557.7</v>
      </c>
      <c r="AA12625" s="47" t="n">
        <v>74758</v>
      </c>
      <c r="AB12625" s="31" t="n">
        <v>3312.7</v>
      </c>
    </row>
    <row r="12626" customFormat="false" ht="15" hidden="false" customHeight="false" outlineLevel="0" collapsed="false">
      <c r="A12626" s="55" t="n">
        <v>41178</v>
      </c>
      <c r="B12626" s="152" t="s">
        <v>1193</v>
      </c>
      <c r="C12626" s="152" t="s">
        <v>1300</v>
      </c>
      <c r="D12626" s="30" t="n">
        <v>33690</v>
      </c>
      <c r="E12626" s="44" t="n">
        <v>0.3125</v>
      </c>
      <c r="F12626" s="44" t="n">
        <v>0.819444444444444</v>
      </c>
      <c r="G12626" s="30"/>
      <c r="H12626" s="44" t="n">
        <v>0.520833333333333</v>
      </c>
      <c r="I12626" s="29" t="n">
        <v>265.5</v>
      </c>
      <c r="J12626" s="29" t="n">
        <v>173.25</v>
      </c>
      <c r="K12626" s="30" t="s">
        <v>1216</v>
      </c>
      <c r="M12626" s="31" t="n">
        <f aca="false">P12626+R12626+T12626+V12626+X12626+Z12626+AB12626+AD12626+AF12626+AH12626+AJ12626+AL12626+AN12626+AP12626+AR12626+AT12626+AV12626+AX12626+AZ12626+BB12626+BD12626+BF12626+BH12626+BJ12626+BL12626+BN12626+BP12626</f>
        <v>0</v>
      </c>
    </row>
    <row r="12627" customFormat="false" ht="15" hidden="false" customHeight="false" outlineLevel="0" collapsed="false">
      <c r="A12627" s="55" t="n">
        <v>41178</v>
      </c>
      <c r="B12627" s="152" t="s">
        <v>1832</v>
      </c>
      <c r="C12627" s="152" t="s">
        <v>1805</v>
      </c>
      <c r="D12627" s="30" t="n">
        <v>33691</v>
      </c>
      <c r="E12627" s="44" t="n">
        <v>0.333333333333333</v>
      </c>
      <c r="F12627" s="44" t="n">
        <v>0.833333333333333</v>
      </c>
      <c r="G12627" s="30" t="s">
        <v>1170</v>
      </c>
      <c r="H12627" s="30" t="s">
        <v>1597</v>
      </c>
      <c r="I12627" s="29" t="n">
        <v>263.4</v>
      </c>
      <c r="J12627" s="29" t="n">
        <v>180.9</v>
      </c>
      <c r="K12627" s="30" t="s">
        <v>1833</v>
      </c>
      <c r="M12627" s="31" t="n">
        <f aca="false">P12627+R12627+T12627+V12627+X12627+Z12627+AB12627+AD12627+AF12627+AH12627+AJ12627+AL12627+AN12627+AP12627+AR12627+AT12627+AV12627+AX12627+AZ12627+BB12627+BD12627+BF12627+BH12627+BJ12627+BL12627+BN12627+BP12627</f>
        <v>0</v>
      </c>
    </row>
    <row r="12628" customFormat="false" ht="15" hidden="false" customHeight="false" outlineLevel="0" collapsed="false">
      <c r="A12628" s="41" t="n">
        <v>41178</v>
      </c>
      <c r="B12628" s="152" t="s">
        <v>1176</v>
      </c>
      <c r="C12628" s="152" t="s">
        <v>1790</v>
      </c>
      <c r="D12628" s="3" t="n">
        <v>33692</v>
      </c>
      <c r="E12628" s="42" t="n">
        <v>0.364583333333333</v>
      </c>
      <c r="F12628" s="42" t="n">
        <v>0.513888888888889</v>
      </c>
      <c r="H12628" s="42" t="n">
        <v>0.166666666666667</v>
      </c>
      <c r="I12628" s="29" t="n">
        <v>85</v>
      </c>
      <c r="J12628" s="29" t="n">
        <v>56</v>
      </c>
      <c r="K12628" s="30" t="s">
        <v>2462</v>
      </c>
      <c r="M12628" s="31" t="n">
        <f aca="false">P12628+R12628+T12628+V12628+X12628+Z12628+AB12628+AD12628+AF12628+AH12628+AJ12628+AL12628+AN12628+AP12628+AR12628+AT12628+AV12628+AX12628+AZ12628+BB12628+BD12628+BF12628+BH12628+BJ12628+BL12628+BN12628+BP12628</f>
        <v>24689.1</v>
      </c>
      <c r="O12628" s="0" t="n">
        <v>652</v>
      </c>
      <c r="P12628" s="31" t="n">
        <v>24689.1</v>
      </c>
    </row>
    <row r="12629" customFormat="false" ht="15" hidden="false" customHeight="false" outlineLevel="0" collapsed="false">
      <c r="A12629" s="41" t="n">
        <v>41178</v>
      </c>
      <c r="B12629" s="152" t="s">
        <v>1197</v>
      </c>
      <c r="C12629" s="152" t="s">
        <v>616</v>
      </c>
      <c r="D12629" s="3" t="n">
        <v>33693</v>
      </c>
      <c r="E12629" s="42" t="n">
        <v>0.375</v>
      </c>
      <c r="F12629" s="42" t="n">
        <v>0.618055555555556</v>
      </c>
      <c r="G12629" s="3" t="s">
        <v>1564</v>
      </c>
      <c r="H12629" s="3" t="s">
        <v>1455</v>
      </c>
      <c r="I12629" s="29" t="n">
        <v>138</v>
      </c>
      <c r="J12629" s="29" t="n">
        <v>93.1</v>
      </c>
      <c r="K12629" s="30" t="s">
        <v>1259</v>
      </c>
      <c r="M12629" s="31" t="n">
        <f aca="false">P12629+R12629+T12629+V12629+X12629+Z12629+AB12629+AD12629+AF12629+AH12629+AJ12629+AL12629+AN12629+AP12629+AR12629+AT12629+AV12629+AX12629+AZ12629+BB12629+BD12629+BF12629+BH12629+BJ12629+BL12629+BN12629+BP12629</f>
        <v>0</v>
      </c>
    </row>
    <row r="12630" customFormat="false" ht="15" hidden="false" customHeight="false" outlineLevel="0" collapsed="false">
      <c r="A12630" s="55" t="n">
        <v>41178</v>
      </c>
      <c r="B12630" s="152" t="s">
        <v>2153</v>
      </c>
      <c r="C12630" s="152" t="s">
        <v>1324</v>
      </c>
      <c r="D12630" s="30" t="n">
        <v>33694</v>
      </c>
      <c r="E12630" s="44" t="n">
        <v>0.40625</v>
      </c>
      <c r="F12630" s="44" t="n">
        <v>0.645833333333333</v>
      </c>
      <c r="G12630" s="30"/>
      <c r="H12630" s="44" t="n">
        <v>0.25</v>
      </c>
      <c r="I12630" s="29" t="n">
        <v>129</v>
      </c>
      <c r="J12630" s="29" t="n">
        <v>79.8</v>
      </c>
      <c r="K12630" s="30" t="s">
        <v>2154</v>
      </c>
      <c r="M12630" s="31" t="n">
        <f aca="false">P12630+R12630+T12630+V12630+X12630+Z12630+AB12630+AD12630+AF12630+AH12630+AJ12630+AL12630+AN12630+AP12630+AR12630+AT12630+AV12630+AX12630+AZ12630+BB12630+BD12630+BF12630+BH12630+BJ12630+BL12630+BN12630+BP12630</f>
        <v>0</v>
      </c>
    </row>
    <row r="12631" customFormat="false" ht="15" hidden="false" customHeight="false" outlineLevel="0" collapsed="false">
      <c r="A12631" s="55" t="n">
        <v>41178</v>
      </c>
      <c r="B12631" s="152" t="s">
        <v>1745</v>
      </c>
      <c r="C12631" s="152" t="s">
        <v>1330</v>
      </c>
      <c r="D12631" s="72" t="n">
        <v>33695</v>
      </c>
      <c r="E12631" s="44" t="n">
        <v>0.416666666666667</v>
      </c>
      <c r="F12631" s="44" t="n">
        <v>0.583333333333333</v>
      </c>
      <c r="G12631" s="30" t="s">
        <v>1615</v>
      </c>
      <c r="H12631" s="44" t="n">
        <v>0.166666666666667</v>
      </c>
      <c r="I12631" s="29" t="n">
        <v>109</v>
      </c>
      <c r="J12631" s="29" t="n">
        <v>66.5</v>
      </c>
      <c r="K12631" s="30" t="s">
        <v>1766</v>
      </c>
      <c r="M12631" s="31" t="n">
        <f aca="false">P12631+R12631+T12631+V12631+X12631+Z12631+AB12631+AD12631+AF12631+AH12631+AJ12631+AL12631+AN12631+AP12631+AR12631+AT12631+AV12631+AX12631+AZ12631+BB12631+BD12631+BF12631+BH12631+BJ12631+BL12631+BN12631+BP12631</f>
        <v>0</v>
      </c>
    </row>
    <row r="12632" customFormat="false" ht="15" hidden="false" customHeight="false" outlineLevel="0" collapsed="false">
      <c r="A12632" s="41" t="n">
        <v>41178</v>
      </c>
      <c r="B12632" s="152" t="s">
        <v>1199</v>
      </c>
      <c r="C12632" s="152" t="s">
        <v>1255</v>
      </c>
      <c r="D12632" s="3" t="n">
        <v>33696</v>
      </c>
      <c r="E12632" s="42" t="n">
        <v>0.552083333333333</v>
      </c>
      <c r="F12632" s="42" t="n">
        <v>0.677083333333333</v>
      </c>
      <c r="H12632" s="42" t="n">
        <v>0.166666666666667</v>
      </c>
      <c r="I12632" s="29" t="n">
        <v>85</v>
      </c>
      <c r="J12632" s="29" t="n">
        <v>56</v>
      </c>
      <c r="K12632" s="30" t="s">
        <v>1253</v>
      </c>
      <c r="M12632" s="31" t="n">
        <f aca="false">P12632+R12632+T12632+V12632+X12632+Z12632+AB12632+AD12632+AF12632+AH12632+AJ12632+AL12632+AN12632+AP12632+AR12632+AT12632+AV12632+AX12632+AZ12632+BB12632+BD12632+BF12632+BH12632+BJ12632+BL12632+BN12632+BP12632</f>
        <v>0</v>
      </c>
    </row>
    <row r="12633" customFormat="false" ht="15" hidden="false" customHeight="false" outlineLevel="0" collapsed="false">
      <c r="A12633" s="41" t="n">
        <v>41178</v>
      </c>
      <c r="B12633" s="152" t="s">
        <v>1195</v>
      </c>
      <c r="C12633" s="152" t="s">
        <v>1255</v>
      </c>
      <c r="D12633" s="3" t="n">
        <v>33697</v>
      </c>
      <c r="E12633" s="42" t="n">
        <v>0.552083333333333</v>
      </c>
      <c r="F12633" s="42" t="n">
        <v>0.694444444444445</v>
      </c>
      <c r="H12633" s="42" t="n">
        <v>0.166666666666667</v>
      </c>
      <c r="I12633" s="29" t="n">
        <v>85</v>
      </c>
      <c r="J12633" s="29" t="n">
        <v>56</v>
      </c>
      <c r="K12633" s="30" t="s">
        <v>2465</v>
      </c>
      <c r="M12633" s="31" t="n">
        <f aca="false">P12633+R12633+T12633+V12633+X12633+Z12633+AB12633+AD12633+AF12633+AH12633+AJ12633+AL12633+AN12633+AP12633+AR12633+AT12633+AV12633+AX12633+AZ12633+BB12633+BD12633+BF12633+BH12633+BJ12633+BL12633+BN12633+BP12633</f>
        <v>0</v>
      </c>
    </row>
    <row r="12634" customFormat="false" ht="15" hidden="false" customHeight="false" outlineLevel="0" collapsed="false">
      <c r="A12634" s="55" t="n">
        <v>41178</v>
      </c>
      <c r="B12634" s="152" t="s">
        <v>1745</v>
      </c>
      <c r="C12634" s="152" t="s">
        <v>1255</v>
      </c>
      <c r="D12634" s="30" t="n">
        <v>33698</v>
      </c>
      <c r="E12634" s="44" t="n">
        <v>0.552083333333333</v>
      </c>
      <c r="F12634" s="44" t="n">
        <v>0.65625</v>
      </c>
      <c r="G12634" s="30"/>
      <c r="H12634" s="44" t="n">
        <v>0.166666666666667</v>
      </c>
      <c r="I12634" s="29" t="n">
        <v>89</v>
      </c>
      <c r="J12634" s="29" t="n">
        <v>56</v>
      </c>
      <c r="K12634" s="30" t="s">
        <v>1766</v>
      </c>
      <c r="M12634" s="31" t="n">
        <f aca="false">P12634+R12634+T12634+V12634+X12634+Z12634+AB12634+AD12634+AF12634+AH12634+AJ12634+AL12634+AN12634+AP12634+AR12634+AT12634+AV12634+AX12634+AZ12634+BB12634+BD12634+BF12634+BH12634+BJ12634+BL12634+BN12634+BP12634</f>
        <v>0</v>
      </c>
    </row>
    <row r="12635" customFormat="false" ht="15" hidden="false" customHeight="false" outlineLevel="0" collapsed="false">
      <c r="A12635" s="41" t="n">
        <v>41178</v>
      </c>
      <c r="B12635" s="68" t="s">
        <v>1176</v>
      </c>
      <c r="C12635" s="152" t="s">
        <v>1255</v>
      </c>
      <c r="D12635" s="3" t="n">
        <v>33699</v>
      </c>
      <c r="E12635" s="42" t="n">
        <v>0.552083333333333</v>
      </c>
      <c r="F12635" s="42" t="n">
        <v>0.677083333333333</v>
      </c>
      <c r="H12635" s="42" t="n">
        <v>0.166666666666667</v>
      </c>
      <c r="I12635" s="29" t="n">
        <v>85</v>
      </c>
      <c r="J12635" s="29" t="n">
        <v>56</v>
      </c>
      <c r="K12635" s="30" t="s">
        <v>2462</v>
      </c>
      <c r="M12635" s="31" t="n">
        <f aca="false">P12635+R12635+T12635+V12635+X12635+Z12635+AB12635+AD12635+AF12635+AH12635+AJ12635+AL12635+AN12635+AP12635+AR12635+AT12635+AV12635+AX12635+AZ12635+BB12635+BD12635+BF12635+BH12635+BJ12635+BL12635+BN12635+BP12635</f>
        <v>0</v>
      </c>
    </row>
    <row r="12636" customFormat="false" ht="15" hidden="false" customHeight="false" outlineLevel="0" collapsed="false">
      <c r="A12636" s="41"/>
      <c r="B12636" s="167"/>
    </row>
    <row r="12637" customFormat="false" ht="15" hidden="false" customHeight="false" outlineLevel="0" collapsed="false">
      <c r="A12637" s="355"/>
      <c r="B12637" s="384"/>
      <c r="C12637" s="384"/>
      <c r="D12637" s="355"/>
      <c r="E12637" s="355"/>
      <c r="F12637" s="355"/>
      <c r="G12637" s="355"/>
      <c r="H12637" s="355"/>
      <c r="I12637" s="349"/>
      <c r="J12637" s="349"/>
      <c r="K12637" s="355"/>
    </row>
    <row r="12638" customFormat="false" ht="21" hidden="false" customHeight="false" outlineLevel="0" collapsed="false">
      <c r="A12638" s="355"/>
      <c r="B12638" s="384"/>
      <c r="C12638" s="384"/>
      <c r="D12638" s="355"/>
      <c r="E12638" s="355"/>
      <c r="F12638" s="355"/>
      <c r="G12638" s="382" t="s">
        <v>1734</v>
      </c>
      <c r="H12638" s="355"/>
      <c r="I12638" s="349"/>
      <c r="J12638" s="349"/>
      <c r="K12638" s="355"/>
    </row>
    <row r="12639" customFormat="false" ht="15" hidden="false" customHeight="false" outlineLevel="0" collapsed="false">
      <c r="A12639" s="55" t="n">
        <v>41179</v>
      </c>
      <c r="B12639" s="56" t="s">
        <v>1173</v>
      </c>
      <c r="C12639" s="56" t="s">
        <v>1049</v>
      </c>
      <c r="D12639" s="30" t="n">
        <v>33700</v>
      </c>
      <c r="E12639" s="44" t="n">
        <v>0.291666666666667</v>
      </c>
      <c r="F12639" s="44" t="n">
        <v>0.71875</v>
      </c>
      <c r="G12639" s="30" t="s">
        <v>1477</v>
      </c>
      <c r="H12639" s="30" t="s">
        <v>1287</v>
      </c>
      <c r="I12639" s="29" t="n">
        <v>218.5</v>
      </c>
      <c r="J12639" s="29" t="n">
        <v>153</v>
      </c>
      <c r="K12639" s="30" t="s">
        <v>1212</v>
      </c>
      <c r="M12639" s="31" t="n">
        <f aca="false">P12639+R12639+T12639+V12639+X12639+Z12639+AB12639+AD12639+AF12639+AH12639+AJ12639+AL12639+AN12639+AP12639+AR12639+AT12639+AV12639+AX12639+AZ12639+BB12639+BD12639+BF12639+BH12639+BJ12639+BL12639+BN12639+BP12639</f>
        <v>0</v>
      </c>
    </row>
    <row r="12640" customFormat="false" ht="15" hidden="false" customHeight="false" outlineLevel="0" collapsed="false">
      <c r="A12640" s="55" t="n">
        <v>41179</v>
      </c>
      <c r="B12640" s="152" t="s">
        <v>679</v>
      </c>
      <c r="C12640" s="152" t="s">
        <v>1206</v>
      </c>
      <c r="D12640" s="72" t="n">
        <v>33701</v>
      </c>
      <c r="E12640" s="44" t="n">
        <v>0.291666666666667</v>
      </c>
      <c r="F12640" s="30" t="s">
        <v>1162</v>
      </c>
      <c r="G12640" s="30"/>
      <c r="H12640" s="30" t="s">
        <v>1162</v>
      </c>
      <c r="I12640" s="29" t="n">
        <v>202</v>
      </c>
      <c r="J12640" s="29" t="n">
        <v>120</v>
      </c>
      <c r="K12640" s="30" t="s">
        <v>1223</v>
      </c>
      <c r="M12640" s="31" t="n">
        <f aca="false">P12640+R12640+T12640+V12640+X12640+Z12640+AB12640+AD12640+AF12640+AH12640+AJ12640+AL12640+AN12640+AP12640+AR12640+AT12640+AV12640+AX12640+AZ12640+BB12640+BD12640+BF12640+BH12640+BJ12640+BL12640+BN12640+BP12640</f>
        <v>0</v>
      </c>
    </row>
    <row r="12641" customFormat="false" ht="15" hidden="false" customHeight="false" outlineLevel="0" collapsed="false">
      <c r="A12641" s="55" t="n">
        <v>41179</v>
      </c>
      <c r="B12641" s="152" t="s">
        <v>383</v>
      </c>
      <c r="C12641" s="152" t="s">
        <v>1206</v>
      </c>
      <c r="D12641" s="30" t="n">
        <v>33702</v>
      </c>
      <c r="E12641" s="44" t="n">
        <v>0.291666666666667</v>
      </c>
      <c r="F12641" s="30" t="s">
        <v>1162</v>
      </c>
      <c r="G12641" s="30" t="s">
        <v>2365</v>
      </c>
      <c r="H12641" s="30" t="s">
        <v>1162</v>
      </c>
      <c r="I12641" s="29" t="n">
        <v>225.8</v>
      </c>
      <c r="J12641" s="29" t="n">
        <v>160</v>
      </c>
      <c r="K12641" s="30" t="s">
        <v>1232</v>
      </c>
      <c r="M12641" s="31" t="n">
        <f aca="false">P12641+R12641+T12641+V12641+X12641+Z12641+AB12641+AD12641+AF12641+AH12641+AJ12641+AL12641+AN12641+AP12641+AR12641+AT12641+AV12641+AX12641+AZ12641+BB12641+BD12641+BF12641+BH12641+BJ12641+BL12641+BN12641+BP12641</f>
        <v>12520.2</v>
      </c>
      <c r="O12641" s="0" t="n">
        <v>75044</v>
      </c>
      <c r="P12641" s="31" t="n">
        <v>2250</v>
      </c>
      <c r="Q12641" s="0" t="n">
        <v>74906</v>
      </c>
      <c r="R12641" s="31" t="n">
        <v>151.2</v>
      </c>
      <c r="S12641" s="47" t="n">
        <v>74902</v>
      </c>
      <c r="T12641" s="31" t="n">
        <v>1848</v>
      </c>
      <c r="U12641" s="47" t="n">
        <v>74914</v>
      </c>
      <c r="V12641" s="31" t="n">
        <v>195</v>
      </c>
      <c r="W12641" s="47" t="n">
        <v>74900</v>
      </c>
      <c r="X12641" s="31" t="n">
        <v>576</v>
      </c>
      <c r="Y12641" s="47" t="n">
        <v>74856</v>
      </c>
      <c r="Z12641" s="31" t="n">
        <v>7500</v>
      </c>
    </row>
    <row r="12642" customFormat="false" ht="15" hidden="false" customHeight="false" outlineLevel="0" collapsed="false">
      <c r="A12642" s="41" t="n">
        <v>41179</v>
      </c>
      <c r="B12642" s="68" t="s">
        <v>1165</v>
      </c>
      <c r="C12642" s="68" t="s">
        <v>1206</v>
      </c>
      <c r="D12642" s="3" t="n">
        <v>33703</v>
      </c>
      <c r="E12642" s="42" t="n">
        <v>0.291666666666667</v>
      </c>
      <c r="F12642" s="3" t="s">
        <v>1162</v>
      </c>
      <c r="H12642" s="3" t="s">
        <v>1162</v>
      </c>
      <c r="I12642" s="29" t="n">
        <v>202</v>
      </c>
      <c r="J12642" s="29" t="n">
        <v>145</v>
      </c>
      <c r="K12642" s="30" t="s">
        <v>2306</v>
      </c>
      <c r="M12642" s="31" t="n">
        <f aca="false">P12642+R12642+T12642+V12642+X12642+Z12642+AB12642+AD12642+AF12642+AH12642+AJ12642+AL12642+AN12642+AP12642+AR12642+AT12642+AV12642+AX12642+AZ12642+BB12642+BD12642+BF12642+BH12642+BJ12642+BL12642+BN12642+BP12642</f>
        <v>21325.77</v>
      </c>
      <c r="O12642" s="0" t="n">
        <v>74922</v>
      </c>
      <c r="P12642" s="31" t="n">
        <v>350</v>
      </c>
      <c r="Q12642" s="0" t="n">
        <v>74924</v>
      </c>
      <c r="R12642" s="31" t="n">
        <v>29.75</v>
      </c>
      <c r="S12642" s="47" t="n">
        <v>75020</v>
      </c>
      <c r="T12642" s="31" t="n">
        <v>7050</v>
      </c>
      <c r="U12642" s="47" t="n">
        <v>75018</v>
      </c>
      <c r="V12642" s="31" t="n">
        <v>5760</v>
      </c>
      <c r="W12642" s="47" t="n">
        <v>74894</v>
      </c>
      <c r="X12642" s="31" t="n">
        <v>648</v>
      </c>
      <c r="Y12642" s="47" t="n">
        <v>74904</v>
      </c>
      <c r="Z12642" s="31" t="n">
        <v>139.8</v>
      </c>
      <c r="AA12642" s="47" t="n">
        <v>74908</v>
      </c>
      <c r="AB12642" s="31" t="n">
        <v>4061.82</v>
      </c>
      <c r="AC12642" s="47" t="n">
        <v>74911</v>
      </c>
      <c r="AD12642" s="31" t="n">
        <v>680.4</v>
      </c>
      <c r="AE12642" s="47" t="n">
        <v>74915</v>
      </c>
      <c r="AF12642" s="31" t="n">
        <v>189</v>
      </c>
      <c r="AG12642" s="47" t="n">
        <v>74918</v>
      </c>
      <c r="AH12642" s="31" t="n">
        <v>305</v>
      </c>
      <c r="AI12642" s="47" t="n">
        <v>74927</v>
      </c>
      <c r="AJ12642" s="31" t="n">
        <v>162</v>
      </c>
      <c r="AK12642" s="47" t="n">
        <v>75052</v>
      </c>
      <c r="AL12642" s="31" t="n">
        <v>1950</v>
      </c>
    </row>
    <row r="12643" customFormat="false" ht="15" hidden="false" customHeight="false" outlineLevel="0" collapsed="false">
      <c r="A12643" s="55" t="n">
        <v>41179</v>
      </c>
      <c r="B12643" s="152" t="s">
        <v>1169</v>
      </c>
      <c r="C12643" s="152" t="s">
        <v>925</v>
      </c>
      <c r="D12643" s="30" t="n">
        <v>33704</v>
      </c>
      <c r="E12643" s="44" t="n">
        <v>0.3125</v>
      </c>
      <c r="F12643" s="44" t="n">
        <v>0.6875</v>
      </c>
      <c r="G12643" s="30" t="s">
        <v>2585</v>
      </c>
      <c r="H12643" s="30" t="s">
        <v>1302</v>
      </c>
      <c r="I12643" s="29" t="n">
        <v>277</v>
      </c>
      <c r="J12643" s="29" t="n">
        <v>146.3</v>
      </c>
      <c r="K12643" s="30" t="s">
        <v>1214</v>
      </c>
      <c r="M12643" s="31" t="n">
        <f aca="false">P12643+R12643+T12643+V12643+X12643+Z12643+AB12643+AD12643+AF12643+AH12643+AJ12643+AL12643+AN12643+AP12643+AR12643+AT12643+AV12643+AX12643+AZ12643+BB12643+BD12643+BF12643+BH12643+BJ12643+BL12643+BN12643+BP12643</f>
        <v>0</v>
      </c>
    </row>
    <row r="12644" customFormat="false" ht="15" hidden="false" customHeight="false" outlineLevel="0" collapsed="false">
      <c r="A12644" s="55" t="n">
        <v>41179</v>
      </c>
      <c r="B12644" s="152" t="s">
        <v>1205</v>
      </c>
      <c r="C12644" s="152" t="s">
        <v>1032</v>
      </c>
      <c r="D12644" s="30" t="n">
        <v>33705</v>
      </c>
      <c r="E12644" s="44" t="n">
        <v>0.354166666666667</v>
      </c>
      <c r="F12644" s="44" t="n">
        <v>0.673611111111111</v>
      </c>
      <c r="G12644" s="30"/>
      <c r="H12644" s="44" t="n">
        <v>0.333333333333333</v>
      </c>
      <c r="I12644" s="29" t="n">
        <v>277</v>
      </c>
      <c r="J12644" s="29" t="n">
        <v>50</v>
      </c>
      <c r="K12644" s="30" t="s">
        <v>1249</v>
      </c>
      <c r="M12644" s="31" t="n">
        <f aca="false">P12644+R12644+T12644+V12644+X12644+Z12644+AB12644+AD12644+AF12644+AH12644+AJ12644+AL12644+AN12644+AP12644+AR12644+AT12644+AV12644+AX12644+AZ12644+BB12644+BD12644+BF12644+BH12644+BJ12644+BL12644+BN12644+BP12644</f>
        <v>0</v>
      </c>
    </row>
    <row r="12645" customFormat="false" ht="15" hidden="false" customHeight="false" outlineLevel="0" collapsed="false">
      <c r="A12645" s="41" t="n">
        <v>41179</v>
      </c>
      <c r="B12645" s="68" t="s">
        <v>1195</v>
      </c>
      <c r="C12645" s="68" t="s">
        <v>842</v>
      </c>
      <c r="D12645" s="3" t="n">
        <v>33706</v>
      </c>
      <c r="E12645" s="42" t="n">
        <v>0.375</v>
      </c>
      <c r="F12645" s="42" t="n">
        <v>0.666666666666667</v>
      </c>
      <c r="H12645" s="42" t="n">
        <v>0.291666666666667</v>
      </c>
      <c r="I12645" s="29" t="n">
        <v>138</v>
      </c>
      <c r="J12645" s="29" t="n">
        <v>93.1</v>
      </c>
      <c r="K12645" s="30" t="s">
        <v>2465</v>
      </c>
      <c r="M12645" s="31" t="n">
        <f aca="false">P12645+R12645+T12645+V12645+X12645+Z12645+AB12645+AD12645+AF12645+AH12645+AJ12645+AL12645+AN12645+AP12645+AR12645+AT12645+AV12645+AX12645+AZ12645+BB12645+BD12645+BF12645+BH12645+BJ12645+BL12645+BN12645+BP12645</f>
        <v>0</v>
      </c>
    </row>
    <row r="12646" customFormat="false" ht="15" hidden="false" customHeight="false" outlineLevel="0" collapsed="false">
      <c r="A12646" s="55" t="n">
        <v>41179</v>
      </c>
      <c r="B12646" s="152" t="s">
        <v>1832</v>
      </c>
      <c r="C12646" s="152" t="s">
        <v>1805</v>
      </c>
      <c r="D12646" s="30" t="n">
        <v>33707</v>
      </c>
      <c r="E12646" s="44" t="n">
        <v>0.333333333333333</v>
      </c>
      <c r="F12646" s="44" t="n">
        <v>0.736111111111111</v>
      </c>
      <c r="G12646" s="30" t="s">
        <v>1170</v>
      </c>
      <c r="H12646" s="44" t="n">
        <v>0.416666666666667</v>
      </c>
      <c r="I12646" s="29" t="n">
        <v>214</v>
      </c>
      <c r="J12646" s="29" t="n">
        <v>146.3</v>
      </c>
      <c r="K12646" s="30" t="s">
        <v>1833</v>
      </c>
      <c r="M12646" s="31" t="n">
        <f aca="false">P12646+R12646+T12646+V12646+X12646+Z12646+AB12646+AD12646+AF12646+AH12646+AJ12646+AL12646+AN12646+AP12646+AR12646+AT12646+AV12646+AX12646+AZ12646+BB12646+BD12646+BF12646+BH12646+BJ12646+BL12646+BN12646+BP12646</f>
        <v>0</v>
      </c>
    </row>
    <row r="12647" customFormat="false" ht="15" hidden="false" customHeight="false" outlineLevel="0" collapsed="false">
      <c r="A12647" s="55" t="n">
        <v>41179</v>
      </c>
      <c r="B12647" s="152" t="s">
        <v>2270</v>
      </c>
      <c r="C12647" s="152" t="s">
        <v>1324</v>
      </c>
      <c r="D12647" s="30" t="n">
        <v>33708</v>
      </c>
      <c r="E12647" s="44" t="n">
        <v>0.416666666666667</v>
      </c>
      <c r="F12647" s="44" t="n">
        <v>0.704861111111111</v>
      </c>
      <c r="G12647" s="30" t="s">
        <v>1341</v>
      </c>
      <c r="H12647" s="30" t="s">
        <v>1326</v>
      </c>
      <c r="I12647" s="29" t="n">
        <v>145</v>
      </c>
      <c r="J12647" s="29" t="n">
        <v>106.4</v>
      </c>
      <c r="K12647" s="30" t="s">
        <v>2462</v>
      </c>
      <c r="M12647" s="31" t="n">
        <f aca="false">P12647+R12647+T12647+V12647+X12647+Z12647+AB12647+AD12647+AF12647+AH12647+AJ12647+AL12647+AN12647+AP12647+AR12647+AT12647+AV12647+AX12647+AZ12647+BB12647+BD12647+BF12647+BH12647+BJ12647+BL12647+BN12647+BP12647</f>
        <v>6123</v>
      </c>
      <c r="O12647" s="0" t="n">
        <v>272</v>
      </c>
      <c r="P12647" s="31" t="n">
        <v>6123</v>
      </c>
    </row>
    <row r="12648" customFormat="false" ht="15" hidden="false" customHeight="false" outlineLevel="0" collapsed="false">
      <c r="A12648" s="55" t="n">
        <v>41179</v>
      </c>
      <c r="B12648" s="152" t="s">
        <v>40</v>
      </c>
      <c r="C12648" s="152" t="s">
        <v>490</v>
      </c>
      <c r="D12648" s="30" t="n">
        <v>33709</v>
      </c>
      <c r="E12648" s="44" t="n">
        <v>0.333333333333333</v>
      </c>
      <c r="F12648" s="44" t="n">
        <v>0.569444444444444</v>
      </c>
      <c r="G12648" s="30"/>
      <c r="H12648" s="44" t="n">
        <v>0.3125</v>
      </c>
      <c r="I12648" s="29" t="n">
        <v>150</v>
      </c>
      <c r="J12648" s="29" t="n">
        <v>105</v>
      </c>
      <c r="K12648" s="30" t="s">
        <v>2498</v>
      </c>
      <c r="M12648" s="31" t="n">
        <f aca="false">P12648+R12648+T12648+V12648+X12648+Z12648+AB12648+AD12648+AF12648+AH12648+AJ12648+AL12648+AN12648+AP12648+AR12648+AT12648+AV12648+AX12648+AZ12648+BB12648+BD12648+BF12648+BH12648+BJ12648+BL12648+BN12648+BP12648</f>
        <v>0</v>
      </c>
    </row>
    <row r="12649" customFormat="false" ht="15" hidden="false" customHeight="false" outlineLevel="0" collapsed="false">
      <c r="A12649" s="55" t="n">
        <v>41179</v>
      </c>
      <c r="B12649" s="152" t="s">
        <v>2153</v>
      </c>
      <c r="C12649" s="152" t="s">
        <v>2438</v>
      </c>
      <c r="D12649" s="30" t="n">
        <v>33710</v>
      </c>
      <c r="E12649" s="44" t="n">
        <v>0.333333333333333</v>
      </c>
      <c r="F12649" s="44" t="n">
        <v>0.8125</v>
      </c>
      <c r="G12649" s="30"/>
      <c r="H12649" s="44" t="n">
        <v>0.479166666666667</v>
      </c>
      <c r="I12649" s="29" t="n">
        <v>244</v>
      </c>
      <c r="J12649" s="29" t="n">
        <v>158.95</v>
      </c>
      <c r="K12649" s="30" t="s">
        <v>2154</v>
      </c>
      <c r="M12649" s="31" t="n">
        <f aca="false">P12649+R12649+T12649+V12649+X12649+Z12649+AB12649+AD12649+AF12649+AH12649+AJ12649+AL12649+AN12649+AP12649+AR12649+AT12649+AV12649+AX12649+AZ12649+BB12649+BD12649+BF12649+BH12649+BJ12649+BL12649+BN12649+BP12649</f>
        <v>0</v>
      </c>
    </row>
    <row r="12650" customFormat="false" ht="15" hidden="false" customHeight="false" outlineLevel="0" collapsed="false">
      <c r="A12650" s="55" t="n">
        <v>41179</v>
      </c>
      <c r="B12650" s="152" t="s">
        <v>1199</v>
      </c>
      <c r="C12650" s="152" t="s">
        <v>905</v>
      </c>
      <c r="D12650" s="30" t="n">
        <v>33711</v>
      </c>
      <c r="E12650" s="44" t="n">
        <v>0.375</v>
      </c>
      <c r="F12650" s="44" t="n">
        <v>0.541666666666667</v>
      </c>
      <c r="G12650" s="30"/>
      <c r="H12650" s="44" t="n">
        <v>0.166666666666667</v>
      </c>
      <c r="I12650" s="29" t="n">
        <v>81</v>
      </c>
      <c r="J12650" s="29" t="n">
        <v>53.2</v>
      </c>
      <c r="K12650" s="30" t="s">
        <v>1253</v>
      </c>
      <c r="M12650" s="31" t="n">
        <f aca="false">P12650+R12650+T12650+V12650+X12650+Z12650+AB12650+AD12650+AF12650+AH12650+AJ12650+AL12650+AN12650+AP12650+AR12650+AT12650+AV12650+AX12650+AZ12650+BB12650+BD12650+BF12650+BH12650+BJ12650+BL12650+BN12650+BP12650</f>
        <v>0</v>
      </c>
    </row>
    <row r="12651" customFormat="false" ht="15" hidden="false" customHeight="false" outlineLevel="0" collapsed="false">
      <c r="A12651" s="41" t="n">
        <v>41179</v>
      </c>
      <c r="B12651" s="68" t="s">
        <v>1197</v>
      </c>
      <c r="C12651" s="68" t="s">
        <v>1412</v>
      </c>
      <c r="D12651" s="3" t="n">
        <v>33712</v>
      </c>
      <c r="E12651" s="42" t="n">
        <v>0.322916666666667</v>
      </c>
      <c r="F12651" s="42" t="n">
        <v>0.416666666666667</v>
      </c>
      <c r="H12651" s="42" t="n">
        <v>0.166666666666667</v>
      </c>
      <c r="I12651" s="29" t="n">
        <v>85</v>
      </c>
      <c r="J12651" s="29" t="n">
        <v>56</v>
      </c>
      <c r="K12651" s="30" t="s">
        <v>1259</v>
      </c>
      <c r="M12651" s="31" t="n">
        <f aca="false">P12651+R12651+T12651+V12651+X12651+Z12651+AB12651+AD12651+AF12651+AH12651+AJ12651+AL12651+AN12651+AP12651+AR12651+AT12651+AV12651+AX12651+AZ12651+BB12651+BD12651+BF12651+BH12651+BJ12651+BL12651+BN12651+BP12651</f>
        <v>0</v>
      </c>
    </row>
    <row r="12652" customFormat="false" ht="15" hidden="false" customHeight="false" outlineLevel="0" collapsed="false">
      <c r="A12652" s="55" t="n">
        <v>41179</v>
      </c>
      <c r="B12652" s="152" t="s">
        <v>1197</v>
      </c>
      <c r="C12652" s="152" t="s">
        <v>925</v>
      </c>
      <c r="D12652" s="30" t="n">
        <v>33713</v>
      </c>
      <c r="E12652" s="44" t="n">
        <v>0.416666666666667</v>
      </c>
      <c r="F12652" s="44" t="n">
        <v>0.743055555555556</v>
      </c>
      <c r="G12652" s="30"/>
      <c r="H12652" s="44" t="n">
        <v>0.333333333333333</v>
      </c>
      <c r="I12652" s="29" t="n">
        <v>213</v>
      </c>
      <c r="J12652" s="29" t="n">
        <v>106.4</v>
      </c>
      <c r="K12652" s="30" t="s">
        <v>1259</v>
      </c>
      <c r="M12652" s="31" t="n">
        <f aca="false">P12652+R12652+T12652+V12652+X12652+Z12652+AB12652+AD12652+AF12652+AH12652+AJ12652+AL12652+AN12652+AP12652+AR12652+AT12652+AV12652+AX12652+AZ12652+BB12652+BD12652+BF12652+BH12652+BJ12652+BL12652+BN12652+BP12652</f>
        <v>0</v>
      </c>
    </row>
    <row r="12653" customFormat="false" ht="15" hidden="false" customHeight="false" outlineLevel="0" collapsed="false">
      <c r="A12653" s="41" t="n">
        <v>41179</v>
      </c>
      <c r="B12653" s="68" t="s">
        <v>1745</v>
      </c>
      <c r="C12653" s="68" t="s">
        <v>869</v>
      </c>
      <c r="D12653" s="3" t="n">
        <v>33714</v>
      </c>
      <c r="E12653" s="42" t="n">
        <v>0.458333333333333</v>
      </c>
      <c r="F12653" s="42" t="n">
        <v>0.541666666666667</v>
      </c>
      <c r="H12653" s="42" t="n">
        <v>0.166666666666667</v>
      </c>
      <c r="I12653" s="29" t="n">
        <v>76</v>
      </c>
      <c r="J12653" s="29" t="n">
        <v>53.2</v>
      </c>
      <c r="K12653" s="30" t="s">
        <v>1766</v>
      </c>
      <c r="M12653" s="31" t="n">
        <f aca="false">P12653+R12653+T12653+V12653+X12653+Z12653+AB12653+AD12653+AF12653+AH12653+AJ12653+AL12653+AN12653+AP12653+AR12653+AT12653+AV12653+AX12653+AZ12653+BB12653+BD12653+BF12653+BH12653+BJ12653+BL12653+BN12653+BP12653</f>
        <v>0</v>
      </c>
    </row>
    <row r="12654" customFormat="false" ht="15" hidden="false" customHeight="false" outlineLevel="0" collapsed="false">
      <c r="A12654" s="55" t="n">
        <v>41179</v>
      </c>
      <c r="B12654" s="152" t="s">
        <v>1199</v>
      </c>
      <c r="C12654" s="152" t="s">
        <v>362</v>
      </c>
      <c r="D12654" s="30" t="n">
        <v>33715</v>
      </c>
      <c r="E12654" s="44" t="n">
        <v>0.572916666666667</v>
      </c>
      <c r="F12654" s="44" t="n">
        <v>0.666666666666667</v>
      </c>
      <c r="G12654" s="30"/>
      <c r="H12654" s="44" t="n">
        <v>0.166666666666667</v>
      </c>
      <c r="I12654" s="29" t="n">
        <v>85</v>
      </c>
      <c r="J12654" s="29" t="n">
        <v>56</v>
      </c>
      <c r="K12654" s="30" t="s">
        <v>1253</v>
      </c>
      <c r="M12654" s="31" t="n">
        <f aca="false">P12654+R12654+T12654+V12654+X12654+Z12654+AB12654+AD12654+AF12654+AH12654+AJ12654+AL12654+AN12654+AP12654+AR12654+AT12654+AV12654+AX12654+AZ12654+BB12654+BD12654+BF12654+BH12654+BJ12654+BL12654+BN12654+BP12654</f>
        <v>0</v>
      </c>
    </row>
    <row r="12655" customFormat="false" ht="15" hidden="false" customHeight="false" outlineLevel="0" collapsed="false">
      <c r="A12655" s="41"/>
    </row>
    <row r="12656" customFormat="false" ht="15" hidden="false" customHeight="false" outlineLevel="0" collapsed="false">
      <c r="A12656" s="355"/>
      <c r="B12656" s="384"/>
      <c r="C12656" s="384"/>
      <c r="D12656" s="355"/>
      <c r="E12656" s="355"/>
      <c r="F12656" s="355"/>
      <c r="G12656" s="355"/>
      <c r="H12656" s="355"/>
      <c r="I12656" s="349"/>
      <c r="J12656" s="349"/>
      <c r="K12656" s="355"/>
    </row>
    <row r="12657" customFormat="false" ht="21" hidden="false" customHeight="false" outlineLevel="0" collapsed="false">
      <c r="A12657" s="355"/>
      <c r="B12657" s="384"/>
      <c r="C12657" s="384"/>
      <c r="D12657" s="355"/>
      <c r="E12657" s="355"/>
      <c r="F12657" s="355"/>
      <c r="G12657" s="382" t="s">
        <v>1741</v>
      </c>
      <c r="H12657" s="355"/>
      <c r="I12657" s="349"/>
      <c r="J12657" s="349"/>
      <c r="K12657" s="355"/>
    </row>
    <row r="12658" customFormat="false" ht="15" hidden="false" customHeight="false" outlineLevel="0" collapsed="false">
      <c r="A12658" s="41" t="n">
        <v>41180</v>
      </c>
      <c r="B12658" s="152" t="s">
        <v>1176</v>
      </c>
      <c r="C12658" s="152" t="s">
        <v>1206</v>
      </c>
      <c r="D12658" s="69" t="n">
        <v>33716</v>
      </c>
      <c r="E12658" s="70" t="n">
        <v>0.291666666666667</v>
      </c>
      <c r="F12658" s="3" t="s">
        <v>1162</v>
      </c>
      <c r="H12658" s="3" t="s">
        <v>1162</v>
      </c>
      <c r="I12658" s="29" t="n">
        <v>202</v>
      </c>
      <c r="J12658" s="29" t="n">
        <v>120</v>
      </c>
      <c r="K12658" s="30" t="s">
        <v>2462</v>
      </c>
      <c r="M12658" s="31" t="n">
        <f aca="false">P12658+R12658+T12658+V12658+X12658+Z12658+AB12658+AD12658+AF12658+AH12658+AJ12658+AL12658+AN12658+AP12658+AR12658+AT12658+AV12658+AX12658+AZ12658+BB12658+BD12658+BF12658+BH12658+BJ12658+BL12658+BN12658+BP12658</f>
        <v>0</v>
      </c>
      <c r="S12658" s="47"/>
      <c r="U12658" s="47"/>
      <c r="W12658" s="47"/>
      <c r="Y12658" s="47"/>
    </row>
    <row r="12659" customFormat="false" ht="15" hidden="false" customHeight="false" outlineLevel="0" collapsed="false">
      <c r="A12659" s="55" t="n">
        <v>41180</v>
      </c>
      <c r="B12659" s="152" t="s">
        <v>383</v>
      </c>
      <c r="C12659" s="152" t="s">
        <v>1206</v>
      </c>
      <c r="D12659" s="72" t="n">
        <v>33717</v>
      </c>
      <c r="E12659" s="158" t="n">
        <v>0.291666666666667</v>
      </c>
      <c r="F12659" s="30" t="s">
        <v>1162</v>
      </c>
      <c r="G12659" s="30"/>
      <c r="H12659" s="30" t="s">
        <v>1162</v>
      </c>
      <c r="I12659" s="29" t="n">
        <v>202</v>
      </c>
      <c r="J12659" s="29" t="n">
        <v>145</v>
      </c>
      <c r="K12659" s="30" t="s">
        <v>1232</v>
      </c>
      <c r="M12659" s="31" t="n">
        <f aca="false">P12659+R12659+T12659+V12659+X12659+Z12659+AB12659+AD12659+AF12659+AH12659+AJ12659+AL12659+AN12659+AP12659+AR12659+AT12659+AV12659+AX12659+AZ12659+BB12659+BD12659+BF12659+BH12659+BJ12659+BL12659+BN12659+BP12659</f>
        <v>9118.6</v>
      </c>
      <c r="O12659" s="0" t="n">
        <v>75063</v>
      </c>
      <c r="P12659" s="31" t="n">
        <v>1500</v>
      </c>
      <c r="Q12659" s="0" t="n">
        <v>74960</v>
      </c>
      <c r="R12659" s="31" t="n">
        <v>628.39</v>
      </c>
      <c r="S12659" s="47" t="n">
        <v>74963</v>
      </c>
      <c r="T12659" s="31" t="n">
        <v>628.39</v>
      </c>
      <c r="U12659" s="47" t="n">
        <v>74963</v>
      </c>
      <c r="V12659" s="31" t="n">
        <v>628.39</v>
      </c>
      <c r="W12659" s="47" t="n">
        <v>74964</v>
      </c>
      <c r="X12659" s="31" t="n">
        <v>612.73</v>
      </c>
      <c r="Y12659" s="47" t="n">
        <v>74972</v>
      </c>
      <c r="Z12659" s="31" t="n">
        <v>1924.3</v>
      </c>
      <c r="AA12659" s="47" t="n">
        <v>74973</v>
      </c>
      <c r="AB12659" s="31" t="n">
        <v>724.89</v>
      </c>
      <c r="AC12659" s="47" t="n">
        <v>74974</v>
      </c>
      <c r="AD12659" s="31" t="n">
        <v>360.11</v>
      </c>
      <c r="AE12659" s="47" t="n">
        <v>75002</v>
      </c>
      <c r="AF12659" s="31" t="n">
        <v>2111.4</v>
      </c>
    </row>
    <row r="12660" customFormat="false" ht="15" hidden="false" customHeight="false" outlineLevel="0" collapsed="false">
      <c r="A12660" s="55" t="n">
        <v>41180</v>
      </c>
      <c r="B12660" s="152" t="s">
        <v>1165</v>
      </c>
      <c r="C12660" s="152" t="s">
        <v>1206</v>
      </c>
      <c r="D12660" s="72" t="n">
        <v>33718</v>
      </c>
      <c r="E12660" s="158" t="n">
        <v>0.291666666666667</v>
      </c>
      <c r="F12660" s="30" t="s">
        <v>1162</v>
      </c>
      <c r="G12660" s="30"/>
      <c r="H12660" s="30" t="s">
        <v>1162</v>
      </c>
      <c r="I12660" s="29" t="n">
        <v>202</v>
      </c>
      <c r="J12660" s="29" t="n">
        <v>145</v>
      </c>
      <c r="K12660" s="30" t="s">
        <v>2306</v>
      </c>
      <c r="M12660" s="31" t="n">
        <f aca="false">P12660+R12660+T12660+V12660+X12660+Z12660+AB12660+AD12660+AF12660+AH12660+AJ12660+AL12660+AN12660+AP12660+AR12660+AT12660+AV12660+AX12660+AZ12660+BB12660+BD12660+BF12660+BH12660+BJ12660+BL12660+BN12660+BP12660</f>
        <v>6393.62</v>
      </c>
      <c r="O12660" s="0" t="n">
        <v>74982</v>
      </c>
      <c r="P12660" s="31" t="n">
        <v>15.52</v>
      </c>
      <c r="Q12660" s="0" t="n">
        <v>74981</v>
      </c>
      <c r="R12660" s="31" t="n">
        <v>593.55</v>
      </c>
      <c r="S12660" s="47" t="n">
        <v>74980</v>
      </c>
      <c r="T12660" s="31" t="n">
        <v>1770.95</v>
      </c>
      <c r="U12660" s="47" t="n">
        <v>74979</v>
      </c>
      <c r="V12660" s="31" t="n">
        <v>252.78</v>
      </c>
      <c r="W12660" s="47" t="n">
        <v>74978</v>
      </c>
      <c r="X12660" s="31" t="n">
        <v>850.14</v>
      </c>
      <c r="Y12660" s="47" t="n">
        <v>74977</v>
      </c>
      <c r="Z12660" s="31" t="n">
        <v>168.36</v>
      </c>
      <c r="AA12660" s="47" t="n">
        <v>74976</v>
      </c>
      <c r="AB12660" s="31" t="n">
        <v>559.54</v>
      </c>
      <c r="AC12660" s="47" t="n">
        <v>74975</v>
      </c>
      <c r="AD12660" s="31" t="n">
        <v>219</v>
      </c>
      <c r="AE12660" s="47" t="n">
        <v>74965</v>
      </c>
      <c r="AF12660" s="31" t="n">
        <v>750.15</v>
      </c>
      <c r="AG12660" s="47" t="n">
        <v>74961</v>
      </c>
      <c r="AH12660" s="31" t="n">
        <v>897.2</v>
      </c>
      <c r="AI12660" s="47" t="n">
        <v>75935</v>
      </c>
      <c r="AJ12660" s="31" t="n">
        <v>316.43</v>
      </c>
    </row>
    <row r="12661" customFormat="false" ht="15" hidden="false" customHeight="false" outlineLevel="0" collapsed="false">
      <c r="A12661" s="55" t="n">
        <v>41180</v>
      </c>
      <c r="B12661" s="152" t="s">
        <v>1745</v>
      </c>
      <c r="C12661" s="152" t="s">
        <v>1206</v>
      </c>
      <c r="D12661" s="72" t="n">
        <v>33719</v>
      </c>
      <c r="E12661" s="158" t="n">
        <v>0.291666666666667</v>
      </c>
      <c r="F12661" s="30" t="s">
        <v>1162</v>
      </c>
      <c r="G12661" s="30" t="s">
        <v>2359</v>
      </c>
      <c r="H12661" s="30" t="s">
        <v>1162</v>
      </c>
      <c r="I12661" s="29" t="n">
        <v>252.6</v>
      </c>
      <c r="J12661" s="29" t="n">
        <v>150</v>
      </c>
      <c r="K12661" s="30" t="s">
        <v>1766</v>
      </c>
      <c r="M12661" s="31" t="n">
        <f aca="false">P12661+R12661+T12661+V12661+X12661+Z12661+AB12661+AD12661+AF12661+AH12661+AJ12661+AL12661+AN12661+AP12661+AR12661+AT12661+AV12661+AX12661+AZ12661+BB12661+BD12661+BF12661+BH12661+BJ12661+BL12661+BN12661+BP12661</f>
        <v>10188.67</v>
      </c>
      <c r="O12661" s="0" t="n">
        <v>75062</v>
      </c>
      <c r="P12661" s="31" t="n">
        <v>7750</v>
      </c>
      <c r="Q12661" s="0" t="n">
        <v>74955</v>
      </c>
      <c r="R12661" s="31" t="n">
        <v>426.22</v>
      </c>
      <c r="S12661" s="47" t="n">
        <v>74957</v>
      </c>
      <c r="T12661" s="31" t="n">
        <v>1062.75</v>
      </c>
      <c r="U12661" s="47" t="n">
        <v>74956</v>
      </c>
      <c r="V12661" s="31" t="n">
        <v>266.24</v>
      </c>
      <c r="W12661" s="47" t="n">
        <v>75037</v>
      </c>
      <c r="X12661" s="31" t="n">
        <v>457.11</v>
      </c>
      <c r="Y12661" s="47" t="n">
        <v>75036</v>
      </c>
      <c r="Z12661" s="31" t="n">
        <v>226.35</v>
      </c>
    </row>
    <row r="12662" customFormat="false" ht="15" hidden="false" customHeight="false" outlineLevel="0" collapsed="false">
      <c r="A12662" s="55" t="n">
        <v>41180</v>
      </c>
      <c r="B12662" s="152" t="s">
        <v>1169</v>
      </c>
      <c r="C12662" s="152" t="s">
        <v>925</v>
      </c>
      <c r="D12662" s="30" t="n">
        <v>33720</v>
      </c>
      <c r="E12662" s="44" t="n">
        <v>0.3125</v>
      </c>
      <c r="F12662" s="44" t="n">
        <v>0.71875</v>
      </c>
      <c r="G12662" s="30"/>
      <c r="H12662" s="44" t="n">
        <v>0.416666666666667</v>
      </c>
      <c r="I12662" s="29" t="n">
        <v>265</v>
      </c>
      <c r="J12662" s="29" t="n">
        <v>133</v>
      </c>
      <c r="K12662" s="30" t="s">
        <v>1214</v>
      </c>
      <c r="M12662" s="31" t="n">
        <f aca="false">P12662+R12662+T12662+V12662+X12662+Z12662+AB12662+AD12662+AF12662+AH12662+AJ12662+AL12662+AN12662+AP12662+AR12662+AT12662+AV12662+AX12662+AZ12662+BB12662+BD12662+BF12662+BH12662+BJ12662+BL12662+BN12662+BP12662</f>
        <v>0</v>
      </c>
    </row>
    <row r="12663" customFormat="false" ht="15" hidden="false" customHeight="false" outlineLevel="0" collapsed="false">
      <c r="A12663" s="55" t="n">
        <v>41180</v>
      </c>
      <c r="B12663" s="152" t="s">
        <v>1195</v>
      </c>
      <c r="C12663" s="152" t="s">
        <v>490</v>
      </c>
      <c r="D12663" s="30" t="n">
        <v>33721</v>
      </c>
      <c r="E12663" s="44" t="n">
        <v>0.25</v>
      </c>
      <c r="F12663" s="44" t="n">
        <v>0.708333333333333</v>
      </c>
      <c r="G12663" s="30"/>
      <c r="H12663" s="44" t="n">
        <v>0.458333333333333</v>
      </c>
      <c r="I12663" s="29" t="n">
        <v>220</v>
      </c>
      <c r="J12663" s="29" t="n">
        <v>154</v>
      </c>
      <c r="K12663" s="30" t="s">
        <v>2465</v>
      </c>
      <c r="M12663" s="31" t="n">
        <f aca="false">P12663+R12663+T12663+V12663+X12663+Z12663+AB12663+AD12663+AF12663+AH12663+AJ12663+AL12663+AN12663+AP12663+AR12663+AT12663+AV12663+AX12663+AZ12663+BB12663+BD12663+BF12663+BH12663+BJ12663+BL12663+BN12663+BP12663</f>
        <v>0</v>
      </c>
    </row>
    <row r="12664" customFormat="false" ht="15" hidden="false" customHeight="false" outlineLevel="0" collapsed="false">
      <c r="A12664" s="41" t="n">
        <v>41180</v>
      </c>
      <c r="B12664" s="152" t="s">
        <v>1181</v>
      </c>
      <c r="C12664" s="152" t="s">
        <v>490</v>
      </c>
      <c r="D12664" s="3" t="n">
        <v>33722</v>
      </c>
      <c r="E12664" s="42" t="n">
        <v>0.270833333333333</v>
      </c>
      <c r="F12664" s="42" t="n">
        <v>0.565972222222222</v>
      </c>
      <c r="H12664" s="42" t="n">
        <v>0.3125</v>
      </c>
      <c r="I12664" s="29" t="n">
        <v>150</v>
      </c>
      <c r="J12664" s="29" t="n">
        <v>105</v>
      </c>
      <c r="K12664" s="30" t="s">
        <v>1219</v>
      </c>
      <c r="M12664" s="31" t="n">
        <f aca="false">P12664+R12664+T12664+V12664+X12664+Z12664+AB12664+AD12664+AF12664+AH12664+AJ12664+AL12664+AN12664+AP12664+AR12664+AT12664+AV12664+AX12664+AZ12664+BB12664+BD12664+BF12664+BH12664+BJ12664+BL12664+BN12664+BP12664</f>
        <v>0</v>
      </c>
    </row>
    <row r="12665" customFormat="false" ht="15" hidden="false" customHeight="false" outlineLevel="0" collapsed="false">
      <c r="A12665" s="55" t="n">
        <v>41180</v>
      </c>
      <c r="B12665" s="152" t="s">
        <v>1193</v>
      </c>
      <c r="C12665" s="152" t="s">
        <v>2438</v>
      </c>
      <c r="D12665" s="30" t="n">
        <v>33723</v>
      </c>
      <c r="E12665" s="44" t="n">
        <v>0.333333333333333</v>
      </c>
      <c r="F12665" s="44" t="n">
        <v>0.798611111111111</v>
      </c>
      <c r="G12665" s="30"/>
      <c r="H12665" s="44" t="n">
        <v>0.479166666666667</v>
      </c>
      <c r="I12665" s="29" t="n">
        <v>242.5</v>
      </c>
      <c r="J12665" s="29" t="n">
        <v>157.95</v>
      </c>
      <c r="K12665" s="30" t="s">
        <v>1216</v>
      </c>
      <c r="M12665" s="31" t="n">
        <f aca="false">P12665+R12665+T12665+V12665+X12665+Z12665+AB12665+AD12665+AF12665+AH12665+AJ12665+AL12665+AN12665+AP12665+AR12665+AT12665+AV12665+AX12665+AZ12665+BB12665+BD12665+BF12665+BH12665+BJ12665+BL12665+BN12665+BP12665</f>
        <v>0</v>
      </c>
    </row>
    <row r="12666" customFormat="false" ht="15" hidden="false" customHeight="false" outlineLevel="0" collapsed="false">
      <c r="A12666" s="55" t="n">
        <v>41180</v>
      </c>
      <c r="B12666" s="152" t="s">
        <v>1832</v>
      </c>
      <c r="C12666" s="152" t="s">
        <v>1306</v>
      </c>
      <c r="D12666" s="30" t="n">
        <v>33724</v>
      </c>
      <c r="E12666" s="44" t="n">
        <v>0.291666666666667</v>
      </c>
      <c r="F12666" s="44" t="n">
        <v>0.770833333333334</v>
      </c>
      <c r="G12666" s="30" t="s">
        <v>1170</v>
      </c>
      <c r="H12666" s="30" t="s">
        <v>1339</v>
      </c>
      <c r="I12666" s="29" t="n">
        <v>242.5</v>
      </c>
      <c r="J12666" s="29" t="n">
        <v>166.25</v>
      </c>
      <c r="K12666" s="30" t="s">
        <v>1833</v>
      </c>
      <c r="M12666" s="31" t="n">
        <f aca="false">P12666+R12666+T12666+V12666+X12666+Z12666+AB12666+AD12666+AF12666+AH12666+AJ12666+AL12666+AN12666+AP12666+AR12666+AT12666+AV12666+AX12666+AZ12666+BB12666+BD12666+BF12666+BH12666+BJ12666+BL12666+BN12666+BP12666</f>
        <v>0</v>
      </c>
    </row>
    <row r="12667" customFormat="false" ht="15" hidden="false" customHeight="false" outlineLevel="0" collapsed="false">
      <c r="A12667" s="55" t="n">
        <v>41180</v>
      </c>
      <c r="B12667" s="152" t="s">
        <v>1173</v>
      </c>
      <c r="C12667" s="152" t="s">
        <v>2500</v>
      </c>
      <c r="D12667" s="30" t="n">
        <v>33725</v>
      </c>
      <c r="E12667" s="44" t="n">
        <v>0.375</v>
      </c>
      <c r="F12667" s="44" t="n">
        <v>0.6875</v>
      </c>
      <c r="G12667" s="30"/>
      <c r="H12667" s="44" t="n">
        <v>0.3125</v>
      </c>
      <c r="I12667" s="29" t="n">
        <v>155</v>
      </c>
      <c r="J12667" s="29" t="n">
        <v>99.75</v>
      </c>
      <c r="K12667" s="30" t="s">
        <v>1212</v>
      </c>
      <c r="M12667" s="31" t="n">
        <f aca="false">P12667+R12667+T12667+V12667+X12667+Z12667+AB12667+AD12667+AF12667+AH12667+AJ12667+AL12667+AN12667+AP12667+AR12667+AT12667+AV12667+AX12667+AZ12667+BB12667+BD12667+BF12667+BH12667+BJ12667+BL12667+BN12667+BP12667</f>
        <v>0</v>
      </c>
    </row>
    <row r="12668" customFormat="false" ht="15" hidden="false" customHeight="false" outlineLevel="0" collapsed="false">
      <c r="A12668" s="55" t="n">
        <v>41180</v>
      </c>
      <c r="B12668" s="152" t="s">
        <v>1197</v>
      </c>
      <c r="C12668" s="152" t="s">
        <v>925</v>
      </c>
      <c r="D12668" s="30" t="n">
        <v>33726</v>
      </c>
      <c r="E12668" s="44" t="n">
        <v>0.375</v>
      </c>
      <c r="F12668" s="44" t="n">
        <v>0.739583333333334</v>
      </c>
      <c r="G12668" s="109" t="s">
        <v>2586</v>
      </c>
      <c r="H12668" s="30" t="s">
        <v>1302</v>
      </c>
      <c r="I12668" s="29" t="n">
        <v>258</v>
      </c>
      <c r="J12668" s="29" t="n">
        <v>133</v>
      </c>
      <c r="K12668" s="30" t="s">
        <v>1259</v>
      </c>
      <c r="M12668" s="31" t="n">
        <f aca="false">P12668+R12668+T12668+V12668+X12668+Z12668+AB12668+AD12668+AF12668+AH12668+AJ12668+AL12668+AN12668+AP12668+AR12668+AT12668+AV12668+AX12668+AZ12668+BB12668+BD12668+BF12668+BH12668+BJ12668+BL12668+BN12668+BP12668</f>
        <v>4853.75</v>
      </c>
      <c r="O12668" s="0" t="n">
        <v>10917</v>
      </c>
      <c r="P12668" s="31" t="n">
        <v>1493.46</v>
      </c>
      <c r="Q12668" s="0" t="n">
        <v>10918</v>
      </c>
      <c r="R12668" s="31" t="n">
        <v>1493.46</v>
      </c>
      <c r="S12668" s="47" t="n">
        <v>10919</v>
      </c>
      <c r="T12668" s="31" t="n">
        <v>1866.83</v>
      </c>
    </row>
    <row r="12669" customFormat="false" ht="15" hidden="false" customHeight="false" outlineLevel="0" collapsed="false">
      <c r="A12669" s="41" t="n">
        <v>41180</v>
      </c>
      <c r="B12669" s="152" t="s">
        <v>1199</v>
      </c>
      <c r="C12669" s="152" t="s">
        <v>278</v>
      </c>
      <c r="D12669" s="3" t="n">
        <v>33727</v>
      </c>
      <c r="E12669" s="42" t="n">
        <v>0.375</v>
      </c>
      <c r="F12669" s="42" t="n">
        <v>0.630555555555556</v>
      </c>
      <c r="H12669" s="42" t="n">
        <v>0.25</v>
      </c>
      <c r="I12669" s="29" t="n">
        <v>125</v>
      </c>
      <c r="J12669" s="29" t="n">
        <v>79.8</v>
      </c>
      <c r="K12669" s="30" t="s">
        <v>1253</v>
      </c>
      <c r="M12669" s="31" t="n">
        <f aca="false">P12669+R12669+T12669+V12669+X12669+Z12669+AB12669+AD12669+AF12669+AH12669+AJ12669+AL12669+AN12669+AP12669+AR12669+AT12669+AV12669+AX12669+AZ12669+BB12669+BD12669+BF12669+BH12669+BJ12669+BL12669+BN12669+BP12669</f>
        <v>0</v>
      </c>
    </row>
    <row r="12670" customFormat="false" ht="15" hidden="false" customHeight="false" outlineLevel="0" collapsed="false">
      <c r="A12670" s="41"/>
    </row>
    <row r="12671" customFormat="false" ht="15" hidden="false" customHeight="false" outlineLevel="0" collapsed="false">
      <c r="A12671" s="355"/>
      <c r="B12671" s="384"/>
      <c r="C12671" s="384"/>
      <c r="D12671" s="355"/>
      <c r="E12671" s="355"/>
      <c r="F12671" s="355"/>
      <c r="G12671" s="355"/>
      <c r="H12671" s="355"/>
      <c r="I12671" s="349"/>
      <c r="J12671" s="349"/>
      <c r="K12671" s="355"/>
    </row>
    <row r="12672" customFormat="false" ht="21" hidden="false" customHeight="false" outlineLevel="0" collapsed="false">
      <c r="A12672" s="355"/>
      <c r="B12672" s="384"/>
      <c r="C12672" s="384"/>
      <c r="D12672" s="355"/>
      <c r="E12672" s="355"/>
      <c r="F12672" s="355"/>
      <c r="G12672" s="382" t="s">
        <v>2106</v>
      </c>
      <c r="H12672" s="355"/>
      <c r="I12672" s="349"/>
      <c r="J12672" s="349"/>
      <c r="K12672" s="355"/>
    </row>
    <row r="12673" customFormat="false" ht="15" hidden="false" customHeight="false" outlineLevel="0" collapsed="false">
      <c r="A12673" s="41" t="n">
        <v>41181</v>
      </c>
      <c r="B12673" s="0" t="s">
        <v>1205</v>
      </c>
      <c r="C12673" s="0" t="s">
        <v>1300</v>
      </c>
      <c r="D12673" s="3" t="n">
        <v>33728</v>
      </c>
      <c r="E12673" s="42" t="n">
        <v>0.333333333333333</v>
      </c>
      <c r="F12673" s="42" t="n">
        <v>0.815972222222222</v>
      </c>
      <c r="H12673" s="42" t="n">
        <v>0.479166666666667</v>
      </c>
      <c r="I12673" s="29" t="n">
        <v>315.5</v>
      </c>
      <c r="J12673" s="29" t="n">
        <v>50</v>
      </c>
      <c r="K12673" s="30" t="s">
        <v>1249</v>
      </c>
      <c r="M12673" s="31" t="n">
        <f aca="false">P12673+R12673+T12673+V12673+X12673+Z12673+AB12673+AD12673+AF12673+AH12673+AJ12673+AL12673+AN12673+AP12673+AR12673+AT12673+AV12673+AX12673+AZ12673+BB12673+BD12673+BF12673+BH12673+BJ12673+BL12673+BN12673+BP12673</f>
        <v>43013.67</v>
      </c>
      <c r="O12673" s="0" t="n">
        <v>18992</v>
      </c>
      <c r="P12673" s="31" t="n">
        <v>262</v>
      </c>
      <c r="Q12673" s="0" t="n">
        <v>18681</v>
      </c>
      <c r="R12673" s="31" t="n">
        <v>262</v>
      </c>
      <c r="S12673" s="47" t="n">
        <v>32309</v>
      </c>
      <c r="T12673" s="31" t="n">
        <v>207.49</v>
      </c>
      <c r="U12673" s="47" t="n">
        <v>31778</v>
      </c>
      <c r="V12673" s="31" t="n">
        <v>162</v>
      </c>
      <c r="W12673" s="47" t="n">
        <v>32287</v>
      </c>
      <c r="X12673" s="31" t="n">
        <v>4176</v>
      </c>
      <c r="Y12673" s="47" t="n">
        <v>18915</v>
      </c>
      <c r="Z12673" s="31" t="n">
        <v>63.51</v>
      </c>
      <c r="AA12673" s="47" t="n">
        <v>18981</v>
      </c>
      <c r="AB12673" s="31" t="n">
        <v>375.21</v>
      </c>
      <c r="AC12673" s="47" t="n">
        <v>18660</v>
      </c>
      <c r="AD12673" s="31" t="n">
        <v>1846</v>
      </c>
      <c r="AE12673" s="47" t="n">
        <v>32268</v>
      </c>
      <c r="AF12673" s="31" t="n">
        <v>195.74</v>
      </c>
      <c r="AG12673" s="47" t="n">
        <v>20182</v>
      </c>
      <c r="AH12673" s="31" t="n">
        <v>195.74</v>
      </c>
      <c r="AI12673" s="47" t="n">
        <v>31718</v>
      </c>
      <c r="AJ12673" s="31" t="n">
        <v>1836</v>
      </c>
      <c r="AK12673" s="47" t="n">
        <v>3218920</v>
      </c>
      <c r="AL12673" s="31" t="n">
        <v>3870.9</v>
      </c>
      <c r="AM12673" s="47" t="n">
        <v>32256</v>
      </c>
      <c r="AN12673" s="31" t="n">
        <v>1224</v>
      </c>
      <c r="AO12673" s="47" t="n">
        <v>31869</v>
      </c>
      <c r="AP12673" s="31" t="n">
        <v>9063</v>
      </c>
      <c r="AQ12673" s="47" t="n">
        <v>32259</v>
      </c>
      <c r="AR12673" s="31" t="n">
        <v>22.74</v>
      </c>
      <c r="AS12673" s="47" t="n">
        <v>32258</v>
      </c>
      <c r="AT12673" s="31" t="n">
        <v>264.42</v>
      </c>
      <c r="AU12673" s="47" t="n">
        <v>32312</v>
      </c>
      <c r="AV12673" s="31" t="n">
        <v>2844</v>
      </c>
      <c r="AW12673" s="47" t="n">
        <v>32313</v>
      </c>
      <c r="AX12673" s="31" t="n">
        <v>774</v>
      </c>
      <c r="AY12673" s="47" t="n">
        <v>32305</v>
      </c>
      <c r="AZ12673" s="31" t="n">
        <v>66.5</v>
      </c>
      <c r="BA12673" s="47" t="n">
        <v>32306</v>
      </c>
      <c r="BB12673" s="33" t="n">
        <v>235.25</v>
      </c>
      <c r="BC12673" s="0" t="n">
        <v>32252</v>
      </c>
      <c r="BD12673" s="410" t="n">
        <v>507.5</v>
      </c>
      <c r="BE12673" s="0" t="n">
        <v>32255</v>
      </c>
      <c r="BF12673" s="31" t="n">
        <v>5346</v>
      </c>
      <c r="BG12673" s="0" t="n">
        <v>32253</v>
      </c>
      <c r="BH12673" s="33" t="n">
        <v>507.65</v>
      </c>
      <c r="BI12673" s="0" t="n">
        <v>32254</v>
      </c>
      <c r="BJ12673" s="31" t="n">
        <v>4563</v>
      </c>
      <c r="BK12673" s="0" t="n">
        <v>32291</v>
      </c>
      <c r="BL12673" s="33" t="n">
        <v>336.02</v>
      </c>
      <c r="BM12673" s="0" t="n">
        <v>32292</v>
      </c>
      <c r="BN12673" s="31" t="n">
        <v>3447</v>
      </c>
      <c r="BO12673" s="0" t="n">
        <v>32286</v>
      </c>
      <c r="BP12673" s="410" t="n">
        <v>360</v>
      </c>
    </row>
    <row r="12675" customFormat="false" ht="15" hidden="false" customHeight="false" outlineLevel="0" collapsed="false">
      <c r="A12675" s="355"/>
      <c r="B12675" s="384"/>
      <c r="C12675" s="384"/>
      <c r="D12675" s="355"/>
      <c r="E12675" s="355"/>
      <c r="F12675" s="355"/>
      <c r="G12675" s="355"/>
      <c r="H12675" s="355"/>
      <c r="I12675" s="349"/>
      <c r="J12675" s="349"/>
      <c r="K12675" s="355"/>
    </row>
    <row r="12676" customFormat="false" ht="21" hidden="false" customHeight="false" outlineLevel="0" collapsed="false">
      <c r="A12676" s="355"/>
      <c r="B12676" s="384"/>
      <c r="C12676" s="384"/>
      <c r="D12676" s="355"/>
      <c r="E12676" s="355"/>
      <c r="F12676" s="355"/>
      <c r="G12676" s="382" t="s">
        <v>1224</v>
      </c>
      <c r="H12676" s="355"/>
      <c r="I12676" s="349"/>
      <c r="J12676" s="349"/>
      <c r="K12676" s="355"/>
    </row>
    <row r="12677" customFormat="false" ht="15" hidden="false" customHeight="false" outlineLevel="0" collapsed="false">
      <c r="A12677" s="41" t="n">
        <v>41182</v>
      </c>
      <c r="B12677" s="0" t="s">
        <v>1195</v>
      </c>
      <c r="C12677" s="0" t="s">
        <v>490</v>
      </c>
      <c r="D12677" s="3" t="n">
        <v>33729</v>
      </c>
      <c r="E12677" s="42" t="n">
        <v>0.5</v>
      </c>
      <c r="F12677" s="42" t="n">
        <v>0.645833333333333</v>
      </c>
      <c r="H12677" s="42" t="n">
        <v>0.166666666666667</v>
      </c>
      <c r="I12677" s="29" t="n">
        <v>104</v>
      </c>
      <c r="J12677" s="29" t="n">
        <v>76</v>
      </c>
      <c r="K12677" s="30" t="s">
        <v>2465</v>
      </c>
      <c r="M12677" s="31" t="n">
        <f aca="false">P12677+R12677+T12677+V12677+X12677+Z12677+AB12677+AD12677+AF12677+AH12677+AJ12677+AL12677+AN12677+AP12677+AR12677+AT12677+AV12677+AX12677+AZ12677+BB12677+BD12677+BF12677+BH12677+BJ12677+BL12677+BN12677+BP12677</f>
        <v>0</v>
      </c>
    </row>
    <row r="12678" customFormat="false" ht="15" hidden="false" customHeight="false" outlineLevel="0" collapsed="false">
      <c r="A12678" s="41" t="n">
        <v>41182</v>
      </c>
      <c r="B12678" s="0" t="s">
        <v>1745</v>
      </c>
      <c r="C12678" s="0" t="s">
        <v>490</v>
      </c>
      <c r="D12678" s="3" t="n">
        <v>33730</v>
      </c>
      <c r="E12678" s="42" t="n">
        <v>0.5</v>
      </c>
      <c r="F12678" s="42" t="n">
        <v>0.59375</v>
      </c>
      <c r="H12678" s="42" t="n">
        <v>0.166666666666667</v>
      </c>
      <c r="I12678" s="29" t="n">
        <v>104</v>
      </c>
      <c r="J12678" s="29" t="n">
        <v>76</v>
      </c>
      <c r="K12678" s="30" t="s">
        <v>1766</v>
      </c>
      <c r="M12678" s="31" t="n">
        <f aca="false">P12678+R12678+T12678+V12678+X12678+Z12678+AB12678+AD12678+AF12678+AH12678+AJ12678+AL12678+AN12678+AP12678+AR12678+AT12678+AV12678+AX12678+AZ12678+BB12678+BD12678+BF12678+BH12678+BJ12678+BL12678+BN12678+BP12678</f>
        <v>0</v>
      </c>
    </row>
    <row r="12679" customFormat="false" ht="15" hidden="false" customHeight="false" outlineLevel="0" collapsed="false">
      <c r="A12679" s="41"/>
      <c r="E12679" s="42"/>
    </row>
    <row r="12680" customFormat="false" ht="15" hidden="false" customHeight="false" outlineLevel="0" collapsed="false">
      <c r="A12680" s="41"/>
      <c r="E12680" s="42"/>
    </row>
    <row r="12681" customFormat="false" ht="15" hidden="false" customHeight="false" outlineLevel="0" collapsed="false">
      <c r="A12681" s="41"/>
      <c r="E12681" s="42"/>
    </row>
    <row r="12682" customFormat="false" ht="15" hidden="false" customHeight="false" outlineLevel="0" collapsed="false">
      <c r="A12682" s="113"/>
      <c r="B12682" s="101"/>
      <c r="C12682" s="101"/>
      <c r="D12682" s="100"/>
      <c r="E12682" s="100"/>
      <c r="F12682" s="100"/>
      <c r="G12682" s="100"/>
      <c r="H12682" s="100"/>
      <c r="I12682" s="102"/>
      <c r="J12682" s="102"/>
      <c r="K12682" s="100"/>
    </row>
    <row r="12683" customFormat="false" ht="15" hidden="false" customHeight="false" outlineLevel="0" collapsed="false">
      <c r="A12683" s="134"/>
      <c r="B12683" s="133"/>
      <c r="C12683" s="133"/>
      <c r="D12683" s="134"/>
      <c r="E12683" s="134"/>
      <c r="F12683" s="134"/>
      <c r="G12683" s="134"/>
      <c r="H12683" s="134"/>
      <c r="I12683" s="136"/>
      <c r="J12683" s="136"/>
      <c r="K12683" s="134"/>
    </row>
    <row r="12684" customFormat="false" ht="21" hidden="false" customHeight="false" outlineLevel="0" collapsed="false">
      <c r="A12684" s="202" t="s">
        <v>2587</v>
      </c>
      <c r="B12684" s="206" t="s">
        <v>2588</v>
      </c>
      <c r="C12684" s="411" t="s">
        <v>2589</v>
      </c>
      <c r="D12684" s="134"/>
      <c r="E12684" s="134"/>
      <c r="F12684" s="134"/>
      <c r="G12684" s="382" t="s">
        <v>1624</v>
      </c>
      <c r="H12684" s="134"/>
      <c r="I12684" s="136"/>
      <c r="J12684" s="136"/>
      <c r="K12684" s="134"/>
    </row>
    <row r="12685" customFormat="false" ht="15" hidden="false" customHeight="false" outlineLevel="0" collapsed="false">
      <c r="A12685" s="41" t="n">
        <v>41183</v>
      </c>
      <c r="B12685" s="152" t="s">
        <v>679</v>
      </c>
      <c r="C12685" s="152" t="s">
        <v>1206</v>
      </c>
      <c r="D12685" s="3" t="n">
        <v>33731</v>
      </c>
      <c r="E12685" s="42" t="n">
        <v>0.291666666666667</v>
      </c>
      <c r="F12685" s="3" t="s">
        <v>1162</v>
      </c>
      <c r="H12685" s="3" t="s">
        <v>1162</v>
      </c>
      <c r="K12685" s="30" t="s">
        <v>1223</v>
      </c>
      <c r="M12685" s="31" t="n">
        <f aca="false">P12685+R12685+T12685+V12685+X12685+Z12685+AB12685+AD12685+AF12685+AH12685+AJ12685+AL12685+AN12685+AP12685+AR12685+AT12685+AV12685+AX12685+AZ12685+BB12685+BD12685+BF12685+BH12685+BJ12685+BL12685+BN12685+BP12685</f>
        <v>16783.9</v>
      </c>
      <c r="O12685" s="0" t="n">
        <v>75156</v>
      </c>
      <c r="P12685" s="31" t="n">
        <v>12240</v>
      </c>
      <c r="Q12685" s="0" t="n">
        <v>75059</v>
      </c>
      <c r="R12685" s="31" t="n">
        <v>15</v>
      </c>
      <c r="S12685" s="47" t="n">
        <v>75153</v>
      </c>
      <c r="T12685" s="31" t="n">
        <v>270</v>
      </c>
      <c r="U12685" s="47" t="n">
        <v>75075</v>
      </c>
      <c r="V12685" s="31" t="n">
        <v>5.4</v>
      </c>
      <c r="W12685" s="47" t="n">
        <v>75074</v>
      </c>
      <c r="X12685" s="31" t="n">
        <v>3446</v>
      </c>
      <c r="Y12685" s="47" t="n">
        <v>75058</v>
      </c>
      <c r="Z12685" s="31" t="n">
        <v>84</v>
      </c>
      <c r="AA12685" s="47" t="n">
        <v>75083</v>
      </c>
      <c r="AB12685" s="31" t="n">
        <v>202.5</v>
      </c>
      <c r="AC12685" s="47" t="n">
        <v>75086</v>
      </c>
      <c r="AD12685" s="31" t="n">
        <v>153.6</v>
      </c>
      <c r="AE12685" s="47" t="n">
        <v>75095</v>
      </c>
      <c r="AF12685" s="31" t="n">
        <v>152</v>
      </c>
      <c r="AG12685" s="47" t="n">
        <v>75097</v>
      </c>
      <c r="AH12685" s="31" t="n">
        <v>215.4</v>
      </c>
    </row>
    <row r="12686" customFormat="false" ht="15" hidden="false" customHeight="false" outlineLevel="0" collapsed="false">
      <c r="A12686" s="41" t="n">
        <v>41183</v>
      </c>
      <c r="B12686" s="152" t="s">
        <v>383</v>
      </c>
      <c r="C12686" s="152" t="s">
        <v>1206</v>
      </c>
      <c r="D12686" s="3" t="n">
        <v>33732</v>
      </c>
      <c r="E12686" s="42" t="n">
        <v>0.291666666666667</v>
      </c>
      <c r="F12686" s="3" t="s">
        <v>1162</v>
      </c>
      <c r="H12686" s="3" t="s">
        <v>1162</v>
      </c>
      <c r="K12686" s="30" t="s">
        <v>1232</v>
      </c>
      <c r="M12686" s="31" t="n">
        <f aca="false">P12686+R12686+T12686+V12686+X12686+Z12686+AB12686+AD12686+AF12686+AH12686+AJ12686+AL12686+AN12686+AP12686+AR12686+AT12686+AV12686+AX12686+AZ12686+BB12686+BD12686+BF12686+BH12686+BJ12686+BL12686+BN12686+BP12686</f>
        <v>13171.69</v>
      </c>
      <c r="O12686" s="0" t="n">
        <v>75090</v>
      </c>
      <c r="P12686" s="31" t="n">
        <v>5580</v>
      </c>
      <c r="Q12686" s="0" t="n">
        <v>75080</v>
      </c>
      <c r="R12686" s="31" t="n">
        <v>249</v>
      </c>
      <c r="S12686" s="47" t="n">
        <v>75081</v>
      </c>
      <c r="T12686" s="31" t="n">
        <v>27.5</v>
      </c>
      <c r="U12686" s="47" t="n">
        <v>75167</v>
      </c>
      <c r="V12686" s="31" t="n">
        <v>1500</v>
      </c>
      <c r="W12686" s="47" t="n">
        <v>75076</v>
      </c>
      <c r="X12686" s="31" t="n">
        <v>2056.25</v>
      </c>
      <c r="Y12686" s="47" t="n">
        <v>75067</v>
      </c>
      <c r="Z12686" s="31" t="n">
        <v>3758.94</v>
      </c>
    </row>
    <row r="12687" customFormat="false" ht="15" hidden="false" customHeight="false" outlineLevel="0" collapsed="false">
      <c r="A12687" s="41" t="n">
        <v>41183</v>
      </c>
      <c r="B12687" s="152" t="s">
        <v>1165</v>
      </c>
      <c r="C12687" s="152" t="s">
        <v>1206</v>
      </c>
      <c r="D12687" s="3" t="n">
        <v>33733</v>
      </c>
      <c r="E12687" s="42" t="n">
        <v>0.291666666666667</v>
      </c>
      <c r="F12687" s="3" t="s">
        <v>1162</v>
      </c>
      <c r="H12687" s="3" t="s">
        <v>1162</v>
      </c>
      <c r="K12687" s="30" t="s">
        <v>2306</v>
      </c>
      <c r="M12687" s="31" t="n">
        <f aca="false">P12687+R12687+T12687+V12687+X12687+Z12687+AB12687+AD12687+AF12687+AH12687+AJ12687+AL12687+AN12687+AP12687+AR12687+AT12687+AV12687+AX12687+AZ12687+BB12687+BD12687+BF12687+BH12687+BJ12687+BL12687+BN12687+BP12687</f>
        <v>55305.52</v>
      </c>
      <c r="O12687" s="0" t="n">
        <v>75108</v>
      </c>
      <c r="P12687" s="31" t="n">
        <v>18220</v>
      </c>
      <c r="Q12687" s="0" t="n">
        <v>75165</v>
      </c>
      <c r="R12687" s="31" t="n">
        <v>9820</v>
      </c>
      <c r="S12687" s="47" t="n">
        <v>75161</v>
      </c>
      <c r="T12687" s="31" t="n">
        <v>12375</v>
      </c>
      <c r="U12687" s="47" t="n">
        <v>75162</v>
      </c>
      <c r="V12687" s="31" t="n">
        <v>9475</v>
      </c>
      <c r="W12687" s="47" t="n">
        <v>74908</v>
      </c>
      <c r="X12687" s="31" t="n">
        <v>4061.82</v>
      </c>
      <c r="Y12687" s="47" t="n">
        <v>75078</v>
      </c>
      <c r="Z12687" s="31" t="n">
        <v>775.2</v>
      </c>
      <c r="AA12687" s="47" t="n">
        <v>75065</v>
      </c>
      <c r="AB12687" s="31" t="n">
        <v>578.5</v>
      </c>
    </row>
    <row r="12688" customFormat="false" ht="15" hidden="false" customHeight="false" outlineLevel="0" collapsed="false">
      <c r="A12688" s="41" t="n">
        <v>41183</v>
      </c>
      <c r="B12688" s="152" t="s">
        <v>1169</v>
      </c>
      <c r="C12688" s="152" t="s">
        <v>925</v>
      </c>
      <c r="D12688" s="3" t="n">
        <v>33734</v>
      </c>
      <c r="E12688" s="42" t="n">
        <v>0.3125</v>
      </c>
      <c r="K12688" s="30" t="s">
        <v>1214</v>
      </c>
      <c r="M12688" s="31" t="n">
        <f aca="false">P12688+R12688+T12688+V12688+X12688+Z12688+AB12688+AD12688+AF12688+AH12688+AJ12688+AL12688+AN12688+AP12688+AR12688+AT12688+AV12688+AX12688+AZ12688+BB12688+BD12688+BF12688+BH12688+BJ12688+BL12688+BN12688+BP12688</f>
        <v>0</v>
      </c>
    </row>
    <row r="12689" customFormat="false" ht="15" hidden="false" customHeight="false" outlineLevel="0" collapsed="false">
      <c r="A12689" s="41" t="n">
        <v>41183</v>
      </c>
      <c r="B12689" s="152" t="s">
        <v>1176</v>
      </c>
      <c r="C12689" s="152" t="s">
        <v>2590</v>
      </c>
      <c r="D12689" s="3" t="n">
        <v>33735</v>
      </c>
      <c r="E12689" s="42" t="n">
        <v>0.3125</v>
      </c>
      <c r="K12689" s="30" t="s">
        <v>2591</v>
      </c>
      <c r="M12689" s="31" t="n">
        <f aca="false">P12689+R12689+T12689+V12689+X12689+Z12689+AB12689+AD12689+AF12689+AH12689+AJ12689+AL12689+AN12689+AP12689+AR12689+AT12689+AV12689+AX12689+AZ12689+BB12689+BD12689+BF12689+BH12689+BJ12689+BL12689+BN12689+BP12689</f>
        <v>0</v>
      </c>
    </row>
    <row r="12690" customFormat="false" ht="15" hidden="false" customHeight="false" outlineLevel="0" collapsed="false">
      <c r="A12690" s="41" t="n">
        <v>41183</v>
      </c>
      <c r="B12690" s="152" t="s">
        <v>1193</v>
      </c>
      <c r="C12690" s="152" t="s">
        <v>1300</v>
      </c>
      <c r="D12690" s="3" t="n">
        <v>33736</v>
      </c>
      <c r="E12690" s="42" t="n">
        <v>0.333333333333333</v>
      </c>
      <c r="K12690" s="30" t="s">
        <v>1216</v>
      </c>
      <c r="M12690" s="31" t="n">
        <f aca="false">P12690+R12690+T12690+V12690+X12690+Z12690+AB12690+AD12690+AF12690+AH12690+AJ12690+AL12690+AN12690+AP12690+AR12690+AT12690+AV12690+AX12690+AZ12690+BB12690+BD12690+BF12690+BH12690+BJ12690+BL12690+BN12690+BP12690</f>
        <v>0</v>
      </c>
    </row>
    <row r="12691" customFormat="false" ht="15" hidden="false" customHeight="false" outlineLevel="0" collapsed="false">
      <c r="A12691" s="41" t="n">
        <v>41183</v>
      </c>
      <c r="B12691" s="152" t="s">
        <v>2153</v>
      </c>
      <c r="C12691" s="152" t="s">
        <v>557</v>
      </c>
      <c r="D12691" s="3" t="n">
        <v>33737</v>
      </c>
      <c r="E12691" s="42" t="n">
        <v>0.40625</v>
      </c>
      <c r="K12691" s="30" t="s">
        <v>2591</v>
      </c>
      <c r="M12691" s="31" t="n">
        <f aca="false">P12691+R12691+T12691+V12691+X12691+Z12691+AB12691+AD12691+AF12691+AH12691+AJ12691+AL12691+AN12691+AP12691+AR12691+AT12691+AV12691+AX12691+AZ12691+BB12691+BD12691+BF12691+BH12691+BJ12691+BL12691+BN12691+BP12691</f>
        <v>42000</v>
      </c>
      <c r="O12691" s="0" t="n">
        <v>78</v>
      </c>
      <c r="P12691" s="31" t="n">
        <v>42000</v>
      </c>
    </row>
    <row r="12692" customFormat="false" ht="15" hidden="false" customHeight="false" outlineLevel="0" collapsed="false">
      <c r="A12692" s="41" t="n">
        <v>41183</v>
      </c>
      <c r="B12692" s="152" t="s">
        <v>1173</v>
      </c>
      <c r="C12692" s="152" t="s">
        <v>1049</v>
      </c>
      <c r="D12692" s="3" t="n">
        <v>33738</v>
      </c>
      <c r="E12692" s="42" t="n">
        <v>0.3125</v>
      </c>
      <c r="K12692" s="30" t="s">
        <v>1212</v>
      </c>
      <c r="M12692" s="31" t="n">
        <f aca="false">P12692+R12692+T12692+V12692+X12692+Z12692+AB12692+AD12692+AF12692+AH12692+AJ12692+AL12692+AN12692+AP12692+AR12692+AT12692+AV12692+AX12692+AZ12692+BB12692+BD12692+BF12692+BH12692+BJ12692+BL12692+BN12692+BP12692</f>
        <v>0</v>
      </c>
    </row>
    <row r="12693" customFormat="false" ht="15.75" hidden="false" customHeight="false" outlineLevel="0" collapsed="false">
      <c r="A12693" s="41" t="n">
        <v>41183</v>
      </c>
      <c r="B12693" s="152" t="s">
        <v>1205</v>
      </c>
      <c r="C12693" s="152" t="s">
        <v>438</v>
      </c>
      <c r="D12693" s="69" t="n">
        <v>33739</v>
      </c>
      <c r="E12693" s="70" t="n">
        <v>0.65625</v>
      </c>
      <c r="G12693" s="412"/>
      <c r="K12693" s="30" t="s">
        <v>1249</v>
      </c>
      <c r="M12693" s="31" t="n">
        <f aca="false">P12693+R12693+T12693+V12693+X12693+Z12693+AB12693+AD12693+AF12693+AH12693+AJ12693+AL12693+AN12693+AP12693+AR12693+AT12693+AV12693+AX12693+AZ12693+BB12693+BD12693+BF12693+BH12693+BJ12693+BL12693+BN12693+BP12693</f>
        <v>0</v>
      </c>
    </row>
    <row r="12694" customFormat="false" ht="15" hidden="false" customHeight="false" outlineLevel="0" collapsed="false">
      <c r="A12694" s="41" t="n">
        <v>41183</v>
      </c>
      <c r="B12694" s="152" t="s">
        <v>1745</v>
      </c>
      <c r="C12694" s="152" t="s">
        <v>1918</v>
      </c>
      <c r="D12694" s="3" t="n">
        <v>33740</v>
      </c>
      <c r="E12694" s="42" t="n">
        <v>0.416666666666667</v>
      </c>
      <c r="K12694" s="30" t="s">
        <v>1766</v>
      </c>
      <c r="M12694" s="31" t="n">
        <f aca="false">P12694+R12694+T12694+V12694+X12694+Z12694+AB12694+AD12694+AF12694+AH12694+AJ12694+AL12694+AN12694+AP12694+AR12694+AT12694+AV12694+AX12694+AZ12694+BB12694+BD12694+BF12694+BH12694+BJ12694+BL12694+BN12694+BP12694</f>
        <v>0</v>
      </c>
    </row>
    <row r="12695" customFormat="false" ht="15" hidden="false" customHeight="false" outlineLevel="0" collapsed="false">
      <c r="A12695" s="41" t="n">
        <v>41183</v>
      </c>
      <c r="B12695" s="152" t="s">
        <v>1199</v>
      </c>
      <c r="C12695" s="152" t="s">
        <v>455</v>
      </c>
      <c r="D12695" s="3" t="n">
        <v>33741</v>
      </c>
      <c r="E12695" s="42" t="n">
        <v>0.479166666666667</v>
      </c>
      <c r="K12695" s="30" t="s">
        <v>1253</v>
      </c>
      <c r="M12695" s="31" t="n">
        <f aca="false">P12695+R12695+T12695+V12695+X12695+Z12695+AB12695+AD12695+AF12695+AH12695+AJ12695+AL12695+AN12695+AP12695+AR12695+AT12695+AV12695+AX12695+AZ12695+BB12695+BD12695+BF12695+BH12695+BJ12695+BL12695+BN12695+BP12695</f>
        <v>0</v>
      </c>
    </row>
    <row r="12696" customFormat="false" ht="15" hidden="false" customHeight="false" outlineLevel="0" collapsed="false">
      <c r="A12696" s="41" t="n">
        <v>41183</v>
      </c>
      <c r="B12696" s="152" t="s">
        <v>1176</v>
      </c>
      <c r="C12696" s="152" t="s">
        <v>979</v>
      </c>
      <c r="D12696" s="69" t="n">
        <v>33742</v>
      </c>
      <c r="E12696" s="70" t="n">
        <v>0.489583333333333</v>
      </c>
      <c r="K12696" s="30" t="s">
        <v>2462</v>
      </c>
      <c r="M12696" s="31" t="n">
        <f aca="false">P12696+R12696+T12696+V12696+X12696+Z12696+AB12696+AD12696+AF12696+AH12696+AJ12696+AL12696+AN12696+AP12696+AR12696+AT12696+AV12696+AX12696+AZ12696+BB12696+BD12696+BF12696+BH12696+BJ12696+BL12696+BN12696+BP12696</f>
        <v>0</v>
      </c>
    </row>
    <row r="12697" customFormat="false" ht="15" hidden="false" customHeight="false" outlineLevel="0" collapsed="false">
      <c r="A12697" s="41" t="n">
        <v>41183</v>
      </c>
      <c r="B12697" s="68" t="s">
        <v>1169</v>
      </c>
      <c r="C12697" s="68" t="s">
        <v>1475</v>
      </c>
      <c r="D12697" s="69" t="n">
        <v>33743</v>
      </c>
      <c r="E12697" s="70" t="n">
        <v>0.583333333333333</v>
      </c>
      <c r="K12697" s="30" t="s">
        <v>1214</v>
      </c>
      <c r="M12697" s="31" t="n">
        <f aca="false">P12697+R12697+T12697+V12697+X12697+Z12697+AB12697+AD12697+AF12697+AH12697+AJ12697+AL12697+AN12697+AP12697+AR12697+AT12697+AV12697+AX12697+AZ12697+BB12697+BD12697+BF12697+BH12697+BJ12697+BL12697+BN12697+BP12697</f>
        <v>0</v>
      </c>
    </row>
    <row r="12698" customFormat="false" ht="15" hidden="false" customHeight="false" outlineLevel="0" collapsed="false">
      <c r="A12698" s="41" t="n">
        <v>41183</v>
      </c>
      <c r="B12698" s="68" t="s">
        <v>1745</v>
      </c>
      <c r="C12698" s="68" t="s">
        <v>362</v>
      </c>
      <c r="D12698" s="69" t="n">
        <v>33744</v>
      </c>
      <c r="E12698" s="70" t="n">
        <v>0.583333333333333</v>
      </c>
      <c r="K12698" s="30" t="s">
        <v>1766</v>
      </c>
      <c r="M12698" s="31" t="n">
        <f aca="false">P12698+R12698+T12698+V12698+X12698+Z12698+AB12698+AD12698+AF12698+AH12698+AJ12698+AL12698+AN12698+AP12698+AR12698+AT12698+AV12698+AX12698+AZ12698+BB12698+BD12698+BF12698+BH12698+BJ12698+BL12698+BN12698+BP12698</f>
        <v>0</v>
      </c>
    </row>
    <row r="12699" customFormat="false" ht="15" hidden="false" customHeight="false" outlineLevel="0" collapsed="false">
      <c r="A12699" s="41" t="n">
        <v>41183</v>
      </c>
      <c r="B12699" s="68" t="s">
        <v>2153</v>
      </c>
      <c r="C12699" s="68" t="s">
        <v>2592</v>
      </c>
      <c r="D12699" s="3" t="n">
        <v>33745</v>
      </c>
      <c r="E12699" s="42" t="n">
        <v>0.583333333333333</v>
      </c>
      <c r="K12699" s="30" t="s">
        <v>2591</v>
      </c>
      <c r="M12699" s="31" t="n">
        <f aca="false">P12699+R12699+T12699+V12699+X12699+Z12699+AB12699+AD12699+AF12699+AH12699+AJ12699+AL12699+AN12699+AP12699+AR12699+AT12699+AV12699+AX12699+AZ12699+BB12699+BD12699+BF12699+BH12699+BJ12699+BL12699+BN12699+BP12699</f>
        <v>0</v>
      </c>
    </row>
    <row r="12700" customFormat="false" ht="15" hidden="false" customHeight="false" outlineLevel="0" collapsed="false">
      <c r="A12700" s="41" t="n">
        <v>41183</v>
      </c>
      <c r="B12700" s="68" t="s">
        <v>1205</v>
      </c>
      <c r="C12700" s="68" t="s">
        <v>1728</v>
      </c>
      <c r="D12700" s="3" t="n">
        <v>33746</v>
      </c>
      <c r="E12700" s="42" t="n">
        <v>0.572916666666667</v>
      </c>
      <c r="K12700" s="30" t="s">
        <v>1249</v>
      </c>
      <c r="M12700" s="31" t="n">
        <f aca="false">P12700+R12700+T12700+V12700+X12700+Z12700+AB12700+AD12700+AF12700+AH12700+AJ12700+AL12700+AN12700+AP12700+AR12700+AT12700+AV12700+AX12700+AZ12700+BB12700+BD12700+BF12700+BH12700+BJ12700+BL12700+BN12700+BP12700</f>
        <v>62434</v>
      </c>
      <c r="O12700" s="0" t="n">
        <v>3897</v>
      </c>
      <c r="P12700" s="31" t="n">
        <v>62434</v>
      </c>
    </row>
    <row r="12701" customFormat="false" ht="15" hidden="false" customHeight="false" outlineLevel="0" collapsed="false">
      <c r="C12701" s="68"/>
    </row>
    <row r="12702" customFormat="false" ht="15" hidden="false" customHeight="false" outlineLevel="0" collapsed="false">
      <c r="A12702" s="134"/>
      <c r="B12702" s="133"/>
      <c r="C12702" s="133"/>
      <c r="D12702" s="134"/>
      <c r="E12702" s="134"/>
      <c r="F12702" s="134"/>
      <c r="G12702" s="134"/>
      <c r="H12702" s="134"/>
      <c r="I12702" s="136"/>
      <c r="J12702" s="136"/>
      <c r="K12702" s="134"/>
    </row>
    <row r="12703" customFormat="false" ht="21" hidden="false" customHeight="false" outlineLevel="0" collapsed="false">
      <c r="A12703" s="134"/>
      <c r="B12703" s="133"/>
      <c r="C12703" s="339"/>
      <c r="D12703" s="134"/>
      <c r="E12703" s="134"/>
      <c r="F12703" s="134"/>
      <c r="G12703" s="382" t="s">
        <v>1782</v>
      </c>
      <c r="H12703" s="134"/>
      <c r="I12703" s="136"/>
      <c r="J12703" s="136"/>
      <c r="K12703" s="134"/>
    </row>
    <row r="12704" customFormat="false" ht="15" hidden="false" customHeight="false" outlineLevel="0" collapsed="false">
      <c r="A12704" s="41" t="n">
        <v>41184</v>
      </c>
      <c r="B12704" s="152" t="s">
        <v>679</v>
      </c>
      <c r="C12704" s="152" t="s">
        <v>1206</v>
      </c>
      <c r="D12704" s="3" t="n">
        <v>33747</v>
      </c>
      <c r="E12704" s="42" t="n">
        <v>0.291666666666667</v>
      </c>
      <c r="F12704" s="3" t="s">
        <v>1162</v>
      </c>
      <c r="H12704" s="3" t="s">
        <v>1162</v>
      </c>
      <c r="K12704" s="30" t="s">
        <v>1223</v>
      </c>
      <c r="M12704" s="31" t="n">
        <f aca="false">P12704+R12704+T12704+V12704+X12704+Z12704+AB12704+AD12704+AF12704+AH12704+AJ12704+AL12704+AN12704+AP12704+AR12704+AT12704+AV12704+AX12704+AZ12704+BB12704+BD12704+BF12704+BH12704+BJ12704+BL12704+BN12704+BP12704</f>
        <v>0</v>
      </c>
    </row>
    <row r="12705" customFormat="false" ht="15" hidden="false" customHeight="false" outlineLevel="0" collapsed="false">
      <c r="A12705" s="41" t="n">
        <v>41184</v>
      </c>
      <c r="B12705" s="152" t="s">
        <v>383</v>
      </c>
      <c r="C12705" s="152" t="s">
        <v>1206</v>
      </c>
      <c r="D12705" s="3" t="n">
        <v>33748</v>
      </c>
      <c r="E12705" s="42" t="n">
        <v>0.291666666666667</v>
      </c>
      <c r="F12705" s="3" t="s">
        <v>1162</v>
      </c>
      <c r="H12705" s="3" t="s">
        <v>1162</v>
      </c>
      <c r="K12705" s="30" t="s">
        <v>1232</v>
      </c>
      <c r="M12705" s="31" t="n">
        <f aca="false">P12705+R12705+T12705+V12705+X12705+Z12705+AB12705+AD12705+AF12705+AH12705+AJ12705+AL12705+AN12705+AP12705+AR12705+AT12705+AV12705+AX12705+AZ12705+BB12705+BD12705+BF12705+BH12705+BJ12705+BL12705+BN12705+BP12705</f>
        <v>5957.63</v>
      </c>
      <c r="P12705" s="31" t="n">
        <v>5957.63</v>
      </c>
    </row>
    <row r="12706" customFormat="false" ht="15" hidden="false" customHeight="false" outlineLevel="0" collapsed="false">
      <c r="A12706" s="41" t="n">
        <v>41184</v>
      </c>
      <c r="B12706" s="152" t="s">
        <v>1165</v>
      </c>
      <c r="C12706" s="152" t="s">
        <v>1206</v>
      </c>
      <c r="D12706" s="3" t="n">
        <v>33749</v>
      </c>
      <c r="E12706" s="42" t="n">
        <v>0.291666666666667</v>
      </c>
      <c r="F12706" s="3" t="s">
        <v>1162</v>
      </c>
      <c r="H12706" s="3" t="s">
        <v>1162</v>
      </c>
      <c r="K12706" s="30" t="s">
        <v>2306</v>
      </c>
      <c r="M12706" s="31" t="n">
        <f aca="false">P12706+R12706+T12706+V12706+X12706+Z12706+AB12706+AD12706+AF12706+AH12706+AJ12706+AL12706+AN12706+AP12706+AR12706+AT12706+AV12706+AX12706+AZ12706+BB12706+BD12706+BF12706+BH12706+BJ12706+BL12706+BN12706+BP12706</f>
        <v>0</v>
      </c>
    </row>
    <row r="12707" customFormat="false" ht="15" hidden="false" customHeight="false" outlineLevel="0" collapsed="false">
      <c r="A12707" s="41" t="n">
        <v>41184</v>
      </c>
      <c r="B12707" s="152" t="s">
        <v>1176</v>
      </c>
      <c r="C12707" s="152" t="s">
        <v>1206</v>
      </c>
      <c r="D12707" s="3" t="n">
        <v>33750</v>
      </c>
      <c r="E12707" s="42" t="n">
        <v>0.291666666666667</v>
      </c>
      <c r="F12707" s="3" t="s">
        <v>1162</v>
      </c>
      <c r="H12707" s="3" t="s">
        <v>1162</v>
      </c>
      <c r="K12707" s="30" t="s">
        <v>2462</v>
      </c>
      <c r="M12707" s="31" t="n">
        <f aca="false">P12707+R12707+T12707+V12707+X12707+Z12707+AB12707+AD12707+AF12707+AH12707+AJ12707+AL12707+AN12707+AP12707+AR12707+AT12707+AV12707+AX12707+AZ12707+BB12707+BD12707+BF12707+BH12707+BJ12707+BL12707+BN12707+BP12707</f>
        <v>10008.45</v>
      </c>
      <c r="O12707" s="0" t="n">
        <v>75255</v>
      </c>
      <c r="P12707" s="31" t="n">
        <v>329.84</v>
      </c>
      <c r="Q12707" s="0" t="n">
        <v>75320</v>
      </c>
      <c r="R12707" s="31" t="n">
        <v>2011.5</v>
      </c>
      <c r="S12707" s="47" t="n">
        <v>75211</v>
      </c>
      <c r="T12707" s="31" t="n">
        <v>554.4</v>
      </c>
      <c r="U12707" s="47" t="n">
        <v>75203</v>
      </c>
      <c r="V12707" s="31" t="n">
        <v>826.09</v>
      </c>
      <c r="W12707" s="47" t="n">
        <v>75283</v>
      </c>
      <c r="X12707" s="31" t="n">
        <v>70</v>
      </c>
      <c r="Y12707" s="47" t="n">
        <v>75176</v>
      </c>
      <c r="Z12707" s="31" t="n">
        <v>202.5</v>
      </c>
      <c r="AA12707" s="47" t="n">
        <v>75234</v>
      </c>
      <c r="AB12707" s="31" t="n">
        <v>2720</v>
      </c>
      <c r="AC12707" s="47" t="n">
        <v>75200</v>
      </c>
      <c r="AD12707" s="31" t="n">
        <v>26</v>
      </c>
      <c r="AE12707" s="47" t="n">
        <v>75199</v>
      </c>
      <c r="AF12707" s="31" t="n">
        <v>1470.88</v>
      </c>
      <c r="AG12707" s="47" t="n">
        <v>75198</v>
      </c>
      <c r="AH12707" s="31" t="n">
        <v>710.75</v>
      </c>
      <c r="AI12707" s="47" t="n">
        <v>75197</v>
      </c>
      <c r="AJ12707" s="31" t="n">
        <v>531.7</v>
      </c>
      <c r="AK12707" s="47" t="n">
        <v>75349</v>
      </c>
      <c r="AL12707" s="31" t="n">
        <v>56.8</v>
      </c>
      <c r="AM12707" s="47" t="n">
        <v>75351</v>
      </c>
      <c r="AN12707" s="31" t="n">
        <v>497.99</v>
      </c>
    </row>
    <row r="12708" customFormat="false" ht="15" hidden="false" customHeight="false" outlineLevel="0" collapsed="false">
      <c r="A12708" s="41" t="n">
        <v>41184</v>
      </c>
      <c r="B12708" s="152" t="s">
        <v>1193</v>
      </c>
      <c r="C12708" s="152" t="s">
        <v>1300</v>
      </c>
      <c r="D12708" s="3" t="n">
        <v>33751</v>
      </c>
      <c r="E12708" s="42" t="n">
        <v>0.333333333333333</v>
      </c>
      <c r="K12708" s="30" t="s">
        <v>1216</v>
      </c>
      <c r="M12708" s="31" t="n">
        <f aca="false">P12708+R12708+T12708+V12708+X12708+Z12708+AB12708+AD12708+AF12708+AH12708+AJ12708+AL12708+AN12708+AP12708+AR12708+AT12708+AV12708+AX12708+AZ12708+BB12708+BD12708+BF12708+BH12708+BJ12708+BL12708+BN12708+BP12708</f>
        <v>0</v>
      </c>
    </row>
    <row r="12709" customFormat="false" ht="15" hidden="false" customHeight="false" outlineLevel="0" collapsed="false">
      <c r="A12709" s="41" t="n">
        <v>41184</v>
      </c>
      <c r="B12709" s="152" t="s">
        <v>1832</v>
      </c>
      <c r="C12709" s="152" t="s">
        <v>1805</v>
      </c>
      <c r="D12709" s="3" t="n">
        <v>33752</v>
      </c>
      <c r="E12709" s="42" t="n">
        <v>0.3125</v>
      </c>
      <c r="K12709" s="30" t="s">
        <v>1833</v>
      </c>
      <c r="M12709" s="31" t="n">
        <f aca="false">P12709+R12709+T12709+V12709+X12709+Z12709+AB12709+AD12709+AF12709+AH12709+AJ12709+AL12709+AN12709+AP12709+AR12709+AT12709+AV12709+AX12709+AZ12709+BB12709+BD12709+BF12709+BH12709+BJ12709+BL12709+BN12709+BP12709</f>
        <v>0</v>
      </c>
    </row>
    <row r="12710" customFormat="false" ht="15" hidden="false" customHeight="false" outlineLevel="0" collapsed="false">
      <c r="A12710" s="41" t="n">
        <v>41184</v>
      </c>
      <c r="B12710" s="152" t="s">
        <v>1195</v>
      </c>
      <c r="C12710" s="152" t="s">
        <v>842</v>
      </c>
      <c r="D12710" s="3" t="n">
        <v>33753</v>
      </c>
      <c r="E12710" s="42" t="n">
        <v>0.291666666666667</v>
      </c>
      <c r="K12710" s="30" t="s">
        <v>2465</v>
      </c>
      <c r="M12710" s="31" t="n">
        <f aca="false">P12710+R12710+T12710+V12710+X12710+Z12710+AB12710+AD12710+AF12710+AH12710+AJ12710+AL12710+AN12710+AP12710+AR12710+AT12710+AV12710+AX12710+AZ12710+BB12710+BD12710+BF12710+BH12710+BJ12710+BL12710+BN12710+BP12710</f>
        <v>0</v>
      </c>
    </row>
    <row r="12711" customFormat="false" ht="15" hidden="false" customHeight="false" outlineLevel="0" collapsed="false">
      <c r="A12711" s="41" t="n">
        <v>41184</v>
      </c>
      <c r="B12711" s="152" t="s">
        <v>1169</v>
      </c>
      <c r="C12711" s="152" t="s">
        <v>125</v>
      </c>
      <c r="D12711" s="3" t="n">
        <v>33754</v>
      </c>
      <c r="E12711" s="42" t="n">
        <v>0.322916666666667</v>
      </c>
      <c r="K12711" s="30" t="s">
        <v>1216</v>
      </c>
      <c r="M12711" s="31" t="n">
        <f aca="false">P12711+R12711+T12711+V12711+X12711+Z12711+AB12711+AD12711+AF12711+AH12711+AJ12711+AL12711+AN12711+AP12711+AR12711+AT12711+AV12711+AX12711+AZ12711+BB12711+BD12711+BF12711+BH12711+BJ12711+BL12711+BN12711+BP12711</f>
        <v>0</v>
      </c>
    </row>
    <row r="12712" customFormat="false" ht="15" hidden="false" customHeight="false" outlineLevel="0" collapsed="false">
      <c r="A12712" s="41" t="n">
        <v>41184</v>
      </c>
      <c r="B12712" s="152" t="s">
        <v>2153</v>
      </c>
      <c r="C12712" s="152" t="s">
        <v>278</v>
      </c>
      <c r="D12712" s="3" t="n">
        <v>33755</v>
      </c>
      <c r="E12712" s="42" t="n">
        <v>0.34375</v>
      </c>
      <c r="K12712" s="30" t="s">
        <v>2154</v>
      </c>
      <c r="M12712" s="31" t="n">
        <f aca="false">P12712+R12712+T12712+V12712+X12712+Z12712+AB12712+AD12712+AF12712+AH12712+AJ12712+AL12712+AN12712+AP12712+AR12712+AT12712+AV12712+AX12712+AZ12712+BB12712+BD12712+BF12712+BH12712+BJ12712+BL12712+BN12712+BP12712</f>
        <v>0</v>
      </c>
    </row>
    <row r="12713" customFormat="false" ht="15" hidden="false" customHeight="false" outlineLevel="0" collapsed="false">
      <c r="A12713" s="41" t="n">
        <v>41184</v>
      </c>
      <c r="B12713" s="152" t="s">
        <v>1173</v>
      </c>
      <c r="C12713" s="152" t="s">
        <v>1049</v>
      </c>
      <c r="D12713" s="3" t="n">
        <v>33756</v>
      </c>
      <c r="E12713" s="42" t="n">
        <v>0.322916666666667</v>
      </c>
      <c r="K12713" s="30" t="s">
        <v>1212</v>
      </c>
      <c r="M12713" s="31" t="n">
        <f aca="false">P12713+R12713+T12713+V12713+X12713+Z12713+AB12713+AD12713+AF12713+AH12713+AJ12713+AL12713+AN12713+AP12713+AR12713+AT12713+AV12713+AX12713+AZ12713+BB12713+BD12713+BF12713+BH12713+BJ12713+BL12713+BN12713+BP12713</f>
        <v>0</v>
      </c>
    </row>
    <row r="12714" customFormat="false" ht="15" hidden="false" customHeight="false" outlineLevel="0" collapsed="false">
      <c r="A12714" s="41" t="n">
        <v>41184</v>
      </c>
      <c r="B12714" s="152" t="s">
        <v>1197</v>
      </c>
      <c r="C12714" s="152" t="s">
        <v>1255</v>
      </c>
      <c r="D12714" s="3" t="n">
        <v>33757</v>
      </c>
      <c r="E12714" s="42" t="n">
        <v>0.552083333333333</v>
      </c>
      <c r="K12714" s="30" t="s">
        <v>1259</v>
      </c>
      <c r="M12714" s="31" t="n">
        <f aca="false">P12714+R12714+T12714+V12714+X12714+Z12714+AB12714+AD12714+AF12714+AH12714+AJ12714+AL12714+AN12714+AP12714+AR12714+AT12714+AV12714+AX12714+AZ12714+BB12714+BD12714+BF12714+BH12714+BJ12714+BL12714+BN12714+BP12714</f>
        <v>0</v>
      </c>
    </row>
    <row r="12715" customFormat="false" ht="15" hidden="false" customHeight="false" outlineLevel="0" collapsed="false">
      <c r="A12715" s="41" t="n">
        <v>41184</v>
      </c>
      <c r="B12715" s="152" t="s">
        <v>1199</v>
      </c>
      <c r="C12715" s="152" t="s">
        <v>362</v>
      </c>
      <c r="D12715" s="3" t="n">
        <v>33758</v>
      </c>
      <c r="E12715" s="42" t="n">
        <v>0.635416666666667</v>
      </c>
      <c r="K12715" s="30" t="s">
        <v>1253</v>
      </c>
      <c r="M12715" s="31" t="n">
        <f aca="false">P12715+R12715+T12715+V12715+X12715+Z12715+AB12715+AD12715+AF12715+AH12715+AJ12715+AL12715+AN12715+AP12715+AR12715+AT12715+AV12715+AX12715+AZ12715+BB12715+BD12715+BF12715+BH12715+BJ12715+BL12715+BN12715+BP12715</f>
        <v>0</v>
      </c>
    </row>
    <row r="12716" customFormat="false" ht="15" hidden="false" customHeight="false" outlineLevel="0" collapsed="false">
      <c r="A12716" s="41"/>
    </row>
    <row r="12717" customFormat="false" ht="15" hidden="false" customHeight="false" outlineLevel="0" collapsed="false">
      <c r="A12717" s="134"/>
      <c r="B12717" s="133"/>
      <c r="C12717" s="133"/>
      <c r="D12717" s="134"/>
      <c r="E12717" s="134"/>
      <c r="F12717" s="134"/>
      <c r="G12717" s="134"/>
      <c r="H12717" s="134"/>
      <c r="I12717" s="136"/>
      <c r="J12717" s="136"/>
      <c r="K12717" s="134"/>
    </row>
    <row r="12718" customFormat="false" ht="21" hidden="false" customHeight="false" outlineLevel="0" collapsed="false">
      <c r="A12718" s="134"/>
      <c r="B12718" s="133"/>
      <c r="C12718" s="339"/>
      <c r="D12718" s="134"/>
      <c r="E12718" s="134"/>
      <c r="F12718" s="134"/>
      <c r="G12718" s="382" t="s">
        <v>1729</v>
      </c>
      <c r="H12718" s="134"/>
      <c r="I12718" s="136"/>
      <c r="J12718" s="136"/>
      <c r="K12718" s="134"/>
    </row>
    <row r="12719" customFormat="false" ht="15" hidden="false" customHeight="false" outlineLevel="0" collapsed="false">
      <c r="A12719" s="41" t="n">
        <v>41185</v>
      </c>
      <c r="B12719" s="413" t="s">
        <v>679</v>
      </c>
      <c r="C12719" s="413" t="s">
        <v>1206</v>
      </c>
      <c r="D12719" s="3" t="n">
        <v>33759</v>
      </c>
      <c r="E12719" s="42" t="n">
        <v>0.291666666666667</v>
      </c>
      <c r="F12719" s="3" t="s">
        <v>1162</v>
      </c>
      <c r="H12719" s="3" t="s">
        <v>1162</v>
      </c>
      <c r="K12719" s="30" t="s">
        <v>1223</v>
      </c>
      <c r="M12719" s="31" t="n">
        <f aca="false">P12719+R12719+T12719+V12719+X12719+Z12719+AB12719+AD12719+AF12719+AH12719+AJ12719+AL12719+AN12719+AP12719+AR12719+AT12719+AV12719+AX12719+AZ12719+BB12719+BD12719+BF12719+BH12719+BJ12719+BL12719+BN12719+BP12719</f>
        <v>0</v>
      </c>
    </row>
    <row r="12720" customFormat="false" ht="15" hidden="false" customHeight="false" outlineLevel="0" collapsed="false">
      <c r="A12720" s="41" t="n">
        <v>41185</v>
      </c>
      <c r="B12720" s="152" t="s">
        <v>383</v>
      </c>
      <c r="C12720" s="152" t="s">
        <v>1206</v>
      </c>
      <c r="D12720" s="3" t="n">
        <v>33760</v>
      </c>
      <c r="E12720" s="42" t="n">
        <v>0.291666666666667</v>
      </c>
      <c r="F12720" s="3" t="s">
        <v>1162</v>
      </c>
      <c r="H12720" s="3" t="s">
        <v>1162</v>
      </c>
      <c r="K12720" s="30" t="s">
        <v>1232</v>
      </c>
      <c r="M12720" s="31" t="n">
        <f aca="false">P12720+R12720+T12720+V12720+X12720+Z12720+AB12720+AD12720+AF12720+AH12720+AJ12720+AL12720+AN12720+AP12720+AR12720+AT12720+AV12720+AX12720+AZ12720+BB12720+BD12720+BF12720+BH12720+BJ12720+BL12720+BN12720+BP12720</f>
        <v>6375.41</v>
      </c>
      <c r="O12720" s="0" t="n">
        <v>75371</v>
      </c>
      <c r="P12720" s="31" t="n">
        <v>170</v>
      </c>
      <c r="Q12720" s="0" t="n">
        <v>75440</v>
      </c>
      <c r="R12720" s="31" t="n">
        <v>5760</v>
      </c>
      <c r="S12720" s="47" t="n">
        <v>75339</v>
      </c>
      <c r="T12720" s="31" t="n">
        <v>355.9</v>
      </c>
      <c r="U12720" s="47" t="n">
        <v>75288</v>
      </c>
      <c r="V12720" s="31" t="n">
        <v>89.51</v>
      </c>
    </row>
    <row r="12721" customFormat="false" ht="15" hidden="false" customHeight="false" outlineLevel="0" collapsed="false">
      <c r="A12721" s="41" t="n">
        <v>41185</v>
      </c>
      <c r="B12721" s="152" t="s">
        <v>1165</v>
      </c>
      <c r="C12721" s="152" t="s">
        <v>1206</v>
      </c>
      <c r="D12721" s="69" t="n">
        <v>33761</v>
      </c>
      <c r="E12721" s="42" t="n">
        <v>0.291666666666667</v>
      </c>
      <c r="F12721" s="3" t="s">
        <v>1162</v>
      </c>
      <c r="H12721" s="3" t="s">
        <v>1162</v>
      </c>
      <c r="K12721" s="30" t="s">
        <v>2306</v>
      </c>
      <c r="M12721" s="31" t="n">
        <f aca="false">P12721+R12721+T12721+V12721+X12721+Z12721+AB12721+AD12721+AF12721+AH12721+AJ12721+AL12721+AN12721+AP12721+AR12721+AT12721+AV12721+AX12721+AZ12721+BB12721+BD12721+BF12721+BH12721+BJ12721+BL12721+BN12721+BP12721</f>
        <v>7596.68</v>
      </c>
      <c r="O12721" s="0" t="n">
        <v>75336</v>
      </c>
      <c r="P12721" s="31" t="n">
        <v>179.37</v>
      </c>
      <c r="Q12721" s="0" t="n">
        <v>75329</v>
      </c>
      <c r="R12721" s="31" t="n">
        <v>2034.8</v>
      </c>
      <c r="S12721" s="47" t="n">
        <v>75327</v>
      </c>
      <c r="T12721" s="31" t="n">
        <v>1698.4</v>
      </c>
      <c r="U12721" s="47" t="n">
        <v>75323</v>
      </c>
      <c r="V12721" s="31" t="n">
        <v>702.79</v>
      </c>
      <c r="W12721" s="47" t="n">
        <v>75324</v>
      </c>
      <c r="X12721" s="31" t="n">
        <v>606.28</v>
      </c>
      <c r="Y12721" s="47" t="n">
        <v>75325</v>
      </c>
      <c r="Z12721" s="31" t="n">
        <v>338.98</v>
      </c>
      <c r="AA12721" s="47" t="n">
        <v>75322</v>
      </c>
      <c r="AB12721" s="31" t="n">
        <v>423.51</v>
      </c>
      <c r="AC12721" s="47" t="n">
        <v>75333</v>
      </c>
      <c r="AD12721" s="31" t="n">
        <v>458.55</v>
      </c>
      <c r="AE12721" s="47" t="n">
        <v>75328</v>
      </c>
      <c r="AF12721" s="31" t="n">
        <v>129.3</v>
      </c>
      <c r="AG12721" s="47" t="n">
        <v>75346</v>
      </c>
      <c r="AH12721" s="31" t="n">
        <v>460.22</v>
      </c>
      <c r="AI12721" s="47" t="n">
        <v>75345</v>
      </c>
      <c r="AJ12721" s="31" t="n">
        <v>361.98</v>
      </c>
      <c r="AK12721" s="47" t="n">
        <v>75353</v>
      </c>
      <c r="AL12721" s="31" t="n">
        <v>202.5</v>
      </c>
    </row>
    <row r="12722" customFormat="false" ht="15" hidden="false" customHeight="false" outlineLevel="0" collapsed="false">
      <c r="A12722" s="41" t="n">
        <v>41185</v>
      </c>
      <c r="B12722" s="152" t="s">
        <v>1176</v>
      </c>
      <c r="C12722" s="152" t="s">
        <v>1206</v>
      </c>
      <c r="D12722" s="3" t="n">
        <v>33762</v>
      </c>
      <c r="E12722" s="42" t="n">
        <v>0.291666666666667</v>
      </c>
      <c r="F12722" s="3" t="s">
        <v>1162</v>
      </c>
      <c r="H12722" s="3" t="s">
        <v>1162</v>
      </c>
      <c r="K12722" s="30" t="s">
        <v>2462</v>
      </c>
      <c r="M12722" s="31" t="n">
        <f aca="false">P12722+R12722+T12722+V12722+X12722+Z12722+AB12722+AD12722+AF12722+AH12722+AJ12722+AL12722+AN12722+AP12722+AR12722+AT12722+AV12722+AX12722+AZ12722+BB12722+BD12722+BF12722+BH12722+BJ12722+BL12722+BN12722+BP12722</f>
        <v>0</v>
      </c>
    </row>
    <row r="12723" customFormat="false" ht="15" hidden="false" customHeight="false" outlineLevel="0" collapsed="false">
      <c r="A12723" s="41" t="n">
        <v>41185</v>
      </c>
      <c r="B12723" s="152" t="s">
        <v>1832</v>
      </c>
      <c r="C12723" s="152" t="s">
        <v>940</v>
      </c>
      <c r="D12723" s="3" t="n">
        <v>33763</v>
      </c>
      <c r="E12723" s="42" t="n">
        <v>0.291666666666667</v>
      </c>
      <c r="K12723" s="30" t="s">
        <v>1833</v>
      </c>
      <c r="M12723" s="31" t="n">
        <f aca="false">P12723+R12723+T12723+V12723+X12723+Z12723+AB12723+AD12723+AF12723+AH12723+AJ12723+AL12723+AN12723+AP12723+AR12723+AT12723+AV12723+AX12723+AZ12723+BB12723+BD12723+BF12723+BH12723+BJ12723+BL12723+BN12723+BP12723</f>
        <v>5376</v>
      </c>
      <c r="O12723" s="0" t="n">
        <v>2558</v>
      </c>
      <c r="P12723" s="31" t="n">
        <v>1344</v>
      </c>
      <c r="Q12723" s="0" t="n">
        <v>2557</v>
      </c>
      <c r="R12723" s="31" t="n">
        <v>1344</v>
      </c>
      <c r="S12723" s="47" t="n">
        <v>2556</v>
      </c>
      <c r="T12723" s="31" t="n">
        <v>1344</v>
      </c>
      <c r="U12723" s="47" t="n">
        <v>2555</v>
      </c>
      <c r="V12723" s="31" t="n">
        <v>1344</v>
      </c>
    </row>
    <row r="12724" customFormat="false" ht="15" hidden="false" customHeight="false" outlineLevel="0" collapsed="false">
      <c r="A12724" s="41" t="n">
        <v>41185</v>
      </c>
      <c r="B12724" s="152" t="s">
        <v>1197</v>
      </c>
      <c r="C12724" s="152" t="s">
        <v>925</v>
      </c>
      <c r="D12724" s="3" t="n">
        <v>33764</v>
      </c>
      <c r="E12724" s="42" t="n">
        <v>0.3125</v>
      </c>
      <c r="K12724" s="30" t="s">
        <v>1259</v>
      </c>
      <c r="M12724" s="31" t="n">
        <f aca="false">P12724+R12724+T12724+V12724+X12724+Z12724+AB12724+AD12724+AF12724+AH12724+AJ12724+AL12724+AN12724+AP12724+AR12724+AT12724+AV12724+AX12724+AZ12724+BB12724+BD12724+BF12724+BH12724+BJ12724+BL12724+BN12724+BP12724</f>
        <v>0</v>
      </c>
    </row>
    <row r="12725" customFormat="false" ht="15" hidden="false" customHeight="false" outlineLevel="0" collapsed="false">
      <c r="A12725" s="41" t="n">
        <v>41185</v>
      </c>
      <c r="B12725" s="152" t="s">
        <v>1639</v>
      </c>
      <c r="C12725" s="152" t="s">
        <v>925</v>
      </c>
      <c r="D12725" s="3" t="n">
        <v>33765</v>
      </c>
      <c r="E12725" s="42" t="n">
        <v>0.34375</v>
      </c>
      <c r="K12725" s="30" t="s">
        <v>1621</v>
      </c>
      <c r="M12725" s="31" t="n">
        <f aca="false">P12725+R12725+T12725+V12725+X12725+Z12725+AB12725+AD12725+AF12725+AH12725+AJ12725+AL12725+AN12725+AP12725+AR12725+AT12725+AV12725+AX12725+AZ12725+BB12725+BD12725+BF12725+BH12725+BJ12725+BL12725+BN12725+BP12725</f>
        <v>0</v>
      </c>
    </row>
    <row r="12726" customFormat="false" ht="15" hidden="false" customHeight="false" outlineLevel="0" collapsed="false">
      <c r="A12726" s="41" t="n">
        <v>41185</v>
      </c>
      <c r="B12726" s="152" t="s">
        <v>2153</v>
      </c>
      <c r="C12726" s="152" t="s">
        <v>979</v>
      </c>
      <c r="D12726" s="3" t="n">
        <v>33766</v>
      </c>
      <c r="E12726" s="42" t="n">
        <v>0.322916666666667</v>
      </c>
      <c r="K12726" s="30" t="s">
        <v>2154</v>
      </c>
      <c r="M12726" s="31" t="n">
        <f aca="false">P12726+R12726+T12726+V12726+X12726+Z12726+AB12726+AD12726+AF12726+AH12726+AJ12726+AL12726+AN12726+AP12726+AR12726+AT12726+AV12726+AX12726+AZ12726+BB12726+BD12726+BF12726+BH12726+BJ12726+BL12726+BN12726+BP12726</f>
        <v>0</v>
      </c>
    </row>
    <row r="12727" customFormat="false" ht="15" hidden="false" customHeight="false" outlineLevel="0" collapsed="false">
      <c r="A12727" s="41" t="n">
        <v>41185</v>
      </c>
      <c r="B12727" s="152" t="s">
        <v>1195</v>
      </c>
      <c r="C12727" s="152" t="s">
        <v>490</v>
      </c>
      <c r="D12727" s="3" t="n">
        <v>33767</v>
      </c>
      <c r="E12727" s="42" t="n">
        <v>0.333333333333333</v>
      </c>
      <c r="K12727" s="30" t="s">
        <v>2465</v>
      </c>
      <c r="M12727" s="31" t="n">
        <f aca="false">P12727+R12727+T12727+V12727+X12727+Z12727+AB12727+AD12727+AF12727+AH12727+AJ12727+AL12727+AN12727+AP12727+AR12727+AT12727+AV12727+AX12727+AZ12727+BB12727+BD12727+BF12727+BH12727+BJ12727+BL12727+BN12727+BP12727</f>
        <v>0</v>
      </c>
    </row>
    <row r="12728" customFormat="false" ht="15" hidden="false" customHeight="false" outlineLevel="0" collapsed="false">
      <c r="A12728" s="41" t="n">
        <v>41185</v>
      </c>
      <c r="B12728" s="152" t="s">
        <v>40</v>
      </c>
      <c r="C12728" s="152" t="s">
        <v>490</v>
      </c>
      <c r="D12728" s="3" t="n">
        <v>33768</v>
      </c>
      <c r="E12728" s="42" t="n">
        <v>0.333333333333333</v>
      </c>
      <c r="K12728" s="30" t="s">
        <v>2498</v>
      </c>
      <c r="M12728" s="31" t="n">
        <f aca="false">P12728+R12728+T12728+V12728+X12728+Z12728+AB12728+AD12728+AF12728+AH12728+AJ12728+AL12728+AN12728+AP12728+AR12728+AT12728+AV12728+AX12728+AZ12728+BB12728+BD12728+BF12728+BH12728+BJ12728+BL12728+BN12728+BP12728</f>
        <v>0</v>
      </c>
    </row>
    <row r="12729" customFormat="false" ht="15" hidden="false" customHeight="false" outlineLevel="0" collapsed="false">
      <c r="A12729" s="41" t="n">
        <v>41185</v>
      </c>
      <c r="B12729" s="152" t="s">
        <v>1745</v>
      </c>
      <c r="C12729" s="152" t="s">
        <v>1324</v>
      </c>
      <c r="D12729" s="3" t="n">
        <v>33769</v>
      </c>
      <c r="E12729" s="42" t="n">
        <v>0.333333333333333</v>
      </c>
      <c r="K12729" s="30" t="s">
        <v>1766</v>
      </c>
      <c r="M12729" s="31" t="n">
        <f aca="false">P12729+R12729+T12729+V12729+X12729+Z12729+AB12729+AD12729+AF12729+AH12729+AJ12729+AL12729+AN12729+AP12729+AR12729+AT12729+AV12729+AX12729+AZ12729+BB12729+BD12729+BF12729+BH12729+BJ12729+BL12729+BN12729+BP12729</f>
        <v>6306.22</v>
      </c>
      <c r="O12729" s="0" t="n">
        <v>309</v>
      </c>
      <c r="P12729" s="31" t="n">
        <v>4549.2</v>
      </c>
      <c r="Q12729" s="0" t="n">
        <v>318</v>
      </c>
      <c r="R12729" s="31" t="n">
        <v>1757.02</v>
      </c>
    </row>
    <row r="12730" customFormat="false" ht="15" hidden="false" customHeight="false" outlineLevel="0" collapsed="false">
      <c r="A12730" s="41" t="n">
        <v>41185</v>
      </c>
      <c r="B12730" s="152" t="s">
        <v>1193</v>
      </c>
      <c r="C12730" s="152" t="s">
        <v>2438</v>
      </c>
      <c r="D12730" s="3" t="n">
        <v>33770</v>
      </c>
      <c r="E12730" s="42" t="n">
        <v>0.333333333333333</v>
      </c>
      <c r="K12730" s="30" t="s">
        <v>1216</v>
      </c>
      <c r="M12730" s="31" t="n">
        <f aca="false">P12730+R12730+T12730+V12730+X12730+Z12730+AB12730+AD12730+AF12730+AH12730+AJ12730+AL12730+AN12730+AP12730+AR12730+AT12730+AV12730+AX12730+AZ12730+BB12730+BD12730+BF12730+BH12730+BJ12730+BL12730+BN12730+BP12730</f>
        <v>0</v>
      </c>
    </row>
    <row r="12731" customFormat="false" ht="15" hidden="false" customHeight="false" outlineLevel="0" collapsed="false">
      <c r="A12731" s="41" t="n">
        <v>41185</v>
      </c>
      <c r="B12731" s="152" t="s">
        <v>1199</v>
      </c>
      <c r="C12731" s="152" t="s">
        <v>925</v>
      </c>
      <c r="D12731" s="3" t="n">
        <v>33771</v>
      </c>
      <c r="E12731" s="42" t="n">
        <v>0.34375</v>
      </c>
      <c r="K12731" s="30" t="s">
        <v>1253</v>
      </c>
      <c r="M12731" s="31" t="n">
        <f aca="false">P12731+R12731+T12731+V12731+X12731+Z12731+AB12731+AD12731+AF12731+AH12731+AJ12731+AL12731+AN12731+AP12731+AR12731+AT12731+AV12731+AX12731+AZ12731+BB12731+BD12731+BF12731+BH12731+BJ12731+BL12731+BN12731+BP12731</f>
        <v>0</v>
      </c>
    </row>
    <row r="12732" customFormat="false" ht="15" hidden="false" customHeight="false" outlineLevel="0" collapsed="false">
      <c r="A12732" s="41" t="n">
        <v>41185</v>
      </c>
      <c r="B12732" s="152" t="s">
        <v>1169</v>
      </c>
      <c r="C12732" s="152" t="s">
        <v>94</v>
      </c>
      <c r="D12732" s="3" t="n">
        <v>33772</v>
      </c>
      <c r="E12732" s="42" t="n">
        <v>0.416666666666667</v>
      </c>
      <c r="K12732" s="30" t="s">
        <v>1214</v>
      </c>
      <c r="M12732" s="31" t="n">
        <f aca="false">P12732+R12732+T12732+V12732+X12732+Z12732+AB12732+AD12732+AF12732+AH12732+AJ12732+AL12732+AN12732+AP12732+AR12732+AT12732+AV12732+AX12732+AZ12732+BB12732+BD12732+BF12732+BH12732+BJ12732+BL12732+BN12732+BP12732</f>
        <v>0</v>
      </c>
    </row>
    <row r="12733" customFormat="false" ht="15" hidden="false" customHeight="false" outlineLevel="0" collapsed="false">
      <c r="A12733" s="55" t="n">
        <v>41185</v>
      </c>
      <c r="B12733" s="152" t="s">
        <v>358</v>
      </c>
      <c r="C12733" s="152" t="s">
        <v>616</v>
      </c>
      <c r="D12733" s="30" t="n">
        <v>33773</v>
      </c>
      <c r="E12733" s="44" t="n">
        <v>0.458333333333333</v>
      </c>
      <c r="F12733" s="159"/>
      <c r="G12733" s="159"/>
      <c r="H12733" s="159"/>
      <c r="K12733" s="30" t="s">
        <v>2057</v>
      </c>
      <c r="M12733" s="31" t="n">
        <f aca="false">P12733+R12733+T12733+V12733+X12733+Z12733+AB12733+AD12733+AF12733+AH12733+AJ12733+AL12733+AN12733+AP12733+AR12733+AT12733+AV12733+AX12733+AZ12733+BB12733+BD12733+BF12733+BH12733+BJ12733+BL12733+BN12733+BP12733</f>
        <v>0</v>
      </c>
    </row>
    <row r="12734" customFormat="false" ht="15" hidden="false" customHeight="false" outlineLevel="0" collapsed="false">
      <c r="A12734" s="41" t="n">
        <v>41185</v>
      </c>
      <c r="B12734" s="152" t="s">
        <v>1205</v>
      </c>
      <c r="C12734" s="152" t="s">
        <v>1032</v>
      </c>
      <c r="D12734" s="3" t="n">
        <v>33774</v>
      </c>
      <c r="E12734" s="42" t="n">
        <v>0.416666666666667</v>
      </c>
      <c r="K12734" s="30" t="s">
        <v>1249</v>
      </c>
      <c r="M12734" s="31" t="n">
        <f aca="false">P12734+R12734+T12734+V12734+X12734+Z12734+AB12734+AD12734+AF12734+AH12734+AJ12734+AL12734+AN12734+AP12734+AR12734+AT12734+AV12734+AX12734+AZ12734+BB12734+BD12734+BF12734+BH12734+BJ12734+BL12734+BN12734+BP12734</f>
        <v>0</v>
      </c>
    </row>
    <row r="12735" customFormat="false" ht="15" hidden="false" customHeight="false" outlineLevel="0" collapsed="false">
      <c r="A12735" s="41" t="n">
        <v>41185</v>
      </c>
      <c r="B12735" s="152" t="s">
        <v>2382</v>
      </c>
      <c r="C12735" s="152" t="s">
        <v>1255</v>
      </c>
      <c r="D12735" s="3" t="n">
        <v>33775</v>
      </c>
      <c r="E12735" s="42" t="n">
        <v>0.541666666666667</v>
      </c>
      <c r="K12735" s="30" t="s">
        <v>2383</v>
      </c>
      <c r="M12735" s="31" t="n">
        <f aca="false">P12735+R12735+T12735+V12735+X12735+Z12735+AB12735+AD12735+AF12735+AH12735+AJ12735+AL12735+AN12735+AP12735+AR12735+AT12735+AV12735+AX12735+AZ12735+BB12735+BD12735+BF12735+BH12735+BJ12735+BL12735+BN12735+BP12735</f>
        <v>0</v>
      </c>
    </row>
    <row r="12736" customFormat="false" ht="15" hidden="false" customHeight="false" outlineLevel="0" collapsed="false">
      <c r="A12736" s="41" t="n">
        <v>41185</v>
      </c>
      <c r="B12736" s="152" t="s">
        <v>1832</v>
      </c>
      <c r="C12736" s="152" t="s">
        <v>1255</v>
      </c>
      <c r="D12736" s="3" t="n">
        <v>33776</v>
      </c>
      <c r="E12736" s="42" t="n">
        <v>0.541666666666667</v>
      </c>
      <c r="K12736" s="30" t="s">
        <v>1833</v>
      </c>
      <c r="M12736" s="31" t="n">
        <f aca="false">P12736+R12736+T12736+V12736+X12736+Z12736+AB12736+AD12736+AF12736+AH12736+AJ12736+AL12736+AN12736+AP12736+AR12736+AT12736+AV12736+AX12736+AZ12736+BB12736+BD12736+BF12736+BH12736+BJ12736+BL12736+BN12736+BP12736</f>
        <v>0</v>
      </c>
    </row>
    <row r="12737" customFormat="false" ht="15" hidden="false" customHeight="false" outlineLevel="0" collapsed="false">
      <c r="A12737" s="41" t="n">
        <v>41185</v>
      </c>
      <c r="B12737" s="152" t="s">
        <v>2153</v>
      </c>
      <c r="C12737" s="152" t="s">
        <v>362</v>
      </c>
      <c r="D12737" s="69" t="n">
        <v>33777</v>
      </c>
      <c r="E12737" s="42" t="n">
        <v>0.583333333333333</v>
      </c>
      <c r="G12737" s="156" t="s">
        <v>2593</v>
      </c>
      <c r="K12737" s="30" t="s">
        <v>2154</v>
      </c>
      <c r="M12737" s="31" t="n">
        <f aca="false">P12737+R12737+T12737+V12737+X12737+Z12737+AB12737+AD12737+AF12737+AH12737+AJ12737+AL12737+AN12737+AP12737+AR12737+AT12737+AV12737+AX12737+AZ12737+BB12737+BD12737+BF12737+BH12737+BJ12737+BL12737+BN12737+BP12737</f>
        <v>0</v>
      </c>
    </row>
    <row r="12738" customFormat="false" ht="15" hidden="false" customHeight="false" outlineLevel="0" collapsed="false">
      <c r="A12738" s="41" t="n">
        <v>41185</v>
      </c>
      <c r="B12738" s="152" t="s">
        <v>1832</v>
      </c>
      <c r="C12738" s="152" t="s">
        <v>869</v>
      </c>
      <c r="D12738" s="69" t="n">
        <v>33778</v>
      </c>
      <c r="E12738" s="42" t="n">
        <v>0.625</v>
      </c>
      <c r="K12738" s="30" t="s">
        <v>1833</v>
      </c>
      <c r="M12738" s="31" t="n">
        <f aca="false">P12738+R12738+T12738+V12738+X12738+Z12738+AB12738+AD12738+AF12738+AH12738+AJ12738+AL12738+AN12738+AP12738+AR12738+AT12738+AV12738+AX12738+AZ12738+BB12738+BD12738+BF12738+BH12738+BJ12738+BL12738+BN12738+BP12738</f>
        <v>0</v>
      </c>
    </row>
    <row r="12739" customFormat="false" ht="15" hidden="false" customHeight="false" outlineLevel="0" collapsed="false">
      <c r="A12739" s="41"/>
      <c r="B12739" s="167"/>
      <c r="C12739" s="413"/>
    </row>
    <row r="12740" customFormat="false" ht="15" hidden="false" customHeight="false" outlineLevel="0" collapsed="false">
      <c r="A12740" s="134"/>
      <c r="B12740" s="133"/>
      <c r="C12740" s="133"/>
      <c r="D12740" s="134"/>
      <c r="E12740" s="134"/>
      <c r="F12740" s="134"/>
      <c r="G12740" s="134"/>
      <c r="H12740" s="134"/>
      <c r="I12740" s="136"/>
      <c r="J12740" s="136"/>
      <c r="K12740" s="134"/>
    </row>
    <row r="12741" customFormat="false" ht="21" hidden="false" customHeight="false" outlineLevel="0" collapsed="false">
      <c r="A12741" s="134"/>
      <c r="B12741" s="133"/>
      <c r="C12741" s="339"/>
      <c r="D12741" s="134"/>
      <c r="E12741" s="134"/>
      <c r="F12741" s="134"/>
      <c r="G12741" s="382" t="s">
        <v>1734</v>
      </c>
      <c r="H12741" s="134"/>
      <c r="I12741" s="136"/>
      <c r="J12741" s="136"/>
      <c r="K12741" s="134"/>
    </row>
    <row r="12742" customFormat="false" ht="15" hidden="false" customHeight="false" outlineLevel="0" collapsed="false">
      <c r="A12742" s="41" t="n">
        <v>41186</v>
      </c>
      <c r="B12742" s="413" t="s">
        <v>679</v>
      </c>
      <c r="C12742" s="413" t="s">
        <v>1206</v>
      </c>
      <c r="D12742" s="3" t="n">
        <v>33779</v>
      </c>
      <c r="E12742" s="42" t="n">
        <v>0.291666666666667</v>
      </c>
      <c r="F12742" s="3" t="s">
        <v>1162</v>
      </c>
      <c r="H12742" s="3" t="s">
        <v>1162</v>
      </c>
      <c r="K12742" s="30" t="s">
        <v>1223</v>
      </c>
      <c r="M12742" s="31" t="n">
        <f aca="false">P12742+R12742+T12742+V12742+X12742+Z12742+AB12742+AD12742+AF12742+AH12742+AJ12742+AL12742+AN12742+AP12742+AR12742+AT12742+AV12742+AX12742+AZ12742+BB12742+BD12742+BF12742+BH12742+BJ12742+BL12742+BN12742+BP12742</f>
        <v>0</v>
      </c>
    </row>
    <row r="12743" customFormat="false" ht="15" hidden="false" customHeight="false" outlineLevel="0" collapsed="false">
      <c r="A12743" s="41" t="n">
        <v>41186</v>
      </c>
      <c r="B12743" s="152" t="s">
        <v>383</v>
      </c>
      <c r="C12743" s="152" t="s">
        <v>1206</v>
      </c>
      <c r="D12743" s="69" t="n">
        <v>33780</v>
      </c>
      <c r="E12743" s="42" t="n">
        <v>0.291666666666667</v>
      </c>
      <c r="F12743" s="3" t="s">
        <v>1162</v>
      </c>
      <c r="H12743" s="3" t="s">
        <v>1162</v>
      </c>
      <c r="K12743" s="30" t="s">
        <v>1232</v>
      </c>
      <c r="M12743" s="31" t="n">
        <f aca="false">P12743+R12743+T12743+V12743+X12743+Z12743+AB12743+AD12743+AF12743+AH12743+AJ12743+AL12743+AN12743+AP12743+AR12743+AT12743+AV12743+AX12743+AZ12743+BB12743+BD12743+BF12743+BH12743+BJ12743+BL12743+BN12743+BP12743</f>
        <v>11734.2</v>
      </c>
      <c r="O12743" s="0" t="n">
        <v>75504</v>
      </c>
      <c r="P12743" s="31" t="n">
        <v>9220</v>
      </c>
      <c r="Q12743" s="0" t="n">
        <v>75412</v>
      </c>
      <c r="R12743" s="31" t="n">
        <v>170.4</v>
      </c>
      <c r="S12743" s="47" t="n">
        <v>75425</v>
      </c>
      <c r="T12743" s="31" t="n">
        <v>189</v>
      </c>
      <c r="U12743" s="47" t="n">
        <v>75407</v>
      </c>
      <c r="V12743" s="31" t="n">
        <v>993.8</v>
      </c>
      <c r="W12743" s="47" t="n">
        <v>75423</v>
      </c>
      <c r="X12743" s="31" t="n">
        <v>972</v>
      </c>
      <c r="Y12743" s="47" t="n">
        <v>75427</v>
      </c>
      <c r="Z12743" s="31" t="n">
        <v>189</v>
      </c>
    </row>
    <row r="12744" customFormat="false" ht="15" hidden="false" customHeight="false" outlineLevel="0" collapsed="false">
      <c r="A12744" s="41" t="n">
        <v>41186</v>
      </c>
      <c r="B12744" s="413" t="s">
        <v>1165</v>
      </c>
      <c r="C12744" s="413" t="s">
        <v>1206</v>
      </c>
      <c r="D12744" s="3" t="n">
        <v>33781</v>
      </c>
      <c r="E12744" s="42" t="n">
        <v>0.291666666666667</v>
      </c>
      <c r="F12744" s="3" t="s">
        <v>1162</v>
      </c>
      <c r="H12744" s="3" t="s">
        <v>1162</v>
      </c>
      <c r="K12744" s="30" t="s">
        <v>2306</v>
      </c>
      <c r="M12744" s="31" t="n">
        <f aca="false">P12744+R12744+T12744+V12744+X12744+Z12744+AB12744+AD12744+AF12744+AH12744+AJ12744+AL12744+AN12744+AP12744+AR12744+AT12744+AV12744+AX12744+AZ12744+BB12744+BD12744+BF12744+BH12744+BJ12744+BL12744+BN12744+BP12744</f>
        <v>0</v>
      </c>
    </row>
    <row r="12745" customFormat="false" ht="15" hidden="false" customHeight="false" outlineLevel="0" collapsed="false">
      <c r="A12745" s="41" t="n">
        <v>41186</v>
      </c>
      <c r="B12745" s="152" t="s">
        <v>1675</v>
      </c>
      <c r="C12745" s="152" t="s">
        <v>490</v>
      </c>
      <c r="D12745" s="3" t="n">
        <v>33782</v>
      </c>
      <c r="E12745" s="42" t="n">
        <v>0.25</v>
      </c>
      <c r="K12745" s="30" t="s">
        <v>1375</v>
      </c>
      <c r="M12745" s="31" t="n">
        <f aca="false">P12745+R12745+T12745+V12745+X12745+Z12745+AB12745+AD12745+AF12745+AH12745+AJ12745+AL12745+AN12745+AP12745+AR12745+AT12745+AV12745+AX12745+AZ12745+BB12745+BD12745+BF12745+BH12745+BJ12745+BL12745+BN12745+BP12745</f>
        <v>0</v>
      </c>
    </row>
    <row r="12746" customFormat="false" ht="15" hidden="false" customHeight="false" outlineLevel="0" collapsed="false">
      <c r="A12746" s="41" t="n">
        <v>41186</v>
      </c>
      <c r="B12746" s="152" t="s">
        <v>40</v>
      </c>
      <c r="C12746" s="152" t="s">
        <v>490</v>
      </c>
      <c r="D12746" s="3" t="n">
        <v>33783</v>
      </c>
      <c r="E12746" s="42" t="n">
        <v>0.270833333333333</v>
      </c>
      <c r="K12746" s="30" t="s">
        <v>2498</v>
      </c>
      <c r="M12746" s="31" t="n">
        <f aca="false">P12746+R12746+T12746+V12746+X12746+Z12746+AB12746+AD12746+AF12746+AH12746+AJ12746+AL12746+AN12746+AP12746+AR12746+AT12746+AV12746+AX12746+AZ12746+BB12746+BD12746+BF12746+BH12746+BJ12746+BL12746+BN12746+BP12746</f>
        <v>0</v>
      </c>
    </row>
    <row r="12747" customFormat="false" ht="15" hidden="false" customHeight="false" outlineLevel="0" collapsed="false">
      <c r="A12747" s="41" t="n">
        <v>41186</v>
      </c>
      <c r="B12747" s="152" t="s">
        <v>1195</v>
      </c>
      <c r="C12747" s="152" t="s">
        <v>842</v>
      </c>
      <c r="D12747" s="3" t="n">
        <v>33784</v>
      </c>
      <c r="E12747" s="42" t="n">
        <v>0.3125</v>
      </c>
      <c r="K12747" s="30" t="s">
        <v>2465</v>
      </c>
      <c r="M12747" s="31" t="n">
        <f aca="false">P12747+R12747+T12747+V12747+X12747+Z12747+AB12747+AD12747+AF12747+AH12747+AJ12747+AL12747+AN12747+AP12747+AR12747+AT12747+AV12747+AX12747+AZ12747+BB12747+BD12747+BF12747+BH12747+BJ12747+BL12747+BN12747+BP12747</f>
        <v>0</v>
      </c>
    </row>
    <row r="12748" customFormat="false" ht="15" hidden="false" customHeight="false" outlineLevel="0" collapsed="false">
      <c r="A12748" s="41" t="n">
        <v>41186</v>
      </c>
      <c r="B12748" s="152" t="s">
        <v>1169</v>
      </c>
      <c r="C12748" s="152" t="s">
        <v>925</v>
      </c>
      <c r="D12748" s="3" t="n">
        <v>33785</v>
      </c>
      <c r="E12748" s="42" t="n">
        <v>0.3125</v>
      </c>
      <c r="K12748" s="30" t="s">
        <v>1214</v>
      </c>
      <c r="M12748" s="31" t="n">
        <f aca="false">P12748+R12748+T12748+V12748+X12748+Z12748+AB12748+AD12748+AF12748+AH12748+AJ12748+AL12748+AN12748+AP12748+AR12748+AT12748+AV12748+AX12748+AZ12748+BB12748+BD12748+BF12748+BH12748+BJ12748+BL12748+BN12748+BP12748</f>
        <v>0</v>
      </c>
    </row>
    <row r="12749" customFormat="false" ht="15" hidden="false" customHeight="false" outlineLevel="0" collapsed="false">
      <c r="A12749" s="41" t="n">
        <v>41186</v>
      </c>
      <c r="B12749" s="152" t="s">
        <v>2153</v>
      </c>
      <c r="C12749" s="152" t="s">
        <v>2438</v>
      </c>
      <c r="D12749" s="3" t="n">
        <v>33786</v>
      </c>
      <c r="E12749" s="42" t="n">
        <v>0.333333333333333</v>
      </c>
      <c r="K12749" s="30" t="s">
        <v>2154</v>
      </c>
      <c r="M12749" s="31" t="n">
        <f aca="false">P12749+R12749+T12749+V12749+X12749+Z12749+AB12749+AD12749+AF12749+AH12749+AJ12749+AL12749+AN12749+AP12749+AR12749+AT12749+AV12749+AX12749+AZ12749+BB12749+BD12749+BF12749+BH12749+BJ12749+BL12749+BN12749+BP12749</f>
        <v>0</v>
      </c>
    </row>
    <row r="12750" customFormat="false" ht="15" hidden="false" customHeight="false" outlineLevel="0" collapsed="false">
      <c r="A12750" s="41" t="n">
        <v>41186</v>
      </c>
      <c r="B12750" s="152" t="s">
        <v>1205</v>
      </c>
      <c r="C12750" s="152" t="s">
        <v>1032</v>
      </c>
      <c r="D12750" s="3" t="n">
        <v>33787</v>
      </c>
      <c r="E12750" s="42" t="n">
        <v>0.354166666666667</v>
      </c>
      <c r="K12750" s="30" t="s">
        <v>1249</v>
      </c>
      <c r="M12750" s="31" t="n">
        <f aca="false">P12750+R12750+T12750+V12750+X12750+Z12750+AB12750+AD12750+AF12750+AH12750+AJ12750+AL12750+AN12750+AP12750+AR12750+AT12750+AV12750+AX12750+AZ12750+BB12750+BD12750+BF12750+BH12750+BJ12750+BL12750+BN12750+BP12750</f>
        <v>0</v>
      </c>
    </row>
    <row r="12751" customFormat="false" ht="15" hidden="false" customHeight="false" outlineLevel="0" collapsed="false">
      <c r="A12751" s="41" t="n">
        <v>41186</v>
      </c>
      <c r="B12751" s="152" t="s">
        <v>1173</v>
      </c>
      <c r="C12751" s="152" t="s">
        <v>1049</v>
      </c>
      <c r="D12751" s="3" t="n">
        <v>33788</v>
      </c>
      <c r="E12751" s="42" t="n">
        <v>0.3125</v>
      </c>
      <c r="K12751" s="30" t="s">
        <v>1212</v>
      </c>
      <c r="M12751" s="31" t="n">
        <f aca="false">P12751+R12751+T12751+V12751+X12751+Z12751+AB12751+AD12751+AF12751+AH12751+AJ12751+AL12751+AN12751+AP12751+AR12751+AT12751+AV12751+AX12751+AZ12751+BB12751+BD12751+BF12751+BH12751+BJ12751+BL12751+BN12751+BP12751</f>
        <v>0</v>
      </c>
    </row>
    <row r="12752" customFormat="false" ht="15" hidden="false" customHeight="false" outlineLevel="0" collapsed="false">
      <c r="A12752" s="41" t="n">
        <v>41186</v>
      </c>
      <c r="B12752" s="152" t="s">
        <v>1832</v>
      </c>
      <c r="C12752" s="152" t="s">
        <v>362</v>
      </c>
      <c r="D12752" s="3" t="n">
        <v>33789</v>
      </c>
      <c r="E12752" s="42" t="n">
        <v>0.375</v>
      </c>
      <c r="K12752" s="30" t="s">
        <v>1833</v>
      </c>
      <c r="M12752" s="31" t="n">
        <f aca="false">P12752+R12752+T12752+V12752+X12752+Z12752+AB12752+AD12752+AF12752+AH12752+AJ12752+AL12752+AN12752+AP12752+AR12752+AT12752+AV12752+AX12752+AZ12752+BB12752+BD12752+BF12752+BH12752+BJ12752+BL12752+BN12752+BP12752</f>
        <v>5750</v>
      </c>
      <c r="O12752" s="0" t="n">
        <v>194</v>
      </c>
      <c r="P12752" s="31" t="n">
        <v>1750</v>
      </c>
      <c r="Q12752" s="0" t="n">
        <v>195</v>
      </c>
      <c r="R12752" s="31" t="n">
        <v>4000</v>
      </c>
    </row>
    <row r="12753" customFormat="false" ht="15" hidden="false" customHeight="false" outlineLevel="0" collapsed="false">
      <c r="A12753" s="41" t="n">
        <v>41186</v>
      </c>
      <c r="B12753" s="152" t="s">
        <v>1197</v>
      </c>
      <c r="C12753" s="152" t="s">
        <v>1412</v>
      </c>
      <c r="D12753" s="3" t="n">
        <v>33790</v>
      </c>
      <c r="E12753" s="42" t="n">
        <v>0.354166666666667</v>
      </c>
      <c r="K12753" s="30" t="s">
        <v>1259</v>
      </c>
      <c r="M12753" s="31" t="n">
        <f aca="false">P12753+R12753+T12753+V12753+X12753+Z12753+AB12753+AD12753+AF12753+AH12753+AJ12753+AL12753+AN12753+AP12753+AR12753+AT12753+AV12753+AX12753+AZ12753+BB12753+BD12753+BF12753+BH12753+BJ12753+BL12753+BN12753+BP12753</f>
        <v>0</v>
      </c>
    </row>
    <row r="12754" customFormat="false" ht="15" hidden="false" customHeight="false" outlineLevel="0" collapsed="false">
      <c r="A12754" s="41" t="n">
        <v>41186</v>
      </c>
      <c r="B12754" s="152" t="s">
        <v>1199</v>
      </c>
      <c r="C12754" s="152" t="s">
        <v>1324</v>
      </c>
      <c r="D12754" s="3" t="n">
        <v>33791</v>
      </c>
      <c r="E12754" s="42" t="n">
        <v>0.416666666666667</v>
      </c>
      <c r="K12754" s="30" t="s">
        <v>1253</v>
      </c>
      <c r="M12754" s="31" t="n">
        <f aca="false">P12754+R12754+T12754+V12754+X12754+Z12754+AB12754+AD12754+AF12754+AH12754+AJ12754+AL12754+AN12754+AP12754+AR12754+AT12754+AV12754+AX12754+AZ12754+BB12754+BD12754+BF12754+BH12754+BJ12754+BL12754+BN12754+BP12754</f>
        <v>3324.16</v>
      </c>
      <c r="O12754" s="0" t="n">
        <v>313</v>
      </c>
      <c r="P12754" s="31" t="n">
        <v>3324.16</v>
      </c>
    </row>
    <row r="12755" customFormat="false" ht="15" hidden="false" customHeight="false" outlineLevel="0" collapsed="false">
      <c r="A12755" s="41" t="n">
        <v>41186</v>
      </c>
      <c r="B12755" s="152" t="s">
        <v>1197</v>
      </c>
      <c r="C12755" s="152" t="s">
        <v>2594</v>
      </c>
      <c r="D12755" s="3" t="n">
        <v>33792</v>
      </c>
      <c r="E12755" s="42" t="n">
        <v>0.4375</v>
      </c>
      <c r="K12755" s="30" t="s">
        <v>1259</v>
      </c>
      <c r="M12755" s="31" t="n">
        <f aca="false">P12755+R12755+T12755+V12755+X12755+Z12755+AB12755+AD12755+AF12755+AH12755+AJ12755+AL12755+AN12755+AP12755+AR12755+AT12755+AV12755+AX12755+AZ12755+BB12755+BD12755+BF12755+BH12755+BJ12755+BL12755+BN12755+BP12755</f>
        <v>0</v>
      </c>
    </row>
    <row r="12756" customFormat="false" ht="15" hidden="false" customHeight="false" outlineLevel="0" collapsed="false">
      <c r="A12756" s="41" t="n">
        <v>41186</v>
      </c>
      <c r="B12756" s="152" t="s">
        <v>1195</v>
      </c>
      <c r="C12756" s="152" t="s">
        <v>490</v>
      </c>
      <c r="D12756" s="3" t="n">
        <v>33793</v>
      </c>
      <c r="E12756" s="42" t="n">
        <v>0.958333333333333</v>
      </c>
      <c r="G12756" s="3" t="s">
        <v>2595</v>
      </c>
      <c r="K12756" s="30" t="s">
        <v>2465</v>
      </c>
      <c r="M12756" s="31" t="n">
        <f aca="false">P12756+R12756+T12756+V12756+X12756+Z12756+AB12756+AD12756+AF12756+AH12756+AJ12756+AL12756+AN12756+AP12756+AR12756+AT12756+AV12756+AX12756+AZ12756+BB12756+BD12756+BF12756+BH12756+BJ12756+BL12756+BN12756+BP12756</f>
        <v>0</v>
      </c>
    </row>
    <row r="12757" customFormat="false" ht="15" hidden="false" customHeight="false" outlineLevel="0" collapsed="false">
      <c r="A12757" s="41"/>
    </row>
    <row r="12758" customFormat="false" ht="15" hidden="false" customHeight="false" outlineLevel="0" collapsed="false">
      <c r="A12758" s="134"/>
      <c r="B12758" s="133"/>
      <c r="C12758" s="133"/>
      <c r="D12758" s="134"/>
      <c r="E12758" s="134"/>
      <c r="F12758" s="134"/>
      <c r="G12758" s="134"/>
      <c r="H12758" s="134"/>
      <c r="I12758" s="136"/>
      <c r="J12758" s="136"/>
      <c r="K12758" s="134"/>
    </row>
    <row r="12759" customFormat="false" ht="21" hidden="false" customHeight="false" outlineLevel="0" collapsed="false">
      <c r="A12759" s="134"/>
      <c r="B12759" s="133"/>
      <c r="C12759" s="339"/>
      <c r="D12759" s="134"/>
      <c r="E12759" s="134"/>
      <c r="F12759" s="134"/>
      <c r="G12759" s="382" t="s">
        <v>1741</v>
      </c>
      <c r="H12759" s="134"/>
      <c r="I12759" s="136"/>
      <c r="J12759" s="136"/>
      <c r="K12759" s="134"/>
    </row>
    <row r="12760" customFormat="false" ht="15" hidden="false" customHeight="false" outlineLevel="0" collapsed="false">
      <c r="A12760" s="41" t="n">
        <v>41187</v>
      </c>
      <c r="B12760" s="413" t="s">
        <v>679</v>
      </c>
      <c r="C12760" s="413" t="s">
        <v>1206</v>
      </c>
      <c r="D12760" s="3" t="n">
        <v>33794</v>
      </c>
      <c r="E12760" s="42" t="n">
        <v>0.291666666666667</v>
      </c>
      <c r="F12760" s="3" t="s">
        <v>1162</v>
      </c>
      <c r="H12760" s="3" t="s">
        <v>1162</v>
      </c>
      <c r="K12760" s="30" t="s">
        <v>1223</v>
      </c>
      <c r="M12760" s="31" t="n">
        <f aca="false">P12760+R12760+T12760+V12760+X12760+Z12760+AB12760+AD12760+AF12760+AH12760+AJ12760+AL12760+AN12760+AP12760+AR12760+AT12760+AV12760+AX12760+AZ12760+BB12760+BD12760+BF12760+BH12760+BJ12760+BL12760+BN12760+BP12760</f>
        <v>0</v>
      </c>
    </row>
    <row r="12761" customFormat="false" ht="15" hidden="false" customHeight="false" outlineLevel="0" collapsed="false">
      <c r="A12761" s="41" t="n">
        <v>41187</v>
      </c>
      <c r="B12761" s="413" t="s">
        <v>383</v>
      </c>
      <c r="C12761" s="413" t="s">
        <v>1206</v>
      </c>
      <c r="D12761" s="3" t="n">
        <v>33795</v>
      </c>
      <c r="E12761" s="42" t="n">
        <v>0.291666666666667</v>
      </c>
      <c r="F12761" s="3" t="s">
        <v>1162</v>
      </c>
      <c r="H12761" s="3" t="s">
        <v>1162</v>
      </c>
      <c r="K12761" s="30" t="s">
        <v>1232</v>
      </c>
      <c r="M12761" s="31" t="n">
        <f aca="false">P12761+R12761+T12761+V12761+X12761+Z12761+AB12761+AD12761+AF12761+AH12761+AJ12761+AL12761+AN12761+AP12761+AR12761+AT12761+AV12761+AX12761+AZ12761+BB12761+BD12761+BF12761+BH12761+BJ12761+BL12761+BN12761+BP12761</f>
        <v>0</v>
      </c>
    </row>
    <row r="12762" customFormat="false" ht="15" hidden="false" customHeight="false" outlineLevel="0" collapsed="false">
      <c r="A12762" s="41" t="n">
        <v>41187</v>
      </c>
      <c r="B12762" s="413" t="s">
        <v>1165</v>
      </c>
      <c r="C12762" s="413" t="s">
        <v>1206</v>
      </c>
      <c r="D12762" s="3" t="n">
        <v>33796</v>
      </c>
      <c r="E12762" s="42" t="n">
        <v>0.291666666666667</v>
      </c>
      <c r="F12762" s="3" t="s">
        <v>1162</v>
      </c>
      <c r="H12762" s="3" t="s">
        <v>1162</v>
      </c>
      <c r="K12762" s="30" t="s">
        <v>2306</v>
      </c>
      <c r="M12762" s="31" t="n">
        <f aca="false">P12762+R12762+T12762+V12762+X12762+Z12762+AB12762+AD12762+AF12762+AH12762+AJ12762+AL12762+AN12762+AP12762+AR12762+AT12762+AV12762+AX12762+AZ12762+BB12762+BD12762+BF12762+BH12762+BJ12762+BL12762+BN12762+BP12762</f>
        <v>0</v>
      </c>
    </row>
    <row r="12763" customFormat="false" ht="15" hidden="false" customHeight="false" outlineLevel="0" collapsed="false">
      <c r="A12763" s="41" t="n">
        <v>41187</v>
      </c>
      <c r="B12763" s="413" t="s">
        <v>1176</v>
      </c>
      <c r="C12763" s="413" t="s">
        <v>1206</v>
      </c>
      <c r="D12763" s="3" t="n">
        <v>33797</v>
      </c>
      <c r="E12763" s="42" t="n">
        <v>0.291666666666667</v>
      </c>
      <c r="F12763" s="3" t="s">
        <v>1162</v>
      </c>
      <c r="H12763" s="3" t="s">
        <v>1162</v>
      </c>
      <c r="K12763" s="30" t="s">
        <v>2462</v>
      </c>
      <c r="M12763" s="31" t="n">
        <f aca="false">P12763+R12763+T12763+V12763+X12763+Z12763+AB12763+AD12763+AF12763+AH12763+AJ12763+AL12763+AN12763+AP12763+AR12763+AT12763+AV12763+AX12763+AZ12763+BB12763+BD12763+BF12763+BH12763+BJ12763+BL12763+BN12763+BP12763</f>
        <v>0</v>
      </c>
    </row>
    <row r="12764" customFormat="false" ht="15" hidden="false" customHeight="false" outlineLevel="0" collapsed="false">
      <c r="A12764" s="41" t="n">
        <v>41187</v>
      </c>
      <c r="B12764" s="152" t="s">
        <v>1205</v>
      </c>
      <c r="C12764" s="152" t="s">
        <v>1206</v>
      </c>
      <c r="D12764" s="3" t="n">
        <v>33798</v>
      </c>
      <c r="E12764" s="42" t="n">
        <v>0.291666666666667</v>
      </c>
      <c r="F12764" s="3" t="s">
        <v>1162</v>
      </c>
      <c r="H12764" s="3" t="s">
        <v>1162</v>
      </c>
      <c r="K12764" s="30" t="s">
        <v>1249</v>
      </c>
      <c r="M12764" s="31" t="n">
        <f aca="false">P12764+R12764+T12764+V12764+X12764+Z12764+AB12764+AD12764+AF12764+AH12764+AJ12764+AL12764+AN12764+AP12764+AR12764+AT12764+AV12764+AX12764+AZ12764+BB12764+BD12764+BF12764+BH12764+BJ12764+BL12764+BN12764+BP12764</f>
        <v>0</v>
      </c>
    </row>
    <row r="12765" customFormat="false" ht="15" hidden="false" customHeight="false" outlineLevel="0" collapsed="false">
      <c r="A12765" s="41" t="n">
        <v>41187</v>
      </c>
      <c r="B12765" s="152" t="s">
        <v>1169</v>
      </c>
      <c r="C12765" s="152" t="s">
        <v>925</v>
      </c>
      <c r="D12765" s="3" t="n">
        <v>33799</v>
      </c>
      <c r="E12765" s="42" t="n">
        <v>0.3125</v>
      </c>
      <c r="K12765" s="30" t="s">
        <v>1214</v>
      </c>
      <c r="M12765" s="31" t="n">
        <f aca="false">P12765+R12765+T12765+V12765+X12765+Z12765+AB12765+AD12765+AF12765+AH12765+AJ12765+AL12765+AN12765+AP12765+AR12765+AT12765+AV12765+AX12765+AZ12765+BB12765+BD12765+BF12765+BH12765+BJ12765+BL12765+BN12765+BP12765</f>
        <v>0</v>
      </c>
    </row>
    <row r="12766" customFormat="false" ht="15" hidden="false" customHeight="false" outlineLevel="0" collapsed="false">
      <c r="A12766" s="41" t="n">
        <v>41187</v>
      </c>
      <c r="B12766" s="152" t="s">
        <v>1832</v>
      </c>
      <c r="C12766" s="152" t="s">
        <v>11</v>
      </c>
      <c r="D12766" s="3" t="n">
        <v>33800</v>
      </c>
      <c r="E12766" s="42" t="n">
        <v>0.3125</v>
      </c>
      <c r="K12766" s="30" t="s">
        <v>1833</v>
      </c>
      <c r="M12766" s="31" t="n">
        <f aca="false">P12766+R12766+T12766+V12766+X12766+Z12766+AB12766+AD12766+AF12766+AH12766+AJ12766+AL12766+AN12766+AP12766+AR12766+AT12766+AV12766+AX12766+AZ12766+BB12766+BD12766+BF12766+BH12766+BJ12766+BL12766+BN12766+BP12766</f>
        <v>0</v>
      </c>
    </row>
    <row r="12767" customFormat="false" ht="15" hidden="false" customHeight="false" outlineLevel="0" collapsed="false">
      <c r="A12767" s="41" t="n">
        <v>41187</v>
      </c>
      <c r="B12767" s="152" t="s">
        <v>1197</v>
      </c>
      <c r="C12767" s="68" t="s">
        <v>11</v>
      </c>
      <c r="D12767" s="3" t="n">
        <v>33801</v>
      </c>
      <c r="E12767" s="42" t="n">
        <v>0.3125</v>
      </c>
      <c r="K12767" s="30" t="s">
        <v>1259</v>
      </c>
      <c r="M12767" s="31" t="n">
        <f aca="false">P12767+R12767+T12767+V12767+X12767+Z12767+AB12767+AD12767+AF12767+AH12767+AJ12767+AL12767+AN12767+AP12767+AR12767+AT12767+AV12767+AX12767+AZ12767+BB12767+BD12767+BF12767+BH12767+BJ12767+BL12767+BN12767+BP12767</f>
        <v>0</v>
      </c>
    </row>
    <row r="12768" customFormat="false" ht="15" hidden="false" customHeight="false" outlineLevel="0" collapsed="false">
      <c r="A12768" s="41" t="n">
        <v>41187</v>
      </c>
      <c r="B12768" s="152" t="s">
        <v>40</v>
      </c>
      <c r="C12768" s="68" t="s">
        <v>2584</v>
      </c>
      <c r="D12768" s="3" t="n">
        <v>33802</v>
      </c>
      <c r="E12768" s="42" t="n">
        <v>0.3125</v>
      </c>
      <c r="K12768" s="30" t="s">
        <v>2498</v>
      </c>
      <c r="M12768" s="31" t="n">
        <f aca="false">P12768+R12768+T12768+V12768+X12768+Z12768+AB12768+AD12768+AF12768+AH12768+AJ12768+AL12768+AN12768+AP12768+AR12768+AT12768+AV12768+AX12768+AZ12768+BB12768+BD12768+BF12768+BH12768+BJ12768+BL12768+BN12768+BP12768</f>
        <v>0</v>
      </c>
    </row>
    <row r="12769" customFormat="false" ht="15" hidden="false" customHeight="false" outlineLevel="0" collapsed="false">
      <c r="A12769" s="41" t="n">
        <v>41187</v>
      </c>
      <c r="B12769" s="152" t="s">
        <v>1193</v>
      </c>
      <c r="C12769" s="68" t="s">
        <v>2438</v>
      </c>
      <c r="D12769" s="3" t="n">
        <v>33803</v>
      </c>
      <c r="E12769" s="42" t="n">
        <v>0.333333333333333</v>
      </c>
      <c r="K12769" s="30" t="s">
        <v>1216</v>
      </c>
      <c r="M12769" s="31" t="n">
        <f aca="false">P12769+R12769+T12769+V12769+X12769+Z12769+AB12769+AD12769+AF12769+AH12769+AJ12769+AL12769+AN12769+AP12769+AR12769+AT12769+AV12769+AX12769+AZ12769+BB12769+BD12769+BF12769+BH12769+BJ12769+BL12769+BN12769+BP12769</f>
        <v>0</v>
      </c>
    </row>
    <row r="12770" customFormat="false" ht="15" hidden="false" customHeight="false" outlineLevel="0" collapsed="false">
      <c r="A12770" s="41" t="n">
        <v>41187</v>
      </c>
      <c r="B12770" s="152" t="s">
        <v>2153</v>
      </c>
      <c r="C12770" s="68" t="s">
        <v>1324</v>
      </c>
      <c r="D12770" s="3" t="n">
        <v>33804</v>
      </c>
      <c r="E12770" s="42" t="n">
        <v>0.354166666666667</v>
      </c>
      <c r="K12770" s="30" t="s">
        <v>2154</v>
      </c>
      <c r="M12770" s="31" t="n">
        <f aca="false">P12770+R12770+T12770+V12770+X12770+Z12770+AB12770+AD12770+AF12770+AH12770+AJ12770+AL12770+AN12770+AP12770+AR12770+AT12770+AV12770+AX12770+AZ12770+BB12770+BD12770+BF12770+BH12770+BJ12770+BL12770+BN12770+BP12770</f>
        <v>7961.1</v>
      </c>
      <c r="O12770" s="0" t="n">
        <v>321</v>
      </c>
      <c r="P12770" s="31" t="n">
        <v>7961.1</v>
      </c>
    </row>
    <row r="12771" customFormat="false" ht="15" hidden="false" customHeight="false" outlineLevel="0" collapsed="false">
      <c r="A12771" s="41" t="n">
        <v>41187</v>
      </c>
      <c r="B12771" s="152" t="s">
        <v>1195</v>
      </c>
      <c r="C12771" s="68" t="s">
        <v>2596</v>
      </c>
      <c r="D12771" s="3" t="n">
        <v>33805</v>
      </c>
      <c r="E12771" s="42" t="n">
        <v>0.375</v>
      </c>
      <c r="K12771" s="30" t="s">
        <v>2465</v>
      </c>
      <c r="M12771" s="31" t="n">
        <f aca="false">P12771+R12771+T12771+V12771+X12771+Z12771+AB12771+AD12771+AF12771+AH12771+AJ12771+AL12771+AN12771+AP12771+AR12771+AT12771+AV12771+AX12771+AZ12771+BB12771+BD12771+BF12771+BH12771+BJ12771+BL12771+BN12771+BP12771</f>
        <v>0</v>
      </c>
    </row>
    <row r="12772" customFormat="false" ht="15" hidden="false" customHeight="false" outlineLevel="0" collapsed="false">
      <c r="A12772" s="41" t="n">
        <v>41187</v>
      </c>
      <c r="B12772" s="152" t="s">
        <v>1199</v>
      </c>
      <c r="C12772" s="68" t="s">
        <v>1370</v>
      </c>
      <c r="D12772" s="3" t="n">
        <v>33806</v>
      </c>
      <c r="E12772" s="42" t="n">
        <v>0.375</v>
      </c>
      <c r="K12772" s="30" t="s">
        <v>1253</v>
      </c>
      <c r="M12772" s="31" t="n">
        <f aca="false">P12772+R12772+T12772+V12772+X12772+Z12772+AB12772+AD12772+AF12772+AH12772+AJ12772+AL12772+AN12772+AP12772+AR12772+AT12772+AV12772+AX12772+AZ12772+BB12772+BD12772+BF12772+BH12772+BJ12772+BL12772+BN12772+BP12772</f>
        <v>13551.06</v>
      </c>
      <c r="O12772" s="0" t="n">
        <v>3851</v>
      </c>
      <c r="P12772" s="31" t="n">
        <v>13551.06</v>
      </c>
    </row>
    <row r="12773" customFormat="false" ht="15" hidden="false" customHeight="false" outlineLevel="0" collapsed="false">
      <c r="A12773" s="41" t="n">
        <v>41187</v>
      </c>
      <c r="B12773" s="152" t="s">
        <v>1832</v>
      </c>
      <c r="C12773" s="68" t="s">
        <v>2596</v>
      </c>
      <c r="D12773" s="3" t="n">
        <v>33807</v>
      </c>
      <c r="E12773" s="42" t="n">
        <v>0.479166666666667</v>
      </c>
      <c r="K12773" s="30" t="s">
        <v>1833</v>
      </c>
      <c r="M12773" s="31" t="n">
        <f aca="false">P12773+R12773+T12773+V12773+X12773+Z12773+AB12773+AD12773+AF12773+AH12773+AJ12773+AL12773+AN12773+AP12773+AR12773+AT12773+AV12773+AX12773+AZ12773+BB12773+BD12773+BF12773+BH12773+BJ12773+BL12773+BN12773+BP12773</f>
        <v>0</v>
      </c>
    </row>
    <row r="12774" customFormat="false" ht="15" hidden="false" customHeight="false" outlineLevel="0" collapsed="false">
      <c r="A12774" s="41" t="n">
        <v>41187</v>
      </c>
      <c r="B12774" s="152" t="s">
        <v>1173</v>
      </c>
      <c r="C12774" s="68" t="s">
        <v>1049</v>
      </c>
      <c r="D12774" s="3" t="n">
        <v>33808</v>
      </c>
      <c r="E12774" s="42" t="n">
        <v>0.302083333333333</v>
      </c>
      <c r="K12774" s="30" t="s">
        <v>1212</v>
      </c>
      <c r="M12774" s="31" t="n">
        <f aca="false">P12774+R12774+T12774+V12774+X12774+Z12774+AB12774+AD12774+AF12774+AH12774+AJ12774+AL12774+AN12774+AP12774+AR12774+AT12774+AV12774+AX12774+AZ12774+BB12774+BD12774+BF12774+BH12774+BJ12774+BL12774+BN12774+BP12774</f>
        <v>0</v>
      </c>
    </row>
    <row r="12775" customFormat="false" ht="15" hidden="false" customHeight="false" outlineLevel="0" collapsed="false">
      <c r="A12775" s="41" t="n">
        <v>41187</v>
      </c>
      <c r="B12775" s="152" t="s">
        <v>1199</v>
      </c>
      <c r="C12775" s="68" t="s">
        <v>2594</v>
      </c>
      <c r="D12775" s="3" t="n">
        <v>33809</v>
      </c>
      <c r="E12775" s="42" t="n">
        <v>0.583333333333333</v>
      </c>
      <c r="K12775" s="30" t="s">
        <v>1253</v>
      </c>
      <c r="M12775" s="31" t="n">
        <f aca="false">P12775+R12775+T12775+V12775+X12775+Z12775+AB12775+AD12775+AF12775+AH12775+AJ12775+AL12775+AN12775+AP12775+AR12775+AT12775+AV12775+AX12775+AZ12775+BB12775+BD12775+BF12775+BH12775+BJ12775+BL12775+BN12775+BP12775</f>
        <v>0</v>
      </c>
    </row>
    <row r="12776" customFormat="false" ht="15" hidden="false" customHeight="false" outlineLevel="0" collapsed="false">
      <c r="A12776" s="41"/>
      <c r="M12776" s="31" t="n">
        <f aca="false">P12776+R12776+T12776+V12776+X12776+Z12776+AB12776+AD12776+AF12776+AH12776+AJ12776+AL12776+AN12776+AP12776+AR12776+AT12776+AV12776+AX12776+AZ12776+BB12776+BD12776+BF12776+BH12776+BJ12776+BL12776+BN12776+BP12776</f>
        <v>0</v>
      </c>
    </row>
    <row r="12777" customFormat="false" ht="15" hidden="false" customHeight="false" outlineLevel="0" collapsed="false">
      <c r="M12777" s="31" t="n">
        <f aca="false">P12777+R12777+T12777+V12777+X12777+Z12777+AB12777+AD12777+AF12777+AH12777+AJ12777+AL12777+AN12777+AP12777+AR12777+AT12777+AV12777+AX12777+AZ12777+BB12777+BD12777+BF12777+BH12777+BJ12777+BL12777+BN12777+BP12777</f>
        <v>0</v>
      </c>
    </row>
    <row r="12778" customFormat="false" ht="15" hidden="false" customHeight="false" outlineLevel="0" collapsed="false">
      <c r="M12778" s="31" t="n">
        <f aca="false">P12778+R12778+T12778+V12778+X12778+Z12778+AB12778+AD12778+AF12778+AH12778+AJ12778+AL12778+AN12778+AP12778+AR12778+AT12778+AV12778+AX12778+AZ12778+BB12778+BD12778+BF12778+BH12778+BJ12778+BL12778+BN12778+BP12778</f>
        <v>0</v>
      </c>
    </row>
    <row r="12779" customFormat="false" ht="15" hidden="false" customHeight="false" outlineLevel="0" collapsed="false">
      <c r="M12779" s="31" t="n">
        <f aca="false">P12779+R12779+T12779+V12779+X12779+Z12779+AB12779+AD12779+AF12779+AH12779+AJ12779+AL12779+AN12779+AP12779+AR12779+AT12779+AV12779+AX12779+AZ12779+BB12779+BD12779+BF12779+BH12779+BJ12779+BL12779+BN12779+BP12779</f>
        <v>0</v>
      </c>
    </row>
    <row r="12780" customFormat="false" ht="15" hidden="false" customHeight="false" outlineLevel="0" collapsed="false">
      <c r="M12780" s="31" t="n">
        <f aca="false">P12780+R12780+T12780+V12780+X12780+Z12780+AB12780+AD12780+AF12780+AH12780+AJ12780+AL12780+AN12780+AP12780+AR12780+AT12780+AV12780+AX12780+AZ12780+BB12780+BD12780+BF12780+BH12780+BJ12780+BL12780+BN12780+BP12780</f>
        <v>0</v>
      </c>
    </row>
    <row r="12781" customFormat="false" ht="15" hidden="false" customHeight="false" outlineLevel="0" collapsed="false">
      <c r="M12781" s="31" t="n">
        <f aca="false">P12781+R12781+T12781+V12781+X12781+Z12781+AB12781+AD12781+AF12781+AH12781+AJ12781+AL12781+AN12781+AP12781+AR12781+AT12781+AV12781+AX12781+AZ12781+BB12781+BD12781+BF12781+BH12781+BJ12781+BL12781+BN12781+BP12781</f>
        <v>0</v>
      </c>
    </row>
    <row r="12782" customFormat="false" ht="15" hidden="false" customHeight="false" outlineLevel="0" collapsed="false">
      <c r="M12782" s="31" t="n">
        <f aca="false">P12782+R12782+T12782+V12782+X12782+Z12782+AB12782+AD12782+AF12782+AH12782+AJ12782+AL12782+AN12782+AP12782+AR12782+AT12782+AV12782+AX12782+AZ12782+BB12782+BD12782+BF12782+BH12782+BJ12782+BL12782+BN12782+BP12782</f>
        <v>0</v>
      </c>
    </row>
    <row r="12783" customFormat="false" ht="15" hidden="false" customHeight="false" outlineLevel="0" collapsed="false">
      <c r="M12783" s="31" t="n">
        <f aca="false">P12783+R12783+T12783+V12783+X12783+Z12783+AB12783+AD12783+AF12783+AH12783+AJ12783+AL12783+AN12783+AP12783+AR12783+AT12783+AV12783+AX12783+AZ12783+BB12783+BD12783+BF12783+BH12783+BJ12783+BL12783+BN12783+BP12783</f>
        <v>0</v>
      </c>
    </row>
    <row r="12784" customFormat="false" ht="15" hidden="false" customHeight="false" outlineLevel="0" collapsed="false">
      <c r="M12784" s="31" t="n">
        <f aca="false">P12784+R12784+T12784+V12784+X12784+Z12784+AB12784+AD12784+AF12784+AH12784+AJ12784+AL12784+AN12784+AP12784+AR12784+AT12784+AV12784+AX12784+AZ12784+BB12784+BD12784+BF12784+BH12784+BJ12784+BL12784+BN12784+BP12784</f>
        <v>0</v>
      </c>
    </row>
    <row r="12785" customFormat="false" ht="15" hidden="false" customHeight="false" outlineLevel="0" collapsed="false">
      <c r="M12785" s="31" t="n">
        <f aca="false">P12785+R12785+T12785+V12785+X12785+Z12785+AB12785+AD12785+AF12785+AH12785+AJ12785+AL12785+AN12785+AP12785+AR12785+AT12785+AV12785+AX12785+AZ12785+BB12785+BD12785+BF12785+BH12785+BJ12785+BL12785+BN12785+BP12785</f>
        <v>0</v>
      </c>
    </row>
    <row r="12786" customFormat="false" ht="15" hidden="false" customHeight="false" outlineLevel="0" collapsed="false">
      <c r="M12786" s="31" t="n">
        <f aca="false">P12786+R12786+T12786+V12786+X12786+Z12786+AB12786+AD12786+AF12786+AH12786+AJ12786+AL12786+AN12786+AP12786+AR12786+AT12786+AV12786+AX12786+AZ12786+BB12786+BD12786+BF12786+BH12786+BJ12786+BL12786+BN12786+BP12786</f>
        <v>0</v>
      </c>
    </row>
    <row r="12787" customFormat="false" ht="15" hidden="false" customHeight="false" outlineLevel="0" collapsed="false">
      <c r="M12787" s="31" t="n">
        <f aca="false">P12787+R12787+T12787+V12787+X12787+Z12787+AB12787+AD12787+AF12787+AH12787+AJ12787+AL12787+AN12787+AP12787+AR12787+AT12787+AV12787+AX12787+AZ12787+BB12787+BD12787+BF12787+BH12787+BJ12787+BL12787+BN12787+BP12787</f>
        <v>0</v>
      </c>
    </row>
    <row r="12788" customFormat="false" ht="15" hidden="false" customHeight="false" outlineLevel="0" collapsed="false">
      <c r="M12788" s="31" t="n">
        <f aca="false">P12788+R12788+T12788+V12788+X12788+Z12788+AB12788+AD12788+AF12788+AH12788+AJ12788+AL12788+AN12788+AP12788+AR12788+AT12788+AV12788+AX12788+AZ12788+BB12788+BD12788+BF12788+BH12788+BJ12788+BL12788+BN12788+BP12788</f>
        <v>0</v>
      </c>
    </row>
    <row r="12789" customFormat="false" ht="15" hidden="false" customHeight="false" outlineLevel="0" collapsed="false">
      <c r="M12789" s="31" t="n">
        <f aca="false">P12789+R12789+T12789+V12789+X12789+Z12789+AB12789+AD12789+AF12789+AH12789+AJ12789+AL12789+AN12789+AP12789+AR12789+AT12789+AV12789+AX12789+AZ12789+BB12789+BD12789+BF12789+BH12789+BJ12789+BL12789+BN12789+BP12789</f>
        <v>0</v>
      </c>
    </row>
    <row r="12790" customFormat="false" ht="15" hidden="false" customHeight="false" outlineLevel="0" collapsed="false">
      <c r="A12790" s="100"/>
      <c r="B12790" s="101"/>
      <c r="C12790" s="101"/>
      <c r="D12790" s="100"/>
      <c r="E12790" s="100"/>
      <c r="F12790" s="100"/>
      <c r="G12790" s="100"/>
      <c r="H12790" s="100"/>
      <c r="I12790" s="102"/>
      <c r="J12790" s="102"/>
      <c r="K12790" s="100"/>
      <c r="M12790" s="31" t="n">
        <f aca="false">P12790+R12790+T12790+V12790+X12790+Z12790+AB12790+AD12790+AF12790+AH12790+AJ12790+AL12790+AN12790+AP12790+AR12790+AT12790+AV12790+AX12790+AZ12790+BB12790+BD12790+BF12790+BH12790+BJ12790+BL12790+BN12790+BP12790</f>
        <v>0</v>
      </c>
    </row>
    <row r="12791" customFormat="false" ht="15" hidden="false" customHeight="false" outlineLevel="0" collapsed="false">
      <c r="A12791" s="100"/>
      <c r="B12791" s="101"/>
      <c r="C12791" s="101"/>
      <c r="D12791" s="100"/>
      <c r="E12791" s="100"/>
      <c r="F12791" s="100"/>
      <c r="G12791" s="100"/>
      <c r="H12791" s="100"/>
      <c r="I12791" s="102"/>
      <c r="J12791" s="102"/>
      <c r="K12791" s="100"/>
      <c r="M12791" s="31" t="n">
        <f aca="false">P12791+R12791+T12791+V12791+X12791+Z12791+AB12791+AD12791+AF12791+AH12791+AJ12791+AL12791+AN12791+AP12791+AR12791+AT12791+AV12791+AX12791+AZ12791+BB12791+BD12791+BF12791+BH12791+BJ12791+BL12791+BN12791+BP12791</f>
        <v>0</v>
      </c>
    </row>
    <row r="12792" customFormat="false" ht="21" hidden="false" customHeight="false" outlineLevel="0" collapsed="false">
      <c r="A12792" s="100"/>
      <c r="B12792" s="101"/>
      <c r="C12792" s="414" t="s">
        <v>1424</v>
      </c>
      <c r="D12792" s="49"/>
      <c r="E12792" s="52" t="n">
        <v>2014</v>
      </c>
      <c r="F12792" s="100"/>
      <c r="G12792" s="52" t="s">
        <v>1449</v>
      </c>
      <c r="H12792" s="100"/>
      <c r="I12792" s="102"/>
      <c r="J12792" s="102"/>
      <c r="K12792" s="100"/>
      <c r="M12792" s="31" t="n">
        <f aca="false">P12792+R12792+T12792+V12792+X12792+Z12792+AB12792+AD12792+AF12792+AH12792+AJ12792+AL12792+AN12792+AP12792+AR12792+AT12792+AV12792+AX12792+AZ12792+BB12792+BD12792+BF12792+BH12792+BJ12792+BL12792+BN12792+BP12792</f>
        <v>0</v>
      </c>
    </row>
    <row r="12793" customFormat="false" ht="15" hidden="false" customHeight="false" outlineLevel="0" collapsed="false">
      <c r="M12793" s="31" t="n">
        <f aca="false">P12793+R12793+T12793+V12793+X12793+Z12793+AB12793+AD12793+AF12793+AH12793+AJ12793+AL12793+AN12793+AP12793+AR12793+AT12793+AV12793+AX12793+AZ12793+BB12793+BD12793+BF12793+BH12793+BJ12793+BL12793+BN12793+BP12793</f>
        <v>0</v>
      </c>
    </row>
    <row r="12794" customFormat="false" ht="15" hidden="false" customHeight="false" outlineLevel="0" collapsed="false">
      <c r="A12794" s="55" t="n">
        <v>41867</v>
      </c>
      <c r="B12794" s="56" t="s">
        <v>1195</v>
      </c>
      <c r="C12794" s="56" t="s">
        <v>362</v>
      </c>
      <c r="D12794" s="30" t="n">
        <v>1933</v>
      </c>
      <c r="E12794" s="44" t="n">
        <v>0.375</v>
      </c>
      <c r="F12794" s="44" t="n">
        <v>0.484027777777778</v>
      </c>
      <c r="H12794" s="42" t="n">
        <v>0.166666666666667</v>
      </c>
      <c r="I12794" s="29" t="n">
        <v>133</v>
      </c>
      <c r="J12794" s="29" t="n">
        <v>65.8</v>
      </c>
      <c r="K12794" s="30" t="s">
        <v>2465</v>
      </c>
      <c r="M12794" s="31" t="n">
        <f aca="false">P12794+R12794+T12794+V12794+X12794+Z12794+AB12794+AD12794+AF12794+AH12794+AJ12794+AL12794+AN12794+AP12794+AR12794+AT12794+AV12794+AX12794+AZ12794+BB12794+BD12794+BF12794+BH12794+BJ12794+BL12794+BN12794+BP12794</f>
        <v>0</v>
      </c>
    </row>
    <row r="12795" customFormat="false" ht="15" hidden="false" customHeight="false" outlineLevel="0" collapsed="false">
      <c r="A12795" s="55" t="n">
        <v>41867</v>
      </c>
      <c r="B12795" s="56" t="s">
        <v>1195</v>
      </c>
      <c r="C12795" s="56" t="s">
        <v>490</v>
      </c>
      <c r="D12795" s="30" t="n">
        <v>1934</v>
      </c>
      <c r="E12795" s="44" t="n">
        <v>0.760416666666667</v>
      </c>
      <c r="F12795" s="44" t="n">
        <v>0.958333333333333</v>
      </c>
      <c r="H12795" s="42" t="n">
        <v>0.208333333333333</v>
      </c>
      <c r="I12795" s="29" t="n">
        <v>152.75</v>
      </c>
      <c r="J12795" s="29" t="n">
        <v>106.75</v>
      </c>
      <c r="K12795" s="30" t="s">
        <v>2465</v>
      </c>
      <c r="M12795" s="31" t="n">
        <f aca="false">P12795+R12795+T12795+V12795+X12795+Z12795+AB12795+AD12795+AF12795+AH12795+AJ12795+AL12795+AN12795+AP12795+AR12795+AT12795+AV12795+AX12795+AZ12795+BB12795+BD12795+BF12795+BH12795+BJ12795+BL12795+BN12795+BP12795</f>
        <v>0</v>
      </c>
    </row>
    <row r="12796" customFormat="false" ht="15" hidden="false" customHeight="false" outlineLevel="0" collapsed="false">
      <c r="A12796" s="55" t="n">
        <v>41867</v>
      </c>
      <c r="B12796" s="56" t="s">
        <v>1181</v>
      </c>
      <c r="C12796" s="56" t="s">
        <v>490</v>
      </c>
      <c r="D12796" s="30" t="n">
        <v>1935</v>
      </c>
      <c r="E12796" s="44" t="n">
        <v>0.760416666666667</v>
      </c>
      <c r="F12796" s="44" t="n">
        <v>0.958333333333333</v>
      </c>
      <c r="H12796" s="42" t="n">
        <v>0.208333333333333</v>
      </c>
      <c r="I12796" s="29" t="n">
        <v>152.75</v>
      </c>
      <c r="J12796" s="29" t="n">
        <v>106.75</v>
      </c>
      <c r="K12796" s="30" t="s">
        <v>1219</v>
      </c>
      <c r="M12796" s="31" t="n">
        <f aca="false">P12796+R12796+T12796+V12796+X12796+Z12796+AB12796+AD12796+AF12796+AH12796+AJ12796+AL12796+AN12796+AP12796+AR12796+AT12796+AV12796+AX12796+AZ12796+BB12796+BD12796+BF12796+BH12796+BJ12796+BL12796+BN12796+BP12796</f>
        <v>0</v>
      </c>
    </row>
    <row r="12797" customFormat="false" ht="15" hidden="false" customHeight="false" outlineLevel="0" collapsed="false">
      <c r="M12797" s="31" t="n">
        <f aca="false">P12797+R12797+T12797+V12797+X12797+Z12797+AB12797+AD12797+AF12797+AH12797+AJ12797+AL12797+AN12797+AP12797+AR12797+AT12797+AV12797+AX12797+AZ12797+BB12797+BD12797+BF12797+BH12797+BJ12797+BL12797+BN12797+BP12797</f>
        <v>0</v>
      </c>
    </row>
    <row r="12798" customFormat="false" ht="15" hidden="false" customHeight="false" outlineLevel="0" collapsed="false">
      <c r="A12798" s="100"/>
      <c r="B12798" s="101"/>
      <c r="C12798" s="101"/>
      <c r="D12798" s="100"/>
      <c r="E12798" s="100"/>
      <c r="F12798" s="100"/>
      <c r="G12798" s="100"/>
      <c r="H12798" s="100"/>
      <c r="I12798" s="102"/>
      <c r="J12798" s="102"/>
      <c r="K12798" s="100"/>
      <c r="M12798" s="31" t="n">
        <f aca="false">P12798+R12798+T12798+V12798+X12798+Z12798+AB12798+AD12798+AF12798+AH12798+AJ12798+AL12798+AN12798+AP12798+AR12798+AT12798+AV12798+AX12798+AZ12798+BB12798+BD12798+BF12798+BH12798+BJ12798+BL12798+BN12798+BP12798</f>
        <v>0</v>
      </c>
    </row>
    <row r="12799" customFormat="false" ht="21" hidden="false" customHeight="false" outlineLevel="0" collapsed="false">
      <c r="A12799" s="100"/>
      <c r="B12799" s="101"/>
      <c r="C12799" s="101"/>
      <c r="D12799" s="100"/>
      <c r="E12799" s="100"/>
      <c r="F12799" s="100"/>
      <c r="G12799" s="52" t="s">
        <v>1224</v>
      </c>
      <c r="H12799" s="100"/>
      <c r="I12799" s="102"/>
      <c r="J12799" s="102"/>
      <c r="K12799" s="100"/>
      <c r="M12799" s="31" t="n">
        <f aca="false">P12799+R12799+T12799+V12799+X12799+Z12799+AB12799+AD12799+AF12799+AH12799+AJ12799+AL12799+AN12799+AP12799+AR12799+AT12799+AV12799+AX12799+AZ12799+BB12799+BD12799+BF12799+BH12799+BJ12799+BL12799+BN12799+BP12799</f>
        <v>0</v>
      </c>
    </row>
    <row r="12800" customFormat="false" ht="15" hidden="false" customHeight="false" outlineLevel="0" collapsed="false">
      <c r="A12800" s="55" t="n">
        <v>41868</v>
      </c>
      <c r="B12800" s="56" t="s">
        <v>1195</v>
      </c>
      <c r="C12800" s="56" t="s">
        <v>490</v>
      </c>
      <c r="D12800" s="30" t="n">
        <v>1936</v>
      </c>
      <c r="E12800" s="44" t="n">
        <v>0.25</v>
      </c>
      <c r="F12800" s="44" t="n">
        <v>0.677083333333333</v>
      </c>
      <c r="H12800" s="42" t="n">
        <v>0.4375</v>
      </c>
      <c r="I12800" s="29" t="n">
        <v>320.77</v>
      </c>
      <c r="J12800" s="29" t="n">
        <v>224.54</v>
      </c>
      <c r="K12800" s="30" t="s">
        <v>2465</v>
      </c>
      <c r="M12800" s="31" t="n">
        <f aca="false">P12800+R12800+T12800+V12800+X12800+Z12800+AB12800+AD12800+AF12800+AH12800+AJ12800+AL12800+AN12800+AP12800+AR12800+AT12800+AV12800+AX12800+AZ12800+BB12800+BD12800+BF12800+BH12800+BJ12800+BL12800+BN12800+BP12800</f>
        <v>0</v>
      </c>
    </row>
    <row r="12801" customFormat="false" ht="15" hidden="false" customHeight="false" outlineLevel="0" collapsed="false">
      <c r="A12801" s="55" t="n">
        <v>41868</v>
      </c>
      <c r="B12801" s="56" t="s">
        <v>2597</v>
      </c>
      <c r="C12801" s="56" t="s">
        <v>490</v>
      </c>
      <c r="D12801" s="30" t="n">
        <v>1937</v>
      </c>
      <c r="E12801" s="44" t="n">
        <v>0.333333333333333</v>
      </c>
      <c r="F12801" s="44" t="n">
        <v>0.583333333333333</v>
      </c>
      <c r="H12801" s="42" t="n">
        <v>0.25</v>
      </c>
      <c r="I12801" s="29" t="n">
        <v>183.3</v>
      </c>
      <c r="J12801" s="29" t="n">
        <v>128.31</v>
      </c>
      <c r="M12801" s="31" t="n">
        <f aca="false">P12801+R12801+T12801+V12801+X12801+Z12801+AB12801+AD12801+AF12801+AH12801+AJ12801+AL12801+AN12801+AP12801+AR12801+AT12801+AV12801+AX12801+AZ12801+BB12801+BD12801+BF12801+BH12801+BJ12801+BL12801+BN12801+BP12801</f>
        <v>0</v>
      </c>
    </row>
    <row r="12802" customFormat="false" ht="15" hidden="false" customHeight="false" outlineLevel="0" collapsed="false">
      <c r="A12802" s="55" t="n">
        <v>41868</v>
      </c>
      <c r="B12802" s="56" t="s">
        <v>1181</v>
      </c>
      <c r="C12802" s="56" t="s">
        <v>490</v>
      </c>
      <c r="D12802" s="30" t="n">
        <v>1938</v>
      </c>
      <c r="E12802" s="44" t="n">
        <v>0.354166666666667</v>
      </c>
      <c r="F12802" s="44" t="n">
        <v>0.666666666666667</v>
      </c>
      <c r="H12802" s="42" t="n">
        <v>0.3125</v>
      </c>
      <c r="I12802" s="29" t="n">
        <v>229.12</v>
      </c>
      <c r="J12802" s="29" t="n">
        <v>160.38</v>
      </c>
      <c r="K12802" s="30" t="s">
        <v>1219</v>
      </c>
      <c r="M12802" s="31" t="n">
        <f aca="false">P12802+R12802+T12802+V12802+X12802+Z12802+AB12802+AD12802+AF12802+AH12802+AJ12802+AL12802+AN12802+AP12802+AR12802+AT12802+AV12802+AX12802+AZ12802+BB12802+BD12802+BF12802+BH12802+BJ12802+BL12802+BN12802+BP12802</f>
        <v>0</v>
      </c>
    </row>
    <row r="12803" customFormat="false" ht="15" hidden="false" customHeight="false" outlineLevel="0" collapsed="false">
      <c r="A12803" s="55" t="n">
        <v>41868</v>
      </c>
      <c r="B12803" s="56" t="s">
        <v>296</v>
      </c>
      <c r="C12803" s="56" t="s">
        <v>490</v>
      </c>
      <c r="D12803" s="30" t="n">
        <v>1939</v>
      </c>
      <c r="E12803" s="44" t="n">
        <v>0.375</v>
      </c>
      <c r="F12803" s="44" t="n">
        <v>0.666666666666667</v>
      </c>
      <c r="H12803" s="42" t="n">
        <v>0.666666666666667</v>
      </c>
      <c r="I12803" s="29" t="n">
        <v>312</v>
      </c>
      <c r="J12803" s="29" t="n">
        <v>200</v>
      </c>
      <c r="M12803" s="31" t="n">
        <f aca="false">P12803+R12803+T12803+V12803+X12803+Z12803+AB12803+AD12803+AF12803+AH12803+AJ12803+AL12803+AN12803+AP12803+AR12803+AT12803+AV12803+AX12803+AZ12803+BB12803+BD12803+BF12803+BH12803+BJ12803+BL12803+BN12803+BP12803</f>
        <v>0</v>
      </c>
    </row>
    <row r="12804" customFormat="false" ht="15" hidden="false" customHeight="false" outlineLevel="0" collapsed="false">
      <c r="M12804" s="31" t="n">
        <f aca="false">P12804+R12804+T12804+V12804+X12804+Z12804+AB12804+AD12804+AF12804+AH12804+AJ12804+AL12804+AN12804+AP12804+AR12804+AT12804+AV12804+AX12804+AZ12804+BB12804+BD12804+BF12804+BH12804+BJ12804+BL12804+BN12804+BP12804</f>
        <v>0</v>
      </c>
    </row>
    <row r="12805" customFormat="false" ht="15" hidden="false" customHeight="false" outlineLevel="0" collapsed="false">
      <c r="A12805" s="100"/>
      <c r="B12805" s="101"/>
      <c r="C12805" s="101"/>
      <c r="D12805" s="100"/>
      <c r="E12805" s="100"/>
      <c r="F12805" s="100"/>
      <c r="G12805" s="100"/>
      <c r="H12805" s="100"/>
      <c r="I12805" s="102"/>
      <c r="J12805" s="102"/>
      <c r="K12805" s="100"/>
      <c r="M12805" s="31" t="n">
        <f aca="false">P12805+R12805+T12805+V12805+X12805+Z12805+AB12805+AD12805+AF12805+AH12805+AJ12805+AL12805+AN12805+AP12805+AR12805+AT12805+AV12805+AX12805+AZ12805+BB12805+BD12805+BF12805+BH12805+BJ12805+BL12805+BN12805+BP12805</f>
        <v>0</v>
      </c>
    </row>
    <row r="12806" customFormat="false" ht="21" hidden="false" customHeight="false" outlineLevel="0" collapsed="false">
      <c r="A12806" s="100"/>
      <c r="B12806" s="101"/>
      <c r="C12806" s="101"/>
      <c r="D12806" s="100"/>
      <c r="E12806" s="100"/>
      <c r="F12806" s="100"/>
      <c r="G12806" s="52" t="s">
        <v>1227</v>
      </c>
      <c r="H12806" s="100"/>
      <c r="I12806" s="102"/>
      <c r="J12806" s="102"/>
      <c r="K12806" s="100"/>
      <c r="M12806" s="31" t="n">
        <f aca="false">P12806+R12806+T12806+V12806+X12806+Z12806+AB12806+AD12806+AF12806+AH12806+AJ12806+AL12806+AN12806+AP12806+AR12806+AT12806+AV12806+AX12806+AZ12806+BB12806+BD12806+BF12806+BH12806+BJ12806+BL12806+BN12806+BP12806</f>
        <v>0</v>
      </c>
    </row>
    <row r="12807" customFormat="false" ht="15" hidden="false" customHeight="false" outlineLevel="0" collapsed="false">
      <c r="A12807" s="55" t="n">
        <v>41869</v>
      </c>
      <c r="B12807" s="56" t="s">
        <v>679</v>
      </c>
      <c r="C12807" s="56" t="s">
        <v>1206</v>
      </c>
      <c r="D12807" s="30" t="n">
        <v>1940</v>
      </c>
      <c r="E12807" s="44" t="n">
        <v>0.25</v>
      </c>
      <c r="F12807" s="30" t="s">
        <v>1162</v>
      </c>
      <c r="H12807" s="3" t="s">
        <v>1162</v>
      </c>
      <c r="I12807" s="29" t="n">
        <v>227.2</v>
      </c>
      <c r="J12807" s="29" t="n">
        <v>130</v>
      </c>
      <c r="K12807" s="30" t="s">
        <v>1223</v>
      </c>
      <c r="M12807" s="31" t="n">
        <f aca="false">P12807+R12807+T12807+V12807+X12807+Z12807+AB12807+AD12807+AF12807+AH12807+AJ12807+AL12807+AN12807+AP12807+AR12807+AT12807+AV12807+AX12807+AZ12807+BB12807+BD12807+BF12807+BH12807+BJ12807+BL12807+BN12807+BP12807</f>
        <v>0</v>
      </c>
    </row>
    <row r="12808" customFormat="false" ht="15" hidden="false" customHeight="false" outlineLevel="0" collapsed="false">
      <c r="A12808" s="55" t="n">
        <v>41869</v>
      </c>
      <c r="B12808" s="56" t="s">
        <v>383</v>
      </c>
      <c r="C12808" s="56" t="s">
        <v>1206</v>
      </c>
      <c r="D12808" s="30" t="n">
        <v>1941</v>
      </c>
      <c r="E12808" s="44" t="n">
        <v>0.25</v>
      </c>
      <c r="F12808" s="30" t="s">
        <v>1162</v>
      </c>
      <c r="G12808" s="3" t="s">
        <v>2598</v>
      </c>
      <c r="H12808" s="3" t="s">
        <v>1162</v>
      </c>
      <c r="I12808" s="29" t="n">
        <v>274.2</v>
      </c>
      <c r="J12808" s="29" t="n">
        <v>193</v>
      </c>
      <c r="K12808" s="30" t="s">
        <v>1232</v>
      </c>
      <c r="M12808" s="31" t="n">
        <f aca="false">P12808+R12808+T12808+V12808+X12808+Z12808+AB12808+AD12808+AF12808+AH12808+AJ12808+AL12808+AN12808+AP12808+AR12808+AT12808+AV12808+AX12808+AZ12808+BB12808+BD12808+BF12808+BH12808+BJ12808+BL12808+BN12808+BP12808</f>
        <v>0</v>
      </c>
    </row>
    <row r="12809" customFormat="false" ht="15" hidden="false" customHeight="false" outlineLevel="0" collapsed="false">
      <c r="A12809" s="55" t="n">
        <v>41869</v>
      </c>
      <c r="B12809" s="56" t="s">
        <v>1165</v>
      </c>
      <c r="C12809" s="56" t="s">
        <v>1206</v>
      </c>
      <c r="D12809" s="30" t="n">
        <v>1942</v>
      </c>
      <c r="E12809" s="44" t="n">
        <v>0.25</v>
      </c>
      <c r="F12809" s="30" t="s">
        <v>1162</v>
      </c>
      <c r="H12809" s="3" t="s">
        <v>1162</v>
      </c>
      <c r="I12809" s="29" t="n">
        <v>222</v>
      </c>
      <c r="J12809" s="29" t="n">
        <v>160</v>
      </c>
      <c r="K12809" s="30" t="s">
        <v>2306</v>
      </c>
      <c r="M12809" s="31" t="n">
        <f aca="false">P12809+R12809+T12809+V12809+X12809+Z12809+AB12809+AD12809+AF12809+AH12809+AJ12809+AL12809+AN12809+AP12809+AR12809+AT12809+AV12809+AX12809+AZ12809+BB12809+BD12809+BF12809+BH12809+BJ12809+BL12809+BN12809+BP12809</f>
        <v>0</v>
      </c>
    </row>
    <row r="12810" customFormat="false" ht="15" hidden="false" customHeight="false" outlineLevel="0" collapsed="false">
      <c r="A12810" s="55" t="n">
        <v>41869</v>
      </c>
      <c r="B12810" s="56" t="s">
        <v>2153</v>
      </c>
      <c r="C12810" s="56" t="s">
        <v>1206</v>
      </c>
      <c r="D12810" s="30" t="n">
        <v>1943</v>
      </c>
      <c r="E12810" s="44" t="n">
        <v>0.25</v>
      </c>
      <c r="F12810" s="30" t="s">
        <v>1162</v>
      </c>
      <c r="G12810" s="3" t="s">
        <v>1416</v>
      </c>
      <c r="H12810" s="3" t="s">
        <v>1162</v>
      </c>
      <c r="I12810" s="29" t="n">
        <v>248.2</v>
      </c>
      <c r="J12810" s="29" t="n">
        <v>146.5</v>
      </c>
      <c r="K12810" s="30" t="s">
        <v>2154</v>
      </c>
      <c r="M12810" s="31" t="n">
        <f aca="false">P12810+R12810+T12810+V12810+X12810+Z12810+AB12810+AD12810+AF12810+AH12810+AJ12810+AL12810+AN12810+AP12810+AR12810+AT12810+AV12810+AX12810+AZ12810+BB12810+BD12810+BF12810+BH12810+BJ12810+BL12810+BN12810+BP12810</f>
        <v>0</v>
      </c>
    </row>
    <row r="12811" customFormat="false" ht="15" hidden="false" customHeight="false" outlineLevel="0" collapsed="false">
      <c r="A12811" s="55" t="n">
        <v>41869</v>
      </c>
      <c r="B12811" s="56" t="s">
        <v>1169</v>
      </c>
      <c r="C12811" s="56" t="s">
        <v>469</v>
      </c>
      <c r="D12811" s="30" t="n">
        <v>1944</v>
      </c>
      <c r="E12811" s="44" t="n">
        <v>0.270833333333333</v>
      </c>
      <c r="F12811" s="44" t="n">
        <v>0.40625</v>
      </c>
      <c r="G12811" s="3" t="s">
        <v>1229</v>
      </c>
      <c r="H12811" s="3" t="s">
        <v>1191</v>
      </c>
      <c r="I12811" s="29" t="n">
        <v>124.5</v>
      </c>
      <c r="J12811" s="29" t="n">
        <v>82.25</v>
      </c>
      <c r="K12811" s="30" t="s">
        <v>1214</v>
      </c>
      <c r="M12811" s="31" t="n">
        <f aca="false">P12811+R12811+T12811+V12811+X12811+Z12811+AB12811+AD12811+AF12811+AH12811+AJ12811+AL12811+AN12811+AP12811+AR12811+AT12811+AV12811+AX12811+AZ12811+BB12811+BD12811+BF12811+BH12811+BJ12811+BL12811+BN12811+BP12811</f>
        <v>0</v>
      </c>
    </row>
    <row r="12812" customFormat="false" ht="15" hidden="false" customHeight="false" outlineLevel="0" collapsed="false">
      <c r="A12812" s="55" t="n">
        <v>41869</v>
      </c>
      <c r="B12812" s="56" t="s">
        <v>1176</v>
      </c>
      <c r="C12812" s="56" t="s">
        <v>490</v>
      </c>
      <c r="D12812" s="30" t="n">
        <v>1945</v>
      </c>
      <c r="E12812" s="44" t="n">
        <v>0.291666666666667</v>
      </c>
      <c r="F12812" s="44" t="n">
        <v>0.481944444444444</v>
      </c>
      <c r="H12812" s="42" t="n">
        <v>0.1875</v>
      </c>
      <c r="I12812" s="29" t="n">
        <v>105.75</v>
      </c>
      <c r="J12812" s="29" t="n">
        <v>74.02</v>
      </c>
      <c r="K12812" s="30" t="s">
        <v>2462</v>
      </c>
      <c r="M12812" s="31" t="n">
        <f aca="false">P12812+R12812+T12812+V12812+X12812+Z12812+AB12812+AD12812+AF12812+AH12812+AJ12812+AL12812+AN12812+AP12812+AR12812+AT12812+AV12812+AX12812+AZ12812+BB12812+BD12812+BF12812+BH12812+BJ12812+BL12812+BN12812+BP12812</f>
        <v>0</v>
      </c>
    </row>
    <row r="12813" customFormat="false" ht="15" hidden="false" customHeight="false" outlineLevel="0" collapsed="false">
      <c r="A12813" s="55" t="n">
        <v>41869</v>
      </c>
      <c r="B12813" s="56" t="s">
        <v>1205</v>
      </c>
      <c r="C12813" s="56" t="s">
        <v>490</v>
      </c>
      <c r="D12813" s="30" t="n">
        <v>1946</v>
      </c>
      <c r="E12813" s="44" t="n">
        <v>0.291666666666667</v>
      </c>
      <c r="F12813" s="44" t="n">
        <v>0.645833333333333</v>
      </c>
      <c r="H12813" s="42" t="n">
        <v>0.354166666666667</v>
      </c>
      <c r="I12813" s="29" t="n">
        <v>255</v>
      </c>
      <c r="J12813" s="29" t="n">
        <v>65</v>
      </c>
      <c r="K12813" s="30" t="s">
        <v>1249</v>
      </c>
      <c r="M12813" s="31" t="n">
        <f aca="false">P12813+R12813+T12813+V12813+X12813+Z12813+AB12813+AD12813+AF12813+AH12813+AJ12813+AL12813+AN12813+AP12813+AR12813+AT12813+AV12813+AX12813+AZ12813+BB12813+BD12813+BF12813+BH12813+BJ12813+BL12813+BN12813+BP12813</f>
        <v>0</v>
      </c>
    </row>
    <row r="12814" customFormat="false" ht="15" hidden="false" customHeight="false" outlineLevel="0" collapsed="false">
      <c r="A12814" s="55" t="n">
        <v>41869</v>
      </c>
      <c r="B12814" s="56" t="s">
        <v>403</v>
      </c>
      <c r="C12814" s="56" t="s">
        <v>1255</v>
      </c>
      <c r="D12814" s="30" t="n">
        <v>1947</v>
      </c>
      <c r="E12814" s="44" t="n">
        <v>0.333333333333333</v>
      </c>
      <c r="F12814" s="44" t="n">
        <v>0.416666666666667</v>
      </c>
      <c r="H12814" s="42" t="n">
        <v>0.166666666666667</v>
      </c>
      <c r="I12814" s="29" t="n">
        <v>101</v>
      </c>
      <c r="J12814" s="29" t="n">
        <v>65.8</v>
      </c>
      <c r="K12814" s="30" t="s">
        <v>2057</v>
      </c>
      <c r="M12814" s="31" t="n">
        <f aca="false">P12814+R12814+T12814+V12814+X12814+Z12814+AB12814+AD12814+AF12814+AH12814+AJ12814+AL12814+AN12814+AP12814+AR12814+AT12814+AV12814+AX12814+AZ12814+BB12814+BD12814+BF12814+BH12814+BJ12814+BL12814+BN12814+BP12814</f>
        <v>0</v>
      </c>
    </row>
    <row r="12815" customFormat="false" ht="15" hidden="false" customHeight="false" outlineLevel="0" collapsed="false">
      <c r="A12815" s="55" t="n">
        <v>41869</v>
      </c>
      <c r="B12815" s="56" t="s">
        <v>1193</v>
      </c>
      <c r="C12815" s="56" t="s">
        <v>1049</v>
      </c>
      <c r="D12815" s="30" t="n">
        <v>1948</v>
      </c>
      <c r="E12815" s="44" t="n">
        <v>0.354166666666667</v>
      </c>
      <c r="F12815" s="44" t="n">
        <v>0.729166666666667</v>
      </c>
      <c r="G12815" s="3" t="s">
        <v>1170</v>
      </c>
      <c r="H12815" s="3" t="s">
        <v>1276</v>
      </c>
      <c r="I12815" s="29" t="n">
        <v>235</v>
      </c>
      <c r="J12815" s="29" t="n">
        <v>164.5</v>
      </c>
      <c r="K12815" s="30" t="s">
        <v>1216</v>
      </c>
      <c r="M12815" s="31" t="n">
        <f aca="false">P12815+R12815+T12815+V12815+X12815+Z12815+AB12815+AD12815+AF12815+AH12815+AJ12815+AL12815+AN12815+AP12815+AR12815+AT12815+AV12815+AX12815+AZ12815+BB12815+BD12815+BF12815+BH12815+BJ12815+BL12815+BN12815+BP12815</f>
        <v>0</v>
      </c>
    </row>
    <row r="12816" customFormat="false" ht="15" hidden="false" customHeight="false" outlineLevel="0" collapsed="false">
      <c r="A12816" s="55" t="n">
        <v>41869</v>
      </c>
      <c r="B12816" s="56" t="s">
        <v>1197</v>
      </c>
      <c r="C12816" s="56" t="s">
        <v>925</v>
      </c>
      <c r="D12816" s="30" t="n">
        <v>1949</v>
      </c>
      <c r="E12816" s="44" t="n">
        <v>0.416666666666667</v>
      </c>
      <c r="F12816" s="44" t="n">
        <v>0.784722222222222</v>
      </c>
      <c r="G12816" s="3" t="s">
        <v>1170</v>
      </c>
      <c r="H12816" s="3" t="s">
        <v>1276</v>
      </c>
      <c r="I12816" s="29" t="n">
        <v>314</v>
      </c>
      <c r="J12816" s="29" t="n">
        <v>164.5</v>
      </c>
      <c r="K12816" s="30" t="s">
        <v>2599</v>
      </c>
      <c r="M12816" s="31" t="n">
        <f aca="false">P12816+R12816+T12816+V12816+X12816+Z12816+AB12816+AD12816+AF12816+AH12816+AJ12816+AL12816+AN12816+AP12816+AR12816+AT12816+AV12816+AX12816+AZ12816+BB12816+BD12816+BF12816+BH12816+BJ12816+BL12816+BN12816+BP12816</f>
        <v>0</v>
      </c>
    </row>
    <row r="12817" customFormat="false" ht="15" hidden="false" customHeight="false" outlineLevel="0" collapsed="false">
      <c r="A12817" s="55" t="n">
        <v>41869</v>
      </c>
      <c r="B12817" s="56" t="s">
        <v>1165</v>
      </c>
      <c r="C12817" s="56" t="s">
        <v>1206</v>
      </c>
      <c r="D12817" s="30" t="n">
        <v>1950</v>
      </c>
      <c r="E12817" s="44" t="n">
        <v>0.833333333333333</v>
      </c>
      <c r="F12817" s="30" t="s">
        <v>1162</v>
      </c>
      <c r="H12817" s="3" t="s">
        <v>1162</v>
      </c>
      <c r="I12817" s="29" t="n">
        <v>222.2</v>
      </c>
      <c r="J12817" s="29" t="n">
        <v>160</v>
      </c>
      <c r="K12817" s="30" t="s">
        <v>2306</v>
      </c>
      <c r="M12817" s="31" t="n">
        <f aca="false">P12817+R12817+T12817+V12817+X12817+Z12817+AB12817+AD12817+AF12817+AH12817+AJ12817+AL12817+AN12817+AP12817+AR12817+AT12817+AV12817+AX12817+AZ12817+BB12817+BD12817+BF12817+BH12817+BJ12817+BL12817+BN12817+BP12817</f>
        <v>0</v>
      </c>
    </row>
    <row r="12818" customFormat="false" ht="15" hidden="false" customHeight="false" outlineLevel="0" collapsed="false">
      <c r="M12818" s="31" t="n">
        <f aca="false">P12818+R12818+T12818+V12818+X12818+Z12818+AB12818+AD12818+AF12818+AH12818+AJ12818+AL12818+AN12818+AP12818+AR12818+AT12818+AV12818+AX12818+AZ12818+BB12818+BD12818+BF12818+BH12818+BJ12818+BL12818+BN12818+BP12818</f>
        <v>0</v>
      </c>
    </row>
    <row r="12819" customFormat="false" ht="15" hidden="false" customHeight="false" outlineLevel="0" collapsed="false">
      <c r="A12819" s="100"/>
      <c r="B12819" s="101"/>
      <c r="C12819" s="101"/>
      <c r="D12819" s="100"/>
      <c r="E12819" s="100"/>
      <c r="F12819" s="100"/>
      <c r="G12819" s="100"/>
      <c r="H12819" s="100"/>
      <c r="I12819" s="102"/>
      <c r="J12819" s="102"/>
      <c r="K12819" s="100"/>
      <c r="M12819" s="31" t="n">
        <f aca="false">P12819+R12819+T12819+V12819+X12819+Z12819+AB12819+AD12819+AF12819+AH12819+AJ12819+AL12819+AN12819+AP12819+AR12819+AT12819+AV12819+AX12819+AZ12819+BB12819+BD12819+BF12819+BH12819+BJ12819+BL12819+BN12819+BP12819</f>
        <v>0</v>
      </c>
    </row>
    <row r="12820" customFormat="false" ht="21" hidden="false" customHeight="false" outlineLevel="0" collapsed="false">
      <c r="A12820" s="100"/>
      <c r="B12820" s="101"/>
      <c r="C12820" s="101"/>
      <c r="D12820" s="100"/>
      <c r="E12820" s="100"/>
      <c r="F12820" s="100"/>
      <c r="G12820" s="52" t="s">
        <v>1274</v>
      </c>
      <c r="H12820" s="100"/>
      <c r="I12820" s="102"/>
      <c r="J12820" s="102"/>
      <c r="K12820" s="100"/>
      <c r="M12820" s="31" t="n">
        <f aca="false">P12820+R12820+T12820+V12820+X12820+Z12820+AB12820+AD12820+AF12820+AH12820+AJ12820+AL12820+AN12820+AP12820+AR12820+AT12820+AV12820+AX12820+AZ12820+BB12820+BD12820+BF12820+BH12820+BJ12820+BL12820+BN12820+BP12820</f>
        <v>0</v>
      </c>
    </row>
    <row r="12821" customFormat="false" ht="15" hidden="false" customHeight="false" outlineLevel="0" collapsed="false">
      <c r="A12821" s="55" t="n">
        <v>41870</v>
      </c>
      <c r="B12821" s="56" t="s">
        <v>1181</v>
      </c>
      <c r="C12821" s="56" t="s">
        <v>490</v>
      </c>
      <c r="D12821" s="30" t="n">
        <v>1951</v>
      </c>
      <c r="E12821" s="44" t="n">
        <v>0.25</v>
      </c>
      <c r="F12821" s="44" t="n">
        <v>0.583333333333333</v>
      </c>
      <c r="G12821" s="30"/>
      <c r="H12821" s="42" t="n">
        <v>0.333333333333333</v>
      </c>
      <c r="I12821" s="29" t="n">
        <v>193</v>
      </c>
      <c r="J12821" s="29" t="n">
        <v>131.6</v>
      </c>
      <c r="K12821" s="30" t="s">
        <v>1219</v>
      </c>
      <c r="M12821" s="31" t="n">
        <f aca="false">P12821+R12821+T12821+V12821+X12821+Z12821+AB12821+AD12821+AF12821+AH12821+AJ12821+AL12821+AN12821+AP12821+AR12821+AT12821+AV12821+AX12821+AZ12821+BB12821+BD12821+BF12821+BH12821+BJ12821+BL12821+BN12821+BP12821</f>
        <v>0</v>
      </c>
    </row>
    <row r="12822" customFormat="false" ht="15" hidden="false" customHeight="false" outlineLevel="0" collapsed="false">
      <c r="A12822" s="55" t="n">
        <v>41870</v>
      </c>
      <c r="B12822" s="56" t="s">
        <v>2597</v>
      </c>
      <c r="C12822" s="56" t="s">
        <v>490</v>
      </c>
      <c r="D12822" s="30" t="n">
        <v>1952</v>
      </c>
      <c r="E12822" s="44" t="n">
        <v>0.25</v>
      </c>
      <c r="F12822" s="44" t="n">
        <v>0.416666666666667</v>
      </c>
      <c r="H12822" s="42" t="n">
        <v>0.166666666666667</v>
      </c>
      <c r="I12822" s="29" t="n">
        <v>94</v>
      </c>
      <c r="J12822" s="29" t="n">
        <v>65.8</v>
      </c>
      <c r="M12822" s="31" t="n">
        <f aca="false">P12822+R12822+T12822+V12822+X12822+Z12822+AB12822+AD12822+AF12822+AH12822+AJ12822+AL12822+AN12822+AP12822+AR12822+AT12822+AV12822+AX12822+AZ12822+BB12822+BD12822+BF12822+BH12822+BJ12822+BL12822+BN12822+BP12822</f>
        <v>0</v>
      </c>
    </row>
    <row r="12823" customFormat="false" ht="15" hidden="false" customHeight="false" outlineLevel="0" collapsed="false">
      <c r="A12823" s="55" t="n">
        <v>41870</v>
      </c>
      <c r="B12823" s="56" t="s">
        <v>1176</v>
      </c>
      <c r="C12823" s="56" t="s">
        <v>490</v>
      </c>
      <c r="D12823" s="30" t="n">
        <v>1953</v>
      </c>
      <c r="E12823" s="44" t="n">
        <v>0.270833333333333</v>
      </c>
      <c r="F12823" s="44" t="n">
        <v>0.729166666666667</v>
      </c>
      <c r="G12823" s="30"/>
      <c r="H12823" s="42" t="n">
        <v>0.458333333333333</v>
      </c>
      <c r="I12823" s="29" t="n">
        <v>263.5</v>
      </c>
      <c r="J12823" s="29" t="n">
        <v>180.95</v>
      </c>
      <c r="K12823" s="30" t="s">
        <v>2462</v>
      </c>
      <c r="M12823" s="31" t="n">
        <f aca="false">P12823+R12823+T12823+V12823+X12823+Z12823+AB12823+AD12823+AF12823+AH12823+AJ12823+AL12823+AN12823+AP12823+AR12823+AT12823+AV12823+AX12823+AZ12823+BB12823+BD12823+BF12823+BH12823+BJ12823+BL12823+BN12823+BP12823</f>
        <v>0</v>
      </c>
    </row>
    <row r="12824" customFormat="false" ht="15" hidden="false" customHeight="false" outlineLevel="0" collapsed="false">
      <c r="A12824" s="55" t="n">
        <v>41870</v>
      </c>
      <c r="B12824" s="56" t="s">
        <v>1195</v>
      </c>
      <c r="C12824" s="56" t="s">
        <v>842</v>
      </c>
      <c r="D12824" s="30" t="n">
        <v>1954</v>
      </c>
      <c r="E12824" s="44" t="n">
        <v>0.291666666666667</v>
      </c>
      <c r="F12824" s="44" t="n">
        <v>0.625</v>
      </c>
      <c r="H12824" s="42" t="n">
        <v>0.333333333333333</v>
      </c>
      <c r="I12824" s="29" t="n">
        <v>195</v>
      </c>
      <c r="J12824" s="29" t="n">
        <v>131.6</v>
      </c>
      <c r="K12824" s="30" t="s">
        <v>2465</v>
      </c>
      <c r="M12824" s="31" t="n">
        <f aca="false">P12824+R12824+T12824+V12824+X12824+Z12824+AB12824+AD12824+AF12824+AH12824+AJ12824+AL12824+AN12824+AP12824+AR12824+AT12824+AV12824+AX12824+AZ12824+BB12824+BD12824+BF12824+BH12824+BJ12824+BL12824+BN12824+BP12824</f>
        <v>0</v>
      </c>
    </row>
    <row r="12825" customFormat="false" ht="15" hidden="false" customHeight="false" outlineLevel="0" collapsed="false">
      <c r="A12825" s="55" t="n">
        <v>41870</v>
      </c>
      <c r="B12825" s="56" t="s">
        <v>1205</v>
      </c>
      <c r="C12825" s="56" t="s">
        <v>573</v>
      </c>
      <c r="D12825" s="30" t="n">
        <v>1955</v>
      </c>
      <c r="E12825" s="44" t="n">
        <v>0.354166666666667</v>
      </c>
      <c r="F12825" s="44" t="n">
        <v>0.71875</v>
      </c>
      <c r="G12825" s="3" t="s">
        <v>1791</v>
      </c>
      <c r="H12825" s="42" t="n">
        <v>0.375</v>
      </c>
      <c r="I12825" s="29" t="n">
        <v>314</v>
      </c>
      <c r="J12825" s="29" t="n">
        <v>80</v>
      </c>
      <c r="K12825" s="30" t="s">
        <v>1249</v>
      </c>
      <c r="M12825" s="31" t="n">
        <f aca="false">P12825+R12825+T12825+V12825+X12825+Z12825+AB12825+AD12825+AF12825+AH12825+AJ12825+AL12825+AN12825+AP12825+AR12825+AT12825+AV12825+AX12825+AZ12825+BB12825+BD12825+BF12825+BH12825+BJ12825+BL12825+BN12825+BP12825</f>
        <v>0</v>
      </c>
    </row>
    <row r="12826" customFormat="false" ht="15" hidden="false" customHeight="false" outlineLevel="0" collapsed="false">
      <c r="A12826" s="55" t="n">
        <v>41870</v>
      </c>
      <c r="B12826" s="56" t="s">
        <v>1193</v>
      </c>
      <c r="C12826" s="56" t="s">
        <v>925</v>
      </c>
      <c r="D12826" s="30" t="n">
        <v>1956</v>
      </c>
      <c r="E12826" s="44" t="n">
        <v>0.333333333333333</v>
      </c>
      <c r="F12826" s="44" t="n">
        <v>0.75</v>
      </c>
      <c r="H12826" s="42" t="n">
        <v>0.416666666666667</v>
      </c>
      <c r="I12826" s="29" t="n">
        <v>322</v>
      </c>
      <c r="J12826" s="29" t="n">
        <v>164.5</v>
      </c>
      <c r="K12826" s="30" t="s">
        <v>1216</v>
      </c>
      <c r="M12826" s="31" t="n">
        <f aca="false">P12826+R12826+T12826+V12826+X12826+Z12826+AB12826+AD12826+AF12826+AH12826+AJ12826+AL12826+AN12826+AP12826+AR12826+AT12826+AV12826+AX12826+AZ12826+BB12826+BD12826+BF12826+BH12826+BJ12826+BL12826+BN12826+BP12826</f>
        <v>0</v>
      </c>
    </row>
    <row r="12827" customFormat="false" ht="15" hidden="false" customHeight="false" outlineLevel="0" collapsed="false">
      <c r="A12827" s="55" t="n">
        <v>41870</v>
      </c>
      <c r="B12827" s="56" t="s">
        <v>1173</v>
      </c>
      <c r="C12827" s="56" t="s">
        <v>1049</v>
      </c>
      <c r="D12827" s="30" t="n">
        <v>1957</v>
      </c>
      <c r="E12827" s="44" t="n">
        <v>0.395833333333333</v>
      </c>
      <c r="F12827" s="44" t="n">
        <v>0.708333333333333</v>
      </c>
      <c r="H12827" s="42" t="n">
        <v>0.291666666666667</v>
      </c>
      <c r="I12827" s="29" t="n">
        <v>164.5</v>
      </c>
      <c r="J12827" s="29" t="n">
        <v>115.15</v>
      </c>
      <c r="K12827" s="30" t="s">
        <v>2600</v>
      </c>
      <c r="M12827" s="31" t="n">
        <f aca="false">P12827+R12827+T12827+V12827+X12827+Z12827+AB12827+AD12827+AF12827+AH12827+AJ12827+AL12827+AN12827+AP12827+AR12827+AT12827+AV12827+AX12827+AZ12827+BB12827+BD12827+BF12827+BH12827+BJ12827+BL12827+BN12827+BP12827</f>
        <v>0</v>
      </c>
    </row>
    <row r="12828" customFormat="false" ht="15" hidden="false" customHeight="false" outlineLevel="0" collapsed="false">
      <c r="A12828" s="97" t="n">
        <v>41870</v>
      </c>
      <c r="B12828" s="98" t="s">
        <v>2153</v>
      </c>
      <c r="C12828" s="98" t="s">
        <v>2601</v>
      </c>
      <c r="D12828" s="67" t="n">
        <v>1958</v>
      </c>
      <c r="E12828" s="67" t="s">
        <v>2602</v>
      </c>
      <c r="F12828" s="99" t="n">
        <v>0.5</v>
      </c>
      <c r="H12828" s="42" t="n">
        <v>0.166666666666667</v>
      </c>
      <c r="I12828" s="29" t="n">
        <v>101</v>
      </c>
      <c r="J12828" s="29" t="n">
        <v>65.8</v>
      </c>
      <c r="K12828" s="30" t="s">
        <v>2154</v>
      </c>
      <c r="M12828" s="31" t="n">
        <f aca="false">P12828+R12828+T12828+V12828+X12828+Z12828+AB12828+AD12828+AF12828+AH12828+AJ12828+AL12828+AN12828+AP12828+AR12828+AT12828+AV12828+AX12828+AZ12828+BB12828+BD12828+BF12828+BH12828+BJ12828+BL12828+BN12828+BP12828</f>
        <v>0</v>
      </c>
    </row>
    <row r="12829" customFormat="false" ht="15" hidden="false" customHeight="false" outlineLevel="0" collapsed="false">
      <c r="A12829" s="55" t="n">
        <v>41870</v>
      </c>
      <c r="B12829" s="56" t="s">
        <v>679</v>
      </c>
      <c r="C12829" s="56" t="s">
        <v>1206</v>
      </c>
      <c r="D12829" s="30" t="n">
        <v>1958</v>
      </c>
      <c r="E12829" s="44" t="n">
        <v>0.25</v>
      </c>
      <c r="F12829" s="30" t="s">
        <v>1162</v>
      </c>
      <c r="H12829" s="3" t="s">
        <v>1162</v>
      </c>
      <c r="I12829" s="29" t="n">
        <v>232.2013</v>
      </c>
      <c r="J12829" s="29" t="n">
        <v>130</v>
      </c>
      <c r="K12829" s="30" t="s">
        <v>1223</v>
      </c>
      <c r="M12829" s="31" t="n">
        <f aca="false">P12829+R12829+T12829+V12829+X12829+Z12829+AB12829+AD12829+AF12829+AH12829+AJ12829+AL12829+AN12829+AP12829+AR12829+AT12829+AV12829+AX12829+AZ12829+BB12829+BD12829+BF12829+BH12829+BJ12829+BL12829+BN12829+BP12829</f>
        <v>0</v>
      </c>
    </row>
    <row r="12830" customFormat="false" ht="15" hidden="false" customHeight="false" outlineLevel="0" collapsed="false">
      <c r="A12830" s="55" t="n">
        <v>41870</v>
      </c>
      <c r="B12830" s="56" t="s">
        <v>383</v>
      </c>
      <c r="C12830" s="56" t="s">
        <v>1206</v>
      </c>
      <c r="D12830" s="30" t="n">
        <v>1959</v>
      </c>
      <c r="E12830" s="44" t="n">
        <v>0.25</v>
      </c>
      <c r="F12830" s="30" t="s">
        <v>1162</v>
      </c>
      <c r="G12830" s="3" t="s">
        <v>1386</v>
      </c>
      <c r="H12830" s="3" t="s">
        <v>1162</v>
      </c>
      <c r="I12830" s="29" t="n">
        <v>250.9</v>
      </c>
      <c r="J12830" s="29" t="n">
        <v>176.5</v>
      </c>
      <c r="K12830" s="30" t="s">
        <v>1232</v>
      </c>
      <c r="M12830" s="31" t="n">
        <f aca="false">P12830+R12830+T12830+V12830+X12830+Z12830+AB12830+AD12830+AF12830+AH12830+AJ12830+AL12830+AN12830+AP12830+AR12830+AT12830+AV12830+AX12830+AZ12830+BB12830+BD12830+BF12830+BH12830+BJ12830+BL12830+BN12830+BP12830</f>
        <v>0</v>
      </c>
    </row>
    <row r="12831" customFormat="false" ht="15" hidden="false" customHeight="false" outlineLevel="0" collapsed="false">
      <c r="A12831" s="55" t="n">
        <v>41870</v>
      </c>
      <c r="B12831" s="56" t="s">
        <v>1165</v>
      </c>
      <c r="C12831" s="56" t="s">
        <v>1206</v>
      </c>
      <c r="D12831" s="30" t="n">
        <v>1960</v>
      </c>
      <c r="E12831" s="44" t="n">
        <v>0.25</v>
      </c>
      <c r="F12831" s="30" t="s">
        <v>1162</v>
      </c>
      <c r="H12831" s="3" t="s">
        <v>1162</v>
      </c>
      <c r="I12831" s="29" t="n">
        <v>230.8</v>
      </c>
      <c r="J12831" s="29" t="n">
        <v>160</v>
      </c>
      <c r="K12831" s="30" t="s">
        <v>2306</v>
      </c>
      <c r="M12831" s="31" t="n">
        <f aca="false">P12831+R12831+T12831+V12831+X12831+Z12831+AB12831+AD12831+AF12831+AH12831+AJ12831+AL12831+AN12831+AP12831+AR12831+AT12831+AV12831+AX12831+AZ12831+BB12831+BD12831+BF12831+BH12831+BJ12831+BL12831+BN12831+BP12831</f>
        <v>0</v>
      </c>
    </row>
    <row r="12832" customFormat="false" ht="15" hidden="false" customHeight="false" outlineLevel="0" collapsed="false">
      <c r="A12832" s="55" t="n">
        <v>41870</v>
      </c>
      <c r="B12832" s="56" t="s">
        <v>1165</v>
      </c>
      <c r="C12832" s="56" t="s">
        <v>1206</v>
      </c>
      <c r="D12832" s="30" t="n">
        <v>1961</v>
      </c>
      <c r="E12832" s="44" t="n">
        <v>0.833333333333333</v>
      </c>
      <c r="F12832" s="30" t="s">
        <v>1162</v>
      </c>
      <c r="H12832" s="3" t="s">
        <v>1162</v>
      </c>
      <c r="I12832" s="29" t="n">
        <v>232.2</v>
      </c>
      <c r="J12832" s="29" t="n">
        <v>160</v>
      </c>
      <c r="K12832" s="30" t="s">
        <v>2306</v>
      </c>
      <c r="M12832" s="31" t="n">
        <f aca="false">P12832+R12832+T12832+V12832+X12832+Z12832+AB12832+AD12832+AF12832+AH12832+AJ12832+AL12832+AN12832+AP12832+AR12832+AT12832+AV12832+AX12832+AZ12832+BB12832+BD12832+BF12832+BH12832+BJ12832+BL12832+BN12832+BP12832</f>
        <v>0</v>
      </c>
    </row>
    <row r="12833" customFormat="false" ht="15" hidden="false" customHeight="false" outlineLevel="0" collapsed="false">
      <c r="A12833" s="97" t="n">
        <v>41870</v>
      </c>
      <c r="B12833" s="98" t="s">
        <v>2153</v>
      </c>
      <c r="C12833" s="98" t="s">
        <v>961</v>
      </c>
      <c r="D12833" s="67" t="n">
        <v>1961</v>
      </c>
      <c r="E12833" s="99" t="n">
        <v>0.625</v>
      </c>
      <c r="F12833" s="99" t="n">
        <v>0.75</v>
      </c>
      <c r="G12833" s="3" t="s">
        <v>2603</v>
      </c>
      <c r="H12833" s="42" t="n">
        <v>0.166666666666667</v>
      </c>
      <c r="I12833" s="29" t="n">
        <v>105</v>
      </c>
      <c r="J12833" s="29" t="n">
        <v>65.8</v>
      </c>
      <c r="K12833" s="30" t="s">
        <v>2154</v>
      </c>
      <c r="M12833" s="31" t="n">
        <f aca="false">P12833+R12833+T12833+V12833+X12833+Z12833+AB12833+AD12833+AF12833+AH12833+AJ12833+AL12833+AN12833+AP12833+AR12833+AT12833+AV12833+AX12833+AZ12833+BB12833+BD12833+BF12833+BH12833+BJ12833+BL12833+BN12833+BP12833</f>
        <v>0</v>
      </c>
    </row>
    <row r="12834" customFormat="false" ht="15" hidden="false" customHeight="false" outlineLevel="0" collapsed="false">
      <c r="M12834" s="31" t="n">
        <f aca="false">P12834+R12834+T12834+V12834+X12834+Z12834+AB12834+AD12834+AF12834+AH12834+AJ12834+AL12834+AN12834+AP12834+AR12834+AT12834+AV12834+AX12834+AZ12834+BB12834+BD12834+BF12834+BH12834+BJ12834+BL12834+BN12834+BP12834</f>
        <v>0</v>
      </c>
    </row>
    <row r="12835" customFormat="false" ht="15" hidden="false" customHeight="false" outlineLevel="0" collapsed="false">
      <c r="A12835" s="100"/>
      <c r="B12835" s="101"/>
      <c r="C12835" s="101"/>
      <c r="D12835" s="100"/>
      <c r="E12835" s="100"/>
      <c r="F12835" s="100"/>
      <c r="G12835" s="100"/>
      <c r="H12835" s="100"/>
      <c r="I12835" s="102"/>
      <c r="J12835" s="102"/>
      <c r="K12835" s="100"/>
      <c r="M12835" s="31" t="n">
        <f aca="false">P12835+R12835+T12835+V12835+X12835+Z12835+AB12835+AD12835+AF12835+AH12835+AJ12835+AL12835+AN12835+AP12835+AR12835+AT12835+AV12835+AX12835+AZ12835+BB12835+BD12835+BF12835+BH12835+BJ12835+BL12835+BN12835+BP12835</f>
        <v>0</v>
      </c>
    </row>
    <row r="12836" customFormat="false" ht="21" hidden="false" customHeight="false" outlineLevel="0" collapsed="false">
      <c r="A12836" s="100"/>
      <c r="B12836" s="101"/>
      <c r="C12836" s="101"/>
      <c r="D12836" s="100"/>
      <c r="E12836" s="100"/>
      <c r="F12836" s="100"/>
      <c r="G12836" s="52" t="s">
        <v>1280</v>
      </c>
      <c r="H12836" s="100"/>
      <c r="I12836" s="102"/>
      <c r="J12836" s="102"/>
      <c r="K12836" s="100"/>
      <c r="M12836" s="31" t="n">
        <f aca="false">P12836+R12836+T12836+V12836+X12836+Z12836+AB12836+AD12836+AF12836+AH12836+AJ12836+AL12836+AN12836+AP12836+AR12836+AT12836+AV12836+AX12836+AZ12836+BB12836+BD12836+BF12836+BH12836+BJ12836+BL12836+BN12836+BP12836</f>
        <v>0</v>
      </c>
    </row>
    <row r="12837" customFormat="false" ht="15" hidden="false" customHeight="false" outlineLevel="0" collapsed="false">
      <c r="A12837" s="55" t="n">
        <v>41871</v>
      </c>
      <c r="B12837" s="56" t="s">
        <v>679</v>
      </c>
      <c r="C12837" s="56" t="s">
        <v>1161</v>
      </c>
      <c r="D12837" s="30" t="n">
        <v>1962</v>
      </c>
      <c r="E12837" s="44" t="n">
        <v>0.25</v>
      </c>
      <c r="F12837" s="30" t="s">
        <v>1162</v>
      </c>
      <c r="H12837" s="3" t="s">
        <v>1162</v>
      </c>
      <c r="I12837" s="29" t="n">
        <v>222.2</v>
      </c>
      <c r="J12837" s="29" t="n">
        <v>130</v>
      </c>
      <c r="K12837" s="30" t="s">
        <v>1223</v>
      </c>
      <c r="M12837" s="31" t="n">
        <f aca="false">P12837+R12837+T12837+V12837+X12837+Z12837+AB12837+AD12837+AF12837+AH12837+AJ12837+AL12837+AN12837+AP12837+AR12837+AT12837+AV12837+AX12837+AZ12837+BB12837+BD12837+BF12837+BH12837+BJ12837+BL12837+BN12837+BP12837</f>
        <v>0</v>
      </c>
    </row>
    <row r="12838" customFormat="false" ht="15" hidden="false" customHeight="false" outlineLevel="0" collapsed="false">
      <c r="A12838" s="55" t="n">
        <v>41871</v>
      </c>
      <c r="B12838" s="56" t="s">
        <v>383</v>
      </c>
      <c r="C12838" s="56" t="s">
        <v>1161</v>
      </c>
      <c r="D12838" s="30" t="n">
        <v>1963</v>
      </c>
      <c r="E12838" s="44" t="n">
        <v>0.25</v>
      </c>
      <c r="F12838" s="30" t="s">
        <v>1162</v>
      </c>
      <c r="G12838" s="3" t="s">
        <v>2604</v>
      </c>
      <c r="H12838" s="3" t="s">
        <v>1162</v>
      </c>
      <c r="I12838" s="29" t="n">
        <v>248.2</v>
      </c>
      <c r="J12838" s="29" t="n">
        <v>176.5</v>
      </c>
      <c r="K12838" s="30" t="s">
        <v>1232</v>
      </c>
      <c r="M12838" s="31" t="n">
        <f aca="false">P12838+R12838+T12838+V12838+X12838+Z12838+AB12838+AD12838+AF12838+AH12838+AJ12838+AL12838+AN12838+AP12838+AR12838+AT12838+AV12838+AX12838+AZ12838+BB12838+BD12838+BF12838+BH12838+BJ12838+BL12838+BN12838+BP12838</f>
        <v>0</v>
      </c>
    </row>
    <row r="12839" customFormat="false" ht="15" hidden="false" customHeight="false" outlineLevel="0" collapsed="false">
      <c r="A12839" s="55" t="n">
        <v>41871</v>
      </c>
      <c r="B12839" s="56" t="s">
        <v>1165</v>
      </c>
      <c r="C12839" s="56" t="s">
        <v>1161</v>
      </c>
      <c r="D12839" s="30" t="n">
        <v>1964</v>
      </c>
      <c r="E12839" s="44" t="n">
        <v>0.25</v>
      </c>
      <c r="F12839" s="30" t="s">
        <v>1162</v>
      </c>
      <c r="H12839" s="3" t="s">
        <v>1162</v>
      </c>
      <c r="I12839" s="29" t="n">
        <v>222.2</v>
      </c>
      <c r="J12839" s="29" t="n">
        <v>160</v>
      </c>
      <c r="K12839" s="30" t="s">
        <v>2306</v>
      </c>
      <c r="M12839" s="31" t="n">
        <f aca="false">P12839+R12839+T12839+V12839+X12839+Z12839+AB12839+AD12839+AF12839+AH12839+AJ12839+AL12839+AN12839+AP12839+AR12839+AT12839+AV12839+AX12839+AZ12839+BB12839+BD12839+BF12839+BH12839+BJ12839+BL12839+BN12839+BP12839</f>
        <v>0</v>
      </c>
    </row>
    <row r="12840" customFormat="false" ht="15" hidden="false" customHeight="false" outlineLevel="0" collapsed="false">
      <c r="A12840" s="55" t="n">
        <v>41871</v>
      </c>
      <c r="B12840" s="56" t="s">
        <v>2153</v>
      </c>
      <c r="C12840" s="56" t="s">
        <v>1161</v>
      </c>
      <c r="D12840" s="30" t="n">
        <v>1965</v>
      </c>
      <c r="E12840" s="44" t="n">
        <v>0.25</v>
      </c>
      <c r="F12840" s="30" t="s">
        <v>1162</v>
      </c>
      <c r="G12840" s="3" t="s">
        <v>2605</v>
      </c>
      <c r="H12840" s="3" t="s">
        <v>1162</v>
      </c>
      <c r="I12840" s="29" t="n">
        <v>274.2</v>
      </c>
      <c r="J12840" s="29" t="n">
        <v>163</v>
      </c>
      <c r="K12840" s="30" t="s">
        <v>2154</v>
      </c>
      <c r="M12840" s="31" t="n">
        <f aca="false">P12840+R12840+T12840+V12840+X12840+Z12840+AB12840+AD12840+AF12840+AH12840+AJ12840+AL12840+AN12840+AP12840+AR12840+AT12840+AV12840+AX12840+AZ12840+BB12840+BD12840+BF12840+BH12840+BJ12840+BL12840+BN12840+BP12840</f>
        <v>0</v>
      </c>
    </row>
    <row r="12841" customFormat="false" ht="15" hidden="false" customHeight="false" outlineLevel="0" collapsed="false">
      <c r="A12841" s="55" t="n">
        <v>41871</v>
      </c>
      <c r="B12841" s="56" t="s">
        <v>1176</v>
      </c>
      <c r="C12841" s="56" t="s">
        <v>1161</v>
      </c>
      <c r="D12841" s="415" t="n">
        <v>1966</v>
      </c>
      <c r="E12841" s="44" t="n">
        <v>0.25</v>
      </c>
      <c r="F12841" s="30" t="s">
        <v>1162</v>
      </c>
      <c r="G12841" s="3" t="s">
        <v>2606</v>
      </c>
      <c r="H12841" s="3" t="s">
        <v>1162</v>
      </c>
      <c r="I12841" s="29" t="n">
        <v>248.2</v>
      </c>
      <c r="J12841" s="29" t="n">
        <v>146.5</v>
      </c>
      <c r="K12841" s="30" t="s">
        <v>2462</v>
      </c>
      <c r="M12841" s="31" t="n">
        <f aca="false">P12841+R12841+T12841+V12841+X12841+Z12841+AB12841+AD12841+AF12841+AH12841+AJ12841+AL12841+AN12841+AP12841+AR12841+AT12841+AV12841+AX12841+AZ12841+BB12841+BD12841+BF12841+BH12841+BJ12841+BL12841+BN12841+BP12841</f>
        <v>0</v>
      </c>
    </row>
    <row r="12842" customFormat="false" ht="15" hidden="false" customHeight="false" outlineLevel="0" collapsed="false">
      <c r="A12842" s="55" t="n">
        <v>41871</v>
      </c>
      <c r="B12842" s="56" t="s">
        <v>2607</v>
      </c>
      <c r="C12842" s="56" t="s">
        <v>573</v>
      </c>
      <c r="D12842" s="30" t="n">
        <v>1967</v>
      </c>
      <c r="E12842" s="44" t="n">
        <v>0.333333333333333</v>
      </c>
      <c r="F12842" s="44" t="n">
        <v>0.708333333333333</v>
      </c>
      <c r="H12842" s="42" t="n">
        <v>0.375</v>
      </c>
      <c r="I12842" s="29" t="n">
        <v>218.5</v>
      </c>
      <c r="J12842" s="29" t="n">
        <v>148.06</v>
      </c>
      <c r="K12842" s="30" t="s">
        <v>2608</v>
      </c>
      <c r="M12842" s="31" t="n">
        <f aca="false">P12842+R12842+T12842+V12842+X12842+Z12842+AB12842+AD12842+AF12842+AH12842+AJ12842+AL12842+AN12842+AP12842+AR12842+AT12842+AV12842+AX12842+AZ12842+BB12842+BD12842+BF12842+BH12842+BJ12842+BL12842+BN12842+BP12842</f>
        <v>0</v>
      </c>
    </row>
    <row r="12843" customFormat="false" ht="15" hidden="false" customHeight="false" outlineLevel="0" collapsed="false">
      <c r="A12843" s="55" t="n">
        <v>41871</v>
      </c>
      <c r="B12843" s="56" t="s">
        <v>1169</v>
      </c>
      <c r="C12843" s="56" t="s">
        <v>925</v>
      </c>
      <c r="D12843" s="30" t="n">
        <v>1968</v>
      </c>
      <c r="E12843" s="44" t="n">
        <v>0.333333333333333</v>
      </c>
      <c r="F12843" s="44" t="n">
        <v>0.743055555555556</v>
      </c>
      <c r="G12843" s="3" t="s">
        <v>1170</v>
      </c>
      <c r="H12843" s="3" t="s">
        <v>1283</v>
      </c>
      <c r="I12843" s="29" t="n">
        <v>345.5</v>
      </c>
      <c r="J12843" s="29" t="n">
        <v>180.95</v>
      </c>
      <c r="K12843" s="30" t="s">
        <v>1214</v>
      </c>
      <c r="M12843" s="31" t="n">
        <f aca="false">P12843+R12843+T12843+V12843+X12843+Z12843+AB12843+AD12843+AF12843+AH12843+AJ12843+AL12843+AN12843+AP12843+AR12843+AT12843+AV12843+AX12843+AZ12843+BB12843+BD12843+BF12843+BH12843+BJ12843+BL12843+BN12843+BP12843</f>
        <v>0</v>
      </c>
    </row>
    <row r="12844" customFormat="false" ht="15" hidden="false" customHeight="false" outlineLevel="0" collapsed="false">
      <c r="A12844" s="55" t="n">
        <v>41871</v>
      </c>
      <c r="B12844" s="56" t="s">
        <v>1193</v>
      </c>
      <c r="C12844" s="56" t="s">
        <v>2609</v>
      </c>
      <c r="D12844" s="30" t="n">
        <v>1969</v>
      </c>
      <c r="E12844" s="44" t="n">
        <v>0.333333333333333</v>
      </c>
      <c r="F12844" s="44" t="n">
        <v>0.486111111111111</v>
      </c>
      <c r="G12844" s="30"/>
      <c r="H12844" s="42" t="n">
        <v>0.166666666666667</v>
      </c>
      <c r="I12844" s="29" t="n">
        <v>101</v>
      </c>
      <c r="J12844" s="29" t="n">
        <v>65.8</v>
      </c>
      <c r="K12844" s="30" t="s">
        <v>1216</v>
      </c>
      <c r="M12844" s="31" t="n">
        <f aca="false">P12844+R12844+T12844+V12844+X12844+Z12844+AB12844+AD12844+AF12844+AH12844+AJ12844+AL12844+AN12844+AP12844+AR12844+AT12844+AV12844+AX12844+AZ12844+BB12844+BD12844+BF12844+BH12844+BJ12844+BL12844+BN12844+BP12844</f>
        <v>0</v>
      </c>
    </row>
    <row r="12845" customFormat="false" ht="15" hidden="false" customHeight="false" outlineLevel="0" collapsed="false">
      <c r="A12845" s="55" t="n">
        <v>41871</v>
      </c>
      <c r="B12845" s="56" t="s">
        <v>1195</v>
      </c>
      <c r="C12845" s="56" t="s">
        <v>490</v>
      </c>
      <c r="D12845" s="30" t="n">
        <v>1970</v>
      </c>
      <c r="E12845" s="44" t="n">
        <v>0.416666666666667</v>
      </c>
      <c r="F12845" s="44" t="n">
        <v>0.708333333333333</v>
      </c>
      <c r="H12845" s="42" t="n">
        <v>0.291666666666667</v>
      </c>
      <c r="I12845" s="29" t="n">
        <v>164.5</v>
      </c>
      <c r="J12845" s="29" t="n">
        <v>115.15</v>
      </c>
      <c r="K12845" s="30" t="s">
        <v>2465</v>
      </c>
      <c r="M12845" s="31" t="n">
        <f aca="false">P12845+R12845+T12845+V12845+X12845+Z12845+AB12845+AD12845+AF12845+AH12845+AJ12845+AL12845+AN12845+AP12845+AR12845+AT12845+AV12845+AX12845+AZ12845+BB12845+BD12845+BF12845+BH12845+BJ12845+BL12845+BN12845+BP12845</f>
        <v>0</v>
      </c>
    </row>
    <row r="12846" customFormat="false" ht="15" hidden="false" customHeight="false" outlineLevel="0" collapsed="false">
      <c r="A12846" s="55" t="n">
        <v>41871</v>
      </c>
      <c r="B12846" s="56" t="s">
        <v>1205</v>
      </c>
      <c r="C12846" s="56" t="s">
        <v>2610</v>
      </c>
      <c r="D12846" s="30" t="n">
        <v>1971</v>
      </c>
      <c r="E12846" s="44" t="n">
        <v>0.416666666666667</v>
      </c>
      <c r="F12846" s="44" t="n">
        <v>0.541666666666667</v>
      </c>
      <c r="H12846" s="42" t="n">
        <v>0.166666666666667</v>
      </c>
      <c r="I12846" s="29" t="n">
        <v>137</v>
      </c>
      <c r="J12846" s="29" t="n">
        <v>65.8</v>
      </c>
      <c r="K12846" s="30" t="s">
        <v>1249</v>
      </c>
      <c r="M12846" s="31" t="n">
        <f aca="false">P12846+R12846+T12846+V12846+X12846+Z12846+AB12846+AD12846+AF12846+AH12846+AJ12846+AL12846+AN12846+AP12846+AR12846+AT12846+AV12846+AX12846+AZ12846+BB12846+BD12846+BF12846+BH12846+BJ12846+BL12846+BN12846+BP12846</f>
        <v>0</v>
      </c>
    </row>
    <row r="12847" customFormat="false" ht="15" hidden="false" customHeight="false" outlineLevel="0" collapsed="false">
      <c r="A12847" s="55" t="n">
        <v>41871</v>
      </c>
      <c r="B12847" s="56" t="s">
        <v>1193</v>
      </c>
      <c r="C12847" s="56" t="s">
        <v>1255</v>
      </c>
      <c r="D12847" s="30" t="n">
        <v>1972</v>
      </c>
      <c r="E12847" s="44" t="n">
        <v>0.489583333333333</v>
      </c>
      <c r="F12847" s="44" t="n">
        <v>0.645833333333333</v>
      </c>
      <c r="H12847" s="42" t="n">
        <v>0.166666666666667</v>
      </c>
      <c r="I12847" s="29" t="n">
        <v>101</v>
      </c>
      <c r="J12847" s="29" t="n">
        <v>65.8</v>
      </c>
      <c r="K12847" s="30" t="s">
        <v>1216</v>
      </c>
      <c r="M12847" s="31" t="n">
        <f aca="false">P12847+R12847+T12847+V12847+X12847+Z12847+AB12847+AD12847+AF12847+AH12847+AJ12847+AL12847+AN12847+AP12847+AR12847+AT12847+AV12847+AX12847+AZ12847+BB12847+BD12847+BF12847+BH12847+BJ12847+BL12847+BN12847+BP12847</f>
        <v>0</v>
      </c>
    </row>
    <row r="12848" customFormat="false" ht="15" hidden="false" customHeight="false" outlineLevel="0" collapsed="false">
      <c r="A12848" s="55" t="n">
        <v>41871</v>
      </c>
      <c r="B12848" s="56" t="s">
        <v>1181</v>
      </c>
      <c r="C12848" s="56" t="s">
        <v>1255</v>
      </c>
      <c r="D12848" s="30" t="n">
        <v>1973</v>
      </c>
      <c r="E12848" s="44" t="n">
        <v>0.489583333333333</v>
      </c>
      <c r="F12848" s="44" t="n">
        <v>0.645833333333333</v>
      </c>
      <c r="H12848" s="42" t="n">
        <v>0.166666666666667</v>
      </c>
      <c r="I12848" s="29" t="n">
        <v>101</v>
      </c>
      <c r="J12848" s="29" t="n">
        <v>65.8</v>
      </c>
      <c r="K12848" s="30" t="s">
        <v>1219</v>
      </c>
      <c r="M12848" s="31" t="n">
        <f aca="false">P12848+R12848+T12848+V12848+X12848+Z12848+AB12848+AD12848+AF12848+AH12848+AJ12848+AL12848+AN12848+AP12848+AR12848+AT12848+AV12848+AX12848+AZ12848+BB12848+BD12848+BF12848+BH12848+BJ12848+BL12848+BN12848+BP12848</f>
        <v>0</v>
      </c>
    </row>
    <row r="12849" customFormat="false" ht="15" hidden="false" customHeight="false" outlineLevel="0" collapsed="false">
      <c r="A12849" s="55" t="n">
        <v>41871</v>
      </c>
      <c r="B12849" s="56" t="s">
        <v>403</v>
      </c>
      <c r="C12849" s="56" t="s">
        <v>1255</v>
      </c>
      <c r="D12849" s="30" t="n">
        <v>1974</v>
      </c>
      <c r="E12849" s="44" t="n">
        <v>0.489583333333333</v>
      </c>
      <c r="F12849" s="44" t="n">
        <v>0.645833333333333</v>
      </c>
      <c r="H12849" s="42" t="n">
        <v>0.166666666666667</v>
      </c>
      <c r="I12849" s="29" t="n">
        <v>101</v>
      </c>
      <c r="J12849" s="29" t="n">
        <v>65.8</v>
      </c>
      <c r="K12849" s="30" t="s">
        <v>2057</v>
      </c>
      <c r="M12849" s="31" t="n">
        <f aca="false">P12849+R12849+T12849+V12849+X12849+Z12849+AB12849+AD12849+AF12849+AH12849+AJ12849+AL12849+AN12849+AP12849+AR12849+AT12849+AV12849+AX12849+AZ12849+BB12849+BD12849+BF12849+BH12849+BJ12849+BL12849+BN12849+BP12849</f>
        <v>0</v>
      </c>
    </row>
    <row r="12850" customFormat="false" ht="15" hidden="false" customHeight="false" outlineLevel="0" collapsed="false">
      <c r="A12850" s="55" t="n">
        <v>41871</v>
      </c>
      <c r="B12850" s="56" t="s">
        <v>1173</v>
      </c>
      <c r="C12850" s="56" t="s">
        <v>1049</v>
      </c>
      <c r="D12850" s="30" t="n">
        <v>1975</v>
      </c>
      <c r="E12850" s="44" t="n">
        <v>0.354166666666667</v>
      </c>
      <c r="F12850" s="44" t="n">
        <v>0.75</v>
      </c>
      <c r="H12850" s="42" t="n">
        <v>0.395833333333333</v>
      </c>
      <c r="I12850" s="29" t="n">
        <v>223.25</v>
      </c>
      <c r="J12850" s="29" t="n">
        <v>156.25</v>
      </c>
      <c r="K12850" s="30" t="s">
        <v>2600</v>
      </c>
    </row>
    <row r="12851" customFormat="false" ht="15" hidden="false" customHeight="false" outlineLevel="0" collapsed="false">
      <c r="A12851" s="97" t="n">
        <v>41871</v>
      </c>
      <c r="B12851" s="98" t="s">
        <v>383</v>
      </c>
      <c r="C12851" s="98" t="s">
        <v>1161</v>
      </c>
      <c r="D12851" s="67" t="n">
        <v>1975</v>
      </c>
      <c r="E12851" s="99" t="n">
        <v>0.833333333333333</v>
      </c>
      <c r="F12851" s="30" t="s">
        <v>1162</v>
      </c>
      <c r="H12851" s="3" t="s">
        <v>1162</v>
      </c>
      <c r="I12851" s="29" t="n">
        <v>222.2</v>
      </c>
      <c r="J12851" s="29" t="n">
        <v>160</v>
      </c>
      <c r="K12851" s="30" t="s">
        <v>1232</v>
      </c>
      <c r="M12851" s="31" t="n">
        <f aca="false">P12851+R12851+T12851+V12851+X12851+Z12851+AB12851+AD12851+AF12851+AH12851+AJ12851+AL12851+AN12851+AP12851+AR12851+AT12851+AV12851+AX12851+AZ12851+BB12851+BD12851+BF12851+BH12851+BJ12851+BL12851+BN12851+BP12851</f>
        <v>0</v>
      </c>
    </row>
    <row r="12852" customFormat="false" ht="15" hidden="false" customHeight="false" outlineLevel="0" collapsed="false">
      <c r="M12852" s="31" t="n">
        <f aca="false">P12852+R12852+T12852+V12852+X12852+Z12852+AB12852+AD12852+AF12852+AH12852+AJ12852+AL12852+AN12852+AP12852+AR12852+AT12852+AV12852+AX12852+AZ12852+BB12852+BD12852+BF12852+BH12852+BJ12852+BL12852+BN12852+BP12852</f>
        <v>0</v>
      </c>
    </row>
    <row r="12853" customFormat="false" ht="15" hidden="false" customHeight="false" outlineLevel="0" collapsed="false">
      <c r="A12853" s="100"/>
      <c r="B12853" s="101"/>
      <c r="C12853" s="101"/>
      <c r="D12853" s="100"/>
      <c r="E12853" s="100"/>
      <c r="F12853" s="100"/>
      <c r="G12853" s="100"/>
      <c r="H12853" s="100"/>
      <c r="I12853" s="102"/>
      <c r="J12853" s="102"/>
      <c r="K12853" s="100"/>
      <c r="M12853" s="31" t="n">
        <f aca="false">P12853+R12853+T12853+V12853+X12853+Z12853+AB12853+AD12853+AF12853+AH12853+AJ12853+AL12853+AN12853+AP12853+AR12853+AT12853+AV12853+AX12853+AZ12853+BB12853+BD12853+BF12853+BH12853+BJ12853+BL12853+BN12853+BP12853</f>
        <v>0</v>
      </c>
    </row>
    <row r="12854" customFormat="false" ht="21" hidden="false" customHeight="false" outlineLevel="0" collapsed="false">
      <c r="A12854" s="100"/>
      <c r="B12854" s="101"/>
      <c r="C12854" s="101"/>
      <c r="D12854" s="100"/>
      <c r="E12854" s="100"/>
      <c r="F12854" s="100"/>
      <c r="G12854" s="52" t="s">
        <v>1260</v>
      </c>
      <c r="H12854" s="100"/>
      <c r="I12854" s="102"/>
      <c r="J12854" s="102"/>
      <c r="K12854" s="100"/>
      <c r="M12854" s="31" t="n">
        <f aca="false">P12854+R12854+T12854+V12854+X12854+Z12854+AB12854+AD12854+AF12854+AH12854+AJ12854+AL12854+AN12854+AP12854+AR12854+AT12854+AV12854+AX12854+AZ12854+BB12854+BD12854+BF12854+BH12854+BJ12854+BL12854+BN12854+BP12854</f>
        <v>0</v>
      </c>
    </row>
    <row r="12855" customFormat="false" ht="15" hidden="false" customHeight="false" outlineLevel="0" collapsed="false">
      <c r="A12855" s="55" t="n">
        <v>41872</v>
      </c>
      <c r="B12855" s="56" t="s">
        <v>679</v>
      </c>
      <c r="C12855" s="56" t="s">
        <v>1206</v>
      </c>
      <c r="D12855" s="30" t="n">
        <v>1976</v>
      </c>
      <c r="E12855" s="44" t="n">
        <v>0.25</v>
      </c>
      <c r="F12855" s="30" t="s">
        <v>1162</v>
      </c>
      <c r="H12855" s="3" t="s">
        <v>1162</v>
      </c>
      <c r="I12855" s="29" t="n">
        <v>222.2</v>
      </c>
      <c r="J12855" s="29" t="n">
        <v>130</v>
      </c>
      <c r="K12855" s="30" t="s">
        <v>1223</v>
      </c>
      <c r="M12855" s="31" t="n">
        <f aca="false">P12855+R12855+T12855+V12855+X12855+Z12855+AB12855+AD12855+AF12855+AH12855+AJ12855+AL12855+AN12855+AP12855+AR12855+AT12855+AV12855+AX12855+AZ12855+BB12855+BD12855+BF12855+BH12855+BJ12855+BL12855+BN12855+BP12855</f>
        <v>0</v>
      </c>
    </row>
    <row r="12856" customFormat="false" ht="15" hidden="false" customHeight="false" outlineLevel="0" collapsed="false">
      <c r="A12856" s="55" t="n">
        <v>41872</v>
      </c>
      <c r="B12856" s="56" t="s">
        <v>383</v>
      </c>
      <c r="C12856" s="56" t="s">
        <v>1206</v>
      </c>
      <c r="D12856" s="30" t="n">
        <v>1977</v>
      </c>
      <c r="E12856" s="44" t="n">
        <v>0.25</v>
      </c>
      <c r="F12856" s="30" t="s">
        <v>1162</v>
      </c>
      <c r="G12856" s="3" t="s">
        <v>1416</v>
      </c>
      <c r="H12856" s="3" t="s">
        <v>1162</v>
      </c>
      <c r="I12856" s="29" t="n">
        <v>248.2</v>
      </c>
      <c r="J12856" s="29" t="n">
        <v>176.5</v>
      </c>
      <c r="K12856" s="30" t="s">
        <v>1232</v>
      </c>
      <c r="M12856" s="31" t="n">
        <f aca="false">P12856+R12856+T12856+V12856+X12856+Z12856+AB12856+AD12856+AF12856+AH12856+AJ12856+AL12856+AN12856+AP12856+AR12856+AT12856+AV12856+AX12856+AZ12856+BB12856+BD12856+BF12856+BH12856+BJ12856+BL12856+BN12856+BP12856</f>
        <v>0</v>
      </c>
    </row>
    <row r="12857" customFormat="false" ht="15" hidden="false" customHeight="false" outlineLevel="0" collapsed="false">
      <c r="A12857" s="55" t="n">
        <v>41872</v>
      </c>
      <c r="B12857" s="56" t="s">
        <v>1165</v>
      </c>
      <c r="C12857" s="56" t="s">
        <v>1206</v>
      </c>
      <c r="D12857" s="30" t="n">
        <v>1978</v>
      </c>
      <c r="E12857" s="44" t="n">
        <v>0.25</v>
      </c>
      <c r="F12857" s="30" t="s">
        <v>1162</v>
      </c>
      <c r="H12857" s="3" t="s">
        <v>1162</v>
      </c>
      <c r="I12857" s="29" t="n">
        <v>222.2</v>
      </c>
      <c r="J12857" s="29" t="n">
        <v>160</v>
      </c>
      <c r="K12857" s="30" t="s">
        <v>2306</v>
      </c>
      <c r="M12857" s="31" t="n">
        <f aca="false">P12857+R12857+T12857+V12857+X12857+Z12857+AB12857+AD12857+AF12857+AH12857+AJ12857+AL12857+AN12857+AP12857+AR12857+AT12857+AV12857+AX12857+AZ12857+BB12857+BD12857+BF12857+BH12857+BJ12857+BL12857+BN12857+BP12857</f>
        <v>0</v>
      </c>
    </row>
    <row r="12858" s="56" customFormat="true" ht="15" hidden="false" customHeight="false" outlineLevel="0" collapsed="false">
      <c r="A12858" s="55" t="n">
        <v>41872</v>
      </c>
      <c r="B12858" s="56" t="s">
        <v>2597</v>
      </c>
      <c r="C12858" s="56" t="s">
        <v>490</v>
      </c>
      <c r="D12858" s="30" t="n">
        <v>1979</v>
      </c>
      <c r="E12858" s="44" t="n">
        <v>0.25</v>
      </c>
      <c r="F12858" s="44" t="n">
        <v>0.416666666666667</v>
      </c>
      <c r="G12858" s="30"/>
      <c r="H12858" s="44" t="n">
        <v>0.166666666666667</v>
      </c>
      <c r="I12858" s="29" t="n">
        <v>101</v>
      </c>
      <c r="J12858" s="29" t="n">
        <v>65.8</v>
      </c>
      <c r="K12858" s="30" t="s">
        <v>2608</v>
      </c>
      <c r="M12858" s="74" t="n">
        <f aca="false">P12858+R12858+T12858+V12858+X12858+Z12858+AB12858+AD12858+AF12858+AH12858+AJ12858+AL12858+AN12858+AP12858+AR12858+AT12858+AV12858+AX12858+AZ12858+BB12858+BD12858+BF12858+BH12858+BJ12858+BL12858+BN12858+BP12858</f>
        <v>0</v>
      </c>
      <c r="N12858" s="32"/>
      <c r="P12858" s="74"/>
      <c r="R12858" s="74"/>
      <c r="T12858" s="74"/>
      <c r="V12858" s="74"/>
      <c r="X12858" s="74"/>
      <c r="Z12858" s="74"/>
      <c r="AB12858" s="74"/>
      <c r="AD12858" s="74"/>
      <c r="AF12858" s="74"/>
      <c r="AH12858" s="74"/>
      <c r="AJ12858" s="74"/>
      <c r="AL12858" s="74"/>
      <c r="AN12858" s="74"/>
      <c r="AP12858" s="74"/>
      <c r="AR12858" s="74"/>
      <c r="AT12858" s="74"/>
      <c r="AV12858" s="74"/>
      <c r="AX12858" s="74"/>
      <c r="AZ12858" s="74"/>
    </row>
    <row r="12859" customFormat="false" ht="15" hidden="false" customHeight="false" outlineLevel="0" collapsed="false">
      <c r="A12859" s="55" t="n">
        <v>41872</v>
      </c>
      <c r="B12859" s="56" t="s">
        <v>1195</v>
      </c>
      <c r="C12859" s="56" t="s">
        <v>490</v>
      </c>
      <c r="D12859" s="30" t="n">
        <v>1980</v>
      </c>
      <c r="E12859" s="44" t="n">
        <v>0.25</v>
      </c>
      <c r="F12859" s="44" t="n">
        <v>0.75</v>
      </c>
      <c r="H12859" s="42" t="n">
        <v>0.5</v>
      </c>
      <c r="I12859" s="29" t="n">
        <v>287</v>
      </c>
      <c r="J12859" s="29" t="n">
        <v>197.4</v>
      </c>
      <c r="K12859" s="30" t="s">
        <v>2465</v>
      </c>
      <c r="M12859" s="31" t="n">
        <f aca="false">P12859+R12859+T12859+V12859+X12859+Z12859+AB12859+AD12859+AF12859+AH12859+AJ12859+AL12859+AN12859+AP12859+AR12859+AT12859+AV12859+AX12859+AZ12859+BB12859+BD12859+BF12859+BH12859+BJ12859+BL12859+BN12859+BP12859</f>
        <v>0</v>
      </c>
    </row>
    <row r="12860" customFormat="false" ht="15" hidden="false" customHeight="false" outlineLevel="0" collapsed="false">
      <c r="A12860" s="97" t="n">
        <v>41872</v>
      </c>
      <c r="B12860" s="98" t="s">
        <v>2153</v>
      </c>
      <c r="C12860" s="98" t="s">
        <v>1412</v>
      </c>
      <c r="D12860" s="67" t="n">
        <v>1981</v>
      </c>
      <c r="E12860" s="99" t="n">
        <v>0.3125</v>
      </c>
      <c r="F12860" s="44" t="n">
        <v>0.5</v>
      </c>
      <c r="H12860" s="42" t="n">
        <v>0.166666666666667</v>
      </c>
      <c r="I12860" s="29" t="n">
        <v>103</v>
      </c>
      <c r="J12860" s="29" t="n">
        <v>67.2</v>
      </c>
      <c r="K12860" s="30" t="s">
        <v>2154</v>
      </c>
    </row>
    <row r="12861" customFormat="false" ht="15" hidden="false" customHeight="false" outlineLevel="0" collapsed="false">
      <c r="A12861" s="55" t="n">
        <v>41872</v>
      </c>
      <c r="B12861" s="56" t="s">
        <v>403</v>
      </c>
      <c r="C12861" s="56" t="s">
        <v>490</v>
      </c>
      <c r="D12861" s="30" t="n">
        <v>1981</v>
      </c>
      <c r="E12861" s="44" t="n">
        <v>0.270833333333333</v>
      </c>
      <c r="F12861" s="44" t="n">
        <v>0.770833333333334</v>
      </c>
      <c r="H12861" s="42" t="n">
        <v>0.479166666666667</v>
      </c>
      <c r="I12861" s="29" t="n">
        <v>270.25</v>
      </c>
      <c r="J12861" s="29" t="n">
        <v>189.17</v>
      </c>
      <c r="K12861" s="30" t="s">
        <v>2057</v>
      </c>
      <c r="M12861" s="31" t="n">
        <f aca="false">P12861+R12861+T12861+V12861+X12861+Z12861+AB12861+AD12861+AF12861+AH12861+AJ12861+AL12861+AN12861+AP12861+AR12861+AT12861+AV12861+AX12861+AZ12861+BB12861+BD12861+BF12861+BH12861+BJ12861+BL12861+BN12861+BP12861</f>
        <v>0</v>
      </c>
    </row>
    <row r="12862" customFormat="false" ht="15" hidden="false" customHeight="false" outlineLevel="0" collapsed="false">
      <c r="A12862" s="55" t="n">
        <v>41872</v>
      </c>
      <c r="B12862" s="56" t="s">
        <v>1205</v>
      </c>
      <c r="C12862" s="56" t="s">
        <v>1032</v>
      </c>
      <c r="D12862" s="30" t="n">
        <v>1982</v>
      </c>
      <c r="E12862" s="44" t="n">
        <v>0.354166666666667</v>
      </c>
      <c r="F12862" s="44" t="n">
        <v>0.803472222222222</v>
      </c>
      <c r="H12862" s="42" t="n">
        <v>0.458333333333333</v>
      </c>
      <c r="I12862" s="29" t="n">
        <v>513</v>
      </c>
      <c r="J12862" s="29" t="n">
        <v>146</v>
      </c>
      <c r="K12862" s="30" t="s">
        <v>1249</v>
      </c>
      <c r="M12862" s="31" t="n">
        <f aca="false">P12862+R12862+T12862+V12862+X12862+Z12862+AB12862+AD12862+AF12862+AH12862+AJ12862+AL12862+AN12862+AP12862+AR12862+AT12862+AV12862+AX12862+AZ12862+BB12862+BD12862+BF12862+BH12862+BJ12862+BL12862+BN12862+BP12862</f>
        <v>0</v>
      </c>
    </row>
    <row r="12863" customFormat="false" ht="15" hidden="false" customHeight="false" outlineLevel="0" collapsed="false">
      <c r="A12863" s="55" t="n">
        <v>41872</v>
      </c>
      <c r="B12863" s="56" t="s">
        <v>1173</v>
      </c>
      <c r="C12863" s="56" t="s">
        <v>1049</v>
      </c>
      <c r="D12863" s="30" t="n">
        <v>1983</v>
      </c>
      <c r="E12863" s="44" t="n">
        <v>0.395833333333333</v>
      </c>
      <c r="F12863" s="44" t="n">
        <v>0.75</v>
      </c>
      <c r="H12863" s="42" t="n">
        <v>0.354166666666667</v>
      </c>
      <c r="I12863" s="29" t="n">
        <v>199.75</v>
      </c>
      <c r="J12863" s="29" t="n">
        <v>139.82</v>
      </c>
      <c r="K12863" s="30" t="s">
        <v>2600</v>
      </c>
      <c r="M12863" s="31" t="n">
        <f aca="false">P12863+R12863+T12863+V12863+X12863+Z12863+AB12863+AD12863+AF12863+AH12863+AJ12863+AL12863+AN12863+AP12863+AR12863+AT12863+AV12863+AX12863+AZ12863+BB12863+BD12863+BF12863+BH12863+BJ12863+BL12863+BN12863+BP12863</f>
        <v>0</v>
      </c>
    </row>
    <row r="12864" customFormat="false" ht="15" hidden="false" customHeight="false" outlineLevel="0" collapsed="false">
      <c r="A12864" s="55" t="n">
        <v>41872</v>
      </c>
      <c r="B12864" s="56" t="s">
        <v>1193</v>
      </c>
      <c r="C12864" s="56" t="s">
        <v>2611</v>
      </c>
      <c r="D12864" s="30" t="n">
        <v>1984</v>
      </c>
      <c r="E12864" s="44" t="n">
        <v>0.416666666666667</v>
      </c>
      <c r="F12864" s="44" t="n">
        <v>0.635416666666667</v>
      </c>
      <c r="H12864" s="42" t="n">
        <v>0.229166666666667</v>
      </c>
      <c r="I12864" s="29" t="n">
        <v>136.25</v>
      </c>
      <c r="J12864" s="29" t="n">
        <v>90.47</v>
      </c>
      <c r="K12864" s="30" t="s">
        <v>1216</v>
      </c>
      <c r="M12864" s="31" t="n">
        <f aca="false">P12864+R12864+T12864+V12864+X12864+Z12864+AB12864+AD12864+AF12864+AH12864+AJ12864+AL12864+AN12864+AP12864+AR12864+AT12864+AV12864+AX12864+AZ12864+BB12864+BD12864+BF12864+BH12864+BJ12864+BL12864+BN12864+BP12864</f>
        <v>0</v>
      </c>
    </row>
    <row r="12865" customFormat="false" ht="15" hidden="false" customHeight="false" outlineLevel="0" collapsed="false">
      <c r="A12865" s="55" t="n">
        <v>41872</v>
      </c>
      <c r="B12865" s="56" t="s">
        <v>296</v>
      </c>
      <c r="C12865" s="56" t="s">
        <v>573</v>
      </c>
      <c r="D12865" s="30" t="n">
        <v>1985</v>
      </c>
      <c r="E12865" s="44" t="n">
        <v>0.46875</v>
      </c>
      <c r="F12865" s="44" t="n">
        <v>0.729166666666667</v>
      </c>
      <c r="H12865" s="42" t="n">
        <v>0.333333333333333</v>
      </c>
      <c r="I12865" s="29" t="n">
        <v>247</v>
      </c>
      <c r="J12865" s="29" t="n">
        <v>170</v>
      </c>
      <c r="M12865" s="31" t="n">
        <f aca="false">P12865+R12865+T12865+V12865+X12865+Z12865+AB12865+AD12865+AF12865+AH12865+AJ12865+AL12865+AN12865+AP12865+AR12865+AT12865+AV12865+AX12865+AZ12865+BB12865+BD12865+BF12865+BH12865+BJ12865+BL12865+BN12865+BP12865</f>
        <v>0</v>
      </c>
    </row>
    <row r="12866" customFormat="false" ht="15" hidden="false" customHeight="false" outlineLevel="0" collapsed="false">
      <c r="A12866" s="55" t="n">
        <v>41872</v>
      </c>
      <c r="B12866" s="56" t="s">
        <v>2153</v>
      </c>
      <c r="C12866" s="56" t="s">
        <v>1412</v>
      </c>
      <c r="D12866" s="30" t="n">
        <v>1986</v>
      </c>
      <c r="E12866" s="44" t="n">
        <v>0.604166666666667</v>
      </c>
      <c r="F12866" s="44" t="n">
        <v>0.708333333333333</v>
      </c>
      <c r="H12866" s="42" t="n">
        <v>0.166666666666667</v>
      </c>
      <c r="I12866" s="29" t="n">
        <v>103</v>
      </c>
      <c r="J12866" s="29" t="n">
        <v>67.2</v>
      </c>
      <c r="K12866" s="30" t="s">
        <v>2154</v>
      </c>
      <c r="M12866" s="31" t="n">
        <f aca="false">P12866+R12866+T12866+V12866+X12866+Z12866+AB12866+AD12866+AF12866+AH12866+AJ12866+AL12866+AN12866+AP12866+AR12866+AT12866+AV12866+AX12866+AZ12866+BB12866+BD12866+BF12866+BH12866+BJ12866+BL12866+BN12866+BP12866</f>
        <v>0</v>
      </c>
    </row>
    <row r="12867" customFormat="false" ht="15" hidden="false" customHeight="false" outlineLevel="0" collapsed="false">
      <c r="A12867" s="55" t="n">
        <v>41872</v>
      </c>
      <c r="B12867" s="56" t="s">
        <v>1181</v>
      </c>
      <c r="C12867" s="56" t="s">
        <v>1412</v>
      </c>
      <c r="D12867" s="30" t="n">
        <v>1987</v>
      </c>
      <c r="E12867" s="44" t="n">
        <v>0.604166666666667</v>
      </c>
      <c r="F12867" s="44" t="n">
        <v>0.708333333333333</v>
      </c>
      <c r="H12867" s="42" t="n">
        <v>0.166666666666667</v>
      </c>
      <c r="I12867" s="29" t="n">
        <v>103</v>
      </c>
      <c r="J12867" s="29" t="n">
        <v>67.2</v>
      </c>
      <c r="K12867" s="30" t="s">
        <v>1219</v>
      </c>
      <c r="M12867" s="31" t="n">
        <f aca="false">P12867+R12867+T12867+V12867+X12867+Z12867+AB12867+AD12867+AF12867+AH12867+AJ12867+AL12867+AN12867+AP12867+AR12867+AT12867+AV12867+AX12867+AZ12867+BB12867+BD12867+BF12867+BH12867+BJ12867+BL12867+BN12867+BP12867</f>
        <v>0</v>
      </c>
    </row>
    <row r="12868" customFormat="false" ht="15" hidden="false" customHeight="false" outlineLevel="0" collapsed="false">
      <c r="M12868" s="31" t="n">
        <f aca="false">P12868+R12868+T12868+V12868+X12868+Z12868+AB12868+AD12868+AF12868+AH12868+AJ12868+AL12868+AN12868+AP12868+AR12868+AT12868+AV12868+AX12868+AZ12868+BB12868+BD12868+BF12868+BH12868+BJ12868+BL12868+BN12868+BP12868</f>
        <v>0</v>
      </c>
    </row>
    <row r="12869" customFormat="false" ht="15" hidden="false" customHeight="false" outlineLevel="0" collapsed="false">
      <c r="A12869" s="100"/>
      <c r="B12869" s="101"/>
      <c r="C12869" s="101"/>
      <c r="D12869" s="100"/>
      <c r="E12869" s="100"/>
      <c r="F12869" s="100"/>
      <c r="G12869" s="100"/>
      <c r="H12869" s="100"/>
      <c r="I12869" s="102"/>
      <c r="J12869" s="102"/>
      <c r="K12869" s="100"/>
      <c r="M12869" s="31" t="n">
        <f aca="false">P12869+R12869+T12869+V12869+X12869+Z12869+AB12869+AD12869+AF12869+AH12869+AJ12869+AL12869+AN12869+AP12869+AR12869+AT12869+AV12869+AX12869+AZ12869+BB12869+BD12869+BF12869+BH12869+BJ12869+BL12869+BN12869+BP12869</f>
        <v>0</v>
      </c>
    </row>
    <row r="12870" customFormat="false" ht="21" hidden="false" customHeight="false" outlineLevel="0" collapsed="false">
      <c r="A12870" s="100"/>
      <c r="B12870" s="101"/>
      <c r="C12870" s="101"/>
      <c r="D12870" s="100"/>
      <c r="E12870" s="100"/>
      <c r="F12870" s="100"/>
      <c r="G12870" s="52" t="s">
        <v>1269</v>
      </c>
      <c r="H12870" s="100"/>
      <c r="I12870" s="102"/>
      <c r="J12870" s="102"/>
      <c r="K12870" s="100"/>
      <c r="M12870" s="31" t="n">
        <f aca="false">P12870+R12870+T12870+V12870+X12870+Z12870+AB12870+AD12870+AF12870+AH12870+AJ12870+AL12870+AN12870+AP12870+AR12870+AT12870+AV12870+AX12870+AZ12870+BB12870+BD12870+BF12870+BH12870+BJ12870+BL12870+BN12870+BP12870</f>
        <v>0</v>
      </c>
    </row>
    <row r="12871" customFormat="false" ht="15" hidden="false" customHeight="false" outlineLevel="0" collapsed="false">
      <c r="A12871" s="55" t="n">
        <v>41873</v>
      </c>
      <c r="B12871" s="56" t="s">
        <v>679</v>
      </c>
      <c r="C12871" s="56" t="s">
        <v>1206</v>
      </c>
      <c r="D12871" s="30" t="n">
        <v>1988</v>
      </c>
      <c r="E12871" s="44" t="n">
        <v>0.25</v>
      </c>
      <c r="F12871" s="30" t="s">
        <v>1162</v>
      </c>
      <c r="H12871" s="3" t="s">
        <v>1162</v>
      </c>
      <c r="I12871" s="29" t="n">
        <v>222.2</v>
      </c>
      <c r="J12871" s="29" t="n">
        <v>130</v>
      </c>
      <c r="K12871" s="30" t="s">
        <v>1223</v>
      </c>
      <c r="M12871" s="31" t="n">
        <f aca="false">P12871+R12871+T12871+V12871+X12871+Z12871+AB12871+AD12871+AF12871+AH12871+AJ12871+AL12871+AN12871+AP12871+AR12871+AT12871+AV12871+AX12871+AZ12871+BB12871+BD12871+BF12871+BH12871+BJ12871+BL12871+BN12871+BP12871</f>
        <v>0</v>
      </c>
    </row>
    <row r="12872" customFormat="false" ht="15" hidden="false" customHeight="false" outlineLevel="0" collapsed="false">
      <c r="A12872" s="55" t="n">
        <v>41873</v>
      </c>
      <c r="B12872" s="56" t="s">
        <v>1165</v>
      </c>
      <c r="C12872" s="56" t="s">
        <v>1206</v>
      </c>
      <c r="D12872" s="30" t="n">
        <v>1989</v>
      </c>
      <c r="E12872" s="44" t="n">
        <v>0.25</v>
      </c>
      <c r="F12872" s="30" t="s">
        <v>1162</v>
      </c>
      <c r="G12872" s="3" t="s">
        <v>1247</v>
      </c>
      <c r="H12872" s="3" t="s">
        <v>1162</v>
      </c>
      <c r="I12872" s="29" t="n">
        <v>254.9</v>
      </c>
      <c r="J12872" s="29" t="n">
        <v>176.5</v>
      </c>
      <c r="K12872" s="30" t="s">
        <v>2306</v>
      </c>
      <c r="M12872" s="31" t="n">
        <f aca="false">P12872+R12872+T12872+V12872+X12872+Z12872+AB12872+AD12872+AF12872+AH12872+AJ12872+AL12872+AN12872+AP12872+AR12872+AT12872+AV12872+AX12872+AZ12872+BB12872+BD12872+BF12872+BH12872+BJ12872+BL12872+BN12872+BP12872</f>
        <v>0</v>
      </c>
    </row>
    <row r="12873" customFormat="false" ht="15" hidden="false" customHeight="false" outlineLevel="0" collapsed="false">
      <c r="A12873" s="55" t="n">
        <v>41873</v>
      </c>
      <c r="B12873" s="56" t="s">
        <v>1181</v>
      </c>
      <c r="C12873" s="56" t="s">
        <v>1206</v>
      </c>
      <c r="D12873" s="30" t="n">
        <v>1990</v>
      </c>
      <c r="E12873" s="44" t="n">
        <v>0.25</v>
      </c>
      <c r="F12873" s="30" t="s">
        <v>1162</v>
      </c>
      <c r="G12873" s="3" t="s">
        <v>2612</v>
      </c>
      <c r="H12873" s="3" t="s">
        <v>1162</v>
      </c>
      <c r="I12873" s="29" t="n">
        <v>279.6</v>
      </c>
      <c r="J12873" s="29" t="n">
        <v>163</v>
      </c>
      <c r="K12873" s="30" t="s">
        <v>1219</v>
      </c>
      <c r="M12873" s="31" t="n">
        <f aca="false">P12873+R12873+T12873+V12873+X12873+Z12873+AB12873+AD12873+AF12873+AH12873+AJ12873+AL12873+AN12873+AP12873+AR12873+AT12873+AV12873+AX12873+AZ12873+BB12873+BD12873+BF12873+BH12873+BJ12873+BL12873+BN12873+BP12873</f>
        <v>0</v>
      </c>
    </row>
    <row r="12874" customFormat="false" ht="15" hidden="false" customHeight="false" outlineLevel="0" collapsed="false">
      <c r="A12874" s="55" t="n">
        <v>41873</v>
      </c>
      <c r="B12874" s="56" t="s">
        <v>1193</v>
      </c>
      <c r="C12874" s="56" t="s">
        <v>1255</v>
      </c>
      <c r="D12874" s="30" t="n">
        <v>1991</v>
      </c>
      <c r="E12874" s="44" t="n">
        <v>0.322916666666667</v>
      </c>
      <c r="F12874" s="44" t="n">
        <v>0.5</v>
      </c>
      <c r="H12874" s="42" t="n">
        <v>0.1875</v>
      </c>
      <c r="I12874" s="29" t="n">
        <v>112.75</v>
      </c>
      <c r="J12874" s="29" t="n">
        <v>74</v>
      </c>
      <c r="K12874" s="30" t="s">
        <v>1216</v>
      </c>
      <c r="M12874" s="31" t="n">
        <f aca="false">P12874+R12874+T12874+V12874+X12874+Z12874+AB12874+AD12874+AF12874+AH12874+AJ12874+AL12874+AN12874+AP12874+AR12874+AT12874+AV12874+AX12874+AZ12874+BB12874+BD12874+BF12874+BH12874+BJ12874+BL12874+BN12874+BP12874</f>
        <v>0</v>
      </c>
    </row>
    <row r="12875" customFormat="false" ht="15" hidden="false" customHeight="false" outlineLevel="0" collapsed="false">
      <c r="A12875" s="55" t="n">
        <v>41873</v>
      </c>
      <c r="B12875" s="56" t="s">
        <v>403</v>
      </c>
      <c r="C12875" s="56" t="s">
        <v>1255</v>
      </c>
      <c r="D12875" s="30" t="n">
        <v>1992</v>
      </c>
      <c r="E12875" s="44" t="n">
        <v>0.333333333333333</v>
      </c>
      <c r="F12875" s="44" t="n">
        <v>0.472222222222222</v>
      </c>
      <c r="H12875" s="42" t="n">
        <v>0.166666666666667</v>
      </c>
      <c r="I12875" s="29" t="n">
        <v>101</v>
      </c>
      <c r="J12875" s="29" t="n">
        <v>65.8</v>
      </c>
      <c r="K12875" s="30" t="s">
        <v>2057</v>
      </c>
      <c r="M12875" s="31" t="n">
        <f aca="false">P12875+R12875+T12875+V12875+X12875+Z12875+AB12875+AD12875+AF12875+AH12875+AJ12875+AL12875+AN12875+AP12875+AR12875+AT12875+AV12875+AX12875+AZ12875+BB12875+BD12875+BF12875+BH12875+BJ12875+BL12875+BN12875+BP12875</f>
        <v>0</v>
      </c>
    </row>
    <row r="12876" customFormat="false" ht="15" hidden="false" customHeight="false" outlineLevel="0" collapsed="false">
      <c r="A12876" s="55" t="n">
        <v>41873</v>
      </c>
      <c r="B12876" s="56" t="s">
        <v>1205</v>
      </c>
      <c r="C12876" s="56" t="s">
        <v>1032</v>
      </c>
      <c r="D12876" s="30" t="n">
        <v>1993</v>
      </c>
      <c r="E12876" s="44" t="n">
        <v>0.333333333333333</v>
      </c>
      <c r="F12876" s="44" t="n">
        <v>0.489583333333333</v>
      </c>
      <c r="H12876" s="42" t="n">
        <v>0.25</v>
      </c>
      <c r="I12876" s="29" t="n">
        <v>283</v>
      </c>
      <c r="J12876" s="29" t="n">
        <v>140</v>
      </c>
      <c r="K12876" s="30" t="s">
        <v>1249</v>
      </c>
      <c r="M12876" s="31" t="n">
        <f aca="false">P12876+R12876+T12876+V12876+X12876+Z12876+AB12876+AD12876+AF12876+AH12876+AJ12876+AL12876+AN12876+AP12876+AR12876+AT12876+AV12876+AX12876+AZ12876+BB12876+BD12876+BF12876+BH12876+BJ12876+BL12876+BN12876+BP12876</f>
        <v>0</v>
      </c>
    </row>
    <row r="12877" customFormat="false" ht="15" hidden="false" customHeight="false" outlineLevel="0" collapsed="false">
      <c r="A12877" s="55" t="n">
        <v>41873</v>
      </c>
      <c r="B12877" s="56" t="s">
        <v>1195</v>
      </c>
      <c r="C12877" s="56" t="s">
        <v>362</v>
      </c>
      <c r="D12877" s="30" t="n">
        <v>1994</v>
      </c>
      <c r="E12877" s="44" t="n">
        <v>0.375</v>
      </c>
      <c r="F12877" s="44" t="n">
        <v>0.472222222222222</v>
      </c>
      <c r="H12877" s="42" t="n">
        <v>0.166666666666667</v>
      </c>
      <c r="I12877" s="29" t="n">
        <v>101</v>
      </c>
      <c r="J12877" s="29" t="n">
        <v>65.8</v>
      </c>
      <c r="K12877" s="30" t="s">
        <v>2465</v>
      </c>
      <c r="M12877" s="31" t="n">
        <f aca="false">P12877+R12877+T12877+V12877+X12877+Z12877+AB12877+AD12877+AF12877+AH12877+AJ12877+AL12877+AN12877+AP12877+AR12877+AT12877+AV12877+AX12877+AZ12877+BB12877+BD12877+BF12877+BH12877+BJ12877+BL12877+BN12877+BP12877</f>
        <v>0</v>
      </c>
    </row>
    <row r="12878" customFormat="false" ht="15" hidden="false" customHeight="false" outlineLevel="0" collapsed="false">
      <c r="A12878" s="55" t="n">
        <v>41873</v>
      </c>
      <c r="B12878" s="56" t="s">
        <v>1173</v>
      </c>
      <c r="C12878" s="56" t="s">
        <v>1049</v>
      </c>
      <c r="D12878" s="30" t="n">
        <v>1995</v>
      </c>
      <c r="E12878" s="44" t="n">
        <v>0.354166666666667</v>
      </c>
      <c r="F12878" s="44" t="n">
        <v>0.722222222222222</v>
      </c>
      <c r="H12878" s="42" t="n">
        <v>0.375</v>
      </c>
      <c r="I12878" s="29" t="n">
        <v>211.5</v>
      </c>
      <c r="J12878" s="29" t="n">
        <v>148.05</v>
      </c>
      <c r="K12878" s="30" t="s">
        <v>2600</v>
      </c>
      <c r="M12878" s="31" t="n">
        <f aca="false">P12878+R12878+T12878+V12878+X12878+Z12878+AB12878+AD12878+AF12878+AH12878+AJ12878+AL12878+AN12878+AP12878+AR12878+AT12878+AV12878+AX12878+AZ12878+BB12878+BD12878+BF12878+BH12878+BJ12878+BL12878+BN12878+BP12878</f>
        <v>0</v>
      </c>
    </row>
    <row r="12879" customFormat="false" ht="15" hidden="false" customHeight="false" outlineLevel="0" collapsed="false">
      <c r="A12879" s="55" t="n">
        <v>41873</v>
      </c>
      <c r="B12879" s="56" t="s">
        <v>1197</v>
      </c>
      <c r="C12879" s="56" t="s">
        <v>714</v>
      </c>
      <c r="D12879" s="415" t="n">
        <v>1996</v>
      </c>
      <c r="E12879" s="44" t="n">
        <v>0.354166666666667</v>
      </c>
      <c r="F12879" s="44" t="n">
        <v>0.5</v>
      </c>
      <c r="G12879" s="3" t="s">
        <v>1170</v>
      </c>
      <c r="H12879" s="3" t="s">
        <v>1191</v>
      </c>
      <c r="I12879" s="29" t="n">
        <v>124.5</v>
      </c>
      <c r="J12879" s="29" t="n">
        <v>82.25</v>
      </c>
      <c r="K12879" s="30" t="s">
        <v>2613</v>
      </c>
      <c r="M12879" s="31" t="n">
        <f aca="false">P12879+R12879+T12879+V12879+X12879+Z12879+AB12879+AD12879+AF12879+AH12879+AJ12879+AL12879+AN12879+AP12879+AR12879+AT12879+AV12879+AX12879+AZ12879+BB12879+BD12879+BF12879+BH12879+BJ12879+BL12879+BN12879+BP12879</f>
        <v>0</v>
      </c>
    </row>
    <row r="12880" customFormat="false" ht="15" hidden="false" customHeight="false" outlineLevel="0" collapsed="false">
      <c r="A12880" s="55" t="n">
        <v>41873</v>
      </c>
      <c r="B12880" s="56" t="s">
        <v>403</v>
      </c>
      <c r="C12880" s="56" t="s">
        <v>573</v>
      </c>
      <c r="D12880" s="30" t="n">
        <v>1997</v>
      </c>
      <c r="E12880" s="44" t="n">
        <v>0.541666666666667</v>
      </c>
      <c r="F12880" s="44" t="n">
        <v>0.642361111111111</v>
      </c>
      <c r="H12880" s="42" t="n">
        <v>0.166666666666667</v>
      </c>
      <c r="I12880" s="29" t="n">
        <v>101</v>
      </c>
      <c r="J12880" s="29" t="n">
        <v>65.8</v>
      </c>
      <c r="K12880" s="30" t="s">
        <v>2057</v>
      </c>
      <c r="M12880" s="31" t="n">
        <f aca="false">P12880+R12880+T12880+V12880+X12880+Z12880+AB12880+AD12880+AF12880+AH12880+AJ12880+AL12880+AN12880+AP12880+AR12880+AT12880+AV12880+AX12880+AZ12880+BB12880+BD12880+BF12880+BH12880+BJ12880+BL12880+BN12880+BP12880</f>
        <v>0</v>
      </c>
    </row>
    <row r="12881" customFormat="false" ht="15" hidden="false" customHeight="false" outlineLevel="0" collapsed="false">
      <c r="A12881" s="55" t="n">
        <v>41873</v>
      </c>
      <c r="B12881" s="56" t="s">
        <v>1169</v>
      </c>
      <c r="C12881" s="56" t="s">
        <v>469</v>
      </c>
      <c r="D12881" s="30" t="n">
        <v>1998</v>
      </c>
      <c r="E12881" s="30" t="n">
        <v>8448</v>
      </c>
      <c r="F12881" s="30" t="n">
        <v>8594</v>
      </c>
      <c r="G12881" s="3" t="s">
        <v>2056</v>
      </c>
      <c r="H12881" s="3" t="n">
        <v>146</v>
      </c>
      <c r="I12881" s="29" t="n">
        <v>358.6</v>
      </c>
      <c r="J12881" s="29" t="n">
        <v>204.4</v>
      </c>
      <c r="K12881" s="30" t="s">
        <v>1214</v>
      </c>
      <c r="M12881" s="31" t="n">
        <f aca="false">P12881+R12881+T12881+V12881+X12881+Z12881+AB12881+AD12881+AF12881+AH12881+AJ12881+AL12881+AN12881+AP12881+AR12881+AT12881+AV12881+AX12881+AZ12881+BB12881+BD12881+BF12881+BH12881+BJ12881+BL12881+BN12881+BP12881</f>
        <v>0</v>
      </c>
    </row>
    <row r="12882" customFormat="false" ht="15" hidden="false" customHeight="false" outlineLevel="0" collapsed="false">
      <c r="A12882" s="55" t="n">
        <v>41873</v>
      </c>
      <c r="B12882" s="56" t="s">
        <v>1195</v>
      </c>
      <c r="C12882" s="56" t="s">
        <v>469</v>
      </c>
      <c r="D12882" s="30" t="n">
        <v>1999</v>
      </c>
      <c r="E12882" s="30" t="n">
        <v>3366</v>
      </c>
      <c r="F12882" s="30" t="n">
        <v>3512</v>
      </c>
      <c r="G12882" s="3" t="s">
        <v>2056</v>
      </c>
      <c r="H12882" s="3" t="s">
        <v>2614</v>
      </c>
      <c r="I12882" s="29" t="n">
        <v>358.6</v>
      </c>
      <c r="J12882" s="29" t="n">
        <v>204.4</v>
      </c>
      <c r="K12882" s="30" t="s">
        <v>2465</v>
      </c>
      <c r="M12882" s="31" t="n">
        <f aca="false">P12882+R12882+T12882+V12882+X12882+Z12882+AB12882+AD12882+AF12882+AH12882+AJ12882+AL12882+AN12882+AP12882+AR12882+AT12882+AV12882+AX12882+AZ12882+BB12882+BD12882+BF12882+BH12882+BJ12882+BL12882+BN12882+BP12882</f>
        <v>0</v>
      </c>
    </row>
    <row r="12883" customFormat="false" ht="15" hidden="false" customHeight="false" outlineLevel="0" collapsed="false">
      <c r="A12883" s="55" t="n">
        <v>41873</v>
      </c>
      <c r="B12883" s="56" t="s">
        <v>1193</v>
      </c>
      <c r="C12883" s="56" t="s">
        <v>49</v>
      </c>
      <c r="D12883" s="30" t="n">
        <v>2000</v>
      </c>
      <c r="E12883" s="44" t="n">
        <v>0.604166666666667</v>
      </c>
      <c r="F12883" s="44" t="n">
        <v>0.652777777777778</v>
      </c>
      <c r="H12883" s="42" t="n">
        <v>0.166666666666667</v>
      </c>
      <c r="I12883" s="29" t="n">
        <v>101</v>
      </c>
      <c r="J12883" s="29" t="n">
        <v>65.8</v>
      </c>
      <c r="K12883" s="30" t="s">
        <v>1216</v>
      </c>
      <c r="M12883" s="31" t="n">
        <f aca="false">P12883+R12883+T12883+V12883+X12883+Z12883+AB12883+AD12883+AF12883+AH12883+AJ12883+AL12883+AN12883+AP12883+AR12883+AT12883+AV12883+AX12883+AZ12883+BB12883+BD12883+BF12883+BH12883+BJ12883+BL12883+BN12883+BP12883</f>
        <v>0</v>
      </c>
    </row>
    <row r="12884" customFormat="false" ht="15" hidden="false" customHeight="false" outlineLevel="0" collapsed="false">
      <c r="M12884" s="31" t="n">
        <f aca="false">P12884+R12884+T12884+V12884+X12884+Z12884+AB12884+AD12884+AF12884+AH12884+AJ12884+AL12884+AN12884+AP12884+AR12884+AT12884+AV12884+AX12884+AZ12884+BB12884+BD12884+BF12884+BH12884+BJ12884+BL12884+BN12884+BP12884</f>
        <v>0</v>
      </c>
    </row>
    <row r="12885" customFormat="false" ht="15" hidden="false" customHeight="false" outlineLevel="0" collapsed="false">
      <c r="A12885" s="100"/>
      <c r="B12885" s="101"/>
      <c r="C12885" s="101"/>
      <c r="D12885" s="100"/>
      <c r="E12885" s="100"/>
      <c r="F12885" s="100"/>
      <c r="G12885" s="100"/>
      <c r="H12885" s="100"/>
      <c r="I12885" s="102"/>
      <c r="J12885" s="102"/>
      <c r="K12885" s="100"/>
      <c r="M12885" s="31" t="n">
        <f aca="false">P12885+R12885+T12885+V12885+X12885+Z12885+AB12885+AD12885+AF12885+AH12885+AJ12885+AL12885+AN12885+AP12885+AR12885+AT12885+AV12885+AX12885+AZ12885+BB12885+BD12885+BF12885+BH12885+BJ12885+BL12885+BN12885+BP12885</f>
        <v>0</v>
      </c>
    </row>
    <row r="12886" customFormat="false" ht="21" hidden="false" customHeight="false" outlineLevel="0" collapsed="false">
      <c r="A12886" s="100"/>
      <c r="B12886" s="101"/>
      <c r="C12886" s="101"/>
      <c r="D12886" s="100"/>
      <c r="E12886" s="100"/>
      <c r="F12886" s="100"/>
      <c r="G12886" s="52" t="s">
        <v>1224</v>
      </c>
      <c r="H12886" s="100"/>
      <c r="I12886" s="102"/>
      <c r="J12886" s="102"/>
      <c r="K12886" s="100"/>
      <c r="M12886" s="31" t="n">
        <f aca="false">P12886+R12886+T12886+V12886+X12886+Z12886+AB12886+AD12886+AF12886+AH12886+AJ12886+AL12886+AN12886+AP12886+AR12886+AT12886+AV12886+AX12886+AZ12886+BB12886+BD12886+BF12886+BH12886+BJ12886+BL12886+BN12886+BP12886</f>
        <v>0</v>
      </c>
    </row>
    <row r="12887" customFormat="false" ht="15" hidden="false" customHeight="false" outlineLevel="0" collapsed="false">
      <c r="A12887" s="55" t="n">
        <v>41875</v>
      </c>
      <c r="B12887" s="56" t="s">
        <v>2597</v>
      </c>
      <c r="C12887" s="56" t="s">
        <v>490</v>
      </c>
      <c r="D12887" s="30" t="n">
        <v>2001</v>
      </c>
      <c r="E12887" s="44" t="n">
        <v>0.333333333333333</v>
      </c>
      <c r="F12887" s="44" t="n">
        <v>0.5</v>
      </c>
      <c r="H12887" s="42" t="n">
        <v>0.166666666666667</v>
      </c>
      <c r="I12887" s="29" t="n">
        <v>122.2</v>
      </c>
      <c r="J12887" s="29" t="n">
        <v>85.54</v>
      </c>
      <c r="K12887" s="30" t="s">
        <v>2608</v>
      </c>
      <c r="M12887" s="31" t="n">
        <f aca="false">P12887+R12887+T12887+V12887+X12887+Z12887+AB12887+AD12887+AF12887+AH12887+AJ12887+AL12887+AN12887+AP12887+AR12887+AT12887+AV12887+AX12887+AZ12887+BB12887+BD12887+BF12887+BH12887+BJ12887+BL12887+BN12887+BP12887</f>
        <v>0</v>
      </c>
    </row>
    <row r="12888" customFormat="false" ht="15" hidden="false" customHeight="false" outlineLevel="0" collapsed="false">
      <c r="A12888" s="55" t="n">
        <v>41875</v>
      </c>
      <c r="B12888" s="56" t="s">
        <v>1195</v>
      </c>
      <c r="C12888" s="56" t="s">
        <v>490</v>
      </c>
      <c r="D12888" s="30" t="n">
        <v>2002</v>
      </c>
      <c r="E12888" s="44" t="n">
        <v>0.354166666666667</v>
      </c>
      <c r="F12888" s="44" t="n">
        <v>0.875</v>
      </c>
      <c r="H12888" s="42" t="n">
        <v>0.520833333333333</v>
      </c>
      <c r="I12888" s="29" t="n">
        <v>381.87</v>
      </c>
      <c r="J12888" s="29" t="n">
        <v>267.31</v>
      </c>
      <c r="K12888" s="30" t="s">
        <v>2465</v>
      </c>
      <c r="M12888" s="31" t="n">
        <f aca="false">P12888+R12888+T12888+V12888+X12888+Z12888+AB12888+AD12888+AF12888+AH12888+AJ12888+AL12888+AN12888+AP12888+AR12888+AT12888+AV12888+AX12888+AZ12888+BB12888+BD12888+BF12888+BH12888+BJ12888+BL12888+BN12888+BP12888</f>
        <v>0</v>
      </c>
    </row>
    <row r="12889" customFormat="false" ht="15" hidden="false" customHeight="false" outlineLevel="0" collapsed="false">
      <c r="A12889" s="55" t="n">
        <v>41875</v>
      </c>
      <c r="B12889" s="56" t="s">
        <v>1181</v>
      </c>
      <c r="C12889" s="56" t="s">
        <v>490</v>
      </c>
      <c r="D12889" s="30" t="n">
        <v>2003</v>
      </c>
      <c r="E12889" s="44" t="n">
        <v>0.375</v>
      </c>
      <c r="F12889" s="44" t="n">
        <v>0.875</v>
      </c>
      <c r="H12889" s="42" t="n">
        <v>0.5</v>
      </c>
      <c r="I12889" s="29" t="n">
        <v>366.6</v>
      </c>
      <c r="J12889" s="29" t="n">
        <v>256.22</v>
      </c>
      <c r="K12889" s="30" t="s">
        <v>1219</v>
      </c>
      <c r="M12889" s="31" t="n">
        <f aca="false">P12889+R12889+T12889+V12889+X12889+Z12889+AB12889+AD12889+AF12889+AH12889+AJ12889+AL12889+AN12889+AP12889+AR12889+AT12889+AV12889+AX12889+AZ12889+BB12889+BD12889+BF12889+BH12889+BJ12889+BL12889+BN12889+BP12889</f>
        <v>0</v>
      </c>
    </row>
    <row r="12890" customFormat="false" ht="15" hidden="false" customHeight="false" outlineLevel="0" collapsed="false">
      <c r="M12890" s="31" t="n">
        <f aca="false">P12890+R12890+T12890+V12890+X12890+Z12890+AB12890+AD12890+AF12890+AH12890+AJ12890+AL12890+AN12890+AP12890+AR12890+AT12890+AV12890+AX12890+AZ12890+BB12890+BD12890+BF12890+BH12890+BJ12890+BL12890+BN12890+BP12890</f>
        <v>0</v>
      </c>
    </row>
    <row r="12891" customFormat="false" ht="15" hidden="false" customHeight="false" outlineLevel="0" collapsed="false">
      <c r="A12891" s="100"/>
      <c r="B12891" s="101"/>
      <c r="C12891" s="101"/>
      <c r="D12891" s="100"/>
      <c r="E12891" s="100"/>
      <c r="F12891" s="100"/>
      <c r="G12891" s="100"/>
      <c r="H12891" s="100"/>
      <c r="I12891" s="102"/>
      <c r="J12891" s="102"/>
      <c r="K12891" s="100"/>
      <c r="M12891" s="31" t="n">
        <f aca="false">P12891+R12891+T12891+V12891+X12891+Z12891+AB12891+AD12891+AF12891+AH12891+AJ12891+AL12891+AN12891+AP12891+AR12891+AT12891+AV12891+AX12891+AZ12891+BB12891+BD12891+BF12891+BH12891+BJ12891+BL12891+BN12891+BP12891</f>
        <v>0</v>
      </c>
    </row>
    <row r="12892" customFormat="false" ht="21" hidden="false" customHeight="false" outlineLevel="0" collapsed="false">
      <c r="A12892" s="100"/>
      <c r="B12892" s="101"/>
      <c r="C12892" s="101"/>
      <c r="D12892" s="100"/>
      <c r="E12892" s="100"/>
      <c r="F12892" s="100"/>
      <c r="G12892" s="52" t="s">
        <v>1227</v>
      </c>
      <c r="H12892" s="100"/>
      <c r="I12892" s="102"/>
      <c r="J12892" s="102"/>
      <c r="K12892" s="100"/>
      <c r="M12892" s="31" t="n">
        <f aca="false">P12892+R12892+T12892+V12892+X12892+Z12892+AB12892+AD12892+AF12892+AH12892+AJ12892+AL12892+AN12892+AP12892+AR12892+AT12892+AV12892+AX12892+AZ12892+BB12892+BD12892+BF12892+BH12892+BJ12892+BL12892+BN12892+BP12892</f>
        <v>0</v>
      </c>
    </row>
    <row r="12893" customFormat="false" ht="15" hidden="false" customHeight="false" outlineLevel="0" collapsed="false">
      <c r="A12893" s="55" t="n">
        <v>41876</v>
      </c>
      <c r="B12893" s="56" t="s">
        <v>679</v>
      </c>
      <c r="C12893" s="56" t="s">
        <v>1395</v>
      </c>
      <c r="D12893" s="30" t="n">
        <v>2004</v>
      </c>
      <c r="E12893" s="44" t="n">
        <v>0.25</v>
      </c>
      <c r="F12893" s="30" t="s">
        <v>1327</v>
      </c>
      <c r="H12893" s="3" t="s">
        <v>1327</v>
      </c>
      <c r="I12893" s="29" t="n">
        <v>222.2</v>
      </c>
      <c r="J12893" s="29" t="n">
        <v>130</v>
      </c>
      <c r="K12893" s="30" t="s">
        <v>1516</v>
      </c>
      <c r="M12893" s="31" t="n">
        <f aca="false">P12893+R12893+T12893+V12893+X12893+Z12893+AB12893+AD12893+AF12893+AH12893+AJ12893+AL12893+AN12893+AP12893+AR12893+AT12893+AV12893+AX12893+AZ12893+BB12893+BD12893+BF12893+BH12893+BJ12893+BL12893+BN12893+BP12893</f>
        <v>0</v>
      </c>
    </row>
    <row r="12894" customFormat="false" ht="15" hidden="false" customHeight="false" outlineLevel="0" collapsed="false">
      <c r="A12894" s="55" t="n">
        <v>41876</v>
      </c>
      <c r="B12894" s="56" t="s">
        <v>383</v>
      </c>
      <c r="C12894" s="56" t="s">
        <v>1395</v>
      </c>
      <c r="D12894" s="30" t="n">
        <v>2005</v>
      </c>
      <c r="E12894" s="44" t="n">
        <v>0.25</v>
      </c>
      <c r="F12894" s="30" t="s">
        <v>1257</v>
      </c>
      <c r="G12894" s="3" t="s">
        <v>1257</v>
      </c>
      <c r="H12894" s="3" t="s">
        <v>1257</v>
      </c>
      <c r="I12894" s="29" t="s">
        <v>1257</v>
      </c>
      <c r="J12894" s="29" t="s">
        <v>1257</v>
      </c>
      <c r="K12894" s="30" t="s">
        <v>1518</v>
      </c>
      <c r="M12894" s="31" t="n">
        <f aca="false">P12894+R12894+T12894+V12894+X12894+Z12894+AB12894+AD12894+AF12894+AH12894+AJ12894+AL12894+AN12894+AP12894+AR12894+AT12894+AV12894+AX12894+AZ12894+BB12894+BD12894+BF12894+BH12894+BJ12894+BL12894+BN12894+BP12894</f>
        <v>0</v>
      </c>
    </row>
    <row r="12895" customFormat="false" ht="15" hidden="false" customHeight="false" outlineLevel="0" collapsed="false">
      <c r="A12895" s="55" t="n">
        <v>41876</v>
      </c>
      <c r="B12895" s="56" t="s">
        <v>1165</v>
      </c>
      <c r="C12895" s="56" t="s">
        <v>1395</v>
      </c>
      <c r="D12895" s="30" t="n">
        <v>2006</v>
      </c>
      <c r="E12895" s="44" t="n">
        <v>0.25</v>
      </c>
      <c r="F12895" s="30" t="s">
        <v>1327</v>
      </c>
      <c r="H12895" s="3" t="s">
        <v>1327</v>
      </c>
      <c r="I12895" s="29" t="n">
        <v>232.2</v>
      </c>
      <c r="J12895" s="29" t="n">
        <v>160</v>
      </c>
      <c r="K12895" s="30" t="s">
        <v>2615</v>
      </c>
      <c r="M12895" s="31" t="n">
        <f aca="false">P12895+R12895+T12895+V12895+X12895+Z12895+AB12895+AD12895+AF12895+AH12895+AJ12895+AL12895+AN12895+AP12895+AR12895+AT12895+AV12895+AX12895+AZ12895+BB12895+BD12895+BF12895+BH12895+BJ12895+BL12895+BN12895+BP12895</f>
        <v>0</v>
      </c>
    </row>
    <row r="12896" customFormat="false" ht="15" hidden="false" customHeight="false" outlineLevel="0" collapsed="false">
      <c r="A12896" s="55" t="n">
        <v>41876</v>
      </c>
      <c r="B12896" s="56" t="s">
        <v>1205</v>
      </c>
      <c r="C12896" s="56" t="s">
        <v>1395</v>
      </c>
      <c r="D12896" s="30" t="n">
        <v>2007</v>
      </c>
      <c r="E12896" s="44" t="n">
        <v>0.25</v>
      </c>
      <c r="F12896" s="30" t="s">
        <v>1327</v>
      </c>
      <c r="H12896" s="3" t="s">
        <v>1327</v>
      </c>
      <c r="I12896" s="29" t="n">
        <v>385</v>
      </c>
      <c r="J12896" s="29" t="n">
        <v>120</v>
      </c>
      <c r="K12896" s="30" t="s">
        <v>1534</v>
      </c>
      <c r="M12896" s="31" t="n">
        <f aca="false">P12896+R12896+T12896+V12896+X12896+Z12896+AB12896+AD12896+AF12896+AH12896+AJ12896+AL12896+AN12896+AP12896+AR12896+AT12896+AV12896+AX12896+AZ12896+BB12896+BD12896+BF12896+BH12896+BJ12896+BL12896+BN12896+BP12896</f>
        <v>0</v>
      </c>
    </row>
    <row r="12897" customFormat="false" ht="15" hidden="false" customHeight="false" outlineLevel="0" collapsed="false">
      <c r="A12897" s="55" t="n">
        <v>41876</v>
      </c>
      <c r="B12897" s="56" t="s">
        <v>1176</v>
      </c>
      <c r="C12897" s="56" t="s">
        <v>1226</v>
      </c>
      <c r="D12897" s="30" t="n">
        <v>2008</v>
      </c>
      <c r="E12897" s="44" t="n">
        <v>0.25</v>
      </c>
      <c r="F12897" s="44" t="n">
        <v>0.583333333333333</v>
      </c>
      <c r="H12897" s="42" t="n">
        <v>0.333333333333333</v>
      </c>
      <c r="I12897" s="29" t="n">
        <v>188</v>
      </c>
      <c r="J12897" s="29" t="n">
        <v>131.6</v>
      </c>
      <c r="K12897" s="30" t="s">
        <v>2616</v>
      </c>
      <c r="M12897" s="31" t="n">
        <f aca="false">P12897+R12897+T12897+V12897+X12897+Z12897+AB12897+AD12897+AF12897+AH12897+AJ12897+AL12897+AN12897+AP12897+AR12897+AT12897+AV12897+AX12897+AZ12897+BB12897+BD12897+BF12897+BH12897+BJ12897+BL12897+BN12897+BP12897</f>
        <v>0</v>
      </c>
    </row>
    <row r="12898" customFormat="false" ht="15" hidden="false" customHeight="false" outlineLevel="0" collapsed="false">
      <c r="A12898" s="55" t="n">
        <v>41876</v>
      </c>
      <c r="B12898" s="56" t="s">
        <v>403</v>
      </c>
      <c r="C12898" s="56" t="s">
        <v>1226</v>
      </c>
      <c r="D12898" s="30" t="n">
        <v>2009</v>
      </c>
      <c r="E12898" s="44" t="n">
        <v>0.25</v>
      </c>
      <c r="F12898" s="44" t="n">
        <v>0.645833333333333</v>
      </c>
      <c r="H12898" s="42" t="n">
        <v>0.395833333333333</v>
      </c>
      <c r="I12898" s="29" t="n">
        <v>223.25</v>
      </c>
      <c r="J12898" s="29" t="n">
        <v>156.27</v>
      </c>
      <c r="K12898" s="30" t="s">
        <v>2617</v>
      </c>
      <c r="M12898" s="31" t="n">
        <f aca="false">P12898+R12898+T12898+V12898+X12898+Z12898+AB12898+AD12898+AF12898+AH12898+AJ12898+AL12898+AN12898+AP12898+AR12898+AT12898+AV12898+AX12898+AZ12898+BB12898+BD12898+BF12898+BH12898+BJ12898+BL12898+BN12898+BP12898</f>
        <v>0</v>
      </c>
    </row>
    <row r="12899" customFormat="false" ht="15" hidden="false" customHeight="false" outlineLevel="0" collapsed="false">
      <c r="A12899" s="55" t="n">
        <v>41876</v>
      </c>
      <c r="B12899" s="56" t="s">
        <v>1197</v>
      </c>
      <c r="C12899" s="56" t="s">
        <v>1226</v>
      </c>
      <c r="D12899" s="30" t="n">
        <v>2010</v>
      </c>
      <c r="E12899" s="44" t="n">
        <v>0.270833333333333</v>
      </c>
      <c r="F12899" s="44" t="n">
        <v>0.635416666666667</v>
      </c>
      <c r="H12899" s="42" t="n">
        <v>0.375</v>
      </c>
      <c r="I12899" s="29" t="n">
        <v>211.5</v>
      </c>
      <c r="J12899" s="29" t="n">
        <v>148.05</v>
      </c>
      <c r="K12899" s="30" t="s">
        <v>2618</v>
      </c>
      <c r="M12899" s="31" t="n">
        <f aca="false">P12899+R12899+T12899+V12899+X12899+Z12899+AB12899+AD12899+AF12899+AH12899+AJ12899+AL12899+AN12899+AP12899+AR12899+AT12899+AV12899+AX12899+AZ12899+BB12899+BD12899+BF12899+BH12899+BJ12899+BL12899+BN12899+BP12899</f>
        <v>0</v>
      </c>
    </row>
    <row r="12900" customFormat="false" ht="15" hidden="false" customHeight="false" outlineLevel="0" collapsed="false">
      <c r="A12900" s="55" t="n">
        <v>41876</v>
      </c>
      <c r="B12900" s="56" t="s">
        <v>1281</v>
      </c>
      <c r="C12900" s="56" t="s">
        <v>1540</v>
      </c>
      <c r="D12900" s="30" t="n">
        <v>2011</v>
      </c>
      <c r="E12900" s="44" t="n">
        <v>0.333333333333333</v>
      </c>
      <c r="F12900" s="44" t="n">
        <v>0.729166666666667</v>
      </c>
      <c r="G12900" s="3" t="s">
        <v>1170</v>
      </c>
      <c r="H12900" s="3" t="s">
        <v>1230</v>
      </c>
      <c r="I12900" s="29" t="n">
        <v>329.75</v>
      </c>
      <c r="J12900" s="29" t="n">
        <v>172.72</v>
      </c>
      <c r="K12900" s="30" t="s">
        <v>1504</v>
      </c>
      <c r="M12900" s="31" t="n">
        <f aca="false">P12900+R12900+T12900+V12900+X12900+Z12900+AB12900+AD12900+AF12900+AH12900+AJ12900+AL12900+AN12900+AP12900+AR12900+AT12900+AV12900+AX12900+AZ12900+BB12900+BD12900+BF12900+BH12900+BJ12900+BL12900+BN12900+BP12900</f>
        <v>0</v>
      </c>
    </row>
    <row r="12901" customFormat="false" ht="15" hidden="false" customHeight="false" outlineLevel="0" collapsed="false">
      <c r="A12901" s="55" t="n">
        <v>41876</v>
      </c>
      <c r="B12901" s="56" t="s">
        <v>1193</v>
      </c>
      <c r="C12901" s="56" t="s">
        <v>1527</v>
      </c>
      <c r="D12901" s="30" t="n">
        <v>2012</v>
      </c>
      <c r="E12901" s="44" t="n">
        <v>0.333333333333333</v>
      </c>
      <c r="F12901" s="44" t="n">
        <v>0.715277777777778</v>
      </c>
      <c r="H12901" s="42" t="n">
        <v>0.395833333333333</v>
      </c>
      <c r="I12901" s="29" t="n">
        <v>223.25</v>
      </c>
      <c r="J12901" s="29" t="n">
        <v>156.27</v>
      </c>
      <c r="K12901" s="30" t="s">
        <v>2619</v>
      </c>
      <c r="M12901" s="31" t="n">
        <f aca="false">P12901+R12901+T12901+V12901+X12901+Z12901+AB12901+AD12901+AF12901+AH12901+AJ12901+AL12901+AN12901+AP12901+AR12901+AT12901+AV12901+AX12901+AZ12901+BB12901+BD12901+BF12901+BH12901+BJ12901+BL12901+BN12901+BP12901</f>
        <v>0</v>
      </c>
    </row>
    <row r="12902" customFormat="false" ht="15" hidden="false" customHeight="false" outlineLevel="0" collapsed="false">
      <c r="A12902" s="55" t="n">
        <v>41876</v>
      </c>
      <c r="B12902" s="56" t="s">
        <v>2620</v>
      </c>
      <c r="C12902" s="56" t="s">
        <v>1540</v>
      </c>
      <c r="D12902" s="30" t="n">
        <v>2013</v>
      </c>
      <c r="E12902" s="44" t="n">
        <v>0.375</v>
      </c>
      <c r="F12902" s="44" t="n">
        <v>0.697916666666667</v>
      </c>
      <c r="H12902" s="42" t="n">
        <v>0.333333333333333</v>
      </c>
      <c r="I12902" s="29" t="n">
        <v>259</v>
      </c>
      <c r="J12902" s="29" t="n">
        <v>131.6</v>
      </c>
      <c r="K12902" s="30" t="s">
        <v>2621</v>
      </c>
      <c r="M12902" s="31" t="n">
        <f aca="false">P12902+R12902+T12902+V12902+X12902+Z12902+AB12902+AD12902+AF12902+AH12902+AJ12902+AL12902+AN12902+AP12902+AR12902+AT12902+AV12902+AX12902+AZ12902+BB12902+BD12902+BF12902+BH12902+BJ12902+BL12902+BN12902+BP12902</f>
        <v>0</v>
      </c>
    </row>
    <row r="12903" customFormat="false" ht="15" hidden="false" customHeight="false" outlineLevel="0" collapsed="false">
      <c r="A12903" s="55" t="n">
        <v>41876</v>
      </c>
      <c r="B12903" s="56" t="s">
        <v>2620</v>
      </c>
      <c r="C12903" s="56" t="s">
        <v>2622</v>
      </c>
      <c r="D12903" s="30" t="n">
        <v>2014</v>
      </c>
      <c r="E12903" s="44" t="n">
        <v>0.604166666666667</v>
      </c>
      <c r="F12903" s="44" t="n">
        <v>0.708333333333333</v>
      </c>
      <c r="H12903" s="42" t="n">
        <v>0.166666666666667</v>
      </c>
      <c r="I12903" s="29" t="n">
        <v>101</v>
      </c>
      <c r="J12903" s="29" t="n">
        <v>65.8</v>
      </c>
      <c r="K12903" s="30" t="s">
        <v>2621</v>
      </c>
      <c r="M12903" s="31" t="n">
        <f aca="false">P12903+R12903+T12903+V12903+X12903+Z12903+AB12903+AD12903+AF12903+AH12903+AJ12903+AL12903+AN12903+AP12903+AR12903+AT12903+AV12903+AX12903+AZ12903+BB12903+BD12903+BF12903+BH12903+BJ12903+BL12903+BN12903+BP12903</f>
        <v>0</v>
      </c>
    </row>
    <row r="12904" customFormat="false" ht="15" hidden="false" customHeight="false" outlineLevel="0" collapsed="false">
      <c r="A12904" s="55" t="n">
        <v>41876</v>
      </c>
      <c r="B12904" s="56" t="s">
        <v>1176</v>
      </c>
      <c r="C12904" s="56" t="s">
        <v>2623</v>
      </c>
      <c r="D12904" s="30" t="n">
        <v>2015</v>
      </c>
      <c r="E12904" s="44" t="n">
        <v>0.625</v>
      </c>
      <c r="F12904" s="44" t="n">
        <v>0.784722222222222</v>
      </c>
      <c r="H12904" s="42" t="n">
        <v>0.1875</v>
      </c>
      <c r="I12904" s="29" t="n">
        <v>112.75</v>
      </c>
      <c r="J12904" s="29" t="n">
        <v>74.02</v>
      </c>
      <c r="K12904" s="30" t="s">
        <v>2616</v>
      </c>
      <c r="M12904" s="31" t="n">
        <f aca="false">P12904+R12904+T12904+V12904+X12904+Z12904+AB12904+AD12904+AF12904+AH12904+AJ12904+AL12904+AN12904+AP12904+AR12904+AT12904+AV12904+AX12904+AZ12904+BB12904+BD12904+BF12904+BH12904+BJ12904+BL12904+BN12904+BP12904</f>
        <v>0</v>
      </c>
    </row>
    <row r="12905" customFormat="false" ht="15" hidden="false" customHeight="false" outlineLevel="0" collapsed="false">
      <c r="A12905" s="55" t="n">
        <v>41876</v>
      </c>
      <c r="B12905" s="56" t="s">
        <v>1281</v>
      </c>
      <c r="C12905" s="56" t="s">
        <v>2624</v>
      </c>
      <c r="D12905" s="30" t="n">
        <v>2016</v>
      </c>
      <c r="E12905" s="44" t="n">
        <v>0.635416666666667</v>
      </c>
      <c r="F12905" s="44" t="n">
        <v>0.75</v>
      </c>
      <c r="H12905" s="42" t="n">
        <v>0.166666666666667</v>
      </c>
      <c r="I12905" s="29" t="n">
        <v>101</v>
      </c>
      <c r="J12905" s="29" t="n">
        <v>65.8</v>
      </c>
      <c r="K12905" s="30" t="s">
        <v>1504</v>
      </c>
      <c r="M12905" s="31" t="n">
        <f aca="false">P12905+R12905+T12905+V12905+X12905+Z12905+AB12905+AD12905+AF12905+AH12905+AJ12905+AL12905+AN12905+AP12905+AR12905+AT12905+AV12905+AX12905+AZ12905+BB12905+BD12905+BF12905+BH12905+BJ12905+BL12905+BN12905+BP12905</f>
        <v>0</v>
      </c>
    </row>
    <row r="12906" customFormat="false" ht="15" hidden="false" customHeight="false" outlineLevel="0" collapsed="false">
      <c r="A12906" s="55"/>
      <c r="B12906" s="56"/>
      <c r="C12906" s="56"/>
      <c r="D12906" s="30"/>
      <c r="E12906" s="44"/>
      <c r="F12906" s="30"/>
    </row>
    <row r="12907" customFormat="false" ht="15" hidden="false" customHeight="false" outlineLevel="0" collapsed="false">
      <c r="A12907" s="113"/>
      <c r="B12907" s="101"/>
      <c r="C12907" s="101"/>
      <c r="D12907" s="100"/>
      <c r="E12907" s="416"/>
      <c r="F12907" s="100"/>
      <c r="G12907" s="100"/>
      <c r="H12907" s="100"/>
      <c r="I12907" s="102"/>
      <c r="J12907" s="102"/>
      <c r="K12907" s="100"/>
    </row>
    <row r="12908" customFormat="false" ht="21" hidden="false" customHeight="false" outlineLevel="0" collapsed="false">
      <c r="A12908" s="113"/>
      <c r="B12908" s="101"/>
      <c r="C12908" s="101"/>
      <c r="D12908" s="100"/>
      <c r="E12908" s="416"/>
      <c r="F12908" s="100"/>
      <c r="G12908" s="52" t="s">
        <v>1245</v>
      </c>
      <c r="H12908" s="100"/>
      <c r="I12908" s="102"/>
      <c r="J12908" s="102"/>
      <c r="K12908" s="100"/>
    </row>
    <row r="12909" customFormat="false" ht="15" hidden="false" customHeight="false" outlineLevel="0" collapsed="false">
      <c r="A12909" s="55" t="n">
        <v>41877</v>
      </c>
      <c r="B12909" s="56" t="s">
        <v>1514</v>
      </c>
      <c r="C12909" s="56" t="s">
        <v>1515</v>
      </c>
      <c r="D12909" s="30" t="n">
        <v>2017</v>
      </c>
      <c r="E12909" s="44" t="n">
        <v>0.25</v>
      </c>
      <c r="F12909" s="30" t="s">
        <v>1327</v>
      </c>
      <c r="H12909" s="3" t="s">
        <v>1327</v>
      </c>
      <c r="I12909" s="29" t="n">
        <v>227.2</v>
      </c>
      <c r="J12909" s="29" t="n">
        <v>130</v>
      </c>
      <c r="K12909" s="30" t="s">
        <v>1516</v>
      </c>
      <c r="M12909" s="31" t="n">
        <f aca="false">P12909+R12909+T12909+V12909+X12909+Z12909+AB12909+AD12909+AF12909+AH12909+AJ12909+AL12909+AN12909+AP12909+AR12909+AT12909+AV12909+AX12909+AZ12909+BB12909+BD12909+BF12909+BH12909+BJ12909+BL12909+BN12909+BP12909</f>
        <v>0</v>
      </c>
    </row>
    <row r="12910" customFormat="false" ht="15" hidden="false" customHeight="false" outlineLevel="0" collapsed="false">
      <c r="A12910" s="55" t="n">
        <v>41877</v>
      </c>
      <c r="B12910" s="56" t="s">
        <v>1517</v>
      </c>
      <c r="C12910" s="56" t="s">
        <v>1515</v>
      </c>
      <c r="D12910" s="30" t="n">
        <v>2018</v>
      </c>
      <c r="E12910" s="44" t="n">
        <v>0.25</v>
      </c>
      <c r="F12910" s="30" t="s">
        <v>1327</v>
      </c>
      <c r="H12910" s="3" t="s">
        <v>1327</v>
      </c>
      <c r="I12910" s="29" t="n">
        <v>222.2</v>
      </c>
      <c r="J12910" s="29" t="n">
        <v>160</v>
      </c>
      <c r="K12910" s="30" t="s">
        <v>1518</v>
      </c>
      <c r="M12910" s="31" t="n">
        <f aca="false">P12910+R12910+T12910+V12910+X12910+Z12910+AB12910+AD12910+AF12910+AH12910+AJ12910+AL12910+AN12910+AP12910+AR12910+AT12910+AV12910+AX12910+AZ12910+BB12910+BD12910+BF12910+BH12910+BJ12910+BL12910+BN12910+BP12910</f>
        <v>0</v>
      </c>
    </row>
    <row r="12911" customFormat="false" ht="15" hidden="false" customHeight="false" outlineLevel="0" collapsed="false">
      <c r="A12911" s="55" t="n">
        <v>41877</v>
      </c>
      <c r="B12911" s="56" t="s">
        <v>1539</v>
      </c>
      <c r="C12911" s="56" t="s">
        <v>2625</v>
      </c>
      <c r="D12911" s="30" t="n">
        <v>2019</v>
      </c>
      <c r="E12911" s="44" t="n">
        <v>0.291666666666667</v>
      </c>
      <c r="F12911" s="44" t="n">
        <v>0.666666666666667</v>
      </c>
      <c r="G12911" s="3" t="s">
        <v>1416</v>
      </c>
      <c r="H12911" s="3" t="s">
        <v>1276</v>
      </c>
      <c r="I12911" s="29" t="n">
        <v>242</v>
      </c>
      <c r="J12911" s="29" t="n">
        <v>164.5</v>
      </c>
      <c r="K12911" s="30" t="s">
        <v>2626</v>
      </c>
      <c r="M12911" s="31" t="n">
        <f aca="false">P12911+R12911+T12911+V12911+X12911+Z12911+AB12911+AD12911+AF12911+AH12911+AJ12911+AL12911+AN12911+AP12911+AR12911+AT12911+AV12911+AX12911+AZ12911+BB12911+BD12911+BF12911+BH12911+BJ12911+BL12911+BN12911+BP12911</f>
        <v>0</v>
      </c>
    </row>
    <row r="12912" customFormat="false" ht="15" hidden="false" customHeight="false" outlineLevel="0" collapsed="false">
      <c r="A12912" s="55" t="n">
        <v>41877</v>
      </c>
      <c r="B12912" s="56" t="s">
        <v>2627</v>
      </c>
      <c r="C12912" s="56" t="s">
        <v>2628</v>
      </c>
      <c r="D12912" s="30" t="n">
        <v>2020</v>
      </c>
      <c r="E12912" s="44" t="n">
        <v>0.333333333333333</v>
      </c>
      <c r="F12912" s="44" t="n">
        <v>0.583333333333333</v>
      </c>
      <c r="H12912" s="42" t="n">
        <v>0.25</v>
      </c>
      <c r="I12912" s="29" t="n">
        <v>148</v>
      </c>
      <c r="J12912" s="29" t="n">
        <v>98.7</v>
      </c>
      <c r="K12912" s="30" t="s">
        <v>2619</v>
      </c>
      <c r="M12912" s="31" t="n">
        <f aca="false">P12912+R12912+T12912+V12912+X12912+Z12912+AB12912+AD12912+AF12912+AH12912+AJ12912+AL12912+AN12912+AP12912+AR12912+AT12912+AV12912+AX12912+AZ12912+BB12912+BD12912+BF12912+BH12912+BJ12912+BL12912+BN12912+BP12912</f>
        <v>0</v>
      </c>
    </row>
    <row r="12913" customFormat="false" ht="15" hidden="false" customHeight="false" outlineLevel="0" collapsed="false">
      <c r="A12913" s="55" t="n">
        <v>41877</v>
      </c>
      <c r="B12913" s="56" t="s">
        <v>1281</v>
      </c>
      <c r="C12913" s="56" t="s">
        <v>1540</v>
      </c>
      <c r="D12913" s="30" t="n">
        <v>2021</v>
      </c>
      <c r="E12913" s="44" t="n">
        <v>0.333333333333333</v>
      </c>
      <c r="F12913" s="44" t="n">
        <v>0.739583333333334</v>
      </c>
      <c r="H12913" s="42" t="n">
        <v>0.416666666666667</v>
      </c>
      <c r="I12913" s="29" t="n">
        <v>322</v>
      </c>
      <c r="J12913" s="29" t="n">
        <v>164.5</v>
      </c>
      <c r="K12913" s="30" t="s">
        <v>1504</v>
      </c>
      <c r="M12913" s="31" t="n">
        <f aca="false">P12913+R12913+T12913+V12913+X12913+Z12913+AB12913+AD12913+AF12913+AH12913+AJ12913+AL12913+AN12913+AP12913+AR12913+AT12913+AV12913+AX12913+AZ12913+BB12913+BD12913+BF12913+BH12913+BJ12913+BL12913+BN12913+BP12913</f>
        <v>0</v>
      </c>
    </row>
    <row r="12914" customFormat="false" ht="15" hidden="false" customHeight="false" outlineLevel="0" collapsed="false">
      <c r="A12914" s="55" t="n">
        <v>41877</v>
      </c>
      <c r="B12914" s="56" t="s">
        <v>2629</v>
      </c>
      <c r="C12914" s="56" t="s">
        <v>1226</v>
      </c>
      <c r="D12914" s="30" t="n">
        <v>2022</v>
      </c>
      <c r="E12914" s="44" t="n">
        <v>0.375</v>
      </c>
      <c r="F12914" s="44" t="n">
        <v>0.618055555555556</v>
      </c>
      <c r="H12914" s="42" t="n">
        <v>0.25</v>
      </c>
      <c r="I12914" s="29" t="n">
        <v>146</v>
      </c>
      <c r="J12914" s="29" t="n">
        <v>98.7</v>
      </c>
      <c r="K12914" s="30" t="s">
        <v>2616</v>
      </c>
      <c r="M12914" s="31" t="n">
        <f aca="false">P12914+R12914+T12914+V12914+X12914+Z12914+AB12914+AD12914+AF12914+AH12914+AJ12914+AL12914+AN12914+AP12914+AR12914+AT12914+AV12914+AX12914+AZ12914+BB12914+BD12914+BF12914+BH12914+BJ12914+BL12914+BN12914+BP12914</f>
        <v>0</v>
      </c>
    </row>
    <row r="12915" customFormat="false" ht="15" hidden="false" customHeight="false" outlineLevel="0" collapsed="false">
      <c r="A12915" s="55" t="n">
        <v>41877</v>
      </c>
      <c r="B12915" s="56" t="s">
        <v>1362</v>
      </c>
      <c r="C12915" s="56" t="s">
        <v>1527</v>
      </c>
      <c r="D12915" s="30" t="n">
        <v>2023</v>
      </c>
      <c r="E12915" s="44" t="n">
        <v>0.333333333333333</v>
      </c>
      <c r="F12915" s="44" t="n">
        <v>0.729166666666667</v>
      </c>
      <c r="G12915" s="30" t="s">
        <v>1229</v>
      </c>
      <c r="H12915" s="3" t="s">
        <v>1230</v>
      </c>
      <c r="I12915" s="29" t="n">
        <v>246.75</v>
      </c>
      <c r="J12915" s="29" t="n">
        <v>172.72</v>
      </c>
      <c r="K12915" s="30" t="s">
        <v>2630</v>
      </c>
      <c r="M12915" s="31" t="n">
        <f aca="false">P12915+R12915+T12915+V12915+X12915+Z12915+AB12915+AD12915+AF12915+AH12915+AJ12915+AL12915+AN12915+AP12915+AR12915+AT12915+AV12915+AX12915+AZ12915+BB12915+BD12915+BF12915+BH12915+BJ12915+BL12915+BN12915+BP12915</f>
        <v>0</v>
      </c>
    </row>
    <row r="12916" customFormat="false" ht="15" hidden="false" customHeight="false" outlineLevel="0" collapsed="false">
      <c r="A12916" s="55" t="n">
        <v>41877</v>
      </c>
      <c r="B12916" s="56" t="s">
        <v>2620</v>
      </c>
      <c r="C12916" s="56" t="s">
        <v>2631</v>
      </c>
      <c r="D12916" s="30" t="n">
        <v>2024</v>
      </c>
      <c r="E12916" s="44" t="n">
        <v>0.302083333333333</v>
      </c>
      <c r="F12916" s="44" t="n">
        <v>0.592361111111111</v>
      </c>
      <c r="H12916" s="42" t="n">
        <v>0.291666666666667</v>
      </c>
      <c r="I12916" s="29" t="n">
        <v>171.5</v>
      </c>
      <c r="J12916" s="29" t="n">
        <v>115.15</v>
      </c>
      <c r="K12916" s="30" t="s">
        <v>2621</v>
      </c>
      <c r="M12916" s="31" t="n">
        <f aca="false">P12916+R12916+T12916+V12916+X12916+Z12916+AB12916+AD12916+AF12916+AH12916+AJ12916+AL12916+AN12916+AP12916+AR12916+AT12916+AV12916+AX12916+AZ12916+BB12916+BD12916+BF12916+BH12916+BJ12916+BL12916+BN12916+BP12916</f>
        <v>0</v>
      </c>
    </row>
    <row r="12917" customFormat="false" ht="15" hidden="false" customHeight="false" outlineLevel="0" collapsed="false">
      <c r="A12917" s="55" t="n">
        <v>41877</v>
      </c>
      <c r="B12917" s="56" t="s">
        <v>2632</v>
      </c>
      <c r="C12917" s="56" t="s">
        <v>2633</v>
      </c>
      <c r="D12917" s="30" t="n">
        <v>2025</v>
      </c>
      <c r="E12917" s="44" t="n">
        <v>0.520833333333333</v>
      </c>
      <c r="F12917" s="44" t="n">
        <v>0.603472222222222</v>
      </c>
      <c r="H12917" s="42" t="n">
        <v>0.166666666666667</v>
      </c>
      <c r="I12917" s="29" t="n">
        <v>101</v>
      </c>
      <c r="J12917" s="29" t="n">
        <v>65.8</v>
      </c>
      <c r="K12917" s="30" t="s">
        <v>2617</v>
      </c>
      <c r="M12917" s="31" t="n">
        <f aca="false">P12917+R12917+T12917+V12917+X12917+Z12917+AB12917+AD12917+AF12917+AH12917+AJ12917+AL12917+AN12917+AP12917+AR12917+AT12917+AV12917+AX12917+AZ12917+BB12917+BD12917+BF12917+BH12917+BJ12917+BL12917+BN12917+BP12917</f>
        <v>0</v>
      </c>
    </row>
    <row r="12918" customFormat="false" ht="15" hidden="false" customHeight="false" outlineLevel="0" collapsed="false">
      <c r="A12918" s="55" t="n">
        <v>41877</v>
      </c>
      <c r="B12918" s="56" t="s">
        <v>1525</v>
      </c>
      <c r="C12918" s="56" t="s">
        <v>2634</v>
      </c>
      <c r="D12918" s="30" t="n">
        <v>2026</v>
      </c>
      <c r="E12918" s="44" t="n">
        <v>0.541666666666667</v>
      </c>
      <c r="F12918" s="44" t="n">
        <v>0.854166666666667</v>
      </c>
      <c r="H12918" s="42" t="n">
        <v>0.333333333333333</v>
      </c>
      <c r="I12918" s="29" t="n">
        <v>212.6</v>
      </c>
      <c r="J12918" s="29" t="n">
        <v>148.82</v>
      </c>
      <c r="K12918" s="30" t="s">
        <v>2618</v>
      </c>
      <c r="M12918" s="31" t="n">
        <f aca="false">P12918+R12918+T12918+V12918+X12918+Z12918+AB12918+AD12918+AF12918+AH12918+AJ12918+AL12918+AN12918+AP12918+AR12918+AT12918+AV12918+AX12918+AZ12918+BB12918+BD12918+BF12918+BH12918+BJ12918+BL12918+BN12918+BP12918</f>
        <v>0</v>
      </c>
    </row>
    <row r="12919" customFormat="false" ht="15" hidden="false" customHeight="false" outlineLevel="0" collapsed="false">
      <c r="A12919" s="55" t="n">
        <v>41877</v>
      </c>
      <c r="B12919" s="56" t="s">
        <v>1519</v>
      </c>
      <c r="C12919" s="56" t="s">
        <v>1515</v>
      </c>
      <c r="D12919" s="30" t="n">
        <v>2027</v>
      </c>
      <c r="E12919" s="44" t="n">
        <v>0.25</v>
      </c>
      <c r="F12919" s="30" t="s">
        <v>1327</v>
      </c>
      <c r="G12919" s="3" t="s">
        <v>1477</v>
      </c>
      <c r="H12919" s="3" t="s">
        <v>1327</v>
      </c>
      <c r="I12919" s="29" t="n">
        <v>249.8</v>
      </c>
      <c r="J12919" s="29" t="n">
        <v>176.5</v>
      </c>
      <c r="K12919" s="30" t="s">
        <v>2615</v>
      </c>
    </row>
    <row r="12920" customFormat="false" ht="15" hidden="false" customHeight="false" outlineLevel="0" collapsed="false">
      <c r="A12920" s="55"/>
      <c r="B12920" s="56"/>
      <c r="C12920" s="56"/>
      <c r="D12920" s="30"/>
      <c r="E12920" s="44"/>
      <c r="F12920" s="30"/>
    </row>
    <row r="12921" customFormat="false" ht="15" hidden="false" customHeight="false" outlineLevel="0" collapsed="false">
      <c r="A12921" s="113"/>
      <c r="B12921" s="101"/>
      <c r="C12921" s="101"/>
      <c r="D12921" s="100"/>
      <c r="E12921" s="416"/>
      <c r="F12921" s="100"/>
      <c r="G12921" s="100"/>
      <c r="H12921" s="100"/>
      <c r="I12921" s="102"/>
      <c r="J12921" s="102"/>
      <c r="K12921" s="100"/>
    </row>
    <row r="12922" customFormat="false" ht="21" hidden="false" customHeight="false" outlineLevel="0" collapsed="false">
      <c r="A12922" s="113"/>
      <c r="B12922" s="101"/>
      <c r="C12922" s="101"/>
      <c r="D12922" s="100"/>
      <c r="E12922" s="416"/>
      <c r="F12922" s="100"/>
      <c r="G12922" s="52" t="s">
        <v>1343</v>
      </c>
      <c r="H12922" s="100"/>
      <c r="I12922" s="102"/>
      <c r="J12922" s="102"/>
      <c r="K12922" s="100"/>
    </row>
    <row r="12923" customFormat="false" ht="15" hidden="false" customHeight="false" outlineLevel="0" collapsed="false">
      <c r="A12923" s="55" t="n">
        <v>41878</v>
      </c>
      <c r="B12923" s="56" t="s">
        <v>1517</v>
      </c>
      <c r="C12923" s="56" t="s">
        <v>1395</v>
      </c>
      <c r="D12923" s="30" t="n">
        <v>2028</v>
      </c>
      <c r="E12923" s="44" t="n">
        <v>0.25</v>
      </c>
      <c r="F12923" s="30" t="s">
        <v>1327</v>
      </c>
      <c r="G12923" s="3" t="s">
        <v>2635</v>
      </c>
      <c r="H12923" s="3" t="s">
        <v>1327</v>
      </c>
      <c r="I12923" s="29" t="n">
        <v>274.2</v>
      </c>
      <c r="J12923" s="29" t="n">
        <v>193</v>
      </c>
      <c r="K12923" s="30" t="s">
        <v>1516</v>
      </c>
      <c r="M12923" s="31" t="n">
        <f aca="false">P12923+R12923+T12923+V12923+X12923+Z12923+AB12923+AD12923+AF12923+AH12923+AJ12923+AL12923+AN12923+AP12923+AR12923+AT12923+AV12923+AX12923+AZ12923+BB12923+BD12923+BF12923+BH12923+BJ12923+BL12923+BN12923+BP12923</f>
        <v>0</v>
      </c>
    </row>
    <row r="12924" customFormat="false" ht="15" hidden="false" customHeight="false" outlineLevel="0" collapsed="false">
      <c r="A12924" s="55" t="n">
        <v>41878</v>
      </c>
      <c r="B12924" s="56" t="s">
        <v>1519</v>
      </c>
      <c r="C12924" s="56" t="s">
        <v>1395</v>
      </c>
      <c r="D12924" s="30" t="n">
        <v>2029</v>
      </c>
      <c r="E12924" s="44" t="n">
        <v>0.25</v>
      </c>
      <c r="F12924" s="30" t="s">
        <v>1327</v>
      </c>
      <c r="H12924" s="3" t="s">
        <v>1327</v>
      </c>
      <c r="I12924" s="29" t="n">
        <v>222.2</v>
      </c>
      <c r="J12924" s="29" t="n">
        <v>160</v>
      </c>
      <c r="K12924" s="30" t="s">
        <v>1518</v>
      </c>
      <c r="M12924" s="31" t="n">
        <f aca="false">P12924+R12924+T12924+V12924+X12924+Z12924+AB12924+AD12924+AF12924+AH12924+AJ12924+AL12924+AN12924+AP12924+AR12924+AT12924+AV12924+AX12924+AZ12924+BB12924+BD12924+BF12924+BH12924+BJ12924+BL12924+BN12924+BP12924</f>
        <v>0</v>
      </c>
    </row>
    <row r="12925" customFormat="false" ht="15" hidden="false" customHeight="false" outlineLevel="0" collapsed="false">
      <c r="A12925" s="55" t="n">
        <v>41878</v>
      </c>
      <c r="B12925" s="56" t="s">
        <v>2620</v>
      </c>
      <c r="C12925" s="56" t="s">
        <v>1395</v>
      </c>
      <c r="D12925" s="30" t="n">
        <v>2030</v>
      </c>
      <c r="E12925" s="44" t="n">
        <v>0.25</v>
      </c>
      <c r="F12925" s="30" t="s">
        <v>1327</v>
      </c>
      <c r="H12925" s="3" t="s">
        <v>1327</v>
      </c>
      <c r="I12925" s="29" t="n">
        <v>222.2</v>
      </c>
      <c r="J12925" s="29" t="n">
        <v>130</v>
      </c>
      <c r="K12925" s="30" t="s">
        <v>2615</v>
      </c>
      <c r="M12925" s="31" t="n">
        <f aca="false">P12925+R12925+T12925+V12925+X12925+Z12925+AB12925+AD12925+AF12925+AH12925+AJ12925+AL12925+AN12925+AP12925+AR12925+AT12925+AV12925+AX12925+AZ12925+BB12925+BD12925+BF12925+BH12925+BJ12925+BL12925+BN12925+BP12925</f>
        <v>0</v>
      </c>
    </row>
    <row r="12926" customFormat="false" ht="15" hidden="false" customHeight="false" outlineLevel="0" collapsed="false">
      <c r="A12926" s="55" t="n">
        <v>41878</v>
      </c>
      <c r="B12926" s="56" t="s">
        <v>2629</v>
      </c>
      <c r="C12926" s="56" t="s">
        <v>1395</v>
      </c>
      <c r="D12926" s="30" t="n">
        <v>2031</v>
      </c>
      <c r="E12926" s="44" t="n">
        <v>0.25</v>
      </c>
      <c r="F12926" s="30" t="s">
        <v>1327</v>
      </c>
      <c r="H12926" s="3" t="s">
        <v>1327</v>
      </c>
      <c r="I12926" s="29" t="n">
        <v>229.2</v>
      </c>
      <c r="J12926" s="29" t="n">
        <v>130</v>
      </c>
      <c r="K12926" s="30" t="s">
        <v>2616</v>
      </c>
      <c r="M12926" s="31" t="n">
        <f aca="false">P12926+R12926+T12926+V12926+X12926+Z12926+AB12926+AD12926+AF12926+AH12926+AJ12926+AL12926+AN12926+AP12926+AR12926+AT12926+AV12926+AX12926+AZ12926+BB12926+BD12926+BF12926+BH12926+BJ12926+BL12926+BN12926+BP12926</f>
        <v>0</v>
      </c>
    </row>
    <row r="12927" customFormat="false" ht="15" hidden="false" customHeight="false" outlineLevel="0" collapsed="false">
      <c r="A12927" s="55" t="n">
        <v>41878</v>
      </c>
      <c r="B12927" s="56" t="s">
        <v>1517</v>
      </c>
      <c r="C12927" s="56" t="s">
        <v>1395</v>
      </c>
      <c r="D12927" s="30" t="n">
        <v>2032</v>
      </c>
      <c r="E12927" s="44" t="n">
        <v>0.25</v>
      </c>
      <c r="F12927" s="30" t="s">
        <v>1327</v>
      </c>
      <c r="H12927" s="3" t="s">
        <v>1327</v>
      </c>
      <c r="I12927" s="29" t="n">
        <v>222.2</v>
      </c>
      <c r="J12927" s="29" t="n">
        <v>160</v>
      </c>
      <c r="K12927" s="30" t="s">
        <v>1232</v>
      </c>
      <c r="M12927" s="31" t="n">
        <f aca="false">P12927+R12927+T12927+V12927+X12927+Z12927+AB12927+AD12927+AF12927+AH12927+AJ12927+AL12927+AN12927+AP12927+AR12927+AT12927+AV12927+AX12927+AZ12927+BB12927+BD12927+BF12927+BH12927+BJ12927+BL12927+BN12927+BP12927</f>
        <v>0</v>
      </c>
    </row>
    <row r="12928" customFormat="false" ht="15" hidden="false" customHeight="false" outlineLevel="0" collapsed="false">
      <c r="A12928" s="55" t="n">
        <v>41878</v>
      </c>
      <c r="B12928" s="56" t="s">
        <v>1539</v>
      </c>
      <c r="C12928" s="56" t="s">
        <v>1226</v>
      </c>
      <c r="D12928" s="30" t="n">
        <v>2033</v>
      </c>
      <c r="E12928" s="44" t="n">
        <v>0.25</v>
      </c>
      <c r="F12928" s="44" t="n">
        <v>0.625</v>
      </c>
      <c r="H12928" s="42" t="n">
        <v>0.375</v>
      </c>
      <c r="I12928" s="29" t="n">
        <v>216.5</v>
      </c>
      <c r="J12928" s="29" t="n">
        <v>148.05</v>
      </c>
      <c r="K12928" s="30" t="s">
        <v>2626</v>
      </c>
      <c r="M12928" s="31" t="n">
        <f aca="false">P12928+R12928+T12928+V12928+X12928+Z12928+AB12928+AD12928+AF12928+AH12928+AJ12928+AL12928+AN12928+AP12928+AR12928+AT12928+AV12928+AX12928+AZ12928+BB12928+BD12928+BF12928+BH12928+BJ12928+BL12928+BN12928+BP12928</f>
        <v>0</v>
      </c>
    </row>
    <row r="12929" customFormat="false" ht="15" hidden="false" customHeight="false" outlineLevel="0" collapsed="false">
      <c r="A12929" s="55" t="n">
        <v>41878</v>
      </c>
      <c r="B12929" s="56" t="s">
        <v>1225</v>
      </c>
      <c r="C12929" s="56" t="s">
        <v>1226</v>
      </c>
      <c r="D12929" s="30" t="n">
        <v>2034</v>
      </c>
      <c r="E12929" s="44" t="n">
        <v>0.270833333333333</v>
      </c>
      <c r="F12929" s="44" t="n">
        <v>0.611111111111111</v>
      </c>
      <c r="H12929" s="42" t="n">
        <v>0.354166666666667</v>
      </c>
      <c r="I12929" s="29" t="n">
        <v>199.75</v>
      </c>
      <c r="J12929" s="29" t="n">
        <v>139.82</v>
      </c>
      <c r="K12929" s="30" t="s">
        <v>1535</v>
      </c>
      <c r="M12929" s="31" t="n">
        <f aca="false">P12929+R12929+T12929+V12929+X12929+Z12929+AB12929+AD12929+AF12929+AH12929+AJ12929+AL12929+AN12929+AP12929+AR12929+AT12929+AV12929+AX12929+AZ12929+BB12929+BD12929+BF12929+BH12929+BJ12929+BL12929+BN12929+BP12929</f>
        <v>0</v>
      </c>
    </row>
    <row r="12930" customFormat="false" ht="15" hidden="false" customHeight="false" outlineLevel="0" collapsed="false">
      <c r="A12930" s="55" t="n">
        <v>41878</v>
      </c>
      <c r="B12930" s="56" t="s">
        <v>2636</v>
      </c>
      <c r="C12930" s="56" t="s">
        <v>2637</v>
      </c>
      <c r="D12930" s="30" t="n">
        <v>2035</v>
      </c>
      <c r="E12930" s="44" t="n">
        <v>0.375</v>
      </c>
      <c r="F12930" s="44" t="n">
        <v>0.600694444444444</v>
      </c>
      <c r="H12930" s="42" t="n">
        <v>0.229166666666667</v>
      </c>
      <c r="I12930" s="29" t="n">
        <v>136.25</v>
      </c>
      <c r="J12930" s="29" t="n">
        <v>90.47</v>
      </c>
      <c r="K12930" s="30" t="s">
        <v>2381</v>
      </c>
      <c r="M12930" s="31" t="n">
        <f aca="false">P12930+R12930+T12930+V12930+X12930+Z12930+AB12930+AD12930+AF12930+AH12930+AJ12930+AL12930+AN12930+AP12930+AR12930+AT12930+AV12930+AX12930+AZ12930+BB12930+BD12930+BF12930+BH12930+BJ12930+BL12930+BN12930+BP12930</f>
        <v>0</v>
      </c>
    </row>
    <row r="12931" customFormat="false" ht="15" hidden="false" customHeight="false" outlineLevel="0" collapsed="false">
      <c r="A12931" s="55" t="n">
        <v>41878</v>
      </c>
      <c r="B12931" s="56" t="s">
        <v>1531</v>
      </c>
      <c r="C12931" s="56" t="s">
        <v>1540</v>
      </c>
      <c r="D12931" s="30" t="n">
        <v>2036</v>
      </c>
      <c r="E12931" s="44" t="n">
        <v>0.354166666666667</v>
      </c>
      <c r="F12931" s="44" t="n">
        <v>0.763888888888889</v>
      </c>
      <c r="G12931" s="3" t="s">
        <v>1241</v>
      </c>
      <c r="H12931" s="3" t="s">
        <v>1283</v>
      </c>
      <c r="I12931" s="29" t="n">
        <v>417</v>
      </c>
      <c r="J12931" s="29" t="n">
        <v>140</v>
      </c>
      <c r="K12931" s="30" t="s">
        <v>1534</v>
      </c>
      <c r="M12931" s="31" t="n">
        <f aca="false">P12931+R12931+T12931+V12931+X12931+Z12931+AB12931+AD12931+AF12931+AH12931+AJ12931+AL12931+AN12931+AP12931+AR12931+AT12931+AV12931+AX12931+AZ12931+BB12931+BD12931+BF12931+BH12931+BJ12931+BL12931+BN12931+BP12931</f>
        <v>0</v>
      </c>
    </row>
    <row r="12932" customFormat="false" ht="15" hidden="false" customHeight="false" outlineLevel="0" collapsed="false">
      <c r="A12932" s="55" t="n">
        <v>41878</v>
      </c>
      <c r="B12932" s="56" t="s">
        <v>2627</v>
      </c>
      <c r="C12932" s="56" t="s">
        <v>1255</v>
      </c>
      <c r="D12932" s="30" t="n">
        <v>2037</v>
      </c>
      <c r="E12932" s="44" t="n">
        <v>0.5</v>
      </c>
      <c r="F12932" s="44" t="n">
        <v>0.638888888888889</v>
      </c>
      <c r="H12932" s="42" t="n">
        <v>0.166666666666667</v>
      </c>
      <c r="I12932" s="29" t="n">
        <v>101</v>
      </c>
      <c r="J12932" s="29" t="n">
        <v>65.8</v>
      </c>
      <c r="K12932" s="30" t="s">
        <v>2619</v>
      </c>
      <c r="M12932" s="31" t="n">
        <f aca="false">P12932+R12932+T12932+V12932+X12932+Z12932+AB12932+AD12932+AF12932+AH12932+AJ12932+AL12932+AN12932+AP12932+AR12932+AT12932+AV12932+AX12932+AZ12932+BB12932+BD12932+BF12932+BH12932+BJ12932+BL12932+BN12932+BP12932</f>
        <v>0</v>
      </c>
    </row>
    <row r="12933" customFormat="false" ht="15" hidden="false" customHeight="false" outlineLevel="0" collapsed="false">
      <c r="A12933" s="55" t="n">
        <v>41878</v>
      </c>
      <c r="B12933" s="56" t="s">
        <v>2620</v>
      </c>
      <c r="C12933" s="56" t="s">
        <v>2638</v>
      </c>
      <c r="D12933" s="30" t="n">
        <v>2038</v>
      </c>
      <c r="E12933" s="44" t="n">
        <v>0.5</v>
      </c>
      <c r="F12933" s="44" t="n">
        <v>0.638888888888889</v>
      </c>
      <c r="H12933" s="42" t="n">
        <v>0.166666666666667</v>
      </c>
      <c r="I12933" s="29" t="n">
        <v>101</v>
      </c>
      <c r="J12933" s="29" t="n">
        <v>65.8</v>
      </c>
      <c r="K12933" s="30" t="s">
        <v>2621</v>
      </c>
      <c r="M12933" s="31" t="n">
        <f aca="false">P12933+R12933+T12933+V12933+X12933+Z12933+AB12933+AD12933+AF12933+AH12933+AJ12933+AL12933+AN12933+AP12933+AR12933+AT12933+AV12933+AX12933+AZ12933+BB12933+BD12933+BF12933+BH12933+BJ12933+BL12933+BN12933+BP12933</f>
        <v>0</v>
      </c>
    </row>
    <row r="12934" customFormat="false" ht="15" hidden="false" customHeight="false" outlineLevel="0" collapsed="false">
      <c r="A12934" s="55" t="n">
        <v>41878</v>
      </c>
      <c r="B12934" s="56" t="s">
        <v>1362</v>
      </c>
      <c r="C12934" s="56" t="s">
        <v>1527</v>
      </c>
      <c r="D12934" s="30" t="n">
        <v>2039</v>
      </c>
      <c r="E12934" s="44" t="n">
        <v>0.395833333333333</v>
      </c>
      <c r="F12934" s="44" t="n">
        <v>0.760416666666667</v>
      </c>
      <c r="H12934" s="42" t="n">
        <v>0.375</v>
      </c>
      <c r="I12934" s="29" t="n">
        <v>211.5</v>
      </c>
      <c r="J12934" s="29" t="n">
        <v>148.05</v>
      </c>
      <c r="K12934" s="30" t="s">
        <v>2630</v>
      </c>
      <c r="M12934" s="31" t="n">
        <f aca="false">P12934+R12934+T12934+V12934+X12934+Z12934+AB12934+AD12934+AF12934+AH12934+AJ12934+AL12934+AN12934+AP12934+AR12934+AT12934+AV12934+AX12934+AZ12934+BB12934+BD12934+BF12934+BH12934+BJ12934+BL12934+BN12934+BP12934</f>
        <v>0</v>
      </c>
    </row>
    <row r="12935" customFormat="false" ht="15" hidden="false" customHeight="false" outlineLevel="0" collapsed="false">
      <c r="A12935" s="55" t="n">
        <v>41878</v>
      </c>
      <c r="B12935" s="56" t="s">
        <v>2627</v>
      </c>
      <c r="C12935" s="56" t="s">
        <v>1540</v>
      </c>
      <c r="D12935" s="30" t="n">
        <v>2040</v>
      </c>
      <c r="E12935" s="44" t="n">
        <v>0.40625</v>
      </c>
      <c r="F12935" s="44" t="n">
        <v>0.486111111111111</v>
      </c>
      <c r="G12935" s="3" t="s">
        <v>2639</v>
      </c>
      <c r="H12935" s="42" t="n">
        <v>0.166666666666667</v>
      </c>
      <c r="I12935" s="29" t="n">
        <v>133</v>
      </c>
      <c r="J12935" s="29" t="n">
        <v>85.8</v>
      </c>
      <c r="K12935" s="30" t="s">
        <v>2619</v>
      </c>
      <c r="M12935" s="31" t="n">
        <f aca="false">P12935+R12935+T12935+V12935+X12935+Z12935+AB12935+AD12935+AF12935+AH12935+AJ12935+AL12935+AN12935+AP12935+AR12935+AT12935+AV12935+AX12935+AZ12935+BB12935+BD12935+BF12935+BH12935+BJ12935+BL12935+BN12935+BP12935</f>
        <v>0</v>
      </c>
    </row>
    <row r="12936" customFormat="false" ht="15" hidden="false" customHeight="false" outlineLevel="0" collapsed="false">
      <c r="M12936" s="31" t="n">
        <f aca="false">P12936+R12936+T12936+V12936+X12936+Z12936+AB12936+AD12936+AF12936+AH12936+AJ12936+AL12936+AN12936+AP12936+AR12936+AT12936+AV12936+AX12936+AZ12936+BB12936+BD12936+BF12936+BH12936+BJ12936+BL12936+BN12936+BP12936</f>
        <v>0</v>
      </c>
    </row>
    <row r="12937" customFormat="false" ht="15" hidden="false" customHeight="false" outlineLevel="0" collapsed="false">
      <c r="A12937" s="100"/>
      <c r="B12937" s="101"/>
      <c r="C12937" s="101"/>
      <c r="D12937" s="100"/>
      <c r="E12937" s="100"/>
      <c r="F12937" s="100"/>
      <c r="G12937" s="100"/>
      <c r="H12937" s="100"/>
      <c r="I12937" s="102"/>
      <c r="J12937" s="102"/>
      <c r="K12937" s="100"/>
      <c r="M12937" s="31" t="n">
        <f aca="false">P12937+R12937+T12937+V12937+X12937+Z12937+AB12937+AD12937+AF12937+AH12937+AJ12937+AL12937+AN12937+AP12937+AR12937+AT12937+AV12937+AX12937+AZ12937+BB12937+BD12937+BF12937+BH12937+BJ12937+BL12937+BN12937+BP12937</f>
        <v>0</v>
      </c>
    </row>
    <row r="12938" customFormat="false" ht="21" hidden="false" customHeight="false" outlineLevel="0" collapsed="false">
      <c r="A12938" s="100"/>
      <c r="B12938" s="101"/>
      <c r="C12938" s="101"/>
      <c r="D12938" s="100"/>
      <c r="E12938" s="100"/>
      <c r="F12938" s="100"/>
      <c r="G12938" s="52" t="s">
        <v>1439</v>
      </c>
      <c r="H12938" s="100"/>
      <c r="I12938" s="102"/>
      <c r="J12938" s="102"/>
      <c r="K12938" s="100"/>
      <c r="M12938" s="31" t="n">
        <f aca="false">P12938+R12938+T12938+V12938+X12938+Z12938+AB12938+AD12938+AF12938+AH12938+AJ12938+AL12938+AN12938+AP12938+AR12938+AT12938+AV12938+AX12938+AZ12938+BB12938+BD12938+BF12938+BH12938+BJ12938+BL12938+BN12938+BP12938</f>
        <v>0</v>
      </c>
    </row>
    <row r="12939" s="56" customFormat="true" ht="15" hidden="false" customHeight="false" outlineLevel="0" collapsed="false">
      <c r="A12939" s="55" t="n">
        <v>41879</v>
      </c>
      <c r="B12939" s="56" t="s">
        <v>1514</v>
      </c>
      <c r="C12939" s="56" t="s">
        <v>1395</v>
      </c>
      <c r="D12939" s="30" t="n">
        <v>2041</v>
      </c>
      <c r="E12939" s="44" t="n">
        <v>0.25</v>
      </c>
      <c r="F12939" s="30" t="s">
        <v>1327</v>
      </c>
      <c r="G12939" s="30"/>
      <c r="H12939" s="30" t="s">
        <v>1327</v>
      </c>
      <c r="I12939" s="29" t="n">
        <v>222.2</v>
      </c>
      <c r="J12939" s="29" t="n">
        <v>130</v>
      </c>
      <c r="K12939" s="30" t="s">
        <v>1516</v>
      </c>
      <c r="M12939" s="74" t="n">
        <f aca="false">P12939+R12939+T12939+V12939+X12939+Z12939+AB12939+AD12939+AF12939+AH12939+AJ12939+AL12939+AN12939+AP12939+AR12939+AT12939+AV12939+AX12939+AZ12939+BB12939+BD12939+BF12939+BH12939+BJ12939+BL12939+BN12939+BP12939</f>
        <v>0</v>
      </c>
      <c r="N12939" s="32"/>
      <c r="P12939" s="74"/>
      <c r="R12939" s="74"/>
      <c r="T12939" s="74"/>
      <c r="V12939" s="74"/>
      <c r="X12939" s="74"/>
      <c r="Z12939" s="74"/>
      <c r="AB12939" s="74"/>
      <c r="AD12939" s="74"/>
      <c r="AF12939" s="74"/>
      <c r="AH12939" s="74"/>
      <c r="AJ12939" s="74"/>
      <c r="AL12939" s="74"/>
      <c r="AN12939" s="74"/>
      <c r="AP12939" s="74"/>
      <c r="AR12939" s="74"/>
      <c r="AT12939" s="74"/>
      <c r="AV12939" s="74"/>
      <c r="AX12939" s="74"/>
      <c r="AZ12939" s="74"/>
    </row>
    <row r="12940" customFormat="false" ht="15" hidden="false" customHeight="false" outlineLevel="0" collapsed="false">
      <c r="A12940" s="55" t="n">
        <v>41879</v>
      </c>
      <c r="B12940" s="56" t="s">
        <v>1517</v>
      </c>
      <c r="C12940" s="56" t="s">
        <v>1395</v>
      </c>
      <c r="D12940" s="30" t="n">
        <v>2042</v>
      </c>
      <c r="E12940" s="44" t="n">
        <v>0.25</v>
      </c>
      <c r="F12940" s="30" t="s">
        <v>1327</v>
      </c>
      <c r="G12940" s="3" t="s">
        <v>2640</v>
      </c>
      <c r="H12940" s="3" t="s">
        <v>1327</v>
      </c>
      <c r="I12940" s="29" t="n">
        <v>300.2</v>
      </c>
      <c r="J12940" s="29" t="n">
        <v>209.5</v>
      </c>
      <c r="K12940" s="30" t="s">
        <v>1518</v>
      </c>
      <c r="M12940" s="31" t="n">
        <f aca="false">P12940+R12940+T12940+V12940+X12940+Z12940+AB12940+AD12940+AF12940+AH12940+AJ12940+AL12940+AN12940+AP12940+AR12940+AT12940+AV12940+AX12940+AZ12940+BB12940+BD12940+BF12940+BH12940+BJ12940+BL12940+BN12940+BP12940</f>
        <v>0</v>
      </c>
    </row>
    <row r="12941" customFormat="false" ht="15" hidden="false" customHeight="false" outlineLevel="0" collapsed="false">
      <c r="A12941" s="55" t="n">
        <v>41879</v>
      </c>
      <c r="B12941" s="56" t="s">
        <v>1519</v>
      </c>
      <c r="C12941" s="56" t="s">
        <v>1395</v>
      </c>
      <c r="D12941" s="30" t="n">
        <v>2043</v>
      </c>
      <c r="E12941" s="44" t="n">
        <v>0.25</v>
      </c>
      <c r="F12941" s="30" t="s">
        <v>1327</v>
      </c>
      <c r="H12941" s="3" t="s">
        <v>1327</v>
      </c>
      <c r="I12941" s="29" t="n">
        <v>222.2</v>
      </c>
      <c r="J12941" s="29" t="n">
        <v>160</v>
      </c>
      <c r="K12941" s="30" t="s">
        <v>2615</v>
      </c>
      <c r="M12941" s="31" t="n">
        <f aca="false">P12941+R12941+T12941+V12941+X12941+Z12941+AB12941+AD12941+AF12941+AH12941+AJ12941+AL12941+AN12941+AP12941+AR12941+AT12941+AV12941+AX12941+AZ12941+BB12941+BD12941+BF12941+BH12941+BJ12941+BL12941+BN12941+BP12941</f>
        <v>0</v>
      </c>
    </row>
    <row r="12942" customFormat="false" ht="15" hidden="false" customHeight="false" outlineLevel="0" collapsed="false">
      <c r="A12942" s="55" t="n">
        <v>41879</v>
      </c>
      <c r="B12942" s="56" t="s">
        <v>2620</v>
      </c>
      <c r="C12942" s="56" t="s">
        <v>1540</v>
      </c>
      <c r="D12942" s="30" t="n">
        <v>2044</v>
      </c>
      <c r="E12942" s="44" t="n">
        <v>0.3125</v>
      </c>
      <c r="F12942" s="44" t="n">
        <v>0.680555555555555</v>
      </c>
      <c r="G12942" s="3" t="s">
        <v>1932</v>
      </c>
      <c r="H12942" s="3" t="s">
        <v>1816</v>
      </c>
      <c r="I12942" s="29" t="n">
        <v>337.5</v>
      </c>
      <c r="J12942" s="29" t="n">
        <v>180.95</v>
      </c>
      <c r="K12942" s="30" t="s">
        <v>2621</v>
      </c>
      <c r="M12942" s="31" t="n">
        <f aca="false">P12942+R12942+T12942+V12942+X12942+Z12942+AB12942+AD12942+AF12942+AH12942+AJ12942+AL12942+AN12942+AP12942+AR12942+AT12942+AV12942+AX12942+AZ12942+BB12942+BD12942+BF12942+BH12942+BJ12942+BL12942+BN12942+BP12942</f>
        <v>0</v>
      </c>
    </row>
    <row r="12943" customFormat="false" ht="15" hidden="false" customHeight="false" outlineLevel="0" collapsed="false">
      <c r="A12943" s="55" t="n">
        <v>41879</v>
      </c>
      <c r="B12943" s="56" t="s">
        <v>1281</v>
      </c>
      <c r="C12943" s="56" t="s">
        <v>1540</v>
      </c>
      <c r="D12943" s="30" t="n">
        <v>2045</v>
      </c>
      <c r="E12943" s="44" t="n">
        <v>0.333333333333333</v>
      </c>
      <c r="F12943" s="44" t="n">
        <v>0.666666666666667</v>
      </c>
      <c r="H12943" s="42" t="n">
        <v>0.333333333333333</v>
      </c>
      <c r="I12943" s="29" t="n">
        <v>259</v>
      </c>
      <c r="J12943" s="29" t="n">
        <v>131.6</v>
      </c>
      <c r="K12943" s="30" t="s">
        <v>1504</v>
      </c>
      <c r="M12943" s="31" t="n">
        <f aca="false">P12943+R12943+T12943+V12943+X12943+Z12943+AB12943+AD12943+AF12943+AH12943+AJ12943+AL12943+AN12943+AP12943+AR12943+AT12943+AV12943+AX12943+AZ12943+BB12943+BD12943+BF12943+BH12943+BJ12943+BL12943+BN12943+BP12943</f>
        <v>0</v>
      </c>
    </row>
    <row r="12944" customFormat="false" ht="15" hidden="false" customHeight="false" outlineLevel="0" collapsed="false">
      <c r="A12944" s="55" t="n">
        <v>41879</v>
      </c>
      <c r="B12944" s="56" t="s">
        <v>1225</v>
      </c>
      <c r="C12944" s="56" t="s">
        <v>1226</v>
      </c>
      <c r="D12944" s="30" t="n">
        <v>2046</v>
      </c>
      <c r="E12944" s="44" t="n">
        <v>0.333333333333333</v>
      </c>
      <c r="F12944" s="44" t="n">
        <v>0.600694444444444</v>
      </c>
      <c r="H12944" s="42" t="n">
        <v>0.270833333333333</v>
      </c>
      <c r="I12944" s="29" t="n">
        <v>152.75</v>
      </c>
      <c r="J12944" s="29" t="n">
        <v>106.92</v>
      </c>
      <c r="K12944" s="30" t="s">
        <v>1535</v>
      </c>
      <c r="M12944" s="31" t="n">
        <f aca="false">P12944+R12944+T12944+V12944+X12944+Z12944+AB12944+AD12944+AF12944+AH12944+AJ12944+AL12944+AN12944+AP12944+AR12944+AT12944+AV12944+AX12944+AZ12944+BB12944+BD12944+BF12944+BH12944+BJ12944+BL12944+BN12944+BP12944</f>
        <v>0</v>
      </c>
    </row>
    <row r="12945" customFormat="false" ht="15" hidden="false" customHeight="false" outlineLevel="0" collapsed="false">
      <c r="A12945" s="55" t="n">
        <v>41879</v>
      </c>
      <c r="B12945" s="56" t="s">
        <v>1539</v>
      </c>
      <c r="C12945" s="56" t="s">
        <v>1226</v>
      </c>
      <c r="D12945" s="30" t="n">
        <v>2047</v>
      </c>
      <c r="E12945" s="44" t="n">
        <v>0.354166666666667</v>
      </c>
      <c r="F12945" s="44" t="n">
        <v>0.625</v>
      </c>
      <c r="H12945" s="42" t="n">
        <v>0.270833333333333</v>
      </c>
      <c r="I12945" s="29" t="n">
        <v>152.75</v>
      </c>
      <c r="J12945" s="29" t="n">
        <v>106.92</v>
      </c>
      <c r="K12945" s="30" t="s">
        <v>2626</v>
      </c>
      <c r="M12945" s="31" t="n">
        <f aca="false">P12945+R12945+T12945+V12945+X12945+Z12945+AB12945+AD12945+AF12945+AH12945+AJ12945+AL12945+AN12945+AP12945+AR12945+AT12945+AV12945+AX12945+AZ12945+BB12945+BD12945+BF12945+BH12945+BJ12945+BL12945+BN12945+BP12945</f>
        <v>0</v>
      </c>
    </row>
    <row r="12946" customFormat="false" ht="15" hidden="false" customHeight="false" outlineLevel="0" collapsed="false">
      <c r="A12946" s="55" t="n">
        <v>41879</v>
      </c>
      <c r="B12946" s="56" t="s">
        <v>1531</v>
      </c>
      <c r="C12946" s="56" t="s">
        <v>2641</v>
      </c>
      <c r="D12946" s="30" t="n">
        <v>2048</v>
      </c>
      <c r="E12946" s="44" t="n">
        <v>0.3125</v>
      </c>
      <c r="F12946" s="44" t="n">
        <v>0.5</v>
      </c>
      <c r="H12946" s="42" t="n">
        <v>0.166666666666667</v>
      </c>
      <c r="I12946" s="29" t="n">
        <v>101</v>
      </c>
      <c r="J12946" s="29" t="n">
        <v>65.8</v>
      </c>
      <c r="K12946" s="30" t="s">
        <v>1534</v>
      </c>
      <c r="M12946" s="31" t="n">
        <f aca="false">P12946+R12946+T12946+V12946+X12946+Z12946+AB12946+AD12946+AF12946+AH12946+AJ12946+AL12946+AN12946+AP12946+AR12946+AT12946+AV12946+AX12946+AZ12946+BB12946+BD12946+BF12946+BH12946+BJ12946+BL12946+BN12946+BP12946</f>
        <v>0</v>
      </c>
    </row>
    <row r="12947" customFormat="false" ht="15" hidden="false" customHeight="false" outlineLevel="0" collapsed="false">
      <c r="A12947" s="55" t="n">
        <v>41879</v>
      </c>
      <c r="B12947" s="56" t="s">
        <v>1531</v>
      </c>
      <c r="C12947" s="56" t="s">
        <v>2622</v>
      </c>
      <c r="D12947" s="30" t="n">
        <v>2049</v>
      </c>
      <c r="E12947" s="44" t="n">
        <v>0.375</v>
      </c>
      <c r="F12947" s="44" t="n">
        <v>0.541666666666667</v>
      </c>
      <c r="G12947" s="3" t="s">
        <v>1229</v>
      </c>
      <c r="H12947" s="3" t="s">
        <v>1191</v>
      </c>
      <c r="I12947" s="29" t="n">
        <v>131.5</v>
      </c>
      <c r="J12947" s="29" t="n">
        <v>65.8</v>
      </c>
      <c r="K12947" s="30" t="s">
        <v>1534</v>
      </c>
      <c r="M12947" s="31" t="n">
        <f aca="false">P12947+R12947+T12947+V12947+X12947+Z12947+AB12947+AD12947+AF12947+AH12947+AJ12947+AL12947+AN12947+AP12947+AR12947+AT12947+AV12947+AX12947+AZ12947+BB12947+BD12947+BF12947+BH12947+BJ12947+BL12947+BN12947+BP12947</f>
        <v>0</v>
      </c>
    </row>
    <row r="12948" customFormat="false" ht="15" hidden="false" customHeight="false" outlineLevel="0" collapsed="false">
      <c r="A12948" s="55" t="n">
        <v>41879</v>
      </c>
      <c r="B12948" s="56" t="s">
        <v>1362</v>
      </c>
      <c r="C12948" s="56" t="s">
        <v>1527</v>
      </c>
      <c r="D12948" s="30" t="n">
        <v>2050</v>
      </c>
      <c r="E12948" s="44" t="n">
        <v>0.395833333333333</v>
      </c>
      <c r="F12948" s="44" t="n">
        <v>0.774305555555556</v>
      </c>
      <c r="H12948" s="42" t="n">
        <v>0.375</v>
      </c>
      <c r="I12948" s="29" t="n">
        <v>211.5</v>
      </c>
      <c r="J12948" s="29" t="n">
        <v>148.05</v>
      </c>
      <c r="K12948" s="30" t="s">
        <v>2630</v>
      </c>
      <c r="M12948" s="31" t="n">
        <f aca="false">P12948+R12948+T12948+V12948+X12948+Z12948+AB12948+AD12948+AF12948+AH12948+AJ12948+AL12948+AN12948+AP12948+AR12948+AT12948+AV12948+AX12948+AZ12948+BB12948+BD12948+BF12948+BH12948+BJ12948+BL12948+BN12948+BP12948</f>
        <v>0</v>
      </c>
    </row>
    <row r="12949" customFormat="false" ht="15" hidden="false" customHeight="false" outlineLevel="0" collapsed="false">
      <c r="A12949" s="55" t="n">
        <v>41879</v>
      </c>
      <c r="B12949" s="56" t="s">
        <v>2636</v>
      </c>
      <c r="C12949" s="56" t="s">
        <v>2642</v>
      </c>
      <c r="D12949" s="30" t="n">
        <v>2051</v>
      </c>
      <c r="E12949" s="44" t="n">
        <v>0.604166666666667</v>
      </c>
      <c r="F12949" s="44" t="n">
        <v>0.699305555555556</v>
      </c>
      <c r="H12949" s="42" t="n">
        <v>0.166666666666667</v>
      </c>
      <c r="I12949" s="29" t="n">
        <v>133</v>
      </c>
      <c r="J12949" s="29" t="n">
        <v>65.8</v>
      </c>
      <c r="K12949" s="30" t="s">
        <v>2381</v>
      </c>
      <c r="M12949" s="31" t="n">
        <f aca="false">P12949+R12949+T12949+V12949+X12949+Z12949+AB12949+AD12949+AF12949+AH12949+AJ12949+AL12949+AN12949+AP12949+AR12949+AT12949+AV12949+AX12949+AZ12949+BB12949+BD12949+BF12949+BH12949+BJ12949+BL12949+BN12949+BP12949</f>
        <v>0</v>
      </c>
    </row>
    <row r="12950" customFormat="false" ht="15" hidden="false" customHeight="false" outlineLevel="0" collapsed="false">
      <c r="A12950" s="55" t="n">
        <v>41879</v>
      </c>
      <c r="B12950" s="56" t="s">
        <v>2632</v>
      </c>
      <c r="C12950" s="56" t="s">
        <v>2643</v>
      </c>
      <c r="D12950" s="30" t="n">
        <v>2052</v>
      </c>
      <c r="E12950" s="44" t="n">
        <v>0.572916666666667</v>
      </c>
      <c r="F12950" s="44" t="n">
        <v>0.943055555555556</v>
      </c>
      <c r="G12950" s="3" t="s">
        <v>1229</v>
      </c>
      <c r="H12950" s="3" t="s">
        <v>1276</v>
      </c>
      <c r="I12950" s="29" t="n">
        <v>345.7</v>
      </c>
      <c r="J12950" s="29" t="n">
        <v>193.69</v>
      </c>
      <c r="K12950" s="30" t="s">
        <v>2617</v>
      </c>
      <c r="M12950" s="31" t="n">
        <f aca="false">P12950+R12950+T12950+V12950+X12950+Z12950+AB12950+AD12950+AF12950+AH12950+AJ12950+AL12950+AN12950+AP12950+AR12950+AT12950+AV12950+AX12950+AZ12950+BB12950+BD12950+BF12950+BH12950+BJ12950+BL12950+BN12950+BP12950</f>
        <v>0</v>
      </c>
    </row>
    <row r="12951" customFormat="false" ht="15" hidden="false" customHeight="false" outlineLevel="0" collapsed="false">
      <c r="A12951" s="55" t="n">
        <v>41879</v>
      </c>
      <c r="B12951" s="56" t="s">
        <v>1525</v>
      </c>
      <c r="C12951" s="56" t="s">
        <v>2644</v>
      </c>
      <c r="D12951" s="30" t="n">
        <v>2053</v>
      </c>
      <c r="E12951" s="44" t="n">
        <v>0.614583333333333</v>
      </c>
      <c r="F12951" s="44" t="n">
        <v>0.743055555555556</v>
      </c>
      <c r="H12951" s="42" t="n">
        <v>0.166666666666667</v>
      </c>
      <c r="I12951" s="29" t="n">
        <v>103</v>
      </c>
      <c r="J12951" s="29" t="n">
        <v>67.2</v>
      </c>
      <c r="K12951" s="30" t="s">
        <v>2618</v>
      </c>
      <c r="M12951" s="31" t="n">
        <f aca="false">P12951+R12951+T12951+V12951+X12951+Z12951+AB12951+AD12951+AF12951+AH12951+AJ12951+AL12951+AN12951+AP12951+AR12951+AT12951+AV12951+AX12951+AZ12951+BB12951+BD12951+BF12951+BH12951+BJ12951+BL12951+BN12951+BP12951</f>
        <v>0</v>
      </c>
    </row>
    <row r="12952" customFormat="false" ht="15" hidden="false" customHeight="false" outlineLevel="0" collapsed="false">
      <c r="A12952" s="55" t="n">
        <v>41879</v>
      </c>
      <c r="B12952" s="56" t="s">
        <v>2620</v>
      </c>
      <c r="C12952" s="56" t="s">
        <v>2645</v>
      </c>
      <c r="D12952" s="30" t="n">
        <v>2054</v>
      </c>
      <c r="E12952" s="44" t="n">
        <v>0.645833333333333</v>
      </c>
      <c r="F12952" s="44" t="n">
        <v>0.75</v>
      </c>
      <c r="H12952" s="42" t="n">
        <v>0.166666666666667</v>
      </c>
      <c r="I12952" s="29" t="n">
        <v>103</v>
      </c>
      <c r="J12952" s="29" t="n">
        <v>67.2</v>
      </c>
      <c r="K12952" s="30" t="s">
        <v>2621</v>
      </c>
      <c r="M12952" s="31" t="n">
        <f aca="false">P12952+R12952+T12952+V12952+X12952+Z12952+AB12952+AD12952+AF12952+AH12952+AJ12952+AL12952+AN12952+AP12952+AR12952+AT12952+AV12952+AX12952+AZ12952+BB12952+BD12952+BF12952+BH12952+BJ12952+BL12952+BN12952+BP12952</f>
        <v>0</v>
      </c>
    </row>
    <row r="12953" customFormat="false" ht="15" hidden="false" customHeight="false" outlineLevel="0" collapsed="false">
      <c r="A12953" s="55"/>
      <c r="B12953" s="56"/>
      <c r="C12953" s="56"/>
      <c r="D12953" s="30"/>
      <c r="E12953" s="44"/>
      <c r="F12953" s="30"/>
    </row>
    <row r="12954" customFormat="false" ht="15" hidden="false" customHeight="false" outlineLevel="0" collapsed="false">
      <c r="A12954" s="113"/>
      <c r="B12954" s="101"/>
      <c r="C12954" s="101"/>
      <c r="D12954" s="100"/>
      <c r="E12954" s="416"/>
      <c r="F12954" s="100"/>
      <c r="G12954" s="100"/>
      <c r="H12954" s="100"/>
      <c r="I12954" s="102"/>
      <c r="J12954" s="102"/>
      <c r="K12954" s="100"/>
    </row>
    <row r="12955" customFormat="false" ht="21" hidden="false" customHeight="false" outlineLevel="0" collapsed="false">
      <c r="A12955" s="113"/>
      <c r="B12955" s="101"/>
      <c r="C12955" s="101"/>
      <c r="D12955" s="100"/>
      <c r="E12955" s="416"/>
      <c r="F12955" s="100"/>
      <c r="G12955" s="52" t="s">
        <v>1295</v>
      </c>
      <c r="H12955" s="100"/>
      <c r="I12955" s="102"/>
      <c r="J12955" s="102"/>
      <c r="K12955" s="100"/>
    </row>
    <row r="12956" customFormat="false" ht="15" hidden="false" customHeight="false" outlineLevel="0" collapsed="false">
      <c r="A12956" s="55" t="n">
        <v>41880</v>
      </c>
      <c r="B12956" s="56" t="s">
        <v>1514</v>
      </c>
      <c r="C12956" s="56" t="s">
        <v>1395</v>
      </c>
      <c r="D12956" s="30" t="n">
        <v>2055</v>
      </c>
      <c r="E12956" s="44" t="n">
        <v>0.25</v>
      </c>
      <c r="F12956" s="30" t="s">
        <v>1327</v>
      </c>
      <c r="H12956" s="3" t="s">
        <v>1327</v>
      </c>
      <c r="I12956" s="29" t="n">
        <v>222.2</v>
      </c>
      <c r="J12956" s="29" t="n">
        <v>130</v>
      </c>
      <c r="K12956" s="30" t="s">
        <v>1516</v>
      </c>
      <c r="M12956" s="31" t="n">
        <f aca="false">P12956+R12956+T12956+V12956+X12956+Z12956+AB12956+AD12956+AF12956+AH12956+AJ12956+AL12956+AN12956+AP12956+AR12956+AT12956+AV12956+AX12956+AZ12956+BB12956+BD12956+BF12956+BH12956+BJ12956+BL12956+BN12956+BP12956</f>
        <v>0</v>
      </c>
    </row>
    <row r="12957" customFormat="false" ht="15" hidden="false" customHeight="false" outlineLevel="0" collapsed="false">
      <c r="A12957" s="55" t="n">
        <v>41880</v>
      </c>
      <c r="B12957" s="56" t="s">
        <v>1517</v>
      </c>
      <c r="C12957" s="56" t="s">
        <v>1395</v>
      </c>
      <c r="D12957" s="30" t="n">
        <v>2056</v>
      </c>
      <c r="E12957" s="44" t="n">
        <v>0.25</v>
      </c>
      <c r="F12957" s="30" t="s">
        <v>1327</v>
      </c>
      <c r="G12957" s="3" t="s">
        <v>1416</v>
      </c>
      <c r="H12957" s="3" t="s">
        <v>1327</v>
      </c>
      <c r="I12957" s="29" t="n">
        <v>253.2</v>
      </c>
      <c r="J12957" s="29" t="n">
        <v>176.5</v>
      </c>
      <c r="K12957" s="30" t="s">
        <v>1518</v>
      </c>
      <c r="M12957" s="31" t="n">
        <f aca="false">P12957+R12957+T12957+V12957+X12957+Z12957+AB12957+AD12957+AF12957+AH12957+AJ12957+AL12957+AN12957+AP12957+AR12957+AT12957+AV12957+AX12957+AZ12957+BB12957+BD12957+BF12957+BH12957+BJ12957+BL12957+BN12957+BP12957</f>
        <v>0</v>
      </c>
    </row>
    <row r="12958" customFormat="false" ht="15" hidden="false" customHeight="false" outlineLevel="0" collapsed="false">
      <c r="A12958" s="55" t="n">
        <v>41880</v>
      </c>
      <c r="B12958" s="56" t="s">
        <v>1519</v>
      </c>
      <c r="C12958" s="56" t="s">
        <v>1395</v>
      </c>
      <c r="D12958" s="30" t="n">
        <v>2057</v>
      </c>
      <c r="E12958" s="44" t="n">
        <v>0.25</v>
      </c>
      <c r="F12958" s="30" t="s">
        <v>1327</v>
      </c>
      <c r="G12958" s="3" t="s">
        <v>2646</v>
      </c>
      <c r="H12958" s="3" t="s">
        <v>1327</v>
      </c>
      <c r="I12958" s="29" t="n">
        <v>391.8</v>
      </c>
      <c r="J12958" s="29" t="n">
        <v>270</v>
      </c>
      <c r="K12958" s="30" t="s">
        <v>2615</v>
      </c>
      <c r="M12958" s="31" t="n">
        <f aca="false">P12958+R12958+T12958+V12958+X12958+Z12958+AB12958+AD12958+AF12958+AH12958+AJ12958+AL12958+AN12958+AP12958+AR12958+AT12958+AV12958+AX12958+AZ12958+BB12958+BD12958+BF12958+BH12958+BJ12958+BL12958+BN12958+BP12958</f>
        <v>0</v>
      </c>
    </row>
    <row r="12959" customFormat="false" ht="15" hidden="false" customHeight="false" outlineLevel="0" collapsed="false">
      <c r="A12959" s="55" t="n">
        <v>41880</v>
      </c>
      <c r="B12959" s="56" t="s">
        <v>1281</v>
      </c>
      <c r="C12959" s="56" t="s">
        <v>1540</v>
      </c>
      <c r="D12959" s="30" t="n">
        <v>2058</v>
      </c>
      <c r="E12959" s="44" t="n">
        <v>0.322916666666667</v>
      </c>
      <c r="F12959" s="44" t="n">
        <v>0.739583333333334</v>
      </c>
      <c r="G12959" s="3" t="s">
        <v>1170</v>
      </c>
      <c r="H12959" s="3" t="s">
        <v>1287</v>
      </c>
      <c r="I12959" s="29" t="n">
        <v>361.25</v>
      </c>
      <c r="J12959" s="29" t="n">
        <v>189.17</v>
      </c>
      <c r="K12959" s="30" t="s">
        <v>1504</v>
      </c>
      <c r="M12959" s="31" t="n">
        <f aca="false">P12959+R12959+T12959+V12959+X12959+Z12959+AB12959+AD12959+AF12959+AH12959+AJ12959+AL12959+AN12959+AP12959+AR12959+AT12959+AV12959+AX12959+AZ12959+BB12959+BD12959+BF12959+BH12959+BJ12959+BL12959+BN12959+BP12959</f>
        <v>0</v>
      </c>
    </row>
    <row r="12960" customFormat="false" ht="15" hidden="false" customHeight="false" outlineLevel="0" collapsed="false">
      <c r="A12960" s="55" t="n">
        <v>41880</v>
      </c>
      <c r="B12960" s="56" t="s">
        <v>2636</v>
      </c>
      <c r="C12960" s="56" t="s">
        <v>1540</v>
      </c>
      <c r="D12960" s="30" t="n">
        <v>2059</v>
      </c>
      <c r="E12960" s="44" t="n">
        <v>0.333333333333333</v>
      </c>
      <c r="F12960" s="44" t="n">
        <v>0.763888888888889</v>
      </c>
      <c r="G12960" s="3" t="s">
        <v>1335</v>
      </c>
      <c r="H12960" s="3" t="s">
        <v>1446</v>
      </c>
      <c r="I12960" s="29" t="n">
        <v>384.75</v>
      </c>
      <c r="J12960" s="29" t="n">
        <v>258.12</v>
      </c>
      <c r="K12960" s="30" t="s">
        <v>2381</v>
      </c>
      <c r="M12960" s="31" t="n">
        <f aca="false">P12960+R12960+T12960+V12960+X12960+Z12960+AB12960+AD12960+AF12960+AH12960+AJ12960+AL12960+AN12960+AP12960+AR12960+AT12960+AV12960+AX12960+AZ12960+BB12960+BD12960+BF12960+BH12960+BJ12960+BL12960+BN12960+BP12960</f>
        <v>0</v>
      </c>
    </row>
    <row r="12961" customFormat="false" ht="15" hidden="false" customHeight="false" outlineLevel="0" collapsed="false">
      <c r="A12961" s="55" t="n">
        <v>41880</v>
      </c>
      <c r="B12961" s="56" t="s">
        <v>1193</v>
      </c>
      <c r="C12961" s="56" t="s">
        <v>2647</v>
      </c>
      <c r="D12961" s="30" t="n">
        <v>2060</v>
      </c>
      <c r="E12961" s="44" t="n">
        <v>0.354166666666667</v>
      </c>
      <c r="F12961" s="44" t="n">
        <v>0.659722222222222</v>
      </c>
      <c r="G12961" s="3" t="s">
        <v>1791</v>
      </c>
      <c r="H12961" s="3" t="s">
        <v>1171</v>
      </c>
      <c r="I12961" s="29" t="n">
        <v>211</v>
      </c>
      <c r="J12961" s="29" t="n">
        <v>142.8</v>
      </c>
      <c r="K12961" s="30" t="s">
        <v>1216</v>
      </c>
      <c r="M12961" s="31" t="n">
        <f aca="false">P12961+R12961+T12961+V12961+X12961+Z12961+AB12961+AD12961+AF12961+AH12961+AJ12961+AL12961+AN12961+AP12961+AR12961+AT12961+AV12961+AX12961+AZ12961+BB12961+BD12961+BF12961+BH12961+BJ12961+BL12961+BN12961+BP12961</f>
        <v>0</v>
      </c>
    </row>
    <row r="12962" customFormat="false" ht="15" hidden="false" customHeight="false" outlineLevel="0" collapsed="false">
      <c r="A12962" s="55" t="n">
        <v>41880</v>
      </c>
      <c r="B12962" s="56" t="s">
        <v>1181</v>
      </c>
      <c r="C12962" s="56" t="s">
        <v>2648</v>
      </c>
      <c r="D12962" s="30" t="n">
        <v>2061</v>
      </c>
      <c r="E12962" s="44" t="n">
        <v>0.354166666666667</v>
      </c>
      <c r="F12962" s="44" t="n">
        <v>0.5</v>
      </c>
      <c r="G12962" s="3" t="s">
        <v>1416</v>
      </c>
      <c r="H12962" s="3" t="s">
        <v>1191</v>
      </c>
      <c r="I12962" s="29" t="n">
        <v>127</v>
      </c>
      <c r="J12962" s="29" t="n">
        <v>84</v>
      </c>
      <c r="K12962" s="30" t="s">
        <v>1219</v>
      </c>
      <c r="M12962" s="31" t="n">
        <f aca="false">P12962+R12962+T12962+V12962+X12962+Z12962+AB12962+AD12962+AF12962+AH12962+AJ12962+AL12962+AN12962+AP12962+AR12962+AT12962+AV12962+AX12962+AZ12962+BB12962+BD12962+BF12962+BH12962+BJ12962+BL12962+BN12962+BP12962</f>
        <v>0</v>
      </c>
    </row>
    <row r="12963" customFormat="false" ht="15" hidden="false" customHeight="false" outlineLevel="0" collapsed="false">
      <c r="A12963" s="55" t="n">
        <v>41880</v>
      </c>
      <c r="B12963" s="56" t="s">
        <v>1176</v>
      </c>
      <c r="C12963" s="56" t="s">
        <v>362</v>
      </c>
      <c r="D12963" s="30" t="n">
        <v>2062</v>
      </c>
      <c r="E12963" s="44" t="n">
        <v>0.375</v>
      </c>
      <c r="F12963" s="44" t="n">
        <v>0.525</v>
      </c>
      <c r="H12963" s="42" t="n">
        <v>0.166666666666667</v>
      </c>
      <c r="I12963" s="29" t="n">
        <v>101</v>
      </c>
      <c r="J12963" s="29" t="n">
        <v>65.8</v>
      </c>
      <c r="K12963" s="30" t="s">
        <v>2462</v>
      </c>
      <c r="M12963" s="31" t="n">
        <f aca="false">P12963+R12963+T12963+V12963+X12963+Z12963+AB12963+AD12963+AF12963+AH12963+AJ12963+AL12963+AN12963+AP12963+AR12963+AT12963+AV12963+AX12963+AZ12963+BB12963+BD12963+BF12963+BH12963+BJ12963+BL12963+BN12963+BP12963</f>
        <v>0</v>
      </c>
    </row>
    <row r="12964" customFormat="false" ht="15" hidden="false" customHeight="false" outlineLevel="0" collapsed="false">
      <c r="A12964" s="55" t="n">
        <v>41880</v>
      </c>
      <c r="B12964" s="56" t="s">
        <v>1197</v>
      </c>
      <c r="C12964" s="56" t="s">
        <v>2649</v>
      </c>
      <c r="D12964" s="30" t="n">
        <v>2063</v>
      </c>
      <c r="E12964" s="44" t="n">
        <v>0.395833333333333</v>
      </c>
      <c r="F12964" s="44" t="n">
        <v>0.4375</v>
      </c>
      <c r="H12964" s="42" t="n">
        <v>0.166666666666667</v>
      </c>
      <c r="I12964" s="29" t="n">
        <v>101</v>
      </c>
      <c r="J12964" s="29" t="n">
        <v>65.8</v>
      </c>
      <c r="K12964" s="30" t="s">
        <v>2599</v>
      </c>
      <c r="M12964" s="31" t="n">
        <f aca="false">P12964+R12964+T12964+V12964+X12964+Z12964+AB12964+AD12964+AF12964+AH12964+AJ12964+AL12964+AN12964+AP12964+AR12964+AT12964+AV12964+AX12964+AZ12964+BB12964+BD12964+BF12964+BH12964+BJ12964+BL12964+BN12964+BP12964</f>
        <v>0</v>
      </c>
    </row>
    <row r="12965" customFormat="false" ht="15" hidden="false" customHeight="false" outlineLevel="0" collapsed="false">
      <c r="A12965" s="55" t="n">
        <v>41880</v>
      </c>
      <c r="B12965" s="56" t="s">
        <v>1195</v>
      </c>
      <c r="C12965" s="56" t="s">
        <v>490</v>
      </c>
      <c r="D12965" s="30" t="n">
        <v>2064</v>
      </c>
      <c r="E12965" s="44" t="n">
        <v>0.4375</v>
      </c>
      <c r="F12965" s="44" t="n">
        <v>0.645833333333333</v>
      </c>
      <c r="H12965" s="42" t="n">
        <v>0.208333333333333</v>
      </c>
      <c r="I12965" s="29" t="n">
        <v>117.5</v>
      </c>
      <c r="J12965" s="29" t="n">
        <v>82.25</v>
      </c>
      <c r="K12965" s="30" t="s">
        <v>2465</v>
      </c>
      <c r="M12965" s="31" t="n">
        <f aca="false">P12965+R12965+T12965+V12965+X12965+Z12965+AB12965+AD12965+AF12965+AH12965+AJ12965+AL12965+AN12965+AP12965+AR12965+AT12965+AV12965+AX12965+AZ12965+BB12965+BD12965+BF12965+BH12965+BJ12965+BL12965+BN12965+BP12965</f>
        <v>0</v>
      </c>
    </row>
    <row r="12966" customFormat="false" ht="15" hidden="false" customHeight="false" outlineLevel="0" collapsed="false">
      <c r="A12966" s="55" t="n">
        <v>41880</v>
      </c>
      <c r="B12966" s="56" t="s">
        <v>1173</v>
      </c>
      <c r="C12966" s="56" t="s">
        <v>1049</v>
      </c>
      <c r="D12966" s="30" t="n">
        <v>2065</v>
      </c>
      <c r="E12966" s="44" t="n">
        <v>0.395833333333333</v>
      </c>
      <c r="F12966" s="44" t="n">
        <v>0.760416666666667</v>
      </c>
      <c r="H12966" s="42" t="n">
        <v>0.375</v>
      </c>
      <c r="I12966" s="29" t="n">
        <v>211.5</v>
      </c>
      <c r="J12966" s="29" t="n">
        <v>148.05</v>
      </c>
      <c r="K12966" s="30" t="s">
        <v>2600</v>
      </c>
      <c r="M12966" s="31" t="n">
        <f aca="false">P12966+R12966+T12966+V12966+X12966+Z12966+AB12966+AD12966+AF12966+AH12966+AJ12966+AL12966+AN12966+AP12966+AR12966+AT12966+AV12966+AX12966+AZ12966+BB12966+BD12966+BF12966+BH12966+BJ12966+BL12966+BN12966+BP12966</f>
        <v>0</v>
      </c>
    </row>
    <row r="12967" customFormat="false" ht="15" hidden="false" customHeight="false" outlineLevel="0" collapsed="false">
      <c r="A12967" s="55" t="n">
        <v>41880</v>
      </c>
      <c r="B12967" s="56" t="s">
        <v>1205</v>
      </c>
      <c r="C12967" s="56" t="s">
        <v>2611</v>
      </c>
      <c r="D12967" s="30" t="n">
        <v>2066</v>
      </c>
      <c r="E12967" s="44" t="n">
        <v>0.541666666666667</v>
      </c>
      <c r="F12967" s="44" t="n">
        <v>0.748611111111111</v>
      </c>
      <c r="G12967" s="30" t="s">
        <v>1229</v>
      </c>
      <c r="H12967" s="42" t="n">
        <v>0.208333333333333</v>
      </c>
      <c r="I12967" s="29" t="n">
        <v>151.5</v>
      </c>
      <c r="J12967" s="29" t="n">
        <v>65.8</v>
      </c>
      <c r="K12967" s="30" t="s">
        <v>1249</v>
      </c>
      <c r="M12967" s="31" t="n">
        <f aca="false">P12967+R12967+T12967+V12967+X12967+Z12967+AB12967+AD12967+AF12967+AH12967+AJ12967+AL12967+AN12967+AP12967+AR12967+AT12967+AV12967+AX12967+AZ12967+BB12967+BD12967+BF12967+BH12967+BJ12967+BL12967+BN12967+BP12967</f>
        <v>0</v>
      </c>
    </row>
    <row r="12968" customFormat="false" ht="15" hidden="false" customHeight="false" outlineLevel="0" collapsed="false">
      <c r="A12968" s="55" t="n">
        <v>41880</v>
      </c>
      <c r="B12968" s="56" t="s">
        <v>1197</v>
      </c>
      <c r="C12968" s="56" t="s">
        <v>1412</v>
      </c>
      <c r="D12968" s="30" t="n">
        <v>2067</v>
      </c>
      <c r="E12968" s="44" t="n">
        <v>0.614583333333333</v>
      </c>
      <c r="F12968" s="44" t="n">
        <v>0.729166666666667</v>
      </c>
      <c r="H12968" s="42" t="n">
        <v>0.166666666666667</v>
      </c>
      <c r="I12968" s="29" t="n">
        <v>103</v>
      </c>
      <c r="J12968" s="29" t="n">
        <v>67.2</v>
      </c>
      <c r="K12968" s="30" t="s">
        <v>2599</v>
      </c>
    </row>
    <row r="12969" s="56" customFormat="true" ht="15" hidden="false" customHeight="false" outlineLevel="0" collapsed="false">
      <c r="A12969" s="55"/>
      <c r="D12969" s="30"/>
      <c r="E12969" s="44"/>
      <c r="F12969" s="30"/>
      <c r="G12969" s="30"/>
      <c r="H12969" s="30"/>
      <c r="I12969" s="29"/>
      <c r="J12969" s="29"/>
      <c r="K12969" s="30"/>
      <c r="M12969" s="74"/>
      <c r="N12969" s="32"/>
      <c r="P12969" s="74"/>
      <c r="R12969" s="74"/>
      <c r="T12969" s="74"/>
      <c r="V12969" s="74"/>
      <c r="X12969" s="74"/>
      <c r="Z12969" s="74"/>
      <c r="AB12969" s="74"/>
      <c r="AD12969" s="74"/>
      <c r="AF12969" s="74"/>
      <c r="AH12969" s="74"/>
      <c r="AJ12969" s="74"/>
      <c r="AL12969" s="74"/>
      <c r="AN12969" s="74"/>
      <c r="AP12969" s="74"/>
      <c r="AR12969" s="74"/>
      <c r="AT12969" s="74"/>
      <c r="AV12969" s="74"/>
      <c r="AX12969" s="74"/>
      <c r="AZ12969" s="74"/>
    </row>
    <row r="12970" customFormat="false" ht="15" hidden="false" customHeight="false" outlineLevel="0" collapsed="false">
      <c r="A12970" s="113"/>
      <c r="B12970" s="101"/>
      <c r="C12970" s="101"/>
      <c r="D12970" s="100"/>
      <c r="E12970" s="416"/>
      <c r="F12970" s="100"/>
      <c r="G12970" s="100"/>
      <c r="H12970" s="100"/>
      <c r="I12970" s="102"/>
      <c r="J12970" s="102"/>
      <c r="K12970" s="100"/>
    </row>
    <row r="12971" customFormat="false" ht="21" hidden="false" customHeight="false" outlineLevel="0" collapsed="false">
      <c r="A12971" s="113"/>
      <c r="B12971" s="101"/>
      <c r="C12971" s="101"/>
      <c r="D12971" s="100"/>
      <c r="E12971" s="416"/>
      <c r="F12971" s="100"/>
      <c r="G12971" s="52" t="s">
        <v>1449</v>
      </c>
      <c r="H12971" s="100"/>
      <c r="I12971" s="102"/>
      <c r="J12971" s="102"/>
      <c r="K12971" s="100"/>
    </row>
    <row r="12972" customFormat="false" ht="15" hidden="false" customHeight="false" outlineLevel="0" collapsed="false">
      <c r="A12972" s="55" t="n">
        <v>41881</v>
      </c>
      <c r="B12972" s="56" t="s">
        <v>1195</v>
      </c>
      <c r="C12972" s="56" t="s">
        <v>490</v>
      </c>
      <c r="D12972" s="30" t="n">
        <v>2068</v>
      </c>
      <c r="E12972" s="44" t="n">
        <v>0.760416666666667</v>
      </c>
      <c r="F12972" s="44" t="n">
        <v>0.96875</v>
      </c>
      <c r="H12972" s="42" t="n">
        <v>0.208333333333333</v>
      </c>
      <c r="I12972" s="29" t="n">
        <v>152.5</v>
      </c>
      <c r="J12972" s="29" t="n">
        <v>106.75</v>
      </c>
      <c r="K12972" s="30" t="s">
        <v>2650</v>
      </c>
      <c r="M12972" s="31" t="n">
        <f aca="false">P12972+R12972+T12972+V12972+X12972+Z12972+AB12972+AD12972+AF12972+AH12972+AJ12972+AL12972+AN12972+AP12972+AR12972+AT12972+AV12972+AX12972+AZ12972+BB12972+BD12972+BF12972+BH12972+BJ12972+BL12972+BN12972+BP12972</f>
        <v>0</v>
      </c>
    </row>
    <row r="12973" customFormat="false" ht="15" hidden="false" customHeight="false" outlineLevel="0" collapsed="false">
      <c r="A12973" s="55" t="n">
        <v>41881</v>
      </c>
      <c r="B12973" s="56" t="s">
        <v>1181</v>
      </c>
      <c r="C12973" s="56" t="s">
        <v>490</v>
      </c>
      <c r="D12973" s="30" t="n">
        <v>2069</v>
      </c>
      <c r="E12973" s="44" t="n">
        <v>0.760416666666667</v>
      </c>
      <c r="F12973" s="44" t="n">
        <v>0.927083333333333</v>
      </c>
      <c r="H12973" s="42" t="n">
        <v>0.166666666666667</v>
      </c>
      <c r="I12973" s="29" t="n">
        <v>122</v>
      </c>
      <c r="J12973" s="29" t="n">
        <v>85.4</v>
      </c>
      <c r="K12973" s="30" t="s">
        <v>1219</v>
      </c>
      <c r="M12973" s="31" t="n">
        <f aca="false">P12973+R12973+T12973+V12973+X12973+Z12973+AB12973+AD12973+AF12973+AH12973+AJ12973+AL12973+AN12973+AP12973+AR12973+AT12973+AV12973+AX12973+AZ12973+BB12973+BD12973+BF12973+BH12973+BJ12973+BL12973+BN12973+BP12973</f>
        <v>0</v>
      </c>
    </row>
    <row r="12974" customFormat="false" ht="15" hidden="false" customHeight="false" outlineLevel="0" collapsed="false">
      <c r="A12974" s="55"/>
      <c r="B12974" s="56"/>
      <c r="C12974" s="56"/>
      <c r="D12974" s="30"/>
      <c r="E12974" s="44"/>
      <c r="F12974" s="44"/>
      <c r="H12974" s="42"/>
    </row>
    <row r="12975" customFormat="false" ht="15" hidden="false" customHeight="false" outlineLevel="0" collapsed="false">
      <c r="A12975" s="55"/>
      <c r="B12975" s="56"/>
      <c r="C12975" s="56"/>
      <c r="D12975" s="30"/>
      <c r="E12975" s="44"/>
      <c r="F12975" s="44"/>
      <c r="H12975" s="42"/>
    </row>
    <row r="12976" customFormat="false" ht="15" hidden="false" customHeight="false" outlineLevel="0" collapsed="false">
      <c r="A12976" s="55"/>
      <c r="B12976" s="56"/>
      <c r="C12976" s="56"/>
      <c r="D12976" s="30"/>
      <c r="E12976" s="44"/>
      <c r="F12976" s="44"/>
      <c r="H12976" s="42"/>
    </row>
    <row r="12977" customFormat="false" ht="15" hidden="false" customHeight="false" outlineLevel="0" collapsed="false">
      <c r="A12977" s="55"/>
      <c r="B12977" s="56"/>
      <c r="C12977" s="56"/>
      <c r="D12977" s="30"/>
      <c r="E12977" s="44"/>
      <c r="F12977" s="44"/>
      <c r="H12977" s="42"/>
    </row>
    <row r="12978" customFormat="false" ht="15" hidden="false" customHeight="false" outlineLevel="0" collapsed="false">
      <c r="A12978" s="55"/>
      <c r="B12978" s="56"/>
      <c r="C12978" s="56"/>
      <c r="D12978" s="30"/>
      <c r="E12978" s="44"/>
      <c r="F12978" s="44"/>
      <c r="H12978" s="42"/>
    </row>
    <row r="12979" customFormat="false" ht="15" hidden="false" customHeight="false" outlineLevel="0" collapsed="false">
      <c r="A12979" s="55"/>
      <c r="B12979" s="56"/>
      <c r="C12979" s="56"/>
      <c r="D12979" s="30"/>
      <c r="E12979" s="44"/>
      <c r="F12979" s="44"/>
      <c r="H12979" s="42"/>
    </row>
    <row r="12980" customFormat="false" ht="15" hidden="false" customHeight="false" outlineLevel="0" collapsed="false">
      <c r="A12980" s="55"/>
      <c r="B12980" s="56"/>
      <c r="C12980" s="56"/>
      <c r="D12980" s="30"/>
      <c r="E12980" s="44"/>
      <c r="F12980" s="44"/>
      <c r="H12980" s="42"/>
    </row>
    <row r="12981" customFormat="false" ht="15" hidden="false" customHeight="false" outlineLevel="0" collapsed="false">
      <c r="A12981" s="55"/>
      <c r="B12981" s="56"/>
      <c r="C12981" s="56"/>
      <c r="D12981" s="30"/>
      <c r="E12981" s="44"/>
      <c r="F12981" s="44"/>
      <c r="H12981" s="42"/>
    </row>
    <row r="12982" customFormat="false" ht="15" hidden="false" customHeight="false" outlineLevel="0" collapsed="false">
      <c r="A12982" s="55"/>
      <c r="B12982" s="56"/>
      <c r="C12982" s="56"/>
      <c r="D12982" s="30"/>
      <c r="E12982" s="44"/>
      <c r="F12982" s="44"/>
      <c r="H12982" s="42"/>
    </row>
    <row r="12983" customFormat="false" ht="15" hidden="false" customHeight="false" outlineLevel="0" collapsed="false">
      <c r="A12983" s="417"/>
      <c r="B12983" s="418"/>
      <c r="C12983" s="418"/>
      <c r="D12983" s="419"/>
      <c r="E12983" s="420"/>
      <c r="F12983" s="420"/>
      <c r="G12983" s="419"/>
      <c r="H12983" s="420"/>
      <c r="I12983" s="421"/>
      <c r="J12983" s="421"/>
      <c r="K12983" s="419"/>
    </row>
    <row r="12984" customFormat="false" ht="18.75" hidden="false" customHeight="false" outlineLevel="0" collapsed="false">
      <c r="A12984" s="417"/>
      <c r="B12984" s="418"/>
      <c r="C12984" s="105" t="s">
        <v>2651</v>
      </c>
      <c r="D12984" s="419"/>
      <c r="E12984" s="420"/>
      <c r="F12984" s="419"/>
      <c r="G12984" s="105" t="s">
        <v>2651</v>
      </c>
      <c r="H12984" s="419"/>
      <c r="I12984" s="421"/>
      <c r="J12984" s="421"/>
      <c r="K12984" s="419"/>
    </row>
    <row r="12985" customFormat="false" ht="15" hidden="false" customHeight="false" outlineLevel="0" collapsed="false">
      <c r="A12985" s="228"/>
      <c r="B12985" s="199"/>
      <c r="C12985" s="199"/>
      <c r="D12985" s="198"/>
      <c r="E12985" s="422"/>
      <c r="F12985" s="198"/>
      <c r="G12985" s="198"/>
      <c r="H12985" s="198"/>
      <c r="I12985" s="200"/>
      <c r="J12985" s="200"/>
      <c r="K12985" s="198"/>
    </row>
    <row r="12986" customFormat="false" ht="21" hidden="false" customHeight="false" outlineLevel="0" collapsed="false">
      <c r="A12986" s="228"/>
      <c r="B12986" s="199"/>
      <c r="C12986" s="199"/>
      <c r="D12986" s="198"/>
      <c r="E12986" s="422"/>
      <c r="F12986" s="198"/>
      <c r="G12986" s="166" t="s">
        <v>1227</v>
      </c>
      <c r="H12986" s="198"/>
      <c r="I12986" s="200"/>
      <c r="J12986" s="200"/>
      <c r="K12986" s="198"/>
    </row>
    <row r="12987" customFormat="false" ht="15" hidden="false" customHeight="false" outlineLevel="0" collapsed="false">
      <c r="A12987" s="55" t="n">
        <v>41883</v>
      </c>
      <c r="B12987" s="56" t="s">
        <v>679</v>
      </c>
      <c r="C12987" s="56" t="s">
        <v>1206</v>
      </c>
      <c r="D12987" s="30" t="n">
        <v>2070</v>
      </c>
      <c r="E12987" s="44" t="n">
        <v>0.25</v>
      </c>
      <c r="F12987" s="30" t="s">
        <v>1162</v>
      </c>
      <c r="G12987" s="30"/>
      <c r="H12987" s="30" t="s">
        <v>1162</v>
      </c>
      <c r="I12987" s="29" t="n">
        <v>222.2</v>
      </c>
      <c r="J12987" s="29" t="n">
        <v>130</v>
      </c>
      <c r="K12987" s="30" t="s">
        <v>1223</v>
      </c>
      <c r="M12987" s="31" t="n">
        <f aca="false">P12987+R12987+T12987+V12987+X12987+Z12987+AB12987+AD12987+AF12987+AH12987+AJ12987+AL12987+AN12987+AP12987+AR12987+AT12987+AV12987+AX12987+AZ12987+BB12987+BD12987+BF12987+BH12987+BJ12987+BL12987+BN12987+BP12987</f>
        <v>0</v>
      </c>
    </row>
    <row r="12988" customFormat="false" ht="15" hidden="false" customHeight="false" outlineLevel="0" collapsed="false">
      <c r="A12988" s="55" t="n">
        <v>41883</v>
      </c>
      <c r="B12988" s="56" t="s">
        <v>383</v>
      </c>
      <c r="C12988" s="56" t="s">
        <v>1206</v>
      </c>
      <c r="D12988" s="30" t="n">
        <v>2071</v>
      </c>
      <c r="E12988" s="44" t="n">
        <v>0.25</v>
      </c>
      <c r="F12988" s="30" t="s">
        <v>1162</v>
      </c>
      <c r="G12988" s="3" t="s">
        <v>1416</v>
      </c>
      <c r="H12988" s="3" t="s">
        <v>1162</v>
      </c>
      <c r="I12988" s="29" t="n">
        <v>250.9</v>
      </c>
      <c r="J12988" s="29" t="n">
        <v>176.5</v>
      </c>
      <c r="K12988" s="30" t="s">
        <v>1232</v>
      </c>
      <c r="M12988" s="31" t="n">
        <f aca="false">P12988+R12988+T12988+V12988+X12988+Z12988+AB12988+AD12988+AF12988+AH12988+AJ12988+AL12988+AN12988+AP12988+AR12988+AT12988+AV12988+AX12988+AZ12988+BB12988+BD12988+BF12988+BH12988+BJ12988+BL12988+BN12988+BP12988</f>
        <v>0</v>
      </c>
    </row>
    <row r="12989" customFormat="false" ht="15" hidden="false" customHeight="false" outlineLevel="0" collapsed="false">
      <c r="A12989" s="55" t="n">
        <v>41883</v>
      </c>
      <c r="B12989" s="56" t="s">
        <v>1165</v>
      </c>
      <c r="C12989" s="56" t="s">
        <v>1206</v>
      </c>
      <c r="D12989" s="30" t="n">
        <v>2072</v>
      </c>
      <c r="E12989" s="44" t="n">
        <v>0.25</v>
      </c>
      <c r="F12989" s="30" t="s">
        <v>1162</v>
      </c>
      <c r="G12989" s="3" t="s">
        <v>1247</v>
      </c>
      <c r="H12989" s="3" t="s">
        <v>1162</v>
      </c>
      <c r="I12989" s="29" t="n">
        <v>248.2</v>
      </c>
      <c r="J12989" s="29" t="n">
        <v>176.5</v>
      </c>
      <c r="K12989" s="30" t="s">
        <v>2306</v>
      </c>
      <c r="M12989" s="31" t="n">
        <f aca="false">P12989+R12989+T12989+V12989+X12989+Z12989+AB12989+AD12989+AF12989+AH12989+AJ12989+AL12989+AN12989+AP12989+AR12989+AT12989+AV12989+AX12989+AZ12989+BB12989+BD12989+BF12989+BH12989+BJ12989+BL12989+BN12989+BP12989</f>
        <v>0</v>
      </c>
    </row>
    <row r="12990" customFormat="false" ht="15" hidden="false" customHeight="false" outlineLevel="0" collapsed="false">
      <c r="A12990" s="55" t="n">
        <v>41883</v>
      </c>
      <c r="B12990" s="56" t="s">
        <v>2153</v>
      </c>
      <c r="C12990" s="56" t="s">
        <v>2652</v>
      </c>
      <c r="D12990" s="30" t="n">
        <v>2073</v>
      </c>
      <c r="E12990" s="44" t="n">
        <v>0.25</v>
      </c>
      <c r="F12990" s="30" t="s">
        <v>1162</v>
      </c>
      <c r="H12990" s="3" t="s">
        <v>1162</v>
      </c>
      <c r="I12990" s="29" t="n">
        <v>222.2</v>
      </c>
      <c r="J12990" s="29" t="n">
        <v>130</v>
      </c>
      <c r="K12990" s="30" t="s">
        <v>2154</v>
      </c>
      <c r="M12990" s="31" t="n">
        <f aca="false">P12990+R12990+T12990+V12990+X12990+Z12990+AB12990+AD12990+AF12990+AH12990+AJ12990+AL12990+AN12990+AP12990+AR12990+AT12990+AV12990+AX12990+AZ12990+BB12990+BD12990+BF12990+BH12990+BJ12990+BL12990+BN12990+BP12990</f>
        <v>0</v>
      </c>
    </row>
    <row r="12991" customFormat="false" ht="15" hidden="false" customHeight="false" outlineLevel="0" collapsed="false">
      <c r="A12991" s="55" t="n">
        <v>41883</v>
      </c>
      <c r="B12991" s="56" t="s">
        <v>2653</v>
      </c>
      <c r="C12991" s="56" t="s">
        <v>2652</v>
      </c>
      <c r="D12991" s="30" t="n">
        <v>2074</v>
      </c>
      <c r="E12991" s="44" t="n">
        <v>0.25</v>
      </c>
      <c r="F12991" s="30" t="s">
        <v>1162</v>
      </c>
      <c r="G12991" s="3" t="s">
        <v>2654</v>
      </c>
      <c r="H12991" s="3" t="s">
        <v>1162</v>
      </c>
      <c r="I12991" s="29" t="n">
        <v>222.2</v>
      </c>
      <c r="J12991" s="29" t="n">
        <v>130</v>
      </c>
      <c r="K12991" s="30" t="s">
        <v>1249</v>
      </c>
      <c r="M12991" s="31" t="n">
        <f aca="false">P12991+R12991+T12991+V12991+X12991+Z12991+AB12991+AD12991+AF12991+AH12991+AJ12991+AL12991+AN12991+AP12991+AR12991+AT12991+AV12991+AX12991+AZ12991+BB12991+BD12991+BF12991+BH12991+BJ12991+BL12991+BN12991+BP12991</f>
        <v>0</v>
      </c>
    </row>
    <row r="12992" customFormat="false" ht="15" hidden="false" customHeight="false" outlineLevel="0" collapsed="false">
      <c r="A12992" s="55" t="n">
        <v>41883</v>
      </c>
      <c r="B12992" s="56" t="s">
        <v>1176</v>
      </c>
      <c r="C12992" s="56" t="s">
        <v>490</v>
      </c>
      <c r="D12992" s="30" t="n">
        <v>2075</v>
      </c>
      <c r="E12992" s="44" t="n">
        <v>0.333333333333333</v>
      </c>
      <c r="F12992" s="44" t="n">
        <v>0.71875</v>
      </c>
      <c r="H12992" s="42" t="n">
        <v>0.395833333333333</v>
      </c>
      <c r="I12992" s="29" t="n">
        <v>223.25</v>
      </c>
      <c r="J12992" s="29" t="n">
        <v>156.27</v>
      </c>
      <c r="K12992" s="30" t="s">
        <v>2462</v>
      </c>
      <c r="M12992" s="31" t="n">
        <f aca="false">P12992+R12992+T12992+V12992+X12992+Z12992+AB12992+AD12992+AF12992+AH12992+AJ12992+AL12992+AN12992+AP12992+AR12992+AT12992+AV12992+AX12992+AZ12992+BB12992+BD12992+BF12992+BH12992+BJ12992+BL12992+BN12992+BP12992</f>
        <v>0</v>
      </c>
    </row>
    <row r="12993" customFormat="false" ht="15" hidden="false" customHeight="false" outlineLevel="0" collapsed="false">
      <c r="A12993" s="55" t="n">
        <v>41883</v>
      </c>
      <c r="B12993" s="56" t="s">
        <v>403</v>
      </c>
      <c r="C12993" s="56" t="s">
        <v>490</v>
      </c>
      <c r="D12993" s="30" t="n">
        <v>2076</v>
      </c>
      <c r="E12993" s="44" t="n">
        <v>0.333333333333333</v>
      </c>
      <c r="F12993" s="44" t="n">
        <v>0.677083333333333</v>
      </c>
      <c r="H12993" s="42" t="n">
        <v>0.354166666666667</v>
      </c>
      <c r="I12993" s="29" t="n">
        <v>199.75</v>
      </c>
      <c r="J12993" s="29" t="n">
        <v>139.82</v>
      </c>
      <c r="K12993" s="30" t="s">
        <v>2057</v>
      </c>
      <c r="M12993" s="31" t="n">
        <f aca="false">P12993+R12993+T12993+V12993+X12993+Z12993+AB12993+AD12993+AF12993+AH12993+AJ12993+AL12993+AN12993+AP12993+AR12993+AT12993+AV12993+AX12993+AZ12993+BB12993+BD12993+BF12993+BH12993+BJ12993+BL12993+BN12993+BP12993</f>
        <v>0</v>
      </c>
    </row>
    <row r="12994" customFormat="false" ht="15" hidden="false" customHeight="false" outlineLevel="0" collapsed="false">
      <c r="A12994" s="55" t="n">
        <v>41883</v>
      </c>
      <c r="B12994" s="56" t="s">
        <v>1193</v>
      </c>
      <c r="C12994" s="56" t="s">
        <v>1049</v>
      </c>
      <c r="D12994" s="30" t="n">
        <v>2077</v>
      </c>
      <c r="E12994" s="44" t="n">
        <v>0.395833333333333</v>
      </c>
      <c r="F12994" s="44" t="n">
        <v>0.65625</v>
      </c>
      <c r="H12994" s="42" t="n">
        <v>0.270833333333333</v>
      </c>
      <c r="I12994" s="29" t="n">
        <v>152.75</v>
      </c>
      <c r="J12994" s="29" t="n">
        <v>106.92</v>
      </c>
      <c r="K12994" s="30" t="s">
        <v>1216</v>
      </c>
      <c r="M12994" s="31" t="n">
        <f aca="false">P12994+R12994+T12994+V12994+X12994+Z12994+AB12994+AD12994+AF12994+AH12994+AJ12994+AL12994+AN12994+AP12994+AR12994+AT12994+AV12994+AX12994+AZ12994+BB12994+BD12994+BF12994+BH12994+BJ12994+BL12994+BN12994+BP12994</f>
        <v>0</v>
      </c>
    </row>
    <row r="12995" customFormat="false" ht="15" hidden="false" customHeight="false" outlineLevel="0" collapsed="false">
      <c r="A12995" s="55" t="n">
        <v>41883</v>
      </c>
      <c r="B12995" s="56" t="s">
        <v>1169</v>
      </c>
      <c r="C12995" s="56" t="s">
        <v>2655</v>
      </c>
      <c r="D12995" s="30" t="n">
        <v>2078</v>
      </c>
      <c r="E12995" s="44" t="n">
        <v>0.354166666666667</v>
      </c>
      <c r="F12995" s="44" t="n">
        <v>0.71875</v>
      </c>
      <c r="H12995" s="42" t="n">
        <v>0.375</v>
      </c>
      <c r="I12995" s="29" t="n">
        <v>295.5</v>
      </c>
      <c r="J12995" s="29" t="n">
        <v>148.05</v>
      </c>
      <c r="K12995" s="30" t="s">
        <v>1214</v>
      </c>
      <c r="M12995" s="31" t="n">
        <f aca="false">P12995+R12995+T12995+V12995+X12995+Z12995+AB12995+AD12995+AF12995+AH12995+AJ12995+AL12995+AN12995+AP12995+AR12995+AT12995+AV12995+AX12995+AZ12995+BB12995+BD12995+BF12995+BH12995+BJ12995+BL12995+BN12995+BP12995</f>
        <v>0</v>
      </c>
    </row>
    <row r="12996" customFormat="false" ht="15" hidden="false" customHeight="false" outlineLevel="0" collapsed="false">
      <c r="A12996" s="55" t="n">
        <v>41883</v>
      </c>
      <c r="B12996" s="56" t="s">
        <v>1197</v>
      </c>
      <c r="C12996" s="56" t="s">
        <v>573</v>
      </c>
      <c r="D12996" s="30" t="n">
        <v>2079</v>
      </c>
      <c r="E12996" s="44" t="n">
        <v>0.583333333333333</v>
      </c>
      <c r="F12996" s="44" t="n">
        <v>0.715277777777778</v>
      </c>
      <c r="H12996" s="42" t="n">
        <v>0.166666666666667</v>
      </c>
      <c r="I12996" s="29" t="n">
        <v>101</v>
      </c>
      <c r="J12996" s="29" t="n">
        <v>65.8</v>
      </c>
      <c r="K12996" s="30" t="s">
        <v>2599</v>
      </c>
      <c r="M12996" s="31" t="n">
        <f aca="false">P12996+R12996+T12996+V12996+X12996+Z12996+AB12996+AD12996+AF12996+AH12996+AJ12996+AL12996+AN12996+AP12996+AR12996+AT12996+AV12996+AX12996+AZ12996+BB12996+BD12996+BF12996+BH12996+BJ12996+BL12996+BN12996+BP12996</f>
        <v>0</v>
      </c>
    </row>
    <row r="12997" customFormat="false" ht="15" hidden="false" customHeight="false" outlineLevel="0" collapsed="false">
      <c r="A12997" s="55"/>
      <c r="B12997" s="56"/>
      <c r="C12997" s="56"/>
      <c r="D12997" s="30"/>
      <c r="E12997" s="44"/>
      <c r="F12997" s="30"/>
    </row>
    <row r="12998" customFormat="false" ht="15" hidden="false" customHeight="false" outlineLevel="0" collapsed="false">
      <c r="A12998" s="228"/>
      <c r="B12998" s="199"/>
      <c r="C12998" s="199"/>
      <c r="D12998" s="198"/>
      <c r="E12998" s="422"/>
      <c r="F12998" s="198"/>
      <c r="G12998" s="198"/>
      <c r="H12998" s="198"/>
      <c r="I12998" s="29" t="n">
        <f aca="false">SUM(I12987:I12997)</f>
        <v>2137.95</v>
      </c>
      <c r="J12998" s="96" t="n">
        <f aca="false">SUM(J12987:J12997)</f>
        <v>1359.86</v>
      </c>
      <c r="K12998" s="198"/>
    </row>
    <row r="12999" customFormat="false" ht="21" hidden="false" customHeight="false" outlineLevel="0" collapsed="false">
      <c r="A12999" s="228"/>
      <c r="B12999" s="199"/>
      <c r="C12999" s="199"/>
      <c r="D12999" s="198"/>
      <c r="E12999" s="422"/>
      <c r="F12999" s="198"/>
      <c r="G12999" s="166" t="s">
        <v>1245</v>
      </c>
      <c r="H12999" s="198"/>
      <c r="I12999" s="200"/>
      <c r="J12999" s="200"/>
      <c r="K12999" s="198"/>
    </row>
    <row r="13000" customFormat="false" ht="15" hidden="false" customHeight="false" outlineLevel="0" collapsed="false">
      <c r="A13000" s="55" t="n">
        <v>41884</v>
      </c>
      <c r="B13000" s="56" t="s">
        <v>1514</v>
      </c>
      <c r="C13000" s="56" t="s">
        <v>1395</v>
      </c>
      <c r="D13000" s="30" t="n">
        <v>2080</v>
      </c>
      <c r="E13000" s="44" t="n">
        <v>0.25</v>
      </c>
      <c r="F13000" s="30" t="s">
        <v>1327</v>
      </c>
      <c r="H13000" s="3" t="s">
        <v>1327</v>
      </c>
      <c r="I13000" s="29" t="n">
        <v>222.2</v>
      </c>
      <c r="J13000" s="29" t="n">
        <v>130</v>
      </c>
      <c r="K13000" s="30" t="s">
        <v>1516</v>
      </c>
      <c r="M13000" s="31" t="n">
        <f aca="false">P13000+R13000+T13000+V13000+X13000+Z13000+AB13000+AD13000+AF13000+AH13000+AJ13000+AL13000+AN13000+AP13000+AR13000+AT13000+AV13000+AX13000+AZ13000+BB13000+BD13000+BF13000+BH13000+BJ13000+BL13000+BN13000+BP13000</f>
        <v>0</v>
      </c>
    </row>
    <row r="13001" customFormat="false" ht="15" hidden="false" customHeight="false" outlineLevel="0" collapsed="false">
      <c r="A13001" s="55" t="n">
        <v>41884</v>
      </c>
      <c r="B13001" s="56" t="s">
        <v>1519</v>
      </c>
      <c r="C13001" s="56" t="s">
        <v>1395</v>
      </c>
      <c r="D13001" s="30" t="n">
        <v>2081</v>
      </c>
      <c r="E13001" s="44" t="n">
        <v>0.25</v>
      </c>
      <c r="F13001" s="30" t="s">
        <v>1327</v>
      </c>
      <c r="G13001" s="3" t="s">
        <v>1477</v>
      </c>
      <c r="H13001" s="3" t="s">
        <v>1327</v>
      </c>
      <c r="I13001" s="29" t="n">
        <v>248.2</v>
      </c>
      <c r="J13001" s="29" t="n">
        <v>90</v>
      </c>
      <c r="K13001" s="30" t="s">
        <v>2615</v>
      </c>
      <c r="M13001" s="31" t="n">
        <f aca="false">P13001+R13001+T13001+V13001+X13001+Z13001+AB13001+AD13001+AF13001+AH13001+AJ13001+AL13001+AN13001+AP13001+AR13001+AT13001+AV13001+AX13001+AZ13001+BB13001+BD13001+BF13001+BH13001+BJ13001+BL13001+BN13001+BP13001</f>
        <v>0</v>
      </c>
    </row>
    <row r="13002" customFormat="false" ht="15" hidden="false" customHeight="false" outlineLevel="0" collapsed="false">
      <c r="A13002" s="55" t="n">
        <v>41884</v>
      </c>
      <c r="B13002" s="56" t="s">
        <v>383</v>
      </c>
      <c r="C13002" s="56" t="s">
        <v>1395</v>
      </c>
      <c r="D13002" s="30" t="n">
        <v>2081</v>
      </c>
      <c r="E13002" s="44" t="n">
        <v>0.25</v>
      </c>
      <c r="F13002" s="30" t="s">
        <v>1327</v>
      </c>
      <c r="G13002" s="3" t="s">
        <v>2656</v>
      </c>
      <c r="H13002" s="3" t="s">
        <v>1327</v>
      </c>
      <c r="I13002" s="29" t="s">
        <v>2657</v>
      </c>
      <c r="J13002" s="29" t="n">
        <v>90</v>
      </c>
      <c r="K13002" s="30" t="s">
        <v>1518</v>
      </c>
    </row>
    <row r="13003" customFormat="false" ht="15" hidden="false" customHeight="false" outlineLevel="0" collapsed="false">
      <c r="A13003" s="55" t="n">
        <v>41884</v>
      </c>
      <c r="B13003" s="56" t="s">
        <v>1195</v>
      </c>
      <c r="C13003" s="56" t="s">
        <v>842</v>
      </c>
      <c r="D13003" s="30" t="n">
        <v>2082</v>
      </c>
      <c r="E13003" s="44" t="n">
        <v>0.291666666666667</v>
      </c>
      <c r="F13003" s="44" t="n">
        <v>0.583333333333333</v>
      </c>
      <c r="H13003" s="42" t="n">
        <v>0.291666666666667</v>
      </c>
      <c r="I13003" s="29" t="n">
        <v>171.5</v>
      </c>
      <c r="J13003" s="29" t="n">
        <v>115.15</v>
      </c>
      <c r="K13003" s="30" t="s">
        <v>2465</v>
      </c>
      <c r="M13003" s="31" t="n">
        <f aca="false">P13003+R13003+T13003+V13003+X13003+Z13003+AB13003+AD13003+AF13003+AH13003+AJ13003+AL13003+AN13003+AP13003+AR13003+AT13003+AV13003+AX13003+AZ13003+BB13003+BD13003+BF13003+BH13003+BJ13003+BL13003+BN13003+BP13003</f>
        <v>0</v>
      </c>
    </row>
    <row r="13004" customFormat="false" ht="15" hidden="false" customHeight="false" outlineLevel="0" collapsed="false">
      <c r="A13004" s="55" t="n">
        <v>41884</v>
      </c>
      <c r="B13004" s="56" t="s">
        <v>1205</v>
      </c>
      <c r="C13004" s="56" t="s">
        <v>573</v>
      </c>
      <c r="D13004" s="30" t="n">
        <v>2083</v>
      </c>
      <c r="E13004" s="44" t="n">
        <v>0.333333333333333</v>
      </c>
      <c r="F13004" s="44" t="n">
        <v>0.638888888888889</v>
      </c>
      <c r="G13004" s="3" t="s">
        <v>1791</v>
      </c>
      <c r="H13004" s="3" t="s">
        <v>1248</v>
      </c>
      <c r="I13004" s="29" t="n">
        <v>284</v>
      </c>
      <c r="J13004" s="29" t="n">
        <v>96</v>
      </c>
      <c r="K13004" s="30" t="s">
        <v>1249</v>
      </c>
      <c r="M13004" s="31" t="n">
        <f aca="false">P13004+R13004+T13004+V13004+X13004+Z13004+AB13004+AD13004+AF13004+AH13004+AJ13004+AL13004+AN13004+AP13004+AR13004+AT13004+AV13004+AX13004+AZ13004+BB13004+BD13004+BF13004+BH13004+BJ13004+BL13004+BN13004+BP13004</f>
        <v>0</v>
      </c>
    </row>
    <row r="13005" customFormat="false" ht="15" hidden="false" customHeight="false" outlineLevel="0" collapsed="false">
      <c r="A13005" s="55" t="n">
        <v>41884</v>
      </c>
      <c r="B13005" s="56" t="s">
        <v>1173</v>
      </c>
      <c r="C13005" s="56" t="s">
        <v>1049</v>
      </c>
      <c r="D13005" s="30" t="n">
        <v>2084</v>
      </c>
      <c r="E13005" s="44" t="n">
        <v>0.333333333333333</v>
      </c>
      <c r="F13005" s="44" t="n">
        <v>0.708333333333333</v>
      </c>
      <c r="H13005" s="42" t="n">
        <v>0.375</v>
      </c>
      <c r="I13005" s="29" t="n">
        <v>211.5</v>
      </c>
      <c r="J13005" s="29" t="n">
        <v>148.05</v>
      </c>
      <c r="K13005" s="30" t="s">
        <v>2600</v>
      </c>
      <c r="M13005" s="31" t="n">
        <f aca="false">P13005+R13005+T13005+V13005+X13005+Z13005+AB13005+AD13005+AF13005+AH13005+AJ13005+AL13005+AN13005+AP13005+AR13005+AT13005+AV13005+AX13005+AZ13005+BB13005+BD13005+BF13005+BH13005+BJ13005+BL13005+BN13005+BP13005</f>
        <v>0</v>
      </c>
    </row>
    <row r="13006" customFormat="false" ht="15" hidden="false" customHeight="false" outlineLevel="0" collapsed="false">
      <c r="A13006" s="55" t="n">
        <v>41884</v>
      </c>
      <c r="B13006" s="56" t="s">
        <v>1193</v>
      </c>
      <c r="C13006" s="56" t="s">
        <v>2609</v>
      </c>
      <c r="D13006" s="30" t="n">
        <v>2085</v>
      </c>
      <c r="E13006" s="44" t="n">
        <v>0.333333333333333</v>
      </c>
      <c r="F13006" s="44" t="n">
        <v>0.5</v>
      </c>
      <c r="H13006" s="42" t="n">
        <v>0.166666666666667</v>
      </c>
      <c r="I13006" s="29" t="n">
        <v>101</v>
      </c>
      <c r="J13006" s="29" t="n">
        <v>65.8</v>
      </c>
      <c r="K13006" s="30" t="s">
        <v>1216</v>
      </c>
      <c r="M13006" s="31" t="n">
        <f aca="false">P13006+R13006+T13006+V13006+X13006+Z13006+AB13006+AD13006+AF13006+AH13006+AJ13006+AL13006+AN13006+AP13006+AR13006+AT13006+AV13006+AX13006+AZ13006+BB13006+BD13006+BF13006+BH13006+BJ13006+BL13006+BN13006+BP13006</f>
        <v>0</v>
      </c>
    </row>
    <row r="13007" customFormat="false" ht="15" hidden="false" customHeight="false" outlineLevel="0" collapsed="false">
      <c r="A13007" s="55" t="n">
        <v>41884</v>
      </c>
      <c r="B13007" s="56" t="s">
        <v>2153</v>
      </c>
      <c r="C13007" s="56" t="s">
        <v>925</v>
      </c>
      <c r="D13007" s="30" t="n">
        <v>2086</v>
      </c>
      <c r="E13007" s="44" t="n">
        <v>0.333333333333333</v>
      </c>
      <c r="F13007" s="44" t="n">
        <v>0.739583333333334</v>
      </c>
      <c r="H13007" s="42" t="n">
        <v>0.416666666666667</v>
      </c>
      <c r="I13007" s="29" t="n">
        <v>322</v>
      </c>
      <c r="J13007" s="29" t="n">
        <v>164.5</v>
      </c>
      <c r="K13007" s="30" t="s">
        <v>2154</v>
      </c>
      <c r="M13007" s="31" t="n">
        <f aca="false">P13007+R13007+T13007+V13007+X13007+Z13007+AB13007+AD13007+AF13007+AH13007+AJ13007+AL13007+AN13007+AP13007+AR13007+AT13007+AV13007+AX13007+AZ13007+BB13007+BD13007+BF13007+BH13007+BJ13007+BL13007+BN13007+BP13007</f>
        <v>0</v>
      </c>
    </row>
    <row r="13008" customFormat="false" ht="15" hidden="false" customHeight="false" outlineLevel="0" collapsed="false">
      <c r="A13008" s="55" t="n">
        <v>41884</v>
      </c>
      <c r="B13008" s="56" t="s">
        <v>2658</v>
      </c>
      <c r="C13008" s="56" t="s">
        <v>1206</v>
      </c>
      <c r="D13008" s="30" t="n">
        <v>2087</v>
      </c>
      <c r="E13008" s="44" t="n">
        <v>0.291666666666667</v>
      </c>
      <c r="F13008" s="30" t="s">
        <v>1327</v>
      </c>
      <c r="H13008" s="3" t="s">
        <v>1162</v>
      </c>
      <c r="I13008" s="29" t="n">
        <v>227.2</v>
      </c>
      <c r="J13008" s="29" t="n">
        <v>160</v>
      </c>
      <c r="K13008" s="30" t="s">
        <v>1232</v>
      </c>
      <c r="M13008" s="31" t="n">
        <f aca="false">P13008+R13008+T13008+V13008+X13008+Z13008+AB13008+AD13008+AF13008+AH13008+AJ13008+AL13008+AN13008+AP13008+AR13008+AT13008+AV13008+AX13008+AZ13008+BB13008+BD13008+BF13008+BH13008+BJ13008+BL13008+BN13008+BP13008</f>
        <v>0</v>
      </c>
    </row>
    <row r="13009" customFormat="false" ht="15" hidden="false" customHeight="false" outlineLevel="0" collapsed="false">
      <c r="A13009" s="55" t="n">
        <v>41884</v>
      </c>
      <c r="B13009" s="56" t="s">
        <v>1199</v>
      </c>
      <c r="C13009" s="56" t="s">
        <v>2659</v>
      </c>
      <c r="D13009" s="30" t="n">
        <v>2088</v>
      </c>
      <c r="E13009" s="44" t="n">
        <v>0.666666666666667</v>
      </c>
      <c r="F13009" s="44" t="n">
        <v>0.75</v>
      </c>
      <c r="H13009" s="42" t="n">
        <v>0.166666666666667</v>
      </c>
      <c r="I13009" s="29" t="n">
        <v>107</v>
      </c>
      <c r="J13009" s="29" t="n">
        <v>70</v>
      </c>
      <c r="K13009" s="30" t="s">
        <v>1253</v>
      </c>
      <c r="M13009" s="31" t="n">
        <f aca="false">P13009+R13009+T13009+V13009+X13009+Z13009+AB13009+AD13009+AF13009+AH13009+AJ13009+AL13009+AN13009+AP13009+AR13009+AT13009+AV13009+AX13009+AZ13009+BB13009+BD13009+BF13009+BH13009+BJ13009+BL13009+BN13009+BP13009</f>
        <v>0</v>
      </c>
    </row>
    <row r="13010" customFormat="false" ht="15" hidden="false" customHeight="false" outlineLevel="0" collapsed="false">
      <c r="A13010" s="55"/>
      <c r="B13010" s="56"/>
      <c r="C13010" s="56"/>
      <c r="D13010" s="30"/>
      <c r="E13010" s="44"/>
      <c r="F13010" s="30"/>
    </row>
    <row r="13011" customFormat="false" ht="15" hidden="false" customHeight="false" outlineLevel="0" collapsed="false">
      <c r="A13011" s="228"/>
      <c r="B13011" s="199"/>
      <c r="C13011" s="199"/>
      <c r="D13011" s="198"/>
      <c r="E13011" s="422"/>
      <c r="F13011" s="198"/>
      <c r="G13011" s="198"/>
      <c r="H13011" s="198"/>
      <c r="I13011" s="29" t="n">
        <f aca="false">SUM(I13000:I13010)</f>
        <v>1894.6</v>
      </c>
      <c r="J13011" s="96" t="n">
        <f aca="false">SUM(J13000:J13010)</f>
        <v>1129.5</v>
      </c>
      <c r="K13011" s="198"/>
    </row>
    <row r="13012" customFormat="false" ht="21" hidden="false" customHeight="false" outlineLevel="0" collapsed="false">
      <c r="A13012" s="228"/>
      <c r="B13012" s="199"/>
      <c r="C13012" s="199"/>
      <c r="D13012" s="198"/>
      <c r="E13012" s="422"/>
      <c r="F13012" s="198"/>
      <c r="G13012" s="166" t="s">
        <v>1343</v>
      </c>
      <c r="H13012" s="198"/>
      <c r="I13012" s="200"/>
      <c r="J13012" s="200"/>
      <c r="K13012" s="198"/>
    </row>
    <row r="13013" customFormat="false" ht="15" hidden="false" customHeight="false" outlineLevel="0" collapsed="false">
      <c r="A13013" s="55" t="n">
        <v>41885</v>
      </c>
      <c r="B13013" s="56" t="s">
        <v>679</v>
      </c>
      <c r="C13013" s="56" t="s">
        <v>1206</v>
      </c>
      <c r="D13013" s="30" t="n">
        <v>2089</v>
      </c>
      <c r="E13013" s="44" t="n">
        <v>0.25</v>
      </c>
      <c r="F13013" s="30" t="s">
        <v>1162</v>
      </c>
      <c r="H13013" s="3" t="s">
        <v>1162</v>
      </c>
      <c r="I13013" s="29" t="n">
        <v>227.2</v>
      </c>
      <c r="J13013" s="29" t="n">
        <v>130</v>
      </c>
      <c r="K13013" s="30" t="s">
        <v>1223</v>
      </c>
      <c r="M13013" s="31" t="n">
        <f aca="false">P13013+R13013+T13013+V13013+X13013+Z13013+AB13013+AD13013+AF13013+AH13013+AJ13013+AL13013+AN13013+AP13013+AR13013+AT13013+AV13013+AX13013+AZ13013+BB13013+BD13013+BF13013+BH13013+BJ13013+BL13013+BN13013+BP13013</f>
        <v>0</v>
      </c>
    </row>
    <row r="13014" customFormat="false" ht="15" hidden="false" customHeight="false" outlineLevel="0" collapsed="false">
      <c r="A13014" s="55" t="n">
        <v>41885</v>
      </c>
      <c r="B13014" s="56" t="s">
        <v>383</v>
      </c>
      <c r="C13014" s="56" t="s">
        <v>1206</v>
      </c>
      <c r="D13014" s="30" t="n">
        <v>2090</v>
      </c>
      <c r="E13014" s="44" t="n">
        <v>0.25</v>
      </c>
      <c r="F13014" s="30" t="s">
        <v>1162</v>
      </c>
      <c r="H13014" s="3" t="s">
        <v>1162</v>
      </c>
      <c r="I13014" s="29" t="n">
        <v>227.2</v>
      </c>
      <c r="J13014" s="29" t="n">
        <v>160</v>
      </c>
      <c r="K13014" s="30" t="s">
        <v>2660</v>
      </c>
      <c r="M13014" s="31" t="n">
        <f aca="false">P13014+R13014+T13014+V13014+X13014+Z13014+AB13014+AD13014+AF13014+AH13014+AJ13014+AL13014+AN13014+AP13014+AR13014+AT13014+AV13014+AX13014+AZ13014+BB13014+BD13014+BF13014+BH13014+BJ13014+BL13014+BN13014+BP13014</f>
        <v>0</v>
      </c>
    </row>
    <row r="13015" customFormat="false" ht="15" hidden="false" customHeight="false" outlineLevel="0" collapsed="false">
      <c r="A13015" s="55" t="n">
        <v>41885</v>
      </c>
      <c r="B13015" s="56" t="s">
        <v>1165</v>
      </c>
      <c r="C13015" s="56" t="s">
        <v>2661</v>
      </c>
      <c r="D13015" s="30" t="n">
        <v>2091</v>
      </c>
      <c r="E13015" s="44" t="n">
        <v>0.25</v>
      </c>
      <c r="F13015" s="30" t="s">
        <v>1162</v>
      </c>
      <c r="H13015" s="3" t="s">
        <v>1162</v>
      </c>
      <c r="I13015" s="29" t="n">
        <v>225.2</v>
      </c>
      <c r="J13015" s="29" t="n">
        <v>160</v>
      </c>
      <c r="K13015" s="30" t="s">
        <v>2306</v>
      </c>
      <c r="M13015" s="31" t="n">
        <f aca="false">P13015+R13015+T13015+V13015+X13015+Z13015+AB13015+AD13015+AF13015+AH13015+AJ13015+AL13015+AN13015+AP13015+AR13015+AT13015+AV13015+AX13015+AZ13015+BB13015+BD13015+BF13015+BH13015+BJ13015+BL13015+BN13015+BP13015</f>
        <v>0</v>
      </c>
    </row>
    <row r="13016" customFormat="false" ht="15" hidden="false" customHeight="false" outlineLevel="0" collapsed="false">
      <c r="A13016" s="55" t="n">
        <v>41885</v>
      </c>
      <c r="B13016" s="56" t="s">
        <v>1181</v>
      </c>
      <c r="C13016" s="56" t="s">
        <v>2661</v>
      </c>
      <c r="D13016" s="30" t="n">
        <v>2092</v>
      </c>
      <c r="E13016" s="44" t="n">
        <v>0.25</v>
      </c>
      <c r="F13016" s="30" t="s">
        <v>1162</v>
      </c>
      <c r="G13016" s="3" t="s">
        <v>1247</v>
      </c>
      <c r="H13016" s="3" t="s">
        <v>1162</v>
      </c>
      <c r="I13016" s="29" t="n">
        <v>257.3</v>
      </c>
      <c r="J13016" s="29" t="n">
        <v>146.5</v>
      </c>
      <c r="K13016" s="30" t="s">
        <v>1219</v>
      </c>
      <c r="M13016" s="31" t="n">
        <f aca="false">P13016+R13016+T13016+V13016+X13016+Z13016+AB13016+AD13016+AF13016+AH13016+AJ13016+AL13016+AN13016+AP13016+AR13016+AT13016+AV13016+AX13016+AZ13016+BB13016+BD13016+BF13016+BH13016+BJ13016+BL13016+BN13016+BP13016</f>
        <v>0</v>
      </c>
    </row>
    <row r="13017" customFormat="false" ht="15" hidden="false" customHeight="false" outlineLevel="0" collapsed="false">
      <c r="A13017" s="55" t="n">
        <v>41885</v>
      </c>
      <c r="B13017" s="56" t="s">
        <v>1173</v>
      </c>
      <c r="C13017" s="56" t="s">
        <v>1049</v>
      </c>
      <c r="D13017" s="30" t="n">
        <v>2093</v>
      </c>
      <c r="E13017" s="44" t="n">
        <v>0.291666666666667</v>
      </c>
      <c r="F13017" s="44" t="n">
        <v>0.746527777777778</v>
      </c>
      <c r="G13017" s="3" t="s">
        <v>1835</v>
      </c>
      <c r="H13017" s="3" t="s">
        <v>1271</v>
      </c>
      <c r="I13017" s="29" t="n">
        <v>282</v>
      </c>
      <c r="J13017" s="29" t="n">
        <v>197.4</v>
      </c>
      <c r="K13017" s="30" t="s">
        <v>2600</v>
      </c>
      <c r="M13017" s="31" t="n">
        <f aca="false">P13017+R13017+T13017+V13017+X13017+Z13017+AB13017+AD13017+AF13017+AH13017+AJ13017+AL13017+AN13017+AP13017+AR13017+AT13017+AV13017+AX13017+AZ13017+BB13017+BD13017+BF13017+BH13017+BJ13017+BL13017+BN13017+BP13017</f>
        <v>0</v>
      </c>
    </row>
    <row r="13018" customFormat="false" ht="15" hidden="false" customHeight="false" outlineLevel="0" collapsed="false">
      <c r="A13018" s="55" t="n">
        <v>41885</v>
      </c>
      <c r="B13018" s="56" t="s">
        <v>1193</v>
      </c>
      <c r="C13018" s="56" t="s">
        <v>979</v>
      </c>
      <c r="D13018" s="30" t="n">
        <v>2094</v>
      </c>
      <c r="E13018" s="44" t="n">
        <v>0.333333333333333</v>
      </c>
      <c r="F13018" s="44" t="n">
        <v>0.75</v>
      </c>
      <c r="H13018" s="42" t="n">
        <v>0.416666666666667</v>
      </c>
      <c r="I13018" s="29" t="n">
        <v>242</v>
      </c>
      <c r="J13018" s="29" t="n">
        <v>164.5</v>
      </c>
      <c r="K13018" s="30" t="s">
        <v>1216</v>
      </c>
      <c r="M13018" s="31" t="n">
        <f aca="false">P13018+R13018+T13018+V13018+X13018+Z13018+AB13018+AD13018+AF13018+AH13018+AJ13018+AL13018+AN13018+AP13018+AR13018+AT13018+AV13018+AX13018+AZ13018+BB13018+BD13018+BF13018+BH13018+BJ13018+BL13018+BN13018+BP13018</f>
        <v>0</v>
      </c>
    </row>
    <row r="13019" customFormat="false" ht="15" hidden="false" customHeight="false" outlineLevel="0" collapsed="false">
      <c r="A13019" s="55" t="n">
        <v>41885</v>
      </c>
      <c r="B13019" s="56" t="s">
        <v>1195</v>
      </c>
      <c r="C13019" s="56" t="s">
        <v>490</v>
      </c>
      <c r="D13019" s="30" t="n">
        <v>2095</v>
      </c>
      <c r="E13019" s="44" t="n">
        <v>0.333333333333333</v>
      </c>
      <c r="F13019" s="44" t="n">
        <v>0.520833333333333</v>
      </c>
      <c r="H13019" s="42" t="n">
        <v>0.1875</v>
      </c>
      <c r="I13019" s="29" t="n">
        <v>105.75</v>
      </c>
      <c r="J13019" s="29" t="n">
        <v>74.02</v>
      </c>
      <c r="K13019" s="30" t="s">
        <v>2465</v>
      </c>
      <c r="M13019" s="31" t="n">
        <f aca="false">P13019+R13019+T13019+V13019+X13019+Z13019+AB13019+AD13019+AF13019+AH13019+AJ13019+AL13019+AN13019+AP13019+AR13019+AT13019+AV13019+AX13019+AZ13019+BB13019+BD13019+BF13019+BH13019+BJ13019+BL13019+BN13019+BP13019</f>
        <v>0</v>
      </c>
    </row>
    <row r="13020" customFormat="false" ht="15" hidden="false" customHeight="false" outlineLevel="0" collapsed="false">
      <c r="A13020" s="55" t="n">
        <v>41885</v>
      </c>
      <c r="B13020" s="56" t="s">
        <v>2153</v>
      </c>
      <c r="C13020" s="56" t="s">
        <v>2661</v>
      </c>
      <c r="D13020" s="30" t="n">
        <v>2096</v>
      </c>
      <c r="E13020" s="44" t="n">
        <v>0.291666666666667</v>
      </c>
      <c r="F13020" s="30" t="s">
        <v>1162</v>
      </c>
      <c r="H13020" s="3" t="s">
        <v>1162</v>
      </c>
      <c r="I13020" s="29" t="n">
        <v>222.2</v>
      </c>
      <c r="J13020" s="29" t="n">
        <v>130</v>
      </c>
      <c r="K13020" s="30" t="s">
        <v>2154</v>
      </c>
      <c r="M13020" s="31" t="n">
        <f aca="false">P13020+R13020+T13020+V13020+X13020+Z13020+AB13020+AD13020+AF13020+AH13020+AJ13020+AL13020+AN13020+AP13020+AR13020+AT13020+AV13020+AX13020+AZ13020+BB13020+BD13020+BF13020+BH13020+BJ13020+BL13020+BN13020+BP13020</f>
        <v>0</v>
      </c>
    </row>
    <row r="13021" customFormat="false" ht="15" hidden="false" customHeight="false" outlineLevel="0" collapsed="false">
      <c r="A13021" s="55" t="n">
        <v>41885</v>
      </c>
      <c r="B13021" s="56" t="s">
        <v>1199</v>
      </c>
      <c r="C13021" s="56" t="s">
        <v>2633</v>
      </c>
      <c r="D13021" s="30" t="n">
        <v>2097</v>
      </c>
      <c r="E13021" s="44" t="n">
        <v>0.5625</v>
      </c>
      <c r="F13021" s="44" t="n">
        <v>0.690277777777778</v>
      </c>
      <c r="H13021" s="42" t="n">
        <v>0.166666666666667</v>
      </c>
      <c r="I13021" s="29" t="n">
        <v>133</v>
      </c>
      <c r="J13021" s="29" t="n">
        <v>65.8</v>
      </c>
      <c r="K13021" s="30" t="s">
        <v>1253</v>
      </c>
      <c r="M13021" s="31" t="n">
        <f aca="false">P13021+R13021+T13021+V13021+X13021+Z13021+AB13021+AD13021+AF13021+AH13021+AJ13021+AL13021+AN13021+AP13021+AR13021+AT13021+AV13021+AX13021+AZ13021+BB13021+BD13021+BF13021+BH13021+BJ13021+BL13021+BN13021+BP13021</f>
        <v>0</v>
      </c>
    </row>
    <row r="13022" customFormat="false" ht="15" hidden="false" customHeight="false" outlineLevel="0" collapsed="false">
      <c r="A13022" s="55" t="n">
        <v>41885</v>
      </c>
      <c r="B13022" s="56" t="s">
        <v>1176</v>
      </c>
      <c r="C13022" s="56" t="s">
        <v>1255</v>
      </c>
      <c r="D13022" s="30" t="n">
        <v>2098</v>
      </c>
      <c r="E13022" s="44" t="n">
        <v>0.5</v>
      </c>
      <c r="F13022" s="44" t="n">
        <v>0.590277777777778</v>
      </c>
      <c r="H13022" s="42" t="n">
        <v>0.166666666666667</v>
      </c>
      <c r="I13022" s="29" t="n">
        <v>101</v>
      </c>
      <c r="J13022" s="29" t="n">
        <v>65.8</v>
      </c>
      <c r="K13022" s="30" t="s">
        <v>2462</v>
      </c>
      <c r="M13022" s="31" t="n">
        <f aca="false">P13022+R13022+T13022+V13022+X13022+Z13022+AB13022+AD13022+AF13022+AH13022+AJ13022+AL13022+AN13022+AP13022+AR13022+AT13022+AV13022+AX13022+AZ13022+BB13022+BD13022+BF13022+BH13022+BJ13022+BL13022+BN13022+BP13022</f>
        <v>0</v>
      </c>
    </row>
    <row r="13023" customFormat="false" ht="15" hidden="false" customHeight="false" outlineLevel="0" collapsed="false">
      <c r="A13023" s="55"/>
      <c r="B13023" s="56"/>
      <c r="C13023" s="56"/>
      <c r="D13023" s="30"/>
      <c r="E13023" s="44"/>
      <c r="F13023" s="30"/>
    </row>
    <row r="13024" customFormat="false" ht="15" hidden="false" customHeight="false" outlineLevel="0" collapsed="false">
      <c r="A13024" s="228"/>
      <c r="B13024" s="199"/>
      <c r="C13024" s="199"/>
      <c r="D13024" s="198"/>
      <c r="E13024" s="422"/>
      <c r="F13024" s="198"/>
      <c r="G13024" s="198"/>
      <c r="H13024" s="198"/>
      <c r="I13024" s="29" t="n">
        <f aca="false">SUM(I13013:I13023)</f>
        <v>2022.85</v>
      </c>
      <c r="J13024" s="96" t="n">
        <f aca="false">SUM(J13013:J13023)</f>
        <v>1294.02</v>
      </c>
      <c r="K13024" s="198"/>
    </row>
    <row r="13025" customFormat="false" ht="21" hidden="false" customHeight="false" outlineLevel="0" collapsed="false">
      <c r="A13025" s="228"/>
      <c r="B13025" s="199"/>
      <c r="C13025" s="199"/>
      <c r="D13025" s="198"/>
      <c r="E13025" s="422"/>
      <c r="F13025" s="198"/>
      <c r="G13025" s="166" t="s">
        <v>1439</v>
      </c>
      <c r="H13025" s="198"/>
      <c r="I13025" s="200"/>
      <c r="J13025" s="200"/>
      <c r="K13025" s="198"/>
    </row>
    <row r="13026" customFormat="false" ht="15" hidden="false" customHeight="false" outlineLevel="0" collapsed="false">
      <c r="A13026" s="55" t="n">
        <v>41886</v>
      </c>
      <c r="B13026" s="56" t="s">
        <v>1514</v>
      </c>
      <c r="C13026" s="56" t="s">
        <v>1395</v>
      </c>
      <c r="D13026" s="30" t="n">
        <v>2099</v>
      </c>
      <c r="E13026" s="44" t="n">
        <v>0.25</v>
      </c>
      <c r="F13026" s="30" t="s">
        <v>1327</v>
      </c>
      <c r="H13026" s="3" t="s">
        <v>1327</v>
      </c>
      <c r="I13026" s="29" t="n">
        <v>222.2</v>
      </c>
      <c r="J13026" s="29" t="n">
        <v>130</v>
      </c>
      <c r="K13026" s="30" t="s">
        <v>1516</v>
      </c>
      <c r="M13026" s="31" t="n">
        <f aca="false">P13026+R13026+T13026+V13026+X13026+Z13026+AB13026+AD13026+AF13026+AH13026+AJ13026+AL13026+AN13026+AP13026+AR13026+AT13026+AV13026+AX13026+AZ13026+BB13026+BD13026+BF13026+BH13026+BJ13026+BL13026+BN13026+BP13026</f>
        <v>0</v>
      </c>
    </row>
    <row r="13027" customFormat="false" ht="15" hidden="false" customHeight="false" outlineLevel="0" collapsed="false">
      <c r="A13027" s="55" t="n">
        <v>41886</v>
      </c>
      <c r="B13027" s="56" t="s">
        <v>1517</v>
      </c>
      <c r="C13027" s="56" t="s">
        <v>1395</v>
      </c>
      <c r="D13027" s="30" t="n">
        <v>2100</v>
      </c>
      <c r="E13027" s="44" t="n">
        <v>0.25</v>
      </c>
      <c r="F13027" s="30" t="s">
        <v>1327</v>
      </c>
      <c r="H13027" s="3" t="s">
        <v>1327</v>
      </c>
      <c r="I13027" s="29" t="n">
        <v>222.2</v>
      </c>
      <c r="J13027" s="29" t="n">
        <v>160</v>
      </c>
      <c r="K13027" s="30" t="s">
        <v>1518</v>
      </c>
      <c r="M13027" s="31" t="n">
        <f aca="false">P13027+R13027+T13027+V13027+X13027+Z13027+AB13027+AD13027+AF13027+AH13027+AJ13027+AL13027+AN13027+AP13027+AR13027+AT13027+AV13027+AX13027+AZ13027+BB13027+BD13027+BF13027+BH13027+BJ13027+BL13027+BN13027+BP13027</f>
        <v>0</v>
      </c>
    </row>
    <row r="13028" customFormat="false" ht="15" hidden="false" customHeight="false" outlineLevel="0" collapsed="false">
      <c r="A13028" s="55" t="n">
        <v>41886</v>
      </c>
      <c r="B13028" s="56" t="s">
        <v>1519</v>
      </c>
      <c r="C13028" s="56" t="s">
        <v>1395</v>
      </c>
      <c r="D13028" s="30" t="n">
        <v>2101</v>
      </c>
      <c r="E13028" s="44" t="n">
        <v>0.25</v>
      </c>
      <c r="F13028" s="30" t="s">
        <v>1327</v>
      </c>
      <c r="H13028" s="3" t="s">
        <v>1327</v>
      </c>
      <c r="I13028" s="29" t="n">
        <v>222.2</v>
      </c>
      <c r="J13028" s="29" t="n">
        <v>160</v>
      </c>
      <c r="K13028" s="30" t="s">
        <v>2615</v>
      </c>
      <c r="M13028" s="31" t="n">
        <f aca="false">P13028+R13028+T13028+V13028+X13028+Z13028+AB13028+AD13028+AF13028+AH13028+AJ13028+AL13028+AN13028+AP13028+AR13028+AT13028+AV13028+AX13028+AZ13028+BB13028+BD13028+BF13028+BH13028+BJ13028+BL13028+BN13028+BP13028</f>
        <v>0</v>
      </c>
    </row>
    <row r="13029" customFormat="false" ht="15" hidden="false" customHeight="false" outlineLevel="0" collapsed="false">
      <c r="A13029" s="55" t="n">
        <v>41886</v>
      </c>
      <c r="B13029" s="56" t="s">
        <v>1225</v>
      </c>
      <c r="C13029" s="56" t="s">
        <v>1395</v>
      </c>
      <c r="D13029" s="30" t="n">
        <v>2102</v>
      </c>
      <c r="E13029" s="44" t="n">
        <v>0.25</v>
      </c>
      <c r="F13029" s="30" t="s">
        <v>1327</v>
      </c>
      <c r="H13029" s="3" t="s">
        <v>1327</v>
      </c>
      <c r="I13029" s="29" t="n">
        <v>222.2</v>
      </c>
      <c r="J13029" s="29" t="n">
        <v>130</v>
      </c>
      <c r="K13029" s="30" t="s">
        <v>1535</v>
      </c>
      <c r="M13029" s="31" t="n">
        <f aca="false">P13029+R13029+T13029+V13029+X13029+Z13029+AB13029+AD13029+AF13029+AH13029+AJ13029+AL13029+AN13029+AP13029+AR13029+AT13029+AV13029+AX13029+AZ13029+BB13029+BD13029+BF13029+BH13029+BJ13029+BL13029+BN13029+BP13029</f>
        <v>0</v>
      </c>
    </row>
    <row r="13030" customFormat="false" ht="15" hidden="false" customHeight="false" outlineLevel="0" collapsed="false">
      <c r="A13030" s="55" t="n">
        <v>41886</v>
      </c>
      <c r="B13030" s="56" t="s">
        <v>2620</v>
      </c>
      <c r="C13030" s="56" t="s">
        <v>2662</v>
      </c>
      <c r="D13030" s="30" t="n">
        <v>2103</v>
      </c>
      <c r="E13030" s="44" t="n">
        <v>0.25</v>
      </c>
      <c r="F13030" s="30" t="s">
        <v>1327</v>
      </c>
      <c r="H13030" s="3" t="s">
        <v>1327</v>
      </c>
      <c r="I13030" s="29" t="n">
        <v>222.2</v>
      </c>
      <c r="J13030" s="29" t="n">
        <v>130</v>
      </c>
      <c r="K13030" s="30" t="s">
        <v>2663</v>
      </c>
      <c r="M13030" s="31" t="n">
        <f aca="false">P13030+R13030+T13030+V13030+X13030+Z13030+AB13030+AD13030+AF13030+AH13030+AJ13030+AL13030+AN13030+AP13030+AR13030+AT13030+AV13030+AX13030+AZ13030+BB13030+BD13030+BF13030+BH13030+BJ13030+BL13030+BN13030+BP13030</f>
        <v>0</v>
      </c>
    </row>
    <row r="13031" customFormat="false" ht="15" hidden="false" customHeight="false" outlineLevel="0" collapsed="false">
      <c r="A13031" s="55" t="n">
        <v>41886</v>
      </c>
      <c r="B13031" s="56" t="s">
        <v>1539</v>
      </c>
      <c r="C13031" s="56" t="s">
        <v>1226</v>
      </c>
      <c r="D13031" s="30" t="n">
        <v>2104</v>
      </c>
      <c r="E13031" s="44" t="n">
        <v>0.25</v>
      </c>
      <c r="F13031" s="44" t="n">
        <v>0.638888888888889</v>
      </c>
      <c r="H13031" s="42" t="n">
        <v>0.395833333333333</v>
      </c>
      <c r="I13031" s="29" t="n">
        <v>223.25</v>
      </c>
      <c r="J13031" s="29" t="n">
        <v>156.27</v>
      </c>
      <c r="K13031" s="30" t="s">
        <v>2626</v>
      </c>
      <c r="M13031" s="31" t="n">
        <f aca="false">P13031+R13031+T13031+V13031+X13031+Z13031+AB13031+AD13031+AF13031+AH13031+AJ13031+AL13031+AN13031+AP13031+AR13031+AT13031+AV13031+AX13031+AZ13031+BB13031+BD13031+BF13031+BH13031+BJ13031+BL13031+BN13031+BP13031</f>
        <v>0</v>
      </c>
    </row>
    <row r="13032" customFormat="false" ht="15" hidden="false" customHeight="false" outlineLevel="0" collapsed="false">
      <c r="A13032" s="55" t="n">
        <v>41886</v>
      </c>
      <c r="B13032" s="56" t="s">
        <v>1281</v>
      </c>
      <c r="C13032" s="56" t="s">
        <v>1540</v>
      </c>
      <c r="D13032" s="30" t="n">
        <v>2105</v>
      </c>
      <c r="E13032" s="44" t="n">
        <v>0.3125</v>
      </c>
      <c r="F13032" s="44" t="n">
        <v>0.6875</v>
      </c>
      <c r="H13032" s="42" t="n">
        <v>0.375</v>
      </c>
      <c r="I13032" s="29" t="n">
        <v>300.5</v>
      </c>
      <c r="J13032" s="29" t="n">
        <v>148.05</v>
      </c>
      <c r="K13032" s="30" t="s">
        <v>1504</v>
      </c>
      <c r="M13032" s="31" t="n">
        <f aca="false">P13032+R13032+T13032+V13032+X13032+Z13032+AB13032+AD13032+AF13032+AH13032+AJ13032+AL13032+AN13032+AP13032+AR13032+AT13032+AV13032+AX13032+AZ13032+BB13032+BD13032+BF13032+BH13032+BJ13032+BL13032+BN13032+BP13032</f>
        <v>0</v>
      </c>
    </row>
    <row r="13033" customFormat="false" ht="15" hidden="false" customHeight="false" outlineLevel="0" collapsed="false">
      <c r="A13033" s="55" t="n">
        <v>41886</v>
      </c>
      <c r="B13033" s="56" t="s">
        <v>403</v>
      </c>
      <c r="C13033" s="56" t="s">
        <v>616</v>
      </c>
      <c r="D13033" s="30" t="n">
        <v>2106</v>
      </c>
      <c r="E13033" s="44" t="n">
        <v>0.333333333333333</v>
      </c>
      <c r="F13033" s="44" t="n">
        <v>0.510416666666667</v>
      </c>
      <c r="H13033" s="42" t="n">
        <v>0.1875</v>
      </c>
      <c r="I13033" s="29" t="n">
        <v>112.75</v>
      </c>
      <c r="J13033" s="29" t="n">
        <v>74.02</v>
      </c>
      <c r="K13033" s="30" t="s">
        <v>2057</v>
      </c>
      <c r="M13033" s="31" t="n">
        <f aca="false">P13033+R13033+T13033+V13033+X13033+Z13033+AB13033+AD13033+AF13033+AH13033+AJ13033+AL13033+AN13033+AP13033+AR13033+AT13033+AV13033+AX13033+AZ13033+BB13033+BD13033+BF13033+BH13033+BJ13033+BL13033+BN13033+BP13033</f>
        <v>0</v>
      </c>
    </row>
    <row r="13034" customFormat="false" ht="15" hidden="false" customHeight="false" outlineLevel="0" collapsed="false">
      <c r="A13034" s="55" t="n">
        <v>41886</v>
      </c>
      <c r="B13034" s="56" t="s">
        <v>1173</v>
      </c>
      <c r="C13034" s="56" t="s">
        <v>1049</v>
      </c>
      <c r="D13034" s="30" t="n">
        <v>2107</v>
      </c>
      <c r="E13034" s="44" t="n">
        <v>0.395833333333333</v>
      </c>
      <c r="F13034" s="44" t="n">
        <v>0.75</v>
      </c>
      <c r="H13034" s="42" t="n">
        <v>0.354166666666667</v>
      </c>
      <c r="I13034" s="29" t="n">
        <v>199.75</v>
      </c>
      <c r="J13034" s="29" t="n">
        <v>139.82</v>
      </c>
      <c r="K13034" s="30" t="s">
        <v>2600</v>
      </c>
      <c r="L13034" s="0" t="s">
        <v>2664</v>
      </c>
      <c r="M13034" s="31" t="n">
        <f aca="false">P13034+R13034+T13034+V13034+X13034+Z13034+AB13034+AD13034+AF13034+AH13034+AJ13034+AL13034+AN13034+AP13034+AR13034+AT13034+AV13034+AX13034+AZ13034+BB13034+BD13034+BF13034+BH13034+BJ13034+BL13034+BN13034+BP13034</f>
        <v>0</v>
      </c>
    </row>
    <row r="13035" customFormat="false" ht="15" hidden="false" customHeight="false" outlineLevel="0" collapsed="false">
      <c r="A13035" s="55" t="n">
        <v>41886</v>
      </c>
      <c r="B13035" s="56" t="s">
        <v>1197</v>
      </c>
      <c r="C13035" s="56" t="s">
        <v>1300</v>
      </c>
      <c r="D13035" s="30" t="n">
        <v>2108</v>
      </c>
      <c r="E13035" s="44" t="n">
        <v>0.4375</v>
      </c>
      <c r="F13035" s="44" t="n">
        <v>0.563194444444445</v>
      </c>
      <c r="G13035" s="3" t="s">
        <v>1229</v>
      </c>
      <c r="H13035" s="3" t="s">
        <v>1191</v>
      </c>
      <c r="I13035" s="29" t="n">
        <v>131.5</v>
      </c>
      <c r="J13035" s="29" t="n">
        <v>82.25</v>
      </c>
      <c r="K13035" s="30" t="s">
        <v>2599</v>
      </c>
      <c r="M13035" s="31" t="n">
        <f aca="false">P13035+R13035+T13035+V13035+X13035+Z13035+AB13035+AD13035+AF13035+AH13035+AJ13035+AL13035+AN13035+AP13035+AR13035+AT13035+AV13035+AX13035+AZ13035+BB13035+BD13035+BF13035+BH13035+BJ13035+BL13035+BN13035+BP13035</f>
        <v>0</v>
      </c>
    </row>
    <row r="13036" customFormat="false" ht="15" hidden="false" customHeight="false" outlineLevel="0" collapsed="false">
      <c r="A13036" s="55"/>
      <c r="B13036" s="56"/>
      <c r="C13036" s="56"/>
      <c r="D13036" s="30"/>
      <c r="E13036" s="44"/>
      <c r="F13036" s="30"/>
    </row>
    <row r="13037" customFormat="false" ht="15" hidden="false" customHeight="false" outlineLevel="0" collapsed="false">
      <c r="A13037" s="228"/>
      <c r="B13037" s="199"/>
      <c r="C13037" s="199"/>
      <c r="D13037" s="198"/>
      <c r="E13037" s="422"/>
      <c r="F13037" s="198"/>
      <c r="G13037" s="198"/>
      <c r="H13037" s="198"/>
      <c r="I13037" s="29" t="n">
        <f aca="false">SUM(I13026:I13036)</f>
        <v>2078.75</v>
      </c>
      <c r="J13037" s="96" t="n">
        <f aca="false">SUM(J13026:J13036)</f>
        <v>1310.41</v>
      </c>
      <c r="K13037" s="198"/>
    </row>
    <row r="13038" customFormat="false" ht="21" hidden="false" customHeight="false" outlineLevel="0" collapsed="false">
      <c r="A13038" s="228"/>
      <c r="B13038" s="199"/>
      <c r="C13038" s="199"/>
      <c r="D13038" s="198"/>
      <c r="E13038" s="422"/>
      <c r="F13038" s="198"/>
      <c r="G13038" s="166" t="s">
        <v>1295</v>
      </c>
      <c r="H13038" s="198"/>
      <c r="I13038" s="200"/>
      <c r="J13038" s="200"/>
      <c r="K13038" s="198"/>
    </row>
    <row r="13039" customFormat="false" ht="15" hidden="false" customHeight="false" outlineLevel="0" collapsed="false">
      <c r="A13039" s="55" t="n">
        <v>41887</v>
      </c>
      <c r="B13039" s="56" t="s">
        <v>1514</v>
      </c>
      <c r="C13039" s="56" t="s">
        <v>2665</v>
      </c>
      <c r="D13039" s="30" t="n">
        <v>2109</v>
      </c>
      <c r="E13039" s="44" t="n">
        <v>0.25</v>
      </c>
      <c r="F13039" s="30" t="s">
        <v>1327</v>
      </c>
      <c r="G13039" s="3" t="s">
        <v>2666</v>
      </c>
      <c r="H13039" s="3" t="s">
        <v>1327</v>
      </c>
      <c r="I13039" s="29" t="n">
        <v>248.2</v>
      </c>
      <c r="J13039" s="29" t="n">
        <v>119</v>
      </c>
      <c r="K13039" s="30" t="s">
        <v>1516</v>
      </c>
      <c r="M13039" s="31" t="n">
        <f aca="false">P13039+R13039+T13039+V13039+X13039+Z13039+AB13039+AD13039+AF13039+AH13039+AJ13039+AL13039+AN13039+AP13039+AR13039+AT13039+AV13039+AX13039+AZ13039+BB13039+BD13039+BF13039+BH13039+BJ13039+BL13039+BN13039+BP13039</f>
        <v>0</v>
      </c>
    </row>
    <row r="13040" customFormat="false" ht="15" hidden="false" customHeight="false" outlineLevel="0" collapsed="false">
      <c r="A13040" s="55" t="n">
        <v>41887</v>
      </c>
      <c r="B13040" s="56" t="s">
        <v>1517</v>
      </c>
      <c r="C13040" s="56" t="s">
        <v>2665</v>
      </c>
      <c r="D13040" s="30" t="n">
        <v>2110</v>
      </c>
      <c r="E13040" s="44" t="n">
        <v>0.291666666666667</v>
      </c>
      <c r="F13040" s="30" t="s">
        <v>1327</v>
      </c>
      <c r="H13040" s="3" t="s">
        <v>1327</v>
      </c>
      <c r="I13040" s="29" t="n">
        <v>248.2</v>
      </c>
      <c r="J13040" s="29" t="n">
        <v>119</v>
      </c>
      <c r="K13040" s="30" t="s">
        <v>1518</v>
      </c>
      <c r="M13040" s="31" t="n">
        <f aca="false">P13040+R13040+T13040+V13040+X13040+Z13040+AB13040+AD13040+AF13040+AH13040+AJ13040+AL13040+AN13040+AP13040+AR13040+AT13040+AV13040+AX13040+AZ13040+BB13040+BD13040+BF13040+BH13040+BJ13040+BL13040+BN13040+BP13040</f>
        <v>0</v>
      </c>
    </row>
    <row r="13041" customFormat="false" ht="15" hidden="false" customHeight="false" outlineLevel="0" collapsed="false">
      <c r="A13041" s="55" t="n">
        <v>41887</v>
      </c>
      <c r="B13041" s="56" t="s">
        <v>1519</v>
      </c>
      <c r="C13041" s="56" t="s">
        <v>1395</v>
      </c>
      <c r="D13041" s="30" t="n">
        <v>2111</v>
      </c>
      <c r="E13041" s="44" t="n">
        <v>0.333333333333333</v>
      </c>
      <c r="F13041" s="30" t="s">
        <v>2667</v>
      </c>
      <c r="H13041" s="3" t="s">
        <v>2667</v>
      </c>
      <c r="I13041" s="29" t="n">
        <v>0</v>
      </c>
      <c r="J13041" s="29" t="n">
        <v>119</v>
      </c>
      <c r="K13041" s="30" t="s">
        <v>2615</v>
      </c>
      <c r="M13041" s="31" t="n">
        <f aca="false">P13041+R13041+T13041+V13041+X13041+Z13041+AB13041+AD13041+AF13041+AH13041+AJ13041+AL13041+AN13041+AP13041+AR13041+AT13041+AV13041+AX13041+AZ13041+BB13041+BD13041+BF13041+BH13041+BJ13041+BL13041+BN13041+BP13041</f>
        <v>0</v>
      </c>
    </row>
    <row r="13042" customFormat="false" ht="15" hidden="false" customHeight="false" outlineLevel="0" collapsed="false">
      <c r="A13042" s="55" t="n">
        <v>41887</v>
      </c>
      <c r="B13042" s="56" t="s">
        <v>1531</v>
      </c>
      <c r="C13042" s="56" t="s">
        <v>2668</v>
      </c>
      <c r="D13042" s="30" t="n">
        <v>2112</v>
      </c>
      <c r="E13042" s="44" t="n">
        <v>0.291666666666667</v>
      </c>
      <c r="F13042" s="44" t="n">
        <v>0.583333333333333</v>
      </c>
      <c r="G13042" s="3" t="s">
        <v>2393</v>
      </c>
      <c r="H13042" s="3" t="s">
        <v>1337</v>
      </c>
      <c r="I13042" s="29" t="n">
        <v>254.5</v>
      </c>
      <c r="J13042" s="29" t="n">
        <v>64</v>
      </c>
      <c r="K13042" s="30" t="s">
        <v>1534</v>
      </c>
      <c r="M13042" s="31" t="n">
        <f aca="false">P13042+R13042+T13042+V13042+X13042+Z13042+AB13042+AD13042+AF13042+AH13042+AJ13042+AL13042+AN13042+AP13042+AR13042+AT13042+AV13042+AX13042+AZ13042+BB13042+BD13042+BF13042+BH13042+BJ13042+BL13042+BN13042+BP13042</f>
        <v>0</v>
      </c>
    </row>
    <row r="13043" customFormat="false" ht="15" hidden="false" customHeight="false" outlineLevel="0" collapsed="false">
      <c r="A13043" s="55" t="n">
        <v>41887</v>
      </c>
      <c r="B13043" s="56" t="s">
        <v>1257</v>
      </c>
      <c r="C13043" s="56" t="s">
        <v>1257</v>
      </c>
      <c r="D13043" s="30" t="n">
        <v>2113</v>
      </c>
      <c r="E13043" s="44" t="s">
        <v>1958</v>
      </c>
      <c r="F13043" s="30" t="s">
        <v>1958</v>
      </c>
      <c r="G13043" s="3" t="s">
        <v>1257</v>
      </c>
      <c r="H13043" s="3" t="s">
        <v>1257</v>
      </c>
      <c r="I13043" s="29" t="s">
        <v>1958</v>
      </c>
      <c r="J13043" s="29" t="s">
        <v>1958</v>
      </c>
      <c r="K13043" s="30" t="s">
        <v>1958</v>
      </c>
      <c r="M13043" s="31" t="n">
        <f aca="false">P13043+R13043+T13043+V13043+X13043+Z13043+AB13043+AD13043+AF13043+AH13043+AJ13043+AL13043+AN13043+AP13043+AR13043+AT13043+AV13043+AX13043+AZ13043+BB13043+BD13043+BF13043+BH13043+BJ13043+BL13043+BN13043+BP13043</f>
        <v>0</v>
      </c>
    </row>
    <row r="13044" customFormat="false" ht="15" hidden="false" customHeight="false" outlineLevel="0" collapsed="false">
      <c r="A13044" s="55" t="n">
        <v>41887</v>
      </c>
      <c r="B13044" s="56" t="s">
        <v>2627</v>
      </c>
      <c r="C13044" s="56" t="s">
        <v>2668</v>
      </c>
      <c r="D13044" s="30" t="n">
        <v>2114</v>
      </c>
      <c r="E13044" s="44" t="n">
        <v>0.34375</v>
      </c>
      <c r="F13044" s="44" t="n">
        <v>0.583333333333333</v>
      </c>
      <c r="G13044" s="3" t="s">
        <v>2393</v>
      </c>
      <c r="H13044" s="3" t="s">
        <v>1234</v>
      </c>
      <c r="I13044" s="29" t="n">
        <v>171.5</v>
      </c>
      <c r="J13044" s="29" t="n">
        <v>115.15</v>
      </c>
      <c r="K13044" s="30" t="s">
        <v>2619</v>
      </c>
      <c r="M13044" s="31" t="n">
        <f aca="false">P13044+R13044+T13044+V13044+X13044+Z13044+AB13044+AD13044+AF13044+AH13044+AJ13044+AL13044+AN13044+AP13044+AR13044+AT13044+AV13044+AX13044+AZ13044+BB13044+BD13044+BF13044+BH13044+BJ13044+BL13044+BN13044+BP13044</f>
        <v>0</v>
      </c>
    </row>
    <row r="13045" customFormat="false" ht="15" hidden="false" customHeight="false" outlineLevel="0" collapsed="false">
      <c r="A13045" s="55" t="n">
        <v>41887</v>
      </c>
      <c r="B13045" s="56" t="s">
        <v>1173</v>
      </c>
      <c r="C13045" s="56" t="s">
        <v>1049</v>
      </c>
      <c r="D13045" s="30" t="n">
        <v>2115</v>
      </c>
      <c r="E13045" s="44" t="n">
        <v>0.395833333333333</v>
      </c>
      <c r="F13045" s="44" t="n">
        <v>0.680555555555555</v>
      </c>
      <c r="G13045" s="30"/>
      <c r="H13045" s="42" t="n">
        <v>0.291666666666667</v>
      </c>
      <c r="I13045" s="29" t="n">
        <v>164.5</v>
      </c>
      <c r="J13045" s="29" t="n">
        <v>115.15</v>
      </c>
      <c r="K13045" s="30" t="s">
        <v>2669</v>
      </c>
      <c r="M13045" s="31" t="n">
        <f aca="false">P13045+R13045+T13045+V13045+X13045+Z13045+AB13045+AD13045+AF13045+AH13045+AJ13045+AL13045+AN13045+AP13045+AR13045+AT13045+AV13045+AX13045+AZ13045+BB13045+BD13045+BF13045+BH13045+BJ13045+BL13045+BN13045+BP13045</f>
        <v>0</v>
      </c>
    </row>
    <row r="13046" customFormat="false" ht="15" hidden="false" customHeight="false" outlineLevel="0" collapsed="false">
      <c r="A13046" s="55" t="n">
        <v>41887</v>
      </c>
      <c r="B13046" s="56" t="s">
        <v>2636</v>
      </c>
      <c r="C13046" s="56" t="s">
        <v>1540</v>
      </c>
      <c r="D13046" s="30" t="n">
        <v>2116</v>
      </c>
      <c r="E13046" s="44" t="n">
        <v>0.333333333333333</v>
      </c>
      <c r="F13046" s="44" t="n">
        <v>0.701388888888889</v>
      </c>
      <c r="G13046" s="3" t="s">
        <v>2670</v>
      </c>
      <c r="H13046" s="42" t="n">
        <v>0.375</v>
      </c>
      <c r="I13046" s="29" t="n">
        <v>290.5</v>
      </c>
      <c r="J13046" s="29" t="n">
        <v>148.05</v>
      </c>
      <c r="K13046" s="30" t="s">
        <v>2381</v>
      </c>
      <c r="M13046" s="31" t="n">
        <f aca="false">P13046+R13046+T13046+V13046+X13046+Z13046+AB13046+AD13046+AF13046+AH13046+AJ13046+AL13046+AN13046+AP13046+AR13046+AT13046+AV13046+AX13046+AZ13046+BB13046+BD13046+BF13046+BH13046+BJ13046+BL13046+BN13046+BP13046</f>
        <v>0</v>
      </c>
    </row>
    <row r="13047" customFormat="false" ht="15" hidden="false" customHeight="false" outlineLevel="0" collapsed="false">
      <c r="A13047" s="55" t="n">
        <v>41887</v>
      </c>
      <c r="B13047" s="56" t="s">
        <v>2153</v>
      </c>
      <c r="C13047" s="56" t="s">
        <v>2671</v>
      </c>
      <c r="D13047" s="30" t="n">
        <v>2117</v>
      </c>
      <c r="E13047" s="44" t="n">
        <v>0.4375</v>
      </c>
      <c r="F13047" s="44" t="n">
        <v>0.638888888888889</v>
      </c>
      <c r="G13047" s="3" t="s">
        <v>1835</v>
      </c>
      <c r="H13047" s="3" t="s">
        <v>1221</v>
      </c>
      <c r="I13047" s="29" t="n">
        <v>148</v>
      </c>
      <c r="J13047" s="29" t="n">
        <v>98.7</v>
      </c>
      <c r="K13047" s="30" t="s">
        <v>2154</v>
      </c>
      <c r="M13047" s="31" t="n">
        <f aca="false">P13047+R13047+T13047+V13047+X13047+Z13047+AB13047+AD13047+AF13047+AH13047+AJ13047+AL13047+AN13047+AP13047+AR13047+AT13047+AV13047+AX13047+AZ13047+BB13047+BD13047+BF13047+BH13047+BJ13047+BL13047+BN13047+BP13047</f>
        <v>0</v>
      </c>
    </row>
    <row r="13048" customFormat="false" ht="15" hidden="false" customHeight="false" outlineLevel="0" collapsed="false">
      <c r="A13048" s="55" t="n">
        <v>41887</v>
      </c>
      <c r="B13048" s="56" t="s">
        <v>1197</v>
      </c>
      <c r="C13048" s="56" t="s">
        <v>362</v>
      </c>
      <c r="D13048" s="30" t="n">
        <v>2118</v>
      </c>
      <c r="E13048" s="44" t="n">
        <v>0.5625</v>
      </c>
      <c r="F13048" s="44" t="n">
        <v>0.661111111111111</v>
      </c>
      <c r="H13048" s="42" t="n">
        <v>0.166666666666667</v>
      </c>
      <c r="I13048" s="29" t="n">
        <v>133</v>
      </c>
      <c r="J13048" s="29" t="n">
        <v>65.8</v>
      </c>
      <c r="K13048" s="30" t="s">
        <v>2057</v>
      </c>
      <c r="M13048" s="31" t="n">
        <f aca="false">P13048+R13048+T13048+V13048+X13048+Z13048+AB13048+AD13048+AF13048+AH13048+AJ13048+AL13048+AN13048+AP13048+AR13048+AT13048+AV13048+AX13048+AZ13048+BB13048+BD13048+BF13048+BH13048+BJ13048+BL13048+BN13048+BP13048</f>
        <v>0</v>
      </c>
    </row>
    <row r="13049" customFormat="false" ht="15" hidden="false" customHeight="false" outlineLevel="0" collapsed="false">
      <c r="A13049" s="55" t="n">
        <v>41887</v>
      </c>
      <c r="B13049" s="56" t="s">
        <v>1257</v>
      </c>
      <c r="C13049" s="56" t="s">
        <v>450</v>
      </c>
      <c r="D13049" s="30" t="n">
        <v>2119</v>
      </c>
      <c r="E13049" s="44" t="n">
        <v>0.708333333333333</v>
      </c>
      <c r="F13049" s="30" t="s">
        <v>1257</v>
      </c>
      <c r="G13049" s="3" t="s">
        <v>1257</v>
      </c>
      <c r="H13049" s="3" t="s">
        <v>1257</v>
      </c>
      <c r="I13049" s="29" t="s">
        <v>2672</v>
      </c>
      <c r="J13049" s="29" t="s">
        <v>1257</v>
      </c>
      <c r="K13049" s="30" t="s">
        <v>1249</v>
      </c>
    </row>
    <row r="13050" customFormat="false" ht="15" hidden="false" customHeight="false" outlineLevel="0" collapsed="false">
      <c r="A13050" s="55" t="n">
        <v>41887</v>
      </c>
      <c r="B13050" s="56" t="s">
        <v>1257</v>
      </c>
      <c r="C13050" s="56" t="s">
        <v>616</v>
      </c>
      <c r="D13050" s="30" t="n">
        <v>2120</v>
      </c>
      <c r="E13050" s="44" t="n">
        <v>0.708333333333333</v>
      </c>
      <c r="F13050" s="30" t="s">
        <v>1257</v>
      </c>
      <c r="G13050" s="3" t="s">
        <v>1257</v>
      </c>
      <c r="H13050" s="3" t="s">
        <v>1257</v>
      </c>
      <c r="I13050" s="29" t="s">
        <v>1257</v>
      </c>
      <c r="J13050" s="29" t="s">
        <v>1257</v>
      </c>
      <c r="K13050" s="30" t="s">
        <v>2465</v>
      </c>
    </row>
    <row r="13051" customFormat="false" ht="15" hidden="false" customHeight="false" outlineLevel="0" collapsed="false">
      <c r="A13051" s="55"/>
      <c r="B13051" s="56"/>
      <c r="C13051" s="56"/>
      <c r="D13051" s="30"/>
      <c r="E13051" s="44"/>
      <c r="F13051" s="30"/>
    </row>
    <row r="13052" customFormat="false" ht="15" hidden="false" customHeight="false" outlineLevel="0" collapsed="false">
      <c r="A13052" s="228"/>
      <c r="B13052" s="199"/>
      <c r="C13052" s="199"/>
      <c r="D13052" s="198"/>
      <c r="E13052" s="422"/>
      <c r="F13052" s="198"/>
      <c r="G13052" s="198"/>
      <c r="H13052" s="198"/>
      <c r="I13052" s="29" t="n">
        <f aca="false">SUM(I13039:I13051)</f>
        <v>1658.4</v>
      </c>
      <c r="J13052" s="96" t="n">
        <f aca="false">SUM(J13039:J13051)</f>
        <v>963.85</v>
      </c>
      <c r="K13052" s="198"/>
    </row>
    <row r="13053" customFormat="false" ht="21" hidden="false" customHeight="false" outlineLevel="0" collapsed="false">
      <c r="A13053" s="228"/>
      <c r="B13053" s="199"/>
      <c r="C13053" s="199"/>
      <c r="D13053" s="198"/>
      <c r="E13053" s="422"/>
      <c r="F13053" s="198"/>
      <c r="G13053" s="166" t="s">
        <v>1270</v>
      </c>
      <c r="H13053" s="198"/>
      <c r="I13053" s="200"/>
      <c r="J13053" s="200"/>
      <c r="K13053" s="198"/>
    </row>
    <row r="13054" customFormat="false" ht="15" hidden="false" customHeight="false" outlineLevel="0" collapsed="false">
      <c r="A13054" s="55" t="n">
        <v>41888</v>
      </c>
      <c r="B13054" s="56" t="s">
        <v>1539</v>
      </c>
      <c r="C13054" s="56" t="s">
        <v>1226</v>
      </c>
      <c r="D13054" s="30" t="n">
        <v>2121</v>
      </c>
      <c r="E13054" s="44" t="n">
        <v>0.760416666666667</v>
      </c>
      <c r="F13054" s="44" t="n">
        <v>0.875</v>
      </c>
      <c r="H13054" s="42" t="n">
        <v>0.166666666666667</v>
      </c>
      <c r="I13054" s="29" t="n">
        <v>120</v>
      </c>
      <c r="J13054" s="29" t="n">
        <v>84</v>
      </c>
      <c r="K13054" s="30" t="s">
        <v>2626</v>
      </c>
      <c r="M13054" s="31" t="n">
        <f aca="false">P13054+R13054+T13054+V13054+X13054+Z13054+AB13054+AD13054+AF13054+AH13054+AJ13054+AL13054+AN13054+AP13054+AR13054+AT13054+AV13054+AX13054+AZ13054+BB13054+BD13054+BF13054+BH13054+BJ13054+BL13054+BN13054+BP13054</f>
        <v>0</v>
      </c>
    </row>
    <row r="13055" customFormat="false" ht="15" hidden="false" customHeight="false" outlineLevel="0" collapsed="false">
      <c r="A13055" s="41"/>
      <c r="E13055" s="42"/>
    </row>
    <row r="13056" customFormat="false" ht="15" hidden="false" customHeight="false" outlineLevel="0" collapsed="false">
      <c r="A13056" s="228"/>
      <c r="B13056" s="199"/>
      <c r="C13056" s="199"/>
      <c r="D13056" s="198"/>
      <c r="E13056" s="422"/>
      <c r="F13056" s="198"/>
      <c r="G13056" s="198"/>
      <c r="H13056" s="198"/>
      <c r="I13056" s="29" t="n">
        <f aca="false">SUM(I13054:I13055)</f>
        <v>120</v>
      </c>
      <c r="J13056" s="96" t="n">
        <f aca="false">SUM(J13054:J13055)</f>
        <v>84</v>
      </c>
      <c r="K13056" s="198"/>
    </row>
    <row r="13057" customFormat="false" ht="21" hidden="false" customHeight="false" outlineLevel="0" collapsed="false">
      <c r="A13057" s="228"/>
      <c r="B13057" s="199"/>
      <c r="C13057" s="199"/>
      <c r="D13057" s="198"/>
      <c r="E13057" s="422"/>
      <c r="F13057" s="198"/>
      <c r="G13057" s="166" t="s">
        <v>1301</v>
      </c>
      <c r="H13057" s="198"/>
      <c r="I13057" s="200"/>
      <c r="J13057" s="200"/>
      <c r="K13057" s="198"/>
    </row>
    <row r="13058" customFormat="false" ht="15" hidden="false" customHeight="false" outlineLevel="0" collapsed="false">
      <c r="A13058" s="55" t="n">
        <v>41890</v>
      </c>
      <c r="B13058" s="56" t="s">
        <v>679</v>
      </c>
      <c r="C13058" s="56" t="s">
        <v>1206</v>
      </c>
      <c r="D13058" s="30" t="n">
        <v>2122</v>
      </c>
      <c r="E13058" s="44" t="n">
        <v>0.25</v>
      </c>
      <c r="F13058" s="30" t="s">
        <v>1162</v>
      </c>
      <c r="H13058" s="3" t="s">
        <v>1162</v>
      </c>
      <c r="I13058" s="29" t="n">
        <v>232.2</v>
      </c>
      <c r="J13058" s="29" t="n">
        <v>130</v>
      </c>
      <c r="K13058" s="30" t="s">
        <v>1223</v>
      </c>
      <c r="M13058" s="31" t="n">
        <f aca="false">P13058+R13058+T13058+V13058+X13058+Z13058+AB13058+AD13058+AF13058+AH13058+AJ13058+AL13058+AN13058+AP13058+AR13058+AT13058+AV13058+AX13058+AZ13058+BB13058+BD13058+BF13058+BH13058+BJ13058+BL13058+BN13058+BP13058</f>
        <v>0</v>
      </c>
    </row>
    <row r="13059" customFormat="false" ht="15" hidden="false" customHeight="false" outlineLevel="0" collapsed="false">
      <c r="A13059" s="55" t="n">
        <v>41890</v>
      </c>
      <c r="B13059" s="56" t="s">
        <v>383</v>
      </c>
      <c r="C13059" s="56" t="s">
        <v>1206</v>
      </c>
      <c r="D13059" s="30" t="n">
        <v>2123</v>
      </c>
      <c r="E13059" s="44" t="n">
        <v>0.291666666666667</v>
      </c>
      <c r="F13059" s="30" t="s">
        <v>1162</v>
      </c>
      <c r="G13059" s="3" t="s">
        <v>2673</v>
      </c>
      <c r="H13059" s="3" t="s">
        <v>1162</v>
      </c>
      <c r="I13059" s="29" t="n">
        <v>326.2</v>
      </c>
      <c r="J13059" s="29" t="n">
        <v>226</v>
      </c>
      <c r="K13059" s="30" t="s">
        <v>1232</v>
      </c>
      <c r="M13059" s="31" t="n">
        <f aca="false">P13059+R13059+T13059+V13059+X13059+Z13059+AB13059+AD13059+AF13059+AH13059+AJ13059+AL13059+AN13059+AP13059+AR13059+AT13059+AV13059+AX13059+AZ13059+BB13059+BD13059+BF13059+BH13059+BJ13059+BL13059+BN13059+BP13059</f>
        <v>0</v>
      </c>
    </row>
    <row r="13060" customFormat="false" ht="15" hidden="false" customHeight="false" outlineLevel="0" collapsed="false">
      <c r="A13060" s="55" t="n">
        <v>41890</v>
      </c>
      <c r="B13060" s="56" t="s">
        <v>1165</v>
      </c>
      <c r="C13060" s="56" t="s">
        <v>1206</v>
      </c>
      <c r="D13060" s="30" t="n">
        <v>2124</v>
      </c>
      <c r="E13060" s="44" t="n">
        <v>0.333333333333333</v>
      </c>
      <c r="F13060" s="30" t="s">
        <v>1162</v>
      </c>
      <c r="H13060" s="3" t="s">
        <v>1162</v>
      </c>
      <c r="I13060" s="29" t="n">
        <v>222.2</v>
      </c>
      <c r="J13060" s="29" t="n">
        <v>160</v>
      </c>
      <c r="K13060" s="30" t="s">
        <v>2306</v>
      </c>
      <c r="M13060" s="31" t="n">
        <f aca="false">P13060+R13060+T13060+V13060+X13060+Z13060+AB13060+AD13060+AF13060+AH13060+AJ13060+AL13060+AN13060+AP13060+AR13060+AT13060+AV13060+AX13060+AZ13060+BB13060+BD13060+BF13060+BH13060+BJ13060+BL13060+BN13060+BP13060</f>
        <v>0</v>
      </c>
    </row>
    <row r="13061" customFormat="false" ht="15" hidden="false" customHeight="false" outlineLevel="0" collapsed="false">
      <c r="A13061" s="55" t="n">
        <v>41890</v>
      </c>
      <c r="B13061" s="56" t="s">
        <v>2153</v>
      </c>
      <c r="C13061" s="56" t="s">
        <v>2661</v>
      </c>
      <c r="D13061" s="30" t="n">
        <v>2125</v>
      </c>
      <c r="E13061" s="44" t="n">
        <v>0.375</v>
      </c>
      <c r="F13061" s="30" t="s">
        <v>1162</v>
      </c>
      <c r="G13061" s="3" t="s">
        <v>2674</v>
      </c>
      <c r="H13061" s="3" t="s">
        <v>1162</v>
      </c>
      <c r="I13061" s="29" t="n">
        <v>274.2</v>
      </c>
      <c r="J13061" s="29" t="n">
        <v>163</v>
      </c>
      <c r="K13061" s="30" t="s">
        <v>2154</v>
      </c>
      <c r="M13061" s="31" t="n">
        <f aca="false">P13061+R13061+T13061+V13061+X13061+Z13061+AB13061+AD13061+AF13061+AH13061+AJ13061+AL13061+AN13061+AP13061+AR13061+AT13061+AV13061+AX13061+AZ13061+BB13061+BD13061+BF13061+BH13061+BJ13061+BL13061+BN13061+BP13061</f>
        <v>0</v>
      </c>
    </row>
    <row r="13062" customFormat="false" ht="15" hidden="false" customHeight="false" outlineLevel="0" collapsed="false">
      <c r="A13062" s="55" t="n">
        <v>41890</v>
      </c>
      <c r="B13062" s="56" t="s">
        <v>1205</v>
      </c>
      <c r="C13062" s="56" t="s">
        <v>2661</v>
      </c>
      <c r="D13062" s="30" t="n">
        <v>2126</v>
      </c>
      <c r="E13062" s="44" t="n">
        <v>0.375</v>
      </c>
      <c r="F13062" s="30" t="s">
        <v>1162</v>
      </c>
      <c r="H13062" s="3" t="s">
        <v>1162</v>
      </c>
      <c r="I13062" s="29" t="n">
        <v>228.2</v>
      </c>
      <c r="J13062" s="29" t="n">
        <v>160</v>
      </c>
      <c r="K13062" s="30" t="s">
        <v>1249</v>
      </c>
      <c r="M13062" s="31" t="n">
        <f aca="false">P13062+R13062+T13062+V13062+X13062+Z13062+AB13062+AD13062+AF13062+AH13062+AJ13062+AL13062+AN13062+AP13062+AR13062+AT13062+AV13062+AX13062+AZ13062+BB13062+BD13062+BF13062+BH13062+BJ13062+BL13062+BN13062+BP13062</f>
        <v>0</v>
      </c>
    </row>
    <row r="13063" customFormat="false" ht="15" hidden="false" customHeight="false" outlineLevel="0" collapsed="false">
      <c r="A13063" s="55" t="n">
        <v>41890</v>
      </c>
      <c r="B13063" s="56" t="s">
        <v>403</v>
      </c>
      <c r="C13063" s="56" t="s">
        <v>573</v>
      </c>
      <c r="D13063" s="30" t="n">
        <v>2127</v>
      </c>
      <c r="E13063" s="44" t="n">
        <v>0.354166666666667</v>
      </c>
      <c r="F13063" s="44" t="n">
        <v>0.520833333333333</v>
      </c>
      <c r="G13063" s="3" t="s">
        <v>1338</v>
      </c>
      <c r="H13063" s="3" t="s">
        <v>1191</v>
      </c>
      <c r="I13063" s="29" t="n">
        <v>124.5</v>
      </c>
      <c r="J13063" s="29" t="n">
        <v>82.25</v>
      </c>
      <c r="K13063" s="30" t="s">
        <v>2057</v>
      </c>
      <c r="M13063" s="31" t="n">
        <f aca="false">P13063+R13063+T13063+V13063+X13063+Z13063+AB13063+AD13063+AF13063+AH13063+AJ13063+AL13063+AN13063+AP13063+AR13063+AT13063+AV13063+AX13063+AZ13063+BB13063+BD13063+BF13063+BH13063+BJ13063+BL13063+BN13063+BP13063</f>
        <v>0</v>
      </c>
    </row>
    <row r="13064" customFormat="false" ht="15" hidden="false" customHeight="false" outlineLevel="0" collapsed="false">
      <c r="A13064" s="55" t="n">
        <v>41890</v>
      </c>
      <c r="B13064" s="56" t="s">
        <v>1193</v>
      </c>
      <c r="C13064" s="56" t="s">
        <v>1049</v>
      </c>
      <c r="D13064" s="30" t="n">
        <v>2128</v>
      </c>
      <c r="E13064" s="44" t="n">
        <v>0.375</v>
      </c>
      <c r="F13064" s="44" t="n">
        <v>0.767361111111111</v>
      </c>
      <c r="H13064" s="42" t="n">
        <v>0.395833333333333</v>
      </c>
      <c r="I13064" s="29" t="n">
        <v>223.25</v>
      </c>
      <c r="J13064" s="29" t="n">
        <v>156.27</v>
      </c>
      <c r="K13064" s="30" t="s">
        <v>1216</v>
      </c>
      <c r="M13064" s="31" t="n">
        <f aca="false">P13064+R13064+T13064+V13064+X13064+Z13064+AB13064+AD13064+AF13064+AH13064+AJ13064+AL13064+AN13064+AP13064+AR13064+AT13064+AV13064+AX13064+AZ13064+BB13064+BD13064+BF13064+BH13064+BJ13064+BL13064+BN13064+BP13064</f>
        <v>0</v>
      </c>
    </row>
    <row r="13065" customFormat="false" ht="15" hidden="false" customHeight="false" outlineLevel="0" collapsed="false">
      <c r="A13065" s="55" t="n">
        <v>41890</v>
      </c>
      <c r="B13065" s="56" t="s">
        <v>1169</v>
      </c>
      <c r="C13065" s="56" t="s">
        <v>2675</v>
      </c>
      <c r="D13065" s="30" t="n">
        <v>2129</v>
      </c>
      <c r="E13065" s="44" t="n">
        <v>0.458333333333333</v>
      </c>
      <c r="F13065" s="44" t="n">
        <v>0.541666666666667</v>
      </c>
      <c r="H13065" s="42" t="n">
        <v>0.166666666666667</v>
      </c>
      <c r="I13065" s="29" t="n">
        <v>101</v>
      </c>
      <c r="J13065" s="29" t="n">
        <v>65.8</v>
      </c>
      <c r="K13065" s="30" t="s">
        <v>1504</v>
      </c>
      <c r="M13065" s="31" t="n">
        <f aca="false">P13065+R13065+T13065+V13065+X13065+Z13065+AB13065+AD13065+AF13065+AH13065+AJ13065+AL13065+AN13065+AP13065+AR13065+AT13065+AV13065+AX13065+AZ13065+BB13065+BD13065+BF13065+BH13065+BJ13065+BL13065+BN13065+BP13065</f>
        <v>0</v>
      </c>
    </row>
    <row r="13066" customFormat="false" ht="15" hidden="false" customHeight="false" outlineLevel="0" collapsed="false">
      <c r="A13066" s="55" t="n">
        <v>41890</v>
      </c>
      <c r="B13066" s="56" t="s">
        <v>1197</v>
      </c>
      <c r="C13066" s="56" t="s">
        <v>1387</v>
      </c>
      <c r="D13066" s="30" t="n">
        <v>2130</v>
      </c>
      <c r="E13066" s="44" t="n">
        <v>0.53125</v>
      </c>
      <c r="F13066" s="44" t="n">
        <v>0.847222222222222</v>
      </c>
      <c r="H13066" s="42" t="n">
        <v>0.3125</v>
      </c>
      <c r="I13066" s="29" t="n">
        <v>203.2</v>
      </c>
      <c r="J13066" s="29" t="n">
        <v>137.34</v>
      </c>
      <c r="K13066" s="30" t="s">
        <v>2599</v>
      </c>
      <c r="M13066" s="31" t="n">
        <f aca="false">P13066+R13066+T13066+V13066+X13066+Z13066+AB13066+AD13066+AF13066+AH13066+AJ13066+AL13066+AN13066+AP13066+AR13066+AT13066+AV13066+AX13066+AZ13066+BB13066+BD13066+BF13066+BH13066+BJ13066+BL13066+BN13066+BP13066</f>
        <v>0</v>
      </c>
    </row>
    <row r="13067" customFormat="false" ht="15" hidden="false" customHeight="false" outlineLevel="0" collapsed="false">
      <c r="A13067" s="55" t="n">
        <v>41890</v>
      </c>
      <c r="B13067" s="56" t="s">
        <v>1181</v>
      </c>
      <c r="C13067" s="56" t="s">
        <v>1255</v>
      </c>
      <c r="D13067" s="30" t="n">
        <v>2131</v>
      </c>
      <c r="E13067" s="44" t="n">
        <v>0.53125</v>
      </c>
      <c r="F13067" s="44" t="n">
        <v>0.631944444444444</v>
      </c>
      <c r="H13067" s="42" t="n">
        <v>0.166666666666667</v>
      </c>
      <c r="I13067" s="29" t="n">
        <v>101</v>
      </c>
      <c r="J13067" s="29" t="n">
        <v>65.8</v>
      </c>
      <c r="K13067" s="30" t="s">
        <v>1219</v>
      </c>
      <c r="M13067" s="31" t="n">
        <f aca="false">P13067+R13067+T13067+V13067+X13067+Z13067+AB13067+AD13067+AF13067+AH13067+AJ13067+AL13067+AN13067+AP13067+AR13067+AT13067+AV13067+AX13067+AZ13067+BB13067+BD13067+BF13067+BH13067+BJ13067+BL13067+BN13067+BP13067</f>
        <v>0</v>
      </c>
    </row>
    <row r="13068" customFormat="false" ht="15" hidden="false" customHeight="false" outlineLevel="0" collapsed="false">
      <c r="A13068" s="55"/>
      <c r="B13068" s="56"/>
      <c r="C13068" s="56"/>
      <c r="D13068" s="30"/>
      <c r="E13068" s="30"/>
      <c r="F13068" s="30"/>
    </row>
    <row r="13069" customFormat="false" ht="15" hidden="false" customHeight="false" outlineLevel="0" collapsed="false">
      <c r="A13069" s="228"/>
      <c r="B13069" s="199"/>
      <c r="C13069" s="199"/>
      <c r="D13069" s="198"/>
      <c r="E13069" s="198"/>
      <c r="F13069" s="198"/>
      <c r="G13069" s="198"/>
      <c r="H13069" s="198"/>
      <c r="I13069" s="29" t="n">
        <f aca="false">SUM(I13058:I13068)</f>
        <v>2035.95</v>
      </c>
      <c r="J13069" s="96" t="n">
        <f aca="false">SUM(J13058:J13068)</f>
        <v>1346.46</v>
      </c>
      <c r="K13069" s="198"/>
    </row>
    <row r="13070" customFormat="false" ht="21" hidden="false" customHeight="false" outlineLevel="0" collapsed="false">
      <c r="A13070" s="228"/>
      <c r="B13070" s="199"/>
      <c r="C13070" s="199"/>
      <c r="D13070" s="198"/>
      <c r="E13070" s="198"/>
      <c r="F13070" s="198"/>
      <c r="G13070" s="166" t="s">
        <v>1245</v>
      </c>
      <c r="H13070" s="198"/>
      <c r="I13070" s="200"/>
      <c r="J13070" s="200"/>
      <c r="K13070" s="198"/>
    </row>
    <row r="13071" customFormat="false" ht="15" hidden="false" customHeight="false" outlineLevel="0" collapsed="false">
      <c r="A13071" s="55" t="n">
        <v>41891</v>
      </c>
      <c r="B13071" s="56" t="s">
        <v>1514</v>
      </c>
      <c r="C13071" s="56" t="s">
        <v>1395</v>
      </c>
      <c r="D13071" s="30" t="n">
        <v>2132</v>
      </c>
      <c r="E13071" s="44" t="n">
        <v>0.25</v>
      </c>
      <c r="F13071" s="30" t="s">
        <v>1162</v>
      </c>
      <c r="H13071" s="3" t="s">
        <v>1162</v>
      </c>
      <c r="I13071" s="29" t="n">
        <v>222.2</v>
      </c>
      <c r="J13071" s="29" t="n">
        <v>130</v>
      </c>
      <c r="K13071" s="30" t="s">
        <v>1516</v>
      </c>
      <c r="M13071" s="31" t="n">
        <f aca="false">P13071+R13071+T13071+V13071+X13071+Z13071+AB13071+AD13071+AF13071+AH13071+AJ13071+AL13071+AN13071+AP13071+AR13071+AT13071+AV13071+AX13071+AZ13071+BB13071+BD13071+BF13071+BH13071+BJ13071+BL13071+BN13071+BP13071</f>
        <v>0</v>
      </c>
    </row>
    <row r="13072" customFormat="false" ht="15" hidden="false" customHeight="false" outlineLevel="0" collapsed="false">
      <c r="A13072" s="55" t="n">
        <v>41891</v>
      </c>
      <c r="B13072" s="56" t="s">
        <v>1517</v>
      </c>
      <c r="C13072" s="56" t="s">
        <v>1395</v>
      </c>
      <c r="D13072" s="30" t="n">
        <v>2133</v>
      </c>
      <c r="E13072" s="44" t="n">
        <v>0.25</v>
      </c>
      <c r="F13072" s="30" t="s">
        <v>1162</v>
      </c>
      <c r="H13072" s="3" t="s">
        <v>1162</v>
      </c>
      <c r="I13072" s="29" t="n">
        <v>222.2</v>
      </c>
      <c r="J13072" s="29" t="n">
        <v>160</v>
      </c>
      <c r="K13072" s="30" t="s">
        <v>1518</v>
      </c>
      <c r="M13072" s="31" t="n">
        <f aca="false">P13072+R13072+T13072+V13072+X13072+Z13072+AB13072+AD13072+AF13072+AH13072+AJ13072+AL13072+AN13072+AP13072+AR13072+AT13072+AV13072+AX13072+AZ13072+BB13072+BD13072+BF13072+BH13072+BJ13072+BL13072+BN13072+BP13072</f>
        <v>0</v>
      </c>
    </row>
    <row r="13073" customFormat="false" ht="15" hidden="false" customHeight="false" outlineLevel="0" collapsed="false">
      <c r="A13073" s="55" t="n">
        <v>41891</v>
      </c>
      <c r="B13073" s="56" t="s">
        <v>1519</v>
      </c>
      <c r="C13073" s="56" t="s">
        <v>1395</v>
      </c>
      <c r="D13073" s="30" t="n">
        <v>2134</v>
      </c>
      <c r="E13073" s="44" t="n">
        <v>0.25</v>
      </c>
      <c r="F13073" s="30" t="s">
        <v>1162</v>
      </c>
      <c r="G13073" s="3" t="s">
        <v>2676</v>
      </c>
      <c r="H13073" s="3" t="s">
        <v>1162</v>
      </c>
      <c r="I13073" s="29" t="n">
        <v>254.9</v>
      </c>
      <c r="J13073" s="29" t="n">
        <v>176.5</v>
      </c>
      <c r="K13073" s="30" t="s">
        <v>2615</v>
      </c>
      <c r="M13073" s="31" t="n">
        <f aca="false">P13073+R13073+T13073+V13073+X13073+Z13073+AB13073+AD13073+AF13073+AH13073+AJ13073+AL13073+AN13073+AP13073+AR13073+AT13073+AV13073+AX13073+AZ13073+BB13073+BD13073+BF13073+BH13073+BJ13073+BL13073+BN13073+BP13073</f>
        <v>0</v>
      </c>
    </row>
    <row r="13074" customFormat="false" ht="15" hidden="false" customHeight="false" outlineLevel="0" collapsed="false">
      <c r="A13074" s="55" t="n">
        <v>41891</v>
      </c>
      <c r="B13074" s="56" t="s">
        <v>1225</v>
      </c>
      <c r="C13074" s="56" t="s">
        <v>1226</v>
      </c>
      <c r="D13074" s="30" t="n">
        <v>2135</v>
      </c>
      <c r="E13074" s="44" t="n">
        <v>0.291666666666667</v>
      </c>
      <c r="F13074" s="44" t="n">
        <v>0.697916666666667</v>
      </c>
      <c r="H13074" s="42" t="n">
        <v>0.416666666666667</v>
      </c>
      <c r="I13074" s="29" t="n">
        <v>235</v>
      </c>
      <c r="J13074" s="29" t="n">
        <v>164.5</v>
      </c>
      <c r="K13074" s="30" t="s">
        <v>1535</v>
      </c>
      <c r="M13074" s="31" t="n">
        <f aca="false">P13074+R13074+T13074+V13074+X13074+Z13074+AB13074+AD13074+AF13074+AH13074+AJ13074+AL13074+AN13074+AP13074+AR13074+AT13074+AV13074+AX13074+AZ13074+BB13074+BD13074+BF13074+BH13074+BJ13074+BL13074+BN13074+BP13074</f>
        <v>0</v>
      </c>
    </row>
    <row r="13075" customFormat="false" ht="15" hidden="false" customHeight="false" outlineLevel="0" collapsed="false">
      <c r="A13075" s="55" t="n">
        <v>41891</v>
      </c>
      <c r="B13075" s="56" t="s">
        <v>1195</v>
      </c>
      <c r="C13075" s="56" t="s">
        <v>842</v>
      </c>
      <c r="D13075" s="30" t="n">
        <v>2136</v>
      </c>
      <c r="E13075" s="44" t="n">
        <v>0.291666666666667</v>
      </c>
      <c r="F13075" s="44" t="n">
        <v>0.666666666666667</v>
      </c>
      <c r="G13075" s="3" t="s">
        <v>2677</v>
      </c>
      <c r="H13075" s="3" t="s">
        <v>1276</v>
      </c>
      <c r="I13075" s="29" t="n">
        <v>242</v>
      </c>
      <c r="J13075" s="29" t="n">
        <v>148.05</v>
      </c>
      <c r="K13075" s="30" t="s">
        <v>2465</v>
      </c>
      <c r="M13075" s="31" t="n">
        <f aca="false">P13075+R13075+T13075+V13075+X13075+Z13075+AB13075+AD13075+AF13075+AH13075+AJ13075+AL13075+AN13075+AP13075+AR13075+AT13075+AV13075+AX13075+AZ13075+BB13075+BD13075+BF13075+BH13075+BJ13075+BL13075+BN13075+BP13075</f>
        <v>0</v>
      </c>
    </row>
    <row r="13076" customFormat="false" ht="15" hidden="false" customHeight="false" outlineLevel="0" collapsed="false">
      <c r="A13076" s="55" t="n">
        <v>41891</v>
      </c>
      <c r="B13076" s="56" t="s">
        <v>1193</v>
      </c>
      <c r="C13076" s="56" t="s">
        <v>1300</v>
      </c>
      <c r="D13076" s="30" t="n">
        <v>2137</v>
      </c>
      <c r="E13076" s="44" t="n">
        <v>0.40625</v>
      </c>
      <c r="F13076" s="44" t="n">
        <v>0.576388888888889</v>
      </c>
      <c r="G13076" s="3" t="s">
        <v>2393</v>
      </c>
      <c r="H13076" s="3" t="s">
        <v>1191</v>
      </c>
      <c r="I13076" s="29" t="n">
        <v>124.5</v>
      </c>
      <c r="J13076" s="29" t="n">
        <v>82.25</v>
      </c>
      <c r="K13076" s="30" t="s">
        <v>1216</v>
      </c>
      <c r="M13076" s="31" t="n">
        <f aca="false">P13076+R13076+T13076+V13076+X13076+Z13076+AB13076+AD13076+AF13076+AH13076+AJ13076+AL13076+AN13076+AP13076+AR13076+AT13076+AV13076+AX13076+AZ13076+BB13076+BD13076+BF13076+BH13076+BJ13076+BL13076+BN13076+BP13076</f>
        <v>0</v>
      </c>
    </row>
    <row r="13077" customFormat="false" ht="15" hidden="false" customHeight="false" outlineLevel="0" collapsed="false">
      <c r="A13077" s="55" t="n">
        <v>41891</v>
      </c>
      <c r="B13077" s="56" t="s">
        <v>1173</v>
      </c>
      <c r="C13077" s="56" t="s">
        <v>1049</v>
      </c>
      <c r="D13077" s="30" t="n">
        <v>2138</v>
      </c>
      <c r="E13077" s="44" t="n">
        <v>0.354166666666667</v>
      </c>
      <c r="F13077" s="44" t="n">
        <v>0.770833333333334</v>
      </c>
      <c r="H13077" s="42" t="n">
        <v>0.416666666666667</v>
      </c>
      <c r="I13077" s="29" t="n">
        <v>235</v>
      </c>
      <c r="J13077" s="29" t="n">
        <v>164.5</v>
      </c>
      <c r="K13077" s="30" t="s">
        <v>2600</v>
      </c>
      <c r="M13077" s="31" t="n">
        <f aca="false">P13077+R13077+T13077+V13077+X13077+Z13077+AB13077+AD13077+AF13077+AH13077+AJ13077+AL13077+AN13077+AP13077+AR13077+AT13077+AV13077+AX13077+AZ13077+BB13077+BD13077+BF13077+BH13077+BJ13077+BL13077+BN13077+BP13077</f>
        <v>0</v>
      </c>
    </row>
    <row r="13078" customFormat="false" ht="15" hidden="false" customHeight="false" outlineLevel="0" collapsed="false">
      <c r="A13078" s="55" t="n">
        <v>41891</v>
      </c>
      <c r="B13078" s="56" t="s">
        <v>2153</v>
      </c>
      <c r="C13078" s="56" t="s">
        <v>2611</v>
      </c>
      <c r="D13078" s="30" t="n">
        <v>2139</v>
      </c>
      <c r="E13078" s="44" t="n">
        <v>0.541666666666667</v>
      </c>
      <c r="F13078" s="44" t="n">
        <v>0.739583333333334</v>
      </c>
      <c r="G13078" s="3" t="s">
        <v>1835</v>
      </c>
      <c r="H13078" s="3" t="s">
        <v>1221</v>
      </c>
      <c r="I13078" s="29" t="n">
        <v>155</v>
      </c>
      <c r="J13078" s="29" t="n">
        <v>98.7</v>
      </c>
      <c r="K13078" s="30" t="s">
        <v>2154</v>
      </c>
      <c r="M13078" s="31" t="n">
        <f aca="false">P13078+R13078+T13078+V13078+X13078+Z13078+AB13078+AD13078+AF13078+AH13078+AJ13078+AL13078+AN13078+AP13078+AR13078+AT13078+AV13078+AX13078+AZ13078+BB13078+BD13078+BF13078+BH13078+BJ13078+BL13078+BN13078+BP13078</f>
        <v>0</v>
      </c>
    </row>
    <row r="13079" customFormat="false" ht="15" hidden="false" customHeight="false" outlineLevel="0" collapsed="false">
      <c r="A13079" s="55"/>
      <c r="B13079" s="56"/>
      <c r="C13079" s="56"/>
      <c r="D13079" s="30"/>
      <c r="E13079" s="44"/>
      <c r="F13079" s="30"/>
    </row>
    <row r="13080" customFormat="false" ht="15" hidden="false" customHeight="false" outlineLevel="0" collapsed="false">
      <c r="A13080" s="228"/>
      <c r="B13080" s="199"/>
      <c r="C13080" s="199"/>
      <c r="D13080" s="198"/>
      <c r="E13080" s="422"/>
      <c r="F13080" s="198"/>
      <c r="G13080" s="198"/>
      <c r="H13080" s="198"/>
      <c r="I13080" s="29" t="n">
        <f aca="false">SUM(I13071:I13079)</f>
        <v>1690.8</v>
      </c>
      <c r="J13080" s="96" t="n">
        <f aca="false">SUM(J13071:J13079)</f>
        <v>1124.5</v>
      </c>
      <c r="K13080" s="198"/>
    </row>
    <row r="13081" customFormat="false" ht="21" hidden="false" customHeight="false" outlineLevel="0" collapsed="false">
      <c r="A13081" s="228"/>
      <c r="B13081" s="199"/>
      <c r="C13081" s="199"/>
      <c r="D13081" s="198"/>
      <c r="E13081" s="422"/>
      <c r="F13081" s="198"/>
      <c r="G13081" s="166" t="s">
        <v>1280</v>
      </c>
      <c r="H13081" s="198"/>
      <c r="I13081" s="200"/>
      <c r="J13081" s="200"/>
      <c r="K13081" s="198"/>
    </row>
    <row r="13082" customFormat="false" ht="15" hidden="false" customHeight="false" outlineLevel="0" collapsed="false">
      <c r="A13082" s="55" t="n">
        <v>41892</v>
      </c>
      <c r="B13082" s="56" t="s">
        <v>1514</v>
      </c>
      <c r="C13082" s="56" t="s">
        <v>1395</v>
      </c>
      <c r="D13082" s="30" t="n">
        <v>2140</v>
      </c>
      <c r="E13082" s="44" t="n">
        <v>0.25</v>
      </c>
      <c r="F13082" s="30" t="s">
        <v>1327</v>
      </c>
      <c r="G13082" s="3" t="s">
        <v>2678</v>
      </c>
      <c r="H13082" s="3" t="s">
        <v>1327</v>
      </c>
      <c r="I13082" s="29" t="n">
        <v>237.2</v>
      </c>
      <c r="J13082" s="29" t="n">
        <v>160</v>
      </c>
      <c r="K13082" s="30" t="s">
        <v>1516</v>
      </c>
      <c r="M13082" s="31" t="n">
        <f aca="false">P13082+R13082+T13082+V13082+X13082+Z13082+AB13082+AD13082+AF13082+AH13082+AJ13082+AL13082+AN13082+AP13082+AR13082+AT13082+AV13082+AX13082+AZ13082+BB13082+BD13082+BF13082+BH13082+BJ13082+BL13082+BN13082+BP13082</f>
        <v>0</v>
      </c>
    </row>
    <row r="13083" customFormat="false" ht="15" hidden="false" customHeight="false" outlineLevel="0" collapsed="false">
      <c r="A13083" s="55" t="n">
        <v>41892</v>
      </c>
      <c r="B13083" s="56" t="s">
        <v>1517</v>
      </c>
      <c r="C13083" s="56" t="s">
        <v>1395</v>
      </c>
      <c r="D13083" s="30" t="n">
        <v>2141</v>
      </c>
      <c r="E13083" s="44" t="n">
        <v>0.25</v>
      </c>
      <c r="F13083" s="30" t="s">
        <v>1327</v>
      </c>
      <c r="G13083" s="3" t="s">
        <v>2679</v>
      </c>
      <c r="H13083" s="3" t="s">
        <v>1327</v>
      </c>
      <c r="I13083" s="29" t="n">
        <v>274.2</v>
      </c>
      <c r="J13083" s="29" t="n">
        <v>193</v>
      </c>
      <c r="K13083" s="30" t="s">
        <v>1518</v>
      </c>
      <c r="M13083" s="31" t="n">
        <f aca="false">P13083+R13083+T13083+V13083+X13083+Z13083+AB13083+AD13083+AF13083+AH13083+AJ13083+AL13083+AN13083+AP13083+AR13083+AT13083+AV13083+AX13083+AZ13083+BB13083+BD13083+BF13083+BH13083+BJ13083+BL13083+BN13083+BP13083</f>
        <v>0</v>
      </c>
    </row>
    <row r="13084" customFormat="false" ht="15" hidden="false" customHeight="false" outlineLevel="0" collapsed="false">
      <c r="A13084" s="55" t="n">
        <v>41892</v>
      </c>
      <c r="B13084" s="56" t="s">
        <v>1519</v>
      </c>
      <c r="C13084" s="56" t="s">
        <v>1395</v>
      </c>
      <c r="D13084" s="30" t="n">
        <v>2142</v>
      </c>
      <c r="E13084" s="44" t="n">
        <v>0.25</v>
      </c>
      <c r="F13084" s="30" t="s">
        <v>1327</v>
      </c>
      <c r="G13084" s="3" t="s">
        <v>2680</v>
      </c>
      <c r="H13084" s="3" t="s">
        <v>1327</v>
      </c>
      <c r="I13084" s="29" t="n">
        <v>223.8</v>
      </c>
      <c r="J13084" s="29" t="n">
        <v>176.5</v>
      </c>
      <c r="K13084" s="30" t="s">
        <v>2615</v>
      </c>
      <c r="M13084" s="31" t="n">
        <f aca="false">P13084+R13084+T13084+V13084+X13084+Z13084+AB13084+AD13084+AF13084+AH13084+AJ13084+AL13084+AN13084+AP13084+AR13084+AT13084+AV13084+AX13084+AZ13084+BB13084+BD13084+BF13084+BH13084+BJ13084+BL13084+BN13084+BP13084</f>
        <v>0</v>
      </c>
    </row>
    <row r="13085" customFormat="false" ht="15" hidden="false" customHeight="false" outlineLevel="0" collapsed="false">
      <c r="A13085" s="55" t="n">
        <v>41892</v>
      </c>
      <c r="B13085" s="56" t="s">
        <v>2681</v>
      </c>
      <c r="C13085" s="56" t="s">
        <v>2665</v>
      </c>
      <c r="D13085" s="30" t="n">
        <v>2143</v>
      </c>
      <c r="E13085" s="44" t="n">
        <v>0.25</v>
      </c>
      <c r="F13085" s="30" t="s">
        <v>1327</v>
      </c>
      <c r="G13085" s="3" t="s">
        <v>2682</v>
      </c>
      <c r="H13085" s="3" t="s">
        <v>1327</v>
      </c>
      <c r="I13085" s="29" t="n">
        <v>287.1</v>
      </c>
      <c r="J13085" s="29" t="n">
        <v>146.5</v>
      </c>
      <c r="M13085" s="31" t="n">
        <f aca="false">P13085+R13085+T13085+V13085+X13085+Z13085+AB13085+AD13085+AF13085+AH13085+AJ13085+AL13085+AN13085+AP13085+AR13085+AT13085+AV13085+AX13085+AZ13085+BB13085+BD13085+BF13085+BH13085+BJ13085+BL13085+BN13085+BP13085</f>
        <v>0</v>
      </c>
    </row>
    <row r="13086" customFormat="false" ht="15" hidden="false" customHeight="false" outlineLevel="0" collapsed="false">
      <c r="A13086" s="55" t="n">
        <v>41892</v>
      </c>
      <c r="B13086" s="56" t="s">
        <v>1225</v>
      </c>
      <c r="C13086" s="56" t="s">
        <v>2665</v>
      </c>
      <c r="D13086" s="30" t="n">
        <v>2144</v>
      </c>
      <c r="E13086" s="44" t="n">
        <v>0.25</v>
      </c>
      <c r="F13086" s="30" t="s">
        <v>1327</v>
      </c>
      <c r="G13086" s="3" t="s">
        <v>2683</v>
      </c>
      <c r="H13086" s="3" t="s">
        <v>1327</v>
      </c>
      <c r="I13086" s="29" t="n">
        <v>274.2</v>
      </c>
      <c r="J13086" s="29" t="n">
        <v>163</v>
      </c>
      <c r="K13086" s="30" t="s">
        <v>1535</v>
      </c>
      <c r="M13086" s="31" t="n">
        <f aca="false">P13086+R13086+T13086+V13086+X13086+Z13086+AB13086+AD13086+AF13086+AH13086+AJ13086+AL13086+AN13086+AP13086+AR13086+AT13086+AV13086+AX13086+AZ13086+BB13086+BD13086+BF13086+BH13086+BJ13086+BL13086+BN13086+BP13086</f>
        <v>0</v>
      </c>
    </row>
    <row r="13087" customFormat="false" ht="15" hidden="false" customHeight="false" outlineLevel="0" collapsed="false">
      <c r="A13087" s="55" t="n">
        <v>41892</v>
      </c>
      <c r="B13087" s="56" t="s">
        <v>1362</v>
      </c>
      <c r="C13087" s="56" t="s">
        <v>1527</v>
      </c>
      <c r="D13087" s="30" t="n">
        <v>2145</v>
      </c>
      <c r="E13087" s="44" t="n">
        <v>0.3125</v>
      </c>
      <c r="F13087" s="44" t="n">
        <v>0.767361111111111</v>
      </c>
      <c r="H13087" s="42" t="n">
        <v>0.458333333333333</v>
      </c>
      <c r="I13087" s="29" t="n">
        <v>258.5</v>
      </c>
      <c r="J13087" s="29" t="n">
        <v>180.95</v>
      </c>
      <c r="K13087" s="30" t="s">
        <v>2630</v>
      </c>
      <c r="M13087" s="31" t="n">
        <f aca="false">P13087+R13087+T13087+V13087+X13087+Z13087+AB13087+AD13087+AF13087+AH13087+AJ13087+AL13087+AN13087+AP13087+AR13087+AT13087+AV13087+AX13087+AZ13087+BB13087+BD13087+BF13087+BH13087+BJ13087+BL13087+BN13087+BP13087</f>
        <v>0</v>
      </c>
    </row>
    <row r="13088" customFormat="false" ht="15" hidden="false" customHeight="false" outlineLevel="0" collapsed="false">
      <c r="A13088" s="55" t="n">
        <v>41892</v>
      </c>
      <c r="B13088" s="56" t="s">
        <v>1958</v>
      </c>
      <c r="C13088" s="56" t="s">
        <v>1958</v>
      </c>
      <c r="D13088" s="30" t="n">
        <v>2146</v>
      </c>
      <c r="E13088" s="44" t="n">
        <v>0.354166666666667</v>
      </c>
      <c r="F13088" s="30" t="s">
        <v>1958</v>
      </c>
      <c r="G13088" s="30" t="s">
        <v>1958</v>
      </c>
      <c r="H13088" s="30" t="s">
        <v>1958</v>
      </c>
      <c r="I13088" s="29" t="s">
        <v>1958</v>
      </c>
      <c r="J13088" s="29" t="s">
        <v>1958</v>
      </c>
      <c r="K13088" s="30" t="s">
        <v>2618</v>
      </c>
      <c r="M13088" s="31" t="n">
        <f aca="false">P13088+R13088+T13088+V13088+X13088+Z13088+AB13088+AD13088+AF13088+AH13088+AJ13088+AL13088+AN13088+AP13088+AR13088+AT13088+AV13088+AX13088+AZ13088+BB13088+BD13088+BF13088+BH13088+BJ13088+BL13088+BN13088+BP13088</f>
        <v>0</v>
      </c>
    </row>
    <row r="13089" customFormat="false" ht="15" hidden="false" customHeight="false" outlineLevel="0" collapsed="false">
      <c r="A13089" s="55" t="n">
        <v>41892</v>
      </c>
      <c r="B13089" s="56" t="s">
        <v>1539</v>
      </c>
      <c r="C13089" s="56" t="s">
        <v>1226</v>
      </c>
      <c r="D13089" s="30" t="n">
        <v>2147</v>
      </c>
      <c r="E13089" s="44" t="n">
        <v>0.333333333333333</v>
      </c>
      <c r="F13089" s="44" t="n">
        <v>0.520833333333333</v>
      </c>
      <c r="H13089" s="42" t="n">
        <v>0.1875</v>
      </c>
      <c r="I13089" s="29" t="n">
        <v>105.75</v>
      </c>
      <c r="J13089" s="29" t="n">
        <v>74.02</v>
      </c>
      <c r="K13089" s="30" t="s">
        <v>2626</v>
      </c>
      <c r="M13089" s="31" t="n">
        <f aca="false">P13089+R13089+T13089+V13089+X13089+Z13089+AB13089+AD13089+AF13089+AH13089+AJ13089+AL13089+AN13089+AP13089+AR13089+AT13089+AV13089+AX13089+AZ13089+BB13089+BD13089+BF13089+BH13089+BJ13089+BL13089+BN13089+BP13089</f>
        <v>0</v>
      </c>
    </row>
    <row r="13090" customFormat="false" ht="15" hidden="false" customHeight="false" outlineLevel="0" collapsed="false">
      <c r="A13090" s="55" t="n">
        <v>41892</v>
      </c>
      <c r="B13090" s="56" t="s">
        <v>2636</v>
      </c>
      <c r="C13090" s="56" t="s">
        <v>1540</v>
      </c>
      <c r="D13090" s="30" t="n">
        <v>2148</v>
      </c>
      <c r="E13090" s="44" t="n">
        <v>0.333333333333333</v>
      </c>
      <c r="F13090" s="44" t="n">
        <v>0.680555555555555</v>
      </c>
      <c r="G13090" s="3" t="s">
        <v>2684</v>
      </c>
      <c r="H13090" s="42" t="n">
        <v>0.354166666666667</v>
      </c>
      <c r="I13090" s="29" t="n">
        <v>280.75</v>
      </c>
      <c r="J13090" s="29" t="n">
        <v>182.32</v>
      </c>
      <c r="K13090" s="30" t="s">
        <v>1253</v>
      </c>
      <c r="M13090" s="31" t="n">
        <f aca="false">P13090+R13090+T13090+V13090+X13090+Z13090+AB13090+AD13090+AF13090+AH13090+AJ13090+AL13090+AN13090+AP13090+AR13090+AT13090+AV13090+AX13090+AZ13090+BB13090+BD13090+BF13090+BH13090+BJ13090+BL13090+BN13090+BP13090</f>
        <v>0</v>
      </c>
    </row>
    <row r="13091" customFormat="false" ht="15" hidden="false" customHeight="false" outlineLevel="0" collapsed="false">
      <c r="A13091" s="55" t="n">
        <v>41892</v>
      </c>
      <c r="B13091" s="56" t="s">
        <v>2627</v>
      </c>
      <c r="C13091" s="56" t="s">
        <v>1540</v>
      </c>
      <c r="D13091" s="30" t="n">
        <v>2149</v>
      </c>
      <c r="E13091" s="44" t="n">
        <v>0.333333333333333</v>
      </c>
      <c r="F13091" s="44" t="n">
        <v>0.798611111111111</v>
      </c>
      <c r="G13091" s="3" t="s">
        <v>1328</v>
      </c>
      <c r="H13091" s="3" t="s">
        <v>1339</v>
      </c>
      <c r="I13091" s="29" t="n">
        <v>392.75</v>
      </c>
      <c r="J13091" s="29" t="n">
        <v>205.62</v>
      </c>
      <c r="K13091" s="30" t="s">
        <v>2619</v>
      </c>
      <c r="M13091" s="31" t="n">
        <f aca="false">P13091+R13091+T13091+V13091+X13091+Z13091+AB13091+AD13091+AF13091+AH13091+AJ13091+AL13091+AN13091+AP13091+AR13091+AT13091+AV13091+AX13091+AZ13091+BB13091+BD13091+BF13091+BH13091+BJ13091+BL13091+BN13091+BP13091</f>
        <v>0</v>
      </c>
    </row>
    <row r="13092" customFormat="false" ht="15" hidden="false" customHeight="false" outlineLevel="0" collapsed="false">
      <c r="A13092" s="55" t="n">
        <v>41892</v>
      </c>
      <c r="B13092" s="56" t="s">
        <v>2620</v>
      </c>
      <c r="C13092" s="56" t="s">
        <v>1540</v>
      </c>
      <c r="D13092" s="30" t="n">
        <v>2150</v>
      </c>
      <c r="E13092" s="44" t="n">
        <v>0.333333333333333</v>
      </c>
      <c r="F13092" s="44" t="n">
        <v>0.798611111111111</v>
      </c>
      <c r="G13092" s="30" t="s">
        <v>1241</v>
      </c>
      <c r="H13092" s="30" t="s">
        <v>1339</v>
      </c>
      <c r="I13092" s="29" t="n">
        <v>392.75</v>
      </c>
      <c r="J13092" s="29" t="n">
        <v>263.12</v>
      </c>
      <c r="K13092" s="30" t="s">
        <v>2621</v>
      </c>
      <c r="M13092" s="31" t="n">
        <f aca="false">P13092+R13092+T13092+V13092+X13092+Z13092+AB13092+AD13092+AF13092+AH13092+AJ13092+AL13092+AN13092+AP13092+AR13092+AT13092+AV13092+AX13092+AZ13092+BB13092+BD13092+BF13092+BH13092+BJ13092+BL13092+BN13092+BP13092</f>
        <v>0</v>
      </c>
    </row>
    <row r="13093" customFormat="false" ht="15" hidden="false" customHeight="false" outlineLevel="0" collapsed="false">
      <c r="A13093" s="55" t="n">
        <v>41892</v>
      </c>
      <c r="B13093" s="56" t="s">
        <v>2632</v>
      </c>
      <c r="C13093" s="56" t="s">
        <v>2637</v>
      </c>
      <c r="D13093" s="30" t="n">
        <v>2151</v>
      </c>
      <c r="E13093" s="44" t="n">
        <v>0.416666666666667</v>
      </c>
      <c r="F13093" s="44" t="n">
        <v>0.611111111111111</v>
      </c>
      <c r="H13093" s="42" t="n">
        <v>0.208333333333333</v>
      </c>
      <c r="I13093" s="29" t="n">
        <v>124.5</v>
      </c>
      <c r="J13093" s="29" t="n">
        <v>82.25</v>
      </c>
      <c r="K13093" s="30" t="s">
        <v>2057</v>
      </c>
      <c r="M13093" s="31" t="n">
        <f aca="false">P13093+R13093+T13093+V13093+X13093+Z13093+AB13093+AD13093+AF13093+AH13093+AJ13093+AL13093+AN13093+AP13093+AR13093+AT13093+AV13093+AX13093+AZ13093+BB13093+BD13093+BF13093+BH13093+BJ13093+BL13093+BN13093+BP13093</f>
        <v>0</v>
      </c>
    </row>
    <row r="13094" customFormat="false" ht="15" hidden="false" customHeight="false" outlineLevel="0" collapsed="false">
      <c r="A13094" s="55" t="n">
        <v>41892</v>
      </c>
      <c r="B13094" s="56" t="s">
        <v>2620</v>
      </c>
      <c r="C13094" s="56" t="s">
        <v>2685</v>
      </c>
      <c r="D13094" s="30" t="n">
        <v>2152</v>
      </c>
      <c r="E13094" s="44" t="n">
        <v>0.510416666666667</v>
      </c>
      <c r="F13094" s="44" t="n">
        <v>0.583333333333333</v>
      </c>
      <c r="G13094" s="3" t="s">
        <v>1229</v>
      </c>
      <c r="H13094" s="3" t="s">
        <v>1191</v>
      </c>
      <c r="I13094" s="29" t="n">
        <v>131.5</v>
      </c>
      <c r="J13094" s="29" t="n">
        <v>82.25</v>
      </c>
      <c r="K13094" s="30" t="s">
        <v>2621</v>
      </c>
      <c r="M13094" s="31" t="n">
        <f aca="false">P13094+R13094+T13094+V13094+X13094+Z13094+AB13094+AD13094+AF13094+AH13094+AJ13094+AL13094+AN13094+AP13094+AR13094+AT13094+AV13094+AX13094+AZ13094+BB13094+BD13094+BF13094+BH13094+BJ13094+BL13094+BN13094+BP13094</f>
        <v>0</v>
      </c>
    </row>
    <row r="13095" customFormat="false" ht="15" hidden="false" customHeight="false" outlineLevel="0" collapsed="false">
      <c r="A13095" s="55" t="n">
        <v>41892</v>
      </c>
      <c r="B13095" s="56" t="s">
        <v>1225</v>
      </c>
      <c r="C13095" s="56" t="s">
        <v>2638</v>
      </c>
      <c r="D13095" s="30" t="n">
        <v>2153</v>
      </c>
      <c r="E13095" s="44" t="n">
        <v>0.5625</v>
      </c>
      <c r="F13095" s="44" t="n">
        <v>0.673611111111111</v>
      </c>
      <c r="H13095" s="42" t="n">
        <v>0.166666666666667</v>
      </c>
      <c r="I13095" s="29" t="n">
        <v>101</v>
      </c>
      <c r="J13095" s="29" t="n">
        <v>65.8</v>
      </c>
      <c r="K13095" s="30" t="s">
        <v>1535</v>
      </c>
      <c r="M13095" s="31" t="n">
        <f aca="false">P13095+R13095+T13095+V13095+X13095+Z13095+AB13095+AD13095+AF13095+AH13095+AJ13095+AL13095+AN13095+AP13095+AR13095+AT13095+AV13095+AX13095+AZ13095+BB13095+BD13095+BF13095+BH13095+BJ13095+BL13095+BN13095+BP13095</f>
        <v>0</v>
      </c>
    </row>
    <row r="13096" customFormat="false" ht="15" hidden="false" customHeight="false" outlineLevel="0" collapsed="false">
      <c r="A13096" s="55" t="n">
        <v>41892</v>
      </c>
      <c r="B13096" s="56" t="s">
        <v>1539</v>
      </c>
      <c r="C13096" s="56" t="s">
        <v>2686</v>
      </c>
      <c r="D13096" s="30" t="n">
        <v>2154</v>
      </c>
      <c r="E13096" s="44" t="n">
        <v>0.5625</v>
      </c>
      <c r="F13096" s="44" t="n">
        <v>0.677083333333333</v>
      </c>
      <c r="H13096" s="42" t="n">
        <v>0.166666666666667</v>
      </c>
      <c r="I13096" s="29" t="n">
        <v>103</v>
      </c>
      <c r="J13096" s="29" t="n">
        <v>67.2</v>
      </c>
      <c r="K13096" s="30" t="s">
        <v>2626</v>
      </c>
      <c r="M13096" s="31" t="n">
        <f aca="false">P13096+R13096+T13096+V13096+X13096+Z13096+AB13096+AD13096+AF13096+AH13096+AJ13096+AL13096+AN13096+AP13096+AR13096+AT13096+AV13096+AX13096+AZ13096+BB13096+BD13096+BF13096+BH13096+BJ13096+BL13096+BN13096+BP13096</f>
        <v>0</v>
      </c>
    </row>
    <row r="13097" customFormat="false" ht="15" hidden="false" customHeight="false" outlineLevel="0" collapsed="false">
      <c r="A13097" s="55"/>
      <c r="B13097" s="56"/>
      <c r="C13097" s="56"/>
      <c r="D13097" s="30"/>
      <c r="E13097" s="44"/>
      <c r="F13097" s="30"/>
    </row>
    <row r="13098" customFormat="false" ht="15" hidden="false" customHeight="false" outlineLevel="0" collapsed="false">
      <c r="A13098" s="228"/>
      <c r="B13098" s="199"/>
      <c r="C13098" s="199"/>
      <c r="D13098" s="198"/>
      <c r="E13098" s="422"/>
      <c r="F13098" s="198"/>
      <c r="G13098" s="198"/>
      <c r="H13098" s="198"/>
      <c r="I13098" s="29" t="n">
        <f aca="false">SUM(I13082:I13097)</f>
        <v>3187</v>
      </c>
      <c r="J13098" s="96" t="n">
        <f aca="false">SUM(J13082:J13097)</f>
        <v>2042.53</v>
      </c>
      <c r="K13098" s="198"/>
    </row>
    <row r="13099" customFormat="false" ht="21" hidden="false" customHeight="false" outlineLevel="0" collapsed="false">
      <c r="A13099" s="228"/>
      <c r="B13099" s="199"/>
      <c r="C13099" s="199"/>
      <c r="D13099" s="198"/>
      <c r="E13099" s="422"/>
      <c r="F13099" s="198"/>
      <c r="G13099" s="166" t="s">
        <v>1439</v>
      </c>
      <c r="H13099" s="198"/>
      <c r="I13099" s="200"/>
      <c r="J13099" s="200"/>
      <c r="K13099" s="198"/>
    </row>
    <row r="13100" customFormat="false" ht="15" hidden="false" customHeight="false" outlineLevel="0" collapsed="false">
      <c r="A13100" s="55" t="n">
        <v>41893</v>
      </c>
      <c r="B13100" s="56" t="s">
        <v>1514</v>
      </c>
      <c r="C13100" s="56" t="s">
        <v>1395</v>
      </c>
      <c r="D13100" s="30" t="n">
        <v>2155</v>
      </c>
      <c r="E13100" s="44" t="n">
        <v>0.25</v>
      </c>
      <c r="F13100" s="30" t="s">
        <v>1327</v>
      </c>
      <c r="H13100" s="3" t="s">
        <v>1327</v>
      </c>
      <c r="I13100" s="29" t="n">
        <v>232.2</v>
      </c>
      <c r="J13100" s="29" t="n">
        <v>130</v>
      </c>
      <c r="K13100" s="30" t="s">
        <v>1516</v>
      </c>
      <c r="M13100" s="31" t="n">
        <f aca="false">P13100+R13100+T13100+V13100+X13100+Z13100+AB13100+AD13100+AF13100+AH13100+AJ13100+AL13100+AN13100+AP13100+AR13100+AT13100+AV13100+AX13100+AZ13100+BB13100+BD13100+BF13100+BH13100+BJ13100+BL13100+BN13100+BP13100</f>
        <v>0</v>
      </c>
    </row>
    <row r="13101" customFormat="false" ht="15" hidden="false" customHeight="false" outlineLevel="0" collapsed="false">
      <c r="A13101" s="55" t="n">
        <v>41893</v>
      </c>
      <c r="B13101" s="56" t="s">
        <v>1517</v>
      </c>
      <c r="C13101" s="56" t="s">
        <v>1395</v>
      </c>
      <c r="D13101" s="30" t="n">
        <v>2156</v>
      </c>
      <c r="E13101" s="44" t="n">
        <v>0.25</v>
      </c>
      <c r="F13101" s="30" t="s">
        <v>1327</v>
      </c>
      <c r="G13101" s="3" t="s">
        <v>2687</v>
      </c>
      <c r="H13101" s="3" t="s">
        <v>1327</v>
      </c>
      <c r="I13101" s="29" t="n">
        <v>248.2</v>
      </c>
      <c r="J13101" s="29" t="n">
        <v>184.75</v>
      </c>
      <c r="K13101" s="30" t="s">
        <v>1518</v>
      </c>
      <c r="M13101" s="31" t="n">
        <f aca="false">P13101+R13101+T13101+V13101+X13101+Z13101+AB13101+AD13101+AF13101+AH13101+AJ13101+AL13101+AN13101+AP13101+AR13101+AT13101+AV13101+AX13101+AZ13101+BB13101+BD13101+BF13101+BH13101+BJ13101+BL13101+BN13101+BP13101</f>
        <v>0</v>
      </c>
    </row>
    <row r="13102" customFormat="false" ht="15" hidden="false" customHeight="false" outlineLevel="0" collapsed="false">
      <c r="A13102" s="55" t="n">
        <v>41893</v>
      </c>
      <c r="B13102" s="56" t="s">
        <v>1519</v>
      </c>
      <c r="C13102" s="56" t="s">
        <v>1395</v>
      </c>
      <c r="D13102" s="30" t="n">
        <v>2157</v>
      </c>
      <c r="E13102" s="44" t="n">
        <v>0.25</v>
      </c>
      <c r="F13102" s="30" t="s">
        <v>1327</v>
      </c>
      <c r="G13102" s="3" t="s">
        <v>2688</v>
      </c>
      <c r="H13102" s="3" t="s">
        <v>1327</v>
      </c>
      <c r="I13102" s="29" t="n">
        <v>274.2</v>
      </c>
      <c r="J13102" s="29" t="n">
        <v>184.75</v>
      </c>
      <c r="K13102" s="30" t="s">
        <v>2615</v>
      </c>
      <c r="M13102" s="31" t="n">
        <f aca="false">P13102+R13102+T13102+V13102+X13102+Z13102+AB13102+AD13102+AF13102+AH13102+AJ13102+AL13102+AN13102+AP13102+AR13102+AT13102+AV13102+AX13102+AZ13102+BB13102+BD13102+BF13102+BH13102+BJ13102+BL13102+BN13102+BP13102</f>
        <v>0</v>
      </c>
    </row>
    <row r="13103" customFormat="false" ht="15" hidden="false" customHeight="false" outlineLevel="0" collapsed="false">
      <c r="A13103" s="55" t="n">
        <v>41893</v>
      </c>
      <c r="B13103" s="56" t="s">
        <v>2620</v>
      </c>
      <c r="C13103" s="56" t="s">
        <v>2628</v>
      </c>
      <c r="D13103" s="30" t="n">
        <v>2158</v>
      </c>
      <c r="E13103" s="44" t="n">
        <v>0.322916666666667</v>
      </c>
      <c r="F13103" s="44" t="n">
        <v>0.729166666666667</v>
      </c>
      <c r="H13103" s="42" t="n">
        <v>0.416666666666667</v>
      </c>
      <c r="I13103" s="29" t="n">
        <v>242</v>
      </c>
      <c r="J13103" s="29" t="n">
        <v>164.5</v>
      </c>
      <c r="K13103" s="30" t="s">
        <v>2621</v>
      </c>
      <c r="M13103" s="31" t="n">
        <f aca="false">P13103+R13103+T13103+V13103+X13103+Z13103+AB13103+AD13103+AF13103+AH13103+AJ13103+AL13103+AN13103+AP13103+AR13103+AT13103+AV13103+AX13103+AZ13103+BB13103+BD13103+BF13103+BH13103+BJ13103+BL13103+BN13103+BP13103</f>
        <v>0</v>
      </c>
    </row>
    <row r="13104" customFormat="false" ht="15" hidden="false" customHeight="false" outlineLevel="0" collapsed="false">
      <c r="A13104" s="55" t="n">
        <v>41893</v>
      </c>
      <c r="B13104" s="56" t="s">
        <v>1173</v>
      </c>
      <c r="C13104" s="56" t="s">
        <v>1049</v>
      </c>
      <c r="D13104" s="30" t="n">
        <v>2159</v>
      </c>
      <c r="E13104" s="44" t="n">
        <v>0.395833333333333</v>
      </c>
      <c r="F13104" s="44" t="n">
        <v>0.739583333333334</v>
      </c>
      <c r="H13104" s="42" t="n">
        <v>0.354166666666667</v>
      </c>
      <c r="I13104" s="29" t="n">
        <v>199.75</v>
      </c>
      <c r="J13104" s="29" t="n">
        <v>139.82</v>
      </c>
      <c r="K13104" s="30" t="s">
        <v>2600</v>
      </c>
      <c r="M13104" s="31" t="n">
        <f aca="false">P13104+R13104+T13104+V13104+X13104+Z13104+AB13104+AD13104+AF13104+AH13104+AJ13104+AL13104+AN13104+AP13104+AR13104+AT13104+AV13104+AX13104+AZ13104+BB13104+BD13104+BF13104+BH13104+BJ13104+BL13104+BN13104+BP13104</f>
        <v>0</v>
      </c>
    </row>
    <row r="13105" customFormat="false" ht="15" hidden="false" customHeight="false" outlineLevel="0" collapsed="false">
      <c r="A13105" s="55" t="n">
        <v>41893</v>
      </c>
      <c r="B13105" s="56" t="s">
        <v>403</v>
      </c>
      <c r="C13105" s="56" t="s">
        <v>2601</v>
      </c>
      <c r="D13105" s="30" t="n">
        <v>2160</v>
      </c>
      <c r="E13105" s="44" t="n">
        <v>0.375</v>
      </c>
      <c r="F13105" s="44" t="n">
        <v>0.423611111111111</v>
      </c>
      <c r="H13105" s="42" t="n">
        <v>0.166666666666667</v>
      </c>
      <c r="I13105" s="29" t="n">
        <v>101</v>
      </c>
      <c r="J13105" s="29" t="n">
        <v>65.8</v>
      </c>
      <c r="K13105" s="30" t="s">
        <v>2057</v>
      </c>
      <c r="M13105" s="31" t="n">
        <f aca="false">P13105+R13105+T13105+V13105+X13105+Z13105+AB13105+AD13105+AF13105+AH13105+AJ13105+AL13105+AN13105+AP13105+AR13105+AT13105+AV13105+AX13105+AZ13105+BB13105+BD13105+BF13105+BH13105+BJ13105+BL13105+BN13105+BP13105</f>
        <v>0</v>
      </c>
    </row>
    <row r="13106" customFormat="false" ht="15" hidden="false" customHeight="false" outlineLevel="0" collapsed="false">
      <c r="A13106" s="55" t="n">
        <v>41893</v>
      </c>
      <c r="B13106" s="56" t="s">
        <v>1197</v>
      </c>
      <c r="C13106" s="56" t="s">
        <v>1540</v>
      </c>
      <c r="D13106" s="30" t="n">
        <v>2161</v>
      </c>
      <c r="E13106" s="44" t="n">
        <v>0.40625</v>
      </c>
      <c r="F13106" s="44" t="n">
        <v>0.739583333333334</v>
      </c>
      <c r="H13106" s="42" t="n">
        <v>0.333333333333333</v>
      </c>
      <c r="I13106" s="29" t="n">
        <v>259</v>
      </c>
      <c r="J13106" s="29" t="n">
        <v>131.6</v>
      </c>
      <c r="K13106" s="30" t="s">
        <v>2599</v>
      </c>
      <c r="M13106" s="31" t="n">
        <f aca="false">P13106+R13106+T13106+V13106+X13106+Z13106+AB13106+AD13106+AF13106+AH13106+AJ13106+AL13106+AN13106+AP13106+AR13106+AT13106+AV13106+AX13106+AZ13106+BB13106+BD13106+BF13106+BH13106+BJ13106+BL13106+BN13106+BP13106</f>
        <v>0</v>
      </c>
    </row>
    <row r="13107" customFormat="false" ht="15" hidden="false" customHeight="false" outlineLevel="0" collapsed="false">
      <c r="A13107" s="55" t="n">
        <v>41893</v>
      </c>
      <c r="B13107" s="56" t="s">
        <v>2689</v>
      </c>
      <c r="C13107" s="56" t="s">
        <v>2690</v>
      </c>
      <c r="D13107" s="30" t="n">
        <v>2162</v>
      </c>
      <c r="E13107" s="44" t="n">
        <v>0.4375</v>
      </c>
      <c r="F13107" s="44" t="n">
        <v>0.71875</v>
      </c>
      <c r="H13107" s="42" t="n">
        <v>0.291666666666667</v>
      </c>
      <c r="I13107" s="29" t="n">
        <v>171.5</v>
      </c>
      <c r="J13107" s="29" t="n">
        <v>115.15</v>
      </c>
      <c r="K13107" s="30" t="s">
        <v>2465</v>
      </c>
      <c r="M13107" s="31" t="n">
        <f aca="false">P13107+R13107+T13107+V13107+X13107+Z13107+AB13107+AD13107+AF13107+AH13107+AJ13107+AL13107+AN13107+AP13107+AR13107+AT13107+AV13107+AX13107+AZ13107+BB13107+BD13107+BF13107+BH13107+BJ13107+BL13107+BN13107+BP13107</f>
        <v>0</v>
      </c>
    </row>
    <row r="13108" customFormat="false" ht="15" hidden="false" customHeight="false" outlineLevel="0" collapsed="false">
      <c r="A13108" s="55" t="n">
        <v>41893</v>
      </c>
      <c r="B13108" s="56" t="s">
        <v>403</v>
      </c>
      <c r="C13108" s="56" t="s">
        <v>2691</v>
      </c>
      <c r="D13108" s="30" t="n">
        <v>2163</v>
      </c>
      <c r="E13108" s="44" t="n">
        <v>0.604166666666667</v>
      </c>
      <c r="F13108" s="44" t="n">
        <v>0.729166666666667</v>
      </c>
      <c r="H13108" s="42" t="n">
        <v>0.166666666666667</v>
      </c>
      <c r="I13108" s="29" t="n">
        <v>101</v>
      </c>
      <c r="J13108" s="29" t="n">
        <v>65.8</v>
      </c>
      <c r="K13108" s="30" t="s">
        <v>2057</v>
      </c>
      <c r="M13108" s="31" t="n">
        <f aca="false">P13108+R13108+T13108+V13108+X13108+Z13108+AB13108+AD13108+AF13108+AH13108+AJ13108+AL13108+AN13108+AP13108+AR13108+AT13108+AV13108+AX13108+AZ13108+BB13108+BD13108+BF13108+BH13108+BJ13108+BL13108+BN13108+BP13108</f>
        <v>0</v>
      </c>
    </row>
    <row r="13109" customFormat="false" ht="15" hidden="false" customHeight="false" outlineLevel="0" collapsed="false">
      <c r="A13109" s="55" t="n">
        <v>41893</v>
      </c>
      <c r="B13109" s="56" t="s">
        <v>1539</v>
      </c>
      <c r="C13109" s="56" t="s">
        <v>2644</v>
      </c>
      <c r="D13109" s="30" t="n">
        <v>2164</v>
      </c>
      <c r="E13109" s="44" t="n">
        <v>0.729166666666667</v>
      </c>
      <c r="F13109" s="44" t="n">
        <v>0.8125</v>
      </c>
      <c r="H13109" s="42" t="n">
        <v>0.166666666666667</v>
      </c>
      <c r="I13109" s="29" t="n">
        <v>113.8</v>
      </c>
      <c r="J13109" s="29" t="n">
        <v>74.76</v>
      </c>
      <c r="K13109" s="30" t="s">
        <v>2626</v>
      </c>
      <c r="M13109" s="31" t="n">
        <f aca="false">P13109+R13109+T13109+V13109+X13109+Z13109+AB13109+AD13109+AF13109+AH13109+AJ13109+AL13109+AN13109+AP13109+AR13109+AT13109+AV13109+AX13109+AZ13109+BB13109+BD13109+BF13109+BH13109+BJ13109+BL13109+BN13109+BP13109</f>
        <v>0</v>
      </c>
    </row>
    <row r="13110" customFormat="false" ht="15" hidden="false" customHeight="false" outlineLevel="0" collapsed="false">
      <c r="A13110" s="55" t="n">
        <v>41893</v>
      </c>
      <c r="B13110" s="56" t="s">
        <v>1539</v>
      </c>
      <c r="C13110" s="56" t="s">
        <v>2692</v>
      </c>
      <c r="D13110" s="30" t="n">
        <v>2165</v>
      </c>
      <c r="E13110" s="44" t="n">
        <v>0.791666666666667</v>
      </c>
      <c r="F13110" s="44" t="n">
        <v>0.895833333333333</v>
      </c>
      <c r="H13110" s="42" t="n">
        <v>0.166666666666667</v>
      </c>
      <c r="I13110" s="29" t="n">
        <v>127</v>
      </c>
      <c r="J13110" s="29" t="n">
        <v>84</v>
      </c>
      <c r="K13110" s="30" t="s">
        <v>2465</v>
      </c>
    </row>
    <row r="13111" customFormat="false" ht="15" hidden="false" customHeight="false" outlineLevel="0" collapsed="false">
      <c r="A13111" s="55"/>
      <c r="B13111" s="56"/>
      <c r="C13111" s="56"/>
      <c r="D13111" s="30"/>
      <c r="E13111" s="44"/>
      <c r="F13111" s="30"/>
    </row>
    <row r="13112" customFormat="false" ht="15" hidden="false" customHeight="false" outlineLevel="0" collapsed="false">
      <c r="A13112" s="228"/>
      <c r="B13112" s="199"/>
      <c r="C13112" s="199"/>
      <c r="D13112" s="198"/>
      <c r="E13112" s="422"/>
      <c r="F13112" s="198"/>
      <c r="G13112" s="198"/>
      <c r="H13112" s="198"/>
      <c r="I13112" s="29" t="n">
        <f aca="false">SUM(I13100:I13111)</f>
        <v>2069.65</v>
      </c>
      <c r="J13112" s="96" t="n">
        <f aca="false">SUM(J13100:J13111)</f>
        <v>1340.93</v>
      </c>
      <c r="K13112" s="198"/>
    </row>
    <row r="13113" customFormat="false" ht="21" hidden="false" customHeight="false" outlineLevel="0" collapsed="false">
      <c r="A13113" s="228"/>
      <c r="B13113" s="199"/>
      <c r="C13113" s="199"/>
      <c r="D13113" s="198"/>
      <c r="E13113" s="422"/>
      <c r="F13113" s="198"/>
      <c r="G13113" s="166" t="s">
        <v>1295</v>
      </c>
      <c r="H13113" s="198"/>
      <c r="I13113" s="200"/>
      <c r="J13113" s="200"/>
      <c r="K13113" s="198"/>
    </row>
    <row r="13114" customFormat="false" ht="15" hidden="false" customHeight="false" outlineLevel="0" collapsed="false">
      <c r="A13114" s="55" t="n">
        <v>41894</v>
      </c>
      <c r="B13114" s="56" t="s">
        <v>1514</v>
      </c>
      <c r="C13114" s="56" t="s">
        <v>2693</v>
      </c>
      <c r="D13114" s="30" t="n">
        <v>2166</v>
      </c>
      <c r="E13114" s="44" t="n">
        <v>0.25</v>
      </c>
      <c r="F13114" s="30" t="s">
        <v>1327</v>
      </c>
      <c r="H13114" s="3" t="s">
        <v>1327</v>
      </c>
      <c r="I13114" s="29" t="n">
        <v>222.2</v>
      </c>
      <c r="J13114" s="29" t="n">
        <v>130</v>
      </c>
      <c r="K13114" s="30" t="s">
        <v>1516</v>
      </c>
      <c r="M13114" s="31" t="n">
        <f aca="false">P13114+R13114+T13114+V13114+X13114+Z13114+AB13114+AD13114+AF13114+AH13114+AJ13114+AL13114+AN13114+AP13114+AR13114+AT13114+AV13114+AX13114+AZ13114+BB13114+BD13114+BF13114+BH13114+BJ13114+BL13114+BN13114+BP13114</f>
        <v>0</v>
      </c>
    </row>
    <row r="13115" customFormat="false" ht="15" hidden="false" customHeight="false" outlineLevel="0" collapsed="false">
      <c r="A13115" s="55" t="n">
        <v>41894</v>
      </c>
      <c r="B13115" s="56" t="s">
        <v>1519</v>
      </c>
      <c r="C13115" s="56" t="s">
        <v>2693</v>
      </c>
      <c r="D13115" s="30" t="n">
        <v>2167</v>
      </c>
      <c r="E13115" s="44" t="n">
        <v>0.25</v>
      </c>
      <c r="F13115" s="30" t="s">
        <v>1327</v>
      </c>
      <c r="H13115" s="3" t="s">
        <v>1327</v>
      </c>
      <c r="I13115" s="29" t="n">
        <v>227.3</v>
      </c>
      <c r="J13115" s="29" t="n">
        <v>160</v>
      </c>
      <c r="K13115" s="30" t="s">
        <v>2615</v>
      </c>
      <c r="M13115" s="31" t="n">
        <f aca="false">P13115+R13115+T13115+V13115+X13115+Z13115+AB13115+AD13115+AF13115+AH13115+AJ13115+AL13115+AN13115+AP13115+AR13115+AT13115+AV13115+AX13115+AZ13115+BB13115+BD13115+BF13115+BH13115+BJ13115+BL13115+BN13115+BP13115</f>
        <v>0</v>
      </c>
    </row>
    <row r="13116" customFormat="false" ht="15" hidden="false" customHeight="false" outlineLevel="0" collapsed="false">
      <c r="A13116" s="55" t="n">
        <v>41894</v>
      </c>
      <c r="B13116" s="56" t="s">
        <v>1281</v>
      </c>
      <c r="C13116" s="56" t="s">
        <v>2643</v>
      </c>
      <c r="D13116" s="30" t="n">
        <v>2168</v>
      </c>
      <c r="E13116" s="44" t="n">
        <v>0.291666666666667</v>
      </c>
      <c r="F13116" s="44" t="n">
        <v>0.722222222222222</v>
      </c>
      <c r="G13116" s="3" t="s">
        <v>1835</v>
      </c>
      <c r="H13116" s="3" t="s">
        <v>1287</v>
      </c>
      <c r="I13116" s="29" t="n">
        <v>284.25</v>
      </c>
      <c r="J13116" s="29" t="n">
        <v>189.17</v>
      </c>
      <c r="K13116" s="30" t="s">
        <v>2619</v>
      </c>
      <c r="M13116" s="31" t="n">
        <f aca="false">P13116+R13116+T13116+V13116+X13116+Z13116+AB13116+AD13116+AF13116+AH13116+AJ13116+AL13116+AN13116+AP13116+AR13116+AT13116+AV13116+AX13116+AZ13116+BB13116+BD13116+BF13116+BH13116+BJ13116+BL13116+BN13116+BP13116</f>
        <v>0</v>
      </c>
    </row>
    <row r="13117" customFormat="false" ht="15" hidden="false" customHeight="false" outlineLevel="0" collapsed="false">
      <c r="A13117" s="55" t="n">
        <v>41894</v>
      </c>
      <c r="B13117" s="56" t="s">
        <v>1193</v>
      </c>
      <c r="C13117" s="56" t="s">
        <v>307</v>
      </c>
      <c r="D13117" s="30" t="n">
        <v>2169</v>
      </c>
      <c r="E13117" s="44" t="n">
        <v>0.291666666666667</v>
      </c>
      <c r="F13117" s="44" t="n">
        <v>0.805555555555556</v>
      </c>
      <c r="H13117" s="42" t="n">
        <v>0.520833333333333</v>
      </c>
      <c r="I13117" s="29" t="n">
        <v>309.55</v>
      </c>
      <c r="J13117" s="29" t="n">
        <v>211.78</v>
      </c>
      <c r="K13117" s="30" t="s">
        <v>1216</v>
      </c>
      <c r="M13117" s="31" t="n">
        <f aca="false">P13117+R13117+T13117+V13117+X13117+Z13117+AB13117+AD13117+AF13117+AH13117+AJ13117+AL13117+AN13117+AP13117+AR13117+AT13117+AV13117+AX13117+AZ13117+BB13117+BD13117+BF13117+BH13117+BJ13117+BL13117+BN13117+BP13117</f>
        <v>0</v>
      </c>
    </row>
    <row r="13118" customFormat="false" ht="15" hidden="false" customHeight="false" outlineLevel="0" collapsed="false">
      <c r="A13118" s="55" t="n">
        <v>41894</v>
      </c>
      <c r="B13118" s="56" t="s">
        <v>1197</v>
      </c>
      <c r="C13118" s="56" t="s">
        <v>925</v>
      </c>
      <c r="D13118" s="30" t="n">
        <v>2170</v>
      </c>
      <c r="E13118" s="44" t="n">
        <v>0.3125</v>
      </c>
      <c r="F13118" s="44" t="n">
        <v>0.732638888888889</v>
      </c>
      <c r="H13118" s="42" t="n">
        <v>0.416666666666667</v>
      </c>
      <c r="I13118" s="29" t="n">
        <v>328</v>
      </c>
      <c r="J13118" s="29" t="n">
        <v>164.5</v>
      </c>
      <c r="K13118" s="30" t="s">
        <v>2599</v>
      </c>
      <c r="M13118" s="31" t="n">
        <f aca="false">P13118+R13118+T13118+V13118+X13118+Z13118+AB13118+AD13118+AF13118+AH13118+AJ13118+AL13118+AN13118+AP13118+AR13118+AT13118+AV13118+AX13118+AZ13118+BB13118+BD13118+BF13118+BH13118+BJ13118+BL13118+BN13118+BP13118</f>
        <v>0</v>
      </c>
    </row>
    <row r="13119" customFormat="false" ht="15" hidden="false" customHeight="false" outlineLevel="0" collapsed="false">
      <c r="A13119" s="55" t="n">
        <v>41894</v>
      </c>
      <c r="B13119" s="56" t="s">
        <v>1199</v>
      </c>
      <c r="C13119" s="56" t="s">
        <v>925</v>
      </c>
      <c r="D13119" s="30" t="n">
        <v>2171</v>
      </c>
      <c r="E13119" s="44" t="n">
        <v>0.333333333333333</v>
      </c>
      <c r="F13119" s="44" t="n">
        <v>0.760416666666667</v>
      </c>
      <c r="G13119" s="3" t="s">
        <v>2684</v>
      </c>
      <c r="H13119" s="42" t="n">
        <v>0.4375</v>
      </c>
      <c r="I13119" s="29" t="n">
        <v>337.75</v>
      </c>
      <c r="J13119" s="29" t="n">
        <v>252.22</v>
      </c>
      <c r="K13119" s="30" t="s">
        <v>1253</v>
      </c>
      <c r="M13119" s="31" t="n">
        <f aca="false">P13119+R13119+T13119+V13119+X13119+Z13119+AB13119+AD13119+AF13119+AH13119+AJ13119+AL13119+AN13119+AP13119+AR13119+AT13119+AV13119+AX13119+AZ13119+BB13119+BD13119+BF13119+BH13119+BJ13119+BL13119+BN13119+BP13119</f>
        <v>0</v>
      </c>
    </row>
    <row r="13120" customFormat="false" ht="15" hidden="false" customHeight="false" outlineLevel="0" collapsed="false">
      <c r="A13120" s="55" t="n">
        <v>41894</v>
      </c>
      <c r="B13120" s="56" t="s">
        <v>383</v>
      </c>
      <c r="C13120" s="56" t="s">
        <v>925</v>
      </c>
      <c r="D13120" s="30" t="n">
        <v>2172</v>
      </c>
      <c r="E13120" s="44" t="n">
        <v>0.333333333333333</v>
      </c>
      <c r="F13120" s="44" t="n">
        <v>0.758333333333333</v>
      </c>
      <c r="G13120" s="3" t="s">
        <v>2694</v>
      </c>
      <c r="H13120" s="42" t="n">
        <v>0.4375</v>
      </c>
      <c r="I13120" s="29" t="n">
        <v>342.75</v>
      </c>
      <c r="J13120" s="29" t="n">
        <v>195.22</v>
      </c>
      <c r="K13120" s="30" t="s">
        <v>1214</v>
      </c>
      <c r="M13120" s="31" t="n">
        <f aca="false">P13120+R13120+T13120+V13120+X13120+Z13120+AB13120+AD13120+AF13120+AH13120+AJ13120+AL13120+AN13120+AP13120+AR13120+AT13120+AV13120+AX13120+AZ13120+BB13120+BD13120+BF13120+BH13120+BJ13120+BL13120+BN13120+BP13120</f>
        <v>0</v>
      </c>
    </row>
    <row r="13121" customFormat="false" ht="15" hidden="false" customHeight="false" outlineLevel="0" collapsed="false">
      <c r="A13121" s="55" t="n">
        <v>41894</v>
      </c>
      <c r="B13121" s="56" t="s">
        <v>1173</v>
      </c>
      <c r="C13121" s="56" t="s">
        <v>1049</v>
      </c>
      <c r="D13121" s="30" t="n">
        <v>2173</v>
      </c>
      <c r="E13121" s="44" t="n">
        <v>0.427083333333333</v>
      </c>
      <c r="F13121" s="44" t="n">
        <v>0.75</v>
      </c>
      <c r="H13121" s="42" t="n">
        <v>0.333333333333333</v>
      </c>
      <c r="I13121" s="29" t="n">
        <v>188</v>
      </c>
      <c r="J13121" s="29" t="n">
        <v>131.6</v>
      </c>
      <c r="K13121" s="30" t="s">
        <v>2600</v>
      </c>
      <c r="M13121" s="31" t="n">
        <f aca="false">P13121+R13121+T13121+V13121+X13121+Z13121+AB13121+AD13121+AF13121+AH13121+AJ13121+AL13121+AN13121+AP13121+AR13121+AT13121+AV13121+AX13121+AZ13121+BB13121+BD13121+BF13121+BH13121+BJ13121+BL13121+BN13121+BP13121</f>
        <v>0</v>
      </c>
    </row>
    <row r="13122" customFormat="false" ht="15" hidden="false" customHeight="false" outlineLevel="0" collapsed="false">
      <c r="A13122" s="55" t="n">
        <v>41894</v>
      </c>
      <c r="B13122" s="56" t="s">
        <v>1181</v>
      </c>
      <c r="C13122" s="56" t="s">
        <v>2695</v>
      </c>
      <c r="D13122" s="30" t="n">
        <v>2174</v>
      </c>
      <c r="E13122" s="44" t="n">
        <v>0.395833333333333</v>
      </c>
      <c r="F13122" s="44" t="n">
        <v>0.625</v>
      </c>
      <c r="H13122" s="42" t="n">
        <v>0.208333333333333</v>
      </c>
      <c r="I13122" s="29" t="n">
        <v>164.5</v>
      </c>
      <c r="J13122" s="29" t="n">
        <v>82.25</v>
      </c>
      <c r="K13122" s="30" t="s">
        <v>1219</v>
      </c>
      <c r="M13122" s="31" t="n">
        <f aca="false">P13122+R13122+T13122+V13122+X13122+Z13122+AB13122+AD13122+AF13122+AH13122+AJ13122+AL13122+AN13122+AP13122+AR13122+AT13122+AV13122+AX13122+AZ13122+BB13122+BD13122+BF13122+BH13122+BJ13122+BL13122+BN13122+BP13122</f>
        <v>0</v>
      </c>
    </row>
    <row r="13123" customFormat="false" ht="15" hidden="false" customHeight="false" outlineLevel="0" collapsed="false">
      <c r="A13123" s="55" t="n">
        <v>41894</v>
      </c>
      <c r="B13123" s="56" t="s">
        <v>1195</v>
      </c>
      <c r="C13123" s="56" t="s">
        <v>1300</v>
      </c>
      <c r="D13123" s="30" t="n">
        <v>2175</v>
      </c>
      <c r="E13123" s="44" t="n">
        <v>0.40625</v>
      </c>
      <c r="F13123" s="44" t="n">
        <v>0.552083333333333</v>
      </c>
      <c r="G13123" s="3" t="s">
        <v>1835</v>
      </c>
      <c r="H13123" s="3" t="s">
        <v>1191</v>
      </c>
      <c r="I13123" s="29" t="n">
        <v>131.5</v>
      </c>
      <c r="J13123" s="29" t="n">
        <v>82.25</v>
      </c>
      <c r="K13123" s="30" t="s">
        <v>2465</v>
      </c>
      <c r="M13123" s="31" t="n">
        <f aca="false">P13123+R13123+T13123+V13123+X13123+Z13123+AB13123+AD13123+AF13123+AH13123+AJ13123+AL13123+AN13123+AP13123+AR13123+AT13123+AV13123+AX13123+AZ13123+BB13123+BD13123+BF13123+BH13123+BJ13123+BL13123+BN13123+BP13123</f>
        <v>0</v>
      </c>
    </row>
    <row r="13124" customFormat="false" ht="15" hidden="false" customHeight="false" outlineLevel="0" collapsed="false">
      <c r="A13124" s="55" t="n">
        <v>41894</v>
      </c>
      <c r="B13124" s="56" t="s">
        <v>403</v>
      </c>
      <c r="C13124" s="56" t="s">
        <v>573</v>
      </c>
      <c r="D13124" s="30" t="n">
        <v>2176</v>
      </c>
      <c r="E13124" s="44" t="n">
        <v>0.583333333333333</v>
      </c>
      <c r="F13124" s="44" t="n">
        <v>0.6875</v>
      </c>
      <c r="H13124" s="42" t="n">
        <v>0.166666666666667</v>
      </c>
      <c r="I13124" s="29" t="n">
        <v>101</v>
      </c>
      <c r="J13124" s="29" t="n">
        <v>65.8</v>
      </c>
      <c r="K13124" s="30" t="s">
        <v>2057</v>
      </c>
      <c r="M13124" s="31" t="n">
        <f aca="false">P13124+R13124+T13124+V13124+X13124+Z13124+AB13124+AD13124+AF13124+AH13124+AJ13124+AL13124+AN13124+AP13124+AR13124+AT13124+AV13124+AX13124+AZ13124+BB13124+BD13124+BF13124+BH13124+BJ13124+BL13124+BN13124+BP13124</f>
        <v>0</v>
      </c>
    </row>
    <row r="13125" customFormat="false" ht="15" hidden="false" customHeight="false" outlineLevel="0" collapsed="false">
      <c r="A13125" s="55"/>
      <c r="B13125" s="56"/>
      <c r="C13125" s="56"/>
      <c r="D13125" s="30"/>
      <c r="E13125" s="44"/>
      <c r="F13125" s="30"/>
    </row>
    <row r="13126" customFormat="false" ht="15" hidden="false" customHeight="false" outlineLevel="0" collapsed="false">
      <c r="A13126" s="228"/>
      <c r="B13126" s="199"/>
      <c r="C13126" s="199"/>
      <c r="D13126" s="198"/>
      <c r="E13126" s="422"/>
      <c r="F13126" s="198"/>
      <c r="G13126" s="198"/>
      <c r="H13126" s="198"/>
      <c r="I13126" s="29" t="n">
        <f aca="false">SUM(I13114:I13125)</f>
        <v>2636.8</v>
      </c>
      <c r="J13126" s="96" t="n">
        <f aca="false">SUM(J13114:J13125)</f>
        <v>1664.79</v>
      </c>
      <c r="K13126" s="198"/>
    </row>
    <row r="13127" customFormat="false" ht="21" hidden="false" customHeight="false" outlineLevel="0" collapsed="false">
      <c r="A13127" s="228"/>
      <c r="B13127" s="199"/>
      <c r="C13127" s="199"/>
      <c r="D13127" s="198"/>
      <c r="E13127" s="422"/>
      <c r="F13127" s="198"/>
      <c r="G13127" s="166" t="s">
        <v>1301</v>
      </c>
      <c r="H13127" s="198"/>
      <c r="I13127" s="200"/>
      <c r="J13127" s="200"/>
      <c r="K13127" s="198"/>
    </row>
    <row r="13128" customFormat="false" ht="15" hidden="false" customHeight="false" outlineLevel="0" collapsed="false">
      <c r="A13128" s="55" t="n">
        <v>41897</v>
      </c>
      <c r="B13128" s="56" t="s">
        <v>1514</v>
      </c>
      <c r="C13128" s="56" t="s">
        <v>1395</v>
      </c>
      <c r="D13128" s="30" t="n">
        <v>2177</v>
      </c>
      <c r="E13128" s="44" t="n">
        <v>0.25</v>
      </c>
      <c r="F13128" s="30" t="s">
        <v>1327</v>
      </c>
      <c r="H13128" s="3" t="s">
        <v>1327</v>
      </c>
      <c r="I13128" s="29" t="n">
        <v>222.2</v>
      </c>
      <c r="J13128" s="29" t="n">
        <v>130</v>
      </c>
      <c r="K13128" s="30" t="s">
        <v>1516</v>
      </c>
      <c r="M13128" s="31" t="n">
        <f aca="false">P13128+R13128+T13128+V13128+X13128+Z13128+AB13128+AD13128+AF13128+AH13128+AJ13128+AL13128+AN13128+AP13128+AR13128+AT13128+AV13128+AX13128+AZ13128+BB13128+BD13128+BF13128+BH13128+BJ13128+BL13128+BN13128+BP13128</f>
        <v>0</v>
      </c>
    </row>
    <row r="13129" customFormat="false" ht="15" hidden="false" customHeight="false" outlineLevel="0" collapsed="false">
      <c r="A13129" s="55" t="n">
        <v>41897</v>
      </c>
      <c r="B13129" s="56" t="s">
        <v>1517</v>
      </c>
      <c r="C13129" s="56" t="s">
        <v>1395</v>
      </c>
      <c r="D13129" s="30" t="n">
        <v>2178</v>
      </c>
      <c r="E13129" s="44" t="n">
        <v>0.25</v>
      </c>
      <c r="F13129" s="30" t="s">
        <v>1327</v>
      </c>
      <c r="G13129" s="3" t="s">
        <v>2696</v>
      </c>
      <c r="H13129" s="3" t="s">
        <v>1327</v>
      </c>
      <c r="I13129" s="29" t="n">
        <v>324.2</v>
      </c>
      <c r="J13129" s="29" t="n">
        <v>228</v>
      </c>
      <c r="K13129" s="30" t="s">
        <v>1518</v>
      </c>
      <c r="M13129" s="31" t="n">
        <f aca="false">P13129+R13129+T13129+V13129+X13129+Z13129+AB13129+AD13129+AF13129+AH13129+AJ13129+AL13129+AN13129+AP13129+AR13129+AT13129+AV13129+AX13129+AZ13129+BB13129+BD13129+BF13129+BH13129+BJ13129+BL13129+BN13129+BP13129</f>
        <v>0</v>
      </c>
    </row>
    <row r="13130" customFormat="false" ht="15" hidden="false" customHeight="false" outlineLevel="0" collapsed="false">
      <c r="A13130" s="55" t="n">
        <v>41897</v>
      </c>
      <c r="B13130" s="56" t="s">
        <v>1519</v>
      </c>
      <c r="C13130" s="56" t="s">
        <v>1395</v>
      </c>
      <c r="D13130" s="30" t="n">
        <v>2179</v>
      </c>
      <c r="E13130" s="44" t="n">
        <v>0.25</v>
      </c>
      <c r="F13130" s="30" t="s">
        <v>1327</v>
      </c>
      <c r="H13130" s="3" t="s">
        <v>1327</v>
      </c>
      <c r="I13130" s="29" t="n">
        <v>222.2</v>
      </c>
      <c r="J13130" s="29" t="n">
        <v>160</v>
      </c>
      <c r="K13130" s="30" t="s">
        <v>2615</v>
      </c>
      <c r="M13130" s="31" t="n">
        <f aca="false">P13130+R13130+T13130+V13130+X13130+Z13130+AB13130+AD13130+AF13130+AH13130+AJ13130+AL13130+AN13130+AP13130+AR13130+AT13130+AV13130+AX13130+AZ13130+BB13130+BD13130+BF13130+BH13130+BJ13130+BL13130+BN13130+BP13130</f>
        <v>0</v>
      </c>
    </row>
    <row r="13131" customFormat="false" ht="15" hidden="false" customHeight="false" outlineLevel="0" collapsed="false">
      <c r="A13131" s="55" t="n">
        <v>41897</v>
      </c>
      <c r="B13131" s="56" t="s">
        <v>1225</v>
      </c>
      <c r="C13131" s="56" t="s">
        <v>1395</v>
      </c>
      <c r="D13131" s="30" t="n">
        <v>2180</v>
      </c>
      <c r="E13131" s="44" t="n">
        <v>0.25</v>
      </c>
      <c r="F13131" s="30" t="s">
        <v>1327</v>
      </c>
      <c r="G13131" s="3" t="s">
        <v>2697</v>
      </c>
      <c r="H13131" s="3" t="s">
        <v>1327</v>
      </c>
      <c r="I13131" s="29" t="n">
        <v>285.5</v>
      </c>
      <c r="J13131" s="29" t="n">
        <v>163</v>
      </c>
      <c r="K13131" s="30" t="s">
        <v>1535</v>
      </c>
      <c r="M13131" s="31" t="n">
        <f aca="false">P13131+R13131+T13131+V13131+X13131+Z13131+AB13131+AD13131+AF13131+AH13131+AJ13131+AL13131+AN13131+AP13131+AR13131+AT13131+AV13131+AX13131+AZ13131+BB13131+BD13131+BF13131+BH13131+BJ13131+BL13131+BN13131+BP13131</f>
        <v>0</v>
      </c>
    </row>
    <row r="13132" customFormat="false" ht="15" hidden="false" customHeight="false" outlineLevel="0" collapsed="false">
      <c r="A13132" s="55" t="n">
        <v>41897</v>
      </c>
      <c r="B13132" s="56" t="s">
        <v>2629</v>
      </c>
      <c r="C13132" s="56" t="s">
        <v>1395</v>
      </c>
      <c r="D13132" s="30" t="n">
        <v>2181</v>
      </c>
      <c r="E13132" s="44" t="n">
        <v>0.25</v>
      </c>
      <c r="F13132" s="30" t="s">
        <v>1327</v>
      </c>
      <c r="G13132" s="3" t="s">
        <v>2698</v>
      </c>
      <c r="H13132" s="3" t="s">
        <v>1327</v>
      </c>
      <c r="I13132" s="29" t="n">
        <v>278.9</v>
      </c>
      <c r="J13132" s="29" t="n">
        <v>163</v>
      </c>
      <c r="K13132" s="30" t="s">
        <v>2616</v>
      </c>
      <c r="M13132" s="31" t="n">
        <f aca="false">P13132+R13132+T13132+V13132+X13132+Z13132+AB13132+AD13132+AF13132+AH13132+AJ13132+AL13132+AN13132+AP13132+AR13132+AT13132+AV13132+AX13132+AZ13132+BB13132+BD13132+BF13132+BH13132+BJ13132+BL13132+BN13132+BP13132</f>
        <v>0</v>
      </c>
    </row>
    <row r="13133" customFormat="false" ht="15" hidden="false" customHeight="false" outlineLevel="0" collapsed="false">
      <c r="A13133" s="55" t="n">
        <v>41897</v>
      </c>
      <c r="B13133" s="56" t="s">
        <v>1193</v>
      </c>
      <c r="C13133" s="56" t="s">
        <v>469</v>
      </c>
      <c r="D13133" s="30" t="n">
        <v>2182</v>
      </c>
      <c r="E13133" s="44" t="n">
        <v>0.34375</v>
      </c>
      <c r="F13133" s="44" t="n">
        <v>0.541666666666667</v>
      </c>
      <c r="G13133" s="3" t="s">
        <v>1229</v>
      </c>
      <c r="H13133" s="3" t="s">
        <v>1221</v>
      </c>
      <c r="I13133" s="29" t="n">
        <v>188</v>
      </c>
      <c r="J13133" s="29" t="n">
        <v>98.7</v>
      </c>
      <c r="K13133" s="30" t="s">
        <v>1216</v>
      </c>
      <c r="M13133" s="31" t="n">
        <f aca="false">P13133+R13133+T13133+V13133+X13133+Z13133+AB13133+AD13133+AF13133+AH13133+AJ13133+AL13133+AN13133+AP13133+AR13133+AT13133+AV13133+AX13133+AZ13133+BB13133+BD13133+BF13133+BH13133+BJ13133+BL13133+BN13133+BP13133</f>
        <v>0</v>
      </c>
    </row>
    <row r="13134" customFormat="false" ht="15" hidden="false" customHeight="false" outlineLevel="0" collapsed="false">
      <c r="A13134" s="55" t="n">
        <v>41897</v>
      </c>
      <c r="B13134" s="56" t="s">
        <v>1169</v>
      </c>
      <c r="C13134" s="56" t="s">
        <v>1032</v>
      </c>
      <c r="D13134" s="30" t="n">
        <v>2183</v>
      </c>
      <c r="E13134" s="44" t="n">
        <v>0.354166666666667</v>
      </c>
      <c r="F13134" s="44" t="n">
        <v>0.572916666666667</v>
      </c>
      <c r="H13134" s="42" t="n">
        <v>0.229166666666667</v>
      </c>
      <c r="I13134" s="29" t="n">
        <v>177.5</v>
      </c>
      <c r="J13134" s="29" t="n">
        <v>92.4</v>
      </c>
      <c r="K13134" s="30" t="s">
        <v>1214</v>
      </c>
      <c r="M13134" s="31" t="n">
        <f aca="false">P13134+R13134+T13134+V13134+X13134+Z13134+AB13134+AD13134+AF13134+AH13134+AJ13134+AL13134+AN13134+AP13134+AR13134+AT13134+AV13134+AX13134+AZ13134+BB13134+BD13134+BF13134+BH13134+BJ13134+BL13134+BN13134+BP13134</f>
        <v>0</v>
      </c>
    </row>
    <row r="13135" customFormat="false" ht="15" hidden="false" customHeight="false" outlineLevel="0" collapsed="false">
      <c r="A13135" s="55" t="n">
        <v>41897</v>
      </c>
      <c r="B13135" s="56" t="s">
        <v>2632</v>
      </c>
      <c r="C13135" s="56" t="s">
        <v>1049</v>
      </c>
      <c r="D13135" s="30" t="n">
        <v>2184</v>
      </c>
      <c r="E13135" s="44" t="n">
        <v>0.395833333333333</v>
      </c>
      <c r="F13135" s="44" t="n">
        <v>0.739583333333334</v>
      </c>
      <c r="H13135" s="42" t="n">
        <v>0.354166666666667</v>
      </c>
      <c r="I13135" s="29" t="n">
        <v>199.75</v>
      </c>
      <c r="J13135" s="29" t="n">
        <v>139.82</v>
      </c>
      <c r="K13135" s="30" t="s">
        <v>2617</v>
      </c>
      <c r="M13135" s="31" t="n">
        <f aca="false">P13135+R13135+T13135+V13135+X13135+Z13135+AB13135+AD13135+AF13135+AH13135+AJ13135+AL13135+AN13135+AP13135+AR13135+AT13135+AV13135+AX13135+AZ13135+BB13135+BD13135+BF13135+BH13135+BJ13135+BL13135+BN13135+BP13135</f>
        <v>0</v>
      </c>
    </row>
    <row r="13136" customFormat="false" ht="15" hidden="false" customHeight="false" outlineLevel="0" collapsed="false">
      <c r="A13136" s="55"/>
      <c r="B13136" s="56"/>
      <c r="C13136" s="56"/>
      <c r="D13136" s="30"/>
      <c r="E13136" s="44"/>
      <c r="F13136" s="30"/>
    </row>
    <row r="13137" customFormat="false" ht="15" hidden="false" customHeight="false" outlineLevel="0" collapsed="false">
      <c r="A13137" s="55"/>
      <c r="B13137" s="56"/>
      <c r="C13137" s="56"/>
      <c r="D13137" s="30"/>
      <c r="E13137" s="44"/>
      <c r="F13137" s="30"/>
      <c r="I13137" s="29" t="n">
        <v>1898.25</v>
      </c>
      <c r="J13137" s="96" t="n">
        <v>1174.92</v>
      </c>
    </row>
    <row r="13138" customFormat="false" ht="15" hidden="false" customHeight="false" outlineLevel="0" collapsed="false">
      <c r="A13138" s="55"/>
      <c r="B13138" s="56"/>
      <c r="C13138" s="56"/>
      <c r="D13138" s="30"/>
      <c r="E13138" s="44"/>
      <c r="F13138" s="30"/>
    </row>
    <row r="13139" customFormat="false" ht="15" hidden="false" customHeight="false" outlineLevel="0" collapsed="false">
      <c r="A13139" s="55"/>
      <c r="B13139" s="56"/>
      <c r="C13139" s="56"/>
      <c r="D13139" s="30"/>
      <c r="E13139" s="44"/>
      <c r="F13139" s="30"/>
      <c r="H13139" s="423" t="s">
        <v>2699</v>
      </c>
      <c r="I13139" s="424" t="n">
        <v>23431</v>
      </c>
      <c r="J13139" s="424" t="n">
        <v>14835.77</v>
      </c>
    </row>
    <row r="13140" customFormat="false" ht="15" hidden="false" customHeight="false" outlineLevel="0" collapsed="false">
      <c r="A13140" s="55"/>
      <c r="B13140" s="56"/>
      <c r="C13140" s="56"/>
      <c r="D13140" s="30"/>
      <c r="E13140" s="44"/>
      <c r="F13140" s="30"/>
      <c r="H13140" s="159"/>
    </row>
    <row r="13141" customFormat="false" ht="15" hidden="false" customHeight="false" outlineLevel="0" collapsed="false">
      <c r="A13141" s="55"/>
      <c r="B13141" s="56"/>
      <c r="C13141" s="56"/>
      <c r="D13141" s="30"/>
      <c r="E13141" s="44"/>
      <c r="F13141" s="30"/>
      <c r="H13141" s="159"/>
    </row>
    <row r="13142" customFormat="false" ht="15" hidden="false" customHeight="false" outlineLevel="0" collapsed="false">
      <c r="A13142" s="55"/>
      <c r="B13142" s="56"/>
      <c r="C13142" s="56"/>
      <c r="D13142" s="30"/>
      <c r="E13142" s="44"/>
      <c r="F13142" s="30"/>
      <c r="H13142" s="159"/>
    </row>
    <row r="13143" customFormat="false" ht="15" hidden="false" customHeight="false" outlineLevel="0" collapsed="false">
      <c r="A13143" s="55"/>
      <c r="B13143" s="56"/>
      <c r="C13143" s="56"/>
      <c r="D13143" s="30"/>
      <c r="E13143" s="44"/>
      <c r="F13143" s="30"/>
      <c r="G13143" s="30"/>
      <c r="H13143" s="30"/>
    </row>
    <row r="13144" customFormat="false" ht="15" hidden="false" customHeight="false" outlineLevel="0" collapsed="false">
      <c r="A13144" s="132"/>
      <c r="B13144" s="133"/>
      <c r="C13144" s="133"/>
      <c r="D13144" s="134"/>
      <c r="E13144" s="135"/>
      <c r="F13144" s="134"/>
      <c r="G13144" s="134"/>
      <c r="H13144" s="134"/>
      <c r="I13144" s="136"/>
      <c r="J13144" s="136"/>
      <c r="K13144" s="134"/>
    </row>
    <row r="13145" customFormat="false" ht="15" hidden="false" customHeight="false" outlineLevel="0" collapsed="false">
      <c r="A13145" s="132"/>
      <c r="B13145" s="133"/>
      <c r="C13145" s="133"/>
      <c r="D13145" s="134"/>
      <c r="E13145" s="135"/>
      <c r="F13145" s="134"/>
      <c r="G13145" s="134"/>
      <c r="H13145" s="134"/>
      <c r="I13145" s="136"/>
      <c r="J13145" s="136"/>
      <c r="K13145" s="134"/>
    </row>
    <row r="13146" customFormat="false" ht="21" hidden="false" customHeight="false" outlineLevel="0" collapsed="false">
      <c r="A13146" s="132"/>
      <c r="B13146" s="133"/>
      <c r="C13146" s="425" t="s">
        <v>2700</v>
      </c>
      <c r="D13146" s="134"/>
      <c r="E13146" s="135"/>
      <c r="F13146" s="134"/>
      <c r="G13146" s="426" t="s">
        <v>1245</v>
      </c>
      <c r="H13146" s="134"/>
      <c r="I13146" s="136"/>
      <c r="J13146" s="136"/>
      <c r="K13146" s="134"/>
    </row>
    <row r="13147" customFormat="false" ht="15" hidden="false" customHeight="false" outlineLevel="0" collapsed="false">
      <c r="A13147" s="55" t="n">
        <v>41898</v>
      </c>
      <c r="B13147" s="56" t="s">
        <v>1517</v>
      </c>
      <c r="C13147" s="56" t="s">
        <v>1395</v>
      </c>
      <c r="D13147" s="30" t="n">
        <v>2185</v>
      </c>
      <c r="E13147" s="44" t="n">
        <v>0.25</v>
      </c>
      <c r="F13147" s="30" t="s">
        <v>1327</v>
      </c>
      <c r="G13147" s="3" t="s">
        <v>2604</v>
      </c>
      <c r="H13147" s="3" t="s">
        <v>1327</v>
      </c>
      <c r="I13147" s="29" t="n">
        <v>248.2</v>
      </c>
      <c r="J13147" s="29" t="n">
        <v>176.5</v>
      </c>
      <c r="K13147" s="30" t="s">
        <v>1518</v>
      </c>
      <c r="M13147" s="31" t="n">
        <f aca="false">P13147+R13147+T13147+V13147+X13147+Z13147+AB13147+AD13147+AF13147+AH13147+AJ13147+AL13147+AN13147+AP13147+AR13147+AT13147+AV13147+AX13147+AZ13147+BB13147+BD13147+BF13147+BH13147+BJ13147+BL13147+BN13147+BP13147</f>
        <v>0</v>
      </c>
    </row>
    <row r="13148" customFormat="false" ht="15" hidden="false" customHeight="false" outlineLevel="0" collapsed="false">
      <c r="A13148" s="55" t="n">
        <v>41898</v>
      </c>
      <c r="B13148" s="56" t="s">
        <v>1519</v>
      </c>
      <c r="C13148" s="56" t="s">
        <v>1395</v>
      </c>
      <c r="D13148" s="30" t="n">
        <v>2186</v>
      </c>
      <c r="E13148" s="44" t="n">
        <v>0.291666666666667</v>
      </c>
      <c r="F13148" s="30" t="s">
        <v>1327</v>
      </c>
      <c r="H13148" s="3" t="s">
        <v>1327</v>
      </c>
      <c r="I13148" s="29" t="n">
        <v>222.2</v>
      </c>
      <c r="J13148" s="29" t="n">
        <v>160</v>
      </c>
      <c r="K13148" s="30" t="s">
        <v>2615</v>
      </c>
      <c r="M13148" s="31" t="n">
        <f aca="false">P13148+R13148+T13148+V13148+X13148+Z13148+AB13148+AD13148+AF13148+AH13148+AJ13148+AL13148+AN13148+AP13148+AR13148+AT13148+AV13148+AX13148+AZ13148+BB13148+BD13148+BF13148+BH13148+BJ13148+BL13148+BN13148+BP13148</f>
        <v>0</v>
      </c>
    </row>
    <row r="13149" customFormat="false" ht="15" hidden="false" customHeight="false" outlineLevel="0" collapsed="false">
      <c r="A13149" s="55" t="n">
        <v>41898</v>
      </c>
      <c r="B13149" s="56" t="s">
        <v>2701</v>
      </c>
      <c r="C13149" s="56" t="s">
        <v>2625</v>
      </c>
      <c r="D13149" s="30" t="n">
        <v>2187</v>
      </c>
      <c r="E13149" s="44" t="n">
        <v>0.291666666666667</v>
      </c>
      <c r="F13149" s="44" t="n">
        <v>0.625</v>
      </c>
      <c r="H13149" s="42" t="n">
        <v>0.333333333333333</v>
      </c>
      <c r="I13149" s="29" t="n">
        <v>195</v>
      </c>
      <c r="J13149" s="29" t="n">
        <v>131.6</v>
      </c>
      <c r="K13149" s="30" t="s">
        <v>2626</v>
      </c>
      <c r="M13149" s="31" t="n">
        <f aca="false">P13149+R13149+T13149+V13149+X13149+Z13149+AB13149+AD13149+AF13149+AH13149+AJ13149+AL13149+AN13149+AP13149+AR13149+AT13149+AV13149+AX13149+AZ13149+BB13149+BD13149+BF13149+BH13149+BJ13149+BL13149+BN13149+BP13149</f>
        <v>0</v>
      </c>
    </row>
    <row r="13150" customFormat="false" ht="15" hidden="false" customHeight="false" outlineLevel="0" collapsed="false">
      <c r="A13150" s="55" t="n">
        <v>41898</v>
      </c>
      <c r="B13150" s="56" t="s">
        <v>2620</v>
      </c>
      <c r="C13150" s="56" t="s">
        <v>1540</v>
      </c>
      <c r="D13150" s="30" t="n">
        <v>2188</v>
      </c>
      <c r="E13150" s="44" t="n">
        <v>0.3125</v>
      </c>
      <c r="F13150" s="44" t="n">
        <v>0.722222222222222</v>
      </c>
      <c r="H13150" s="42" t="n">
        <v>0.416666666666667</v>
      </c>
      <c r="I13150" s="29" t="n">
        <v>327</v>
      </c>
      <c r="J13150" s="29" t="n">
        <v>164.5</v>
      </c>
      <c r="K13150" s="30" t="s">
        <v>2621</v>
      </c>
      <c r="M13150" s="31" t="n">
        <f aca="false">P13150+R13150+T13150+V13150+X13150+Z13150+AB13150+AD13150+AF13150+AH13150+AJ13150+AL13150+AN13150+AP13150+AR13150+AT13150+AV13150+AX13150+AZ13150+BB13150+BD13150+BF13150+BH13150+BJ13150+BL13150+BN13150+BP13150</f>
        <v>0</v>
      </c>
    </row>
    <row r="13151" customFormat="false" ht="15" hidden="false" customHeight="false" outlineLevel="0" collapsed="false">
      <c r="A13151" s="55" t="n">
        <v>41898</v>
      </c>
      <c r="B13151" s="56" t="s">
        <v>2629</v>
      </c>
      <c r="C13151" s="56" t="s">
        <v>1532</v>
      </c>
      <c r="D13151" s="30" t="n">
        <v>2189</v>
      </c>
      <c r="E13151" s="44" t="n">
        <v>0.3125</v>
      </c>
      <c r="F13151" s="30" t="s">
        <v>1327</v>
      </c>
      <c r="G13151" s="3" t="s">
        <v>2702</v>
      </c>
      <c r="H13151" s="3" t="s">
        <v>1327</v>
      </c>
      <c r="I13151" s="29" t="s">
        <v>2703</v>
      </c>
      <c r="J13151" s="29" t="n">
        <v>181.5</v>
      </c>
      <c r="K13151" s="30" t="s">
        <v>2616</v>
      </c>
      <c r="M13151" s="31" t="n">
        <f aca="false">P13151+R13151+T13151+V13151+X13151+Z13151+AB13151+AD13151+AF13151+AH13151+AJ13151+AL13151+AN13151+AP13151+AR13151+AT13151+AV13151+AX13151+AZ13151+BB13151+BD13151+BF13151+BH13151+BJ13151+BL13151+BN13151+BP13151</f>
        <v>0</v>
      </c>
    </row>
    <row r="13152" customFormat="false" ht="15" hidden="false" customHeight="false" outlineLevel="0" collapsed="false">
      <c r="A13152" s="55" t="n">
        <v>41898</v>
      </c>
      <c r="B13152" s="56" t="s">
        <v>1173</v>
      </c>
      <c r="C13152" s="56" t="s">
        <v>1049</v>
      </c>
      <c r="D13152" s="30" t="n">
        <v>2190</v>
      </c>
      <c r="E13152" s="44" t="n">
        <v>0.395833333333333</v>
      </c>
      <c r="F13152" s="44" t="n">
        <v>0.774305555555556</v>
      </c>
      <c r="H13152" s="42" t="n">
        <v>0.375</v>
      </c>
      <c r="I13152" s="29" t="n">
        <v>211.5</v>
      </c>
      <c r="J13152" s="29" t="n">
        <v>148.05</v>
      </c>
      <c r="K13152" s="30" t="s">
        <v>2600</v>
      </c>
      <c r="M13152" s="31" t="n">
        <f aca="false">P13152+R13152+T13152+V13152+X13152+Z13152+AB13152+AD13152+AF13152+AH13152+AJ13152+AL13152+AN13152+AP13152+AR13152+AT13152+AV13152+AX13152+AZ13152+BB13152+BD13152+BF13152+BH13152+BJ13152+BL13152+BN13152+BP13152</f>
        <v>0</v>
      </c>
    </row>
    <row r="13153" customFormat="false" ht="15" hidden="false" customHeight="false" outlineLevel="0" collapsed="false">
      <c r="A13153" s="55" t="n">
        <v>41898</v>
      </c>
      <c r="B13153" s="56" t="s">
        <v>1193</v>
      </c>
      <c r="C13153" s="56" t="s">
        <v>1300</v>
      </c>
      <c r="D13153" s="30" t="n">
        <v>2191</v>
      </c>
      <c r="E13153" s="44" t="n">
        <v>0.416666666666667</v>
      </c>
      <c r="F13153" s="44" t="n">
        <v>0.722222222222222</v>
      </c>
      <c r="G13153" s="3" t="s">
        <v>2393</v>
      </c>
      <c r="H13153" s="3" t="s">
        <v>1171</v>
      </c>
      <c r="I13153" s="29" t="n">
        <v>206.75</v>
      </c>
      <c r="J13153" s="29" t="n">
        <v>139.82</v>
      </c>
      <c r="K13153" s="30" t="s">
        <v>1216</v>
      </c>
      <c r="M13153" s="31" t="n">
        <f aca="false">P13153+R13153+T13153+V13153+X13153+Z13153+AB13153+AD13153+AF13153+AH13153+AJ13153+AL13153+AN13153+AP13153+AR13153+AT13153+AV13153+AX13153+AZ13153+BB13153+BD13153+BF13153+BH13153+BJ13153+BL13153+BN13153+BP13153</f>
        <v>0</v>
      </c>
    </row>
    <row r="13154" customFormat="false" ht="15" hidden="false" customHeight="false" outlineLevel="0" collapsed="false">
      <c r="A13154" s="55" t="n">
        <v>41898</v>
      </c>
      <c r="B13154" s="56" t="s">
        <v>1199</v>
      </c>
      <c r="C13154" s="56" t="s">
        <v>2609</v>
      </c>
      <c r="D13154" s="30" t="n">
        <v>2192</v>
      </c>
      <c r="E13154" s="44" t="n">
        <v>0.583333333333333</v>
      </c>
      <c r="F13154" s="44" t="n">
        <v>0.708333333333333</v>
      </c>
      <c r="H13154" s="42" t="n">
        <v>0.166666666666667</v>
      </c>
      <c r="I13154" s="29" t="n">
        <v>101</v>
      </c>
      <c r="J13154" s="29" t="n">
        <v>65.8</v>
      </c>
      <c r="K13154" s="30" t="s">
        <v>1253</v>
      </c>
      <c r="M13154" s="31" t="n">
        <f aca="false">P13154+R13154+T13154+V13154+X13154+Z13154+AB13154+AD13154+AF13154+AH13154+AJ13154+AL13154+AN13154+AP13154+AR13154+AT13154+AV13154+AX13154+AZ13154+BB13154+BD13154+BF13154+BH13154+BJ13154+BL13154+BN13154+BP13154</f>
        <v>0</v>
      </c>
    </row>
    <row r="13155" customFormat="false" ht="15" hidden="false" customHeight="false" outlineLevel="0" collapsed="false">
      <c r="A13155" s="55" t="n">
        <v>41898</v>
      </c>
      <c r="B13155" s="56" t="s">
        <v>1197</v>
      </c>
      <c r="C13155" s="56" t="s">
        <v>2704</v>
      </c>
      <c r="D13155" s="30" t="n">
        <v>2193</v>
      </c>
      <c r="E13155" s="44" t="n">
        <v>0.458333333333333</v>
      </c>
      <c r="F13155" s="44" t="n">
        <v>0.638888888888889</v>
      </c>
      <c r="H13155" s="42" t="n">
        <v>0.1875</v>
      </c>
      <c r="I13155" s="29" t="n">
        <v>155.5</v>
      </c>
      <c r="J13155" s="29" t="n">
        <v>78.75</v>
      </c>
      <c r="K13155" s="30" t="s">
        <v>2599</v>
      </c>
      <c r="M13155" s="31" t="n">
        <f aca="false">P13155+R13155+T13155+V13155+X13155+Z13155+AB13155+AD13155+AF13155+AH13155+AJ13155+AL13155+AN13155+AP13155+AR13155+AT13155+AV13155+AX13155+AZ13155+BB13155+BD13155+BF13155+BH13155+BJ13155+BL13155+BN13155+BP13155</f>
        <v>0</v>
      </c>
    </row>
    <row r="13156" customFormat="false" ht="15" hidden="false" customHeight="false" outlineLevel="0" collapsed="false">
      <c r="A13156" s="55"/>
      <c r="B13156" s="56"/>
      <c r="C13156" s="56"/>
      <c r="D13156" s="30"/>
      <c r="E13156" s="44"/>
      <c r="F13156" s="30"/>
    </row>
    <row r="13157" customFormat="false" ht="15" hidden="false" customHeight="false" outlineLevel="0" collapsed="false">
      <c r="A13157" s="55"/>
      <c r="B13157" s="56"/>
      <c r="C13157" s="56"/>
      <c r="D13157" s="30"/>
      <c r="E13157" s="44"/>
      <c r="F13157" s="30"/>
    </row>
    <row r="13158" customFormat="false" ht="15" hidden="false" customHeight="false" outlineLevel="0" collapsed="false">
      <c r="A13158" s="132"/>
      <c r="B13158" s="133"/>
      <c r="C13158" s="133"/>
      <c r="D13158" s="134"/>
      <c r="E13158" s="135"/>
      <c r="F13158" s="134"/>
      <c r="G13158" s="134"/>
      <c r="H13158" s="134"/>
      <c r="I13158" s="427" t="n">
        <f aca="false">SUM(I13147:I13157)</f>
        <v>1667.15</v>
      </c>
      <c r="J13158" s="96" t="n">
        <f aca="false">SUM(J13147:J13157)</f>
        <v>1246.52</v>
      </c>
      <c r="K13158" s="134"/>
    </row>
    <row r="13159" customFormat="false" ht="21" hidden="false" customHeight="false" outlineLevel="0" collapsed="false">
      <c r="A13159" s="132"/>
      <c r="B13159" s="133"/>
      <c r="C13159" s="133"/>
      <c r="D13159" s="134"/>
      <c r="E13159" s="135"/>
      <c r="F13159" s="134"/>
      <c r="G13159" s="426" t="s">
        <v>1343</v>
      </c>
      <c r="H13159" s="134"/>
      <c r="I13159" s="136"/>
      <c r="J13159" s="136"/>
      <c r="K13159" s="134"/>
    </row>
    <row r="13160" customFormat="false" ht="15" hidden="false" customHeight="false" outlineLevel="0" collapsed="false">
      <c r="A13160" s="55" t="n">
        <v>41899</v>
      </c>
      <c r="B13160" s="56" t="s">
        <v>1517</v>
      </c>
      <c r="C13160" s="56" t="s">
        <v>1515</v>
      </c>
      <c r="D13160" s="30" t="n">
        <v>2194</v>
      </c>
      <c r="E13160" s="44" t="n">
        <v>0.25</v>
      </c>
      <c r="F13160" s="30" t="s">
        <v>1327</v>
      </c>
      <c r="H13160" s="3" t="s">
        <v>1327</v>
      </c>
      <c r="I13160" s="29" t="n">
        <v>232.2</v>
      </c>
      <c r="J13160" s="29" t="n">
        <v>160</v>
      </c>
      <c r="K13160" s="30" t="s">
        <v>1518</v>
      </c>
      <c r="M13160" s="31" t="n">
        <f aca="false">P13160+R13160+T13160+V13160+X13160+Z13160+AB13160+AD13160+AF13160+AH13160+AJ13160+AL13160+AN13160+AP13160+AR13160+AT13160+AV13160+AX13160+AZ13160+BB13160+BD13160+BF13160+BH13160+BJ13160+BL13160+BN13160+BP13160</f>
        <v>0</v>
      </c>
    </row>
    <row r="13161" customFormat="false" ht="15" hidden="false" customHeight="false" outlineLevel="0" collapsed="false">
      <c r="A13161" s="55" t="n">
        <v>41899</v>
      </c>
      <c r="B13161" s="56" t="s">
        <v>1519</v>
      </c>
      <c r="C13161" s="56" t="s">
        <v>2705</v>
      </c>
      <c r="D13161" s="30" t="n">
        <v>2195</v>
      </c>
      <c r="E13161" s="44" t="n">
        <v>0.25</v>
      </c>
      <c r="F13161" s="30" t="s">
        <v>1327</v>
      </c>
      <c r="H13161" s="3" t="s">
        <v>1327</v>
      </c>
      <c r="I13161" s="29" t="n">
        <v>222.2</v>
      </c>
      <c r="J13161" s="29" t="n">
        <v>160</v>
      </c>
      <c r="K13161" s="30" t="s">
        <v>2615</v>
      </c>
      <c r="M13161" s="31" t="n">
        <f aca="false">P13161+R13161+T13161+V13161+X13161+Z13161+AB13161+AD13161+AF13161+AH13161+AJ13161+AL13161+AN13161+AP13161+AR13161+AT13161+AV13161+AX13161+AZ13161+BB13161+BD13161+BF13161+BH13161+BJ13161+BL13161+BN13161+BP13161</f>
        <v>0</v>
      </c>
    </row>
    <row r="13162" customFormat="false" ht="15" hidden="false" customHeight="false" outlineLevel="0" collapsed="false">
      <c r="A13162" s="55" t="n">
        <v>41899</v>
      </c>
      <c r="B13162" s="56" t="s">
        <v>2620</v>
      </c>
      <c r="C13162" s="56" t="s">
        <v>2705</v>
      </c>
      <c r="D13162" s="30" t="n">
        <v>2196</v>
      </c>
      <c r="E13162" s="44" t="n">
        <v>0.25</v>
      </c>
      <c r="F13162" s="30" t="s">
        <v>1327</v>
      </c>
      <c r="G13162" s="3" t="s">
        <v>2604</v>
      </c>
      <c r="H13162" s="3" t="s">
        <v>1327</v>
      </c>
      <c r="I13162" s="29" t="n">
        <v>248.2</v>
      </c>
      <c r="J13162" s="29" t="n">
        <v>146.5</v>
      </c>
      <c r="K13162" s="30" t="s">
        <v>2621</v>
      </c>
      <c r="M13162" s="31" t="n">
        <f aca="false">P13162+R13162+T13162+V13162+X13162+Z13162+AB13162+AD13162+AF13162+AH13162+AJ13162+AL13162+AN13162+AP13162+AR13162+AT13162+AV13162+AX13162+AZ13162+BB13162+BD13162+BF13162+BH13162+BJ13162+BL13162+BN13162+BP13162</f>
        <v>0</v>
      </c>
    </row>
    <row r="13163" customFormat="false" ht="15" hidden="false" customHeight="false" outlineLevel="0" collapsed="false">
      <c r="A13163" s="55" t="n">
        <v>41899</v>
      </c>
      <c r="B13163" s="56" t="s">
        <v>1281</v>
      </c>
      <c r="C13163" s="56" t="s">
        <v>1540</v>
      </c>
      <c r="D13163" s="30" t="n">
        <v>2197</v>
      </c>
      <c r="E13163" s="44" t="n">
        <v>0.3125</v>
      </c>
      <c r="F13163" s="44" t="n">
        <v>0.6875</v>
      </c>
      <c r="H13163" s="42" t="n">
        <v>0.375</v>
      </c>
      <c r="I13163" s="29" t="n">
        <v>295.5</v>
      </c>
      <c r="J13163" s="29" t="n">
        <v>148.05</v>
      </c>
      <c r="K13163" s="30" t="s">
        <v>1504</v>
      </c>
      <c r="M13163" s="31" t="n">
        <f aca="false">P13163+R13163+T13163+V13163+X13163+Z13163+AB13163+AD13163+AF13163+AH13163+AJ13163+AL13163+AN13163+AP13163+AR13163+AT13163+AV13163+AX13163+AZ13163+BB13163+BD13163+BF13163+BH13163+BJ13163+BL13163+BN13163+BP13163</f>
        <v>0</v>
      </c>
    </row>
    <row r="13164" customFormat="false" ht="15" hidden="false" customHeight="false" outlineLevel="0" collapsed="false">
      <c r="A13164" s="55" t="n">
        <v>41899</v>
      </c>
      <c r="B13164" s="56" t="s">
        <v>2636</v>
      </c>
      <c r="C13164" s="56" t="s">
        <v>1540</v>
      </c>
      <c r="D13164" s="30" t="n">
        <v>2198</v>
      </c>
      <c r="E13164" s="44" t="n">
        <v>0.3125</v>
      </c>
      <c r="F13164" s="44" t="n">
        <v>0.572916666666667</v>
      </c>
      <c r="H13164" s="42" t="n">
        <v>0.270833333333333</v>
      </c>
      <c r="I13164" s="29" t="n">
        <v>211.75</v>
      </c>
      <c r="J13164" s="29" t="n">
        <v>139.42</v>
      </c>
      <c r="K13164" s="30" t="s">
        <v>2381</v>
      </c>
      <c r="M13164" s="31" t="n">
        <f aca="false">P13164+R13164+T13164+V13164+X13164+Z13164+AB13164+AD13164+AF13164+AH13164+AJ13164+AL13164+AN13164+AP13164+AR13164+AT13164+AV13164+AX13164+AZ13164+BB13164+BD13164+BF13164+BH13164+BJ13164+BL13164+BN13164+BP13164</f>
        <v>0</v>
      </c>
    </row>
    <row r="13165" customFormat="false" ht="15" hidden="false" customHeight="false" outlineLevel="0" collapsed="false">
      <c r="A13165" s="55" t="n">
        <v>41899</v>
      </c>
      <c r="B13165" s="56" t="s">
        <v>1193</v>
      </c>
      <c r="C13165" s="56" t="s">
        <v>1300</v>
      </c>
      <c r="D13165" s="30" t="n">
        <v>2199</v>
      </c>
      <c r="E13165" s="44" t="n">
        <v>0.333333333333333</v>
      </c>
      <c r="F13165" s="44" t="n">
        <v>0.690972222222222</v>
      </c>
      <c r="G13165" s="30" t="s">
        <v>2393</v>
      </c>
      <c r="H13165" s="3" t="s">
        <v>1267</v>
      </c>
      <c r="I13165" s="29" t="n">
        <v>230.25</v>
      </c>
      <c r="J13165" s="29" t="n">
        <v>156.27</v>
      </c>
      <c r="K13165" s="30" t="s">
        <v>1216</v>
      </c>
      <c r="M13165" s="31" t="n">
        <f aca="false">P13165+R13165+T13165+V13165+X13165+Z13165+AB13165+AD13165+AF13165+AH13165+AJ13165+AL13165+AN13165+AP13165+AR13165+AT13165+AV13165+AX13165+AZ13165+BB13165+BD13165+BF13165+BH13165+BJ13165+BL13165+BN13165+BP13165</f>
        <v>0</v>
      </c>
    </row>
    <row r="13166" customFormat="false" ht="15" hidden="false" customHeight="false" outlineLevel="0" collapsed="false">
      <c r="A13166" s="55" t="n">
        <v>41899</v>
      </c>
      <c r="B13166" s="56" t="s">
        <v>1176</v>
      </c>
      <c r="C13166" s="56" t="s">
        <v>557</v>
      </c>
      <c r="D13166" s="30" t="n">
        <v>2200</v>
      </c>
      <c r="E13166" s="44" t="n">
        <v>0.375</v>
      </c>
      <c r="F13166" s="44" t="n">
        <v>0.541666666666667</v>
      </c>
      <c r="H13166" s="42" t="n">
        <v>0.166666666666667</v>
      </c>
      <c r="I13166" s="29" t="n">
        <v>103</v>
      </c>
      <c r="J13166" s="29" t="n">
        <v>67.2</v>
      </c>
      <c r="K13166" s="30" t="s">
        <v>2462</v>
      </c>
      <c r="M13166" s="31" t="n">
        <f aca="false">P13166+R13166+T13166+V13166+X13166+Z13166+AB13166+AD13166+AF13166+AH13166+AJ13166+AL13166+AN13166+AP13166+AR13166+AT13166+AV13166+AX13166+AZ13166+BB13166+BD13166+BF13166+BH13166+BJ13166+BL13166+BN13166+BP13166</f>
        <v>0</v>
      </c>
    </row>
    <row r="13167" customFormat="false" ht="15" hidden="false" customHeight="false" outlineLevel="0" collapsed="false">
      <c r="A13167" s="55" t="n">
        <v>41899</v>
      </c>
      <c r="B13167" s="56" t="s">
        <v>1539</v>
      </c>
      <c r="C13167" s="56" t="s">
        <v>2642</v>
      </c>
      <c r="D13167" s="30" t="n">
        <v>2201</v>
      </c>
      <c r="E13167" s="44" t="n">
        <v>0.479166666666667</v>
      </c>
      <c r="F13167" s="44" t="n">
        <v>0.631944444444444</v>
      </c>
      <c r="H13167" s="42" t="n">
        <v>0.166666666666667</v>
      </c>
      <c r="I13167" s="29" t="n">
        <v>135</v>
      </c>
      <c r="J13167" s="29" t="n">
        <v>67.2</v>
      </c>
      <c r="K13167" s="30" t="s">
        <v>2626</v>
      </c>
      <c r="M13167" s="31" t="n">
        <f aca="false">P13167+R13167+T13167+V13167+X13167+Z13167+AB13167+AD13167+AF13167+AH13167+AJ13167+AL13167+AN13167+AP13167+AR13167+AT13167+AV13167+AX13167+AZ13167+BB13167+BD13167+BF13167+BH13167+BJ13167+BL13167+BN13167+BP13167</f>
        <v>0</v>
      </c>
    </row>
    <row r="13168" customFormat="false" ht="15" hidden="false" customHeight="false" outlineLevel="0" collapsed="false">
      <c r="A13168" s="55" t="n">
        <v>41899</v>
      </c>
      <c r="B13168" s="56" t="s">
        <v>1173</v>
      </c>
      <c r="C13168" s="56" t="s">
        <v>1049</v>
      </c>
      <c r="D13168" s="30" t="n">
        <v>2202</v>
      </c>
      <c r="E13168" s="44" t="n">
        <v>0.333333333333333</v>
      </c>
      <c r="F13168" s="44" t="n">
        <v>0.802083333333333</v>
      </c>
      <c r="H13168" s="42" t="n">
        <v>0.479166666666667</v>
      </c>
      <c r="I13168" s="29" t="n">
        <v>270.25</v>
      </c>
      <c r="J13168" s="29" t="n">
        <v>189.17</v>
      </c>
      <c r="K13168" s="30" t="s">
        <v>2600</v>
      </c>
      <c r="M13168" s="31" t="n">
        <f aca="false">P13168+R13168+T13168+V13168+X13168+Z13168+AB13168+AD13168+AF13168+AH13168+AJ13168+AL13168+AN13168+AP13168+AR13168+AT13168+AV13168+AX13168+AZ13168+BB13168+BD13168+BF13168+BH13168+BJ13168+BL13168+BN13168+BP13168</f>
        <v>0</v>
      </c>
    </row>
    <row r="13169" customFormat="false" ht="15" hidden="false" customHeight="false" outlineLevel="0" collapsed="false">
      <c r="A13169" s="55" t="n">
        <v>41899</v>
      </c>
      <c r="B13169" s="56" t="s">
        <v>2620</v>
      </c>
      <c r="C13169" s="56" t="s">
        <v>2686</v>
      </c>
      <c r="D13169" s="30" t="n">
        <v>2203</v>
      </c>
      <c r="E13169" s="44" t="n">
        <v>0.541666666666667</v>
      </c>
      <c r="F13169" s="44" t="n">
        <v>0.708333333333333</v>
      </c>
      <c r="H13169" s="42" t="n">
        <v>0.166666666666667</v>
      </c>
      <c r="I13169" s="29" t="n">
        <v>103</v>
      </c>
      <c r="J13169" s="29" t="n">
        <v>67.2</v>
      </c>
      <c r="K13169" s="30" t="s">
        <v>2621</v>
      </c>
      <c r="M13169" s="31" t="n">
        <f aca="false">P13169+R13169+T13169+V13169+X13169+Z13169+AB13169+AD13169+AF13169+AH13169+AJ13169+AL13169+AN13169+AP13169+AR13169+AT13169+AV13169+AX13169+AZ13169+BB13169+BD13169+BF13169+BH13169+BJ13169+BL13169+BN13169+BP13169</f>
        <v>0</v>
      </c>
    </row>
    <row r="13170" customFormat="false" ht="15" hidden="false" customHeight="false" outlineLevel="0" collapsed="false">
      <c r="A13170" s="55" t="n">
        <v>41899</v>
      </c>
      <c r="B13170" s="56" t="s">
        <v>1195</v>
      </c>
      <c r="C13170" s="56" t="s">
        <v>362</v>
      </c>
      <c r="D13170" s="30" t="n">
        <v>2204</v>
      </c>
      <c r="E13170" s="44" t="n">
        <v>0.645833333333333</v>
      </c>
      <c r="F13170" s="44" t="n">
        <v>0.723611111111111</v>
      </c>
      <c r="H13170" s="42" t="n">
        <v>0.166666666666667</v>
      </c>
      <c r="I13170" s="29" t="n">
        <v>133</v>
      </c>
      <c r="J13170" s="29" t="n">
        <v>65.8</v>
      </c>
      <c r="K13170" s="30" t="s">
        <v>2626</v>
      </c>
      <c r="M13170" s="31" t="n">
        <f aca="false">P13170+R13170+T13170+V13170+X13170+Z13170+AB13170+AD13170+AF13170+AH13170+AJ13170+AL13170+AN13170+AP13170+AR13170+AT13170+AV13170+AX13170+AZ13170+BB13170+BD13170+BF13170+BH13170+BJ13170+BL13170+BN13170+BP13170</f>
        <v>0</v>
      </c>
    </row>
    <row r="13171" customFormat="false" ht="15" hidden="false" customHeight="false" outlineLevel="0" collapsed="false">
      <c r="A13171" s="55"/>
      <c r="B13171" s="56"/>
      <c r="C13171" s="56"/>
      <c r="D13171" s="30"/>
      <c r="E13171" s="44"/>
      <c r="F13171" s="30"/>
    </row>
    <row r="13172" customFormat="false" ht="15" hidden="false" customHeight="false" outlineLevel="0" collapsed="false">
      <c r="A13172" s="132"/>
      <c r="B13172" s="133"/>
      <c r="C13172" s="133"/>
      <c r="D13172" s="134"/>
      <c r="E13172" s="135"/>
      <c r="F13172" s="134"/>
      <c r="G13172" s="134"/>
      <c r="H13172" s="134"/>
      <c r="I13172" s="427" t="n">
        <f aca="false">SUM(I13160:I13171)</f>
        <v>2184.35</v>
      </c>
      <c r="J13172" s="96" t="n">
        <f aca="false">SUM(J13160:J13171)</f>
        <v>1366.81</v>
      </c>
      <c r="K13172" s="134"/>
    </row>
    <row r="13173" customFormat="false" ht="21" hidden="false" customHeight="false" outlineLevel="0" collapsed="false">
      <c r="A13173" s="132"/>
      <c r="B13173" s="133"/>
      <c r="C13173" s="133"/>
      <c r="D13173" s="134"/>
      <c r="E13173" s="135"/>
      <c r="F13173" s="134"/>
      <c r="G13173" s="428" t="s">
        <v>1439</v>
      </c>
      <c r="H13173" s="134"/>
      <c r="I13173" s="136"/>
      <c r="J13173" s="136"/>
      <c r="K13173" s="134"/>
    </row>
    <row r="13174" customFormat="false" ht="15" hidden="false" customHeight="false" outlineLevel="0" collapsed="false">
      <c r="A13174" s="55" t="n">
        <v>41900</v>
      </c>
      <c r="B13174" s="56" t="s">
        <v>1514</v>
      </c>
      <c r="C13174" s="56" t="s">
        <v>1395</v>
      </c>
      <c r="D13174" s="30" t="n">
        <v>2205</v>
      </c>
      <c r="E13174" s="44" t="n">
        <v>0.25</v>
      </c>
      <c r="F13174" s="30" t="s">
        <v>1327</v>
      </c>
      <c r="H13174" s="3" t="s">
        <v>1327</v>
      </c>
      <c r="I13174" s="29" t="n">
        <v>222.2</v>
      </c>
      <c r="J13174" s="29" t="n">
        <v>130</v>
      </c>
      <c r="K13174" s="30" t="s">
        <v>1516</v>
      </c>
      <c r="M13174" s="31" t="n">
        <f aca="false">P13174+R13174+T13174+V13174+X13174+Z13174+AB13174+AD13174+AF13174+AH13174+AJ13174+AL13174+AN13174+AP13174+AR13174+AT13174+AV13174+AX13174+AZ13174+BB13174+BD13174+BF13174+BH13174+BJ13174+BL13174+BN13174+BP13174</f>
        <v>0</v>
      </c>
    </row>
    <row r="13175" customFormat="false" ht="15" hidden="false" customHeight="false" outlineLevel="0" collapsed="false">
      <c r="A13175" s="55" t="n">
        <v>41900</v>
      </c>
      <c r="B13175" s="56" t="s">
        <v>1517</v>
      </c>
      <c r="C13175" s="56" t="s">
        <v>2706</v>
      </c>
      <c r="D13175" s="30" t="n">
        <v>2206</v>
      </c>
      <c r="E13175" s="44" t="n">
        <v>0.25</v>
      </c>
      <c r="F13175" s="30" t="s">
        <v>1327</v>
      </c>
      <c r="G13175" s="3" t="s">
        <v>1585</v>
      </c>
      <c r="H13175" s="3" t="s">
        <v>1327</v>
      </c>
      <c r="I13175" s="29" t="n">
        <v>530</v>
      </c>
      <c r="J13175" s="29" t="n">
        <v>377</v>
      </c>
      <c r="K13175" s="30" t="s">
        <v>1518</v>
      </c>
      <c r="M13175" s="31" t="n">
        <f aca="false">P13175+R13175+T13175+V13175+X13175+Z13175+AB13175+AD13175+AF13175+AH13175+AJ13175+AL13175+AN13175+AP13175+AR13175+AT13175+AV13175+AX13175+AZ13175+BB13175+BD13175+BF13175+BH13175+BJ13175+BL13175+BN13175+BP13175</f>
        <v>0</v>
      </c>
    </row>
    <row r="13176" customFormat="false" ht="15" hidden="false" customHeight="false" outlineLevel="0" collapsed="false">
      <c r="A13176" s="55" t="n">
        <v>41900</v>
      </c>
      <c r="B13176" s="56" t="s">
        <v>1519</v>
      </c>
      <c r="C13176" s="56" t="s">
        <v>1395</v>
      </c>
      <c r="D13176" s="30" t="n">
        <v>2207</v>
      </c>
      <c r="E13176" s="44" t="n">
        <v>0.25</v>
      </c>
      <c r="F13176" s="30" t="s">
        <v>1327</v>
      </c>
      <c r="G13176" s="3" t="s">
        <v>2707</v>
      </c>
      <c r="H13176" s="3" t="s">
        <v>1327</v>
      </c>
      <c r="I13176" s="29" t="n">
        <v>275.8</v>
      </c>
      <c r="J13176" s="29" t="n">
        <v>193</v>
      </c>
      <c r="K13176" s="30" t="s">
        <v>2615</v>
      </c>
      <c r="M13176" s="31" t="n">
        <f aca="false">P13176+R13176+T13176+V13176+X13176+Z13176+AB13176+AD13176+AF13176+AH13176+AJ13176+AL13176+AN13176+AP13176+AR13176+AT13176+AV13176+AX13176+AZ13176+BB13176+BD13176+BF13176+BH13176+BJ13176+BL13176+BN13176+BP13176</f>
        <v>0</v>
      </c>
    </row>
    <row r="13177" customFormat="false" ht="15" hidden="false" customHeight="false" outlineLevel="0" collapsed="false">
      <c r="A13177" s="55" t="n">
        <v>41900</v>
      </c>
      <c r="B13177" s="56" t="s">
        <v>2620</v>
      </c>
      <c r="C13177" s="56" t="s">
        <v>1395</v>
      </c>
      <c r="D13177" s="30" t="n">
        <v>2208</v>
      </c>
      <c r="E13177" s="44" t="n">
        <v>0.25</v>
      </c>
      <c r="F13177" s="30" t="s">
        <v>1327</v>
      </c>
      <c r="H13177" s="3" t="s">
        <v>1327</v>
      </c>
      <c r="I13177" s="29" t="n">
        <v>222.2</v>
      </c>
      <c r="J13177" s="29" t="n">
        <v>130</v>
      </c>
      <c r="K13177" s="30" t="s">
        <v>2621</v>
      </c>
      <c r="M13177" s="31" t="n">
        <f aca="false">P13177+R13177+T13177+V13177+X13177+Z13177+AB13177+AD13177+AF13177+AH13177+AJ13177+AL13177+AN13177+AP13177+AR13177+AT13177+AV13177+AX13177+AZ13177+BB13177+BD13177+BF13177+BH13177+BJ13177+BL13177+BN13177+BP13177</f>
        <v>0</v>
      </c>
    </row>
    <row r="13178" customFormat="false" ht="15" hidden="false" customHeight="false" outlineLevel="0" collapsed="false">
      <c r="A13178" s="55" t="n">
        <v>41900</v>
      </c>
      <c r="B13178" s="56" t="s">
        <v>1281</v>
      </c>
      <c r="C13178" s="56" t="s">
        <v>1540</v>
      </c>
      <c r="D13178" s="30" t="n">
        <v>2209</v>
      </c>
      <c r="E13178" s="44" t="n">
        <v>0.333333333333333</v>
      </c>
      <c r="F13178" s="44" t="n">
        <v>0.615277777777778</v>
      </c>
      <c r="H13178" s="42" t="n">
        <v>0.291666666666667</v>
      </c>
      <c r="I13178" s="29" t="n">
        <v>227.5</v>
      </c>
      <c r="J13178" s="29" t="n">
        <v>115.15</v>
      </c>
      <c r="K13178" s="30" t="s">
        <v>1504</v>
      </c>
      <c r="M13178" s="31" t="n">
        <f aca="false">P13178+R13178+T13178+V13178+X13178+Z13178+AB13178+AD13178+AF13178+AH13178+AJ13178+AL13178+AN13178+AP13178+AR13178+AT13178+AV13178+AX13178+AZ13178+BB13178+BD13178+BF13178+BH13178+BJ13178+BL13178+BN13178+BP13178</f>
        <v>0</v>
      </c>
    </row>
    <row r="13179" customFormat="false" ht="15" hidden="false" customHeight="false" outlineLevel="0" collapsed="false">
      <c r="A13179" s="55" t="n">
        <v>41900</v>
      </c>
      <c r="B13179" s="56" t="s">
        <v>403</v>
      </c>
      <c r="C13179" s="56" t="s">
        <v>1049</v>
      </c>
      <c r="D13179" s="30" t="n">
        <v>2210</v>
      </c>
      <c r="E13179" s="44" t="n">
        <v>0.354166666666667</v>
      </c>
      <c r="F13179" s="44" t="n">
        <v>0.729166666666667</v>
      </c>
      <c r="H13179" s="42" t="n">
        <v>0.375</v>
      </c>
      <c r="I13179" s="29" t="n">
        <v>211.5</v>
      </c>
      <c r="J13179" s="29" t="n">
        <v>148.05</v>
      </c>
      <c r="K13179" s="30" t="s">
        <v>2057</v>
      </c>
      <c r="M13179" s="31" t="n">
        <f aca="false">P13179+R13179+T13179+V13179+X13179+Z13179+AB13179+AD13179+AF13179+AH13179+AJ13179+AL13179+AN13179+AP13179+AR13179+AT13179+AV13179+AX13179+AZ13179+BB13179+BD13179+BF13179+BH13179+BJ13179+BL13179+BN13179+BP13179</f>
        <v>0</v>
      </c>
    </row>
    <row r="13180" customFormat="false" ht="15" hidden="false" customHeight="false" outlineLevel="0" collapsed="false">
      <c r="A13180" s="55" t="n">
        <v>41900</v>
      </c>
      <c r="B13180" s="56" t="s">
        <v>1539</v>
      </c>
      <c r="C13180" s="56" t="s">
        <v>2675</v>
      </c>
      <c r="D13180" s="30" t="n">
        <v>2211</v>
      </c>
      <c r="E13180" s="44" t="n">
        <v>0.416666666666667</v>
      </c>
      <c r="F13180" s="44" t="n">
        <v>0.625</v>
      </c>
      <c r="H13180" s="42" t="n">
        <v>0.208333333333333</v>
      </c>
      <c r="I13180" s="29" t="n">
        <v>117.5</v>
      </c>
      <c r="J13180" s="29" t="n">
        <v>82.25</v>
      </c>
      <c r="K13180" s="30" t="s">
        <v>2626</v>
      </c>
      <c r="M13180" s="31" t="n">
        <f aca="false">P13180+R13180+T13180+V13180+X13180+Z13180+AB13180+AD13180+AF13180+AH13180+AJ13180+AL13180+AN13180+AP13180+AR13180+AT13180+AV13180+AX13180+AZ13180+BB13180+BD13180+BF13180+BH13180+BJ13180+BL13180+BN13180+BP13180</f>
        <v>0</v>
      </c>
    </row>
    <row r="13181" customFormat="false" ht="15" hidden="false" customHeight="false" outlineLevel="0" collapsed="false">
      <c r="A13181" s="55" t="n">
        <v>41900</v>
      </c>
      <c r="B13181" s="56" t="s">
        <v>2636</v>
      </c>
      <c r="C13181" s="56" t="s">
        <v>2708</v>
      </c>
      <c r="D13181" s="30" t="n">
        <v>2213</v>
      </c>
      <c r="E13181" s="44" t="n">
        <v>0.541666666666667</v>
      </c>
      <c r="F13181" s="44" t="n">
        <v>0.6875</v>
      </c>
      <c r="H13181" s="42" t="n">
        <v>0.166666666666667</v>
      </c>
      <c r="I13181" s="29" t="n">
        <v>107</v>
      </c>
      <c r="J13181" s="29" t="n">
        <v>70</v>
      </c>
      <c r="K13181" s="30" t="s">
        <v>2381</v>
      </c>
      <c r="M13181" s="31" t="n">
        <f aca="false">P13181+R13181+T13181+V13181+X13181+Z13181+AB13181+AD13181+AF13181+AH13181+AJ13181+AL13181+AN13181+AP13181+AR13181+AT13181+AV13181+AX13181+AZ13181+BB13181+BD13181+BF13181+BH13181+BJ13181+BL13181+BN13181+BP13181</f>
        <v>0</v>
      </c>
    </row>
    <row r="13182" customFormat="false" ht="15" hidden="false" customHeight="false" outlineLevel="0" collapsed="false">
      <c r="A13182" s="55"/>
      <c r="B13182" s="56"/>
      <c r="C13182" s="56"/>
      <c r="D13182" s="30"/>
      <c r="E13182" s="44"/>
      <c r="F13182" s="30"/>
    </row>
    <row r="13183" customFormat="false" ht="15" hidden="false" customHeight="false" outlineLevel="0" collapsed="false">
      <c r="A13183" s="132"/>
      <c r="B13183" s="133"/>
      <c r="C13183" s="133"/>
      <c r="D13183" s="134"/>
      <c r="E13183" s="135"/>
      <c r="F13183" s="134"/>
      <c r="G13183" s="134"/>
      <c r="H13183" s="134"/>
      <c r="I13183" s="427" t="n">
        <f aca="false">SUM(I13174:I13182)</f>
        <v>1913.7</v>
      </c>
      <c r="J13183" s="96" t="n">
        <f aca="false">SUM(J13174:J13182)</f>
        <v>1245.45</v>
      </c>
      <c r="K13183" s="134"/>
    </row>
    <row r="13184" customFormat="false" ht="21" hidden="false" customHeight="false" outlineLevel="0" collapsed="false">
      <c r="A13184" s="132"/>
      <c r="B13184" s="133"/>
      <c r="C13184" s="133"/>
      <c r="D13184" s="134"/>
      <c r="E13184" s="135"/>
      <c r="F13184" s="134"/>
      <c r="G13184" s="428" t="s">
        <v>1269</v>
      </c>
      <c r="H13184" s="134"/>
      <c r="I13184" s="136"/>
      <c r="J13184" s="136"/>
      <c r="K13184" s="134"/>
    </row>
    <row r="13185" customFormat="false" ht="15" hidden="false" customHeight="false" outlineLevel="0" collapsed="false">
      <c r="A13185" s="55" t="n">
        <v>41901</v>
      </c>
      <c r="B13185" s="56" t="s">
        <v>1514</v>
      </c>
      <c r="C13185" s="56" t="s">
        <v>1395</v>
      </c>
      <c r="D13185" s="30" t="n">
        <v>2214</v>
      </c>
      <c r="E13185" s="44" t="n">
        <v>0.25</v>
      </c>
      <c r="F13185" s="30" t="s">
        <v>1327</v>
      </c>
      <c r="G13185" s="3" t="s">
        <v>2709</v>
      </c>
      <c r="H13185" s="3" t="s">
        <v>1327</v>
      </c>
      <c r="I13185" s="29" t="n">
        <v>227.2</v>
      </c>
      <c r="J13185" s="29" t="n">
        <v>160</v>
      </c>
      <c r="K13185" s="30" t="s">
        <v>1516</v>
      </c>
      <c r="M13185" s="31" t="n">
        <f aca="false">P13185+R13185+T13185+V13185+X13185+Z13185+AB13185+AD13185+AF13185+AH13185+AJ13185+AL13185+AN13185+AP13185+AR13185+AT13185+AV13185+AX13185+AZ13185+BB13185+BD13185+BF13185+BH13185+BJ13185+BL13185+BN13185+BP13185</f>
        <v>0</v>
      </c>
    </row>
    <row r="13186" customFormat="false" ht="15" hidden="false" customHeight="false" outlineLevel="0" collapsed="false">
      <c r="A13186" s="55" t="n">
        <v>41901</v>
      </c>
      <c r="B13186" s="56" t="s">
        <v>1539</v>
      </c>
      <c r="C13186" s="56" t="s">
        <v>1226</v>
      </c>
      <c r="D13186" s="30" t="n">
        <v>2215</v>
      </c>
      <c r="E13186" s="44" t="n">
        <v>0.291666666666667</v>
      </c>
      <c r="F13186" s="44" t="n">
        <v>0.625</v>
      </c>
      <c r="H13186" s="42" t="n">
        <v>0.333333333333333</v>
      </c>
      <c r="I13186" s="29" t="n">
        <v>188</v>
      </c>
      <c r="J13186" s="29" t="n">
        <v>131.6</v>
      </c>
      <c r="K13186" s="30" t="s">
        <v>2626</v>
      </c>
      <c r="M13186" s="31" t="n">
        <f aca="false">P13186+R13186+T13186+V13186+X13186+Z13186+AB13186+AD13186+AF13186+AH13186+AJ13186+AL13186+AN13186+AP13186+AR13186+AT13186+AV13186+AX13186+AZ13186+BB13186+BD13186+BF13186+BH13186+BJ13186+BL13186+BN13186+BP13186</f>
        <v>0</v>
      </c>
    </row>
    <row r="13187" customFormat="false" ht="15" hidden="false" customHeight="false" outlineLevel="0" collapsed="false">
      <c r="A13187" s="55" t="n">
        <v>41901</v>
      </c>
      <c r="B13187" s="56" t="s">
        <v>1225</v>
      </c>
      <c r="C13187" s="56" t="s">
        <v>1226</v>
      </c>
      <c r="D13187" s="30" t="n">
        <v>2216</v>
      </c>
      <c r="E13187" s="44" t="n">
        <v>0.479166666666667</v>
      </c>
      <c r="F13187" s="44" t="n">
        <v>0.625</v>
      </c>
      <c r="H13187" s="42" t="n">
        <v>0.166666666666667</v>
      </c>
      <c r="I13187" s="29" t="n">
        <v>94</v>
      </c>
      <c r="J13187" s="29" t="n">
        <v>65.8</v>
      </c>
      <c r="K13187" s="30" t="s">
        <v>1535</v>
      </c>
      <c r="M13187" s="31" t="n">
        <f aca="false">P13187+R13187+T13187+V13187+X13187+Z13187+AB13187+AD13187+AF13187+AH13187+AJ13187+AL13187+AN13187+AP13187+AR13187+AT13187+AV13187+AX13187+AZ13187+BB13187+BD13187+BF13187+BH13187+BJ13187+BL13187+BN13187+BP13187</f>
        <v>0</v>
      </c>
    </row>
    <row r="13188" customFormat="false" ht="15" hidden="false" customHeight="false" outlineLevel="0" collapsed="false">
      <c r="A13188" s="55" t="n">
        <v>41901</v>
      </c>
      <c r="B13188" s="56" t="s">
        <v>2710</v>
      </c>
      <c r="C13188" s="56" t="s">
        <v>1540</v>
      </c>
      <c r="D13188" s="30" t="n">
        <v>2217</v>
      </c>
      <c r="E13188" s="44" t="n">
        <v>0.333333333333333</v>
      </c>
      <c r="F13188" s="44" t="n">
        <v>0.60625</v>
      </c>
      <c r="G13188" s="3" t="s">
        <v>2711</v>
      </c>
      <c r="H13188" s="42" t="n">
        <v>0.270833333333333</v>
      </c>
      <c r="I13188" s="29" t="n">
        <v>211.75</v>
      </c>
      <c r="J13188" s="29" t="n">
        <v>106.92</v>
      </c>
      <c r="K13188" s="30" t="s">
        <v>2381</v>
      </c>
      <c r="M13188" s="31" t="n">
        <f aca="false">P13188+R13188+T13188+V13188+X13188+Z13188+AB13188+AD13188+AF13188+AH13188+AJ13188+AL13188+AN13188+AP13188+AR13188+AT13188+AV13188+AX13188+AZ13188+BB13188+BD13188+BF13188+BH13188+BJ13188+BL13188+BN13188+BP13188</f>
        <v>0</v>
      </c>
    </row>
    <row r="13189" customFormat="false" ht="15" hidden="false" customHeight="false" outlineLevel="0" collapsed="false">
      <c r="A13189" s="55" t="n">
        <v>41901</v>
      </c>
      <c r="B13189" s="56" t="s">
        <v>383</v>
      </c>
      <c r="C13189" s="56" t="s">
        <v>1206</v>
      </c>
      <c r="D13189" s="30" t="n">
        <v>2218</v>
      </c>
      <c r="E13189" s="44" t="n">
        <v>0.25</v>
      </c>
      <c r="F13189" s="30" t="s">
        <v>1327</v>
      </c>
      <c r="G13189" s="3" t="s">
        <v>2712</v>
      </c>
      <c r="H13189" s="3" t="s">
        <v>1327</v>
      </c>
      <c r="I13189" s="29" t="n">
        <v>253.2</v>
      </c>
      <c r="J13189" s="29" t="n">
        <v>146.5</v>
      </c>
      <c r="K13189" s="30" t="s">
        <v>1232</v>
      </c>
      <c r="M13189" s="31" t="n">
        <f aca="false">P13189+R13189+T13189+V13189+X13189+Z13189+AB13189+AD13189+AF13189+AH13189+AJ13189+AL13189+AN13189+AP13189+AR13189+AT13189+AV13189+AX13189+AZ13189+BB13189+BD13189+BF13189+BH13189+BJ13189+BL13189+BN13189+BP13189</f>
        <v>0</v>
      </c>
    </row>
    <row r="13190" customFormat="false" ht="15" hidden="false" customHeight="false" outlineLevel="0" collapsed="false">
      <c r="A13190" s="55" t="n">
        <v>41901</v>
      </c>
      <c r="B13190" s="56" t="s">
        <v>1193</v>
      </c>
      <c r="C13190" s="56" t="s">
        <v>1412</v>
      </c>
      <c r="D13190" s="30" t="n">
        <v>2219</v>
      </c>
      <c r="E13190" s="44" t="n">
        <v>0.354166666666667</v>
      </c>
      <c r="F13190" s="44" t="n">
        <v>0.479166666666667</v>
      </c>
      <c r="H13190" s="42" t="n">
        <v>0.166666666666667</v>
      </c>
      <c r="I13190" s="29" t="n">
        <v>103</v>
      </c>
      <c r="J13190" s="29" t="n">
        <v>67.2</v>
      </c>
      <c r="K13190" s="30" t="s">
        <v>1216</v>
      </c>
      <c r="M13190" s="31" t="n">
        <f aca="false">P13190+R13190+T13190+V13190+X13190+Z13190+AB13190+AD13190+AF13190+AH13190+AJ13190+AL13190+AN13190+AP13190+AR13190+AT13190+AV13190+AX13190+AZ13190+BB13190+BD13190+BF13190+BH13190+BJ13190+BL13190+BN13190+BP13190</f>
        <v>0</v>
      </c>
    </row>
    <row r="13191" customFormat="false" ht="15" hidden="false" customHeight="false" outlineLevel="0" collapsed="false">
      <c r="A13191" s="55" t="n">
        <v>41901</v>
      </c>
      <c r="B13191" s="56" t="s">
        <v>2632</v>
      </c>
      <c r="C13191" s="56" t="s">
        <v>573</v>
      </c>
      <c r="D13191" s="30" t="n">
        <v>2220</v>
      </c>
      <c r="E13191" s="44" t="n">
        <v>0.541666666666667</v>
      </c>
      <c r="F13191" s="44" t="n">
        <v>0.652777777777778</v>
      </c>
      <c r="H13191" s="42" t="n">
        <v>0.166666666666667</v>
      </c>
      <c r="I13191" s="29" t="n">
        <v>101</v>
      </c>
      <c r="J13191" s="29" t="n">
        <v>65.8</v>
      </c>
      <c r="K13191" s="30" t="s">
        <v>2057</v>
      </c>
      <c r="M13191" s="31" t="n">
        <f aca="false">P13191+R13191+T13191+V13191+X13191+Z13191+AB13191+AD13191+AF13191+AH13191+AJ13191+AL13191+AN13191+AP13191+AR13191+AT13191+AV13191+AX13191+AZ13191+BB13191+BD13191+BF13191+BH13191+BJ13191+BL13191+BN13191+BP13191</f>
        <v>0</v>
      </c>
    </row>
    <row r="13192" customFormat="false" ht="15" hidden="false" customHeight="false" outlineLevel="0" collapsed="false">
      <c r="A13192" s="55" t="n">
        <v>41901</v>
      </c>
      <c r="B13192" s="56" t="s">
        <v>1197</v>
      </c>
      <c r="C13192" s="56" t="s">
        <v>2713</v>
      </c>
      <c r="D13192" s="30" t="n">
        <v>2221</v>
      </c>
      <c r="E13192" s="44" t="n">
        <v>0.541666666666667</v>
      </c>
      <c r="F13192" s="44" t="n">
        <v>0.708333333333333</v>
      </c>
      <c r="H13192" s="42" t="n">
        <v>0.166666666666667</v>
      </c>
      <c r="I13192" s="29" t="n">
        <v>133</v>
      </c>
      <c r="J13192" s="29" t="n">
        <v>65.8</v>
      </c>
      <c r="K13192" s="30" t="s">
        <v>2599</v>
      </c>
      <c r="M13192" s="31" t="n">
        <f aca="false">P13192+R13192+T13192+V13192+X13192+Z13192+AB13192+AD13192+AF13192+AH13192+AJ13192+AL13192+AN13192+AP13192+AR13192+AT13192+AV13192+AX13192+AZ13192+BB13192+BD13192+BF13192+BH13192+BJ13192+BL13192+BN13192+BP13192</f>
        <v>0</v>
      </c>
    </row>
    <row r="13193" customFormat="false" ht="15" hidden="false" customHeight="false" outlineLevel="0" collapsed="false">
      <c r="A13193" s="55" t="n">
        <v>41901</v>
      </c>
      <c r="B13193" s="56" t="s">
        <v>1362</v>
      </c>
      <c r="C13193" s="56" t="s">
        <v>1527</v>
      </c>
      <c r="D13193" s="30" t="n">
        <v>2222</v>
      </c>
      <c r="E13193" s="44" t="n">
        <v>0.364583333333333</v>
      </c>
      <c r="F13193" s="44" t="n">
        <v>0.75</v>
      </c>
      <c r="H13193" s="42" t="n">
        <v>0.395833333333333</v>
      </c>
      <c r="I13193" s="29" t="n">
        <v>223.25</v>
      </c>
      <c r="J13193" s="29" t="n">
        <v>156.27</v>
      </c>
      <c r="K13193" s="30" t="s">
        <v>2630</v>
      </c>
      <c r="M13193" s="31" t="n">
        <f aca="false">P13193+R13193+T13193+V13193+X13193+Z13193+AB13193+AD13193+AF13193+AH13193+AJ13193+AL13193+AN13193+AP13193+AR13193+AT13193+AV13193+AX13193+AZ13193+BB13193+BD13193+BF13193+BH13193+BJ13193+BL13193+BN13193+BP13193</f>
        <v>0</v>
      </c>
    </row>
    <row r="13194" customFormat="false" ht="15" hidden="false" customHeight="false" outlineLevel="0" collapsed="false">
      <c r="A13194" s="55" t="n">
        <v>41901</v>
      </c>
      <c r="B13194" s="56" t="s">
        <v>1193</v>
      </c>
      <c r="C13194" s="56" t="s">
        <v>616</v>
      </c>
      <c r="D13194" s="30" t="n">
        <v>2223</v>
      </c>
      <c r="E13194" s="44" t="n">
        <v>0.6875</v>
      </c>
      <c r="F13194" s="44" t="n">
        <v>0.75</v>
      </c>
      <c r="H13194" s="42" t="n">
        <v>0.166666666666667</v>
      </c>
      <c r="I13194" s="29" t="n">
        <v>103</v>
      </c>
      <c r="J13194" s="29" t="n">
        <v>67.2</v>
      </c>
      <c r="K13194" s="30" t="s">
        <v>1216</v>
      </c>
      <c r="M13194" s="31" t="n">
        <f aca="false">P13194+R13194+T13194+V13194+X13194+Z13194+AB13194+AD13194+AF13194+AH13194+AJ13194+AL13194+AN13194+AP13194+AR13194+AT13194+AV13194+AX13194+AZ13194+BB13194+BD13194+BF13194+BH13194+BJ13194+BL13194+BN13194+BP13194</f>
        <v>0</v>
      </c>
    </row>
    <row r="13195" customFormat="false" ht="15" hidden="false" customHeight="false" outlineLevel="0" collapsed="false">
      <c r="A13195" s="55"/>
      <c r="B13195" s="56"/>
      <c r="C13195" s="56"/>
      <c r="D13195" s="30"/>
      <c r="E13195" s="44"/>
      <c r="F13195" s="30"/>
    </row>
    <row r="13196" customFormat="false" ht="15" hidden="false" customHeight="false" outlineLevel="0" collapsed="false">
      <c r="A13196" s="132"/>
      <c r="B13196" s="133"/>
      <c r="C13196" s="133"/>
      <c r="D13196" s="134"/>
      <c r="E13196" s="135"/>
      <c r="F13196" s="134"/>
      <c r="G13196" s="134"/>
      <c r="H13196" s="134"/>
      <c r="I13196" s="427" t="n">
        <f aca="false">SUM(I13185:I13195)</f>
        <v>1637.4</v>
      </c>
      <c r="J13196" s="96" t="n">
        <f aca="false">SUM(J13185:J13195)</f>
        <v>1033.09</v>
      </c>
      <c r="K13196" s="134"/>
    </row>
    <row r="13197" customFormat="false" ht="21" hidden="false" customHeight="false" outlineLevel="0" collapsed="false">
      <c r="A13197" s="132"/>
      <c r="B13197" s="133"/>
      <c r="C13197" s="133"/>
      <c r="D13197" s="134"/>
      <c r="E13197" s="135"/>
      <c r="F13197" s="134"/>
      <c r="G13197" s="428" t="s">
        <v>1423</v>
      </c>
      <c r="H13197" s="134"/>
      <c r="I13197" s="136"/>
      <c r="J13197" s="136"/>
      <c r="K13197" s="134"/>
    </row>
    <row r="13198" customFormat="false" ht="15" hidden="false" customHeight="false" outlineLevel="0" collapsed="false">
      <c r="A13198" s="55" t="n">
        <v>41903</v>
      </c>
      <c r="B13198" s="56" t="s">
        <v>1539</v>
      </c>
      <c r="C13198" s="56" t="s">
        <v>1226</v>
      </c>
      <c r="D13198" s="30" t="n">
        <v>2224</v>
      </c>
      <c r="E13198" s="44" t="n">
        <v>0.208333333333333</v>
      </c>
      <c r="F13198" s="44" t="n">
        <v>0.510416666666667</v>
      </c>
      <c r="G13198" s="3" t="s">
        <v>1423</v>
      </c>
      <c r="H13198" s="42" t="n">
        <v>0.3125</v>
      </c>
      <c r="I13198" s="29" t="n">
        <v>228.75</v>
      </c>
      <c r="J13198" s="29" t="n">
        <v>160.12</v>
      </c>
      <c r="K13198" s="30" t="s">
        <v>2626</v>
      </c>
      <c r="M13198" s="31" t="n">
        <f aca="false">P13198+R13198+T13198+V13198+X13198+Z13198+AB13198+AD13198+AF13198+AH13198+AJ13198+AL13198+AN13198+AP13198+AR13198+AT13198+AV13198+AX13198+AZ13198+BB13198+BD13198+BF13198+BH13198+BJ13198+BL13198+BN13198+BP13198</f>
        <v>0</v>
      </c>
    </row>
    <row r="13199" customFormat="false" ht="15" hidden="false" customHeight="false" outlineLevel="0" collapsed="false">
      <c r="A13199" s="55" t="n">
        <v>41903</v>
      </c>
      <c r="B13199" s="56" t="s">
        <v>1225</v>
      </c>
      <c r="C13199" s="56" t="s">
        <v>1226</v>
      </c>
      <c r="D13199" s="30" t="n">
        <v>2225</v>
      </c>
      <c r="E13199" s="44" t="n">
        <v>0.3125</v>
      </c>
      <c r="F13199" s="44" t="n">
        <v>0.510416666666667</v>
      </c>
      <c r="G13199" s="3" t="s">
        <v>1423</v>
      </c>
      <c r="H13199" s="42" t="n">
        <v>0.208333333333333</v>
      </c>
      <c r="I13199" s="29" t="n">
        <v>152.5</v>
      </c>
      <c r="J13199" s="29" t="n">
        <v>106.75</v>
      </c>
      <c r="K13199" s="30" t="s">
        <v>1535</v>
      </c>
      <c r="M13199" s="31" t="n">
        <f aca="false">P13199+R13199+T13199+V13199+X13199+Z13199+AB13199+AD13199+AF13199+AH13199+AJ13199+AL13199+AN13199+AP13199+AR13199+AT13199+AV13199+AX13199+AZ13199+BB13199+BD13199+BF13199+BH13199+BJ13199+BL13199+BN13199+BP13199</f>
        <v>0</v>
      </c>
    </row>
    <row r="13200" customFormat="false" ht="15" hidden="false" customHeight="false" outlineLevel="0" collapsed="false">
      <c r="A13200" s="55" t="n">
        <v>41903</v>
      </c>
      <c r="B13200" s="56" t="s">
        <v>2714</v>
      </c>
      <c r="C13200" s="56" t="s">
        <v>1226</v>
      </c>
      <c r="D13200" s="30" t="n">
        <v>2226</v>
      </c>
      <c r="E13200" s="44" t="n">
        <v>0.354166666666667</v>
      </c>
      <c r="F13200" s="44" t="n">
        <v>0.541666666666667</v>
      </c>
      <c r="G13200" s="3" t="s">
        <v>1423</v>
      </c>
      <c r="H13200" s="42" t="n">
        <v>0.1875</v>
      </c>
      <c r="I13200" s="29" t="n">
        <v>137.25</v>
      </c>
      <c r="J13200" s="29" t="n">
        <v>96.07</v>
      </c>
      <c r="K13200" s="30" t="s">
        <v>2608</v>
      </c>
      <c r="M13200" s="31" t="n">
        <f aca="false">P13200+R13200+T13200+V13200+X13200+Z13200+AB13200+AD13200+AF13200+AH13200+AJ13200+AL13200+AN13200+AP13200+AR13200+AT13200+AV13200+AX13200+AZ13200+BB13200+BD13200+BF13200+BH13200+BJ13200+BL13200+BN13200+BP13200</f>
        <v>0</v>
      </c>
    </row>
    <row r="13201" customFormat="false" ht="15" hidden="false" customHeight="false" outlineLevel="0" collapsed="false">
      <c r="A13201" s="55"/>
      <c r="B13201" s="56"/>
      <c r="C13201" s="56"/>
      <c r="D13201" s="30"/>
      <c r="E13201" s="44"/>
      <c r="F13201" s="30"/>
    </row>
    <row r="13202" customFormat="false" ht="15" hidden="false" customHeight="false" outlineLevel="0" collapsed="false">
      <c r="A13202" s="132"/>
      <c r="B13202" s="133"/>
      <c r="C13202" s="133"/>
      <c r="D13202" s="134"/>
      <c r="E13202" s="135"/>
      <c r="F13202" s="134"/>
      <c r="G13202" s="134"/>
      <c r="H13202" s="134"/>
      <c r="I13202" s="427" t="n">
        <f aca="false">SUM(I13198:I13201)</f>
        <v>518.5</v>
      </c>
      <c r="J13202" s="96" t="n">
        <f aca="false">SUM(J13198:J13201)</f>
        <v>362.94</v>
      </c>
      <c r="K13202" s="134"/>
    </row>
    <row r="13203" customFormat="false" ht="21" hidden="false" customHeight="false" outlineLevel="0" collapsed="false">
      <c r="A13203" s="132"/>
      <c r="B13203" s="133"/>
      <c r="C13203" s="133"/>
      <c r="D13203" s="134"/>
      <c r="E13203" s="135"/>
      <c r="F13203" s="134"/>
      <c r="G13203" s="428" t="s">
        <v>1227</v>
      </c>
      <c r="H13203" s="134"/>
      <c r="I13203" s="136"/>
      <c r="J13203" s="136"/>
      <c r="K13203" s="134"/>
    </row>
    <row r="13204" customFormat="false" ht="15" hidden="false" customHeight="false" outlineLevel="0" collapsed="false">
      <c r="A13204" s="55" t="n">
        <v>41904</v>
      </c>
      <c r="B13204" s="56" t="s">
        <v>1514</v>
      </c>
      <c r="C13204" s="56" t="s">
        <v>1395</v>
      </c>
      <c r="D13204" s="30" t="n">
        <v>2227</v>
      </c>
      <c r="E13204" s="44" t="n">
        <v>0.25</v>
      </c>
      <c r="F13204" s="30" t="s">
        <v>1327</v>
      </c>
      <c r="H13204" s="3" t="s">
        <v>1327</v>
      </c>
      <c r="I13204" s="29" t="n">
        <v>227.2</v>
      </c>
      <c r="J13204" s="29" t="n">
        <v>130</v>
      </c>
      <c r="K13204" s="30" t="s">
        <v>1516</v>
      </c>
      <c r="M13204" s="31" t="n">
        <f aca="false">P13204+R13204+T13204+V13204+X13204+Z13204+AB13204+AD13204+AF13204+AH13204+AJ13204+AL13204+AN13204+AP13204+AR13204+AT13204+AV13204+AX13204+AZ13204+BB13204+BD13204+BF13204+BH13204+BJ13204+BL13204+BN13204+BP13204</f>
        <v>0</v>
      </c>
    </row>
    <row r="13205" customFormat="false" ht="15" hidden="false" customHeight="false" outlineLevel="0" collapsed="false">
      <c r="A13205" s="55" t="n">
        <v>41904</v>
      </c>
      <c r="B13205" s="56" t="s">
        <v>1517</v>
      </c>
      <c r="C13205" s="56" t="s">
        <v>1395</v>
      </c>
      <c r="D13205" s="30" t="n">
        <v>2228</v>
      </c>
      <c r="E13205" s="44" t="n">
        <v>0.25</v>
      </c>
      <c r="F13205" s="30" t="s">
        <v>1327</v>
      </c>
      <c r="H13205" s="3" t="s">
        <v>1327</v>
      </c>
      <c r="I13205" s="29" t="n">
        <v>222.2</v>
      </c>
      <c r="J13205" s="29" t="n">
        <v>160</v>
      </c>
      <c r="K13205" s="30" t="s">
        <v>1518</v>
      </c>
      <c r="M13205" s="31" t="n">
        <f aca="false">P13205+R13205+T13205+V13205+X13205+Z13205+AB13205+AD13205+AF13205+AH13205+AJ13205+AL13205+AN13205+AP13205+AR13205+AT13205+AV13205+AX13205+AZ13205+BB13205+BD13205+BF13205+BH13205+BJ13205+BL13205+BN13205+BP13205</f>
        <v>0</v>
      </c>
    </row>
    <row r="13206" customFormat="false" ht="15" hidden="false" customHeight="false" outlineLevel="0" collapsed="false">
      <c r="A13206" s="55" t="n">
        <v>41904</v>
      </c>
      <c r="B13206" s="56" t="s">
        <v>1519</v>
      </c>
      <c r="C13206" s="56" t="s">
        <v>1395</v>
      </c>
      <c r="D13206" s="30" t="n">
        <v>2229</v>
      </c>
      <c r="E13206" s="44" t="n">
        <v>0.25</v>
      </c>
      <c r="F13206" s="30" t="s">
        <v>1327</v>
      </c>
      <c r="G13206" s="3" t="s">
        <v>2715</v>
      </c>
      <c r="H13206" s="3" t="s">
        <v>1327</v>
      </c>
      <c r="I13206" s="29" t="n">
        <v>274.2</v>
      </c>
      <c r="J13206" s="29" t="n">
        <v>193</v>
      </c>
      <c r="K13206" s="30" t="s">
        <v>2615</v>
      </c>
      <c r="M13206" s="31" t="n">
        <f aca="false">P13206+R13206+T13206+V13206+X13206+Z13206+AB13206+AD13206+AF13206+AH13206+AJ13206+AL13206+AN13206+AP13206+AR13206+AT13206+AV13206+AX13206+AZ13206+BB13206+BD13206+BF13206+BH13206+BJ13206+BL13206+BN13206+BP13206</f>
        <v>0</v>
      </c>
    </row>
    <row r="13207" customFormat="false" ht="15" hidden="false" customHeight="false" outlineLevel="0" collapsed="false">
      <c r="A13207" s="97" t="n">
        <v>41904</v>
      </c>
      <c r="B13207" s="98" t="s">
        <v>2716</v>
      </c>
      <c r="C13207" s="98" t="s">
        <v>1395</v>
      </c>
      <c r="D13207" s="67" t="n">
        <v>2230</v>
      </c>
      <c r="E13207" s="99" t="n">
        <v>0.25</v>
      </c>
      <c r="F13207" s="67" t="s">
        <v>1327</v>
      </c>
      <c r="G13207" s="3" t="s">
        <v>2717</v>
      </c>
      <c r="H13207" s="3" t="s">
        <v>1327</v>
      </c>
      <c r="I13207" s="29" t="n">
        <v>249.8</v>
      </c>
      <c r="J13207" s="29" t="n">
        <v>176.5</v>
      </c>
      <c r="K13207" s="30" t="s">
        <v>2306</v>
      </c>
      <c r="M13207" s="31" t="n">
        <f aca="false">P13207+R13207+T13207+V13207+X13207+Z13207+AB13207+AD13207+AF13207+AH13207+AJ13207+AL13207+AN13207+AP13207+AR13207+AT13207+AV13207+AX13207+AZ13207+BB13207+BD13207+BF13207+BH13207+BJ13207+BL13207+BN13207+BP13207</f>
        <v>0</v>
      </c>
    </row>
    <row r="13208" customFormat="false" ht="15" hidden="false" customHeight="false" outlineLevel="0" collapsed="false">
      <c r="A13208" s="97" t="n">
        <v>41904</v>
      </c>
      <c r="B13208" s="98" t="s">
        <v>2718</v>
      </c>
      <c r="C13208" s="98" t="s">
        <v>1395</v>
      </c>
      <c r="D13208" s="67" t="n">
        <v>2231</v>
      </c>
      <c r="E13208" s="99" t="n">
        <v>0.25</v>
      </c>
      <c r="F13208" s="67" t="s">
        <v>1327</v>
      </c>
      <c r="G13208" s="3" t="s">
        <v>2719</v>
      </c>
      <c r="H13208" s="3" t="s">
        <v>1327</v>
      </c>
      <c r="I13208" s="29" t="n">
        <v>274.2</v>
      </c>
      <c r="J13208" s="29" t="n">
        <v>193</v>
      </c>
      <c r="K13208" s="30" t="s">
        <v>1232</v>
      </c>
    </row>
    <row r="13209" customFormat="false" ht="15" hidden="false" customHeight="false" outlineLevel="0" collapsed="false">
      <c r="A13209" s="55" t="n">
        <v>41904</v>
      </c>
      <c r="B13209" s="56" t="s">
        <v>1525</v>
      </c>
      <c r="C13209" s="56" t="s">
        <v>1226</v>
      </c>
      <c r="D13209" s="30" t="n">
        <v>2231</v>
      </c>
      <c r="E13209" s="44" t="n">
        <v>0.25</v>
      </c>
      <c r="F13209" s="44" t="n">
        <v>0.71875</v>
      </c>
      <c r="H13209" s="42" t="n">
        <v>0.479166666666667</v>
      </c>
      <c r="I13209" s="29" t="n">
        <v>270.25</v>
      </c>
      <c r="J13209" s="29" t="n">
        <v>189.17</v>
      </c>
      <c r="K13209" s="30" t="s">
        <v>2618</v>
      </c>
      <c r="M13209" s="31" t="n">
        <f aca="false">P13209+R13209+T13209+V13209+X13209+Z13209+AB13209+AD13209+AF13209+AH13209+AJ13209+AL13209+AN13209+AP13209+AR13209+AT13209+AV13209+AX13209+AZ13209+BB13209+BD13209+BF13209+BH13209+BJ13209+BL13209+BN13209+BP13209</f>
        <v>0</v>
      </c>
    </row>
    <row r="13210" customFormat="false" ht="15" hidden="false" customHeight="false" outlineLevel="0" collapsed="false">
      <c r="A13210" s="55" t="n">
        <v>41904</v>
      </c>
      <c r="B13210" s="56" t="s">
        <v>2620</v>
      </c>
      <c r="C13210" s="56" t="s">
        <v>2643</v>
      </c>
      <c r="D13210" s="30" t="n">
        <v>2232</v>
      </c>
      <c r="E13210" s="44" t="n">
        <v>0.3125</v>
      </c>
      <c r="F13210" s="44" t="n">
        <v>0.583333333333333</v>
      </c>
      <c r="G13210" s="3" t="s">
        <v>1835</v>
      </c>
      <c r="H13210" s="3" t="s">
        <v>1869</v>
      </c>
      <c r="I13210" s="29" t="n">
        <v>235.25</v>
      </c>
      <c r="J13210" s="29" t="n">
        <v>123.37</v>
      </c>
      <c r="K13210" s="30" t="s">
        <v>2621</v>
      </c>
      <c r="M13210" s="31" t="n">
        <f aca="false">P13210+R13210+T13210+V13210+X13210+Z13210+AB13210+AD13210+AF13210+AH13210+AJ13210+AL13210+AN13210+AP13210+AR13210+AT13210+AV13210+AX13210+AZ13210+BB13210+BD13210+BF13210+BH13210+BJ13210+BL13210+BN13210+BP13210</f>
        <v>0</v>
      </c>
    </row>
    <row r="13211" customFormat="false" ht="15" hidden="false" customHeight="false" outlineLevel="0" collapsed="false">
      <c r="A13211" s="55" t="n">
        <v>41904</v>
      </c>
      <c r="B13211" s="56" t="s">
        <v>1281</v>
      </c>
      <c r="C13211" s="56" t="s">
        <v>1540</v>
      </c>
      <c r="D13211" s="30" t="n">
        <v>2233</v>
      </c>
      <c r="E13211" s="44" t="n">
        <v>0.333333333333333</v>
      </c>
      <c r="F13211" s="44" t="n">
        <v>0.75</v>
      </c>
      <c r="H13211" s="42" t="n">
        <v>0.416666666666667</v>
      </c>
      <c r="I13211" s="29" t="n">
        <v>322</v>
      </c>
      <c r="J13211" s="29" t="n">
        <v>164.5</v>
      </c>
      <c r="K13211" s="30" t="s">
        <v>1504</v>
      </c>
      <c r="M13211" s="31" t="n">
        <f aca="false">P13211+R13211+T13211+V13211+X13211+Z13211+AB13211+AD13211+AF13211+AH13211+AJ13211+AL13211+AN13211+AP13211+AR13211+AT13211+AV13211+AX13211+AZ13211+BB13211+BD13211+BF13211+BH13211+BJ13211+BL13211+BN13211+BP13211</f>
        <v>0</v>
      </c>
    </row>
    <row r="13212" customFormat="false" ht="15" hidden="false" customHeight="false" outlineLevel="0" collapsed="false">
      <c r="A13212" s="55" t="n">
        <v>41904</v>
      </c>
      <c r="B13212" s="56" t="s">
        <v>2636</v>
      </c>
      <c r="C13212" s="56" t="s">
        <v>1540</v>
      </c>
      <c r="D13212" s="30" t="n">
        <v>2234</v>
      </c>
      <c r="E13212" s="44" t="n">
        <v>0.333333333333333</v>
      </c>
      <c r="F13212" s="44" t="n">
        <v>0.59375</v>
      </c>
      <c r="H13212" s="42" t="n">
        <v>0.270833333333333</v>
      </c>
      <c r="I13212" s="29" t="n">
        <v>211.75</v>
      </c>
      <c r="J13212" s="29" t="n">
        <v>139.42</v>
      </c>
      <c r="K13212" s="30" t="s">
        <v>2381</v>
      </c>
      <c r="M13212" s="31" t="n">
        <f aca="false">P13212+R13212+T13212+V13212+X13212+Z13212+AB13212+AD13212+AF13212+AH13212+AJ13212+AL13212+AN13212+AP13212+AR13212+AT13212+AV13212+AX13212+AZ13212+BB13212+BD13212+BF13212+BH13212+BJ13212+BL13212+BN13212+BP13212</f>
        <v>0</v>
      </c>
    </row>
    <row r="13213" customFormat="false" ht="15" hidden="false" customHeight="false" outlineLevel="0" collapsed="false">
      <c r="A13213" s="55" t="n">
        <v>41904</v>
      </c>
      <c r="B13213" s="56" t="s">
        <v>1225</v>
      </c>
      <c r="C13213" s="56" t="s">
        <v>2668</v>
      </c>
      <c r="D13213" s="30" t="n">
        <v>2235</v>
      </c>
      <c r="E13213" s="44" t="n">
        <v>0.395833333333333</v>
      </c>
      <c r="F13213" s="44" t="n">
        <v>0.690972222222222</v>
      </c>
      <c r="G13213" s="3" t="s">
        <v>2676</v>
      </c>
      <c r="H13213" s="3" t="s">
        <v>1337</v>
      </c>
      <c r="I13213" s="29" t="n">
        <v>251</v>
      </c>
      <c r="J13213" s="29" t="n">
        <v>131.6</v>
      </c>
      <c r="K13213" s="30" t="s">
        <v>1535</v>
      </c>
      <c r="M13213" s="31" t="n">
        <f aca="false">P13213+R13213+T13213+V13213+X13213+Z13213+AB13213+AD13213+AF13213+AH13213+AJ13213+AL13213+AN13213+AP13213+AR13213+AT13213+AV13213+AX13213+AZ13213+BB13213+BD13213+BF13213+BH13213+BJ13213+BL13213+BN13213+BP13213</f>
        <v>0</v>
      </c>
    </row>
    <row r="13214" customFormat="false" ht="15" hidden="false" customHeight="false" outlineLevel="0" collapsed="false">
      <c r="A13214" s="55" t="n">
        <v>41904</v>
      </c>
      <c r="B13214" s="56" t="s">
        <v>2620</v>
      </c>
      <c r="C13214" s="56" t="s">
        <v>2633</v>
      </c>
      <c r="D13214" s="30" t="n">
        <v>2236</v>
      </c>
      <c r="E13214" s="44" t="n">
        <v>0.604166666666667</v>
      </c>
      <c r="F13214" s="44" t="n">
        <v>0.673611111111111</v>
      </c>
      <c r="H13214" s="42" t="n">
        <v>0.166666666666667</v>
      </c>
      <c r="I13214" s="29" t="n">
        <v>133</v>
      </c>
      <c r="J13214" s="29" t="n">
        <v>65.8</v>
      </c>
      <c r="K13214" s="30" t="s">
        <v>2621</v>
      </c>
      <c r="M13214" s="31" t="n">
        <f aca="false">P13214+R13214+T13214+V13214+X13214+Z13214+AB13214+AD13214+AF13214+AH13214+AJ13214+AL13214+AN13214+AP13214+AR13214+AT13214+AV13214+AX13214+AZ13214+BB13214+BD13214+BF13214+BH13214+BJ13214+BL13214+BN13214+BP13214</f>
        <v>0</v>
      </c>
    </row>
    <row r="13215" customFormat="false" ht="15" hidden="false" customHeight="false" outlineLevel="0" collapsed="false">
      <c r="A13215" s="55" t="n">
        <v>41904</v>
      </c>
      <c r="B13215" s="56" t="s">
        <v>1539</v>
      </c>
      <c r="C13215" s="56" t="s">
        <v>1226</v>
      </c>
      <c r="D13215" s="30" t="n">
        <v>2237</v>
      </c>
      <c r="E13215" s="44" t="n">
        <v>0.416666666666667</v>
      </c>
      <c r="F13215" s="44" t="n">
        <v>0.708333333333333</v>
      </c>
      <c r="H13215" s="42" t="n">
        <v>0.291666666666667</v>
      </c>
      <c r="I13215" s="29" t="n">
        <v>164.5</v>
      </c>
      <c r="J13215" s="29" t="n">
        <v>115.15</v>
      </c>
      <c r="K13215" s="30" t="s">
        <v>2626</v>
      </c>
      <c r="M13215" s="31" t="n">
        <f aca="false">P13215+R13215+T13215+V13215+X13215+Z13215+AB13215+AD13215+AF13215+AH13215+AJ13215+AL13215+AN13215+AP13215+AR13215+AT13215+AV13215+AX13215+AZ13215+BB13215+BD13215+BF13215+BH13215+BJ13215+BL13215+BN13215+BP13215</f>
        <v>0</v>
      </c>
    </row>
    <row r="13216" customFormat="false" ht="15" hidden="false" customHeight="false" outlineLevel="0" collapsed="false">
      <c r="A13216" s="55" t="n">
        <v>41904</v>
      </c>
      <c r="B13216" s="56" t="s">
        <v>2627</v>
      </c>
      <c r="C13216" s="56" t="s">
        <v>1527</v>
      </c>
      <c r="D13216" s="30" t="n">
        <v>2238</v>
      </c>
      <c r="E13216" s="44" t="n">
        <v>0.395833333333333</v>
      </c>
      <c r="F13216" s="44" t="n">
        <v>0.625</v>
      </c>
      <c r="G13216" s="30"/>
      <c r="H13216" s="42" t="n">
        <v>0.229166666666667</v>
      </c>
      <c r="I13216" s="29" t="n">
        <v>129.25</v>
      </c>
      <c r="J13216" s="29" t="n">
        <v>90.47</v>
      </c>
      <c r="K13216" s="30" t="s">
        <v>2619</v>
      </c>
      <c r="M13216" s="31" t="n">
        <f aca="false">P13216+R13216+T13216+V13216+X13216+Z13216+AB13216+AD13216+AF13216+AH13216+AJ13216+AL13216+AN13216+AP13216+AR13216+AT13216+AV13216+AX13216+AZ13216+BB13216+BD13216+BF13216+BH13216+BJ13216+BL13216+BN13216+BP13216</f>
        <v>0</v>
      </c>
    </row>
    <row r="13217" customFormat="false" ht="15" hidden="false" customHeight="false" outlineLevel="0" collapsed="false">
      <c r="A13217" s="55"/>
      <c r="B13217" s="56"/>
      <c r="C13217" s="56"/>
      <c r="D13217" s="30"/>
      <c r="E13217" s="44"/>
      <c r="F13217" s="30"/>
    </row>
    <row r="13218" customFormat="false" ht="15" hidden="false" customHeight="false" outlineLevel="0" collapsed="false">
      <c r="A13218" s="132"/>
      <c r="B13218" s="133"/>
      <c r="C13218" s="133"/>
      <c r="D13218" s="134"/>
      <c r="E13218" s="135"/>
      <c r="F13218" s="134"/>
      <c r="G13218" s="134"/>
      <c r="H13218" s="134"/>
      <c r="I13218" s="427" t="n">
        <f aca="false">SUM(I13204:I13217)</f>
        <v>2964.6</v>
      </c>
      <c r="J13218" s="96" t="n">
        <f aca="false">SUM(J13204:J13217)</f>
        <v>1871.98</v>
      </c>
      <c r="K13218" s="134"/>
    </row>
    <row r="13219" customFormat="false" ht="21" hidden="false" customHeight="false" outlineLevel="0" collapsed="false">
      <c r="A13219" s="132"/>
      <c r="B13219" s="133"/>
      <c r="C13219" s="133"/>
      <c r="D13219" s="134"/>
      <c r="E13219" s="135"/>
      <c r="F13219" s="134"/>
      <c r="G13219" s="428" t="s">
        <v>1274</v>
      </c>
      <c r="H13219" s="134"/>
      <c r="I13219" s="136"/>
      <c r="J13219" s="136"/>
      <c r="K13219" s="134"/>
    </row>
    <row r="13220" customFormat="false" ht="15" hidden="false" customHeight="false" outlineLevel="0" collapsed="false">
      <c r="A13220" s="55" t="n">
        <v>41905</v>
      </c>
      <c r="B13220" s="56" t="s">
        <v>1514</v>
      </c>
      <c r="C13220" s="56" t="s">
        <v>1395</v>
      </c>
      <c r="D13220" s="30" t="n">
        <v>2239</v>
      </c>
      <c r="E13220" s="44" t="n">
        <v>0.25</v>
      </c>
      <c r="F13220" s="30" t="s">
        <v>1327</v>
      </c>
      <c r="G13220" s="3" t="s">
        <v>2720</v>
      </c>
      <c r="H13220" s="3" t="s">
        <v>1327</v>
      </c>
      <c r="I13220" s="29" t="n">
        <v>227.2</v>
      </c>
      <c r="J13220" s="29" t="n">
        <v>160</v>
      </c>
      <c r="K13220" s="30" t="s">
        <v>1516</v>
      </c>
      <c r="M13220" s="31" t="n">
        <f aca="false">P13220+R13220+T13220+V13220+X13220+Z13220+AB13220+AD13220+AF13220+AH13220+AJ13220+AL13220+AN13220+AP13220+AR13220+AT13220+AV13220+AX13220+AZ13220+BB13220+BD13220+BF13220+BH13220+BJ13220+BL13220+BN13220+BP13220</f>
        <v>0</v>
      </c>
    </row>
    <row r="13221" customFormat="false" ht="15" hidden="false" customHeight="false" outlineLevel="0" collapsed="false">
      <c r="A13221" s="55" t="n">
        <v>41905</v>
      </c>
      <c r="B13221" s="56" t="s">
        <v>1517</v>
      </c>
      <c r="C13221" s="56" t="s">
        <v>2721</v>
      </c>
      <c r="D13221" s="30" t="n">
        <v>2240</v>
      </c>
      <c r="E13221" s="44" t="n">
        <v>0.25</v>
      </c>
      <c r="F13221" s="30" t="s">
        <v>1327</v>
      </c>
      <c r="G13221" s="3" t="s">
        <v>2722</v>
      </c>
      <c r="H13221" s="3" t="s">
        <v>1327</v>
      </c>
      <c r="I13221" s="29" t="n">
        <v>249.2</v>
      </c>
      <c r="J13221" s="29" t="n">
        <v>176.5</v>
      </c>
      <c r="K13221" s="30" t="s">
        <v>1518</v>
      </c>
      <c r="M13221" s="31" t="n">
        <f aca="false">P13221+R13221+T13221+V13221+X13221+Z13221+AB13221+AD13221+AF13221+AH13221+AJ13221+AL13221+AN13221+AP13221+AR13221+AT13221+AV13221+AX13221+AZ13221+BB13221+BD13221+BF13221+BH13221+BJ13221+BL13221+BN13221+BP13221</f>
        <v>0</v>
      </c>
    </row>
    <row r="13222" customFormat="false" ht="15" hidden="false" customHeight="false" outlineLevel="0" collapsed="false">
      <c r="A13222" s="55" t="n">
        <v>41905</v>
      </c>
      <c r="B13222" s="56" t="s">
        <v>1519</v>
      </c>
      <c r="C13222" s="56" t="s">
        <v>1395</v>
      </c>
      <c r="D13222" s="30" t="n">
        <v>2241</v>
      </c>
      <c r="E13222" s="44" t="n">
        <v>0.25</v>
      </c>
      <c r="F13222" s="30" t="s">
        <v>1327</v>
      </c>
      <c r="G13222" s="3" t="s">
        <v>2723</v>
      </c>
      <c r="H13222" s="3" t="s">
        <v>1327</v>
      </c>
      <c r="I13222" s="29" t="n">
        <v>256.5</v>
      </c>
      <c r="J13222" s="29" t="n">
        <v>193</v>
      </c>
      <c r="K13222" s="30" t="s">
        <v>2615</v>
      </c>
      <c r="M13222" s="31" t="n">
        <f aca="false">P13222+R13222+T13222+V13222+X13222+Z13222+AB13222+AD13222+AF13222+AH13222+AJ13222+AL13222+AN13222+AP13222+AR13222+AT13222+AV13222+AX13222+AZ13222+BB13222+BD13222+BF13222+BH13222+BJ13222+BL13222+BN13222+BP13222</f>
        <v>0</v>
      </c>
    </row>
    <row r="13223" customFormat="false" ht="15" hidden="false" customHeight="false" outlineLevel="0" collapsed="false">
      <c r="A13223" s="55" t="n">
        <v>41905</v>
      </c>
      <c r="B13223" s="56" t="s">
        <v>2620</v>
      </c>
      <c r="C13223" s="56" t="s">
        <v>2721</v>
      </c>
      <c r="D13223" s="30" t="n">
        <v>2242</v>
      </c>
      <c r="E13223" s="44" t="n">
        <v>0.25</v>
      </c>
      <c r="F13223" s="30" t="s">
        <v>1327</v>
      </c>
      <c r="H13223" s="3" t="s">
        <v>1327</v>
      </c>
      <c r="I13223" s="29" t="n">
        <v>248.2</v>
      </c>
      <c r="J13223" s="29" t="n">
        <v>130</v>
      </c>
      <c r="K13223" s="30" t="s">
        <v>2621</v>
      </c>
      <c r="M13223" s="31" t="n">
        <f aca="false">P13223+R13223+T13223+V13223+X13223+Z13223+AB13223+AD13223+AF13223+AH13223+AJ13223+AL13223+AN13223+AP13223+AR13223+AT13223+AV13223+AX13223+AZ13223+BB13223+BD13223+BF13223+BH13223+BJ13223+BL13223+BN13223+BP13223</f>
        <v>0</v>
      </c>
    </row>
    <row r="13224" customFormat="false" ht="15" hidden="false" customHeight="false" outlineLevel="0" collapsed="false">
      <c r="A13224" s="55" t="n">
        <v>41905</v>
      </c>
      <c r="B13224" s="56" t="s">
        <v>1225</v>
      </c>
      <c r="C13224" s="56" t="s">
        <v>1226</v>
      </c>
      <c r="D13224" s="30" t="n">
        <v>2243</v>
      </c>
      <c r="E13224" s="44" t="n">
        <v>0.291666666666667</v>
      </c>
      <c r="F13224" s="44" t="n">
        <v>0.635416666666667</v>
      </c>
      <c r="H13224" s="42" t="n">
        <v>0.354166666666667</v>
      </c>
      <c r="I13224" s="29" t="n">
        <v>199.75</v>
      </c>
      <c r="J13224" s="29" t="n">
        <v>139.82</v>
      </c>
      <c r="K13224" s="30" t="s">
        <v>1535</v>
      </c>
      <c r="M13224" s="31" t="n">
        <f aca="false">P13224+R13224+T13224+V13224+X13224+Z13224+AB13224+AD13224+AF13224+AH13224+AJ13224+AL13224+AN13224+AP13224+AR13224+AT13224+AV13224+AX13224+AZ13224+BB13224+BD13224+BF13224+BH13224+BJ13224+BL13224+BN13224+BP13224</f>
        <v>0</v>
      </c>
    </row>
    <row r="13225" customFormat="false" ht="15" hidden="false" customHeight="false" outlineLevel="0" collapsed="false">
      <c r="A13225" s="55" t="n">
        <v>41905</v>
      </c>
      <c r="B13225" s="56" t="s">
        <v>2632</v>
      </c>
      <c r="C13225" s="56" t="s">
        <v>1226</v>
      </c>
      <c r="D13225" s="30" t="n">
        <v>2244</v>
      </c>
      <c r="E13225" s="44" t="n">
        <v>0.291666666666667</v>
      </c>
      <c r="F13225" s="44" t="n">
        <v>0.635416666666667</v>
      </c>
      <c r="H13225" s="42" t="n">
        <v>0.354166666666667</v>
      </c>
      <c r="I13225" s="29" t="n">
        <v>199.75</v>
      </c>
      <c r="J13225" s="29" t="n">
        <v>139.82</v>
      </c>
      <c r="K13225" s="30" t="s">
        <v>2617</v>
      </c>
      <c r="M13225" s="31" t="n">
        <f aca="false">P13225+R13225+T13225+V13225+X13225+Z13225+AB13225+AD13225+AF13225+AH13225+AJ13225+AL13225+AN13225+AP13225+AR13225+AT13225+AV13225+AX13225+AZ13225+BB13225+BD13225+BF13225+BH13225+BJ13225+BL13225+BN13225+BP13225</f>
        <v>0</v>
      </c>
    </row>
    <row r="13226" customFormat="false" ht="15" hidden="false" customHeight="false" outlineLevel="0" collapsed="false">
      <c r="A13226" s="55" t="n">
        <v>41905</v>
      </c>
      <c r="B13226" s="56" t="s">
        <v>1195</v>
      </c>
      <c r="C13226" s="56" t="s">
        <v>842</v>
      </c>
      <c r="D13226" s="30" t="n">
        <v>2245</v>
      </c>
      <c r="E13226" s="44" t="n">
        <v>0.291666666666667</v>
      </c>
      <c r="F13226" s="44" t="n">
        <v>0.625</v>
      </c>
      <c r="G13226" s="3" t="s">
        <v>2677</v>
      </c>
      <c r="H13226" s="3" t="s">
        <v>1248</v>
      </c>
      <c r="I13226" s="29" t="n">
        <v>218.5</v>
      </c>
      <c r="J13226" s="29" t="n">
        <v>148.05</v>
      </c>
      <c r="K13226" s="30" t="s">
        <v>2465</v>
      </c>
      <c r="M13226" s="31" t="n">
        <f aca="false">P13226+R13226+T13226+V13226+X13226+Z13226+AB13226+AD13226+AF13226+AH13226+AJ13226+AL13226+AN13226+AP13226+AR13226+AT13226+AV13226+AX13226+AZ13226+BB13226+BD13226+BF13226+BH13226+BJ13226+BL13226+BN13226+BP13226</f>
        <v>0</v>
      </c>
    </row>
    <row r="13227" customFormat="false" ht="15" hidden="false" customHeight="false" outlineLevel="0" collapsed="false">
      <c r="A13227" s="55" t="n">
        <v>41905</v>
      </c>
      <c r="B13227" s="56" t="s">
        <v>1169</v>
      </c>
      <c r="C13227" s="56" t="s">
        <v>925</v>
      </c>
      <c r="D13227" s="30" t="n">
        <v>2246</v>
      </c>
      <c r="E13227" s="44" t="n">
        <v>0.333333333333333</v>
      </c>
      <c r="F13227" s="44" t="n">
        <v>0.697916666666667</v>
      </c>
      <c r="G13227" s="3" t="s">
        <v>1835</v>
      </c>
      <c r="H13227" s="3" t="s">
        <v>1276</v>
      </c>
      <c r="I13227" s="29" t="n">
        <v>326</v>
      </c>
      <c r="J13227" s="29" t="n">
        <v>164.5</v>
      </c>
      <c r="K13227" s="30" t="s">
        <v>1214</v>
      </c>
      <c r="M13227" s="31" t="n">
        <f aca="false">P13227+R13227+T13227+V13227+X13227+Z13227+AB13227+AD13227+AF13227+AH13227+AJ13227+AL13227+AN13227+AP13227+AR13227+AT13227+AV13227+AX13227+AZ13227+BB13227+BD13227+BF13227+BH13227+BJ13227+BL13227+BN13227+BP13227</f>
        <v>0</v>
      </c>
    </row>
    <row r="13228" customFormat="false" ht="15" hidden="false" customHeight="false" outlineLevel="0" collapsed="false">
      <c r="A13228" s="55" t="n">
        <v>41905</v>
      </c>
      <c r="B13228" s="56" t="s">
        <v>1193</v>
      </c>
      <c r="C13228" s="56" t="s">
        <v>1300</v>
      </c>
      <c r="D13228" s="30" t="n">
        <v>2247</v>
      </c>
      <c r="E13228" s="44" t="n">
        <v>0.3125</v>
      </c>
      <c r="F13228" s="44" t="n">
        <v>0.479166666666667</v>
      </c>
      <c r="H13228" s="42" t="n">
        <v>0.166666666666667</v>
      </c>
      <c r="I13228" s="29" t="n">
        <v>133</v>
      </c>
      <c r="J13228" s="29" t="n">
        <v>65.8</v>
      </c>
      <c r="K13228" s="30" t="s">
        <v>1216</v>
      </c>
      <c r="M13228" s="31" t="n">
        <f aca="false">P13228+R13228+T13228+V13228+X13228+Z13228+AB13228+AD13228+AF13228+AH13228+AJ13228+AL13228+AN13228+AP13228+AR13228+AT13228+AV13228+AX13228+AZ13228+BB13228+BD13228+BF13228+BH13228+BJ13228+BL13228+BN13228+BP13228</f>
        <v>0</v>
      </c>
    </row>
    <row r="13229" customFormat="false" ht="15" hidden="false" customHeight="false" outlineLevel="0" collapsed="false">
      <c r="A13229" s="55" t="n">
        <v>41905</v>
      </c>
      <c r="B13229" s="56" t="s">
        <v>1362</v>
      </c>
      <c r="C13229" s="56" t="s">
        <v>1527</v>
      </c>
      <c r="D13229" s="30" t="n">
        <v>2248</v>
      </c>
      <c r="E13229" s="44" t="n">
        <v>0.354166666666667</v>
      </c>
      <c r="F13229" s="44" t="n">
        <v>0.760416666666667</v>
      </c>
      <c r="H13229" s="42" t="n">
        <v>0.416666666666667</v>
      </c>
      <c r="I13229" s="29" t="n">
        <v>235</v>
      </c>
      <c r="J13229" s="29" t="n">
        <v>164.5</v>
      </c>
      <c r="K13229" s="30" t="s">
        <v>2630</v>
      </c>
      <c r="M13229" s="31" t="n">
        <f aca="false">P13229+R13229+T13229+V13229+X13229+Z13229+AB13229+AD13229+AF13229+AH13229+AJ13229+AL13229+AN13229+AP13229+AR13229+AT13229+AV13229+AX13229+AZ13229+BB13229+BD13229+BF13229+BH13229+BJ13229+BL13229+BN13229+BP13229</f>
        <v>0</v>
      </c>
    </row>
    <row r="13230" customFormat="false" ht="15" hidden="false" customHeight="false" outlineLevel="0" collapsed="false">
      <c r="A13230" s="55" t="n">
        <v>41905</v>
      </c>
      <c r="B13230" s="56" t="s">
        <v>2153</v>
      </c>
      <c r="C13230" s="56" t="s">
        <v>1255</v>
      </c>
      <c r="D13230" s="30" t="n">
        <v>2249</v>
      </c>
      <c r="E13230" s="44" t="n">
        <v>0.572916666666667</v>
      </c>
      <c r="F13230" s="44" t="n">
        <v>0.666666666666667</v>
      </c>
      <c r="H13230" s="42" t="n">
        <v>0.166666666666667</v>
      </c>
      <c r="I13230" s="29" t="n">
        <v>101</v>
      </c>
      <c r="J13230" s="29" t="n">
        <v>65.8</v>
      </c>
      <c r="K13230" s="30" t="s">
        <v>2154</v>
      </c>
      <c r="M13230" s="31" t="n">
        <f aca="false">P13230+R13230+T13230+V13230+X13230+Z13230+AB13230+AD13230+AF13230+AH13230+AJ13230+AL13230+AN13230+AP13230+AR13230+AT13230+AV13230+AX13230+AZ13230+BB13230+BD13230+BF13230+BH13230+BJ13230+BL13230+BN13230+BP13230</f>
        <v>0</v>
      </c>
    </row>
    <row r="13231" customFormat="false" ht="15" hidden="false" customHeight="false" outlineLevel="0" collapsed="false">
      <c r="A13231" s="55" t="n">
        <v>41905</v>
      </c>
      <c r="B13231" s="56" t="s">
        <v>1193</v>
      </c>
      <c r="C13231" s="56" t="s">
        <v>925</v>
      </c>
      <c r="D13231" s="30" t="n">
        <v>2250</v>
      </c>
      <c r="E13231" s="44" t="n">
        <v>0.645833333333333</v>
      </c>
      <c r="F13231" s="44" t="n">
        <v>0.772222222222222</v>
      </c>
      <c r="H13231" s="42" t="n">
        <v>0.166666666666667</v>
      </c>
      <c r="I13231" s="29" t="n">
        <v>133</v>
      </c>
      <c r="J13231" s="29" t="n">
        <v>65.8</v>
      </c>
      <c r="K13231" s="30" t="s">
        <v>1216</v>
      </c>
      <c r="M13231" s="31" t="n">
        <f aca="false">P13231+R13231+T13231+V13231+X13231+Z13231+AB13231+AD13231+AF13231+AH13231+AJ13231+AL13231+AN13231+AP13231+AR13231+AT13231+AV13231+AX13231+AZ13231+BB13231+BD13231+BF13231+BH13231+BJ13231+BL13231+BN13231+BP13231</f>
        <v>0</v>
      </c>
    </row>
    <row r="13232" s="56" customFormat="true" ht="15" hidden="false" customHeight="false" outlineLevel="0" collapsed="false">
      <c r="A13232" s="55" t="n">
        <v>41905</v>
      </c>
      <c r="B13232" s="56" t="s">
        <v>1525</v>
      </c>
      <c r="C13232" s="56" t="s">
        <v>2724</v>
      </c>
      <c r="D13232" s="30" t="n">
        <v>2251</v>
      </c>
      <c r="E13232" s="44" t="n">
        <v>0.354166666666667</v>
      </c>
      <c r="F13232" s="44" t="n">
        <v>0.5</v>
      </c>
      <c r="G13232" s="30" t="s">
        <v>1338</v>
      </c>
      <c r="H13232" s="30" t="s">
        <v>1191</v>
      </c>
      <c r="I13232" s="29" t="n">
        <v>124.5</v>
      </c>
      <c r="J13232" s="29" t="n">
        <v>82.25</v>
      </c>
      <c r="K13232" s="30" t="s">
        <v>2618</v>
      </c>
      <c r="M13232" s="74" t="n">
        <f aca="false">P13232+R13232+T13232+V13232+X13232+Z13232+AB13232+AD13232+AF13232+AH13232+AJ13232+AL13232+AN13232+AP13232+AR13232+AT13232+AV13232+AX13232+AZ13232+BB13232+BD13232+BF13232+BH13232+BJ13232+BL13232+BN13232+BP13232</f>
        <v>0</v>
      </c>
      <c r="N13232" s="32"/>
      <c r="P13232" s="74"/>
      <c r="R13232" s="74"/>
      <c r="T13232" s="74"/>
      <c r="V13232" s="74"/>
      <c r="X13232" s="74"/>
      <c r="Z13232" s="74"/>
      <c r="AB13232" s="74"/>
      <c r="AD13232" s="74"/>
      <c r="AF13232" s="74"/>
      <c r="AH13232" s="74"/>
      <c r="AJ13232" s="74"/>
      <c r="AL13232" s="74"/>
      <c r="AN13232" s="74"/>
      <c r="AP13232" s="74"/>
      <c r="AR13232" s="74"/>
      <c r="AT13232" s="74"/>
      <c r="AV13232" s="74"/>
      <c r="AX13232" s="74"/>
      <c r="AZ13232" s="74"/>
    </row>
    <row r="13233" customFormat="false" ht="15" hidden="false" customHeight="false" outlineLevel="0" collapsed="false">
      <c r="A13233" s="55"/>
      <c r="B13233" s="56"/>
      <c r="C13233" s="56"/>
      <c r="D13233" s="30"/>
      <c r="E13233" s="44"/>
      <c r="F13233" s="30"/>
    </row>
    <row r="13234" customFormat="false" ht="15" hidden="false" customHeight="false" outlineLevel="0" collapsed="false">
      <c r="A13234" s="132"/>
      <c r="B13234" s="133"/>
      <c r="C13234" s="133"/>
      <c r="D13234" s="134"/>
      <c r="E13234" s="135"/>
      <c r="F13234" s="134"/>
      <c r="G13234" s="134"/>
      <c r="H13234" s="134"/>
      <c r="I13234" s="427" t="n">
        <f aca="false">SUM(I13220:I13233)</f>
        <v>2651.6</v>
      </c>
      <c r="J13234" s="96" t="n">
        <f aca="false">SUM(J13220:J13233)</f>
        <v>1695.84</v>
      </c>
      <c r="K13234" s="134"/>
    </row>
    <row r="13235" customFormat="false" ht="21" hidden="false" customHeight="false" outlineLevel="0" collapsed="false">
      <c r="A13235" s="132"/>
      <c r="B13235" s="133"/>
      <c r="C13235" s="133"/>
      <c r="D13235" s="134"/>
      <c r="E13235" s="135"/>
      <c r="F13235" s="134"/>
      <c r="G13235" s="428" t="s">
        <v>1343</v>
      </c>
      <c r="H13235" s="134"/>
      <c r="I13235" s="136"/>
      <c r="J13235" s="136"/>
      <c r="K13235" s="134"/>
    </row>
    <row r="13236" customFormat="false" ht="15" hidden="false" customHeight="false" outlineLevel="0" collapsed="false">
      <c r="A13236" s="55" t="n">
        <v>41906</v>
      </c>
      <c r="B13236" s="56" t="s">
        <v>1514</v>
      </c>
      <c r="C13236" s="56" t="s">
        <v>1395</v>
      </c>
      <c r="D13236" s="30" t="n">
        <v>2252</v>
      </c>
      <c r="E13236" s="44" t="n">
        <v>0.25</v>
      </c>
      <c r="F13236" s="30" t="s">
        <v>1327</v>
      </c>
      <c r="G13236" s="3" t="s">
        <v>2720</v>
      </c>
      <c r="H13236" s="3" t="s">
        <v>1327</v>
      </c>
      <c r="I13236" s="29" t="n">
        <v>227.2</v>
      </c>
      <c r="J13236" s="29" t="n">
        <v>160</v>
      </c>
      <c r="K13236" s="30" t="s">
        <v>1516</v>
      </c>
      <c r="M13236" s="31" t="n">
        <f aca="false">P13236+R13236+T13236+V13236+X13236+Z13236+AB13236+AD13236+AF13236+AH13236+AJ13236+AL13236+AN13236+AP13236+AR13236+AT13236+AV13236+AX13236+AZ13236+BB13236+BD13236+BF13236+BH13236+BJ13236+BL13236+BN13236+BP13236</f>
        <v>0</v>
      </c>
    </row>
    <row r="13237" customFormat="false" ht="15" hidden="false" customHeight="false" outlineLevel="0" collapsed="false">
      <c r="A13237" s="55" t="n">
        <v>41906</v>
      </c>
      <c r="B13237" s="56" t="s">
        <v>1517</v>
      </c>
      <c r="C13237" s="56" t="s">
        <v>1395</v>
      </c>
      <c r="D13237" s="30" t="n">
        <v>2253</v>
      </c>
      <c r="E13237" s="44" t="n">
        <v>0.25</v>
      </c>
      <c r="F13237" s="30" t="s">
        <v>1327</v>
      </c>
      <c r="G13237" s="3" t="s">
        <v>2725</v>
      </c>
      <c r="H13237" s="3" t="s">
        <v>1327</v>
      </c>
      <c r="I13237" s="29" t="n">
        <v>385</v>
      </c>
      <c r="J13237" s="29" t="n">
        <v>269.5</v>
      </c>
      <c r="K13237" s="30" t="s">
        <v>1518</v>
      </c>
      <c r="M13237" s="31" t="n">
        <f aca="false">P13237+R13237+T13237+V13237+X13237+Z13237+AB13237+AD13237+AF13237+AH13237+AJ13237+AL13237+AN13237+AP13237+AR13237+AT13237+AV13237+AX13237+AZ13237+BB13237+BD13237+BF13237+BH13237+BJ13237+BL13237+BN13237+BP13237</f>
        <v>0</v>
      </c>
    </row>
    <row r="13238" customFormat="false" ht="15" hidden="false" customHeight="false" outlineLevel="0" collapsed="false">
      <c r="A13238" s="55" t="n">
        <v>41906</v>
      </c>
      <c r="B13238" s="56" t="s">
        <v>1519</v>
      </c>
      <c r="C13238" s="56" t="s">
        <v>1395</v>
      </c>
      <c r="D13238" s="30" t="n">
        <v>2254</v>
      </c>
      <c r="E13238" s="44" t="n">
        <v>0.25</v>
      </c>
      <c r="F13238" s="30" t="s">
        <v>1327</v>
      </c>
      <c r="H13238" s="3" t="s">
        <v>1327</v>
      </c>
      <c r="I13238" s="29" t="n">
        <v>222.2</v>
      </c>
      <c r="J13238" s="29" t="n">
        <v>160</v>
      </c>
      <c r="K13238" s="30" t="s">
        <v>2615</v>
      </c>
      <c r="M13238" s="31" t="n">
        <f aca="false">P13238+R13238+T13238+V13238+X13238+Z13238+AB13238+AD13238+AF13238+AH13238+AJ13238+AL13238+AN13238+AP13238+AR13238+AT13238+AV13238+AX13238+AZ13238+BB13238+BD13238+BF13238+BH13238+BJ13238+BL13238+BN13238+BP13238</f>
        <v>0</v>
      </c>
    </row>
    <row r="13239" customFormat="false" ht="15" hidden="false" customHeight="false" outlineLevel="0" collapsed="false">
      <c r="A13239" s="55" t="n">
        <v>41906</v>
      </c>
      <c r="B13239" s="56" t="s">
        <v>2620</v>
      </c>
      <c r="C13239" s="56" t="s">
        <v>2726</v>
      </c>
      <c r="D13239" s="30" t="n">
        <v>2255</v>
      </c>
      <c r="E13239" s="44" t="n">
        <v>0.25</v>
      </c>
      <c r="F13239" s="30" t="s">
        <v>1327</v>
      </c>
      <c r="H13239" s="3" t="s">
        <v>1327</v>
      </c>
      <c r="I13239" s="29" t="n">
        <v>222.2</v>
      </c>
      <c r="J13239" s="29" t="n">
        <v>130</v>
      </c>
      <c r="K13239" s="30" t="s">
        <v>2621</v>
      </c>
      <c r="M13239" s="31" t="n">
        <f aca="false">P13239+R13239+T13239+V13239+X13239+Z13239+AB13239+AD13239+AF13239+AH13239+AJ13239+AL13239+AN13239+AP13239+AR13239+AT13239+AV13239+AX13239+AZ13239+BB13239+BD13239+BF13239+BH13239+BJ13239+BL13239+BN13239+BP13239</f>
        <v>0</v>
      </c>
    </row>
    <row r="13240" customFormat="false" ht="15" hidden="false" customHeight="false" outlineLevel="0" collapsed="false">
      <c r="A13240" s="55" t="n">
        <v>41906</v>
      </c>
      <c r="B13240" s="56" t="s">
        <v>1525</v>
      </c>
      <c r="C13240" s="56" t="s">
        <v>1395</v>
      </c>
      <c r="D13240" s="30" t="n">
        <v>2256</v>
      </c>
      <c r="E13240" s="44" t="n">
        <v>0.25</v>
      </c>
      <c r="F13240" s="30" t="s">
        <v>1327</v>
      </c>
      <c r="G13240" s="3" t="s">
        <v>2727</v>
      </c>
      <c r="H13240" s="3" t="s">
        <v>1327</v>
      </c>
      <c r="I13240" s="29" t="n">
        <v>370</v>
      </c>
      <c r="J13240" s="29" t="n">
        <v>200</v>
      </c>
      <c r="K13240" s="30" t="s">
        <v>2618</v>
      </c>
      <c r="M13240" s="31" t="n">
        <f aca="false">P13240+R13240+T13240+V13240+X13240+Z13240+AB13240+AD13240+AF13240+AH13240+AJ13240+AL13240+AN13240+AP13240+AR13240+AT13240+AV13240+AX13240+AZ13240+BB13240+BD13240+BF13240+BH13240+BJ13240+BL13240+BN13240+BP13240</f>
        <v>0</v>
      </c>
    </row>
    <row r="13241" customFormat="false" ht="15" hidden="false" customHeight="false" outlineLevel="0" collapsed="false">
      <c r="A13241" s="97" t="n">
        <v>41906</v>
      </c>
      <c r="B13241" s="98" t="s">
        <v>2716</v>
      </c>
      <c r="C13241" s="98" t="s">
        <v>2726</v>
      </c>
      <c r="D13241" s="67" t="n">
        <v>2257</v>
      </c>
      <c r="E13241" s="99" t="n">
        <v>0.25</v>
      </c>
      <c r="F13241" s="67" t="s">
        <v>1327</v>
      </c>
      <c r="H13241" s="3" t="s">
        <v>1327</v>
      </c>
      <c r="I13241" s="29" t="n">
        <v>222.2</v>
      </c>
      <c r="J13241" s="29" t="n">
        <v>160</v>
      </c>
      <c r="K13241" s="30" t="s">
        <v>2728</v>
      </c>
    </row>
    <row r="13242" customFormat="false" ht="15" hidden="false" customHeight="false" outlineLevel="0" collapsed="false">
      <c r="A13242" s="55" t="n">
        <v>41906</v>
      </c>
      <c r="B13242" s="56" t="s">
        <v>2627</v>
      </c>
      <c r="C13242" s="56" t="s">
        <v>2628</v>
      </c>
      <c r="D13242" s="30" t="n">
        <v>2257</v>
      </c>
      <c r="E13242" s="44" t="n">
        <v>0.333333333333333</v>
      </c>
      <c r="F13242" s="44" t="n">
        <v>0.552083333333333</v>
      </c>
      <c r="H13242" s="42" t="n">
        <v>0.229166666666667</v>
      </c>
      <c r="I13242" s="29" t="n">
        <v>136.25</v>
      </c>
      <c r="J13242" s="29" t="n">
        <v>90.47</v>
      </c>
      <c r="K13242" s="30" t="s">
        <v>2619</v>
      </c>
      <c r="M13242" s="31" t="n">
        <f aca="false">P13242+R13242+T13242+V13242+X13242+Z13242+AB13242+AD13242+AF13242+AH13242+AJ13242+AL13242+AN13242+AP13242+AR13242+AT13242+AV13242+AX13242+AZ13242+BB13242+BD13242+BF13242+BH13242+BJ13242+BL13242+BN13242+BP13242</f>
        <v>0</v>
      </c>
    </row>
    <row r="13243" customFormat="false" ht="15" hidden="false" customHeight="false" outlineLevel="0" collapsed="false">
      <c r="A13243" s="55" t="n">
        <v>41906</v>
      </c>
      <c r="B13243" s="56" t="s">
        <v>1181</v>
      </c>
      <c r="C13243" s="56" t="s">
        <v>490</v>
      </c>
      <c r="D13243" s="30" t="n">
        <v>2258</v>
      </c>
      <c r="E13243" s="44" t="n">
        <v>0.354166666666667</v>
      </c>
      <c r="F13243" s="44" t="n">
        <v>0.583333333333333</v>
      </c>
      <c r="H13243" s="42" t="n">
        <v>0.229166666666667</v>
      </c>
      <c r="I13243" s="29" t="n">
        <v>129.25</v>
      </c>
      <c r="J13243" s="29" t="n">
        <v>90.47</v>
      </c>
      <c r="K13243" s="30" t="s">
        <v>1219</v>
      </c>
      <c r="M13243" s="31" t="n">
        <f aca="false">P13243+R13243+T13243+V13243+X13243+Z13243+AB13243+AD13243+AF13243+AH13243+AJ13243+AL13243+AN13243+AP13243+AR13243+AT13243+AV13243+AX13243+AZ13243+BB13243+BD13243+BF13243+BH13243+BJ13243+BL13243+BN13243+BP13243</f>
        <v>0</v>
      </c>
    </row>
    <row r="13244" customFormat="false" ht="15" hidden="false" customHeight="false" outlineLevel="0" collapsed="false">
      <c r="A13244" s="55" t="n">
        <v>41906</v>
      </c>
      <c r="B13244" s="56" t="s">
        <v>1195</v>
      </c>
      <c r="C13244" s="56" t="s">
        <v>490</v>
      </c>
      <c r="D13244" s="30" t="n">
        <v>2259</v>
      </c>
      <c r="E13244" s="44" t="n">
        <v>0.395833333333333</v>
      </c>
      <c r="F13244" s="44" t="n">
        <v>0.75</v>
      </c>
      <c r="H13244" s="42" t="n">
        <v>0.354166666666667</v>
      </c>
      <c r="I13244" s="29" t="n">
        <v>199.75</v>
      </c>
      <c r="J13244" s="29" t="n">
        <v>139.82</v>
      </c>
      <c r="K13244" s="30" t="s">
        <v>2465</v>
      </c>
      <c r="M13244" s="31" t="n">
        <f aca="false">P13244+R13244+T13244+V13244+X13244+Z13244+AB13244+AD13244+AF13244+AH13244+AJ13244+AL13244+AN13244+AP13244+AR13244+AT13244+AV13244+AX13244+AZ13244+BB13244+BD13244+BF13244+BH13244+BJ13244+BL13244+BN13244+BP13244</f>
        <v>0</v>
      </c>
    </row>
    <row r="13245" customFormat="false" ht="15" hidden="false" customHeight="false" outlineLevel="0" collapsed="false">
      <c r="A13245" s="55" t="n">
        <v>41906</v>
      </c>
      <c r="B13245" s="56" t="s">
        <v>403</v>
      </c>
      <c r="C13245" s="56" t="s">
        <v>490</v>
      </c>
      <c r="D13245" s="30" t="n">
        <v>2260</v>
      </c>
      <c r="E13245" s="44" t="n">
        <v>0.4375</v>
      </c>
      <c r="F13245" s="44" t="n">
        <v>0.625</v>
      </c>
      <c r="H13245" s="42" t="n">
        <v>0.1875</v>
      </c>
      <c r="I13245" s="29" t="n">
        <v>105.75</v>
      </c>
      <c r="J13245" s="29" t="n">
        <v>74.02</v>
      </c>
      <c r="K13245" s="30" t="s">
        <v>2057</v>
      </c>
      <c r="M13245" s="31" t="n">
        <f aca="false">P13245+R13245+T13245+V13245+X13245+Z13245+AB13245+AD13245+AF13245+AH13245+AJ13245+AL13245+AN13245+AP13245+AR13245+AT13245+AV13245+AX13245+AZ13245+BB13245+BD13245+BF13245+BH13245+BJ13245+BL13245+BN13245+BP13245</f>
        <v>0</v>
      </c>
    </row>
    <row r="13246" customFormat="false" ht="15" hidden="false" customHeight="false" outlineLevel="0" collapsed="false">
      <c r="A13246" s="55" t="n">
        <v>41906</v>
      </c>
      <c r="B13246" s="56" t="s">
        <v>2714</v>
      </c>
      <c r="C13246" s="56" t="s">
        <v>2729</v>
      </c>
      <c r="D13246" s="30" t="n">
        <v>2261</v>
      </c>
      <c r="E13246" s="44" t="n">
        <v>0.375</v>
      </c>
      <c r="F13246" s="44" t="n">
        <v>0.6875</v>
      </c>
      <c r="H13246" s="42" t="n">
        <v>0.3125</v>
      </c>
      <c r="I13246" s="29" t="n">
        <v>183.25</v>
      </c>
      <c r="J13246" s="29" t="n">
        <v>123.37</v>
      </c>
      <c r="K13246" s="30" t="s">
        <v>2728</v>
      </c>
      <c r="M13246" s="31" t="n">
        <f aca="false">P13246+R13246+T13246+V13246+X13246+Z13246+AB13246+AD13246+AF13246+AH13246+AJ13246+AL13246+AN13246+AP13246+AR13246+AT13246+AV13246+AX13246+AZ13246+BB13246+BD13246+BF13246+BH13246+BJ13246+BL13246+BN13246+BP13246</f>
        <v>0</v>
      </c>
    </row>
    <row r="13247" customFormat="false" ht="15" hidden="false" customHeight="false" outlineLevel="0" collapsed="false">
      <c r="A13247" s="55" t="n">
        <v>41906</v>
      </c>
      <c r="B13247" s="56" t="s">
        <v>1195</v>
      </c>
      <c r="C13247" s="56" t="s">
        <v>645</v>
      </c>
      <c r="D13247" s="30" t="n">
        <v>2262</v>
      </c>
      <c r="E13247" s="44" t="n">
        <v>0.3125</v>
      </c>
      <c r="F13247" s="44" t="n">
        <v>0.458333333333333</v>
      </c>
      <c r="H13247" s="42" t="n">
        <v>0.166666666666667</v>
      </c>
      <c r="I13247" s="29" t="n">
        <v>103</v>
      </c>
      <c r="J13247" s="29" t="n">
        <v>67.2</v>
      </c>
      <c r="K13247" s="30" t="s">
        <v>2465</v>
      </c>
      <c r="M13247" s="31" t="n">
        <f aca="false">P13247+R13247+T13247+V13247+X13247+Z13247+AB13247+AD13247+AF13247+AH13247+AJ13247+AL13247+AN13247+AP13247+AR13247+AT13247+AV13247+AX13247+AZ13247+BB13247+BD13247+BF13247+BH13247+BJ13247+BL13247+BN13247+BP13247</f>
        <v>0</v>
      </c>
    </row>
    <row r="13248" customFormat="false" ht="15" hidden="false" customHeight="false" outlineLevel="0" collapsed="false">
      <c r="A13248" s="55" t="n">
        <v>41906</v>
      </c>
      <c r="B13248" s="56" t="s">
        <v>1173</v>
      </c>
      <c r="C13248" s="56" t="s">
        <v>1049</v>
      </c>
      <c r="D13248" s="30" t="n">
        <v>2263</v>
      </c>
      <c r="E13248" s="44" t="n">
        <v>0.395833333333333</v>
      </c>
      <c r="F13248" s="44" t="n">
        <v>0.677083333333333</v>
      </c>
      <c r="H13248" s="42" t="n">
        <v>0.291666666666667</v>
      </c>
      <c r="I13248" s="29" t="n">
        <v>164.5</v>
      </c>
      <c r="J13248" s="29" t="n">
        <v>115.15</v>
      </c>
      <c r="K13248" s="30" t="s">
        <v>2600</v>
      </c>
      <c r="M13248" s="31" t="n">
        <f aca="false">P13248+R13248+T13248+V13248+X13248+Z13248+AB13248+AD13248+AF13248+AH13248+AJ13248+AL13248+AN13248+AP13248+AR13248+AT13248+AV13248+AX13248+AZ13248+BB13248+BD13248+BF13248+BH13248+BJ13248+BL13248+BN13248+BP13248</f>
        <v>0</v>
      </c>
    </row>
    <row r="13249" customFormat="false" ht="15" hidden="false" customHeight="false" outlineLevel="0" collapsed="false">
      <c r="A13249" s="55" t="n">
        <v>41906</v>
      </c>
      <c r="B13249" s="56" t="s">
        <v>1281</v>
      </c>
      <c r="C13249" s="56" t="s">
        <v>1540</v>
      </c>
      <c r="D13249" s="30" t="n">
        <v>2264</v>
      </c>
      <c r="E13249" s="44" t="n">
        <v>0.4375</v>
      </c>
      <c r="F13249" s="44" t="n">
        <v>0.708333333333333</v>
      </c>
      <c r="H13249" s="42" t="n">
        <v>0.270833333333333</v>
      </c>
      <c r="I13249" s="29" t="n">
        <v>211.75</v>
      </c>
      <c r="J13249" s="29" t="n">
        <v>106.92</v>
      </c>
      <c r="K13249" s="30" t="s">
        <v>1504</v>
      </c>
      <c r="M13249" s="31" t="n">
        <f aca="false">P13249+R13249+T13249+V13249+X13249+Z13249+AB13249+AD13249+AF13249+AH13249+AJ13249+AL13249+AN13249+AP13249+AR13249+AT13249+AV13249+AX13249+AZ13249+BB13249+BD13249+BF13249+BH13249+BJ13249+BL13249+BN13249+BP13249</f>
        <v>0</v>
      </c>
    </row>
    <row r="13250" customFormat="false" ht="15" hidden="false" customHeight="false" outlineLevel="0" collapsed="false">
      <c r="A13250" s="55" t="n">
        <v>41906</v>
      </c>
      <c r="B13250" s="56" t="s">
        <v>2627</v>
      </c>
      <c r="C13250" s="56" t="s">
        <v>1540</v>
      </c>
      <c r="D13250" s="30" t="n">
        <v>2265</v>
      </c>
      <c r="E13250" s="44" t="n">
        <v>0.510416666666667</v>
      </c>
      <c r="F13250" s="44" t="n">
        <v>0.8125</v>
      </c>
      <c r="H13250" s="42" t="n">
        <v>0.3125</v>
      </c>
      <c r="I13250" s="29" t="n">
        <v>193.75</v>
      </c>
      <c r="J13250" s="29" t="n">
        <v>130.72</v>
      </c>
      <c r="K13250" s="30" t="s">
        <v>2619</v>
      </c>
      <c r="M13250" s="31" t="n">
        <f aca="false">P13250+R13250+T13250+V13250+X13250+Z13250+AB13250+AD13250+AF13250+AH13250+AJ13250+AL13250+AN13250+AP13250+AR13250+AT13250+AV13250+AX13250+AZ13250+BB13250+BD13250+BF13250+BH13250+BJ13250+BL13250+BN13250+BP13250</f>
        <v>0</v>
      </c>
    </row>
    <row r="13251" customFormat="false" ht="15" hidden="false" customHeight="false" outlineLevel="0" collapsed="false">
      <c r="A13251" s="55" t="n">
        <v>41906</v>
      </c>
      <c r="B13251" s="56" t="s">
        <v>1197</v>
      </c>
      <c r="C13251" s="56" t="s">
        <v>925</v>
      </c>
      <c r="D13251" s="30" t="n">
        <v>2266</v>
      </c>
      <c r="E13251" s="44" t="n">
        <v>0.541666666666667</v>
      </c>
      <c r="F13251" s="44" t="n">
        <v>0.666666666666667</v>
      </c>
      <c r="G13251" s="3" t="s">
        <v>1338</v>
      </c>
      <c r="H13251" s="3" t="s">
        <v>1191</v>
      </c>
      <c r="I13251" s="29" t="n">
        <v>162.5</v>
      </c>
      <c r="J13251" s="29" t="n">
        <v>82.25</v>
      </c>
      <c r="K13251" s="30" t="s">
        <v>2599</v>
      </c>
      <c r="M13251" s="31" t="n">
        <f aca="false">P13251+R13251+T13251+V13251+X13251+Z13251+AB13251+AD13251+AF13251+AH13251+AJ13251+AL13251+AN13251+AP13251+AR13251+AT13251+AV13251+AX13251+AZ13251+BB13251+BD13251+BF13251+BH13251+BJ13251+BL13251+BN13251+BP13251</f>
        <v>0</v>
      </c>
    </row>
    <row r="13252" customFormat="false" ht="15" hidden="false" customHeight="false" outlineLevel="0" collapsed="false">
      <c r="A13252" s="55" t="n">
        <v>41906</v>
      </c>
      <c r="B13252" s="56" t="s">
        <v>2153</v>
      </c>
      <c r="C13252" s="56" t="s">
        <v>925</v>
      </c>
      <c r="D13252" s="30" t="n">
        <v>2267</v>
      </c>
      <c r="E13252" s="44" t="n">
        <v>0.583333333333333</v>
      </c>
      <c r="F13252" s="44" t="n">
        <v>0.809027777777778</v>
      </c>
      <c r="G13252" s="3" t="s">
        <v>1328</v>
      </c>
      <c r="H13252" s="3" t="s">
        <v>1221</v>
      </c>
      <c r="I13252" s="29" t="n">
        <v>198.5</v>
      </c>
      <c r="J13252" s="29" t="n">
        <v>106.05</v>
      </c>
      <c r="K13252" s="30" t="s">
        <v>2154</v>
      </c>
      <c r="M13252" s="31" t="n">
        <f aca="false">P13252+R13252+T13252+V13252+X13252+Z13252+AB13252+AD13252+AF13252+AH13252+AJ13252+AL13252+AN13252+AP13252+AR13252+AT13252+AV13252+AX13252+AZ13252+BB13252+BD13252+BF13252+BH13252+BJ13252+BL13252+BN13252+BP13252</f>
        <v>0</v>
      </c>
    </row>
    <row r="13253" customFormat="false" ht="15" hidden="false" customHeight="false" outlineLevel="0" collapsed="false">
      <c r="A13253" s="55"/>
      <c r="B13253" s="56"/>
      <c r="C13253" s="56"/>
      <c r="E13253" s="42"/>
    </row>
    <row r="13254" customFormat="false" ht="15" hidden="false" customHeight="false" outlineLevel="0" collapsed="false">
      <c r="A13254" s="132"/>
      <c r="B13254" s="133"/>
      <c r="C13254" s="133"/>
      <c r="D13254" s="134"/>
      <c r="E13254" s="135"/>
      <c r="F13254" s="134"/>
      <c r="G13254" s="134"/>
      <c r="H13254" s="134"/>
      <c r="I13254" s="427" t="n">
        <f aca="false">SUM(I13236:I13253)</f>
        <v>3437.05</v>
      </c>
      <c r="J13254" s="96" t="n">
        <f aca="false">SUM(J13236:J13253)</f>
        <v>2205.94</v>
      </c>
      <c r="K13254" s="134"/>
    </row>
    <row r="13255" customFormat="false" ht="21" hidden="false" customHeight="false" outlineLevel="0" collapsed="false">
      <c r="A13255" s="132"/>
      <c r="B13255" s="133"/>
      <c r="C13255" s="133"/>
      <c r="D13255" s="134"/>
      <c r="E13255" s="135"/>
      <c r="F13255" s="134"/>
      <c r="G13255" s="428" t="s">
        <v>1260</v>
      </c>
      <c r="H13255" s="134"/>
      <c r="I13255" s="136"/>
      <c r="J13255" s="136"/>
      <c r="K13255" s="134"/>
    </row>
    <row r="13256" customFormat="false" ht="15" hidden="false" customHeight="false" outlineLevel="0" collapsed="false">
      <c r="A13256" s="55" t="n">
        <v>41907</v>
      </c>
      <c r="B13256" s="56" t="s">
        <v>1514</v>
      </c>
      <c r="C13256" s="56" t="s">
        <v>1395</v>
      </c>
      <c r="D13256" s="30" t="n">
        <v>2268</v>
      </c>
      <c r="E13256" s="44" t="n">
        <v>0.25</v>
      </c>
      <c r="F13256" s="30" t="s">
        <v>1327</v>
      </c>
      <c r="H13256" s="3" t="s">
        <v>1327</v>
      </c>
      <c r="I13256" s="29" t="n">
        <v>227.2</v>
      </c>
      <c r="J13256" s="29" t="n">
        <v>130</v>
      </c>
      <c r="K13256" s="30" t="s">
        <v>1516</v>
      </c>
      <c r="M13256" s="31" t="n">
        <f aca="false">P13256+R13256+T13256+V13256+X13256+Z13256+AB13256+AD13256+AF13256+AH13256+AJ13256+AL13256+AN13256+AP13256+AR13256+AT13256+AV13256+AX13256+AZ13256+BB13256+BD13256+BF13256+BH13256+BJ13256+BL13256+BN13256+BP13256</f>
        <v>0</v>
      </c>
    </row>
    <row r="13257" customFormat="false" ht="15" hidden="false" customHeight="false" outlineLevel="0" collapsed="false">
      <c r="A13257" s="55" t="n">
        <v>41907</v>
      </c>
      <c r="B13257" s="56" t="s">
        <v>1517</v>
      </c>
      <c r="C13257" s="56" t="s">
        <v>1395</v>
      </c>
      <c r="D13257" s="30" t="n">
        <v>2269</v>
      </c>
      <c r="E13257" s="44" t="n">
        <v>0.25</v>
      </c>
      <c r="F13257" s="30" t="s">
        <v>1327</v>
      </c>
      <c r="G13257" s="3" t="s">
        <v>2730</v>
      </c>
      <c r="H13257" s="3" t="s">
        <v>1327</v>
      </c>
      <c r="I13257" s="29" t="n">
        <v>300.2</v>
      </c>
      <c r="J13257" s="29" t="n">
        <v>209.5</v>
      </c>
      <c r="K13257" s="30" t="s">
        <v>1518</v>
      </c>
      <c r="M13257" s="31" t="n">
        <f aca="false">P13257+R13257+T13257+V13257+X13257+Z13257+AB13257+AD13257+AF13257+AH13257+AJ13257+AL13257+AN13257+AP13257+AR13257+AT13257+AV13257+AX13257+AZ13257+BB13257+BD13257+BF13257+BH13257+BJ13257+BL13257+BN13257+BP13257</f>
        <v>0</v>
      </c>
    </row>
    <row r="13258" customFormat="false" ht="15" hidden="false" customHeight="false" outlineLevel="0" collapsed="false">
      <c r="A13258" s="55" t="n">
        <v>41907</v>
      </c>
      <c r="B13258" s="56" t="s">
        <v>1519</v>
      </c>
      <c r="C13258" s="56" t="s">
        <v>1395</v>
      </c>
      <c r="D13258" s="30" t="n">
        <v>2270</v>
      </c>
      <c r="E13258" s="44" t="n">
        <v>0.25</v>
      </c>
      <c r="F13258" s="30" t="s">
        <v>1327</v>
      </c>
      <c r="G13258" s="3" t="s">
        <v>2676</v>
      </c>
      <c r="H13258" s="3" t="s">
        <v>1327</v>
      </c>
      <c r="I13258" s="29" t="n">
        <v>258.2</v>
      </c>
      <c r="J13258" s="29" t="n">
        <v>176.5</v>
      </c>
      <c r="K13258" s="30" t="s">
        <v>2615</v>
      </c>
      <c r="M13258" s="31" t="n">
        <f aca="false">P13258+R13258+T13258+V13258+X13258+Z13258+AB13258+AD13258+AF13258+AH13258+AJ13258+AL13258+AN13258+AP13258+AR13258+AT13258+AV13258+AX13258+AZ13258+BB13258+BD13258+BF13258+BH13258+BJ13258+BL13258+BN13258+BP13258</f>
        <v>0</v>
      </c>
    </row>
    <row r="13259" customFormat="false" ht="15" hidden="false" customHeight="false" outlineLevel="0" collapsed="false">
      <c r="A13259" s="55" t="n">
        <v>41907</v>
      </c>
      <c r="B13259" s="56" t="s">
        <v>2153</v>
      </c>
      <c r="C13259" s="56" t="s">
        <v>2601</v>
      </c>
      <c r="D13259" s="30" t="n">
        <v>2271</v>
      </c>
      <c r="E13259" s="44" t="n">
        <v>0.375</v>
      </c>
      <c r="F13259" s="44" t="n">
        <v>0.416666666666667</v>
      </c>
      <c r="G13259" s="30"/>
      <c r="H13259" s="42" t="n">
        <v>0.166666666666667</v>
      </c>
      <c r="I13259" s="29" t="n">
        <v>101</v>
      </c>
      <c r="J13259" s="29" t="n">
        <v>65.8</v>
      </c>
      <c r="K13259" s="30" t="s">
        <v>2154</v>
      </c>
      <c r="M13259" s="31" t="n">
        <f aca="false">P13259+R13259+T13259+V13259+X13259+Z13259+AB13259+AD13259+AF13259+AH13259+AJ13259+AL13259+AN13259+AP13259+AR13259+AT13259+AV13259+AX13259+AZ13259+BB13259+BD13259+BF13259+BH13259+BJ13259+BL13259+BN13259+BP13259</f>
        <v>0</v>
      </c>
    </row>
    <row r="13260" customFormat="false" ht="15" hidden="false" customHeight="false" outlineLevel="0" collapsed="false">
      <c r="A13260" s="55" t="n">
        <v>41907</v>
      </c>
      <c r="B13260" s="56" t="s">
        <v>1181</v>
      </c>
      <c r="C13260" s="56" t="s">
        <v>2364</v>
      </c>
      <c r="D13260" s="30" t="n">
        <v>2272</v>
      </c>
      <c r="E13260" s="44" t="n">
        <v>0.3125</v>
      </c>
      <c r="F13260" s="44" t="n">
        <v>0.472222222222222</v>
      </c>
      <c r="H13260" s="42" t="n">
        <v>0.166666666666667</v>
      </c>
      <c r="I13260" s="29" t="n">
        <v>101</v>
      </c>
      <c r="J13260" s="29" t="n">
        <v>65.8</v>
      </c>
      <c r="K13260" s="30" t="s">
        <v>1219</v>
      </c>
      <c r="M13260" s="31" t="n">
        <f aca="false">P13260+R13260+T13260+V13260+X13260+Z13260+AB13260+AD13260+AF13260+AH13260+AJ13260+AL13260+AN13260+AP13260+AR13260+AT13260+AV13260+AX13260+AZ13260+BB13260+BD13260+BF13260+BH13260+BJ13260+BL13260+BN13260+BP13260</f>
        <v>0</v>
      </c>
    </row>
    <row r="13261" customFormat="false" ht="15" hidden="false" customHeight="false" outlineLevel="0" collapsed="false">
      <c r="A13261" s="55" t="n">
        <v>41907</v>
      </c>
      <c r="B13261" s="56" t="s">
        <v>1169</v>
      </c>
      <c r="C13261" s="56" t="s">
        <v>362</v>
      </c>
      <c r="D13261" s="30" t="n">
        <v>2273</v>
      </c>
      <c r="E13261" s="44" t="n">
        <v>0.375</v>
      </c>
      <c r="F13261" s="44" t="n">
        <v>0.514583333333333</v>
      </c>
      <c r="H13261" s="42" t="n">
        <v>0.166666666666667</v>
      </c>
      <c r="I13261" s="29" t="n">
        <v>133</v>
      </c>
      <c r="J13261" s="29" t="n">
        <v>65.8</v>
      </c>
      <c r="K13261" s="30" t="s">
        <v>1214</v>
      </c>
      <c r="M13261" s="31" t="n">
        <f aca="false">P13261+R13261+T13261+V13261+X13261+Z13261+AB13261+AD13261+AF13261+AH13261+AJ13261+AL13261+AN13261+AP13261+AR13261+AT13261+AV13261+AX13261+AZ13261+BB13261+BD13261+BF13261+BH13261+BJ13261+BL13261+BN13261+BP13261</f>
        <v>0</v>
      </c>
    </row>
    <row r="13262" customFormat="false" ht="15" hidden="false" customHeight="false" outlineLevel="0" collapsed="false">
      <c r="A13262" s="55" t="n">
        <v>41907</v>
      </c>
      <c r="B13262" s="56" t="s">
        <v>1958</v>
      </c>
      <c r="C13262" s="56" t="s">
        <v>2644</v>
      </c>
      <c r="D13262" s="30" t="n">
        <v>2274</v>
      </c>
      <c r="E13262" s="44" t="n">
        <v>0.541666666666667</v>
      </c>
      <c r="F13262" s="30" t="s">
        <v>1958</v>
      </c>
      <c r="G13262" s="3" t="s">
        <v>1958</v>
      </c>
      <c r="H13262" s="3" t="s">
        <v>1958</v>
      </c>
      <c r="I13262" s="29" t="s">
        <v>1958</v>
      </c>
      <c r="J13262" s="29" t="s">
        <v>1958</v>
      </c>
      <c r="K13262" s="30" t="s">
        <v>2618</v>
      </c>
      <c r="M13262" s="31" t="n">
        <f aca="false">P13262+R13262+T13262+V13262+X13262+Z13262+AB13262+AD13262+AF13262+AH13262+AJ13262+AL13262+AN13262+AP13262+AR13262+AT13262+AV13262+AX13262+AZ13262+BB13262+BD13262+BF13262+BH13262+BJ13262+BL13262+BN13262+BP13262</f>
        <v>0</v>
      </c>
    </row>
    <row r="13263" customFormat="false" ht="15" hidden="false" customHeight="false" outlineLevel="0" collapsed="false">
      <c r="A13263" s="55" t="n">
        <v>41907</v>
      </c>
      <c r="B13263" s="56" t="s">
        <v>1362</v>
      </c>
      <c r="C13263" s="56" t="s">
        <v>1527</v>
      </c>
      <c r="D13263" s="30" t="n">
        <v>2275</v>
      </c>
      <c r="E13263" s="44" t="n">
        <v>0.270833333333333</v>
      </c>
      <c r="F13263" s="44" t="n">
        <v>0.739583333333334</v>
      </c>
      <c r="G13263" s="3" t="s">
        <v>2682</v>
      </c>
      <c r="H13263" s="3" t="s">
        <v>1339</v>
      </c>
      <c r="I13263" s="29" t="n">
        <v>293.75</v>
      </c>
      <c r="J13263" s="29" t="n">
        <v>205.62</v>
      </c>
      <c r="K13263" s="30" t="s">
        <v>2630</v>
      </c>
      <c r="M13263" s="31" t="n">
        <f aca="false">P13263+R13263+T13263+V13263+X13263+Z13263+AB13263+AD13263+AF13263+AH13263+AJ13263+AL13263+AN13263+AP13263+AR13263+AT13263+AV13263+AX13263+AZ13263+BB13263+BD13263+BF13263+BH13263+BJ13263+BL13263+BN13263+BP13263</f>
        <v>0</v>
      </c>
    </row>
    <row r="13264" customFormat="false" ht="15" hidden="false" customHeight="false" outlineLevel="0" collapsed="false">
      <c r="A13264" s="41"/>
      <c r="B13264" s="56"/>
      <c r="C13264" s="56"/>
      <c r="E13264" s="42"/>
    </row>
    <row r="13265" customFormat="false" ht="15" hidden="false" customHeight="false" outlineLevel="0" collapsed="false">
      <c r="A13265" s="132"/>
      <c r="B13265" s="133"/>
      <c r="C13265" s="133"/>
      <c r="D13265" s="134"/>
      <c r="E13265" s="135"/>
      <c r="F13265" s="134"/>
      <c r="G13265" s="134"/>
      <c r="H13265" s="134"/>
      <c r="I13265" s="427" t="n">
        <f aca="false">SUM(I13256:I13264)</f>
        <v>1414.35</v>
      </c>
      <c r="J13265" s="96" t="n">
        <f aca="false">SUM(J13256:J13264)</f>
        <v>919.02</v>
      </c>
      <c r="K13265" s="134"/>
    </row>
    <row r="13266" customFormat="false" ht="21" hidden="false" customHeight="false" outlineLevel="0" collapsed="false">
      <c r="A13266" s="132"/>
      <c r="B13266" s="133"/>
      <c r="C13266" s="133"/>
      <c r="D13266" s="134"/>
      <c r="E13266" s="135"/>
      <c r="F13266" s="134"/>
      <c r="G13266" s="428" t="s">
        <v>1269</v>
      </c>
      <c r="H13266" s="134"/>
      <c r="I13266" s="136"/>
      <c r="J13266" s="136"/>
      <c r="K13266" s="134"/>
    </row>
    <row r="13267" customFormat="false" ht="15" hidden="false" customHeight="false" outlineLevel="0" collapsed="false">
      <c r="A13267" s="41" t="n">
        <v>41908</v>
      </c>
      <c r="B13267" s="0" t="s">
        <v>1514</v>
      </c>
      <c r="C13267" s="0" t="s">
        <v>1395</v>
      </c>
      <c r="D13267" s="3" t="n">
        <v>2276</v>
      </c>
      <c r="E13267" s="42" t="n">
        <v>0.25</v>
      </c>
      <c r="F13267" s="3" t="s">
        <v>1327</v>
      </c>
      <c r="H13267" s="3" t="s">
        <v>1327</v>
      </c>
      <c r="I13267" s="29" t="n">
        <v>227.2</v>
      </c>
      <c r="J13267" s="29" t="n">
        <v>130</v>
      </c>
      <c r="K13267" s="30" t="s">
        <v>1516</v>
      </c>
      <c r="M13267" s="31" t="n">
        <f aca="false">P13267+R13267+T13267+V13267+X13267+Z13267+AB13267+AD13267+AF13267+AH13267+AJ13267+AL13267+AN13267+AP13267+AR13267+AT13267+AV13267+AX13267+AZ13267+BB13267+BD13267+BF13267+BH13267+BJ13267+BL13267+BN13267+BP13267</f>
        <v>0</v>
      </c>
    </row>
    <row r="13268" customFormat="false" ht="15" hidden="false" customHeight="false" outlineLevel="0" collapsed="false">
      <c r="A13268" s="41" t="n">
        <v>41908</v>
      </c>
      <c r="B13268" s="0" t="s">
        <v>1517</v>
      </c>
      <c r="C13268" s="0" t="s">
        <v>1395</v>
      </c>
      <c r="D13268" s="3" t="n">
        <v>2277</v>
      </c>
      <c r="E13268" s="42" t="n">
        <v>0.25</v>
      </c>
      <c r="F13268" s="3" t="s">
        <v>1327</v>
      </c>
      <c r="G13268" s="3" t="s">
        <v>2722</v>
      </c>
      <c r="H13268" s="3" t="s">
        <v>1327</v>
      </c>
      <c r="I13268" s="29" t="n">
        <v>248.2</v>
      </c>
      <c r="J13268" s="29" t="n">
        <v>176.5</v>
      </c>
      <c r="K13268" s="30" t="s">
        <v>1518</v>
      </c>
      <c r="M13268" s="31" t="n">
        <f aca="false">P13268+R13268+T13268+V13268+X13268+Z13268+AB13268+AD13268+AF13268+AH13268+AJ13268+AL13268+AN13268+AP13268+AR13268+AT13268+AV13268+AX13268+AZ13268+BB13268+BD13268+BF13268+BH13268+BJ13268+BL13268+BN13268+BP13268</f>
        <v>0</v>
      </c>
    </row>
    <row r="13269" customFormat="false" ht="15" hidden="false" customHeight="false" outlineLevel="0" collapsed="false">
      <c r="A13269" s="55" t="n">
        <v>41908</v>
      </c>
      <c r="B13269" s="56" t="s">
        <v>1519</v>
      </c>
      <c r="C13269" s="56" t="s">
        <v>1395</v>
      </c>
      <c r="D13269" s="30" t="n">
        <v>2278</v>
      </c>
      <c r="E13269" s="44" t="n">
        <v>0.25</v>
      </c>
      <c r="F13269" s="30" t="s">
        <v>1327</v>
      </c>
      <c r="H13269" s="3" t="s">
        <v>1327</v>
      </c>
      <c r="I13269" s="29" t="n">
        <v>350</v>
      </c>
      <c r="J13269" s="29" t="n">
        <v>245</v>
      </c>
      <c r="K13269" s="30" t="s">
        <v>2615</v>
      </c>
      <c r="M13269" s="31" t="n">
        <f aca="false">P13269+R13269+T13269+V13269+X13269+Z13269+AB13269+AD13269+AF13269+AH13269+AJ13269+AL13269+AN13269+AP13269+AR13269+AT13269+AV13269+AX13269+AZ13269+BB13269+BD13269+BF13269+BH13269+BJ13269+BL13269+BN13269+BP13269</f>
        <v>0</v>
      </c>
    </row>
    <row r="13270" customFormat="false" ht="15" hidden="false" customHeight="false" outlineLevel="0" collapsed="false">
      <c r="A13270" s="55" t="n">
        <v>41908</v>
      </c>
      <c r="B13270" s="56" t="s">
        <v>1281</v>
      </c>
      <c r="C13270" s="56" t="s">
        <v>1540</v>
      </c>
      <c r="D13270" s="30" t="n">
        <v>2279</v>
      </c>
      <c r="E13270" s="44" t="n">
        <v>0.333333333333333</v>
      </c>
      <c r="F13270" s="44" t="n">
        <v>0.666666666666667</v>
      </c>
      <c r="G13270" s="3" t="s">
        <v>1835</v>
      </c>
      <c r="H13270" s="3" t="s">
        <v>1248</v>
      </c>
      <c r="I13270" s="29" t="n">
        <v>282.5</v>
      </c>
      <c r="J13270" s="29" t="n">
        <v>148.05</v>
      </c>
      <c r="K13270" s="30" t="s">
        <v>1504</v>
      </c>
      <c r="M13270" s="31" t="n">
        <f aca="false">P13270+R13270+T13270+V13270+X13270+Z13270+AB13270+AD13270+AF13270+AH13270+AJ13270+AL13270+AN13270+AP13270+AR13270+AT13270+AV13270+AX13270+AZ13270+BB13270+BD13270+BF13270+BH13270+BJ13270+BL13270+BN13270+BP13270</f>
        <v>0</v>
      </c>
    </row>
    <row r="13271" customFormat="false" ht="15" hidden="false" customHeight="false" outlineLevel="0" collapsed="false">
      <c r="A13271" s="55" t="n">
        <v>41908</v>
      </c>
      <c r="B13271" s="56" t="s">
        <v>1539</v>
      </c>
      <c r="C13271" s="56" t="s">
        <v>2637</v>
      </c>
      <c r="D13271" s="30" t="n">
        <v>2280</v>
      </c>
      <c r="E13271" s="44" t="n">
        <v>0.333333333333333</v>
      </c>
      <c r="F13271" s="44" t="n">
        <v>0.548611111111111</v>
      </c>
      <c r="G13271" s="3" t="s">
        <v>1338</v>
      </c>
      <c r="H13271" s="3" t="s">
        <v>1201</v>
      </c>
      <c r="I13271" s="29" t="n">
        <v>159.75</v>
      </c>
      <c r="J13271" s="29" t="n">
        <v>106.92</v>
      </c>
      <c r="K13271" s="30" t="s">
        <v>2626</v>
      </c>
      <c r="M13271" s="31" t="n">
        <f aca="false">P13271+R13271+T13271+V13271+X13271+Z13271+AB13271+AD13271+AF13271+AH13271+AJ13271+AL13271+AN13271+AP13271+AR13271+AT13271+AV13271+AX13271+AZ13271+BB13271+BD13271+BF13271+BH13271+BJ13271+BL13271+BN13271+BP13271</f>
        <v>0</v>
      </c>
    </row>
    <row r="13272" customFormat="false" ht="15" hidden="false" customHeight="false" outlineLevel="0" collapsed="false">
      <c r="A13272" s="55" t="n">
        <v>41908</v>
      </c>
      <c r="B13272" s="56" t="s">
        <v>1173</v>
      </c>
      <c r="C13272" s="56" t="s">
        <v>1049</v>
      </c>
      <c r="D13272" s="30" t="n">
        <v>2281</v>
      </c>
      <c r="E13272" s="44" t="n">
        <v>0.395833333333333</v>
      </c>
      <c r="F13272" s="44" t="n">
        <v>0.75</v>
      </c>
      <c r="H13272" s="42" t="n">
        <v>0.354166666666667</v>
      </c>
      <c r="I13272" s="29" t="n">
        <v>199.75</v>
      </c>
      <c r="J13272" s="29" t="n">
        <v>139.82</v>
      </c>
      <c r="K13272" s="30" t="s">
        <v>2600</v>
      </c>
      <c r="M13272" s="31" t="n">
        <f aca="false">P13272+R13272+T13272+V13272+X13272+Z13272+AB13272+AD13272+AF13272+AH13272+AJ13272+AL13272+AN13272+AP13272+AR13272+AT13272+AV13272+AX13272+AZ13272+BB13272+BD13272+BF13272+BH13272+BJ13272+BL13272+BN13272+BP13272</f>
        <v>0</v>
      </c>
    </row>
    <row r="13273" customFormat="false" ht="15" hidden="false" customHeight="false" outlineLevel="0" collapsed="false">
      <c r="A13273" s="55" t="n">
        <v>41908</v>
      </c>
      <c r="B13273" s="56" t="s">
        <v>2627</v>
      </c>
      <c r="C13273" s="56" t="s">
        <v>2731</v>
      </c>
      <c r="D13273" s="30" t="n">
        <v>2282</v>
      </c>
      <c r="E13273" s="44" t="n">
        <v>0.333333333333333</v>
      </c>
      <c r="F13273" s="44" t="n">
        <v>0.458333333333333</v>
      </c>
      <c r="H13273" s="42" t="n">
        <v>0.166666666666667</v>
      </c>
      <c r="I13273" s="29" t="n">
        <v>101</v>
      </c>
      <c r="J13273" s="29" t="n">
        <v>65.8</v>
      </c>
      <c r="K13273" s="30" t="s">
        <v>2619</v>
      </c>
      <c r="M13273" s="31" t="n">
        <f aca="false">P13273+R13273+T13273+V13273+X13273+Z13273+AB13273+AD13273+AF13273+AH13273+AJ13273+AL13273+AN13273+AP13273+AR13273+AT13273+AV13273+AX13273+AZ13273+BB13273+BD13273+BF13273+BH13273+BJ13273+BL13273+BN13273+BP13273</f>
        <v>0</v>
      </c>
    </row>
    <row r="13274" customFormat="false" ht="15" hidden="false" customHeight="false" outlineLevel="0" collapsed="false">
      <c r="A13274" s="55" t="n">
        <v>41908</v>
      </c>
      <c r="B13274" s="56" t="s">
        <v>1525</v>
      </c>
      <c r="C13274" s="56" t="s">
        <v>2644</v>
      </c>
      <c r="D13274" s="30" t="n">
        <v>2283</v>
      </c>
      <c r="E13274" s="44" t="n">
        <v>0.520833333333333</v>
      </c>
      <c r="F13274" s="44" t="n">
        <v>0.75</v>
      </c>
      <c r="H13274" s="42" t="n">
        <v>0.229166666666667</v>
      </c>
      <c r="I13274" s="29" t="n">
        <v>139</v>
      </c>
      <c r="J13274" s="29" t="n">
        <v>92.4</v>
      </c>
      <c r="K13274" s="30" t="s">
        <v>2618</v>
      </c>
      <c r="M13274" s="31" t="n">
        <f aca="false">P13274+R13274+T13274+V13274+X13274+Z13274+AB13274+AD13274+AF13274+AH13274+AJ13274+AL13274+AN13274+AP13274+AR13274+AT13274+AV13274+AX13274+AZ13274+BB13274+BD13274+BF13274+BH13274+BJ13274+BL13274+BN13274+BP13274</f>
        <v>0</v>
      </c>
    </row>
    <row r="13275" customFormat="false" ht="15" hidden="false" customHeight="false" outlineLevel="0" collapsed="false">
      <c r="A13275" s="55" t="n">
        <v>41908</v>
      </c>
      <c r="B13275" s="56" t="s">
        <v>1225</v>
      </c>
      <c r="C13275" s="56" t="s">
        <v>1958</v>
      </c>
      <c r="D13275" s="30" t="n">
        <v>2284</v>
      </c>
      <c r="E13275" s="30" t="s">
        <v>1958</v>
      </c>
      <c r="F13275" s="30" t="s">
        <v>1958</v>
      </c>
      <c r="G13275" s="3" t="s">
        <v>1958</v>
      </c>
      <c r="H13275" s="3" t="s">
        <v>1958</v>
      </c>
      <c r="I13275" s="29" t="s">
        <v>1958</v>
      </c>
      <c r="J13275" s="29" t="s">
        <v>1958</v>
      </c>
      <c r="K13275" s="30" t="s">
        <v>1958</v>
      </c>
      <c r="M13275" s="31" t="n">
        <f aca="false">P13275+R13275+T13275+V13275+X13275+Z13275+AB13275+AD13275+AF13275+AH13275+AJ13275+AL13275+AN13275+AP13275+AR13275+AT13275+AV13275+AX13275+AZ13275+BB13275+BD13275+BF13275+BH13275+BJ13275+BL13275+BN13275+BP13275</f>
        <v>0</v>
      </c>
    </row>
    <row r="13276" customFormat="false" ht="15" hidden="false" customHeight="false" outlineLevel="0" collapsed="false">
      <c r="A13276" s="41"/>
      <c r="B13276" s="56"/>
    </row>
    <row r="13277" customFormat="false" ht="15" hidden="false" customHeight="false" outlineLevel="0" collapsed="false">
      <c r="A13277" s="132"/>
      <c r="B13277" s="133"/>
      <c r="C13277" s="133"/>
      <c r="D13277" s="134"/>
      <c r="E13277" s="134"/>
      <c r="F13277" s="134"/>
      <c r="G13277" s="134"/>
      <c r="H13277" s="134"/>
      <c r="I13277" s="427" t="n">
        <f aca="false">SUM(I13267:I13276)</f>
        <v>1707.4</v>
      </c>
      <c r="J13277" s="96" t="n">
        <f aca="false">SUM(J13267:J13276)</f>
        <v>1104.49</v>
      </c>
      <c r="K13277" s="134"/>
    </row>
    <row r="13278" customFormat="false" ht="21" hidden="false" customHeight="false" outlineLevel="0" collapsed="false">
      <c r="A13278" s="132"/>
      <c r="B13278" s="133"/>
      <c r="C13278" s="133"/>
      <c r="D13278" s="134"/>
      <c r="E13278" s="134"/>
      <c r="F13278" s="134"/>
      <c r="G13278" s="428" t="s">
        <v>1301</v>
      </c>
      <c r="H13278" s="134"/>
      <c r="I13278" s="136"/>
      <c r="J13278" s="136"/>
      <c r="K13278" s="134"/>
    </row>
    <row r="13279" customFormat="false" ht="15" hidden="false" customHeight="false" outlineLevel="0" collapsed="false">
      <c r="A13279" s="55" t="n">
        <v>41911</v>
      </c>
      <c r="B13279" s="56" t="s">
        <v>1514</v>
      </c>
      <c r="C13279" s="56" t="s">
        <v>1395</v>
      </c>
      <c r="D13279" s="30" t="n">
        <v>2285</v>
      </c>
      <c r="E13279" s="44" t="n">
        <v>0.25</v>
      </c>
      <c r="F13279" s="30" t="s">
        <v>1327</v>
      </c>
      <c r="G13279" s="3" t="s">
        <v>2720</v>
      </c>
      <c r="H13279" s="3" t="s">
        <v>1327</v>
      </c>
      <c r="I13279" s="29" t="n">
        <v>232.2</v>
      </c>
      <c r="J13279" s="29" t="n">
        <v>160</v>
      </c>
      <c r="K13279" s="30" t="s">
        <v>1516</v>
      </c>
      <c r="M13279" s="31" t="n">
        <f aca="false">P13279+R13279+T13279+V13279+X13279+Z13279+AB13279+AD13279+AF13279+AH13279+AJ13279+AL13279+AN13279+AP13279+AR13279+AT13279+AV13279+AX13279+AZ13279+BB13279+BD13279+BF13279+BH13279+BJ13279+BL13279+BN13279+BP13279</f>
        <v>0</v>
      </c>
    </row>
    <row r="13280" customFormat="false" ht="15" hidden="false" customHeight="false" outlineLevel="0" collapsed="false">
      <c r="A13280" s="55" t="n">
        <v>41911</v>
      </c>
      <c r="B13280" s="56" t="s">
        <v>1517</v>
      </c>
      <c r="C13280" s="56" t="s">
        <v>1395</v>
      </c>
      <c r="D13280" s="30" t="n">
        <v>2286</v>
      </c>
      <c r="E13280" s="44" t="n">
        <v>0.25</v>
      </c>
      <c r="F13280" s="30" t="s">
        <v>1327</v>
      </c>
      <c r="G13280" s="3" t="s">
        <v>2732</v>
      </c>
      <c r="H13280" s="3" t="s">
        <v>1327</v>
      </c>
      <c r="I13280" s="29" t="n">
        <v>302.9</v>
      </c>
      <c r="J13280" s="29" t="n">
        <v>209.5</v>
      </c>
      <c r="K13280" s="30" t="s">
        <v>1518</v>
      </c>
      <c r="M13280" s="31" t="n">
        <f aca="false">P13280+R13280+T13280+V13280+X13280+Z13280+AB13280+AD13280+AF13280+AH13280+AJ13280+AL13280+AN13280+AP13280+AR13280+AT13280+AV13280+AX13280+AZ13280+BB13280+BD13280+BF13280+BH13280+BJ13280+BL13280+BN13280+BP13280</f>
        <v>0</v>
      </c>
    </row>
    <row r="13281" customFormat="false" ht="15" hidden="false" customHeight="false" outlineLevel="0" collapsed="false">
      <c r="A13281" s="55" t="n">
        <v>41911</v>
      </c>
      <c r="B13281" s="56" t="s">
        <v>1519</v>
      </c>
      <c r="C13281" s="56" t="s">
        <v>1395</v>
      </c>
      <c r="D13281" s="30" t="n">
        <v>2287</v>
      </c>
      <c r="E13281" s="44" t="n">
        <v>0.25</v>
      </c>
      <c r="F13281" s="30" t="s">
        <v>1327</v>
      </c>
      <c r="G13281" s="3" t="s">
        <v>2676</v>
      </c>
      <c r="H13281" s="3" t="s">
        <v>1327</v>
      </c>
      <c r="I13281" s="29" t="n">
        <v>251.4</v>
      </c>
      <c r="J13281" s="29" t="n">
        <v>176.5</v>
      </c>
      <c r="K13281" s="30" t="s">
        <v>2615</v>
      </c>
      <c r="M13281" s="31" t="n">
        <f aca="false">P13281+R13281+T13281+V13281+X13281+Z13281+AB13281+AD13281+AF13281+AH13281+AJ13281+AL13281+AN13281+AP13281+AR13281+AT13281+AV13281+AX13281+AZ13281+BB13281+BD13281+BF13281+BH13281+BJ13281+BL13281+BN13281+BP13281</f>
        <v>0</v>
      </c>
    </row>
    <row r="13282" customFormat="false" ht="15" hidden="false" customHeight="false" outlineLevel="0" collapsed="false">
      <c r="A13282" s="55" t="n">
        <v>41911</v>
      </c>
      <c r="B13282" s="56" t="s">
        <v>2620</v>
      </c>
      <c r="C13282" s="56" t="s">
        <v>1395</v>
      </c>
      <c r="D13282" s="30" t="n">
        <v>2288</v>
      </c>
      <c r="E13282" s="44" t="n">
        <v>0.25</v>
      </c>
      <c r="F13282" s="30" t="s">
        <v>1327</v>
      </c>
      <c r="H13282" s="3" t="s">
        <v>1327</v>
      </c>
      <c r="I13282" s="29" t="n">
        <v>222.2</v>
      </c>
      <c r="J13282" s="29" t="n">
        <v>130</v>
      </c>
      <c r="K13282" s="30" t="s">
        <v>2621</v>
      </c>
      <c r="M13282" s="31" t="n">
        <f aca="false">P13282+R13282+T13282+V13282+X13282+Z13282+AB13282+AD13282+AF13282+AH13282+AJ13282+AL13282+AN13282+AP13282+AR13282+AT13282+AV13282+AX13282+AZ13282+BB13282+BD13282+BF13282+BH13282+BJ13282+BL13282+BN13282+BP13282</f>
        <v>0</v>
      </c>
    </row>
    <row r="13283" customFormat="false" ht="15" hidden="false" customHeight="false" outlineLevel="0" collapsed="false">
      <c r="A13283" s="55" t="n">
        <v>41911</v>
      </c>
      <c r="B13283" s="56" t="s">
        <v>2733</v>
      </c>
      <c r="C13283" s="56" t="s">
        <v>1395</v>
      </c>
      <c r="D13283" s="30" t="n">
        <v>2289</v>
      </c>
      <c r="E13283" s="44" t="n">
        <v>0.25</v>
      </c>
      <c r="F13283" s="30" t="s">
        <v>1327</v>
      </c>
      <c r="G13283" s="30"/>
      <c r="H13283" s="3" t="s">
        <v>1327</v>
      </c>
      <c r="I13283" s="29" t="n">
        <v>225.7</v>
      </c>
      <c r="J13283" s="29" t="n">
        <v>160</v>
      </c>
      <c r="K13283" s="30" t="s">
        <v>2734</v>
      </c>
      <c r="M13283" s="31" t="n">
        <f aca="false">P13283+R13283+T13283+V13283+X13283+Z13283+AB13283+AD13283+AF13283+AH13283+AJ13283+AL13283+AN13283+AP13283+AR13283+AT13283+AV13283+AX13283+AZ13283+BB13283+BD13283+BF13283+BH13283+BJ13283+BL13283+BN13283+BP13283</f>
        <v>0</v>
      </c>
    </row>
    <row r="13284" customFormat="false" ht="15" hidden="false" customHeight="false" outlineLevel="0" collapsed="false">
      <c r="A13284" s="55" t="n">
        <v>41911</v>
      </c>
      <c r="B13284" s="56" t="s">
        <v>2632</v>
      </c>
      <c r="C13284" s="56" t="s">
        <v>1226</v>
      </c>
      <c r="D13284" s="30" t="n">
        <v>2290</v>
      </c>
      <c r="E13284" s="44" t="n">
        <v>0.333333333333333</v>
      </c>
      <c r="F13284" s="44" t="n">
        <v>0.583333333333333</v>
      </c>
      <c r="H13284" s="42" t="n">
        <v>0.25</v>
      </c>
      <c r="I13284" s="29" t="n">
        <v>141</v>
      </c>
      <c r="J13284" s="29" t="n">
        <v>98.7</v>
      </c>
      <c r="K13284" s="30" t="s">
        <v>2617</v>
      </c>
      <c r="M13284" s="31" t="n">
        <f aca="false">P13284+R13284+T13284+V13284+X13284+Z13284+AB13284+AD13284+AF13284+AH13284+AJ13284+AL13284+AN13284+AP13284+AR13284+AT13284+AV13284+AX13284+AZ13284+BB13284+BD13284+BF13284+BH13284+BJ13284+BL13284+BN13284+BP13284</f>
        <v>0</v>
      </c>
    </row>
    <row r="13285" customFormat="false" ht="15" hidden="false" customHeight="false" outlineLevel="0" collapsed="false">
      <c r="A13285" s="55" t="n">
        <v>41911</v>
      </c>
      <c r="B13285" s="56" t="s">
        <v>2629</v>
      </c>
      <c r="C13285" s="56" t="s">
        <v>1226</v>
      </c>
      <c r="D13285" s="30" t="n">
        <v>2291</v>
      </c>
      <c r="E13285" s="44" t="n">
        <v>0.333333333333333</v>
      </c>
      <c r="F13285" s="44" t="n">
        <v>0.642361111111111</v>
      </c>
      <c r="H13285" s="42" t="n">
        <v>0.3125</v>
      </c>
      <c r="I13285" s="29" t="n">
        <v>186.25</v>
      </c>
      <c r="J13285" s="29" t="n">
        <v>123.37</v>
      </c>
      <c r="K13285" s="30" t="s">
        <v>2616</v>
      </c>
      <c r="M13285" s="31" t="n">
        <f aca="false">P13285+R13285+T13285+V13285+X13285+Z13285+AB13285+AD13285+AF13285+AH13285+AJ13285+AL13285+AN13285+AP13285+AR13285+AT13285+AV13285+AX13285+AZ13285+BB13285+BD13285+BF13285+BH13285+BJ13285+BL13285+BN13285+BP13285</f>
        <v>0</v>
      </c>
    </row>
    <row r="13286" customFormat="false" ht="15" hidden="false" customHeight="false" outlineLevel="0" collapsed="false">
      <c r="A13286" s="55" t="n">
        <v>41911</v>
      </c>
      <c r="B13286" s="56" t="s">
        <v>1362</v>
      </c>
      <c r="C13286" s="56" t="s">
        <v>1527</v>
      </c>
      <c r="D13286" s="30" t="n">
        <v>2292</v>
      </c>
      <c r="E13286" s="44" t="n">
        <v>0.416666666666667</v>
      </c>
      <c r="F13286" s="44" t="n">
        <v>0.666666666666667</v>
      </c>
      <c r="H13286" s="42" t="n">
        <v>0.25</v>
      </c>
      <c r="I13286" s="29" t="n">
        <v>141</v>
      </c>
      <c r="J13286" s="29" t="n">
        <v>98.7</v>
      </c>
      <c r="K13286" s="30" t="s">
        <v>2619</v>
      </c>
      <c r="M13286" s="31" t="n">
        <f aca="false">P13286+R13286+T13286+V13286+X13286+Z13286+AB13286+AD13286+AF13286+AH13286+AJ13286+AL13286+AN13286+AP13286+AR13286+AT13286+AV13286+AX13286+AZ13286+BB13286+BD13286+BF13286+BH13286+BJ13286+BL13286+BN13286+BP13286</f>
        <v>0</v>
      </c>
    </row>
    <row r="13287" customFormat="false" ht="15" hidden="false" customHeight="false" outlineLevel="0" collapsed="false">
      <c r="A13287" s="55" t="n">
        <v>41911</v>
      </c>
      <c r="B13287" s="56" t="s">
        <v>1281</v>
      </c>
      <c r="C13287" s="56" t="s">
        <v>1540</v>
      </c>
      <c r="D13287" s="30" t="n">
        <v>2293</v>
      </c>
      <c r="E13287" s="44" t="n">
        <v>0.333333333333333</v>
      </c>
      <c r="F13287" s="44" t="n">
        <v>0.697916666666667</v>
      </c>
      <c r="H13287" s="42" t="n">
        <v>0.375</v>
      </c>
      <c r="I13287" s="29" t="n">
        <v>290.5</v>
      </c>
      <c r="J13287" s="29" t="n">
        <v>148.05</v>
      </c>
      <c r="K13287" s="30" t="s">
        <v>2381</v>
      </c>
      <c r="M13287" s="31" t="n">
        <f aca="false">P13287+R13287+T13287+V13287+X13287+Z13287+AB13287+AD13287+AF13287+AH13287+AJ13287+AL13287+AN13287+AP13287+AR13287+AT13287+AV13287+AX13287+AZ13287+BB13287+BD13287+BF13287+BH13287+BJ13287+BL13287+BN13287+BP13287</f>
        <v>0</v>
      </c>
    </row>
    <row r="13288" customFormat="false" ht="15" hidden="false" customHeight="false" outlineLevel="0" collapsed="false">
      <c r="A13288" s="55" t="n">
        <v>41911</v>
      </c>
      <c r="B13288" s="56" t="s">
        <v>1525</v>
      </c>
      <c r="C13288" s="56" t="s">
        <v>2637</v>
      </c>
      <c r="D13288" s="30" t="n">
        <v>2294</v>
      </c>
      <c r="E13288" s="44" t="n">
        <v>0.375</v>
      </c>
      <c r="F13288" s="44" t="n">
        <v>0.597222222222222</v>
      </c>
      <c r="G13288" s="3" t="s">
        <v>2735</v>
      </c>
      <c r="H13288" s="3" t="s">
        <v>2228</v>
      </c>
      <c r="I13288" s="29" t="n">
        <v>197.25</v>
      </c>
      <c r="J13288" s="29" t="n">
        <v>123.37</v>
      </c>
      <c r="K13288" s="30" t="s">
        <v>2618</v>
      </c>
      <c r="M13288" s="31" t="n">
        <f aca="false">P13288+R13288+T13288+V13288+X13288+Z13288+AB13288+AD13288+AF13288+AH13288+AJ13288+AL13288+AN13288+AP13288+AR13288+AT13288+AV13288+AX13288+AZ13288+BB13288+BD13288+BF13288+BH13288+BJ13288+BL13288+BN13288+BP13288</f>
        <v>0</v>
      </c>
    </row>
    <row r="13289" customFormat="false" ht="15" hidden="false" customHeight="false" outlineLevel="0" collapsed="false">
      <c r="A13289" s="55" t="n">
        <v>41911</v>
      </c>
      <c r="B13289" s="56" t="s">
        <v>2627</v>
      </c>
      <c r="C13289" s="56" t="s">
        <v>2736</v>
      </c>
      <c r="D13289" s="30" t="n">
        <v>2295</v>
      </c>
      <c r="E13289" s="44" t="n">
        <v>0.4375</v>
      </c>
      <c r="F13289" s="44" t="n">
        <v>0.520833333333333</v>
      </c>
      <c r="H13289" s="42" t="n">
        <v>0.166666666666667</v>
      </c>
      <c r="I13289" s="29" t="n">
        <v>107</v>
      </c>
      <c r="J13289" s="29" t="n">
        <v>67.2</v>
      </c>
      <c r="K13289" s="30" t="s">
        <v>2619</v>
      </c>
      <c r="M13289" s="31" t="n">
        <f aca="false">P13289+R13289+T13289+V13289+X13289+Z13289+AB13289+AD13289+AF13289+AH13289+AJ13289+AL13289+AN13289+AP13289+AR13289+AT13289+AV13289+AX13289+AZ13289+BB13289+BD13289+BF13289+BH13289+BJ13289+BL13289+BN13289+BP13289</f>
        <v>0</v>
      </c>
    </row>
    <row r="13290" customFormat="false" ht="15" hidden="false" customHeight="false" outlineLevel="0" collapsed="false">
      <c r="A13290" s="55"/>
      <c r="B13290" s="56"/>
      <c r="C13290" s="56"/>
      <c r="D13290" s="30"/>
      <c r="E13290" s="44"/>
      <c r="F13290" s="44"/>
      <c r="G13290" s="3" t="s">
        <v>2737</v>
      </c>
      <c r="H13290" s="42"/>
    </row>
    <row r="13291" customFormat="false" ht="15" hidden="false" customHeight="false" outlineLevel="0" collapsed="false">
      <c r="A13291" s="132"/>
      <c r="B13291" s="133"/>
      <c r="C13291" s="133"/>
      <c r="D13291" s="134"/>
      <c r="E13291" s="135"/>
      <c r="F13291" s="135"/>
      <c r="G13291" s="134"/>
      <c r="H13291" s="135"/>
      <c r="I13291" s="427" t="n">
        <f aca="false">SUM(I13279:I13290)</f>
        <v>2297.4</v>
      </c>
      <c r="J13291" s="96" t="n">
        <f aca="false">SUM(J13279:J13290)</f>
        <v>1495.39</v>
      </c>
      <c r="K13291" s="134"/>
    </row>
    <row r="13292" customFormat="false" ht="21" hidden="false" customHeight="false" outlineLevel="0" collapsed="false">
      <c r="A13292" s="132"/>
      <c r="B13292" s="133"/>
      <c r="C13292" s="133"/>
      <c r="D13292" s="134"/>
      <c r="E13292" s="135"/>
      <c r="F13292" s="135"/>
      <c r="G13292" s="428" t="s">
        <v>1245</v>
      </c>
      <c r="H13292" s="135"/>
      <c r="I13292" s="136"/>
      <c r="J13292" s="136"/>
      <c r="K13292" s="134"/>
    </row>
    <row r="13293" customFormat="false" ht="15" hidden="false" customHeight="false" outlineLevel="0" collapsed="false">
      <c r="A13293" s="55" t="n">
        <v>41912</v>
      </c>
      <c r="B13293" s="56" t="s">
        <v>1514</v>
      </c>
      <c r="C13293" s="56" t="s">
        <v>1395</v>
      </c>
      <c r="D13293" s="30" t="n">
        <v>2296</v>
      </c>
      <c r="E13293" s="44" t="n">
        <v>0.25</v>
      </c>
      <c r="F13293" s="30" t="s">
        <v>1327</v>
      </c>
      <c r="H13293" s="3" t="s">
        <v>1327</v>
      </c>
      <c r="I13293" s="29" t="n">
        <v>227.2</v>
      </c>
      <c r="J13293" s="29" t="n">
        <v>130</v>
      </c>
      <c r="K13293" s="30" t="s">
        <v>1516</v>
      </c>
      <c r="M13293" s="31" t="n">
        <f aca="false">P13293+R13293+T13293+V13293+X13293+Z13293+AB13293+AD13293+AF13293+AH13293+AJ13293+AL13293+AN13293+AP13293+AR13293+AT13293+AV13293+AX13293+AZ13293+BB13293+BD13293+BF13293+BH13293+BJ13293+BL13293+BN13293+BP13293</f>
        <v>0</v>
      </c>
    </row>
    <row r="13294" customFormat="false" ht="15" hidden="false" customHeight="false" outlineLevel="0" collapsed="false">
      <c r="A13294" s="55" t="n">
        <v>41912</v>
      </c>
      <c r="B13294" s="56" t="s">
        <v>1517</v>
      </c>
      <c r="C13294" s="56" t="s">
        <v>1395</v>
      </c>
      <c r="D13294" s="30" t="n">
        <v>2297</v>
      </c>
      <c r="E13294" s="44" t="n">
        <v>0.25</v>
      </c>
      <c r="F13294" s="30" t="s">
        <v>1327</v>
      </c>
      <c r="H13294" s="3" t="s">
        <v>1327</v>
      </c>
      <c r="I13294" s="29" t="n">
        <v>222.2</v>
      </c>
      <c r="J13294" s="29" t="n">
        <v>160</v>
      </c>
      <c r="K13294" s="30" t="s">
        <v>1518</v>
      </c>
      <c r="M13294" s="31" t="n">
        <f aca="false">P13294+R13294+T13294+V13294+X13294+Z13294+AB13294+AD13294+AF13294+AH13294+AJ13294+AL13294+AN13294+AP13294+AR13294+AT13294+AV13294+AX13294+AZ13294+BB13294+BD13294+BF13294+BH13294+BJ13294+BL13294+BN13294+BP13294</f>
        <v>0</v>
      </c>
    </row>
    <row r="13295" customFormat="false" ht="15" hidden="false" customHeight="false" outlineLevel="0" collapsed="false">
      <c r="A13295" s="55" t="n">
        <v>41912</v>
      </c>
      <c r="B13295" s="56" t="s">
        <v>1519</v>
      </c>
      <c r="C13295" s="56" t="s">
        <v>1395</v>
      </c>
      <c r="D13295" s="30" t="n">
        <v>2298</v>
      </c>
      <c r="E13295" s="44" t="n">
        <v>0.25</v>
      </c>
      <c r="F13295" s="30" t="s">
        <v>1327</v>
      </c>
      <c r="G13295" s="30"/>
      <c r="H13295" s="3" t="s">
        <v>1327</v>
      </c>
      <c r="I13295" s="29" t="n">
        <v>227.3</v>
      </c>
      <c r="J13295" s="29" t="n">
        <v>160</v>
      </c>
      <c r="K13295" s="30" t="s">
        <v>2615</v>
      </c>
      <c r="M13295" s="31" t="n">
        <f aca="false">P13295+R13295+T13295+V13295+X13295+Z13295+AB13295+AD13295+AF13295+AH13295+AJ13295+AL13295+AN13295+AP13295+AR13295+AT13295+AV13295+AX13295+AZ13295+BB13295+BD13295+BF13295+BH13295+BJ13295+BL13295+BN13295+BP13295</f>
        <v>0</v>
      </c>
    </row>
    <row r="13296" customFormat="false" ht="15" hidden="false" customHeight="false" outlineLevel="0" collapsed="false">
      <c r="A13296" s="55" t="n">
        <v>41912</v>
      </c>
      <c r="B13296" s="56" t="s">
        <v>2733</v>
      </c>
      <c r="C13296" s="56" t="s">
        <v>1395</v>
      </c>
      <c r="D13296" s="30" t="n">
        <v>2299</v>
      </c>
      <c r="E13296" s="44" t="n">
        <v>0.25</v>
      </c>
      <c r="F13296" s="30" t="s">
        <v>1327</v>
      </c>
      <c r="G13296" s="3" t="s">
        <v>2722</v>
      </c>
      <c r="H13296" s="3" t="s">
        <v>1327</v>
      </c>
      <c r="I13296" s="29" t="n">
        <v>254</v>
      </c>
      <c r="J13296" s="29" t="n">
        <v>176.5</v>
      </c>
      <c r="K13296" s="30" t="s">
        <v>2734</v>
      </c>
      <c r="M13296" s="31" t="n">
        <f aca="false">P13296+R13296+T13296+V13296+X13296+Z13296+AB13296+AD13296+AF13296+AH13296+AJ13296+AL13296+AN13296+AP13296+AR13296+AT13296+AV13296+AX13296+AZ13296+BB13296+BD13296+BF13296+BH13296+BJ13296+BL13296+BN13296+BP13296</f>
        <v>0</v>
      </c>
    </row>
    <row r="13297" customFormat="false" ht="15" hidden="false" customHeight="false" outlineLevel="0" collapsed="false">
      <c r="A13297" s="55" t="n">
        <v>41912</v>
      </c>
      <c r="B13297" s="56" t="s">
        <v>1539</v>
      </c>
      <c r="C13297" s="56" t="s">
        <v>2625</v>
      </c>
      <c r="D13297" s="30" t="n">
        <v>2300</v>
      </c>
      <c r="E13297" s="44" t="n">
        <v>0.291666666666667</v>
      </c>
      <c r="F13297" s="44" t="n">
        <v>0.6875</v>
      </c>
      <c r="H13297" s="42" t="n">
        <v>0.395833333333333</v>
      </c>
      <c r="I13297" s="29" t="n">
        <v>230.25</v>
      </c>
      <c r="J13297" s="29" t="n">
        <v>156.27</v>
      </c>
      <c r="K13297" s="30" t="s">
        <v>2626</v>
      </c>
      <c r="M13297" s="31" t="n">
        <f aca="false">P13297+R13297+T13297+V13297+X13297+Z13297+AB13297+AD13297+AF13297+AH13297+AJ13297+AL13297+AN13297+AP13297+AR13297+AT13297+AV13297+AX13297+AZ13297+BB13297+BD13297+BF13297+BH13297+BJ13297+BL13297+BN13297+BP13297</f>
        <v>0</v>
      </c>
    </row>
    <row r="13298" customFormat="false" ht="15" hidden="false" customHeight="false" outlineLevel="0" collapsed="false">
      <c r="A13298" s="55" t="n">
        <v>41912</v>
      </c>
      <c r="B13298" s="56" t="s">
        <v>2636</v>
      </c>
      <c r="C13298" s="56" t="s">
        <v>1540</v>
      </c>
      <c r="D13298" s="30" t="n">
        <v>2301</v>
      </c>
      <c r="E13298" s="44" t="n">
        <v>0.333333333333333</v>
      </c>
      <c r="F13298" s="44" t="n">
        <v>0.732638888888889</v>
      </c>
      <c r="H13298" s="42" t="n">
        <v>0.395833333333333</v>
      </c>
      <c r="I13298" s="29" t="n">
        <v>306.25</v>
      </c>
      <c r="J13298" s="29" t="n">
        <v>203.77</v>
      </c>
      <c r="K13298" s="30" t="s">
        <v>2381</v>
      </c>
      <c r="M13298" s="31" t="n">
        <f aca="false">P13298+R13298+T13298+V13298+X13298+Z13298+AB13298+AD13298+AF13298+AH13298+AJ13298+AL13298+AN13298+AP13298+AR13298+AT13298+AV13298+AX13298+AZ13298+BB13298+BD13298+BF13298+BH13298+BJ13298+BL13298+BN13298+BP13298</f>
        <v>0</v>
      </c>
    </row>
    <row r="13299" customFormat="false" ht="15" hidden="false" customHeight="false" outlineLevel="0" collapsed="false">
      <c r="A13299" s="55" t="n">
        <v>41912</v>
      </c>
      <c r="B13299" s="56" t="s">
        <v>1362</v>
      </c>
      <c r="C13299" s="56" t="s">
        <v>1527</v>
      </c>
      <c r="D13299" s="30" t="n">
        <v>2302</v>
      </c>
      <c r="E13299" s="44" t="n">
        <v>0.354166666666667</v>
      </c>
      <c r="F13299" s="44" t="n">
        <v>0.767361111111111</v>
      </c>
      <c r="H13299" s="42" t="n">
        <v>0.416666666666667</v>
      </c>
      <c r="I13299" s="29" t="n">
        <v>235</v>
      </c>
      <c r="J13299" s="29" t="n">
        <v>164.5</v>
      </c>
      <c r="K13299" s="30" t="s">
        <v>2630</v>
      </c>
      <c r="M13299" s="31" t="n">
        <f aca="false">P13299+R13299+T13299+V13299+X13299+Z13299+AB13299+AD13299+AF13299+AH13299+AJ13299+AL13299+AN13299+AP13299+AR13299+AT13299+AV13299+AX13299+AZ13299+BB13299+BD13299+BF13299+BH13299+BJ13299+BL13299+BN13299+BP13299</f>
        <v>0</v>
      </c>
    </row>
    <row r="13300" customFormat="false" ht="15" hidden="false" customHeight="false" outlineLevel="0" collapsed="false">
      <c r="A13300" s="55" t="n">
        <v>41912</v>
      </c>
      <c r="B13300" s="56" t="s">
        <v>2627</v>
      </c>
      <c r="C13300" s="56" t="s">
        <v>2738</v>
      </c>
      <c r="D13300" s="30" t="n">
        <v>2303</v>
      </c>
      <c r="E13300" s="44" t="n">
        <v>0.479166666666667</v>
      </c>
      <c r="F13300" s="44" t="n">
        <v>0.729166666666667</v>
      </c>
      <c r="H13300" s="42" t="n">
        <v>0.25</v>
      </c>
      <c r="I13300" s="29" t="n">
        <v>151</v>
      </c>
      <c r="J13300" s="29" t="n">
        <v>100.8</v>
      </c>
      <c r="K13300" s="30" t="s">
        <v>2619</v>
      </c>
      <c r="M13300" s="31" t="n">
        <f aca="false">P13300+R13300+T13300+V13300+X13300+Z13300+AB13300+AD13300+AF13300+AH13300+AJ13300+AL13300+AN13300+AP13300+AR13300+AT13300+AV13300+AX13300+AZ13300+BB13300+BD13300+BF13300+BH13300+BJ13300+BL13300+BN13300+BP13300</f>
        <v>0</v>
      </c>
    </row>
    <row r="13301" customFormat="false" ht="15" hidden="false" customHeight="false" outlineLevel="0" collapsed="false">
      <c r="A13301" s="55" t="n">
        <v>41912</v>
      </c>
      <c r="B13301" s="56" t="s">
        <v>2153</v>
      </c>
      <c r="C13301" s="56" t="s">
        <v>1255</v>
      </c>
      <c r="D13301" s="30" t="n">
        <v>2304</v>
      </c>
      <c r="E13301" s="44" t="n">
        <v>0.5625</v>
      </c>
      <c r="F13301" s="44" t="n">
        <v>0.729166666666667</v>
      </c>
      <c r="H13301" s="42" t="n">
        <v>0.166666666666667</v>
      </c>
      <c r="I13301" s="29" t="n">
        <v>101</v>
      </c>
      <c r="J13301" s="29" t="n">
        <v>65.8</v>
      </c>
      <c r="K13301" s="30" t="s">
        <v>2154</v>
      </c>
      <c r="M13301" s="31" t="n">
        <f aca="false">P13301+R13301+T13301+V13301+X13301+Z13301+AB13301+AD13301+AF13301+AH13301+AJ13301+AL13301+AN13301+AP13301+AR13301+AT13301+AV13301+AX13301+AZ13301+BB13301+BD13301+BF13301+BH13301+BJ13301+BL13301+BN13301+BP13301</f>
        <v>0</v>
      </c>
    </row>
    <row r="13302" customFormat="false" ht="15" hidden="false" customHeight="false" outlineLevel="0" collapsed="false">
      <c r="A13302" s="55" t="n">
        <v>41912</v>
      </c>
      <c r="B13302" s="56" t="s">
        <v>403</v>
      </c>
      <c r="C13302" s="56" t="s">
        <v>1255</v>
      </c>
      <c r="D13302" s="30" t="n">
        <v>2305</v>
      </c>
      <c r="E13302" s="44" t="n">
        <v>0.572916666666667</v>
      </c>
      <c r="F13302" s="44" t="n">
        <v>0.739583333333334</v>
      </c>
      <c r="H13302" s="42" t="n">
        <v>0.166666666666667</v>
      </c>
      <c r="I13302" s="29" t="n">
        <v>101</v>
      </c>
      <c r="J13302" s="29" t="n">
        <v>65.8</v>
      </c>
      <c r="K13302" s="30" t="s">
        <v>2057</v>
      </c>
      <c r="M13302" s="31" t="n">
        <f aca="false">P13302+R13302+T13302+V13302+X13302+Z13302+AB13302+AD13302+AF13302+AH13302+AJ13302+AL13302+AN13302+AP13302+AR13302+AT13302+AV13302+AX13302+AZ13302+BB13302+BD13302+BF13302+BH13302+BJ13302+BL13302+BN13302+BP13302</f>
        <v>0</v>
      </c>
    </row>
    <row r="13303" customFormat="false" ht="15" hidden="false" customHeight="false" outlineLevel="0" collapsed="false">
      <c r="A13303" s="55" t="n">
        <v>41912</v>
      </c>
      <c r="B13303" s="56" t="s">
        <v>1197</v>
      </c>
      <c r="C13303" s="56" t="s">
        <v>1255</v>
      </c>
      <c r="D13303" s="30" t="n">
        <v>2306</v>
      </c>
      <c r="E13303" s="44" t="n">
        <v>0.572916666666667</v>
      </c>
      <c r="F13303" s="44" t="n">
        <v>0.739583333333334</v>
      </c>
      <c r="H13303" s="42" t="n">
        <v>0.166666666666667</v>
      </c>
      <c r="I13303" s="29" t="n">
        <v>101</v>
      </c>
      <c r="J13303" s="29" t="n">
        <v>65.8</v>
      </c>
      <c r="K13303" s="30" t="s">
        <v>2599</v>
      </c>
      <c r="M13303" s="31" t="n">
        <f aca="false">P13303+R13303+T13303+V13303+X13303+Z13303+AB13303+AD13303+AF13303+AH13303+AJ13303+AL13303+AN13303+AP13303+AR13303+AT13303+AV13303+AX13303+AZ13303+BB13303+BD13303+BF13303+BH13303+BJ13303+BL13303+BN13303+BP13303</f>
        <v>0</v>
      </c>
    </row>
    <row r="13304" customFormat="false" ht="15" hidden="false" customHeight="false" outlineLevel="0" collapsed="false">
      <c r="A13304" s="55"/>
      <c r="B13304" s="56"/>
      <c r="C13304" s="56"/>
      <c r="D13304" s="30"/>
      <c r="E13304" s="44"/>
      <c r="F13304" s="44"/>
      <c r="H13304" s="42"/>
    </row>
    <row r="13305" customFormat="false" ht="15" hidden="false" customHeight="false" outlineLevel="0" collapsed="false">
      <c r="A13305" s="55"/>
      <c r="B13305" s="56"/>
      <c r="C13305" s="56"/>
      <c r="D13305" s="30"/>
      <c r="E13305" s="44"/>
      <c r="F13305" s="44"/>
      <c r="H13305" s="42"/>
    </row>
    <row r="13306" customFormat="false" ht="15" hidden="false" customHeight="false" outlineLevel="0" collapsed="false">
      <c r="A13306" s="55"/>
      <c r="B13306" s="56"/>
      <c r="C13306" s="56"/>
      <c r="D13306" s="30"/>
      <c r="E13306" s="44"/>
      <c r="F13306" s="44"/>
      <c r="H13306" s="42"/>
      <c r="I13306" s="427" t="n">
        <f aca="false">SUM(I13293:I13305)</f>
        <v>2156.2</v>
      </c>
      <c r="J13306" s="96" t="n">
        <f aca="false">SUM(J13293:J13305)</f>
        <v>1449.24</v>
      </c>
    </row>
    <row r="13307" customFormat="false" ht="15" hidden="false" customHeight="false" outlineLevel="0" collapsed="false">
      <c r="A13307" s="55"/>
      <c r="B13307" s="56"/>
      <c r="C13307" s="56"/>
      <c r="D13307" s="30"/>
      <c r="E13307" s="44"/>
      <c r="F13307" s="44"/>
      <c r="H13307" s="42"/>
    </row>
    <row r="13308" customFormat="false" ht="15" hidden="false" customHeight="false" outlineLevel="0" collapsed="false">
      <c r="A13308" s="55"/>
      <c r="B13308" s="56"/>
      <c r="C13308" s="56"/>
      <c r="D13308" s="30"/>
      <c r="E13308" s="44"/>
      <c r="F13308" s="44"/>
      <c r="H13308" s="42"/>
    </row>
    <row r="13309" customFormat="false" ht="15" hidden="false" customHeight="false" outlineLevel="0" collapsed="false">
      <c r="A13309" s="53"/>
      <c r="B13309" s="50"/>
      <c r="C13309" s="50"/>
      <c r="D13309" s="49"/>
      <c r="E13309" s="118"/>
      <c r="F13309" s="118"/>
      <c r="G13309" s="49"/>
      <c r="H13309" s="118"/>
      <c r="I13309" s="51"/>
      <c r="J13309" s="51"/>
      <c r="K13309" s="49"/>
    </row>
    <row r="13310" customFormat="false" ht="15" hidden="false" customHeight="false" outlineLevel="0" collapsed="false">
      <c r="A13310" s="53"/>
      <c r="B13310" s="50"/>
      <c r="C13310" s="50"/>
      <c r="D13310" s="49"/>
      <c r="E13310" s="118"/>
      <c r="F13310" s="118"/>
      <c r="G13310" s="49"/>
      <c r="H13310" s="118"/>
      <c r="I13310" s="51"/>
      <c r="J13310" s="51"/>
      <c r="K13310" s="49"/>
    </row>
    <row r="13311" customFormat="false" ht="15" hidden="false" customHeight="false" outlineLevel="0" collapsed="false">
      <c r="A13311" s="53"/>
      <c r="B13311" s="50"/>
      <c r="C13311" s="50"/>
      <c r="D13311" s="49"/>
      <c r="E13311" s="118"/>
      <c r="F13311" s="118"/>
      <c r="G13311" s="49"/>
      <c r="H13311" s="118"/>
      <c r="I13311" s="51"/>
      <c r="J13311" s="51"/>
      <c r="K13311" s="49"/>
    </row>
    <row r="13312" customFormat="false" ht="21" hidden="false" customHeight="false" outlineLevel="0" collapsed="false">
      <c r="A13312" s="53"/>
      <c r="B13312" s="50"/>
      <c r="C13312" s="429" t="s">
        <v>2739</v>
      </c>
      <c r="D13312" s="49"/>
      <c r="E13312" s="118"/>
      <c r="F13312" s="118"/>
      <c r="G13312" s="428" t="s">
        <v>1343</v>
      </c>
      <c r="H13312" s="118"/>
      <c r="I13312" s="51"/>
      <c r="J13312" s="51"/>
      <c r="K13312" s="49"/>
    </row>
    <row r="13313" customFormat="false" ht="15" hidden="false" customHeight="false" outlineLevel="0" collapsed="false">
      <c r="A13313" s="55" t="n">
        <v>41913</v>
      </c>
      <c r="B13313" s="56" t="s">
        <v>1517</v>
      </c>
      <c r="C13313" s="56" t="s">
        <v>2740</v>
      </c>
      <c r="D13313" s="30" t="n">
        <v>2307</v>
      </c>
      <c r="E13313" s="44" t="n">
        <v>0.25</v>
      </c>
      <c r="F13313" s="30" t="s">
        <v>1327</v>
      </c>
      <c r="H13313" s="3" t="s">
        <v>1327</v>
      </c>
      <c r="I13313" s="29" t="n">
        <v>253.2</v>
      </c>
      <c r="J13313" s="29" t="n">
        <v>160</v>
      </c>
      <c r="K13313" s="30" t="s">
        <v>1518</v>
      </c>
      <c r="M13313" s="31" t="n">
        <f aca="false">P13313+R13313+T13313+V13313+X13313+Z13313+AB13313+AD13313+AF13313+AH13313+AJ13313+AL13313+AN13313+AP13313+AR13313+AT13313+AV13313+AX13313+AZ13313+BB13313+BD13313+BF13313+BH13313+BJ13313+BL13313+BN13313+BP13313</f>
        <v>0</v>
      </c>
    </row>
    <row r="13314" customFormat="false" ht="15" hidden="false" customHeight="false" outlineLevel="0" collapsed="false">
      <c r="A13314" s="55" t="n">
        <v>41913</v>
      </c>
      <c r="B13314" s="56" t="s">
        <v>1519</v>
      </c>
      <c r="C13314" s="56" t="s">
        <v>1395</v>
      </c>
      <c r="D13314" s="30" t="n">
        <v>2308</v>
      </c>
      <c r="E13314" s="44" t="n">
        <v>0.25</v>
      </c>
      <c r="F13314" s="30" t="s">
        <v>1327</v>
      </c>
      <c r="G13314" s="3" t="s">
        <v>2741</v>
      </c>
      <c r="H13314" s="3" t="s">
        <v>1327</v>
      </c>
      <c r="I13314" s="29" t="n">
        <v>222.2</v>
      </c>
      <c r="J13314" s="29" t="n">
        <v>176.5</v>
      </c>
      <c r="K13314" s="30" t="s">
        <v>2615</v>
      </c>
      <c r="M13314" s="31" t="n">
        <f aca="false">P13314+R13314+T13314+V13314+X13314+Z13314+AB13314+AD13314+AF13314+AH13314+AJ13314+AL13314+AN13314+AP13314+AR13314+AT13314+AV13314+AX13314+AZ13314+BB13314+BD13314+BF13314+BH13314+BJ13314+BL13314+BN13314+BP13314</f>
        <v>0</v>
      </c>
    </row>
    <row r="13315" customFormat="false" ht="15" hidden="false" customHeight="false" outlineLevel="0" collapsed="false">
      <c r="A13315" s="55" t="n">
        <v>41913</v>
      </c>
      <c r="B13315" s="56" t="s">
        <v>2733</v>
      </c>
      <c r="C13315" s="56" t="s">
        <v>1395</v>
      </c>
      <c r="D13315" s="30" t="n">
        <v>2309</v>
      </c>
      <c r="E13315" s="44" t="n">
        <v>0.25</v>
      </c>
      <c r="F13315" s="30" t="s">
        <v>1327</v>
      </c>
      <c r="H13315" s="3" t="s">
        <v>1327</v>
      </c>
      <c r="I13315" s="29" t="n">
        <v>227.3</v>
      </c>
      <c r="J13315" s="29" t="n">
        <v>160</v>
      </c>
      <c r="K13315" s="30" t="s">
        <v>2734</v>
      </c>
      <c r="M13315" s="31" t="n">
        <f aca="false">P13315+R13315+T13315+V13315+X13315+Z13315+AB13315+AD13315+AF13315+AH13315+AJ13315+AL13315+AN13315+AP13315+AR13315+AT13315+AV13315+AX13315+AZ13315+BB13315+BD13315+BF13315+BH13315+BJ13315+BL13315+BN13315+BP13315</f>
        <v>0</v>
      </c>
    </row>
    <row r="13316" customFormat="false" ht="15" hidden="false" customHeight="false" outlineLevel="0" collapsed="false">
      <c r="A13316" s="55" t="n">
        <v>41913</v>
      </c>
      <c r="B13316" s="56" t="s">
        <v>2620</v>
      </c>
      <c r="C13316" s="56" t="s">
        <v>2740</v>
      </c>
      <c r="D13316" s="30" t="n">
        <v>2310</v>
      </c>
      <c r="E13316" s="44" t="n">
        <v>0.25</v>
      </c>
      <c r="F13316" s="30" t="s">
        <v>1327</v>
      </c>
      <c r="G13316" s="3" t="s">
        <v>2742</v>
      </c>
      <c r="H13316" s="3" t="s">
        <v>1327</v>
      </c>
      <c r="I13316" s="29" t="n">
        <v>280.4</v>
      </c>
      <c r="J13316" s="29" t="n">
        <v>163</v>
      </c>
      <c r="K13316" s="30" t="s">
        <v>2621</v>
      </c>
      <c r="M13316" s="31" t="n">
        <f aca="false">P13316+R13316+T13316+V13316+X13316+Z13316+AB13316+AD13316+AF13316+AH13316+AJ13316+AL13316+AN13316+AP13316+AR13316+AT13316+AV13316+AX13316+AZ13316+BB13316+BD13316+BF13316+BH13316+BJ13316+BL13316+BN13316+BP13316</f>
        <v>0</v>
      </c>
    </row>
    <row r="13317" customFormat="false" ht="15" hidden="false" customHeight="false" outlineLevel="0" collapsed="false">
      <c r="A13317" s="55" t="n">
        <v>41913</v>
      </c>
      <c r="B13317" s="56" t="s">
        <v>2629</v>
      </c>
      <c r="C13317" s="56" t="s">
        <v>2668</v>
      </c>
      <c r="D13317" s="30" t="n">
        <v>2311</v>
      </c>
      <c r="E13317" s="44" t="n">
        <v>0.333333333333333</v>
      </c>
      <c r="F13317" s="44" t="n">
        <v>0.541666666666667</v>
      </c>
      <c r="G13317" s="3" t="s">
        <v>2743</v>
      </c>
      <c r="H13317" s="3" t="s">
        <v>1221</v>
      </c>
      <c r="I13317" s="29" t="n">
        <v>191.5</v>
      </c>
      <c r="J13317" s="29" t="n">
        <v>123.7</v>
      </c>
      <c r="K13317" s="30" t="s">
        <v>2616</v>
      </c>
      <c r="M13317" s="31" t="n">
        <f aca="false">P13317+R13317+T13317+V13317+X13317+Z13317+AB13317+AD13317+AF13317+AH13317+AJ13317+AL13317+AN13317+AP13317+AR13317+AT13317+AV13317+AX13317+AZ13317+BB13317+BD13317+BF13317+BH13317+BJ13317+BL13317+BN13317+BP13317</f>
        <v>0</v>
      </c>
    </row>
    <row r="13318" customFormat="false" ht="15" hidden="false" customHeight="false" outlineLevel="0" collapsed="false">
      <c r="A13318" s="55" t="n">
        <v>41913</v>
      </c>
      <c r="B13318" s="56" t="s">
        <v>2632</v>
      </c>
      <c r="C13318" s="56" t="s">
        <v>2668</v>
      </c>
      <c r="D13318" s="30" t="n">
        <v>2312</v>
      </c>
      <c r="E13318" s="44" t="n">
        <v>0.333333333333333</v>
      </c>
      <c r="F13318" s="44" t="n">
        <v>0.541666666666667</v>
      </c>
      <c r="G13318" s="3" t="s">
        <v>2743</v>
      </c>
      <c r="H13318" s="3" t="s">
        <v>1221</v>
      </c>
      <c r="I13318" s="29" t="n">
        <v>188</v>
      </c>
      <c r="J13318" s="29" t="n">
        <v>123.7</v>
      </c>
      <c r="K13318" s="30" t="s">
        <v>2617</v>
      </c>
      <c r="M13318" s="31" t="n">
        <f aca="false">P13318+R13318+T13318+V13318+X13318+Z13318+AB13318+AD13318+AF13318+AH13318+AJ13318+AL13318+AN13318+AP13318+AR13318+AT13318+AV13318+AX13318+AZ13318+BB13318+BD13318+BF13318+BH13318+BJ13318+BL13318+BN13318+BP13318</f>
        <v>0</v>
      </c>
    </row>
    <row r="13319" customFormat="false" ht="15" hidden="false" customHeight="false" outlineLevel="0" collapsed="false">
      <c r="A13319" s="55" t="n">
        <v>41913</v>
      </c>
      <c r="B13319" s="56" t="s">
        <v>2627</v>
      </c>
      <c r="C13319" s="56" t="s">
        <v>2668</v>
      </c>
      <c r="D13319" s="30" t="n">
        <v>2313</v>
      </c>
      <c r="E13319" s="44" t="n">
        <v>0.333333333333333</v>
      </c>
      <c r="F13319" s="44" t="n">
        <v>0.541666666666667</v>
      </c>
      <c r="G13319" s="3" t="s">
        <v>1229</v>
      </c>
      <c r="H13319" s="3" t="s">
        <v>1221</v>
      </c>
      <c r="I13319" s="29" t="n">
        <v>188</v>
      </c>
      <c r="J13319" s="29" t="n">
        <v>98.7</v>
      </c>
      <c r="K13319" s="30" t="s">
        <v>2619</v>
      </c>
      <c r="M13319" s="31" t="n">
        <f aca="false">P13319+R13319+T13319+V13319+X13319+Z13319+AB13319+AD13319+AF13319+AH13319+AJ13319+AL13319+AN13319+AP13319+AR13319+AT13319+AV13319+AX13319+AZ13319+BB13319+BD13319+BF13319+BH13319+BJ13319+BL13319+BN13319+BP13319</f>
        <v>0</v>
      </c>
    </row>
    <row r="13320" customFormat="false" ht="15" hidden="false" customHeight="false" outlineLevel="0" collapsed="false">
      <c r="A13320" s="55" t="n">
        <v>41913</v>
      </c>
      <c r="B13320" s="56" t="s">
        <v>1539</v>
      </c>
      <c r="C13320" s="56" t="s">
        <v>2625</v>
      </c>
      <c r="D13320" s="30" t="n">
        <v>2314</v>
      </c>
      <c r="E13320" s="44" t="n">
        <v>0.333333333333333</v>
      </c>
      <c r="F13320" s="44" t="n">
        <v>0.65625</v>
      </c>
      <c r="H13320" s="42" t="n">
        <v>0.333333333333333</v>
      </c>
      <c r="I13320" s="29" t="n">
        <v>195</v>
      </c>
      <c r="J13320" s="29" t="n">
        <v>131.6</v>
      </c>
      <c r="K13320" s="30" t="s">
        <v>2626</v>
      </c>
      <c r="M13320" s="31" t="n">
        <f aca="false">P13320+R13320+T13320+V13320+X13320+Z13320+AB13320+AD13320+AF13320+AH13320+AJ13320+AL13320+AN13320+AP13320+AR13320+AT13320+AV13320+AX13320+AZ13320+BB13320+BD13320+BF13320+BH13320+BJ13320+BL13320+BN13320+BP13320</f>
        <v>0</v>
      </c>
    </row>
    <row r="13321" customFormat="false" ht="15" hidden="false" customHeight="false" outlineLevel="0" collapsed="false">
      <c r="A13321" s="55" t="n">
        <v>41913</v>
      </c>
      <c r="B13321" s="56" t="s">
        <v>1173</v>
      </c>
      <c r="C13321" s="56" t="s">
        <v>1049</v>
      </c>
      <c r="D13321" s="30" t="n">
        <v>2315</v>
      </c>
      <c r="E13321" s="44" t="n">
        <v>0.354166666666667</v>
      </c>
      <c r="F13321" s="44" t="n">
        <v>0.760416666666667</v>
      </c>
      <c r="H13321" s="42" t="n">
        <v>0.416666666666667</v>
      </c>
      <c r="I13321" s="29" t="n">
        <v>235</v>
      </c>
      <c r="J13321" s="29" t="n">
        <v>164.5</v>
      </c>
      <c r="K13321" s="30" t="s">
        <v>2600</v>
      </c>
      <c r="M13321" s="31" t="n">
        <f aca="false">P13321+R13321+T13321+V13321+X13321+Z13321+AB13321+AD13321+AF13321+AH13321+AJ13321+AL13321+AN13321+AP13321+AR13321+AT13321+AV13321+AX13321+AZ13321+BB13321+BD13321+BF13321+BH13321+BJ13321+BL13321+BN13321+BP13321</f>
        <v>0</v>
      </c>
    </row>
    <row r="13322" customFormat="false" ht="15" hidden="false" customHeight="false" outlineLevel="0" collapsed="false">
      <c r="A13322" s="55" t="n">
        <v>41913</v>
      </c>
      <c r="B13322" s="56" t="s">
        <v>1225</v>
      </c>
      <c r="C13322" s="56" t="s">
        <v>2744</v>
      </c>
      <c r="D13322" s="30" t="n">
        <v>2316</v>
      </c>
      <c r="E13322" s="44" t="n">
        <v>0.458333333333333</v>
      </c>
      <c r="F13322" s="44" t="n">
        <v>0.583333333333333</v>
      </c>
      <c r="H13322" s="42" t="n">
        <v>0.166666666666667</v>
      </c>
      <c r="I13322" s="29" t="n">
        <v>101</v>
      </c>
      <c r="J13322" s="29" t="n">
        <v>65.8</v>
      </c>
      <c r="K13322" s="30" t="s">
        <v>1535</v>
      </c>
      <c r="M13322" s="31" t="n">
        <f aca="false">P13322+R13322+T13322+V13322+X13322+Z13322+AB13322+AD13322+AF13322+AH13322+AJ13322+AL13322+AN13322+AP13322+AR13322+AT13322+AV13322+AX13322+AZ13322+BB13322+BD13322+BF13322+BH13322+BJ13322+BL13322+BN13322+BP13322</f>
        <v>0</v>
      </c>
    </row>
    <row r="13323" customFormat="false" ht="15" hidden="false" customHeight="false" outlineLevel="0" collapsed="false">
      <c r="A13323" s="55" t="n">
        <v>41913</v>
      </c>
      <c r="B13323" s="56" t="s">
        <v>2636</v>
      </c>
      <c r="C13323" s="56" t="s">
        <v>1540</v>
      </c>
      <c r="D13323" s="30" t="n">
        <v>2317</v>
      </c>
      <c r="E13323" s="44" t="n">
        <v>0.333333333333333</v>
      </c>
      <c r="F13323" s="44" t="n">
        <v>0.720138888888889</v>
      </c>
      <c r="G13323" s="3" t="s">
        <v>2745</v>
      </c>
      <c r="H13323" s="42" t="n">
        <v>0.395833333333333</v>
      </c>
      <c r="I13323" s="29" t="n">
        <v>306.25</v>
      </c>
      <c r="J13323" s="29" t="n">
        <v>156.27</v>
      </c>
      <c r="K13323" s="30" t="s">
        <v>2381</v>
      </c>
      <c r="M13323" s="31" t="n">
        <f aca="false">P13323+R13323+T13323+V13323+X13323+Z13323+AB13323+AD13323+AF13323+AH13323+AJ13323+AL13323+AN13323+AP13323+AR13323+AT13323+AV13323+AX13323+AZ13323+BB13323+BD13323+BF13323+BH13323+BJ13323+BL13323+BN13323+BP13323</f>
        <v>0</v>
      </c>
    </row>
    <row r="13324" customFormat="false" ht="15" hidden="false" customHeight="false" outlineLevel="0" collapsed="false">
      <c r="A13324" s="55" t="n">
        <v>41913</v>
      </c>
      <c r="B13324" s="56" t="s">
        <v>2629</v>
      </c>
      <c r="C13324" s="56" t="s">
        <v>2746</v>
      </c>
      <c r="D13324" s="30" t="n">
        <v>2318</v>
      </c>
      <c r="E13324" s="44" t="n">
        <v>0.510416666666667</v>
      </c>
      <c r="F13324" s="44" t="n">
        <v>0.590277777777778</v>
      </c>
      <c r="H13324" s="42" t="n">
        <v>0.166666666666667</v>
      </c>
      <c r="I13324" s="29" t="n">
        <v>103</v>
      </c>
      <c r="J13324" s="29" t="n">
        <v>67.2</v>
      </c>
      <c r="K13324" s="30" t="s">
        <v>2616</v>
      </c>
      <c r="M13324" s="31" t="n">
        <f aca="false">P13324+R13324+T13324+V13324+X13324+Z13324+AB13324+AD13324+AF13324+AH13324+AJ13324+AL13324+AN13324+AP13324+AR13324+AT13324+AV13324+AX13324+AZ13324+BB13324+BD13324+BF13324+BH13324+BJ13324+BL13324+BN13324+BP13324</f>
        <v>0</v>
      </c>
    </row>
    <row r="13325" customFormat="false" ht="15" hidden="false" customHeight="false" outlineLevel="0" collapsed="false">
      <c r="A13325" s="55" t="n">
        <v>41913</v>
      </c>
      <c r="B13325" s="56" t="s">
        <v>1193</v>
      </c>
      <c r="C13325" s="56" t="s">
        <v>925</v>
      </c>
      <c r="D13325" s="30" t="n">
        <v>2319</v>
      </c>
      <c r="E13325" s="44" t="n">
        <v>0.479166666666667</v>
      </c>
      <c r="F13325" s="44" t="n">
        <v>0.736111111111111</v>
      </c>
      <c r="G13325" s="3" t="s">
        <v>2747</v>
      </c>
      <c r="H13325" s="42" t="n">
        <v>0.270833333333333</v>
      </c>
      <c r="I13325" s="29" t="n">
        <v>211.75</v>
      </c>
      <c r="J13325" s="29" t="n">
        <v>106.92</v>
      </c>
      <c r="K13325" s="30" t="s">
        <v>1216</v>
      </c>
      <c r="M13325" s="31" t="n">
        <f aca="false">P13325+R13325+T13325+V13325+X13325+Z13325+AB13325+AD13325+AF13325+AH13325+AJ13325+AL13325+AN13325+AP13325+AR13325+AT13325+AV13325+AX13325+AZ13325+BB13325+BD13325+BF13325+BH13325+BJ13325+BL13325+BN13325+BP13325</f>
        <v>0</v>
      </c>
    </row>
    <row r="13326" customFormat="false" ht="15" hidden="false" customHeight="false" outlineLevel="0" collapsed="false">
      <c r="A13326" s="55" t="n">
        <v>41913</v>
      </c>
      <c r="B13326" s="56" t="s">
        <v>1225</v>
      </c>
      <c r="C13326" s="56" t="s">
        <v>2748</v>
      </c>
      <c r="D13326" s="30" t="n">
        <v>2320</v>
      </c>
      <c r="E13326" s="44" t="n">
        <v>0.604166666666667</v>
      </c>
      <c r="F13326" s="44" t="n">
        <v>0.75</v>
      </c>
      <c r="H13326" s="42" t="n">
        <v>0.166666666666667</v>
      </c>
      <c r="I13326" s="29" t="n">
        <v>107</v>
      </c>
      <c r="J13326" s="29" t="n">
        <v>70</v>
      </c>
      <c r="K13326" s="30" t="s">
        <v>1535</v>
      </c>
      <c r="M13326" s="31" t="n">
        <f aca="false">P13326+R13326+T13326+V13326+X13326+Z13326+AB13326+AD13326+AF13326+AH13326+AJ13326+AL13326+AN13326+AP13326+AR13326+AT13326+AV13326+AX13326+AZ13326+BB13326+BD13326+BF13326+BH13326+BJ13326+BL13326+BN13326+BP13326</f>
        <v>0</v>
      </c>
    </row>
    <row r="13327" customFormat="false" ht="15" hidden="false" customHeight="false" outlineLevel="0" collapsed="false">
      <c r="A13327" s="55" t="n">
        <v>41913</v>
      </c>
      <c r="B13327" s="56" t="s">
        <v>2153</v>
      </c>
      <c r="C13327" s="56" t="s">
        <v>2749</v>
      </c>
      <c r="D13327" s="30" t="n">
        <v>2321</v>
      </c>
      <c r="E13327" s="44" t="n">
        <v>0.541666666666667</v>
      </c>
      <c r="F13327" s="44" t="n">
        <v>0.694444444444445</v>
      </c>
      <c r="G13327" s="3" t="s">
        <v>2487</v>
      </c>
      <c r="H13327" s="3" t="s">
        <v>1191</v>
      </c>
      <c r="I13327" s="29" t="n">
        <v>161.5</v>
      </c>
      <c r="J13327" s="29" t="n">
        <v>82.25</v>
      </c>
      <c r="K13327" s="30" t="s">
        <v>2154</v>
      </c>
      <c r="M13327" s="31" t="n">
        <f aca="false">P13327+R13327+T13327+V13327+X13327+Z13327+AB13327+AD13327+AF13327+AH13327+AJ13327+AL13327+AN13327+AP13327+AR13327+AT13327+AV13327+AX13327+AZ13327+BB13327+BD13327+BF13327+BH13327+BJ13327+BL13327+BN13327+BP13327</f>
        <v>0</v>
      </c>
    </row>
    <row r="13328" customFormat="false" ht="15" hidden="false" customHeight="false" outlineLevel="0" collapsed="false">
      <c r="A13328" s="55" t="n">
        <v>41913</v>
      </c>
      <c r="B13328" s="56" t="s">
        <v>1181</v>
      </c>
      <c r="C13328" s="56" t="s">
        <v>616</v>
      </c>
      <c r="D13328" s="30" t="n">
        <v>2322</v>
      </c>
      <c r="E13328" s="44" t="n">
        <v>0.71875</v>
      </c>
      <c r="F13328" s="44" t="n">
        <v>0.822916666666667</v>
      </c>
      <c r="H13328" s="42" t="n">
        <v>0.166666666666667</v>
      </c>
      <c r="I13328" s="29" t="n">
        <v>103</v>
      </c>
      <c r="J13328" s="29" t="n">
        <v>67.2</v>
      </c>
      <c r="K13328" s="30" t="s">
        <v>1219</v>
      </c>
    </row>
    <row r="13329" customFormat="false" ht="15" hidden="false" customHeight="false" outlineLevel="0" collapsed="false">
      <c r="A13329" s="41"/>
      <c r="B13329" s="56"/>
      <c r="E13329" s="42"/>
    </row>
    <row r="13330" customFormat="false" ht="15" hidden="false" customHeight="false" outlineLevel="0" collapsed="false">
      <c r="A13330" s="53"/>
      <c r="B13330" s="50"/>
      <c r="C13330" s="50"/>
      <c r="D13330" s="49"/>
      <c r="E13330" s="118"/>
      <c r="F13330" s="49"/>
      <c r="G13330" s="49"/>
      <c r="H13330" s="49"/>
      <c r="I13330" s="96" t="n">
        <f aca="false">SUM(I13313:I13329)</f>
        <v>3074.1</v>
      </c>
      <c r="J13330" s="51" t="n">
        <f aca="false">SUM(J13313:J13329)</f>
        <v>1917.34</v>
      </c>
      <c r="K13330" s="49"/>
    </row>
    <row r="13331" customFormat="false" ht="21" hidden="false" customHeight="false" outlineLevel="0" collapsed="false">
      <c r="A13331" s="53"/>
      <c r="B13331" s="50"/>
      <c r="C13331" s="50"/>
      <c r="D13331" s="49"/>
      <c r="E13331" s="118"/>
      <c r="F13331" s="49"/>
      <c r="G13331" s="428" t="s">
        <v>1260</v>
      </c>
      <c r="H13331" s="49"/>
      <c r="I13331" s="51"/>
      <c r="J13331" s="51"/>
      <c r="K13331" s="49"/>
    </row>
    <row r="13332" customFormat="false" ht="15" hidden="false" customHeight="false" outlineLevel="0" collapsed="false">
      <c r="A13332" s="55" t="n">
        <v>41914</v>
      </c>
      <c r="B13332" s="56" t="s">
        <v>1517</v>
      </c>
      <c r="C13332" s="56" t="s">
        <v>2750</v>
      </c>
      <c r="D13332" s="30" t="n">
        <v>2323</v>
      </c>
      <c r="E13332" s="44" t="n">
        <v>0.25</v>
      </c>
      <c r="F13332" s="30" t="s">
        <v>1327</v>
      </c>
      <c r="H13332" s="3" t="s">
        <v>1327</v>
      </c>
      <c r="I13332" s="29" t="n">
        <v>248.2</v>
      </c>
      <c r="J13332" s="29" t="n">
        <v>160</v>
      </c>
      <c r="K13332" s="30" t="s">
        <v>1518</v>
      </c>
      <c r="M13332" s="31" t="n">
        <f aca="false">P13332+R13332+T13332+V13332+X13332+Z13332+AB13332+AD13332+AF13332+AH13332+AJ13332+AL13332+AN13332+AP13332+AR13332+AT13332+AV13332+AX13332+AZ13332+BB13332+BD13332+BF13332+BH13332+BJ13332+BL13332+BN13332+BP13332</f>
        <v>0</v>
      </c>
    </row>
    <row r="13333" customFormat="false" ht="15" hidden="false" customHeight="false" outlineLevel="0" collapsed="false">
      <c r="A13333" s="55" t="n">
        <v>41914</v>
      </c>
      <c r="B13333" s="56" t="s">
        <v>1519</v>
      </c>
      <c r="C13333" s="56" t="s">
        <v>1395</v>
      </c>
      <c r="D13333" s="30" t="n">
        <v>2324</v>
      </c>
      <c r="E13333" s="44" t="n">
        <v>0.25</v>
      </c>
      <c r="F13333" s="30" t="s">
        <v>1327</v>
      </c>
      <c r="H13333" s="3" t="s">
        <v>1327</v>
      </c>
      <c r="I13333" s="29" t="n">
        <v>222.2</v>
      </c>
      <c r="J13333" s="29" t="n">
        <v>160</v>
      </c>
      <c r="K13333" s="30" t="s">
        <v>2615</v>
      </c>
      <c r="M13333" s="31" t="n">
        <f aca="false">P13333+R13333+T13333+V13333+X13333+Z13333+AB13333+AD13333+AF13333+AH13333+AJ13333+AL13333+AN13333+AP13333+AR13333+AT13333+AV13333+AX13333+AZ13333+BB13333+BD13333+BF13333+BH13333+BJ13333+BL13333+BN13333+BP13333</f>
        <v>0</v>
      </c>
    </row>
    <row r="13334" customFormat="false" ht="15" hidden="false" customHeight="false" outlineLevel="0" collapsed="false">
      <c r="A13334" s="55" t="n">
        <v>41914</v>
      </c>
      <c r="B13334" s="56" t="s">
        <v>2733</v>
      </c>
      <c r="C13334" s="56" t="s">
        <v>1395</v>
      </c>
      <c r="D13334" s="30" t="n">
        <v>2325</v>
      </c>
      <c r="E13334" s="44" t="n">
        <v>0.25</v>
      </c>
      <c r="F13334" s="30" t="s">
        <v>1327</v>
      </c>
      <c r="G13334" s="3" t="s">
        <v>2751</v>
      </c>
      <c r="H13334" s="3" t="s">
        <v>1327</v>
      </c>
      <c r="I13334" s="29" t="n">
        <v>277.4</v>
      </c>
      <c r="J13334" s="29" t="n">
        <v>193</v>
      </c>
      <c r="K13334" s="30" t="s">
        <v>2734</v>
      </c>
      <c r="M13334" s="31" t="n">
        <f aca="false">P13334+R13334+T13334+V13334+X13334+Z13334+AB13334+AD13334+AF13334+AH13334+AJ13334+AL13334+AN13334+AP13334+AR13334+AT13334+AV13334+AX13334+AZ13334+BB13334+BD13334+BF13334+BH13334+BJ13334+BL13334+BN13334+BP13334</f>
        <v>0</v>
      </c>
    </row>
    <row r="13335" customFormat="false" ht="15" hidden="false" customHeight="false" outlineLevel="0" collapsed="false">
      <c r="A13335" s="55" t="n">
        <v>41914</v>
      </c>
      <c r="B13335" s="56" t="s">
        <v>2620</v>
      </c>
      <c r="C13335" s="56" t="s">
        <v>2752</v>
      </c>
      <c r="D13335" s="30" t="n">
        <v>2326</v>
      </c>
      <c r="E13335" s="44" t="n">
        <v>0.25</v>
      </c>
      <c r="F13335" s="30" t="s">
        <v>1327</v>
      </c>
      <c r="H13335" s="3" t="s">
        <v>1327</v>
      </c>
      <c r="I13335" s="29" t="n">
        <v>227.2</v>
      </c>
      <c r="J13335" s="29" t="n">
        <v>130</v>
      </c>
      <c r="K13335" s="30" t="s">
        <v>2621</v>
      </c>
      <c r="M13335" s="31" t="n">
        <f aca="false">P13335+R13335+T13335+V13335+X13335+Z13335+AB13335+AD13335+AF13335+AH13335+AJ13335+AL13335+AN13335+AP13335+AR13335+AT13335+AV13335+AX13335+AZ13335+BB13335+BD13335+BF13335+BH13335+BJ13335+BL13335+BN13335+BP13335</f>
        <v>0</v>
      </c>
    </row>
    <row r="13336" customFormat="false" ht="15" hidden="false" customHeight="false" outlineLevel="0" collapsed="false">
      <c r="A13336" s="55" t="n">
        <v>41914</v>
      </c>
      <c r="B13336" s="56" t="s">
        <v>1281</v>
      </c>
      <c r="C13336" s="56" t="s">
        <v>1540</v>
      </c>
      <c r="D13336" s="30" t="n">
        <v>2327</v>
      </c>
      <c r="E13336" s="44" t="n">
        <v>0.3125</v>
      </c>
      <c r="F13336" s="44" t="n">
        <v>0.552083333333333</v>
      </c>
      <c r="H13336" s="42" t="n">
        <v>0.25</v>
      </c>
      <c r="I13336" s="29" t="n">
        <v>196</v>
      </c>
      <c r="J13336" s="29" t="n">
        <v>98.7</v>
      </c>
      <c r="K13336" s="30" t="s">
        <v>1504</v>
      </c>
      <c r="M13336" s="31" t="n">
        <f aca="false">P13336+R13336+T13336+V13336+X13336+Z13336+AB13336+AD13336+AF13336+AH13336+AJ13336+AL13336+AN13336+AP13336+AR13336+AT13336+AV13336+AX13336+AZ13336+BB13336+BD13336+BF13336+BH13336+BJ13336+BL13336+BN13336+BP13336</f>
        <v>0</v>
      </c>
    </row>
    <row r="13337" customFormat="false" ht="15" hidden="false" customHeight="false" outlineLevel="0" collapsed="false">
      <c r="A13337" s="55" t="n">
        <v>41914</v>
      </c>
      <c r="B13337" s="56" t="s">
        <v>1539</v>
      </c>
      <c r="C13337" s="56" t="s">
        <v>2625</v>
      </c>
      <c r="D13337" s="30" t="n">
        <v>2328</v>
      </c>
      <c r="E13337" s="44" t="n">
        <v>0.333333333333333</v>
      </c>
      <c r="F13337" s="44" t="n">
        <v>0.666666666666667</v>
      </c>
      <c r="H13337" s="42" t="n">
        <v>0.333333333333333</v>
      </c>
      <c r="I13337" s="29" t="n">
        <v>195</v>
      </c>
      <c r="J13337" s="29" t="n">
        <v>131.6</v>
      </c>
      <c r="K13337" s="30" t="s">
        <v>2626</v>
      </c>
      <c r="M13337" s="31" t="n">
        <f aca="false">P13337+R13337+T13337+V13337+X13337+Z13337+AB13337+AD13337+AF13337+AH13337+AJ13337+AL13337+AN13337+AP13337+AR13337+AT13337+AV13337+AX13337+AZ13337+BB13337+BD13337+BF13337+BH13337+BJ13337+BL13337+BN13337+BP13337</f>
        <v>0</v>
      </c>
    </row>
    <row r="13338" customFormat="false" ht="15" hidden="false" customHeight="false" outlineLevel="0" collapsed="false">
      <c r="A13338" s="55" t="n">
        <v>41914</v>
      </c>
      <c r="B13338" s="56" t="s">
        <v>1225</v>
      </c>
      <c r="C13338" s="56" t="s">
        <v>2753</v>
      </c>
      <c r="D13338" s="30" t="n">
        <v>2329</v>
      </c>
      <c r="E13338" s="44" t="n">
        <v>0.354166666666667</v>
      </c>
      <c r="F13338" s="44" t="n">
        <v>0.520833333333333</v>
      </c>
      <c r="G13338" s="3" t="s">
        <v>1170</v>
      </c>
      <c r="H13338" s="3" t="s">
        <v>1191</v>
      </c>
      <c r="I13338" s="29" t="n">
        <v>155</v>
      </c>
      <c r="J13338" s="29" t="n">
        <v>84</v>
      </c>
      <c r="K13338" s="30" t="s">
        <v>1535</v>
      </c>
      <c r="M13338" s="31" t="n">
        <f aca="false">P13338+R13338+T13338+V13338+X13338+Z13338+AB13338+AD13338+AF13338+AH13338+AJ13338+AL13338+AN13338+AP13338+AR13338+AT13338+AV13338+AX13338+AZ13338+BB13338+BD13338+BF13338+BH13338+BJ13338+BL13338+BN13338+BP13338</f>
        <v>0</v>
      </c>
    </row>
    <row r="13339" customFormat="false" ht="15" hidden="false" customHeight="false" outlineLevel="0" collapsed="false">
      <c r="A13339" s="55" t="n">
        <v>41914</v>
      </c>
      <c r="B13339" s="56" t="s">
        <v>1362</v>
      </c>
      <c r="C13339" s="56" t="s">
        <v>1527</v>
      </c>
      <c r="D13339" s="30" t="n">
        <v>2330</v>
      </c>
      <c r="E13339" s="44" t="n">
        <v>0.395833333333333</v>
      </c>
      <c r="F13339" s="44" t="n">
        <v>0.75</v>
      </c>
      <c r="H13339" s="42" t="n">
        <v>0.354166666666667</v>
      </c>
      <c r="I13339" s="29" t="n">
        <v>199.75</v>
      </c>
      <c r="J13339" s="29" t="n">
        <v>139.82</v>
      </c>
      <c r="K13339" s="30" t="s">
        <v>2630</v>
      </c>
      <c r="M13339" s="31" t="n">
        <f aca="false">P13339+R13339+T13339+V13339+X13339+Z13339+AB13339+AD13339+AF13339+AH13339+AJ13339+AL13339+AN13339+AP13339+AR13339+AT13339+AV13339+AX13339+AZ13339+BB13339+BD13339+BF13339+BH13339+BJ13339+BL13339+BN13339+BP13339</f>
        <v>0</v>
      </c>
    </row>
    <row r="13340" customFormat="false" ht="15" hidden="false" customHeight="false" outlineLevel="0" collapsed="false">
      <c r="A13340" s="55" t="n">
        <v>41914</v>
      </c>
      <c r="B13340" s="56" t="s">
        <v>2632</v>
      </c>
      <c r="C13340" s="56" t="s">
        <v>2754</v>
      </c>
      <c r="D13340" s="30" t="n">
        <v>2331</v>
      </c>
      <c r="E13340" s="44" t="n">
        <v>0.416666666666667</v>
      </c>
      <c r="F13340" s="44" t="n">
        <v>0.482638888888889</v>
      </c>
      <c r="H13340" s="42" t="n">
        <v>0.166666666666667</v>
      </c>
      <c r="I13340" s="29" t="n">
        <v>103</v>
      </c>
      <c r="J13340" s="29" t="n">
        <v>67.2</v>
      </c>
      <c r="K13340" s="30" t="s">
        <v>2617</v>
      </c>
      <c r="M13340" s="31" t="n">
        <f aca="false">P13340+R13340+T13340+V13340+X13340+Z13340+AB13340+AD13340+AF13340+AH13340+AJ13340+AL13340+AN13340+AP13340+AR13340+AT13340+AV13340+AX13340+AZ13340+BB13340+BD13340+BF13340+BH13340+BJ13340+BL13340+BN13340+BP13340</f>
        <v>0</v>
      </c>
    </row>
    <row r="13341" customFormat="false" ht="15" hidden="false" customHeight="false" outlineLevel="0" collapsed="false">
      <c r="A13341" s="55" t="n">
        <v>41914</v>
      </c>
      <c r="B13341" s="56" t="s">
        <v>2636</v>
      </c>
      <c r="C13341" s="56" t="s">
        <v>1540</v>
      </c>
      <c r="D13341" s="30" t="n">
        <v>2332</v>
      </c>
      <c r="E13341" s="44" t="n">
        <v>0.427083333333333</v>
      </c>
      <c r="F13341" s="44" t="n">
        <v>0.5</v>
      </c>
      <c r="G13341" s="3" t="s">
        <v>2684</v>
      </c>
      <c r="H13341" s="42" t="n">
        <v>0.166666666666667</v>
      </c>
      <c r="I13341" s="29" t="n">
        <v>133</v>
      </c>
      <c r="J13341" s="29" t="n">
        <v>85.8</v>
      </c>
      <c r="K13341" s="30" t="s">
        <v>2381</v>
      </c>
      <c r="M13341" s="31" t="n">
        <f aca="false">P13341+R13341+T13341+V13341+X13341+Z13341+AB13341+AD13341+AF13341+AH13341+AJ13341+AL13341+AN13341+AP13341+AR13341+AT13341+AV13341+AX13341+AZ13341+BB13341+BD13341+BF13341+BH13341+BJ13341+BL13341+BN13341+BP13341</f>
        <v>0</v>
      </c>
    </row>
    <row r="13342" customFormat="false" ht="15" hidden="false" customHeight="false" outlineLevel="0" collapsed="false">
      <c r="A13342" s="55" t="n">
        <v>41914</v>
      </c>
      <c r="B13342" s="56" t="s">
        <v>1197</v>
      </c>
      <c r="C13342" s="56" t="s">
        <v>1387</v>
      </c>
      <c r="D13342" s="30" t="n">
        <v>2333</v>
      </c>
      <c r="E13342" s="44" t="n">
        <v>0.520833333333333</v>
      </c>
      <c r="F13342" s="44" t="n">
        <v>0.84375</v>
      </c>
      <c r="H13342" s="42" t="n">
        <v>0.333333333333333</v>
      </c>
      <c r="I13342" s="29" t="n">
        <v>220.2</v>
      </c>
      <c r="J13342" s="29" t="n">
        <v>145.74</v>
      </c>
      <c r="K13342" s="30" t="s">
        <v>2599</v>
      </c>
      <c r="M13342" s="31" t="n">
        <f aca="false">P13342+R13342+T13342+V13342+X13342+Z13342+AB13342+AD13342+AF13342+AH13342+AJ13342+AL13342+AN13342+AP13342+AR13342+AT13342+AV13342+AX13342+AZ13342+BB13342+BD13342+BF13342+BH13342+BJ13342+BL13342+BN13342+BP13342</f>
        <v>0</v>
      </c>
    </row>
    <row r="13343" customFormat="false" ht="15" hidden="false" customHeight="false" outlineLevel="0" collapsed="false">
      <c r="A13343" s="55" t="n">
        <v>41914</v>
      </c>
      <c r="B13343" s="56" t="s">
        <v>1281</v>
      </c>
      <c r="C13343" s="56" t="s">
        <v>1540</v>
      </c>
      <c r="D13343" s="30" t="n">
        <v>2334</v>
      </c>
      <c r="E13343" s="30" t="n">
        <v>473095</v>
      </c>
      <c r="F13343" s="30" t="n">
        <v>473248</v>
      </c>
      <c r="G13343" s="3" t="s">
        <v>2755</v>
      </c>
      <c r="H13343" s="3" t="s">
        <v>2756</v>
      </c>
      <c r="I13343" s="29" t="n">
        <v>360.6</v>
      </c>
      <c r="J13343" s="29" t="n">
        <v>214.2</v>
      </c>
      <c r="K13343" s="30" t="s">
        <v>1504</v>
      </c>
      <c r="M13343" s="31" t="n">
        <f aca="false">P13343+R13343+T13343+V13343+X13343+Z13343+AB13343+AD13343+AF13343+AH13343+AJ13343+AL13343+AN13343+AP13343+AR13343+AT13343+AV13343+AX13343+AZ13343+BB13343+BD13343+BF13343+BH13343+BJ13343+BL13343+BN13343+BP13343</f>
        <v>0</v>
      </c>
    </row>
    <row r="13344" customFormat="false" ht="15" hidden="false" customHeight="false" outlineLevel="0" collapsed="false">
      <c r="A13344" s="55"/>
      <c r="B13344" s="56"/>
      <c r="C13344" s="56"/>
      <c r="D13344" s="30"/>
      <c r="E13344" s="30"/>
      <c r="F13344" s="30"/>
    </row>
    <row r="13345" customFormat="false" ht="15" hidden="false" customHeight="false" outlineLevel="0" collapsed="false">
      <c r="A13345" s="53"/>
      <c r="B13345" s="50"/>
      <c r="C13345" s="50"/>
      <c r="D13345" s="49"/>
      <c r="E13345" s="49"/>
      <c r="F13345" s="49"/>
      <c r="G13345" s="49"/>
      <c r="H13345" s="49"/>
      <c r="I13345" s="96" t="n">
        <f aca="false">SUM(I13332:I13344)</f>
        <v>2537.55</v>
      </c>
      <c r="J13345" s="51" t="n">
        <f aca="false">SUM(J13332:J13344)</f>
        <v>1610.06</v>
      </c>
      <c r="K13345" s="49"/>
    </row>
    <row r="13346" customFormat="false" ht="21" hidden="false" customHeight="false" outlineLevel="0" collapsed="false">
      <c r="A13346" s="53"/>
      <c r="B13346" s="50"/>
      <c r="C13346" s="50"/>
      <c r="D13346" s="49"/>
      <c r="E13346" s="49"/>
      <c r="F13346" s="49"/>
      <c r="G13346" s="428" t="s">
        <v>1269</v>
      </c>
      <c r="H13346" s="49"/>
      <c r="I13346" s="51"/>
      <c r="J13346" s="51"/>
      <c r="K13346" s="49"/>
    </row>
    <row r="13347" customFormat="false" ht="15" hidden="false" customHeight="false" outlineLevel="0" collapsed="false">
      <c r="A13347" s="55" t="n">
        <v>41915</v>
      </c>
      <c r="B13347" s="56" t="s">
        <v>1519</v>
      </c>
      <c r="C13347" s="56" t="s">
        <v>2752</v>
      </c>
      <c r="D13347" s="30" t="n">
        <v>2335</v>
      </c>
      <c r="E13347" s="44" t="n">
        <v>0.25</v>
      </c>
      <c r="F13347" s="30" t="s">
        <v>1327</v>
      </c>
      <c r="H13347" s="3" t="s">
        <v>1327</v>
      </c>
      <c r="I13347" s="29" t="n">
        <v>222.2</v>
      </c>
      <c r="J13347" s="29" t="n">
        <v>160</v>
      </c>
      <c r="K13347" s="30" t="s">
        <v>2615</v>
      </c>
      <c r="M13347" s="31" t="n">
        <f aca="false">P13347+R13347+T13347+V13347+X13347+Z13347+AB13347+AD13347+AF13347+AH13347+AJ13347+AL13347+AN13347+AP13347+AR13347+AT13347+AV13347+AX13347+AZ13347+BB13347+BD13347+BF13347+BH13347+BJ13347+BL13347+BN13347+BP13347</f>
        <v>0</v>
      </c>
    </row>
    <row r="13348" customFormat="false" ht="15" hidden="false" customHeight="false" outlineLevel="0" collapsed="false">
      <c r="A13348" s="55" t="n">
        <v>41915</v>
      </c>
      <c r="B13348" s="56" t="s">
        <v>1517</v>
      </c>
      <c r="C13348" s="56" t="s">
        <v>2752</v>
      </c>
      <c r="D13348" s="30" t="n">
        <v>2336</v>
      </c>
      <c r="E13348" s="44" t="n">
        <v>0.25</v>
      </c>
      <c r="F13348" s="30" t="s">
        <v>1327</v>
      </c>
      <c r="G13348" s="3" t="s">
        <v>2757</v>
      </c>
      <c r="H13348" s="3" t="s">
        <v>1327</v>
      </c>
      <c r="I13348" s="29" t="n">
        <v>248.2</v>
      </c>
      <c r="J13348" s="29" t="n">
        <v>176.5</v>
      </c>
      <c r="K13348" s="30" t="s">
        <v>1518</v>
      </c>
      <c r="M13348" s="31" t="n">
        <f aca="false">P13348+R13348+T13348+V13348+X13348+Z13348+AB13348+AD13348+AF13348+AH13348+AJ13348+AL13348+AN13348+AP13348+AR13348+AT13348+AV13348+AX13348+AZ13348+BB13348+BD13348+BF13348+BH13348+BJ13348+BL13348+BN13348+BP13348</f>
        <v>0</v>
      </c>
    </row>
    <row r="13349" customFormat="false" ht="15" hidden="false" customHeight="false" outlineLevel="0" collapsed="false">
      <c r="A13349" s="55" t="n">
        <v>41915</v>
      </c>
      <c r="B13349" s="56" t="s">
        <v>2629</v>
      </c>
      <c r="C13349" s="56" t="s">
        <v>1226</v>
      </c>
      <c r="D13349" s="30" t="n">
        <v>2337</v>
      </c>
      <c r="E13349" s="44" t="n">
        <v>0.291666666666667</v>
      </c>
      <c r="F13349" s="44" t="n">
        <v>0.4375</v>
      </c>
      <c r="H13349" s="42" t="n">
        <v>0.166666666666667</v>
      </c>
      <c r="I13349" s="29" t="n">
        <v>94</v>
      </c>
      <c r="J13349" s="29" t="n">
        <v>65.8</v>
      </c>
      <c r="K13349" s="30" t="s">
        <v>2616</v>
      </c>
      <c r="M13349" s="31" t="n">
        <f aca="false">P13349+R13349+T13349+V13349+X13349+Z13349+AB13349+AD13349+AF13349+AH13349+AJ13349+AL13349+AN13349+AP13349+AR13349+AT13349+AV13349+AX13349+AZ13349+BB13349+BD13349+BF13349+BH13349+BJ13349+BL13349+BN13349+BP13349</f>
        <v>0</v>
      </c>
    </row>
    <row r="13350" customFormat="false" ht="15" hidden="false" customHeight="false" outlineLevel="0" collapsed="false">
      <c r="A13350" s="55" t="n">
        <v>41915</v>
      </c>
      <c r="B13350" s="56" t="s">
        <v>1225</v>
      </c>
      <c r="C13350" s="56" t="s">
        <v>2758</v>
      </c>
      <c r="D13350" s="30" t="n">
        <v>2338</v>
      </c>
      <c r="E13350" s="44" t="n">
        <v>0.3125</v>
      </c>
      <c r="F13350" s="44" t="n">
        <v>0.472222222222222</v>
      </c>
      <c r="G13350" s="3" t="s">
        <v>1755</v>
      </c>
      <c r="H13350" s="3" t="s">
        <v>1191</v>
      </c>
      <c r="I13350" s="29" t="n">
        <v>124.5</v>
      </c>
      <c r="J13350" s="29" t="n">
        <v>82.25</v>
      </c>
      <c r="K13350" s="30" t="s">
        <v>1535</v>
      </c>
      <c r="M13350" s="31" t="n">
        <f aca="false">P13350+R13350+T13350+V13350+X13350+Z13350+AB13350+AD13350+AF13350+AH13350+AJ13350+AL13350+AN13350+AP13350+AR13350+AT13350+AV13350+AX13350+AZ13350+BB13350+BD13350+BF13350+BH13350+BJ13350+BL13350+BN13350+BP13350</f>
        <v>0</v>
      </c>
    </row>
    <row r="13351" customFormat="false" ht="15" hidden="false" customHeight="false" outlineLevel="0" collapsed="false">
      <c r="A13351" s="55" t="n">
        <v>41915</v>
      </c>
      <c r="B13351" s="56" t="s">
        <v>1539</v>
      </c>
      <c r="C13351" s="56" t="s">
        <v>2625</v>
      </c>
      <c r="D13351" s="30" t="n">
        <v>2339</v>
      </c>
      <c r="E13351" s="44" t="n">
        <v>0.333333333333333</v>
      </c>
      <c r="F13351" s="44" t="n">
        <v>0.729166666666667</v>
      </c>
      <c r="H13351" s="42" t="n">
        <v>0.395833333333333</v>
      </c>
      <c r="I13351" s="29" t="n">
        <v>230.25</v>
      </c>
      <c r="J13351" s="29" t="n">
        <v>156.27</v>
      </c>
      <c r="K13351" s="30" t="s">
        <v>2626</v>
      </c>
      <c r="M13351" s="31" t="n">
        <f aca="false">P13351+R13351+T13351+V13351+X13351+Z13351+AB13351+AD13351+AF13351+AH13351+AJ13351+AL13351+AN13351+AP13351+AR13351+AT13351+AV13351+AX13351+AZ13351+BB13351+BD13351+BF13351+BH13351+BJ13351+BL13351+BN13351+BP13351</f>
        <v>0</v>
      </c>
    </row>
    <row r="13352" customFormat="false" ht="15" hidden="false" customHeight="false" outlineLevel="0" collapsed="false">
      <c r="A13352" s="55" t="n">
        <v>41915</v>
      </c>
      <c r="B13352" s="56" t="s">
        <v>2733</v>
      </c>
      <c r="C13352" s="56" t="s">
        <v>2752</v>
      </c>
      <c r="D13352" s="30" t="n">
        <v>2340</v>
      </c>
      <c r="E13352" s="44" t="n">
        <v>0.25</v>
      </c>
      <c r="F13352" s="30" t="s">
        <v>1327</v>
      </c>
      <c r="H13352" s="3" t="s">
        <v>1327</v>
      </c>
      <c r="I13352" s="29" t="n">
        <v>229.2</v>
      </c>
      <c r="J13352" s="29" t="n">
        <v>160</v>
      </c>
      <c r="K13352" s="30" t="s">
        <v>2734</v>
      </c>
      <c r="M13352" s="31" t="n">
        <f aca="false">P13352+R13352+T13352+V13352+X13352+Z13352+AB13352+AD13352+AF13352+AH13352+AJ13352+AL13352+AN13352+AP13352+AR13352+AT13352+AV13352+AX13352+AZ13352+BB13352+BD13352+BF13352+BH13352+BJ13352+BL13352+BN13352+BP13352</f>
        <v>0</v>
      </c>
    </row>
    <row r="13353" customFormat="false" ht="15" hidden="false" customHeight="false" outlineLevel="0" collapsed="false">
      <c r="A13353" s="55" t="n">
        <v>41915</v>
      </c>
      <c r="B13353" s="56" t="s">
        <v>2627</v>
      </c>
      <c r="C13353" s="56" t="s">
        <v>2759</v>
      </c>
      <c r="D13353" s="30" t="n">
        <v>2341</v>
      </c>
      <c r="E13353" s="44" t="n">
        <v>0.291666666666667</v>
      </c>
      <c r="F13353" s="30"/>
      <c r="G13353" s="3" t="s">
        <v>2760</v>
      </c>
      <c r="I13353" s="29" t="n">
        <v>0</v>
      </c>
      <c r="J13353" s="29" t="n">
        <v>65.8</v>
      </c>
      <c r="K13353" s="30" t="s">
        <v>2619</v>
      </c>
      <c r="M13353" s="31" t="n">
        <f aca="false">P13353+R13353+T13353+V13353+X13353+Z13353+AB13353+AD13353+AF13353+AH13353+AJ13353+AL13353+AN13353+AP13353+AR13353+AT13353+AV13353+AX13353+AZ13353+BB13353+BD13353+BF13353+BH13353+BJ13353+BL13353+BN13353+BP13353</f>
        <v>0</v>
      </c>
    </row>
    <row r="13354" customFormat="false" ht="15" hidden="false" customHeight="false" outlineLevel="0" collapsed="false">
      <c r="A13354" s="55" t="n">
        <v>41915</v>
      </c>
      <c r="B13354" s="56" t="s">
        <v>1281</v>
      </c>
      <c r="C13354" s="56" t="s">
        <v>2637</v>
      </c>
      <c r="D13354" s="30" t="n">
        <v>2342</v>
      </c>
      <c r="E13354" s="44" t="n">
        <v>0.416666666666667</v>
      </c>
      <c r="F13354" s="44" t="n">
        <v>0.663194444444444</v>
      </c>
      <c r="H13354" s="42" t="n">
        <v>0.25</v>
      </c>
      <c r="I13354" s="29" t="n">
        <v>158</v>
      </c>
      <c r="J13354" s="29" t="n">
        <v>98.7</v>
      </c>
      <c r="K13354" s="30" t="s">
        <v>1504</v>
      </c>
      <c r="M13354" s="31" t="n">
        <f aca="false">P13354+R13354+T13354+V13354+X13354+Z13354+AB13354+AD13354+AF13354+AH13354+AJ13354+AL13354+AN13354+AP13354+AR13354+AT13354+AV13354+AX13354+AZ13354+BB13354+BD13354+BF13354+BH13354+BJ13354+BL13354+BN13354+BP13354</f>
        <v>0</v>
      </c>
    </row>
    <row r="13355" customFormat="false" ht="15" hidden="false" customHeight="false" outlineLevel="0" collapsed="false">
      <c r="A13355" s="97" t="n">
        <v>41915</v>
      </c>
      <c r="B13355" s="98" t="s">
        <v>1173</v>
      </c>
      <c r="C13355" s="98" t="s">
        <v>1049</v>
      </c>
      <c r="D13355" s="67" t="n">
        <v>2342</v>
      </c>
      <c r="E13355" s="99" t="n">
        <v>0.34375</v>
      </c>
      <c r="F13355" s="44" t="n">
        <v>0.736111111111111</v>
      </c>
      <c r="H13355" s="42" t="n">
        <v>0.395833333333333</v>
      </c>
      <c r="I13355" s="29" t="n">
        <v>223.25</v>
      </c>
      <c r="J13355" s="29" t="n">
        <v>156.27</v>
      </c>
      <c r="K13355" s="30" t="s">
        <v>2600</v>
      </c>
    </row>
    <row r="13356" customFormat="false" ht="15" hidden="false" customHeight="false" outlineLevel="0" collapsed="false">
      <c r="A13356" s="55"/>
      <c r="B13356" s="56"/>
      <c r="C13356" s="56"/>
      <c r="D13356" s="30"/>
      <c r="E13356" s="44"/>
      <c r="F13356" s="30"/>
    </row>
    <row r="13357" customFormat="false" ht="15" hidden="false" customHeight="false" outlineLevel="0" collapsed="false">
      <c r="A13357" s="53"/>
      <c r="B13357" s="50"/>
      <c r="C13357" s="50"/>
      <c r="D13357" s="49"/>
      <c r="E13357" s="118"/>
      <c r="F13357" s="49"/>
      <c r="G13357" s="49"/>
      <c r="H13357" s="49"/>
      <c r="I13357" s="96" t="n">
        <f aca="false">SUM(I13347:I13356)</f>
        <v>1529.6</v>
      </c>
      <c r="J13357" s="51" t="n">
        <f aca="false">SUM(J13347:J13356)</f>
        <v>1121.59</v>
      </c>
      <c r="K13357" s="49"/>
    </row>
    <row r="13358" customFormat="false" ht="21" hidden="false" customHeight="false" outlineLevel="0" collapsed="false">
      <c r="A13358" s="53"/>
      <c r="B13358" s="50"/>
      <c r="C13358" s="50"/>
      <c r="D13358" s="49"/>
      <c r="E13358" s="118"/>
      <c r="F13358" s="49"/>
      <c r="G13358" s="428" t="s">
        <v>1224</v>
      </c>
      <c r="H13358" s="49"/>
      <c r="I13358" s="51"/>
      <c r="J13358" s="51"/>
      <c r="K13358" s="49"/>
    </row>
    <row r="13359" customFormat="false" ht="15" hidden="false" customHeight="false" outlineLevel="0" collapsed="false">
      <c r="A13359" s="55" t="n">
        <v>41917</v>
      </c>
      <c r="B13359" s="56" t="s">
        <v>1195</v>
      </c>
      <c r="C13359" s="56" t="s">
        <v>490</v>
      </c>
      <c r="D13359" s="30" t="n">
        <v>2343</v>
      </c>
      <c r="E13359" s="44" t="n">
        <v>0.291666666666667</v>
      </c>
      <c r="F13359" s="44" t="n">
        <v>0.5</v>
      </c>
      <c r="H13359" s="42" t="n">
        <v>0.208333333333333</v>
      </c>
      <c r="I13359" s="29" t="n">
        <v>152.5</v>
      </c>
      <c r="J13359" s="29" t="n">
        <v>106.75</v>
      </c>
      <c r="K13359" s="30" t="s">
        <v>2465</v>
      </c>
      <c r="M13359" s="31" t="n">
        <f aca="false">P13359+R13359+T13359+V13359+X13359+Z13359+AB13359+AD13359+AF13359+AH13359+AJ13359+AL13359+AN13359+AP13359+AR13359+AT13359+AV13359+AX13359+AZ13359+BB13359+BD13359+BF13359+BH13359+BJ13359+BL13359+BN13359+BP13359</f>
        <v>0</v>
      </c>
    </row>
    <row r="13360" customFormat="false" ht="15" hidden="false" customHeight="false" outlineLevel="0" collapsed="false">
      <c r="A13360" s="41"/>
      <c r="E13360" s="42"/>
    </row>
    <row r="13361" customFormat="false" ht="15" hidden="false" customHeight="false" outlineLevel="0" collapsed="false">
      <c r="A13361" s="53"/>
      <c r="B13361" s="50"/>
      <c r="C13361" s="50"/>
      <c r="D13361" s="49"/>
      <c r="E13361" s="118"/>
      <c r="F13361" s="49"/>
      <c r="G13361" s="49"/>
      <c r="H13361" s="49"/>
      <c r="I13361" s="96" t="n">
        <f aca="false">SUM(I13359:I13360)</f>
        <v>152.5</v>
      </c>
      <c r="J13361" s="51"/>
      <c r="K13361" s="49"/>
    </row>
    <row r="13362" customFormat="false" ht="21" hidden="false" customHeight="false" outlineLevel="0" collapsed="false">
      <c r="A13362" s="53"/>
      <c r="B13362" s="50"/>
      <c r="C13362" s="50"/>
      <c r="D13362" s="49"/>
      <c r="E13362" s="118"/>
      <c r="F13362" s="49"/>
      <c r="G13362" s="428" t="s">
        <v>1227</v>
      </c>
      <c r="H13362" s="49"/>
      <c r="I13362" s="51"/>
      <c r="J13362" s="51"/>
      <c r="K13362" s="49"/>
    </row>
    <row r="13363" customFormat="false" ht="15" hidden="false" customHeight="false" outlineLevel="0" collapsed="false">
      <c r="A13363" s="55" t="n">
        <v>41918</v>
      </c>
      <c r="B13363" s="56" t="s">
        <v>1958</v>
      </c>
      <c r="C13363" s="56" t="s">
        <v>1958</v>
      </c>
      <c r="D13363" s="30" t="n">
        <v>2344</v>
      </c>
      <c r="E13363" s="44" t="s">
        <v>1958</v>
      </c>
      <c r="F13363" s="30" t="s">
        <v>1958</v>
      </c>
      <c r="G13363" s="3" t="s">
        <v>1958</v>
      </c>
      <c r="H13363" s="3" t="s">
        <v>1958</v>
      </c>
      <c r="I13363" s="29" t="s">
        <v>1958</v>
      </c>
      <c r="J13363" s="29" t="s">
        <v>1958</v>
      </c>
      <c r="K13363" s="30" t="s">
        <v>1958</v>
      </c>
      <c r="M13363" s="31" t="n">
        <f aca="false">P13363+R13363+T13363+V13363+X13363+Z13363+AB13363+AD13363+AF13363+AH13363+AJ13363+AL13363+AN13363+AP13363+AR13363+AT13363+AV13363+AX13363+AZ13363+BB13363+BD13363+BF13363+BH13363+BJ13363+BL13363+BN13363+BP13363</f>
        <v>0</v>
      </c>
    </row>
    <row r="13364" customFormat="false" ht="15" hidden="false" customHeight="false" outlineLevel="0" collapsed="false">
      <c r="A13364" s="55" t="n">
        <v>41918</v>
      </c>
      <c r="B13364" s="56" t="s">
        <v>1517</v>
      </c>
      <c r="C13364" s="56" t="s">
        <v>1395</v>
      </c>
      <c r="D13364" s="30" t="n">
        <v>2345</v>
      </c>
      <c r="E13364" s="44" t="n">
        <v>0.25</v>
      </c>
      <c r="F13364" s="30" t="s">
        <v>1327</v>
      </c>
      <c r="H13364" s="3" t="s">
        <v>1327</v>
      </c>
      <c r="I13364" s="29" t="n">
        <v>222.2</v>
      </c>
      <c r="J13364" s="29" t="n">
        <v>160</v>
      </c>
      <c r="K13364" s="30" t="s">
        <v>1518</v>
      </c>
      <c r="M13364" s="31" t="n">
        <f aca="false">P13364+R13364+T13364+V13364+X13364+Z13364+AB13364+AD13364+AF13364+AH13364+AJ13364+AL13364+AN13364+AP13364+AR13364+AT13364+AV13364+AX13364+AZ13364+BB13364+BD13364+BF13364+BH13364+BJ13364+BL13364+BN13364+BP13364</f>
        <v>0</v>
      </c>
    </row>
    <row r="13365" customFormat="false" ht="15" hidden="false" customHeight="false" outlineLevel="0" collapsed="false">
      <c r="A13365" s="55" t="n">
        <v>41918</v>
      </c>
      <c r="B13365" s="56" t="s">
        <v>1519</v>
      </c>
      <c r="C13365" s="56" t="s">
        <v>1395</v>
      </c>
      <c r="D13365" s="30" t="n">
        <v>2346</v>
      </c>
      <c r="E13365" s="44" t="n">
        <v>0.25</v>
      </c>
      <c r="F13365" s="30" t="s">
        <v>1327</v>
      </c>
      <c r="G13365" s="3" t="s">
        <v>2676</v>
      </c>
      <c r="H13365" s="3" t="s">
        <v>1327</v>
      </c>
      <c r="I13365" s="29" t="n">
        <v>253.2</v>
      </c>
      <c r="J13365" s="29" t="n">
        <v>176.5</v>
      </c>
      <c r="K13365" s="30" t="s">
        <v>2615</v>
      </c>
      <c r="M13365" s="31" t="n">
        <f aca="false">P13365+R13365+T13365+V13365+X13365+Z13365+AB13365+AD13365+AF13365+AH13365+AJ13365+AL13365+AN13365+AP13365+AR13365+AT13365+AV13365+AX13365+AZ13365+BB13365+BD13365+BF13365+BH13365+BJ13365+BL13365+BN13365+BP13365</f>
        <v>0</v>
      </c>
    </row>
    <row r="13366" customFormat="false" ht="15" hidden="false" customHeight="false" outlineLevel="0" collapsed="false">
      <c r="A13366" s="55" t="n">
        <v>41918</v>
      </c>
      <c r="B13366" s="56" t="s">
        <v>2733</v>
      </c>
      <c r="C13366" s="56" t="s">
        <v>1395</v>
      </c>
      <c r="D13366" s="30" t="n">
        <v>2347</v>
      </c>
      <c r="E13366" s="44" t="n">
        <v>0.25</v>
      </c>
      <c r="F13366" s="30" t="s">
        <v>1327</v>
      </c>
      <c r="G13366" s="3" t="s">
        <v>2676</v>
      </c>
      <c r="H13366" s="3" t="s">
        <v>1327</v>
      </c>
      <c r="I13366" s="29" t="n">
        <v>251.7</v>
      </c>
      <c r="J13366" s="29" t="n">
        <v>176.5</v>
      </c>
      <c r="K13366" s="30" t="s">
        <v>2734</v>
      </c>
      <c r="M13366" s="31" t="n">
        <f aca="false">P13366+R13366+T13366+V13366+X13366+Z13366+AB13366+AD13366+AF13366+AH13366+AJ13366+AL13366+AN13366+AP13366+AR13366+AT13366+AV13366+AX13366+AZ13366+BB13366+BD13366+BF13366+BH13366+BJ13366+BL13366+BN13366+BP13366</f>
        <v>0</v>
      </c>
    </row>
    <row r="13367" customFormat="false" ht="15" hidden="false" customHeight="false" outlineLevel="0" collapsed="false">
      <c r="A13367" s="55" t="n">
        <v>41918</v>
      </c>
      <c r="B13367" s="56" t="s">
        <v>2620</v>
      </c>
      <c r="C13367" s="56" t="s">
        <v>2761</v>
      </c>
      <c r="D13367" s="30" t="n">
        <v>2348</v>
      </c>
      <c r="E13367" s="44" t="n">
        <v>0.25</v>
      </c>
      <c r="F13367" s="30" t="s">
        <v>1327</v>
      </c>
      <c r="G13367" s="3" t="s">
        <v>2762</v>
      </c>
      <c r="H13367" s="3" t="s">
        <v>1327</v>
      </c>
      <c r="I13367" s="29" t="n">
        <v>248.2</v>
      </c>
      <c r="J13367" s="29" t="n">
        <v>146.5</v>
      </c>
      <c r="K13367" s="30" t="s">
        <v>2621</v>
      </c>
      <c r="M13367" s="31" t="n">
        <f aca="false">P13367+R13367+T13367+V13367+X13367+Z13367+AB13367+AD13367+AF13367+AH13367+AJ13367+AL13367+AN13367+AP13367+AR13367+AT13367+AV13367+AX13367+AZ13367+BB13367+BD13367+BF13367+BH13367+BJ13367+BL13367+BN13367+BP13367</f>
        <v>0</v>
      </c>
    </row>
    <row r="13368" customFormat="false" ht="15" hidden="false" customHeight="false" outlineLevel="0" collapsed="false">
      <c r="A13368" s="55" t="n">
        <v>41918</v>
      </c>
      <c r="B13368" s="56" t="s">
        <v>403</v>
      </c>
      <c r="C13368" s="56" t="s">
        <v>1527</v>
      </c>
      <c r="D13368" s="30" t="n">
        <v>2349</v>
      </c>
      <c r="E13368" s="44" t="n">
        <v>0.333333333333333</v>
      </c>
      <c r="F13368" s="44" t="n">
        <v>0.708333333333333</v>
      </c>
      <c r="H13368" s="42" t="n">
        <v>0.375</v>
      </c>
      <c r="I13368" s="29" t="n">
        <v>211.5</v>
      </c>
      <c r="J13368" s="29" t="n">
        <v>148.05</v>
      </c>
      <c r="K13368" s="30" t="s">
        <v>2057</v>
      </c>
      <c r="M13368" s="31" t="n">
        <f aca="false">P13368+R13368+T13368+V13368+X13368+Z13368+AB13368+AD13368+AF13368+AH13368+AJ13368+AL13368+AN13368+AP13368+AR13368+AT13368+AV13368+AX13368+AZ13368+BB13368+BD13368+BF13368+BH13368+BJ13368+BL13368+BN13368+BP13368</f>
        <v>0</v>
      </c>
    </row>
    <row r="13369" customFormat="false" ht="15" hidden="false" customHeight="false" outlineLevel="0" collapsed="false">
      <c r="A13369" s="55" t="n">
        <v>41918</v>
      </c>
      <c r="B13369" s="56" t="s">
        <v>1193</v>
      </c>
      <c r="C13369" s="56" t="s">
        <v>925</v>
      </c>
      <c r="D13369" s="30" t="n">
        <v>2350</v>
      </c>
      <c r="E13369" s="44" t="n">
        <v>0.333333333333333</v>
      </c>
      <c r="F13369" s="44" t="n">
        <v>0.729166666666667</v>
      </c>
      <c r="G13369" s="3" t="s">
        <v>2763</v>
      </c>
      <c r="H13369" s="42" t="n">
        <v>0.270833333333333</v>
      </c>
      <c r="I13369" s="29" t="n">
        <v>306.25</v>
      </c>
      <c r="J13369" s="29" t="n">
        <v>106.92</v>
      </c>
      <c r="K13369" s="30" t="s">
        <v>1216</v>
      </c>
      <c r="M13369" s="31" t="n">
        <f aca="false">P13369+R13369+T13369+V13369+X13369+Z13369+AB13369+AD13369+AF13369+AH13369+AJ13369+AL13369+AN13369+AP13369+AR13369+AT13369+AV13369+AX13369+AZ13369+BB13369+BD13369+BF13369+BH13369+BJ13369+BL13369+BN13369+BP13369</f>
        <v>0</v>
      </c>
    </row>
    <row r="13370" customFormat="false" ht="15" hidden="false" customHeight="false" outlineLevel="0" collapsed="false">
      <c r="A13370" s="55" t="n">
        <v>41918</v>
      </c>
      <c r="B13370" s="56" t="s">
        <v>2620</v>
      </c>
      <c r="C13370" s="56" t="s">
        <v>2764</v>
      </c>
      <c r="D13370" s="30" t="n">
        <v>2350</v>
      </c>
      <c r="E13370" s="44" t="n">
        <v>0.604166666666667</v>
      </c>
      <c r="F13370" s="44" t="n">
        <v>0.729166666666667</v>
      </c>
      <c r="H13370" s="42" t="n">
        <v>0.166666666666667</v>
      </c>
      <c r="I13370" s="29" t="s">
        <v>2765</v>
      </c>
      <c r="J13370" s="29" t="n">
        <v>65.8</v>
      </c>
      <c r="K13370" s="30" t="s">
        <v>2621</v>
      </c>
    </row>
    <row r="13371" customFormat="false" ht="15" hidden="false" customHeight="false" outlineLevel="0" collapsed="false">
      <c r="A13371" s="55" t="n">
        <v>41918</v>
      </c>
      <c r="B13371" s="56" t="s">
        <v>1197</v>
      </c>
      <c r="C13371" s="56" t="s">
        <v>573</v>
      </c>
      <c r="D13371" s="30" t="n">
        <v>2351</v>
      </c>
      <c r="E13371" s="44" t="n">
        <v>0.34375</v>
      </c>
      <c r="F13371" s="44" t="n">
        <v>0.666666666666667</v>
      </c>
      <c r="G13371" s="3" t="s">
        <v>2393</v>
      </c>
      <c r="H13371" s="3" t="s">
        <v>1171</v>
      </c>
      <c r="I13371" s="29" t="n">
        <v>213.75</v>
      </c>
      <c r="J13371" s="29" t="n">
        <v>139.82</v>
      </c>
      <c r="K13371" s="30" t="s">
        <v>2599</v>
      </c>
      <c r="M13371" s="31" t="n">
        <f aca="false">P13371+R13371+T13371+V13371+X13371+Z13371+AB13371+AD13371+AF13371+AH13371+AJ13371+AL13371+AN13371+AP13371+AR13371+AT13371+AV13371+AX13371+AZ13371+BB13371+BD13371+BF13371+BH13371+BJ13371+BL13371+BN13371+BP13371</f>
        <v>0</v>
      </c>
    </row>
    <row r="13372" customFormat="false" ht="15" hidden="false" customHeight="false" outlineLevel="0" collapsed="false">
      <c r="A13372" s="55" t="n">
        <v>41918</v>
      </c>
      <c r="B13372" s="56" t="s">
        <v>1195</v>
      </c>
      <c r="C13372" s="56" t="s">
        <v>490</v>
      </c>
      <c r="D13372" s="30" t="n">
        <v>2352</v>
      </c>
      <c r="E13372" s="44" t="n">
        <v>0.416666666666667</v>
      </c>
      <c r="F13372" s="44" t="n">
        <v>0.666666666666667</v>
      </c>
      <c r="H13372" s="42" t="n">
        <v>0.25</v>
      </c>
      <c r="I13372" s="29" t="n">
        <v>146</v>
      </c>
      <c r="J13372" s="29" t="n">
        <v>98.7</v>
      </c>
      <c r="K13372" s="30" t="s">
        <v>2465</v>
      </c>
      <c r="M13372" s="31" t="n">
        <f aca="false">P13372+R13372+T13372+V13372+X13372+Z13372+AB13372+AD13372+AF13372+AH13372+AJ13372+AL13372+AN13372+AP13372+AR13372+AT13372+AV13372+AX13372+AZ13372+BB13372+BD13372+BF13372+BH13372+BJ13372+BL13372+BN13372+BP13372</f>
        <v>0</v>
      </c>
    </row>
    <row r="13373" customFormat="false" ht="15" hidden="false" customHeight="false" outlineLevel="0" collapsed="false">
      <c r="A13373" s="55"/>
      <c r="B13373" s="56"/>
      <c r="C13373" s="56"/>
      <c r="D13373" s="30"/>
      <c r="E13373" s="44"/>
      <c r="F13373" s="30"/>
    </row>
    <row r="13374" customFormat="false" ht="15" hidden="false" customHeight="false" outlineLevel="0" collapsed="false">
      <c r="A13374" s="53"/>
      <c r="B13374" s="50"/>
      <c r="C13374" s="50"/>
      <c r="D13374" s="49"/>
      <c r="E13374" s="118"/>
      <c r="F13374" s="49"/>
      <c r="G13374" s="49"/>
      <c r="H13374" s="49"/>
      <c r="I13374" s="96" t="n">
        <f aca="false">SUM(I13364:I13373)</f>
        <v>1852.8</v>
      </c>
      <c r="J13374" s="51" t="n">
        <f aca="false">SUM(J13364:J13373)</f>
        <v>1218.79</v>
      </c>
      <c r="K13374" s="49"/>
    </row>
    <row r="13375" customFormat="false" ht="21" hidden="false" customHeight="false" outlineLevel="0" collapsed="false">
      <c r="A13375" s="53"/>
      <c r="B13375" s="50"/>
      <c r="C13375" s="50"/>
      <c r="D13375" s="49"/>
      <c r="E13375" s="118"/>
      <c r="F13375" s="49"/>
      <c r="G13375" s="428" t="s">
        <v>1245</v>
      </c>
      <c r="H13375" s="49"/>
      <c r="I13375" s="51"/>
      <c r="J13375" s="51"/>
      <c r="K13375" s="49"/>
    </row>
    <row r="13376" customFormat="false" ht="15" hidden="false" customHeight="false" outlineLevel="0" collapsed="false">
      <c r="A13376" s="55" t="n">
        <v>41919</v>
      </c>
      <c r="B13376" s="56" t="s">
        <v>1517</v>
      </c>
      <c r="C13376" s="56" t="s">
        <v>1395</v>
      </c>
      <c r="D13376" s="30" t="n">
        <v>2353</v>
      </c>
      <c r="E13376" s="44" t="n">
        <v>0.25</v>
      </c>
      <c r="F13376" s="30" t="s">
        <v>1162</v>
      </c>
      <c r="G13376" s="3" t="s">
        <v>2760</v>
      </c>
      <c r="H13376" s="3" t="s">
        <v>1162</v>
      </c>
      <c r="I13376" s="29" t="n">
        <v>227.2</v>
      </c>
      <c r="J13376" s="29" t="n">
        <v>130</v>
      </c>
      <c r="K13376" s="30" t="s">
        <v>1518</v>
      </c>
      <c r="M13376" s="31" t="n">
        <f aca="false">P13376+R13376+T13376+V13376+X13376+Z13376+AB13376+AD13376+AF13376+AH13376+AJ13376+AL13376+AN13376+AP13376+AR13376+AT13376+AV13376+AX13376+AZ13376+BB13376+BD13376+BF13376+BH13376+BJ13376+BL13376+BN13376+BP13376</f>
        <v>0</v>
      </c>
    </row>
    <row r="13377" customFormat="false" ht="15" hidden="false" customHeight="false" outlineLevel="0" collapsed="false">
      <c r="A13377" s="55" t="n">
        <v>41919</v>
      </c>
      <c r="B13377" s="56" t="s">
        <v>1519</v>
      </c>
      <c r="C13377" s="56" t="s">
        <v>1395</v>
      </c>
      <c r="D13377" s="30" t="n">
        <v>2354</v>
      </c>
      <c r="E13377" s="44" t="n">
        <v>0.25</v>
      </c>
      <c r="F13377" s="30" t="s">
        <v>1162</v>
      </c>
      <c r="H13377" s="3" t="s">
        <v>1162</v>
      </c>
      <c r="I13377" s="29" t="n">
        <v>222.2</v>
      </c>
      <c r="J13377" s="29" t="n">
        <v>160</v>
      </c>
      <c r="K13377" s="30" t="s">
        <v>2615</v>
      </c>
      <c r="M13377" s="31" t="n">
        <f aca="false">P13377+R13377+T13377+V13377+X13377+Z13377+AB13377+AD13377+AF13377+AH13377+AJ13377+AL13377+AN13377+AP13377+AR13377+AT13377+AV13377+AX13377+AZ13377+BB13377+BD13377+BF13377+BH13377+BJ13377+BL13377+BN13377+BP13377</f>
        <v>0</v>
      </c>
    </row>
    <row r="13378" customFormat="false" ht="15" hidden="false" customHeight="false" outlineLevel="0" collapsed="false">
      <c r="A13378" s="55" t="n">
        <v>41919</v>
      </c>
      <c r="B13378" s="56" t="s">
        <v>2629</v>
      </c>
      <c r="C13378" s="56" t="s">
        <v>1226</v>
      </c>
      <c r="D13378" s="30" t="n">
        <v>2355</v>
      </c>
      <c r="E13378" s="44" t="n">
        <v>0.25</v>
      </c>
      <c r="F13378" s="44" t="n">
        <v>0.611111111111111</v>
      </c>
      <c r="H13378" s="42" t="n">
        <v>0.375</v>
      </c>
      <c r="I13378" s="29" t="n">
        <v>211.5</v>
      </c>
      <c r="J13378" s="29" t="n">
        <v>148.05</v>
      </c>
      <c r="K13378" s="30" t="s">
        <v>2616</v>
      </c>
      <c r="M13378" s="31" t="n">
        <f aca="false">P13378+R13378+T13378+V13378+X13378+Z13378+AB13378+AD13378+AF13378+AH13378+AJ13378+AL13378+AN13378+AP13378+AR13378+AT13378+AV13378+AX13378+AZ13378+BB13378+BD13378+BF13378+BH13378+BJ13378+BL13378+BN13378+BP13378</f>
        <v>0</v>
      </c>
    </row>
    <row r="13379" customFormat="false" ht="15" hidden="false" customHeight="false" outlineLevel="0" collapsed="false">
      <c r="A13379" s="55" t="n">
        <v>41919</v>
      </c>
      <c r="B13379" s="56" t="s">
        <v>1195</v>
      </c>
      <c r="C13379" s="56" t="s">
        <v>842</v>
      </c>
      <c r="D13379" s="30" t="n">
        <v>2356</v>
      </c>
      <c r="E13379" s="44" t="n">
        <v>0.291666666666667</v>
      </c>
      <c r="F13379" s="44" t="n">
        <v>0.708333333333333</v>
      </c>
      <c r="G13379" s="3" t="s">
        <v>2677</v>
      </c>
      <c r="H13379" s="3" t="s">
        <v>1283</v>
      </c>
      <c r="I13379" s="29" t="n">
        <v>265.5</v>
      </c>
      <c r="J13379" s="29" t="n">
        <v>180.95</v>
      </c>
      <c r="K13379" s="30" t="s">
        <v>2465</v>
      </c>
      <c r="M13379" s="31" t="n">
        <f aca="false">P13379+R13379+T13379+V13379+X13379+Z13379+AB13379+AD13379+AF13379+AH13379+AJ13379+AL13379+AN13379+AP13379+AR13379+AT13379+AV13379+AX13379+AZ13379+BB13379+BD13379+BF13379+BH13379+BJ13379+BL13379+BN13379+BP13379</f>
        <v>0</v>
      </c>
    </row>
    <row r="13380" customFormat="false" ht="15" hidden="false" customHeight="false" outlineLevel="0" collapsed="false">
      <c r="A13380" s="55" t="n">
        <v>41919</v>
      </c>
      <c r="B13380" s="56" t="s">
        <v>1197</v>
      </c>
      <c r="C13380" s="56" t="s">
        <v>714</v>
      </c>
      <c r="D13380" s="30" t="n">
        <v>2357</v>
      </c>
      <c r="E13380" s="44" t="n">
        <v>0.354166666666667</v>
      </c>
      <c r="F13380" s="44" t="n">
        <v>0.5</v>
      </c>
      <c r="G13380" s="3" t="s">
        <v>1170</v>
      </c>
      <c r="H13380" s="3" t="s">
        <v>1191</v>
      </c>
      <c r="I13380" s="29" t="n">
        <v>124.5</v>
      </c>
      <c r="J13380" s="29" t="n">
        <v>82.25</v>
      </c>
      <c r="K13380" s="30" t="s">
        <v>2599</v>
      </c>
      <c r="M13380" s="31" t="n">
        <f aca="false">P13380+R13380+T13380+V13380+X13380+Z13380+AB13380+AD13380+AF13380+AH13380+AJ13380+AL13380+AN13380+AP13380+AR13380+AT13380+AV13380+AX13380+AZ13380+BB13380+BD13380+BF13380+BH13380+BJ13380+BL13380+BN13380+BP13380</f>
        <v>0</v>
      </c>
    </row>
    <row r="13381" customFormat="false" ht="15" hidden="false" customHeight="false" outlineLevel="0" collapsed="false">
      <c r="A13381" s="55" t="n">
        <v>41919</v>
      </c>
      <c r="B13381" s="56" t="s">
        <v>1173</v>
      </c>
      <c r="C13381" s="56" t="s">
        <v>1049</v>
      </c>
      <c r="D13381" s="30" t="n">
        <v>2358</v>
      </c>
      <c r="E13381" s="44" t="n">
        <v>0.333333333333333</v>
      </c>
      <c r="F13381" s="44" t="n">
        <v>0.763888888888889</v>
      </c>
      <c r="H13381" s="42" t="n">
        <v>0.4375</v>
      </c>
      <c r="I13381" s="29" t="n">
        <v>246.75</v>
      </c>
      <c r="J13381" s="29" t="n">
        <v>172.72</v>
      </c>
      <c r="K13381" s="30" t="s">
        <v>2600</v>
      </c>
      <c r="M13381" s="31" t="n">
        <f aca="false">P13381+R13381+T13381+V13381+X13381+Z13381+AB13381+AD13381+AF13381+AH13381+AJ13381+AL13381+AN13381+AP13381+AR13381+AT13381+AV13381+AX13381+AZ13381+BB13381+BD13381+BF13381+BH13381+BJ13381+BL13381+BN13381+BP13381</f>
        <v>0</v>
      </c>
    </row>
    <row r="13382" customFormat="false" ht="15" hidden="false" customHeight="false" outlineLevel="0" collapsed="false">
      <c r="A13382" s="55" t="n">
        <v>41919</v>
      </c>
      <c r="B13382" s="56" t="s">
        <v>1169</v>
      </c>
      <c r="C13382" s="56" t="s">
        <v>94</v>
      </c>
      <c r="D13382" s="30" t="n">
        <v>2359</v>
      </c>
      <c r="E13382" s="44" t="n">
        <v>0.375</v>
      </c>
      <c r="F13382" s="44" t="n">
        <v>0.541666666666667</v>
      </c>
      <c r="H13382" s="42" t="n">
        <v>0.166666666666667</v>
      </c>
      <c r="I13382" s="29" t="n">
        <v>111</v>
      </c>
      <c r="J13382" s="29" t="n">
        <v>65.8</v>
      </c>
      <c r="K13382" s="30" t="s">
        <v>1214</v>
      </c>
      <c r="M13382" s="31" t="n">
        <f aca="false">P13382+R13382+T13382+V13382+X13382+Z13382+AB13382+AD13382+AF13382+AH13382+AJ13382+AL13382+AN13382+AP13382+AR13382+AT13382+AV13382+AX13382+AZ13382+BB13382+BD13382+BF13382+BH13382+BJ13382+BL13382+BN13382+BP13382</f>
        <v>0</v>
      </c>
    </row>
    <row r="13383" customFormat="false" ht="15" hidden="false" customHeight="false" outlineLevel="0" collapsed="false">
      <c r="A13383" s="55" t="n">
        <v>41919</v>
      </c>
      <c r="B13383" s="56" t="s">
        <v>1193</v>
      </c>
      <c r="C13383" s="56" t="s">
        <v>2749</v>
      </c>
      <c r="D13383" s="30" t="n">
        <v>2360</v>
      </c>
      <c r="E13383" s="44" t="n">
        <v>0.395833333333333</v>
      </c>
      <c r="F13383" s="44" t="n">
        <v>0.833333333333333</v>
      </c>
      <c r="G13383" s="3" t="s">
        <v>2766</v>
      </c>
      <c r="H13383" s="42" t="n">
        <v>0.4375</v>
      </c>
      <c r="I13383" s="29" t="n">
        <v>351.75</v>
      </c>
      <c r="J13383" s="29" t="n">
        <v>235.02</v>
      </c>
      <c r="K13383" s="30" t="s">
        <v>1216</v>
      </c>
      <c r="M13383" s="31" t="n">
        <f aca="false">P13383+R13383+T13383+V13383+X13383+Z13383+AB13383+AD13383+AF13383+AH13383+AJ13383+AL13383+AN13383+AP13383+AR13383+AT13383+AV13383+AX13383+AZ13383+BB13383+BD13383+BF13383+BH13383+BJ13383+BL13383+BN13383+BP13383</f>
        <v>0</v>
      </c>
    </row>
    <row r="13384" customFormat="false" ht="15" hidden="false" customHeight="false" outlineLevel="0" collapsed="false">
      <c r="A13384" s="55" t="n">
        <v>41919</v>
      </c>
      <c r="B13384" s="56" t="s">
        <v>2153</v>
      </c>
      <c r="C13384" s="56" t="s">
        <v>2749</v>
      </c>
      <c r="D13384" s="30" t="n">
        <v>2361</v>
      </c>
      <c r="E13384" s="44" t="n">
        <v>0.395833333333333</v>
      </c>
      <c r="F13384" s="44" t="n">
        <v>0.833333333333333</v>
      </c>
      <c r="G13384" s="3" t="s">
        <v>2767</v>
      </c>
      <c r="H13384" s="42" t="n">
        <v>0.4375</v>
      </c>
      <c r="I13384" s="29" t="n">
        <v>351.75</v>
      </c>
      <c r="J13384" s="29" t="n">
        <v>235.02</v>
      </c>
      <c r="K13384" s="30" t="s">
        <v>2154</v>
      </c>
      <c r="M13384" s="31" t="n">
        <f aca="false">P13384+R13384+T13384+V13384+X13384+Z13384+AB13384+AD13384+AF13384+AH13384+AJ13384+AL13384+AN13384+AP13384+AR13384+AT13384+AV13384+AX13384+AZ13384+BB13384+BD13384+BF13384+BH13384+BJ13384+BL13384+BN13384+BP13384</f>
        <v>0</v>
      </c>
    </row>
    <row r="13385" customFormat="false" ht="15" hidden="false" customHeight="false" outlineLevel="0" collapsed="false">
      <c r="A13385" s="55" t="n">
        <v>41919</v>
      </c>
      <c r="B13385" s="56" t="s">
        <v>2632</v>
      </c>
      <c r="C13385" s="56" t="s">
        <v>1540</v>
      </c>
      <c r="D13385" s="30" t="n">
        <v>2362</v>
      </c>
      <c r="E13385" s="44" t="n">
        <v>0.447916666666667</v>
      </c>
      <c r="F13385" s="44" t="n">
        <v>0.736111111111111</v>
      </c>
      <c r="G13385" s="3" t="s">
        <v>1835</v>
      </c>
      <c r="H13385" s="3" t="s">
        <v>1337</v>
      </c>
      <c r="I13385" s="29" t="n">
        <v>251</v>
      </c>
      <c r="J13385" s="29" t="n">
        <v>131</v>
      </c>
      <c r="K13385" s="30" t="s">
        <v>2617</v>
      </c>
      <c r="M13385" s="31" t="n">
        <f aca="false">P13385+R13385+T13385+V13385+X13385+Z13385+AB13385+AD13385+AF13385+AH13385+AJ13385+AL13385+AN13385+AP13385+AR13385+AT13385+AV13385+AX13385+AZ13385+BB13385+BD13385+BF13385+BH13385+BJ13385+BL13385+BN13385+BP13385</f>
        <v>0</v>
      </c>
    </row>
    <row r="13386" customFormat="false" ht="15" hidden="false" customHeight="false" outlineLevel="0" collapsed="false">
      <c r="A13386" s="55" t="n">
        <v>41919</v>
      </c>
      <c r="B13386" s="56" t="s">
        <v>2636</v>
      </c>
      <c r="C13386" s="56" t="s">
        <v>2768</v>
      </c>
      <c r="D13386" s="30" t="n">
        <v>2363</v>
      </c>
      <c r="E13386" s="44" t="n">
        <v>0.625</v>
      </c>
      <c r="F13386" s="44" t="n">
        <v>0.729166666666667</v>
      </c>
      <c r="H13386" s="42" t="n">
        <v>0.166666666666667</v>
      </c>
      <c r="I13386" s="29" t="n">
        <v>103</v>
      </c>
      <c r="J13386" s="29" t="n">
        <v>67.2</v>
      </c>
      <c r="K13386" s="30" t="s">
        <v>2381</v>
      </c>
      <c r="M13386" s="31" t="n">
        <f aca="false">P13386+R13386+T13386+V13386+X13386+Z13386+AB13386+AD13386+AF13386+AH13386+AJ13386+AL13386+AN13386+AP13386+AR13386+AT13386+AV13386+AX13386+AZ13386+BB13386+BD13386+BF13386+BH13386+BJ13386+BL13386+BN13386+BP13386</f>
        <v>0</v>
      </c>
    </row>
    <row r="13387" customFormat="false" ht="15" hidden="false" customHeight="false" outlineLevel="0" collapsed="false">
      <c r="A13387" s="55"/>
      <c r="B13387" s="56"/>
      <c r="C13387" s="56"/>
      <c r="D13387" s="30"/>
      <c r="E13387" s="44"/>
      <c r="F13387" s="30"/>
    </row>
    <row r="13388" customFormat="false" ht="15" hidden="false" customHeight="false" outlineLevel="0" collapsed="false">
      <c r="A13388" s="53"/>
      <c r="B13388" s="50"/>
      <c r="C13388" s="50"/>
      <c r="D13388" s="49"/>
      <c r="E13388" s="118"/>
      <c r="F13388" s="49"/>
      <c r="G13388" s="49"/>
      <c r="H13388" s="49"/>
      <c r="I13388" s="96" t="n">
        <f aca="false">SUM(I13376:I13387)</f>
        <v>2466.15</v>
      </c>
      <c r="J13388" s="51" t="n">
        <f aca="false">SUM(J13376:J13387)</f>
        <v>1608.01</v>
      </c>
      <c r="K13388" s="49"/>
    </row>
    <row r="13389" customFormat="false" ht="21" hidden="false" customHeight="false" outlineLevel="0" collapsed="false">
      <c r="A13389" s="53"/>
      <c r="B13389" s="50"/>
      <c r="C13389" s="50"/>
      <c r="D13389" s="49"/>
      <c r="E13389" s="118"/>
      <c r="F13389" s="49"/>
      <c r="G13389" s="428" t="s">
        <v>1280</v>
      </c>
      <c r="H13389" s="49"/>
      <c r="I13389" s="51"/>
      <c r="J13389" s="51"/>
      <c r="K13389" s="49"/>
    </row>
    <row r="13390" customFormat="false" ht="15" hidden="false" customHeight="false" outlineLevel="0" collapsed="false">
      <c r="A13390" s="55" t="n">
        <v>41920</v>
      </c>
      <c r="B13390" s="56" t="s">
        <v>679</v>
      </c>
      <c r="C13390" s="56" t="s">
        <v>1206</v>
      </c>
      <c r="D13390" s="30" t="n">
        <v>2364</v>
      </c>
      <c r="E13390" s="44" t="n">
        <v>0.25</v>
      </c>
      <c r="F13390" s="30" t="s">
        <v>1162</v>
      </c>
      <c r="G13390" s="3" t="s">
        <v>2769</v>
      </c>
      <c r="H13390" s="3" t="s">
        <v>1162</v>
      </c>
      <c r="I13390" s="29" t="n">
        <v>370</v>
      </c>
      <c r="J13390" s="29" t="n">
        <v>264</v>
      </c>
      <c r="K13390" s="30" t="s">
        <v>1223</v>
      </c>
      <c r="M13390" s="31" t="n">
        <f aca="false">P13390+R13390+T13390+V13390+X13390+Z13390+AB13390+AD13390+AF13390+AH13390+AJ13390+AL13390+AN13390+AP13390+AR13390+AT13390+AV13390+AX13390+AZ13390+BB13390+BD13390+BF13390+BH13390+BJ13390+BL13390+BN13390+BP13390</f>
        <v>0</v>
      </c>
    </row>
    <row r="13391" customFormat="false" ht="15" hidden="false" customHeight="false" outlineLevel="0" collapsed="false">
      <c r="A13391" s="55" t="n">
        <v>41920</v>
      </c>
      <c r="B13391" s="56" t="s">
        <v>383</v>
      </c>
      <c r="C13391" s="56" t="s">
        <v>1206</v>
      </c>
      <c r="D13391" s="30" t="n">
        <v>2365</v>
      </c>
      <c r="E13391" s="44" t="n">
        <v>0.25</v>
      </c>
      <c r="F13391" s="30" t="s">
        <v>1162</v>
      </c>
      <c r="H13391" s="3" t="s">
        <v>1162</v>
      </c>
      <c r="I13391" s="29" t="n">
        <v>227.5</v>
      </c>
      <c r="J13391" s="29" t="n">
        <v>160</v>
      </c>
      <c r="K13391" s="30" t="s">
        <v>1232</v>
      </c>
      <c r="M13391" s="31" t="n">
        <f aca="false">P13391+R13391+T13391+V13391+X13391+Z13391+AB13391+AD13391+AF13391+AH13391+AJ13391+AL13391+AN13391+AP13391+AR13391+AT13391+AV13391+AX13391+AZ13391+BB13391+BD13391+BF13391+BH13391+BJ13391+BL13391+BN13391+BP13391</f>
        <v>0</v>
      </c>
    </row>
    <row r="13392" customFormat="false" ht="15" hidden="false" customHeight="false" outlineLevel="0" collapsed="false">
      <c r="A13392" s="55" t="n">
        <v>41920</v>
      </c>
      <c r="B13392" s="56" t="s">
        <v>1165</v>
      </c>
      <c r="C13392" s="56" t="s">
        <v>1206</v>
      </c>
      <c r="D13392" s="30" t="n">
        <v>2366</v>
      </c>
      <c r="E13392" s="44" t="n">
        <v>0.25</v>
      </c>
      <c r="F13392" s="30" t="s">
        <v>1162</v>
      </c>
      <c r="G13392" s="3" t="s">
        <v>2770</v>
      </c>
      <c r="H13392" s="3" t="s">
        <v>1162</v>
      </c>
      <c r="I13392" s="29" t="n">
        <v>251.7</v>
      </c>
      <c r="J13392" s="29" t="n">
        <v>160</v>
      </c>
      <c r="K13392" s="30" t="s">
        <v>2306</v>
      </c>
      <c r="M13392" s="31" t="n">
        <f aca="false">P13392+R13392+T13392+V13392+X13392+Z13392+AB13392+AD13392+AF13392+AH13392+AJ13392+AL13392+AN13392+AP13392+AR13392+AT13392+AV13392+AX13392+AZ13392+BB13392+BD13392+BF13392+BH13392+BJ13392+BL13392+BN13392+BP13392</f>
        <v>0</v>
      </c>
    </row>
    <row r="13393" customFormat="false" ht="15" hidden="false" customHeight="false" outlineLevel="0" collapsed="false">
      <c r="A13393" s="55" t="n">
        <v>41920</v>
      </c>
      <c r="B13393" s="56" t="s">
        <v>2771</v>
      </c>
      <c r="C13393" s="56" t="s">
        <v>1206</v>
      </c>
      <c r="D13393" s="30" t="n">
        <v>2367</v>
      </c>
      <c r="E13393" s="44" t="n">
        <v>0.25</v>
      </c>
      <c r="F13393" s="30" t="s">
        <v>1162</v>
      </c>
      <c r="H13393" s="3" t="s">
        <v>1162</v>
      </c>
      <c r="I13393" s="29" t="n">
        <v>222.2</v>
      </c>
      <c r="J13393" s="29" t="n">
        <v>160</v>
      </c>
      <c r="K13393" s="30" t="s">
        <v>2772</v>
      </c>
      <c r="M13393" s="31" t="n">
        <f aca="false">P13393+R13393+T13393+V13393+X13393+Z13393+AB13393+AD13393+AF13393+AH13393+AJ13393+AL13393+AN13393+AP13393+AR13393+AT13393+AV13393+AX13393+AZ13393+BB13393+BD13393+BF13393+BH13393+BJ13393+BL13393+BN13393+BP13393</f>
        <v>0</v>
      </c>
    </row>
    <row r="13394" customFormat="false" ht="15" hidden="false" customHeight="false" outlineLevel="0" collapsed="false">
      <c r="A13394" s="55" t="n">
        <v>41920</v>
      </c>
      <c r="B13394" s="56" t="s">
        <v>1176</v>
      </c>
      <c r="C13394" s="56" t="s">
        <v>1206</v>
      </c>
      <c r="D13394" s="30" t="n">
        <v>2368</v>
      </c>
      <c r="E13394" s="44" t="n">
        <v>0.25</v>
      </c>
      <c r="F13394" s="30" t="s">
        <v>1162</v>
      </c>
      <c r="G13394" s="30" t="s">
        <v>2773</v>
      </c>
      <c r="H13394" s="3" t="s">
        <v>1162</v>
      </c>
      <c r="I13394" s="29" t="n">
        <v>222.2</v>
      </c>
      <c r="J13394" s="29" t="n">
        <v>146.5</v>
      </c>
      <c r="K13394" s="30" t="s">
        <v>2462</v>
      </c>
      <c r="M13394" s="31" t="n">
        <f aca="false">P13394+R13394+T13394+V13394+X13394+Z13394+AB13394+AD13394+AF13394+AH13394+AJ13394+AL13394+AN13394+AP13394+AR13394+AT13394+AV13394+AX13394+AZ13394+BB13394+BD13394+BF13394+BH13394+BJ13394+BL13394+BN13394+BP13394</f>
        <v>0</v>
      </c>
    </row>
    <row r="13395" customFormat="false" ht="15" hidden="false" customHeight="false" outlineLevel="0" collapsed="false">
      <c r="A13395" s="55" t="n">
        <v>41920</v>
      </c>
      <c r="B13395" s="56" t="s">
        <v>1195</v>
      </c>
      <c r="C13395" s="56" t="s">
        <v>842</v>
      </c>
      <c r="D13395" s="30" t="n">
        <v>2369</v>
      </c>
      <c r="E13395" s="44" t="n">
        <v>0.333333333333333</v>
      </c>
      <c r="F13395" s="44" t="n">
        <v>0.638888888888889</v>
      </c>
      <c r="H13395" s="42" t="n">
        <v>0.3125</v>
      </c>
      <c r="I13395" s="29" t="n">
        <v>183.25</v>
      </c>
      <c r="J13395" s="29" t="n">
        <v>123.37</v>
      </c>
      <c r="K13395" s="30" t="s">
        <v>2465</v>
      </c>
      <c r="M13395" s="31" t="n">
        <f aca="false">P13395+R13395+T13395+V13395+X13395+Z13395+AB13395+AD13395+AF13395+AH13395+AJ13395+AL13395+AN13395+AP13395+AR13395+AT13395+AV13395+AX13395+AZ13395+BB13395+BD13395+BF13395+BH13395+BJ13395+BL13395+BN13395+BP13395</f>
        <v>0</v>
      </c>
    </row>
    <row r="13396" customFormat="false" ht="15" hidden="false" customHeight="false" outlineLevel="0" collapsed="false">
      <c r="A13396" s="55" t="n">
        <v>41920</v>
      </c>
      <c r="B13396" s="56" t="s">
        <v>1193</v>
      </c>
      <c r="C13396" s="56" t="s">
        <v>979</v>
      </c>
      <c r="D13396" s="30" t="n">
        <v>2370</v>
      </c>
      <c r="E13396" s="44" t="n">
        <v>0.333333333333333</v>
      </c>
      <c r="F13396" s="44" t="n">
        <v>0.652777777777778</v>
      </c>
      <c r="H13396" s="42" t="n">
        <v>0.333333333333333</v>
      </c>
      <c r="I13396" s="29" t="n">
        <v>195</v>
      </c>
      <c r="J13396" s="29" t="n">
        <v>131.6</v>
      </c>
      <c r="K13396" s="30" t="s">
        <v>1216</v>
      </c>
      <c r="M13396" s="31" t="n">
        <f aca="false">P13396+R13396+T13396+V13396+X13396+Z13396+AB13396+AD13396+AF13396+AH13396+AJ13396+AL13396+AN13396+AP13396+AR13396+AT13396+AV13396+AX13396+AZ13396+BB13396+BD13396+BF13396+BH13396+BJ13396+BL13396+BN13396+BP13396</f>
        <v>0</v>
      </c>
    </row>
    <row r="13397" customFormat="false" ht="15" hidden="false" customHeight="false" outlineLevel="0" collapsed="false">
      <c r="A13397" s="55" t="n">
        <v>41920</v>
      </c>
      <c r="B13397" s="56" t="s">
        <v>1362</v>
      </c>
      <c r="C13397" s="56" t="s">
        <v>1527</v>
      </c>
      <c r="D13397" s="30" t="n">
        <v>2371</v>
      </c>
      <c r="E13397" s="44" t="n">
        <v>0.34375</v>
      </c>
      <c r="F13397" s="44" t="n">
        <v>0.75</v>
      </c>
      <c r="H13397" s="42" t="n">
        <v>0.416666666666667</v>
      </c>
      <c r="I13397" s="29" t="n">
        <v>235</v>
      </c>
      <c r="J13397" s="29" t="n">
        <v>164.5</v>
      </c>
      <c r="K13397" s="30" t="s">
        <v>2630</v>
      </c>
      <c r="M13397" s="31" t="n">
        <f aca="false">P13397+R13397+T13397+V13397+X13397+Z13397+AB13397+AD13397+AF13397+AH13397+AJ13397+AL13397+AN13397+AP13397+AR13397+AT13397+AV13397+AX13397+AZ13397+BB13397+BD13397+BF13397+BH13397+BJ13397+BL13397+BN13397+BP13397</f>
        <v>0</v>
      </c>
    </row>
    <row r="13398" customFormat="false" ht="15" hidden="false" customHeight="false" outlineLevel="0" collapsed="false">
      <c r="A13398" s="55" t="n">
        <v>41920</v>
      </c>
      <c r="B13398" s="56" t="s">
        <v>2153</v>
      </c>
      <c r="C13398" s="56" t="s">
        <v>945</v>
      </c>
      <c r="D13398" s="30" t="n">
        <v>2372</v>
      </c>
      <c r="E13398" s="44" t="n">
        <v>0.385416666666667</v>
      </c>
      <c r="F13398" s="44" t="n">
        <v>0.572916666666667</v>
      </c>
      <c r="G13398" s="3" t="s">
        <v>2774</v>
      </c>
      <c r="H13398" s="3" t="s">
        <v>1221</v>
      </c>
      <c r="I13398" s="29" t="n">
        <v>151</v>
      </c>
      <c r="J13398" s="29" t="n">
        <v>100.8</v>
      </c>
      <c r="K13398" s="30" t="s">
        <v>2154</v>
      </c>
      <c r="M13398" s="31" t="n">
        <f aca="false">P13398+R13398+T13398+V13398+X13398+Z13398+AB13398+AD13398+AF13398+AH13398+AJ13398+AL13398+AN13398+AP13398+AR13398+AT13398+AV13398+AX13398+AZ13398+BB13398+BD13398+BF13398+BH13398+BJ13398+BL13398+BN13398+BP13398</f>
        <v>0</v>
      </c>
    </row>
    <row r="13399" customFormat="false" ht="15" hidden="false" customHeight="false" outlineLevel="0" collapsed="false">
      <c r="A13399" s="55" t="n">
        <v>41920</v>
      </c>
      <c r="B13399" s="56" t="s">
        <v>2636</v>
      </c>
      <c r="C13399" s="56" t="s">
        <v>1540</v>
      </c>
      <c r="D13399" s="30" t="n">
        <v>2373</v>
      </c>
      <c r="E13399" s="44" t="n">
        <v>0.40625</v>
      </c>
      <c r="F13399" s="44" t="n">
        <v>0.743055555555556</v>
      </c>
      <c r="G13399" s="3" t="s">
        <v>2775</v>
      </c>
      <c r="H13399" s="42" t="n">
        <v>0.333333333333333</v>
      </c>
      <c r="I13399" s="29" t="n">
        <v>259</v>
      </c>
      <c r="J13399" s="29" t="n">
        <v>131.6</v>
      </c>
      <c r="K13399" s="30" t="s">
        <v>2381</v>
      </c>
      <c r="M13399" s="31" t="n">
        <f aca="false">P13399+R13399+T13399+V13399+X13399+Z13399+AB13399+AD13399+AF13399+AH13399+AJ13399+AL13399+AN13399+AP13399+AR13399+AT13399+AV13399+AX13399+AZ13399+BB13399+BD13399+BF13399+BH13399+BJ13399+BL13399+BN13399+BP13399</f>
        <v>0</v>
      </c>
    </row>
    <row r="13400" customFormat="false" ht="15" hidden="false" customHeight="false" outlineLevel="0" collapsed="false">
      <c r="A13400" s="55"/>
      <c r="B13400" s="56"/>
      <c r="C13400" s="56"/>
      <c r="D13400" s="30"/>
      <c r="E13400" s="44"/>
      <c r="F13400" s="30"/>
    </row>
    <row r="13401" customFormat="false" ht="15" hidden="false" customHeight="false" outlineLevel="0" collapsed="false">
      <c r="A13401" s="53"/>
      <c r="B13401" s="50"/>
      <c r="C13401" s="50"/>
      <c r="D13401" s="49"/>
      <c r="E13401" s="118"/>
      <c r="F13401" s="49"/>
      <c r="G13401" s="49"/>
      <c r="H13401" s="49"/>
      <c r="I13401" s="96" t="n">
        <f aca="false">SUM(I13390:I13400)</f>
        <v>2316.85</v>
      </c>
      <c r="J13401" s="51" t="n">
        <f aca="false">SUM(J13390:J13400)</f>
        <v>1542.37</v>
      </c>
      <c r="K13401" s="49"/>
    </row>
    <row r="13402" customFormat="false" ht="21" hidden="false" customHeight="false" outlineLevel="0" collapsed="false">
      <c r="A13402" s="53"/>
      <c r="B13402" s="50"/>
      <c r="C13402" s="50"/>
      <c r="D13402" s="49"/>
      <c r="E13402" s="118"/>
      <c r="F13402" s="49"/>
      <c r="G13402" s="428" t="s">
        <v>1439</v>
      </c>
      <c r="H13402" s="49"/>
      <c r="I13402" s="51"/>
      <c r="J13402" s="51"/>
      <c r="K13402" s="49"/>
    </row>
    <row r="13403" customFormat="false" ht="15" hidden="false" customHeight="false" outlineLevel="0" collapsed="false">
      <c r="A13403" s="55" t="n">
        <v>41921</v>
      </c>
      <c r="B13403" s="56" t="s">
        <v>1517</v>
      </c>
      <c r="C13403" s="56" t="s">
        <v>1395</v>
      </c>
      <c r="D13403" s="30" t="n">
        <v>2374</v>
      </c>
      <c r="E13403" s="44" t="n">
        <v>0.25</v>
      </c>
      <c r="F13403" s="30" t="s">
        <v>1327</v>
      </c>
      <c r="G13403" s="3" t="s">
        <v>2776</v>
      </c>
      <c r="H13403" s="3" t="s">
        <v>1327</v>
      </c>
      <c r="I13403" s="29" t="n">
        <v>227.2</v>
      </c>
      <c r="J13403" s="29" t="n">
        <v>130</v>
      </c>
      <c r="K13403" s="30" t="s">
        <v>1518</v>
      </c>
      <c r="M13403" s="31" t="n">
        <f aca="false">P13403+R13403+T13403+V13403+X13403+Z13403+AB13403+AD13403+AF13403+AH13403+AJ13403+AL13403+AN13403+AP13403+AR13403+AT13403+AV13403+AX13403+AZ13403+BB13403+BD13403+BF13403+BH13403+BJ13403+BL13403+BN13403+BP13403</f>
        <v>0</v>
      </c>
    </row>
    <row r="13404" s="56" customFormat="true" ht="15" hidden="false" customHeight="false" outlineLevel="0" collapsed="false">
      <c r="A13404" s="55" t="n">
        <v>41921</v>
      </c>
      <c r="B13404" s="56" t="s">
        <v>1519</v>
      </c>
      <c r="C13404" s="56" t="s">
        <v>1395</v>
      </c>
      <c r="D13404" s="30" t="n">
        <v>2375</v>
      </c>
      <c r="E13404" s="44" t="n">
        <v>0.25</v>
      </c>
      <c r="F13404" s="30" t="s">
        <v>1327</v>
      </c>
      <c r="G13404" s="30"/>
      <c r="H13404" s="30" t="s">
        <v>1327</v>
      </c>
      <c r="I13404" s="29" t="n">
        <v>225.7</v>
      </c>
      <c r="J13404" s="29" t="n">
        <v>160</v>
      </c>
      <c r="K13404" s="30" t="s">
        <v>2615</v>
      </c>
      <c r="M13404" s="74" t="n">
        <f aca="false">P13404+R13404+T13404+V13404+X13404+Z13404+AB13404+AD13404+AF13404+AH13404+AJ13404+AL13404+AN13404+AP13404+AR13404+AT13404+AV13404+AX13404+AZ13404+BB13404+BD13404+BF13404+BH13404+BJ13404+BL13404+BN13404+BP13404</f>
        <v>0</v>
      </c>
      <c r="N13404" s="32"/>
      <c r="P13404" s="74"/>
      <c r="R13404" s="74"/>
      <c r="T13404" s="74"/>
      <c r="V13404" s="74"/>
      <c r="X13404" s="74"/>
      <c r="Z13404" s="74"/>
      <c r="AB13404" s="74"/>
      <c r="AD13404" s="74"/>
      <c r="AF13404" s="74"/>
      <c r="AH13404" s="74"/>
      <c r="AJ13404" s="74"/>
      <c r="AL13404" s="74"/>
      <c r="AN13404" s="74"/>
      <c r="AP13404" s="74"/>
      <c r="AR13404" s="74"/>
      <c r="AT13404" s="74"/>
      <c r="AV13404" s="74"/>
      <c r="AX13404" s="74"/>
      <c r="AZ13404" s="74"/>
    </row>
    <row r="13405" customFormat="false" ht="15" hidden="false" customHeight="false" outlineLevel="0" collapsed="false">
      <c r="A13405" s="55" t="n">
        <v>41921</v>
      </c>
      <c r="B13405" s="56" t="s">
        <v>2153</v>
      </c>
      <c r="C13405" s="56" t="s">
        <v>573</v>
      </c>
      <c r="D13405" s="30" t="n">
        <v>2376</v>
      </c>
      <c r="E13405" s="44" t="n">
        <v>0.34375</v>
      </c>
      <c r="F13405" s="44" t="n">
        <v>0.548611111111111</v>
      </c>
      <c r="H13405" s="42" t="n">
        <v>0.208333333333333</v>
      </c>
      <c r="I13405" s="29" t="n">
        <v>124.5</v>
      </c>
      <c r="J13405" s="29" t="n">
        <v>82.25</v>
      </c>
      <c r="K13405" s="30" t="s">
        <v>2154</v>
      </c>
      <c r="M13405" s="31" t="n">
        <f aca="false">P13405+R13405+T13405+V13405+X13405+Z13405+AB13405+AD13405+AF13405+AH13405+AJ13405+AL13405+AN13405+AP13405+AR13405+AT13405+AV13405+AX13405+AZ13405+BB13405+BD13405+BF13405+BH13405+BJ13405+BL13405+BN13405+BP13405</f>
        <v>0</v>
      </c>
    </row>
    <row r="13406" customFormat="false" ht="15" hidden="false" customHeight="false" outlineLevel="0" collapsed="false">
      <c r="A13406" s="55" t="n">
        <v>41921</v>
      </c>
      <c r="B13406" s="56" t="s">
        <v>2636</v>
      </c>
      <c r="C13406" s="56" t="s">
        <v>2777</v>
      </c>
      <c r="D13406" s="30" t="n">
        <v>2377</v>
      </c>
      <c r="E13406" s="44" t="n">
        <v>0.395833333333333</v>
      </c>
      <c r="F13406" s="44" t="n">
        <v>0.5</v>
      </c>
      <c r="H13406" s="42" t="n">
        <v>0.166666666666667</v>
      </c>
      <c r="I13406" s="29" t="n">
        <v>103</v>
      </c>
      <c r="J13406" s="29" t="n">
        <v>67.2</v>
      </c>
      <c r="K13406" s="30" t="s">
        <v>2381</v>
      </c>
      <c r="M13406" s="31" t="n">
        <f aca="false">P13406+R13406+T13406+V13406+X13406+Z13406+AB13406+AD13406+AF13406+AH13406+AJ13406+AL13406+AN13406+AP13406+AR13406+AT13406+AV13406+AX13406+AZ13406+BB13406+BD13406+BF13406+BH13406+BJ13406+BL13406+BN13406+BP13406</f>
        <v>0</v>
      </c>
    </row>
    <row r="13407" customFormat="false" ht="15" hidden="false" customHeight="false" outlineLevel="0" collapsed="false">
      <c r="A13407" s="55" t="n">
        <v>41921</v>
      </c>
      <c r="B13407" s="56" t="s">
        <v>1362</v>
      </c>
      <c r="C13407" s="56" t="s">
        <v>1527</v>
      </c>
      <c r="D13407" s="30" t="n">
        <v>2378</v>
      </c>
      <c r="E13407" s="44" t="n">
        <v>0.364583333333333</v>
      </c>
      <c r="F13407" s="44" t="n">
        <v>0.767361111111111</v>
      </c>
      <c r="H13407" s="42" t="n">
        <v>0.416666666666667</v>
      </c>
      <c r="I13407" s="29" t="n">
        <v>235</v>
      </c>
      <c r="J13407" s="29" t="n">
        <v>164.5</v>
      </c>
      <c r="K13407" s="30" t="s">
        <v>2630</v>
      </c>
      <c r="M13407" s="31" t="n">
        <f aca="false">P13407+R13407+T13407+V13407+X13407+Z13407+AB13407+AD13407+AF13407+AH13407+AJ13407+AL13407+AN13407+AP13407+AR13407+AT13407+AV13407+AX13407+AZ13407+BB13407+BD13407+BF13407+BH13407+BJ13407+BL13407+BN13407+BP13407</f>
        <v>0</v>
      </c>
    </row>
    <row r="13408" customFormat="false" ht="15" hidden="false" customHeight="false" outlineLevel="0" collapsed="false">
      <c r="A13408" s="55"/>
      <c r="B13408" s="56"/>
      <c r="C13408" s="56"/>
      <c r="D13408" s="30"/>
      <c r="E13408" s="44"/>
      <c r="F13408" s="30"/>
    </row>
    <row r="13409" customFormat="false" ht="15" hidden="false" customHeight="false" outlineLevel="0" collapsed="false">
      <c r="A13409" s="53"/>
      <c r="B13409" s="50"/>
      <c r="C13409" s="50"/>
      <c r="D13409" s="49"/>
      <c r="E13409" s="118"/>
      <c r="F13409" s="49"/>
      <c r="G13409" s="49"/>
      <c r="H13409" s="49"/>
      <c r="I13409" s="96" t="n">
        <f aca="false">SUM(I13403:I13408)</f>
        <v>915.4</v>
      </c>
      <c r="J13409" s="51" t="n">
        <f aca="false">SUM(J13403:J13408)</f>
        <v>603.95</v>
      </c>
      <c r="K13409" s="49"/>
    </row>
    <row r="13410" customFormat="false" ht="21" hidden="false" customHeight="false" outlineLevel="0" collapsed="false">
      <c r="A13410" s="53"/>
      <c r="B13410" s="50"/>
      <c r="C13410" s="50"/>
      <c r="D13410" s="49"/>
      <c r="E13410" s="118"/>
      <c r="F13410" s="49"/>
      <c r="G13410" s="166" t="s">
        <v>1295</v>
      </c>
      <c r="H13410" s="49"/>
      <c r="I13410" s="51"/>
      <c r="J13410" s="51"/>
      <c r="K13410" s="49"/>
    </row>
    <row r="13411" customFormat="false" ht="15" hidden="false" customHeight="false" outlineLevel="0" collapsed="false">
      <c r="A13411" s="55" t="n">
        <v>41922</v>
      </c>
      <c r="B13411" s="56" t="s">
        <v>1514</v>
      </c>
      <c r="C13411" s="56" t="s">
        <v>2752</v>
      </c>
      <c r="D13411" s="30" t="n">
        <v>2379</v>
      </c>
      <c r="E13411" s="44" t="n">
        <v>0.25</v>
      </c>
      <c r="F13411" s="30" t="s">
        <v>1327</v>
      </c>
      <c r="H13411" s="3" t="s">
        <v>1327</v>
      </c>
      <c r="I13411" s="29" t="n">
        <v>222.2</v>
      </c>
      <c r="J13411" s="29" t="n">
        <v>130</v>
      </c>
      <c r="K13411" s="30" t="s">
        <v>1516</v>
      </c>
      <c r="M13411" s="31" t="n">
        <f aca="false">P13411+R13411+T13411+V13411+X13411+Z13411+AB13411+AD13411+AF13411+AH13411+AJ13411+AL13411+AN13411+AP13411+AR13411+AT13411+AV13411+AX13411+AZ13411+BB13411+BD13411+BF13411+BH13411+BJ13411+BL13411+BN13411+BP13411</f>
        <v>0</v>
      </c>
    </row>
    <row r="13412" customFormat="false" ht="15" hidden="false" customHeight="false" outlineLevel="0" collapsed="false">
      <c r="A13412" s="55" t="n">
        <v>41922</v>
      </c>
      <c r="B13412" s="56" t="s">
        <v>1519</v>
      </c>
      <c r="C13412" s="56" t="s">
        <v>2752</v>
      </c>
      <c r="D13412" s="30" t="n">
        <v>2380</v>
      </c>
      <c r="E13412" s="44" t="n">
        <v>0.25</v>
      </c>
      <c r="F13412" s="30" t="s">
        <v>1327</v>
      </c>
      <c r="H13412" s="3" t="s">
        <v>1327</v>
      </c>
      <c r="I13412" s="29" t="n">
        <v>248.2</v>
      </c>
      <c r="J13412" s="29" t="n">
        <v>160</v>
      </c>
      <c r="K13412" s="30" t="s">
        <v>2615</v>
      </c>
      <c r="M13412" s="31" t="n">
        <f aca="false">P13412+R13412+T13412+V13412+X13412+Z13412+AB13412+AD13412+AF13412+AH13412+AJ13412+AL13412+AN13412+AP13412+AR13412+AT13412+AV13412+AX13412+AZ13412+BB13412+BD13412+BF13412+BH13412+BJ13412+BL13412+BN13412+BP13412</f>
        <v>0</v>
      </c>
    </row>
    <row r="13413" customFormat="false" ht="15" hidden="false" customHeight="false" outlineLevel="0" collapsed="false">
      <c r="A13413" s="55" t="n">
        <v>41922</v>
      </c>
      <c r="B13413" s="56" t="s">
        <v>1281</v>
      </c>
      <c r="C13413" s="56" t="s">
        <v>2643</v>
      </c>
      <c r="D13413" s="30" t="n">
        <v>2381</v>
      </c>
      <c r="E13413" s="44" t="n">
        <v>0.291666666666667</v>
      </c>
      <c r="F13413" s="44" t="n">
        <v>0.666666666666667</v>
      </c>
      <c r="G13413" s="3" t="s">
        <v>1229</v>
      </c>
      <c r="H13413" s="3" t="s">
        <v>1276</v>
      </c>
      <c r="I13413" s="29" t="n">
        <v>242</v>
      </c>
      <c r="J13413" s="29" t="n">
        <v>164.5</v>
      </c>
      <c r="K13413" s="30" t="s">
        <v>1504</v>
      </c>
      <c r="M13413" s="31" t="n">
        <f aca="false">P13413+R13413+T13413+V13413+X13413+Z13413+AB13413+AD13413+AF13413+AH13413+AJ13413+AL13413+AN13413+AP13413+AR13413+AT13413+AV13413+AX13413+AZ13413+BB13413+BD13413+BF13413+BH13413+BJ13413+BL13413+BN13413+BP13413</f>
        <v>0</v>
      </c>
    </row>
    <row r="13414" customFormat="false" ht="15" hidden="false" customHeight="false" outlineLevel="0" collapsed="false">
      <c r="A13414" s="55" t="n">
        <v>41922</v>
      </c>
      <c r="B13414" s="56" t="s">
        <v>2627</v>
      </c>
      <c r="C13414" s="56" t="s">
        <v>2643</v>
      </c>
      <c r="D13414" s="30" t="n">
        <v>2382</v>
      </c>
      <c r="E13414" s="44" t="n">
        <v>0.291666666666667</v>
      </c>
      <c r="F13414" s="44" t="n">
        <v>0.666666666666667</v>
      </c>
      <c r="G13414" s="3" t="s">
        <v>1229</v>
      </c>
      <c r="H13414" s="3" t="s">
        <v>1276</v>
      </c>
      <c r="I13414" s="29" t="n">
        <v>242</v>
      </c>
      <c r="J13414" s="29" t="n">
        <v>164.5</v>
      </c>
      <c r="K13414" s="30" t="s">
        <v>2619</v>
      </c>
      <c r="M13414" s="31" t="n">
        <f aca="false">P13414+R13414+T13414+V13414+X13414+Z13414+AB13414+AD13414+AF13414+AH13414+AJ13414+AL13414+AN13414+AP13414+AR13414+AT13414+AV13414+AX13414+AZ13414+BB13414+BD13414+BF13414+BH13414+BJ13414+BL13414+BN13414+BP13414</f>
        <v>0</v>
      </c>
    </row>
    <row r="13415" customFormat="false" ht="15" hidden="false" customHeight="false" outlineLevel="0" collapsed="false">
      <c r="A13415" s="55" t="n">
        <v>41922</v>
      </c>
      <c r="B13415" s="56" t="s">
        <v>1173</v>
      </c>
      <c r="C13415" s="56" t="s">
        <v>1049</v>
      </c>
      <c r="D13415" s="30" t="n">
        <v>2383</v>
      </c>
      <c r="E13415" s="44" t="n">
        <v>0.354166666666667</v>
      </c>
      <c r="F13415" s="44" t="n">
        <v>0.708333333333333</v>
      </c>
      <c r="H13415" s="42" t="n">
        <v>0.354166666666667</v>
      </c>
      <c r="I13415" s="29" t="n">
        <v>199.75</v>
      </c>
      <c r="J13415" s="29" t="n">
        <v>139.82</v>
      </c>
      <c r="K13415" s="30" t="s">
        <v>2600</v>
      </c>
      <c r="M13415" s="31" t="n">
        <f aca="false">P13415+R13415+T13415+V13415+X13415+Z13415+AB13415+AD13415+AF13415+AH13415+AJ13415+AL13415+AN13415+AP13415+AR13415+AT13415+AV13415+AX13415+AZ13415+BB13415+BD13415+BF13415+BH13415+BJ13415+BL13415+BN13415+BP13415</f>
        <v>0</v>
      </c>
    </row>
    <row r="13416" customFormat="false" ht="15" hidden="false" customHeight="false" outlineLevel="0" collapsed="false">
      <c r="A13416" s="55" t="n">
        <v>41922</v>
      </c>
      <c r="B13416" s="56" t="s">
        <v>1197</v>
      </c>
      <c r="C13416" s="56" t="s">
        <v>2671</v>
      </c>
      <c r="D13416" s="30" t="n">
        <v>2384</v>
      </c>
      <c r="E13416" s="44" t="n">
        <v>0.385416666666667</v>
      </c>
      <c r="F13416" s="44" t="n">
        <v>0.4375</v>
      </c>
      <c r="H13416" s="42" t="n">
        <v>0.166666666666667</v>
      </c>
      <c r="I13416" s="29" t="n">
        <v>101</v>
      </c>
      <c r="J13416" s="29" t="n">
        <v>65.8</v>
      </c>
      <c r="K13416" s="30" t="s">
        <v>2599</v>
      </c>
      <c r="M13416" s="31" t="n">
        <f aca="false">P13416+R13416+T13416+V13416+X13416+Z13416+AB13416+AD13416+AF13416+AH13416+AJ13416+AL13416+AN13416+AP13416+AR13416+AT13416+AV13416+AX13416+AZ13416+BB13416+BD13416+BF13416+BH13416+BJ13416+BL13416+BN13416+BP13416</f>
        <v>0</v>
      </c>
    </row>
    <row r="13417" customFormat="false" ht="15" hidden="false" customHeight="false" outlineLevel="0" collapsed="false">
      <c r="A13417" s="55"/>
      <c r="B13417" s="56"/>
      <c r="C13417" s="56"/>
      <c r="D13417" s="30"/>
      <c r="E13417" s="44"/>
      <c r="F13417" s="30"/>
    </row>
    <row r="13418" customFormat="false" ht="15" hidden="false" customHeight="false" outlineLevel="0" collapsed="false">
      <c r="A13418" s="53"/>
      <c r="B13418" s="50"/>
      <c r="C13418" s="50"/>
      <c r="D13418" s="49"/>
      <c r="E13418" s="118"/>
      <c r="F13418" s="49"/>
      <c r="G13418" s="49"/>
      <c r="H13418" s="49"/>
      <c r="I13418" s="51"/>
      <c r="J13418" s="51"/>
      <c r="K13418" s="49"/>
    </row>
    <row r="13419" customFormat="false" ht="21" hidden="false" customHeight="false" outlineLevel="0" collapsed="false">
      <c r="A13419" s="53"/>
      <c r="B13419" s="50"/>
      <c r="C13419" s="50"/>
      <c r="D13419" s="49"/>
      <c r="E13419" s="118"/>
      <c r="F13419" s="49"/>
      <c r="G13419" s="428" t="s">
        <v>1301</v>
      </c>
      <c r="H13419" s="49"/>
      <c r="I13419" s="51"/>
      <c r="J13419" s="51"/>
      <c r="K13419" s="49"/>
    </row>
    <row r="13420" customFormat="false" ht="15" hidden="false" customHeight="false" outlineLevel="0" collapsed="false">
      <c r="A13420" s="55" t="n">
        <v>41925</v>
      </c>
      <c r="B13420" s="56" t="s">
        <v>1514</v>
      </c>
      <c r="C13420" s="56" t="s">
        <v>1395</v>
      </c>
      <c r="D13420" s="30" t="n">
        <v>2385</v>
      </c>
      <c r="E13420" s="44" t="n">
        <v>0.25</v>
      </c>
      <c r="F13420" s="30" t="s">
        <v>1327</v>
      </c>
      <c r="G13420" s="3" t="s">
        <v>2778</v>
      </c>
      <c r="H13420" s="3" t="s">
        <v>1327</v>
      </c>
      <c r="I13420" s="29" t="n">
        <v>222.2</v>
      </c>
      <c r="J13420" s="29" t="n">
        <v>160</v>
      </c>
      <c r="K13420" s="30" t="s">
        <v>1516</v>
      </c>
      <c r="M13420" s="31" t="n">
        <f aca="false">P13420+R13420+T13420+V13420+X13420+Z13420+AB13420+AD13420+AF13420+AH13420+AJ13420+AL13420+AN13420+AP13420+AR13420+AT13420+AV13420+AX13420+AZ13420+BB13420+BD13420+BF13420+BH13420+BJ13420+BL13420+BN13420+BP13420</f>
        <v>0</v>
      </c>
    </row>
    <row r="13421" customFormat="false" ht="15" hidden="false" customHeight="false" outlineLevel="0" collapsed="false">
      <c r="A13421" s="55" t="n">
        <v>41925</v>
      </c>
      <c r="B13421" s="56" t="s">
        <v>1517</v>
      </c>
      <c r="C13421" s="56" t="s">
        <v>1395</v>
      </c>
      <c r="D13421" s="30" t="n">
        <v>2386</v>
      </c>
      <c r="E13421" s="44" t="n">
        <v>0.25</v>
      </c>
      <c r="F13421" s="30" t="s">
        <v>1327</v>
      </c>
      <c r="G13421" s="3" t="s">
        <v>2779</v>
      </c>
      <c r="H13421" s="3" t="s">
        <v>1327</v>
      </c>
      <c r="I13421" s="29" t="n">
        <v>274.2</v>
      </c>
      <c r="J13421" s="29" t="n">
        <v>193</v>
      </c>
      <c r="K13421" s="30" t="s">
        <v>1518</v>
      </c>
      <c r="M13421" s="31" t="n">
        <f aca="false">P13421+R13421+T13421+V13421+X13421+Z13421+AB13421+AD13421+AF13421+AH13421+AJ13421+AL13421+AN13421+AP13421+AR13421+AT13421+AV13421+AX13421+AZ13421+BB13421+BD13421+BF13421+BH13421+BJ13421+BL13421+BN13421+BP13421</f>
        <v>0</v>
      </c>
    </row>
    <row r="13422" customFormat="false" ht="15" hidden="false" customHeight="false" outlineLevel="0" collapsed="false">
      <c r="A13422" s="55" t="n">
        <v>41925</v>
      </c>
      <c r="B13422" s="56" t="s">
        <v>2780</v>
      </c>
      <c r="C13422" s="56" t="s">
        <v>1395</v>
      </c>
      <c r="D13422" s="30" t="n">
        <v>2387</v>
      </c>
      <c r="E13422" s="44" t="n">
        <v>0.25</v>
      </c>
      <c r="F13422" s="30" t="s">
        <v>1327</v>
      </c>
      <c r="H13422" s="3" t="s">
        <v>1327</v>
      </c>
      <c r="I13422" s="29" t="n">
        <v>222.2</v>
      </c>
      <c r="J13422" s="29" t="n">
        <v>160</v>
      </c>
      <c r="K13422" s="30" t="s">
        <v>2615</v>
      </c>
      <c r="M13422" s="31" t="n">
        <f aca="false">P13422+R13422+T13422+V13422+X13422+Z13422+AB13422+AD13422+AF13422+AH13422+AJ13422+AL13422+AN13422+AP13422+AR13422+AT13422+AV13422+AX13422+AZ13422+BB13422+BD13422+BF13422+BH13422+BJ13422+BL13422+BN13422+BP13422</f>
        <v>0</v>
      </c>
    </row>
    <row r="13423" customFormat="false" ht="15" hidden="false" customHeight="false" outlineLevel="0" collapsed="false">
      <c r="A13423" s="55" t="n">
        <v>41925</v>
      </c>
      <c r="B13423" s="56" t="s">
        <v>2620</v>
      </c>
      <c r="C13423" s="56" t="s">
        <v>1395</v>
      </c>
      <c r="D13423" s="30" t="n">
        <v>2388</v>
      </c>
      <c r="E13423" s="44" t="n">
        <v>0.25</v>
      </c>
      <c r="F13423" s="30" t="s">
        <v>1327</v>
      </c>
      <c r="G13423" s="3" t="s">
        <v>1416</v>
      </c>
      <c r="H13423" s="3" t="s">
        <v>1327</v>
      </c>
      <c r="I13423" s="29" t="n">
        <v>248.2</v>
      </c>
      <c r="J13423" s="29" t="n">
        <v>146.5</v>
      </c>
      <c r="K13423" s="30" t="s">
        <v>2621</v>
      </c>
      <c r="M13423" s="31" t="n">
        <f aca="false">P13423+R13423+T13423+V13423+X13423+Z13423+AB13423+AD13423+AF13423+AH13423+AJ13423+AL13423+AN13423+AP13423+AR13423+AT13423+AV13423+AX13423+AZ13423+BB13423+BD13423+BF13423+BH13423+BJ13423+BL13423+BN13423+BP13423</f>
        <v>0</v>
      </c>
    </row>
    <row r="13424" customFormat="false" ht="15" hidden="false" customHeight="false" outlineLevel="0" collapsed="false">
      <c r="A13424" s="55" t="n">
        <v>41925</v>
      </c>
      <c r="B13424" s="56" t="s">
        <v>2733</v>
      </c>
      <c r="C13424" s="56" t="s">
        <v>1395</v>
      </c>
      <c r="D13424" s="30" t="n">
        <v>2389</v>
      </c>
      <c r="E13424" s="44" t="n">
        <v>0.25</v>
      </c>
      <c r="F13424" s="30" t="s">
        <v>1327</v>
      </c>
      <c r="H13424" s="3" t="s">
        <v>1327</v>
      </c>
      <c r="I13424" s="29" t="n">
        <v>222.2</v>
      </c>
      <c r="J13424" s="29" t="n">
        <v>160</v>
      </c>
      <c r="K13424" s="30" t="s">
        <v>2734</v>
      </c>
      <c r="M13424" s="31" t="n">
        <f aca="false">P13424+R13424+T13424+V13424+X13424+Z13424+AB13424+AD13424+AF13424+AH13424+AJ13424+AL13424+AN13424+AP13424+AR13424+AT13424+AV13424+AX13424+AZ13424+BB13424+BD13424+BF13424+BH13424+BJ13424+BL13424+BN13424+BP13424</f>
        <v>0</v>
      </c>
    </row>
    <row r="13425" customFormat="false" ht="15" hidden="false" customHeight="false" outlineLevel="0" collapsed="false">
      <c r="A13425" s="55" t="n">
        <v>41925</v>
      </c>
      <c r="B13425" s="56" t="s">
        <v>2632</v>
      </c>
      <c r="C13425" s="56" t="s">
        <v>2668</v>
      </c>
      <c r="D13425" s="30" t="n">
        <v>2390</v>
      </c>
      <c r="E13425" s="44" t="n">
        <v>0.291666666666667</v>
      </c>
      <c r="F13425" s="44" t="n">
        <v>0.493055555555556</v>
      </c>
      <c r="G13425" s="3" t="s">
        <v>1835</v>
      </c>
      <c r="H13425" s="3" t="s">
        <v>1221</v>
      </c>
      <c r="I13425" s="29" t="n">
        <v>188</v>
      </c>
      <c r="J13425" s="29" t="n">
        <v>98.7</v>
      </c>
      <c r="K13425" s="30" t="s">
        <v>2617</v>
      </c>
      <c r="M13425" s="31" t="n">
        <f aca="false">P13425+R13425+T13425+V13425+X13425+Z13425+AB13425+AD13425+AF13425+AH13425+AJ13425+AL13425+AN13425+AP13425+AR13425+AT13425+AV13425+AX13425+AZ13425+BB13425+BD13425+BF13425+BH13425+BJ13425+BL13425+BN13425+BP13425</f>
        <v>0</v>
      </c>
    </row>
    <row r="13426" customFormat="false" ht="15" hidden="false" customHeight="false" outlineLevel="0" collapsed="false">
      <c r="A13426" s="55" t="n">
        <v>41925</v>
      </c>
      <c r="B13426" s="56" t="s">
        <v>1193</v>
      </c>
      <c r="C13426" s="56" t="s">
        <v>1049</v>
      </c>
      <c r="D13426" s="30" t="n">
        <v>2391</v>
      </c>
      <c r="E13426" s="44" t="n">
        <v>0.333333333333333</v>
      </c>
      <c r="F13426" s="44" t="n">
        <v>0.715277777777778</v>
      </c>
      <c r="H13426" s="42" t="n">
        <v>0.375</v>
      </c>
      <c r="I13426" s="29" t="n">
        <v>211.5</v>
      </c>
      <c r="J13426" s="29" t="n">
        <v>148.05</v>
      </c>
      <c r="K13426" s="30" t="s">
        <v>1216</v>
      </c>
      <c r="M13426" s="31" t="n">
        <f aca="false">P13426+R13426+T13426+V13426+X13426+Z13426+AB13426+AD13426+AF13426+AH13426+AJ13426+AL13426+AN13426+AP13426+AR13426+AT13426+AV13426+AX13426+AZ13426+BB13426+BD13426+BF13426+BH13426+BJ13426+BL13426+BN13426+BP13426</f>
        <v>0</v>
      </c>
    </row>
    <row r="13427" customFormat="false" ht="15" hidden="false" customHeight="false" outlineLevel="0" collapsed="false">
      <c r="A13427" s="55" t="n">
        <v>41925</v>
      </c>
      <c r="B13427" s="56" t="s">
        <v>1195</v>
      </c>
      <c r="C13427" s="56" t="s">
        <v>490</v>
      </c>
      <c r="D13427" s="30" t="n">
        <v>2392</v>
      </c>
      <c r="E13427" s="44" t="n">
        <v>0.416666666666667</v>
      </c>
      <c r="F13427" s="44" t="n">
        <v>0.666666666666667</v>
      </c>
      <c r="H13427" s="42" t="n">
        <v>0.25</v>
      </c>
      <c r="I13427" s="29" t="n">
        <v>141</v>
      </c>
      <c r="J13427" s="29" t="n">
        <v>98.7</v>
      </c>
      <c r="K13427" s="30" t="s">
        <v>2465</v>
      </c>
      <c r="M13427" s="31" t="n">
        <f aca="false">P13427+R13427+T13427+V13427+X13427+Z13427+AB13427+AD13427+AF13427+AH13427+AJ13427+AL13427+AN13427+AP13427+AR13427+AT13427+AV13427+AX13427+AZ13427+BB13427+BD13427+BF13427+BH13427+BJ13427+BL13427+BN13427+BP13427</f>
        <v>0</v>
      </c>
    </row>
    <row r="13428" customFormat="false" ht="15" hidden="false" customHeight="false" outlineLevel="0" collapsed="false">
      <c r="A13428" s="55" t="n">
        <v>41925</v>
      </c>
      <c r="B13428" s="56" t="s">
        <v>1169</v>
      </c>
      <c r="C13428" s="56" t="s">
        <v>573</v>
      </c>
      <c r="D13428" s="30" t="n">
        <v>2393</v>
      </c>
      <c r="E13428" s="44" t="n">
        <v>0.541666666666667</v>
      </c>
      <c r="F13428" s="44" t="n">
        <v>0.583333333333333</v>
      </c>
      <c r="H13428" s="42" t="n">
        <v>0.166666666666667</v>
      </c>
      <c r="I13428" s="29" t="n">
        <v>101</v>
      </c>
      <c r="J13428" s="29" t="n">
        <v>65.8</v>
      </c>
      <c r="K13428" s="30" t="s">
        <v>1214</v>
      </c>
      <c r="M13428" s="31" t="n">
        <f aca="false">P13428+R13428+T13428+V13428+X13428+Z13428+AB13428+AD13428+AF13428+AH13428+AJ13428+AL13428+AN13428+AP13428+AR13428+AT13428+AV13428+AX13428+AZ13428+BB13428+BD13428+BF13428+BH13428+BJ13428+BL13428+BN13428+BP13428</f>
        <v>0</v>
      </c>
    </row>
    <row r="13429" customFormat="false" ht="15" hidden="false" customHeight="false" outlineLevel="0" collapsed="false">
      <c r="A13429" s="55" t="n">
        <v>41925</v>
      </c>
      <c r="B13429" s="56" t="s">
        <v>1197</v>
      </c>
      <c r="C13429" s="56" t="s">
        <v>616</v>
      </c>
      <c r="D13429" s="30" t="n">
        <v>2394</v>
      </c>
      <c r="E13429" s="44" t="n">
        <v>0.604166666666667</v>
      </c>
      <c r="F13429" s="44" t="n">
        <v>0.736111111111111</v>
      </c>
      <c r="H13429" s="42" t="n">
        <v>0.166666666666667</v>
      </c>
      <c r="I13429" s="29" t="n">
        <v>108</v>
      </c>
      <c r="J13429" s="29" t="n">
        <v>67.2</v>
      </c>
      <c r="K13429" s="30" t="s">
        <v>2599</v>
      </c>
      <c r="M13429" s="31" t="n">
        <f aca="false">P13429+R13429+T13429+V13429+X13429+Z13429+AB13429+AD13429+AF13429+AH13429+AJ13429+AL13429+AN13429+AP13429+AR13429+AT13429+AV13429+AX13429+AZ13429+BB13429+BD13429+BF13429+BH13429+BJ13429+BL13429+BN13429+BP13429</f>
        <v>0</v>
      </c>
    </row>
    <row r="13430" customFormat="false" ht="15" hidden="false" customHeight="false" outlineLevel="0" collapsed="false">
      <c r="A13430" s="55"/>
      <c r="B13430" s="56"/>
      <c r="C13430" s="56"/>
      <c r="D13430" s="30"/>
      <c r="E13430" s="44"/>
      <c r="F13430" s="30"/>
    </row>
    <row r="13431" customFormat="false" ht="15" hidden="false" customHeight="false" outlineLevel="0" collapsed="false">
      <c r="A13431" s="55"/>
      <c r="B13431" s="56"/>
      <c r="C13431" s="56"/>
      <c r="D13431" s="30"/>
      <c r="E13431" s="30"/>
      <c r="F13431" s="30"/>
      <c r="M13431" s="31" t="n">
        <f aca="false">P13431+R13431+T13431+V13431+X13431+Z13431+AB13431+AD13431+AF13431+AH13431+AJ13431+AL13431+AN13431+AP13431+AR13431+AT13431+AV13431+AX13431+AZ13431+BB13431+BD13431+BF13431+BH13431+BJ13431+BL13431+BN13431+BP13431</f>
        <v>0</v>
      </c>
    </row>
    <row r="13432" customFormat="false" ht="15" hidden="false" customHeight="false" outlineLevel="0" collapsed="false">
      <c r="A13432" s="53"/>
      <c r="B13432" s="50"/>
      <c r="C13432" s="50"/>
      <c r="D13432" s="49"/>
      <c r="E13432" s="49"/>
      <c r="F13432" s="49"/>
      <c r="G13432" s="49"/>
      <c r="H13432" s="49"/>
      <c r="I13432" s="96" t="n">
        <f aca="false">SUM(I13420:I13431)</f>
        <v>1938.5</v>
      </c>
      <c r="J13432" s="51" t="n">
        <f aca="false">SUM(J13420:J13431)</f>
        <v>1297.95</v>
      </c>
      <c r="K13432" s="49"/>
    </row>
    <row r="13433" customFormat="false" ht="21" hidden="false" customHeight="false" outlineLevel="0" collapsed="false">
      <c r="A13433" s="53"/>
      <c r="B13433" s="50"/>
      <c r="C13433" s="50"/>
      <c r="D13433" s="49"/>
      <c r="E13433" s="49"/>
      <c r="F13433" s="49"/>
      <c r="G13433" s="428" t="s">
        <v>1274</v>
      </c>
      <c r="H13433" s="49"/>
      <c r="I13433" s="51"/>
      <c r="J13433" s="51"/>
      <c r="K13433" s="49"/>
    </row>
    <row r="13434" customFormat="false" ht="15" hidden="false" customHeight="false" outlineLevel="0" collapsed="false">
      <c r="A13434" s="55" t="n">
        <v>41926</v>
      </c>
      <c r="B13434" s="56" t="s">
        <v>1514</v>
      </c>
      <c r="C13434" s="56" t="s">
        <v>1395</v>
      </c>
      <c r="D13434" s="30" t="n">
        <v>2395</v>
      </c>
      <c r="E13434" s="44" t="n">
        <v>0.25</v>
      </c>
      <c r="F13434" s="30" t="s">
        <v>1162</v>
      </c>
      <c r="H13434" s="3" t="s">
        <v>1162</v>
      </c>
      <c r="I13434" s="29" t="n">
        <v>222.2</v>
      </c>
      <c r="J13434" s="29" t="n">
        <v>130</v>
      </c>
      <c r="K13434" s="30" t="s">
        <v>1516</v>
      </c>
    </row>
    <row r="13435" customFormat="false" ht="15" hidden="false" customHeight="false" outlineLevel="0" collapsed="false">
      <c r="A13435" s="55" t="n">
        <v>41926</v>
      </c>
      <c r="B13435" s="56" t="s">
        <v>1517</v>
      </c>
      <c r="C13435" s="56" t="s">
        <v>1395</v>
      </c>
      <c r="D13435" s="30" t="n">
        <v>2396</v>
      </c>
      <c r="E13435" s="44" t="n">
        <v>0.25</v>
      </c>
      <c r="F13435" s="30" t="s">
        <v>1162</v>
      </c>
      <c r="G13435" s="3" t="s">
        <v>2781</v>
      </c>
      <c r="H13435" s="3" t="s">
        <v>1162</v>
      </c>
      <c r="I13435" s="29" t="n">
        <v>274.2</v>
      </c>
      <c r="J13435" s="29" t="n">
        <v>193</v>
      </c>
      <c r="K13435" s="30" t="s">
        <v>1518</v>
      </c>
      <c r="M13435" s="31" t="n">
        <f aca="false">P13435+R13435+T13435+V13435+X13435+Z13435+AB13435+AD13435+AF13435+AH13435+AJ13435+AL13435+AN13435+AP13435+AR13435+AT13435+AV13435+AX13435+AZ13435+BB13435+BD13435+BF13435+BH13435+BJ13435+BL13435+BN13435+BP13435</f>
        <v>0</v>
      </c>
    </row>
    <row r="13436" customFormat="false" ht="15" hidden="false" customHeight="false" outlineLevel="0" collapsed="false">
      <c r="A13436" s="55" t="n">
        <v>41926</v>
      </c>
      <c r="B13436" s="56" t="s">
        <v>2733</v>
      </c>
      <c r="C13436" s="56" t="s">
        <v>1395</v>
      </c>
      <c r="D13436" s="30" t="n">
        <v>2397</v>
      </c>
      <c r="E13436" s="44" t="n">
        <v>0.25</v>
      </c>
      <c r="F13436" s="30" t="s">
        <v>1162</v>
      </c>
      <c r="H13436" s="3" t="s">
        <v>1162</v>
      </c>
      <c r="I13436" s="29" t="n">
        <v>222.2</v>
      </c>
      <c r="J13436" s="29" t="n">
        <v>160</v>
      </c>
      <c r="K13436" s="30" t="s">
        <v>2734</v>
      </c>
      <c r="M13436" s="31" t="n">
        <f aca="false">P13436+R13436+T13436+V13436+X13436+Z13436+AB13436+AD13436+AF13436+AH13436+AJ13436+AL13436+AN13436+AP13436+AR13436+AT13436+AV13436+AX13436+AZ13436+BB13436+BD13436+BF13436+BH13436+BJ13436+BL13436+BN13436+BP13436</f>
        <v>0</v>
      </c>
    </row>
    <row r="13437" customFormat="false" ht="15" hidden="false" customHeight="false" outlineLevel="0" collapsed="false">
      <c r="A13437" s="55" t="n">
        <v>41926</v>
      </c>
      <c r="B13437" s="56" t="s">
        <v>1539</v>
      </c>
      <c r="C13437" s="56" t="s">
        <v>2625</v>
      </c>
      <c r="D13437" s="30" t="n">
        <v>2398</v>
      </c>
      <c r="E13437" s="44" t="n">
        <v>0.291666666666667</v>
      </c>
      <c r="F13437" s="44" t="n">
        <v>0.6875</v>
      </c>
      <c r="G13437" s="3" t="s">
        <v>1416</v>
      </c>
      <c r="H13437" s="3" t="s">
        <v>1230</v>
      </c>
      <c r="I13437" s="29" t="n">
        <v>253.75</v>
      </c>
      <c r="J13437" s="29" t="n">
        <v>172.72</v>
      </c>
      <c r="K13437" s="30" t="s">
        <v>2626</v>
      </c>
      <c r="M13437" s="31" t="n">
        <f aca="false">P13437+R13437+T13437+V13437+X13437+Z13437+AB13437+AD13437+AF13437+AH13437+AJ13437+AL13437+AN13437+AP13437+AR13437+AT13437+AV13437+AX13437+AZ13437+BB13437+BD13437+BF13437+BH13437+BJ13437+BL13437+BN13437+BP13437</f>
        <v>0</v>
      </c>
    </row>
    <row r="13438" customFormat="false" ht="15" hidden="false" customHeight="false" outlineLevel="0" collapsed="false">
      <c r="A13438" s="55" t="n">
        <v>41926</v>
      </c>
      <c r="B13438" s="56" t="s">
        <v>2636</v>
      </c>
      <c r="C13438" s="56" t="s">
        <v>1540</v>
      </c>
      <c r="D13438" s="30" t="n">
        <v>2399</v>
      </c>
      <c r="E13438" s="44" t="n">
        <v>0.3125</v>
      </c>
      <c r="F13438" s="44" t="n">
        <v>0.704861111111111</v>
      </c>
      <c r="H13438" s="42" t="n">
        <v>0.395833333333333</v>
      </c>
      <c r="I13438" s="29" t="n">
        <v>306.25</v>
      </c>
      <c r="J13438" s="29" t="n">
        <v>156.27</v>
      </c>
      <c r="K13438" s="30" t="s">
        <v>2381</v>
      </c>
      <c r="M13438" s="31" t="n">
        <f aca="false">P13438+R13438+T13438+V13438+X13438+Z13438+AB13438+AD13438+AF13438+AH13438+AJ13438+AL13438+AN13438+AP13438+AR13438+AT13438+AV13438+AX13438+AZ13438+BB13438+BD13438+BF13438+BH13438+BJ13438+BL13438+BN13438+BP13438</f>
        <v>0</v>
      </c>
    </row>
    <row r="13439" customFormat="false" ht="15" hidden="false" customHeight="false" outlineLevel="0" collapsed="false">
      <c r="A13439" s="55" t="n">
        <v>41926</v>
      </c>
      <c r="B13439" s="56" t="s">
        <v>2629</v>
      </c>
      <c r="C13439" s="56" t="s">
        <v>1226</v>
      </c>
      <c r="D13439" s="30" t="n">
        <v>2400</v>
      </c>
      <c r="E13439" s="44" t="n">
        <v>0.333333333333333</v>
      </c>
      <c r="F13439" s="44" t="n">
        <v>0.552083333333333</v>
      </c>
      <c r="H13439" s="42" t="n">
        <v>0.229166666666667</v>
      </c>
      <c r="I13439" s="29" t="n">
        <v>134.5</v>
      </c>
      <c r="J13439" s="29" t="n">
        <v>90.47</v>
      </c>
      <c r="K13439" s="30" t="s">
        <v>2616</v>
      </c>
      <c r="M13439" s="31" t="n">
        <f aca="false">P13439+R13439+T13439+V13439+X13439+Z13439+AB13439+AD13439+AF13439+AH13439+AJ13439+AL13439+AN13439+AP13439+AR13439+AT13439+AV13439+AX13439+AZ13439+BB13439+BD13439+BF13439+BH13439+BJ13439+BL13439+BN13439+BP13439</f>
        <v>0</v>
      </c>
    </row>
    <row r="13440" customFormat="false" ht="15" hidden="false" customHeight="false" outlineLevel="0" collapsed="false">
      <c r="A13440" s="55" t="n">
        <v>41926</v>
      </c>
      <c r="B13440" s="56" t="s">
        <v>1173</v>
      </c>
      <c r="C13440" s="56" t="s">
        <v>1049</v>
      </c>
      <c r="D13440" s="30" t="n">
        <v>2401</v>
      </c>
      <c r="E13440" s="44" t="n">
        <v>0.354166666666667</v>
      </c>
      <c r="F13440" s="44" t="n">
        <v>0.75</v>
      </c>
      <c r="H13440" s="42" t="n">
        <v>0.395833333333333</v>
      </c>
      <c r="I13440" s="29" t="n">
        <v>223.25</v>
      </c>
      <c r="J13440" s="29" t="n">
        <v>156.27</v>
      </c>
      <c r="K13440" s="30" t="s">
        <v>2600</v>
      </c>
      <c r="M13440" s="31" t="n">
        <f aca="false">P13440+R13440+T13440+V13440+X13440+Z13440+AB13440+AD13440+AF13440+AH13440+AJ13440+AL13440+AN13440+AP13440+AR13440+AT13440+AV13440+AX13440+AZ13440+BB13440+BD13440+BF13440+BH13440+BJ13440+BL13440+BN13440+BP13440</f>
        <v>0</v>
      </c>
    </row>
    <row r="13441" customFormat="false" ht="15" hidden="false" customHeight="false" outlineLevel="0" collapsed="false">
      <c r="A13441" s="55" t="n">
        <v>41926</v>
      </c>
      <c r="B13441" s="56" t="s">
        <v>1193</v>
      </c>
      <c r="C13441" s="56" t="s">
        <v>1032</v>
      </c>
      <c r="D13441" s="30" t="n">
        <v>2402</v>
      </c>
      <c r="E13441" s="44" t="n">
        <v>0.354166666666667</v>
      </c>
      <c r="F13441" s="44" t="n">
        <v>0.472222222222222</v>
      </c>
      <c r="H13441" s="42" t="n">
        <v>0.166666666666667</v>
      </c>
      <c r="I13441" s="29" t="n">
        <v>131</v>
      </c>
      <c r="J13441" s="29" t="n">
        <v>67.2</v>
      </c>
      <c r="K13441" s="30" t="s">
        <v>1216</v>
      </c>
      <c r="M13441" s="31" t="n">
        <f aca="false">P13441+R13441+T13441+V13441+X13441+Z13441+AB13441+AD13441+AF13441+AH13441+AJ13441+AL13441+AN13441+AP13441+AR13441+AT13441+AV13441+AX13441+AZ13441+BB13441+BD13441+BF13441+BH13441+BJ13441+BL13441+BN13441+BP13441</f>
        <v>0</v>
      </c>
    </row>
    <row r="13442" customFormat="false" ht="15" hidden="false" customHeight="false" outlineLevel="0" collapsed="false">
      <c r="A13442" s="55" t="n">
        <v>41926</v>
      </c>
      <c r="B13442" s="56" t="s">
        <v>2153</v>
      </c>
      <c r="C13442" s="56" t="s">
        <v>2647</v>
      </c>
      <c r="D13442" s="30" t="n">
        <v>2403</v>
      </c>
      <c r="E13442" s="44" t="n">
        <v>0.375</v>
      </c>
      <c r="F13442" s="44" t="n">
        <v>0.458333333333333</v>
      </c>
      <c r="H13442" s="42" t="n">
        <v>0.166666666666667</v>
      </c>
      <c r="I13442" s="29" t="n">
        <v>103</v>
      </c>
      <c r="J13442" s="29" t="n">
        <v>67.2</v>
      </c>
      <c r="K13442" s="30" t="s">
        <v>2154</v>
      </c>
      <c r="M13442" s="31" t="n">
        <f aca="false">P13442+R13442+T13442+V13442+X13442+Z13442+AB13442+AD13442+AF13442+AH13442+AJ13442+AL13442+AN13442+AP13442+AR13442+AT13442+AV13442+AX13442+AZ13442+BB13442+BD13442+BF13442+BH13442+BJ13442+BL13442+BN13442+BP13442</f>
        <v>0</v>
      </c>
    </row>
    <row r="13443" customFormat="false" ht="15" hidden="false" customHeight="false" outlineLevel="0" collapsed="false">
      <c r="A13443" s="55"/>
      <c r="B13443" s="56"/>
      <c r="C13443" s="56"/>
      <c r="D13443" s="30"/>
      <c r="E13443" s="44"/>
      <c r="F13443" s="30"/>
    </row>
    <row r="13444" customFormat="false" ht="15" hidden="false" customHeight="false" outlineLevel="0" collapsed="false">
      <c r="A13444" s="53"/>
      <c r="B13444" s="50"/>
      <c r="C13444" s="50"/>
      <c r="D13444" s="49"/>
      <c r="E13444" s="118"/>
      <c r="F13444" s="49"/>
      <c r="G13444" s="49"/>
      <c r="H13444" s="49"/>
      <c r="I13444" s="96" t="n">
        <f aca="false">SUM(I13434:I13443)</f>
        <v>1870.35</v>
      </c>
      <c r="J13444" s="51" t="n">
        <f aca="false">SUM(J13434:J13443)</f>
        <v>1193.13</v>
      </c>
      <c r="K13444" s="49"/>
    </row>
    <row r="13445" customFormat="false" ht="21" hidden="false" customHeight="false" outlineLevel="0" collapsed="false">
      <c r="A13445" s="53"/>
      <c r="B13445" s="50"/>
      <c r="C13445" s="50"/>
      <c r="D13445" s="49"/>
      <c r="E13445" s="118"/>
      <c r="F13445" s="49"/>
      <c r="G13445" s="428" t="s">
        <v>1343</v>
      </c>
      <c r="H13445" s="49"/>
      <c r="I13445" s="51"/>
      <c r="J13445" s="51"/>
      <c r="K13445" s="49"/>
    </row>
    <row r="13446" customFormat="false" ht="15" hidden="false" customHeight="false" outlineLevel="0" collapsed="false">
      <c r="A13446" s="55" t="n">
        <v>41927</v>
      </c>
      <c r="B13446" s="56" t="s">
        <v>1514</v>
      </c>
      <c r="C13446" s="56" t="s">
        <v>1395</v>
      </c>
      <c r="D13446" s="30" t="n">
        <v>2404</v>
      </c>
      <c r="E13446" s="44" t="n">
        <v>0.25</v>
      </c>
      <c r="F13446" s="30" t="s">
        <v>1327</v>
      </c>
      <c r="G13446" s="3" t="s">
        <v>2782</v>
      </c>
      <c r="H13446" s="3" t="s">
        <v>1327</v>
      </c>
      <c r="I13446" s="29" t="n">
        <v>370</v>
      </c>
      <c r="J13446" s="29" t="n">
        <v>259</v>
      </c>
      <c r="K13446" s="30" t="s">
        <v>1516</v>
      </c>
      <c r="M13446" s="31" t="n">
        <f aca="false">P13446+R13446+T13446+V13446+X13446+Z13446+AB13446+AD13446+AF13446+AH13446+AJ13446+AL13446+AN13446+AP13446+AR13446+AT13446+AV13446+AX13446+AZ13446+BB13446+BD13446+BF13446+BH13446+BJ13446+BL13446+BN13446+BP13446</f>
        <v>0</v>
      </c>
    </row>
    <row r="13447" customFormat="false" ht="15" hidden="false" customHeight="false" outlineLevel="0" collapsed="false">
      <c r="A13447" s="55" t="n">
        <v>41927</v>
      </c>
      <c r="B13447" s="56" t="s">
        <v>1517</v>
      </c>
      <c r="C13447" s="56" t="s">
        <v>1395</v>
      </c>
      <c r="D13447" s="30" t="n">
        <v>2405</v>
      </c>
      <c r="E13447" s="44" t="n">
        <v>0.25</v>
      </c>
      <c r="F13447" s="30" t="s">
        <v>1327</v>
      </c>
      <c r="G13447" s="3" t="s">
        <v>2783</v>
      </c>
      <c r="H13447" s="3" t="s">
        <v>1327</v>
      </c>
      <c r="I13447" s="29" t="n">
        <v>385</v>
      </c>
      <c r="J13447" s="29" t="n">
        <v>290.9</v>
      </c>
      <c r="K13447" s="30" t="s">
        <v>1518</v>
      </c>
      <c r="M13447" s="31" t="n">
        <f aca="false">P13447+R13447+T13447+V13447+X13447+Z13447+AB13447+AD13447+AF13447+AH13447+AJ13447+AL13447+AN13447+AP13447+AR13447+AT13447+AV13447+AX13447+AZ13447+BB13447+BD13447+BF13447+BH13447+BJ13447+BL13447+BN13447+BP13447</f>
        <v>0</v>
      </c>
    </row>
    <row r="13448" customFormat="false" ht="15" hidden="false" customHeight="false" outlineLevel="0" collapsed="false">
      <c r="A13448" s="55" t="n">
        <v>41927</v>
      </c>
      <c r="B13448" s="56" t="s">
        <v>2733</v>
      </c>
      <c r="C13448" s="56" t="s">
        <v>1395</v>
      </c>
      <c r="D13448" s="30" t="n">
        <v>2406</v>
      </c>
      <c r="E13448" s="44" t="n">
        <v>0.25</v>
      </c>
      <c r="F13448" s="30" t="s">
        <v>1327</v>
      </c>
      <c r="H13448" s="3" t="s">
        <v>1327</v>
      </c>
      <c r="I13448" s="29" t="n">
        <v>222.2</v>
      </c>
      <c r="J13448" s="29" t="n">
        <v>160</v>
      </c>
      <c r="K13448" s="30" t="s">
        <v>2734</v>
      </c>
      <c r="M13448" s="31" t="n">
        <f aca="false">P13448+R13448+T13448+V13448+X13448+Z13448+AB13448+AD13448+AF13448+AH13448+AJ13448+AL13448+AN13448+AP13448+AR13448+AT13448+AV13448+AX13448+AZ13448+BB13448+BD13448+BF13448+BH13448+BJ13448+BL13448+BN13448+BP13448</f>
        <v>0</v>
      </c>
    </row>
    <row r="13449" customFormat="false" ht="15" hidden="false" customHeight="false" outlineLevel="0" collapsed="false">
      <c r="A13449" s="55" t="n">
        <v>41927</v>
      </c>
      <c r="B13449" s="56" t="s">
        <v>2629</v>
      </c>
      <c r="C13449" s="56" t="s">
        <v>2784</v>
      </c>
      <c r="D13449" s="30" t="n">
        <v>2407</v>
      </c>
      <c r="E13449" s="44" t="n">
        <v>0.25</v>
      </c>
      <c r="F13449" s="30" t="s">
        <v>1327</v>
      </c>
      <c r="H13449" s="3" t="s">
        <v>1327</v>
      </c>
      <c r="I13449" s="29" t="n">
        <v>222.2</v>
      </c>
      <c r="J13449" s="29" t="n">
        <v>130</v>
      </c>
      <c r="K13449" s="30" t="s">
        <v>2616</v>
      </c>
      <c r="M13449" s="31" t="n">
        <f aca="false">P13449+R13449+T13449+V13449+X13449+Z13449+AB13449+AD13449+AF13449+AH13449+AJ13449+AL13449+AN13449+AP13449+AR13449+AT13449+AV13449+AX13449+AZ13449+BB13449+BD13449+BF13449+BH13449+BJ13449+BL13449+BN13449+BP13449</f>
        <v>0</v>
      </c>
    </row>
    <row r="13450" customFormat="false" ht="15" hidden="false" customHeight="false" outlineLevel="0" collapsed="false">
      <c r="A13450" s="55" t="n">
        <v>41927</v>
      </c>
      <c r="B13450" s="56" t="s">
        <v>2620</v>
      </c>
      <c r="C13450" s="56" t="s">
        <v>2785</v>
      </c>
      <c r="D13450" s="30" t="n">
        <v>2408</v>
      </c>
      <c r="E13450" s="44" t="n">
        <v>0.25</v>
      </c>
      <c r="F13450" s="30" t="s">
        <v>1327</v>
      </c>
      <c r="G13450" s="3" t="s">
        <v>2786</v>
      </c>
      <c r="H13450" s="3" t="s">
        <v>1327</v>
      </c>
      <c r="I13450" s="29" t="n">
        <v>248.2</v>
      </c>
      <c r="J13450" s="29" t="n">
        <v>130</v>
      </c>
      <c r="K13450" s="30" t="s">
        <v>2621</v>
      </c>
      <c r="M13450" s="31" t="n">
        <f aca="false">P13450+R13450+T13450+V13450+X13450+Z13450+AB13450+AD13450+AF13450+AH13450+AJ13450+AL13450+AN13450+AP13450+AR13450+AT13450+AV13450+AX13450+AZ13450+BB13450+BD13450+BF13450+BH13450+BJ13450+BL13450+BN13450+BP13450</f>
        <v>0</v>
      </c>
    </row>
    <row r="13451" customFormat="false" ht="15" hidden="false" customHeight="false" outlineLevel="0" collapsed="false">
      <c r="A13451" s="55" t="n">
        <v>41927</v>
      </c>
      <c r="B13451" s="56" t="s">
        <v>2627</v>
      </c>
      <c r="C13451" s="56" t="s">
        <v>2628</v>
      </c>
      <c r="D13451" s="30" t="n">
        <v>2409</v>
      </c>
      <c r="E13451" s="44" t="n">
        <v>0.333333333333333</v>
      </c>
      <c r="F13451" s="44" t="n">
        <v>0.702777777777778</v>
      </c>
      <c r="G13451" s="3" t="s">
        <v>1241</v>
      </c>
      <c r="H13451" s="3" t="s">
        <v>1276</v>
      </c>
      <c r="I13451" s="29" t="n">
        <v>242</v>
      </c>
      <c r="J13451" s="29" t="n">
        <v>164.5</v>
      </c>
      <c r="K13451" s="30" t="s">
        <v>2619</v>
      </c>
      <c r="M13451" s="31" t="n">
        <f aca="false">P13451+R13451+T13451+V13451+X13451+Z13451+AB13451+AD13451+AF13451+AH13451+AJ13451+AL13451+AN13451+AP13451+AR13451+AT13451+AV13451+AX13451+AZ13451+BB13451+BD13451+BF13451+BH13451+BJ13451+BL13451+BN13451+BP13451</f>
        <v>0</v>
      </c>
    </row>
    <row r="13452" customFormat="false" ht="15" hidden="false" customHeight="false" outlineLevel="0" collapsed="false">
      <c r="A13452" s="55" t="n">
        <v>41927</v>
      </c>
      <c r="B13452" s="56" t="s">
        <v>1539</v>
      </c>
      <c r="C13452" s="56" t="s">
        <v>1226</v>
      </c>
      <c r="D13452" s="30" t="n">
        <v>2410</v>
      </c>
      <c r="E13452" s="44" t="n">
        <v>0.333333333333333</v>
      </c>
      <c r="F13452" s="44" t="n">
        <v>0.659722222222222</v>
      </c>
      <c r="H13452" s="42" t="n">
        <v>0.333333333333333</v>
      </c>
      <c r="I13452" s="29" t="n">
        <v>188</v>
      </c>
      <c r="J13452" s="29" t="n">
        <v>131.6</v>
      </c>
      <c r="K13452" s="30" t="s">
        <v>2626</v>
      </c>
      <c r="M13452" s="31" t="n">
        <f aca="false">P13452+R13452+T13452+V13452+X13452+Z13452+AB13452+AD13452+AF13452+AH13452+AJ13452+AL13452+AN13452+AP13452+AR13452+AT13452+AV13452+AX13452+AZ13452+BB13452+BD13452+BF13452+BH13452+BJ13452+BL13452+BN13452+BP13452</f>
        <v>0</v>
      </c>
    </row>
    <row r="13453" customFormat="false" ht="15" hidden="false" customHeight="false" outlineLevel="0" collapsed="false">
      <c r="A13453" s="55" t="n">
        <v>41927</v>
      </c>
      <c r="B13453" s="56" t="s">
        <v>1199</v>
      </c>
      <c r="C13453" s="56" t="s">
        <v>925</v>
      </c>
      <c r="D13453" s="30" t="n">
        <v>2411</v>
      </c>
      <c r="E13453" s="44" t="n">
        <v>0.333333333333333</v>
      </c>
      <c r="F13453" s="44" t="n">
        <v>0.666666666666667</v>
      </c>
      <c r="G13453" s="3" t="s">
        <v>2787</v>
      </c>
      <c r="H13453" s="42" t="n">
        <v>0.333333333333333</v>
      </c>
      <c r="I13453" s="29" t="n">
        <v>259</v>
      </c>
      <c r="J13453" s="29" t="n">
        <v>171.6</v>
      </c>
      <c r="K13453" s="30" t="s">
        <v>1253</v>
      </c>
      <c r="M13453" s="31" t="n">
        <f aca="false">P13453+R13453+T13453+V13453+X13453+Z13453+AB13453+AD13453+AF13453+AH13453+AJ13453+AL13453+AN13453+AP13453+AR13453+AT13453+AV13453+AX13453+AZ13453+BB13453+BD13453+BF13453+BH13453+BJ13453+BL13453+BN13453+BP13453</f>
        <v>0</v>
      </c>
    </row>
    <row r="13454" customFormat="false" ht="15" hidden="false" customHeight="false" outlineLevel="0" collapsed="false">
      <c r="A13454" s="55" t="n">
        <v>41927</v>
      </c>
      <c r="B13454" s="56" t="s">
        <v>2714</v>
      </c>
      <c r="C13454" s="56" t="s">
        <v>2749</v>
      </c>
      <c r="D13454" s="30" t="n">
        <v>2412</v>
      </c>
      <c r="E13454" s="44" t="n">
        <v>0.375</v>
      </c>
      <c r="F13454" s="44" t="n">
        <v>0.694444444444445</v>
      </c>
      <c r="G13454" s="3" t="s">
        <v>1229</v>
      </c>
      <c r="H13454" s="3" t="s">
        <v>1248</v>
      </c>
      <c r="I13454" s="29" t="n">
        <v>225.5</v>
      </c>
      <c r="J13454" s="29" t="n">
        <v>148.05</v>
      </c>
      <c r="K13454" s="30" t="s">
        <v>2788</v>
      </c>
      <c r="M13454" s="31" t="n">
        <f aca="false">P13454+R13454+T13454+V13454+X13454+Z13454+AB13454+AD13454+AF13454+AH13454+AJ13454+AL13454+AN13454+AP13454+AR13454+AT13454+AV13454+AX13454+AZ13454+BB13454+BD13454+BF13454+BH13454+BJ13454+BL13454+BN13454+BP13454</f>
        <v>0</v>
      </c>
    </row>
    <row r="13455" customFormat="false" ht="15" hidden="false" customHeight="false" outlineLevel="0" collapsed="false">
      <c r="A13455" s="55" t="n">
        <v>41927</v>
      </c>
      <c r="B13455" s="56" t="s">
        <v>1362</v>
      </c>
      <c r="C13455" s="56" t="s">
        <v>1527</v>
      </c>
      <c r="D13455" s="30" t="n">
        <v>2413</v>
      </c>
      <c r="E13455" s="44" t="n">
        <v>0.395833333333333</v>
      </c>
      <c r="F13455" s="44" t="n">
        <v>0.770833333333334</v>
      </c>
      <c r="H13455" s="42" t="n">
        <v>0.375</v>
      </c>
      <c r="I13455" s="29" t="n">
        <v>211.5</v>
      </c>
      <c r="J13455" s="29" t="n">
        <v>148.05</v>
      </c>
      <c r="K13455" s="30" t="s">
        <v>2630</v>
      </c>
      <c r="M13455" s="31" t="n">
        <f aca="false">P13455+R13455+T13455+V13455+X13455+Z13455+AB13455+AD13455+AF13455+AH13455+AJ13455+AL13455+AN13455+AP13455+AR13455+AT13455+AV13455+AX13455+AZ13455+BB13455+BD13455+BF13455+BH13455+BJ13455+BL13455+BN13455+BP13455</f>
        <v>0</v>
      </c>
    </row>
    <row r="13456" customFormat="false" ht="15" hidden="false" customHeight="false" outlineLevel="0" collapsed="false">
      <c r="A13456" s="55" t="n">
        <v>41927</v>
      </c>
      <c r="B13456" s="56" t="s">
        <v>2789</v>
      </c>
      <c r="C13456" s="56" t="s">
        <v>2754</v>
      </c>
      <c r="D13456" s="30" t="n">
        <v>2414</v>
      </c>
      <c r="E13456" s="44" t="n">
        <v>0.479166666666667</v>
      </c>
      <c r="F13456" s="30" t="s">
        <v>1327</v>
      </c>
      <c r="H13456" s="3" t="s">
        <v>1327</v>
      </c>
      <c r="I13456" s="29" t="n">
        <v>350</v>
      </c>
      <c r="J13456" s="29" t="n">
        <v>210</v>
      </c>
      <c r="K13456" s="30" t="s">
        <v>2790</v>
      </c>
      <c r="M13456" s="31" t="n">
        <f aca="false">P13456+R13456+T13456+V13456+X13456+Z13456+AB13456+AD13456+AF13456+AH13456+AJ13456+AL13456+AN13456+AP13456+AR13456+AT13456+AV13456+AX13456+AZ13456+BB13456+BD13456+BF13456+BH13456+BJ13456+BL13456+BN13456+BP13456</f>
        <v>0</v>
      </c>
    </row>
    <row r="13457" customFormat="false" ht="15" hidden="false" customHeight="false" outlineLevel="0" collapsed="false">
      <c r="A13457" s="55"/>
      <c r="B13457" s="56"/>
      <c r="C13457" s="56"/>
      <c r="D13457" s="30"/>
      <c r="E13457" s="44"/>
      <c r="F13457" s="30"/>
    </row>
    <row r="13458" customFormat="false" ht="15" hidden="false" customHeight="false" outlineLevel="0" collapsed="false">
      <c r="A13458" s="55"/>
      <c r="B13458" s="56"/>
      <c r="C13458" s="56"/>
      <c r="D13458" s="30"/>
      <c r="E13458" s="44"/>
      <c r="F13458" s="30"/>
    </row>
    <row r="13459" customFormat="false" ht="15" hidden="false" customHeight="false" outlineLevel="0" collapsed="false">
      <c r="A13459" s="55"/>
      <c r="B13459" s="56"/>
      <c r="C13459" s="56"/>
      <c r="D13459" s="30"/>
      <c r="E13459" s="44"/>
      <c r="F13459" s="30"/>
      <c r="I13459" s="96" t="n">
        <f aca="false">SUM(I13446:I13458)</f>
        <v>2923.6</v>
      </c>
      <c r="J13459" s="29" t="n">
        <f aca="false">SUM(J13446:J13458)</f>
        <v>1943.7</v>
      </c>
    </row>
    <row r="13460" customFormat="false" ht="15" hidden="false" customHeight="false" outlineLevel="0" collapsed="false">
      <c r="A13460" s="55"/>
      <c r="B13460" s="56"/>
      <c r="C13460" s="56"/>
      <c r="D13460" s="30"/>
      <c r="E13460" s="44"/>
      <c r="F13460" s="30"/>
    </row>
    <row r="13461" customFormat="false" ht="15" hidden="false" customHeight="false" outlineLevel="0" collapsed="false">
      <c r="A13461" s="55"/>
      <c r="B13461" s="56"/>
      <c r="C13461" s="56"/>
      <c r="D13461" s="30"/>
      <c r="E13461" s="44"/>
      <c r="F13461" s="30"/>
    </row>
    <row r="13462" customFormat="false" ht="15" hidden="false" customHeight="false" outlineLevel="0" collapsed="false">
      <c r="A13462" s="430"/>
      <c r="B13462" s="214"/>
      <c r="C13462" s="214"/>
      <c r="D13462" s="213"/>
      <c r="E13462" s="431"/>
      <c r="F13462" s="213"/>
      <c r="G13462" s="213"/>
      <c r="H13462" s="213"/>
      <c r="I13462" s="215"/>
      <c r="J13462" s="215"/>
      <c r="K13462" s="213"/>
    </row>
    <row r="13463" customFormat="false" ht="15" hidden="false" customHeight="false" outlineLevel="0" collapsed="false">
      <c r="A13463" s="430"/>
      <c r="B13463" s="214"/>
      <c r="C13463" s="214"/>
      <c r="D13463" s="213"/>
      <c r="E13463" s="431"/>
      <c r="F13463" s="213"/>
      <c r="G13463" s="213"/>
      <c r="H13463" s="213"/>
      <c r="I13463" s="215"/>
      <c r="J13463" s="215"/>
      <c r="K13463" s="213"/>
    </row>
    <row r="13464" customFormat="false" ht="21" hidden="false" customHeight="false" outlineLevel="0" collapsed="false">
      <c r="A13464" s="430"/>
      <c r="B13464" s="214"/>
      <c r="C13464" s="432" t="s">
        <v>2791</v>
      </c>
      <c r="D13464" s="213"/>
      <c r="E13464" s="431"/>
      <c r="F13464" s="213"/>
      <c r="G13464" s="428" t="s">
        <v>1260</v>
      </c>
      <c r="H13464" s="213"/>
      <c r="I13464" s="215"/>
      <c r="J13464" s="215"/>
      <c r="K13464" s="213"/>
    </row>
    <row r="13465" customFormat="false" ht="15" hidden="false" customHeight="false" outlineLevel="0" collapsed="false">
      <c r="A13465" s="55" t="n">
        <v>41928</v>
      </c>
      <c r="B13465" s="56" t="s">
        <v>679</v>
      </c>
      <c r="C13465" s="56" t="s">
        <v>1206</v>
      </c>
      <c r="D13465" s="30" t="n">
        <v>2415</v>
      </c>
      <c r="E13465" s="44" t="n">
        <v>0.25</v>
      </c>
      <c r="F13465" s="30" t="s">
        <v>1162</v>
      </c>
      <c r="G13465" s="3" t="s">
        <v>2720</v>
      </c>
      <c r="H13465" s="3" t="s">
        <v>1162</v>
      </c>
      <c r="I13465" s="29" t="n">
        <v>222.2</v>
      </c>
      <c r="J13465" s="29" t="n">
        <v>160</v>
      </c>
      <c r="K13465" s="30" t="s">
        <v>1223</v>
      </c>
      <c r="M13465" s="31" t="n">
        <f aca="false">P13465+R13465+T13465+V13465+X13465+Z13465+AB13465+AD13465+AF13465+AH13465+AJ13465+AL13465+AN13465+AP13465+AR13465+AT13465+AV13465+AX13465+AZ13465+BB13465+BD13465+BF13465+BH13465+BJ13465+BL13465+BN13465+BP13465</f>
        <v>0</v>
      </c>
    </row>
    <row r="13466" customFormat="false" ht="15" hidden="false" customHeight="false" outlineLevel="0" collapsed="false">
      <c r="A13466" s="55" t="n">
        <v>41928</v>
      </c>
      <c r="B13466" s="56" t="s">
        <v>383</v>
      </c>
      <c r="C13466" s="56" t="s">
        <v>1206</v>
      </c>
      <c r="D13466" s="30" t="n">
        <v>2416</v>
      </c>
      <c r="E13466" s="44" t="n">
        <v>0.25</v>
      </c>
      <c r="F13466" s="30" t="s">
        <v>1162</v>
      </c>
      <c r="G13466" s="3" t="s">
        <v>2677</v>
      </c>
      <c r="H13466" s="3" t="s">
        <v>1162</v>
      </c>
      <c r="I13466" s="29" t="n">
        <v>248.2</v>
      </c>
      <c r="J13466" s="29" t="n">
        <v>176.5</v>
      </c>
      <c r="K13466" s="30" t="s">
        <v>1232</v>
      </c>
      <c r="M13466" s="31" t="n">
        <f aca="false">P13466+R13466+T13466+V13466+X13466+Z13466+AB13466+AD13466+AF13466+AH13466+AJ13466+AL13466+AN13466+AP13466+AR13466+AT13466+AV13466+AX13466+AZ13466+BB13466+BD13466+BF13466+BH13466+BJ13466+BL13466+BN13466+BP13466</f>
        <v>0</v>
      </c>
    </row>
    <row r="13467" customFormat="false" ht="15" hidden="false" customHeight="false" outlineLevel="0" collapsed="false">
      <c r="A13467" s="55" t="n">
        <v>41928</v>
      </c>
      <c r="B13467" s="56" t="s">
        <v>2771</v>
      </c>
      <c r="C13467" s="56" t="s">
        <v>1206</v>
      </c>
      <c r="D13467" s="30" t="n">
        <v>2417</v>
      </c>
      <c r="E13467" s="44" t="n">
        <v>0.25</v>
      </c>
      <c r="F13467" s="30" t="s">
        <v>1162</v>
      </c>
      <c r="H13467" s="3" t="s">
        <v>1162</v>
      </c>
      <c r="I13467" s="29" t="n">
        <v>222.2</v>
      </c>
      <c r="J13467" s="29" t="n">
        <v>160</v>
      </c>
      <c r="K13467" s="30" t="s">
        <v>2772</v>
      </c>
      <c r="M13467" s="31" t="n">
        <f aca="false">P13467+R13467+T13467+V13467+X13467+Z13467+AB13467+AD13467+AF13467+AH13467+AJ13467+AL13467+AN13467+AP13467+AR13467+AT13467+AV13467+AX13467+AZ13467+BB13467+BD13467+BF13467+BH13467+BJ13467+BL13467+BN13467+BP13467</f>
        <v>0</v>
      </c>
    </row>
    <row r="13468" customFormat="false" ht="15" hidden="false" customHeight="false" outlineLevel="0" collapsed="false">
      <c r="A13468" s="55" t="n">
        <v>41928</v>
      </c>
      <c r="B13468" s="56" t="s">
        <v>2153</v>
      </c>
      <c r="C13468" s="56" t="s">
        <v>1206</v>
      </c>
      <c r="D13468" s="30" t="n">
        <v>2418</v>
      </c>
      <c r="E13468" s="44" t="n">
        <v>0.25</v>
      </c>
      <c r="F13468" s="30" t="s">
        <v>1162</v>
      </c>
      <c r="G13468" s="3" t="s">
        <v>2682</v>
      </c>
      <c r="H13468" s="3" t="s">
        <v>1162</v>
      </c>
      <c r="I13468" s="29" t="n">
        <v>248.2</v>
      </c>
      <c r="J13468" s="29" t="n">
        <v>146.5</v>
      </c>
      <c r="K13468" s="30" t="s">
        <v>2154</v>
      </c>
      <c r="M13468" s="31" t="n">
        <f aca="false">P13468+R13468+T13468+V13468+X13468+Z13468+AB13468+AD13468+AF13468+AH13468+AJ13468+AL13468+AN13468+AP13468+AR13468+AT13468+AV13468+AX13468+AZ13468+BB13468+BD13468+BF13468+BH13468+BJ13468+BL13468+BN13468+BP13468</f>
        <v>0</v>
      </c>
    </row>
    <row r="13469" customFormat="false" ht="15" hidden="false" customHeight="false" outlineLevel="0" collapsed="false">
      <c r="A13469" s="55" t="n">
        <v>41928</v>
      </c>
      <c r="B13469" s="47" t="s">
        <v>1169</v>
      </c>
      <c r="C13469" s="47" t="s">
        <v>307</v>
      </c>
      <c r="D13469" s="30" t="n">
        <v>2419</v>
      </c>
      <c r="E13469" s="44" t="n">
        <v>0.354166666666667</v>
      </c>
      <c r="F13469" s="44" t="n">
        <v>0.652777777777778</v>
      </c>
      <c r="H13469" s="42" t="n">
        <v>0.3125</v>
      </c>
      <c r="I13469" s="29" t="n">
        <v>187</v>
      </c>
      <c r="J13469" s="29" t="n">
        <v>126</v>
      </c>
      <c r="K13469" s="30" t="s">
        <v>1253</v>
      </c>
      <c r="M13469" s="31" t="n">
        <f aca="false">P13469+R13469+T13469+V13469+X13469+Z13469+AB13469+AD13469+AF13469+AH13469+AJ13469+AL13469+AN13469+AP13469+AR13469+AT13469+AV13469+AX13469+AZ13469+BB13469+BD13469+BF13469+BH13469+BJ13469+BL13469+BN13469+BP13469</f>
        <v>0</v>
      </c>
    </row>
    <row r="13470" customFormat="false" ht="15" hidden="false" customHeight="false" outlineLevel="0" collapsed="false">
      <c r="A13470" s="55" t="n">
        <v>41928</v>
      </c>
      <c r="B13470" s="47" t="s">
        <v>1173</v>
      </c>
      <c r="C13470" s="47" t="s">
        <v>1049</v>
      </c>
      <c r="D13470" s="30" t="n">
        <v>2420</v>
      </c>
      <c r="E13470" s="44" t="n">
        <v>0.375</v>
      </c>
      <c r="F13470" s="44" t="n">
        <v>0.736111111111111</v>
      </c>
      <c r="H13470" s="42" t="n">
        <v>0.375</v>
      </c>
      <c r="I13470" s="29" t="n">
        <v>211.5</v>
      </c>
      <c r="J13470" s="29" t="n">
        <v>148.05</v>
      </c>
      <c r="K13470" s="30" t="s">
        <v>2600</v>
      </c>
      <c r="M13470" s="31" t="n">
        <f aca="false">P13470+R13470+T13470+V13470+X13470+Z13470+AB13470+AD13470+AF13470+AH13470+AJ13470+AL13470+AN13470+AP13470+AR13470+AT13470+AV13470+AX13470+AZ13470+BB13470+BD13470+BF13470+BH13470+BJ13470+BL13470+BN13470+BP13470</f>
        <v>0</v>
      </c>
    </row>
    <row r="13471" customFormat="false" ht="15" hidden="false" customHeight="false" outlineLevel="0" collapsed="false">
      <c r="A13471" s="55" t="n">
        <v>41928</v>
      </c>
      <c r="B13471" s="47" t="s">
        <v>1197</v>
      </c>
      <c r="C13471" s="47" t="s">
        <v>609</v>
      </c>
      <c r="D13471" s="30" t="n">
        <v>2421</v>
      </c>
      <c r="E13471" s="44" t="n">
        <v>0.364583333333333</v>
      </c>
      <c r="F13471" s="44" t="n">
        <v>0.458333333333333</v>
      </c>
      <c r="H13471" s="42" t="n">
        <v>0.166666666666667</v>
      </c>
      <c r="I13471" s="29" t="n">
        <v>103</v>
      </c>
      <c r="J13471" s="29" t="n">
        <v>67.2</v>
      </c>
      <c r="K13471" s="30" t="s">
        <v>2599</v>
      </c>
      <c r="M13471" s="31" t="n">
        <f aca="false">P13471+R13471+T13471+V13471+X13471+Z13471+AB13471+AD13471+AF13471+AH13471+AJ13471+AL13471+AN13471+AP13471+AR13471+AT13471+AV13471+AX13471+AZ13471+BB13471+BD13471+BF13471+BH13471+BJ13471+BL13471+BN13471+BP13471</f>
        <v>0</v>
      </c>
    </row>
    <row r="13472" customFormat="false" ht="15" hidden="false" customHeight="false" outlineLevel="0" collapsed="false">
      <c r="A13472" s="55" t="n">
        <v>41928</v>
      </c>
      <c r="B13472" s="47" t="s">
        <v>1195</v>
      </c>
      <c r="C13472" s="47" t="s">
        <v>1240</v>
      </c>
      <c r="D13472" s="30" t="n">
        <v>2422</v>
      </c>
      <c r="E13472" s="44" t="n">
        <v>0.40625</v>
      </c>
      <c r="F13472" s="44" t="n">
        <v>0.541666666666667</v>
      </c>
      <c r="H13472" s="42" t="n">
        <v>0.166666666666667</v>
      </c>
      <c r="I13472" s="29" t="n">
        <v>149</v>
      </c>
      <c r="J13472" s="29" t="n">
        <v>67.2</v>
      </c>
      <c r="K13472" s="30" t="s">
        <v>2465</v>
      </c>
      <c r="M13472" s="31" t="n">
        <f aca="false">P13472+R13472+T13472+V13472+X13472+Z13472+AB13472+AD13472+AF13472+AH13472+AJ13472+AL13472+AN13472+AP13472+AR13472+AT13472+AV13472+AX13472+AZ13472+BB13472+BD13472+BF13472+BH13472+BJ13472+BL13472+BN13472+BP13472</f>
        <v>0</v>
      </c>
    </row>
    <row r="13473" customFormat="false" ht="15" hidden="false" customHeight="false" outlineLevel="0" collapsed="false">
      <c r="A13473" s="55"/>
      <c r="B13473" s="47"/>
      <c r="C13473" s="47"/>
      <c r="D13473" s="30"/>
      <c r="E13473" s="44"/>
      <c r="F13473" s="44"/>
      <c r="G13473" s="30"/>
      <c r="H13473" s="42"/>
    </row>
    <row r="13474" customFormat="false" ht="15" hidden="false" customHeight="false" outlineLevel="0" collapsed="false">
      <c r="A13474" s="430"/>
      <c r="B13474" s="433"/>
      <c r="C13474" s="433"/>
      <c r="D13474" s="213"/>
      <c r="E13474" s="431"/>
      <c r="F13474" s="431"/>
      <c r="G13474" s="213"/>
      <c r="H13474" s="431"/>
      <c r="I13474" s="96"/>
      <c r="J13474" s="215"/>
      <c r="K13474" s="213"/>
    </row>
    <row r="13475" customFormat="false" ht="21" hidden="false" customHeight="false" outlineLevel="0" collapsed="false">
      <c r="A13475" s="430"/>
      <c r="B13475" s="433"/>
      <c r="C13475" s="433"/>
      <c r="D13475" s="213"/>
      <c r="E13475" s="431"/>
      <c r="F13475" s="431"/>
      <c r="G13475" s="428" t="s">
        <v>1269</v>
      </c>
      <c r="H13475" s="431"/>
      <c r="I13475" s="215"/>
      <c r="J13475" s="215"/>
      <c r="K13475" s="213"/>
    </row>
    <row r="13476" customFormat="false" ht="15" hidden="false" customHeight="false" outlineLevel="0" collapsed="false">
      <c r="A13476" s="55" t="n">
        <v>41929</v>
      </c>
      <c r="B13476" s="56" t="s">
        <v>1514</v>
      </c>
      <c r="C13476" s="56" t="s">
        <v>1206</v>
      </c>
      <c r="D13476" s="30" t="n">
        <v>2423</v>
      </c>
      <c r="E13476" s="44" t="n">
        <v>0.25</v>
      </c>
      <c r="F13476" s="30" t="s">
        <v>1162</v>
      </c>
      <c r="H13476" s="3" t="s">
        <v>1162</v>
      </c>
      <c r="I13476" s="29" t="n">
        <v>232.2</v>
      </c>
      <c r="J13476" s="29" t="n">
        <v>130</v>
      </c>
      <c r="K13476" s="30" t="s">
        <v>1223</v>
      </c>
      <c r="M13476" s="31" t="n">
        <f aca="false">P13476+R13476+T13476+V13476+X13476+Z13476+AB13476+AD13476+AF13476+AH13476+AJ13476+AL13476+AN13476+AP13476+AR13476+AT13476+AV13476+AX13476+AZ13476+BB13476+BD13476+BF13476+BH13476+BJ13476+BL13476+BN13476+BP13476</f>
        <v>0</v>
      </c>
    </row>
    <row r="13477" customFormat="false" ht="15" hidden="false" customHeight="false" outlineLevel="0" collapsed="false">
      <c r="A13477" s="55" t="n">
        <v>41929</v>
      </c>
      <c r="B13477" s="56" t="s">
        <v>1517</v>
      </c>
      <c r="C13477" s="56" t="s">
        <v>1206</v>
      </c>
      <c r="D13477" s="30" t="n">
        <v>2424</v>
      </c>
      <c r="E13477" s="44" t="n">
        <v>0.25</v>
      </c>
      <c r="F13477" s="30" t="s">
        <v>1162</v>
      </c>
      <c r="H13477" s="3" t="s">
        <v>1162</v>
      </c>
      <c r="I13477" s="29" t="n">
        <v>222.2</v>
      </c>
      <c r="J13477" s="29" t="n">
        <v>160</v>
      </c>
      <c r="K13477" s="30" t="s">
        <v>1232</v>
      </c>
      <c r="M13477" s="31" t="n">
        <f aca="false">P13477+R13477+T13477+V13477+X13477+Z13477+AB13477+AD13477+AF13477+AH13477+AJ13477+AL13477+AN13477+AP13477+AR13477+AT13477+AV13477+AX13477+AZ13477+BB13477+BD13477+BF13477+BH13477+BJ13477+BL13477+BN13477+BP13477</f>
        <v>0</v>
      </c>
    </row>
    <row r="13478" customFormat="false" ht="15" hidden="false" customHeight="false" outlineLevel="0" collapsed="false">
      <c r="A13478" s="55" t="n">
        <v>41929</v>
      </c>
      <c r="B13478" s="56" t="s">
        <v>2733</v>
      </c>
      <c r="C13478" s="56" t="s">
        <v>1206</v>
      </c>
      <c r="D13478" s="30" t="n">
        <v>2425</v>
      </c>
      <c r="E13478" s="44" t="n">
        <v>0.25</v>
      </c>
      <c r="F13478" s="30" t="s">
        <v>1162</v>
      </c>
      <c r="H13478" s="3" t="s">
        <v>1162</v>
      </c>
      <c r="I13478" s="29" t="n">
        <v>222.2</v>
      </c>
      <c r="J13478" s="29" t="n">
        <v>160</v>
      </c>
      <c r="K13478" s="30" t="s">
        <v>2772</v>
      </c>
      <c r="M13478" s="31" t="n">
        <f aca="false">P13478+R13478+T13478+V13478+X13478+Z13478+AB13478+AD13478+AF13478+AH13478+AJ13478+AL13478+AN13478+AP13478+AR13478+AT13478+AV13478+AX13478+AZ13478+BB13478+BD13478+BF13478+BH13478+BJ13478+BL13478+BN13478+BP13478</f>
        <v>0</v>
      </c>
    </row>
    <row r="13479" customFormat="false" ht="15" hidden="false" customHeight="false" outlineLevel="0" collapsed="false">
      <c r="A13479" s="55" t="n">
        <v>41929</v>
      </c>
      <c r="B13479" s="56" t="s">
        <v>2632</v>
      </c>
      <c r="C13479" s="56" t="s">
        <v>2668</v>
      </c>
      <c r="D13479" s="30" t="n">
        <v>2426</v>
      </c>
      <c r="E13479" s="44" t="n">
        <v>0.25</v>
      </c>
      <c r="F13479" s="44" t="n">
        <v>0.566666666666667</v>
      </c>
      <c r="G13479" s="3" t="s">
        <v>1835</v>
      </c>
      <c r="H13479" s="3" t="s">
        <v>1337</v>
      </c>
      <c r="I13479" s="29" t="n">
        <v>251</v>
      </c>
      <c r="J13479" s="29" t="n">
        <v>131.6</v>
      </c>
      <c r="K13479" s="30" t="s">
        <v>2057</v>
      </c>
      <c r="M13479" s="31" t="n">
        <f aca="false">P13479+R13479+T13479+V13479+X13479+Z13479+AB13479+AD13479+AF13479+AH13479+AJ13479+AL13479+AN13479+AP13479+AR13479+AT13479+AV13479+AX13479+AZ13479+BB13479+BD13479+BF13479+BH13479+BJ13479+BL13479+BN13479+BP13479</f>
        <v>0</v>
      </c>
    </row>
    <row r="13480" customFormat="false" ht="15" hidden="false" customHeight="false" outlineLevel="0" collapsed="false">
      <c r="A13480" s="55" t="n">
        <v>41929</v>
      </c>
      <c r="B13480" s="56" t="s">
        <v>1281</v>
      </c>
      <c r="C13480" s="56" t="s">
        <v>2668</v>
      </c>
      <c r="D13480" s="30" t="n">
        <v>2427</v>
      </c>
      <c r="E13480" s="44" t="n">
        <v>0.291666666666667</v>
      </c>
      <c r="F13480" s="44" t="n">
        <v>0.681944444444445</v>
      </c>
      <c r="G13480" s="3" t="s">
        <v>1835</v>
      </c>
      <c r="H13480" s="3" t="s">
        <v>1230</v>
      </c>
      <c r="I13480" s="29" t="n">
        <v>336.75</v>
      </c>
      <c r="J13480" s="29" t="n">
        <v>171.72</v>
      </c>
      <c r="K13480" s="30" t="s">
        <v>1504</v>
      </c>
      <c r="M13480" s="31" t="n">
        <f aca="false">P13480+R13480+T13480+V13480+X13480+Z13480+AB13480+AD13480+AF13480+AH13480+AJ13480+AL13480+AN13480+AP13480+AR13480+AT13480+AV13480+AX13480+AZ13480+BB13480+BD13480+BF13480+BH13480+BJ13480+BL13480+BN13480+BP13480</f>
        <v>0</v>
      </c>
    </row>
    <row r="13481" customFormat="false" ht="15" hidden="false" customHeight="false" outlineLevel="0" collapsed="false">
      <c r="A13481" s="55" t="n">
        <v>41929</v>
      </c>
      <c r="B13481" s="56" t="s">
        <v>1193</v>
      </c>
      <c r="C13481" s="56" t="s">
        <v>2671</v>
      </c>
      <c r="D13481" s="30" t="n">
        <v>2428</v>
      </c>
      <c r="E13481" s="44" t="n">
        <v>0.3125</v>
      </c>
      <c r="F13481" s="44" t="n">
        <v>0.569444444444444</v>
      </c>
      <c r="G13481" s="30" t="s">
        <v>1835</v>
      </c>
      <c r="H13481" s="3" t="s">
        <v>1234</v>
      </c>
      <c r="I13481" s="29" t="n">
        <v>171.5</v>
      </c>
      <c r="J13481" s="29" t="n">
        <v>115.15</v>
      </c>
      <c r="K13481" s="30" t="s">
        <v>1216</v>
      </c>
      <c r="M13481" s="31" t="n">
        <f aca="false">P13481+R13481+T13481+V13481+X13481+Z13481+AB13481+AD13481+AF13481+AH13481+AJ13481+AL13481+AN13481+AP13481+AR13481+AT13481+AV13481+AX13481+AZ13481+BB13481+BD13481+BF13481+BH13481+BJ13481+BL13481+BN13481+BP13481</f>
        <v>0</v>
      </c>
    </row>
    <row r="13482" customFormat="false" ht="15" hidden="false" customHeight="false" outlineLevel="0" collapsed="false">
      <c r="A13482" s="55" t="n">
        <v>41929</v>
      </c>
      <c r="B13482" s="56" t="s">
        <v>1197</v>
      </c>
      <c r="C13482" s="56" t="s">
        <v>1255</v>
      </c>
      <c r="D13482" s="30" t="n">
        <v>2429</v>
      </c>
      <c r="E13482" s="44" t="n">
        <v>0.3125</v>
      </c>
      <c r="F13482" s="44" t="n">
        <v>0.416666666666667</v>
      </c>
      <c r="H13482" s="42" t="n">
        <v>0.166666666666667</v>
      </c>
      <c r="I13482" s="29" t="n">
        <v>101</v>
      </c>
      <c r="J13482" s="29" t="n">
        <v>65.8</v>
      </c>
      <c r="K13482" s="30" t="s">
        <v>2599</v>
      </c>
      <c r="M13482" s="31" t="n">
        <f aca="false">P13482+R13482+T13482+V13482+X13482+Z13482+AB13482+AD13482+AF13482+AH13482+AJ13482+AL13482+AN13482+AP13482+AR13482+AT13482+AV13482+AX13482+AZ13482+BB13482+BD13482+BF13482+BH13482+BJ13482+BL13482+BN13482+BP13482</f>
        <v>0</v>
      </c>
    </row>
    <row r="13483" customFormat="false" ht="15" hidden="false" customHeight="false" outlineLevel="0" collapsed="false">
      <c r="A13483" s="55" t="n">
        <v>41929</v>
      </c>
      <c r="B13483" s="56" t="s">
        <v>1362</v>
      </c>
      <c r="C13483" s="56" t="s">
        <v>1527</v>
      </c>
      <c r="D13483" s="30" t="n">
        <v>2430</v>
      </c>
      <c r="E13483" s="44" t="n">
        <v>0.364583333333333</v>
      </c>
      <c r="F13483" s="44" t="n">
        <v>0.75</v>
      </c>
      <c r="G13483" s="3" t="s">
        <v>2682</v>
      </c>
      <c r="H13483" s="3" t="s">
        <v>1230</v>
      </c>
      <c r="I13483" s="29" t="n">
        <v>246.75</v>
      </c>
      <c r="J13483" s="29" t="n">
        <v>172.72</v>
      </c>
      <c r="K13483" s="30" t="s">
        <v>2630</v>
      </c>
      <c r="M13483" s="31" t="n">
        <f aca="false">P13483+R13483+T13483+V13483+X13483+Z13483+AB13483+AD13483+AF13483+AH13483+AJ13483+AL13483+AN13483+AP13483+AR13483+AT13483+AV13483+AX13483+AZ13483+BB13483+BD13483+BF13483+BH13483+BJ13483+BL13483+BN13483+BP13483</f>
        <v>0</v>
      </c>
    </row>
    <row r="13484" customFormat="false" ht="15" hidden="false" customHeight="false" outlineLevel="0" collapsed="false">
      <c r="A13484" s="55" t="n">
        <v>41929</v>
      </c>
      <c r="B13484" s="56" t="s">
        <v>1539</v>
      </c>
      <c r="C13484" s="56" t="s">
        <v>2792</v>
      </c>
      <c r="D13484" s="30" t="n">
        <v>2431</v>
      </c>
      <c r="E13484" s="44" t="n">
        <v>0.427083333333333</v>
      </c>
      <c r="F13484" s="44" t="n">
        <v>0.708333333333333</v>
      </c>
      <c r="H13484" s="42" t="n">
        <v>0.291666666666667</v>
      </c>
      <c r="I13484" s="29" t="n">
        <v>175</v>
      </c>
      <c r="J13484" s="29" t="n">
        <v>117.6</v>
      </c>
      <c r="K13484" s="30" t="s">
        <v>2626</v>
      </c>
      <c r="M13484" s="31" t="n">
        <f aca="false">P13484+R13484+T13484+V13484+X13484+Z13484+AB13484+AD13484+AF13484+AH13484+AJ13484+AL13484+AN13484+AP13484+AR13484+AT13484+AV13484+AX13484+AZ13484+BB13484+BD13484+BF13484+BH13484+BJ13484+BL13484+BN13484+BP13484</f>
        <v>0</v>
      </c>
    </row>
    <row r="13485" customFormat="false" ht="15" hidden="false" customHeight="false" outlineLevel="0" collapsed="false">
      <c r="A13485" s="55" t="n">
        <v>41929</v>
      </c>
      <c r="B13485" s="56" t="s">
        <v>2597</v>
      </c>
      <c r="C13485" s="56" t="s">
        <v>573</v>
      </c>
      <c r="D13485" s="30" t="n">
        <v>2432</v>
      </c>
      <c r="E13485" s="44" t="n">
        <v>0.333333333333333</v>
      </c>
      <c r="F13485" s="44" t="n">
        <v>0.572916666666667</v>
      </c>
      <c r="H13485" s="42" t="n">
        <v>0.25</v>
      </c>
      <c r="I13485" s="29" t="n">
        <v>148</v>
      </c>
      <c r="J13485" s="29" t="n">
        <v>98.7</v>
      </c>
      <c r="K13485" s="30" t="s">
        <v>2608</v>
      </c>
      <c r="M13485" s="31" t="n">
        <f aca="false">P13485+R13485+T13485+V13485+X13485+Z13485+AB13485+AD13485+AF13485+AH13485+AJ13485+AL13485+AN13485+AP13485+AR13485+AT13485+AV13485+AX13485+AZ13485+BB13485+BD13485+BF13485+BH13485+BJ13485+BL13485+BN13485+BP13485</f>
        <v>0</v>
      </c>
    </row>
    <row r="13486" customFormat="false" ht="15" hidden="false" customHeight="false" outlineLevel="0" collapsed="false">
      <c r="A13486" s="55" t="n">
        <v>41929</v>
      </c>
      <c r="B13486" s="56" t="s">
        <v>2627</v>
      </c>
      <c r="C13486" s="56" t="s">
        <v>2644</v>
      </c>
      <c r="D13486" s="30" t="n">
        <v>2433</v>
      </c>
      <c r="E13486" s="44" t="n">
        <v>0.6875</v>
      </c>
      <c r="F13486" s="44" t="n">
        <v>0.833333333333333</v>
      </c>
      <c r="H13486" s="42" t="n">
        <v>0.166666666666667</v>
      </c>
      <c r="I13486" s="29" t="n">
        <v>117.4</v>
      </c>
      <c r="J13486" s="29" t="n">
        <v>77.28</v>
      </c>
      <c r="K13486" s="30" t="s">
        <v>2619</v>
      </c>
      <c r="M13486" s="31" t="n">
        <f aca="false">P13486+R13486+T13486+V13486+X13486+Z13486+AB13486+AD13486+AF13486+AH13486+AJ13486+AL13486+AN13486+AP13486+AR13486+AT13486+AV13486+AX13486+AZ13486+BB13486+BD13486+BF13486+BH13486+BJ13486+BL13486+BN13486+BP13486</f>
        <v>0</v>
      </c>
    </row>
    <row r="13487" customFormat="false" ht="15" hidden="false" customHeight="false" outlineLevel="0" collapsed="false">
      <c r="A13487" s="55"/>
      <c r="B13487" s="56"/>
      <c r="C13487" s="56"/>
      <c r="D13487" s="30"/>
      <c r="E13487" s="44"/>
      <c r="F13487" s="30"/>
    </row>
    <row r="13488" customFormat="false" ht="15" hidden="false" customHeight="false" outlineLevel="0" collapsed="false">
      <c r="A13488" s="430"/>
      <c r="B13488" s="214"/>
      <c r="C13488" s="214"/>
      <c r="D13488" s="213"/>
      <c r="E13488" s="431"/>
      <c r="F13488" s="213"/>
      <c r="G13488" s="213"/>
      <c r="H13488" s="213"/>
      <c r="I13488" s="96"/>
      <c r="J13488" s="215"/>
      <c r="K13488" s="213"/>
    </row>
    <row r="13489" customFormat="false" ht="21" hidden="false" customHeight="false" outlineLevel="0" collapsed="false">
      <c r="A13489" s="430"/>
      <c r="B13489" s="214"/>
      <c r="C13489" s="214"/>
      <c r="D13489" s="213"/>
      <c r="E13489" s="431"/>
      <c r="F13489" s="213"/>
      <c r="G13489" s="428" t="s">
        <v>1449</v>
      </c>
      <c r="H13489" s="213"/>
      <c r="I13489" s="215"/>
      <c r="J13489" s="215"/>
      <c r="K13489" s="213"/>
    </row>
    <row r="13490" customFormat="false" ht="15" hidden="false" customHeight="false" outlineLevel="0" collapsed="false">
      <c r="A13490" s="55" t="n">
        <v>41930</v>
      </c>
      <c r="B13490" s="56" t="s">
        <v>1195</v>
      </c>
      <c r="C13490" s="56" t="s">
        <v>1805</v>
      </c>
      <c r="D13490" s="30" t="n">
        <v>2434</v>
      </c>
      <c r="E13490" s="44" t="n">
        <v>0.395833333333333</v>
      </c>
      <c r="F13490" s="44" t="n">
        <v>0.697916666666667</v>
      </c>
      <c r="H13490" s="42" t="n">
        <v>0.3125</v>
      </c>
      <c r="I13490" s="29" t="n">
        <v>187</v>
      </c>
      <c r="J13490" s="29" t="n">
        <v>126</v>
      </c>
      <c r="K13490" s="30" t="s">
        <v>2465</v>
      </c>
      <c r="M13490" s="31" t="n">
        <f aca="false">P13490+R13490+T13490+V13490+X13490+Z13490+AB13490+AD13490+AF13490+AH13490+AJ13490+AL13490+AN13490+AP13490+AR13490+AT13490+AV13490+AX13490+AZ13490+BB13490+BD13490+BF13490+BH13490+BJ13490+BL13490+BN13490+BP13490</f>
        <v>0</v>
      </c>
    </row>
    <row r="13491" customFormat="false" ht="15" hidden="false" customHeight="false" outlineLevel="0" collapsed="false">
      <c r="A13491" s="55" t="n">
        <v>41931</v>
      </c>
      <c r="B13491" s="56" t="s">
        <v>383</v>
      </c>
      <c r="C13491" s="56" t="s">
        <v>1206</v>
      </c>
      <c r="D13491" s="30" t="n">
        <v>2434</v>
      </c>
      <c r="E13491" s="44" t="n">
        <v>0.333333333333333</v>
      </c>
      <c r="F13491" s="44" t="s">
        <v>1162</v>
      </c>
      <c r="H13491" s="42" t="s">
        <v>1162</v>
      </c>
      <c r="I13491" s="29" t="n">
        <v>222.2</v>
      </c>
      <c r="J13491" s="29" t="n">
        <v>160</v>
      </c>
      <c r="K13491" s="30" t="s">
        <v>1518</v>
      </c>
    </row>
    <row r="13492" customFormat="false" ht="15" hidden="false" customHeight="false" outlineLevel="0" collapsed="false">
      <c r="A13492" s="41"/>
      <c r="E13492" s="42"/>
    </row>
    <row r="13493" customFormat="false" ht="15" hidden="false" customHeight="false" outlineLevel="0" collapsed="false">
      <c r="A13493" s="430"/>
      <c r="B13493" s="214"/>
      <c r="C13493" s="214"/>
      <c r="D13493" s="213"/>
      <c r="E13493" s="431"/>
      <c r="F13493" s="213"/>
      <c r="G13493" s="213"/>
      <c r="H13493" s="213"/>
      <c r="I13493" s="96"/>
      <c r="J13493" s="215"/>
      <c r="K13493" s="213"/>
    </row>
    <row r="13494" customFormat="false" ht="21" hidden="false" customHeight="false" outlineLevel="0" collapsed="false">
      <c r="A13494" s="430"/>
      <c r="B13494" s="214"/>
      <c r="C13494" s="214"/>
      <c r="D13494" s="213"/>
      <c r="E13494" s="431"/>
      <c r="F13494" s="213"/>
      <c r="G13494" s="428" t="s">
        <v>1227</v>
      </c>
      <c r="H13494" s="213"/>
      <c r="I13494" s="215"/>
      <c r="J13494" s="215"/>
      <c r="K13494" s="213"/>
    </row>
    <row r="13495" customFormat="false" ht="15" hidden="false" customHeight="false" outlineLevel="0" collapsed="false">
      <c r="A13495" s="55" t="n">
        <v>41932</v>
      </c>
      <c r="B13495" s="56" t="s">
        <v>2629</v>
      </c>
      <c r="C13495" s="56" t="s">
        <v>1226</v>
      </c>
      <c r="D13495" s="30" t="n">
        <v>2435</v>
      </c>
      <c r="E13495" s="44" t="n">
        <v>0.25</v>
      </c>
      <c r="F13495" s="44" t="n">
        <v>0.614583333333333</v>
      </c>
      <c r="G13495" s="30"/>
      <c r="H13495" s="42" t="n">
        <v>0.375</v>
      </c>
      <c r="I13495" s="29" t="n">
        <v>211.5</v>
      </c>
      <c r="J13495" s="29" t="n">
        <v>148.05</v>
      </c>
      <c r="K13495" s="30" t="s">
        <v>2616</v>
      </c>
      <c r="M13495" s="31" t="n">
        <f aca="false">P13495+R13495+T13495+V13495+X13495+Z13495+AB13495+AD13495+AF13495+AH13495+AJ13495+AL13495+AN13495+AP13495+AR13495+AT13495+AV13495+AX13495+AZ13495+BB13495+BD13495+BF13495+BH13495+BJ13495+BL13495+BN13495+BP13495</f>
        <v>0</v>
      </c>
    </row>
    <row r="13496" customFormat="false" ht="15" hidden="false" customHeight="false" outlineLevel="0" collapsed="false">
      <c r="A13496" s="55" t="n">
        <v>41932</v>
      </c>
      <c r="B13496" s="56" t="s">
        <v>403</v>
      </c>
      <c r="C13496" s="56" t="s">
        <v>1226</v>
      </c>
      <c r="D13496" s="30" t="n">
        <v>2436</v>
      </c>
      <c r="E13496" s="44" t="n">
        <v>0.270833333333333</v>
      </c>
      <c r="F13496" s="44" t="n">
        <v>0.616666666666667</v>
      </c>
      <c r="H13496" s="42" t="n">
        <v>0.354166666666667</v>
      </c>
      <c r="I13496" s="29" t="n">
        <v>199.75</v>
      </c>
      <c r="J13496" s="29" t="n">
        <v>139.82</v>
      </c>
      <c r="K13496" s="30" t="s">
        <v>2057</v>
      </c>
      <c r="M13496" s="31" t="n">
        <f aca="false">P13496+R13496+T13496+V13496+X13496+Z13496+AB13496+AD13496+AF13496+AH13496+AJ13496+AL13496+AN13496+AP13496+AR13496+AT13496+AV13496+AX13496+AZ13496+BB13496+BD13496+BF13496+BH13496+BJ13496+BL13496+BN13496+BP13496</f>
        <v>0</v>
      </c>
    </row>
    <row r="13497" customFormat="false" ht="15" hidden="false" customHeight="false" outlineLevel="0" collapsed="false">
      <c r="A13497" s="55" t="n">
        <v>41932</v>
      </c>
      <c r="B13497" s="56" t="s">
        <v>679</v>
      </c>
      <c r="C13497" s="56" t="s">
        <v>1206</v>
      </c>
      <c r="D13497" s="30" t="n">
        <v>2437</v>
      </c>
      <c r="E13497" s="44" t="n">
        <v>0.25</v>
      </c>
      <c r="F13497" s="30" t="s">
        <v>1162</v>
      </c>
      <c r="H13497" s="3" t="s">
        <v>1162</v>
      </c>
      <c r="I13497" s="29" t="n">
        <v>222.2</v>
      </c>
      <c r="J13497" s="29" t="n">
        <v>130</v>
      </c>
      <c r="K13497" s="30" t="s">
        <v>1223</v>
      </c>
      <c r="M13497" s="31" t="n">
        <f aca="false">P13497+R13497+T13497+V13497+X13497+Z13497+AB13497+AD13497+AF13497+AH13497+AJ13497+AL13497+AN13497+AP13497+AR13497+AT13497+AV13497+AX13497+AZ13497+BB13497+BD13497+BF13497+BH13497+BJ13497+BL13497+BN13497+BP13497</f>
        <v>0</v>
      </c>
    </row>
    <row r="13498" customFormat="false" ht="15" hidden="false" customHeight="false" outlineLevel="0" collapsed="false">
      <c r="A13498" s="55" t="n">
        <v>41932</v>
      </c>
      <c r="B13498" s="56" t="s">
        <v>383</v>
      </c>
      <c r="C13498" s="56" t="s">
        <v>1206</v>
      </c>
      <c r="D13498" s="30" t="n">
        <v>2438</v>
      </c>
      <c r="E13498" s="44" t="n">
        <v>0.25</v>
      </c>
      <c r="F13498" s="30" t="s">
        <v>1162</v>
      </c>
      <c r="G13498" s="3" t="s">
        <v>2793</v>
      </c>
      <c r="H13498" s="3" t="s">
        <v>1162</v>
      </c>
      <c r="I13498" s="29" t="n">
        <v>274.2</v>
      </c>
      <c r="J13498" s="29" t="n">
        <v>193</v>
      </c>
      <c r="K13498" s="30" t="s">
        <v>1232</v>
      </c>
      <c r="M13498" s="31" t="n">
        <f aca="false">P13498+R13498+T13498+V13498+X13498+Z13498+AB13498+AD13498+AF13498+AH13498+AJ13498+AL13498+AN13498+AP13498+AR13498+AT13498+AV13498+AX13498+AZ13498+BB13498+BD13498+BF13498+BH13498+BJ13498+BL13498+BN13498+BP13498</f>
        <v>0</v>
      </c>
    </row>
    <row r="13499" customFormat="false" ht="15" hidden="false" customHeight="false" outlineLevel="0" collapsed="false">
      <c r="A13499" s="55" t="n">
        <v>41932</v>
      </c>
      <c r="B13499" s="56" t="s">
        <v>2771</v>
      </c>
      <c r="C13499" s="56" t="s">
        <v>1206</v>
      </c>
      <c r="D13499" s="30" t="n">
        <v>2439</v>
      </c>
      <c r="E13499" s="44" t="n">
        <v>0.25</v>
      </c>
      <c r="F13499" s="30" t="s">
        <v>1162</v>
      </c>
      <c r="H13499" s="3" t="s">
        <v>1162</v>
      </c>
      <c r="I13499" s="29" t="n">
        <v>222.2</v>
      </c>
      <c r="J13499" s="29" t="n">
        <v>160</v>
      </c>
      <c r="K13499" s="30" t="s">
        <v>2306</v>
      </c>
      <c r="M13499" s="31" t="n">
        <f aca="false">P13499+R13499+T13499+V13499+X13499+Z13499+AB13499+AD13499+AF13499+AH13499+AJ13499+AL13499+AN13499+AP13499+AR13499+AT13499+AV13499+AX13499+AZ13499+BB13499+BD13499+BF13499+BH13499+BJ13499+BL13499+BN13499+BP13499</f>
        <v>0</v>
      </c>
    </row>
    <row r="13500" customFormat="false" ht="15" hidden="false" customHeight="false" outlineLevel="0" collapsed="false">
      <c r="A13500" s="55" t="n">
        <v>41932</v>
      </c>
      <c r="B13500" s="56" t="s">
        <v>2153</v>
      </c>
      <c r="C13500" s="56" t="s">
        <v>2794</v>
      </c>
      <c r="D13500" s="30" t="n">
        <v>2440</v>
      </c>
      <c r="E13500" s="44" t="n">
        <v>0.25</v>
      </c>
      <c r="F13500" s="30" t="s">
        <v>1162</v>
      </c>
      <c r="G13500" s="3" t="s">
        <v>2795</v>
      </c>
      <c r="H13500" s="3" t="s">
        <v>1162</v>
      </c>
      <c r="I13500" s="29" t="n">
        <v>256</v>
      </c>
      <c r="J13500" s="29" t="n">
        <v>181.5</v>
      </c>
      <c r="K13500" s="30" t="s">
        <v>2154</v>
      </c>
      <c r="M13500" s="31" t="n">
        <f aca="false">P13500+R13500+T13500+V13500+X13500+Z13500+AB13500+AD13500+AF13500+AH13500+AJ13500+AL13500+AN13500+AP13500+AR13500+AT13500+AV13500+AX13500+AZ13500+BB13500+BD13500+BF13500+BH13500+BJ13500+BL13500+BN13500+BP13500</f>
        <v>0</v>
      </c>
    </row>
    <row r="13501" customFormat="false" ht="15" hidden="false" customHeight="false" outlineLevel="0" collapsed="false">
      <c r="A13501" s="55" t="n">
        <v>41932</v>
      </c>
      <c r="B13501" s="56" t="s">
        <v>1165</v>
      </c>
      <c r="C13501" s="56" t="s">
        <v>1206</v>
      </c>
      <c r="D13501" s="30" t="n">
        <v>2441</v>
      </c>
      <c r="E13501" s="44" t="n">
        <v>0.25</v>
      </c>
      <c r="F13501" s="30" t="s">
        <v>1162</v>
      </c>
      <c r="G13501" s="3" t="s">
        <v>2796</v>
      </c>
      <c r="H13501" s="3" t="s">
        <v>1162</v>
      </c>
      <c r="I13501" s="29" t="n">
        <v>288.2</v>
      </c>
      <c r="J13501" s="29" t="n">
        <v>193</v>
      </c>
      <c r="K13501" s="30" t="s">
        <v>2306</v>
      </c>
      <c r="M13501" s="31" t="n">
        <f aca="false">P13501+R13501+T13501+V13501+X13501+Z13501+AB13501+AD13501+AF13501+AH13501+AJ13501+AL13501+AN13501+AP13501+AR13501+AT13501+AV13501+AX13501+AZ13501+BB13501+BD13501+BF13501+BH13501+BJ13501+BL13501+BN13501+BP13501</f>
        <v>0</v>
      </c>
    </row>
    <row r="13502" customFormat="false" ht="15" hidden="false" customHeight="false" outlineLevel="0" collapsed="false">
      <c r="A13502" s="55" t="n">
        <v>41932</v>
      </c>
      <c r="B13502" s="56" t="s">
        <v>1197</v>
      </c>
      <c r="C13502" s="56" t="s">
        <v>1255</v>
      </c>
      <c r="D13502" s="30" t="n">
        <v>2442</v>
      </c>
      <c r="E13502" s="44" t="n">
        <v>0.322916666666667</v>
      </c>
      <c r="F13502" s="44" t="n">
        <v>0.451388888888889</v>
      </c>
      <c r="H13502" s="42" t="n">
        <v>0.166666666666667</v>
      </c>
      <c r="I13502" s="29" t="n">
        <v>101</v>
      </c>
      <c r="J13502" s="29" t="n">
        <v>65.8</v>
      </c>
      <c r="K13502" s="30" t="s">
        <v>2599</v>
      </c>
      <c r="M13502" s="31" t="n">
        <f aca="false">P13502+R13502+T13502+V13502+X13502+Z13502+AB13502+AD13502+AF13502+AH13502+AJ13502+AL13502+AN13502+AP13502+AR13502+AT13502+AV13502+AX13502+AZ13502+BB13502+BD13502+BF13502+BH13502+BJ13502+BL13502+BN13502+BP13502</f>
        <v>0</v>
      </c>
    </row>
    <row r="13503" customFormat="false" ht="15" hidden="false" customHeight="false" outlineLevel="0" collapsed="false">
      <c r="A13503" s="55" t="n">
        <v>41932</v>
      </c>
      <c r="B13503" s="56" t="s">
        <v>1193</v>
      </c>
      <c r="C13503" s="56" t="s">
        <v>1049</v>
      </c>
      <c r="D13503" s="30" t="n">
        <v>2443</v>
      </c>
      <c r="E13503" s="44" t="n">
        <v>0.354166666666667</v>
      </c>
      <c r="F13503" s="44" t="n">
        <v>0.666666666666667</v>
      </c>
      <c r="H13503" s="42" t="n">
        <v>0.3125</v>
      </c>
      <c r="I13503" s="29" t="n">
        <v>176.25</v>
      </c>
      <c r="J13503" s="29" t="n">
        <v>123.37</v>
      </c>
      <c r="K13503" s="30" t="s">
        <v>1216</v>
      </c>
      <c r="M13503" s="31" t="n">
        <f aca="false">P13503+R13503+T13503+V13503+X13503+Z13503+AB13503+AD13503+AF13503+AH13503+AJ13503+AL13503+AN13503+AP13503+AR13503+AT13503+AV13503+AX13503+AZ13503+BB13503+BD13503+BF13503+BH13503+BJ13503+BL13503+BN13503+BP13503</f>
        <v>0</v>
      </c>
    </row>
    <row r="13504" customFormat="false" ht="15" hidden="false" customHeight="false" outlineLevel="0" collapsed="false">
      <c r="A13504" s="55" t="n">
        <v>41932</v>
      </c>
      <c r="B13504" s="56" t="s">
        <v>1525</v>
      </c>
      <c r="C13504" s="56" t="s">
        <v>2792</v>
      </c>
      <c r="D13504" s="30" t="n">
        <v>2444</v>
      </c>
      <c r="E13504" s="44" t="n">
        <v>0.458333333333333</v>
      </c>
      <c r="F13504" s="44" t="n">
        <v>0.722222222222222</v>
      </c>
      <c r="H13504" s="42" t="n">
        <v>0.270833333333333</v>
      </c>
      <c r="I13504" s="29" t="n">
        <v>163</v>
      </c>
      <c r="J13504" s="29" t="n">
        <v>109.2</v>
      </c>
      <c r="K13504" s="30" t="s">
        <v>2618</v>
      </c>
      <c r="M13504" s="31" t="n">
        <f aca="false">P13504+R13504+T13504+V13504+X13504+Z13504+AB13504+AD13504+AF13504+AH13504+AJ13504+AL13504+AN13504+AP13504+AR13504+AT13504+AV13504+AX13504+AZ13504+BB13504+BD13504+BF13504+BH13504+BJ13504+BL13504+BN13504+BP13504</f>
        <v>0</v>
      </c>
    </row>
    <row r="13505" customFormat="false" ht="15" hidden="false" customHeight="false" outlineLevel="0" collapsed="false">
      <c r="A13505" s="55" t="n">
        <v>41932</v>
      </c>
      <c r="B13505" s="56" t="s">
        <v>2632</v>
      </c>
      <c r="C13505" s="56" t="s">
        <v>2623</v>
      </c>
      <c r="D13505" s="30" t="n">
        <v>2445</v>
      </c>
      <c r="E13505" s="44" t="n">
        <v>0.645833333333333</v>
      </c>
      <c r="F13505" s="44" t="n">
        <v>0.822916666666667</v>
      </c>
      <c r="H13505" s="42" t="n">
        <v>0.1875</v>
      </c>
      <c r="I13505" s="29" t="n">
        <v>127.6</v>
      </c>
      <c r="J13505" s="29" t="n">
        <v>84.42</v>
      </c>
      <c r="K13505" s="30" t="s">
        <v>2617</v>
      </c>
      <c r="M13505" s="31" t="n">
        <f aca="false">P13505+R13505+T13505+V13505+X13505+Z13505+AB13505+AD13505+AF13505+AH13505+AJ13505+AL13505+AN13505+AP13505+AR13505+AT13505+AV13505+AX13505+AZ13505+BB13505+BD13505+BF13505+BH13505+BJ13505+BL13505+BN13505+BP13505</f>
        <v>0</v>
      </c>
    </row>
    <row r="13506" customFormat="false" ht="15" hidden="false" customHeight="false" outlineLevel="0" collapsed="false">
      <c r="A13506" s="55" t="n">
        <v>41932</v>
      </c>
      <c r="B13506" s="56" t="s">
        <v>1281</v>
      </c>
      <c r="C13506" s="56" t="s">
        <v>1540</v>
      </c>
      <c r="D13506" s="30" t="n">
        <v>2446</v>
      </c>
      <c r="E13506" s="44" t="n">
        <v>0.40625</v>
      </c>
      <c r="F13506" s="44" t="n">
        <v>0.739583333333334</v>
      </c>
      <c r="H13506" s="42" t="n">
        <v>0.333333333333333</v>
      </c>
      <c r="I13506" s="29" t="n">
        <v>259</v>
      </c>
      <c r="J13506" s="29" t="n">
        <v>131.6</v>
      </c>
      <c r="K13506" s="30" t="s">
        <v>1504</v>
      </c>
      <c r="M13506" s="31" t="n">
        <f aca="false">P13506+R13506+T13506+V13506+X13506+Z13506+AB13506+AD13506+AF13506+AH13506+AJ13506+AL13506+AN13506+AP13506+AR13506+AT13506+AV13506+AX13506+AZ13506+BB13506+BD13506+BF13506+BH13506+BJ13506+BL13506+BN13506+BP13506</f>
        <v>0</v>
      </c>
    </row>
    <row r="13507" customFormat="false" ht="15" hidden="false" customHeight="false" outlineLevel="0" collapsed="false">
      <c r="A13507" s="55"/>
      <c r="B13507" s="56"/>
      <c r="C13507" s="56"/>
      <c r="D13507" s="30"/>
      <c r="E13507" s="44"/>
      <c r="F13507" s="30"/>
    </row>
    <row r="13508" customFormat="false" ht="15" hidden="false" customHeight="false" outlineLevel="0" collapsed="false">
      <c r="A13508" s="430"/>
      <c r="B13508" s="214"/>
      <c r="C13508" s="214"/>
      <c r="D13508" s="213"/>
      <c r="E13508" s="431"/>
      <c r="F13508" s="213"/>
      <c r="G13508" s="213"/>
      <c r="H13508" s="213"/>
      <c r="I13508" s="96"/>
      <c r="J13508" s="215"/>
      <c r="K13508" s="213"/>
    </row>
    <row r="13509" customFormat="false" ht="21" hidden="false" customHeight="false" outlineLevel="0" collapsed="false">
      <c r="A13509" s="430"/>
      <c r="B13509" s="214"/>
      <c r="C13509" s="214"/>
      <c r="D13509" s="213"/>
      <c r="E13509" s="431"/>
      <c r="F13509" s="213"/>
      <c r="G13509" s="428" t="s">
        <v>1274</v>
      </c>
      <c r="H13509" s="213"/>
      <c r="I13509" s="215"/>
      <c r="J13509" s="215"/>
      <c r="K13509" s="213"/>
    </row>
    <row r="13510" customFormat="false" ht="15" hidden="false" customHeight="false" outlineLevel="0" collapsed="false">
      <c r="A13510" s="55" t="n">
        <v>41933</v>
      </c>
      <c r="B13510" s="56" t="s">
        <v>679</v>
      </c>
      <c r="C13510" s="56" t="s">
        <v>1309</v>
      </c>
      <c r="D13510" s="30" t="n">
        <v>2447</v>
      </c>
      <c r="E13510" s="44" t="n">
        <v>0.25</v>
      </c>
      <c r="F13510" s="30" t="s">
        <v>1162</v>
      </c>
      <c r="H13510" s="3" t="s">
        <v>1162</v>
      </c>
      <c r="I13510" s="29" t="n">
        <v>222.2</v>
      </c>
      <c r="J13510" s="29" t="n">
        <v>130</v>
      </c>
      <c r="K13510" s="30" t="s">
        <v>1223</v>
      </c>
      <c r="M13510" s="31" t="n">
        <f aca="false">P13510+R13510+T13510+V13510+X13510+Z13510+AB13510+AD13510+AF13510+AH13510+AJ13510+AL13510+AN13510+AP13510+AR13510+AT13510+AV13510+AX13510+AZ13510+BB13510+BD13510+BF13510+BH13510+BJ13510+BL13510+BN13510+BP13510</f>
        <v>0</v>
      </c>
    </row>
    <row r="13511" customFormat="false" ht="15" hidden="false" customHeight="false" outlineLevel="0" collapsed="false">
      <c r="A13511" s="55" t="n">
        <v>41933</v>
      </c>
      <c r="B13511" s="56" t="s">
        <v>2771</v>
      </c>
      <c r="C13511" s="56" t="s">
        <v>1309</v>
      </c>
      <c r="D13511" s="30" t="n">
        <v>2448</v>
      </c>
      <c r="E13511" s="44" t="n">
        <v>0.25</v>
      </c>
      <c r="F13511" s="30" t="s">
        <v>1162</v>
      </c>
      <c r="G13511" s="3" t="s">
        <v>2797</v>
      </c>
      <c r="H13511" s="3" t="s">
        <v>1162</v>
      </c>
      <c r="I13511" s="29" t="n">
        <v>600</v>
      </c>
      <c r="J13511" s="29" t="n">
        <v>398</v>
      </c>
      <c r="K13511" s="30" t="s">
        <v>2772</v>
      </c>
      <c r="M13511" s="31" t="n">
        <f aca="false">P13511+R13511+T13511+V13511+X13511+Z13511+AB13511+AD13511+AF13511+AH13511+AJ13511+AL13511+AN13511+AP13511+AR13511+AT13511+AV13511+AX13511+AZ13511+BB13511+BD13511+BF13511+BH13511+BJ13511+BL13511+BN13511+BP13511</f>
        <v>0</v>
      </c>
    </row>
    <row r="13512" customFormat="false" ht="15" hidden="false" customHeight="false" outlineLevel="0" collapsed="false">
      <c r="A13512" s="55" t="n">
        <v>41933</v>
      </c>
      <c r="B13512" s="56" t="s">
        <v>1195</v>
      </c>
      <c r="C13512" s="56" t="s">
        <v>842</v>
      </c>
      <c r="D13512" s="30" t="n">
        <v>2449</v>
      </c>
      <c r="E13512" s="44" t="n">
        <v>0.291666666666667</v>
      </c>
      <c r="F13512" s="44" t="n">
        <v>0.625</v>
      </c>
      <c r="G13512" s="3" t="s">
        <v>2677</v>
      </c>
      <c r="H13512" s="3" t="s">
        <v>1248</v>
      </c>
      <c r="I13512" s="29" t="n">
        <v>218.5</v>
      </c>
      <c r="J13512" s="29" t="n">
        <v>148.05</v>
      </c>
      <c r="K13512" s="30" t="s">
        <v>2465</v>
      </c>
      <c r="M13512" s="31" t="n">
        <f aca="false">P13512+R13512+T13512+V13512+X13512+Z13512+AB13512+AD13512+AF13512+AH13512+AJ13512+AL13512+AN13512+AP13512+AR13512+AT13512+AV13512+AX13512+AZ13512+BB13512+BD13512+BF13512+BH13512+BJ13512+BL13512+BN13512+BP13512</f>
        <v>0</v>
      </c>
    </row>
    <row r="13513" customFormat="false" ht="15" hidden="false" customHeight="false" outlineLevel="0" collapsed="false">
      <c r="A13513" s="55" t="n">
        <v>41933</v>
      </c>
      <c r="B13513" s="56" t="s">
        <v>2597</v>
      </c>
      <c r="C13513" s="56" t="s">
        <v>1805</v>
      </c>
      <c r="D13513" s="30" t="n">
        <v>2450</v>
      </c>
      <c r="E13513" s="44" t="n">
        <v>0.333333333333333</v>
      </c>
      <c r="F13513" s="44" t="n">
        <v>0.826388888888889</v>
      </c>
      <c r="H13513" s="42" t="n">
        <v>0.5</v>
      </c>
      <c r="I13513" s="29" t="n">
        <v>307.6</v>
      </c>
      <c r="J13513" s="29" t="n">
        <v>210.42</v>
      </c>
      <c r="K13513" s="30" t="s">
        <v>2608</v>
      </c>
      <c r="M13513" s="31" t="n">
        <f aca="false">P13513+R13513+T13513+V13513+X13513+Z13513+AB13513+AD13513+AF13513+AH13513+AJ13513+AL13513+AN13513+AP13513+AR13513+AT13513+AV13513+AX13513+AZ13513+BB13513+BD13513+BF13513+BH13513+BJ13513+BL13513+BN13513+BP13513</f>
        <v>0</v>
      </c>
    </row>
    <row r="13514" customFormat="false" ht="15" hidden="false" customHeight="false" outlineLevel="0" collapsed="false">
      <c r="A13514" s="55" t="n">
        <v>41933</v>
      </c>
      <c r="B13514" s="56" t="s">
        <v>1193</v>
      </c>
      <c r="C13514" s="56" t="s">
        <v>1049</v>
      </c>
      <c r="D13514" s="30" t="n">
        <v>2451</v>
      </c>
      <c r="E13514" s="44" t="n">
        <v>0.354166666666667</v>
      </c>
      <c r="F13514" s="44" t="n">
        <v>0.609722222222222</v>
      </c>
      <c r="H13514" s="42" t="n">
        <v>0.25</v>
      </c>
      <c r="I13514" s="29" t="n">
        <v>141</v>
      </c>
      <c r="J13514" s="29" t="n">
        <v>98.7</v>
      </c>
      <c r="K13514" s="30" t="s">
        <v>1216</v>
      </c>
      <c r="M13514" s="31" t="n">
        <f aca="false">P13514+R13514+T13514+V13514+X13514+Z13514+AB13514+AD13514+AF13514+AH13514+AJ13514+AL13514+AN13514+AP13514+AR13514+AT13514+AV13514+AX13514+AZ13514+BB13514+BD13514+BF13514+BH13514+BJ13514+BL13514+BN13514+BP13514</f>
        <v>0</v>
      </c>
    </row>
    <row r="13515" customFormat="false" ht="15" hidden="false" customHeight="false" outlineLevel="0" collapsed="false">
      <c r="A13515" s="55" t="n">
        <v>41933</v>
      </c>
      <c r="B13515" s="56" t="s">
        <v>1199</v>
      </c>
      <c r="C13515" s="56" t="s">
        <v>573</v>
      </c>
      <c r="D13515" s="30" t="n">
        <v>2452</v>
      </c>
      <c r="E13515" s="44" t="n">
        <v>0.333333333333333</v>
      </c>
      <c r="F13515" s="44" t="n">
        <v>0.5</v>
      </c>
      <c r="H13515" s="42" t="n">
        <v>0.166666666666667</v>
      </c>
      <c r="I13515" s="29" t="n">
        <v>101</v>
      </c>
      <c r="J13515" s="29" t="n">
        <v>65.8</v>
      </c>
      <c r="K13515" s="30" t="s">
        <v>1253</v>
      </c>
      <c r="M13515" s="31" t="n">
        <f aca="false">P13515+R13515+T13515+V13515+X13515+Z13515+AB13515+AD13515+AF13515+AH13515+AJ13515+AL13515+AN13515+AP13515+AR13515+AT13515+AV13515+AX13515+AZ13515+BB13515+BD13515+BF13515+BH13515+BJ13515+BL13515+BN13515+BP13515</f>
        <v>0</v>
      </c>
    </row>
    <row r="13516" customFormat="false" ht="15" hidden="false" customHeight="false" outlineLevel="0" collapsed="false">
      <c r="A13516" s="55" t="n">
        <v>41933</v>
      </c>
      <c r="B13516" s="56" t="s">
        <v>1169</v>
      </c>
      <c r="C13516" s="56" t="s">
        <v>469</v>
      </c>
      <c r="D13516" s="30" t="n">
        <v>2453</v>
      </c>
      <c r="E13516" s="44" t="n">
        <v>0.333333333333333</v>
      </c>
      <c r="F13516" s="44" t="n">
        <v>0.701388888888889</v>
      </c>
      <c r="G13516" s="3" t="s">
        <v>1835</v>
      </c>
      <c r="H13516" s="3" t="s">
        <v>1276</v>
      </c>
      <c r="I13516" s="29" t="n">
        <v>317.5</v>
      </c>
      <c r="J13516" s="29" t="n">
        <v>164.5</v>
      </c>
      <c r="K13516" s="30" t="s">
        <v>1214</v>
      </c>
      <c r="M13516" s="31" t="n">
        <f aca="false">P13516+R13516+T13516+V13516+X13516+Z13516+AB13516+AD13516+AF13516+AH13516+AJ13516+AL13516+AN13516+AP13516+AR13516+AT13516+AV13516+AX13516+AZ13516+BB13516+BD13516+BF13516+BH13516+BJ13516+BL13516+BN13516+BP13516</f>
        <v>0</v>
      </c>
    </row>
    <row r="13517" customFormat="false" ht="15" hidden="false" customHeight="false" outlineLevel="0" collapsed="false">
      <c r="A13517" s="55" t="n">
        <v>41933</v>
      </c>
      <c r="B13517" s="56" t="s">
        <v>403</v>
      </c>
      <c r="C13517" s="56" t="s">
        <v>2753</v>
      </c>
      <c r="D13517" s="30" t="n">
        <v>2454</v>
      </c>
      <c r="E13517" s="44" t="n">
        <v>0.416666666666667</v>
      </c>
      <c r="F13517" s="44" t="n">
        <v>0.680555555555555</v>
      </c>
      <c r="H13517" s="42" t="n">
        <v>0.270833333333333</v>
      </c>
      <c r="I13517" s="29" t="n">
        <v>163</v>
      </c>
      <c r="J13517" s="29" t="n">
        <v>109.2</v>
      </c>
      <c r="K13517" s="30" t="s">
        <v>2057</v>
      </c>
      <c r="M13517" s="31" t="n">
        <f aca="false">P13517+R13517+T13517+V13517+X13517+Z13517+AB13517+AD13517+AF13517+AH13517+AJ13517+AL13517+AN13517+AP13517+AR13517+AT13517+AV13517+AX13517+AZ13517+BB13517+BD13517+BF13517+BH13517+BJ13517+BL13517+BN13517+BP13517</f>
        <v>0</v>
      </c>
    </row>
    <row r="13518" customFormat="false" ht="15" hidden="false" customHeight="false" outlineLevel="0" collapsed="false">
      <c r="A13518" s="55" t="n">
        <v>41933</v>
      </c>
      <c r="B13518" s="56" t="s">
        <v>2153</v>
      </c>
      <c r="C13518" s="56" t="s">
        <v>925</v>
      </c>
      <c r="D13518" s="30" t="n">
        <v>2455</v>
      </c>
      <c r="E13518" s="44" t="n">
        <v>0.4375</v>
      </c>
      <c r="F13518" s="44" t="n">
        <v>0.6875</v>
      </c>
      <c r="G13518" s="3" t="s">
        <v>2798</v>
      </c>
      <c r="H13518" s="42" t="n">
        <v>0.25</v>
      </c>
      <c r="I13518" s="29" t="n">
        <v>196</v>
      </c>
      <c r="J13518" s="29" t="n">
        <v>128.7</v>
      </c>
      <c r="K13518" s="30" t="s">
        <v>2154</v>
      </c>
      <c r="M13518" s="31" t="n">
        <f aca="false">P13518+R13518+T13518+V13518+X13518+Z13518+AB13518+AD13518+AF13518+AH13518+AJ13518+AL13518+AN13518+AP13518+AR13518+AT13518+AV13518+AX13518+AZ13518+BB13518+BD13518+BF13518+BH13518+BJ13518+BL13518+BN13518+BP13518</f>
        <v>0</v>
      </c>
    </row>
    <row r="13519" customFormat="false" ht="15" hidden="false" customHeight="false" outlineLevel="0" collapsed="false">
      <c r="A13519" s="55" t="n">
        <v>41933</v>
      </c>
      <c r="B13519" s="56" t="s">
        <v>1197</v>
      </c>
      <c r="C13519" s="56" t="s">
        <v>616</v>
      </c>
      <c r="D13519" s="30" t="n">
        <v>2456</v>
      </c>
      <c r="E13519" s="44" t="n">
        <v>0.447916666666667</v>
      </c>
      <c r="F13519" s="44" t="n">
        <v>0.5625</v>
      </c>
      <c r="H13519" s="42" t="n">
        <v>0.166666666666667</v>
      </c>
      <c r="I13519" s="29" t="n">
        <v>103</v>
      </c>
      <c r="J13519" s="29" t="n">
        <v>67.2</v>
      </c>
      <c r="K13519" s="30" t="s">
        <v>2599</v>
      </c>
      <c r="M13519" s="31" t="n">
        <f aca="false">P13519+R13519+T13519+V13519+X13519+Z13519+AB13519+AD13519+AF13519+AH13519+AJ13519+AL13519+AN13519+AP13519+AR13519+AT13519+AV13519+AX13519+AZ13519+BB13519+BD13519+BF13519+BH13519+BJ13519+BL13519+BN13519+BP13519</f>
        <v>0</v>
      </c>
    </row>
    <row r="13520" customFormat="false" ht="15" hidden="false" customHeight="false" outlineLevel="0" collapsed="false">
      <c r="A13520" s="55" t="n">
        <v>41933</v>
      </c>
      <c r="B13520" s="56" t="s">
        <v>2636</v>
      </c>
      <c r="C13520" s="56" t="s">
        <v>2638</v>
      </c>
      <c r="D13520" s="30" t="n">
        <v>2457</v>
      </c>
      <c r="E13520" s="44" t="n">
        <v>0.552083333333333</v>
      </c>
      <c r="F13520" s="44" t="n">
        <v>0.659722222222222</v>
      </c>
      <c r="H13520" s="42" t="n">
        <v>0.166666666666667</v>
      </c>
      <c r="I13520" s="29" t="n">
        <v>101</v>
      </c>
      <c r="J13520" s="29" t="n">
        <v>65.8</v>
      </c>
      <c r="K13520" s="30" t="s">
        <v>2381</v>
      </c>
      <c r="M13520" s="31" t="n">
        <f aca="false">P13520+R13520+T13520+V13520+X13520+Z13520+AB13520+AD13520+AF13520+AH13520+AJ13520+AL13520+AN13520+AP13520+AR13520+AT13520+AV13520+AX13520+AZ13520+BB13520+BD13520+BF13520+BH13520+BJ13520+BL13520+BN13520+BP13520</f>
        <v>0</v>
      </c>
    </row>
    <row r="13521" customFormat="false" ht="15" hidden="false" customHeight="false" outlineLevel="0" collapsed="false">
      <c r="A13521" s="55"/>
      <c r="B13521" s="56"/>
      <c r="C13521" s="56"/>
      <c r="D13521" s="30"/>
      <c r="E13521" s="44"/>
      <c r="F13521" s="44"/>
      <c r="H13521" s="42"/>
    </row>
    <row r="13522" customFormat="false" ht="15" hidden="false" customHeight="false" outlineLevel="0" collapsed="false">
      <c r="A13522" s="430"/>
      <c r="B13522" s="214"/>
      <c r="C13522" s="214"/>
      <c r="D13522" s="213"/>
      <c r="E13522" s="431"/>
      <c r="F13522" s="431"/>
      <c r="G13522" s="213"/>
      <c r="H13522" s="431"/>
      <c r="I13522" s="96"/>
      <c r="J13522" s="215"/>
      <c r="K13522" s="213"/>
    </row>
    <row r="13523" customFormat="false" ht="21" hidden="false" customHeight="false" outlineLevel="0" collapsed="false">
      <c r="A13523" s="430"/>
      <c r="B13523" s="214"/>
      <c r="C13523" s="214"/>
      <c r="D13523" s="213"/>
      <c r="E13523" s="431"/>
      <c r="F13523" s="431"/>
      <c r="G13523" s="428" t="s">
        <v>1343</v>
      </c>
      <c r="H13523" s="431"/>
      <c r="I13523" s="215"/>
      <c r="J13523" s="215"/>
      <c r="K13523" s="213"/>
    </row>
    <row r="13524" customFormat="false" ht="15" hidden="false" customHeight="false" outlineLevel="0" collapsed="false">
      <c r="A13524" s="55" t="n">
        <v>41934</v>
      </c>
      <c r="B13524" s="56" t="s">
        <v>679</v>
      </c>
      <c r="C13524" s="56" t="s">
        <v>1206</v>
      </c>
      <c r="D13524" s="30" t="n">
        <v>2458</v>
      </c>
      <c r="E13524" s="44" t="n">
        <v>0.25</v>
      </c>
      <c r="F13524" s="30" t="s">
        <v>1162</v>
      </c>
      <c r="G13524" s="3" t="s">
        <v>2799</v>
      </c>
      <c r="H13524" s="3" t="s">
        <v>1162</v>
      </c>
      <c r="I13524" s="29" t="n">
        <v>370</v>
      </c>
      <c r="J13524" s="29" t="n">
        <v>259</v>
      </c>
      <c r="K13524" s="30" t="s">
        <v>1223</v>
      </c>
      <c r="M13524" s="31" t="n">
        <f aca="false">P13524+R13524+T13524+V13524+X13524+Z13524+AB13524+AD13524+AF13524+AH13524+AJ13524+AL13524+AN13524+AP13524+AR13524+AT13524+AV13524+AX13524+AZ13524+BB13524+BD13524+BF13524+BH13524+BJ13524+BL13524+BN13524+BP13524</f>
        <v>0</v>
      </c>
    </row>
    <row r="13525" customFormat="false" ht="15" hidden="false" customHeight="false" outlineLevel="0" collapsed="false">
      <c r="A13525" s="55" t="n">
        <v>41934</v>
      </c>
      <c r="B13525" s="56" t="s">
        <v>383</v>
      </c>
      <c r="C13525" s="56" t="s">
        <v>1206</v>
      </c>
      <c r="D13525" s="30" t="n">
        <v>2459</v>
      </c>
      <c r="E13525" s="44" t="n">
        <v>0.25</v>
      </c>
      <c r="F13525" s="30" t="s">
        <v>1162</v>
      </c>
      <c r="H13525" s="3" t="s">
        <v>1162</v>
      </c>
      <c r="I13525" s="29" t="n">
        <v>232.2</v>
      </c>
      <c r="J13525" s="29" t="n">
        <v>160</v>
      </c>
      <c r="K13525" s="30" t="s">
        <v>1232</v>
      </c>
      <c r="M13525" s="31" t="n">
        <f aca="false">P13525+R13525+T13525+V13525+X13525+Z13525+AB13525+AD13525+AF13525+AH13525+AJ13525+AL13525+AN13525+AP13525+AR13525+AT13525+AV13525+AX13525+AZ13525+BB13525+BD13525+BF13525+BH13525+BJ13525+BL13525+BN13525+BP13525</f>
        <v>0</v>
      </c>
    </row>
    <row r="13526" customFormat="false" ht="15" hidden="false" customHeight="false" outlineLevel="0" collapsed="false">
      <c r="A13526" s="55" t="n">
        <v>41934</v>
      </c>
      <c r="B13526" s="56" t="s">
        <v>2771</v>
      </c>
      <c r="C13526" s="56" t="s">
        <v>1206</v>
      </c>
      <c r="D13526" s="30" t="n">
        <v>2460</v>
      </c>
      <c r="E13526" s="44" t="n">
        <v>0.25</v>
      </c>
      <c r="F13526" s="30" t="s">
        <v>1162</v>
      </c>
      <c r="G13526" s="3" t="s">
        <v>2676</v>
      </c>
      <c r="H13526" s="3" t="s">
        <v>1162</v>
      </c>
      <c r="I13526" s="29" t="n">
        <v>255.2</v>
      </c>
      <c r="J13526" s="29" t="n">
        <v>176.5</v>
      </c>
      <c r="K13526" s="30" t="s">
        <v>2772</v>
      </c>
      <c r="M13526" s="31" t="n">
        <f aca="false">P13526+R13526+T13526+V13526+X13526+Z13526+AB13526+AD13526+AF13526+AH13526+AJ13526+AL13526+AN13526+AP13526+AR13526+AT13526+AV13526+AX13526+AZ13526+BB13526+BD13526+BF13526+BH13526+BJ13526+BL13526+BN13526+BP13526</f>
        <v>0</v>
      </c>
    </row>
    <row r="13527" customFormat="false" ht="15" hidden="false" customHeight="false" outlineLevel="0" collapsed="false">
      <c r="A13527" s="55" t="n">
        <v>41934</v>
      </c>
      <c r="B13527" s="56" t="s">
        <v>2153</v>
      </c>
      <c r="C13527" s="56" t="s">
        <v>1206</v>
      </c>
      <c r="D13527" s="30" t="n">
        <v>2461</v>
      </c>
      <c r="E13527" s="44" t="n">
        <v>0.25</v>
      </c>
      <c r="F13527" s="30" t="s">
        <v>1162</v>
      </c>
      <c r="G13527" s="3" t="s">
        <v>2800</v>
      </c>
      <c r="H13527" s="3" t="s">
        <v>1162</v>
      </c>
      <c r="I13527" s="29" t="n">
        <v>276.9</v>
      </c>
      <c r="J13527" s="29" t="n">
        <v>163</v>
      </c>
      <c r="K13527" s="30" t="s">
        <v>2154</v>
      </c>
      <c r="M13527" s="31" t="n">
        <f aca="false">P13527+R13527+T13527+V13527+X13527+Z13527+AB13527+AD13527+AF13527+AH13527+AJ13527+AL13527+AN13527+AP13527+AR13527+AT13527+AV13527+AX13527+AZ13527+BB13527+BD13527+BF13527+BH13527+BJ13527+BL13527+BN13527+BP13527</f>
        <v>0</v>
      </c>
    </row>
    <row r="13528" customFormat="false" ht="15" hidden="false" customHeight="false" outlineLevel="0" collapsed="false">
      <c r="A13528" s="55" t="n">
        <v>41934</v>
      </c>
      <c r="B13528" s="56" t="s">
        <v>2801</v>
      </c>
      <c r="C13528" s="56" t="s">
        <v>2802</v>
      </c>
      <c r="D13528" s="30" t="n">
        <v>2462</v>
      </c>
      <c r="E13528" s="44" t="n">
        <v>0.25</v>
      </c>
      <c r="F13528" s="30" t="s">
        <v>1162</v>
      </c>
      <c r="H13528" s="3" t="s">
        <v>1162</v>
      </c>
      <c r="I13528" s="29" t="n">
        <v>222.2</v>
      </c>
      <c r="J13528" s="29" t="n">
        <v>160</v>
      </c>
      <c r="K13528" s="30" t="s">
        <v>1232</v>
      </c>
      <c r="M13528" s="31" t="n">
        <f aca="false">P13528+R13528+T13528+V13528+X13528+Z13528+AB13528+AD13528+AF13528+AH13528+AJ13528+AL13528+AN13528+AP13528+AR13528+AT13528+AV13528+AX13528+AZ13528+BB13528+BD13528+BF13528+BH13528+BJ13528+BL13528+BN13528+BP13528</f>
        <v>0</v>
      </c>
    </row>
    <row r="13529" customFormat="false" ht="15" hidden="false" customHeight="false" outlineLevel="0" collapsed="false">
      <c r="A13529" s="55" t="n">
        <v>41934</v>
      </c>
      <c r="B13529" s="56" t="s">
        <v>1176</v>
      </c>
      <c r="C13529" s="56" t="s">
        <v>490</v>
      </c>
      <c r="D13529" s="30" t="n">
        <v>2463</v>
      </c>
      <c r="E13529" s="44" t="n">
        <v>0.291666666666667</v>
      </c>
      <c r="F13529" s="44" t="n">
        <v>0.458333333333333</v>
      </c>
      <c r="H13529" s="42" t="n">
        <v>0.166666666666667</v>
      </c>
      <c r="I13529" s="29" t="n">
        <v>94</v>
      </c>
      <c r="J13529" s="29" t="n">
        <v>65.8</v>
      </c>
      <c r="K13529" s="30" t="s">
        <v>2462</v>
      </c>
      <c r="M13529" s="31" t="n">
        <f aca="false">P13529+R13529+T13529+V13529+X13529+Z13529+AB13529+AD13529+AF13529+AH13529+AJ13529+AL13529+AN13529+AP13529+AR13529+AT13529+AV13529+AX13529+AZ13529+BB13529+BD13529+BF13529+BH13529+BJ13529+BL13529+BN13529+BP13529</f>
        <v>0</v>
      </c>
    </row>
    <row r="13530" customFormat="false" ht="15" hidden="false" customHeight="false" outlineLevel="0" collapsed="false">
      <c r="A13530" s="55" t="n">
        <v>41934</v>
      </c>
      <c r="B13530" s="56" t="s">
        <v>1195</v>
      </c>
      <c r="C13530" s="56" t="s">
        <v>490</v>
      </c>
      <c r="D13530" s="30" t="n">
        <v>2464</v>
      </c>
      <c r="E13530" s="44" t="n">
        <v>0.291666666666667</v>
      </c>
      <c r="F13530" s="44" t="n">
        <v>0.5625</v>
      </c>
      <c r="H13530" s="42" t="n">
        <v>0.270833333333333</v>
      </c>
      <c r="I13530" s="29" t="n">
        <v>152.75</v>
      </c>
      <c r="J13530" s="29" t="n">
        <v>106.92</v>
      </c>
      <c r="K13530" s="30" t="s">
        <v>2465</v>
      </c>
      <c r="M13530" s="31" t="n">
        <f aca="false">P13530+R13530+T13530+V13530+X13530+Z13530+AB13530+AD13530+AF13530+AH13530+AJ13530+AL13530+AN13530+AP13530+AR13530+AT13530+AV13530+AX13530+AZ13530+BB13530+BD13530+BF13530+BH13530+BJ13530+BL13530+BN13530+BP13530</f>
        <v>0</v>
      </c>
    </row>
    <row r="13531" customFormat="false" ht="15" hidden="false" customHeight="false" outlineLevel="0" collapsed="false">
      <c r="A13531" s="55" t="n">
        <v>41934</v>
      </c>
      <c r="B13531" s="56" t="s">
        <v>1199</v>
      </c>
      <c r="C13531" s="56" t="s">
        <v>2803</v>
      </c>
      <c r="D13531" s="30" t="n">
        <v>2465</v>
      </c>
      <c r="E13531" s="44" t="n">
        <v>0.333333333333333</v>
      </c>
      <c r="F13531" s="44" t="n">
        <v>0.583333333333333</v>
      </c>
      <c r="G13531" s="3" t="s">
        <v>2804</v>
      </c>
      <c r="H13531" s="3" t="s">
        <v>1940</v>
      </c>
      <c r="I13531" s="29" t="n">
        <v>214.6</v>
      </c>
      <c r="J13531" s="29" t="n">
        <v>134.4</v>
      </c>
      <c r="K13531" s="30" t="s">
        <v>1253</v>
      </c>
      <c r="M13531" s="31" t="n">
        <f aca="false">P13531+R13531+T13531+V13531+X13531+Z13531+AB13531+AD13531+AF13531+AH13531+AJ13531+AL13531+AN13531+AP13531+AR13531+AT13531+AV13531+AX13531+AZ13531+BB13531+BD13531+BF13531+BH13531+BJ13531+BL13531+BN13531+BP13531</f>
        <v>0</v>
      </c>
    </row>
    <row r="13532" customFormat="false" ht="15" hidden="false" customHeight="false" outlineLevel="0" collapsed="false">
      <c r="A13532" s="55" t="n">
        <v>41934</v>
      </c>
      <c r="B13532" s="56" t="s">
        <v>2597</v>
      </c>
      <c r="C13532" s="56" t="s">
        <v>1306</v>
      </c>
      <c r="D13532" s="30" t="n">
        <v>2466</v>
      </c>
      <c r="E13532" s="44" t="n">
        <v>0.333333333333333</v>
      </c>
      <c r="F13532" s="44" t="n">
        <v>0.75</v>
      </c>
      <c r="H13532" s="42" t="n">
        <v>0.416666666666667</v>
      </c>
      <c r="I13532" s="29" t="n">
        <v>247</v>
      </c>
      <c r="J13532" s="29" t="n">
        <v>168</v>
      </c>
      <c r="K13532" s="30" t="s">
        <v>2608</v>
      </c>
      <c r="M13532" s="31" t="n">
        <f aca="false">P13532+R13532+T13532+V13532+X13532+Z13532+AB13532+AD13532+AF13532+AH13532+AJ13532+AL13532+AN13532+AP13532+AR13532+AT13532+AV13532+AX13532+AZ13532+BB13532+BD13532+BF13532+BH13532+BJ13532+BL13532+BN13532+BP13532</f>
        <v>0</v>
      </c>
    </row>
    <row r="13533" customFormat="false" ht="15" hidden="false" customHeight="false" outlineLevel="0" collapsed="false">
      <c r="A13533" s="55" t="n">
        <v>41934</v>
      </c>
      <c r="B13533" s="56" t="s">
        <v>1173</v>
      </c>
      <c r="C13533" s="56" t="s">
        <v>1049</v>
      </c>
      <c r="D13533" s="30" t="n">
        <v>2467</v>
      </c>
      <c r="E13533" s="44" t="n">
        <v>0.395833333333333</v>
      </c>
      <c r="F13533" s="44" t="n">
        <v>0.708333333333333</v>
      </c>
      <c r="H13533" s="42" t="n">
        <v>0.3125</v>
      </c>
      <c r="I13533" s="29" t="n">
        <v>176.25</v>
      </c>
      <c r="J13533" s="29" t="n">
        <v>123.37</v>
      </c>
      <c r="K13533" s="30" t="s">
        <v>2600</v>
      </c>
      <c r="M13533" s="31" t="n">
        <f aca="false">P13533+R13533+T13533+V13533+X13533+Z13533+AB13533+AD13533+AF13533+AH13533+AJ13533+AL13533+AN13533+AP13533+AR13533+AT13533+AV13533+AX13533+AZ13533+BB13533+BD13533+BF13533+BH13533+BJ13533+BL13533+BN13533+BP13533</f>
        <v>0</v>
      </c>
    </row>
    <row r="13534" customFormat="false" ht="15" hidden="false" customHeight="false" outlineLevel="0" collapsed="false">
      <c r="A13534" s="55" t="n">
        <v>41934</v>
      </c>
      <c r="B13534" s="56" t="s">
        <v>1193</v>
      </c>
      <c r="C13534" s="56" t="s">
        <v>925</v>
      </c>
      <c r="D13534" s="30" t="n">
        <v>2468</v>
      </c>
      <c r="E13534" s="44" t="n">
        <v>0.375</v>
      </c>
      <c r="F13534" s="44" t="n">
        <v>0.736111111111111</v>
      </c>
      <c r="H13534" s="42" t="n">
        <v>0.375</v>
      </c>
      <c r="I13534" s="29" t="n">
        <v>290.5</v>
      </c>
      <c r="J13534" s="29" t="n">
        <v>148.05</v>
      </c>
      <c r="K13534" s="30" t="s">
        <v>1216</v>
      </c>
      <c r="M13534" s="31" t="n">
        <f aca="false">P13534+R13534+T13534+V13534+X13534+Z13534+AB13534+AD13534+AF13534+AH13534+AJ13534+AL13534+AN13534+AP13534+AR13534+AT13534+AV13534+AX13534+AZ13534+BB13534+BD13534+BF13534+BH13534+BJ13534+BL13534+BN13534+BP13534</f>
        <v>0</v>
      </c>
    </row>
    <row r="13535" customFormat="false" ht="15" hidden="false" customHeight="false" outlineLevel="0" collapsed="false">
      <c r="A13535" s="55" t="n">
        <v>41934</v>
      </c>
      <c r="B13535" s="56" t="s">
        <v>1176</v>
      </c>
      <c r="C13535" s="56" t="s">
        <v>616</v>
      </c>
      <c r="D13535" s="30" t="n">
        <v>2469</v>
      </c>
      <c r="E13535" s="44" t="n">
        <v>0.5625</v>
      </c>
      <c r="F13535" s="44" t="n">
        <v>0.767361111111111</v>
      </c>
      <c r="H13535" s="42" t="n">
        <v>0.208333333333333</v>
      </c>
      <c r="I13535" s="29" t="n">
        <v>127</v>
      </c>
      <c r="J13535" s="29" t="n">
        <v>84</v>
      </c>
      <c r="K13535" s="30" t="s">
        <v>2462</v>
      </c>
      <c r="M13535" s="31" t="n">
        <f aca="false">P13535+R13535+T13535+V13535+X13535+Z13535+AB13535+AD13535+AF13535+AH13535+AJ13535+AL13535+AN13535+AP13535+AR13535+AT13535+AV13535+AX13535+AZ13535+BB13535+BD13535+BF13535+BH13535+BJ13535+BL13535+BN13535+BP13535</f>
        <v>0</v>
      </c>
    </row>
    <row r="13536" customFormat="false" ht="15" hidden="false" customHeight="false" outlineLevel="0" collapsed="false">
      <c r="A13536" s="55" t="n">
        <v>41934</v>
      </c>
      <c r="B13536" s="56" t="s">
        <v>2805</v>
      </c>
      <c r="C13536" s="56" t="s">
        <v>2806</v>
      </c>
      <c r="D13536" s="30" t="n">
        <v>2470</v>
      </c>
      <c r="E13536" s="44" t="n">
        <v>0.489583333333333</v>
      </c>
      <c r="F13536" s="30" t="s">
        <v>1162</v>
      </c>
      <c r="H13536" s="3" t="s">
        <v>1327</v>
      </c>
      <c r="I13536" s="29" t="n">
        <v>222.2</v>
      </c>
      <c r="J13536" s="29" t="n">
        <v>160</v>
      </c>
      <c r="K13536" s="30" t="s">
        <v>1518</v>
      </c>
    </row>
    <row r="13537" customFormat="false" ht="15" hidden="false" customHeight="false" outlineLevel="0" collapsed="false">
      <c r="A13537" s="55"/>
      <c r="B13537" s="56"/>
      <c r="C13537" s="56"/>
      <c r="D13537" s="30"/>
      <c r="E13537" s="44"/>
      <c r="F13537" s="30"/>
      <c r="G13537" s="30"/>
    </row>
    <row r="13538" customFormat="false" ht="15" hidden="false" customHeight="false" outlineLevel="0" collapsed="false">
      <c r="A13538" s="430"/>
      <c r="B13538" s="214"/>
      <c r="C13538" s="214"/>
      <c r="D13538" s="213"/>
      <c r="E13538" s="431"/>
      <c r="F13538" s="213"/>
      <c r="G13538" s="213"/>
      <c r="H13538" s="213"/>
      <c r="I13538" s="96"/>
      <c r="J13538" s="215"/>
      <c r="K13538" s="213"/>
    </row>
    <row r="13539" customFormat="false" ht="21" hidden="false" customHeight="false" outlineLevel="0" collapsed="false">
      <c r="A13539" s="430"/>
      <c r="B13539" s="214"/>
      <c r="C13539" s="214"/>
      <c r="D13539" s="213"/>
      <c r="E13539" s="431"/>
      <c r="F13539" s="213"/>
      <c r="G13539" s="428" t="s">
        <v>1439</v>
      </c>
      <c r="H13539" s="213"/>
      <c r="I13539" s="215"/>
      <c r="J13539" s="215"/>
      <c r="K13539" s="213"/>
    </row>
    <row r="13540" customFormat="false" ht="15" hidden="false" customHeight="false" outlineLevel="0" collapsed="false">
      <c r="A13540" s="55" t="n">
        <v>41935</v>
      </c>
      <c r="B13540" s="56" t="s">
        <v>1514</v>
      </c>
      <c r="C13540" s="56" t="s">
        <v>1395</v>
      </c>
      <c r="D13540" s="30" t="n">
        <v>2471</v>
      </c>
      <c r="E13540" s="44" t="n">
        <v>0.25</v>
      </c>
      <c r="F13540" s="30" t="s">
        <v>1327</v>
      </c>
      <c r="H13540" s="3" t="s">
        <v>1327</v>
      </c>
      <c r="I13540" s="29" t="n">
        <v>227.2</v>
      </c>
      <c r="J13540" s="29" t="n">
        <v>130</v>
      </c>
      <c r="K13540" s="30" t="s">
        <v>1516</v>
      </c>
      <c r="M13540" s="31" t="n">
        <f aca="false">P13540+R13540+T13540+V13540+X13540+Z13540+AB13540+AD13540+AF13540+AH13540+AJ13540+AL13540+AN13540+AP13540+AR13540+AT13540+AV13540+AX13540+AZ13540+BB13540+BD13540+BF13540+BH13540+BJ13540+BL13540+BN13540+BP13540</f>
        <v>0</v>
      </c>
    </row>
    <row r="13541" customFormat="false" ht="15" hidden="false" customHeight="false" outlineLevel="0" collapsed="false">
      <c r="A13541" s="55" t="n">
        <v>41935</v>
      </c>
      <c r="B13541" s="56" t="s">
        <v>1517</v>
      </c>
      <c r="C13541" s="56" t="s">
        <v>1395</v>
      </c>
      <c r="D13541" s="30" t="n">
        <v>2472</v>
      </c>
      <c r="E13541" s="44" t="n">
        <v>0.25</v>
      </c>
      <c r="F13541" s="30" t="s">
        <v>1327</v>
      </c>
      <c r="G13541" s="3" t="s">
        <v>2487</v>
      </c>
      <c r="H13541" s="3" t="s">
        <v>1327</v>
      </c>
      <c r="I13541" s="29" t="n">
        <v>248.2</v>
      </c>
      <c r="J13541" s="29" t="n">
        <v>176.5</v>
      </c>
      <c r="K13541" s="30" t="s">
        <v>1518</v>
      </c>
      <c r="M13541" s="31" t="n">
        <f aca="false">P13541+R13541+T13541+V13541+X13541+Z13541+AB13541+AD13541+AF13541+AH13541+AJ13541+AL13541+AN13541+AP13541+AR13541+AT13541+AV13541+AX13541+AZ13541+BB13541+BD13541+BF13541+BH13541+BJ13541+BL13541+BN13541+BP13541</f>
        <v>0</v>
      </c>
    </row>
    <row r="13542" customFormat="false" ht="15" hidden="false" customHeight="false" outlineLevel="0" collapsed="false">
      <c r="A13542" s="55" t="n">
        <v>41935</v>
      </c>
      <c r="B13542" s="56" t="s">
        <v>2733</v>
      </c>
      <c r="C13542" s="56" t="s">
        <v>1395</v>
      </c>
      <c r="D13542" s="30" t="n">
        <v>2473</v>
      </c>
      <c r="E13542" s="44" t="n">
        <v>0.25</v>
      </c>
      <c r="F13542" s="30" t="s">
        <v>1327</v>
      </c>
      <c r="H13542" s="3" t="s">
        <v>1327</v>
      </c>
      <c r="I13542" s="29" t="n">
        <v>228.9</v>
      </c>
      <c r="J13542" s="29" t="n">
        <v>160</v>
      </c>
      <c r="K13542" s="30" t="s">
        <v>2615</v>
      </c>
      <c r="M13542" s="31" t="n">
        <f aca="false">P13542+R13542+T13542+V13542+X13542+Z13542+AB13542+AD13542+AF13542+AH13542+AJ13542+AL13542+AN13542+AP13542+AR13542+AT13542+AV13542+AX13542+AZ13542+BB13542+BD13542+BF13542+BH13542+BJ13542+BL13542+BN13542+BP13542</f>
        <v>0</v>
      </c>
    </row>
    <row r="13543" customFormat="false" ht="15" hidden="false" customHeight="false" outlineLevel="0" collapsed="false">
      <c r="A13543" s="55" t="n">
        <v>41935</v>
      </c>
      <c r="B13543" s="56" t="s">
        <v>1539</v>
      </c>
      <c r="C13543" s="56" t="s">
        <v>1226</v>
      </c>
      <c r="D13543" s="30" t="n">
        <v>2474</v>
      </c>
      <c r="E13543" s="44" t="n">
        <v>0.25</v>
      </c>
      <c r="F13543" s="44" t="n">
        <v>0.741666666666667</v>
      </c>
      <c r="H13543" s="42" t="n">
        <v>0.5</v>
      </c>
      <c r="I13543" s="29" t="n">
        <v>282</v>
      </c>
      <c r="J13543" s="29" t="n">
        <v>197.4</v>
      </c>
      <c r="K13543" s="30" t="s">
        <v>2626</v>
      </c>
      <c r="M13543" s="31" t="n">
        <f aca="false">P13543+R13543+T13543+V13543+X13543+Z13543+AB13543+AD13543+AF13543+AH13543+AJ13543+AL13543+AN13543+AP13543+AR13543+AT13543+AV13543+AX13543+AZ13543+BB13543+BD13543+BF13543+BH13543+BJ13543+BL13543+BN13543+BP13543</f>
        <v>0</v>
      </c>
    </row>
    <row r="13544" customFormat="false" ht="15" hidden="false" customHeight="false" outlineLevel="0" collapsed="false">
      <c r="A13544" s="55" t="n">
        <v>41935</v>
      </c>
      <c r="B13544" s="56" t="s">
        <v>2714</v>
      </c>
      <c r="C13544" s="56" t="s">
        <v>1226</v>
      </c>
      <c r="D13544" s="30" t="n">
        <v>2475</v>
      </c>
      <c r="E13544" s="44" t="n">
        <v>0.25</v>
      </c>
      <c r="F13544" s="44" t="n">
        <v>0.6875</v>
      </c>
      <c r="H13544" s="42" t="n">
        <v>0.4375</v>
      </c>
      <c r="I13544" s="29" t="n">
        <v>246.75</v>
      </c>
      <c r="J13544" s="29" t="n">
        <v>172.72</v>
      </c>
      <c r="K13544" s="30" t="s">
        <v>2807</v>
      </c>
      <c r="M13544" s="31" t="n">
        <f aca="false">P13544+R13544+T13544+V13544+X13544+Z13544+AB13544+AD13544+AF13544+AH13544+AJ13544+AL13544+AN13544+AP13544+AR13544+AT13544+AV13544+AX13544+AZ13544+BB13544+BD13544+BF13544+BH13544+BJ13544+BL13544+BN13544+BP13544</f>
        <v>0</v>
      </c>
    </row>
    <row r="13545" customFormat="false" ht="15" hidden="false" customHeight="false" outlineLevel="0" collapsed="false">
      <c r="A13545" s="55" t="n">
        <v>41935</v>
      </c>
      <c r="B13545" s="56" t="s">
        <v>1199</v>
      </c>
      <c r="C13545" s="56" t="s">
        <v>925</v>
      </c>
      <c r="D13545" s="30" t="n">
        <v>2476</v>
      </c>
      <c r="E13545" s="44" t="n">
        <v>0.3125</v>
      </c>
      <c r="F13545" s="44" t="n">
        <v>0.722222222222222</v>
      </c>
      <c r="G13545" s="3" t="s">
        <v>2808</v>
      </c>
      <c r="H13545" s="42" t="n">
        <v>0.416666666666667</v>
      </c>
      <c r="I13545" s="29" t="n">
        <v>322</v>
      </c>
      <c r="J13545" s="29" t="n">
        <v>192</v>
      </c>
      <c r="K13545" s="30" t="s">
        <v>1253</v>
      </c>
      <c r="M13545" s="31" t="n">
        <f aca="false">P13545+R13545+T13545+V13545+X13545+Z13545+AB13545+AD13545+AF13545+AH13545+AJ13545+AL13545+AN13545+AP13545+AR13545+AT13545+AV13545+AX13545+AZ13545+BB13545+BD13545+BF13545+BH13545+BJ13545+BL13545+BN13545+BP13545</f>
        <v>0</v>
      </c>
    </row>
    <row r="13546" customFormat="false" ht="15" hidden="false" customHeight="false" outlineLevel="0" collapsed="false">
      <c r="A13546" s="55" t="n">
        <v>41935</v>
      </c>
      <c r="B13546" s="56" t="s">
        <v>1197</v>
      </c>
      <c r="C13546" s="56" t="s">
        <v>714</v>
      </c>
      <c r="D13546" s="30" t="n">
        <v>2477</v>
      </c>
      <c r="E13546" s="44" t="n">
        <v>0.354166666666667</v>
      </c>
      <c r="F13546" s="44" t="n">
        <v>0.5</v>
      </c>
      <c r="G13546" s="3" t="s">
        <v>1170</v>
      </c>
      <c r="H13546" s="3" t="s">
        <v>1191</v>
      </c>
      <c r="I13546" s="29" t="n">
        <v>124.5</v>
      </c>
      <c r="J13546" s="29" t="n">
        <v>82.25</v>
      </c>
      <c r="K13546" s="30" t="s">
        <v>2599</v>
      </c>
      <c r="M13546" s="31" t="n">
        <f aca="false">P13546+R13546+T13546+V13546+X13546+Z13546+AB13546+AD13546+AF13546+AH13546+AJ13546+AL13546+AN13546+AP13546+AR13546+AT13546+AV13546+AX13546+AZ13546+BB13546+BD13546+BF13546+BH13546+BJ13546+BL13546+BN13546+BP13546</f>
        <v>0</v>
      </c>
    </row>
    <row r="13547" customFormat="false" ht="15" hidden="false" customHeight="false" outlineLevel="0" collapsed="false">
      <c r="A13547" s="55" t="n">
        <v>41935</v>
      </c>
      <c r="B13547" s="56" t="s">
        <v>2153</v>
      </c>
      <c r="C13547" s="56" t="s">
        <v>2671</v>
      </c>
      <c r="D13547" s="30" t="n">
        <v>2478</v>
      </c>
      <c r="E13547" s="44" t="n">
        <v>0.364583333333333</v>
      </c>
      <c r="F13547" s="44" t="n">
        <v>0.416666666666667</v>
      </c>
      <c r="H13547" s="42" t="n">
        <v>0.166666666666667</v>
      </c>
      <c r="I13547" s="29" t="n">
        <v>101</v>
      </c>
      <c r="J13547" s="29" t="n">
        <v>65.8</v>
      </c>
      <c r="K13547" s="30" t="s">
        <v>2154</v>
      </c>
      <c r="M13547" s="31" t="n">
        <f aca="false">P13547+R13547+T13547+V13547+X13547+Z13547+AB13547+AD13547+AF13547+AH13547+AJ13547+AL13547+AN13547+AP13547+AR13547+AT13547+AV13547+AX13547+AZ13547+BB13547+BD13547+BF13547+BH13547+BJ13547+BL13547+BN13547+BP13547</f>
        <v>0</v>
      </c>
    </row>
    <row r="13548" customFormat="false" ht="15" hidden="false" customHeight="false" outlineLevel="0" collapsed="false">
      <c r="A13548" s="55" t="n">
        <v>41935</v>
      </c>
      <c r="B13548" s="56" t="s">
        <v>1193</v>
      </c>
      <c r="C13548" s="56" t="s">
        <v>2749</v>
      </c>
      <c r="D13548" s="30" t="n">
        <v>2479</v>
      </c>
      <c r="E13548" s="44" t="n">
        <v>0.416666666666667</v>
      </c>
      <c r="F13548" s="44" t="n">
        <v>0.5</v>
      </c>
      <c r="H13548" s="42" t="n">
        <v>0.166666666666667</v>
      </c>
      <c r="I13548" s="29" t="n">
        <v>133</v>
      </c>
      <c r="J13548" s="29" t="n">
        <v>65.8</v>
      </c>
      <c r="K13548" s="30" t="s">
        <v>1216</v>
      </c>
      <c r="M13548" s="31" t="n">
        <f aca="false">P13548+R13548+T13548+V13548+X13548+Z13548+AB13548+AD13548+AF13548+AH13548+AJ13548+AL13548+AN13548+AP13548+AR13548+AT13548+AV13548+AX13548+AZ13548+BB13548+BD13548+BF13548+BH13548+BJ13548+BL13548+BN13548+BP13548</f>
        <v>0</v>
      </c>
    </row>
    <row r="13549" customFormat="false" ht="15" hidden="false" customHeight="false" outlineLevel="0" collapsed="false">
      <c r="A13549" s="55" t="n">
        <v>41935</v>
      </c>
      <c r="B13549" s="56" t="s">
        <v>1362</v>
      </c>
      <c r="C13549" s="56" t="s">
        <v>1527</v>
      </c>
      <c r="D13549" s="30" t="n">
        <v>2480</v>
      </c>
      <c r="E13549" s="44" t="n">
        <v>0.375</v>
      </c>
      <c r="F13549" s="44" t="n">
        <v>0.704861111111111</v>
      </c>
      <c r="H13549" s="42" t="n">
        <v>0.333333333333333</v>
      </c>
      <c r="I13549" s="29" t="n">
        <v>188</v>
      </c>
      <c r="J13549" s="29" t="n">
        <v>131.6</v>
      </c>
      <c r="K13549" s="30" t="s">
        <v>2630</v>
      </c>
      <c r="M13549" s="31" t="n">
        <f aca="false">P13549+R13549+T13549+V13549+X13549+Z13549+AB13549+AD13549+AF13549+AH13549+AJ13549+AL13549+AN13549+AP13549+AR13549+AT13549+AV13549+AX13549+AZ13549+BB13549+BD13549+BF13549+BH13549+BJ13549+BL13549+BN13549+BP13549</f>
        <v>0</v>
      </c>
    </row>
    <row r="13550" customFormat="false" ht="15" hidden="false" customHeight="false" outlineLevel="0" collapsed="false">
      <c r="A13550" s="55" t="n">
        <v>41935</v>
      </c>
      <c r="B13550" s="56" t="s">
        <v>1525</v>
      </c>
      <c r="C13550" s="56" t="s">
        <v>1226</v>
      </c>
      <c r="D13550" s="30" t="n">
        <v>2481</v>
      </c>
      <c r="E13550" s="44" t="n">
        <v>0.5</v>
      </c>
      <c r="F13550" s="44" t="n">
        <v>0.708333333333333</v>
      </c>
      <c r="H13550" s="42" t="n">
        <v>0.208333333333333</v>
      </c>
      <c r="I13550" s="29" t="n">
        <v>117.5</v>
      </c>
      <c r="J13550" s="29" t="n">
        <v>82.25</v>
      </c>
      <c r="K13550" s="30" t="s">
        <v>2618</v>
      </c>
      <c r="M13550" s="31" t="n">
        <f aca="false">P13550+R13550+T13550+V13550+X13550+Z13550+AB13550+AD13550+AF13550+AH13550+AJ13550+AL13550+AN13550+AP13550+AR13550+AT13550+AV13550+AX13550+AZ13550+BB13550+BD13550+BF13550+BH13550+BJ13550+BL13550+BN13550+BP13550</f>
        <v>0</v>
      </c>
    </row>
    <row r="13551" customFormat="false" ht="15" hidden="false" customHeight="false" outlineLevel="0" collapsed="false">
      <c r="A13551" s="55" t="n">
        <v>41935</v>
      </c>
      <c r="B13551" s="56" t="s">
        <v>2153</v>
      </c>
      <c r="C13551" s="56" t="s">
        <v>423</v>
      </c>
      <c r="D13551" s="30" t="n">
        <v>2482</v>
      </c>
      <c r="E13551" s="44" t="n">
        <v>0.520833333333333</v>
      </c>
      <c r="F13551" s="44" t="n">
        <v>0.618055555555556</v>
      </c>
      <c r="H13551" s="42" t="n">
        <v>0.166666666666667</v>
      </c>
      <c r="I13551" s="29" t="n">
        <v>103</v>
      </c>
      <c r="J13551" s="29" t="n">
        <v>67.2</v>
      </c>
      <c r="K13551" s="30" t="s">
        <v>2154</v>
      </c>
      <c r="M13551" s="31" t="n">
        <f aca="false">P13551+R13551+T13551+V13551+X13551+Z13551+AB13551+AD13551+AF13551+AH13551+AJ13551+AL13551+AN13551+AP13551+AR13551+AT13551+AV13551+AX13551+AZ13551+BB13551+BD13551+BF13551+BH13551+BJ13551+BL13551+BN13551+BP13551</f>
        <v>0</v>
      </c>
    </row>
    <row r="13552" customFormat="false" ht="15" hidden="false" customHeight="false" outlineLevel="0" collapsed="false">
      <c r="A13552" s="97" t="n">
        <v>41935</v>
      </c>
      <c r="B13552" s="98" t="s">
        <v>1519</v>
      </c>
      <c r="C13552" s="98" t="s">
        <v>2809</v>
      </c>
      <c r="D13552" s="67" t="n">
        <v>2482</v>
      </c>
      <c r="E13552" s="99" t="n">
        <v>0.25</v>
      </c>
      <c r="F13552" s="99" t="s">
        <v>1327</v>
      </c>
      <c r="H13552" s="42" t="s">
        <v>1327</v>
      </c>
      <c r="I13552" s="29" t="n">
        <v>222.2</v>
      </c>
      <c r="J13552" s="29" t="n">
        <v>160</v>
      </c>
      <c r="K13552" s="30" t="s">
        <v>2615</v>
      </c>
    </row>
    <row r="13553" customFormat="false" ht="15" hidden="false" customHeight="false" outlineLevel="0" collapsed="false">
      <c r="A13553" s="55"/>
      <c r="B13553" s="56"/>
      <c r="C13553" s="56"/>
      <c r="D13553" s="30"/>
      <c r="E13553" s="44"/>
      <c r="F13553" s="30"/>
      <c r="G13553" s="30"/>
    </row>
    <row r="13554" customFormat="false" ht="15" hidden="false" customHeight="false" outlineLevel="0" collapsed="false">
      <c r="A13554" s="430"/>
      <c r="B13554" s="214"/>
      <c r="C13554" s="214"/>
      <c r="D13554" s="213"/>
      <c r="E13554" s="431"/>
      <c r="F13554" s="213"/>
      <c r="G13554" s="213"/>
      <c r="H13554" s="213"/>
      <c r="I13554" s="96"/>
      <c r="J13554" s="215"/>
      <c r="K13554" s="213"/>
    </row>
    <row r="13555" customFormat="false" ht="21" hidden="false" customHeight="false" outlineLevel="0" collapsed="false">
      <c r="A13555" s="430"/>
      <c r="B13555" s="214"/>
      <c r="C13555" s="214"/>
      <c r="D13555" s="213"/>
      <c r="E13555" s="431"/>
      <c r="F13555" s="213"/>
      <c r="G13555" s="428" t="s">
        <v>1295</v>
      </c>
      <c r="H13555" s="213"/>
      <c r="I13555" s="215"/>
      <c r="J13555" s="215"/>
      <c r="K13555" s="213"/>
    </row>
    <row r="13556" customFormat="false" ht="15" hidden="false" customHeight="false" outlineLevel="0" collapsed="false">
      <c r="A13556" s="55" t="n">
        <v>41936</v>
      </c>
      <c r="B13556" s="56" t="s">
        <v>1514</v>
      </c>
      <c r="C13556" s="56" t="s">
        <v>1395</v>
      </c>
      <c r="D13556" s="30" t="n">
        <v>2483</v>
      </c>
      <c r="E13556" s="44" t="n">
        <v>0.25</v>
      </c>
      <c r="F13556" s="30" t="s">
        <v>1327</v>
      </c>
      <c r="G13556" s="3" t="s">
        <v>2720</v>
      </c>
      <c r="H13556" s="3" t="s">
        <v>1327</v>
      </c>
      <c r="I13556" s="29" t="n">
        <v>227.2</v>
      </c>
      <c r="J13556" s="29" t="n">
        <v>160</v>
      </c>
      <c r="K13556" s="30" t="s">
        <v>1516</v>
      </c>
      <c r="M13556" s="31" t="n">
        <f aca="false">P13556+R13556+T13556+V13556+X13556+Z13556+AB13556+AD13556+AF13556+AH13556+AJ13556+AL13556+AN13556+AP13556+AR13556+AT13556+AV13556+AX13556+AZ13556+BB13556+BD13556+BF13556+BH13556+BJ13556+BL13556+BN13556+BP13556</f>
        <v>0</v>
      </c>
    </row>
    <row r="13557" customFormat="false" ht="15" hidden="false" customHeight="false" outlineLevel="0" collapsed="false">
      <c r="A13557" s="55" t="n">
        <v>41936</v>
      </c>
      <c r="B13557" s="56" t="s">
        <v>1517</v>
      </c>
      <c r="C13557" s="56" t="s">
        <v>1395</v>
      </c>
      <c r="D13557" s="30" t="n">
        <v>2484</v>
      </c>
      <c r="E13557" s="44" t="n">
        <v>0.25</v>
      </c>
      <c r="F13557" s="30" t="s">
        <v>1327</v>
      </c>
      <c r="H13557" s="3" t="s">
        <v>1327</v>
      </c>
      <c r="I13557" s="29" t="n">
        <v>222.2</v>
      </c>
      <c r="J13557" s="29" t="n">
        <v>160</v>
      </c>
      <c r="K13557" s="30" t="s">
        <v>1518</v>
      </c>
      <c r="M13557" s="31" t="n">
        <f aca="false">P13557+R13557+T13557+V13557+X13557+Z13557+AB13557+AD13557+AF13557+AH13557+AJ13557+AL13557+AN13557+AP13557+AR13557+AT13557+AV13557+AX13557+AZ13557+BB13557+BD13557+BF13557+BH13557+BJ13557+BL13557+BN13557+BP13557</f>
        <v>0</v>
      </c>
    </row>
    <row r="13558" customFormat="false" ht="15" hidden="false" customHeight="false" outlineLevel="0" collapsed="false">
      <c r="A13558" s="55" t="n">
        <v>41936</v>
      </c>
      <c r="B13558" s="56" t="s">
        <v>2629</v>
      </c>
      <c r="C13558" s="56" t="s">
        <v>1395</v>
      </c>
      <c r="D13558" s="30" t="n">
        <v>2485</v>
      </c>
      <c r="E13558" s="44" t="n">
        <v>0.25</v>
      </c>
      <c r="F13558" s="30" t="s">
        <v>1327</v>
      </c>
      <c r="G13558" s="3" t="s">
        <v>2682</v>
      </c>
      <c r="H13558" s="3" t="s">
        <v>1327</v>
      </c>
      <c r="I13558" s="29" t="n">
        <v>249.8</v>
      </c>
      <c r="J13558" s="29" t="n">
        <v>146.5</v>
      </c>
      <c r="K13558" s="30" t="s">
        <v>2616</v>
      </c>
      <c r="M13558" s="31" t="n">
        <f aca="false">P13558+R13558+T13558+V13558+X13558+Z13558+AB13558+AD13558+AF13558+AH13558+AJ13558+AL13558+AN13558+AP13558+AR13558+AT13558+AV13558+AX13558+AZ13558+BB13558+BD13558+BF13558+BH13558+BJ13558+BL13558+BN13558+BP13558</f>
        <v>0</v>
      </c>
    </row>
    <row r="13559" customFormat="false" ht="15" hidden="false" customHeight="false" outlineLevel="0" collapsed="false">
      <c r="A13559" s="55" t="n">
        <v>41936</v>
      </c>
      <c r="B13559" s="56" t="s">
        <v>1539</v>
      </c>
      <c r="C13559" s="56" t="s">
        <v>1226</v>
      </c>
      <c r="D13559" s="30" t="n">
        <v>2486</v>
      </c>
      <c r="E13559" s="44" t="n">
        <v>0.25</v>
      </c>
      <c r="F13559" s="44" t="n">
        <v>0.5625</v>
      </c>
      <c r="H13559" s="42" t="n">
        <v>0.3125</v>
      </c>
      <c r="I13559" s="29" t="n">
        <v>176.25</v>
      </c>
      <c r="J13559" s="29" t="n">
        <v>123.37</v>
      </c>
      <c r="K13559" s="30" t="s">
        <v>2626</v>
      </c>
      <c r="M13559" s="31" t="n">
        <f aca="false">P13559+R13559+T13559+V13559+X13559+Z13559+AB13559+AD13559+AF13559+AH13559+AJ13559+AL13559+AN13559+AP13559+AR13559+AT13559+AV13559+AX13559+AZ13559+BB13559+BD13559+BF13559+BH13559+BJ13559+BL13559+BN13559+BP13559</f>
        <v>0</v>
      </c>
    </row>
    <row r="13560" customFormat="false" ht="15" hidden="false" customHeight="false" outlineLevel="0" collapsed="false">
      <c r="A13560" s="55" t="n">
        <v>41936</v>
      </c>
      <c r="B13560" s="56" t="s">
        <v>2632</v>
      </c>
      <c r="C13560" s="56" t="s">
        <v>1226</v>
      </c>
      <c r="D13560" s="30" t="n">
        <v>2487</v>
      </c>
      <c r="E13560" s="44" t="n">
        <v>0.270833333333333</v>
      </c>
      <c r="F13560" s="44" t="n">
        <v>0.5625</v>
      </c>
      <c r="H13560" s="42" t="n">
        <v>0.291666666666667</v>
      </c>
      <c r="I13560" s="29" t="n">
        <v>164.5</v>
      </c>
      <c r="J13560" s="29" t="n">
        <v>115.15</v>
      </c>
      <c r="K13560" s="30" t="s">
        <v>2617</v>
      </c>
      <c r="M13560" s="31" t="n">
        <f aca="false">P13560+R13560+T13560+V13560+X13560+Z13560+AB13560+AD13560+AF13560+AH13560+AJ13560+AL13560+AN13560+AP13560+AR13560+AT13560+AV13560+AX13560+AZ13560+BB13560+BD13560+BF13560+BH13560+BJ13560+BL13560+BN13560+BP13560</f>
        <v>0</v>
      </c>
    </row>
    <row r="13561" customFormat="false" ht="15" hidden="false" customHeight="false" outlineLevel="0" collapsed="false">
      <c r="A13561" s="55" t="n">
        <v>41936</v>
      </c>
      <c r="B13561" s="56" t="s">
        <v>2636</v>
      </c>
      <c r="C13561" s="56" t="s">
        <v>1540</v>
      </c>
      <c r="D13561" s="30" t="n">
        <v>2488</v>
      </c>
      <c r="E13561" s="44" t="n">
        <v>0.333333333333333</v>
      </c>
      <c r="F13561" s="44" t="n">
        <v>0.729166666666667</v>
      </c>
      <c r="G13561" s="3" t="s">
        <v>2684</v>
      </c>
      <c r="H13561" s="42" t="n">
        <v>0.395833333333333</v>
      </c>
      <c r="I13561" s="29" t="n">
        <v>306.25</v>
      </c>
      <c r="J13561" s="29" t="n">
        <v>203.77</v>
      </c>
      <c r="K13561" s="30" t="s">
        <v>2381</v>
      </c>
      <c r="M13561" s="31" t="n">
        <f aca="false">P13561+R13561+T13561+V13561+X13561+Z13561+AB13561+AD13561+AF13561+AH13561+AJ13561+AL13561+AN13561+AP13561+AR13561+AT13561+AV13561+AX13561+AZ13561+BB13561+BD13561+BF13561+BH13561+BJ13561+BL13561+BN13561+BP13561</f>
        <v>0</v>
      </c>
    </row>
    <row r="13562" customFormat="false" ht="15" hidden="false" customHeight="false" outlineLevel="0" collapsed="false">
      <c r="A13562" s="55" t="n">
        <v>41936</v>
      </c>
      <c r="B13562" s="56" t="s">
        <v>1281</v>
      </c>
      <c r="C13562" s="56" t="s">
        <v>1540</v>
      </c>
      <c r="D13562" s="30" t="n">
        <v>2489</v>
      </c>
      <c r="E13562" s="44" t="n">
        <v>0.333333333333333</v>
      </c>
      <c r="F13562" s="44" t="n">
        <v>0.78125</v>
      </c>
      <c r="G13562" s="3" t="s">
        <v>2810</v>
      </c>
      <c r="H13562" s="3" t="s">
        <v>2811</v>
      </c>
      <c r="I13562" s="29" t="n">
        <v>404</v>
      </c>
      <c r="J13562" s="29" t="n">
        <v>213.85</v>
      </c>
      <c r="K13562" s="30" t="s">
        <v>1504</v>
      </c>
      <c r="M13562" s="31" t="n">
        <f aca="false">P13562+R13562+T13562+V13562+X13562+Z13562+AB13562+AD13562+AF13562+AH13562+AJ13562+AL13562+AN13562+AP13562+AR13562+AT13562+AV13562+AX13562+AZ13562+BB13562+BD13562+BF13562+BH13562+BJ13562+BL13562+BN13562+BP13562</f>
        <v>0</v>
      </c>
    </row>
    <row r="13563" customFormat="false" ht="15" hidden="false" customHeight="false" outlineLevel="0" collapsed="false">
      <c r="A13563" s="55" t="n">
        <v>41936</v>
      </c>
      <c r="B13563" s="56" t="s">
        <v>2627</v>
      </c>
      <c r="C13563" s="56" t="s">
        <v>1540</v>
      </c>
      <c r="D13563" s="30" t="n">
        <v>2490</v>
      </c>
      <c r="E13563" s="44" t="n">
        <v>0.333333333333333</v>
      </c>
      <c r="F13563" s="44" t="n">
        <v>0.84375</v>
      </c>
      <c r="G13563" s="3" t="s">
        <v>1241</v>
      </c>
      <c r="H13563" s="3" t="s">
        <v>1317</v>
      </c>
      <c r="I13563" s="29" t="n">
        <v>440.1</v>
      </c>
      <c r="J13563" s="29" t="n">
        <v>233.17</v>
      </c>
      <c r="K13563" s="30" t="s">
        <v>2619</v>
      </c>
      <c r="M13563" s="31" t="n">
        <f aca="false">P13563+R13563+T13563+V13563+X13563+Z13563+AB13563+AD13563+AF13563+AH13563+AJ13563+AL13563+AN13563+AP13563+AR13563+AT13563+AV13563+AX13563+AZ13563+BB13563+BD13563+BF13563+BH13563+BJ13563+BL13563+BN13563+BP13563</f>
        <v>0</v>
      </c>
    </row>
    <row r="13564" customFormat="false" ht="15" hidden="false" customHeight="false" outlineLevel="0" collapsed="false">
      <c r="A13564" s="55" t="n">
        <v>41936</v>
      </c>
      <c r="B13564" s="56" t="s">
        <v>2714</v>
      </c>
      <c r="C13564" s="56" t="s">
        <v>2812</v>
      </c>
      <c r="D13564" s="30" t="n">
        <v>2491</v>
      </c>
      <c r="E13564" s="44" t="n">
        <v>0.416666666666667</v>
      </c>
      <c r="F13564" s="44" t="n">
        <v>0.590277777777778</v>
      </c>
      <c r="H13564" s="42" t="n">
        <v>0.1875</v>
      </c>
      <c r="I13564" s="29" t="n">
        <v>119.5</v>
      </c>
      <c r="J13564" s="29" t="n">
        <v>78.75</v>
      </c>
      <c r="K13564" s="30" t="s">
        <v>2807</v>
      </c>
      <c r="M13564" s="31" t="n">
        <f aca="false">P13564+R13564+T13564+V13564+X13564+Z13564+AB13564+AD13564+AF13564+AH13564+AJ13564+AL13564+AN13564+AP13564+AR13564+AT13564+AV13564+AX13564+AZ13564+BB13564+BD13564+BF13564+BH13564+BJ13564+BL13564+BN13564+BP13564</f>
        <v>0</v>
      </c>
    </row>
    <row r="13565" customFormat="false" ht="15" hidden="false" customHeight="false" outlineLevel="0" collapsed="false">
      <c r="A13565" s="55" t="n">
        <v>41936</v>
      </c>
      <c r="B13565" s="56" t="s">
        <v>2597</v>
      </c>
      <c r="C13565" s="56" t="s">
        <v>2671</v>
      </c>
      <c r="D13565" s="30" t="n">
        <v>2492</v>
      </c>
      <c r="E13565" s="44" t="n">
        <v>0.583333333333333</v>
      </c>
      <c r="F13565" s="44" t="n">
        <v>0.645833333333333</v>
      </c>
      <c r="H13565" s="42" t="n">
        <v>0.166666666666667</v>
      </c>
      <c r="I13565" s="29" t="n">
        <v>101</v>
      </c>
      <c r="J13565" s="29" t="n">
        <v>65.8</v>
      </c>
      <c r="K13565" s="30" t="s">
        <v>2608</v>
      </c>
      <c r="M13565" s="31" t="n">
        <f aca="false">P13565+R13565+T13565+V13565+X13565+Z13565+AB13565+AD13565+AF13565+AH13565+AJ13565+AL13565+AN13565+AP13565+AR13565+AT13565+AV13565+AX13565+AZ13565+BB13565+BD13565+BF13565+BH13565+BJ13565+BL13565+BN13565+BP13565</f>
        <v>0</v>
      </c>
    </row>
    <row r="13566" customFormat="false" ht="15" hidden="false" customHeight="false" outlineLevel="0" collapsed="false">
      <c r="A13566" s="97" t="n">
        <v>41936</v>
      </c>
      <c r="B13566" s="98" t="s">
        <v>2733</v>
      </c>
      <c r="C13566" s="98" t="s">
        <v>1395</v>
      </c>
      <c r="D13566" s="67" t="s">
        <v>2813</v>
      </c>
      <c r="E13566" s="99" t="n">
        <v>0.25</v>
      </c>
      <c r="F13566" s="99" t="s">
        <v>1327</v>
      </c>
      <c r="H13566" s="42" t="s">
        <v>1327</v>
      </c>
      <c r="I13566" s="29" t="n">
        <v>251.4</v>
      </c>
      <c r="J13566" s="29" t="n">
        <v>160</v>
      </c>
      <c r="K13566" s="30" t="s">
        <v>2734</v>
      </c>
    </row>
    <row r="13567" customFormat="false" ht="15" hidden="false" customHeight="false" outlineLevel="0" collapsed="false">
      <c r="A13567" s="97" t="n">
        <v>41936</v>
      </c>
      <c r="B13567" s="98" t="s">
        <v>1519</v>
      </c>
      <c r="C13567" s="98" t="s">
        <v>1395</v>
      </c>
      <c r="D13567" s="67" t="s">
        <v>2814</v>
      </c>
      <c r="E13567" s="99" t="n">
        <v>0.25</v>
      </c>
      <c r="F13567" s="99" t="s">
        <v>1327</v>
      </c>
      <c r="G13567" s="3" t="s">
        <v>1489</v>
      </c>
      <c r="H13567" s="42" t="s">
        <v>1327</v>
      </c>
      <c r="I13567" s="29" t="n">
        <v>251.4</v>
      </c>
      <c r="J13567" s="29" t="n">
        <v>176.5</v>
      </c>
      <c r="K13567" s="30" t="s">
        <v>2615</v>
      </c>
    </row>
    <row r="13568" customFormat="false" ht="15" hidden="false" customHeight="false" outlineLevel="0" collapsed="false">
      <c r="A13568" s="55"/>
      <c r="B13568" s="56"/>
      <c r="C13568" s="56"/>
      <c r="D13568" s="30"/>
      <c r="E13568" s="44"/>
      <c r="F13568" s="30"/>
      <c r="G13568" s="30"/>
    </row>
    <row r="13569" customFormat="false" ht="15" hidden="false" customHeight="false" outlineLevel="0" collapsed="false">
      <c r="A13569" s="430"/>
      <c r="B13569" s="214"/>
      <c r="C13569" s="214"/>
      <c r="D13569" s="213"/>
      <c r="E13569" s="431"/>
      <c r="F13569" s="213"/>
      <c r="G13569" s="213"/>
      <c r="H13569" s="213"/>
      <c r="I13569" s="96"/>
      <c r="J13569" s="215"/>
      <c r="K13569" s="213"/>
    </row>
    <row r="13570" customFormat="false" ht="21" hidden="false" customHeight="false" outlineLevel="0" collapsed="false">
      <c r="A13570" s="430"/>
      <c r="B13570" s="214"/>
      <c r="C13570" s="214"/>
      <c r="D13570" s="213"/>
      <c r="E13570" s="431"/>
      <c r="F13570" s="213"/>
      <c r="G13570" s="428" t="s">
        <v>1301</v>
      </c>
      <c r="H13570" s="213"/>
      <c r="I13570" s="215"/>
      <c r="J13570" s="215"/>
      <c r="K13570" s="213"/>
    </row>
    <row r="13571" customFormat="false" ht="15" hidden="false" customHeight="false" outlineLevel="0" collapsed="false">
      <c r="A13571" s="55" t="n">
        <v>41939</v>
      </c>
      <c r="B13571" s="56" t="s">
        <v>1514</v>
      </c>
      <c r="C13571" s="56" t="s">
        <v>1395</v>
      </c>
      <c r="D13571" s="30" t="n">
        <v>2493</v>
      </c>
      <c r="E13571" s="44" t="n">
        <v>0.25</v>
      </c>
      <c r="F13571" s="30" t="s">
        <v>1327</v>
      </c>
      <c r="G13571" s="3" t="s">
        <v>2720</v>
      </c>
      <c r="H13571" s="3" t="s">
        <v>1327</v>
      </c>
      <c r="I13571" s="29" t="n">
        <v>222.2</v>
      </c>
      <c r="J13571" s="29" t="n">
        <v>160</v>
      </c>
      <c r="K13571" s="30" t="s">
        <v>1516</v>
      </c>
      <c r="M13571" s="31" t="n">
        <f aca="false">P13571+R13571+T13571+V13571+X13571+Z13571+AB13571+AD13571+AF13571+AH13571+AJ13571+AL13571+AN13571+AP13571+AR13571+AT13571+AV13571+AX13571+AZ13571+BB13571+BD13571+BF13571+BH13571+BJ13571+BL13571+BN13571+BP13571</f>
        <v>0</v>
      </c>
    </row>
    <row r="13572" customFormat="false" ht="15" hidden="false" customHeight="false" outlineLevel="0" collapsed="false">
      <c r="A13572" s="55" t="n">
        <v>41939</v>
      </c>
      <c r="B13572" s="56" t="s">
        <v>1517</v>
      </c>
      <c r="C13572" s="56" t="s">
        <v>1395</v>
      </c>
      <c r="D13572" s="30" t="n">
        <v>2494</v>
      </c>
      <c r="E13572" s="44" t="n">
        <v>0.25</v>
      </c>
      <c r="F13572" s="30" t="s">
        <v>1327</v>
      </c>
      <c r="G13572" s="3" t="s">
        <v>2815</v>
      </c>
      <c r="H13572" s="3" t="s">
        <v>1327</v>
      </c>
      <c r="I13572" s="29" t="n">
        <v>276.9</v>
      </c>
      <c r="J13572" s="29" t="n">
        <v>193</v>
      </c>
      <c r="K13572" s="30" t="s">
        <v>2816</v>
      </c>
      <c r="M13572" s="31" t="n">
        <f aca="false">P13572+R13572+T13572+V13572+X13572+Z13572+AB13572+AD13572+AF13572+AH13572+AJ13572+AL13572+AN13572+AP13572+AR13572+AT13572+AV13572+AX13572+AZ13572+BB13572+BD13572+BF13572+BH13572+BJ13572+BL13572+BN13572+BP13572</f>
        <v>0</v>
      </c>
    </row>
    <row r="13573" customFormat="false" ht="15" hidden="false" customHeight="false" outlineLevel="0" collapsed="false">
      <c r="A13573" s="55" t="n">
        <v>41939</v>
      </c>
      <c r="B13573" s="56" t="s">
        <v>2620</v>
      </c>
      <c r="C13573" s="56" t="s">
        <v>2721</v>
      </c>
      <c r="D13573" s="30" t="n">
        <v>2495</v>
      </c>
      <c r="E13573" s="44" t="n">
        <v>0.25</v>
      </c>
      <c r="F13573" s="30" t="s">
        <v>1327</v>
      </c>
      <c r="H13573" s="3" t="s">
        <v>1327</v>
      </c>
      <c r="I13573" s="29" t="n">
        <v>222.2</v>
      </c>
      <c r="J13573" s="29" t="n">
        <v>130</v>
      </c>
      <c r="K13573" s="30" t="s">
        <v>2621</v>
      </c>
      <c r="M13573" s="31" t="n">
        <f aca="false">P13573+R13573+T13573+V13573+X13573+Z13573+AB13573+AD13573+AF13573+AH13573+AJ13573+AL13573+AN13573+AP13573+AR13573+AT13573+AV13573+AX13573+AZ13573+BB13573+BD13573+BF13573+BH13573+BJ13573+BL13573+BN13573+BP13573</f>
        <v>0</v>
      </c>
    </row>
    <row r="13574" customFormat="false" ht="15" hidden="false" customHeight="false" outlineLevel="0" collapsed="false">
      <c r="A13574" s="55" t="n">
        <v>41939</v>
      </c>
      <c r="B13574" s="56" t="s">
        <v>1519</v>
      </c>
      <c r="C13574" s="56" t="s">
        <v>1395</v>
      </c>
      <c r="D13574" s="30" t="n">
        <v>2496</v>
      </c>
      <c r="E13574" s="44" t="n">
        <v>0.25</v>
      </c>
      <c r="F13574" s="30" t="s">
        <v>1327</v>
      </c>
      <c r="H13574" s="3" t="s">
        <v>1327</v>
      </c>
      <c r="I13574" s="29" t="n">
        <v>222.2</v>
      </c>
      <c r="J13574" s="29" t="n">
        <v>160</v>
      </c>
      <c r="K13574" s="30" t="s">
        <v>2615</v>
      </c>
      <c r="M13574" s="31" t="n">
        <f aca="false">P13574+R13574+T13574+V13574+X13574+Z13574+AB13574+AD13574+AF13574+AH13574+AJ13574+AL13574+AN13574+AP13574+AR13574+AT13574+AV13574+AX13574+AZ13574+BB13574+BD13574+BF13574+BH13574+BJ13574+BL13574+BN13574+BP13574</f>
        <v>0</v>
      </c>
    </row>
    <row r="13575" customFormat="false" ht="15" hidden="false" customHeight="false" outlineLevel="0" collapsed="false">
      <c r="A13575" s="55" t="n">
        <v>41939</v>
      </c>
      <c r="B13575" s="56" t="s">
        <v>2817</v>
      </c>
      <c r="C13575" s="56" t="s">
        <v>2721</v>
      </c>
      <c r="D13575" s="30" t="n">
        <v>2497</v>
      </c>
      <c r="E13575" s="44" t="n">
        <v>0.25</v>
      </c>
      <c r="F13575" s="30" t="s">
        <v>1327</v>
      </c>
      <c r="G13575" s="3" t="s">
        <v>2793</v>
      </c>
      <c r="H13575" s="3" t="s">
        <v>1327</v>
      </c>
      <c r="I13575" s="29" t="n">
        <v>274.2</v>
      </c>
      <c r="J13575" s="29" t="n">
        <v>193</v>
      </c>
      <c r="K13575" s="30" t="s">
        <v>1518</v>
      </c>
      <c r="M13575" s="31" t="n">
        <f aca="false">P13575+R13575+T13575+V13575+X13575+Z13575+AB13575+AD13575+AF13575+AH13575+AJ13575+AL13575+AN13575+AP13575+AR13575+AT13575+AV13575+AX13575+AZ13575+BB13575+BD13575+BF13575+BH13575+BJ13575+BL13575+BN13575+BP13575</f>
        <v>0</v>
      </c>
    </row>
    <row r="13576" customFormat="false" ht="15" hidden="false" customHeight="false" outlineLevel="0" collapsed="false">
      <c r="A13576" s="55" t="n">
        <v>41939</v>
      </c>
      <c r="B13576" s="56" t="s">
        <v>2627</v>
      </c>
      <c r="C13576" s="56" t="s">
        <v>2643</v>
      </c>
      <c r="D13576" s="30" t="n">
        <v>2498</v>
      </c>
      <c r="E13576" s="44" t="n">
        <v>0.291666666666667</v>
      </c>
      <c r="F13576" s="44" t="n">
        <v>0.708333333333333</v>
      </c>
      <c r="G13576" s="3" t="s">
        <v>1229</v>
      </c>
      <c r="H13576" s="3" t="s">
        <v>1283</v>
      </c>
      <c r="I13576" s="29" t="n">
        <v>345.5</v>
      </c>
      <c r="J13576" s="29" t="n">
        <v>180.95</v>
      </c>
      <c r="K13576" s="30" t="s">
        <v>2619</v>
      </c>
      <c r="M13576" s="31" t="n">
        <f aca="false">P13576+R13576+T13576+V13576+X13576+Z13576+AB13576+AD13576+AF13576+AH13576+AJ13576+AL13576+AN13576+AP13576+AR13576+AT13576+AV13576+AX13576+AZ13576+BB13576+BD13576+BF13576+BH13576+BJ13576+BL13576+BN13576+BP13576</f>
        <v>0</v>
      </c>
    </row>
    <row r="13577" customFormat="false" ht="15" hidden="false" customHeight="false" outlineLevel="0" collapsed="false">
      <c r="A13577" s="55" t="n">
        <v>41939</v>
      </c>
      <c r="B13577" s="56" t="s">
        <v>1169</v>
      </c>
      <c r="C13577" s="56" t="s">
        <v>2749</v>
      </c>
      <c r="D13577" s="30" t="n">
        <v>2499</v>
      </c>
      <c r="E13577" s="44" t="n">
        <v>0.291666666666667</v>
      </c>
      <c r="F13577" s="44" t="n">
        <v>0.708333333333333</v>
      </c>
      <c r="G13577" s="3" t="s">
        <v>1229</v>
      </c>
      <c r="H13577" s="3" t="s">
        <v>1283</v>
      </c>
      <c r="I13577" s="29" t="n">
        <v>349</v>
      </c>
      <c r="J13577" s="29" t="n">
        <v>180.95</v>
      </c>
      <c r="K13577" s="30" t="s">
        <v>1214</v>
      </c>
      <c r="M13577" s="31" t="n">
        <f aca="false">P13577+R13577+T13577+V13577+X13577+Z13577+AB13577+AD13577+AF13577+AH13577+AJ13577+AL13577+AN13577+AP13577+AR13577+AT13577+AV13577+AX13577+AZ13577+BB13577+BD13577+BF13577+BH13577+BJ13577+BL13577+BN13577+BP13577</f>
        <v>0</v>
      </c>
    </row>
    <row r="13578" customFormat="false" ht="15" hidden="false" customHeight="false" outlineLevel="0" collapsed="false">
      <c r="A13578" s="55" t="n">
        <v>41939</v>
      </c>
      <c r="B13578" s="56" t="s">
        <v>403</v>
      </c>
      <c r="C13578" s="56" t="s">
        <v>2643</v>
      </c>
      <c r="D13578" s="30" t="n">
        <v>2500</v>
      </c>
      <c r="E13578" s="44" t="n">
        <v>0.291666666666667</v>
      </c>
      <c r="F13578" s="44" t="n">
        <v>0.645833333333333</v>
      </c>
      <c r="G13578" s="3" t="s">
        <v>1229</v>
      </c>
      <c r="H13578" s="3" t="s">
        <v>1267</v>
      </c>
      <c r="I13578" s="29" t="n">
        <v>301.75</v>
      </c>
      <c r="J13578" s="29" t="n">
        <v>156.27</v>
      </c>
      <c r="K13578" s="30" t="s">
        <v>2057</v>
      </c>
      <c r="M13578" s="31" t="n">
        <f aca="false">P13578+R13578+T13578+V13578+X13578+Z13578+AB13578+AD13578+AF13578+AH13578+AJ13578+AL13578+AN13578+AP13578+AR13578+AT13578+AV13578+AX13578+AZ13578+BB13578+BD13578+BF13578+BH13578+BJ13578+BL13578+BN13578+BP13578</f>
        <v>0</v>
      </c>
    </row>
    <row r="13579" customFormat="false" ht="15" hidden="false" customHeight="false" outlineLevel="0" collapsed="false">
      <c r="A13579" s="97" t="n">
        <v>41939</v>
      </c>
      <c r="B13579" s="98" t="s">
        <v>383</v>
      </c>
      <c r="C13579" s="98" t="s">
        <v>1206</v>
      </c>
      <c r="D13579" s="67" t="n">
        <v>2500</v>
      </c>
      <c r="E13579" s="99" t="n">
        <v>0.677083333333333</v>
      </c>
      <c r="F13579" s="99" t="s">
        <v>1162</v>
      </c>
      <c r="H13579" s="3" t="s">
        <v>1162</v>
      </c>
      <c r="I13579" s="29" t="n">
        <v>430</v>
      </c>
      <c r="J13579" s="29" t="n">
        <v>282</v>
      </c>
      <c r="K13579" s="30" t="s">
        <v>1232</v>
      </c>
    </row>
    <row r="13580" customFormat="false" ht="15" hidden="false" customHeight="false" outlineLevel="0" collapsed="false">
      <c r="A13580" s="55" t="n">
        <v>41939</v>
      </c>
      <c r="B13580" s="56" t="s">
        <v>2597</v>
      </c>
      <c r="C13580" s="56" t="s">
        <v>2364</v>
      </c>
      <c r="D13580" s="30" t="n">
        <v>2501</v>
      </c>
      <c r="E13580" s="44" t="n">
        <v>0.416666666666667</v>
      </c>
      <c r="F13580" s="44" t="n">
        <v>0.638888888888889</v>
      </c>
      <c r="H13580" s="42" t="n">
        <v>0.229166666666667</v>
      </c>
      <c r="I13580" s="29" t="n">
        <v>136.25</v>
      </c>
      <c r="J13580" s="29" t="n">
        <v>90.47</v>
      </c>
      <c r="K13580" s="30" t="s">
        <v>2608</v>
      </c>
      <c r="M13580" s="31" t="n">
        <f aca="false">P13580+R13580+T13580+V13580+X13580+Z13580+AB13580+AD13580+AF13580+AH13580+AJ13580+AL13580+AN13580+AP13580+AR13580+AT13580+AV13580+AX13580+AZ13580+BB13580+BD13580+BF13580+BH13580+BJ13580+BL13580+BN13580+BP13580</f>
        <v>0</v>
      </c>
    </row>
    <row r="13581" customFormat="false" ht="15" hidden="false" customHeight="false" outlineLevel="0" collapsed="false">
      <c r="A13581" s="55" t="n">
        <v>41939</v>
      </c>
      <c r="B13581" s="56" t="s">
        <v>2629</v>
      </c>
      <c r="C13581" s="56" t="s">
        <v>1527</v>
      </c>
      <c r="D13581" s="30" t="n">
        <v>2502</v>
      </c>
      <c r="E13581" s="44" t="n">
        <v>0.395833333333333</v>
      </c>
      <c r="F13581" s="44" t="n">
        <v>0.6875</v>
      </c>
      <c r="H13581" s="42" t="n">
        <v>0.291666666666667</v>
      </c>
      <c r="I13581" s="29" t="n">
        <v>164.5</v>
      </c>
      <c r="J13581" s="29" t="n">
        <v>115.15</v>
      </c>
      <c r="K13581" s="30" t="s">
        <v>2616</v>
      </c>
      <c r="M13581" s="31" t="n">
        <f aca="false">P13581+R13581+T13581+V13581+X13581+Z13581+AB13581+AD13581+AF13581+AH13581+AJ13581+AL13581+AN13581+AP13581+AR13581+AT13581+AV13581+AX13581+AZ13581+BB13581+BD13581+BF13581+BH13581+BJ13581+BL13581+BN13581+BP13581</f>
        <v>0</v>
      </c>
    </row>
    <row r="13582" customFormat="false" ht="15" hidden="false" customHeight="false" outlineLevel="0" collapsed="false">
      <c r="A13582" s="55" t="n">
        <v>41939</v>
      </c>
      <c r="B13582" s="56" t="s">
        <v>2818</v>
      </c>
      <c r="C13582" s="56" t="s">
        <v>1395</v>
      </c>
      <c r="D13582" s="30" t="n">
        <v>2503</v>
      </c>
      <c r="E13582" s="44" t="n">
        <v>0.666666666666667</v>
      </c>
      <c r="F13582" s="44" t="s">
        <v>1327</v>
      </c>
      <c r="G13582" s="3" t="s">
        <v>1615</v>
      </c>
      <c r="H13582" s="42" t="s">
        <v>1327</v>
      </c>
      <c r="I13582" s="29" t="n">
        <v>249.8</v>
      </c>
      <c r="J13582" s="29" t="n">
        <v>176.5</v>
      </c>
      <c r="K13582" s="30" t="s">
        <v>2734</v>
      </c>
    </row>
    <row r="13583" customFormat="false" ht="15" hidden="false" customHeight="false" outlineLevel="0" collapsed="false">
      <c r="A13583" s="55"/>
      <c r="B13583" s="56"/>
      <c r="C13583" s="56"/>
      <c r="D13583" s="30"/>
      <c r="E13583" s="44"/>
      <c r="F13583" s="44"/>
      <c r="H13583" s="42"/>
    </row>
    <row r="13584" customFormat="false" ht="15" hidden="false" customHeight="false" outlineLevel="0" collapsed="false">
      <c r="A13584" s="430"/>
      <c r="B13584" s="214"/>
      <c r="C13584" s="214"/>
      <c r="D13584" s="213"/>
      <c r="E13584" s="431"/>
      <c r="F13584" s="431"/>
      <c r="G13584" s="213"/>
      <c r="H13584" s="431"/>
      <c r="I13584" s="96"/>
      <c r="J13584" s="215"/>
      <c r="K13584" s="213"/>
    </row>
    <row r="13585" customFormat="false" ht="21" hidden="false" customHeight="false" outlineLevel="0" collapsed="false">
      <c r="A13585" s="430"/>
      <c r="B13585" s="214"/>
      <c r="C13585" s="214"/>
      <c r="D13585" s="213"/>
      <c r="E13585" s="431"/>
      <c r="F13585" s="431"/>
      <c r="G13585" s="428" t="s">
        <v>1274</v>
      </c>
      <c r="H13585" s="431"/>
      <c r="I13585" s="215"/>
      <c r="J13585" s="215"/>
      <c r="K13585" s="213"/>
    </row>
    <row r="13586" customFormat="false" ht="15" hidden="false" customHeight="false" outlineLevel="0" collapsed="false">
      <c r="A13586" s="55" t="n">
        <v>41940</v>
      </c>
      <c r="B13586" s="56" t="s">
        <v>1514</v>
      </c>
      <c r="C13586" s="56" t="s">
        <v>1395</v>
      </c>
      <c r="D13586" s="30" t="n">
        <v>2504</v>
      </c>
      <c r="E13586" s="44" t="n">
        <v>0.25</v>
      </c>
      <c r="F13586" s="30" t="s">
        <v>1327</v>
      </c>
      <c r="H13586" s="3" t="s">
        <v>1327</v>
      </c>
      <c r="I13586" s="29" t="n">
        <v>227.2</v>
      </c>
      <c r="J13586" s="29" t="n">
        <v>130</v>
      </c>
      <c r="K13586" s="30" t="s">
        <v>1516</v>
      </c>
      <c r="M13586" s="31" t="n">
        <f aca="false">P13586+R13586+T13586+V13586+X13586+Z13586+AB13586+AD13586+AF13586+AH13586+AJ13586+AL13586+AN13586+AP13586+AR13586+AT13586+AV13586+AX13586+AZ13586+BB13586+BD13586+BF13586+BH13586+BJ13586+BL13586+BN13586+BP13586</f>
        <v>0</v>
      </c>
    </row>
    <row r="13587" customFormat="false" ht="15" hidden="false" customHeight="false" outlineLevel="0" collapsed="false">
      <c r="A13587" s="55" t="n">
        <v>41940</v>
      </c>
      <c r="B13587" s="56" t="s">
        <v>1517</v>
      </c>
      <c r="C13587" s="56" t="s">
        <v>1395</v>
      </c>
      <c r="D13587" s="30" t="n">
        <v>2505</v>
      </c>
      <c r="E13587" s="44" t="n">
        <v>0.25</v>
      </c>
      <c r="F13587" s="30" t="s">
        <v>1327</v>
      </c>
      <c r="G13587" s="3" t="s">
        <v>2819</v>
      </c>
      <c r="H13587" s="3" t="s">
        <v>1327</v>
      </c>
      <c r="I13587" s="29" t="n">
        <v>281.9</v>
      </c>
      <c r="J13587" s="29" t="n">
        <v>193</v>
      </c>
      <c r="K13587" s="30" t="s">
        <v>1518</v>
      </c>
      <c r="M13587" s="31" t="n">
        <f aca="false">P13587+R13587+T13587+V13587+X13587+Z13587+AB13587+AD13587+AF13587+AH13587+AJ13587+AL13587+AN13587+AP13587+AR13587+AT13587+AV13587+AX13587+AZ13587+BB13587+BD13587+BF13587+BH13587+BJ13587+BL13587+BN13587+BP13587</f>
        <v>0</v>
      </c>
    </row>
    <row r="13588" customFormat="false" ht="15" hidden="false" customHeight="false" outlineLevel="0" collapsed="false">
      <c r="A13588" s="55" t="n">
        <v>41940</v>
      </c>
      <c r="B13588" s="56" t="s">
        <v>2620</v>
      </c>
      <c r="C13588" s="56" t="s">
        <v>1395</v>
      </c>
      <c r="D13588" s="30" t="n">
        <v>2506</v>
      </c>
      <c r="E13588" s="44" t="n">
        <v>0.25</v>
      </c>
      <c r="F13588" s="30" t="s">
        <v>1327</v>
      </c>
      <c r="G13588" s="3" t="s">
        <v>2767</v>
      </c>
      <c r="H13588" s="3" t="s">
        <v>1327</v>
      </c>
      <c r="I13588" s="29" t="n">
        <v>222.2</v>
      </c>
      <c r="J13588" s="29" t="n">
        <v>165</v>
      </c>
      <c r="K13588" s="30" t="s">
        <v>2621</v>
      </c>
      <c r="M13588" s="31" t="n">
        <f aca="false">P13588+R13588+T13588+V13588+X13588+Z13588+AB13588+AD13588+AF13588+AH13588+AJ13588+AL13588+AN13588+AP13588+AR13588+AT13588+AV13588+AX13588+AZ13588+BB13588+BD13588+BF13588+BH13588+BJ13588+BL13588+BN13588+BP13588</f>
        <v>0</v>
      </c>
    </row>
    <row r="13589" customFormat="false" ht="15" hidden="false" customHeight="false" outlineLevel="0" collapsed="false">
      <c r="A13589" s="55" t="n">
        <v>41940</v>
      </c>
      <c r="B13589" s="56" t="s">
        <v>1539</v>
      </c>
      <c r="C13589" s="56" t="s">
        <v>2625</v>
      </c>
      <c r="D13589" s="30" t="n">
        <v>2507</v>
      </c>
      <c r="E13589" s="44" t="n">
        <v>0.291666666666667</v>
      </c>
      <c r="F13589" s="44" t="n">
        <v>0.666666666666667</v>
      </c>
      <c r="G13589" s="3" t="s">
        <v>2511</v>
      </c>
      <c r="H13589" s="3" t="s">
        <v>1276</v>
      </c>
      <c r="I13589" s="29" t="n">
        <v>247</v>
      </c>
      <c r="J13589" s="29" t="n">
        <v>164.5</v>
      </c>
      <c r="K13589" s="30" t="s">
        <v>2626</v>
      </c>
      <c r="M13589" s="31" t="n">
        <f aca="false">P13589+R13589+T13589+V13589+X13589+Z13589+AB13589+AD13589+AF13589+AH13589+AJ13589+AL13589+AN13589+AP13589+AR13589+AT13589+AV13589+AX13589+AZ13589+BB13589+BD13589+BF13589+BH13589+BJ13589+BL13589+BN13589+BP13589</f>
        <v>0</v>
      </c>
    </row>
    <row r="13590" customFormat="false" ht="15" hidden="false" customHeight="false" outlineLevel="0" collapsed="false">
      <c r="A13590" s="55" t="n">
        <v>41940</v>
      </c>
      <c r="B13590" s="56" t="s">
        <v>1362</v>
      </c>
      <c r="C13590" s="56" t="s">
        <v>1527</v>
      </c>
      <c r="D13590" s="30" t="n">
        <v>2508</v>
      </c>
      <c r="E13590" s="44" t="n">
        <v>0.354166666666667</v>
      </c>
      <c r="F13590" s="44" t="n">
        <v>0.708333333333333</v>
      </c>
      <c r="H13590" s="42" t="n">
        <v>0.354166666666667</v>
      </c>
      <c r="I13590" s="29" t="n">
        <v>199.75</v>
      </c>
      <c r="J13590" s="29" t="n">
        <v>139.82</v>
      </c>
      <c r="K13590" s="30" t="s">
        <v>2630</v>
      </c>
      <c r="M13590" s="31" t="n">
        <f aca="false">P13590+R13590+T13590+V13590+X13590+Z13590+AB13590+AD13590+AF13590+AH13590+AJ13590+AL13590+AN13590+AP13590+AR13590+AT13590+AV13590+AX13590+AZ13590+BB13590+BD13590+BF13590+BH13590+BJ13590+BL13590+BN13590+BP13590</f>
        <v>0</v>
      </c>
    </row>
    <row r="13591" customFormat="false" ht="15" hidden="false" customHeight="false" outlineLevel="0" collapsed="false">
      <c r="A13591" s="55" t="n">
        <v>41940</v>
      </c>
      <c r="B13591" s="56" t="s">
        <v>1193</v>
      </c>
      <c r="C13591" s="56" t="s">
        <v>925</v>
      </c>
      <c r="D13591" s="30" t="n">
        <v>2509</v>
      </c>
      <c r="E13591" s="44" t="n">
        <v>0.375</v>
      </c>
      <c r="F13591" s="44" t="n">
        <v>0.743055555555556</v>
      </c>
      <c r="G13591" s="3" t="s">
        <v>2393</v>
      </c>
      <c r="H13591" s="3" t="s">
        <v>1276</v>
      </c>
      <c r="I13591" s="29" t="n">
        <v>314</v>
      </c>
      <c r="J13591" s="29" t="n">
        <v>164.5</v>
      </c>
      <c r="K13591" s="30" t="s">
        <v>1216</v>
      </c>
      <c r="M13591" s="31" t="n">
        <f aca="false">P13591+R13591+T13591+V13591+X13591+Z13591+AB13591+AD13591+AF13591+AH13591+AJ13591+AL13591+AN13591+AP13591+AR13591+AT13591+AV13591+AX13591+AZ13591+BB13591+BD13591+BF13591+BH13591+BJ13591+BL13591+BN13591+BP13591</f>
        <v>0</v>
      </c>
    </row>
    <row r="13592" customFormat="false" ht="15" hidden="false" customHeight="false" outlineLevel="0" collapsed="false">
      <c r="A13592" s="55" t="n">
        <v>41940</v>
      </c>
      <c r="B13592" s="56" t="s">
        <v>1197</v>
      </c>
      <c r="C13592" s="56" t="s">
        <v>469</v>
      </c>
      <c r="D13592" s="30" t="n">
        <v>2510</v>
      </c>
      <c r="E13592" s="44" t="n">
        <v>0.416666666666667</v>
      </c>
      <c r="F13592" s="44" t="n">
        <v>0.739583333333334</v>
      </c>
      <c r="G13592" s="3" t="s">
        <v>1229</v>
      </c>
      <c r="H13592" s="3" t="s">
        <v>1248</v>
      </c>
      <c r="I13592" s="29" t="n">
        <v>286</v>
      </c>
      <c r="J13592" s="29" t="n">
        <v>148.05</v>
      </c>
      <c r="K13592" s="30" t="s">
        <v>2599</v>
      </c>
      <c r="M13592" s="31" t="n">
        <f aca="false">P13592+R13592+T13592+V13592+X13592+Z13592+AB13592+AD13592+AF13592+AH13592+AJ13592+AL13592+AN13592+AP13592+AR13592+AT13592+AV13592+AX13592+AZ13592+BB13592+BD13592+BF13592+BH13592+BJ13592+BL13592+BN13592+BP13592</f>
        <v>0</v>
      </c>
    </row>
    <row r="13593" customFormat="false" ht="15" hidden="false" customHeight="false" outlineLevel="0" collapsed="false">
      <c r="A13593" s="55" t="n">
        <v>41940</v>
      </c>
      <c r="B13593" s="56" t="s">
        <v>1169</v>
      </c>
      <c r="C13593" s="56" t="s">
        <v>469</v>
      </c>
      <c r="D13593" s="30" t="n">
        <v>2511</v>
      </c>
      <c r="E13593" s="44" t="n">
        <v>0.416666666666667</v>
      </c>
      <c r="F13593" s="44" t="n">
        <v>0.708333333333333</v>
      </c>
      <c r="G13593" s="3" t="s">
        <v>1229</v>
      </c>
      <c r="H13593" s="434" t="s">
        <v>1337</v>
      </c>
      <c r="I13593" s="29" t="n">
        <v>254.5</v>
      </c>
      <c r="J13593" s="29" t="n">
        <v>131.6</v>
      </c>
      <c r="K13593" s="30" t="s">
        <v>1214</v>
      </c>
      <c r="M13593" s="31" t="n">
        <f aca="false">P13593+R13593+T13593+V13593+X13593+Z13593+AB13593+AD13593+AF13593+AH13593+AJ13593+AL13593+AN13593+AP13593+AR13593+AT13593+AV13593+AX13593+AZ13593+BB13593+BD13593+BF13593+BH13593+BJ13593+BL13593+BN13593+BP13593</f>
        <v>0</v>
      </c>
    </row>
    <row r="13594" customFormat="false" ht="15" hidden="false" customHeight="false" outlineLevel="0" collapsed="false">
      <c r="A13594" s="55" t="n">
        <v>41940</v>
      </c>
      <c r="B13594" s="56" t="s">
        <v>2632</v>
      </c>
      <c r="C13594" s="56" t="s">
        <v>2820</v>
      </c>
      <c r="D13594" s="30" t="n">
        <v>2512</v>
      </c>
      <c r="E13594" s="44" t="n">
        <v>0.583333333333333</v>
      </c>
      <c r="F13594" s="30" t="n">
        <v>16.5</v>
      </c>
      <c r="H13594" s="42" t="n">
        <v>0.166666666666667</v>
      </c>
      <c r="I13594" s="29" t="n">
        <v>103</v>
      </c>
      <c r="J13594" s="29" t="n">
        <v>67.2</v>
      </c>
      <c r="K13594" s="30" t="s">
        <v>2617</v>
      </c>
      <c r="M13594" s="31" t="n">
        <f aca="false">P13594+R13594+T13594+V13594+X13594+Z13594+AB13594+AD13594+AF13594+AH13594+AJ13594+AL13594+AN13594+AP13594+AR13594+AT13594+AV13594+AX13594+AZ13594+BB13594+BD13594+BF13594+BH13594+BJ13594+BL13594+BN13594+BP13594</f>
        <v>0</v>
      </c>
    </row>
    <row r="13595" customFormat="false" ht="15" hidden="false" customHeight="false" outlineLevel="0" collapsed="false">
      <c r="A13595" s="55"/>
      <c r="B13595" s="56"/>
      <c r="C13595" s="56"/>
      <c r="D13595" s="30"/>
      <c r="E13595" s="44"/>
      <c r="F13595" s="30"/>
    </row>
    <row r="13596" customFormat="false" ht="15" hidden="false" customHeight="false" outlineLevel="0" collapsed="false">
      <c r="A13596" s="430"/>
      <c r="B13596" s="214"/>
      <c r="C13596" s="214"/>
      <c r="D13596" s="213"/>
      <c r="E13596" s="431"/>
      <c r="F13596" s="213"/>
      <c r="G13596" s="213"/>
      <c r="H13596" s="213"/>
      <c r="I13596" s="96"/>
      <c r="J13596" s="215"/>
      <c r="K13596" s="213"/>
    </row>
    <row r="13597" customFormat="false" ht="21" hidden="false" customHeight="false" outlineLevel="0" collapsed="false">
      <c r="A13597" s="430"/>
      <c r="B13597" s="214"/>
      <c r="C13597" s="214"/>
      <c r="D13597" s="213"/>
      <c r="E13597" s="431"/>
      <c r="F13597" s="213"/>
      <c r="G13597" s="428" t="s">
        <v>1343</v>
      </c>
      <c r="H13597" s="213"/>
      <c r="I13597" s="215"/>
      <c r="J13597" s="215"/>
      <c r="K13597" s="213"/>
    </row>
    <row r="13598" customFormat="false" ht="15" hidden="false" customHeight="false" outlineLevel="0" collapsed="false">
      <c r="A13598" s="55" t="n">
        <v>41941</v>
      </c>
      <c r="B13598" s="56" t="s">
        <v>1514</v>
      </c>
      <c r="C13598" s="56" t="s">
        <v>1395</v>
      </c>
      <c r="D13598" s="30" t="n">
        <v>2513</v>
      </c>
      <c r="E13598" s="44" t="n">
        <v>0.25</v>
      </c>
      <c r="F13598" s="30" t="s">
        <v>1327</v>
      </c>
      <c r="G13598" s="3" t="s">
        <v>2720</v>
      </c>
      <c r="H13598" s="3" t="s">
        <v>1327</v>
      </c>
      <c r="I13598" s="29" t="n">
        <v>370</v>
      </c>
      <c r="J13598" s="29" t="n">
        <v>264</v>
      </c>
      <c r="K13598" s="30" t="s">
        <v>1516</v>
      </c>
      <c r="M13598" s="31" t="n">
        <f aca="false">P13598+R13598+T13598+V13598+X13598+Z13598+AB13598+AD13598+AF13598+AH13598+AJ13598+AL13598+AN13598+AP13598+AR13598+AT13598+AV13598+AX13598+AZ13598+BB13598+BD13598+BF13598+BH13598+BJ13598+BL13598+BN13598+BP13598</f>
        <v>0</v>
      </c>
    </row>
    <row r="13599" customFormat="false" ht="15" hidden="false" customHeight="false" outlineLevel="0" collapsed="false">
      <c r="A13599" s="55" t="n">
        <v>41941</v>
      </c>
      <c r="B13599" s="56" t="s">
        <v>1517</v>
      </c>
      <c r="C13599" s="56" t="s">
        <v>1395</v>
      </c>
      <c r="D13599" s="30" t="n">
        <v>2514</v>
      </c>
      <c r="E13599" s="44" t="n">
        <v>0.25</v>
      </c>
      <c r="F13599" s="30" t="s">
        <v>1327</v>
      </c>
      <c r="G13599" s="3" t="s">
        <v>2604</v>
      </c>
      <c r="H13599" s="3" t="s">
        <v>1327</v>
      </c>
      <c r="I13599" s="29" t="n">
        <v>248.2</v>
      </c>
      <c r="J13599" s="29" t="n">
        <v>176.5</v>
      </c>
      <c r="K13599" s="30" t="s">
        <v>1518</v>
      </c>
      <c r="M13599" s="31" t="n">
        <f aca="false">P13599+R13599+T13599+V13599+X13599+Z13599+AB13599+AD13599+AF13599+AH13599+AJ13599+AL13599+AN13599+AP13599+AR13599+AT13599+AV13599+AX13599+AZ13599+BB13599+BD13599+BF13599+BH13599+BJ13599+BL13599+BN13599+BP13599</f>
        <v>0</v>
      </c>
    </row>
    <row r="13600" customFormat="false" ht="15" hidden="false" customHeight="false" outlineLevel="0" collapsed="false">
      <c r="A13600" s="55" t="n">
        <v>41941</v>
      </c>
      <c r="B13600" s="56" t="s">
        <v>1519</v>
      </c>
      <c r="C13600" s="56" t="s">
        <v>1395</v>
      </c>
      <c r="D13600" s="30" t="n">
        <v>2515</v>
      </c>
      <c r="E13600" s="44" t="n">
        <v>0.25</v>
      </c>
      <c r="F13600" s="30" t="s">
        <v>1327</v>
      </c>
      <c r="H13600" s="3" t="s">
        <v>1327</v>
      </c>
      <c r="I13600" s="29" t="n">
        <v>222.2</v>
      </c>
      <c r="J13600" s="29" t="n">
        <v>160</v>
      </c>
      <c r="K13600" s="30" t="s">
        <v>2615</v>
      </c>
      <c r="M13600" s="31" t="n">
        <f aca="false">P13600+R13600+T13600+V13600+X13600+Z13600+AB13600+AD13600+AF13600+AH13600+AJ13600+AL13600+AN13600+AP13600+AR13600+AT13600+AV13600+AX13600+AZ13600+BB13600+BD13600+BF13600+BH13600+BJ13600+BL13600+BN13600+BP13600</f>
        <v>0</v>
      </c>
    </row>
    <row r="13601" customFormat="false" ht="15" hidden="false" customHeight="false" outlineLevel="0" collapsed="false">
      <c r="A13601" s="55" t="n">
        <v>41941</v>
      </c>
      <c r="B13601" s="56" t="s">
        <v>2620</v>
      </c>
      <c r="C13601" s="56" t="s">
        <v>1395</v>
      </c>
      <c r="D13601" s="30" t="n">
        <v>2516</v>
      </c>
      <c r="E13601" s="44" t="n">
        <v>0.25</v>
      </c>
      <c r="F13601" s="30" t="s">
        <v>1327</v>
      </c>
      <c r="H13601" s="3" t="s">
        <v>1327</v>
      </c>
      <c r="I13601" s="29" t="n">
        <v>222.2</v>
      </c>
      <c r="J13601" s="29" t="n">
        <v>130</v>
      </c>
      <c r="K13601" s="30" t="s">
        <v>2621</v>
      </c>
      <c r="M13601" s="31" t="n">
        <f aca="false">P13601+R13601+T13601+V13601+X13601+Z13601+AB13601+AD13601+AF13601+AH13601+AJ13601+AL13601+AN13601+AP13601+AR13601+AT13601+AV13601+AX13601+AZ13601+BB13601+BD13601+BF13601+BH13601+BJ13601+BL13601+BN13601+BP13601</f>
        <v>0</v>
      </c>
    </row>
    <row r="13602" customFormat="false" ht="15" hidden="false" customHeight="false" outlineLevel="0" collapsed="false">
      <c r="A13602" s="55" t="n">
        <v>41941</v>
      </c>
      <c r="B13602" s="56" t="s">
        <v>1539</v>
      </c>
      <c r="C13602" s="56" t="s">
        <v>1226</v>
      </c>
      <c r="D13602" s="30" t="n">
        <v>2517</v>
      </c>
      <c r="E13602" s="44" t="n">
        <v>0.291666666666667</v>
      </c>
      <c r="F13602" s="44" t="n">
        <v>0.642361111111111</v>
      </c>
      <c r="H13602" s="42" t="n">
        <v>0.354166666666667</v>
      </c>
      <c r="I13602" s="29" t="n">
        <v>199.75</v>
      </c>
      <c r="J13602" s="29" t="n">
        <v>139.82</v>
      </c>
      <c r="K13602" s="30" t="s">
        <v>2626</v>
      </c>
      <c r="M13602" s="31" t="n">
        <f aca="false">P13602+R13602+T13602+V13602+X13602+Z13602+AB13602+AD13602+AF13602+AH13602+AJ13602+AL13602+AN13602+AP13602+AR13602+AT13602+AV13602+AX13602+AZ13602+BB13602+BD13602+BF13602+BH13602+BJ13602+BL13602+BN13602+BP13602</f>
        <v>0</v>
      </c>
    </row>
    <row r="13603" customFormat="false" ht="15" hidden="false" customHeight="false" outlineLevel="0" collapsed="false">
      <c r="A13603" s="55" t="n">
        <v>41941</v>
      </c>
      <c r="B13603" s="56" t="s">
        <v>2629</v>
      </c>
      <c r="C13603" s="56" t="s">
        <v>1226</v>
      </c>
      <c r="D13603" s="30" t="n">
        <v>2518</v>
      </c>
      <c r="E13603" s="44" t="n">
        <v>0.291666666666667</v>
      </c>
      <c r="F13603" s="44" t="n">
        <v>0.642361111111111</v>
      </c>
      <c r="H13603" s="42" t="n">
        <v>0.354166666666667</v>
      </c>
      <c r="I13603" s="29" t="n">
        <v>199.75</v>
      </c>
      <c r="J13603" s="29" t="n">
        <v>139.82</v>
      </c>
      <c r="K13603" s="30" t="s">
        <v>2616</v>
      </c>
      <c r="M13603" s="31" t="n">
        <f aca="false">P13603+R13603+T13603+V13603+X13603+Z13603+AB13603+AD13603+AF13603+AH13603+AJ13603+AL13603+AN13603+AP13603+AR13603+AT13603+AV13603+AX13603+AZ13603+BB13603+BD13603+BF13603+BH13603+BJ13603+BL13603+BN13603+BP13603</f>
        <v>0</v>
      </c>
    </row>
    <row r="13604" customFormat="false" ht="15" hidden="false" customHeight="false" outlineLevel="0" collapsed="false">
      <c r="A13604" s="55" t="n">
        <v>41941</v>
      </c>
      <c r="B13604" s="56" t="s">
        <v>2821</v>
      </c>
      <c r="C13604" s="56" t="s">
        <v>1395</v>
      </c>
      <c r="D13604" s="30" t="n">
        <v>2519</v>
      </c>
      <c r="E13604" s="44" t="n">
        <v>0.25</v>
      </c>
      <c r="F13604" s="30" t="s">
        <v>1327</v>
      </c>
      <c r="H13604" s="3" t="s">
        <v>1327</v>
      </c>
      <c r="I13604" s="29" t="n">
        <v>222.2</v>
      </c>
      <c r="J13604" s="29" t="n">
        <v>160</v>
      </c>
      <c r="K13604" s="30" t="s">
        <v>2615</v>
      </c>
      <c r="M13604" s="31" t="n">
        <f aca="false">P13604+R13604+T13604+V13604+X13604+Z13604+AB13604+AD13604+AF13604+AH13604+AJ13604+AL13604+AN13604+AP13604+AR13604+AT13604+AV13604+AX13604+AZ13604+BB13604+BD13604+BF13604+BH13604+BJ13604+BL13604+BN13604+BP13604</f>
        <v>0</v>
      </c>
    </row>
    <row r="13605" customFormat="false" ht="15" hidden="false" customHeight="false" outlineLevel="0" collapsed="false">
      <c r="A13605" s="55" t="n">
        <v>41941</v>
      </c>
      <c r="B13605" s="56" t="s">
        <v>2627</v>
      </c>
      <c r="C13605" s="56" t="s">
        <v>2638</v>
      </c>
      <c r="D13605" s="30" t="n">
        <v>2520</v>
      </c>
      <c r="E13605" s="44" t="n">
        <v>0.364583333333333</v>
      </c>
      <c r="F13605" s="44" t="n">
        <v>0.451388888888889</v>
      </c>
      <c r="H13605" s="42" t="n">
        <v>0.166666666666667</v>
      </c>
      <c r="I13605" s="29" t="n">
        <v>101</v>
      </c>
      <c r="J13605" s="29" t="n">
        <v>65.8</v>
      </c>
      <c r="K13605" s="30" t="s">
        <v>2619</v>
      </c>
      <c r="M13605" s="31" t="n">
        <f aca="false">P13605+R13605+T13605+V13605+X13605+Z13605+AB13605+AD13605+AF13605+AH13605+AJ13605+AL13605+AN13605+AP13605+AR13605+AT13605+AV13605+AX13605+AZ13605+BB13605+BD13605+BF13605+BH13605+BJ13605+BL13605+BN13605+BP13605</f>
        <v>0</v>
      </c>
    </row>
    <row r="13606" customFormat="false" ht="15" hidden="false" customHeight="false" outlineLevel="0" collapsed="false">
      <c r="A13606" s="55" t="n">
        <v>41941</v>
      </c>
      <c r="B13606" s="56" t="s">
        <v>2636</v>
      </c>
      <c r="C13606" s="56" t="s">
        <v>1540</v>
      </c>
      <c r="D13606" s="30" t="n">
        <v>2521</v>
      </c>
      <c r="E13606" s="44" t="n">
        <v>0.3125</v>
      </c>
      <c r="F13606" s="44" t="n">
        <v>0.743055555555556</v>
      </c>
      <c r="G13606" s="3" t="s">
        <v>2684</v>
      </c>
      <c r="H13606" s="42" t="n">
        <v>0.4375</v>
      </c>
      <c r="I13606" s="29" t="n">
        <v>337.75</v>
      </c>
      <c r="J13606" s="29" t="n">
        <v>225.22</v>
      </c>
      <c r="K13606" s="30" t="s">
        <v>2381</v>
      </c>
      <c r="M13606" s="31" t="n">
        <f aca="false">P13606+R13606+T13606+V13606+X13606+Z13606+AB13606+AD13606+AF13606+AH13606+AJ13606+AL13606+AN13606+AP13606+AR13606+AT13606+AV13606+AX13606+AZ13606+BB13606+BD13606+BF13606+BH13606+BJ13606+BL13606+BN13606+BP13606</f>
        <v>0</v>
      </c>
    </row>
    <row r="13607" customFormat="false" ht="15" hidden="false" customHeight="false" outlineLevel="0" collapsed="false">
      <c r="A13607" s="55" t="n">
        <v>41941</v>
      </c>
      <c r="B13607" s="56" t="s">
        <v>1173</v>
      </c>
      <c r="C13607" s="56" t="s">
        <v>1049</v>
      </c>
      <c r="D13607" s="30" t="n">
        <v>2522</v>
      </c>
      <c r="E13607" s="44" t="n">
        <v>0.395833333333333</v>
      </c>
      <c r="F13607" s="44" t="n">
        <v>0.71875</v>
      </c>
      <c r="G13607" s="30"/>
      <c r="H13607" s="42" t="n">
        <v>0.333333333333333</v>
      </c>
      <c r="I13607" s="29" t="n">
        <v>188</v>
      </c>
      <c r="J13607" s="29" t="n">
        <v>131.6</v>
      </c>
      <c r="K13607" s="30" t="s">
        <v>2600</v>
      </c>
      <c r="M13607" s="31" t="n">
        <f aca="false">P13607+R13607+T13607+V13607+X13607+Z13607+AB13607+AD13607+AF13607+AH13607+AJ13607+AL13607+AN13607+AP13607+AR13607+AT13607+AV13607+AX13607+AZ13607+BB13607+BD13607+BF13607+BH13607+BJ13607+BL13607+BN13607+BP13607</f>
        <v>0</v>
      </c>
    </row>
    <row r="13608" customFormat="false" ht="15" hidden="false" customHeight="false" outlineLevel="0" collapsed="false">
      <c r="A13608" s="55" t="n">
        <v>41941</v>
      </c>
      <c r="B13608" s="56" t="s">
        <v>2597</v>
      </c>
      <c r="C13608" s="56" t="s">
        <v>573</v>
      </c>
      <c r="D13608" s="30" t="n">
        <v>2523</v>
      </c>
      <c r="E13608" s="44" t="n">
        <v>0.375</v>
      </c>
      <c r="F13608" s="44" t="n">
        <v>0.611111111111111</v>
      </c>
      <c r="G13608" s="3" t="s">
        <v>2393</v>
      </c>
      <c r="H13608" s="3" t="s">
        <v>1234</v>
      </c>
      <c r="I13608" s="29" t="n">
        <v>178.5</v>
      </c>
      <c r="J13608" s="29" t="n">
        <v>98.7</v>
      </c>
      <c r="K13608" s="30" t="s">
        <v>2608</v>
      </c>
      <c r="M13608" s="31" t="n">
        <f aca="false">P13608+R13608+T13608+V13608+X13608+Z13608+AB13608+AD13608+AF13608+AH13608+AJ13608+AL13608+AN13608+AP13608+AR13608+AT13608+AV13608+AX13608+AZ13608+BB13608+BD13608+BF13608+BH13608+BJ13608+BL13608+BN13608+BP13608</f>
        <v>0</v>
      </c>
    </row>
    <row r="13609" customFormat="false" ht="15" hidden="false" customHeight="false" outlineLevel="0" collapsed="false">
      <c r="A13609" s="55" t="n">
        <v>41941</v>
      </c>
      <c r="B13609" s="56" t="s">
        <v>1958</v>
      </c>
      <c r="C13609" s="56" t="s">
        <v>1958</v>
      </c>
      <c r="D13609" s="30" t="n">
        <v>2524</v>
      </c>
      <c r="E13609" s="30" t="s">
        <v>1958</v>
      </c>
      <c r="F13609" s="30" t="s">
        <v>1958</v>
      </c>
      <c r="G13609" s="3" t="s">
        <v>1958</v>
      </c>
      <c r="H13609" s="3" t="s">
        <v>1958</v>
      </c>
      <c r="I13609" s="29" t="s">
        <v>1958</v>
      </c>
      <c r="J13609" s="29" t="s">
        <v>1958</v>
      </c>
      <c r="K13609" s="30" t="s">
        <v>1958</v>
      </c>
      <c r="M13609" s="31" t="n">
        <f aca="false">P13609+R13609+T13609+V13609+X13609+Z13609+AB13609+AD13609+AF13609+AH13609+AJ13609+AL13609+AN13609+AP13609+AR13609+AT13609+AV13609+AX13609+AZ13609+BB13609+BD13609+BF13609+BH13609+BJ13609+BL13609+BN13609+BP13609</f>
        <v>0</v>
      </c>
    </row>
    <row r="13610" customFormat="false" ht="15" hidden="false" customHeight="false" outlineLevel="0" collapsed="false">
      <c r="A13610" s="55" t="n">
        <v>41941</v>
      </c>
      <c r="B13610" s="56" t="s">
        <v>1197</v>
      </c>
      <c r="C13610" s="56" t="s">
        <v>645</v>
      </c>
      <c r="D13610" s="30" t="n">
        <v>2525</v>
      </c>
      <c r="E13610" s="44" t="n">
        <v>0.416666666666667</v>
      </c>
      <c r="F13610" s="44" t="n">
        <v>0.583333333333333</v>
      </c>
      <c r="H13610" s="42" t="n">
        <v>0.166666666666667</v>
      </c>
      <c r="I13610" s="29" t="n">
        <v>96</v>
      </c>
      <c r="J13610" s="29" t="n">
        <v>67.2</v>
      </c>
      <c r="K13610" s="30" t="s">
        <v>2599</v>
      </c>
      <c r="M13610" s="31" t="n">
        <f aca="false">P13610+R13610+T13610+V13610+X13610+Z13610+AB13610+AD13610+AF13610+AH13610+AJ13610+AL13610+AN13610+AP13610+AR13610+AT13610+AV13610+AX13610+AZ13610+BB13610+BD13610+BF13610+BH13610+BJ13610+BL13610+BN13610+BP13610</f>
        <v>0</v>
      </c>
    </row>
    <row r="13611" customFormat="false" ht="15" hidden="false" customHeight="false" outlineLevel="0" collapsed="false">
      <c r="A13611" s="55" t="n">
        <v>41941</v>
      </c>
      <c r="B13611" s="56" t="s">
        <v>1193</v>
      </c>
      <c r="C13611" s="56" t="s">
        <v>616</v>
      </c>
      <c r="D13611" s="30" t="n">
        <v>2526</v>
      </c>
      <c r="E13611" s="44" t="n">
        <v>0.458333333333333</v>
      </c>
      <c r="F13611" s="44" t="n">
        <v>0.798611111111111</v>
      </c>
      <c r="H13611" s="42" t="n">
        <v>0.354166666666667</v>
      </c>
      <c r="I13611" s="29" t="n">
        <v>220</v>
      </c>
      <c r="J13611" s="29" t="n">
        <v>149.1</v>
      </c>
      <c r="K13611" s="30" t="s">
        <v>1216</v>
      </c>
      <c r="M13611" s="31" t="n">
        <f aca="false">P13611+R13611+T13611+V13611+X13611+Z13611+AB13611+AD13611+AF13611+AH13611+AJ13611+AL13611+AN13611+AP13611+AR13611+AT13611+AV13611+AX13611+AZ13611+BB13611+BD13611+BF13611+BH13611+BJ13611+BL13611+BN13611+BP13611</f>
        <v>0</v>
      </c>
    </row>
    <row r="13612" customFormat="false" ht="15" hidden="false" customHeight="false" outlineLevel="0" collapsed="false">
      <c r="A13612" s="55" t="n">
        <v>41941</v>
      </c>
      <c r="B13612" s="56" t="s">
        <v>403</v>
      </c>
      <c r="C13612" s="56" t="s">
        <v>469</v>
      </c>
      <c r="D13612" s="30" t="n">
        <v>2527</v>
      </c>
      <c r="E13612" s="415" t="n">
        <v>74014</v>
      </c>
      <c r="F13612" s="30" t="n">
        <v>74153</v>
      </c>
      <c r="G13612" s="3" t="s">
        <v>2056</v>
      </c>
      <c r="H13612" s="3" t="s">
        <v>2822</v>
      </c>
      <c r="I13612" s="29" t="n">
        <v>340.6</v>
      </c>
      <c r="J13612" s="29" t="n">
        <v>194.6</v>
      </c>
      <c r="K13612" s="30" t="s">
        <v>2057</v>
      </c>
      <c r="M13612" s="31" t="n">
        <f aca="false">P13612+R13612+T13612+V13612+X13612+Z13612+AB13612+AD13612+AF13612+AH13612+AJ13612+AL13612+AN13612+AP13612+AR13612+AT13612+AV13612+AX13612+AZ13612+BB13612+BD13612+BF13612+BH13612+BJ13612+BL13612+BN13612+BP13612</f>
        <v>0</v>
      </c>
    </row>
    <row r="13613" customFormat="false" ht="15" hidden="false" customHeight="false" outlineLevel="0" collapsed="false">
      <c r="A13613" s="55" t="n">
        <v>41941</v>
      </c>
      <c r="B13613" s="56" t="s">
        <v>2153</v>
      </c>
      <c r="C13613" s="56" t="s">
        <v>469</v>
      </c>
      <c r="D13613" s="30" t="n">
        <v>2528</v>
      </c>
      <c r="E13613" s="415" t="n">
        <v>179011</v>
      </c>
      <c r="F13613" s="415" t="n">
        <v>179150</v>
      </c>
      <c r="G13613" s="3" t="s">
        <v>2056</v>
      </c>
      <c r="H13613" s="3" t="s">
        <v>2822</v>
      </c>
      <c r="I13613" s="29" t="n">
        <v>340.6</v>
      </c>
      <c r="J13613" s="29" t="n">
        <v>194.6</v>
      </c>
      <c r="K13613" s="30" t="s">
        <v>2154</v>
      </c>
      <c r="M13613" s="31" t="n">
        <f aca="false">P13613+R13613+T13613+V13613+X13613+Z13613+AB13613+AD13613+AF13613+AH13613+AJ13613+AL13613+AN13613+AP13613+AR13613+AT13613+AV13613+AX13613+AZ13613+BB13613+BD13613+BF13613+BH13613+BJ13613+BL13613+BN13613+BP13613</f>
        <v>0</v>
      </c>
    </row>
    <row r="13614" customFormat="false" ht="15" hidden="false" customHeight="false" outlineLevel="0" collapsed="false">
      <c r="A13614" s="55" t="n">
        <v>41941</v>
      </c>
      <c r="B13614" s="56" t="s">
        <v>2771</v>
      </c>
      <c r="C13614" s="56" t="s">
        <v>760</v>
      </c>
      <c r="D13614" s="30" t="n">
        <v>2529</v>
      </c>
      <c r="E13614" s="44" t="n">
        <v>0.479166666666667</v>
      </c>
      <c r="F13614" s="44" t="n">
        <v>0.708333333333333</v>
      </c>
      <c r="H13614" s="42" t="n">
        <v>0.229166666666667</v>
      </c>
      <c r="I13614" s="29" t="n">
        <v>139</v>
      </c>
      <c r="J13614" s="29" t="n">
        <v>92.4</v>
      </c>
      <c r="K13614" s="30" t="s">
        <v>2823</v>
      </c>
      <c r="M13614" s="31" t="n">
        <f aca="false">P13614+R13614+T13614+V13614+X13614+Z13614+AB13614+AD13614+AF13614+AH13614+AJ13614+AL13614+AN13614+AP13614+AR13614+AT13614+AV13614+AX13614+AZ13614+BB13614+BD13614+BF13614+BH13614+BJ13614+BL13614+BN13614+BP13614</f>
        <v>0</v>
      </c>
    </row>
    <row r="13615" customFormat="false" ht="15" hidden="false" customHeight="false" outlineLevel="0" collapsed="false">
      <c r="A13615" s="55"/>
      <c r="B13615" s="56"/>
      <c r="C13615" s="56"/>
      <c r="D13615" s="30"/>
      <c r="E13615" s="44"/>
      <c r="F13615" s="30"/>
    </row>
    <row r="13616" customFormat="false" ht="15" hidden="false" customHeight="false" outlineLevel="0" collapsed="false">
      <c r="A13616" s="430"/>
      <c r="B13616" s="214"/>
      <c r="C13616" s="214"/>
      <c r="D13616" s="213"/>
      <c r="E13616" s="431"/>
      <c r="F13616" s="213"/>
      <c r="G13616" s="213"/>
      <c r="H13616" s="213"/>
      <c r="I13616" s="96"/>
      <c r="J13616" s="215"/>
      <c r="K13616" s="213"/>
    </row>
    <row r="13617" customFormat="false" ht="21" hidden="false" customHeight="false" outlineLevel="0" collapsed="false">
      <c r="A13617" s="430"/>
      <c r="B13617" s="214"/>
      <c r="C13617" s="214"/>
      <c r="D13617" s="213"/>
      <c r="E13617" s="431"/>
      <c r="F13617" s="213"/>
      <c r="G13617" s="428" t="s">
        <v>1260</v>
      </c>
      <c r="H13617" s="213"/>
      <c r="I13617" s="215"/>
      <c r="J13617" s="215"/>
      <c r="K13617" s="213"/>
    </row>
    <row r="13618" customFormat="false" ht="15" hidden="false" customHeight="false" outlineLevel="0" collapsed="false">
      <c r="A13618" s="55" t="n">
        <v>41942</v>
      </c>
      <c r="B13618" s="56" t="s">
        <v>679</v>
      </c>
      <c r="C13618" s="56" t="s">
        <v>1206</v>
      </c>
      <c r="D13618" s="30" t="n">
        <v>2530</v>
      </c>
      <c r="E13618" s="44" t="n">
        <v>0.25</v>
      </c>
      <c r="F13618" s="30" t="s">
        <v>1162</v>
      </c>
      <c r="H13618" s="3" t="s">
        <v>1162</v>
      </c>
      <c r="I13618" s="29" t="n">
        <v>222.2</v>
      </c>
      <c r="J13618" s="29" t="n">
        <v>130</v>
      </c>
      <c r="K13618" s="30" t="s">
        <v>1223</v>
      </c>
      <c r="M13618" s="31" t="n">
        <f aca="false">P13618+R13618+T13618+V13618+X13618+Z13618+AB13618+AD13618+AF13618+AH13618+AJ13618+AL13618+AN13618+AP13618+AR13618+AT13618+AV13618+AX13618+AZ13618+BB13618+BD13618+BF13618+BH13618+BJ13618+BL13618+BN13618+BP13618</f>
        <v>0</v>
      </c>
    </row>
    <row r="13619" customFormat="false" ht="15" hidden="false" customHeight="false" outlineLevel="0" collapsed="false">
      <c r="A13619" s="55" t="n">
        <v>41942</v>
      </c>
      <c r="B13619" s="56" t="s">
        <v>383</v>
      </c>
      <c r="C13619" s="56" t="s">
        <v>1206</v>
      </c>
      <c r="D13619" s="30" t="n">
        <v>2531</v>
      </c>
      <c r="E13619" s="44" t="n">
        <v>0.25</v>
      </c>
      <c r="F13619" s="30" t="s">
        <v>1162</v>
      </c>
      <c r="G13619" s="3" t="s">
        <v>1416</v>
      </c>
      <c r="H13619" s="3" t="s">
        <v>1162</v>
      </c>
      <c r="I13619" s="29" t="n">
        <v>248.2</v>
      </c>
      <c r="J13619" s="29" t="n">
        <v>160</v>
      </c>
      <c r="K13619" s="30" t="s">
        <v>1232</v>
      </c>
      <c r="M13619" s="31" t="n">
        <f aca="false">P13619+R13619+T13619+V13619+X13619+Z13619+AB13619+AD13619+AF13619+AH13619+AJ13619+AL13619+AN13619+AP13619+AR13619+AT13619+AV13619+AX13619+AZ13619+BB13619+BD13619+BF13619+BH13619+BJ13619+BL13619+BN13619+BP13619</f>
        <v>0</v>
      </c>
    </row>
    <row r="13620" customFormat="false" ht="15" hidden="false" customHeight="false" outlineLevel="0" collapsed="false">
      <c r="A13620" s="55" t="n">
        <v>41942</v>
      </c>
      <c r="B13620" s="56" t="s">
        <v>1165</v>
      </c>
      <c r="C13620" s="56" t="s">
        <v>1206</v>
      </c>
      <c r="D13620" s="30" t="n">
        <v>2532</v>
      </c>
      <c r="E13620" s="44" t="n">
        <v>0.25</v>
      </c>
      <c r="F13620" s="30" t="s">
        <v>1162</v>
      </c>
      <c r="H13620" s="3" t="s">
        <v>1162</v>
      </c>
      <c r="I13620" s="29" t="n">
        <v>232.2</v>
      </c>
      <c r="J13620" s="29" t="n">
        <v>160</v>
      </c>
      <c r="K13620" s="30" t="s">
        <v>2306</v>
      </c>
      <c r="M13620" s="31" t="n">
        <f aca="false">P13620+R13620+T13620+V13620+X13620+Z13620+AB13620+AD13620+AF13620+AH13620+AJ13620+AL13620+AN13620+AP13620+AR13620+AT13620+AV13620+AX13620+AZ13620+BB13620+BD13620+BF13620+BH13620+BJ13620+BL13620+BN13620+BP13620</f>
        <v>0</v>
      </c>
    </row>
    <row r="13621" customFormat="false" ht="15" hidden="false" customHeight="false" outlineLevel="0" collapsed="false">
      <c r="A13621" s="55" t="n">
        <v>41942</v>
      </c>
      <c r="B13621" s="56" t="s">
        <v>2771</v>
      </c>
      <c r="C13621" s="56" t="s">
        <v>1206</v>
      </c>
      <c r="D13621" s="30" t="n">
        <v>2533</v>
      </c>
      <c r="E13621" s="44" t="n">
        <v>0.25</v>
      </c>
      <c r="F13621" s="30" t="s">
        <v>1162</v>
      </c>
      <c r="G13621" s="3" t="s">
        <v>2056</v>
      </c>
      <c r="H13621" s="3" t="s">
        <v>1162</v>
      </c>
      <c r="I13621" s="29" t="n">
        <v>370</v>
      </c>
      <c r="J13621" s="29" t="n">
        <v>247</v>
      </c>
      <c r="K13621" s="30" t="s">
        <v>2823</v>
      </c>
      <c r="M13621" s="31" t="n">
        <f aca="false">P13621+R13621+T13621+V13621+X13621+Z13621+AB13621+AD13621+AF13621+AH13621+AJ13621+AL13621+AN13621+AP13621+AR13621+AT13621+AV13621+AX13621+AZ13621+BB13621+BD13621+BF13621+BH13621+BJ13621+BL13621+BN13621+BP13621</f>
        <v>0</v>
      </c>
    </row>
    <row r="13622" customFormat="false" ht="15" hidden="false" customHeight="false" outlineLevel="0" collapsed="false">
      <c r="A13622" s="55" t="n">
        <v>41942</v>
      </c>
      <c r="B13622" s="56" t="s">
        <v>1195</v>
      </c>
      <c r="C13622" s="56" t="s">
        <v>490</v>
      </c>
      <c r="D13622" s="30" t="n">
        <v>2534</v>
      </c>
      <c r="E13622" s="44" t="n">
        <v>0.25</v>
      </c>
      <c r="F13622" s="44" t="n">
        <v>0.739583333333334</v>
      </c>
      <c r="H13622" s="42" t="n">
        <v>0.5</v>
      </c>
      <c r="I13622" s="29" t="n">
        <v>282</v>
      </c>
      <c r="J13622" s="29" t="n">
        <v>197.4</v>
      </c>
      <c r="K13622" s="30" t="s">
        <v>2465</v>
      </c>
      <c r="M13622" s="31" t="n">
        <f aca="false">P13622+R13622+T13622+V13622+X13622+Z13622+AB13622+AD13622+AF13622+AH13622+AJ13622+AL13622+AN13622+AP13622+AR13622+AT13622+AV13622+AX13622+AZ13622+BB13622+BD13622+BF13622+BH13622+BJ13622+BL13622+BN13622+BP13622</f>
        <v>0</v>
      </c>
    </row>
    <row r="13623" customFormat="false" ht="15" hidden="false" customHeight="false" outlineLevel="0" collapsed="false">
      <c r="A13623" s="55" t="n">
        <v>41942</v>
      </c>
      <c r="B13623" s="56" t="s">
        <v>403</v>
      </c>
      <c r="C13623" s="56" t="s">
        <v>490</v>
      </c>
      <c r="D13623" s="30" t="n">
        <v>2535</v>
      </c>
      <c r="E13623" s="44" t="n">
        <v>0.270833333333333</v>
      </c>
      <c r="F13623" s="44" t="n">
        <v>0.614583333333333</v>
      </c>
      <c r="H13623" s="42" t="n">
        <v>0.354166666666667</v>
      </c>
      <c r="I13623" s="29" t="n">
        <v>199.75</v>
      </c>
      <c r="J13623" s="29" t="n">
        <v>139.82</v>
      </c>
      <c r="K13623" s="30" t="s">
        <v>2057</v>
      </c>
      <c r="M13623" s="31" t="n">
        <f aca="false">P13623+R13623+T13623+V13623+X13623+Z13623+AB13623+AD13623+AF13623+AH13623+AJ13623+AL13623+AN13623+AP13623+AR13623+AT13623+AV13623+AX13623+AZ13623+BB13623+BD13623+BF13623+BH13623+BJ13623+BL13623+BN13623+BP13623</f>
        <v>0</v>
      </c>
    </row>
    <row r="13624" customFormat="false" ht="15" hidden="false" customHeight="false" outlineLevel="0" collapsed="false">
      <c r="A13624" s="55" t="n">
        <v>41942</v>
      </c>
      <c r="B13624" s="56" t="s">
        <v>1169</v>
      </c>
      <c r="C13624" s="56" t="s">
        <v>2749</v>
      </c>
      <c r="D13624" s="30" t="n">
        <v>2536</v>
      </c>
      <c r="E13624" s="44" t="n">
        <v>0.3125</v>
      </c>
      <c r="F13624" s="44" t="n">
        <v>0.868055555555556</v>
      </c>
      <c r="G13624" s="3" t="s">
        <v>1835</v>
      </c>
      <c r="H13624" s="3" t="s">
        <v>1761</v>
      </c>
      <c r="I13624" s="29" t="n">
        <v>374.1</v>
      </c>
      <c r="J13624" s="29" t="n">
        <v>252.07</v>
      </c>
      <c r="K13624" s="30" t="s">
        <v>1214</v>
      </c>
      <c r="M13624" s="31" t="n">
        <f aca="false">P13624+R13624+T13624+V13624+X13624+Z13624+AB13624+AD13624+AF13624+AH13624+AJ13624+AL13624+AN13624+AP13624+AR13624+AT13624+AV13624+AX13624+AZ13624+BB13624+BD13624+BF13624+BH13624+BJ13624+BL13624+BN13624+BP13624</f>
        <v>0</v>
      </c>
    </row>
    <row r="13625" customFormat="false" ht="15" hidden="false" customHeight="false" outlineLevel="0" collapsed="false">
      <c r="A13625" s="55" t="n">
        <v>41942</v>
      </c>
      <c r="B13625" s="56" t="s">
        <v>2153</v>
      </c>
      <c r="C13625" s="56" t="s">
        <v>979</v>
      </c>
      <c r="D13625" s="30" t="n">
        <v>2537</v>
      </c>
      <c r="E13625" s="44" t="n">
        <v>0.333333333333333</v>
      </c>
      <c r="F13625" s="44" t="n">
        <v>0.6875</v>
      </c>
      <c r="H13625" s="42" t="n">
        <v>0.354166666666667</v>
      </c>
      <c r="I13625" s="29" t="n">
        <v>206.75</v>
      </c>
      <c r="J13625" s="29" t="n">
        <v>139.82</v>
      </c>
      <c r="K13625" s="30" t="s">
        <v>2154</v>
      </c>
      <c r="M13625" s="31" t="n">
        <f aca="false">P13625+R13625+T13625+V13625+X13625+Z13625+AB13625+AD13625+AF13625+AH13625+AJ13625+AL13625+AN13625+AP13625+AR13625+AT13625+AV13625+AX13625+AZ13625+BB13625+BD13625+BF13625+BH13625+BJ13625+BL13625+BN13625+BP13625</f>
        <v>0</v>
      </c>
    </row>
    <row r="13626" customFormat="false" ht="15" hidden="false" customHeight="false" outlineLevel="0" collapsed="false">
      <c r="A13626" s="55" t="n">
        <v>41942</v>
      </c>
      <c r="B13626" s="56" t="s">
        <v>1197</v>
      </c>
      <c r="C13626" s="56" t="s">
        <v>925</v>
      </c>
      <c r="D13626" s="30" t="n">
        <v>2538</v>
      </c>
      <c r="E13626" s="44" t="n">
        <v>0.3125</v>
      </c>
      <c r="F13626" s="44" t="n">
        <v>0.809027777777778</v>
      </c>
      <c r="G13626" s="3" t="s">
        <v>2824</v>
      </c>
      <c r="H13626" s="3" t="s">
        <v>2825</v>
      </c>
      <c r="I13626" s="29" t="n">
        <v>442.5</v>
      </c>
      <c r="J13626" s="29" t="n">
        <v>237.05</v>
      </c>
      <c r="K13626" s="30" t="s">
        <v>1214</v>
      </c>
      <c r="M13626" s="31" t="n">
        <f aca="false">P13626+R13626+T13626+V13626+X13626+Z13626+AB13626+AD13626+AF13626+AH13626+AJ13626+AL13626+AN13626+AP13626+AR13626+AT13626+AV13626+AX13626+AZ13626+BB13626+BD13626+BF13626+BH13626+BJ13626+BL13626+BN13626+BP13626</f>
        <v>0</v>
      </c>
    </row>
    <row r="13627" customFormat="false" ht="15" hidden="false" customHeight="false" outlineLevel="0" collapsed="false">
      <c r="A13627" s="55" t="n">
        <v>41942</v>
      </c>
      <c r="B13627" s="56" t="s">
        <v>1199</v>
      </c>
      <c r="C13627" s="56" t="s">
        <v>925</v>
      </c>
      <c r="D13627" s="30" t="n">
        <v>2539</v>
      </c>
      <c r="E13627" s="44" t="n">
        <v>0.3125</v>
      </c>
      <c r="F13627" s="44" t="n">
        <v>0.666666666666667</v>
      </c>
      <c r="G13627" s="30" t="s">
        <v>2826</v>
      </c>
      <c r="H13627" s="3" t="s">
        <v>1267</v>
      </c>
      <c r="I13627" s="29" t="n">
        <v>303.25</v>
      </c>
      <c r="J13627" s="29" t="n">
        <v>198.7</v>
      </c>
      <c r="K13627" s="30" t="s">
        <v>1253</v>
      </c>
      <c r="M13627" s="31" t="n">
        <f aca="false">P13627+R13627+T13627+V13627+X13627+Z13627+AB13627+AD13627+AF13627+AH13627+AJ13627+AL13627+AN13627+AP13627+AR13627+AT13627+AV13627+AX13627+AZ13627+BB13627+BD13627+BF13627+BH13627+BJ13627+BL13627+BN13627+BP13627</f>
        <v>0</v>
      </c>
    </row>
    <row r="13628" customFormat="false" ht="15" hidden="false" customHeight="false" outlineLevel="0" collapsed="false">
      <c r="A13628" s="55" t="n">
        <v>41942</v>
      </c>
      <c r="B13628" s="56" t="s">
        <v>1173</v>
      </c>
      <c r="C13628" s="56" t="s">
        <v>1049</v>
      </c>
      <c r="D13628" s="30" t="n">
        <v>2540</v>
      </c>
      <c r="E13628" s="44" t="n">
        <v>0.395833333333333</v>
      </c>
      <c r="F13628" s="44" t="n">
        <v>0.722222222222222</v>
      </c>
      <c r="H13628" s="42" t="n">
        <v>0.333333333333333</v>
      </c>
      <c r="I13628" s="29" t="n">
        <v>188</v>
      </c>
      <c r="J13628" s="29" t="n">
        <v>131.6</v>
      </c>
      <c r="K13628" s="30" t="s">
        <v>2600</v>
      </c>
      <c r="M13628" s="31" t="n">
        <f aca="false">P13628+R13628+T13628+V13628+X13628+Z13628+AB13628+AD13628+AF13628+AH13628+AJ13628+AL13628+AN13628+AP13628+AR13628+AT13628+AV13628+AX13628+AZ13628+BB13628+BD13628+BF13628+BH13628+BJ13628+BL13628+BN13628+BP13628</f>
        <v>0</v>
      </c>
    </row>
    <row r="13629" customFormat="false" ht="15" hidden="false" customHeight="false" outlineLevel="0" collapsed="false">
      <c r="A13629" s="55" t="n">
        <v>41942</v>
      </c>
      <c r="B13629" s="56" t="s">
        <v>1193</v>
      </c>
      <c r="C13629" s="56" t="s">
        <v>1412</v>
      </c>
      <c r="D13629" s="30" t="n">
        <v>2541</v>
      </c>
      <c r="E13629" s="44" t="n">
        <v>0.53125</v>
      </c>
      <c r="F13629" s="44" t="n">
        <v>0.661111111111111</v>
      </c>
      <c r="H13629" s="42" t="n">
        <v>0.166666666666667</v>
      </c>
      <c r="I13629" s="29" t="n">
        <v>103</v>
      </c>
      <c r="J13629" s="29" t="n">
        <v>67.2</v>
      </c>
      <c r="K13629" s="30" t="s">
        <v>1216</v>
      </c>
      <c r="M13629" s="31" t="n">
        <f aca="false">P13629+R13629+T13629+V13629+X13629+Z13629+AB13629+AD13629+AF13629+AH13629+AJ13629+AL13629+AN13629+AP13629+AR13629+AT13629+AV13629+AX13629+AZ13629+BB13629+BD13629+BF13629+BH13629+BJ13629+BL13629+BN13629+BP13629</f>
        <v>0</v>
      </c>
    </row>
    <row r="13630" customFormat="false" ht="15" hidden="false" customHeight="false" outlineLevel="0" collapsed="false">
      <c r="A13630" s="55" t="n">
        <v>41942</v>
      </c>
      <c r="B13630" s="56" t="s">
        <v>2597</v>
      </c>
      <c r="C13630" s="56" t="s">
        <v>760</v>
      </c>
      <c r="D13630" s="30" t="n">
        <v>2542</v>
      </c>
      <c r="E13630" s="44" t="n">
        <v>0.583333333333333</v>
      </c>
      <c r="F13630" s="44" t="n">
        <v>0.638888888888889</v>
      </c>
      <c r="H13630" s="42" t="n">
        <v>0.166666666666667</v>
      </c>
      <c r="I13630" s="29" t="n">
        <v>103</v>
      </c>
      <c r="J13630" s="29" t="n">
        <v>67.2</v>
      </c>
      <c r="K13630" s="30" t="s">
        <v>2608</v>
      </c>
      <c r="M13630" s="31" t="n">
        <f aca="false">P13630+R13630+T13630+V13630+X13630+Z13630+AB13630+AD13630+AF13630+AH13630+AJ13630+AL13630+AN13630+AP13630+AR13630+AT13630+AV13630+AX13630+AZ13630+BB13630+BD13630+BF13630+BH13630+BJ13630+BL13630+BN13630+BP13630</f>
        <v>0</v>
      </c>
    </row>
    <row r="13631" customFormat="false" ht="15" hidden="false" customHeight="false" outlineLevel="0" collapsed="false">
      <c r="A13631" s="97" t="n">
        <v>41942</v>
      </c>
      <c r="B13631" s="98" t="s">
        <v>2827</v>
      </c>
      <c r="C13631" s="98" t="s">
        <v>1206</v>
      </c>
      <c r="D13631" s="67" t="n">
        <v>2542</v>
      </c>
      <c r="E13631" s="99" t="n">
        <v>0.666666666666667</v>
      </c>
      <c r="F13631" s="99" t="s">
        <v>1327</v>
      </c>
      <c r="G13631" s="3" t="s">
        <v>1615</v>
      </c>
      <c r="H13631" s="42" t="s">
        <v>1162</v>
      </c>
      <c r="I13631" s="29" t="n">
        <v>249.8</v>
      </c>
      <c r="J13631" s="29" t="n">
        <v>176.5</v>
      </c>
      <c r="K13631" s="30" t="s">
        <v>1216</v>
      </c>
    </row>
    <row r="13632" customFormat="false" ht="15" hidden="false" customHeight="false" outlineLevel="0" collapsed="false">
      <c r="A13632" s="55" t="n">
        <v>41942</v>
      </c>
      <c r="B13632" s="56" t="s">
        <v>2153</v>
      </c>
      <c r="C13632" s="56" t="s">
        <v>2749</v>
      </c>
      <c r="D13632" s="30" t="n">
        <v>2543</v>
      </c>
      <c r="E13632" s="44" t="n">
        <v>0.604166666666667</v>
      </c>
      <c r="F13632" s="44" t="n">
        <v>0.708333333333333</v>
      </c>
      <c r="G13632" s="3" t="s">
        <v>2767</v>
      </c>
      <c r="H13632" s="42" t="n">
        <v>0.166666666666667</v>
      </c>
      <c r="I13632" s="29" t="n">
        <v>138</v>
      </c>
      <c r="J13632" s="29" t="n">
        <v>85.8</v>
      </c>
      <c r="K13632" s="30" t="s">
        <v>2154</v>
      </c>
    </row>
    <row r="13633" customFormat="false" ht="15" hidden="false" customHeight="false" outlineLevel="0" collapsed="false">
      <c r="A13633" s="55" t="n">
        <v>41942</v>
      </c>
      <c r="B13633" s="56" t="s">
        <v>2771</v>
      </c>
      <c r="C13633" s="56" t="s">
        <v>1206</v>
      </c>
      <c r="D13633" s="30" t="n">
        <v>2544</v>
      </c>
      <c r="E13633" s="44" t="n">
        <v>0.604166666666667</v>
      </c>
      <c r="F13633" s="30" t="s">
        <v>1327</v>
      </c>
      <c r="G13633" s="30" t="s">
        <v>1585</v>
      </c>
      <c r="H13633" s="3" t="s">
        <v>1162</v>
      </c>
      <c r="I13633" s="29" t="n">
        <v>430</v>
      </c>
      <c r="J13633" s="29" t="n">
        <v>282</v>
      </c>
      <c r="K13633" s="30" t="s">
        <v>2823</v>
      </c>
    </row>
    <row r="13634" customFormat="false" ht="15" hidden="false" customHeight="false" outlineLevel="0" collapsed="false">
      <c r="A13634" s="55" t="n">
        <v>41942</v>
      </c>
      <c r="B13634" s="56" t="s">
        <v>2153</v>
      </c>
      <c r="C13634" s="56" t="s">
        <v>616</v>
      </c>
      <c r="D13634" s="30" t="n">
        <v>2546</v>
      </c>
      <c r="E13634" s="44" t="n">
        <v>0.697916666666667</v>
      </c>
      <c r="F13634" s="44" t="n">
        <v>0.767361111111111</v>
      </c>
      <c r="H13634" s="42" t="n">
        <v>0.166666666666667</v>
      </c>
      <c r="I13634" s="29" t="n">
        <v>103</v>
      </c>
      <c r="J13634" s="29" t="n">
        <v>67.2</v>
      </c>
      <c r="K13634" s="30" t="s">
        <v>2154</v>
      </c>
    </row>
    <row r="13635" customFormat="false" ht="15" hidden="false" customHeight="false" outlineLevel="0" collapsed="false">
      <c r="A13635" s="55"/>
      <c r="B13635" s="56"/>
      <c r="C13635" s="56"/>
      <c r="D13635" s="30"/>
      <c r="E13635" s="44"/>
      <c r="F13635" s="30"/>
    </row>
    <row r="13636" customFormat="false" ht="15" hidden="false" customHeight="false" outlineLevel="0" collapsed="false">
      <c r="A13636" s="430"/>
      <c r="B13636" s="214"/>
      <c r="C13636" s="214"/>
      <c r="D13636" s="213"/>
      <c r="E13636" s="431"/>
      <c r="F13636" s="213"/>
      <c r="G13636" s="213"/>
      <c r="H13636" s="213"/>
      <c r="I13636" s="96"/>
      <c r="J13636" s="215"/>
      <c r="K13636" s="213"/>
    </row>
    <row r="13637" customFormat="false" ht="21" hidden="false" customHeight="false" outlineLevel="0" collapsed="false">
      <c r="A13637" s="430"/>
      <c r="B13637" s="214"/>
      <c r="C13637" s="214"/>
      <c r="D13637" s="213"/>
      <c r="E13637" s="431"/>
      <c r="F13637" s="213"/>
      <c r="G13637" s="428" t="s">
        <v>1269</v>
      </c>
      <c r="H13637" s="213"/>
      <c r="I13637" s="215"/>
      <c r="J13637" s="215"/>
      <c r="K13637" s="213"/>
    </row>
    <row r="13638" customFormat="false" ht="15" hidden="false" customHeight="false" outlineLevel="0" collapsed="false">
      <c r="A13638" s="55" t="n">
        <v>41943</v>
      </c>
      <c r="B13638" s="56" t="s">
        <v>383</v>
      </c>
      <c r="C13638" s="56" t="s">
        <v>1206</v>
      </c>
      <c r="D13638" s="30" t="n">
        <v>2546</v>
      </c>
      <c r="E13638" s="44" t="n">
        <v>0.25</v>
      </c>
      <c r="F13638" s="30" t="s">
        <v>1162</v>
      </c>
      <c r="G13638" s="3" t="s">
        <v>2487</v>
      </c>
      <c r="H13638" s="3" t="s">
        <v>1162</v>
      </c>
      <c r="I13638" s="29" t="n">
        <v>277.9</v>
      </c>
      <c r="J13638" s="29" t="n">
        <v>176.5</v>
      </c>
      <c r="K13638" s="30" t="s">
        <v>1232</v>
      </c>
      <c r="M13638" s="31" t="n">
        <f aca="false">P13638+R13638+T13638+V13638+X13638+Z13638+AB13638+AD13638+AF13638+AH13638+AJ13638+AL13638+AN13638+AP13638+AR13638+AT13638+AV13638+AX13638+AZ13638+BB13638+BD13638+BF13638+BH13638+BJ13638+BL13638+BN13638+BP13638</f>
        <v>0</v>
      </c>
    </row>
    <row r="13639" customFormat="false" ht="15" hidden="false" customHeight="false" outlineLevel="0" collapsed="false">
      <c r="A13639" s="55" t="n">
        <v>41943</v>
      </c>
      <c r="B13639" s="56" t="s">
        <v>1958</v>
      </c>
      <c r="C13639" s="56" t="s">
        <v>1958</v>
      </c>
      <c r="D13639" s="30" t="n">
        <v>2547</v>
      </c>
      <c r="E13639" s="44" t="s">
        <v>1958</v>
      </c>
      <c r="F13639" s="30" t="s">
        <v>1958</v>
      </c>
      <c r="G13639" s="3" t="s">
        <v>1958</v>
      </c>
      <c r="H13639" s="3" t="s">
        <v>1958</v>
      </c>
      <c r="I13639" s="29" t="s">
        <v>1958</v>
      </c>
      <c r="J13639" s="29" t="s">
        <v>1958</v>
      </c>
      <c r="K13639" s="30" t="s">
        <v>1958</v>
      </c>
      <c r="M13639" s="31" t="n">
        <f aca="false">P13639+R13639+T13639+V13639+X13639+Z13639+AB13639+AD13639+AF13639+AH13639+AJ13639+AL13639+AN13639+AP13639+AR13639+AT13639+AV13639+AX13639+AZ13639+BB13639+BD13639+BF13639+BH13639+BJ13639+BL13639+BN13639+BP13639</f>
        <v>0</v>
      </c>
    </row>
    <row r="13640" customFormat="false" ht="15" hidden="false" customHeight="false" outlineLevel="0" collapsed="false">
      <c r="A13640" s="55" t="n">
        <v>41943</v>
      </c>
      <c r="B13640" s="56" t="s">
        <v>2771</v>
      </c>
      <c r="C13640" s="56" t="s">
        <v>1206</v>
      </c>
      <c r="D13640" s="30" t="n">
        <v>2548</v>
      </c>
      <c r="E13640" s="44" t="n">
        <v>0.25</v>
      </c>
      <c r="F13640" s="30" t="s">
        <v>1162</v>
      </c>
      <c r="G13640" s="3" t="s">
        <v>1247</v>
      </c>
      <c r="H13640" s="3" t="s">
        <v>1162</v>
      </c>
      <c r="I13640" s="29" t="n">
        <v>248.2</v>
      </c>
      <c r="J13640" s="29" t="n">
        <v>176.5</v>
      </c>
      <c r="K13640" s="30" t="s">
        <v>2772</v>
      </c>
      <c r="M13640" s="31" t="n">
        <f aca="false">P13640+R13640+T13640+V13640+X13640+Z13640+AB13640+AD13640+AF13640+AH13640+AJ13640+AL13640+AN13640+AP13640+AR13640+AT13640+AV13640+AX13640+AZ13640+BB13640+BD13640+BF13640+BH13640+BJ13640+BL13640+BN13640+BP13640</f>
        <v>0</v>
      </c>
    </row>
    <row r="13641" customFormat="false" ht="15" hidden="false" customHeight="false" outlineLevel="0" collapsed="false">
      <c r="A13641" s="55" t="n">
        <v>41943</v>
      </c>
      <c r="B13641" s="56" t="s">
        <v>1176</v>
      </c>
      <c r="C13641" s="56" t="s">
        <v>1206</v>
      </c>
      <c r="D13641" s="30" t="n">
        <v>2549</v>
      </c>
      <c r="E13641" s="44" t="n">
        <v>0.25</v>
      </c>
      <c r="F13641" s="30" t="s">
        <v>1162</v>
      </c>
      <c r="H13641" s="3" t="s">
        <v>1162</v>
      </c>
      <c r="I13641" s="29" t="n">
        <v>222.2</v>
      </c>
      <c r="J13641" s="29" t="n">
        <v>130</v>
      </c>
      <c r="K13641" s="30" t="s">
        <v>2462</v>
      </c>
      <c r="M13641" s="31" t="n">
        <f aca="false">P13641+R13641+T13641+V13641+X13641+Z13641+AB13641+AD13641+AF13641+AH13641+AJ13641+AL13641+AN13641+AP13641+AR13641+AT13641+AV13641+AX13641+AZ13641+BB13641+BD13641+BF13641+BH13641+BJ13641+BL13641+BN13641+BP13641</f>
        <v>0</v>
      </c>
    </row>
    <row r="13642" customFormat="false" ht="15" hidden="false" customHeight="false" outlineLevel="0" collapsed="false">
      <c r="A13642" s="55" t="n">
        <v>41943</v>
      </c>
      <c r="B13642" s="56" t="s">
        <v>2153</v>
      </c>
      <c r="C13642" s="56" t="s">
        <v>925</v>
      </c>
      <c r="D13642" s="30" t="n">
        <v>2550</v>
      </c>
      <c r="E13642" s="44" t="n">
        <v>0.333333333333333</v>
      </c>
      <c r="F13642" s="44" t="n">
        <v>0.6875</v>
      </c>
      <c r="G13642" s="3" t="s">
        <v>2767</v>
      </c>
      <c r="H13642" s="42" t="n">
        <v>0.354166666666667</v>
      </c>
      <c r="I13642" s="29" t="n">
        <v>274.75</v>
      </c>
      <c r="J13642" s="29" t="n">
        <v>182.32</v>
      </c>
      <c r="K13642" s="30" t="s">
        <v>2154</v>
      </c>
      <c r="M13642" s="31" t="n">
        <f aca="false">P13642+R13642+T13642+V13642+X13642+Z13642+AB13642+AD13642+AF13642+AH13642+AJ13642+AL13642+AN13642+AP13642+AR13642+AT13642+AV13642+AX13642+AZ13642+BB13642+BD13642+BF13642+BH13642+BJ13642+BL13642+BN13642+BP13642</f>
        <v>0</v>
      </c>
    </row>
    <row r="13643" customFormat="false" ht="15" hidden="false" customHeight="false" outlineLevel="0" collapsed="false">
      <c r="A13643" s="55" t="n">
        <v>41943</v>
      </c>
      <c r="B13643" s="56" t="s">
        <v>1193</v>
      </c>
      <c r="C13643" s="56" t="s">
        <v>2671</v>
      </c>
      <c r="D13643" s="30" t="n">
        <v>2551</v>
      </c>
      <c r="E13643" s="44" t="n">
        <v>0.333333333333333</v>
      </c>
      <c r="F13643" s="44" t="n">
        <v>0.611111111111111</v>
      </c>
      <c r="G13643" s="3" t="s">
        <v>2393</v>
      </c>
      <c r="H13643" s="3" t="s">
        <v>1337</v>
      </c>
      <c r="I13643" s="29" t="n">
        <v>195</v>
      </c>
      <c r="J13643" s="29" t="n">
        <v>131.6</v>
      </c>
      <c r="K13643" s="30" t="s">
        <v>1216</v>
      </c>
      <c r="M13643" s="31" t="n">
        <f aca="false">P13643+R13643+T13643+V13643+X13643+Z13643+AB13643+AD13643+AF13643+AH13643+AJ13643+AL13643+AN13643+AP13643+AR13643+AT13643+AV13643+AX13643+AZ13643+BB13643+BD13643+BF13643+BH13643+BJ13643+BL13643+BN13643+BP13643</f>
        <v>0</v>
      </c>
    </row>
    <row r="13644" customFormat="false" ht="15" hidden="false" customHeight="false" outlineLevel="0" collapsed="false">
      <c r="A13644" s="55" t="n">
        <v>41943</v>
      </c>
      <c r="B13644" s="56" t="s">
        <v>1199</v>
      </c>
      <c r="C13644" s="56" t="s">
        <v>925</v>
      </c>
      <c r="D13644" s="30" t="n">
        <v>2552</v>
      </c>
      <c r="E13644" s="44" t="n">
        <v>0.333333333333333</v>
      </c>
      <c r="F13644" s="44" t="n">
        <v>0.75</v>
      </c>
      <c r="G13644" s="3" t="s">
        <v>2684</v>
      </c>
      <c r="H13644" s="42" t="n">
        <v>0.416666666666667</v>
      </c>
      <c r="I13644" s="29" t="n">
        <v>322</v>
      </c>
      <c r="J13644" s="29" t="n">
        <v>214.5</v>
      </c>
      <c r="K13644" s="30" t="s">
        <v>1253</v>
      </c>
      <c r="M13644" s="31" t="n">
        <f aca="false">P13644+R13644+T13644+V13644+X13644+Z13644+AB13644+AD13644+AF13644+AH13644+AJ13644+AL13644+AN13644+AP13644+AR13644+AT13644+AV13644+AX13644+AZ13644+BB13644+BD13644+BF13644+BH13644+BJ13644+BL13644+BN13644+BP13644</f>
        <v>0</v>
      </c>
    </row>
    <row r="13645" customFormat="false" ht="15" hidden="false" customHeight="false" outlineLevel="0" collapsed="false">
      <c r="A13645" s="55" t="n">
        <v>41943</v>
      </c>
      <c r="B13645" s="56" t="s">
        <v>2597</v>
      </c>
      <c r="C13645" s="56" t="s">
        <v>573</v>
      </c>
      <c r="D13645" s="30" t="n">
        <v>2553</v>
      </c>
      <c r="E13645" s="44" t="n">
        <v>0.34375</v>
      </c>
      <c r="F13645" s="44" t="n">
        <v>0.774305555555556</v>
      </c>
      <c r="G13645" s="30" t="s">
        <v>2393</v>
      </c>
      <c r="H13645" s="3" t="s">
        <v>1287</v>
      </c>
      <c r="I13645" s="29" t="n">
        <v>284.25</v>
      </c>
      <c r="J13645" s="29" t="n">
        <v>189.17</v>
      </c>
      <c r="K13645" s="30" t="s">
        <v>2608</v>
      </c>
      <c r="M13645" s="31" t="n">
        <f aca="false">P13645+R13645+T13645+V13645+X13645+Z13645+AB13645+AD13645+AF13645+AH13645+AJ13645+AL13645+AN13645+AP13645+AR13645+AT13645+AV13645+AX13645+AZ13645+BB13645+BD13645+BF13645+BH13645+BJ13645+BL13645+BN13645+BP13645</f>
        <v>0</v>
      </c>
    </row>
    <row r="13646" customFormat="false" ht="15" hidden="false" customHeight="false" outlineLevel="0" collapsed="false">
      <c r="A13646" s="55" t="n">
        <v>41943</v>
      </c>
      <c r="B13646" s="56" t="s">
        <v>403</v>
      </c>
      <c r="C13646" s="56" t="s">
        <v>2749</v>
      </c>
      <c r="D13646" s="30" t="n">
        <v>2554</v>
      </c>
      <c r="E13646" s="44" t="n">
        <v>0.333333333333333</v>
      </c>
      <c r="F13646" s="44" t="n">
        <v>0.815277777777778</v>
      </c>
      <c r="G13646" s="3" t="s">
        <v>1835</v>
      </c>
      <c r="H13646" s="3" t="s">
        <v>1339</v>
      </c>
      <c r="I13646" s="29" t="n">
        <v>406.75</v>
      </c>
      <c r="J13646" s="29" t="n">
        <v>212.97</v>
      </c>
      <c r="K13646" s="30" t="s">
        <v>2462</v>
      </c>
      <c r="M13646" s="31" t="n">
        <f aca="false">P13646+R13646+T13646+V13646+X13646+Z13646+AB13646+AD13646+AF13646+AH13646+AJ13646+AL13646+AN13646+AP13646+AR13646+AT13646+AV13646+AX13646+AZ13646+BB13646+BD13646+BF13646+BH13646+BJ13646+BL13646+BN13646+BP13646</f>
        <v>0</v>
      </c>
    </row>
    <row r="13647" customFormat="false" ht="15" hidden="false" customHeight="false" outlineLevel="0" collapsed="false">
      <c r="A13647" s="55" t="n">
        <v>41943</v>
      </c>
      <c r="B13647" s="56" t="s">
        <v>1169</v>
      </c>
      <c r="C13647" s="56" t="s">
        <v>925</v>
      </c>
      <c r="D13647" s="30" t="n">
        <v>2555</v>
      </c>
      <c r="E13647" s="44" t="n">
        <v>0.3125</v>
      </c>
      <c r="F13647" s="44" t="n">
        <v>0.75</v>
      </c>
      <c r="G13647" s="3" t="s">
        <v>2828</v>
      </c>
      <c r="H13647" s="3" t="s">
        <v>2829</v>
      </c>
      <c r="I13647" s="29" t="n">
        <v>405.5</v>
      </c>
      <c r="J13647" s="29" t="n">
        <v>213.85</v>
      </c>
      <c r="K13647" s="30" t="s">
        <v>1214</v>
      </c>
      <c r="M13647" s="31" t="n">
        <f aca="false">P13647+R13647+T13647+V13647+X13647+Z13647+AB13647+AD13647+AF13647+AH13647+AJ13647+AL13647+AN13647+AP13647+AR13647+AT13647+AV13647+AX13647+AZ13647+BB13647+BD13647+BF13647+BH13647+BJ13647+BL13647+BN13647+BP13647</f>
        <v>0</v>
      </c>
    </row>
    <row r="13648" customFormat="false" ht="15" hidden="false" customHeight="false" outlineLevel="0" collapsed="false">
      <c r="A13648" s="55" t="n">
        <v>41943</v>
      </c>
      <c r="B13648" s="56" t="s">
        <v>1173</v>
      </c>
      <c r="C13648" s="56" t="s">
        <v>1049</v>
      </c>
      <c r="D13648" s="30" t="n">
        <v>2556</v>
      </c>
      <c r="E13648" s="44" t="n">
        <v>0.3125</v>
      </c>
      <c r="F13648" s="44" t="n">
        <v>0.729166666666667</v>
      </c>
      <c r="H13648" s="42" t="n">
        <v>0.416666666666667</v>
      </c>
      <c r="I13648" s="29" t="n">
        <v>235</v>
      </c>
      <c r="J13648" s="29" t="n">
        <v>164.5</v>
      </c>
      <c r="K13648" s="30" t="s">
        <v>2600</v>
      </c>
      <c r="M13648" s="31" t="n">
        <f aca="false">P13648+R13648+T13648+V13648+X13648+Z13648+AB13648+AD13648+AF13648+AH13648+AJ13648+AL13648+AN13648+AP13648+AR13648+AT13648+AV13648+AX13648+AZ13648+BB13648+BD13648+BF13648+BH13648+BJ13648+BL13648+BN13648+BP13648</f>
        <v>0</v>
      </c>
    </row>
    <row r="13649" customFormat="false" ht="15" hidden="false" customHeight="false" outlineLevel="0" collapsed="false">
      <c r="A13649" s="55" t="n">
        <v>41943</v>
      </c>
      <c r="B13649" s="56" t="s">
        <v>1195</v>
      </c>
      <c r="C13649" s="56" t="s">
        <v>490</v>
      </c>
      <c r="D13649" s="30" t="n">
        <v>2557</v>
      </c>
      <c r="E13649" s="44" t="n">
        <v>0.333333333333333</v>
      </c>
      <c r="F13649" s="44" t="n">
        <v>0.65625</v>
      </c>
      <c r="H13649" s="42" t="n">
        <v>0.333333333333333</v>
      </c>
      <c r="I13649" s="29" t="n">
        <v>188</v>
      </c>
      <c r="J13649" s="29" t="n">
        <v>131.6</v>
      </c>
      <c r="K13649" s="30" t="s">
        <v>2465</v>
      </c>
      <c r="M13649" s="31" t="n">
        <f aca="false">P13649+R13649+T13649+V13649+X13649+Z13649+AB13649+AD13649+AF13649+AH13649+AJ13649+AL13649+AN13649+AP13649+AR13649+AT13649+AV13649+AX13649+AZ13649+BB13649+BD13649+BF13649+BH13649+BJ13649+BL13649+BN13649+BP13649</f>
        <v>0</v>
      </c>
    </row>
    <row r="13650" customFormat="false" ht="15" hidden="false" customHeight="false" outlineLevel="0" collapsed="false">
      <c r="A13650" s="55" t="n">
        <v>41943</v>
      </c>
      <c r="B13650" s="56" t="s">
        <v>1197</v>
      </c>
      <c r="C13650" s="56" t="s">
        <v>760</v>
      </c>
      <c r="D13650" s="30" t="n">
        <v>2558</v>
      </c>
      <c r="E13650" s="44" t="n">
        <v>0.354166666666667</v>
      </c>
      <c r="F13650" s="44" t="n">
        <v>0.555555555555556</v>
      </c>
      <c r="H13650" s="42" t="n">
        <v>0.208333333333333</v>
      </c>
      <c r="I13650" s="29" t="n">
        <v>127</v>
      </c>
      <c r="J13650" s="29" t="n">
        <v>84</v>
      </c>
      <c r="K13650" s="30" t="s">
        <v>2599</v>
      </c>
      <c r="M13650" s="31" t="n">
        <f aca="false">P13650+R13650+T13650+V13650+X13650+Z13650+AB13650+AD13650+AF13650+AH13650+AJ13650+AL13650+AN13650+AP13650+AR13650+AT13650+AV13650+AX13650+AZ13650+BB13650+BD13650+BF13650+BH13650+BJ13650+BL13650+BN13650+BP13650</f>
        <v>0</v>
      </c>
    </row>
    <row r="13651" customFormat="false" ht="15" hidden="false" customHeight="false" outlineLevel="0" collapsed="false">
      <c r="A13651" s="55" t="n">
        <v>41943</v>
      </c>
      <c r="B13651" s="56" t="s">
        <v>1176</v>
      </c>
      <c r="C13651" s="56" t="s">
        <v>616</v>
      </c>
      <c r="D13651" s="30" t="n">
        <v>2559</v>
      </c>
      <c r="E13651" s="44" t="n">
        <v>0.5</v>
      </c>
      <c r="F13651" s="44" t="n">
        <v>0.684027777777778</v>
      </c>
      <c r="H13651" s="42" t="n">
        <v>0.1875</v>
      </c>
      <c r="I13651" s="29" t="n">
        <v>115</v>
      </c>
      <c r="J13651" s="29" t="n">
        <v>75.6</v>
      </c>
      <c r="K13651" s="30" t="s">
        <v>2462</v>
      </c>
      <c r="M13651" s="31" t="n">
        <f aca="false">P13651+R13651+T13651+V13651+X13651+Z13651+AB13651+AD13651+AF13651+AH13651+AJ13651+AL13651+AN13651+AP13651+AR13651+AT13651+AV13651+AX13651+AZ13651+BB13651+BD13651+BF13651+BH13651+BJ13651+BL13651+BN13651+BP13651</f>
        <v>0</v>
      </c>
    </row>
    <row r="13652" customFormat="false" ht="15" hidden="false" customHeight="false" outlineLevel="0" collapsed="false">
      <c r="A13652" s="55" t="n">
        <v>41943</v>
      </c>
      <c r="B13652" s="56" t="s">
        <v>1525</v>
      </c>
      <c r="C13652" s="56" t="s">
        <v>760</v>
      </c>
      <c r="D13652" s="30" t="n">
        <v>2560</v>
      </c>
      <c r="E13652" s="44" t="n">
        <v>0.625</v>
      </c>
      <c r="F13652" s="44" t="n">
        <v>0.708333333333333</v>
      </c>
      <c r="H13652" s="42" t="n">
        <v>0.166666666666667</v>
      </c>
      <c r="I13652" s="29" t="n">
        <v>103</v>
      </c>
      <c r="J13652" s="29" t="n">
        <v>67.2</v>
      </c>
      <c r="K13652" s="30" t="s">
        <v>2618</v>
      </c>
      <c r="M13652" s="31" t="n">
        <f aca="false">P13652+R13652+T13652+V13652+X13652+Z13652+AB13652+AD13652+AF13652+AH13652+AJ13652+AL13652+AN13652+AP13652+AR13652+AT13652+AV13652+AX13652+AZ13652+BB13652+BD13652+BF13652+BH13652+BJ13652+BL13652+BN13652+BP13652</f>
        <v>0</v>
      </c>
    </row>
    <row r="13653" customFormat="false" ht="15" hidden="false" customHeight="false" outlineLevel="0" collapsed="false">
      <c r="A13653" s="55" t="n">
        <v>41943</v>
      </c>
      <c r="B13653" s="56" t="s">
        <v>383</v>
      </c>
      <c r="C13653" s="56" t="s">
        <v>1206</v>
      </c>
      <c r="D13653" s="30" t="n">
        <v>2561</v>
      </c>
      <c r="E13653" s="44" t="n">
        <v>0.694444444444445</v>
      </c>
      <c r="F13653" s="30" t="s">
        <v>1162</v>
      </c>
      <c r="G13653" s="30" t="s">
        <v>2830</v>
      </c>
      <c r="H13653" s="3" t="s">
        <v>1162</v>
      </c>
      <c r="I13653" s="29" t="n">
        <v>222.2</v>
      </c>
      <c r="J13653" s="29" t="n">
        <v>160</v>
      </c>
      <c r="K13653" s="30" t="s">
        <v>1232</v>
      </c>
      <c r="M13653" s="31" t="n">
        <f aca="false">P13653+R13653+T13653+V13653+X13653+Z13653+AB13653+AD13653+AF13653+AH13653+AJ13653+AL13653+AN13653+AP13653+AR13653+AT13653+AV13653+AX13653+AZ13653+BB13653+BD13653+BF13653+BH13653+BJ13653+BL13653+BN13653+BP13653</f>
        <v>0</v>
      </c>
    </row>
    <row r="13654" customFormat="false" ht="15" hidden="false" customHeight="false" outlineLevel="0" collapsed="false">
      <c r="A13654" s="55" t="n">
        <v>41943</v>
      </c>
      <c r="B13654" s="56" t="s">
        <v>1748</v>
      </c>
      <c r="C13654" s="56" t="s">
        <v>1206</v>
      </c>
      <c r="D13654" s="30"/>
      <c r="E13654" s="44"/>
      <c r="F13654" s="30" t="s">
        <v>1162</v>
      </c>
      <c r="G13654" s="3" t="s">
        <v>2831</v>
      </c>
      <c r="H13654" s="3" t="s">
        <v>1162</v>
      </c>
      <c r="I13654" s="29" t="n">
        <v>80</v>
      </c>
      <c r="J13654" s="29" t="s">
        <v>2832</v>
      </c>
    </row>
    <row r="13655" customFormat="false" ht="15" hidden="false" customHeight="false" outlineLevel="0" collapsed="false">
      <c r="A13655" s="55"/>
      <c r="B13655" s="56"/>
      <c r="C13655" s="56"/>
      <c r="D13655" s="30"/>
      <c r="E13655" s="44"/>
      <c r="F13655" s="30"/>
    </row>
    <row r="13656" customFormat="false" ht="15" hidden="false" customHeight="false" outlineLevel="0" collapsed="false">
      <c r="A13656" s="55"/>
      <c r="B13656" s="56"/>
      <c r="C13656" s="56"/>
      <c r="D13656" s="30"/>
      <c r="E13656" s="44"/>
      <c r="F13656" s="30"/>
      <c r="I13656" s="96" t="n">
        <f aca="false">SUM(I13465:I13655)</f>
        <v>34393.15</v>
      </c>
    </row>
    <row r="13657" customFormat="false" ht="15" hidden="false" customHeight="false" outlineLevel="0" collapsed="false">
      <c r="A13657" s="55"/>
      <c r="B13657" s="56"/>
      <c r="C13657" s="56"/>
      <c r="D13657" s="30"/>
      <c r="E13657" s="44"/>
      <c r="F13657" s="30"/>
      <c r="I13657" s="96"/>
    </row>
    <row r="13658" customFormat="false" ht="15" hidden="false" customHeight="false" outlineLevel="0" collapsed="false">
      <c r="A13658" s="55"/>
      <c r="B13658" s="56"/>
      <c r="C13658" s="56"/>
      <c r="D13658" s="30"/>
      <c r="E13658" s="44"/>
      <c r="F13658" s="30"/>
    </row>
    <row r="13659" customFormat="false" ht="15" hidden="false" customHeight="false" outlineLevel="0" collapsed="false">
      <c r="A13659" s="55"/>
      <c r="B13659" s="56"/>
      <c r="C13659" s="56"/>
      <c r="D13659" s="30"/>
      <c r="E13659" s="44"/>
      <c r="F13659" s="30"/>
    </row>
    <row r="13660" customFormat="false" ht="15" hidden="false" customHeight="false" outlineLevel="0" collapsed="false">
      <c r="A13660" s="55"/>
      <c r="B13660" s="56"/>
      <c r="C13660" s="56"/>
      <c r="D13660" s="30"/>
      <c r="E13660" s="44"/>
      <c r="F13660" s="30"/>
    </row>
    <row r="13661" customFormat="false" ht="15" hidden="false" customHeight="false" outlineLevel="0" collapsed="false">
      <c r="A13661" s="55"/>
      <c r="B13661" s="56"/>
      <c r="C13661" s="56"/>
      <c r="D13661" s="30"/>
      <c r="E13661" s="44"/>
      <c r="F13661" s="30"/>
    </row>
    <row r="13662" customFormat="false" ht="15" hidden="false" customHeight="false" outlineLevel="0" collapsed="false">
      <c r="A13662" s="55"/>
      <c r="B13662" s="56"/>
      <c r="C13662" s="56"/>
      <c r="D13662" s="30"/>
      <c r="E13662" s="44"/>
      <c r="F13662" s="30"/>
    </row>
    <row r="13663" customFormat="false" ht="15" hidden="false" customHeight="false" outlineLevel="0" collapsed="false">
      <c r="A13663" s="435"/>
      <c r="B13663" s="436"/>
      <c r="C13663" s="436"/>
      <c r="D13663" s="437"/>
      <c r="E13663" s="438"/>
      <c r="F13663" s="437"/>
      <c r="G13663" s="437"/>
      <c r="H13663" s="437"/>
      <c r="I13663" s="439"/>
      <c r="J13663" s="439"/>
      <c r="K13663" s="437"/>
    </row>
    <row r="13664" customFormat="false" ht="21" hidden="false" customHeight="false" outlineLevel="0" collapsed="false">
      <c r="A13664" s="435"/>
      <c r="B13664" s="436"/>
      <c r="C13664" s="440" t="s">
        <v>2833</v>
      </c>
      <c r="D13664" s="441"/>
      <c r="E13664" s="438"/>
      <c r="F13664" s="437"/>
      <c r="G13664" s="437"/>
      <c r="H13664" s="437"/>
      <c r="I13664" s="439"/>
      <c r="J13664" s="439"/>
      <c r="K13664" s="437"/>
    </row>
    <row r="13665" customFormat="false" ht="15" hidden="false" customHeight="false" outlineLevel="0" collapsed="false">
      <c r="A13665" s="435"/>
      <c r="B13665" s="436"/>
      <c r="C13665" s="436"/>
      <c r="D13665" s="437"/>
      <c r="E13665" s="438"/>
      <c r="F13665" s="437"/>
      <c r="G13665" s="437"/>
      <c r="H13665" s="437"/>
      <c r="I13665" s="439"/>
      <c r="J13665" s="439"/>
      <c r="K13665" s="437"/>
    </row>
    <row r="13666" customFormat="false" ht="21" hidden="false" customHeight="false" outlineLevel="0" collapsed="false">
      <c r="A13666" s="435"/>
      <c r="B13666" s="436"/>
      <c r="C13666" s="436"/>
      <c r="D13666" s="437"/>
      <c r="E13666" s="438"/>
      <c r="F13666" s="437"/>
      <c r="G13666" s="442" t="s">
        <v>1301</v>
      </c>
      <c r="H13666" s="437"/>
      <c r="I13666" s="439"/>
      <c r="J13666" s="439"/>
      <c r="K13666" s="437"/>
    </row>
    <row r="13667" customFormat="false" ht="15" hidden="false" customHeight="false" outlineLevel="0" collapsed="false">
      <c r="A13667" s="55" t="n">
        <v>41946</v>
      </c>
      <c r="B13667" s="56" t="s">
        <v>1514</v>
      </c>
      <c r="C13667" s="56" t="s">
        <v>1395</v>
      </c>
      <c r="D13667" s="30" t="n">
        <v>2562</v>
      </c>
      <c r="E13667" s="44" t="n">
        <v>0.25</v>
      </c>
      <c r="F13667" s="30" t="s">
        <v>1327</v>
      </c>
      <c r="G13667" s="30" t="s">
        <v>2834</v>
      </c>
      <c r="H13667" s="30" t="s">
        <v>1327</v>
      </c>
      <c r="I13667" s="29" t="n">
        <v>248.2</v>
      </c>
      <c r="J13667" s="29" t="n">
        <v>146.5</v>
      </c>
      <c r="K13667" s="30" t="s">
        <v>1516</v>
      </c>
      <c r="M13667" s="31" t="n">
        <f aca="false">P13667+R13667+T13667+V13667+X13667+Z13667+AB13667+AD13667+AF13667+AH13667+AJ13667+AL13667+AN13667+AP13667+AR13667+AT13667+AV13667+AX13667+AZ13667+BB13667+BD13667+BF13667+BH13667+BJ13667+BL13667+BN13667+BP13667</f>
        <v>0</v>
      </c>
    </row>
    <row r="13668" customFormat="false" ht="15" hidden="false" customHeight="false" outlineLevel="0" collapsed="false">
      <c r="A13668" s="55" t="n">
        <v>41946</v>
      </c>
      <c r="B13668" s="56" t="s">
        <v>1519</v>
      </c>
      <c r="C13668" s="56" t="s">
        <v>1395</v>
      </c>
      <c r="D13668" s="30" t="n">
        <v>2563</v>
      </c>
      <c r="E13668" s="44" t="n">
        <v>0.25</v>
      </c>
      <c r="F13668" s="30" t="s">
        <v>1327</v>
      </c>
      <c r="H13668" s="30" t="s">
        <v>1327</v>
      </c>
      <c r="I13668" s="29" t="n">
        <v>222.2</v>
      </c>
      <c r="J13668" s="29" t="n">
        <v>160</v>
      </c>
      <c r="K13668" s="30" t="s">
        <v>2615</v>
      </c>
      <c r="M13668" s="31" t="n">
        <f aca="false">P13668+R13668+T13668+V13668+X13668+Z13668+AB13668+AD13668+AF13668+AH13668+AJ13668+AL13668+AN13668+AP13668+AR13668+AT13668+AV13668+AX13668+AZ13668+BB13668+BD13668+BF13668+BH13668+BJ13668+BL13668+BN13668+BP13668</f>
        <v>0</v>
      </c>
    </row>
    <row r="13669" customFormat="false" ht="15" hidden="false" customHeight="false" outlineLevel="0" collapsed="false">
      <c r="A13669" s="55" t="n">
        <v>41946</v>
      </c>
      <c r="B13669" s="56" t="s">
        <v>1517</v>
      </c>
      <c r="C13669" s="56" t="s">
        <v>2835</v>
      </c>
      <c r="D13669" s="30" t="n">
        <v>2564</v>
      </c>
      <c r="E13669" s="44" t="n">
        <v>0.25</v>
      </c>
      <c r="F13669" s="30" t="s">
        <v>1327</v>
      </c>
      <c r="G13669" s="3" t="s">
        <v>2487</v>
      </c>
      <c r="H13669" s="30" t="s">
        <v>1327</v>
      </c>
      <c r="I13669" s="29" t="n">
        <v>250.2</v>
      </c>
      <c r="J13669" s="29" t="n">
        <v>176.5</v>
      </c>
      <c r="K13669" s="30" t="s">
        <v>1518</v>
      </c>
      <c r="M13669" s="31" t="n">
        <f aca="false">P13669+R13669+T13669+V13669+X13669+Z13669+AB13669+AD13669+AF13669+AH13669+AJ13669+AL13669+AN13669+AP13669+AR13669+AT13669+AV13669+AX13669+AZ13669+BB13669+BD13669+BF13669+BH13669+BJ13669+BL13669+BN13669+BP13669</f>
        <v>0</v>
      </c>
    </row>
    <row r="13670" customFormat="false" ht="15" hidden="false" customHeight="false" outlineLevel="0" collapsed="false">
      <c r="A13670" s="55" t="n">
        <v>41946</v>
      </c>
      <c r="B13670" s="56" t="s">
        <v>1281</v>
      </c>
      <c r="C13670" s="56" t="s">
        <v>1540</v>
      </c>
      <c r="D13670" s="30" t="n">
        <v>2565</v>
      </c>
      <c r="E13670" s="44" t="n">
        <v>0.333333333333333</v>
      </c>
      <c r="F13670" s="44" t="n">
        <v>0.708333333333333</v>
      </c>
      <c r="H13670" s="42" t="n">
        <v>0.375</v>
      </c>
      <c r="I13670" s="29" t="n">
        <v>300.5</v>
      </c>
      <c r="J13670" s="29" t="n">
        <v>148.05</v>
      </c>
      <c r="K13670" s="30" t="s">
        <v>1504</v>
      </c>
      <c r="M13670" s="31" t="n">
        <f aca="false">P13670+R13670+T13670+V13670+X13670+Z13670+AB13670+AD13670+AF13670+AH13670+AJ13670+AL13670+AN13670+AP13670+AR13670+AT13670+AV13670+AX13670+AZ13670+BB13670+BD13670+BF13670+BH13670+BJ13670+BL13670+BN13670+BP13670</f>
        <v>0</v>
      </c>
    </row>
    <row r="13671" customFormat="false" ht="15" hidden="false" customHeight="false" outlineLevel="0" collapsed="false">
      <c r="A13671" s="55" t="n">
        <v>41946</v>
      </c>
      <c r="B13671" s="56" t="s">
        <v>1193</v>
      </c>
      <c r="C13671" s="56" t="s">
        <v>1540</v>
      </c>
      <c r="D13671" s="30" t="n">
        <v>2566</v>
      </c>
      <c r="E13671" s="44" t="n">
        <v>0.333333333333333</v>
      </c>
      <c r="F13671" s="44" t="n">
        <v>0.701388888888889</v>
      </c>
      <c r="G13671" s="3" t="s">
        <v>2836</v>
      </c>
      <c r="H13671" s="3" t="s">
        <v>1276</v>
      </c>
      <c r="I13671" s="29" t="n">
        <v>314</v>
      </c>
      <c r="J13671" s="29" t="n">
        <v>209.5</v>
      </c>
      <c r="K13671" s="30" t="s">
        <v>1216</v>
      </c>
      <c r="M13671" s="31" t="n">
        <f aca="false">P13671+R13671+T13671+V13671+X13671+Z13671+AB13671+AD13671+AF13671+AH13671+AJ13671+AL13671+AN13671+AP13671+AR13671+AT13671+AV13671+AX13671+AZ13671+BB13671+BD13671+BF13671+BH13671+BJ13671+BL13671+BN13671+BP13671</f>
        <v>0</v>
      </c>
    </row>
    <row r="13672" customFormat="false" ht="15" hidden="false" customHeight="false" outlineLevel="0" collapsed="false">
      <c r="A13672" s="55" t="n">
        <v>41946</v>
      </c>
      <c r="B13672" s="56" t="s">
        <v>2153</v>
      </c>
      <c r="C13672" s="56" t="s">
        <v>1540</v>
      </c>
      <c r="D13672" s="30" t="n">
        <v>2567</v>
      </c>
      <c r="E13672" s="44" t="n">
        <v>0.333333333333333</v>
      </c>
      <c r="F13672" s="44" t="n">
        <v>0.685416666666667</v>
      </c>
      <c r="G13672" s="3" t="s">
        <v>2837</v>
      </c>
      <c r="H13672" s="3" t="s">
        <v>1262</v>
      </c>
      <c r="I13672" s="29" t="n">
        <v>321.75</v>
      </c>
      <c r="J13672" s="29" t="n">
        <v>215.22</v>
      </c>
      <c r="K13672" s="30" t="s">
        <v>2154</v>
      </c>
      <c r="M13672" s="31" t="n">
        <f aca="false">P13672+R13672+T13672+V13672+X13672+Z13672+AB13672+AD13672+AF13672+AH13672+AJ13672+AL13672+AN13672+AP13672+AR13672+AT13672+AV13672+AX13672+AZ13672+BB13672+BD13672+BF13672+BH13672+BJ13672+BL13672+BN13672+BP13672</f>
        <v>0</v>
      </c>
    </row>
    <row r="13673" customFormat="false" ht="15" hidden="false" customHeight="false" outlineLevel="0" collapsed="false">
      <c r="A13673" s="55" t="n">
        <v>41946</v>
      </c>
      <c r="B13673" s="56" t="s">
        <v>2607</v>
      </c>
      <c r="C13673" s="56" t="s">
        <v>573</v>
      </c>
      <c r="D13673" s="30" t="n">
        <v>2568</v>
      </c>
      <c r="E13673" s="44" t="n">
        <v>0.416666666666667</v>
      </c>
      <c r="F13673" s="44" t="n">
        <v>0.697916666666667</v>
      </c>
      <c r="G13673" s="3" t="s">
        <v>2838</v>
      </c>
      <c r="H13673" s="3" t="s">
        <v>1358</v>
      </c>
      <c r="I13673" s="29" t="n">
        <v>231.3</v>
      </c>
      <c r="J13673" s="29" t="n">
        <v>148.05</v>
      </c>
      <c r="K13673" s="30" t="s">
        <v>2608</v>
      </c>
      <c r="M13673" s="31" t="n">
        <f aca="false">P13673+R13673+T13673+V13673+X13673+Z13673+AB13673+AD13673+AF13673+AH13673+AJ13673+AL13673+AN13673+AP13673+AR13673+AT13673+AV13673+AX13673+AZ13673+BB13673+BD13673+BF13673+BH13673+BJ13673+BL13673+BN13673+BP13673</f>
        <v>0</v>
      </c>
    </row>
    <row r="13674" customFormat="false" ht="15" hidden="false" customHeight="false" outlineLevel="0" collapsed="false">
      <c r="A13674" s="41" t="n">
        <v>41946</v>
      </c>
      <c r="B13674" s="0" t="s">
        <v>1197</v>
      </c>
      <c r="C13674" s="56" t="s">
        <v>760</v>
      </c>
      <c r="D13674" s="3" t="n">
        <v>2569</v>
      </c>
      <c r="E13674" s="42" t="n">
        <v>0.34375</v>
      </c>
      <c r="F13674" s="42" t="n">
        <v>0.5</v>
      </c>
      <c r="G13674" s="3" t="s">
        <v>1338</v>
      </c>
      <c r="H13674" s="3" t="s">
        <v>1191</v>
      </c>
      <c r="I13674" s="29" t="n">
        <v>127</v>
      </c>
      <c r="J13674" s="29" t="n">
        <v>84</v>
      </c>
      <c r="K13674" s="30" t="s">
        <v>2599</v>
      </c>
      <c r="M13674" s="31" t="n">
        <f aca="false">P13674+R13674+T13674+V13674+X13674+Z13674+AB13674+AD13674+AF13674+AH13674+AJ13674+AL13674+AN13674+AP13674+AR13674+AT13674+AV13674+AX13674+AZ13674+BB13674+BD13674+BF13674+BH13674+BJ13674+BL13674+BN13674+BP13674</f>
        <v>0</v>
      </c>
    </row>
    <row r="13675" s="56" customFormat="true" ht="15" hidden="false" customHeight="false" outlineLevel="0" collapsed="false">
      <c r="A13675" s="55" t="n">
        <v>41946</v>
      </c>
      <c r="B13675" s="56" t="s">
        <v>403</v>
      </c>
      <c r="C13675" s="56" t="s">
        <v>1049</v>
      </c>
      <c r="D13675" s="30" t="n">
        <v>2570</v>
      </c>
      <c r="E13675" s="44" t="n">
        <v>0.395833333333333</v>
      </c>
      <c r="F13675" s="44" t="n">
        <v>0.628472222222222</v>
      </c>
      <c r="G13675" s="30"/>
      <c r="H13675" s="44" t="n">
        <v>0.229166666666667</v>
      </c>
      <c r="I13675" s="29" t="n">
        <v>129.25</v>
      </c>
      <c r="J13675" s="29" t="n">
        <v>90.47</v>
      </c>
      <c r="K13675" s="30" t="s">
        <v>2057</v>
      </c>
      <c r="M13675" s="74" t="n">
        <f aca="false">P13675+R13675+T13675+V13675+X13675+Z13675+AB13675+AD13675+AF13675+AH13675+AJ13675+AL13675+AN13675+AP13675+AR13675+AT13675+AV13675+AX13675+AZ13675+BB13675+BD13675+BF13675+BH13675+BJ13675+BL13675+BN13675+BP13675</f>
        <v>0</v>
      </c>
      <c r="N13675" s="32"/>
      <c r="P13675" s="74"/>
      <c r="R13675" s="74"/>
      <c r="T13675" s="74"/>
      <c r="V13675" s="74"/>
      <c r="X13675" s="74"/>
      <c r="Z13675" s="74"/>
      <c r="AB13675" s="74"/>
      <c r="AD13675" s="74"/>
      <c r="AF13675" s="74"/>
      <c r="AH13675" s="74"/>
      <c r="AJ13675" s="74"/>
      <c r="AL13675" s="74"/>
      <c r="AN13675" s="74"/>
      <c r="AP13675" s="74"/>
      <c r="AR13675" s="74"/>
      <c r="AT13675" s="74"/>
      <c r="AV13675" s="74"/>
      <c r="AX13675" s="74"/>
      <c r="AZ13675" s="74"/>
    </row>
    <row r="13676" customFormat="false" ht="15" hidden="false" customHeight="false" outlineLevel="0" collapsed="false">
      <c r="A13676" s="55" t="n">
        <v>41946</v>
      </c>
      <c r="B13676" s="56" t="s">
        <v>1197</v>
      </c>
      <c r="C13676" s="56" t="s">
        <v>1387</v>
      </c>
      <c r="D13676" s="30" t="n">
        <v>2571</v>
      </c>
      <c r="E13676" s="44" t="n">
        <v>0.53125</v>
      </c>
      <c r="F13676" s="44" t="n">
        <v>0.840277777777778</v>
      </c>
      <c r="H13676" s="42" t="n">
        <v>0.3125</v>
      </c>
      <c r="I13676" s="29" t="n">
        <v>203.2</v>
      </c>
      <c r="J13676" s="29" t="n">
        <v>137.34</v>
      </c>
      <c r="K13676" s="30" t="s">
        <v>2599</v>
      </c>
      <c r="M13676" s="31" t="n">
        <f aca="false">P13676+R13676+T13676+V13676+X13676+Z13676+AB13676+AD13676+AF13676+AH13676+AJ13676+AL13676+AN13676+AP13676+AR13676+AT13676+AV13676+AX13676+AZ13676+BB13676+BD13676+BF13676+BH13676+BJ13676+BL13676+BN13676+BP13676</f>
        <v>0</v>
      </c>
    </row>
    <row r="13677" customFormat="false" ht="15" hidden="false" customHeight="false" outlineLevel="0" collapsed="false">
      <c r="A13677" s="55" t="n">
        <v>41946</v>
      </c>
      <c r="B13677" s="56" t="s">
        <v>2733</v>
      </c>
      <c r="C13677" s="56" t="s">
        <v>2839</v>
      </c>
      <c r="D13677" s="30" t="n">
        <v>2572</v>
      </c>
      <c r="E13677" s="44" t="n">
        <v>0.625</v>
      </c>
      <c r="F13677" s="44" t="n">
        <v>0.708333333333333</v>
      </c>
      <c r="H13677" s="42" t="n">
        <v>0.166666666666667</v>
      </c>
      <c r="I13677" s="29" t="n">
        <v>139</v>
      </c>
      <c r="J13677" s="29" t="n">
        <v>70</v>
      </c>
      <c r="K13677" s="30" t="s">
        <v>2734</v>
      </c>
      <c r="M13677" s="31" t="n">
        <f aca="false">P13677+R13677+T13677+V13677+X13677+Z13677+AB13677+AD13677+AF13677+AH13677+AJ13677+AL13677+AN13677+AP13677+AR13677+AT13677+AV13677+AX13677+AZ13677+BB13677+BD13677+BF13677+BH13677+BJ13677+BL13677+BN13677+BP13677</f>
        <v>0</v>
      </c>
    </row>
    <row r="13678" customFormat="false" ht="15" hidden="false" customHeight="false" outlineLevel="0" collapsed="false">
      <c r="A13678" s="55" t="n">
        <v>41946</v>
      </c>
      <c r="B13678" s="56" t="s">
        <v>1193</v>
      </c>
      <c r="C13678" s="56" t="s">
        <v>2840</v>
      </c>
      <c r="D13678" s="30" t="n">
        <v>2573</v>
      </c>
      <c r="E13678" s="44" t="n">
        <v>0.614583333333333</v>
      </c>
      <c r="F13678" s="44" t="n">
        <v>0.722222222222222</v>
      </c>
      <c r="G13678" s="3" t="s">
        <v>2841</v>
      </c>
      <c r="H13678" s="42" t="n">
        <v>0.166666666666667</v>
      </c>
      <c r="I13678" s="29" t="n">
        <v>159</v>
      </c>
      <c r="J13678" s="29" t="n">
        <v>104</v>
      </c>
      <c r="K13678" s="30" t="s">
        <v>1216</v>
      </c>
      <c r="M13678" s="31" t="n">
        <f aca="false">P13678+R13678+T13678+V13678+X13678+Z13678+AB13678+AD13678+AF13678+AH13678+AJ13678+AL13678+AN13678+AP13678+AR13678+AT13678+AV13678+AX13678+AZ13678+BB13678+BD13678+BF13678+BH13678+BJ13678+BL13678+BN13678+BP13678</f>
        <v>0</v>
      </c>
    </row>
    <row r="13679" customFormat="false" ht="15" hidden="false" customHeight="false" outlineLevel="0" collapsed="false">
      <c r="A13679" s="41"/>
      <c r="C13679" s="56"/>
      <c r="E13679" s="42"/>
    </row>
    <row r="13680" customFormat="false" ht="15" hidden="false" customHeight="false" outlineLevel="0" collapsed="false">
      <c r="A13680" s="443"/>
      <c r="B13680" s="444"/>
      <c r="C13680" s="444"/>
      <c r="D13680" s="445"/>
      <c r="E13680" s="446"/>
      <c r="F13680" s="445"/>
      <c r="G13680" s="445"/>
      <c r="H13680" s="445"/>
      <c r="I13680" s="447"/>
      <c r="J13680" s="447"/>
      <c r="K13680" s="445"/>
    </row>
    <row r="13681" customFormat="false" ht="21" hidden="false" customHeight="false" outlineLevel="0" collapsed="false">
      <c r="A13681" s="443"/>
      <c r="B13681" s="444"/>
      <c r="C13681" s="444"/>
      <c r="D13681" s="445"/>
      <c r="E13681" s="446"/>
      <c r="F13681" s="445"/>
      <c r="G13681" s="442" t="s">
        <v>1245</v>
      </c>
      <c r="H13681" s="445"/>
      <c r="I13681" s="447"/>
      <c r="J13681" s="447"/>
      <c r="K13681" s="445"/>
    </row>
    <row r="13682" customFormat="false" ht="15" hidden="false" customHeight="false" outlineLevel="0" collapsed="false">
      <c r="A13682" s="55" t="n">
        <v>41947</v>
      </c>
      <c r="B13682" s="56" t="s">
        <v>1514</v>
      </c>
      <c r="C13682" s="56" t="s">
        <v>1395</v>
      </c>
      <c r="D13682" s="30" t="n">
        <v>2574</v>
      </c>
      <c r="E13682" s="44" t="n">
        <v>0.25</v>
      </c>
      <c r="F13682" s="30" t="s">
        <v>1327</v>
      </c>
      <c r="H13682" s="3" t="s">
        <v>1327</v>
      </c>
      <c r="I13682" s="29" t="n">
        <v>227.2</v>
      </c>
      <c r="J13682" s="29" t="n">
        <v>130</v>
      </c>
      <c r="K13682" s="30" t="s">
        <v>1516</v>
      </c>
      <c r="M13682" s="31" t="n">
        <f aca="false">P13682+R13682+T13682+V13682+X13682+Z13682+AB13682+AD13682+AF13682+AH13682+AJ13682+AL13682+AN13682+AP13682+AR13682+AT13682+AV13682+AX13682+AZ13682+BB13682+BD13682+BF13682+BH13682+BJ13682+BL13682+BN13682+BP13682</f>
        <v>0</v>
      </c>
    </row>
    <row r="13683" customFormat="false" ht="15" hidden="false" customHeight="false" outlineLevel="0" collapsed="false">
      <c r="A13683" s="55" t="n">
        <v>41947</v>
      </c>
      <c r="B13683" s="56" t="s">
        <v>1517</v>
      </c>
      <c r="C13683" s="56" t="s">
        <v>1395</v>
      </c>
      <c r="D13683" s="30" t="n">
        <v>2575</v>
      </c>
      <c r="E13683" s="44" t="n">
        <v>0.25</v>
      </c>
      <c r="F13683" s="30" t="s">
        <v>1327</v>
      </c>
      <c r="G13683" s="3" t="s">
        <v>2487</v>
      </c>
      <c r="H13683" s="3" t="s">
        <v>1327</v>
      </c>
      <c r="I13683" s="29" t="n">
        <v>248.2</v>
      </c>
      <c r="J13683" s="29" t="n">
        <v>176.5</v>
      </c>
      <c r="K13683" s="30" t="s">
        <v>1518</v>
      </c>
      <c r="M13683" s="31" t="n">
        <f aca="false">P13683+R13683+T13683+V13683+X13683+Z13683+AB13683+AD13683+AF13683+AH13683+AJ13683+AL13683+AN13683+AP13683+AR13683+AT13683+AV13683+AX13683+AZ13683+BB13683+BD13683+BF13683+BH13683+BJ13683+BL13683+BN13683+BP13683</f>
        <v>0</v>
      </c>
    </row>
    <row r="13684" customFormat="false" ht="15" hidden="false" customHeight="false" outlineLevel="0" collapsed="false">
      <c r="A13684" s="55" t="n">
        <v>41947</v>
      </c>
      <c r="B13684" s="56" t="s">
        <v>1519</v>
      </c>
      <c r="C13684" s="56" t="s">
        <v>1395</v>
      </c>
      <c r="D13684" s="30" t="n">
        <v>2576</v>
      </c>
      <c r="E13684" s="44" t="n">
        <v>0.25</v>
      </c>
      <c r="F13684" s="30" t="s">
        <v>1327</v>
      </c>
      <c r="G13684" s="3" t="s">
        <v>2676</v>
      </c>
      <c r="H13684" s="3" t="s">
        <v>1327</v>
      </c>
      <c r="I13684" s="29" t="n">
        <v>248.2</v>
      </c>
      <c r="J13684" s="29" t="n">
        <v>176.5</v>
      </c>
      <c r="K13684" s="30" t="s">
        <v>2615</v>
      </c>
      <c r="M13684" s="31" t="n">
        <f aca="false">P13684+R13684+T13684+V13684+X13684+Z13684+AB13684+AD13684+AF13684+AH13684+AJ13684+AL13684+AN13684+AP13684+AR13684+AT13684+AV13684+AX13684+AZ13684+BB13684+BD13684+BF13684+BH13684+BJ13684+BL13684+BN13684+BP13684</f>
        <v>0</v>
      </c>
    </row>
    <row r="13685" customFormat="false" ht="15" hidden="false" customHeight="false" outlineLevel="0" collapsed="false">
      <c r="A13685" s="55" t="n">
        <v>41947</v>
      </c>
      <c r="B13685" s="56" t="s">
        <v>2733</v>
      </c>
      <c r="C13685" s="56" t="s">
        <v>2842</v>
      </c>
      <c r="D13685" s="30" t="n">
        <v>2577</v>
      </c>
      <c r="E13685" s="44" t="n">
        <v>0.25</v>
      </c>
      <c r="F13685" s="30" t="s">
        <v>1327</v>
      </c>
      <c r="H13685" s="3" t="s">
        <v>1327</v>
      </c>
      <c r="I13685" s="29" t="n">
        <v>222.2</v>
      </c>
      <c r="J13685" s="29" t="n">
        <v>160</v>
      </c>
      <c r="K13685" s="30" t="s">
        <v>2734</v>
      </c>
      <c r="M13685" s="31" t="n">
        <f aca="false">P13685+R13685+T13685+V13685+X13685+Z13685+AB13685+AD13685+AF13685+AH13685+AJ13685+AL13685+AN13685+AP13685+AR13685+AT13685+AV13685+AX13685+AZ13685+BB13685+BD13685+BF13685+BH13685+BJ13685+BL13685+BN13685+BP13685</f>
        <v>0</v>
      </c>
    </row>
    <row r="13686" customFormat="false" ht="15" hidden="false" customHeight="false" outlineLevel="0" collapsed="false">
      <c r="A13686" s="55" t="n">
        <v>41947</v>
      </c>
      <c r="B13686" s="56" t="s">
        <v>1193</v>
      </c>
      <c r="C13686" s="56" t="s">
        <v>2843</v>
      </c>
      <c r="D13686" s="30" t="n">
        <v>2578</v>
      </c>
      <c r="E13686" s="44" t="n">
        <v>0.333333333333333</v>
      </c>
      <c r="F13686" s="44" t="n">
        <v>0.484722222222222</v>
      </c>
      <c r="H13686" s="42" t="n">
        <v>0.166666666666667</v>
      </c>
      <c r="I13686" s="29" t="n">
        <v>135</v>
      </c>
      <c r="J13686" s="29" t="n">
        <v>67.2</v>
      </c>
      <c r="K13686" s="30" t="s">
        <v>1216</v>
      </c>
      <c r="M13686" s="31" t="n">
        <f aca="false">P13686+R13686+T13686+V13686+X13686+Z13686+AB13686+AD13686+AF13686+AH13686+AJ13686+AL13686+AN13686+AP13686+AR13686+AT13686+AV13686+AX13686+AZ13686+BB13686+BD13686+BF13686+BH13686+BJ13686+BL13686+BN13686+BP13686</f>
        <v>0</v>
      </c>
    </row>
    <row r="13687" customFormat="false" ht="15" hidden="false" customHeight="false" outlineLevel="0" collapsed="false">
      <c r="A13687" s="55" t="n">
        <v>41947</v>
      </c>
      <c r="B13687" s="56" t="s">
        <v>1195</v>
      </c>
      <c r="C13687" s="56" t="s">
        <v>842</v>
      </c>
      <c r="D13687" s="30" t="n">
        <v>2579</v>
      </c>
      <c r="E13687" s="44" t="n">
        <v>0.3125</v>
      </c>
      <c r="F13687" s="44" t="n">
        <v>0.631944444444444</v>
      </c>
      <c r="H13687" s="42" t="n">
        <v>0.333333333333333</v>
      </c>
      <c r="I13687" s="29" t="n">
        <v>195</v>
      </c>
      <c r="J13687" s="29" t="n">
        <v>131.6</v>
      </c>
      <c r="K13687" s="30" t="s">
        <v>2465</v>
      </c>
      <c r="M13687" s="31" t="n">
        <f aca="false">P13687+R13687+T13687+V13687+X13687+Z13687+AB13687+AD13687+AF13687+AH13687+AJ13687+AL13687+AN13687+AP13687+AR13687+AT13687+AV13687+AX13687+AZ13687+BB13687+BD13687+BF13687+BH13687+BJ13687+BL13687+BN13687+BP13687</f>
        <v>0</v>
      </c>
    </row>
    <row r="13688" customFormat="false" ht="15" hidden="false" customHeight="false" outlineLevel="0" collapsed="false">
      <c r="A13688" s="55" t="n">
        <v>41947</v>
      </c>
      <c r="B13688" s="56" t="s">
        <v>1169</v>
      </c>
      <c r="C13688" s="56" t="s">
        <v>925</v>
      </c>
      <c r="D13688" s="30" t="n">
        <v>2580</v>
      </c>
      <c r="E13688" s="44" t="n">
        <v>0.333333333333333</v>
      </c>
      <c r="F13688" s="44" t="n">
        <v>0.708333333333333</v>
      </c>
      <c r="G13688" s="30"/>
      <c r="H13688" s="42" t="n">
        <v>0.375</v>
      </c>
      <c r="I13688" s="29" t="n">
        <v>290.5</v>
      </c>
      <c r="J13688" s="29" t="n">
        <v>148.05</v>
      </c>
      <c r="K13688" s="30" t="s">
        <v>1214</v>
      </c>
      <c r="M13688" s="31" t="n">
        <f aca="false">P13688+R13688+T13688+V13688+X13688+Z13688+AB13688+AD13688+AF13688+AH13688+AJ13688+AL13688+AN13688+AP13688+AR13688+AT13688+AV13688+AX13688+AZ13688+BB13688+BD13688+BF13688+BH13688+BJ13688+BL13688+BN13688+BP13688</f>
        <v>0</v>
      </c>
    </row>
    <row r="13689" s="56" customFormat="true" ht="15" hidden="false" customHeight="false" outlineLevel="0" collapsed="false">
      <c r="A13689" s="55" t="n">
        <v>41947</v>
      </c>
      <c r="B13689" s="56" t="s">
        <v>1173</v>
      </c>
      <c r="C13689" s="56" t="s">
        <v>1049</v>
      </c>
      <c r="D13689" s="30" t="n">
        <v>2581</v>
      </c>
      <c r="E13689" s="44" t="n">
        <v>0.333333333333333</v>
      </c>
      <c r="F13689" s="44" t="n">
        <v>0.71875</v>
      </c>
      <c r="G13689" s="30"/>
      <c r="H13689" s="44" t="n">
        <v>0.395833333333333</v>
      </c>
      <c r="I13689" s="29" t="n">
        <v>223.25</v>
      </c>
      <c r="J13689" s="29" t="n">
        <v>156.27</v>
      </c>
      <c r="K13689" s="30" t="s">
        <v>2600</v>
      </c>
      <c r="M13689" s="74" t="n">
        <f aca="false">P13689+R13689+T13689+V13689+X13689+Z13689+AB13689+AD13689+AF13689+AH13689+AJ13689+AL13689+AN13689+AP13689+AR13689+AT13689+AV13689+AX13689+AZ13689+BB13689+BD13689+BF13689+BH13689+BJ13689+BL13689+BN13689+BP13689</f>
        <v>0</v>
      </c>
      <c r="N13689" s="32"/>
      <c r="P13689" s="74"/>
      <c r="R13689" s="74"/>
      <c r="T13689" s="74"/>
      <c r="V13689" s="74"/>
      <c r="X13689" s="74"/>
      <c r="Z13689" s="74"/>
      <c r="AB13689" s="74"/>
      <c r="AD13689" s="74"/>
      <c r="AF13689" s="74"/>
      <c r="AH13689" s="74"/>
      <c r="AJ13689" s="74"/>
      <c r="AL13689" s="74"/>
      <c r="AN13689" s="74"/>
      <c r="AP13689" s="74"/>
      <c r="AR13689" s="74"/>
      <c r="AT13689" s="74"/>
      <c r="AV13689" s="74"/>
      <c r="AX13689" s="74"/>
      <c r="AZ13689" s="74"/>
    </row>
    <row r="13690" customFormat="false" ht="15" hidden="false" customHeight="false" outlineLevel="0" collapsed="false">
      <c r="A13690" s="55" t="n">
        <v>41947</v>
      </c>
      <c r="B13690" s="56" t="s">
        <v>2153</v>
      </c>
      <c r="C13690" s="56" t="s">
        <v>925</v>
      </c>
      <c r="D13690" s="30" t="n">
        <v>2582</v>
      </c>
      <c r="E13690" s="44" t="n">
        <v>0.333333333333333</v>
      </c>
      <c r="F13690" s="44" t="n">
        <v>0.767361111111111</v>
      </c>
      <c r="G13690" s="3" t="s">
        <v>2844</v>
      </c>
      <c r="H13690" s="3" t="s">
        <v>1775</v>
      </c>
      <c r="I13690" s="29" t="n">
        <v>408.25</v>
      </c>
      <c r="J13690" s="29" t="n">
        <v>274.57</v>
      </c>
      <c r="K13690" s="30" t="s">
        <v>2154</v>
      </c>
      <c r="M13690" s="31" t="n">
        <f aca="false">P13690+R13690+T13690+V13690+X13690+Z13690+AB13690+AD13690+AF13690+AH13690+AJ13690+AL13690+AN13690+AP13690+AR13690+AT13690+AV13690+AX13690+AZ13690+BB13690+BD13690+BF13690+BH13690+BJ13690+BL13690+BN13690+BP13690</f>
        <v>0</v>
      </c>
    </row>
    <row r="13691" customFormat="false" ht="15" hidden="false" customHeight="false" outlineLevel="0" collapsed="false">
      <c r="A13691" s="55" t="n">
        <v>41947</v>
      </c>
      <c r="B13691" s="56" t="s">
        <v>1199</v>
      </c>
      <c r="C13691" s="56" t="s">
        <v>925</v>
      </c>
      <c r="D13691" s="30" t="n">
        <v>2583</v>
      </c>
      <c r="E13691" s="44" t="n">
        <v>0.333333333333333</v>
      </c>
      <c r="F13691" s="44" t="n">
        <v>0.677083333333333</v>
      </c>
      <c r="G13691" s="3" t="s">
        <v>2684</v>
      </c>
      <c r="H13691" s="42" t="n">
        <v>0.354166666666667</v>
      </c>
      <c r="I13691" s="29" t="n">
        <v>274.75</v>
      </c>
      <c r="J13691" s="29" t="n">
        <v>182.32</v>
      </c>
      <c r="K13691" s="30" t="s">
        <v>1253</v>
      </c>
      <c r="M13691" s="31" t="n">
        <f aca="false">P13691+R13691+T13691+V13691+X13691+Z13691+AB13691+AD13691+AF13691+AH13691+AJ13691+AL13691+AN13691+AP13691+AR13691+AT13691+AV13691+AX13691+AZ13691+BB13691+BD13691+BF13691+BH13691+BJ13691+BL13691+BN13691+BP13691</f>
        <v>0</v>
      </c>
    </row>
    <row r="13692" customFormat="false" ht="15" hidden="false" customHeight="false" outlineLevel="0" collapsed="false">
      <c r="A13692" s="55" t="n">
        <v>41947</v>
      </c>
      <c r="B13692" s="56" t="s">
        <v>2629</v>
      </c>
      <c r="C13692" s="56" t="s">
        <v>2820</v>
      </c>
      <c r="D13692" s="30" t="n">
        <v>2584</v>
      </c>
      <c r="E13692" s="44" t="n">
        <v>0.354166666666667</v>
      </c>
      <c r="F13692" s="44" t="n">
        <v>0.5625</v>
      </c>
      <c r="H13692" s="42" t="n">
        <v>0.208333333333333</v>
      </c>
      <c r="I13692" s="29" t="n">
        <v>127</v>
      </c>
      <c r="J13692" s="29" t="n">
        <v>84</v>
      </c>
      <c r="K13692" s="30" t="s">
        <v>2616</v>
      </c>
      <c r="M13692" s="31" t="n">
        <f aca="false">P13692+R13692+T13692+V13692+X13692+Z13692+AB13692+AD13692+AF13692+AH13692+AJ13692+AL13692+AN13692+AP13692+AR13692+AT13692+AV13692+AX13692+AZ13692+BB13692+BD13692+BF13692+BH13692+BJ13692+BL13692+BN13692+BP13692</f>
        <v>0</v>
      </c>
    </row>
    <row r="13693" customFormat="false" ht="15" hidden="false" customHeight="false" outlineLevel="0" collapsed="false">
      <c r="A13693" s="55" t="n">
        <v>41947</v>
      </c>
      <c r="B13693" s="56" t="s">
        <v>403</v>
      </c>
      <c r="C13693" s="56" t="s">
        <v>573</v>
      </c>
      <c r="D13693" s="30" t="n">
        <v>2585</v>
      </c>
      <c r="E13693" s="44" t="n">
        <v>0.541666666666667</v>
      </c>
      <c r="F13693" s="44" t="n">
        <v>0.635416666666667</v>
      </c>
      <c r="H13693" s="42" t="n">
        <v>0.166666666666667</v>
      </c>
      <c r="I13693" s="29" t="n">
        <v>101</v>
      </c>
      <c r="J13693" s="29" t="n">
        <v>65.8</v>
      </c>
      <c r="K13693" s="30" t="s">
        <v>2057</v>
      </c>
      <c r="M13693" s="31" t="n">
        <f aca="false">P13693+R13693+T13693+V13693+X13693+Z13693+AB13693+AD13693+AF13693+AH13693+AJ13693+AL13693+AN13693+AP13693+AR13693+AT13693+AV13693+AX13693+AZ13693+BB13693+BD13693+BF13693+BH13693+BJ13693+BL13693+BN13693+BP13693</f>
        <v>0</v>
      </c>
    </row>
    <row r="13694" customFormat="false" ht="15" hidden="false" customHeight="false" outlineLevel="0" collapsed="false">
      <c r="A13694" s="55"/>
      <c r="B13694" s="56"/>
      <c r="C13694" s="56"/>
      <c r="D13694" s="30"/>
      <c r="E13694" s="44"/>
      <c r="F13694" s="30"/>
    </row>
    <row r="13695" customFormat="false" ht="15" hidden="false" customHeight="false" outlineLevel="0" collapsed="false">
      <c r="A13695" s="435"/>
      <c r="B13695" s="436"/>
      <c r="C13695" s="436"/>
      <c r="D13695" s="437"/>
      <c r="E13695" s="438"/>
      <c r="F13695" s="437"/>
      <c r="G13695" s="437"/>
      <c r="H13695" s="437"/>
      <c r="I13695" s="439"/>
      <c r="J13695" s="439"/>
      <c r="K13695" s="437"/>
    </row>
    <row r="13696" customFormat="false" ht="21" hidden="false" customHeight="false" outlineLevel="0" collapsed="false">
      <c r="A13696" s="435"/>
      <c r="B13696" s="436"/>
      <c r="C13696" s="436"/>
      <c r="D13696" s="437"/>
      <c r="E13696" s="438"/>
      <c r="F13696" s="437"/>
      <c r="G13696" s="442" t="s">
        <v>1343</v>
      </c>
      <c r="H13696" s="437"/>
      <c r="I13696" s="439"/>
      <c r="J13696" s="439"/>
      <c r="K13696" s="437"/>
    </row>
    <row r="13697" customFormat="false" ht="15" hidden="false" customHeight="false" outlineLevel="0" collapsed="false">
      <c r="A13697" s="55" t="n">
        <v>41948</v>
      </c>
      <c r="B13697" s="56" t="s">
        <v>2632</v>
      </c>
      <c r="C13697" s="56" t="s">
        <v>2668</v>
      </c>
      <c r="D13697" s="30" t="n">
        <v>2586</v>
      </c>
      <c r="E13697" s="44" t="n">
        <v>0.25</v>
      </c>
      <c r="F13697" s="44" t="n">
        <v>0.490277777777778</v>
      </c>
      <c r="G13697" s="3" t="s">
        <v>1835</v>
      </c>
      <c r="H13697" s="3" t="s">
        <v>1234</v>
      </c>
      <c r="I13697" s="29" t="n">
        <v>223</v>
      </c>
      <c r="J13697" s="29" t="n">
        <v>115.15</v>
      </c>
      <c r="K13697" s="30" t="s">
        <v>2617</v>
      </c>
      <c r="M13697" s="31" t="n">
        <f aca="false">P13697+R13697+T13697+V13697+X13697+Z13697+AB13697+AD13697+AF13697+AH13697+AJ13697+AL13697+AN13697+AP13697+AR13697+AT13697+AV13697+AX13697+AZ13697+BB13697+BD13697+BF13697+BH13697+BJ13697+BL13697+BN13697+BP13697</f>
        <v>0</v>
      </c>
    </row>
    <row r="13698" customFormat="false" ht="15" hidden="false" customHeight="false" outlineLevel="0" collapsed="false">
      <c r="A13698" s="55" t="n">
        <v>41948</v>
      </c>
      <c r="B13698" s="56" t="s">
        <v>2845</v>
      </c>
      <c r="C13698" s="56" t="s">
        <v>2846</v>
      </c>
      <c r="D13698" s="30" t="n">
        <v>2587</v>
      </c>
      <c r="E13698" s="44" t="n">
        <v>0.263888888888889</v>
      </c>
      <c r="F13698" s="30" t="s">
        <v>1327</v>
      </c>
      <c r="G13698" s="3" t="s">
        <v>2299</v>
      </c>
      <c r="H13698" s="3" t="s">
        <v>1327</v>
      </c>
      <c r="I13698" s="29" t="n">
        <v>300</v>
      </c>
      <c r="J13698" s="29" t="n">
        <v>80</v>
      </c>
      <c r="K13698" s="30" t="s">
        <v>1534</v>
      </c>
      <c r="M13698" s="31" t="n">
        <f aca="false">P13698+R13698+T13698+V13698+X13698+Z13698+AB13698+AD13698+AF13698+AH13698+AJ13698+AL13698+AN13698+AP13698+AR13698+AT13698+AV13698+AX13698+AZ13698+BB13698+BD13698+BF13698+BH13698+BJ13698+BL13698+BN13698+BP13698</f>
        <v>0</v>
      </c>
    </row>
    <row r="13699" customFormat="false" ht="15" hidden="false" customHeight="false" outlineLevel="0" collapsed="false">
      <c r="A13699" s="55" t="n">
        <v>41948</v>
      </c>
      <c r="B13699" s="56" t="s">
        <v>1514</v>
      </c>
      <c r="C13699" s="56" t="s">
        <v>1395</v>
      </c>
      <c r="D13699" s="30" t="n">
        <v>2588</v>
      </c>
      <c r="E13699" s="44" t="n">
        <v>0.25</v>
      </c>
      <c r="F13699" s="30" t="s">
        <v>1327</v>
      </c>
      <c r="G13699" s="3" t="s">
        <v>2799</v>
      </c>
      <c r="H13699" s="3" t="s">
        <v>1327</v>
      </c>
      <c r="I13699" s="29" t="n">
        <v>370</v>
      </c>
      <c r="J13699" s="29" t="n">
        <v>259</v>
      </c>
      <c r="K13699" s="30" t="s">
        <v>1516</v>
      </c>
      <c r="M13699" s="31" t="n">
        <f aca="false">P13699+R13699+T13699+V13699+X13699+Z13699+AB13699+AD13699+AF13699+AH13699+AJ13699+AL13699+AN13699+AP13699+AR13699+AT13699+AV13699+AX13699+AZ13699+BB13699+BD13699+BF13699+BH13699+BJ13699+BL13699+BN13699+BP13699</f>
        <v>0</v>
      </c>
    </row>
    <row r="13700" customFormat="false" ht="15" hidden="false" customHeight="false" outlineLevel="0" collapsed="false">
      <c r="A13700" s="55" t="n">
        <v>41948</v>
      </c>
      <c r="B13700" s="56" t="s">
        <v>1517</v>
      </c>
      <c r="C13700" s="56" t="s">
        <v>1395</v>
      </c>
      <c r="D13700" s="30" t="n">
        <v>2589</v>
      </c>
      <c r="E13700" s="44" t="n">
        <v>0.25</v>
      </c>
      <c r="F13700" s="30" t="s">
        <v>1327</v>
      </c>
      <c r="G13700" s="3" t="s">
        <v>2847</v>
      </c>
      <c r="H13700" s="3" t="s">
        <v>1327</v>
      </c>
      <c r="I13700" s="29" t="n">
        <v>385</v>
      </c>
      <c r="J13700" s="29" t="n">
        <v>261.94</v>
      </c>
      <c r="K13700" s="30" t="s">
        <v>1518</v>
      </c>
      <c r="M13700" s="31" t="n">
        <f aca="false">P13700+R13700+T13700+V13700+X13700+Z13700+AB13700+AD13700+AF13700+AH13700+AJ13700+AL13700+AN13700+AP13700+AR13700+AT13700+AV13700+AX13700+AZ13700+BB13700+BD13700+BF13700+BH13700+BJ13700+BL13700+BN13700+BP13700</f>
        <v>0</v>
      </c>
    </row>
    <row r="13701" customFormat="false" ht="15" hidden="false" customHeight="false" outlineLevel="0" collapsed="false">
      <c r="A13701" s="55" t="n">
        <v>41948</v>
      </c>
      <c r="B13701" s="56" t="s">
        <v>1519</v>
      </c>
      <c r="C13701" s="56" t="s">
        <v>1395</v>
      </c>
      <c r="D13701" s="30" t="n">
        <v>2590</v>
      </c>
      <c r="E13701" s="44" t="n">
        <v>0.25</v>
      </c>
      <c r="F13701" s="30" t="s">
        <v>1327</v>
      </c>
      <c r="H13701" s="3" t="s">
        <v>1327</v>
      </c>
      <c r="I13701" s="29" t="n">
        <v>222.2</v>
      </c>
      <c r="J13701" s="29" t="n">
        <v>160</v>
      </c>
      <c r="K13701" s="30" t="s">
        <v>2615</v>
      </c>
      <c r="M13701" s="31" t="n">
        <f aca="false">P13701+R13701+T13701+V13701+X13701+Z13701+AB13701+AD13701+AF13701+AH13701+AJ13701+AL13701+AN13701+AP13701+AR13701+AT13701+AV13701+AX13701+AZ13701+BB13701+BD13701+BF13701+BH13701+BJ13701+BL13701+BN13701+BP13701</f>
        <v>0</v>
      </c>
    </row>
    <row r="13702" customFormat="false" ht="15" hidden="false" customHeight="false" outlineLevel="0" collapsed="false">
      <c r="A13702" s="55" t="n">
        <v>41948</v>
      </c>
      <c r="B13702" s="56" t="s">
        <v>2848</v>
      </c>
      <c r="C13702" s="56" t="s">
        <v>1395</v>
      </c>
      <c r="D13702" s="30" t="n">
        <v>2591</v>
      </c>
      <c r="E13702" s="44" t="n">
        <v>0.25</v>
      </c>
      <c r="F13702" s="30" t="s">
        <v>1327</v>
      </c>
      <c r="H13702" s="3" t="s">
        <v>1327</v>
      </c>
      <c r="I13702" s="29" t="n">
        <v>227.2</v>
      </c>
      <c r="J13702" s="29" t="n">
        <v>160</v>
      </c>
      <c r="K13702" s="30" t="s">
        <v>2734</v>
      </c>
      <c r="M13702" s="31" t="n">
        <f aca="false">P13702+R13702+T13702+V13702+X13702+Z13702+AB13702+AD13702+AF13702+AH13702+AJ13702+AL13702+AN13702+AP13702+AR13702+AT13702+AV13702+AX13702+AZ13702+BB13702+BD13702+BF13702+BH13702+BJ13702+BL13702+BN13702+BP13702</f>
        <v>0</v>
      </c>
    </row>
    <row r="13703" customFormat="false" ht="15" hidden="false" customHeight="false" outlineLevel="0" collapsed="false">
      <c r="A13703" s="55" t="n">
        <v>41948</v>
      </c>
      <c r="B13703" s="56" t="s">
        <v>2620</v>
      </c>
      <c r="C13703" s="56" t="s">
        <v>2849</v>
      </c>
      <c r="D13703" s="30" t="n">
        <v>2592</v>
      </c>
      <c r="E13703" s="44" t="n">
        <v>0.25</v>
      </c>
      <c r="F13703" s="30" t="s">
        <v>1327</v>
      </c>
      <c r="G13703" s="3" t="s">
        <v>2850</v>
      </c>
      <c r="H13703" s="3" t="s">
        <v>1327</v>
      </c>
      <c r="I13703" s="29" t="n">
        <v>305.3</v>
      </c>
      <c r="J13703" s="29" t="n">
        <v>179.5</v>
      </c>
      <c r="K13703" s="30" t="s">
        <v>2621</v>
      </c>
      <c r="M13703" s="31" t="n">
        <f aca="false">P13703+R13703+T13703+V13703+X13703+Z13703+AB13703+AD13703+AF13703+AH13703+AJ13703+AL13703+AN13703+AP13703+AR13703+AT13703+AV13703+AX13703+AZ13703+BB13703+BD13703+BF13703+BH13703+BJ13703+BL13703+BN13703+BP13703</f>
        <v>0</v>
      </c>
    </row>
    <row r="13704" customFormat="false" ht="15" hidden="false" customHeight="false" outlineLevel="0" collapsed="false">
      <c r="A13704" s="55" t="n">
        <v>41948</v>
      </c>
      <c r="B13704" s="56" t="s">
        <v>2851</v>
      </c>
      <c r="C13704" s="56" t="s">
        <v>2849</v>
      </c>
      <c r="D13704" s="30" t="n">
        <v>2593</v>
      </c>
      <c r="E13704" s="44" t="n">
        <v>0.25</v>
      </c>
      <c r="F13704" s="30" t="s">
        <v>1327</v>
      </c>
      <c r="H13704" s="3" t="s">
        <v>1327</v>
      </c>
      <c r="I13704" s="29" t="n">
        <v>222.2</v>
      </c>
      <c r="J13704" s="29" t="n">
        <v>160</v>
      </c>
      <c r="K13704" s="30" t="s">
        <v>2619</v>
      </c>
      <c r="M13704" s="31" t="n">
        <f aca="false">P13704+R13704+T13704+V13704+X13704+Z13704+AB13704+AD13704+AF13704+AH13704+AJ13704+AL13704+AN13704+AP13704+AR13704+AT13704+AV13704+AX13704+AZ13704+BB13704+BD13704+BF13704+BH13704+BJ13704+BL13704+BN13704+BP13704</f>
        <v>0</v>
      </c>
    </row>
    <row r="13705" customFormat="false" ht="15" hidden="false" customHeight="false" outlineLevel="0" collapsed="false">
      <c r="A13705" s="55" t="n">
        <v>41948</v>
      </c>
      <c r="B13705" s="56" t="s">
        <v>2629</v>
      </c>
      <c r="C13705" s="56" t="s">
        <v>1226</v>
      </c>
      <c r="D13705" s="30" t="n">
        <v>2594</v>
      </c>
      <c r="E13705" s="44" t="n">
        <v>0.291666666666667</v>
      </c>
      <c r="F13705" s="44" t="n">
        <v>0.489583333333333</v>
      </c>
      <c r="H13705" s="42" t="n">
        <v>0.208333333333333</v>
      </c>
      <c r="I13705" s="29" t="n">
        <v>117.5</v>
      </c>
      <c r="J13705" s="29" t="n">
        <v>82.25</v>
      </c>
      <c r="K13705" s="30" t="s">
        <v>2616</v>
      </c>
      <c r="M13705" s="31" t="n">
        <f aca="false">P13705+R13705+T13705+V13705+X13705+Z13705+AB13705+AD13705+AF13705+AH13705+AJ13705+AL13705+AN13705+AP13705+AR13705+AT13705+AV13705+AX13705+AZ13705+BB13705+BD13705+BF13705+BH13705+BJ13705+BL13705+BN13705+BP13705</f>
        <v>0</v>
      </c>
    </row>
    <row r="13706" customFormat="false" ht="15" hidden="false" customHeight="false" outlineLevel="0" collapsed="false">
      <c r="A13706" s="55" t="n">
        <v>41948</v>
      </c>
      <c r="B13706" s="56" t="s">
        <v>1199</v>
      </c>
      <c r="C13706" s="56" t="s">
        <v>925</v>
      </c>
      <c r="D13706" s="30" t="n">
        <v>2595</v>
      </c>
      <c r="E13706" s="44" t="n">
        <v>0.333333333333333</v>
      </c>
      <c r="F13706" s="44" t="n">
        <v>0.729166666666667</v>
      </c>
      <c r="G13706" s="3" t="s">
        <v>2852</v>
      </c>
      <c r="H13706" s="42" t="n">
        <v>0.395833333333333</v>
      </c>
      <c r="I13706" s="29" t="n">
        <v>306.25</v>
      </c>
      <c r="J13706" s="29" t="n">
        <v>156.27</v>
      </c>
      <c r="K13706" s="30" t="s">
        <v>1253</v>
      </c>
      <c r="M13706" s="31" t="n">
        <f aca="false">P13706+R13706+T13706+V13706+X13706+Z13706+AB13706+AD13706+AF13706+AH13706+AJ13706+AL13706+AN13706+AP13706+AR13706+AT13706+AV13706+AX13706+AZ13706+BB13706+BD13706+BF13706+BH13706+BJ13706+BL13706+BN13706+BP13706</f>
        <v>0</v>
      </c>
    </row>
    <row r="13707" customFormat="false" ht="15" hidden="false" customHeight="false" outlineLevel="0" collapsed="false">
      <c r="A13707" s="55" t="n">
        <v>41948</v>
      </c>
      <c r="B13707" s="56" t="s">
        <v>2853</v>
      </c>
      <c r="C13707" s="56" t="s">
        <v>979</v>
      </c>
      <c r="D13707" s="30" t="n">
        <v>2596</v>
      </c>
      <c r="E13707" s="44" t="n">
        <v>0.333333333333333</v>
      </c>
      <c r="F13707" s="44" t="n">
        <v>0.736111111111111</v>
      </c>
      <c r="H13707" s="42" t="n">
        <v>0.416666666666667</v>
      </c>
      <c r="I13707" s="29" t="n">
        <v>242</v>
      </c>
      <c r="J13707" s="29" t="n">
        <v>164.5</v>
      </c>
      <c r="K13707" s="30" t="s">
        <v>1216</v>
      </c>
      <c r="M13707" s="31" t="n">
        <f aca="false">P13707+R13707+T13707+V13707+X13707+Z13707+AB13707+AD13707+AF13707+AH13707+AJ13707+AL13707+AN13707+AP13707+AR13707+AT13707+AV13707+AX13707+AZ13707+BB13707+BD13707+BF13707+BH13707+BJ13707+BL13707+BN13707+BP13707</f>
        <v>0</v>
      </c>
    </row>
    <row r="13708" customFormat="false" ht="15" hidden="false" customHeight="false" outlineLevel="0" collapsed="false">
      <c r="A13708" s="55" t="n">
        <v>41948</v>
      </c>
      <c r="B13708" s="56" t="s">
        <v>2607</v>
      </c>
      <c r="C13708" s="56" t="s">
        <v>2671</v>
      </c>
      <c r="D13708" s="30" t="n">
        <v>2597</v>
      </c>
      <c r="E13708" s="44" t="n">
        <v>0.333333333333333</v>
      </c>
      <c r="F13708" s="44" t="n">
        <v>0.385416666666667</v>
      </c>
      <c r="H13708" s="42" t="n">
        <v>0.166666666666667</v>
      </c>
      <c r="I13708" s="29" t="n">
        <v>101</v>
      </c>
      <c r="J13708" s="29" t="n">
        <v>65.8</v>
      </c>
      <c r="K13708" s="30" t="s">
        <v>2608</v>
      </c>
      <c r="M13708" s="31" t="n">
        <f aca="false">P13708+R13708+T13708+V13708+X13708+Z13708+AB13708+AD13708+AF13708+AH13708+AJ13708+AL13708+AN13708+AP13708+AR13708+AT13708+AV13708+AX13708+AZ13708+BB13708+BD13708+BF13708+BH13708+BJ13708+BL13708+BN13708+BP13708</f>
        <v>0</v>
      </c>
    </row>
    <row r="13709" customFormat="false" ht="15" hidden="false" customHeight="false" outlineLevel="0" collapsed="false">
      <c r="A13709" s="55" t="n">
        <v>41948</v>
      </c>
      <c r="B13709" s="56" t="s">
        <v>1173</v>
      </c>
      <c r="C13709" s="56" t="s">
        <v>1049</v>
      </c>
      <c r="D13709" s="30" t="n">
        <v>2598</v>
      </c>
      <c r="E13709" s="44" t="n">
        <v>0.375</v>
      </c>
      <c r="F13709" s="44" t="n">
        <v>0.708333333333333</v>
      </c>
      <c r="H13709" s="42" t="n">
        <v>0.333333333333333</v>
      </c>
      <c r="I13709" s="29" t="n">
        <v>188</v>
      </c>
      <c r="J13709" s="29" t="n">
        <v>131.6</v>
      </c>
      <c r="K13709" s="30" t="s">
        <v>2600</v>
      </c>
      <c r="M13709" s="31" t="n">
        <f aca="false">P13709+R13709+T13709+V13709+X13709+Z13709+AB13709+AD13709+AF13709+AH13709+AJ13709+AL13709+AN13709+AP13709+AR13709+AT13709+AV13709+AX13709+AZ13709+BB13709+BD13709+BF13709+BH13709+BJ13709+BL13709+BN13709+BP13709</f>
        <v>0</v>
      </c>
    </row>
    <row r="13710" customFormat="false" ht="15" hidden="false" customHeight="false" outlineLevel="0" collapsed="false">
      <c r="A13710" s="55" t="n">
        <v>41948</v>
      </c>
      <c r="B13710" s="56" t="s">
        <v>2701</v>
      </c>
      <c r="C13710" s="56" t="s">
        <v>2792</v>
      </c>
      <c r="D13710" s="30" t="n">
        <v>2599</v>
      </c>
      <c r="E13710" s="44" t="n">
        <v>0.59375</v>
      </c>
      <c r="F13710" s="44" t="n">
        <v>0.822916666666667</v>
      </c>
      <c r="H13710" s="42" t="n">
        <v>0.229166666666667</v>
      </c>
      <c r="I13710" s="29" t="n">
        <v>151.6</v>
      </c>
      <c r="J13710" s="29" t="n">
        <v>101.22</v>
      </c>
      <c r="K13710" s="30" t="s">
        <v>2626</v>
      </c>
      <c r="M13710" s="31" t="n">
        <f aca="false">P13710+R13710+T13710+V13710+X13710+Z13710+AB13710+AD13710+AF13710+AH13710+AJ13710+AL13710+AN13710+AP13710+AR13710+AT13710+AV13710+AX13710+AZ13710+BB13710+BD13710+BF13710+BH13710+BJ13710+BL13710+BN13710+BP13710</f>
        <v>0</v>
      </c>
    </row>
    <row r="13711" customFormat="false" ht="15" hidden="false" customHeight="false" outlineLevel="0" collapsed="false">
      <c r="A13711" s="55"/>
      <c r="B13711" s="56"/>
      <c r="C13711" s="56"/>
      <c r="D13711" s="30"/>
      <c r="E13711" s="44"/>
      <c r="F13711" s="30"/>
    </row>
    <row r="13712" customFormat="false" ht="15" hidden="false" customHeight="false" outlineLevel="0" collapsed="false">
      <c r="A13712" s="435"/>
      <c r="B13712" s="436"/>
      <c r="C13712" s="436"/>
      <c r="D13712" s="437"/>
      <c r="E13712" s="438"/>
      <c r="F13712" s="437"/>
      <c r="G13712" s="437"/>
      <c r="H13712" s="437"/>
      <c r="I13712" s="439"/>
      <c r="J13712" s="439"/>
      <c r="K13712" s="437"/>
    </row>
    <row r="13713" customFormat="false" ht="21" hidden="false" customHeight="false" outlineLevel="0" collapsed="false">
      <c r="A13713" s="435"/>
      <c r="B13713" s="436"/>
      <c r="C13713" s="436"/>
      <c r="D13713" s="437"/>
      <c r="E13713" s="438"/>
      <c r="F13713" s="437"/>
      <c r="G13713" s="442" t="s">
        <v>1439</v>
      </c>
      <c r="H13713" s="437"/>
      <c r="I13713" s="439"/>
      <c r="J13713" s="439"/>
      <c r="K13713" s="437"/>
    </row>
    <row r="13714" customFormat="false" ht="15" hidden="false" customHeight="false" outlineLevel="0" collapsed="false">
      <c r="A13714" s="55" t="n">
        <v>41949</v>
      </c>
      <c r="B13714" s="56" t="s">
        <v>1514</v>
      </c>
      <c r="C13714" s="56" t="s">
        <v>1395</v>
      </c>
      <c r="D13714" s="30" t="n">
        <v>2600</v>
      </c>
      <c r="E13714" s="44" t="n">
        <v>0.25</v>
      </c>
      <c r="F13714" s="30" t="s">
        <v>1327</v>
      </c>
      <c r="G13714" s="3" t="s">
        <v>2854</v>
      </c>
      <c r="H13714" s="3" t="s">
        <v>1327</v>
      </c>
      <c r="I13714" s="29" t="n">
        <v>253.2</v>
      </c>
      <c r="J13714" s="29" t="n">
        <v>130</v>
      </c>
      <c r="K13714" s="30" t="s">
        <v>1516</v>
      </c>
      <c r="M13714" s="31" t="n">
        <f aca="false">P13714+R13714+T13714+V13714+X13714+Z13714+AB13714+AD13714+AF13714+AH13714+AJ13714+AL13714+AN13714+AP13714+AR13714+AT13714+AV13714+AX13714+AZ13714+BB13714+BD13714+BF13714+BH13714+BJ13714+BL13714+BN13714+BP13714</f>
        <v>0</v>
      </c>
    </row>
    <row r="13715" customFormat="false" ht="15" hidden="false" customHeight="false" outlineLevel="0" collapsed="false">
      <c r="A13715" s="55" t="n">
        <v>41949</v>
      </c>
      <c r="B13715" s="56" t="s">
        <v>1517</v>
      </c>
      <c r="C13715" s="56" t="s">
        <v>2721</v>
      </c>
      <c r="D13715" s="30" t="n">
        <v>2601</v>
      </c>
      <c r="E13715" s="44" t="n">
        <v>0.25</v>
      </c>
      <c r="F13715" s="30" t="s">
        <v>1327</v>
      </c>
      <c r="G13715" s="3" t="s">
        <v>2855</v>
      </c>
      <c r="H13715" s="3" t="s">
        <v>1327</v>
      </c>
      <c r="I13715" s="29" t="n">
        <v>277.1</v>
      </c>
      <c r="J13715" s="29" t="n">
        <v>209.5</v>
      </c>
      <c r="K13715" s="30" t="s">
        <v>1518</v>
      </c>
      <c r="M13715" s="31" t="n">
        <f aca="false">P13715+R13715+T13715+V13715+X13715+Z13715+AB13715+AD13715+AF13715+AH13715+AJ13715+AL13715+AN13715+AP13715+AR13715+AT13715+AV13715+AX13715+AZ13715+BB13715+BD13715+BF13715+BH13715+BJ13715+BL13715+BN13715+BP13715</f>
        <v>0</v>
      </c>
    </row>
    <row r="13716" customFormat="false" ht="15" hidden="false" customHeight="false" outlineLevel="0" collapsed="false">
      <c r="A13716" s="55" t="n">
        <v>41949</v>
      </c>
      <c r="B13716" s="56" t="s">
        <v>1519</v>
      </c>
      <c r="C13716" s="56" t="s">
        <v>1395</v>
      </c>
      <c r="D13716" s="30" t="n">
        <v>2602</v>
      </c>
      <c r="E13716" s="44" t="n">
        <v>0.25</v>
      </c>
      <c r="F13716" s="30" t="s">
        <v>1327</v>
      </c>
      <c r="H13716" s="3" t="s">
        <v>1327</v>
      </c>
      <c r="I13716" s="29" t="n">
        <v>230.8</v>
      </c>
      <c r="J13716" s="29" t="n">
        <v>160</v>
      </c>
      <c r="K13716" s="30" t="s">
        <v>2615</v>
      </c>
      <c r="M13716" s="31" t="n">
        <f aca="false">P13716+R13716+T13716+V13716+X13716+Z13716+AB13716+AD13716+AF13716+AH13716+AJ13716+AL13716+AN13716+AP13716+AR13716+AT13716+AV13716+AX13716+AZ13716+BB13716+BD13716+BF13716+BH13716+BJ13716+BL13716+BN13716+BP13716</f>
        <v>0</v>
      </c>
    </row>
    <row r="13717" s="56" customFormat="true" ht="15" hidden="false" customHeight="false" outlineLevel="0" collapsed="false">
      <c r="A13717" s="55" t="n">
        <v>41949</v>
      </c>
      <c r="B13717" s="56" t="s">
        <v>1539</v>
      </c>
      <c r="C13717" s="56" t="s">
        <v>1226</v>
      </c>
      <c r="D13717" s="30" t="n">
        <v>2603</v>
      </c>
      <c r="E13717" s="44" t="n">
        <v>0.25</v>
      </c>
      <c r="F13717" s="44" t="n">
        <v>0.625</v>
      </c>
      <c r="G13717" s="30"/>
      <c r="H13717" s="44" t="n">
        <v>0.375</v>
      </c>
      <c r="I13717" s="29" t="n">
        <v>211.5</v>
      </c>
      <c r="J13717" s="29" t="n">
        <v>148.05</v>
      </c>
      <c r="K13717" s="30" t="s">
        <v>2626</v>
      </c>
      <c r="M13717" s="74" t="n">
        <f aca="false">P13717+R13717+T13717+V13717+X13717+Z13717+AB13717+AD13717+AF13717+AH13717+AJ13717+AL13717+AN13717+AP13717+AR13717+AT13717+AV13717+AX13717+AZ13717+BB13717+BD13717+BF13717+BH13717+BJ13717+BL13717+BN13717+BP13717</f>
        <v>0</v>
      </c>
      <c r="N13717" s="32"/>
      <c r="P13717" s="74"/>
      <c r="R13717" s="74"/>
      <c r="T13717" s="74"/>
      <c r="V13717" s="74"/>
      <c r="X13717" s="74"/>
      <c r="Z13717" s="74"/>
      <c r="AB13717" s="74"/>
      <c r="AD13717" s="74"/>
      <c r="AF13717" s="74"/>
      <c r="AH13717" s="74"/>
      <c r="AJ13717" s="74"/>
      <c r="AL13717" s="74"/>
      <c r="AN13717" s="74"/>
      <c r="AP13717" s="74"/>
      <c r="AR13717" s="74"/>
      <c r="AT13717" s="74"/>
      <c r="AV13717" s="74"/>
      <c r="AX13717" s="74"/>
      <c r="AZ13717" s="74"/>
    </row>
    <row r="13718" s="56" customFormat="true" ht="15" hidden="false" customHeight="false" outlineLevel="0" collapsed="false">
      <c r="A13718" s="55" t="n">
        <v>41949</v>
      </c>
      <c r="B13718" s="56" t="s">
        <v>2714</v>
      </c>
      <c r="C13718" s="56" t="s">
        <v>1226</v>
      </c>
      <c r="D13718" s="30" t="n">
        <v>2604</v>
      </c>
      <c r="E13718" s="44" t="n">
        <v>0.25</v>
      </c>
      <c r="F13718" s="44" t="n">
        <v>0.631944444444444</v>
      </c>
      <c r="G13718" s="30"/>
      <c r="H13718" s="44" t="n">
        <v>0.395833333333333</v>
      </c>
      <c r="I13718" s="29" t="n">
        <v>223.25</v>
      </c>
      <c r="J13718" s="29" t="n">
        <v>156.27</v>
      </c>
      <c r="K13718" s="30" t="s">
        <v>2807</v>
      </c>
      <c r="M13718" s="74" t="n">
        <f aca="false">P13718+R13718+T13718+V13718+X13718+Z13718+AB13718+AD13718+AF13718+AH13718+AJ13718+AL13718+AN13718+AP13718+AR13718+AT13718+AV13718+AX13718+AZ13718+BB13718+BD13718+BF13718+BH13718+BJ13718+BL13718+BN13718+BP13718</f>
        <v>0</v>
      </c>
      <c r="N13718" s="32"/>
      <c r="P13718" s="74"/>
      <c r="R13718" s="74"/>
      <c r="T13718" s="74"/>
      <c r="V13718" s="74"/>
      <c r="X13718" s="74"/>
      <c r="Z13718" s="74"/>
      <c r="AB13718" s="74"/>
      <c r="AD13718" s="74"/>
      <c r="AF13718" s="74"/>
      <c r="AH13718" s="74"/>
      <c r="AJ13718" s="74"/>
      <c r="AL13718" s="74"/>
      <c r="AN13718" s="74"/>
      <c r="AP13718" s="74"/>
      <c r="AR13718" s="74"/>
      <c r="AT13718" s="74"/>
      <c r="AV13718" s="74"/>
      <c r="AX13718" s="74"/>
      <c r="AZ13718" s="74"/>
    </row>
    <row r="13719" customFormat="false" ht="15" hidden="false" customHeight="false" outlineLevel="0" collapsed="false">
      <c r="A13719" s="55" t="n">
        <v>41949</v>
      </c>
      <c r="B13719" s="56" t="s">
        <v>1525</v>
      </c>
      <c r="C13719" s="56" t="s">
        <v>307</v>
      </c>
      <c r="D13719" s="30" t="n">
        <v>2605</v>
      </c>
      <c r="E13719" s="44" t="n">
        <v>0.354166666666667</v>
      </c>
      <c r="F13719" s="44" t="n">
        <v>0.791666666666667</v>
      </c>
      <c r="H13719" s="42" t="n">
        <v>0.4375</v>
      </c>
      <c r="I13719" s="29" t="n">
        <v>266.2</v>
      </c>
      <c r="J13719" s="29" t="n">
        <v>181.44</v>
      </c>
      <c r="K13719" s="30" t="s">
        <v>2618</v>
      </c>
      <c r="M13719" s="31" t="n">
        <f aca="false">P13719+R13719+T13719+V13719+X13719+Z13719+AB13719+AD13719+AF13719+AH13719+AJ13719+AL13719+AN13719+AP13719+AR13719+AT13719+AV13719+AX13719+AZ13719+BB13719+BD13719+BF13719+BH13719+BJ13719+BL13719+BN13719+BP13719</f>
        <v>0</v>
      </c>
    </row>
    <row r="13720" customFormat="false" ht="15" hidden="false" customHeight="false" outlineLevel="0" collapsed="false">
      <c r="A13720" s="55" t="n">
        <v>41949</v>
      </c>
      <c r="B13720" s="56" t="s">
        <v>2771</v>
      </c>
      <c r="C13720" s="56" t="s">
        <v>2721</v>
      </c>
      <c r="D13720" s="30" t="n">
        <v>2606</v>
      </c>
      <c r="E13720" s="44" t="n">
        <v>0.25</v>
      </c>
      <c r="F13720" s="30" t="s">
        <v>1327</v>
      </c>
      <c r="G13720" s="3" t="s">
        <v>2707</v>
      </c>
      <c r="H13720" s="3" t="s">
        <v>1327</v>
      </c>
      <c r="I13720" s="29" t="n">
        <v>277.4</v>
      </c>
      <c r="J13720" s="29" t="n">
        <v>193</v>
      </c>
      <c r="K13720" s="30" t="s">
        <v>2772</v>
      </c>
      <c r="M13720" s="31" t="n">
        <f aca="false">P13720+R13720+T13720+V13720+X13720+Z13720+AB13720+AD13720+AF13720+AH13720+AJ13720+AL13720+AN13720+AP13720+AR13720+AT13720+AV13720+AX13720+AZ13720+BB13720+BD13720+BF13720+BH13720+BJ13720+BL13720+BN13720+BP13720</f>
        <v>0</v>
      </c>
    </row>
    <row r="13721" customFormat="false" ht="15" hidden="false" customHeight="false" outlineLevel="0" collapsed="false">
      <c r="A13721" s="55" t="n">
        <v>41949</v>
      </c>
      <c r="B13721" s="56" t="s">
        <v>1173</v>
      </c>
      <c r="C13721" s="56" t="s">
        <v>1049</v>
      </c>
      <c r="D13721" s="30" t="n">
        <v>2607</v>
      </c>
      <c r="E13721" s="44" t="n">
        <v>0.395833333333333</v>
      </c>
      <c r="F13721" s="44" t="n">
        <v>0.701388888888889</v>
      </c>
      <c r="H13721" s="42" t="n">
        <v>0.3125</v>
      </c>
      <c r="I13721" s="29" t="n">
        <v>176.25</v>
      </c>
      <c r="J13721" s="29" t="n">
        <v>123.37</v>
      </c>
      <c r="K13721" s="30" t="s">
        <v>2856</v>
      </c>
      <c r="M13721" s="31" t="n">
        <f aca="false">P13721+R13721+T13721+V13721+X13721+Z13721+AB13721+AD13721+AF13721+AH13721+AJ13721+AL13721+AN13721+AP13721+AR13721+AT13721+AV13721+AX13721+AZ13721+BB13721+BD13721+BF13721+BH13721+BJ13721+BL13721+BN13721+BP13721</f>
        <v>0</v>
      </c>
    </row>
    <row r="13722" customFormat="false" ht="15" hidden="false" customHeight="false" outlineLevel="0" collapsed="false">
      <c r="A13722" s="55" t="n">
        <v>41949</v>
      </c>
      <c r="B13722" s="56" t="s">
        <v>2620</v>
      </c>
      <c r="C13722" s="56" t="s">
        <v>2644</v>
      </c>
      <c r="D13722" s="30" t="n">
        <v>2608</v>
      </c>
      <c r="E13722" s="44" t="n">
        <v>0.458333333333333</v>
      </c>
      <c r="F13722" s="44" t="n">
        <v>0.645833333333333</v>
      </c>
      <c r="H13722" s="42" t="n">
        <v>0.1875</v>
      </c>
      <c r="I13722" s="29" t="n">
        <v>115</v>
      </c>
      <c r="J13722" s="29" t="n">
        <v>75.6</v>
      </c>
      <c r="K13722" s="30" t="s">
        <v>2621</v>
      </c>
      <c r="M13722" s="31" t="n">
        <f aca="false">P13722+R13722+T13722+V13722+X13722+Z13722+AB13722+AD13722+AF13722+AH13722+AJ13722+AL13722+AN13722+AP13722+AR13722+AT13722+AV13722+AX13722+AZ13722+BB13722+BD13722+BF13722+BH13722+BJ13722+BL13722+BN13722+BP13722</f>
        <v>0</v>
      </c>
    </row>
    <row r="13723" customFormat="false" ht="15" hidden="false" customHeight="false" outlineLevel="0" collapsed="false">
      <c r="A13723" s="55" t="n">
        <v>41949</v>
      </c>
      <c r="B13723" s="56" t="s">
        <v>2632</v>
      </c>
      <c r="C13723" s="56" t="s">
        <v>2792</v>
      </c>
      <c r="D13723" s="30" t="n">
        <v>2609</v>
      </c>
      <c r="E13723" s="44" t="n">
        <v>0.583333333333333</v>
      </c>
      <c r="F13723" s="44" t="n">
        <v>0.741666666666667</v>
      </c>
      <c r="H13723" s="42" t="n">
        <v>0.166666666666667</v>
      </c>
      <c r="I13723" s="29" t="n">
        <v>103</v>
      </c>
      <c r="J13723" s="29" t="n">
        <v>67.2</v>
      </c>
      <c r="K13723" s="30" t="s">
        <v>2617</v>
      </c>
      <c r="M13723" s="31" t="n">
        <f aca="false">P13723+R13723+T13723+V13723+X13723+Z13723+AB13723+AD13723+AF13723+AH13723+AJ13723+AL13723+AN13723+AP13723+AR13723+AT13723+AV13723+AX13723+AZ13723+BB13723+BD13723+BF13723+BH13723+BJ13723+BL13723+BN13723+BP13723</f>
        <v>0</v>
      </c>
    </row>
    <row r="13724" customFormat="false" ht="15" hidden="false" customHeight="false" outlineLevel="0" collapsed="false">
      <c r="A13724" s="55" t="n">
        <v>41949</v>
      </c>
      <c r="B13724" s="56" t="s">
        <v>2627</v>
      </c>
      <c r="C13724" s="56" t="s">
        <v>2685</v>
      </c>
      <c r="D13724" s="30" t="n">
        <v>2610</v>
      </c>
      <c r="E13724" s="44" t="n">
        <v>0.479166666666667</v>
      </c>
      <c r="F13724" s="44" t="n">
        <v>0.701388888888889</v>
      </c>
      <c r="G13724" s="3" t="s">
        <v>1229</v>
      </c>
      <c r="H13724" s="3" t="s">
        <v>1201</v>
      </c>
      <c r="I13724" s="29" t="n">
        <v>159.75</v>
      </c>
      <c r="J13724" s="29" t="n">
        <v>106.92</v>
      </c>
      <c r="K13724" s="30" t="s">
        <v>2619</v>
      </c>
      <c r="M13724" s="31" t="n">
        <f aca="false">P13724+R13724+T13724+V13724+X13724+Z13724+AB13724+AD13724+AF13724+AH13724+AJ13724+AL13724+AN13724+AP13724+AR13724+AT13724+AV13724+AX13724+AZ13724+BB13724+BD13724+BF13724+BH13724+BJ13724+BL13724+BN13724+BP13724</f>
        <v>0</v>
      </c>
    </row>
    <row r="13725" customFormat="false" ht="15" hidden="false" customHeight="false" outlineLevel="0" collapsed="false">
      <c r="A13725" s="55"/>
      <c r="B13725" s="56"/>
      <c r="C13725" s="56"/>
      <c r="D13725" s="30"/>
      <c r="E13725" s="44"/>
      <c r="F13725" s="30"/>
    </row>
    <row r="13726" customFormat="false" ht="15" hidden="false" customHeight="false" outlineLevel="0" collapsed="false">
      <c r="A13726" s="435"/>
      <c r="B13726" s="436"/>
      <c r="C13726" s="436"/>
      <c r="D13726" s="437"/>
      <c r="E13726" s="438"/>
      <c r="F13726" s="437"/>
      <c r="G13726" s="437"/>
      <c r="H13726" s="437"/>
      <c r="I13726" s="439"/>
      <c r="J13726" s="439"/>
      <c r="K13726" s="437"/>
    </row>
    <row r="13727" customFormat="false" ht="21" hidden="false" customHeight="false" outlineLevel="0" collapsed="false">
      <c r="A13727" s="435"/>
      <c r="B13727" s="436"/>
      <c r="C13727" s="436"/>
      <c r="D13727" s="437"/>
      <c r="E13727" s="438"/>
      <c r="F13727" s="437"/>
      <c r="G13727" s="442" t="s">
        <v>1741</v>
      </c>
      <c r="H13727" s="437"/>
      <c r="I13727" s="439"/>
      <c r="J13727" s="439"/>
      <c r="K13727" s="437"/>
    </row>
    <row r="13728" customFormat="false" ht="15" hidden="false" customHeight="false" outlineLevel="0" collapsed="false">
      <c r="A13728" s="55" t="n">
        <v>41950</v>
      </c>
      <c r="B13728" s="56" t="s">
        <v>679</v>
      </c>
      <c r="C13728" s="56" t="s">
        <v>2857</v>
      </c>
      <c r="D13728" s="30" t="n">
        <v>2611</v>
      </c>
      <c r="E13728" s="44" t="n">
        <v>0.25</v>
      </c>
      <c r="F13728" s="30" t="s">
        <v>1162</v>
      </c>
      <c r="H13728" s="3" t="s">
        <v>1162</v>
      </c>
      <c r="I13728" s="29" t="n">
        <v>222.2</v>
      </c>
      <c r="J13728" s="29" t="n">
        <v>130</v>
      </c>
      <c r="K13728" s="30" t="s">
        <v>1223</v>
      </c>
      <c r="M13728" s="31" t="n">
        <f aca="false">P13728+R13728+T13728+V13728+X13728+Z13728+AB13728+AD13728+AF13728+AH13728+AJ13728+AL13728+AN13728+AP13728+AR13728+AT13728+AV13728+AX13728+AZ13728+BB13728+BD13728+BF13728+BH13728+BJ13728+BL13728+BN13728+BP13728</f>
        <v>0</v>
      </c>
    </row>
    <row r="13729" customFormat="false" ht="15" hidden="false" customHeight="false" outlineLevel="0" collapsed="false">
      <c r="A13729" s="55" t="n">
        <v>41950</v>
      </c>
      <c r="B13729" s="56" t="s">
        <v>383</v>
      </c>
      <c r="C13729" s="56" t="s">
        <v>2857</v>
      </c>
      <c r="D13729" s="30" t="n">
        <v>2612</v>
      </c>
      <c r="E13729" s="44" t="n">
        <v>0.25</v>
      </c>
      <c r="F13729" s="30" t="s">
        <v>1162</v>
      </c>
      <c r="G13729" s="3" t="s">
        <v>2858</v>
      </c>
      <c r="H13729" s="3" t="s">
        <v>1162</v>
      </c>
      <c r="I13729" s="29" t="n">
        <v>255.2</v>
      </c>
      <c r="J13729" s="29" t="n">
        <v>176.5</v>
      </c>
      <c r="K13729" s="30" t="s">
        <v>1232</v>
      </c>
      <c r="M13729" s="31" t="n">
        <f aca="false">P13729+R13729+T13729+V13729+X13729+Z13729+AB13729+AD13729+AF13729+AH13729+AJ13729+AL13729+AN13729+AP13729+AR13729+AT13729+AV13729+AX13729+AZ13729+BB13729+BD13729+BF13729+BH13729+BJ13729+BL13729+BN13729+BP13729</f>
        <v>0</v>
      </c>
    </row>
    <row r="13730" customFormat="false" ht="15" hidden="false" customHeight="false" outlineLevel="0" collapsed="false">
      <c r="A13730" s="55" t="n">
        <v>41950</v>
      </c>
      <c r="B13730" s="56" t="s">
        <v>2771</v>
      </c>
      <c r="C13730" s="56" t="s">
        <v>2857</v>
      </c>
      <c r="D13730" s="30" t="n">
        <v>2613</v>
      </c>
      <c r="E13730" s="44" t="n">
        <v>0.25</v>
      </c>
      <c r="F13730" s="30" t="s">
        <v>1162</v>
      </c>
      <c r="H13730" s="3" t="s">
        <v>1162</v>
      </c>
      <c r="I13730" s="29" t="n">
        <v>222.2</v>
      </c>
      <c r="J13730" s="29" t="n">
        <v>160</v>
      </c>
      <c r="K13730" s="30" t="s">
        <v>2772</v>
      </c>
      <c r="M13730" s="31" t="n">
        <f aca="false">P13730+R13730+T13730+V13730+X13730+Z13730+AB13730+AD13730+AF13730+AH13730+AJ13730+AL13730+AN13730+AP13730+AR13730+AT13730+AV13730+AX13730+AZ13730+BB13730+BD13730+BF13730+BH13730+BJ13730+BL13730+BN13730+BP13730</f>
        <v>0</v>
      </c>
    </row>
    <row r="13731" customFormat="false" ht="15" hidden="false" customHeight="false" outlineLevel="0" collapsed="false">
      <c r="A13731" s="55" t="n">
        <v>41950</v>
      </c>
      <c r="B13731" s="56" t="s">
        <v>1195</v>
      </c>
      <c r="C13731" s="56" t="s">
        <v>490</v>
      </c>
      <c r="D13731" s="30" t="n">
        <v>2614</v>
      </c>
      <c r="E13731" s="44" t="n">
        <v>0.291666666666667</v>
      </c>
      <c r="F13731" s="44" t="n">
        <v>0.645833333333333</v>
      </c>
      <c r="H13731" s="42" t="n">
        <v>0.354166666666667</v>
      </c>
      <c r="I13731" s="29" t="n">
        <v>199.75</v>
      </c>
      <c r="J13731" s="29" t="n">
        <v>139.82</v>
      </c>
      <c r="K13731" s="30" t="s">
        <v>2465</v>
      </c>
      <c r="M13731" s="31" t="n">
        <f aca="false">P13731+R13731+T13731+V13731+X13731+Z13731+AB13731+AD13731+AF13731+AH13731+AJ13731+AL13731+AN13731+AP13731+AR13731+AT13731+AV13731+AX13731+AZ13731+BB13731+BD13731+BF13731+BH13731+BJ13731+BL13731+BN13731+BP13731</f>
        <v>0</v>
      </c>
    </row>
    <row r="13732" customFormat="false" ht="15" hidden="false" customHeight="false" outlineLevel="0" collapsed="false">
      <c r="A13732" s="55" t="n">
        <v>41950</v>
      </c>
      <c r="B13732" s="56" t="s">
        <v>1193</v>
      </c>
      <c r="C13732" s="56" t="s">
        <v>1255</v>
      </c>
      <c r="D13732" s="30" t="n">
        <v>2615</v>
      </c>
      <c r="E13732" s="44" t="n">
        <v>0.34375</v>
      </c>
      <c r="F13732" s="44" t="n">
        <v>0.475694444444444</v>
      </c>
      <c r="H13732" s="42" t="n">
        <v>0.166666666666667</v>
      </c>
      <c r="I13732" s="29" t="n">
        <v>101</v>
      </c>
      <c r="J13732" s="29" t="n">
        <v>65.8</v>
      </c>
      <c r="K13732" s="30" t="s">
        <v>1216</v>
      </c>
      <c r="M13732" s="31" t="n">
        <f aca="false">P13732+R13732+T13732+V13732+X13732+Z13732+AB13732+AD13732+AF13732+AH13732+AJ13732+AL13732+AN13732+AP13732+AR13732+AT13732+AV13732+AX13732+AZ13732+BB13732+BD13732+BF13732+BH13732+BJ13732+BL13732+BN13732+BP13732</f>
        <v>0</v>
      </c>
    </row>
    <row r="13733" customFormat="false" ht="15" hidden="false" customHeight="false" outlineLevel="0" collapsed="false">
      <c r="A13733" s="55" t="n">
        <v>41950</v>
      </c>
      <c r="B13733" s="56" t="s">
        <v>1169</v>
      </c>
      <c r="C13733" s="56" t="s">
        <v>925</v>
      </c>
      <c r="D13733" s="30" t="n">
        <v>2616</v>
      </c>
      <c r="E13733" s="44" t="n">
        <v>0.354166666666667</v>
      </c>
      <c r="F13733" s="44" t="n">
        <v>0.648611111111111</v>
      </c>
      <c r="G13733" s="3" t="s">
        <v>2859</v>
      </c>
      <c r="H13733" s="3" t="s">
        <v>1358</v>
      </c>
      <c r="I13733" s="29" t="n">
        <v>274.5</v>
      </c>
      <c r="J13733" s="29" t="n">
        <v>148.05</v>
      </c>
      <c r="K13733" s="30" t="s">
        <v>1214</v>
      </c>
      <c r="M13733" s="31" t="n">
        <f aca="false">P13733+R13733+T13733+V13733+X13733+Z13733+AB13733+AD13733+AF13733+AH13733+AJ13733+AL13733+AN13733+AP13733+AR13733+AT13733+AV13733+AX13733+AZ13733+BB13733+BD13733+BF13733+BH13733+BJ13733+BL13733+BN13733+BP13733</f>
        <v>0</v>
      </c>
    </row>
    <row r="13734" customFormat="false" ht="15" hidden="false" customHeight="false" outlineLevel="0" collapsed="false">
      <c r="A13734" s="55" t="n">
        <v>41950</v>
      </c>
      <c r="B13734" s="56" t="s">
        <v>1199</v>
      </c>
      <c r="C13734" s="56" t="s">
        <v>925</v>
      </c>
      <c r="D13734" s="30" t="n">
        <v>2617</v>
      </c>
      <c r="E13734" s="30" t="s">
        <v>2860</v>
      </c>
      <c r="F13734" s="30" t="s">
        <v>2861</v>
      </c>
      <c r="G13734" s="3" t="s">
        <v>2862</v>
      </c>
      <c r="H13734" s="3" t="s">
        <v>2863</v>
      </c>
      <c r="I13734" s="29" t="n">
        <v>466.1</v>
      </c>
      <c r="J13734" s="29" t="n">
        <v>326.27</v>
      </c>
      <c r="K13734" s="30" t="s">
        <v>1253</v>
      </c>
      <c r="M13734" s="31" t="n">
        <f aca="false">P13734+R13734+T13734+V13734+X13734+Z13734+AB13734+AD13734+AF13734+AH13734+AJ13734+AL13734+AN13734+AP13734+AR13734+AT13734+AV13734+AX13734+AZ13734+BB13734+BD13734+BF13734+BH13734+BJ13734+BL13734+BN13734+BP13734</f>
        <v>0</v>
      </c>
    </row>
    <row r="13735" customFormat="false" ht="15" hidden="false" customHeight="false" outlineLevel="0" collapsed="false">
      <c r="A13735" s="55" t="n">
        <v>41950</v>
      </c>
      <c r="B13735" s="56" t="s">
        <v>2714</v>
      </c>
      <c r="C13735" s="56" t="s">
        <v>490</v>
      </c>
      <c r="D13735" s="30" t="n">
        <v>2618</v>
      </c>
      <c r="E13735" s="44" t="n">
        <v>0.447916666666667</v>
      </c>
      <c r="F13735" s="44" t="n">
        <v>0.621527777777778</v>
      </c>
      <c r="H13735" s="42" t="n">
        <v>0.1875</v>
      </c>
      <c r="I13735" s="29" t="n">
        <v>105.75</v>
      </c>
      <c r="J13735" s="29" t="n">
        <v>74.02</v>
      </c>
      <c r="K13735" s="30" t="s">
        <v>2807</v>
      </c>
      <c r="M13735" s="31" t="n">
        <f aca="false">P13735+R13735+T13735+V13735+X13735+Z13735+AB13735+AD13735+AF13735+AH13735+AJ13735+AL13735+AN13735+AP13735+AR13735+AT13735+AV13735+AX13735+AZ13735+BB13735+BD13735+BF13735+BH13735+BJ13735+BL13735+BN13735+BP13735</f>
        <v>0</v>
      </c>
    </row>
    <row r="13736" customFormat="false" ht="15" hidden="false" customHeight="false" outlineLevel="0" collapsed="false">
      <c r="A13736" s="55" t="n">
        <v>41950</v>
      </c>
      <c r="B13736" s="56" t="s">
        <v>1525</v>
      </c>
      <c r="C13736" s="56" t="s">
        <v>2792</v>
      </c>
      <c r="D13736" s="30" t="n">
        <v>2619</v>
      </c>
      <c r="E13736" s="44" t="n">
        <v>0.4375</v>
      </c>
      <c r="F13736" s="44" t="n">
        <v>0.604166666666667</v>
      </c>
      <c r="H13736" s="42" t="n">
        <v>0.166666666666667</v>
      </c>
      <c r="I13736" s="29" t="n">
        <v>103</v>
      </c>
      <c r="J13736" s="29" t="n">
        <v>67.2</v>
      </c>
      <c r="K13736" s="30" t="s">
        <v>2618</v>
      </c>
      <c r="M13736" s="31" t="n">
        <f aca="false">P13736+R13736+T13736+V13736+X13736+Z13736+AB13736+AD13736+AF13736+AH13736+AJ13736+AL13736+AN13736+AP13736+AR13736+AT13736+AV13736+AX13736+AZ13736+BB13736+BD13736+BF13736+BH13736+BJ13736+BL13736+BN13736+BP13736</f>
        <v>0</v>
      </c>
    </row>
    <row r="13737" customFormat="false" ht="15" hidden="false" customHeight="false" outlineLevel="0" collapsed="false">
      <c r="A13737" s="55" t="n">
        <v>41950</v>
      </c>
      <c r="B13737" s="56" t="s">
        <v>2627</v>
      </c>
      <c r="C13737" s="56" t="s">
        <v>2864</v>
      </c>
      <c r="D13737" s="30" t="n">
        <v>2620</v>
      </c>
      <c r="E13737" s="44" t="n">
        <v>0.6875</v>
      </c>
      <c r="F13737" s="44" t="n">
        <v>0.739583333333334</v>
      </c>
      <c r="H13737" s="42" t="n">
        <v>0.166666666666667</v>
      </c>
      <c r="I13737" s="29" t="n">
        <v>103</v>
      </c>
      <c r="J13737" s="29" t="n">
        <v>67.2</v>
      </c>
      <c r="K13737" s="30" t="s">
        <v>2619</v>
      </c>
    </row>
    <row r="13738" customFormat="false" ht="15" hidden="false" customHeight="false" outlineLevel="0" collapsed="false">
      <c r="A13738" s="55" t="n">
        <v>41950</v>
      </c>
      <c r="B13738" s="56" t="s">
        <v>1362</v>
      </c>
      <c r="C13738" s="56" t="s">
        <v>1527</v>
      </c>
      <c r="D13738" s="30" t="n">
        <v>2620</v>
      </c>
      <c r="E13738" s="44" t="n">
        <v>0.333333333333333</v>
      </c>
      <c r="F13738" s="44" t="n">
        <v>0.680555555555555</v>
      </c>
      <c r="H13738" s="42" t="n">
        <v>0.354166666666667</v>
      </c>
      <c r="I13738" s="29" t="n">
        <v>199.75</v>
      </c>
      <c r="J13738" s="29" t="n">
        <v>139.82</v>
      </c>
      <c r="K13738" s="30" t="s">
        <v>2630</v>
      </c>
    </row>
    <row r="13739" customFormat="false" ht="15" hidden="false" customHeight="false" outlineLevel="0" collapsed="false">
      <c r="A13739" s="55"/>
      <c r="B13739" s="56"/>
      <c r="C13739" s="56"/>
      <c r="D13739" s="30"/>
      <c r="E13739" s="44"/>
      <c r="F13739" s="30"/>
    </row>
    <row r="13740" customFormat="false" ht="15" hidden="false" customHeight="false" outlineLevel="0" collapsed="false">
      <c r="A13740" s="435"/>
      <c r="B13740" s="436"/>
      <c r="C13740" s="436"/>
      <c r="D13740" s="437"/>
      <c r="E13740" s="438"/>
      <c r="F13740" s="437"/>
      <c r="G13740" s="437"/>
      <c r="H13740" s="437"/>
      <c r="I13740" s="439"/>
      <c r="J13740" s="439"/>
      <c r="K13740" s="437"/>
    </row>
    <row r="13741" customFormat="false" ht="21" hidden="false" customHeight="false" outlineLevel="0" collapsed="false">
      <c r="A13741" s="435"/>
      <c r="B13741" s="436"/>
      <c r="C13741" s="436"/>
      <c r="D13741" s="437"/>
      <c r="E13741" s="438"/>
      <c r="F13741" s="437"/>
      <c r="G13741" s="442" t="s">
        <v>1449</v>
      </c>
      <c r="H13741" s="437"/>
      <c r="I13741" s="439"/>
      <c r="J13741" s="439"/>
      <c r="K13741" s="437"/>
    </row>
    <row r="13742" customFormat="false" ht="15" hidden="false" customHeight="false" outlineLevel="0" collapsed="false">
      <c r="A13742" s="55" t="n">
        <v>41951</v>
      </c>
      <c r="B13742" s="56" t="s">
        <v>296</v>
      </c>
      <c r="C13742" s="56" t="s">
        <v>2865</v>
      </c>
      <c r="D13742" s="30" t="n">
        <v>2620</v>
      </c>
      <c r="E13742" s="44" t="n">
        <v>0.729166666666667</v>
      </c>
      <c r="F13742" s="30" t="s">
        <v>1327</v>
      </c>
      <c r="G13742" s="3" t="s">
        <v>2299</v>
      </c>
      <c r="H13742" s="3" t="s">
        <v>1327</v>
      </c>
      <c r="I13742" s="29" t="n">
        <v>300</v>
      </c>
      <c r="J13742" s="29" t="n">
        <v>180</v>
      </c>
      <c r="M13742" s="31" t="n">
        <f aca="false">P13742+R13742+T13742+V13742+X13742+Z13742+AB13742+AD13742+AF13742+AH13742+AJ13742+AL13742+AN13742+AP13742+AR13742+AT13742+AV13742+AX13742+AZ13742+BB13742+BD13742+BF13742+BH13742+BJ13742+BL13742+BN13742+BP13742</f>
        <v>0</v>
      </c>
    </row>
    <row r="13743" customFormat="false" ht="15" hidden="false" customHeight="false" outlineLevel="0" collapsed="false">
      <c r="A13743" s="55" t="n">
        <v>41951</v>
      </c>
      <c r="B13743" s="56" t="s">
        <v>1539</v>
      </c>
      <c r="C13743" s="56" t="s">
        <v>2864</v>
      </c>
      <c r="D13743" s="30" t="n">
        <v>2621</v>
      </c>
      <c r="E13743" s="44" t="n">
        <v>0.4375</v>
      </c>
      <c r="F13743" s="44" t="n">
        <v>0.583333333333333</v>
      </c>
      <c r="H13743" s="42" t="n">
        <v>0.166666666666667</v>
      </c>
      <c r="I13743" s="29" t="n">
        <v>103</v>
      </c>
      <c r="J13743" s="29" t="n">
        <v>67.2</v>
      </c>
      <c r="K13743" s="30" t="s">
        <v>2626</v>
      </c>
    </row>
    <row r="13744" customFormat="false" ht="15" hidden="false" customHeight="false" outlineLevel="0" collapsed="false">
      <c r="A13744" s="41"/>
    </row>
    <row r="13745" customFormat="false" ht="15" hidden="false" customHeight="false" outlineLevel="0" collapsed="false">
      <c r="A13745" s="435"/>
      <c r="B13745" s="436"/>
      <c r="C13745" s="436"/>
      <c r="D13745" s="437"/>
      <c r="E13745" s="437"/>
      <c r="F13745" s="437"/>
      <c r="G13745" s="437"/>
      <c r="H13745" s="437"/>
      <c r="I13745" s="439"/>
      <c r="J13745" s="439"/>
    </row>
    <row r="13746" customFormat="false" ht="21" hidden="false" customHeight="false" outlineLevel="0" collapsed="false">
      <c r="A13746" s="435"/>
      <c r="B13746" s="436"/>
      <c r="C13746" s="436"/>
      <c r="D13746" s="437"/>
      <c r="E13746" s="437"/>
      <c r="F13746" s="437"/>
      <c r="G13746" s="442" t="s">
        <v>1224</v>
      </c>
      <c r="H13746" s="437"/>
      <c r="I13746" s="439"/>
      <c r="J13746" s="439"/>
    </row>
    <row r="13747" customFormat="false" ht="15" hidden="false" customHeight="false" outlineLevel="0" collapsed="false">
      <c r="A13747" s="55" t="n">
        <v>41952</v>
      </c>
      <c r="B13747" s="56" t="s">
        <v>1195</v>
      </c>
      <c r="C13747" s="56" t="s">
        <v>490</v>
      </c>
      <c r="D13747" s="30" t="n">
        <v>2621</v>
      </c>
      <c r="E13747" s="44" t="n">
        <v>0.354166666666667</v>
      </c>
      <c r="F13747" s="44" t="n">
        <v>0.541666666666667</v>
      </c>
      <c r="G13747" s="3" t="s">
        <v>1423</v>
      </c>
      <c r="H13747" s="42" t="n">
        <v>0.1875</v>
      </c>
      <c r="I13747" s="29" t="n">
        <v>137.25</v>
      </c>
      <c r="J13747" s="29" t="n">
        <v>96.07</v>
      </c>
      <c r="K13747" s="30" t="s">
        <v>2465</v>
      </c>
      <c r="M13747" s="31" t="n">
        <f aca="false">P13747+R13747+T13747+V13747+X13747+Z13747+AB13747+AD13747+AF13747+AH13747+AJ13747+AL13747+AN13747+AP13747+AR13747+AT13747+AV13747+AX13747+AZ13747+BB13747+BD13747+BF13747+BH13747+BJ13747+BL13747+BN13747+BP13747</f>
        <v>0</v>
      </c>
    </row>
    <row r="13748" customFormat="false" ht="15" hidden="false" customHeight="false" outlineLevel="0" collapsed="false">
      <c r="A13748" s="41"/>
      <c r="E13748" s="42"/>
    </row>
    <row r="13749" customFormat="false" ht="15" hidden="false" customHeight="false" outlineLevel="0" collapsed="false">
      <c r="A13749" s="435"/>
      <c r="B13749" s="436"/>
      <c r="C13749" s="436"/>
      <c r="D13749" s="437"/>
      <c r="E13749" s="438"/>
      <c r="F13749" s="437"/>
      <c r="G13749" s="437"/>
      <c r="H13749" s="437"/>
      <c r="I13749" s="439"/>
      <c r="J13749" s="439"/>
    </row>
    <row r="13750" customFormat="false" ht="21" hidden="false" customHeight="false" outlineLevel="0" collapsed="false">
      <c r="A13750" s="435"/>
      <c r="B13750" s="436"/>
      <c r="C13750" s="436"/>
      <c r="D13750" s="437"/>
      <c r="E13750" s="438"/>
      <c r="F13750" s="437"/>
      <c r="G13750" s="442" t="s">
        <v>1301</v>
      </c>
      <c r="H13750" s="437"/>
      <c r="I13750" s="439"/>
      <c r="J13750" s="439"/>
    </row>
    <row r="13751" customFormat="false" ht="15" hidden="false" customHeight="false" outlineLevel="0" collapsed="false">
      <c r="A13751" s="55" t="n">
        <v>41953</v>
      </c>
      <c r="B13751" s="56" t="s">
        <v>1514</v>
      </c>
      <c r="C13751" s="56" t="s">
        <v>1395</v>
      </c>
      <c r="D13751" s="30" t="n">
        <v>2622</v>
      </c>
      <c r="E13751" s="44" t="n">
        <v>0.25</v>
      </c>
      <c r="F13751" s="30" t="s">
        <v>1327</v>
      </c>
      <c r="H13751" s="3" t="s">
        <v>1327</v>
      </c>
      <c r="I13751" s="29" t="n">
        <v>222.2</v>
      </c>
      <c r="J13751" s="29" t="n">
        <v>130</v>
      </c>
      <c r="K13751" s="30" t="s">
        <v>1516</v>
      </c>
      <c r="M13751" s="31" t="n">
        <f aca="false">P13751+R13751+T13751+V13751+X13751+Z13751+AB13751+AD13751+AF13751+AH13751+AJ13751+AL13751+AN13751+AP13751+AR13751+AT13751+AV13751+AX13751+AZ13751+BB13751+BD13751+BF13751+BH13751+BJ13751+BL13751+BN13751+BP13751</f>
        <v>0</v>
      </c>
    </row>
    <row r="13752" customFormat="false" ht="15" hidden="false" customHeight="false" outlineLevel="0" collapsed="false">
      <c r="A13752" s="55" t="n">
        <v>41953</v>
      </c>
      <c r="B13752" s="56" t="s">
        <v>1517</v>
      </c>
      <c r="C13752" s="56" t="s">
        <v>1395</v>
      </c>
      <c r="D13752" s="30" t="n">
        <v>2623</v>
      </c>
      <c r="E13752" s="44" t="n">
        <v>0.25</v>
      </c>
      <c r="F13752" s="30" t="s">
        <v>1327</v>
      </c>
      <c r="H13752" s="3" t="s">
        <v>1327</v>
      </c>
      <c r="I13752" s="29" t="n">
        <v>248.2</v>
      </c>
      <c r="J13752" s="29" t="n">
        <v>176</v>
      </c>
      <c r="K13752" s="30" t="s">
        <v>1518</v>
      </c>
      <c r="M13752" s="31" t="n">
        <f aca="false">P13752+R13752+T13752+V13752+X13752+Z13752+AB13752+AD13752+AF13752+AH13752+AJ13752+AL13752+AN13752+AP13752+AR13752+AT13752+AV13752+AX13752+AZ13752+BB13752+BD13752+BF13752+BH13752+BJ13752+BL13752+BN13752+BP13752</f>
        <v>0</v>
      </c>
    </row>
    <row r="13753" customFormat="false" ht="15" hidden="false" customHeight="false" outlineLevel="0" collapsed="false">
      <c r="A13753" s="55" t="n">
        <v>41953</v>
      </c>
      <c r="B13753" s="56" t="s">
        <v>1519</v>
      </c>
      <c r="C13753" s="56" t="s">
        <v>1395</v>
      </c>
      <c r="D13753" s="30" t="n">
        <v>2624</v>
      </c>
      <c r="E13753" s="44" t="n">
        <v>0.25</v>
      </c>
      <c r="F13753" s="30" t="s">
        <v>1327</v>
      </c>
      <c r="G13753" s="3" t="s">
        <v>2866</v>
      </c>
      <c r="H13753" s="3" t="s">
        <v>1327</v>
      </c>
      <c r="I13753" s="29" t="n">
        <v>280.9</v>
      </c>
      <c r="J13753" s="29" t="n">
        <v>193</v>
      </c>
      <c r="K13753" s="30" t="s">
        <v>2615</v>
      </c>
      <c r="M13753" s="31" t="n">
        <f aca="false">P13753+R13753+T13753+V13753+X13753+Z13753+AB13753+AD13753+AF13753+AH13753+AJ13753+AL13753+AN13753+AP13753+AR13753+AT13753+AV13753+AX13753+AZ13753+BB13753+BD13753+BF13753+BH13753+BJ13753+BL13753+BN13753+BP13753</f>
        <v>0</v>
      </c>
    </row>
    <row r="13754" customFormat="false" ht="15" hidden="false" customHeight="false" outlineLevel="0" collapsed="false">
      <c r="A13754" s="55" t="n">
        <v>41953</v>
      </c>
      <c r="B13754" s="56" t="s">
        <v>1281</v>
      </c>
      <c r="C13754" s="56" t="s">
        <v>1540</v>
      </c>
      <c r="D13754" s="30" t="n">
        <v>2625</v>
      </c>
      <c r="E13754" s="44" t="n">
        <v>0.333333333333333</v>
      </c>
      <c r="F13754" s="44" t="n">
        <v>0.697916666666667</v>
      </c>
      <c r="H13754" s="42" t="n">
        <v>0.375</v>
      </c>
      <c r="I13754" s="29" t="n">
        <v>290.5</v>
      </c>
      <c r="J13754" s="29" t="n">
        <v>148.05</v>
      </c>
      <c r="K13754" s="30" t="s">
        <v>1504</v>
      </c>
      <c r="M13754" s="31" t="n">
        <f aca="false">P13754+R13754+T13754+V13754+X13754+Z13754+AB13754+AD13754+AF13754+AH13754+AJ13754+AL13754+AN13754+AP13754+AR13754+AT13754+AV13754+AX13754+AZ13754+BB13754+BD13754+BF13754+BH13754+BJ13754+BL13754+BN13754+BP13754</f>
        <v>0</v>
      </c>
    </row>
    <row r="13755" customFormat="false" ht="15" hidden="false" customHeight="false" outlineLevel="0" collapsed="false">
      <c r="A13755" s="55" t="n">
        <v>41953</v>
      </c>
      <c r="B13755" s="56" t="s">
        <v>2627</v>
      </c>
      <c r="C13755" s="56" t="s">
        <v>1540</v>
      </c>
      <c r="D13755" s="30" t="n">
        <v>2626</v>
      </c>
      <c r="E13755" s="44" t="n">
        <v>0.333333333333333</v>
      </c>
      <c r="F13755" s="44" t="n">
        <v>0.788194444444444</v>
      </c>
      <c r="H13755" s="42" t="n">
        <v>0.458333333333333</v>
      </c>
      <c r="I13755" s="29" t="n">
        <v>353.5</v>
      </c>
      <c r="J13755" s="29" t="n">
        <v>180.95</v>
      </c>
      <c r="K13755" s="30" t="s">
        <v>2619</v>
      </c>
      <c r="M13755" s="31" t="n">
        <f aca="false">P13755+R13755+T13755+V13755+X13755+Z13755+AB13755+AD13755+AF13755+AH13755+AJ13755+AL13755+AN13755+AP13755+AR13755+AT13755+AV13755+AX13755+AZ13755+BB13755+BD13755+BF13755+BH13755+BJ13755+BL13755+BN13755+BP13755</f>
        <v>0</v>
      </c>
    </row>
    <row r="13756" customFormat="false" ht="15" hidden="false" customHeight="false" outlineLevel="0" collapsed="false">
      <c r="A13756" s="55" t="n">
        <v>41953</v>
      </c>
      <c r="B13756" s="56" t="s">
        <v>2636</v>
      </c>
      <c r="C13756" s="56" t="s">
        <v>1540</v>
      </c>
      <c r="D13756" s="30" t="n">
        <v>2627</v>
      </c>
      <c r="E13756" s="44" t="n">
        <v>0.333333333333333</v>
      </c>
      <c r="F13756" s="44" t="n">
        <v>0.677083333333333</v>
      </c>
      <c r="G13756" s="3" t="s">
        <v>2826</v>
      </c>
      <c r="H13756" s="42" t="n">
        <v>0.354166666666667</v>
      </c>
      <c r="I13756" s="29" t="n">
        <v>280.75</v>
      </c>
      <c r="J13756" s="29" t="n">
        <v>182.83</v>
      </c>
      <c r="K13756" s="30" t="s">
        <v>2381</v>
      </c>
      <c r="M13756" s="31" t="n">
        <f aca="false">P13756+R13756+T13756+V13756+X13756+Z13756+AB13756+AD13756+AF13756+AH13756+AJ13756+AL13756+AN13756+AP13756+AR13756+AT13756+AV13756+AX13756+AZ13756+BB13756+BD13756+BF13756+BH13756+BJ13756+BL13756+BN13756+BP13756</f>
        <v>0</v>
      </c>
    </row>
    <row r="13757" customFormat="false" ht="15" hidden="false" customHeight="false" outlineLevel="0" collapsed="false">
      <c r="A13757" s="55" t="n">
        <v>41953</v>
      </c>
      <c r="B13757" s="56" t="s">
        <v>2620</v>
      </c>
      <c r="C13757" s="56" t="s">
        <v>1540</v>
      </c>
      <c r="D13757" s="30" t="n">
        <v>2628</v>
      </c>
      <c r="E13757" s="44" t="n">
        <v>0.333333333333333</v>
      </c>
      <c r="F13757" s="44" t="n">
        <v>0.78125</v>
      </c>
      <c r="G13757" s="3" t="s">
        <v>2867</v>
      </c>
      <c r="H13757" s="3" t="s">
        <v>1271</v>
      </c>
      <c r="I13757" s="29" t="n">
        <v>383</v>
      </c>
      <c r="J13757" s="29" t="n">
        <v>252.4</v>
      </c>
      <c r="K13757" s="30" t="s">
        <v>1253</v>
      </c>
      <c r="M13757" s="31" t="n">
        <f aca="false">P13757+R13757+T13757+V13757+X13757+Z13757+AB13757+AD13757+AF13757+AH13757+AJ13757+AL13757+AN13757+AP13757+AR13757+AT13757+AV13757+AX13757+AZ13757+BB13757+BD13757+BF13757+BH13757+BJ13757+BL13757+BN13757+BP13757</f>
        <v>0</v>
      </c>
    </row>
    <row r="13758" customFormat="false" ht="15" hidden="false" customHeight="false" outlineLevel="0" collapsed="false">
      <c r="A13758" s="55" t="n">
        <v>41953</v>
      </c>
      <c r="B13758" s="56" t="s">
        <v>403</v>
      </c>
      <c r="C13758" s="56" t="s">
        <v>1049</v>
      </c>
      <c r="D13758" s="30" t="n">
        <v>2629</v>
      </c>
      <c r="E13758" s="44" t="n">
        <v>0.395833333333333</v>
      </c>
      <c r="F13758" s="44" t="n">
        <v>0.708333333333333</v>
      </c>
      <c r="H13758" s="42" t="n">
        <v>0.3125</v>
      </c>
      <c r="I13758" s="29" t="n">
        <v>176.25</v>
      </c>
      <c r="J13758" s="29" t="n">
        <v>123.37</v>
      </c>
      <c r="K13758" s="30" t="s">
        <v>2057</v>
      </c>
      <c r="M13758" s="31" t="n">
        <f aca="false">P13758+R13758+T13758+V13758+X13758+Z13758+AB13758+AD13758+AF13758+AH13758+AJ13758+AL13758+AN13758+AP13758+AR13758+AT13758+AV13758+AX13758+AZ13758+BB13758+BD13758+BF13758+BH13758+BJ13758+BL13758+BN13758+BP13758</f>
        <v>0</v>
      </c>
    </row>
    <row r="13759" customFormat="false" ht="15" hidden="false" customHeight="false" outlineLevel="0" collapsed="false">
      <c r="A13759" s="55" t="n">
        <v>41953</v>
      </c>
      <c r="B13759" s="56" t="s">
        <v>1539</v>
      </c>
      <c r="C13759" s="56" t="s">
        <v>1226</v>
      </c>
      <c r="D13759" s="30" t="n">
        <v>2630</v>
      </c>
      <c r="E13759" s="44" t="n">
        <v>0.416666666666667</v>
      </c>
      <c r="F13759" s="44" t="n">
        <v>0.658333333333333</v>
      </c>
      <c r="H13759" s="42" t="n">
        <v>0.25</v>
      </c>
      <c r="I13759" s="29" t="n">
        <v>146</v>
      </c>
      <c r="J13759" s="29" t="n">
        <v>98.7</v>
      </c>
      <c r="K13759" s="30" t="s">
        <v>2626</v>
      </c>
      <c r="M13759" s="31" t="n">
        <f aca="false">P13759+R13759+T13759+V13759+X13759+Z13759+AB13759+AD13759+AF13759+AH13759+AJ13759+AL13759+AN13759+AP13759+AR13759+AT13759+AV13759+AX13759+AZ13759+BB13759+BD13759+BF13759+BH13759+BJ13759+BL13759+BN13759+BP13759</f>
        <v>0</v>
      </c>
    </row>
    <row r="13760" customFormat="false" ht="15" hidden="false" customHeight="false" outlineLevel="0" collapsed="false">
      <c r="A13760" s="55" t="n">
        <v>41953</v>
      </c>
      <c r="B13760" s="56" t="s">
        <v>1525</v>
      </c>
      <c r="C13760" s="56" t="s">
        <v>2643</v>
      </c>
      <c r="D13760" s="30" t="n">
        <v>2631</v>
      </c>
      <c r="E13760" s="44" t="n">
        <v>0.447916666666667</v>
      </c>
      <c r="F13760" s="44" t="n">
        <v>0.71875</v>
      </c>
      <c r="H13760" s="42" t="n">
        <v>0.291666666666667</v>
      </c>
      <c r="I13760" s="29" t="n">
        <v>171.5</v>
      </c>
      <c r="J13760" s="29" t="n">
        <v>115.15</v>
      </c>
      <c r="K13760" s="30" t="s">
        <v>2618</v>
      </c>
      <c r="M13760" s="31" t="n">
        <f aca="false">P13760+R13760+T13760+V13760+X13760+Z13760+AB13760+AD13760+AF13760+AH13760+AJ13760+AL13760+AN13760+AP13760+AR13760+AT13760+AV13760+AX13760+AZ13760+BB13760+BD13760+BF13760+BH13760+BJ13760+BL13760+BN13760+BP13760</f>
        <v>0</v>
      </c>
    </row>
    <row r="13761" customFormat="false" ht="15" hidden="false" customHeight="false" outlineLevel="0" collapsed="false">
      <c r="A13761" s="55"/>
      <c r="B13761" s="56"/>
      <c r="C13761" s="56"/>
      <c r="D13761" s="30"/>
      <c r="E13761" s="44"/>
      <c r="F13761" s="30"/>
    </row>
    <row r="13762" customFormat="false" ht="15" hidden="false" customHeight="false" outlineLevel="0" collapsed="false">
      <c r="A13762" s="435"/>
      <c r="B13762" s="436"/>
      <c r="C13762" s="436"/>
      <c r="D13762" s="437"/>
      <c r="E13762" s="438"/>
      <c r="F13762" s="437"/>
      <c r="G13762" s="437"/>
      <c r="H13762" s="437"/>
      <c r="I13762" s="439"/>
      <c r="J13762" s="439"/>
      <c r="K13762" s="437"/>
    </row>
    <row r="13763" customFormat="false" ht="21" hidden="false" customHeight="false" outlineLevel="0" collapsed="false">
      <c r="A13763" s="435"/>
      <c r="B13763" s="436"/>
      <c r="C13763" s="436"/>
      <c r="D13763" s="437"/>
      <c r="E13763" s="438"/>
      <c r="F13763" s="437"/>
      <c r="G13763" s="442" t="s">
        <v>1245</v>
      </c>
      <c r="H13763" s="437"/>
      <c r="I13763" s="439"/>
      <c r="J13763" s="439"/>
      <c r="K13763" s="437"/>
    </row>
    <row r="13764" customFormat="false" ht="15" hidden="false" customHeight="false" outlineLevel="0" collapsed="false">
      <c r="A13764" s="55" t="n">
        <v>41954</v>
      </c>
      <c r="B13764" s="56" t="s">
        <v>1517</v>
      </c>
      <c r="C13764" s="56" t="s">
        <v>1395</v>
      </c>
      <c r="D13764" s="30" t="n">
        <v>2632</v>
      </c>
      <c r="E13764" s="44" t="n">
        <v>0.25</v>
      </c>
      <c r="F13764" s="30" t="s">
        <v>1327</v>
      </c>
      <c r="G13764" s="3" t="s">
        <v>1416</v>
      </c>
      <c r="H13764" s="3" t="s">
        <v>1327</v>
      </c>
      <c r="I13764" s="29" t="n">
        <v>253.2</v>
      </c>
      <c r="J13764" s="29" t="n">
        <v>176.5</v>
      </c>
      <c r="K13764" s="30" t="s">
        <v>1518</v>
      </c>
      <c r="M13764" s="31" t="n">
        <f aca="false">P13764+R13764+T13764+V13764+X13764+Z13764+AB13764+AD13764+AF13764+AH13764+AJ13764+AL13764+AN13764+AP13764+AR13764+AT13764+AV13764+AX13764+AZ13764+BB13764+BD13764+BF13764+BH13764+BJ13764+BL13764+BN13764+BP13764</f>
        <v>0</v>
      </c>
    </row>
    <row r="13765" customFormat="false" ht="15" hidden="false" customHeight="false" outlineLevel="0" collapsed="false">
      <c r="A13765" s="55" t="n">
        <v>41954</v>
      </c>
      <c r="B13765" s="56" t="s">
        <v>1519</v>
      </c>
      <c r="C13765" s="56" t="s">
        <v>1395</v>
      </c>
      <c r="D13765" s="30" t="n">
        <v>2633</v>
      </c>
      <c r="E13765" s="44" t="n">
        <v>0.25</v>
      </c>
      <c r="F13765" s="30" t="s">
        <v>1327</v>
      </c>
      <c r="G13765" s="3" t="s">
        <v>2868</v>
      </c>
      <c r="H13765" s="3" t="s">
        <v>1327</v>
      </c>
      <c r="I13765" s="29" t="n">
        <v>289.8</v>
      </c>
      <c r="J13765" s="29" t="n">
        <v>193</v>
      </c>
      <c r="K13765" s="30" t="s">
        <v>2615</v>
      </c>
      <c r="M13765" s="31" t="n">
        <f aca="false">P13765+R13765+T13765+V13765+X13765+Z13765+AB13765+AD13765+AF13765+AH13765+AJ13765+AL13765+AN13765+AP13765+AR13765+AT13765+AV13765+AX13765+AZ13765+BB13765+BD13765+BF13765+BH13765+BJ13765+BL13765+BN13765+BP13765</f>
        <v>0</v>
      </c>
    </row>
    <row r="13766" customFormat="false" ht="15" hidden="false" customHeight="false" outlineLevel="0" collapsed="false">
      <c r="A13766" s="55" t="n">
        <v>41954</v>
      </c>
      <c r="B13766" s="56" t="s">
        <v>2733</v>
      </c>
      <c r="C13766" s="56" t="s">
        <v>1395</v>
      </c>
      <c r="D13766" s="30" t="n">
        <v>2634</v>
      </c>
      <c r="E13766" s="44" t="n">
        <v>0.25</v>
      </c>
      <c r="F13766" s="30" t="s">
        <v>1327</v>
      </c>
      <c r="H13766" s="3" t="s">
        <v>1327</v>
      </c>
      <c r="I13766" s="29" t="n">
        <v>232.2</v>
      </c>
      <c r="J13766" s="29" t="n">
        <v>160</v>
      </c>
      <c r="K13766" s="30" t="s">
        <v>2734</v>
      </c>
      <c r="M13766" s="31" t="n">
        <f aca="false">P13766+R13766+T13766+V13766+X13766+Z13766+AB13766+AD13766+AF13766+AH13766+AJ13766+AL13766+AN13766+AP13766+AR13766+AT13766+AV13766+AX13766+AZ13766+BB13766+BD13766+BF13766+BH13766+BJ13766+BL13766+BN13766+BP13766</f>
        <v>0</v>
      </c>
    </row>
    <row r="13767" customFormat="false" ht="15" hidden="false" customHeight="false" outlineLevel="0" collapsed="false">
      <c r="A13767" s="55" t="n">
        <v>41954</v>
      </c>
      <c r="B13767" s="56" t="s">
        <v>2629</v>
      </c>
      <c r="C13767" s="56" t="s">
        <v>2835</v>
      </c>
      <c r="D13767" s="30" t="n">
        <v>2635</v>
      </c>
      <c r="E13767" s="44" t="n">
        <v>0.25</v>
      </c>
      <c r="F13767" s="30" t="s">
        <v>1327</v>
      </c>
      <c r="H13767" s="3" t="s">
        <v>1327</v>
      </c>
      <c r="I13767" s="29" t="n">
        <v>222.2</v>
      </c>
      <c r="J13767" s="29" t="n">
        <v>130</v>
      </c>
      <c r="K13767" s="30" t="s">
        <v>2616</v>
      </c>
      <c r="M13767" s="31" t="n">
        <f aca="false">P13767+R13767+T13767+V13767+X13767+Z13767+AB13767+AD13767+AF13767+AH13767+AJ13767+AL13767+AN13767+AP13767+AR13767+AT13767+AV13767+AX13767+AZ13767+BB13767+BD13767+BF13767+BH13767+BJ13767+BL13767+BN13767+BP13767</f>
        <v>0</v>
      </c>
    </row>
    <row r="13768" customFormat="false" ht="15" hidden="false" customHeight="false" outlineLevel="0" collapsed="false">
      <c r="A13768" s="55" t="n">
        <v>41954</v>
      </c>
      <c r="B13768" s="56" t="s">
        <v>2869</v>
      </c>
      <c r="C13768" s="56" t="s">
        <v>2835</v>
      </c>
      <c r="D13768" s="30" t="n">
        <v>2636</v>
      </c>
      <c r="E13768" s="44" t="n">
        <v>0.25</v>
      </c>
      <c r="F13768" s="30" t="s">
        <v>1327</v>
      </c>
      <c r="G13768" s="3" t="s">
        <v>1220</v>
      </c>
      <c r="H13768" s="3" t="s">
        <v>1327</v>
      </c>
      <c r="I13768" s="29" t="n">
        <v>248.2</v>
      </c>
      <c r="J13768" s="29" t="n">
        <v>176.5</v>
      </c>
      <c r="K13768" s="30" t="s">
        <v>1518</v>
      </c>
      <c r="M13768" s="31" t="n">
        <f aca="false">P13768+R13768+T13768+V13768+X13768+Z13768+AB13768+AD13768+AF13768+AH13768+AJ13768+AL13768+AN13768+AP13768+AR13768+AT13768+AV13768+AX13768+AZ13768+BB13768+BD13768+BF13768+BH13768+BJ13768+BL13768+BN13768+BP13768</f>
        <v>0</v>
      </c>
    </row>
    <row r="13769" customFormat="false" ht="15" hidden="false" customHeight="false" outlineLevel="0" collapsed="false">
      <c r="A13769" s="55" t="n">
        <v>41954</v>
      </c>
      <c r="B13769" s="56" t="s">
        <v>1539</v>
      </c>
      <c r="C13769" s="56" t="s">
        <v>2625</v>
      </c>
      <c r="D13769" s="30" t="n">
        <v>2637</v>
      </c>
      <c r="E13769" s="44" t="n">
        <v>0.291666666666667</v>
      </c>
      <c r="F13769" s="44" t="n">
        <v>0.645833333333333</v>
      </c>
      <c r="G13769" s="3" t="s">
        <v>1416</v>
      </c>
      <c r="H13769" s="3" t="s">
        <v>1267</v>
      </c>
      <c r="I13769" s="29" t="n">
        <v>230.25</v>
      </c>
      <c r="J13769" s="29" t="n">
        <v>156.27</v>
      </c>
      <c r="K13769" s="30" t="s">
        <v>2626</v>
      </c>
      <c r="M13769" s="31" t="n">
        <f aca="false">P13769+R13769+T13769+V13769+X13769+Z13769+AB13769+AD13769+AF13769+AH13769+AJ13769+AL13769+AN13769+AP13769+AR13769+AT13769+AV13769+AX13769+AZ13769+BB13769+BD13769+BF13769+BH13769+BJ13769+BL13769+BN13769+BP13769</f>
        <v>0</v>
      </c>
    </row>
    <row r="13770" customFormat="false" ht="15" hidden="false" customHeight="false" outlineLevel="0" collapsed="false">
      <c r="A13770" s="55" t="n">
        <v>41954</v>
      </c>
      <c r="B13770" s="56" t="s">
        <v>1281</v>
      </c>
      <c r="C13770" s="56" t="s">
        <v>1540</v>
      </c>
      <c r="D13770" s="30" t="n">
        <v>2638</v>
      </c>
      <c r="E13770" s="44" t="n">
        <v>0.333333333333333</v>
      </c>
      <c r="F13770" s="44" t="n">
        <v>0.791666666666667</v>
      </c>
      <c r="H13770" s="42" t="n">
        <v>0.458333333333333</v>
      </c>
      <c r="I13770" s="29" t="n">
        <v>360.5</v>
      </c>
      <c r="J13770" s="29" t="n">
        <v>185.85</v>
      </c>
      <c r="K13770" s="30" t="s">
        <v>1504</v>
      </c>
      <c r="M13770" s="31" t="n">
        <f aca="false">P13770+R13770+T13770+V13770+X13770+Z13770+AB13770+AD13770+AF13770+AH13770+AJ13770+AL13770+AN13770+AP13770+AR13770+AT13770+AV13770+AX13770+AZ13770+BB13770+BD13770+BF13770+BH13770+BJ13770+BL13770+BN13770+BP13770</f>
        <v>0</v>
      </c>
    </row>
    <row r="13771" customFormat="false" ht="15" hidden="false" customHeight="false" outlineLevel="0" collapsed="false">
      <c r="A13771" s="55" t="n">
        <v>41954</v>
      </c>
      <c r="B13771" s="56" t="s">
        <v>1199</v>
      </c>
      <c r="C13771" s="56" t="s">
        <v>1540</v>
      </c>
      <c r="D13771" s="30" t="n">
        <v>2639</v>
      </c>
      <c r="E13771" s="44" t="n">
        <v>0.333333333333333</v>
      </c>
      <c r="F13771" s="44" t="n">
        <v>0.805555555555556</v>
      </c>
      <c r="G13771" s="3" t="s">
        <v>2684</v>
      </c>
      <c r="H13771" s="42" t="n">
        <v>0.479166666666667</v>
      </c>
      <c r="I13771" s="29" t="n">
        <v>378.05</v>
      </c>
      <c r="J13771" s="29" t="n">
        <v>252.83</v>
      </c>
      <c r="K13771" s="30" t="s">
        <v>2381</v>
      </c>
      <c r="M13771" s="31" t="n">
        <f aca="false">P13771+R13771+T13771+V13771+X13771+Z13771+AB13771+AD13771+AF13771+AH13771+AJ13771+AL13771+AN13771+AP13771+AR13771+AT13771+AV13771+AX13771+AZ13771+BB13771+BD13771+BF13771+BH13771+BJ13771+BL13771+BN13771+BP13771</f>
        <v>0</v>
      </c>
    </row>
    <row r="13772" customFormat="false" ht="15" hidden="false" customHeight="false" outlineLevel="0" collapsed="false">
      <c r="A13772" s="55" t="n">
        <v>41954</v>
      </c>
      <c r="B13772" s="56" t="s">
        <v>2627</v>
      </c>
      <c r="C13772" s="56" t="s">
        <v>1540</v>
      </c>
      <c r="D13772" s="30" t="n">
        <v>2640</v>
      </c>
      <c r="E13772" s="44" t="n">
        <v>0.333333333333333</v>
      </c>
      <c r="F13772" s="44" t="n">
        <v>0.822916666666667</v>
      </c>
      <c r="G13772" s="3" t="s">
        <v>2870</v>
      </c>
      <c r="H13772" s="3" t="s">
        <v>2825</v>
      </c>
      <c r="I13772" s="29" t="n">
        <v>450.3</v>
      </c>
      <c r="J13772" s="29" t="n">
        <v>298.91</v>
      </c>
      <c r="K13772" s="30" t="s">
        <v>2619</v>
      </c>
      <c r="M13772" s="31" t="n">
        <f aca="false">P13772+R13772+T13772+V13772+X13772+Z13772+AB13772+AD13772+AF13772+AH13772+AJ13772+AL13772+AN13772+AP13772+AR13772+AT13772+AV13772+AX13772+AZ13772+BB13772+BD13772+BF13772+BH13772+BJ13772+BL13772+BN13772+BP13772</f>
        <v>0</v>
      </c>
    </row>
    <row r="13773" customFormat="false" ht="15" hidden="false" customHeight="false" outlineLevel="0" collapsed="false">
      <c r="A13773" s="55" t="n">
        <v>41954</v>
      </c>
      <c r="B13773" s="56" t="s">
        <v>2620</v>
      </c>
      <c r="C13773" s="56" t="s">
        <v>1540</v>
      </c>
      <c r="D13773" s="30" t="n">
        <v>2641</v>
      </c>
      <c r="E13773" s="44" t="n">
        <v>0.333333333333333</v>
      </c>
      <c r="F13773" s="44" t="n">
        <v>0.916666666666667</v>
      </c>
      <c r="G13773" s="3" t="s">
        <v>1229</v>
      </c>
      <c r="H13773" s="3" t="s">
        <v>2223</v>
      </c>
      <c r="I13773" s="29" t="n">
        <v>503.2</v>
      </c>
      <c r="J13773" s="29" t="n">
        <v>336.49</v>
      </c>
      <c r="K13773" s="30" t="s">
        <v>2621</v>
      </c>
      <c r="M13773" s="31" t="n">
        <f aca="false">P13773+R13773+T13773+V13773+X13773+Z13773+AB13773+AD13773+AF13773+AH13773+AJ13773+AL13773+AN13773+AP13773+AR13773+AT13773+AV13773+AX13773+AZ13773+BB13773+BD13773+BF13773+BH13773+BJ13773+BL13773+BN13773+BP13773</f>
        <v>0</v>
      </c>
    </row>
    <row r="13774" customFormat="false" ht="15" hidden="false" customHeight="false" outlineLevel="0" collapsed="false">
      <c r="A13774" s="55" t="n">
        <v>41954</v>
      </c>
      <c r="B13774" s="56" t="s">
        <v>2632</v>
      </c>
      <c r="C13774" s="56" t="s">
        <v>1226</v>
      </c>
      <c r="D13774" s="30" t="n">
        <v>2642</v>
      </c>
      <c r="E13774" s="44" t="n">
        <v>0.322916666666667</v>
      </c>
      <c r="F13774" s="44" t="n">
        <v>0.666666666666667</v>
      </c>
      <c r="H13774" s="42" t="n">
        <v>0.354166666666667</v>
      </c>
      <c r="I13774" s="29" t="n">
        <v>199.75</v>
      </c>
      <c r="J13774" s="29" t="n">
        <v>139.82</v>
      </c>
      <c r="K13774" s="30" t="s">
        <v>2617</v>
      </c>
      <c r="M13774" s="31" t="n">
        <f aca="false">P13774+R13774+T13774+V13774+X13774+Z13774+AB13774+AD13774+AF13774+AH13774+AJ13774+AL13774+AN13774+AP13774+AR13774+AT13774+AV13774+AX13774+AZ13774+BB13774+BD13774+BF13774+BH13774+BJ13774+BL13774+BN13774+BP13774</f>
        <v>0</v>
      </c>
    </row>
    <row r="13775" customFormat="false" ht="15" hidden="false" customHeight="false" outlineLevel="0" collapsed="false">
      <c r="A13775" s="55" t="n">
        <v>41954</v>
      </c>
      <c r="B13775" s="56" t="s">
        <v>1173</v>
      </c>
      <c r="C13775" s="56" t="s">
        <v>1049</v>
      </c>
      <c r="D13775" s="30" t="n">
        <v>2643</v>
      </c>
      <c r="E13775" s="44" t="n">
        <v>0.354166666666667</v>
      </c>
      <c r="F13775" s="44" t="n">
        <v>0.732638888888889</v>
      </c>
      <c r="H13775" s="42" t="n">
        <v>0.375</v>
      </c>
      <c r="I13775" s="29" t="n">
        <v>211.5</v>
      </c>
      <c r="J13775" s="29" t="n">
        <v>148.05</v>
      </c>
      <c r="K13775" s="30" t="s">
        <v>2600</v>
      </c>
      <c r="M13775" s="31" t="n">
        <f aca="false">P13775+R13775+T13775+V13775+X13775+Z13775+AB13775+AD13775+AF13775+AH13775+AJ13775+AL13775+AN13775+AP13775+AR13775+AT13775+AV13775+AX13775+AZ13775+BB13775+BD13775+BF13775+BH13775+BJ13775+BL13775+BN13775+BP13775</f>
        <v>0</v>
      </c>
    </row>
    <row r="13776" customFormat="false" ht="15" hidden="false" customHeight="false" outlineLevel="0" collapsed="false">
      <c r="A13776" s="55" t="n">
        <v>41954</v>
      </c>
      <c r="B13776" s="56" t="s">
        <v>1197</v>
      </c>
      <c r="C13776" s="56" t="s">
        <v>1540</v>
      </c>
      <c r="D13776" s="30" t="n">
        <v>2647</v>
      </c>
      <c r="E13776" s="44" t="n">
        <v>0.333333333333333</v>
      </c>
      <c r="F13776" s="44" t="n">
        <v>0.743055555555556</v>
      </c>
      <c r="H13776" s="42" t="n">
        <v>0.416666666666667</v>
      </c>
      <c r="I13776" s="29" t="n">
        <v>322</v>
      </c>
      <c r="J13776" s="29" t="n">
        <v>164.5</v>
      </c>
      <c r="K13776" s="30" t="s">
        <v>2599</v>
      </c>
      <c r="M13776" s="31" t="n">
        <f aca="false">P13776+R13776+T13776+V13776+X13776+Z13776+AB13776+AD13776+AF13776+AH13776+AJ13776+AL13776+AN13776+AP13776+AR13776+AT13776+AV13776+AX13776+AZ13776+BB13776+BD13776+BF13776+BH13776+BJ13776+BL13776+BN13776+BP13776</f>
        <v>0</v>
      </c>
    </row>
    <row r="13777" customFormat="false" ht="15" hidden="false" customHeight="false" outlineLevel="0" collapsed="false">
      <c r="A13777" s="55" t="n">
        <v>41954</v>
      </c>
      <c r="B13777" s="56" t="s">
        <v>2714</v>
      </c>
      <c r="C13777" s="56" t="s">
        <v>2754</v>
      </c>
      <c r="D13777" s="30" t="n">
        <v>2648</v>
      </c>
      <c r="E13777" s="44" t="n">
        <v>0.479166666666667</v>
      </c>
      <c r="F13777" s="44" t="n">
        <v>0.5625</v>
      </c>
      <c r="H13777" s="42" t="n">
        <v>0.166666666666667</v>
      </c>
      <c r="I13777" s="29" t="n">
        <v>103</v>
      </c>
      <c r="J13777" s="29" t="n">
        <v>67.2</v>
      </c>
      <c r="K13777" s="30" t="s">
        <v>2807</v>
      </c>
      <c r="M13777" s="31" t="n">
        <f aca="false">P13777+R13777+T13777+V13777+X13777+Z13777+AB13777+AD13777+AF13777+AH13777+AJ13777+AL13777+AN13777+AP13777+AR13777+AT13777+AV13777+AX13777+AZ13777+BB13777+BD13777+BF13777+BH13777+BJ13777+BL13777+BN13777+BP13777</f>
        <v>0</v>
      </c>
    </row>
    <row r="13778" customFormat="false" ht="15" hidden="false" customHeight="false" outlineLevel="0" collapsed="false">
      <c r="A13778" s="55"/>
      <c r="B13778" s="56"/>
      <c r="C13778" s="56"/>
      <c r="D13778" s="30"/>
      <c r="E13778" s="44"/>
      <c r="F13778" s="44"/>
      <c r="H13778" s="42"/>
    </row>
    <row r="13779" customFormat="false" ht="15" hidden="false" customHeight="false" outlineLevel="0" collapsed="false">
      <c r="A13779" s="435"/>
      <c r="B13779" s="436"/>
      <c r="C13779" s="436"/>
      <c r="D13779" s="437"/>
      <c r="E13779" s="438"/>
      <c r="F13779" s="438"/>
      <c r="G13779" s="437"/>
      <c r="H13779" s="438"/>
      <c r="I13779" s="439"/>
      <c r="J13779" s="439"/>
      <c r="K13779" s="437"/>
    </row>
    <row r="13780" customFormat="false" ht="21" hidden="false" customHeight="false" outlineLevel="0" collapsed="false">
      <c r="A13780" s="435"/>
      <c r="B13780" s="436"/>
      <c r="C13780" s="436"/>
      <c r="D13780" s="437"/>
      <c r="E13780" s="438"/>
      <c r="F13780" s="438"/>
      <c r="G13780" s="442" t="s">
        <v>1280</v>
      </c>
      <c r="H13780" s="438"/>
      <c r="I13780" s="439"/>
      <c r="J13780" s="439"/>
      <c r="K13780" s="437"/>
    </row>
    <row r="13781" customFormat="false" ht="15" hidden="false" customHeight="false" outlineLevel="0" collapsed="false">
      <c r="A13781" s="55" t="n">
        <v>41955</v>
      </c>
      <c r="B13781" s="56" t="s">
        <v>1514</v>
      </c>
      <c r="C13781" s="56" t="s">
        <v>1395</v>
      </c>
      <c r="D13781" s="30" t="n">
        <v>2649</v>
      </c>
      <c r="E13781" s="44" t="n">
        <v>0.25</v>
      </c>
      <c r="F13781" s="30" t="s">
        <v>1327</v>
      </c>
      <c r="G13781" s="3" t="s">
        <v>2871</v>
      </c>
      <c r="H13781" s="3" t="s">
        <v>1327</v>
      </c>
      <c r="I13781" s="29" t="n">
        <v>370</v>
      </c>
      <c r="J13781" s="29" t="n">
        <v>259</v>
      </c>
      <c r="K13781" s="30" t="s">
        <v>1516</v>
      </c>
      <c r="M13781" s="31" t="n">
        <f aca="false">P13781+R13781+T13781+V13781+X13781+Z13781+AB13781+AD13781+AF13781+AH13781+AJ13781+AL13781+AN13781+AP13781+AR13781+AT13781+AV13781+AX13781+AZ13781+BB13781+BD13781+BF13781+BH13781+BJ13781+BL13781+BN13781+BP13781</f>
        <v>0</v>
      </c>
    </row>
    <row r="13782" customFormat="false" ht="15" hidden="false" customHeight="false" outlineLevel="0" collapsed="false">
      <c r="A13782" s="55" t="n">
        <v>41955</v>
      </c>
      <c r="B13782" s="56" t="s">
        <v>1517</v>
      </c>
      <c r="C13782" s="56" t="s">
        <v>2662</v>
      </c>
      <c r="D13782" s="30" t="n">
        <v>2650</v>
      </c>
      <c r="E13782" s="44" t="n">
        <v>0.25</v>
      </c>
      <c r="F13782" s="30" t="s">
        <v>1327</v>
      </c>
      <c r="H13782" s="3" t="s">
        <v>1327</v>
      </c>
      <c r="I13782" s="29" t="n">
        <v>227.2</v>
      </c>
      <c r="J13782" s="29" t="n">
        <v>160</v>
      </c>
      <c r="K13782" s="30" t="s">
        <v>1518</v>
      </c>
      <c r="M13782" s="31" t="n">
        <f aca="false">P13782+R13782+T13782+V13782+X13782+Z13782+AB13782+AD13782+AF13782+AH13782+AJ13782+AL13782+AN13782+AP13782+AR13782+AT13782+AV13782+AX13782+AZ13782+BB13782+BD13782+BF13782+BH13782+BJ13782+BL13782+BN13782+BP13782</f>
        <v>0</v>
      </c>
    </row>
    <row r="13783" customFormat="false" ht="15" hidden="false" customHeight="false" outlineLevel="0" collapsed="false">
      <c r="A13783" s="55" t="n">
        <v>41955</v>
      </c>
      <c r="B13783" s="56" t="s">
        <v>1519</v>
      </c>
      <c r="C13783" s="56" t="s">
        <v>1395</v>
      </c>
      <c r="D13783" s="30" t="n">
        <v>2651</v>
      </c>
      <c r="E13783" s="44" t="n">
        <v>0.25</v>
      </c>
      <c r="F13783" s="30" t="s">
        <v>1327</v>
      </c>
      <c r="H13783" s="3" t="s">
        <v>1327</v>
      </c>
      <c r="I13783" s="29" t="n">
        <v>222.2</v>
      </c>
      <c r="J13783" s="29" t="n">
        <v>160</v>
      </c>
      <c r="K13783" s="30" t="s">
        <v>2615</v>
      </c>
      <c r="M13783" s="31" t="n">
        <f aca="false">P13783+R13783+T13783+V13783+X13783+Z13783+AB13783+AD13783+AF13783+AH13783+AJ13783+AL13783+AN13783+AP13783+AR13783+AT13783+AV13783+AX13783+AZ13783+BB13783+BD13783+BF13783+BH13783+BJ13783+BL13783+BN13783+BP13783</f>
        <v>0</v>
      </c>
    </row>
    <row r="13784" customFormat="false" ht="15" hidden="false" customHeight="false" outlineLevel="0" collapsed="false">
      <c r="A13784" s="55" t="n">
        <v>41955</v>
      </c>
      <c r="B13784" s="56" t="s">
        <v>2733</v>
      </c>
      <c r="C13784" s="56" t="s">
        <v>2662</v>
      </c>
      <c r="D13784" s="30" t="n">
        <v>2652</v>
      </c>
      <c r="E13784" s="44" t="n">
        <v>0.25</v>
      </c>
      <c r="F13784" s="30" t="s">
        <v>1327</v>
      </c>
      <c r="H13784" s="3" t="s">
        <v>1327</v>
      </c>
      <c r="I13784" s="29" t="n">
        <v>222.2</v>
      </c>
      <c r="J13784" s="29" t="n">
        <v>160</v>
      </c>
      <c r="K13784" s="30" t="s">
        <v>2734</v>
      </c>
      <c r="M13784" s="31" t="n">
        <f aca="false">P13784+R13784+T13784+V13784+X13784+Z13784+AB13784+AD13784+AF13784+AH13784+AJ13784+AL13784+AN13784+AP13784+AR13784+AT13784+AV13784+AX13784+AZ13784+BB13784+BD13784+BF13784+BH13784+BJ13784+BL13784+BN13784+BP13784</f>
        <v>0</v>
      </c>
    </row>
    <row r="13785" customFormat="false" ht="15" hidden="false" customHeight="false" outlineLevel="0" collapsed="false">
      <c r="A13785" s="55" t="n">
        <v>41955</v>
      </c>
      <c r="B13785" s="56" t="s">
        <v>1173</v>
      </c>
      <c r="C13785" s="56" t="s">
        <v>2872</v>
      </c>
      <c r="D13785" s="30" t="n">
        <v>2653</v>
      </c>
      <c r="E13785" s="44" t="n">
        <v>0.354166666666667</v>
      </c>
      <c r="F13785" s="44" t="n">
        <v>0.722222222222222</v>
      </c>
      <c r="H13785" s="42" t="n">
        <v>0.375</v>
      </c>
      <c r="I13785" s="29" t="n">
        <v>211.5</v>
      </c>
      <c r="J13785" s="29" t="n">
        <v>148.05</v>
      </c>
      <c r="K13785" s="30" t="s">
        <v>2600</v>
      </c>
      <c r="M13785" s="31" t="n">
        <f aca="false">P13785+R13785+T13785+V13785+X13785+Z13785+AB13785+AD13785+AF13785+AH13785+AJ13785+AL13785+AN13785+AP13785+AR13785+AT13785+AV13785+AX13785+AZ13785+BB13785+BD13785+BF13785+BH13785+BJ13785+BL13785+BN13785+BP13785</f>
        <v>0</v>
      </c>
    </row>
    <row r="13786" customFormat="false" ht="15" hidden="false" customHeight="false" outlineLevel="0" collapsed="false">
      <c r="A13786" s="55" t="n">
        <v>41955</v>
      </c>
      <c r="B13786" s="56" t="s">
        <v>1539</v>
      </c>
      <c r="C13786" s="56" t="s">
        <v>1226</v>
      </c>
      <c r="D13786" s="30" t="n">
        <v>2654</v>
      </c>
      <c r="E13786" s="44" t="n">
        <v>0.354166666666667</v>
      </c>
      <c r="F13786" s="44" t="n">
        <v>0.59375</v>
      </c>
      <c r="H13786" s="42" t="n">
        <v>0.25</v>
      </c>
      <c r="I13786" s="29" t="n">
        <v>141</v>
      </c>
      <c r="J13786" s="29" t="n">
        <v>98.7</v>
      </c>
      <c r="K13786" s="30" t="s">
        <v>2626</v>
      </c>
      <c r="M13786" s="31" t="n">
        <f aca="false">P13786+R13786+T13786+V13786+X13786+Z13786+AB13786+AD13786+AF13786+AH13786+AJ13786+AL13786+AN13786+AP13786+AR13786+AT13786+AV13786+AX13786+AZ13786+BB13786+BD13786+BF13786+BH13786+BJ13786+BL13786+BN13786+BP13786</f>
        <v>0</v>
      </c>
    </row>
    <row r="13787" customFormat="false" ht="15" hidden="false" customHeight="false" outlineLevel="0" collapsed="false">
      <c r="A13787" s="55" t="n">
        <v>41955</v>
      </c>
      <c r="B13787" s="56" t="s">
        <v>1169</v>
      </c>
      <c r="C13787" s="56" t="s">
        <v>925</v>
      </c>
      <c r="D13787" s="30" t="n">
        <v>2655</v>
      </c>
      <c r="E13787" s="44" t="n">
        <v>0.333333333333333</v>
      </c>
      <c r="F13787" s="44" t="n">
        <v>0.520833333333333</v>
      </c>
      <c r="G13787" s="3" t="s">
        <v>1170</v>
      </c>
      <c r="H13787" s="3" t="s">
        <v>1265</v>
      </c>
      <c r="I13787" s="29" t="n">
        <v>172.25</v>
      </c>
      <c r="J13787" s="29" t="n">
        <v>90.47</v>
      </c>
      <c r="K13787" s="30" t="s">
        <v>1214</v>
      </c>
      <c r="M13787" s="31" t="n">
        <f aca="false">P13787+R13787+T13787+V13787+X13787+Z13787+AB13787+AD13787+AF13787+AH13787+AJ13787+AL13787+AN13787+AP13787+AR13787+AT13787+AV13787+AX13787+AZ13787+BB13787+BD13787+BF13787+BH13787+BJ13787+BL13787+BN13787+BP13787</f>
        <v>0</v>
      </c>
    </row>
    <row r="13788" customFormat="false" ht="15" hidden="false" customHeight="false" outlineLevel="0" collapsed="false">
      <c r="A13788" s="55" t="n">
        <v>41955</v>
      </c>
      <c r="B13788" s="56" t="s">
        <v>403</v>
      </c>
      <c r="C13788" s="56" t="s">
        <v>925</v>
      </c>
      <c r="D13788" s="30" t="n">
        <v>2656</v>
      </c>
      <c r="E13788" s="44" t="n">
        <v>0.333333333333333</v>
      </c>
      <c r="F13788" s="44" t="n">
        <v>0.701388888888889</v>
      </c>
      <c r="H13788" s="42" t="n">
        <v>0.375</v>
      </c>
      <c r="I13788" s="29" t="n">
        <v>290.5</v>
      </c>
      <c r="J13788" s="29" t="n">
        <v>148.05</v>
      </c>
      <c r="K13788" s="30" t="s">
        <v>2057</v>
      </c>
      <c r="M13788" s="31" t="n">
        <f aca="false">P13788+R13788+T13788+V13788+X13788+Z13788+AB13788+AD13788+AF13788+AH13788+AJ13788+AL13788+AN13788+AP13788+AR13788+AT13788+AV13788+AX13788+AZ13788+BB13788+BD13788+BF13788+BH13788+BJ13788+BL13788+BN13788+BP13788</f>
        <v>0</v>
      </c>
    </row>
    <row r="13789" customFormat="false" ht="15" hidden="false" customHeight="false" outlineLevel="0" collapsed="false">
      <c r="A13789" s="55" t="n">
        <v>41955</v>
      </c>
      <c r="B13789" s="56" t="s">
        <v>1199</v>
      </c>
      <c r="C13789" s="56" t="s">
        <v>925</v>
      </c>
      <c r="D13789" s="30" t="n">
        <v>2657</v>
      </c>
      <c r="E13789" s="44" t="n">
        <v>0.333333333333333</v>
      </c>
      <c r="F13789" s="44" t="n">
        <v>0.697916666666667</v>
      </c>
      <c r="G13789" s="3" t="s">
        <v>2684</v>
      </c>
      <c r="H13789" s="42" t="n">
        <v>0.375</v>
      </c>
      <c r="I13789" s="29" t="n">
        <v>290.5</v>
      </c>
      <c r="J13789" s="29" t="n">
        <v>193.05</v>
      </c>
      <c r="K13789" s="30" t="s">
        <v>1253</v>
      </c>
      <c r="M13789" s="31" t="n">
        <f aca="false">P13789+R13789+T13789+V13789+X13789+Z13789+AB13789+AD13789+AF13789+AH13789+AJ13789+AL13789+AN13789+AP13789+AR13789+AT13789+AV13789+AX13789+AZ13789+BB13789+BD13789+BF13789+BH13789+BJ13789+BL13789+BN13789+BP13789</f>
        <v>0</v>
      </c>
    </row>
    <row r="13790" customFormat="false" ht="15" hidden="false" customHeight="false" outlineLevel="0" collapsed="false">
      <c r="A13790" s="55" t="n">
        <v>41955</v>
      </c>
      <c r="B13790" s="56" t="s">
        <v>1193</v>
      </c>
      <c r="C13790" s="56" t="s">
        <v>925</v>
      </c>
      <c r="D13790" s="30" t="n">
        <v>2658</v>
      </c>
      <c r="E13790" s="44" t="n">
        <v>0.333333333333333</v>
      </c>
      <c r="F13790" s="44" t="n">
        <v>0.763888888888889</v>
      </c>
      <c r="G13790" s="3" t="s">
        <v>2766</v>
      </c>
      <c r="H13790" s="42" t="n">
        <v>0.4375</v>
      </c>
      <c r="I13790" s="29" t="n">
        <v>337.75</v>
      </c>
      <c r="J13790" s="29" t="n">
        <v>225.22</v>
      </c>
      <c r="K13790" s="30" t="s">
        <v>1216</v>
      </c>
      <c r="M13790" s="31" t="n">
        <f aca="false">P13790+R13790+T13790+V13790+X13790+Z13790+AB13790+AD13790+AF13790+AH13790+AJ13790+AL13790+AN13790+AP13790+AR13790+AT13790+AV13790+AX13790+AZ13790+BB13790+BD13790+BF13790+BH13790+BJ13790+BL13790+BN13790+BP13790</f>
        <v>0</v>
      </c>
    </row>
    <row r="13791" customFormat="false" ht="15" hidden="false" customHeight="false" outlineLevel="0" collapsed="false">
      <c r="A13791" s="55" t="n">
        <v>41955</v>
      </c>
      <c r="B13791" s="56" t="s">
        <v>2153</v>
      </c>
      <c r="C13791" s="56" t="s">
        <v>1255</v>
      </c>
      <c r="D13791" s="30" t="n">
        <v>2659</v>
      </c>
      <c r="E13791" s="44" t="n">
        <v>0.364583333333333</v>
      </c>
      <c r="F13791" s="44" t="n">
        <v>0.458333333333333</v>
      </c>
      <c r="H13791" s="42" t="n">
        <v>0.166666666666667</v>
      </c>
      <c r="I13791" s="29" t="n">
        <v>101</v>
      </c>
      <c r="J13791" s="29" t="n">
        <v>65.8</v>
      </c>
      <c r="K13791" s="30" t="s">
        <v>2154</v>
      </c>
      <c r="M13791" s="31" t="n">
        <f aca="false">P13791+R13791+T13791+V13791+X13791+Z13791+AB13791+AD13791+AF13791+AH13791+AJ13791+AL13791+AN13791+AP13791+AR13791+AT13791+AV13791+AX13791+AZ13791+BB13791+BD13791+BF13791+BH13791+BJ13791+BL13791+BN13791+BP13791</f>
        <v>0</v>
      </c>
    </row>
    <row r="13792" customFormat="false" ht="15" hidden="false" customHeight="false" outlineLevel="0" collapsed="false">
      <c r="A13792" s="55" t="n">
        <v>41955</v>
      </c>
      <c r="B13792" s="56" t="s">
        <v>2597</v>
      </c>
      <c r="C13792" s="56" t="s">
        <v>1255</v>
      </c>
      <c r="D13792" s="30" t="n">
        <v>2660</v>
      </c>
      <c r="E13792" s="44" t="n">
        <v>0.364583333333333</v>
      </c>
      <c r="F13792" s="44" t="n">
        <v>0.458333333333333</v>
      </c>
      <c r="H13792" s="42" t="n">
        <v>0.166666666666667</v>
      </c>
      <c r="I13792" s="29" t="n">
        <v>101</v>
      </c>
      <c r="J13792" s="29" t="n">
        <v>65.8</v>
      </c>
      <c r="K13792" s="30" t="s">
        <v>2608</v>
      </c>
      <c r="M13792" s="31" t="n">
        <f aca="false">P13792+R13792+T13792+V13792+X13792+Z13792+AB13792+AD13792+AF13792+AH13792+AJ13792+AL13792+AN13792+AP13792+AR13792+AT13792+AV13792+AX13792+AZ13792+BB13792+BD13792+BF13792+BH13792+BJ13792+BL13792+BN13792+BP13792</f>
        <v>0</v>
      </c>
    </row>
    <row r="13793" customFormat="false" ht="15" hidden="false" customHeight="false" outlineLevel="0" collapsed="false">
      <c r="A13793" s="55" t="n">
        <v>41955</v>
      </c>
      <c r="B13793" s="56" t="s">
        <v>2153</v>
      </c>
      <c r="C13793" s="56" t="s">
        <v>925</v>
      </c>
      <c r="D13793" s="30" t="n">
        <v>2661</v>
      </c>
      <c r="E13793" s="44" t="n">
        <v>0.416666666666667</v>
      </c>
      <c r="F13793" s="44" t="n">
        <v>0.715277777777778</v>
      </c>
      <c r="H13793" s="42" t="n">
        <v>0.3125</v>
      </c>
      <c r="I13793" s="29" t="n">
        <v>243.2</v>
      </c>
      <c r="J13793" s="29" t="n">
        <v>123.37</v>
      </c>
      <c r="K13793" s="30" t="s">
        <v>2465</v>
      </c>
      <c r="M13793" s="31" t="n">
        <f aca="false">P13793+R13793+T13793+V13793+X13793+Z13793+AB13793+AD13793+AF13793+AH13793+AJ13793+AL13793+AN13793+AP13793+AR13793+AT13793+AV13793+AX13793+AZ13793+BB13793+BD13793+BF13793+BH13793+BJ13793+BL13793+BN13793+BP13793</f>
        <v>0</v>
      </c>
    </row>
    <row r="13794" customFormat="false" ht="15" hidden="false" customHeight="false" outlineLevel="0" collapsed="false">
      <c r="A13794" s="55" t="n">
        <v>41955</v>
      </c>
      <c r="B13794" s="56" t="s">
        <v>1195</v>
      </c>
      <c r="C13794" s="56" t="s">
        <v>616</v>
      </c>
      <c r="D13794" s="30" t="n">
        <v>2662</v>
      </c>
      <c r="E13794" s="44" t="n">
        <v>0.645833333333333</v>
      </c>
      <c r="F13794" s="44" t="n">
        <v>0.791666666666667</v>
      </c>
      <c r="H13794" s="42" t="n">
        <v>0.166666666666667</v>
      </c>
      <c r="I13794" s="29" t="n">
        <v>110</v>
      </c>
      <c r="J13794" s="29" t="n">
        <v>72.1</v>
      </c>
      <c r="K13794" s="30" t="s">
        <v>2465</v>
      </c>
      <c r="M13794" s="31" t="n">
        <f aca="false">P13794+R13794+T13794+V13794+X13794+Z13794+AB13794+AD13794+AF13794+AH13794+AJ13794+AL13794+AN13794+AP13794+AR13794+AT13794+AV13794+AX13794+AZ13794+BB13794+BD13794+BF13794+BH13794+BJ13794+BL13794+BN13794+BP13794</f>
        <v>0</v>
      </c>
    </row>
    <row r="13795" customFormat="false" ht="15" hidden="false" customHeight="false" outlineLevel="0" collapsed="false">
      <c r="A13795" s="55" t="n">
        <v>41955</v>
      </c>
      <c r="B13795" s="56" t="s">
        <v>1193</v>
      </c>
      <c r="C13795" s="56" t="s">
        <v>616</v>
      </c>
      <c r="D13795" s="30" t="n">
        <v>2663</v>
      </c>
      <c r="E13795" s="44" t="n">
        <v>0.697916666666667</v>
      </c>
      <c r="F13795" s="44" t="n">
        <v>0.791666666666667</v>
      </c>
      <c r="H13795" s="42" t="n">
        <v>0.166666666666667</v>
      </c>
      <c r="I13795" s="29" t="n">
        <v>110</v>
      </c>
      <c r="J13795" s="29" t="n">
        <v>72.1</v>
      </c>
      <c r="K13795" s="30" t="s">
        <v>1216</v>
      </c>
      <c r="M13795" s="31" t="n">
        <f aca="false">P13795+R13795+T13795+V13795+X13795+Z13795+AB13795+AD13795+AF13795+AH13795+AJ13795+AL13795+AN13795+AP13795+AR13795+AT13795+AV13795+AX13795+AZ13795+BB13795+BD13795+BF13795+BH13795+BJ13795+BL13795+BN13795+BP13795</f>
        <v>0</v>
      </c>
    </row>
    <row r="13796" customFormat="false" ht="15" hidden="false" customHeight="false" outlineLevel="0" collapsed="false">
      <c r="A13796" s="55"/>
      <c r="B13796" s="56"/>
      <c r="C13796" s="56"/>
      <c r="D13796" s="30"/>
      <c r="E13796" s="44"/>
      <c r="F13796" s="30"/>
    </row>
    <row r="13797" customFormat="false" ht="15" hidden="false" customHeight="false" outlineLevel="0" collapsed="false">
      <c r="A13797" s="435"/>
      <c r="B13797" s="436"/>
      <c r="C13797" s="436"/>
      <c r="D13797" s="437"/>
      <c r="E13797" s="438"/>
      <c r="F13797" s="437"/>
      <c r="G13797" s="437"/>
      <c r="H13797" s="437"/>
      <c r="I13797" s="439"/>
      <c r="J13797" s="439"/>
      <c r="K13797" s="437"/>
    </row>
    <row r="13798" customFormat="false" ht="21" hidden="false" customHeight="false" outlineLevel="0" collapsed="false">
      <c r="A13798" s="435"/>
      <c r="B13798" s="436"/>
      <c r="C13798" s="436"/>
      <c r="D13798" s="437"/>
      <c r="E13798" s="438"/>
      <c r="F13798" s="437"/>
      <c r="G13798" s="442" t="s">
        <v>1260</v>
      </c>
      <c r="H13798" s="437"/>
      <c r="I13798" s="439"/>
      <c r="J13798" s="439"/>
      <c r="K13798" s="437"/>
    </row>
    <row r="13799" customFormat="false" ht="15" hidden="false" customHeight="false" outlineLevel="0" collapsed="false">
      <c r="A13799" s="55" t="n">
        <v>41956</v>
      </c>
      <c r="B13799" s="56" t="s">
        <v>679</v>
      </c>
      <c r="C13799" s="56" t="s">
        <v>1206</v>
      </c>
      <c r="D13799" s="30" t="n">
        <v>2664</v>
      </c>
      <c r="E13799" s="44" t="n">
        <v>0.25</v>
      </c>
      <c r="F13799" s="30" t="s">
        <v>1162</v>
      </c>
      <c r="H13799" s="3" t="s">
        <v>1162</v>
      </c>
      <c r="I13799" s="29" t="n">
        <v>227.2</v>
      </c>
      <c r="J13799" s="29" t="n">
        <v>130</v>
      </c>
      <c r="K13799" s="30" t="s">
        <v>1223</v>
      </c>
      <c r="M13799" s="31" t="n">
        <f aca="false">P13799+R13799+T13799+V13799+X13799+Z13799+AB13799+AD13799+AF13799+AH13799+AJ13799+AL13799+AN13799+AP13799+AR13799+AT13799+AV13799+AX13799+AZ13799+BB13799+BD13799+BF13799+BH13799+BJ13799+BL13799+BN13799+BP13799</f>
        <v>0</v>
      </c>
    </row>
    <row r="13800" customFormat="false" ht="15" hidden="false" customHeight="false" outlineLevel="0" collapsed="false">
      <c r="A13800" s="55" t="n">
        <v>41956</v>
      </c>
      <c r="B13800" s="56" t="s">
        <v>383</v>
      </c>
      <c r="C13800" s="56" t="s">
        <v>2857</v>
      </c>
      <c r="D13800" s="30" t="n">
        <v>2665</v>
      </c>
      <c r="E13800" s="44" t="n">
        <v>0.25</v>
      </c>
      <c r="F13800" s="30" t="s">
        <v>1162</v>
      </c>
      <c r="H13800" s="3" t="s">
        <v>1162</v>
      </c>
      <c r="I13800" s="29" t="n">
        <v>222.2</v>
      </c>
      <c r="J13800" s="29" t="n">
        <v>160</v>
      </c>
      <c r="K13800" s="30" t="s">
        <v>1232</v>
      </c>
      <c r="M13800" s="31" t="n">
        <f aca="false">P13800+R13800+T13800+V13800+X13800+Z13800+AB13800+AD13800+AF13800+AH13800+AJ13800+AL13800+AN13800+AP13800+AR13800+AT13800+AV13800+AX13800+AZ13800+BB13800+BD13800+BF13800+BH13800+BJ13800+BL13800+BN13800+BP13800</f>
        <v>0</v>
      </c>
    </row>
    <row r="13801" customFormat="false" ht="15" hidden="false" customHeight="false" outlineLevel="0" collapsed="false">
      <c r="A13801" s="55" t="n">
        <v>41956</v>
      </c>
      <c r="B13801" s="56" t="s">
        <v>1281</v>
      </c>
      <c r="C13801" s="56" t="s">
        <v>1540</v>
      </c>
      <c r="D13801" s="30" t="n">
        <v>2666</v>
      </c>
      <c r="E13801" s="44" t="n">
        <v>0.333333333333333</v>
      </c>
      <c r="F13801" s="44" t="n">
        <v>0.763888888888889</v>
      </c>
      <c r="H13801" s="42" t="n">
        <v>0.4375</v>
      </c>
      <c r="I13801" s="29" t="n">
        <v>342.75</v>
      </c>
      <c r="J13801" s="29" t="n">
        <v>172.72</v>
      </c>
      <c r="K13801" s="30" t="s">
        <v>1504</v>
      </c>
      <c r="M13801" s="31" t="n">
        <f aca="false">P13801+R13801+T13801+V13801+X13801+Z13801+AB13801+AD13801+AF13801+AH13801+AJ13801+AL13801+AN13801+AP13801+AR13801+AT13801+AV13801+AX13801+AZ13801+BB13801+BD13801+BF13801+BH13801+BJ13801+BL13801+BN13801+BP13801</f>
        <v>0</v>
      </c>
    </row>
    <row r="13802" customFormat="false" ht="15" hidden="false" customHeight="false" outlineLevel="0" collapsed="false">
      <c r="A13802" s="55" t="n">
        <v>41956</v>
      </c>
      <c r="B13802" s="56" t="s">
        <v>1199</v>
      </c>
      <c r="C13802" s="56" t="s">
        <v>1540</v>
      </c>
      <c r="D13802" s="30" t="n">
        <v>2667</v>
      </c>
      <c r="E13802" s="44" t="n">
        <v>0.333333333333333</v>
      </c>
      <c r="F13802" s="44" t="n">
        <v>0.784722222222222</v>
      </c>
      <c r="G13802" s="3" t="s">
        <v>2873</v>
      </c>
      <c r="H13802" s="3" t="s">
        <v>2811</v>
      </c>
      <c r="I13802" s="29" t="n">
        <v>406.5</v>
      </c>
      <c r="J13802" s="29" t="n">
        <v>268.85</v>
      </c>
      <c r="K13802" s="30" t="s">
        <v>1253</v>
      </c>
      <c r="M13802" s="31" t="n">
        <f aca="false">P13802+R13802+T13802+V13802+X13802+Z13802+AB13802+AD13802+AF13802+AH13802+AJ13802+AL13802+AN13802+AP13802+AR13802+AT13802+AV13802+AX13802+AZ13802+BB13802+BD13802+BF13802+BH13802+BJ13802+BL13802+BN13802+BP13802</f>
        <v>0</v>
      </c>
    </row>
    <row r="13803" s="56" customFormat="true" ht="15" hidden="false" customHeight="false" outlineLevel="0" collapsed="false">
      <c r="A13803" s="55" t="n">
        <v>41956</v>
      </c>
      <c r="B13803" s="56" t="s">
        <v>2632</v>
      </c>
      <c r="C13803" s="56" t="s">
        <v>1540</v>
      </c>
      <c r="D13803" s="30" t="n">
        <v>2668</v>
      </c>
      <c r="E13803" s="44" t="n">
        <v>0.333333333333333</v>
      </c>
      <c r="F13803" s="44" t="n">
        <v>0.770833333333334</v>
      </c>
      <c r="G13803" s="30" t="s">
        <v>1328</v>
      </c>
      <c r="H13803" s="30" t="s">
        <v>1287</v>
      </c>
      <c r="I13803" s="29" t="n">
        <v>361.25</v>
      </c>
      <c r="J13803" s="29" t="n">
        <v>189.17</v>
      </c>
      <c r="K13803" s="30" t="s">
        <v>2057</v>
      </c>
      <c r="M13803" s="74" t="n">
        <f aca="false">P13803+R13803+T13803+V13803+X13803+Z13803+AB13803+AD13803+AF13803+AH13803+AJ13803+AL13803+AN13803+AP13803+AR13803+AT13803+AV13803+AX13803+AZ13803+BB13803+BD13803+BF13803+BH13803+BJ13803+BL13803+BN13803+BP13803</f>
        <v>0</v>
      </c>
      <c r="N13803" s="32"/>
      <c r="P13803" s="74"/>
      <c r="R13803" s="74"/>
      <c r="T13803" s="74"/>
      <c r="V13803" s="74"/>
      <c r="X13803" s="74"/>
      <c r="Z13803" s="74"/>
      <c r="AB13803" s="74"/>
      <c r="AD13803" s="74"/>
      <c r="AF13803" s="74"/>
      <c r="AH13803" s="74"/>
      <c r="AJ13803" s="74"/>
      <c r="AL13803" s="74"/>
      <c r="AN13803" s="74"/>
      <c r="AP13803" s="74"/>
      <c r="AR13803" s="74"/>
      <c r="AT13803" s="74"/>
      <c r="AV13803" s="74"/>
      <c r="AX13803" s="74"/>
      <c r="AZ13803" s="74"/>
    </row>
    <row r="13804" customFormat="false" ht="15" hidden="false" customHeight="false" outlineLevel="0" collapsed="false">
      <c r="A13804" s="55" t="n">
        <v>41956</v>
      </c>
      <c r="B13804" s="56" t="s">
        <v>1525</v>
      </c>
      <c r="C13804" s="56" t="s">
        <v>1540</v>
      </c>
      <c r="D13804" s="30" t="n">
        <v>2669</v>
      </c>
      <c r="E13804" s="44" t="n">
        <v>0.34375</v>
      </c>
      <c r="F13804" s="44" t="n">
        <v>0.847222222222222</v>
      </c>
      <c r="G13804" s="3" t="s">
        <v>2874</v>
      </c>
      <c r="H13804" s="3" t="s">
        <v>2875</v>
      </c>
      <c r="I13804" s="29" t="n">
        <v>481.06</v>
      </c>
      <c r="J13804" s="29" t="n">
        <v>257.85</v>
      </c>
      <c r="K13804" s="30" t="s">
        <v>2599</v>
      </c>
      <c r="M13804" s="31" t="n">
        <f aca="false">P13804+R13804+T13804+V13804+X13804+Z13804+AB13804+AD13804+AF13804+AH13804+AJ13804+AL13804+AN13804+AP13804+AR13804+AT13804+AV13804+AX13804+AZ13804+BB13804+BD13804+BF13804+BH13804+BJ13804+BL13804+BN13804+BP13804</f>
        <v>0</v>
      </c>
    </row>
    <row r="13805" customFormat="false" ht="15" hidden="false" customHeight="false" outlineLevel="0" collapsed="false">
      <c r="A13805" s="55" t="n">
        <v>41956</v>
      </c>
      <c r="B13805" s="56" t="s">
        <v>1539</v>
      </c>
      <c r="C13805" s="56" t="s">
        <v>1226</v>
      </c>
      <c r="D13805" s="30" t="n">
        <v>2670</v>
      </c>
      <c r="E13805" s="44" t="n">
        <v>0.416666666666667</v>
      </c>
      <c r="F13805" s="44" t="n">
        <v>0.6875</v>
      </c>
      <c r="H13805" s="42" t="n">
        <v>0.270833333333333</v>
      </c>
      <c r="I13805" s="29" t="n">
        <v>152.75</v>
      </c>
      <c r="J13805" s="29" t="n">
        <v>106.92</v>
      </c>
      <c r="K13805" s="30" t="s">
        <v>2465</v>
      </c>
      <c r="M13805" s="31" t="n">
        <f aca="false">P13805+R13805+T13805+V13805+X13805+Z13805+AB13805+AD13805+AF13805+AH13805+AJ13805+AL13805+AN13805+AP13805+AR13805+AT13805+AV13805+AX13805+AZ13805+BB13805+BD13805+BF13805+BH13805+BJ13805+BL13805+BN13805+BP13805</f>
        <v>0</v>
      </c>
    </row>
    <row r="13806" customFormat="false" ht="15" hidden="false" customHeight="false" outlineLevel="0" collapsed="false">
      <c r="A13806" s="55" t="n">
        <v>41956</v>
      </c>
      <c r="B13806" s="56" t="s">
        <v>2771</v>
      </c>
      <c r="C13806" s="56" t="s">
        <v>1805</v>
      </c>
      <c r="D13806" s="30" t="n">
        <v>2671</v>
      </c>
      <c r="E13806" s="44" t="n">
        <v>0.385416666666667</v>
      </c>
      <c r="F13806" s="44" t="n">
        <v>0.78125</v>
      </c>
      <c r="H13806" s="42" t="n">
        <v>0.395833333333333</v>
      </c>
      <c r="I13806" s="96" t="n">
        <v>235</v>
      </c>
      <c r="J13806" s="29" t="n">
        <v>159.6</v>
      </c>
      <c r="K13806" s="30" t="s">
        <v>2772</v>
      </c>
      <c r="M13806" s="31" t="n">
        <f aca="false">P13806+R13806+T13806+V13806+X13806+Z13806+AB13806+AD13806+AF13806+AH13806+AJ13806+AL13806+AN13806+AP13806+AR13806+AT13806+AV13806+AX13806+AZ13806+BB13806+BD13806+BF13806+BH13806+BJ13806+BL13806+BN13806+BP13806</f>
        <v>0</v>
      </c>
    </row>
    <row r="13807" customFormat="false" ht="15" hidden="false" customHeight="false" outlineLevel="0" collapsed="false">
      <c r="A13807" s="55" t="n">
        <v>41956</v>
      </c>
      <c r="B13807" s="56" t="s">
        <v>1173</v>
      </c>
      <c r="C13807" s="56" t="s">
        <v>1049</v>
      </c>
      <c r="D13807" s="30" t="n">
        <v>2672</v>
      </c>
      <c r="E13807" s="44" t="n">
        <v>0.395833333333333</v>
      </c>
      <c r="F13807" s="44" t="n">
        <v>0.729166666666667</v>
      </c>
      <c r="H13807" s="42" t="n">
        <v>0.333333333333333</v>
      </c>
      <c r="I13807" s="29" t="n">
        <v>188</v>
      </c>
      <c r="J13807" s="29" t="n">
        <v>131.6</v>
      </c>
      <c r="K13807" s="30" t="s">
        <v>2600</v>
      </c>
      <c r="M13807" s="31" t="n">
        <f aca="false">P13807+R13807+T13807+V13807+X13807+Z13807+AB13807+AD13807+AF13807+AH13807+AJ13807+AL13807+AN13807+AP13807+AR13807+AT13807+AV13807+AX13807+AZ13807+BB13807+BD13807+BF13807+BH13807+BJ13807+BL13807+BN13807+BP13807</f>
        <v>0</v>
      </c>
    </row>
    <row r="13808" customFormat="false" ht="15" hidden="false" customHeight="false" outlineLevel="0" collapsed="false">
      <c r="A13808" s="55"/>
      <c r="B13808" s="56"/>
      <c r="C13808" s="56"/>
      <c r="D13808" s="30"/>
      <c r="E13808" s="44"/>
      <c r="F13808" s="30"/>
    </row>
    <row r="13809" customFormat="false" ht="15" hidden="false" customHeight="false" outlineLevel="0" collapsed="false">
      <c r="A13809" s="435"/>
      <c r="B13809" s="436"/>
      <c r="C13809" s="436"/>
      <c r="D13809" s="437"/>
      <c r="E13809" s="438"/>
      <c r="F13809" s="437"/>
      <c r="G13809" s="437"/>
      <c r="H13809" s="437"/>
      <c r="I13809" s="439"/>
      <c r="J13809" s="439"/>
      <c r="K13809" s="437"/>
    </row>
    <row r="13810" customFormat="false" ht="21" hidden="false" customHeight="false" outlineLevel="0" collapsed="false">
      <c r="A13810" s="435"/>
      <c r="B13810" s="436"/>
      <c r="C13810" s="436"/>
      <c r="D13810" s="437"/>
      <c r="E13810" s="438"/>
      <c r="F13810" s="437"/>
      <c r="G13810" s="442" t="s">
        <v>1295</v>
      </c>
      <c r="H13810" s="437"/>
      <c r="I13810" s="439"/>
      <c r="J13810" s="439"/>
      <c r="K13810" s="437"/>
    </row>
    <row r="13811" customFormat="false" ht="15" hidden="false" customHeight="false" outlineLevel="0" collapsed="false">
      <c r="A13811" s="55" t="n">
        <v>41957</v>
      </c>
      <c r="B13811" s="56" t="s">
        <v>2627</v>
      </c>
      <c r="C13811" s="56" t="s">
        <v>2644</v>
      </c>
      <c r="D13811" s="30" t="n">
        <v>2673</v>
      </c>
      <c r="E13811" s="44" t="n">
        <v>0.291666666666667</v>
      </c>
      <c r="F13811" s="44" t="n">
        <v>0.708333333333333</v>
      </c>
      <c r="H13811" s="42" t="n">
        <v>0.416666666666667</v>
      </c>
      <c r="I13811" s="29" t="n">
        <v>247</v>
      </c>
      <c r="J13811" s="29" t="n">
        <v>168</v>
      </c>
      <c r="K13811" s="30" t="s">
        <v>2619</v>
      </c>
      <c r="M13811" s="31" t="n">
        <f aca="false">P13811+R13811+T13811+V13811+X13811+Z13811+AB13811+AD13811+AF13811+AH13811+AJ13811+AL13811+AN13811+AP13811+AR13811+AT13811+AV13811+AX13811+AZ13811+BB13811+BD13811+BF13811+BH13811+BJ13811+BL13811+BN13811+BP13811</f>
        <v>0</v>
      </c>
    </row>
    <row r="13812" customFormat="false" ht="15" hidden="false" customHeight="false" outlineLevel="0" collapsed="false">
      <c r="A13812" s="55" t="n">
        <v>41957</v>
      </c>
      <c r="B13812" s="56" t="s">
        <v>1525</v>
      </c>
      <c r="C13812" s="56" t="s">
        <v>2644</v>
      </c>
      <c r="D13812" s="30" t="n">
        <v>2674</v>
      </c>
      <c r="E13812" s="44" t="n">
        <v>0.291666666666667</v>
      </c>
      <c r="F13812" s="44" t="n">
        <v>0.729166666666667</v>
      </c>
      <c r="H13812" s="42" t="n">
        <v>0.4375</v>
      </c>
      <c r="I13812" s="29" t="n">
        <v>259</v>
      </c>
      <c r="J13812" s="29" t="n">
        <v>176.4</v>
      </c>
      <c r="K13812" s="30" t="s">
        <v>2618</v>
      </c>
      <c r="M13812" s="31" t="n">
        <f aca="false">P13812+R13812+T13812+V13812+X13812+Z13812+AB13812+AD13812+AF13812+AH13812+AJ13812+AL13812+AN13812+AP13812+AR13812+AT13812+AV13812+AX13812+AZ13812+BB13812+BD13812+BF13812+BH13812+BJ13812+BL13812+BN13812+BP13812</f>
        <v>0</v>
      </c>
    </row>
    <row r="13813" customFormat="false" ht="15" hidden="false" customHeight="false" outlineLevel="0" collapsed="false">
      <c r="A13813" s="55" t="n">
        <v>41957</v>
      </c>
      <c r="B13813" s="56" t="s">
        <v>679</v>
      </c>
      <c r="C13813" s="56" t="s">
        <v>2661</v>
      </c>
      <c r="D13813" s="30" t="n">
        <v>2675</v>
      </c>
      <c r="E13813" s="44" t="n">
        <v>0.25</v>
      </c>
      <c r="F13813" s="30" t="s">
        <v>1162</v>
      </c>
      <c r="H13813" s="3" t="s">
        <v>1162</v>
      </c>
      <c r="I13813" s="29" t="n">
        <v>222.2</v>
      </c>
      <c r="J13813" s="29" t="n">
        <v>130</v>
      </c>
      <c r="K13813" s="30" t="s">
        <v>1223</v>
      </c>
      <c r="M13813" s="31" t="n">
        <f aca="false">P13813+R13813+T13813+V13813+X13813+Z13813+AB13813+AD13813+AF13813+AH13813+AJ13813+AL13813+AN13813+AP13813+AR13813+AT13813+AV13813+AX13813+AZ13813+BB13813+BD13813+BF13813+BH13813+BJ13813+BL13813+BN13813+BP13813</f>
        <v>0</v>
      </c>
    </row>
    <row r="13814" customFormat="false" ht="15" hidden="false" customHeight="false" outlineLevel="0" collapsed="false">
      <c r="A13814" s="55" t="n">
        <v>41957</v>
      </c>
      <c r="B13814" s="56" t="s">
        <v>383</v>
      </c>
      <c r="C13814" s="56" t="s">
        <v>2661</v>
      </c>
      <c r="D13814" s="30" t="n">
        <v>2676</v>
      </c>
      <c r="E13814" s="44" t="n">
        <v>0.25</v>
      </c>
      <c r="F13814" s="30" t="s">
        <v>1162</v>
      </c>
      <c r="H13814" s="3" t="s">
        <v>1162</v>
      </c>
      <c r="I13814" s="29" t="n">
        <v>222.2</v>
      </c>
      <c r="J13814" s="29" t="n">
        <v>160</v>
      </c>
      <c r="K13814" s="30" t="s">
        <v>1232</v>
      </c>
      <c r="M13814" s="31" t="n">
        <f aca="false">P13814+R13814+T13814+V13814+X13814+Z13814+AB13814+AD13814+AF13814+AH13814+AJ13814+AL13814+AN13814+AP13814+AR13814+AT13814+AV13814+AX13814+AZ13814+BB13814+BD13814+BF13814+BH13814+BJ13814+BL13814+BN13814+BP13814</f>
        <v>0</v>
      </c>
    </row>
    <row r="13815" customFormat="false" ht="15" hidden="false" customHeight="false" outlineLevel="0" collapsed="false">
      <c r="A13815" s="55" t="n">
        <v>41957</v>
      </c>
      <c r="B13815" s="56" t="s">
        <v>1519</v>
      </c>
      <c r="C13815" s="56" t="s">
        <v>2876</v>
      </c>
      <c r="D13815" s="30" t="n">
        <v>2677</v>
      </c>
      <c r="E13815" s="44" t="n">
        <v>0.25</v>
      </c>
      <c r="F13815" s="30" t="s">
        <v>1162</v>
      </c>
      <c r="H13815" s="3" t="s">
        <v>1162</v>
      </c>
      <c r="I13815" s="29" t="n">
        <v>222.2</v>
      </c>
      <c r="J13815" s="29" t="n">
        <v>160</v>
      </c>
      <c r="K13815" s="30" t="s">
        <v>2772</v>
      </c>
      <c r="M13815" s="31" t="n">
        <f aca="false">P13815+R13815+T13815+V13815+X13815+Z13815+AB13815+AD13815+AF13815+AH13815+AJ13815+AL13815+AN13815+AP13815+AR13815+AT13815+AV13815+AX13815+AZ13815+BB13815+BD13815+BF13815+BH13815+BJ13815+BL13815+BN13815+BP13815</f>
        <v>0</v>
      </c>
    </row>
    <row r="13816" customFormat="false" ht="15" hidden="false" customHeight="false" outlineLevel="0" collapsed="false">
      <c r="A13816" s="55" t="n">
        <v>41957</v>
      </c>
      <c r="B13816" s="56" t="s">
        <v>1195</v>
      </c>
      <c r="C13816" s="56" t="s">
        <v>490</v>
      </c>
      <c r="D13816" s="30" t="n">
        <v>2678</v>
      </c>
      <c r="E13816" s="44" t="n">
        <v>0.291666666666667</v>
      </c>
      <c r="F13816" s="44" t="n">
        <v>0.541666666666667</v>
      </c>
      <c r="H13816" s="42" t="n">
        <v>0.25</v>
      </c>
      <c r="I13816" s="29" t="n">
        <v>141</v>
      </c>
      <c r="J13816" s="29" t="n">
        <v>98.7</v>
      </c>
      <c r="K13816" s="30" t="s">
        <v>2465</v>
      </c>
      <c r="M13816" s="31" t="n">
        <f aca="false">P13816+R13816+T13816+V13816+X13816+Z13816+AB13816+AD13816+AF13816+AH13816+AJ13816+AL13816+AN13816+AP13816+AR13816+AT13816+AV13816+AX13816+AZ13816+BB13816+BD13816+BF13816+BH13816+BJ13816+BL13816+BN13816+BP13816</f>
        <v>0</v>
      </c>
    </row>
    <row r="13817" customFormat="false" ht="15" hidden="false" customHeight="false" outlineLevel="0" collapsed="false">
      <c r="A13817" s="55" t="n">
        <v>41957</v>
      </c>
      <c r="B13817" s="56" t="s">
        <v>403</v>
      </c>
      <c r="C13817" s="56" t="s">
        <v>490</v>
      </c>
      <c r="D13817" s="30" t="n">
        <v>2679</v>
      </c>
      <c r="E13817" s="44" t="n">
        <v>0.291666666666667</v>
      </c>
      <c r="F13817" s="44" t="n">
        <v>0.541666666666667</v>
      </c>
      <c r="H13817" s="42" t="n">
        <v>0.25</v>
      </c>
      <c r="I13817" s="29" t="n">
        <v>141</v>
      </c>
      <c r="J13817" s="29" t="n">
        <v>98.7</v>
      </c>
      <c r="K13817" s="30" t="s">
        <v>2057</v>
      </c>
      <c r="M13817" s="31" t="n">
        <f aca="false">P13817+R13817+T13817+V13817+X13817+Z13817+AB13817+AD13817+AF13817+AH13817+AJ13817+AL13817+AN13817+AP13817+AR13817+AT13817+AV13817+AX13817+AZ13817+BB13817+BD13817+BF13817+BH13817+BJ13817+BL13817+BN13817+BP13817</f>
        <v>0</v>
      </c>
    </row>
    <row r="13818" customFormat="false" ht="15" hidden="false" customHeight="false" outlineLevel="0" collapsed="false">
      <c r="A13818" s="55" t="n">
        <v>41957</v>
      </c>
      <c r="B13818" s="56" t="s">
        <v>1173</v>
      </c>
      <c r="C13818" s="56" t="s">
        <v>1049</v>
      </c>
      <c r="D13818" s="30" t="n">
        <v>2680</v>
      </c>
      <c r="E13818" s="44" t="n">
        <v>0.302083333333333</v>
      </c>
      <c r="F13818" s="44" t="n">
        <v>0.597222222222222</v>
      </c>
      <c r="H13818" s="42" t="n">
        <v>0.291666666666667</v>
      </c>
      <c r="I13818" s="29" t="n">
        <v>164.5</v>
      </c>
      <c r="J13818" s="29" t="n">
        <v>115.15</v>
      </c>
      <c r="K13818" s="30" t="s">
        <v>2600</v>
      </c>
      <c r="M13818" s="31" t="n">
        <f aca="false">P13818+R13818+T13818+V13818+X13818+Z13818+AB13818+AD13818+AF13818+AH13818+AJ13818+AL13818+AN13818+AP13818+AR13818+AT13818+AV13818+AX13818+AZ13818+BB13818+BD13818+BF13818+BH13818+BJ13818+BL13818+BN13818+BP13818</f>
        <v>0</v>
      </c>
    </row>
    <row r="13819" customFormat="false" ht="15" hidden="false" customHeight="false" outlineLevel="0" collapsed="false">
      <c r="A13819" s="55" t="n">
        <v>41957</v>
      </c>
      <c r="B13819" s="56" t="s">
        <v>2597</v>
      </c>
      <c r="C13819" s="56" t="s">
        <v>573</v>
      </c>
      <c r="D13819" s="30" t="n">
        <v>2681</v>
      </c>
      <c r="E13819" s="44" t="n">
        <v>0.333333333333333</v>
      </c>
      <c r="F13819" s="44" t="n">
        <v>0.5</v>
      </c>
      <c r="G13819" s="3" t="s">
        <v>2877</v>
      </c>
      <c r="H13819" s="3" t="s">
        <v>1191</v>
      </c>
      <c r="I13819" s="29" t="n">
        <v>135.3</v>
      </c>
      <c r="J13819" s="29" t="n">
        <v>82.25</v>
      </c>
      <c r="K13819" s="30" t="s">
        <v>2608</v>
      </c>
      <c r="M13819" s="31" t="n">
        <f aca="false">P13819+R13819+T13819+V13819+X13819+Z13819+AB13819+AD13819+AF13819+AH13819+AJ13819+AL13819+AN13819+AP13819+AR13819+AT13819+AV13819+AX13819+AZ13819+BB13819+BD13819+BF13819+BH13819+BJ13819+BL13819+BN13819+BP13819</f>
        <v>0</v>
      </c>
    </row>
    <row r="13820" customFormat="false" ht="15" hidden="false" customHeight="false" outlineLevel="0" collapsed="false">
      <c r="A13820" s="55"/>
      <c r="B13820" s="56"/>
      <c r="C13820" s="56"/>
      <c r="D13820" s="30"/>
      <c r="E13820" s="44"/>
      <c r="F13820" s="44"/>
    </row>
    <row r="13821" customFormat="false" ht="15" hidden="false" customHeight="false" outlineLevel="0" collapsed="false">
      <c r="A13821" s="55"/>
      <c r="B13821" s="56"/>
      <c r="C13821" s="56"/>
      <c r="D13821" s="30"/>
      <c r="E13821" s="44"/>
      <c r="F13821" s="44"/>
    </row>
    <row r="13822" customFormat="false" ht="15" hidden="false" customHeight="false" outlineLevel="0" collapsed="false">
      <c r="A13822" s="55"/>
      <c r="B13822" s="56"/>
      <c r="C13822" s="56"/>
      <c r="D13822" s="30"/>
      <c r="E13822" s="44"/>
      <c r="F13822" s="44"/>
    </row>
    <row r="13823" customFormat="false" ht="15" hidden="false" customHeight="false" outlineLevel="0" collapsed="false">
      <c r="A13823" s="55"/>
      <c r="B13823" s="56"/>
      <c r="C13823" s="56"/>
      <c r="D13823" s="30"/>
      <c r="E13823" s="44"/>
      <c r="F13823" s="44"/>
    </row>
    <row r="13824" customFormat="false" ht="15" hidden="false" customHeight="false" outlineLevel="0" collapsed="false">
      <c r="A13824" s="55"/>
      <c r="B13824" s="56"/>
      <c r="C13824" s="56"/>
      <c r="D13824" s="30"/>
      <c r="E13824" s="44"/>
      <c r="F13824" s="44"/>
    </row>
    <row r="13825" customFormat="false" ht="15" hidden="false" customHeight="false" outlineLevel="0" collapsed="false">
      <c r="A13825" s="55"/>
      <c r="B13825" s="56"/>
      <c r="C13825" s="56"/>
      <c r="D13825" s="30"/>
      <c r="E13825" s="44"/>
      <c r="F13825" s="44"/>
    </row>
    <row r="13826" customFormat="false" ht="15" hidden="false" customHeight="false" outlineLevel="0" collapsed="false">
      <c r="A13826" s="55"/>
      <c r="B13826" s="56"/>
      <c r="C13826" s="56"/>
      <c r="D13826" s="30"/>
      <c r="E13826" s="44"/>
      <c r="F13826" s="44"/>
    </row>
    <row r="13827" customFormat="false" ht="15" hidden="false" customHeight="false" outlineLevel="0" collapsed="false">
      <c r="A13827" s="55"/>
      <c r="B13827" s="56"/>
      <c r="C13827" s="56"/>
      <c r="D13827" s="30"/>
      <c r="E13827" s="44"/>
      <c r="F13827" s="44"/>
    </row>
    <row r="13828" customFormat="false" ht="15" hidden="false" customHeight="false" outlineLevel="0" collapsed="false">
      <c r="A13828" s="435"/>
      <c r="B13828" s="436"/>
      <c r="C13828" s="436"/>
      <c r="D13828" s="437"/>
      <c r="E13828" s="438"/>
      <c r="F13828" s="438"/>
      <c r="G13828" s="437"/>
      <c r="H13828" s="437"/>
      <c r="I13828" s="439"/>
      <c r="J13828" s="439"/>
      <c r="K13828" s="437"/>
    </row>
    <row r="13829" customFormat="false" ht="21" hidden="false" customHeight="false" outlineLevel="0" collapsed="false">
      <c r="A13829" s="435"/>
      <c r="B13829" s="436"/>
      <c r="C13829" s="436"/>
      <c r="D13829" s="437"/>
      <c r="E13829" s="438"/>
      <c r="F13829" s="438"/>
      <c r="G13829" s="448" t="s">
        <v>1423</v>
      </c>
      <c r="H13829" s="437"/>
      <c r="I13829" s="439"/>
      <c r="J13829" s="439"/>
      <c r="K13829" s="437"/>
    </row>
    <row r="13830" customFormat="false" ht="15" hidden="false" customHeight="false" outlineLevel="0" collapsed="false">
      <c r="A13830" s="55" t="n">
        <v>41959</v>
      </c>
      <c r="B13830" s="56" t="s">
        <v>1539</v>
      </c>
      <c r="C13830" s="56" t="s">
        <v>1226</v>
      </c>
      <c r="D13830" s="30" t="n">
        <v>2682</v>
      </c>
      <c r="E13830" s="44" t="n">
        <v>0.270833333333333</v>
      </c>
      <c r="F13830" s="44" t="n">
        <v>0.479166666666667</v>
      </c>
      <c r="G13830" s="3" t="s">
        <v>1338</v>
      </c>
      <c r="H13830" s="3" t="s">
        <v>1221</v>
      </c>
      <c r="I13830" s="29" t="n">
        <v>183</v>
      </c>
      <c r="J13830" s="29" t="n">
        <v>128.1</v>
      </c>
      <c r="K13830" s="30" t="s">
        <v>2626</v>
      </c>
      <c r="M13830" s="31" t="n">
        <f aca="false">P13830+R13830+T13830+V13830+X13830+Z13830+AB13830+AD13830+AF13830+AH13830+AJ13830+AL13830+AN13830+AP13830+AR13830+AT13830+AV13830+AX13830+AZ13830+BB13830+BD13830+BF13830+BH13830+BJ13830+BL13830+BN13830+BP13830</f>
        <v>0</v>
      </c>
    </row>
    <row r="13831" customFormat="false" ht="15" hidden="false" customHeight="false" outlineLevel="0" collapsed="false">
      <c r="A13831" s="41"/>
      <c r="E13831" s="42"/>
    </row>
    <row r="13832" customFormat="false" ht="15" hidden="false" customHeight="false" outlineLevel="0" collapsed="false">
      <c r="A13832" s="435"/>
      <c r="B13832" s="436"/>
      <c r="C13832" s="436"/>
      <c r="D13832" s="437"/>
      <c r="E13832" s="438"/>
      <c r="F13832" s="437"/>
      <c r="G13832" s="437"/>
      <c r="H13832" s="437"/>
      <c r="I13832" s="439"/>
      <c r="J13832" s="439"/>
      <c r="K13832" s="437"/>
    </row>
    <row r="13833" customFormat="false" ht="21" hidden="false" customHeight="false" outlineLevel="0" collapsed="false">
      <c r="A13833" s="435"/>
      <c r="B13833" s="436"/>
      <c r="C13833" s="436"/>
      <c r="D13833" s="437"/>
      <c r="E13833" s="438"/>
      <c r="F13833" s="437"/>
      <c r="G13833" s="448" t="s">
        <v>1301</v>
      </c>
      <c r="H13833" s="437"/>
      <c r="I13833" s="439"/>
      <c r="J13833" s="439"/>
      <c r="K13833" s="437"/>
    </row>
    <row r="13834" customFormat="false" ht="15" hidden="false" customHeight="false" outlineLevel="0" collapsed="false">
      <c r="A13834" s="55" t="n">
        <v>41960</v>
      </c>
      <c r="B13834" s="56" t="s">
        <v>679</v>
      </c>
      <c r="C13834" s="56" t="s">
        <v>1206</v>
      </c>
      <c r="D13834" s="30" t="n">
        <v>2683</v>
      </c>
      <c r="E13834" s="44" t="n">
        <v>0.25</v>
      </c>
      <c r="F13834" s="30" t="s">
        <v>1162</v>
      </c>
      <c r="G13834" s="3" t="s">
        <v>2720</v>
      </c>
      <c r="H13834" s="3" t="s">
        <v>1162</v>
      </c>
      <c r="I13834" s="29" t="n">
        <v>227.2</v>
      </c>
      <c r="J13834" s="29" t="n">
        <v>160</v>
      </c>
      <c r="K13834" s="30" t="s">
        <v>1223</v>
      </c>
      <c r="M13834" s="31" t="n">
        <f aca="false">P13834+R13834+T13834+V13834+X13834+Z13834+AB13834+AD13834+AF13834+AH13834+AJ13834+AL13834+AN13834+AP13834+AR13834+AT13834+AV13834+AX13834+AZ13834+BB13834+BD13834+BF13834+BH13834+BJ13834+BL13834+BN13834+BP13834</f>
        <v>0</v>
      </c>
    </row>
    <row r="13835" customFormat="false" ht="15" hidden="false" customHeight="false" outlineLevel="0" collapsed="false">
      <c r="A13835" s="55" t="n">
        <v>41960</v>
      </c>
      <c r="B13835" s="56" t="s">
        <v>383</v>
      </c>
      <c r="C13835" s="56" t="s">
        <v>1206</v>
      </c>
      <c r="D13835" s="30" t="n">
        <v>2684</v>
      </c>
      <c r="E13835" s="44" t="n">
        <v>0.25</v>
      </c>
      <c r="F13835" s="30" t="s">
        <v>1162</v>
      </c>
      <c r="G13835" s="3" t="s">
        <v>2878</v>
      </c>
      <c r="H13835" s="3" t="s">
        <v>1162</v>
      </c>
      <c r="I13835" s="29" t="n">
        <v>248.2</v>
      </c>
      <c r="J13835" s="29" t="n">
        <v>176.5</v>
      </c>
      <c r="K13835" s="30" t="s">
        <v>1232</v>
      </c>
      <c r="M13835" s="31" t="n">
        <f aca="false">P13835+R13835+T13835+V13835+X13835+Z13835+AB13835+AD13835+AF13835+AH13835+AJ13835+AL13835+AN13835+AP13835+AR13835+AT13835+AV13835+AX13835+AZ13835+BB13835+BD13835+BF13835+BH13835+BJ13835+BL13835+BN13835+BP13835</f>
        <v>0</v>
      </c>
    </row>
    <row r="13836" customFormat="false" ht="15" hidden="false" customHeight="false" outlineLevel="0" collapsed="false">
      <c r="A13836" s="55" t="n">
        <v>41960</v>
      </c>
      <c r="B13836" s="56" t="s">
        <v>2771</v>
      </c>
      <c r="C13836" s="56" t="s">
        <v>1206</v>
      </c>
      <c r="D13836" s="30" t="n">
        <v>2685</v>
      </c>
      <c r="E13836" s="44" t="n">
        <v>0.25</v>
      </c>
      <c r="F13836" s="30" t="s">
        <v>1162</v>
      </c>
      <c r="H13836" s="3" t="s">
        <v>1162</v>
      </c>
      <c r="I13836" s="29" t="n">
        <v>222.2</v>
      </c>
      <c r="J13836" s="29" t="n">
        <v>160</v>
      </c>
      <c r="K13836" s="30" t="s">
        <v>2772</v>
      </c>
      <c r="M13836" s="31" t="n">
        <f aca="false">P13836+R13836+T13836+V13836+X13836+Z13836+AB13836+AD13836+AF13836+AH13836+AJ13836+AL13836+AN13836+AP13836+AR13836+AT13836+AV13836+AX13836+AZ13836+BB13836+BD13836+BF13836+BH13836+BJ13836+BL13836+BN13836+BP13836</f>
        <v>0</v>
      </c>
    </row>
    <row r="13837" customFormat="false" ht="15" hidden="false" customHeight="false" outlineLevel="0" collapsed="false">
      <c r="A13837" s="55" t="n">
        <v>41960</v>
      </c>
      <c r="B13837" s="56" t="s">
        <v>2153</v>
      </c>
      <c r="C13837" s="56" t="s">
        <v>1206</v>
      </c>
      <c r="D13837" s="30" t="n">
        <v>2686</v>
      </c>
      <c r="E13837" s="44" t="n">
        <v>0.25</v>
      </c>
      <c r="F13837" s="30" t="s">
        <v>1162</v>
      </c>
      <c r="H13837" s="3" t="s">
        <v>1162</v>
      </c>
      <c r="I13837" s="29" t="n">
        <v>222.2</v>
      </c>
      <c r="J13837" s="29" t="n">
        <v>130</v>
      </c>
      <c r="K13837" s="30" t="s">
        <v>2154</v>
      </c>
      <c r="M13837" s="31" t="n">
        <f aca="false">P13837+R13837+T13837+V13837+X13837+Z13837+AB13837+AD13837+AF13837+AH13837+AJ13837+AL13837+AN13837+AP13837+AR13837+AT13837+AV13837+AX13837+AZ13837+BB13837+BD13837+BF13837+BH13837+BJ13837+BL13837+BN13837+BP13837</f>
        <v>0</v>
      </c>
    </row>
    <row r="13838" customFormat="false" ht="15" hidden="false" customHeight="false" outlineLevel="0" collapsed="false">
      <c r="A13838" s="55" t="n">
        <v>41960</v>
      </c>
      <c r="B13838" s="56" t="s">
        <v>1169</v>
      </c>
      <c r="C13838" s="56" t="s">
        <v>925</v>
      </c>
      <c r="D13838" s="30" t="n">
        <v>2687</v>
      </c>
      <c r="E13838" s="44" t="n">
        <v>0.333333333333333</v>
      </c>
      <c r="F13838" s="44" t="n">
        <v>0.743055555555556</v>
      </c>
      <c r="G13838" s="3" t="s">
        <v>1170</v>
      </c>
      <c r="H13838" s="42" t="s">
        <v>1283</v>
      </c>
      <c r="I13838" s="29" t="n">
        <v>345.5</v>
      </c>
      <c r="J13838" s="29" t="n">
        <v>180.95</v>
      </c>
      <c r="K13838" s="30" t="s">
        <v>1214</v>
      </c>
      <c r="M13838" s="31" t="n">
        <f aca="false">P13838+R13838+T13838+V13838+X13838+Z13838+AB13838+AD13838+AF13838+AH13838+AJ13838+AL13838+AN13838+AP13838+AR13838+AT13838+AV13838+AX13838+AZ13838+BB13838+BD13838+BF13838+BH13838+BJ13838+BL13838+BN13838+BP13838</f>
        <v>0</v>
      </c>
    </row>
    <row r="13839" customFormat="false" ht="15" hidden="false" customHeight="false" outlineLevel="0" collapsed="false">
      <c r="A13839" s="55" t="n">
        <v>41960</v>
      </c>
      <c r="B13839" s="56" t="s">
        <v>1193</v>
      </c>
      <c r="C13839" s="56" t="s">
        <v>925</v>
      </c>
      <c r="D13839" s="30" t="n">
        <v>2688</v>
      </c>
      <c r="E13839" s="44" t="n">
        <v>0.333333333333333</v>
      </c>
      <c r="F13839" s="44" t="n">
        <v>0.743055555555556</v>
      </c>
      <c r="H13839" s="42" t="n">
        <v>0.416666666666667</v>
      </c>
      <c r="I13839" s="29" t="n">
        <v>328</v>
      </c>
      <c r="J13839" s="96"/>
      <c r="K13839" s="30" t="s">
        <v>1216</v>
      </c>
      <c r="M13839" s="31" t="n">
        <f aca="false">P13839+R13839+T13839+V13839+X13839+Z13839+AB13839+AD13839+AF13839+AH13839+AJ13839+AL13839+AN13839+AP13839+AR13839+AT13839+AV13839+AX13839+AZ13839+BB13839+BD13839+BF13839+BH13839+BJ13839+BL13839+BN13839+BP13839</f>
        <v>0</v>
      </c>
    </row>
    <row r="13840" customFormat="false" ht="15" hidden="false" customHeight="false" outlineLevel="0" collapsed="false">
      <c r="A13840" s="55" t="n">
        <v>41960</v>
      </c>
      <c r="B13840" s="56" t="s">
        <v>403</v>
      </c>
      <c r="C13840" s="56" t="s">
        <v>1049</v>
      </c>
      <c r="D13840" s="30" t="n">
        <v>2689</v>
      </c>
      <c r="E13840" s="44" t="n">
        <v>0.395833333333333</v>
      </c>
      <c r="F13840" s="44" t="n">
        <v>0.701388888888889</v>
      </c>
      <c r="H13840" s="42" t="n">
        <v>0.3125</v>
      </c>
      <c r="I13840" s="29" t="n">
        <v>176.25</v>
      </c>
      <c r="J13840" s="29" t="n">
        <v>123.37</v>
      </c>
      <c r="K13840" s="30" t="s">
        <v>2057</v>
      </c>
      <c r="M13840" s="31" t="n">
        <f aca="false">P13840+R13840+T13840+V13840+X13840+Z13840+AB13840+AD13840+AF13840+AH13840+AJ13840+AL13840+AN13840+AP13840+AR13840+AT13840+AV13840+AX13840+AZ13840+BB13840+BD13840+BF13840+BH13840+BJ13840+BL13840+BN13840+BP13840</f>
        <v>0</v>
      </c>
    </row>
    <row r="13841" customFormat="false" ht="15" hidden="false" customHeight="false" outlineLevel="0" collapsed="false">
      <c r="A13841" s="345" t="n">
        <v>41960</v>
      </c>
      <c r="B13841" s="56" t="s">
        <v>1195</v>
      </c>
      <c r="C13841" s="56" t="s">
        <v>490</v>
      </c>
      <c r="D13841" s="30" t="n">
        <v>2690</v>
      </c>
      <c r="E13841" s="44" t="n">
        <v>0.427083333333333</v>
      </c>
      <c r="F13841" s="44" t="n">
        <v>0.635416666666667</v>
      </c>
      <c r="H13841" s="42" t="n">
        <v>0.208333333333333</v>
      </c>
      <c r="I13841" s="349" t="n">
        <v>157.5</v>
      </c>
      <c r="J13841" s="349" t="n">
        <v>106.75</v>
      </c>
      <c r="K13841" s="30" t="s">
        <v>2465</v>
      </c>
      <c r="M13841" s="31" t="n">
        <f aca="false">P13841+R13841+T13841+V13841+X13841+Z13841+AB13841+AD13841+AF13841+AH13841+AJ13841+AL13841+AN13841+AP13841+AR13841+AT13841+AV13841+AX13841+AZ13841+BB13841+BD13841+BF13841+BH13841+BJ13841+BL13841+BN13841+BP13841</f>
        <v>0</v>
      </c>
    </row>
    <row r="13842" customFormat="false" ht="15" hidden="false" customHeight="false" outlineLevel="0" collapsed="false">
      <c r="A13842" s="55" t="n">
        <v>41960</v>
      </c>
      <c r="B13842" s="56" t="s">
        <v>1199</v>
      </c>
      <c r="C13842" s="56" t="s">
        <v>925</v>
      </c>
      <c r="D13842" s="30" t="n">
        <v>2691</v>
      </c>
      <c r="E13842" s="44" t="n">
        <v>0.333333333333333</v>
      </c>
      <c r="F13842" s="44" t="n">
        <v>0.75</v>
      </c>
      <c r="G13842" s="3" t="s">
        <v>2879</v>
      </c>
      <c r="H13842" s="3" t="s">
        <v>1283</v>
      </c>
      <c r="I13842" s="29" t="n">
        <v>345.5</v>
      </c>
      <c r="J13842" s="29" t="n">
        <v>230.95</v>
      </c>
      <c r="K13842" s="30" t="s">
        <v>1253</v>
      </c>
      <c r="M13842" s="31" t="n">
        <f aca="false">P13842+R13842+T13842+V13842+X13842+Z13842+AB13842+AD13842+AF13842+AH13842+AJ13842+AL13842+AN13842+AP13842+AR13842+AT13842+AV13842+AX13842+AZ13842+BB13842+BD13842+BF13842+BH13842+BJ13842+BL13842+BN13842+BP13842</f>
        <v>0</v>
      </c>
    </row>
    <row r="13843" customFormat="false" ht="15" hidden="false" customHeight="false" outlineLevel="0" collapsed="false">
      <c r="A13843" s="55" t="n">
        <v>41960</v>
      </c>
      <c r="B13843" s="56" t="s">
        <v>2153</v>
      </c>
      <c r="C13843" s="56" t="s">
        <v>2749</v>
      </c>
      <c r="D13843" s="30" t="n">
        <v>2692</v>
      </c>
      <c r="E13843" s="44" t="n">
        <v>0.541666666666667</v>
      </c>
      <c r="F13843" s="44" t="n">
        <v>0.75</v>
      </c>
      <c r="H13843" s="42" t="n">
        <v>0.208333333333333</v>
      </c>
      <c r="I13843" s="29" t="n">
        <v>164.5</v>
      </c>
      <c r="J13843" s="29" t="n">
        <v>82.25</v>
      </c>
      <c r="K13843" s="30" t="s">
        <v>2154</v>
      </c>
      <c r="M13843" s="31" t="n">
        <f aca="false">P13843+R13843+T13843+V13843+X13843+Z13843+AB13843+AD13843+AF13843+AH13843+AJ13843+AL13843+AN13843+AP13843+AR13843+AT13843+AV13843+AX13843+AZ13843+BB13843+BD13843+BF13843+BH13843+BJ13843+BL13843+BN13843+BP13843</f>
        <v>0</v>
      </c>
    </row>
    <row r="13844" customFormat="false" ht="15" hidden="false" customHeight="false" outlineLevel="0" collapsed="false">
      <c r="A13844" s="55" t="n">
        <v>41960</v>
      </c>
      <c r="B13844" s="56" t="s">
        <v>1197</v>
      </c>
      <c r="C13844" s="56" t="s">
        <v>2611</v>
      </c>
      <c r="D13844" s="30" t="n">
        <v>2693</v>
      </c>
      <c r="E13844" s="44" t="n">
        <v>0.65625</v>
      </c>
      <c r="F13844" s="44" t="n">
        <v>0.708333333333333</v>
      </c>
      <c r="H13844" s="42" t="n">
        <v>0.166666666666667</v>
      </c>
      <c r="I13844" s="29" t="n">
        <v>101</v>
      </c>
      <c r="J13844" s="29" t="n">
        <v>65.8</v>
      </c>
      <c r="K13844" s="30" t="s">
        <v>2599</v>
      </c>
      <c r="M13844" s="31" t="n">
        <f aca="false">P13844+R13844+T13844+V13844+X13844+Z13844+AB13844+AD13844+AF13844+AH13844+AJ13844+AL13844+AN13844+AP13844+AR13844+AT13844+AV13844+AX13844+AZ13844+BB13844+BD13844+BF13844+BH13844+BJ13844+BL13844+BN13844+BP13844</f>
        <v>0</v>
      </c>
    </row>
    <row r="13845" customFormat="false" ht="15" hidden="false" customHeight="false" outlineLevel="0" collapsed="false">
      <c r="A13845" s="55" t="n">
        <v>41960</v>
      </c>
      <c r="B13845" s="56" t="s">
        <v>1195</v>
      </c>
      <c r="C13845" s="56" t="s">
        <v>2611</v>
      </c>
      <c r="D13845" s="30" t="n">
        <v>2694</v>
      </c>
      <c r="E13845" s="44" t="n">
        <v>0.65625</v>
      </c>
      <c r="F13845" s="44" t="n">
        <v>0.708333333333333</v>
      </c>
      <c r="H13845" s="42" t="n">
        <v>0.166666666666667</v>
      </c>
      <c r="I13845" s="29" t="n">
        <v>101</v>
      </c>
      <c r="J13845" s="29" t="n">
        <v>65.8</v>
      </c>
      <c r="K13845" s="30" t="s">
        <v>2465</v>
      </c>
      <c r="M13845" s="31" t="n">
        <f aca="false">P13845+R13845+T13845+V13845+X13845+Z13845+AB13845+AD13845+AF13845+AH13845+AJ13845+AL13845+AN13845+AP13845+AR13845+AT13845+AV13845+AX13845+AZ13845+BB13845+BD13845+BF13845+BH13845+BJ13845+BL13845+BN13845+BP13845</f>
        <v>0</v>
      </c>
    </row>
    <row r="13846" customFormat="false" ht="15" hidden="false" customHeight="false" outlineLevel="0" collapsed="false">
      <c r="A13846" s="55" t="n">
        <v>41960</v>
      </c>
      <c r="B13846" s="56" t="s">
        <v>2771</v>
      </c>
      <c r="C13846" s="56" t="s">
        <v>1206</v>
      </c>
      <c r="D13846" s="30" t="n">
        <v>2694</v>
      </c>
      <c r="E13846" s="44" t="n">
        <v>0.708333333333333</v>
      </c>
      <c r="F13846" s="30" t="s">
        <v>1162</v>
      </c>
      <c r="G13846" s="3" t="s">
        <v>1268</v>
      </c>
      <c r="H13846" s="3" t="s">
        <v>1162</v>
      </c>
      <c r="I13846" s="29" t="n">
        <v>222.2</v>
      </c>
      <c r="J13846" s="29" t="n">
        <v>160</v>
      </c>
      <c r="K13846" s="30" t="s">
        <v>2772</v>
      </c>
    </row>
    <row r="13847" customFormat="false" ht="15" hidden="false" customHeight="false" outlineLevel="0" collapsed="false">
      <c r="A13847" s="55"/>
      <c r="B13847" s="56"/>
      <c r="C13847" s="56" t="n">
        <v>0</v>
      </c>
      <c r="D13847" s="30"/>
      <c r="E13847" s="44"/>
      <c r="F13847" s="30"/>
    </row>
    <row r="13848" customFormat="false" ht="15" hidden="false" customHeight="false" outlineLevel="0" collapsed="false">
      <c r="A13848" s="435"/>
      <c r="B13848" s="436"/>
      <c r="C13848" s="436"/>
      <c r="D13848" s="437"/>
      <c r="E13848" s="438"/>
      <c r="F13848" s="437"/>
      <c r="G13848" s="437"/>
      <c r="H13848" s="437"/>
      <c r="I13848" s="439"/>
      <c r="J13848" s="439"/>
      <c r="K13848" s="437"/>
    </row>
    <row r="13849" customFormat="false" ht="21" hidden="false" customHeight="false" outlineLevel="0" collapsed="false">
      <c r="A13849" s="435"/>
      <c r="B13849" s="436"/>
      <c r="C13849" s="436"/>
      <c r="D13849" s="437"/>
      <c r="E13849" s="438"/>
      <c r="F13849" s="437"/>
      <c r="G13849" s="448" t="s">
        <v>1274</v>
      </c>
      <c r="H13849" s="437"/>
      <c r="I13849" s="439"/>
      <c r="J13849" s="439"/>
      <c r="K13849" s="437"/>
    </row>
    <row r="13850" customFormat="false" ht="15" hidden="false" customHeight="false" outlineLevel="0" collapsed="false">
      <c r="A13850" s="55" t="n">
        <v>41961</v>
      </c>
      <c r="B13850" s="56" t="s">
        <v>1195</v>
      </c>
      <c r="C13850" s="56" t="s">
        <v>842</v>
      </c>
      <c r="D13850" s="30" t="n">
        <v>2695</v>
      </c>
      <c r="E13850" s="44" t="n">
        <v>0.291666666666667</v>
      </c>
      <c r="F13850" s="44" t="n">
        <v>0.638888888888889</v>
      </c>
      <c r="H13850" s="42" t="n">
        <v>0.354166666666667</v>
      </c>
      <c r="I13850" s="29" t="n">
        <v>206.75</v>
      </c>
      <c r="J13850" s="29" t="n">
        <v>139.82</v>
      </c>
      <c r="K13850" s="30" t="s">
        <v>2465</v>
      </c>
      <c r="M13850" s="31" t="n">
        <f aca="false">P13850+R13850+T13850+V13850+X13850+Z13850+AB13850+AD13850+AF13850+AH13850+AJ13850+AL13850+AN13850+AP13850+AR13850+AT13850+AV13850+AX13850+AZ13850+BB13850+BD13850+BF13850+BH13850+BJ13850+BL13850+BN13850+BP13850</f>
        <v>0</v>
      </c>
    </row>
    <row r="13851" customFormat="false" ht="15" hidden="false" customHeight="false" outlineLevel="0" collapsed="false">
      <c r="A13851" s="55" t="n">
        <v>41961</v>
      </c>
      <c r="B13851" s="56" t="s">
        <v>679</v>
      </c>
      <c r="C13851" s="56" t="s">
        <v>1206</v>
      </c>
      <c r="D13851" s="30" t="n">
        <v>2696</v>
      </c>
      <c r="E13851" s="44" t="n">
        <v>0.25</v>
      </c>
      <c r="F13851" s="30" t="s">
        <v>1162</v>
      </c>
      <c r="G13851" s="3" t="s">
        <v>2880</v>
      </c>
      <c r="H13851" s="3" t="s">
        <v>1162</v>
      </c>
      <c r="I13851" s="29" t="n">
        <v>279.2</v>
      </c>
      <c r="J13851" s="29" t="n">
        <v>193</v>
      </c>
      <c r="K13851" s="30" t="s">
        <v>1223</v>
      </c>
      <c r="M13851" s="31" t="n">
        <f aca="false">P13851+R13851+T13851+V13851+X13851+Z13851+AB13851+AD13851+AF13851+AH13851+AJ13851+AL13851+AN13851+AP13851+AR13851+AT13851+AV13851+AX13851+AZ13851+BB13851+BD13851+BF13851+BH13851+BJ13851+BL13851+BN13851+BP13851</f>
        <v>0</v>
      </c>
    </row>
    <row r="13852" customFormat="false" ht="15" hidden="false" customHeight="false" outlineLevel="0" collapsed="false">
      <c r="A13852" s="55" t="n">
        <v>41961</v>
      </c>
      <c r="B13852" s="56" t="s">
        <v>383</v>
      </c>
      <c r="C13852" s="56" t="s">
        <v>1206</v>
      </c>
      <c r="D13852" s="30" t="n">
        <v>2697</v>
      </c>
      <c r="E13852" s="44" t="n">
        <v>0.25</v>
      </c>
      <c r="F13852" s="30" t="s">
        <v>1162</v>
      </c>
      <c r="G13852" s="3" t="s">
        <v>2881</v>
      </c>
      <c r="H13852" s="3" t="s">
        <v>1162</v>
      </c>
      <c r="I13852" s="29" t="n">
        <v>274.2</v>
      </c>
      <c r="J13852" s="29" t="n">
        <v>193</v>
      </c>
      <c r="K13852" s="30" t="s">
        <v>1232</v>
      </c>
      <c r="M13852" s="31" t="n">
        <f aca="false">P13852+R13852+T13852+V13852+X13852+Z13852+AB13852+AD13852+AF13852+AH13852+AJ13852+AL13852+AN13852+AP13852+AR13852+AT13852+AV13852+AX13852+AZ13852+BB13852+BD13852+BF13852+BH13852+BJ13852+BL13852+BN13852+BP13852</f>
        <v>0</v>
      </c>
    </row>
    <row r="13853" customFormat="false" ht="15" hidden="false" customHeight="false" outlineLevel="0" collapsed="false">
      <c r="A13853" s="55" t="n">
        <v>41961</v>
      </c>
      <c r="B13853" s="56" t="s">
        <v>1165</v>
      </c>
      <c r="C13853" s="56" t="s">
        <v>1206</v>
      </c>
      <c r="D13853" s="30" t="n">
        <v>2698</v>
      </c>
      <c r="E13853" s="44" t="n">
        <v>0.25</v>
      </c>
      <c r="F13853" s="30" t="s">
        <v>1162</v>
      </c>
      <c r="H13853" s="3" t="s">
        <v>1162</v>
      </c>
      <c r="I13853" s="29" t="n">
        <v>222.2</v>
      </c>
      <c r="J13853" s="29" t="n">
        <v>160</v>
      </c>
      <c r="K13853" s="30" t="s">
        <v>2306</v>
      </c>
      <c r="M13853" s="31" t="n">
        <f aca="false">P13853+R13853+T13853+V13853+X13853+Z13853+AB13853+AD13853+AF13853+AH13853+AJ13853+AL13853+AN13853+AP13853+AR13853+AT13853+AV13853+AX13853+AZ13853+BB13853+BD13853+BF13853+BH13853+BJ13853+BL13853+BN13853+BP13853</f>
        <v>0</v>
      </c>
    </row>
    <row r="13854" customFormat="false" ht="15" hidden="false" customHeight="false" outlineLevel="0" collapsed="false">
      <c r="A13854" s="55" t="n">
        <v>41961</v>
      </c>
      <c r="B13854" s="56" t="s">
        <v>1525</v>
      </c>
      <c r="C13854" s="56" t="s">
        <v>2882</v>
      </c>
      <c r="D13854" s="30" t="n">
        <v>2699</v>
      </c>
      <c r="E13854" s="44" t="n">
        <v>0.333333333333333</v>
      </c>
      <c r="F13854" s="44" t="n">
        <v>0.395833333333333</v>
      </c>
      <c r="H13854" s="42" t="n">
        <v>0.166666666666667</v>
      </c>
      <c r="I13854" s="29" t="n">
        <v>101</v>
      </c>
      <c r="J13854" s="29" t="n">
        <v>65.8</v>
      </c>
      <c r="K13854" s="30" t="s">
        <v>2618</v>
      </c>
      <c r="M13854" s="31" t="n">
        <f aca="false">P13854+R13854+T13854+V13854+X13854+Z13854+AB13854+AD13854+AF13854+AH13854+AJ13854+AL13854+AN13854+AP13854+AR13854+AT13854+AV13854+AX13854+AZ13854+BB13854+BD13854+BF13854+BH13854+BJ13854+BL13854+BN13854+BP13854</f>
        <v>0</v>
      </c>
    </row>
    <row r="13855" customFormat="false" ht="15" hidden="false" customHeight="false" outlineLevel="0" collapsed="false">
      <c r="A13855" s="55" t="n">
        <v>41961</v>
      </c>
      <c r="B13855" s="56" t="s">
        <v>1169</v>
      </c>
      <c r="C13855" s="56" t="s">
        <v>925</v>
      </c>
      <c r="D13855" s="30" t="n">
        <v>2700</v>
      </c>
      <c r="E13855" s="44" t="n">
        <v>0.333333333333333</v>
      </c>
      <c r="F13855" s="44" t="n">
        <v>0.666666666666667</v>
      </c>
      <c r="H13855" s="42" t="n">
        <v>0.333333333333333</v>
      </c>
      <c r="I13855" s="29" t="n">
        <v>264</v>
      </c>
      <c r="J13855" s="29" t="n">
        <v>131.6</v>
      </c>
      <c r="K13855" s="30" t="s">
        <v>1214</v>
      </c>
      <c r="M13855" s="31" t="n">
        <f aca="false">P13855+R13855+T13855+V13855+X13855+Z13855+AB13855+AD13855+AF13855+AH13855+AJ13855+AL13855+AN13855+AP13855+AR13855+AT13855+AV13855+AX13855+AZ13855+BB13855+BD13855+BF13855+BH13855+BJ13855+BL13855+BN13855+BP13855</f>
        <v>0</v>
      </c>
    </row>
    <row r="13856" customFormat="false" ht="15" hidden="false" customHeight="false" outlineLevel="0" collapsed="false">
      <c r="A13856" s="55" t="n">
        <v>41961</v>
      </c>
      <c r="B13856" s="56" t="s">
        <v>1199</v>
      </c>
      <c r="C13856" s="56" t="s">
        <v>925</v>
      </c>
      <c r="D13856" s="30" t="n">
        <v>2701</v>
      </c>
      <c r="E13856" s="44" t="n">
        <v>0.333333333333333</v>
      </c>
      <c r="F13856" s="44" t="n">
        <v>0.798611111111111</v>
      </c>
      <c r="G13856" s="3" t="s">
        <v>2883</v>
      </c>
      <c r="H13856" s="3" t="s">
        <v>1339</v>
      </c>
      <c r="I13856" s="29" t="n">
        <v>401.55</v>
      </c>
      <c r="J13856" s="29" t="n">
        <v>269.25</v>
      </c>
      <c r="K13856" s="30" t="s">
        <v>1253</v>
      </c>
      <c r="M13856" s="31" t="n">
        <f aca="false">P13856+R13856+T13856+V13856+X13856+Z13856+AB13856+AD13856+AF13856+AH13856+AJ13856+AL13856+AN13856+AP13856+AR13856+AT13856+AV13856+AX13856+AZ13856+BB13856+BD13856+BF13856+BH13856+BJ13856+BL13856+BN13856+BP13856</f>
        <v>0</v>
      </c>
    </row>
    <row r="13857" customFormat="false" ht="15" hidden="false" customHeight="false" outlineLevel="0" collapsed="false">
      <c r="A13857" s="55" t="n">
        <v>41961</v>
      </c>
      <c r="B13857" s="56" t="s">
        <v>2597</v>
      </c>
      <c r="C13857" s="56" t="s">
        <v>573</v>
      </c>
      <c r="D13857" s="30" t="n">
        <v>2702</v>
      </c>
      <c r="E13857" s="44" t="n">
        <v>0.333333333333333</v>
      </c>
      <c r="F13857" s="44" t="n">
        <v>0.475694444444444</v>
      </c>
      <c r="H13857" s="42" t="n">
        <v>0.166666666666667</v>
      </c>
      <c r="I13857" s="29" t="n">
        <v>101</v>
      </c>
      <c r="J13857" s="29" t="n">
        <v>65.8</v>
      </c>
      <c r="K13857" s="30" t="s">
        <v>2608</v>
      </c>
      <c r="M13857" s="31" t="n">
        <f aca="false">P13857+R13857+T13857+V13857+X13857+Z13857+AB13857+AD13857+AF13857+AH13857+AJ13857+AL13857+AN13857+AP13857+AR13857+AT13857+AV13857+AX13857+AZ13857+BB13857+BD13857+BF13857+BH13857+BJ13857+BL13857+BN13857+BP13857</f>
        <v>0</v>
      </c>
    </row>
    <row r="13858" customFormat="false" ht="15" hidden="false" customHeight="false" outlineLevel="0" collapsed="false">
      <c r="A13858" s="55" t="n">
        <v>41961</v>
      </c>
      <c r="B13858" s="56" t="s">
        <v>2153</v>
      </c>
      <c r="C13858" s="56" t="s">
        <v>2749</v>
      </c>
      <c r="D13858" s="30" t="n">
        <v>2703</v>
      </c>
      <c r="E13858" s="44" t="n">
        <v>0.25</v>
      </c>
      <c r="F13858" s="44" t="n">
        <v>0.375</v>
      </c>
      <c r="G13858" s="3" t="s">
        <v>2767</v>
      </c>
      <c r="H13858" s="42" t="n">
        <v>0.166666666666667</v>
      </c>
      <c r="I13858" s="29" t="n">
        <v>133</v>
      </c>
      <c r="J13858" s="29" t="n">
        <v>85.8</v>
      </c>
      <c r="K13858" s="30" t="s">
        <v>2154</v>
      </c>
      <c r="M13858" s="31" t="n">
        <f aca="false">P13858+R13858+T13858+V13858+X13858+Z13858+AB13858+AD13858+AF13858+AH13858+AJ13858+AL13858+AN13858+AP13858+AR13858+AT13858+AV13858+AX13858+AZ13858+BB13858+BD13858+BF13858+BH13858+BJ13858+BL13858+BN13858+BP13858</f>
        <v>0</v>
      </c>
    </row>
    <row r="13859" customFormat="false" ht="15" hidden="false" customHeight="false" outlineLevel="0" collapsed="false">
      <c r="A13859" s="55" t="n">
        <v>41961</v>
      </c>
      <c r="B13859" s="56" t="s">
        <v>2771</v>
      </c>
      <c r="C13859" s="56" t="s">
        <v>490</v>
      </c>
      <c r="D13859" s="30" t="n">
        <v>2704</v>
      </c>
      <c r="E13859" s="44" t="n">
        <v>0.364583333333333</v>
      </c>
      <c r="F13859" s="44" t="n">
        <v>0.739583333333334</v>
      </c>
      <c r="H13859" s="42" t="n">
        <v>0.375</v>
      </c>
      <c r="I13859" s="29" t="n">
        <v>221.5</v>
      </c>
      <c r="J13859" s="29" t="n">
        <v>148.05</v>
      </c>
      <c r="K13859" s="30" t="s">
        <v>2772</v>
      </c>
      <c r="M13859" s="31" t="n">
        <f aca="false">P13859+R13859+T13859+V13859+X13859+Z13859+AB13859+AD13859+AF13859+AH13859+AJ13859+AL13859+AN13859+AP13859+AR13859+AT13859+AV13859+AX13859+AZ13859+BB13859+BD13859+BF13859+BH13859+BJ13859+BL13859+BN13859+BP13859</f>
        <v>0</v>
      </c>
    </row>
    <row r="13860" customFormat="false" ht="15" hidden="false" customHeight="false" outlineLevel="0" collapsed="false">
      <c r="A13860" s="55" t="n">
        <v>41961</v>
      </c>
      <c r="B13860" s="56" t="s">
        <v>2627</v>
      </c>
      <c r="C13860" s="56" t="s">
        <v>2644</v>
      </c>
      <c r="D13860" s="30" t="n">
        <v>2705</v>
      </c>
      <c r="E13860" s="44" t="n">
        <v>0.416666666666667</v>
      </c>
      <c r="F13860" s="44" t="n">
        <v>0.5</v>
      </c>
      <c r="H13860" s="42" t="n">
        <v>0.166666666666667</v>
      </c>
      <c r="I13860" s="29" t="n">
        <v>103</v>
      </c>
      <c r="J13860" s="29" t="n">
        <v>67.2</v>
      </c>
      <c r="K13860" s="30" t="s">
        <v>2619</v>
      </c>
      <c r="M13860" s="31" t="n">
        <f aca="false">P13860+R13860+T13860+V13860+X13860+Z13860+AB13860+AD13860+AF13860+AH13860+AJ13860+AL13860+AN13860+AP13860+AR13860+AT13860+AV13860+AX13860+AZ13860+BB13860+BD13860+BF13860+BH13860+BJ13860+BL13860+BN13860+BP13860</f>
        <v>0</v>
      </c>
    </row>
    <row r="13861" customFormat="false" ht="15" hidden="false" customHeight="false" outlineLevel="0" collapsed="false">
      <c r="A13861" s="55" t="n">
        <v>41961</v>
      </c>
      <c r="B13861" s="56" t="s">
        <v>1173</v>
      </c>
      <c r="C13861" s="56" t="s">
        <v>1049</v>
      </c>
      <c r="D13861" s="30" t="n">
        <v>2706</v>
      </c>
      <c r="E13861" s="44" t="n">
        <v>0.3125</v>
      </c>
      <c r="F13861" s="44" t="n">
        <v>0.725694444444444</v>
      </c>
      <c r="G13861" s="3" t="s">
        <v>1229</v>
      </c>
      <c r="H13861" s="3" t="s">
        <v>1283</v>
      </c>
      <c r="I13861" s="29" t="n">
        <v>258.5</v>
      </c>
      <c r="J13861" s="29" t="n">
        <v>180.95</v>
      </c>
      <c r="K13861" s="30" t="s">
        <v>2600</v>
      </c>
      <c r="M13861" s="31" t="n">
        <f aca="false">P13861+R13861+T13861+V13861+X13861+Z13861+AB13861+AD13861+AF13861+AH13861+AJ13861+AL13861+AN13861+AP13861+AR13861+AT13861+AV13861+AX13861+AZ13861+BB13861+BD13861+BF13861+BH13861+BJ13861+BL13861+BN13861+BP13861</f>
        <v>0</v>
      </c>
    </row>
    <row r="13862" customFormat="false" ht="15" hidden="false" customHeight="false" outlineLevel="0" collapsed="false">
      <c r="A13862" s="55"/>
      <c r="B13862" s="56"/>
      <c r="C13862" s="56"/>
      <c r="D13862" s="30"/>
      <c r="E13862" s="30"/>
      <c r="F13862" s="30"/>
    </row>
    <row r="13863" customFormat="false" ht="15" hidden="false" customHeight="false" outlineLevel="0" collapsed="false">
      <c r="A13863" s="435"/>
      <c r="B13863" s="436"/>
      <c r="C13863" s="436"/>
      <c r="D13863" s="437"/>
      <c r="E13863" s="437"/>
      <c r="F13863" s="437"/>
      <c r="G13863" s="437"/>
      <c r="H13863" s="437"/>
      <c r="I13863" s="439"/>
      <c r="J13863" s="439"/>
      <c r="K13863" s="437"/>
    </row>
    <row r="13864" customFormat="false" ht="21" hidden="false" customHeight="false" outlineLevel="0" collapsed="false">
      <c r="A13864" s="435"/>
      <c r="B13864" s="436"/>
      <c r="C13864" s="436"/>
      <c r="D13864" s="437"/>
      <c r="E13864" s="437"/>
      <c r="F13864" s="437"/>
      <c r="G13864" s="448" t="s">
        <v>1343</v>
      </c>
      <c r="H13864" s="437"/>
      <c r="I13864" s="439"/>
      <c r="J13864" s="439"/>
      <c r="K13864" s="437"/>
    </row>
    <row r="13865" customFormat="false" ht="15" hidden="false" customHeight="false" outlineLevel="0" collapsed="false">
      <c r="A13865" s="55" t="n">
        <v>41962</v>
      </c>
      <c r="B13865" s="56" t="s">
        <v>2632</v>
      </c>
      <c r="C13865" s="56" t="s">
        <v>2668</v>
      </c>
      <c r="D13865" s="30" t="n">
        <v>2707</v>
      </c>
      <c r="E13865" s="44" t="n">
        <v>0.270833333333333</v>
      </c>
      <c r="F13865" s="44" t="n">
        <v>0.46875</v>
      </c>
      <c r="G13865" s="3" t="s">
        <v>1229</v>
      </c>
      <c r="H13865" s="3" t="s">
        <v>1221</v>
      </c>
      <c r="I13865" s="29" t="n">
        <v>148</v>
      </c>
      <c r="J13865" s="29" t="n">
        <v>98.7</v>
      </c>
      <c r="K13865" s="30" t="s">
        <v>2617</v>
      </c>
      <c r="M13865" s="31" t="n">
        <f aca="false">P13865+R13865+T13865+V13865+X13865+Z13865+AB13865+AD13865+AF13865+AH13865+AJ13865+AL13865+AN13865+AP13865+AR13865+AT13865+AV13865+AX13865+AZ13865+BB13865+BD13865+BF13865+BH13865+BJ13865+BL13865+BN13865+BP13865</f>
        <v>0</v>
      </c>
    </row>
    <row r="13866" customFormat="false" ht="15" hidden="false" customHeight="false" outlineLevel="0" collapsed="false">
      <c r="A13866" s="55" t="n">
        <v>41962</v>
      </c>
      <c r="B13866" s="56" t="s">
        <v>1539</v>
      </c>
      <c r="C13866" s="56" t="s">
        <v>1226</v>
      </c>
      <c r="D13866" s="30" t="n">
        <v>2708</v>
      </c>
      <c r="E13866" s="44" t="n">
        <v>0.291666666666667</v>
      </c>
      <c r="F13866" s="44" t="n">
        <v>0.666666666666667</v>
      </c>
      <c r="H13866" s="42" t="n">
        <v>0.375</v>
      </c>
      <c r="I13866" s="29" t="n">
        <v>211.5</v>
      </c>
      <c r="J13866" s="29" t="n">
        <v>148.05</v>
      </c>
      <c r="K13866" s="30" t="s">
        <v>2626</v>
      </c>
      <c r="M13866" s="31" t="n">
        <f aca="false">P13866+R13866+T13866+V13866+X13866+Z13866+AB13866+AD13866+AF13866+AH13866+AJ13866+AL13866+AN13866+AP13866+AR13866+AT13866+AV13866+AX13866+AZ13866+BB13866+BD13866+BF13866+BH13866+BJ13866+BL13866+BN13866+BP13866</f>
        <v>0</v>
      </c>
    </row>
    <row r="13867" customFormat="false" ht="15" hidden="false" customHeight="false" outlineLevel="0" collapsed="false">
      <c r="A13867" s="55" t="n">
        <v>41962</v>
      </c>
      <c r="B13867" s="56" t="s">
        <v>1193</v>
      </c>
      <c r="C13867" s="56" t="s">
        <v>979</v>
      </c>
      <c r="D13867" s="30" t="n">
        <v>2709</v>
      </c>
      <c r="E13867" s="44" t="n">
        <v>0.333333333333333</v>
      </c>
      <c r="F13867" s="44" t="n">
        <v>0.548611111111111</v>
      </c>
      <c r="H13867" s="42" t="n">
        <v>0.208333333333333</v>
      </c>
      <c r="I13867" s="29" t="n">
        <v>124.5</v>
      </c>
      <c r="J13867" s="29" t="n">
        <v>82.25</v>
      </c>
      <c r="K13867" s="30" t="s">
        <v>1216</v>
      </c>
      <c r="M13867" s="31" t="n">
        <f aca="false">P13867+R13867+T13867+V13867+X13867+Z13867+AB13867+AD13867+AF13867+AH13867+AJ13867+AL13867+AN13867+AP13867+AR13867+AT13867+AV13867+AX13867+AZ13867+BB13867+BD13867+BF13867+BH13867+BJ13867+BL13867+BN13867+BP13867</f>
        <v>0</v>
      </c>
    </row>
    <row r="13868" customFormat="false" ht="15" hidden="false" customHeight="false" outlineLevel="0" collapsed="false">
      <c r="A13868" s="55" t="n">
        <v>41962</v>
      </c>
      <c r="B13868" s="56" t="s">
        <v>1199</v>
      </c>
      <c r="C13868" s="56" t="s">
        <v>925</v>
      </c>
      <c r="D13868" s="30" t="n">
        <v>2710</v>
      </c>
      <c r="E13868" s="44" t="n">
        <v>0.333333333333333</v>
      </c>
      <c r="F13868" s="44" t="n">
        <v>0.666666666666667</v>
      </c>
      <c r="G13868" s="3" t="s">
        <v>2684</v>
      </c>
      <c r="H13868" s="42" t="n">
        <v>0.333333333333333</v>
      </c>
      <c r="I13868" s="29" t="n">
        <v>259</v>
      </c>
      <c r="J13868" s="29" t="n">
        <v>171.6</v>
      </c>
      <c r="K13868" s="30" t="s">
        <v>1253</v>
      </c>
      <c r="M13868" s="31" t="n">
        <f aca="false">P13868+R13868+T13868+V13868+X13868+Z13868+AB13868+AD13868+AF13868+AH13868+AJ13868+AL13868+AN13868+AP13868+AR13868+AT13868+AV13868+AX13868+AZ13868+BB13868+BD13868+BF13868+BH13868+BJ13868+BL13868+BN13868+BP13868</f>
        <v>0</v>
      </c>
    </row>
    <row r="13869" customFormat="false" ht="15" hidden="false" customHeight="false" outlineLevel="0" collapsed="false">
      <c r="A13869" s="55" t="n">
        <v>41962</v>
      </c>
      <c r="B13869" s="56" t="s">
        <v>679</v>
      </c>
      <c r="C13869" s="56" t="s">
        <v>1206</v>
      </c>
      <c r="D13869" s="30" t="n">
        <v>2711</v>
      </c>
      <c r="E13869" s="44" t="n">
        <v>0.25</v>
      </c>
      <c r="F13869" s="30" t="s">
        <v>1162</v>
      </c>
      <c r="G13869" s="3" t="s">
        <v>2884</v>
      </c>
      <c r="H13869" s="3" t="s">
        <v>1162</v>
      </c>
      <c r="I13869" s="29" t="n">
        <v>430</v>
      </c>
      <c r="J13869" s="96" t="n">
        <v>318</v>
      </c>
      <c r="K13869" s="30" t="s">
        <v>1223</v>
      </c>
      <c r="M13869" s="31" t="n">
        <f aca="false">P13869+R13869+T13869+V13869+X13869+Z13869+AB13869+AD13869+AF13869+AH13869+AJ13869+AL13869+AN13869+AP13869+AR13869+AT13869+AV13869+AX13869+AZ13869+BB13869+BD13869+BF13869+BH13869+BJ13869+BL13869+BN13869+BP13869</f>
        <v>0</v>
      </c>
    </row>
    <row r="13870" customFormat="false" ht="15" hidden="false" customHeight="false" outlineLevel="0" collapsed="false">
      <c r="A13870" s="55" t="n">
        <v>41962</v>
      </c>
      <c r="B13870" s="56" t="s">
        <v>383</v>
      </c>
      <c r="C13870" s="56" t="s">
        <v>2857</v>
      </c>
      <c r="D13870" s="30" t="n">
        <v>2712</v>
      </c>
      <c r="E13870" s="44" t="n">
        <v>0.25</v>
      </c>
      <c r="F13870" s="30" t="s">
        <v>1162</v>
      </c>
      <c r="G13870" s="3" t="s">
        <v>2487</v>
      </c>
      <c r="H13870" s="3" t="s">
        <v>1162</v>
      </c>
      <c r="I13870" s="29" t="n">
        <v>248.2</v>
      </c>
      <c r="J13870" s="29" t="n">
        <v>176.5</v>
      </c>
      <c r="K13870" s="30" t="s">
        <v>1232</v>
      </c>
      <c r="M13870" s="31" t="n">
        <f aca="false">P13870+R13870+T13870+V13870+X13870+Z13870+AB13870+AD13870+AF13870+AH13870+AJ13870+AL13870+AN13870+AP13870+AR13870+AT13870+AV13870+AX13870+AZ13870+BB13870+BD13870+BF13870+BH13870+BJ13870+BL13870+BN13870+BP13870</f>
        <v>0</v>
      </c>
    </row>
    <row r="13871" customFormat="false" ht="15" hidden="false" customHeight="false" outlineLevel="0" collapsed="false">
      <c r="A13871" s="55" t="n">
        <v>41962</v>
      </c>
      <c r="B13871" s="56" t="s">
        <v>1165</v>
      </c>
      <c r="C13871" s="56" t="s">
        <v>1206</v>
      </c>
      <c r="D13871" s="30" t="n">
        <v>2713</v>
      </c>
      <c r="E13871" s="44" t="n">
        <v>0.25</v>
      </c>
      <c r="F13871" s="30" t="s">
        <v>1162</v>
      </c>
      <c r="H13871" s="3" t="s">
        <v>1162</v>
      </c>
      <c r="I13871" s="29" t="n">
        <v>222.2</v>
      </c>
      <c r="J13871" s="29" t="n">
        <v>160</v>
      </c>
      <c r="K13871" s="30" t="s">
        <v>2306</v>
      </c>
      <c r="M13871" s="31" t="n">
        <f aca="false">P13871+R13871+T13871+V13871+X13871+Z13871+AB13871+AD13871+AF13871+AH13871+AJ13871+AL13871+AN13871+AP13871+AR13871+AT13871+AV13871+AX13871+AZ13871+BB13871+BD13871+BF13871+BH13871+BJ13871+BL13871+BN13871+BP13871</f>
        <v>0</v>
      </c>
    </row>
    <row r="13872" customFormat="false" ht="15" hidden="false" customHeight="false" outlineLevel="0" collapsed="false">
      <c r="A13872" s="55" t="n">
        <v>41962</v>
      </c>
      <c r="B13872" s="56" t="s">
        <v>2771</v>
      </c>
      <c r="C13872" s="56" t="s">
        <v>2857</v>
      </c>
      <c r="D13872" s="30" t="n">
        <v>2714</v>
      </c>
      <c r="E13872" s="44" t="n">
        <v>0.25</v>
      </c>
      <c r="F13872" s="30" t="s">
        <v>1162</v>
      </c>
      <c r="H13872" s="3" t="s">
        <v>1162</v>
      </c>
      <c r="I13872" s="29" t="n">
        <v>230.8</v>
      </c>
      <c r="J13872" s="29" t="n">
        <v>160</v>
      </c>
      <c r="K13872" s="30" t="s">
        <v>2772</v>
      </c>
      <c r="M13872" s="31" t="n">
        <f aca="false">P13872+R13872+T13872+V13872+X13872+Z13872+AB13872+AD13872+AF13872+AH13872+AJ13872+AL13872+AN13872+AP13872+AR13872+AT13872+AV13872+AX13872+AZ13872+BB13872+BD13872+BF13872+BH13872+BJ13872+BL13872+BN13872+BP13872</f>
        <v>0</v>
      </c>
    </row>
    <row r="13873" customFormat="false" ht="15" hidden="false" customHeight="false" outlineLevel="0" collapsed="false">
      <c r="A13873" s="449" t="n">
        <v>41963</v>
      </c>
      <c r="B13873" s="450" t="s">
        <v>2885</v>
      </c>
      <c r="C13873" s="450" t="s">
        <v>2857</v>
      </c>
      <c r="D13873" s="451" t="n">
        <v>2715</v>
      </c>
      <c r="E13873" s="452" t="n">
        <v>0.25</v>
      </c>
      <c r="F13873" s="451" t="s">
        <v>1162</v>
      </c>
      <c r="G13873" s="3" t="s">
        <v>2886</v>
      </c>
      <c r="H13873" s="3" t="s">
        <v>1162</v>
      </c>
      <c r="I13873" s="29" t="n">
        <v>385</v>
      </c>
      <c r="J13873" s="29" t="n">
        <v>280</v>
      </c>
      <c r="K13873" s="30" t="s">
        <v>1518</v>
      </c>
    </row>
    <row r="13874" customFormat="false" ht="15" hidden="false" customHeight="false" outlineLevel="0" collapsed="false">
      <c r="A13874" s="55" t="n">
        <v>41962</v>
      </c>
      <c r="B13874" s="56" t="s">
        <v>1173</v>
      </c>
      <c r="C13874" s="56" t="s">
        <v>1049</v>
      </c>
      <c r="D13874" s="30" t="n">
        <v>2715</v>
      </c>
      <c r="E13874" s="44" t="n">
        <v>0.354166666666667</v>
      </c>
      <c r="F13874" s="44" t="n">
        <v>0.736111111111111</v>
      </c>
      <c r="H13874" s="42" t="n">
        <v>0.395833333333333</v>
      </c>
      <c r="I13874" s="29" t="n">
        <v>223.25</v>
      </c>
      <c r="J13874" s="29" t="n">
        <v>156.27</v>
      </c>
      <c r="K13874" s="30" t="s">
        <v>2630</v>
      </c>
      <c r="M13874" s="31" t="n">
        <f aca="false">P13874+R13874+T13874+V13874+X13874+Z13874+AB13874+AD13874+AF13874+AH13874+AJ13874+AL13874+AN13874+AP13874+AR13874+AT13874+AV13874+AX13874+AZ13874+BB13874+BD13874+BF13874+BH13874+BJ13874+BL13874+BN13874+BP13874</f>
        <v>0</v>
      </c>
    </row>
    <row r="13875" customFormat="false" ht="15" hidden="false" customHeight="false" outlineLevel="0" collapsed="false">
      <c r="A13875" s="55" t="n">
        <v>41962</v>
      </c>
      <c r="B13875" s="56" t="s">
        <v>2620</v>
      </c>
      <c r="C13875" s="56" t="s">
        <v>2623</v>
      </c>
      <c r="D13875" s="30" t="n">
        <v>2716</v>
      </c>
      <c r="E13875" s="44" t="n">
        <v>0.40625</v>
      </c>
      <c r="F13875" s="44" t="n">
        <v>0.770833333333334</v>
      </c>
      <c r="H13875" s="42" t="n">
        <v>0.375</v>
      </c>
      <c r="I13875" s="29" t="n">
        <v>223</v>
      </c>
      <c r="J13875" s="29" t="n">
        <v>151.2</v>
      </c>
      <c r="K13875" s="30" t="s">
        <v>2621</v>
      </c>
      <c r="M13875" s="31" t="n">
        <f aca="false">P13875+R13875+T13875+V13875+X13875+Z13875+AB13875+AD13875+AF13875+AH13875+AJ13875+AL13875+AN13875+AP13875+AR13875+AT13875+AV13875+AX13875+AZ13875+BB13875+BD13875+BF13875+BH13875+BJ13875+BL13875+BN13875+BP13875</f>
        <v>0</v>
      </c>
    </row>
    <row r="13876" customFormat="false" ht="15" hidden="false" customHeight="false" outlineLevel="0" collapsed="false">
      <c r="A13876" s="55" t="n">
        <v>41962</v>
      </c>
      <c r="B13876" s="56" t="s">
        <v>2627</v>
      </c>
      <c r="C13876" s="56" t="s">
        <v>2644</v>
      </c>
      <c r="D13876" s="30" t="n">
        <v>2717</v>
      </c>
      <c r="E13876" s="44" t="n">
        <v>0.541666666666667</v>
      </c>
      <c r="F13876" s="44" t="n">
        <v>0.75</v>
      </c>
      <c r="H13876" s="42" t="n">
        <v>0.208333333333333</v>
      </c>
      <c r="I13876" s="29" t="n">
        <v>120</v>
      </c>
      <c r="J13876" s="29" t="n">
        <v>84</v>
      </c>
      <c r="K13876" s="30" t="s">
        <v>2619</v>
      </c>
      <c r="M13876" s="31" t="n">
        <f aca="false">P13876+R13876+T13876+V13876+X13876+Z13876+AB13876+AD13876+AF13876+AH13876+AJ13876+AL13876+AN13876+AP13876+AR13876+AT13876+AV13876+AX13876+AZ13876+BB13876+BD13876+BF13876+BH13876+BJ13876+BL13876+BN13876+BP13876</f>
        <v>0</v>
      </c>
    </row>
    <row r="13877" customFormat="false" ht="15" hidden="false" customHeight="false" outlineLevel="0" collapsed="false">
      <c r="A13877" s="55" t="n">
        <v>41962</v>
      </c>
      <c r="B13877" s="56" t="s">
        <v>2733</v>
      </c>
      <c r="C13877" s="56" t="s">
        <v>2887</v>
      </c>
      <c r="D13877" s="30" t="n">
        <v>2718</v>
      </c>
      <c r="E13877" s="44" t="n">
        <v>0.572916666666667</v>
      </c>
      <c r="F13877" s="44" t="n">
        <v>0.760416666666667</v>
      </c>
      <c r="G13877" s="3" t="s">
        <v>1791</v>
      </c>
      <c r="H13877" s="3" t="s">
        <v>1265</v>
      </c>
      <c r="I13877" s="29" t="n">
        <v>147.6</v>
      </c>
      <c r="J13877" s="29" t="n">
        <v>92.4</v>
      </c>
      <c r="K13877" s="30" t="s">
        <v>2734</v>
      </c>
      <c r="M13877" s="31" t="n">
        <f aca="false">P13877+R13877+T13877+V13877+X13877+Z13877+AB13877+AD13877+AF13877+AH13877+AJ13877+AL13877+AN13877+AP13877+AR13877+AT13877+AV13877+AX13877+AZ13877+BB13877+BD13877+BF13877+BH13877+BJ13877+BL13877+BN13877+BP13877</f>
        <v>0</v>
      </c>
    </row>
    <row r="13878" customFormat="false" ht="15" hidden="false" customHeight="false" outlineLevel="0" collapsed="false">
      <c r="A13878" s="55" t="n">
        <v>41962</v>
      </c>
      <c r="B13878" s="56" t="s">
        <v>2733</v>
      </c>
      <c r="C13878" s="56" t="s">
        <v>1395</v>
      </c>
      <c r="D13878" s="30" t="n">
        <v>2719</v>
      </c>
      <c r="E13878" s="44" t="n">
        <v>0.791666666666667</v>
      </c>
      <c r="F13878" s="30" t="s">
        <v>1162</v>
      </c>
      <c r="G13878" s="69"/>
      <c r="H13878" s="3" t="s">
        <v>1327</v>
      </c>
      <c r="I13878" s="29" t="n">
        <v>222.2</v>
      </c>
      <c r="J13878" s="29" t="n">
        <v>160</v>
      </c>
      <c r="K13878" s="30" t="s">
        <v>2772</v>
      </c>
    </row>
    <row r="13879" customFormat="false" ht="15" hidden="false" customHeight="false" outlineLevel="0" collapsed="false">
      <c r="A13879" s="55"/>
      <c r="B13879" s="56"/>
      <c r="C13879" s="56"/>
      <c r="D13879" s="30"/>
      <c r="E13879" s="44"/>
      <c r="F13879" s="30"/>
    </row>
    <row r="13880" customFormat="false" ht="15" hidden="false" customHeight="false" outlineLevel="0" collapsed="false">
      <c r="A13880" s="435"/>
      <c r="B13880" s="436"/>
      <c r="C13880" s="436"/>
      <c r="D13880" s="437"/>
      <c r="E13880" s="438"/>
      <c r="F13880" s="437"/>
      <c r="G13880" s="437"/>
      <c r="H13880" s="437"/>
      <c r="I13880" s="439"/>
      <c r="J13880" s="439"/>
      <c r="K13880" s="437"/>
    </row>
    <row r="13881" customFormat="false" ht="21" hidden="false" customHeight="false" outlineLevel="0" collapsed="false">
      <c r="A13881" s="435"/>
      <c r="B13881" s="436"/>
      <c r="C13881" s="436"/>
      <c r="D13881" s="437"/>
      <c r="E13881" s="438"/>
      <c r="F13881" s="437"/>
      <c r="G13881" s="448" t="s">
        <v>1439</v>
      </c>
      <c r="H13881" s="437"/>
      <c r="I13881" s="439"/>
      <c r="J13881" s="439"/>
      <c r="K13881" s="437"/>
    </row>
    <row r="13882" customFormat="false" ht="15" hidden="false" customHeight="false" outlineLevel="0" collapsed="false">
      <c r="A13882" s="55" t="n">
        <v>41963</v>
      </c>
      <c r="B13882" s="56" t="s">
        <v>1195</v>
      </c>
      <c r="C13882" s="56" t="s">
        <v>490</v>
      </c>
      <c r="D13882" s="30" t="n">
        <v>2719</v>
      </c>
      <c r="E13882" s="44" t="n">
        <v>0.291666666666667</v>
      </c>
      <c r="F13882" s="44" t="n">
        <v>0.458333333333333</v>
      </c>
      <c r="G13882" s="3" t="s">
        <v>2888</v>
      </c>
      <c r="H13882" s="3" t="s">
        <v>1191</v>
      </c>
      <c r="I13882" s="29" t="n">
        <v>152.5</v>
      </c>
      <c r="J13882" s="29" t="n">
        <v>106.75</v>
      </c>
      <c r="K13882" s="30" t="s">
        <v>2465</v>
      </c>
      <c r="M13882" s="31" t="n">
        <f aca="false">P13882+R13882+T13882+V13882+X13882+Z13882+AB13882+AD13882+AF13882+AH13882+AJ13882+AL13882+AN13882+AP13882+AR13882+AT13882+AV13882+AX13882+AZ13882+BB13882+BD13882+BF13882+BH13882+BJ13882+BL13882+BN13882+BP13882</f>
        <v>0</v>
      </c>
    </row>
    <row r="13883" customFormat="false" ht="15" hidden="false" customHeight="false" outlineLevel="0" collapsed="false">
      <c r="A13883" s="55" t="n">
        <v>41963</v>
      </c>
      <c r="B13883" s="56" t="s">
        <v>403</v>
      </c>
      <c r="C13883" s="56" t="s">
        <v>490</v>
      </c>
      <c r="D13883" s="30" t="n">
        <v>2720</v>
      </c>
      <c r="E13883" s="44" t="n">
        <v>0.3125</v>
      </c>
      <c r="F13883" s="30"/>
      <c r="G13883" s="3" t="s">
        <v>2889</v>
      </c>
      <c r="H13883" s="42" t="n">
        <v>0.166666666666667</v>
      </c>
      <c r="I13883" s="29" t="n">
        <v>122</v>
      </c>
      <c r="J13883" s="29" t="n">
        <v>85.4</v>
      </c>
      <c r="K13883" s="30" t="s">
        <v>2057</v>
      </c>
      <c r="M13883" s="31" t="n">
        <f aca="false">P13883+R13883+T13883+V13883+X13883+Z13883+AB13883+AD13883+AF13883+AH13883+AJ13883+AL13883+AN13883+AP13883+AR13883+AT13883+AV13883+AX13883+AZ13883+BB13883+BD13883+BF13883+BH13883+BJ13883+BL13883+BN13883+BP13883</f>
        <v>0</v>
      </c>
    </row>
    <row r="13884" customFormat="false" ht="15" hidden="false" customHeight="false" outlineLevel="0" collapsed="false">
      <c r="A13884" s="55"/>
      <c r="B13884" s="56"/>
      <c r="C13884" s="56"/>
      <c r="D13884" s="30"/>
      <c r="E13884" s="44"/>
      <c r="F13884" s="30"/>
    </row>
    <row r="13885" customFormat="false" ht="15" hidden="false" customHeight="false" outlineLevel="0" collapsed="false">
      <c r="A13885" s="435"/>
      <c r="B13885" s="436"/>
      <c r="C13885" s="436"/>
      <c r="D13885" s="437"/>
      <c r="E13885" s="438"/>
      <c r="F13885" s="437"/>
      <c r="G13885" s="437"/>
      <c r="H13885" s="437"/>
      <c r="I13885" s="439"/>
      <c r="J13885" s="439"/>
      <c r="K13885" s="437"/>
    </row>
    <row r="13886" customFormat="false" ht="21" hidden="false" customHeight="false" outlineLevel="0" collapsed="false">
      <c r="A13886" s="435"/>
      <c r="B13886" s="436"/>
      <c r="C13886" s="436"/>
      <c r="D13886" s="437"/>
      <c r="E13886" s="438"/>
      <c r="F13886" s="437"/>
      <c r="G13886" s="448" t="s">
        <v>1295</v>
      </c>
      <c r="H13886" s="437"/>
      <c r="I13886" s="439"/>
      <c r="J13886" s="439"/>
      <c r="K13886" s="437"/>
    </row>
    <row r="13887" customFormat="false" ht="15" hidden="false" customHeight="false" outlineLevel="0" collapsed="false">
      <c r="A13887" s="55" t="n">
        <v>41964</v>
      </c>
      <c r="B13887" s="56" t="s">
        <v>1539</v>
      </c>
      <c r="C13887" s="56" t="s">
        <v>1226</v>
      </c>
      <c r="D13887" s="30" t="n">
        <v>2721</v>
      </c>
      <c r="E13887" s="44" t="n">
        <v>0.291666666666667</v>
      </c>
      <c r="F13887" s="44" t="n">
        <v>0.75</v>
      </c>
      <c r="H13887" s="42" t="n">
        <v>0.458333333333333</v>
      </c>
      <c r="I13887" s="29" t="n">
        <v>258.5</v>
      </c>
      <c r="J13887" s="29" t="n">
        <v>180.95</v>
      </c>
      <c r="K13887" s="30" t="s">
        <v>2626</v>
      </c>
      <c r="M13887" s="31" t="n">
        <f aca="false">P13887+R13887+T13887+V13887+X13887+Z13887+AB13887+AD13887+AF13887+AH13887+AJ13887+AL13887+AN13887+AP13887+AR13887+AT13887+AV13887+AX13887+AZ13887+BB13887+BD13887+BF13887+BH13887+BJ13887+BL13887+BN13887+BP13887</f>
        <v>0</v>
      </c>
    </row>
    <row r="13888" customFormat="false" ht="15" hidden="false" customHeight="false" outlineLevel="0" collapsed="false">
      <c r="A13888" s="55" t="n">
        <v>41964</v>
      </c>
      <c r="B13888" s="56" t="s">
        <v>2632</v>
      </c>
      <c r="C13888" s="56" t="s">
        <v>1226</v>
      </c>
      <c r="D13888" s="30" t="n">
        <v>2722</v>
      </c>
      <c r="E13888" s="44" t="n">
        <v>0.291666666666667</v>
      </c>
      <c r="F13888" s="44" t="n">
        <v>0.625</v>
      </c>
      <c r="H13888" s="42" t="n">
        <v>0.333333333333333</v>
      </c>
      <c r="I13888" s="29" t="n">
        <v>188</v>
      </c>
      <c r="J13888" s="29" t="n">
        <v>131.6</v>
      </c>
      <c r="K13888" s="30" t="s">
        <v>2617</v>
      </c>
      <c r="M13888" s="31" t="n">
        <f aca="false">P13888+R13888+T13888+V13888+X13888+Z13888+AB13888+AD13888+AF13888+AH13888+AJ13888+AL13888+AN13888+AP13888+AR13888+AT13888+AV13888+AX13888+AZ13888+BB13888+BD13888+BF13888+BH13888+BJ13888+BL13888+BN13888+BP13888</f>
        <v>0</v>
      </c>
    </row>
    <row r="13889" customFormat="false" ht="15" hidden="false" customHeight="false" outlineLevel="0" collapsed="false">
      <c r="A13889" s="55" t="n">
        <v>41964</v>
      </c>
      <c r="B13889" s="56" t="s">
        <v>1173</v>
      </c>
      <c r="C13889" s="56" t="s">
        <v>1049</v>
      </c>
      <c r="D13889" s="30" t="n">
        <v>2723</v>
      </c>
      <c r="E13889" s="44" t="n">
        <v>0.333333333333333</v>
      </c>
      <c r="F13889" s="44" t="n">
        <v>0.739583333333334</v>
      </c>
      <c r="G13889" s="3" t="s">
        <v>1548</v>
      </c>
      <c r="H13889" s="3" t="s">
        <v>1283</v>
      </c>
      <c r="I13889" s="29" t="n">
        <v>258.5</v>
      </c>
      <c r="J13889" s="29" t="n">
        <v>180.95</v>
      </c>
      <c r="K13889" s="30" t="s">
        <v>2600</v>
      </c>
      <c r="M13889" s="31" t="n">
        <f aca="false">P13889+R13889+T13889+V13889+X13889+Z13889+AB13889+AD13889+AF13889+AH13889+AJ13889+AL13889+AN13889+AP13889+AR13889+AT13889+AV13889+AX13889+AZ13889+BB13889+BD13889+BF13889+BH13889+BJ13889+BL13889+BN13889+BP13889</f>
        <v>0</v>
      </c>
    </row>
    <row r="13890" customFormat="false" ht="15" hidden="false" customHeight="false" outlineLevel="0" collapsed="false">
      <c r="A13890" s="55" t="n">
        <v>41964</v>
      </c>
      <c r="B13890" s="56" t="s">
        <v>383</v>
      </c>
      <c r="C13890" s="56" t="s">
        <v>2890</v>
      </c>
      <c r="D13890" s="30" t="n">
        <v>2724</v>
      </c>
      <c r="E13890" s="44" t="n">
        <v>0.25</v>
      </c>
      <c r="F13890" s="30" t="s">
        <v>1327</v>
      </c>
      <c r="G13890" s="3" t="s">
        <v>2682</v>
      </c>
      <c r="H13890" s="3" t="s">
        <v>1327</v>
      </c>
      <c r="I13890" s="29" t="n">
        <v>248.2</v>
      </c>
      <c r="J13890" s="29" t="n">
        <v>176.5</v>
      </c>
      <c r="K13890" s="30" t="s">
        <v>1518</v>
      </c>
      <c r="M13890" s="31" t="n">
        <f aca="false">P13890+R13890+T13890+V13890+X13890+Z13890+AB13890+AD13890+AF13890+AH13890+AJ13890+AL13890+AN13890+AP13890+AR13890+AT13890+AV13890+AX13890+AZ13890+BB13890+BD13890+BF13890+BH13890+BJ13890+BL13890+BN13890+BP13890</f>
        <v>0</v>
      </c>
    </row>
    <row r="13891" customFormat="false" ht="15" hidden="false" customHeight="false" outlineLevel="0" collapsed="false">
      <c r="A13891" s="55" t="n">
        <v>41964</v>
      </c>
      <c r="B13891" s="56" t="s">
        <v>1514</v>
      </c>
      <c r="C13891" s="56" t="s">
        <v>2890</v>
      </c>
      <c r="D13891" s="30" t="n">
        <v>2725</v>
      </c>
      <c r="E13891" s="44" t="n">
        <v>0.791666666666667</v>
      </c>
      <c r="F13891" s="30" t="s">
        <v>1327</v>
      </c>
      <c r="G13891" s="3" t="s">
        <v>2830</v>
      </c>
      <c r="H13891" s="3" t="s">
        <v>1327</v>
      </c>
      <c r="I13891" s="29" t="n">
        <v>229.2</v>
      </c>
      <c r="J13891" s="29" t="n">
        <v>160</v>
      </c>
      <c r="K13891" s="30" t="s">
        <v>1516</v>
      </c>
      <c r="M13891" s="31" t="n">
        <f aca="false">P13891+R13891+T13891+V13891+X13891+Z13891+AB13891+AD13891+AF13891+AH13891+AJ13891+AL13891+AN13891+AP13891+AR13891+AT13891+AV13891+AX13891+AZ13891+BB13891+BD13891+BF13891+BH13891+BJ13891+BL13891+BN13891+BP13891</f>
        <v>0</v>
      </c>
    </row>
    <row r="13892" customFormat="false" ht="15" hidden="false" customHeight="false" outlineLevel="0" collapsed="false">
      <c r="A13892" s="55" t="n">
        <v>41964</v>
      </c>
      <c r="B13892" s="56" t="s">
        <v>1958</v>
      </c>
      <c r="C13892" s="56" t="s">
        <v>1958</v>
      </c>
      <c r="D13892" s="30" t="n">
        <v>2726</v>
      </c>
      <c r="E13892" s="44" t="s">
        <v>1958</v>
      </c>
      <c r="F13892" s="30" t="s">
        <v>1958</v>
      </c>
      <c r="G13892" s="3" t="s">
        <v>1958</v>
      </c>
      <c r="H13892" s="3" t="s">
        <v>1958</v>
      </c>
      <c r="I13892" s="29" t="s">
        <v>1958</v>
      </c>
      <c r="J13892" s="29" t="s">
        <v>1958</v>
      </c>
      <c r="K13892" s="30" t="s">
        <v>1958</v>
      </c>
      <c r="M13892" s="31" t="n">
        <f aca="false">P13892+R13892+T13892+V13892+X13892+Z13892+AB13892+AD13892+AF13892+AH13892+AJ13892+AL13892+AN13892+AP13892+AR13892+AT13892+AV13892+AX13892+AZ13892+BB13892+BD13892+BF13892+BH13892+BJ13892+BL13892+BN13892+BP13892</f>
        <v>0</v>
      </c>
    </row>
    <row r="13893" customFormat="false" ht="15" hidden="false" customHeight="false" outlineLevel="0" collapsed="false">
      <c r="A13893" s="55" t="n">
        <v>41964</v>
      </c>
      <c r="B13893" s="56" t="s">
        <v>2636</v>
      </c>
      <c r="C13893" s="56" t="s">
        <v>2768</v>
      </c>
      <c r="D13893" s="30" t="n">
        <v>2727</v>
      </c>
      <c r="E13893" s="44" t="n">
        <v>0.583333333333333</v>
      </c>
      <c r="F13893" s="44" t="n">
        <v>0.75</v>
      </c>
      <c r="H13893" s="42" t="n">
        <v>0.166666666666667</v>
      </c>
      <c r="I13893" s="29" t="n">
        <v>103</v>
      </c>
      <c r="J13893" s="29" t="n">
        <v>67.2</v>
      </c>
      <c r="K13893" s="30" t="s">
        <v>1253</v>
      </c>
      <c r="M13893" s="31" t="n">
        <f aca="false">P13893+R13893+T13893+V13893+X13893+Z13893+AB13893+AD13893+AF13893+AH13893+AJ13893+AL13893+AN13893+AP13893+AR13893+AT13893+AV13893+AX13893+AZ13893+BB13893+BD13893+BF13893+BH13893+BJ13893+BL13893+BN13893+BP13893</f>
        <v>0</v>
      </c>
    </row>
    <row r="13894" customFormat="false" ht="15" hidden="false" customHeight="false" outlineLevel="0" collapsed="false">
      <c r="A13894" s="55"/>
      <c r="B13894" s="56"/>
      <c r="C13894" s="56"/>
      <c r="D13894" s="30"/>
      <c r="E13894" s="44"/>
      <c r="F13894" s="30"/>
      <c r="G13894" s="30"/>
    </row>
    <row r="13895" customFormat="false" ht="15" hidden="false" customHeight="false" outlineLevel="0" collapsed="false">
      <c r="A13895" s="435"/>
      <c r="B13895" s="436"/>
      <c r="C13895" s="436"/>
      <c r="D13895" s="437"/>
      <c r="E13895" s="438"/>
      <c r="F13895" s="437"/>
      <c r="G13895" s="437"/>
      <c r="H13895" s="437"/>
      <c r="I13895" s="439"/>
      <c r="J13895" s="439"/>
      <c r="K13895" s="437"/>
    </row>
    <row r="13896" customFormat="false" ht="21" hidden="false" customHeight="false" outlineLevel="0" collapsed="false">
      <c r="A13896" s="435"/>
      <c r="B13896" s="436"/>
      <c r="C13896" s="436"/>
      <c r="D13896" s="437"/>
      <c r="E13896" s="438"/>
      <c r="F13896" s="437"/>
      <c r="G13896" s="453" t="s">
        <v>1423</v>
      </c>
      <c r="H13896" s="437"/>
      <c r="I13896" s="439"/>
      <c r="J13896" s="439"/>
      <c r="K13896" s="437"/>
    </row>
    <row r="13897" customFormat="false" ht="15" hidden="false" customHeight="false" outlineLevel="0" collapsed="false">
      <c r="A13897" s="55" t="n">
        <v>41966</v>
      </c>
      <c r="B13897" s="56" t="s">
        <v>1539</v>
      </c>
      <c r="C13897" s="56" t="s">
        <v>1226</v>
      </c>
      <c r="D13897" s="30" t="n">
        <v>2728</v>
      </c>
      <c r="E13897" s="44" t="n">
        <v>0.291666666666667</v>
      </c>
      <c r="F13897" s="44" t="n">
        <v>0.53125</v>
      </c>
      <c r="G13897" s="3" t="s">
        <v>1338</v>
      </c>
      <c r="H13897" s="3" t="s">
        <v>1234</v>
      </c>
      <c r="I13897" s="29" t="n">
        <v>213.5</v>
      </c>
      <c r="J13897" s="29" t="n">
        <v>149.45</v>
      </c>
      <c r="K13897" s="30" t="s">
        <v>2626</v>
      </c>
      <c r="M13897" s="31" t="n">
        <f aca="false">P13897+R13897+T13897+V13897+X13897+Z13897+AB13897+AD13897+AF13897+AH13897+AJ13897+AL13897+AN13897+AP13897+AR13897+AT13897+AV13897+AX13897+AZ13897+BB13897+BD13897+BF13897+BH13897+BJ13897+BL13897+BN13897+BP13897</f>
        <v>0</v>
      </c>
    </row>
    <row r="13898" customFormat="false" ht="15" hidden="false" customHeight="false" outlineLevel="0" collapsed="false">
      <c r="A13898" s="55"/>
      <c r="B13898" s="56"/>
      <c r="C13898" s="56"/>
      <c r="D13898" s="30"/>
      <c r="E13898" s="44"/>
      <c r="F13898" s="30"/>
    </row>
    <row r="13899" customFormat="false" ht="15" hidden="false" customHeight="false" outlineLevel="0" collapsed="false">
      <c r="A13899" s="435"/>
      <c r="B13899" s="436"/>
      <c r="C13899" s="436"/>
      <c r="D13899" s="437"/>
      <c r="E13899" s="438"/>
      <c r="F13899" s="437"/>
      <c r="G13899" s="437"/>
      <c r="H13899" s="437"/>
      <c r="I13899" s="439"/>
      <c r="J13899" s="439"/>
      <c r="K13899" s="437"/>
    </row>
    <row r="13900" customFormat="false" ht="21" hidden="false" customHeight="false" outlineLevel="0" collapsed="false">
      <c r="A13900" s="435"/>
      <c r="B13900" s="436"/>
      <c r="C13900" s="436"/>
      <c r="D13900" s="437"/>
      <c r="E13900" s="438"/>
      <c r="F13900" s="437"/>
      <c r="G13900" s="448" t="s">
        <v>1301</v>
      </c>
      <c r="H13900" s="437"/>
      <c r="I13900" s="439"/>
      <c r="J13900" s="439"/>
      <c r="K13900" s="437"/>
    </row>
    <row r="13901" customFormat="false" ht="15" hidden="false" customHeight="false" outlineLevel="0" collapsed="false">
      <c r="A13901" s="55" t="n">
        <v>41967</v>
      </c>
      <c r="B13901" s="56" t="s">
        <v>1176</v>
      </c>
      <c r="C13901" s="56" t="s">
        <v>490</v>
      </c>
      <c r="D13901" s="30" t="n">
        <v>2729</v>
      </c>
      <c r="E13901" s="44" t="n">
        <v>0.25</v>
      </c>
      <c r="F13901" s="44" t="n">
        <v>0.684027777777778</v>
      </c>
      <c r="H13901" s="42" t="n">
        <v>0.4375</v>
      </c>
      <c r="I13901" s="29" t="n">
        <v>251.75</v>
      </c>
      <c r="J13901" s="29" t="n">
        <v>172.72</v>
      </c>
      <c r="K13901" s="30" t="s">
        <v>2462</v>
      </c>
      <c r="M13901" s="31" t="n">
        <f aca="false">P13901+R13901+T13901+V13901+X13901+Z13901+AB13901+AD13901+AF13901+AH13901+AJ13901+AL13901+AN13901+AP13901+AR13901+AT13901+AV13901+AX13901+AZ13901+BB13901+BD13901+BF13901+BH13901+BJ13901+BL13901+BN13901+BP13901</f>
        <v>0</v>
      </c>
    </row>
    <row r="13902" customFormat="false" ht="15" hidden="false" customHeight="false" outlineLevel="0" collapsed="false">
      <c r="A13902" s="55" t="n">
        <v>41967</v>
      </c>
      <c r="B13902" s="56" t="s">
        <v>679</v>
      </c>
      <c r="C13902" s="56" t="s">
        <v>1206</v>
      </c>
      <c r="D13902" s="30" t="n">
        <v>2730</v>
      </c>
      <c r="E13902" s="44" t="n">
        <v>0.25</v>
      </c>
      <c r="F13902" s="30" t="s">
        <v>1162</v>
      </c>
      <c r="G13902" s="3" t="s">
        <v>2778</v>
      </c>
      <c r="H13902" s="3" t="s">
        <v>1162</v>
      </c>
      <c r="I13902" s="29" t="n">
        <v>230.7</v>
      </c>
      <c r="J13902" s="29" t="n">
        <v>160</v>
      </c>
      <c r="K13902" s="30" t="s">
        <v>1223</v>
      </c>
      <c r="M13902" s="31" t="n">
        <f aca="false">P13902+R13902+T13902+V13902+X13902+Z13902+AB13902+AD13902+AF13902+AH13902+AJ13902+AL13902+AN13902+AP13902+AR13902+AT13902+AV13902+AX13902+AZ13902+BB13902+BD13902+BF13902+BH13902+BJ13902+BL13902+BN13902+BP13902</f>
        <v>0</v>
      </c>
    </row>
    <row r="13903" customFormat="false" ht="15" hidden="false" customHeight="false" outlineLevel="0" collapsed="false">
      <c r="A13903" s="55" t="n">
        <v>41967</v>
      </c>
      <c r="B13903" s="56" t="s">
        <v>383</v>
      </c>
      <c r="C13903" s="56" t="s">
        <v>1206</v>
      </c>
      <c r="D13903" s="30" t="n">
        <v>2731</v>
      </c>
      <c r="E13903" s="44" t="n">
        <v>0.25</v>
      </c>
      <c r="F13903" s="30" t="s">
        <v>1162</v>
      </c>
      <c r="G13903" s="3" t="s">
        <v>2891</v>
      </c>
      <c r="H13903" s="3" t="s">
        <v>1162</v>
      </c>
      <c r="I13903" s="29" t="n">
        <v>248.2</v>
      </c>
      <c r="J13903" s="29" t="n">
        <v>176.5</v>
      </c>
      <c r="K13903" s="30" t="s">
        <v>1232</v>
      </c>
      <c r="M13903" s="31" t="n">
        <f aca="false">P13903+R13903+T13903+V13903+X13903+Z13903+AB13903+AD13903+AF13903+AH13903+AJ13903+AL13903+AN13903+AP13903+AR13903+AT13903+AV13903+AX13903+AZ13903+BB13903+BD13903+BF13903+BH13903+BJ13903+BL13903+BN13903+BP13903</f>
        <v>0</v>
      </c>
    </row>
    <row r="13904" customFormat="false" ht="15" hidden="false" customHeight="false" outlineLevel="0" collapsed="false">
      <c r="A13904" s="55" t="n">
        <v>41967</v>
      </c>
      <c r="B13904" s="56" t="s">
        <v>1165</v>
      </c>
      <c r="C13904" s="56" t="s">
        <v>1206</v>
      </c>
      <c r="D13904" s="30" t="n">
        <v>2732</v>
      </c>
      <c r="E13904" s="44" t="n">
        <v>0.25</v>
      </c>
      <c r="F13904" s="30" t="s">
        <v>1162</v>
      </c>
      <c r="G13904" s="3" t="s">
        <v>2892</v>
      </c>
      <c r="H13904" s="3" t="s">
        <v>1162</v>
      </c>
      <c r="I13904" s="29" t="n">
        <v>253.2</v>
      </c>
      <c r="J13904" s="29" t="n">
        <v>146.5</v>
      </c>
      <c r="K13904" s="30" t="s">
        <v>2306</v>
      </c>
      <c r="M13904" s="31" t="n">
        <f aca="false">P13904+R13904+T13904+V13904+X13904+Z13904+AB13904+AD13904+AF13904+AH13904+AJ13904+AL13904+AN13904+AP13904+AR13904+AT13904+AV13904+AX13904+AZ13904+BB13904+BD13904+BF13904+BH13904+BJ13904+BL13904+BN13904+BP13904</f>
        <v>0</v>
      </c>
    </row>
    <row r="13905" customFormat="false" ht="15" hidden="false" customHeight="false" outlineLevel="0" collapsed="false">
      <c r="A13905" s="55" t="n">
        <v>41967</v>
      </c>
      <c r="B13905" s="56" t="s">
        <v>2771</v>
      </c>
      <c r="C13905" s="56" t="s">
        <v>2890</v>
      </c>
      <c r="D13905" s="30" t="n">
        <v>2733</v>
      </c>
      <c r="E13905" s="44" t="n">
        <v>0.25</v>
      </c>
      <c r="F13905" s="30" t="s">
        <v>1162</v>
      </c>
      <c r="H13905" s="3" t="s">
        <v>1162</v>
      </c>
      <c r="I13905" s="29" t="n">
        <v>222.2</v>
      </c>
      <c r="J13905" s="29" t="n">
        <v>160</v>
      </c>
      <c r="K13905" s="30" t="s">
        <v>2772</v>
      </c>
      <c r="M13905" s="31" t="n">
        <f aca="false">P13905+R13905+T13905+V13905+X13905+Z13905+AB13905+AD13905+AF13905+AH13905+AJ13905+AL13905+AN13905+AP13905+AR13905+AT13905+AV13905+AX13905+AZ13905+BB13905+BD13905+BF13905+BH13905+BJ13905+BL13905+BN13905+BP13905</f>
        <v>0</v>
      </c>
    </row>
    <row r="13906" customFormat="false" ht="15" hidden="false" customHeight="false" outlineLevel="0" collapsed="false">
      <c r="A13906" s="55" t="n">
        <v>41967</v>
      </c>
      <c r="B13906" s="56" t="s">
        <v>2627</v>
      </c>
      <c r="C13906" s="56" t="s">
        <v>2668</v>
      </c>
      <c r="D13906" s="30" t="n">
        <v>2734</v>
      </c>
      <c r="E13906" s="44" t="n">
        <v>0.333333333333333</v>
      </c>
      <c r="F13906" s="44" t="n">
        <v>0.625</v>
      </c>
      <c r="G13906" s="3" t="s">
        <v>1229</v>
      </c>
      <c r="H13906" s="3" t="s">
        <v>1337</v>
      </c>
      <c r="I13906" s="29" t="n">
        <v>251</v>
      </c>
      <c r="J13906" s="29" t="n">
        <v>131.6</v>
      </c>
      <c r="K13906" s="30" t="s">
        <v>2619</v>
      </c>
      <c r="M13906" s="31" t="n">
        <f aca="false">P13906+R13906+T13906+V13906+X13906+Z13906+AB13906+AD13906+AF13906+AH13906+AJ13906+AL13906+AN13906+AP13906+AR13906+AT13906+AV13906+AX13906+AZ13906+BB13906+BD13906+BF13906+BH13906+BJ13906+BL13906+BN13906+BP13906</f>
        <v>0</v>
      </c>
    </row>
    <row r="13907" customFormat="false" ht="15" hidden="false" customHeight="false" outlineLevel="0" collapsed="false">
      <c r="A13907" s="55" t="n">
        <v>41967</v>
      </c>
      <c r="B13907" s="56" t="s">
        <v>1281</v>
      </c>
      <c r="C13907" s="56" t="s">
        <v>2668</v>
      </c>
      <c r="D13907" s="30" t="n">
        <v>2735</v>
      </c>
      <c r="E13907" s="44" t="n">
        <v>0.333333333333333</v>
      </c>
      <c r="F13907" s="44" t="n">
        <v>0.625</v>
      </c>
      <c r="G13907" s="3" t="s">
        <v>1229</v>
      </c>
      <c r="H13907" s="3" t="s">
        <v>1337</v>
      </c>
      <c r="I13907" s="29" t="n">
        <v>254.5</v>
      </c>
      <c r="J13907" s="29" t="n">
        <v>131.6</v>
      </c>
      <c r="K13907" s="30" t="s">
        <v>1504</v>
      </c>
      <c r="M13907" s="31" t="n">
        <f aca="false">P13907+R13907+T13907+V13907+X13907+Z13907+AB13907+AD13907+AF13907+AH13907+AJ13907+AL13907+AN13907+AP13907+AR13907+AT13907+AV13907+AX13907+AZ13907+BB13907+BD13907+BF13907+BH13907+BJ13907+BL13907+BN13907+BP13907</f>
        <v>0</v>
      </c>
    </row>
    <row r="13908" customFormat="false" ht="15" hidden="false" customHeight="false" outlineLevel="0" collapsed="false">
      <c r="A13908" s="55" t="n">
        <v>41967</v>
      </c>
      <c r="B13908" s="56" t="s">
        <v>403</v>
      </c>
      <c r="C13908" s="56" t="s">
        <v>1049</v>
      </c>
      <c r="D13908" s="30" t="n">
        <v>2736</v>
      </c>
      <c r="E13908" s="44" t="n">
        <v>0.395833333333333</v>
      </c>
      <c r="F13908" s="44" t="n">
        <v>0.729166666666667</v>
      </c>
      <c r="H13908" s="42" t="n">
        <v>0.333333333333333</v>
      </c>
      <c r="I13908" s="29" t="n">
        <v>188</v>
      </c>
      <c r="J13908" s="29" t="n">
        <v>131.6</v>
      </c>
      <c r="K13908" s="30" t="s">
        <v>2057</v>
      </c>
      <c r="M13908" s="31" t="n">
        <f aca="false">P13908+R13908+T13908+V13908+X13908+Z13908+AB13908+AD13908+AF13908+AH13908+AJ13908+AL13908+AN13908+AP13908+AR13908+AT13908+AV13908+AX13908+AZ13908+BB13908+BD13908+BF13908+BH13908+BJ13908+BL13908+BN13908+BP13908</f>
        <v>0</v>
      </c>
    </row>
    <row r="13909" customFormat="false" ht="15" hidden="false" customHeight="false" outlineLevel="0" collapsed="false">
      <c r="A13909" s="55" t="n">
        <v>41967</v>
      </c>
      <c r="B13909" s="56" t="s">
        <v>2153</v>
      </c>
      <c r="C13909" s="56" t="s">
        <v>925</v>
      </c>
      <c r="D13909" s="30" t="n">
        <v>2737</v>
      </c>
      <c r="E13909" s="44" t="n">
        <v>0.34375</v>
      </c>
      <c r="F13909" s="44" t="n">
        <v>0.701388888888889</v>
      </c>
      <c r="G13909" s="3" t="s">
        <v>2893</v>
      </c>
      <c r="H13909" s="42" t="n">
        <v>0.354166666666667</v>
      </c>
      <c r="I13909" s="29" t="n">
        <v>279.75</v>
      </c>
      <c r="J13909" s="29" t="n">
        <v>164.82</v>
      </c>
      <c r="K13909" s="30" t="s">
        <v>2154</v>
      </c>
      <c r="M13909" s="31" t="n">
        <f aca="false">P13909+R13909+T13909+V13909+X13909+Z13909+AB13909+AD13909+AF13909+AH13909+AJ13909+AL13909+AN13909+AP13909+AR13909+AT13909+AV13909+AX13909+AZ13909+BB13909+BD13909+BF13909+BH13909+BJ13909+BL13909+BN13909+BP13909</f>
        <v>0</v>
      </c>
    </row>
    <row r="13910" customFormat="false" ht="15" hidden="false" customHeight="false" outlineLevel="0" collapsed="false">
      <c r="A13910" s="55" t="n">
        <v>41967</v>
      </c>
      <c r="B13910" s="56" t="s">
        <v>1539</v>
      </c>
      <c r="C13910" s="56" t="s">
        <v>1226</v>
      </c>
      <c r="D13910" s="30" t="n">
        <v>2738</v>
      </c>
      <c r="E13910" s="44" t="n">
        <v>0.416666666666667</v>
      </c>
      <c r="F13910" s="44" t="n">
        <v>0.666666666666667</v>
      </c>
      <c r="H13910" s="42" t="n">
        <v>0.25</v>
      </c>
      <c r="I13910" s="29" t="n">
        <v>146</v>
      </c>
      <c r="J13910" s="29" t="n">
        <v>98.7</v>
      </c>
      <c r="K13910" s="30" t="s">
        <v>2626</v>
      </c>
      <c r="M13910" s="31" t="n">
        <f aca="false">P13910+R13910+T13910+V13910+X13910+Z13910+AB13910+AD13910+AF13910+AH13910+AJ13910+AL13910+AN13910+AP13910+AR13910+AT13910+AV13910+AX13910+AZ13910+BB13910+BD13910+BF13910+BH13910+BJ13910+BL13910+BN13910+BP13910</f>
        <v>0</v>
      </c>
    </row>
    <row r="13911" customFormat="false" ht="15" hidden="false" customHeight="false" outlineLevel="0" collapsed="false">
      <c r="A13911" s="55" t="n">
        <v>41967</v>
      </c>
      <c r="B13911" s="56" t="s">
        <v>1525</v>
      </c>
      <c r="C13911" s="56" t="s">
        <v>2644</v>
      </c>
      <c r="D13911" s="30" t="n">
        <v>2739</v>
      </c>
      <c r="E13911" s="44" t="n">
        <v>0.520833333333333</v>
      </c>
      <c r="F13911" s="44" t="n">
        <v>0.763888888888889</v>
      </c>
      <c r="H13911" s="42" t="n">
        <v>0.25</v>
      </c>
      <c r="I13911" s="29" t="n">
        <v>151</v>
      </c>
      <c r="J13911" s="29" t="n">
        <v>100.8</v>
      </c>
      <c r="K13911" s="30" t="s">
        <v>2618</v>
      </c>
      <c r="M13911" s="31" t="n">
        <f aca="false">P13911+R13911+T13911+V13911+X13911+Z13911+AB13911+AD13911+AF13911+AH13911+AJ13911+AL13911+AN13911+AP13911+AR13911+AT13911+AV13911+AX13911+AZ13911+BB13911+BD13911+BF13911+BH13911+BJ13911+BL13911+BN13911+BP13911</f>
        <v>0</v>
      </c>
    </row>
    <row r="13912" customFormat="false" ht="15" hidden="false" customHeight="false" outlineLevel="0" collapsed="false">
      <c r="A13912" s="55"/>
      <c r="B13912" s="56"/>
      <c r="C13912" s="56"/>
      <c r="D13912" s="30"/>
      <c r="E13912" s="44"/>
      <c r="F13912" s="30"/>
    </row>
    <row r="13913" customFormat="false" ht="15" hidden="false" customHeight="false" outlineLevel="0" collapsed="false">
      <c r="A13913" s="435"/>
      <c r="B13913" s="436"/>
      <c r="C13913" s="436"/>
      <c r="D13913" s="437"/>
      <c r="E13913" s="438"/>
      <c r="F13913" s="437"/>
      <c r="G13913" s="437"/>
      <c r="H13913" s="437"/>
      <c r="I13913" s="439"/>
      <c r="J13913" s="439"/>
      <c r="K13913" s="437"/>
    </row>
    <row r="13914" customFormat="false" ht="21" hidden="false" customHeight="false" outlineLevel="0" collapsed="false">
      <c r="A13914" s="435"/>
      <c r="B13914" s="436"/>
      <c r="C13914" s="436"/>
      <c r="D13914" s="437"/>
      <c r="E13914" s="438"/>
      <c r="F13914" s="437"/>
      <c r="G13914" s="448" t="s">
        <v>1274</v>
      </c>
      <c r="H13914" s="437"/>
      <c r="I13914" s="439"/>
      <c r="J13914" s="439"/>
      <c r="K13914" s="437"/>
    </row>
    <row r="13915" customFormat="false" ht="15" hidden="false" customHeight="false" outlineLevel="0" collapsed="false">
      <c r="A13915" s="55" t="n">
        <v>41968</v>
      </c>
      <c r="B13915" s="56" t="s">
        <v>2629</v>
      </c>
      <c r="C13915" s="56" t="s">
        <v>1226</v>
      </c>
      <c r="D13915" s="30" t="n">
        <v>2740</v>
      </c>
      <c r="E13915" s="44" t="n">
        <v>0.291666666666667</v>
      </c>
      <c r="F13915" s="44" t="n">
        <v>0.791666666666667</v>
      </c>
      <c r="H13915" s="42" t="n">
        <v>0.5</v>
      </c>
      <c r="I13915" s="29" t="n">
        <v>282</v>
      </c>
      <c r="J13915" s="29" t="n">
        <v>199.51</v>
      </c>
      <c r="K13915" s="30" t="s">
        <v>2616</v>
      </c>
      <c r="M13915" s="31" t="n">
        <f aca="false">P13915+R13915+T13915+V13915+X13915+Z13915+AB13915+AD13915+AF13915+AH13915+AJ13915+AL13915+AN13915+AP13915+AR13915+AT13915+AV13915+AX13915+AZ13915+BB13915+BD13915+BF13915+BH13915+BJ13915+BL13915+BN13915+BP13915</f>
        <v>0</v>
      </c>
    </row>
    <row r="13916" customFormat="false" ht="15" hidden="false" customHeight="false" outlineLevel="0" collapsed="false">
      <c r="A13916" s="55" t="n">
        <v>41968</v>
      </c>
      <c r="B13916" s="56" t="s">
        <v>2632</v>
      </c>
      <c r="C13916" s="56" t="s">
        <v>1226</v>
      </c>
      <c r="D13916" s="30" t="n">
        <v>2741</v>
      </c>
      <c r="E13916" s="44" t="n">
        <v>0.291666666666667</v>
      </c>
      <c r="F13916" s="44" t="n">
        <v>0.510416666666667</v>
      </c>
      <c r="H13916" s="42" t="n">
        <v>0.229166666666667</v>
      </c>
      <c r="I13916" s="29" t="n">
        <v>129.25</v>
      </c>
      <c r="J13916" s="29" t="n">
        <v>90.47</v>
      </c>
      <c r="K13916" s="30" t="s">
        <v>2617</v>
      </c>
      <c r="M13916" s="31" t="n">
        <f aca="false">P13916+R13916+T13916+V13916+X13916+Z13916+AB13916+AD13916+AF13916+AH13916+AJ13916+AL13916+AN13916+AP13916+AR13916+AT13916+AV13916+AX13916+AZ13916+BB13916+BD13916+BF13916+BH13916+BJ13916+BL13916+BN13916+BP13916</f>
        <v>0</v>
      </c>
    </row>
    <row r="13917" customFormat="false" ht="15" hidden="false" customHeight="false" outlineLevel="0" collapsed="false">
      <c r="A13917" s="55" t="n">
        <v>41968</v>
      </c>
      <c r="B13917" s="56" t="s">
        <v>679</v>
      </c>
      <c r="C13917" s="56" t="s">
        <v>1206</v>
      </c>
      <c r="D13917" s="30" t="n">
        <v>2742</v>
      </c>
      <c r="E13917" s="44" t="n">
        <v>0.25</v>
      </c>
      <c r="F13917" s="30" t="s">
        <v>1162</v>
      </c>
      <c r="G13917" s="3" t="s">
        <v>2720</v>
      </c>
      <c r="H13917" s="3" t="s">
        <v>1162</v>
      </c>
      <c r="I13917" s="29" t="n">
        <v>237.2</v>
      </c>
      <c r="J13917" s="29" t="n">
        <v>160</v>
      </c>
      <c r="K13917" s="30" t="s">
        <v>1223</v>
      </c>
      <c r="M13917" s="31" t="n">
        <f aca="false">P13917+R13917+T13917+V13917+X13917+Z13917+AB13917+AD13917+AF13917+AH13917+AJ13917+AL13917+AN13917+AP13917+AR13917+AT13917+AV13917+AX13917+AZ13917+BB13917+BD13917+BF13917+BH13917+BJ13917+BL13917+BN13917+BP13917</f>
        <v>0</v>
      </c>
    </row>
    <row r="13918" customFormat="false" ht="15" hidden="false" customHeight="false" outlineLevel="0" collapsed="false">
      <c r="A13918" s="55" t="n">
        <v>41968</v>
      </c>
      <c r="B13918" s="56" t="s">
        <v>383</v>
      </c>
      <c r="C13918" s="56" t="s">
        <v>1206</v>
      </c>
      <c r="D13918" s="30" t="n">
        <v>2743</v>
      </c>
      <c r="E13918" s="44" t="n">
        <v>0.25</v>
      </c>
      <c r="F13918" s="30" t="s">
        <v>1162</v>
      </c>
      <c r="G13918" s="3" t="s">
        <v>2894</v>
      </c>
      <c r="H13918" s="3" t="s">
        <v>1162</v>
      </c>
      <c r="I13918" s="29" t="n">
        <v>300.2</v>
      </c>
      <c r="J13918" s="29" t="n">
        <v>209.5</v>
      </c>
      <c r="K13918" s="30" t="s">
        <v>1232</v>
      </c>
      <c r="M13918" s="31" t="n">
        <f aca="false">P13918+R13918+T13918+V13918+X13918+Z13918+AB13918+AD13918+AF13918+AH13918+AJ13918+AL13918+AN13918+AP13918+AR13918+AT13918+AV13918+AX13918+AZ13918+BB13918+BD13918+BF13918+BH13918+BJ13918+BL13918+BN13918+BP13918</f>
        <v>0</v>
      </c>
    </row>
    <row r="13919" customFormat="false" ht="15" hidden="false" customHeight="false" outlineLevel="0" collapsed="false">
      <c r="A13919" s="55" t="n">
        <v>41968</v>
      </c>
      <c r="B13919" s="56" t="s">
        <v>1165</v>
      </c>
      <c r="C13919" s="56" t="s">
        <v>1206</v>
      </c>
      <c r="D13919" s="30" t="n">
        <v>2744</v>
      </c>
      <c r="E13919" s="44" t="n">
        <v>0.25</v>
      </c>
      <c r="F13919" s="30" t="s">
        <v>1162</v>
      </c>
      <c r="G13919" s="3" t="s">
        <v>2895</v>
      </c>
      <c r="H13919" s="3" t="s">
        <v>1162</v>
      </c>
      <c r="I13919" s="29" t="n">
        <v>287.8</v>
      </c>
      <c r="J13919" s="29" t="n">
        <v>193</v>
      </c>
      <c r="K13919" s="30" t="s">
        <v>2306</v>
      </c>
      <c r="M13919" s="31" t="n">
        <f aca="false">P13919+R13919+T13919+V13919+X13919+Z13919+AB13919+AD13919+AF13919+AH13919+AJ13919+AL13919+AN13919+AP13919+AR13919+AT13919+AV13919+AX13919+AZ13919+BB13919+BD13919+BF13919+BH13919+BJ13919+BL13919+BN13919+BP13919</f>
        <v>0</v>
      </c>
    </row>
    <row r="13920" customFormat="false" ht="15" hidden="false" customHeight="false" outlineLevel="0" collapsed="false">
      <c r="A13920" s="55" t="n">
        <v>41968</v>
      </c>
      <c r="B13920" s="56" t="s">
        <v>2771</v>
      </c>
      <c r="C13920" s="56" t="s">
        <v>1206</v>
      </c>
      <c r="D13920" s="30" t="n">
        <v>2745</v>
      </c>
      <c r="E13920" s="44" t="n">
        <v>0.25</v>
      </c>
      <c r="F13920" s="30" t="s">
        <v>1162</v>
      </c>
      <c r="H13920" s="3" t="s">
        <v>1162</v>
      </c>
      <c r="I13920" s="29" t="n">
        <v>222.2</v>
      </c>
      <c r="J13920" s="29" t="n">
        <v>160</v>
      </c>
      <c r="K13920" s="30" t="s">
        <v>2772</v>
      </c>
      <c r="M13920" s="31" t="n">
        <f aca="false">P13920+R13920+T13920+V13920+X13920+Z13920+AB13920+AD13920+AF13920+AH13920+AJ13920+AL13920+AN13920+AP13920+AR13920+AT13920+AV13920+AX13920+AZ13920+BB13920+BD13920+BF13920+BH13920+BJ13920+BL13920+BN13920+BP13920</f>
        <v>0</v>
      </c>
    </row>
    <row r="13921" customFormat="false" ht="15" hidden="false" customHeight="false" outlineLevel="0" collapsed="false">
      <c r="A13921" s="55" t="n">
        <v>41968</v>
      </c>
      <c r="B13921" s="56" t="s">
        <v>2869</v>
      </c>
      <c r="C13921" s="56" t="s">
        <v>1206</v>
      </c>
      <c r="D13921" s="30" t="n">
        <v>2746</v>
      </c>
      <c r="E13921" s="44" t="n">
        <v>0.25</v>
      </c>
      <c r="F13921" s="30" t="s">
        <v>1162</v>
      </c>
      <c r="G13921" s="3" t="s">
        <v>2896</v>
      </c>
      <c r="H13921" s="3" t="s">
        <v>1162</v>
      </c>
      <c r="I13921" s="29" t="n">
        <v>248.2</v>
      </c>
      <c r="J13921" s="29" t="n">
        <v>96</v>
      </c>
      <c r="K13921" s="30" t="s">
        <v>1518</v>
      </c>
      <c r="M13921" s="31" t="n">
        <f aca="false">P13921+R13921+T13921+V13921+X13921+Z13921+AB13921+AD13921+AF13921+AH13921+AJ13921+AL13921+AN13921+AP13921+AR13921+AT13921+AV13921+AX13921+AZ13921+BB13921+BD13921+BF13921+BH13921+BJ13921+BL13921+BN13921+BP13921</f>
        <v>0</v>
      </c>
    </row>
    <row r="13922" customFormat="false" ht="15" hidden="false" customHeight="false" outlineLevel="0" collapsed="false">
      <c r="A13922" s="55" t="n">
        <v>41968</v>
      </c>
      <c r="B13922" s="56" t="s">
        <v>2897</v>
      </c>
      <c r="C13922" s="56" t="s">
        <v>2898</v>
      </c>
      <c r="D13922" s="30" t="n">
        <v>2746</v>
      </c>
      <c r="E13922" s="44" t="n">
        <v>0.25</v>
      </c>
      <c r="F13922" s="30" t="s">
        <v>1162</v>
      </c>
      <c r="G13922" s="3" t="s">
        <v>2899</v>
      </c>
      <c r="H13922" s="3" t="s">
        <v>1162</v>
      </c>
      <c r="I13922" s="29" t="s">
        <v>2900</v>
      </c>
      <c r="J13922" s="29" t="n">
        <v>80</v>
      </c>
      <c r="K13922" s="30" t="s">
        <v>2615</v>
      </c>
    </row>
    <row r="13923" customFormat="false" ht="15" hidden="false" customHeight="false" outlineLevel="0" collapsed="false">
      <c r="A13923" s="55" t="n">
        <v>41968</v>
      </c>
      <c r="B13923" s="56" t="s">
        <v>1195</v>
      </c>
      <c r="C13923" s="56" t="s">
        <v>842</v>
      </c>
      <c r="D13923" s="30" t="n">
        <v>2747</v>
      </c>
      <c r="E13923" s="44" t="n">
        <v>0.291666666666667</v>
      </c>
      <c r="F13923" s="44" t="n">
        <v>0.673611111111111</v>
      </c>
      <c r="G13923" s="3" t="s">
        <v>2901</v>
      </c>
      <c r="H13923" s="3" t="s">
        <v>1230</v>
      </c>
      <c r="I13923" s="29" t="n">
        <v>253.75</v>
      </c>
      <c r="J13923" s="29" t="n">
        <v>172.72</v>
      </c>
      <c r="K13923" s="30" t="s">
        <v>2465</v>
      </c>
      <c r="M13923" s="31" t="n">
        <f aca="false">P13923+R13923+T13923+V13923+X13923+Z13923+AB13923+AD13923+AF13923+AH13923+AJ13923+AL13923+AN13923+AP13923+AR13923+AT13923+AV13923+AX13923+AZ13923+BB13923+BD13923+BF13923+BH13923+BJ13923+BL13923+BN13923+BP13923</f>
        <v>0</v>
      </c>
    </row>
    <row r="13924" customFormat="false" ht="15" hidden="false" customHeight="false" outlineLevel="0" collapsed="false">
      <c r="A13924" s="55" t="n">
        <v>41968</v>
      </c>
      <c r="B13924" s="56" t="s">
        <v>1169</v>
      </c>
      <c r="C13924" s="56" t="s">
        <v>1540</v>
      </c>
      <c r="D13924" s="30" t="n">
        <v>2748</v>
      </c>
      <c r="E13924" s="44" t="n">
        <v>0.364583333333333</v>
      </c>
      <c r="F13924" s="44" t="n">
        <v>0.805555555555556</v>
      </c>
      <c r="G13924" s="3" t="s">
        <v>1229</v>
      </c>
      <c r="H13924" s="3" t="s">
        <v>1287</v>
      </c>
      <c r="I13924" s="29" t="n">
        <v>373.55</v>
      </c>
      <c r="J13924" s="29" t="n">
        <v>195.33</v>
      </c>
      <c r="K13924" s="30" t="s">
        <v>1504</v>
      </c>
      <c r="M13924" s="31" t="n">
        <f aca="false">P13924+R13924+T13924+V13924+X13924+Z13924+AB13924+AD13924+AF13924+AH13924+AJ13924+AL13924+AN13924+AP13924+AR13924+AT13924+AV13924+AX13924+AZ13924+BB13924+BD13924+BF13924+BH13924+BJ13924+BL13924+BN13924+BP13924</f>
        <v>0</v>
      </c>
    </row>
    <row r="13925" s="56" customFormat="true" ht="15" hidden="false" customHeight="false" outlineLevel="0" collapsed="false">
      <c r="A13925" s="55" t="n">
        <v>41968</v>
      </c>
      <c r="B13925" s="56" t="s">
        <v>1173</v>
      </c>
      <c r="C13925" s="56" t="s">
        <v>1049</v>
      </c>
      <c r="D13925" s="30" t="n">
        <v>2749</v>
      </c>
      <c r="E13925" s="44" t="n">
        <v>0.395833333333333</v>
      </c>
      <c r="F13925" s="44" t="n">
        <v>0.690972222222222</v>
      </c>
      <c r="G13925" s="30"/>
      <c r="H13925" s="44" t="n">
        <v>0.291666666666667</v>
      </c>
      <c r="I13925" s="29" t="n">
        <v>164.5</v>
      </c>
      <c r="J13925" s="29" t="n">
        <v>115.15</v>
      </c>
      <c r="K13925" s="30" t="s">
        <v>2600</v>
      </c>
      <c r="M13925" s="74" t="n">
        <f aca="false">P13925+R13925+T13925+V13925+X13925+Z13925+AB13925+AD13925+AF13925+AH13925+AJ13925+AL13925+AN13925+AP13925+AR13925+AT13925+AV13925+AX13925+AZ13925+BB13925+BD13925+BF13925+BH13925+BJ13925+BL13925+BN13925+BP13925</f>
        <v>0</v>
      </c>
      <c r="N13925" s="32"/>
      <c r="P13925" s="74"/>
      <c r="R13925" s="74"/>
      <c r="T13925" s="74"/>
      <c r="V13925" s="74"/>
      <c r="X13925" s="74"/>
      <c r="Z13925" s="74"/>
      <c r="AB13925" s="74"/>
      <c r="AD13925" s="74"/>
      <c r="AF13925" s="74"/>
      <c r="AH13925" s="74"/>
      <c r="AJ13925" s="74"/>
      <c r="AL13925" s="74"/>
      <c r="AN13925" s="74"/>
      <c r="AP13925" s="74"/>
      <c r="AR13925" s="74"/>
      <c r="AT13925" s="74"/>
      <c r="AV13925" s="74"/>
      <c r="AX13925" s="74"/>
      <c r="AZ13925" s="74"/>
    </row>
    <row r="13926" customFormat="false" ht="15" hidden="false" customHeight="false" outlineLevel="0" collapsed="false">
      <c r="A13926" s="55" t="n">
        <v>41968</v>
      </c>
      <c r="B13926" s="56" t="s">
        <v>2636</v>
      </c>
      <c r="C13926" s="56" t="s">
        <v>2902</v>
      </c>
      <c r="D13926" s="30" t="n">
        <v>2750</v>
      </c>
      <c r="E13926" s="44" t="n">
        <v>0.541666666666667</v>
      </c>
      <c r="F13926" s="44" t="n">
        <v>0.75</v>
      </c>
      <c r="H13926" s="42" t="n">
        <v>0.208333333333333</v>
      </c>
      <c r="I13926" s="29" t="n">
        <v>167</v>
      </c>
      <c r="J13926" s="29" t="n">
        <v>84</v>
      </c>
      <c r="K13926" s="30" t="s">
        <v>2381</v>
      </c>
      <c r="M13926" s="31" t="n">
        <f aca="false">P13926+R13926+T13926+V13926+X13926+Z13926+AB13926+AD13926+AF13926+AH13926+AJ13926+AL13926+AN13926+AP13926+AR13926+AT13926+AV13926+AX13926+AZ13926+BB13926+BD13926+BF13926+BH13926+BJ13926+BL13926+BN13926+BP13926</f>
        <v>0</v>
      </c>
    </row>
    <row r="13927" customFormat="false" ht="15" hidden="false" customHeight="false" outlineLevel="0" collapsed="false">
      <c r="A13927" s="55" t="n">
        <v>41968</v>
      </c>
      <c r="B13927" s="56" t="s">
        <v>2903</v>
      </c>
      <c r="C13927" s="56" t="s">
        <v>2809</v>
      </c>
      <c r="D13927" s="30" t="n">
        <v>2751</v>
      </c>
      <c r="E13927" s="44" t="n">
        <v>0.541666666666667</v>
      </c>
      <c r="F13927" s="30" t="s">
        <v>1162</v>
      </c>
      <c r="G13927" s="3" t="s">
        <v>2767</v>
      </c>
      <c r="H13927" s="3" t="s">
        <v>1327</v>
      </c>
      <c r="I13927" s="29" t="n">
        <v>222.2</v>
      </c>
      <c r="J13927" s="29" t="n">
        <v>165</v>
      </c>
      <c r="K13927" s="30" t="s">
        <v>2621</v>
      </c>
      <c r="M13927" s="31" t="n">
        <f aca="false">P13927+R13927+T13927+V13927+X13927+Z13927+AB13927+AD13927+AF13927+AH13927+AJ13927+AL13927+AN13927+AP13927+AR13927+AT13927+AV13927+AX13927+AZ13927+BB13927+BD13927+BF13927+BH13927+BJ13927+BL13927+BN13927+BP13927</f>
        <v>0</v>
      </c>
    </row>
    <row r="13928" customFormat="false" ht="15" hidden="false" customHeight="false" outlineLevel="0" collapsed="false">
      <c r="A13928" s="55"/>
      <c r="B13928" s="56"/>
      <c r="C13928" s="56"/>
      <c r="D13928" s="30"/>
      <c r="E13928" s="44"/>
      <c r="F13928" s="30"/>
    </row>
    <row r="13929" customFormat="false" ht="15" hidden="false" customHeight="false" outlineLevel="0" collapsed="false">
      <c r="A13929" s="435"/>
      <c r="B13929" s="436"/>
      <c r="C13929" s="436"/>
      <c r="D13929" s="437"/>
      <c r="E13929" s="438"/>
      <c r="F13929" s="437"/>
      <c r="G13929" s="437"/>
      <c r="H13929" s="437"/>
      <c r="I13929" s="439"/>
      <c r="J13929" s="439"/>
      <c r="K13929" s="437"/>
    </row>
    <row r="13930" customFormat="false" ht="21" hidden="false" customHeight="false" outlineLevel="0" collapsed="false">
      <c r="A13930" s="435"/>
      <c r="B13930" s="436"/>
      <c r="C13930" s="436"/>
      <c r="D13930" s="437"/>
      <c r="E13930" s="438"/>
      <c r="F13930" s="437"/>
      <c r="G13930" s="448" t="s">
        <v>1343</v>
      </c>
      <c r="H13930" s="437"/>
      <c r="I13930" s="439"/>
      <c r="J13930" s="439"/>
      <c r="K13930" s="437"/>
    </row>
    <row r="13931" customFormat="false" ht="15" hidden="false" customHeight="false" outlineLevel="0" collapsed="false">
      <c r="A13931" s="55" t="n">
        <v>41969</v>
      </c>
      <c r="B13931" s="56" t="s">
        <v>1514</v>
      </c>
      <c r="C13931" s="56" t="s">
        <v>1395</v>
      </c>
      <c r="D13931" s="30" t="n">
        <v>2752</v>
      </c>
      <c r="E13931" s="44" t="n">
        <v>0.25</v>
      </c>
      <c r="F13931" s="30" t="s">
        <v>1327</v>
      </c>
      <c r="G13931" s="3" t="s">
        <v>2871</v>
      </c>
      <c r="H13931" s="3" t="s">
        <v>1327</v>
      </c>
      <c r="I13931" s="29" t="n">
        <v>370</v>
      </c>
      <c r="J13931" s="29" t="n">
        <v>259</v>
      </c>
      <c r="K13931" s="30" t="s">
        <v>1516</v>
      </c>
      <c r="M13931" s="31" t="n">
        <f aca="false">P13931+R13931+T13931+V13931+X13931+Z13931+AB13931+AD13931+AF13931+AH13931+AJ13931+AL13931+AN13931+AP13931+AR13931+AT13931+AV13931+AX13931+AZ13931+BB13931+BD13931+BF13931+BH13931+BJ13931+BL13931+BN13931+BP13931</f>
        <v>0</v>
      </c>
    </row>
    <row r="13932" customFormat="false" ht="15" hidden="false" customHeight="false" outlineLevel="0" collapsed="false">
      <c r="A13932" s="55" t="n">
        <v>41969</v>
      </c>
      <c r="B13932" s="56" t="s">
        <v>1517</v>
      </c>
      <c r="C13932" s="56" t="s">
        <v>1395</v>
      </c>
      <c r="D13932" s="30" t="n">
        <v>2753</v>
      </c>
      <c r="E13932" s="44" t="n">
        <v>0.25</v>
      </c>
      <c r="F13932" s="30" t="s">
        <v>1327</v>
      </c>
      <c r="G13932" s="3" t="s">
        <v>2760</v>
      </c>
      <c r="H13932" s="3" t="s">
        <v>1327</v>
      </c>
      <c r="I13932" s="29" t="n">
        <v>222.2</v>
      </c>
      <c r="J13932" s="29" t="n">
        <v>130</v>
      </c>
      <c r="K13932" s="30" t="s">
        <v>1518</v>
      </c>
      <c r="M13932" s="31" t="n">
        <f aca="false">P13932+R13932+T13932+V13932+X13932+Z13932+AB13932+AD13932+AF13932+AH13932+AJ13932+AL13932+AN13932+AP13932+AR13932+AT13932+AV13932+AX13932+AZ13932+BB13932+BD13932+BF13932+BH13932+BJ13932+BL13932+BN13932+BP13932</f>
        <v>0</v>
      </c>
    </row>
    <row r="13933" customFormat="false" ht="15" hidden="false" customHeight="false" outlineLevel="0" collapsed="false">
      <c r="A13933" s="55" t="n">
        <v>41969</v>
      </c>
      <c r="B13933" s="56" t="s">
        <v>1519</v>
      </c>
      <c r="C13933" s="56" t="s">
        <v>1395</v>
      </c>
      <c r="D13933" s="30" t="n">
        <v>2754</v>
      </c>
      <c r="E13933" s="44" t="n">
        <v>0.25</v>
      </c>
      <c r="F13933" s="30" t="s">
        <v>1327</v>
      </c>
      <c r="H13933" s="3" t="s">
        <v>1327</v>
      </c>
      <c r="I13933" s="29" t="n">
        <v>222.2</v>
      </c>
      <c r="J13933" s="29" t="n">
        <v>160</v>
      </c>
      <c r="K13933" s="30" t="s">
        <v>2615</v>
      </c>
      <c r="M13933" s="31" t="n">
        <f aca="false">P13933+R13933+T13933+V13933+X13933+Z13933+AB13933+AD13933+AF13933+AH13933+AJ13933+AL13933+AN13933+AP13933+AR13933+AT13933+AV13933+AX13933+AZ13933+BB13933+BD13933+BF13933+BH13933+BJ13933+BL13933+BN13933+BP13933</f>
        <v>0</v>
      </c>
    </row>
    <row r="13934" customFormat="false" ht="15" hidden="false" customHeight="false" outlineLevel="0" collapsed="false">
      <c r="A13934" s="55" t="n">
        <v>41969</v>
      </c>
      <c r="B13934" s="56" t="s">
        <v>2733</v>
      </c>
      <c r="C13934" s="56" t="s">
        <v>1395</v>
      </c>
      <c r="D13934" s="30" t="n">
        <v>2755</v>
      </c>
      <c r="E13934" s="44" t="n">
        <v>0.25</v>
      </c>
      <c r="F13934" s="30" t="s">
        <v>1327</v>
      </c>
      <c r="H13934" s="3" t="s">
        <v>1327</v>
      </c>
      <c r="I13934" s="29" t="n">
        <v>222.2</v>
      </c>
      <c r="J13934" s="29" t="n">
        <v>160</v>
      </c>
      <c r="K13934" s="30" t="s">
        <v>2734</v>
      </c>
      <c r="M13934" s="31" t="n">
        <f aca="false">P13934+R13934+T13934+V13934+X13934+Z13934+AB13934+AD13934+AF13934+AH13934+AJ13934+AL13934+AN13934+AP13934+AR13934+AT13934+AV13934+AX13934+AZ13934+BB13934+BD13934+BF13934+BH13934+BJ13934+BL13934+BN13934+BP13934</f>
        <v>0</v>
      </c>
    </row>
    <row r="13935" customFormat="false" ht="15" hidden="false" customHeight="false" outlineLevel="0" collapsed="false">
      <c r="A13935" s="55" t="n">
        <v>41969</v>
      </c>
      <c r="B13935" s="56" t="s">
        <v>1539</v>
      </c>
      <c r="C13935" s="56" t="s">
        <v>1226</v>
      </c>
      <c r="D13935" s="30" t="n">
        <v>2756</v>
      </c>
      <c r="E13935" s="44" t="n">
        <v>0.291666666666667</v>
      </c>
      <c r="F13935" s="44" t="n">
        <v>0.552083333333333</v>
      </c>
      <c r="H13935" s="42" t="n">
        <v>0.270833333333333</v>
      </c>
      <c r="I13935" s="29" t="n">
        <v>152.75</v>
      </c>
      <c r="J13935" s="29" t="n">
        <v>106.92</v>
      </c>
      <c r="K13935" s="30" t="s">
        <v>2626</v>
      </c>
      <c r="M13935" s="31" t="n">
        <f aca="false">P13935+R13935+T13935+V13935+X13935+Z13935+AB13935+AD13935+AF13935+AH13935+AJ13935+AL13935+AN13935+AP13935+AR13935+AT13935+AV13935+AX13935+AZ13935+BB13935+BD13935+BF13935+BH13935+BJ13935+BL13935+BN13935+BP13935</f>
        <v>0</v>
      </c>
    </row>
    <row r="13936" customFormat="false" ht="15" hidden="false" customHeight="false" outlineLevel="0" collapsed="false">
      <c r="A13936" s="55" t="n">
        <v>41969</v>
      </c>
      <c r="B13936" s="56" t="s">
        <v>1193</v>
      </c>
      <c r="C13936" s="56" t="s">
        <v>2671</v>
      </c>
      <c r="D13936" s="30" t="n">
        <v>2757</v>
      </c>
      <c r="E13936" s="44" t="n">
        <v>0.333333333333333</v>
      </c>
      <c r="F13936" s="44" t="n">
        <v>0.440972222222222</v>
      </c>
      <c r="H13936" s="42" t="n">
        <v>0.166666666666667</v>
      </c>
      <c r="I13936" s="29" t="n">
        <v>101</v>
      </c>
      <c r="J13936" s="29" t="n">
        <v>65.8</v>
      </c>
      <c r="K13936" s="30" t="s">
        <v>1216</v>
      </c>
      <c r="M13936" s="31" t="n">
        <f aca="false">P13936+R13936+T13936+V13936+X13936+Z13936+AB13936+AD13936+AF13936+AH13936+AJ13936+AL13936+AN13936+AP13936+AR13936+AT13936+AV13936+AX13936+AZ13936+BB13936+BD13936+BF13936+BH13936+BJ13936+BL13936+BN13936+BP13936</f>
        <v>0</v>
      </c>
    </row>
    <row r="13937" customFormat="false" ht="15" hidden="false" customHeight="false" outlineLevel="0" collapsed="false">
      <c r="A13937" s="55" t="n">
        <v>41969</v>
      </c>
      <c r="B13937" s="56" t="s">
        <v>1173</v>
      </c>
      <c r="C13937" s="56" t="s">
        <v>1049</v>
      </c>
      <c r="D13937" s="30" t="n">
        <v>2758</v>
      </c>
      <c r="E13937" s="44" t="n">
        <v>0.375</v>
      </c>
      <c r="F13937" s="44" t="n">
        <v>0.770833333333334</v>
      </c>
      <c r="G13937" s="3" t="s">
        <v>1229</v>
      </c>
      <c r="H13937" s="3" t="s">
        <v>1230</v>
      </c>
      <c r="I13937" s="29" t="n">
        <v>246.75</v>
      </c>
      <c r="J13937" s="29" t="n">
        <v>172.9</v>
      </c>
      <c r="K13937" s="30" t="s">
        <v>2600</v>
      </c>
      <c r="M13937" s="31" t="n">
        <f aca="false">P13937+R13937+T13937+V13937+X13937+Z13937+AB13937+AD13937+AF13937+AH13937+AJ13937+AL13937+AN13937+AP13937+AR13937+AT13937+AV13937+AX13937+AZ13937+BB13937+BD13937+BF13937+BH13937+BJ13937+BL13937+BN13937+BP13937</f>
        <v>0</v>
      </c>
    </row>
    <row r="13938" customFormat="false" ht="15" hidden="false" customHeight="false" outlineLevel="0" collapsed="false">
      <c r="A13938" s="55" t="n">
        <v>41969</v>
      </c>
      <c r="B13938" s="56" t="s">
        <v>1199</v>
      </c>
      <c r="C13938" s="56" t="s">
        <v>1032</v>
      </c>
      <c r="D13938" s="30" t="n">
        <v>2759</v>
      </c>
      <c r="E13938" s="44" t="n">
        <v>0.395833333333333</v>
      </c>
      <c r="F13938" s="44" t="n">
        <v>0.645833333333333</v>
      </c>
      <c r="H13938" s="42" t="n">
        <v>0.25</v>
      </c>
      <c r="I13938" s="29" t="n">
        <v>199</v>
      </c>
      <c r="J13938" s="29" t="n">
        <v>100.8</v>
      </c>
      <c r="K13938" s="30" t="s">
        <v>1253</v>
      </c>
      <c r="M13938" s="31" t="n">
        <f aca="false">P13938+R13938+T13938+V13938+X13938+Z13938+AB13938+AD13938+AF13938+AH13938+AJ13938+AL13938+AN13938+AP13938+AR13938+AT13938+AV13938+AX13938+AZ13938+BB13938+BD13938+BF13938+BH13938+BJ13938+BL13938+BN13938+BP13938</f>
        <v>0</v>
      </c>
    </row>
    <row r="13939" customFormat="false" ht="15" hidden="false" customHeight="false" outlineLevel="0" collapsed="false">
      <c r="A13939" s="55" t="n">
        <v>41969</v>
      </c>
      <c r="B13939" s="56" t="s">
        <v>2620</v>
      </c>
      <c r="C13939" s="56" t="s">
        <v>1032</v>
      </c>
      <c r="D13939" s="30" t="n">
        <v>2760</v>
      </c>
      <c r="E13939" s="44" t="n">
        <v>0.40625</v>
      </c>
      <c r="F13939" s="44" t="n">
        <v>0.614583333333333</v>
      </c>
      <c r="H13939" s="42" t="n">
        <v>0.208333333333333</v>
      </c>
      <c r="I13939" s="29" t="n">
        <v>167</v>
      </c>
      <c r="J13939" s="29" t="n">
        <v>84</v>
      </c>
      <c r="K13939" s="30" t="s">
        <v>2621</v>
      </c>
      <c r="M13939" s="31" t="n">
        <f aca="false">P13939+R13939+T13939+V13939+X13939+Z13939+AB13939+AD13939+AF13939+AH13939+AJ13939+AL13939+AN13939+AP13939+AR13939+AT13939+AV13939+AX13939+AZ13939+BB13939+BD13939+BF13939+BH13939+BJ13939+BL13939+BN13939+BP13939</f>
        <v>0</v>
      </c>
    </row>
    <row r="13940" customFormat="false" ht="15" hidden="false" customHeight="false" outlineLevel="0" collapsed="false">
      <c r="A13940" s="55" t="n">
        <v>41969</v>
      </c>
      <c r="B13940" s="56" t="s">
        <v>2620</v>
      </c>
      <c r="C13940" s="56" t="s">
        <v>2904</v>
      </c>
      <c r="D13940" s="30" t="n">
        <v>2761</v>
      </c>
      <c r="E13940" s="44" t="n">
        <v>0.625</v>
      </c>
      <c r="F13940" s="44" t="n">
        <v>0.722222222222222</v>
      </c>
      <c r="H13940" s="42" t="n">
        <v>0.166666666666667</v>
      </c>
      <c r="I13940" s="29" t="n">
        <v>103</v>
      </c>
      <c r="J13940" s="29" t="n">
        <v>67.2</v>
      </c>
      <c r="K13940" s="30" t="s">
        <v>2621</v>
      </c>
      <c r="M13940" s="31" t="n">
        <f aca="false">P13940+R13940+T13940+V13940+X13940+Z13940+AB13940+AD13940+AF13940+AH13940+AJ13940+AL13940+AN13940+AP13940+AR13940+AT13940+AV13940+AX13940+AZ13940+BB13940+BD13940+BF13940+BH13940+BJ13940+BL13940+BN13940+BP13940</f>
        <v>0</v>
      </c>
    </row>
    <row r="13941" customFormat="false" ht="15" hidden="false" customHeight="false" outlineLevel="0" collapsed="false">
      <c r="A13941" s="55" t="n">
        <v>41969</v>
      </c>
      <c r="B13941" s="56" t="s">
        <v>1539</v>
      </c>
      <c r="C13941" s="56" t="s">
        <v>2902</v>
      </c>
      <c r="D13941" s="30" t="n">
        <v>2762</v>
      </c>
      <c r="E13941" s="44" t="n">
        <v>0.65625</v>
      </c>
      <c r="F13941" s="44" t="n">
        <v>0.875</v>
      </c>
      <c r="G13941" s="3" t="s">
        <v>1416</v>
      </c>
      <c r="H13941" s="3" t="s">
        <v>1201</v>
      </c>
      <c r="I13941" s="29" t="n">
        <v>228.6</v>
      </c>
      <c r="J13941" s="29" t="n">
        <v>124.32</v>
      </c>
      <c r="K13941" s="30" t="s">
        <v>2626</v>
      </c>
      <c r="M13941" s="31" t="n">
        <f aca="false">P13941+R13941+T13941+V13941+X13941+Z13941+AB13941+AD13941+AF13941+AH13941+AJ13941+AL13941+AN13941+AP13941+AR13941+AT13941+AV13941+AX13941+AZ13941+BB13941+BD13941+BF13941+BH13941+BJ13941+BL13941+BN13941+BP13941</f>
        <v>0</v>
      </c>
    </row>
    <row r="13942" customFormat="false" ht="15" hidden="false" customHeight="false" outlineLevel="0" collapsed="false">
      <c r="A13942" s="55"/>
      <c r="B13942" s="56"/>
      <c r="C13942" s="56"/>
      <c r="D13942" s="30"/>
      <c r="E13942" s="44"/>
      <c r="F13942" s="30"/>
    </row>
    <row r="13943" customFormat="false" ht="15" hidden="false" customHeight="false" outlineLevel="0" collapsed="false">
      <c r="A13943" s="435"/>
      <c r="B13943" s="436"/>
      <c r="C13943" s="436"/>
      <c r="D13943" s="437"/>
      <c r="E13943" s="438"/>
      <c r="F13943" s="437"/>
      <c r="G13943" s="437"/>
      <c r="H13943" s="437"/>
      <c r="I13943" s="439"/>
      <c r="J13943" s="439"/>
      <c r="K13943" s="437"/>
    </row>
    <row r="13944" customFormat="false" ht="21" hidden="false" customHeight="false" outlineLevel="0" collapsed="false">
      <c r="A13944" s="55"/>
      <c r="B13944" s="56"/>
      <c r="C13944" s="56"/>
      <c r="D13944" s="30"/>
      <c r="E13944" s="44"/>
      <c r="F13944" s="30"/>
      <c r="G13944" s="448" t="s">
        <v>1260</v>
      </c>
      <c r="H13944" s="437"/>
      <c r="I13944" s="439"/>
      <c r="J13944" s="439"/>
      <c r="K13944" s="437"/>
    </row>
    <row r="13945" customFormat="false" ht="15" hidden="false" customHeight="false" outlineLevel="0" collapsed="false">
      <c r="A13945" s="55" t="n">
        <v>41970</v>
      </c>
      <c r="B13945" s="56" t="s">
        <v>1514</v>
      </c>
      <c r="C13945" s="56" t="s">
        <v>1395</v>
      </c>
      <c r="D13945" s="30" t="n">
        <v>2763</v>
      </c>
      <c r="E13945" s="44" t="n">
        <v>0.25</v>
      </c>
      <c r="F13945" s="30" t="s">
        <v>1327</v>
      </c>
      <c r="H13945" s="3" t="s">
        <v>1327</v>
      </c>
      <c r="I13945" s="29" t="n">
        <v>232.2</v>
      </c>
      <c r="J13945" s="29" t="n">
        <v>130</v>
      </c>
      <c r="K13945" s="30" t="s">
        <v>1516</v>
      </c>
      <c r="M13945" s="31" t="n">
        <f aca="false">P13945+R13945+T13945+V13945+X13945+Z13945+AB13945+AD13945+AF13945+AH13945+AJ13945+AL13945+AN13945+AP13945+AR13945+AT13945+AV13945+AX13945+AZ13945+BB13945+BD13945+BF13945+BH13945+BJ13945+BL13945+BN13945+BP13945</f>
        <v>0</v>
      </c>
    </row>
    <row r="13946" customFormat="false" ht="15" hidden="false" customHeight="false" outlineLevel="0" collapsed="false">
      <c r="A13946" s="55" t="n">
        <v>41970</v>
      </c>
      <c r="B13946" s="56" t="s">
        <v>1517</v>
      </c>
      <c r="C13946" s="56" t="s">
        <v>1395</v>
      </c>
      <c r="D13946" s="30" t="n">
        <v>2764</v>
      </c>
      <c r="E13946" s="44" t="n">
        <v>0.25</v>
      </c>
      <c r="F13946" s="30" t="s">
        <v>1327</v>
      </c>
      <c r="G13946" s="3" t="s">
        <v>2905</v>
      </c>
      <c r="H13946" s="3" t="s">
        <v>1327</v>
      </c>
      <c r="I13946" s="29" t="n">
        <v>248.2</v>
      </c>
      <c r="J13946" s="29" t="n">
        <v>176.5</v>
      </c>
      <c r="K13946" s="30" t="s">
        <v>1518</v>
      </c>
      <c r="M13946" s="31" t="n">
        <f aca="false">P13946+R13946+T13946+V13946+X13946+Z13946+AB13946+AD13946+AF13946+AH13946+AJ13946+AL13946+AN13946+AP13946+AR13946+AT13946+AV13946+AX13946+AZ13946+BB13946+BD13946+BF13946+BH13946+BJ13946+BL13946+BN13946+BP13946</f>
        <v>0</v>
      </c>
    </row>
    <row r="13947" customFormat="false" ht="15" hidden="false" customHeight="false" outlineLevel="0" collapsed="false">
      <c r="A13947" s="55" t="n">
        <v>41970</v>
      </c>
      <c r="B13947" s="56" t="s">
        <v>1519</v>
      </c>
      <c r="C13947" s="56" t="s">
        <v>1395</v>
      </c>
      <c r="D13947" s="30" t="n">
        <v>2765</v>
      </c>
      <c r="E13947" s="44" t="n">
        <v>0.25</v>
      </c>
      <c r="F13947" s="30" t="s">
        <v>1327</v>
      </c>
      <c r="G13947" s="3" t="s">
        <v>2676</v>
      </c>
      <c r="H13947" s="3" t="s">
        <v>1327</v>
      </c>
      <c r="I13947" s="29" t="n">
        <v>248.2</v>
      </c>
      <c r="J13947" s="29" t="n">
        <v>176</v>
      </c>
      <c r="K13947" s="30" t="s">
        <v>2615</v>
      </c>
      <c r="M13947" s="31" t="n">
        <f aca="false">P13947+R13947+T13947+V13947+X13947+Z13947+AB13947+AD13947+AF13947+AH13947+AJ13947+AL13947+AN13947+AP13947+AR13947+AT13947+AV13947+AX13947+AZ13947+BB13947+BD13947+BF13947+BH13947+BJ13947+BL13947+BN13947+BP13947</f>
        <v>0</v>
      </c>
    </row>
    <row r="13948" customFormat="false" ht="15" hidden="false" customHeight="false" outlineLevel="0" collapsed="false">
      <c r="A13948" s="55" t="n">
        <v>41970</v>
      </c>
      <c r="B13948" s="56" t="s">
        <v>2733</v>
      </c>
      <c r="C13948" s="56" t="s">
        <v>1395</v>
      </c>
      <c r="D13948" s="30" t="n">
        <v>2766</v>
      </c>
      <c r="E13948" s="44" t="n">
        <v>0.25</v>
      </c>
      <c r="F13948" s="30" t="s">
        <v>1327</v>
      </c>
      <c r="H13948" s="3" t="s">
        <v>1327</v>
      </c>
      <c r="I13948" s="29" t="n">
        <v>230.8</v>
      </c>
      <c r="J13948" s="29" t="n">
        <v>160</v>
      </c>
      <c r="K13948" s="30" t="s">
        <v>2734</v>
      </c>
      <c r="M13948" s="31" t="n">
        <f aca="false">P13948+R13948+T13948+V13948+X13948+Z13948+AB13948+AD13948+AF13948+AH13948+AJ13948+AL13948+AN13948+AP13948+AR13948+AT13948+AV13948+AX13948+AZ13948+BB13948+BD13948+BF13948+BH13948+BJ13948+BL13948+BN13948+BP13948</f>
        <v>0</v>
      </c>
    </row>
    <row r="13949" customFormat="false" ht="15" hidden="false" customHeight="false" outlineLevel="0" collapsed="false">
      <c r="A13949" s="55" t="n">
        <v>41970</v>
      </c>
      <c r="B13949" s="56" t="s">
        <v>2620</v>
      </c>
      <c r="C13949" s="56" t="s">
        <v>1540</v>
      </c>
      <c r="D13949" s="30" t="n">
        <v>2767</v>
      </c>
      <c r="E13949" s="44" t="n">
        <v>0.333333333333333</v>
      </c>
      <c r="F13949" s="44" t="n">
        <v>0.708333333333333</v>
      </c>
      <c r="H13949" s="42" t="n">
        <v>0.375</v>
      </c>
      <c r="I13949" s="29" t="n">
        <v>290.5</v>
      </c>
      <c r="J13949" s="29" t="n">
        <v>148.05</v>
      </c>
      <c r="K13949" s="30" t="s">
        <v>2621</v>
      </c>
      <c r="M13949" s="31" t="n">
        <f aca="false">P13949+R13949+T13949+V13949+X13949+Z13949+AB13949+AD13949+AF13949+AH13949+AJ13949+AL13949+AN13949+AP13949+AR13949+AT13949+AV13949+AX13949+AZ13949+BB13949+BD13949+BF13949+BH13949+BJ13949+BL13949+BN13949+BP13949</f>
        <v>0</v>
      </c>
    </row>
    <row r="13950" customFormat="false" ht="15" hidden="false" customHeight="false" outlineLevel="0" collapsed="false">
      <c r="A13950" s="55" t="n">
        <v>41970</v>
      </c>
      <c r="B13950" s="56" t="s">
        <v>403</v>
      </c>
      <c r="C13950" s="56" t="s">
        <v>2906</v>
      </c>
      <c r="D13950" s="30" t="n">
        <v>2768</v>
      </c>
      <c r="E13950" s="44" t="n">
        <v>0.354166666666667</v>
      </c>
      <c r="F13950" s="44" t="n">
        <v>0.427083333333333</v>
      </c>
      <c r="H13950" s="42" t="n">
        <v>0.166666666666667</v>
      </c>
      <c r="I13950" s="29" t="n">
        <v>103</v>
      </c>
      <c r="J13950" s="29" t="n">
        <v>67.2</v>
      </c>
      <c r="K13950" s="30" t="s">
        <v>2057</v>
      </c>
      <c r="M13950" s="31" t="n">
        <f aca="false">P13950+R13950+T13950+V13950+X13950+Z13950+AB13950+AD13950+AF13950+AH13950+AJ13950+AL13950+AN13950+AP13950+AR13950+AT13950+AV13950+AX13950+AZ13950+BB13950+BD13950+BF13950+BH13950+BJ13950+BL13950+BN13950+BP13950</f>
        <v>0</v>
      </c>
    </row>
    <row r="13951" customFormat="false" ht="15" hidden="false" customHeight="false" outlineLevel="0" collapsed="false">
      <c r="A13951" s="55" t="n">
        <v>41970</v>
      </c>
      <c r="B13951" s="56" t="s">
        <v>1173</v>
      </c>
      <c r="C13951" s="56" t="s">
        <v>1049</v>
      </c>
      <c r="D13951" s="30" t="n">
        <v>2769</v>
      </c>
      <c r="E13951" s="44" t="n">
        <v>0.375</v>
      </c>
      <c r="F13951" s="44" t="n">
        <v>0.697916666666667</v>
      </c>
      <c r="H13951" s="42" t="n">
        <v>0.333333333333333</v>
      </c>
      <c r="I13951" s="29" t="n">
        <v>188</v>
      </c>
      <c r="J13951" s="29" t="n">
        <v>131.6</v>
      </c>
      <c r="K13951" s="30" t="s">
        <v>2057</v>
      </c>
      <c r="M13951" s="31" t="n">
        <f aca="false">P13951+R13951+T13951+V13951+X13951+Z13951+AB13951+AD13951+AF13951+AH13951+AJ13951+AL13951+AN13951+AP13951+AR13951+AT13951+AV13951+AX13951+AZ13951+BB13951+BD13951+BF13951+BH13951+BJ13951+BL13951+BN13951+BP13951</f>
        <v>0</v>
      </c>
    </row>
    <row r="13952" customFormat="false" ht="15" hidden="false" customHeight="false" outlineLevel="0" collapsed="false">
      <c r="A13952" s="55" t="n">
        <v>41970</v>
      </c>
      <c r="B13952" s="56" t="s">
        <v>1539</v>
      </c>
      <c r="C13952" s="56" t="s">
        <v>2907</v>
      </c>
      <c r="D13952" s="30" t="n">
        <v>2770</v>
      </c>
      <c r="E13952" s="44" t="n">
        <v>0.520833333333333</v>
      </c>
      <c r="F13952" s="44" t="n">
        <v>0.625</v>
      </c>
      <c r="G13952" s="3" t="s">
        <v>1229</v>
      </c>
      <c r="H13952" s="3" t="s">
        <v>1191</v>
      </c>
      <c r="I13952" s="29" t="n">
        <v>127</v>
      </c>
      <c r="J13952" s="29" t="n">
        <v>84</v>
      </c>
      <c r="K13952" s="30" t="s">
        <v>2626</v>
      </c>
      <c r="M13952" s="31" t="n">
        <f aca="false">P13952+R13952+T13952+V13952+X13952+Z13952+AB13952+AD13952+AF13952+AH13952+AJ13952+AL13952+AN13952+AP13952+AR13952+AT13952+AV13952+AX13952+AZ13952+BB13952+BD13952+BF13952+BH13952+BJ13952+BL13952+BN13952+BP13952</f>
        <v>0</v>
      </c>
    </row>
    <row r="13953" customFormat="false" ht="15" hidden="false" customHeight="false" outlineLevel="0" collapsed="false">
      <c r="A13953" s="55" t="n">
        <v>41970</v>
      </c>
      <c r="B13953" s="56" t="s">
        <v>1525</v>
      </c>
      <c r="C13953" s="56" t="s">
        <v>2724</v>
      </c>
      <c r="D13953" s="30" t="n">
        <v>2771</v>
      </c>
      <c r="E13953" s="44" t="n">
        <v>0.354166666666667</v>
      </c>
      <c r="F13953" s="44" t="n">
        <v>0.520833333333333</v>
      </c>
      <c r="G13953" s="3" t="s">
        <v>1170</v>
      </c>
      <c r="H13953" s="3" t="s">
        <v>1191</v>
      </c>
      <c r="I13953" s="29" t="n">
        <v>124.5</v>
      </c>
      <c r="J13953" s="29" t="n">
        <v>82.25</v>
      </c>
      <c r="K13953" s="30" t="s">
        <v>2618</v>
      </c>
      <c r="M13953" s="31" t="n">
        <f aca="false">P13953+R13953+T13953+V13953+X13953+Z13953+AB13953+AD13953+AF13953+AH13953+AJ13953+AL13953+AN13953+AP13953+AR13953+AT13953+AV13953+AX13953+AZ13953+BB13953+BD13953+BF13953+BH13953+BJ13953+BL13953+BN13953+BP13953</f>
        <v>0</v>
      </c>
    </row>
    <row r="13954" customFormat="false" ht="15" hidden="false" customHeight="false" outlineLevel="0" collapsed="false">
      <c r="A13954" s="55" t="n">
        <v>41970</v>
      </c>
      <c r="B13954" s="56" t="s">
        <v>1199</v>
      </c>
      <c r="C13954" s="56" t="s">
        <v>616</v>
      </c>
      <c r="D13954" s="30" t="n">
        <v>2772</v>
      </c>
      <c r="E13954" s="44" t="n">
        <v>0.666666666666667</v>
      </c>
      <c r="F13954" s="44" t="n">
        <v>0.770833333333334</v>
      </c>
      <c r="H13954" s="42" t="n">
        <v>0.166666666666667</v>
      </c>
      <c r="I13954" s="29" t="n">
        <v>103</v>
      </c>
      <c r="J13954" s="29" t="n">
        <v>67.2</v>
      </c>
      <c r="K13954" s="30" t="s">
        <v>1253</v>
      </c>
      <c r="M13954" s="31" t="n">
        <f aca="false">P13954+R13954+T13954+V13954+X13954+Z13954+AB13954+AD13954+AF13954+AH13954+AJ13954+AL13954+AN13954+AP13954+AR13954+AT13954+AV13954+AX13954+AZ13954+BB13954+BD13954+BF13954+BH13954+BJ13954+BL13954+BN13954+BP13954</f>
        <v>0</v>
      </c>
    </row>
    <row r="13955" customFormat="false" ht="15" hidden="false" customHeight="false" outlineLevel="0" collapsed="false">
      <c r="A13955" s="55"/>
      <c r="B13955" s="56"/>
      <c r="C13955" s="56"/>
      <c r="D13955" s="30"/>
      <c r="E13955" s="30"/>
      <c r="F13955" s="30"/>
    </row>
    <row r="13956" customFormat="false" ht="15" hidden="false" customHeight="false" outlineLevel="0" collapsed="false">
      <c r="A13956" s="435"/>
      <c r="B13956" s="436"/>
      <c r="C13956" s="436"/>
      <c r="D13956" s="437"/>
      <c r="E13956" s="437"/>
      <c r="F13956" s="437"/>
      <c r="G13956" s="437"/>
      <c r="H13956" s="437"/>
      <c r="I13956" s="439"/>
      <c r="J13956" s="439"/>
      <c r="K13956" s="437"/>
    </row>
    <row r="13957" customFormat="false" ht="21" hidden="false" customHeight="false" outlineLevel="0" collapsed="false">
      <c r="A13957" s="435"/>
      <c r="B13957" s="436"/>
      <c r="C13957" s="436"/>
      <c r="D13957" s="437"/>
      <c r="E13957" s="437"/>
      <c r="F13957" s="437"/>
      <c r="G13957" s="448" t="s">
        <v>1295</v>
      </c>
      <c r="H13957" s="437"/>
      <c r="I13957" s="439"/>
      <c r="J13957" s="439"/>
      <c r="K13957" s="437"/>
    </row>
    <row r="13958" customFormat="false" ht="15" hidden="false" customHeight="false" outlineLevel="0" collapsed="false">
      <c r="A13958" s="55" t="n">
        <v>41971</v>
      </c>
      <c r="B13958" s="56" t="s">
        <v>1514</v>
      </c>
      <c r="C13958" s="56" t="s">
        <v>2665</v>
      </c>
      <c r="D13958" s="30" t="n">
        <v>2773</v>
      </c>
      <c r="E13958" s="44" t="n">
        <v>0.25</v>
      </c>
      <c r="F13958" s="30" t="s">
        <v>1327</v>
      </c>
      <c r="H13958" s="3" t="s">
        <v>1327</v>
      </c>
      <c r="I13958" s="29" t="n">
        <v>222.2</v>
      </c>
      <c r="J13958" s="29" t="n">
        <v>130</v>
      </c>
      <c r="K13958" s="30" t="s">
        <v>1516</v>
      </c>
      <c r="M13958" s="31" t="n">
        <f aca="false">P13958+R13958+T13958+V13958+X13958+Z13958+AB13958+AD13958+AF13958+AH13958+AJ13958+AL13958+AN13958+AP13958+AR13958+AT13958+AV13958+AX13958+AZ13958+BB13958+BD13958+BF13958+BH13958+BJ13958+BL13958+BN13958+BP13958</f>
        <v>0</v>
      </c>
    </row>
    <row r="13959" customFormat="false" ht="15" hidden="false" customHeight="false" outlineLevel="0" collapsed="false">
      <c r="A13959" s="55" t="n">
        <v>41971</v>
      </c>
      <c r="B13959" s="56" t="s">
        <v>1517</v>
      </c>
      <c r="C13959" s="56" t="s">
        <v>2665</v>
      </c>
      <c r="D13959" s="30" t="n">
        <v>2774</v>
      </c>
      <c r="E13959" s="44" t="n">
        <v>0.25</v>
      </c>
      <c r="F13959" s="30" t="s">
        <v>1327</v>
      </c>
      <c r="G13959" s="3" t="s">
        <v>2908</v>
      </c>
      <c r="H13959" s="3" t="s">
        <v>1327</v>
      </c>
      <c r="I13959" s="29" t="n">
        <v>274.2</v>
      </c>
      <c r="J13959" s="29" t="n">
        <v>193.5</v>
      </c>
      <c r="K13959" s="30" t="s">
        <v>1518</v>
      </c>
      <c r="M13959" s="31" t="n">
        <f aca="false">P13959+R13959+T13959+V13959+X13959+Z13959+AB13959+AD13959+AF13959+AH13959+AJ13959+AL13959+AN13959+AP13959+AR13959+AT13959+AV13959+AX13959+AZ13959+BB13959+BD13959+BF13959+BH13959+BJ13959+BL13959+BN13959+BP13959</f>
        <v>0</v>
      </c>
    </row>
    <row r="13960" customFormat="false" ht="15" hidden="false" customHeight="false" outlineLevel="0" collapsed="false">
      <c r="A13960" s="55" t="n">
        <v>41971</v>
      </c>
      <c r="B13960" s="56" t="s">
        <v>1169</v>
      </c>
      <c r="C13960" s="56" t="s">
        <v>925</v>
      </c>
      <c r="D13960" s="30" t="n">
        <v>2775</v>
      </c>
      <c r="E13960" s="44" t="n">
        <v>0.333333333333333</v>
      </c>
      <c r="F13960" s="44" t="n">
        <v>0.680555555555555</v>
      </c>
      <c r="G13960" s="3" t="s">
        <v>2487</v>
      </c>
      <c r="H13960" s="3" t="s">
        <v>1267</v>
      </c>
      <c r="I13960" s="29" t="n">
        <v>298.25</v>
      </c>
      <c r="J13960" s="29" t="n">
        <v>156.25</v>
      </c>
      <c r="K13960" s="30" t="s">
        <v>1214</v>
      </c>
      <c r="M13960" s="31" t="n">
        <f aca="false">P13960+R13960+T13960+V13960+X13960+Z13960+AB13960+AD13960+AF13960+AH13960+AJ13960+AL13960+AN13960+AP13960+AR13960+AT13960+AV13960+AX13960+AZ13960+BB13960+BD13960+BF13960+BH13960+BJ13960+BL13960+BN13960+BP13960</f>
        <v>0</v>
      </c>
    </row>
    <row r="13961" customFormat="false" ht="15" hidden="false" customHeight="false" outlineLevel="0" collapsed="false">
      <c r="A13961" s="55" t="n">
        <v>41971</v>
      </c>
      <c r="B13961" s="56" t="s">
        <v>1362</v>
      </c>
      <c r="C13961" s="56" t="s">
        <v>1527</v>
      </c>
      <c r="D13961" s="30" t="n">
        <v>2776</v>
      </c>
      <c r="E13961" s="44" t="n">
        <v>0.395833333333333</v>
      </c>
      <c r="F13961" s="44" t="n">
        <v>0.739583333333334</v>
      </c>
      <c r="H13961" s="42" t="n">
        <v>0.354166666666667</v>
      </c>
      <c r="I13961" s="29" t="n">
        <v>199.75</v>
      </c>
      <c r="J13961" s="29" t="n">
        <v>139.82</v>
      </c>
      <c r="K13961" s="30" t="s">
        <v>2630</v>
      </c>
      <c r="M13961" s="31" t="n">
        <f aca="false">P13961+R13961+T13961+V13961+X13961+Z13961+AB13961+AD13961+AF13961+AH13961+AJ13961+AL13961+AN13961+AP13961+AR13961+AT13961+AV13961+AX13961+AZ13961+BB13961+BD13961+BF13961+BH13961+BJ13961+BL13961+BN13961+BP13961</f>
        <v>0</v>
      </c>
    </row>
    <row r="13962" customFormat="false" ht="15" hidden="false" customHeight="false" outlineLevel="0" collapsed="false">
      <c r="A13962" s="55" t="n">
        <v>41971</v>
      </c>
      <c r="B13962" s="56" t="s">
        <v>2627</v>
      </c>
      <c r="C13962" s="56" t="s">
        <v>1540</v>
      </c>
      <c r="D13962" s="30" t="n">
        <v>2777</v>
      </c>
      <c r="E13962" s="44" t="n">
        <v>0.395833333333333</v>
      </c>
      <c r="F13962" s="44" t="n">
        <v>0.701388888888889</v>
      </c>
      <c r="H13962" s="42" t="n">
        <v>0.3125</v>
      </c>
      <c r="I13962" s="29" t="n">
        <v>243.25</v>
      </c>
      <c r="J13962" s="29" t="n">
        <v>123.37</v>
      </c>
      <c r="K13962" s="30" t="s">
        <v>1216</v>
      </c>
      <c r="M13962" s="31" t="n">
        <f aca="false">P13962+R13962+T13962+V13962+X13962+Z13962+AB13962+AD13962+AF13962+AH13962+AJ13962+AL13962+AN13962+AP13962+AR13962+AT13962+AV13962+AX13962+AZ13962+BB13962+BD13962+BF13962+BH13962+BJ13962+BL13962+BN13962+BP13962</f>
        <v>0</v>
      </c>
    </row>
    <row r="13963" customFormat="false" ht="15" hidden="false" customHeight="false" outlineLevel="0" collapsed="false">
      <c r="A13963" s="55" t="n">
        <v>41971</v>
      </c>
      <c r="B13963" s="56" t="s">
        <v>1539</v>
      </c>
      <c r="C13963" s="56" t="s">
        <v>2685</v>
      </c>
      <c r="D13963" s="30" t="n">
        <v>2778</v>
      </c>
      <c r="E13963" s="44" t="n">
        <v>0.5625</v>
      </c>
      <c r="F13963" s="44" t="n">
        <v>0.770833333333334</v>
      </c>
      <c r="H13963" s="42" t="n">
        <v>0.208333333333333</v>
      </c>
      <c r="I13963" s="29" t="n">
        <v>124.5</v>
      </c>
      <c r="J13963" s="29" t="n">
        <v>82.25</v>
      </c>
      <c r="K13963" s="30" t="s">
        <v>2626</v>
      </c>
      <c r="M13963" s="31" t="n">
        <f aca="false">P13963+R13963+T13963+V13963+X13963+Z13963+AB13963+AD13963+AF13963+AH13963+AJ13963+AL13963+AN13963+AP13963+AR13963+AT13963+AV13963+AX13963+AZ13963+BB13963+BD13963+BF13963+BH13963+BJ13963+BL13963+BN13963+BP13963</f>
        <v>0</v>
      </c>
    </row>
    <row r="13964" customFormat="false" ht="15" hidden="false" customHeight="false" outlineLevel="0" collapsed="false">
      <c r="A13964" s="55" t="n">
        <v>41971</v>
      </c>
      <c r="B13964" s="56" t="s">
        <v>1281</v>
      </c>
      <c r="C13964" s="56" t="s">
        <v>2644</v>
      </c>
      <c r="D13964" s="30" t="n">
        <v>2779</v>
      </c>
      <c r="E13964" s="44" t="n">
        <v>0.666666666666667</v>
      </c>
      <c r="F13964" s="44" t="n">
        <v>0.743055555555556</v>
      </c>
      <c r="H13964" s="42" t="n">
        <v>0.166666666666667</v>
      </c>
      <c r="I13964" s="29" t="n">
        <v>103</v>
      </c>
      <c r="J13964" s="29" t="n">
        <v>67.2</v>
      </c>
      <c r="K13964" s="30" t="s">
        <v>1504</v>
      </c>
      <c r="M13964" s="31" t="n">
        <f aca="false">P13964+R13964+T13964+V13964+X13964+Z13964+AB13964+AD13964+AF13964+AH13964+AJ13964+AL13964+AN13964+AP13964+AR13964+AT13964+AV13964+AX13964+AZ13964+BB13964+BD13964+BF13964+BH13964+BJ13964+BL13964+BN13964+BP13964</f>
        <v>0</v>
      </c>
    </row>
    <row r="13965" customFormat="false" ht="15" hidden="false" customHeight="false" outlineLevel="0" collapsed="false">
      <c r="A13965" s="55" t="n">
        <v>41971</v>
      </c>
      <c r="B13965" s="56" t="s">
        <v>2771</v>
      </c>
      <c r="C13965" s="56" t="s">
        <v>2665</v>
      </c>
      <c r="D13965" s="30" t="n">
        <v>2780</v>
      </c>
      <c r="E13965" s="44" t="n">
        <v>0.583333333333333</v>
      </c>
      <c r="F13965" s="30" t="s">
        <v>1327</v>
      </c>
      <c r="H13965" s="3" t="s">
        <v>1162</v>
      </c>
      <c r="I13965" s="29" t="n">
        <v>222.2</v>
      </c>
      <c r="J13965" s="29" t="n">
        <v>160</v>
      </c>
      <c r="K13965" s="30" t="s">
        <v>2772</v>
      </c>
    </row>
    <row r="13966" customFormat="false" ht="15" hidden="false" customHeight="false" outlineLevel="0" collapsed="false">
      <c r="A13966" s="55" t="n">
        <v>41971</v>
      </c>
      <c r="B13966" s="56" t="s">
        <v>2771</v>
      </c>
      <c r="C13966" s="56" t="s">
        <v>2665</v>
      </c>
      <c r="D13966" s="30" t="n">
        <v>2781</v>
      </c>
      <c r="E13966" s="44" t="n">
        <v>0.8125</v>
      </c>
      <c r="F13966" s="30" t="s">
        <v>1327</v>
      </c>
      <c r="G13966" s="3" t="s">
        <v>2909</v>
      </c>
      <c r="H13966" s="3" t="s">
        <v>1327</v>
      </c>
      <c r="I13966" s="29" t="n">
        <v>263.6</v>
      </c>
      <c r="J13966" s="29" t="n">
        <v>176.5</v>
      </c>
      <c r="K13966" s="30" t="s">
        <v>2772</v>
      </c>
    </row>
    <row r="13967" customFormat="false" ht="15" hidden="false" customHeight="false" outlineLevel="0" collapsed="false">
      <c r="A13967" s="55"/>
      <c r="B13967" s="56"/>
      <c r="C13967" s="56"/>
      <c r="D13967" s="30"/>
      <c r="E13967" s="44"/>
      <c r="F13967" s="30"/>
    </row>
    <row r="13968" customFormat="false" ht="15" hidden="false" customHeight="false" outlineLevel="0" collapsed="false">
      <c r="A13968" s="435"/>
      <c r="B13968" s="436"/>
      <c r="C13968" s="436"/>
      <c r="D13968" s="437"/>
      <c r="E13968" s="438"/>
      <c r="F13968" s="437"/>
      <c r="G13968" s="437"/>
      <c r="H13968" s="437"/>
      <c r="I13968" s="439"/>
      <c r="J13968" s="439"/>
      <c r="K13968" s="437"/>
    </row>
    <row r="13969" customFormat="false" ht="21" hidden="false" customHeight="false" outlineLevel="0" collapsed="false">
      <c r="A13969" s="435"/>
      <c r="B13969" s="436"/>
      <c r="C13969" s="436"/>
      <c r="D13969" s="437"/>
      <c r="E13969" s="438"/>
      <c r="F13969" s="437"/>
      <c r="G13969" s="448" t="s">
        <v>1224</v>
      </c>
      <c r="H13969" s="437"/>
      <c r="I13969" s="439"/>
      <c r="J13969" s="439"/>
      <c r="K13969" s="437"/>
    </row>
    <row r="13970" customFormat="false" ht="15" hidden="false" customHeight="false" outlineLevel="0" collapsed="false">
      <c r="A13970" s="55" t="n">
        <v>41973</v>
      </c>
      <c r="B13970" s="56" t="s">
        <v>1195</v>
      </c>
      <c r="C13970" s="56" t="s">
        <v>490</v>
      </c>
      <c r="D13970" s="30" t="n">
        <v>2780</v>
      </c>
      <c r="E13970" s="44" t="n">
        <v>0.375</v>
      </c>
      <c r="F13970" s="44" t="n">
        <v>0.625</v>
      </c>
      <c r="G13970" s="3" t="s">
        <v>1338</v>
      </c>
      <c r="H13970" s="3" t="s">
        <v>1234</v>
      </c>
      <c r="I13970" s="29" t="n">
        <v>213.5</v>
      </c>
      <c r="J13970" s="29" t="n">
        <v>149.45</v>
      </c>
      <c r="K13970" s="30" t="s">
        <v>2465</v>
      </c>
      <c r="M13970" s="31" t="n">
        <f aca="false">P13970+R13970+T13970+V13970+X13970+Z13970+AB13970+AD13970+AF13970+AH13970+AJ13970+AL13970+AN13970+AP13970+AR13970+AT13970+AV13970+AX13970+AZ13970+BB13970+BD13970+BF13970+BH13970+BJ13970+BL13970+BN13970+BP13970</f>
        <v>0</v>
      </c>
    </row>
    <row r="13971" customFormat="false" ht="15" hidden="false" customHeight="false" outlineLevel="0" collapsed="false">
      <c r="A13971" s="55" t="n">
        <v>41973</v>
      </c>
      <c r="B13971" s="56" t="s">
        <v>2632</v>
      </c>
      <c r="C13971" s="56" t="s">
        <v>490</v>
      </c>
      <c r="D13971" s="30" t="n">
        <v>2781</v>
      </c>
      <c r="E13971" s="44" t="n">
        <v>0.395833333333333</v>
      </c>
      <c r="F13971" s="44" t="n">
        <v>0.5625</v>
      </c>
      <c r="H13971" s="42" t="n">
        <v>0.166666666666667</v>
      </c>
      <c r="I13971" s="29" t="n">
        <v>122</v>
      </c>
      <c r="J13971" s="29" t="n">
        <v>85.4</v>
      </c>
      <c r="K13971" s="30" t="s">
        <v>2617</v>
      </c>
      <c r="M13971" s="31" t="n">
        <f aca="false">P13971+R13971+T13971+V13971+X13971+Z13971+AB13971+AD13971+AF13971+AH13971+AJ13971+AL13971+AN13971+AP13971+AR13971+AT13971+AV13971+AX13971+AZ13971+BB13971+BD13971+BF13971+BH13971+BJ13971+BL13971+BN13971+BP13971</f>
        <v>0</v>
      </c>
    </row>
    <row r="13972" customFormat="false" ht="15" hidden="false" customHeight="false" outlineLevel="0" collapsed="false">
      <c r="A13972" s="55"/>
      <c r="B13972" s="56"/>
      <c r="E13972" s="42"/>
    </row>
    <row r="13973" customFormat="false" ht="15" hidden="false" customHeight="false" outlineLevel="0" collapsed="false">
      <c r="A13973" s="55"/>
      <c r="B13973" s="56"/>
      <c r="E13973" s="42"/>
    </row>
    <row r="13974" customFormat="false" ht="15" hidden="false" customHeight="false" outlineLevel="0" collapsed="false">
      <c r="A13974" s="55"/>
      <c r="B13974" s="56"/>
      <c r="E13974" s="42"/>
    </row>
    <row r="13975" customFormat="false" ht="15" hidden="false" customHeight="false" outlineLevel="0" collapsed="false">
      <c r="A13975" s="55"/>
      <c r="B13975" s="56"/>
      <c r="E13975" s="42"/>
    </row>
    <row r="13976" customFormat="false" ht="15" hidden="false" customHeight="false" outlineLevel="0" collapsed="false">
      <c r="A13976" s="55"/>
      <c r="B13976" s="56"/>
      <c r="E13976" s="42"/>
    </row>
    <row r="13977" customFormat="false" ht="15" hidden="false" customHeight="false" outlineLevel="0" collapsed="false">
      <c r="A13977" s="55"/>
      <c r="B13977" s="56"/>
      <c r="E13977" s="42"/>
    </row>
    <row r="13978" customFormat="false" ht="15" hidden="false" customHeight="false" outlineLevel="0" collapsed="false">
      <c r="A13978" s="55"/>
      <c r="B13978" s="56"/>
      <c r="E13978" s="42"/>
    </row>
    <row r="13979" customFormat="false" ht="15" hidden="false" customHeight="false" outlineLevel="0" collapsed="false">
      <c r="A13979" s="55"/>
      <c r="B13979" s="56"/>
      <c r="E13979" s="42"/>
    </row>
    <row r="13980" customFormat="false" ht="15" hidden="false" customHeight="false" outlineLevel="0" collapsed="false">
      <c r="A13980" s="55"/>
      <c r="B13980" s="56"/>
      <c r="E13980" s="42"/>
    </row>
    <row r="13981" customFormat="false" ht="15" hidden="false" customHeight="false" outlineLevel="0" collapsed="false">
      <c r="A13981" s="55"/>
      <c r="B13981" s="56"/>
      <c r="E13981" s="42"/>
    </row>
    <row r="13982" customFormat="false" ht="15" hidden="false" customHeight="false" outlineLevel="0" collapsed="false">
      <c r="A13982" s="55"/>
      <c r="B13982" s="56"/>
      <c r="E13982" s="42"/>
    </row>
    <row r="13983" customFormat="false" ht="15" hidden="false" customHeight="false" outlineLevel="0" collapsed="false">
      <c r="A13983" s="55"/>
      <c r="B13983" s="56"/>
      <c r="E13983" s="42"/>
    </row>
    <row r="13984" customFormat="false" ht="15" hidden="false" customHeight="false" outlineLevel="0" collapsed="false">
      <c r="A13984" s="55"/>
      <c r="B13984" s="56"/>
      <c r="E13984" s="42"/>
    </row>
    <row r="13985" customFormat="false" ht="15" hidden="false" customHeight="false" outlineLevel="0" collapsed="false">
      <c r="A13985" s="53"/>
      <c r="B13985" s="50"/>
      <c r="C13985" s="50"/>
      <c r="D13985" s="49"/>
      <c r="E13985" s="118"/>
      <c r="F13985" s="49"/>
      <c r="G13985" s="49"/>
      <c r="H13985" s="49"/>
      <c r="I13985" s="51"/>
      <c r="J13985" s="51"/>
      <c r="K13985" s="49"/>
    </row>
    <row r="13986" customFormat="false" ht="21" hidden="false" customHeight="false" outlineLevel="0" collapsed="false">
      <c r="A13986" s="53"/>
      <c r="B13986" s="50"/>
      <c r="C13986" s="50"/>
      <c r="D13986" s="49"/>
      <c r="E13986" s="118"/>
      <c r="F13986" s="49"/>
      <c r="G13986" s="428" t="s">
        <v>2910</v>
      </c>
      <c r="H13986" s="49"/>
      <c r="I13986" s="51"/>
      <c r="J13986" s="51"/>
      <c r="K13986" s="49"/>
    </row>
    <row r="13987" customFormat="false" ht="15" hidden="false" customHeight="false" outlineLevel="0" collapsed="false">
      <c r="A13987" s="435"/>
      <c r="B13987" s="436"/>
      <c r="C13987" s="436"/>
      <c r="D13987" s="437"/>
      <c r="E13987" s="438"/>
      <c r="F13987" s="437"/>
      <c r="G13987" s="437"/>
      <c r="H13987" s="437"/>
      <c r="I13987" s="439"/>
      <c r="J13987" s="439"/>
      <c r="K13987" s="437"/>
    </row>
    <row r="13988" customFormat="false" ht="21" hidden="false" customHeight="false" outlineLevel="0" collapsed="false">
      <c r="A13988" s="435"/>
      <c r="B13988" s="436"/>
      <c r="C13988" s="436"/>
      <c r="D13988" s="437"/>
      <c r="E13988" s="438"/>
      <c r="F13988" s="437"/>
      <c r="G13988" s="448" t="s">
        <v>1227</v>
      </c>
      <c r="H13988" s="437"/>
      <c r="I13988" s="439"/>
      <c r="J13988" s="439"/>
      <c r="K13988" s="437"/>
    </row>
    <row r="13989" customFormat="false" ht="15" hidden="false" customHeight="false" outlineLevel="0" collapsed="false">
      <c r="A13989" s="55" t="n">
        <v>41974</v>
      </c>
      <c r="B13989" s="56" t="s">
        <v>1514</v>
      </c>
      <c r="C13989" s="56" t="s">
        <v>1395</v>
      </c>
      <c r="D13989" s="30" t="n">
        <v>2782</v>
      </c>
      <c r="E13989" s="44" t="n">
        <v>0.25</v>
      </c>
      <c r="F13989" s="30" t="s">
        <v>1327</v>
      </c>
      <c r="G13989" s="3" t="s">
        <v>2720</v>
      </c>
      <c r="H13989" s="3" t="s">
        <v>1327</v>
      </c>
      <c r="I13989" s="29" t="n">
        <v>227.2</v>
      </c>
      <c r="J13989" s="29" t="n">
        <v>160</v>
      </c>
      <c r="K13989" s="30" t="s">
        <v>1516</v>
      </c>
      <c r="M13989" s="31" t="n">
        <f aca="false">P13989+R13989+T13989+V13989+X13989+Z13989+AB13989+AD13989+AF13989+AH13989+AJ13989+AL13989+AN13989+AP13989+AR13989+AT13989+AV13989+AX13989+AZ13989+BB13989+BD13989+BF13989+BH13989+BJ13989+BL13989+BN13989+BP13989</f>
        <v>0</v>
      </c>
    </row>
    <row r="13990" customFormat="false" ht="15" hidden="false" customHeight="false" outlineLevel="0" collapsed="false">
      <c r="A13990" s="55" t="n">
        <v>41974</v>
      </c>
      <c r="B13990" s="56" t="s">
        <v>1517</v>
      </c>
      <c r="C13990" s="56" t="s">
        <v>1395</v>
      </c>
      <c r="D13990" s="30" t="n">
        <v>2783</v>
      </c>
      <c r="E13990" s="44" t="n">
        <v>0.25</v>
      </c>
      <c r="F13990" s="30" t="s">
        <v>1327</v>
      </c>
      <c r="G13990" s="3" t="s">
        <v>1416</v>
      </c>
      <c r="H13990" s="3" t="s">
        <v>1327</v>
      </c>
      <c r="I13990" s="29" t="n">
        <v>248.2</v>
      </c>
      <c r="J13990" s="29" t="n">
        <v>176.5</v>
      </c>
      <c r="K13990" s="30" t="s">
        <v>1518</v>
      </c>
      <c r="M13990" s="31" t="n">
        <f aca="false">P13990+R13990+T13990+V13990+X13990+Z13990+AB13990+AD13990+AF13990+AH13990+AJ13990+AL13990+AN13990+AP13990+AR13990+AT13990+AV13990+AX13990+AZ13990+BB13990+BD13990+BF13990+BH13990+BJ13990+BL13990+BN13990+BP13990</f>
        <v>0</v>
      </c>
    </row>
    <row r="13991" customFormat="false" ht="15" hidden="false" customHeight="false" outlineLevel="0" collapsed="false">
      <c r="A13991" s="55" t="n">
        <v>41974</v>
      </c>
      <c r="B13991" s="56" t="s">
        <v>1519</v>
      </c>
      <c r="C13991" s="56" t="s">
        <v>1395</v>
      </c>
      <c r="D13991" s="30" t="n">
        <v>2784</v>
      </c>
      <c r="E13991" s="44" t="n">
        <v>0.25</v>
      </c>
      <c r="F13991" s="30" t="s">
        <v>1327</v>
      </c>
      <c r="H13991" s="3" t="s">
        <v>1327</v>
      </c>
      <c r="I13991" s="29" t="n">
        <v>222.2</v>
      </c>
      <c r="J13991" s="29" t="n">
        <v>160</v>
      </c>
      <c r="K13991" s="30" t="s">
        <v>2615</v>
      </c>
      <c r="M13991" s="31" t="n">
        <f aca="false">P13991+R13991+T13991+V13991+X13991+Z13991+AB13991+AD13991+AF13991+AH13991+AJ13991+AL13991+AN13991+AP13991+AR13991+AT13991+AV13991+AX13991+AZ13991+BB13991+BD13991+BF13991+BH13991+BJ13991+BL13991+BN13991+BP13991</f>
        <v>0</v>
      </c>
    </row>
    <row r="13992" customFormat="false" ht="15" hidden="false" customHeight="false" outlineLevel="0" collapsed="false">
      <c r="A13992" s="55" t="n">
        <v>41974</v>
      </c>
      <c r="B13992" s="56" t="s">
        <v>2733</v>
      </c>
      <c r="C13992" s="56" t="s">
        <v>1395</v>
      </c>
      <c r="D13992" s="30" t="n">
        <v>2785</v>
      </c>
      <c r="E13992" s="44" t="n">
        <v>0.25</v>
      </c>
      <c r="F13992" s="30" t="s">
        <v>1327</v>
      </c>
      <c r="H13992" s="3" t="s">
        <v>1327</v>
      </c>
      <c r="I13992" s="29" t="n">
        <v>222.2</v>
      </c>
      <c r="J13992" s="29" t="n">
        <v>160</v>
      </c>
      <c r="K13992" s="30" t="s">
        <v>2734</v>
      </c>
      <c r="M13992" s="31" t="n">
        <f aca="false">P13992+R13992+T13992+V13992+X13992+Z13992+AB13992+AD13992+AF13992+AH13992+AJ13992+AL13992+AN13992+AP13992+AR13992+AT13992+AV13992+AX13992+AZ13992+BB13992+BD13992+BF13992+BH13992+BJ13992+BL13992+BN13992+BP13992</f>
        <v>0</v>
      </c>
    </row>
    <row r="13993" customFormat="false" ht="15" hidden="false" customHeight="false" outlineLevel="0" collapsed="false">
      <c r="A13993" s="55" t="n">
        <v>41974</v>
      </c>
      <c r="B13993" s="56" t="s">
        <v>2629</v>
      </c>
      <c r="C13993" s="56" t="s">
        <v>1395</v>
      </c>
      <c r="D13993" s="30" t="n">
        <v>2786</v>
      </c>
      <c r="E13993" s="44" t="n">
        <v>0.25</v>
      </c>
      <c r="F13993" s="30" t="s">
        <v>1327</v>
      </c>
      <c r="H13993" s="3" t="s">
        <v>1327</v>
      </c>
      <c r="I13993" s="29" t="n">
        <v>222.2</v>
      </c>
      <c r="J13993" s="29" t="n">
        <v>130</v>
      </c>
      <c r="K13993" s="30" t="s">
        <v>2616</v>
      </c>
      <c r="M13993" s="31" t="n">
        <f aca="false">P13993+R13993+T13993+V13993+X13993+Z13993+AB13993+AD13993+AF13993+AH13993+AJ13993+AL13993+AN13993+AP13993+AR13993+AT13993+AV13993+AX13993+AZ13993+BB13993+BD13993+BF13993+BH13993+BJ13993+BL13993+BN13993+BP13993</f>
        <v>0</v>
      </c>
    </row>
    <row r="13994" customFormat="false" ht="15" hidden="false" customHeight="false" outlineLevel="0" collapsed="false">
      <c r="A13994" s="55" t="n">
        <v>41974</v>
      </c>
      <c r="B13994" s="56" t="s">
        <v>2632</v>
      </c>
      <c r="C13994" s="56" t="s">
        <v>1226</v>
      </c>
      <c r="D13994" s="30" t="n">
        <v>2787</v>
      </c>
      <c r="E13994" s="44" t="n">
        <v>0.291666666666667</v>
      </c>
      <c r="F13994" s="44" t="n">
        <v>0.6875</v>
      </c>
      <c r="H13994" s="42" t="n">
        <v>0.395833333333333</v>
      </c>
      <c r="I13994" s="29" t="n">
        <v>223.25</v>
      </c>
      <c r="J13994" s="29" t="n">
        <v>156.27</v>
      </c>
      <c r="K13994" s="30" t="s">
        <v>2617</v>
      </c>
      <c r="M13994" s="31" t="n">
        <f aca="false">P13994+R13994+T13994+V13994+X13994+Z13994+AB13994+AD13994+AF13994+AH13994+AJ13994+AL13994+AN13994+AP13994+AR13994+AT13994+AV13994+AX13994+AZ13994+BB13994+BD13994+BF13994+BH13994+BJ13994+BL13994+BN13994+BP13994</f>
        <v>0</v>
      </c>
    </row>
    <row r="13995" customFormat="false" ht="15" hidden="false" customHeight="false" outlineLevel="0" collapsed="false">
      <c r="A13995" s="55" t="n">
        <v>41974</v>
      </c>
      <c r="B13995" s="56" t="s">
        <v>1281</v>
      </c>
      <c r="C13995" s="56" t="s">
        <v>2668</v>
      </c>
      <c r="D13995" s="30" t="n">
        <v>2788</v>
      </c>
      <c r="E13995" s="415" t="n">
        <v>478880</v>
      </c>
      <c r="F13995" s="30" t="n">
        <v>479022</v>
      </c>
      <c r="G13995" s="3" t="s">
        <v>2056</v>
      </c>
      <c r="H13995" s="3" t="s">
        <v>2911</v>
      </c>
      <c r="I13995" s="29" t="n">
        <v>338.4</v>
      </c>
      <c r="J13995" s="29" t="n">
        <v>198.8</v>
      </c>
      <c r="K13995" s="30" t="s">
        <v>1504</v>
      </c>
      <c r="M13995" s="31" t="n">
        <f aca="false">P13995+R13995+T13995+V13995+X13995+Z13995+AB13995+AD13995+AF13995+AH13995+AJ13995+AL13995+AN13995+AP13995+AR13995+AT13995+AV13995+AX13995+AZ13995+BB13995+BD13995+BF13995+BH13995+BJ13995+BL13995+BN13995+BP13995</f>
        <v>0</v>
      </c>
    </row>
    <row r="13996" customFormat="false" ht="15" hidden="false" customHeight="false" outlineLevel="0" collapsed="false">
      <c r="A13996" s="55" t="n">
        <v>41974</v>
      </c>
      <c r="B13996" s="56" t="s">
        <v>2627</v>
      </c>
      <c r="C13996" s="56" t="s">
        <v>1527</v>
      </c>
      <c r="D13996" s="30" t="n">
        <v>2789</v>
      </c>
      <c r="E13996" s="44" t="n">
        <v>0.3125</v>
      </c>
      <c r="F13996" s="44" t="n">
        <v>0.722222222222222</v>
      </c>
      <c r="H13996" s="42" t="n">
        <v>0.416666666666667</v>
      </c>
      <c r="I13996" s="29" t="n">
        <v>235</v>
      </c>
      <c r="J13996" s="29" t="n">
        <v>164.5</v>
      </c>
      <c r="K13996" s="30" t="s">
        <v>2619</v>
      </c>
      <c r="M13996" s="31" t="n">
        <f aca="false">P13996+R13996+T13996+V13996+X13996+Z13996+AB13996+AD13996+AF13996+AH13996+AJ13996+AL13996+AN13996+AP13996+AR13996+AT13996+AV13996+AX13996+AZ13996+BB13996+BD13996+BF13996+BH13996+BJ13996+BL13996+BN13996+BP13996</f>
        <v>0</v>
      </c>
    </row>
    <row r="13997" customFormat="false" ht="15" hidden="false" customHeight="false" outlineLevel="0" collapsed="false">
      <c r="A13997" s="55" t="n">
        <v>41974</v>
      </c>
      <c r="B13997" s="56" t="s">
        <v>1197</v>
      </c>
      <c r="C13997" s="56" t="s">
        <v>469</v>
      </c>
      <c r="D13997" s="30" t="n">
        <v>2790</v>
      </c>
      <c r="E13997" s="415" t="n">
        <v>79451</v>
      </c>
      <c r="F13997" s="30" t="n">
        <v>79593</v>
      </c>
      <c r="G13997" s="3" t="s">
        <v>2056</v>
      </c>
      <c r="H13997" s="3" t="s">
        <v>2911</v>
      </c>
      <c r="I13997" s="29" t="n">
        <v>338.4</v>
      </c>
      <c r="J13997" s="29" t="n">
        <v>198.8</v>
      </c>
      <c r="K13997" s="30" t="s">
        <v>2599</v>
      </c>
      <c r="M13997" s="31" t="n">
        <f aca="false">P13997+R13997+T13997+V13997+X13997+Z13997+AB13997+AD13997+AF13997+AH13997+AJ13997+AL13997+AN13997+AP13997+AR13997+AT13997+AV13997+AX13997+AZ13997+BB13997+BD13997+BF13997+BH13997+BJ13997+BL13997+BN13997+BP13997</f>
        <v>0</v>
      </c>
    </row>
    <row r="13998" customFormat="false" ht="15" hidden="false" customHeight="false" outlineLevel="0" collapsed="false">
      <c r="A13998" s="55" t="n">
        <v>41974</v>
      </c>
      <c r="B13998" s="56" t="s">
        <v>1525</v>
      </c>
      <c r="C13998" s="56" t="s">
        <v>2738</v>
      </c>
      <c r="D13998" s="30" t="n">
        <v>2791</v>
      </c>
      <c r="E13998" s="44" t="n">
        <v>0.53125</v>
      </c>
      <c r="F13998" s="44" t="n">
        <v>0.666666666666667</v>
      </c>
      <c r="H13998" s="42" t="n">
        <v>0.166666666666667</v>
      </c>
      <c r="I13998" s="29" t="n">
        <v>103</v>
      </c>
      <c r="J13998" s="29" t="n">
        <v>67.2</v>
      </c>
      <c r="K13998" s="30" t="s">
        <v>2618</v>
      </c>
      <c r="M13998" s="31" t="n">
        <f aca="false">P13998+R13998+T13998+V13998+X13998+Z13998+AB13998+AD13998+AF13998+AH13998+AJ13998+AL13998+AN13998+AP13998+AR13998+AT13998+AV13998+AX13998+AZ13998+BB13998+BD13998+BF13998+BH13998+BJ13998+BL13998+BN13998+BP13998</f>
        <v>0</v>
      </c>
    </row>
    <row r="13999" customFormat="false" ht="15" hidden="false" customHeight="false" outlineLevel="0" collapsed="false">
      <c r="A13999" s="55"/>
      <c r="B13999" s="56"/>
      <c r="C13999" s="56"/>
      <c r="D13999" s="30"/>
      <c r="E13999" s="44"/>
      <c r="F13999" s="30"/>
      <c r="G13999" s="30"/>
    </row>
    <row r="14000" customFormat="false" ht="15" hidden="false" customHeight="false" outlineLevel="0" collapsed="false">
      <c r="A14000" s="435"/>
      <c r="B14000" s="436"/>
      <c r="C14000" s="436"/>
      <c r="D14000" s="437"/>
      <c r="E14000" s="438"/>
      <c r="F14000" s="437"/>
      <c r="G14000" s="437"/>
      <c r="H14000" s="437"/>
      <c r="I14000" s="439"/>
      <c r="J14000" s="439"/>
      <c r="K14000" s="437"/>
      <c r="L14000" s="436"/>
    </row>
    <row r="14001" customFormat="false" ht="21" hidden="false" customHeight="false" outlineLevel="0" collapsed="false">
      <c r="A14001" s="435"/>
      <c r="B14001" s="436"/>
      <c r="C14001" s="436"/>
      <c r="D14001" s="437"/>
      <c r="E14001" s="438"/>
      <c r="F14001" s="437"/>
      <c r="G14001" s="448" t="s">
        <v>1245</v>
      </c>
      <c r="H14001" s="437"/>
      <c r="I14001" s="439"/>
      <c r="J14001" s="439"/>
      <c r="K14001" s="437"/>
      <c r="L14001" s="436"/>
    </row>
    <row r="14002" customFormat="false" ht="15" hidden="false" customHeight="false" outlineLevel="0" collapsed="false">
      <c r="A14002" s="55" t="n">
        <v>41975</v>
      </c>
      <c r="B14002" s="56" t="s">
        <v>1514</v>
      </c>
      <c r="C14002" s="56" t="s">
        <v>1395</v>
      </c>
      <c r="D14002" s="30" t="n">
        <v>2792</v>
      </c>
      <c r="E14002" s="44" t="n">
        <v>0.25</v>
      </c>
      <c r="F14002" s="30" t="s">
        <v>1327</v>
      </c>
      <c r="G14002" s="3" t="s">
        <v>2720</v>
      </c>
      <c r="H14002" s="3" t="s">
        <v>1327</v>
      </c>
      <c r="I14002" s="29" t="n">
        <v>222.2</v>
      </c>
      <c r="J14002" s="29" t="n">
        <v>160</v>
      </c>
      <c r="K14002" s="30" t="s">
        <v>1516</v>
      </c>
      <c r="M14002" s="31" t="n">
        <f aca="false">P14002+R14002+T14002+V14002+X14002+Z14002+AB14002+AD14002+AF14002+AH14002+AJ14002+AL14002+AN14002+AP14002+AR14002+AT14002+AV14002+AX14002+AZ14002+BB14002+BD14002+BF14002+BH14002+BJ14002+BL14002+BN14002+BP14002</f>
        <v>0</v>
      </c>
    </row>
    <row r="14003" customFormat="false" ht="15" hidden="false" customHeight="false" outlineLevel="0" collapsed="false">
      <c r="A14003" s="55" t="n">
        <v>41975</v>
      </c>
      <c r="B14003" s="56" t="s">
        <v>1517</v>
      </c>
      <c r="C14003" s="56" t="s">
        <v>1395</v>
      </c>
      <c r="D14003" s="30" t="n">
        <v>2793</v>
      </c>
      <c r="E14003" s="44" t="n">
        <v>0.25</v>
      </c>
      <c r="F14003" s="30" t="s">
        <v>1327</v>
      </c>
      <c r="G14003" s="3" t="s">
        <v>2912</v>
      </c>
      <c r="H14003" s="3" t="s">
        <v>1327</v>
      </c>
      <c r="I14003" s="29" t="n">
        <v>300.2</v>
      </c>
      <c r="J14003" s="29" t="n">
        <v>209.5</v>
      </c>
      <c r="K14003" s="30" t="s">
        <v>1518</v>
      </c>
      <c r="M14003" s="31" t="n">
        <f aca="false">P14003+R14003+T14003+V14003+X14003+Z14003+AB14003+AD14003+AF14003+AH14003+AJ14003+AL14003+AN14003+AP14003+AR14003+AT14003+AV14003+AX14003+AZ14003+BB14003+BD14003+BF14003+BH14003+BJ14003+BL14003+BN14003+BP14003</f>
        <v>0</v>
      </c>
    </row>
    <row r="14004" customFormat="false" ht="15" hidden="false" customHeight="false" outlineLevel="0" collapsed="false">
      <c r="A14004" s="55" t="n">
        <v>41975</v>
      </c>
      <c r="B14004" s="56" t="s">
        <v>1519</v>
      </c>
      <c r="C14004" s="56" t="s">
        <v>1395</v>
      </c>
      <c r="D14004" s="30" t="n">
        <v>2794</v>
      </c>
      <c r="E14004" s="44" t="n">
        <v>0.25</v>
      </c>
      <c r="F14004" s="30" t="s">
        <v>1327</v>
      </c>
      <c r="G14004" s="3" t="s">
        <v>2913</v>
      </c>
      <c r="H14004" s="3" t="s">
        <v>1327</v>
      </c>
      <c r="I14004" s="29" t="n">
        <v>307.4</v>
      </c>
      <c r="J14004" s="29" t="n">
        <v>209.5</v>
      </c>
      <c r="K14004" s="30" t="s">
        <v>2615</v>
      </c>
      <c r="M14004" s="31" t="n">
        <f aca="false">P14004+R14004+T14004+V14004+X14004+Z14004+AB14004+AD14004+AF14004+AH14004+AJ14004+AL14004+AN14004+AP14004+AR14004+AT14004+AV14004+AX14004+AZ14004+BB14004+BD14004+BF14004+BH14004+BJ14004+BL14004+BN14004+BP14004</f>
        <v>0</v>
      </c>
    </row>
    <row r="14005" customFormat="false" ht="15" hidden="false" customHeight="false" outlineLevel="0" collapsed="false">
      <c r="A14005" s="55" t="n">
        <v>41975</v>
      </c>
      <c r="B14005" s="56" t="s">
        <v>2733</v>
      </c>
      <c r="C14005" s="56" t="s">
        <v>1395</v>
      </c>
      <c r="D14005" s="30" t="n">
        <v>2795</v>
      </c>
      <c r="E14005" s="44" t="n">
        <v>0.25</v>
      </c>
      <c r="F14005" s="30" t="s">
        <v>1327</v>
      </c>
      <c r="G14005" s="3" t="s">
        <v>1609</v>
      </c>
      <c r="H14005" s="3" t="s">
        <v>1327</v>
      </c>
      <c r="I14005" s="29" t="n">
        <v>248.2</v>
      </c>
      <c r="J14005" s="29" t="n">
        <v>176.5</v>
      </c>
      <c r="K14005" s="30" t="s">
        <v>2734</v>
      </c>
      <c r="M14005" s="31" t="n">
        <f aca="false">P14005+R14005+T14005+V14005+X14005+Z14005+AB14005+AD14005+AF14005+AH14005+AJ14005+AL14005+AN14005+AP14005+AR14005+AT14005+AV14005+AX14005+AZ14005+BB14005+BD14005+BF14005+BH14005+BJ14005+BL14005+BN14005+BP14005</f>
        <v>0</v>
      </c>
    </row>
    <row r="14006" customFormat="false" ht="15" hidden="false" customHeight="false" outlineLevel="0" collapsed="false">
      <c r="A14006" s="55" t="n">
        <v>41975</v>
      </c>
      <c r="B14006" s="56" t="s">
        <v>2153</v>
      </c>
      <c r="C14006" s="56" t="s">
        <v>1395</v>
      </c>
      <c r="D14006" s="30" t="n">
        <v>2796</v>
      </c>
      <c r="E14006" s="44" t="n">
        <v>0.25</v>
      </c>
      <c r="F14006" s="30" t="s">
        <v>1327</v>
      </c>
      <c r="H14006" s="3" t="s">
        <v>1327</v>
      </c>
      <c r="I14006" s="29" t="n">
        <v>222.2</v>
      </c>
      <c r="J14006" s="29" t="n">
        <v>130</v>
      </c>
      <c r="K14006" s="30" t="s">
        <v>2154</v>
      </c>
      <c r="M14006" s="31" t="n">
        <f aca="false">P14006+R14006+T14006+V14006+X14006+Z14006+AB14006+AD14006+AF14006+AH14006+AJ14006+AL14006+AN14006+AP14006+AR14006+AT14006+AV14006+AX14006+AZ14006+BB14006+BD14006+BF14006+BH14006+BJ14006+BL14006+BN14006+BP14006</f>
        <v>0</v>
      </c>
    </row>
    <row r="14007" customFormat="false" ht="15" hidden="false" customHeight="false" outlineLevel="0" collapsed="false">
      <c r="A14007" s="55" t="n">
        <v>41975</v>
      </c>
      <c r="B14007" s="56" t="s">
        <v>1539</v>
      </c>
      <c r="C14007" s="56" t="s">
        <v>2625</v>
      </c>
      <c r="D14007" s="30" t="n">
        <v>2797</v>
      </c>
      <c r="E14007" s="44" t="n">
        <v>0.291666666666667</v>
      </c>
      <c r="F14007" s="44" t="n">
        <v>0.604166666666667</v>
      </c>
      <c r="H14007" s="42" t="n">
        <v>0.3125</v>
      </c>
      <c r="I14007" s="29" t="n">
        <v>183.25</v>
      </c>
      <c r="J14007" s="29" t="n">
        <v>123.37</v>
      </c>
      <c r="K14007" s="30" t="s">
        <v>2626</v>
      </c>
      <c r="M14007" s="31" t="n">
        <f aca="false">P14007+R14007+T14007+V14007+X14007+Z14007+AB14007+AD14007+AF14007+AH14007+AJ14007+AL14007+AN14007+AP14007+AR14007+AT14007+AV14007+AX14007+AZ14007+BB14007+BD14007+BF14007+BH14007+BJ14007+BL14007+BN14007+BP14007</f>
        <v>0</v>
      </c>
    </row>
    <row r="14008" customFormat="false" ht="15" hidden="false" customHeight="false" outlineLevel="0" collapsed="false">
      <c r="A14008" s="55" t="n">
        <v>41975</v>
      </c>
      <c r="B14008" s="56" t="s">
        <v>2632</v>
      </c>
      <c r="C14008" s="56" t="s">
        <v>1226</v>
      </c>
      <c r="D14008" s="30" t="n">
        <v>2798</v>
      </c>
      <c r="E14008" s="44" t="n">
        <v>0.291666666666667</v>
      </c>
      <c r="F14008" s="44" t="n">
        <v>0.645833333333333</v>
      </c>
      <c r="H14008" s="42" t="n">
        <v>0.354166666666667</v>
      </c>
      <c r="I14008" s="29" t="n">
        <v>204.75</v>
      </c>
      <c r="J14008" s="29" t="n">
        <v>139.82</v>
      </c>
      <c r="K14008" s="30" t="s">
        <v>2617</v>
      </c>
      <c r="M14008" s="31" t="n">
        <f aca="false">P14008+R14008+T14008+V14008+X14008+Z14008+AB14008+AD14008+AF14008+AH14008+AJ14008+AL14008+AN14008+AP14008+AR14008+AT14008+AV14008+AX14008+AZ14008+BB14008+BD14008+BF14008+BH14008+BJ14008+BL14008+BN14008+BP14008</f>
        <v>0</v>
      </c>
    </row>
    <row r="14009" customFormat="false" ht="15" hidden="false" customHeight="false" outlineLevel="0" collapsed="false">
      <c r="A14009" s="55" t="n">
        <v>41975</v>
      </c>
      <c r="B14009" s="56" t="s">
        <v>2597</v>
      </c>
      <c r="C14009" s="56" t="s">
        <v>1226</v>
      </c>
      <c r="D14009" s="30" t="n">
        <v>2799</v>
      </c>
      <c r="E14009" s="44" t="n">
        <v>0.291666666666667</v>
      </c>
      <c r="F14009" s="44" t="n">
        <v>0.708333333333333</v>
      </c>
      <c r="H14009" s="42" t="n">
        <v>0.416666666666667</v>
      </c>
      <c r="I14009" s="29" t="n">
        <v>235</v>
      </c>
      <c r="J14009" s="29" t="n">
        <v>164.5</v>
      </c>
      <c r="K14009" s="30" t="s">
        <v>2608</v>
      </c>
      <c r="M14009" s="31" t="n">
        <f aca="false">P14009+R14009+T14009+V14009+X14009+Z14009+AB14009+AD14009+AF14009+AH14009+AJ14009+AL14009+AN14009+AP14009+AR14009+AT14009+AV14009+AX14009+AZ14009+BB14009+BD14009+BF14009+BH14009+BJ14009+BL14009+BN14009+BP14009</f>
        <v>0</v>
      </c>
    </row>
    <row r="14010" customFormat="false" ht="15" hidden="false" customHeight="false" outlineLevel="0" collapsed="false">
      <c r="A14010" s="55" t="n">
        <v>41975</v>
      </c>
      <c r="B14010" s="56" t="s">
        <v>1281</v>
      </c>
      <c r="C14010" s="56" t="s">
        <v>1540</v>
      </c>
      <c r="D14010" s="30" t="n">
        <v>2800</v>
      </c>
      <c r="E14010" s="44" t="n">
        <v>0.354166666666667</v>
      </c>
      <c r="F14010" s="44" t="n">
        <v>0.680555555555555</v>
      </c>
      <c r="H14010" s="42" t="n">
        <v>0.333333333333333</v>
      </c>
      <c r="I14010" s="29" t="n">
        <v>259</v>
      </c>
      <c r="J14010" s="29" t="n">
        <v>131.6</v>
      </c>
      <c r="K14010" s="30" t="s">
        <v>1504</v>
      </c>
      <c r="M14010" s="31" t="n">
        <f aca="false">P14010+R14010+T14010+V14010+X14010+Z14010+AB14010+AD14010+AF14010+AH14010+AJ14010+AL14010+AN14010+AP14010+AR14010+AT14010+AV14010+AX14010+AZ14010+BB14010+BD14010+BF14010+BH14010+BJ14010+BL14010+BN14010+BP14010</f>
        <v>0</v>
      </c>
    </row>
    <row r="14011" customFormat="false" ht="15" hidden="false" customHeight="false" outlineLevel="0" collapsed="false">
      <c r="A14011" s="55" t="n">
        <v>41975</v>
      </c>
      <c r="B14011" s="56" t="s">
        <v>1193</v>
      </c>
      <c r="C14011" s="56" t="s">
        <v>2704</v>
      </c>
      <c r="D14011" s="30" t="n">
        <v>2801</v>
      </c>
      <c r="E14011" s="44" t="n">
        <v>0.375</v>
      </c>
      <c r="F14011" s="44" t="n">
        <v>0.541666666666667</v>
      </c>
      <c r="H14011" s="42" t="n">
        <v>0.166666666666667</v>
      </c>
      <c r="I14011" s="29" t="n">
        <v>107</v>
      </c>
      <c r="J14011" s="29" t="n">
        <v>70</v>
      </c>
      <c r="K14011" s="30" t="s">
        <v>1216</v>
      </c>
      <c r="M14011" s="31" t="n">
        <f aca="false">P14011+R14011+T14011+V14011+X14011+Z14011+AB14011+AD14011+AF14011+AH14011+AJ14011+AL14011+AN14011+AP14011+AR14011+AT14011+AV14011+AX14011+AZ14011+BB14011+BD14011+BF14011+BH14011+BJ14011+BL14011+BN14011+BP14011</f>
        <v>0</v>
      </c>
    </row>
    <row r="14012" customFormat="false" ht="15" hidden="false" customHeight="false" outlineLevel="0" collapsed="false">
      <c r="A14012" s="55" t="n">
        <v>41975</v>
      </c>
      <c r="B14012" s="56" t="s">
        <v>1362</v>
      </c>
      <c r="C14012" s="56" t="s">
        <v>1527</v>
      </c>
      <c r="D14012" s="30" t="n">
        <v>2802</v>
      </c>
      <c r="E14012" s="44" t="n">
        <v>0.395833333333333</v>
      </c>
      <c r="F14012" s="44" t="n">
        <v>0.708333333333333</v>
      </c>
      <c r="H14012" s="42" t="n">
        <v>0.3125</v>
      </c>
      <c r="I14012" s="29" t="n">
        <v>176.25</v>
      </c>
      <c r="J14012" s="29" t="n">
        <v>123.37</v>
      </c>
      <c r="K14012" s="30" t="s">
        <v>2630</v>
      </c>
      <c r="M14012" s="31" t="n">
        <f aca="false">P14012+R14012+T14012+V14012+X14012+Z14012+AB14012+AD14012+AF14012+AH14012+AJ14012+AL14012+AN14012+AP14012+AR14012+AT14012+AV14012+AX14012+AZ14012+BB14012+BD14012+BF14012+BH14012+BJ14012+BL14012+BN14012+BP14012</f>
        <v>0</v>
      </c>
    </row>
    <row r="14013" customFormat="false" ht="15" hidden="false" customHeight="false" outlineLevel="0" collapsed="false">
      <c r="A14013" s="55" t="n">
        <v>41975</v>
      </c>
      <c r="B14013" s="56" t="s">
        <v>1525</v>
      </c>
      <c r="C14013" s="56" t="s">
        <v>2914</v>
      </c>
      <c r="D14013" s="30" t="n">
        <v>2803</v>
      </c>
      <c r="E14013" s="44" t="n">
        <v>0.427083333333333</v>
      </c>
      <c r="F14013" s="44" t="n">
        <v>0.604166666666667</v>
      </c>
      <c r="H14013" s="42" t="n">
        <v>0.1875</v>
      </c>
      <c r="I14013" s="29" t="n">
        <v>156</v>
      </c>
      <c r="J14013" s="29" t="n">
        <v>75.6</v>
      </c>
      <c r="K14013" s="30" t="s">
        <v>2618</v>
      </c>
      <c r="M14013" s="31" t="n">
        <f aca="false">P14013+R14013+T14013+V14013+X14013+Z14013+AB14013+AD14013+AF14013+AH14013+AJ14013+AL14013+AN14013+AP14013+AR14013+AT14013+AV14013+AX14013+AZ14013+BB14013+BD14013+BF14013+BH14013+BJ14013+BL14013+BN14013+BP14013</f>
        <v>0</v>
      </c>
    </row>
    <row r="14014" customFormat="false" ht="15" hidden="false" customHeight="false" outlineLevel="0" collapsed="false">
      <c r="A14014" s="55" t="n">
        <v>41975</v>
      </c>
      <c r="B14014" s="56" t="s">
        <v>1199</v>
      </c>
      <c r="C14014" s="56" t="s">
        <v>2914</v>
      </c>
      <c r="D14014" s="30" t="n">
        <v>2804</v>
      </c>
      <c r="E14014" s="44" t="n">
        <v>0.427083333333333</v>
      </c>
      <c r="F14014" s="44" t="n">
        <v>0.597222222222222</v>
      </c>
      <c r="H14014" s="42" t="n">
        <v>0.166666666666667</v>
      </c>
      <c r="I14014" s="29" t="n">
        <v>103</v>
      </c>
      <c r="J14014" s="29" t="n">
        <v>67.2</v>
      </c>
      <c r="K14014" s="30" t="s">
        <v>1253</v>
      </c>
      <c r="M14014" s="31" t="n">
        <f aca="false">P14014+R14014+T14014+V14014+X14014+Z14014+AB14014+AD14014+AF14014+AH14014+AJ14014+AL14014+AN14014+AP14014+AR14014+AT14014+AV14014+AX14014+AZ14014+BB14014+BD14014+BF14014+BH14014+BJ14014+BL14014+BN14014+BP14014</f>
        <v>0</v>
      </c>
    </row>
    <row r="14015" customFormat="false" ht="15" hidden="false" customHeight="false" outlineLevel="0" collapsed="false">
      <c r="A14015" s="55" t="n">
        <v>41975</v>
      </c>
      <c r="B14015" s="56" t="s">
        <v>2620</v>
      </c>
      <c r="C14015" s="56" t="s">
        <v>1540</v>
      </c>
      <c r="D14015" s="30" t="n">
        <v>2805</v>
      </c>
      <c r="E14015" s="44" t="n">
        <v>0.583333333333333</v>
      </c>
      <c r="F14015" s="44" t="n">
        <v>0.784722222222222</v>
      </c>
      <c r="H14015" s="42" t="n">
        <v>0.208333333333333</v>
      </c>
      <c r="I14015" s="29" t="n">
        <v>164.5</v>
      </c>
      <c r="J14015" s="29" t="n">
        <v>82.25</v>
      </c>
      <c r="K14015" s="30" t="s">
        <v>2154</v>
      </c>
      <c r="M14015" s="31" t="n">
        <f aca="false">P14015+R14015+T14015+V14015+X14015+Z14015+AB14015+AD14015+AF14015+AH14015+AJ14015+AL14015+AN14015+AP14015+AR14015+AT14015+AV14015+AX14015+AZ14015+BB14015+BD14015+BF14015+BH14015+BJ14015+BL14015+BN14015+BP14015</f>
        <v>0</v>
      </c>
    </row>
    <row r="14016" customFormat="false" ht="15" hidden="false" customHeight="false" outlineLevel="0" collapsed="false">
      <c r="A14016" s="55"/>
      <c r="B14016" s="56"/>
      <c r="C14016" s="56"/>
      <c r="D14016" s="30"/>
      <c r="E14016" s="44"/>
      <c r="F14016" s="30"/>
    </row>
    <row r="14017" customFormat="false" ht="15" hidden="false" customHeight="false" outlineLevel="0" collapsed="false">
      <c r="A14017" s="435"/>
      <c r="B14017" s="436"/>
      <c r="C14017" s="436"/>
      <c r="D14017" s="437"/>
      <c r="E14017" s="438"/>
      <c r="F14017" s="437"/>
      <c r="G14017" s="437"/>
      <c r="H14017" s="437"/>
      <c r="I14017" s="439"/>
      <c r="J14017" s="439"/>
      <c r="K14017" s="437"/>
      <c r="L14017" s="436"/>
    </row>
    <row r="14018" customFormat="false" ht="21" hidden="false" customHeight="false" outlineLevel="0" collapsed="false">
      <c r="A14018" s="435"/>
      <c r="B14018" s="436"/>
      <c r="C14018" s="436"/>
      <c r="D14018" s="437"/>
      <c r="E14018" s="438"/>
      <c r="F14018" s="437"/>
      <c r="G14018" s="448" t="s">
        <v>1343</v>
      </c>
      <c r="H14018" s="437"/>
      <c r="I14018" s="439"/>
      <c r="J14018" s="439"/>
      <c r="K14018" s="437"/>
      <c r="L14018" s="436"/>
    </row>
    <row r="14019" customFormat="false" ht="15" hidden="false" customHeight="false" outlineLevel="0" collapsed="false">
      <c r="A14019" s="55" t="n">
        <v>41976</v>
      </c>
      <c r="B14019" s="56" t="s">
        <v>1514</v>
      </c>
      <c r="C14019" s="56" t="s">
        <v>1395</v>
      </c>
      <c r="D14019" s="30" t="n">
        <v>2806</v>
      </c>
      <c r="E14019" s="44" t="n">
        <v>0.25</v>
      </c>
      <c r="F14019" s="30" t="s">
        <v>1327</v>
      </c>
      <c r="G14019" s="3" t="s">
        <v>2915</v>
      </c>
      <c r="H14019" s="3" t="s">
        <v>1327</v>
      </c>
      <c r="I14019" s="29" t="n">
        <v>370</v>
      </c>
      <c r="J14019" s="29" t="n">
        <v>259</v>
      </c>
      <c r="K14019" s="30" t="s">
        <v>1516</v>
      </c>
      <c r="M14019" s="31" t="n">
        <f aca="false">P14019+R14019+T14019+V14019+X14019+Z14019+AB14019+AD14019+AF14019+AH14019+AJ14019+AL14019+AN14019+AP14019+AR14019+AT14019+AV14019+AX14019+AZ14019+BB14019+BD14019+BF14019+BH14019+BJ14019+BL14019+BN14019+BP14019</f>
        <v>0</v>
      </c>
    </row>
    <row r="14020" customFormat="false" ht="15" hidden="false" customHeight="false" outlineLevel="0" collapsed="false">
      <c r="A14020" s="55" t="n">
        <v>41976</v>
      </c>
      <c r="B14020" s="56" t="s">
        <v>1517</v>
      </c>
      <c r="C14020" s="56" t="s">
        <v>1395</v>
      </c>
      <c r="D14020" s="30" t="n">
        <v>2807</v>
      </c>
      <c r="E14020" s="44" t="n">
        <v>0.25</v>
      </c>
      <c r="F14020" s="30" t="s">
        <v>1327</v>
      </c>
      <c r="G14020" s="3" t="s">
        <v>2916</v>
      </c>
      <c r="H14020" s="3" t="s">
        <v>1327</v>
      </c>
      <c r="I14020" s="29" t="n">
        <v>276.9</v>
      </c>
      <c r="J14020" s="29" t="n">
        <v>209.5</v>
      </c>
      <c r="K14020" s="30" t="s">
        <v>1518</v>
      </c>
      <c r="M14020" s="31" t="n">
        <f aca="false">P14020+R14020+T14020+V14020+X14020+Z14020+AB14020+AD14020+AF14020+AH14020+AJ14020+AL14020+AN14020+AP14020+AR14020+AT14020+AV14020+AX14020+AZ14020+BB14020+BD14020+BF14020+BH14020+BJ14020+BL14020+BN14020+BP14020</f>
        <v>0</v>
      </c>
    </row>
    <row r="14021" customFormat="false" ht="15" hidden="false" customHeight="false" outlineLevel="0" collapsed="false">
      <c r="A14021" s="55" t="n">
        <v>41976</v>
      </c>
      <c r="B14021" s="56" t="s">
        <v>1519</v>
      </c>
      <c r="C14021" s="56" t="s">
        <v>1395</v>
      </c>
      <c r="D14021" s="30" t="n">
        <v>2808</v>
      </c>
      <c r="E14021" s="44" t="n">
        <v>0.25</v>
      </c>
      <c r="F14021" s="30" t="s">
        <v>1327</v>
      </c>
      <c r="H14021" s="3" t="s">
        <v>1327</v>
      </c>
      <c r="I14021" s="29" t="n">
        <v>222.2</v>
      </c>
      <c r="J14021" s="29" t="n">
        <v>160</v>
      </c>
      <c r="K14021" s="30" t="s">
        <v>2615</v>
      </c>
      <c r="M14021" s="31" t="n">
        <f aca="false">P14021+R14021+T14021+V14021+X14021+Z14021+AB14021+AD14021+AF14021+AH14021+AJ14021+AL14021+AN14021+AP14021+AR14021+AT14021+AV14021+AX14021+AZ14021+BB14021+BD14021+BF14021+BH14021+BJ14021+BL14021+BN14021+BP14021</f>
        <v>0</v>
      </c>
    </row>
    <row r="14022" customFormat="false" ht="15" hidden="false" customHeight="false" outlineLevel="0" collapsed="false">
      <c r="A14022" s="55" t="n">
        <v>41976</v>
      </c>
      <c r="B14022" s="56" t="s">
        <v>2733</v>
      </c>
      <c r="C14022" s="56" t="s">
        <v>1395</v>
      </c>
      <c r="D14022" s="30" t="n">
        <v>2809</v>
      </c>
      <c r="E14022" s="44" t="n">
        <v>0.25</v>
      </c>
      <c r="F14022" s="30" t="s">
        <v>1327</v>
      </c>
      <c r="G14022" s="3" t="s">
        <v>2760</v>
      </c>
      <c r="H14022" s="3" t="s">
        <v>1327</v>
      </c>
      <c r="I14022" s="29" t="n">
        <v>222.2</v>
      </c>
      <c r="J14022" s="29" t="n">
        <v>130</v>
      </c>
      <c r="K14022" s="30" t="s">
        <v>2734</v>
      </c>
      <c r="M14022" s="31" t="n">
        <f aca="false">P14022+R14022+T14022+V14022+X14022+Z14022+AB14022+AD14022+AF14022+AH14022+AJ14022+AL14022+AN14022+AP14022+AR14022+AT14022+AV14022+AX14022+AZ14022+BB14022+BD14022+BF14022+BH14022+BJ14022+BL14022+BN14022+BP14022</f>
        <v>0</v>
      </c>
    </row>
    <row r="14023" customFormat="false" ht="15" hidden="false" customHeight="false" outlineLevel="0" collapsed="false">
      <c r="A14023" s="55" t="n">
        <v>41976</v>
      </c>
      <c r="B14023" s="56" t="s">
        <v>2917</v>
      </c>
      <c r="C14023" s="56" t="s">
        <v>1395</v>
      </c>
      <c r="D14023" s="30" t="n">
        <v>2810</v>
      </c>
      <c r="E14023" s="44" t="n">
        <v>0.25</v>
      </c>
      <c r="F14023" s="30" t="s">
        <v>1327</v>
      </c>
      <c r="G14023" s="3" t="s">
        <v>2918</v>
      </c>
      <c r="H14023" s="3" t="s">
        <v>1327</v>
      </c>
      <c r="I14023" s="29" t="n">
        <v>248.2</v>
      </c>
      <c r="J14023" s="29" t="n">
        <v>130</v>
      </c>
      <c r="K14023" s="30" t="s">
        <v>2734</v>
      </c>
      <c r="M14023" s="31" t="n">
        <f aca="false">P14023+R14023+T14023+V14023+X14023+Z14023+AB14023+AD14023+AF14023+AH14023+AJ14023+AL14023+AN14023+AP14023+AR14023+AT14023+AV14023+AX14023+AZ14023+BB14023+BD14023+BF14023+BH14023+BJ14023+BL14023+BN14023+BP14023</f>
        <v>0</v>
      </c>
    </row>
    <row r="14024" customFormat="false" ht="15" hidden="false" customHeight="false" outlineLevel="0" collapsed="false">
      <c r="A14024" s="55" t="n">
        <v>41976</v>
      </c>
      <c r="B14024" s="56" t="s">
        <v>1539</v>
      </c>
      <c r="C14024" s="56" t="s">
        <v>1226</v>
      </c>
      <c r="D14024" s="30" t="n">
        <v>2811</v>
      </c>
      <c r="E14024" s="44" t="n">
        <v>0.25</v>
      </c>
      <c r="F14024" s="44" t="n">
        <v>0.833333333333333</v>
      </c>
      <c r="H14024" s="42" t="n">
        <v>0.583333333333333</v>
      </c>
      <c r="I14024" s="29" t="n">
        <v>348</v>
      </c>
      <c r="J14024" s="29" t="n">
        <v>240.1</v>
      </c>
      <c r="K14024" s="30" t="s">
        <v>2626</v>
      </c>
      <c r="M14024" s="31" t="n">
        <f aca="false">P14024+R14024+T14024+V14024+X14024+Z14024+AB14024+AD14024+AF14024+AH14024+AJ14024+AL14024+AN14024+AP14024+AR14024+AT14024+AV14024+AX14024+AZ14024+BB14024+BD14024+BF14024+BH14024+BJ14024+BL14024+BN14024+BP14024</f>
        <v>0</v>
      </c>
    </row>
    <row r="14025" customFormat="false" ht="15" hidden="false" customHeight="false" outlineLevel="0" collapsed="false">
      <c r="A14025" s="55" t="n">
        <v>41976</v>
      </c>
      <c r="B14025" s="56" t="s">
        <v>2714</v>
      </c>
      <c r="C14025" s="56" t="s">
        <v>1226</v>
      </c>
      <c r="D14025" s="30" t="n">
        <v>2812</v>
      </c>
      <c r="E14025" s="44" t="n">
        <v>0.25</v>
      </c>
      <c r="F14025" s="44" t="n">
        <v>0.739583333333334</v>
      </c>
      <c r="H14025" s="42" t="n">
        <v>0.5</v>
      </c>
      <c r="I14025" s="29" t="n">
        <v>282</v>
      </c>
      <c r="J14025" s="29" t="n">
        <v>197.4</v>
      </c>
      <c r="K14025" s="30" t="s">
        <v>2807</v>
      </c>
      <c r="M14025" s="31" t="n">
        <f aca="false">P14025+R14025+T14025+V14025+X14025+Z14025+AB14025+AD14025+AF14025+AH14025+AJ14025+AL14025+AN14025+AP14025+AR14025+AT14025+AV14025+AX14025+AZ14025+BB14025+BD14025+BF14025+BH14025+BJ14025+BL14025+BN14025+BP14025</f>
        <v>0</v>
      </c>
    </row>
    <row r="14026" customFormat="false" ht="15" hidden="false" customHeight="false" outlineLevel="0" collapsed="false">
      <c r="A14026" s="55" t="n">
        <v>41976</v>
      </c>
      <c r="B14026" s="56" t="s">
        <v>2627</v>
      </c>
      <c r="C14026" s="56" t="s">
        <v>2628</v>
      </c>
      <c r="D14026" s="30" t="n">
        <v>2813</v>
      </c>
      <c r="E14026" s="44" t="n">
        <v>0.333333333333333</v>
      </c>
      <c r="F14026" s="44" t="n">
        <v>0.659722222222222</v>
      </c>
      <c r="H14026" s="42" t="n">
        <v>0.333333333333333</v>
      </c>
      <c r="I14026" s="29" t="n">
        <v>218.5</v>
      </c>
      <c r="J14026" s="29" t="n">
        <v>148.05</v>
      </c>
      <c r="K14026" s="30" t="s">
        <v>2619</v>
      </c>
      <c r="M14026" s="31" t="n">
        <f aca="false">P14026+R14026+T14026+V14026+X14026+Z14026+AB14026+AD14026+AF14026+AH14026+AJ14026+AL14026+AN14026+AP14026+AR14026+AT14026+AV14026+AX14026+AZ14026+BB14026+BD14026+BF14026+BH14026+BJ14026+BL14026+BN14026+BP14026</f>
        <v>0</v>
      </c>
    </row>
    <row r="14027" customFormat="false" ht="15" hidden="false" customHeight="false" outlineLevel="0" collapsed="false">
      <c r="A14027" s="55" t="n">
        <v>41976</v>
      </c>
      <c r="B14027" s="56" t="s">
        <v>2620</v>
      </c>
      <c r="C14027" s="56" t="s">
        <v>1540</v>
      </c>
      <c r="D14027" s="30" t="n">
        <v>2814</v>
      </c>
      <c r="E14027" s="44" t="n">
        <v>0.3125</v>
      </c>
      <c r="F14027" s="44" t="n">
        <v>0.71875</v>
      </c>
      <c r="H14027" s="42" t="n">
        <v>0.416666666666667</v>
      </c>
      <c r="I14027" s="29" t="n">
        <v>322</v>
      </c>
      <c r="J14027" s="29" t="n">
        <v>164.5</v>
      </c>
      <c r="K14027" s="30" t="s">
        <v>2621</v>
      </c>
      <c r="M14027" s="31" t="n">
        <f aca="false">P14027+R14027+T14027+V14027+X14027+Z14027+AB14027+AD14027+AF14027+AH14027+AJ14027+AL14027+AN14027+AP14027+AR14027+AT14027+AV14027+AX14027+AZ14027+BB14027+BD14027+BF14027+BH14027+BJ14027+BL14027+BN14027+BP14027</f>
        <v>0</v>
      </c>
    </row>
    <row r="14028" customFormat="false" ht="15" hidden="false" customHeight="false" outlineLevel="0" collapsed="false">
      <c r="A14028" s="55" t="n">
        <v>41976</v>
      </c>
      <c r="B14028" s="56" t="s">
        <v>1173</v>
      </c>
      <c r="C14028" s="56" t="s">
        <v>1049</v>
      </c>
      <c r="D14028" s="30" t="n">
        <v>2815</v>
      </c>
      <c r="E14028" s="44" t="n">
        <v>0.395833333333333</v>
      </c>
      <c r="F14028" s="44" t="n">
        <v>0.701388888888889</v>
      </c>
      <c r="H14028" s="42" t="n">
        <v>0.3125</v>
      </c>
      <c r="I14028" s="29" t="n">
        <v>176.25</v>
      </c>
      <c r="J14028" s="29" t="n">
        <v>123.37</v>
      </c>
      <c r="K14028" s="30" t="s">
        <v>2600</v>
      </c>
      <c r="M14028" s="31" t="n">
        <f aca="false">P14028+R14028+T14028+V14028+X14028+Z14028+AB14028+AD14028+AF14028+AH14028+AJ14028+AL14028+AN14028+AP14028+AR14028+AT14028+AV14028+AX14028+AZ14028+BB14028+BD14028+BF14028+BH14028+BJ14028+BL14028+BN14028+BP14028</f>
        <v>0</v>
      </c>
    </row>
    <row r="14029" s="56" customFormat="true" ht="15" hidden="false" customHeight="false" outlineLevel="0" collapsed="false">
      <c r="A14029" s="55" t="n">
        <v>41976</v>
      </c>
      <c r="B14029" s="56" t="s">
        <v>2636</v>
      </c>
      <c r="C14029" s="56" t="s">
        <v>2754</v>
      </c>
      <c r="D14029" s="30" t="n">
        <v>2816</v>
      </c>
      <c r="E14029" s="44" t="n">
        <v>0.395833333333333</v>
      </c>
      <c r="F14029" s="44" t="n">
        <v>0.493055555555556</v>
      </c>
      <c r="G14029" s="30"/>
      <c r="H14029" s="44" t="n">
        <v>0.166666666666667</v>
      </c>
      <c r="I14029" s="29" t="n">
        <v>103</v>
      </c>
      <c r="J14029" s="29" t="n">
        <v>67.2</v>
      </c>
      <c r="K14029" s="30" t="s">
        <v>1253</v>
      </c>
      <c r="M14029" s="74" t="n">
        <f aca="false">P14029+R14029+T14029+V14029+X14029+Z14029+AB14029+AD14029+AF14029+AH14029+AJ14029+AL14029+AN14029+AP14029+AR14029+AT14029+AV14029+AX14029+AZ14029+BB14029+BD14029+BF14029+BH14029+BJ14029+BL14029+BN14029+BP14029</f>
        <v>0</v>
      </c>
      <c r="N14029" s="32"/>
      <c r="P14029" s="74"/>
      <c r="R14029" s="74"/>
      <c r="T14029" s="74"/>
      <c r="V14029" s="74"/>
      <c r="X14029" s="74"/>
      <c r="Z14029" s="74"/>
      <c r="AB14029" s="74"/>
      <c r="AD14029" s="74"/>
      <c r="AF14029" s="74"/>
      <c r="AH14029" s="74"/>
      <c r="AJ14029" s="74"/>
      <c r="AL14029" s="74"/>
      <c r="AN14029" s="74"/>
      <c r="AP14029" s="74"/>
      <c r="AR14029" s="74"/>
      <c r="AT14029" s="74"/>
      <c r="AV14029" s="74"/>
      <c r="AX14029" s="74"/>
      <c r="AZ14029" s="74"/>
    </row>
    <row r="14030" customFormat="false" ht="15" hidden="false" customHeight="false" outlineLevel="0" collapsed="false">
      <c r="A14030" s="55" t="n">
        <v>41976</v>
      </c>
      <c r="B14030" s="56" t="s">
        <v>2632</v>
      </c>
      <c r="C14030" s="56" t="s">
        <v>1226</v>
      </c>
      <c r="D14030" s="30" t="n">
        <v>2817</v>
      </c>
      <c r="E14030" s="44" t="n">
        <v>0.458333333333333</v>
      </c>
      <c r="F14030" s="44" t="n">
        <v>0.666666666666667</v>
      </c>
      <c r="H14030" s="42" t="n">
        <v>0.208333333333333</v>
      </c>
      <c r="I14030" s="29" t="n">
        <v>117.5</v>
      </c>
      <c r="J14030" s="29" t="n">
        <v>82.25</v>
      </c>
      <c r="K14030" s="30" t="s">
        <v>2617</v>
      </c>
      <c r="M14030" s="31" t="n">
        <f aca="false">P14030+R14030+T14030+V14030+X14030+Z14030+AB14030+AD14030+AF14030+AH14030+AJ14030+AL14030+AN14030+AP14030+AR14030+AT14030+AV14030+AX14030+AZ14030+BB14030+BD14030+BF14030+BH14030+BJ14030+BL14030+BN14030+BP14030</f>
        <v>0</v>
      </c>
    </row>
    <row r="14031" customFormat="false" ht="15" hidden="false" customHeight="false" outlineLevel="0" collapsed="false">
      <c r="A14031" s="55"/>
      <c r="B14031" s="56"/>
      <c r="C14031" s="56"/>
      <c r="D14031" s="30"/>
      <c r="E14031" s="44"/>
      <c r="F14031" s="30"/>
    </row>
    <row r="14032" customFormat="false" ht="15" hidden="false" customHeight="false" outlineLevel="0" collapsed="false">
      <c r="A14032" s="55"/>
      <c r="B14032" s="56"/>
      <c r="C14032" s="56"/>
      <c r="D14032" s="30"/>
      <c r="E14032" s="44"/>
      <c r="F14032" s="30"/>
    </row>
    <row r="14033" customFormat="false" ht="15" hidden="false" customHeight="false" outlineLevel="0" collapsed="false">
      <c r="A14033" s="435"/>
      <c r="B14033" s="436"/>
      <c r="C14033" s="436"/>
      <c r="D14033" s="437"/>
      <c r="E14033" s="438"/>
      <c r="F14033" s="437"/>
      <c r="G14033" s="437"/>
      <c r="H14033" s="437"/>
      <c r="I14033" s="439"/>
      <c r="J14033" s="439"/>
      <c r="K14033" s="437"/>
    </row>
    <row r="14034" customFormat="false" ht="21" hidden="false" customHeight="false" outlineLevel="0" collapsed="false">
      <c r="A14034" s="435"/>
      <c r="B14034" s="436"/>
      <c r="C14034" s="436"/>
      <c r="D14034" s="437"/>
      <c r="E14034" s="438"/>
      <c r="F14034" s="437"/>
      <c r="G14034" s="448" t="s">
        <v>1439</v>
      </c>
      <c r="H14034" s="437"/>
      <c r="I14034" s="439"/>
      <c r="J14034" s="439"/>
      <c r="K14034" s="437"/>
    </row>
    <row r="14035" customFormat="false" ht="15" hidden="false" customHeight="false" outlineLevel="0" collapsed="false">
      <c r="A14035" s="55" t="n">
        <v>41977</v>
      </c>
      <c r="B14035" s="56" t="s">
        <v>1514</v>
      </c>
      <c r="C14035" s="56" t="s">
        <v>1395</v>
      </c>
      <c r="D14035" s="30" t="n">
        <v>2818</v>
      </c>
      <c r="E14035" s="44" t="n">
        <v>0.25</v>
      </c>
      <c r="F14035" s="30" t="s">
        <v>1327</v>
      </c>
      <c r="H14035" s="3" t="s">
        <v>1327</v>
      </c>
      <c r="I14035" s="29" t="n">
        <v>232.2</v>
      </c>
      <c r="J14035" s="29" t="n">
        <v>130</v>
      </c>
      <c r="K14035" s="30" t="s">
        <v>1516</v>
      </c>
      <c r="M14035" s="31" t="n">
        <f aca="false">P14035+R14035+T14035+V14035+X14035+Z14035+AB14035+AD14035+AF14035+AH14035+AJ14035+AL14035+AN14035+AP14035+AR14035+AT14035+AV14035+AX14035+AZ14035+BB14035+BD14035+BF14035+BH14035+BJ14035+BL14035+BN14035+BP14035</f>
        <v>0</v>
      </c>
    </row>
    <row r="14036" customFormat="false" ht="15" hidden="false" customHeight="false" outlineLevel="0" collapsed="false">
      <c r="A14036" s="55" t="n">
        <v>41977</v>
      </c>
      <c r="B14036" s="56" t="s">
        <v>1517</v>
      </c>
      <c r="C14036" s="56" t="s">
        <v>1395</v>
      </c>
      <c r="D14036" s="30" t="n">
        <v>2819</v>
      </c>
      <c r="E14036" s="44" t="n">
        <v>0.25</v>
      </c>
      <c r="F14036" s="30" t="s">
        <v>1327</v>
      </c>
      <c r="G14036" s="3" t="s">
        <v>2919</v>
      </c>
      <c r="H14036" s="3" t="s">
        <v>1327</v>
      </c>
      <c r="I14036" s="29" t="n">
        <v>222.2</v>
      </c>
      <c r="J14036" s="29" t="n">
        <v>146.5</v>
      </c>
      <c r="K14036" s="30" t="s">
        <v>1518</v>
      </c>
      <c r="M14036" s="31" t="n">
        <f aca="false">P14036+R14036+T14036+V14036+X14036+Z14036+AB14036+AD14036+AF14036+AH14036+AJ14036+AL14036+AN14036+AP14036+AR14036+AT14036+AV14036+AX14036+AZ14036+BB14036+BD14036+BF14036+BH14036+BJ14036+BL14036+BN14036+BP14036</f>
        <v>0</v>
      </c>
    </row>
    <row r="14037" customFormat="false" ht="15" hidden="false" customHeight="false" outlineLevel="0" collapsed="false">
      <c r="A14037" s="55" t="n">
        <v>41977</v>
      </c>
      <c r="B14037" s="56" t="s">
        <v>1519</v>
      </c>
      <c r="C14037" s="56" t="s">
        <v>1395</v>
      </c>
      <c r="D14037" s="30" t="n">
        <v>2820</v>
      </c>
      <c r="E14037" s="44" t="n">
        <v>0.25</v>
      </c>
      <c r="F14037" s="30" t="s">
        <v>1327</v>
      </c>
      <c r="G14037" s="3" t="s">
        <v>2920</v>
      </c>
      <c r="H14037" s="3" t="s">
        <v>1327</v>
      </c>
      <c r="I14037" s="29" t="n">
        <v>253.2</v>
      </c>
      <c r="J14037" s="29" t="n">
        <v>160</v>
      </c>
      <c r="K14037" s="30" t="s">
        <v>2615</v>
      </c>
      <c r="M14037" s="31" t="n">
        <f aca="false">P14037+R14037+T14037+V14037+X14037+Z14037+AB14037+AD14037+AF14037+AH14037+AJ14037+AL14037+AN14037+AP14037+AR14037+AT14037+AV14037+AX14037+AZ14037+BB14037+BD14037+BF14037+BH14037+BJ14037+BL14037+BN14037+BP14037</f>
        <v>0</v>
      </c>
    </row>
    <row r="14038" customFormat="false" ht="15" hidden="false" customHeight="false" outlineLevel="0" collapsed="false">
      <c r="A14038" s="55" t="n">
        <v>41977</v>
      </c>
      <c r="B14038" s="56" t="s">
        <v>2733</v>
      </c>
      <c r="C14038" s="56" t="s">
        <v>1395</v>
      </c>
      <c r="D14038" s="30" t="n">
        <v>2821</v>
      </c>
      <c r="E14038" s="44" t="n">
        <v>0.25</v>
      </c>
      <c r="F14038" s="30" t="s">
        <v>1327</v>
      </c>
      <c r="H14038" s="3" t="s">
        <v>1327</v>
      </c>
      <c r="I14038" s="29" t="n">
        <v>230.8</v>
      </c>
      <c r="J14038" s="29" t="n">
        <v>160</v>
      </c>
      <c r="K14038" s="30" t="s">
        <v>2734</v>
      </c>
      <c r="M14038" s="31" t="n">
        <f aca="false">P14038+R14038+T14038+V14038+X14038+Z14038+AB14038+AD14038+AF14038+AH14038+AJ14038+AL14038+AN14038+AP14038+AR14038+AT14038+AV14038+AX14038+AZ14038+BB14038+BD14038+BF14038+BH14038+BJ14038+BL14038+BN14038+BP14038</f>
        <v>0</v>
      </c>
    </row>
    <row r="14039" customFormat="false" ht="15" hidden="false" customHeight="false" outlineLevel="0" collapsed="false">
      <c r="A14039" s="55" t="n">
        <v>41977</v>
      </c>
      <c r="B14039" s="56" t="s">
        <v>1539</v>
      </c>
      <c r="C14039" s="56" t="s">
        <v>1226</v>
      </c>
      <c r="D14039" s="30" t="n">
        <v>2822</v>
      </c>
      <c r="E14039" s="44" t="n">
        <v>0.208333333333333</v>
      </c>
      <c r="F14039" s="44" t="n">
        <v>0.75</v>
      </c>
      <c r="H14039" s="42" t="n">
        <v>0.541666666666667</v>
      </c>
      <c r="I14039" s="29" t="n">
        <v>305.5</v>
      </c>
      <c r="J14039" s="29" t="n">
        <v>213.85</v>
      </c>
      <c r="K14039" s="30" t="s">
        <v>2626</v>
      </c>
      <c r="M14039" s="31" t="n">
        <f aca="false">P14039+R14039+T14039+V14039+X14039+Z14039+AB14039+AD14039+AF14039+AH14039+AJ14039+AL14039+AN14039+AP14039+AR14039+AT14039+AV14039+AX14039+AZ14039+BB14039+BD14039+BF14039+BH14039+BJ14039+BL14039+BN14039+BP14039</f>
        <v>0</v>
      </c>
    </row>
    <row r="14040" customFormat="false" ht="15" hidden="false" customHeight="false" outlineLevel="0" collapsed="false">
      <c r="A14040" s="55" t="n">
        <v>41977</v>
      </c>
      <c r="B14040" s="56" t="s">
        <v>2632</v>
      </c>
      <c r="C14040" s="56" t="s">
        <v>1226</v>
      </c>
      <c r="D14040" s="30" t="n">
        <v>2823</v>
      </c>
      <c r="E14040" s="44" t="n">
        <v>0.25</v>
      </c>
      <c r="F14040" s="44" t="n">
        <v>0.6875</v>
      </c>
      <c r="H14040" s="42" t="n">
        <v>0.4375</v>
      </c>
      <c r="I14040" s="29" t="n">
        <v>246.75</v>
      </c>
      <c r="J14040" s="29" t="n">
        <v>172.72</v>
      </c>
      <c r="K14040" s="30" t="s">
        <v>2617</v>
      </c>
      <c r="M14040" s="31" t="n">
        <f aca="false">P14040+R14040+T14040+V14040+X14040+Z14040+AB14040+AD14040+AF14040+AH14040+AJ14040+AL14040+AN14040+AP14040+AR14040+AT14040+AV14040+AX14040+AZ14040+BB14040+BD14040+BF14040+BH14040+BJ14040+BL14040+BN14040+BP14040</f>
        <v>0</v>
      </c>
    </row>
    <row r="14041" customFormat="false" ht="15" hidden="false" customHeight="false" outlineLevel="0" collapsed="false">
      <c r="A14041" s="55" t="n">
        <v>41977</v>
      </c>
      <c r="B14041" s="56" t="s">
        <v>2714</v>
      </c>
      <c r="C14041" s="56" t="s">
        <v>1226</v>
      </c>
      <c r="D14041" s="30" t="n">
        <v>2824</v>
      </c>
      <c r="E14041" s="44" t="n">
        <v>0.25</v>
      </c>
      <c r="F14041" s="44" t="n">
        <v>0.583333333333333</v>
      </c>
      <c r="H14041" s="42" t="n">
        <v>0.333333333333333</v>
      </c>
      <c r="I14041" s="29" t="n">
        <v>188</v>
      </c>
      <c r="J14041" s="29" t="n">
        <v>131.6</v>
      </c>
      <c r="K14041" s="30" t="s">
        <v>2807</v>
      </c>
      <c r="M14041" s="31" t="n">
        <f aca="false">P14041+R14041+T14041+V14041+X14041+Z14041+AB14041+AD14041+AF14041+AH14041+AJ14041+AL14041+AN14041+AP14041+AR14041+AT14041+AV14041+AX14041+AZ14041+BB14041+BD14041+BF14041+BH14041+BJ14041+BL14041+BN14041+BP14041</f>
        <v>0</v>
      </c>
    </row>
    <row r="14042" customFormat="false" ht="15" hidden="false" customHeight="false" outlineLevel="0" collapsed="false">
      <c r="A14042" s="55" t="n">
        <v>41977</v>
      </c>
      <c r="B14042" s="56" t="s">
        <v>1362</v>
      </c>
      <c r="C14042" s="56" t="s">
        <v>1527</v>
      </c>
      <c r="D14042" s="30" t="n">
        <v>2825</v>
      </c>
      <c r="E14042" s="44" t="n">
        <v>0.291666666666667</v>
      </c>
      <c r="F14042" s="44" t="n">
        <v>0.71875</v>
      </c>
      <c r="G14042" s="3" t="s">
        <v>1416</v>
      </c>
      <c r="H14042" s="3" t="s">
        <v>1287</v>
      </c>
      <c r="I14042" s="29" t="n">
        <v>270.25</v>
      </c>
      <c r="J14042" s="29" t="n">
        <v>189.17</v>
      </c>
      <c r="K14042" s="30" t="s">
        <v>2630</v>
      </c>
      <c r="M14042" s="31" t="n">
        <f aca="false">P14042+R14042+T14042+V14042+X14042+Z14042+AB14042+AD14042+AF14042+AH14042+AJ14042+AL14042+AN14042+AP14042+AR14042+AT14042+AV14042+AX14042+AZ14042+BB14042+BD14042+BF14042+BH14042+BJ14042+BL14042+BN14042+BP14042</f>
        <v>0</v>
      </c>
    </row>
    <row r="14043" customFormat="false" ht="15" hidden="false" customHeight="false" outlineLevel="0" collapsed="false">
      <c r="A14043" s="55" t="n">
        <v>41977</v>
      </c>
      <c r="B14043" s="56" t="s">
        <v>2636</v>
      </c>
      <c r="C14043" s="56" t="s">
        <v>1540</v>
      </c>
      <c r="D14043" s="30" t="n">
        <v>2826</v>
      </c>
      <c r="E14043" s="44" t="n">
        <v>0.333333333333333</v>
      </c>
      <c r="F14043" s="44" t="n">
        <v>0.722222222222222</v>
      </c>
      <c r="G14043" s="3" t="s">
        <v>2921</v>
      </c>
      <c r="H14043" s="3" t="s">
        <v>1230</v>
      </c>
      <c r="I14043" s="29" t="n">
        <v>329.75</v>
      </c>
      <c r="J14043" s="29" t="n">
        <v>220.22</v>
      </c>
      <c r="K14043" s="30" t="s">
        <v>2381</v>
      </c>
      <c r="M14043" s="31" t="n">
        <f aca="false">P14043+R14043+T14043+V14043+X14043+Z14043+AB14043+AD14043+AF14043+AH14043+AJ14043+AL14043+AN14043+AP14043+AR14043+AT14043+AV14043+AX14043+AZ14043+BB14043+BD14043+BF14043+BH14043+BJ14043+BL14043+BN14043+BP14043</f>
        <v>0</v>
      </c>
    </row>
    <row r="14044" customFormat="false" ht="15" hidden="false" customHeight="false" outlineLevel="0" collapsed="false">
      <c r="A14044" s="55"/>
      <c r="B14044" s="56"/>
      <c r="C14044" s="56"/>
      <c r="D14044" s="30"/>
      <c r="E14044" s="42"/>
    </row>
    <row r="14045" customFormat="false" ht="15" hidden="false" customHeight="false" outlineLevel="0" collapsed="false">
      <c r="A14045" s="435"/>
      <c r="B14045" s="436"/>
      <c r="C14045" s="436"/>
      <c r="D14045" s="437"/>
      <c r="E14045" s="438"/>
      <c r="F14045" s="437"/>
      <c r="G14045" s="437"/>
      <c r="H14045" s="437"/>
      <c r="I14045" s="439"/>
      <c r="J14045" s="439"/>
      <c r="K14045" s="437"/>
    </row>
    <row r="14046" customFormat="false" ht="21" hidden="false" customHeight="false" outlineLevel="0" collapsed="false">
      <c r="A14046" s="435"/>
      <c r="B14046" s="436"/>
      <c r="C14046" s="436"/>
      <c r="D14046" s="437"/>
      <c r="E14046" s="438"/>
      <c r="F14046" s="437"/>
      <c r="G14046" s="448" t="s">
        <v>1295</v>
      </c>
      <c r="H14046" s="437"/>
      <c r="I14046" s="439"/>
      <c r="J14046" s="439"/>
      <c r="K14046" s="437"/>
    </row>
    <row r="14047" customFormat="false" ht="15" hidden="false" customHeight="false" outlineLevel="0" collapsed="false">
      <c r="A14047" s="55" t="n">
        <v>41978</v>
      </c>
      <c r="B14047" s="56" t="s">
        <v>1514</v>
      </c>
      <c r="C14047" s="56" t="s">
        <v>1395</v>
      </c>
      <c r="D14047" s="30" t="n">
        <v>2827</v>
      </c>
      <c r="E14047" s="44" t="n">
        <v>0.25</v>
      </c>
      <c r="F14047" s="30" t="s">
        <v>1327</v>
      </c>
      <c r="H14047" s="3" t="s">
        <v>1327</v>
      </c>
      <c r="I14047" s="29" t="n">
        <v>222.2</v>
      </c>
      <c r="J14047" s="29" t="n">
        <v>130</v>
      </c>
      <c r="K14047" s="30" t="s">
        <v>1516</v>
      </c>
      <c r="M14047" s="31" t="n">
        <f aca="false">P14047+R14047+T14047+V14047+X14047+Z14047+AB14047+AD14047+AF14047+AH14047+AJ14047+AL14047+AN14047+AP14047+AR14047+AT14047+AV14047+AX14047+AZ14047+BB14047+BD14047+BF14047+BH14047+BJ14047+BL14047+BN14047+BP14047</f>
        <v>0</v>
      </c>
    </row>
    <row r="14048" customFormat="false" ht="15" hidden="false" customHeight="false" outlineLevel="0" collapsed="false">
      <c r="A14048" s="55" t="n">
        <v>41978</v>
      </c>
      <c r="B14048" s="56" t="s">
        <v>1517</v>
      </c>
      <c r="C14048" s="56" t="s">
        <v>1395</v>
      </c>
      <c r="D14048" s="30" t="n">
        <v>2828</v>
      </c>
      <c r="E14048" s="44" t="n">
        <v>0.25</v>
      </c>
      <c r="F14048" s="30" t="s">
        <v>1327</v>
      </c>
      <c r="G14048" s="3" t="s">
        <v>1548</v>
      </c>
      <c r="H14048" s="3" t="s">
        <v>1327</v>
      </c>
      <c r="I14048" s="29" t="n">
        <v>248.2</v>
      </c>
      <c r="J14048" s="29" t="n">
        <v>176.5</v>
      </c>
      <c r="K14048" s="30" t="s">
        <v>1518</v>
      </c>
      <c r="M14048" s="31" t="n">
        <f aca="false">P14048+R14048+T14048+V14048+X14048+Z14048+AB14048+AD14048+AF14048+AH14048+AJ14048+AL14048+AN14048+AP14048+AR14048+AT14048+AV14048+AX14048+AZ14048+BB14048+BD14048+BF14048+BH14048+BJ14048+BL14048+BN14048+BP14048</f>
        <v>0</v>
      </c>
    </row>
    <row r="14049" customFormat="false" ht="15" hidden="false" customHeight="false" outlineLevel="0" collapsed="false">
      <c r="A14049" s="55" t="n">
        <v>41978</v>
      </c>
      <c r="B14049" s="56" t="s">
        <v>1519</v>
      </c>
      <c r="C14049" s="56" t="s">
        <v>1395</v>
      </c>
      <c r="D14049" s="30" t="n">
        <v>2829</v>
      </c>
      <c r="E14049" s="44" t="n">
        <v>0.25</v>
      </c>
      <c r="F14049" s="30" t="s">
        <v>1327</v>
      </c>
      <c r="G14049" s="3" t="s">
        <v>1758</v>
      </c>
      <c r="H14049" s="3" t="s">
        <v>1327</v>
      </c>
      <c r="I14049" s="29" t="n">
        <v>400</v>
      </c>
      <c r="J14049" s="29" t="n">
        <v>262</v>
      </c>
      <c r="K14049" s="30" t="s">
        <v>2615</v>
      </c>
      <c r="M14049" s="31" t="n">
        <f aca="false">P14049+R14049+T14049+V14049+X14049+Z14049+AB14049+AD14049+AF14049+AH14049+AJ14049+AL14049+AN14049+AP14049+AR14049+AT14049+AV14049+AX14049+AZ14049+BB14049+BD14049+BF14049+BH14049+BJ14049+BL14049+BN14049+BP14049</f>
        <v>0</v>
      </c>
    </row>
    <row r="14050" customFormat="false" ht="15" hidden="false" customHeight="false" outlineLevel="0" collapsed="false">
      <c r="A14050" s="55" t="n">
        <v>41978</v>
      </c>
      <c r="B14050" s="56" t="s">
        <v>1693</v>
      </c>
      <c r="C14050" s="56" t="s">
        <v>490</v>
      </c>
      <c r="D14050" s="30" t="n">
        <v>2830</v>
      </c>
      <c r="E14050" s="44" t="n">
        <v>0.291666666666667</v>
      </c>
      <c r="F14050" s="44" t="n">
        <v>0.708333333333333</v>
      </c>
      <c r="H14050" s="42" t="n">
        <v>0.416666666666667</v>
      </c>
      <c r="I14050" s="29" t="n">
        <v>235</v>
      </c>
      <c r="J14050" s="29" t="n">
        <v>164.5</v>
      </c>
      <c r="K14050" s="30" t="s">
        <v>2626</v>
      </c>
      <c r="M14050" s="31" t="n">
        <f aca="false">P14050+R14050+T14050+V14050+X14050+Z14050+AB14050+AD14050+AF14050+AH14050+AJ14050+AL14050+AN14050+AP14050+AR14050+AT14050+AV14050+AX14050+AZ14050+BB14050+BD14050+BF14050+BH14050+BJ14050+BL14050+BN14050+BP14050</f>
        <v>0</v>
      </c>
    </row>
    <row r="14051" customFormat="false" ht="15" hidden="false" customHeight="false" outlineLevel="0" collapsed="false">
      <c r="A14051" s="55" t="n">
        <v>41978</v>
      </c>
      <c r="B14051" s="56" t="s">
        <v>2627</v>
      </c>
      <c r="C14051" s="56" t="s">
        <v>2628</v>
      </c>
      <c r="D14051" s="30" t="n">
        <v>2831</v>
      </c>
      <c r="E14051" s="44" t="n">
        <v>0.333333333333333</v>
      </c>
      <c r="F14051" s="44" t="n">
        <v>0.5</v>
      </c>
      <c r="H14051" s="42" t="n">
        <v>0.166666666666667</v>
      </c>
      <c r="I14051" s="29" t="n">
        <v>106</v>
      </c>
      <c r="J14051" s="29" t="n">
        <v>65.8</v>
      </c>
      <c r="K14051" s="30" t="s">
        <v>2619</v>
      </c>
      <c r="M14051" s="31" t="n">
        <f aca="false">P14051+R14051+T14051+V14051+X14051+Z14051+AB14051+AD14051+AF14051+AH14051+AJ14051+AL14051+AN14051+AP14051+AR14051+AT14051+AV14051+AX14051+AZ14051+BB14051+BD14051+BF14051+BH14051+BJ14051+BL14051+BN14051+BP14051</f>
        <v>0</v>
      </c>
    </row>
    <row r="14052" customFormat="false" ht="15" hidden="false" customHeight="false" outlineLevel="0" collapsed="false">
      <c r="A14052" s="55" t="n">
        <v>41978</v>
      </c>
      <c r="B14052" s="56" t="s">
        <v>403</v>
      </c>
      <c r="C14052" s="56" t="s">
        <v>490</v>
      </c>
      <c r="D14052" s="30" t="n">
        <v>2832</v>
      </c>
      <c r="E14052" s="44" t="n">
        <v>0.302083333333333</v>
      </c>
      <c r="F14052" s="44" t="n">
        <v>0.708333333333333</v>
      </c>
      <c r="H14052" s="42" t="n">
        <v>0.416666666666667</v>
      </c>
      <c r="I14052" s="29" t="n">
        <v>235</v>
      </c>
      <c r="J14052" s="29" t="n">
        <v>164.5</v>
      </c>
      <c r="K14052" s="30" t="s">
        <v>2057</v>
      </c>
      <c r="M14052" s="31" t="n">
        <f aca="false">P14052+R14052+T14052+V14052+X14052+Z14052+AB14052+AD14052+AF14052+AH14052+AJ14052+AL14052+AN14052+AP14052+AR14052+AT14052+AV14052+AX14052+AZ14052+BB14052+BD14052+BF14052+BH14052+BJ14052+BL14052+BN14052+BP14052</f>
        <v>0</v>
      </c>
    </row>
    <row r="14053" customFormat="false" ht="15" hidden="false" customHeight="false" outlineLevel="0" collapsed="false">
      <c r="A14053" s="55" t="n">
        <v>41978</v>
      </c>
      <c r="B14053" s="56" t="s">
        <v>1173</v>
      </c>
      <c r="C14053" s="56" t="s">
        <v>1049</v>
      </c>
      <c r="D14053" s="30" t="n">
        <v>2833</v>
      </c>
      <c r="E14053" s="44" t="n">
        <v>0.395833333333333</v>
      </c>
      <c r="F14053" s="44" t="n">
        <v>0.697916666666667</v>
      </c>
      <c r="H14053" s="42" t="n">
        <v>0.3125</v>
      </c>
      <c r="I14053" s="29" t="n">
        <v>176.25</v>
      </c>
      <c r="J14053" s="29" t="n">
        <v>123.37</v>
      </c>
      <c r="K14053" s="30" t="s">
        <v>2600</v>
      </c>
      <c r="M14053" s="31" t="n">
        <f aca="false">P14053+R14053+T14053+V14053+X14053+Z14053+AB14053+AD14053+AF14053+AH14053+AJ14053+AL14053+AN14053+AP14053+AR14053+AT14053+AV14053+AX14053+AZ14053+BB14053+BD14053+BF14053+BH14053+BJ14053+BL14053+BN14053+BP14053</f>
        <v>0</v>
      </c>
    </row>
    <row r="14054" customFormat="false" ht="15" hidden="false" customHeight="false" outlineLevel="0" collapsed="false">
      <c r="A14054" s="55" t="n">
        <v>41978</v>
      </c>
      <c r="B14054" s="56" t="s">
        <v>1281</v>
      </c>
      <c r="C14054" s="56" t="s">
        <v>1540</v>
      </c>
      <c r="D14054" s="30" t="n">
        <v>2834</v>
      </c>
      <c r="E14054" s="44" t="n">
        <v>0.333333333333333</v>
      </c>
      <c r="F14054" s="44" t="n">
        <v>0.625</v>
      </c>
      <c r="H14054" s="42" t="n">
        <v>0.291666666666667</v>
      </c>
      <c r="I14054" s="29" t="n">
        <v>227.5</v>
      </c>
      <c r="J14054" s="29" t="n">
        <v>115.15</v>
      </c>
      <c r="K14054" s="30" t="s">
        <v>1504</v>
      </c>
      <c r="M14054" s="31" t="n">
        <f aca="false">P14054+R14054+T14054+V14054+X14054+Z14054+AB14054+AD14054+AF14054+AH14054+AJ14054+AL14054+AN14054+AP14054+AR14054+AT14054+AV14054+AX14054+AZ14054+BB14054+BD14054+BF14054+BH14054+BJ14054+BL14054+BN14054+BP14054</f>
        <v>0</v>
      </c>
    </row>
    <row r="14055" customFormat="false" ht="15" hidden="false" customHeight="false" outlineLevel="0" collapsed="false">
      <c r="A14055" s="55" t="n">
        <v>41978</v>
      </c>
      <c r="B14055" s="56" t="s">
        <v>1199</v>
      </c>
      <c r="C14055" s="56" t="s">
        <v>573</v>
      </c>
      <c r="D14055" s="30" t="n">
        <v>2835</v>
      </c>
      <c r="E14055" s="44" t="n">
        <v>0.5</v>
      </c>
      <c r="F14055" s="44" t="n">
        <v>0.645833333333333</v>
      </c>
      <c r="G14055" s="3" t="s">
        <v>1791</v>
      </c>
      <c r="H14055" s="3" t="s">
        <v>1191</v>
      </c>
      <c r="I14055" s="29" t="n">
        <v>124.5</v>
      </c>
      <c r="J14055" s="29" t="n">
        <v>82.25</v>
      </c>
      <c r="K14055" s="30" t="s">
        <v>1253</v>
      </c>
      <c r="M14055" s="31" t="n">
        <f aca="false">P14055+R14055+T14055+V14055+X14055+Z14055+AB14055+AD14055+AF14055+AH14055+AJ14055+AL14055+AN14055+AP14055+AR14055+AT14055+AV14055+AX14055+AZ14055+BB14055+BD14055+BF14055+BH14055+BJ14055+BL14055+BN14055+BP14055</f>
        <v>0</v>
      </c>
    </row>
    <row r="14056" customFormat="false" ht="15" hidden="false" customHeight="false" outlineLevel="0" collapsed="false">
      <c r="A14056" s="55" t="n">
        <v>41978</v>
      </c>
      <c r="B14056" s="56" t="s">
        <v>1193</v>
      </c>
      <c r="C14056" s="56" t="s">
        <v>2671</v>
      </c>
      <c r="D14056" s="30" t="n">
        <v>2836</v>
      </c>
      <c r="E14056" s="44" t="n">
        <v>0.541666666666667</v>
      </c>
      <c r="F14056" s="44" t="n">
        <v>0.802083333333333</v>
      </c>
      <c r="H14056" s="42" t="n">
        <v>0.270833333333333</v>
      </c>
      <c r="I14056" s="29" t="n">
        <v>159.75</v>
      </c>
      <c r="J14056" s="29" t="n">
        <v>106.92</v>
      </c>
      <c r="K14056" s="30" t="s">
        <v>1216</v>
      </c>
      <c r="M14056" s="31" t="n">
        <f aca="false">P14056+R14056+T14056+V14056+X14056+Z14056+AB14056+AD14056+AF14056+AH14056+AJ14056+AL14056+AN14056+AP14056+AR14056+AT14056+AV14056+AX14056+AZ14056+BB14056+BD14056+BF14056+BH14056+BJ14056+BL14056+BN14056+BP14056</f>
        <v>0</v>
      </c>
    </row>
    <row r="14057" customFormat="false" ht="15" hidden="false" customHeight="false" outlineLevel="0" collapsed="false">
      <c r="A14057" s="55" t="n">
        <v>41978</v>
      </c>
      <c r="B14057" s="56" t="s">
        <v>2922</v>
      </c>
      <c r="C14057" s="56" t="s">
        <v>2721</v>
      </c>
      <c r="D14057" s="30" t="n">
        <v>2837</v>
      </c>
      <c r="E14057" s="44" t="n">
        <v>0.416666666666667</v>
      </c>
      <c r="F14057" s="30" t="s">
        <v>1327</v>
      </c>
      <c r="H14057" s="3" t="s">
        <v>1162</v>
      </c>
      <c r="I14057" s="29" t="n">
        <v>222.2</v>
      </c>
      <c r="J14057" s="29" t="n">
        <v>160</v>
      </c>
      <c r="K14057" s="30" t="s">
        <v>2772</v>
      </c>
      <c r="M14057" s="31" t="n">
        <f aca="false">P14057+R14057+T14057+V14057+X14057+Z14057+AB14057+AD14057+AF14057+AH14057+AJ14057+AL14057+AN14057+AP14057+AR14057+AT14057+AV14057+AX14057+AZ14057+BB14057+BD14057+BF14057+BH14057+BJ14057+BL14057+BN14057+BP14057</f>
        <v>0</v>
      </c>
    </row>
    <row r="14058" customFormat="false" ht="15" hidden="false" customHeight="false" outlineLevel="0" collapsed="false">
      <c r="A14058" s="55" t="n">
        <v>41978</v>
      </c>
      <c r="B14058" s="56" t="s">
        <v>1197</v>
      </c>
      <c r="C14058" s="56" t="s">
        <v>945</v>
      </c>
      <c r="D14058" s="30" t="n">
        <v>2838</v>
      </c>
      <c r="E14058" s="44" t="n">
        <v>0.5625</v>
      </c>
      <c r="F14058" s="44" t="n">
        <v>0.760416666666667</v>
      </c>
      <c r="G14058" s="3" t="s">
        <v>2133</v>
      </c>
      <c r="H14058" s="3" t="s">
        <v>1221</v>
      </c>
      <c r="I14058" s="29" t="n">
        <v>154.5</v>
      </c>
      <c r="J14058" s="29" t="n">
        <v>100.8</v>
      </c>
      <c r="K14058" s="30" t="s">
        <v>2599</v>
      </c>
      <c r="M14058" s="31" t="n">
        <f aca="false">P14058+R14058+T14058+V14058+X14058+Z14058+AB14058+AD14058+AF14058+AH14058+AJ14058+AL14058+AN14058+AP14058+AR14058+AT14058+AV14058+AX14058+AZ14058+BB14058+BD14058+BF14058+BH14058+BJ14058+BL14058+BN14058+BP14058</f>
        <v>0</v>
      </c>
    </row>
    <row r="14059" customFormat="false" ht="15" hidden="false" customHeight="false" outlineLevel="0" collapsed="false">
      <c r="A14059" s="55"/>
      <c r="B14059" s="56"/>
      <c r="C14059" s="56"/>
      <c r="D14059" s="30"/>
      <c r="E14059" s="44"/>
      <c r="F14059" s="30"/>
    </row>
    <row r="14060" customFormat="false" ht="15" hidden="false" customHeight="false" outlineLevel="0" collapsed="false">
      <c r="A14060" s="435"/>
      <c r="B14060" s="436"/>
      <c r="C14060" s="436"/>
      <c r="D14060" s="437"/>
      <c r="E14060" s="438"/>
      <c r="F14060" s="437"/>
      <c r="G14060" s="437"/>
      <c r="H14060" s="437"/>
      <c r="I14060" s="439"/>
      <c r="J14060" s="439"/>
      <c r="K14060" s="437"/>
    </row>
    <row r="14061" customFormat="false" ht="21" hidden="false" customHeight="false" outlineLevel="0" collapsed="false">
      <c r="A14061" s="435"/>
      <c r="B14061" s="436"/>
      <c r="C14061" s="436"/>
      <c r="D14061" s="437"/>
      <c r="E14061" s="438"/>
      <c r="F14061" s="437"/>
      <c r="G14061" s="448" t="s">
        <v>1270</v>
      </c>
      <c r="H14061" s="437"/>
      <c r="I14061" s="439"/>
      <c r="J14061" s="439"/>
      <c r="K14061" s="437"/>
    </row>
    <row r="14062" customFormat="false" ht="15" hidden="false" customHeight="false" outlineLevel="0" collapsed="false">
      <c r="A14062" s="55" t="n">
        <v>41979</v>
      </c>
      <c r="B14062" s="56" t="s">
        <v>2714</v>
      </c>
      <c r="C14062" s="56" t="s">
        <v>2923</v>
      </c>
      <c r="D14062" s="30" t="n">
        <v>2839</v>
      </c>
      <c r="E14062" s="44" t="n">
        <v>0.322916666666667</v>
      </c>
      <c r="F14062" s="44" t="n">
        <v>0.875</v>
      </c>
      <c r="G14062" s="3" t="s">
        <v>2924</v>
      </c>
      <c r="H14062" s="3" t="s">
        <v>2565</v>
      </c>
      <c r="I14062" s="29" t="n">
        <v>475.5</v>
      </c>
      <c r="J14062" s="29" t="n">
        <v>322</v>
      </c>
      <c r="K14062" s="30" t="s">
        <v>2807</v>
      </c>
      <c r="M14062" s="31" t="n">
        <f aca="false">P14062+R14062+T14062+V14062+X14062+Z14062+AB14062+AD14062+AF14062+AH14062+AJ14062+AL14062+AN14062+AP14062+AR14062+AT14062+AV14062+AX14062+AZ14062+BB14062+BD14062+BF14062+BH14062+BJ14062+BL14062+BN14062+BP14062</f>
        <v>0</v>
      </c>
    </row>
    <row r="14063" customFormat="false" ht="15" hidden="false" customHeight="false" outlineLevel="0" collapsed="false">
      <c r="A14063" s="55"/>
      <c r="E14063" s="42"/>
    </row>
    <row r="14064" customFormat="false" ht="15" hidden="false" customHeight="false" outlineLevel="0" collapsed="false">
      <c r="A14064" s="435"/>
      <c r="B14064" s="436"/>
      <c r="C14064" s="436"/>
      <c r="D14064" s="437"/>
      <c r="E14064" s="438"/>
      <c r="F14064" s="437"/>
      <c r="G14064" s="437"/>
      <c r="H14064" s="437"/>
      <c r="I14064" s="439"/>
      <c r="J14064" s="439"/>
      <c r="K14064" s="437"/>
    </row>
    <row r="14065" customFormat="false" ht="21" hidden="false" customHeight="false" outlineLevel="0" collapsed="false">
      <c r="A14065" s="435"/>
      <c r="B14065" s="436"/>
      <c r="C14065" s="436"/>
      <c r="D14065" s="437"/>
      <c r="E14065" s="438"/>
      <c r="F14065" s="437"/>
      <c r="G14065" s="448" t="s">
        <v>1227</v>
      </c>
      <c r="H14065" s="437"/>
      <c r="I14065" s="439"/>
      <c r="J14065" s="439"/>
      <c r="K14065" s="437"/>
    </row>
    <row r="14066" customFormat="false" ht="15" hidden="false" customHeight="false" outlineLevel="0" collapsed="false">
      <c r="A14066" s="55" t="n">
        <v>41981</v>
      </c>
      <c r="B14066" s="56" t="s">
        <v>383</v>
      </c>
      <c r="C14066" s="56" t="s">
        <v>1395</v>
      </c>
      <c r="D14066" s="30" t="n">
        <v>2840</v>
      </c>
      <c r="E14066" s="44" t="n">
        <v>0.25</v>
      </c>
      <c r="F14066" s="30" t="s">
        <v>1327</v>
      </c>
      <c r="G14066" s="19"/>
      <c r="H14066" s="3" t="s">
        <v>1327</v>
      </c>
      <c r="I14066" s="29" t="n">
        <v>222.2</v>
      </c>
      <c r="J14066" s="29" t="n">
        <v>160</v>
      </c>
      <c r="K14066" s="30" t="s">
        <v>1518</v>
      </c>
      <c r="M14066" s="31" t="n">
        <f aca="false">P14066+R14066+T14066+V14066+X14066+Z14066+AB14066+AD14066+AF14066+AH14066+AJ14066+AL14066+AN14066+AP14066+AR14066+AT14066+AV14066+AX14066+AZ14066+BB14066+BD14066+BF14066+BH14066+BJ14066+BL14066+BN14066+BP14066</f>
        <v>0</v>
      </c>
    </row>
    <row r="14067" customFormat="false" ht="15" hidden="false" customHeight="false" outlineLevel="0" collapsed="false">
      <c r="A14067" s="55" t="n">
        <v>41981</v>
      </c>
      <c r="B14067" s="56" t="s">
        <v>1165</v>
      </c>
      <c r="C14067" s="56" t="s">
        <v>1395</v>
      </c>
      <c r="D14067" s="30" t="n">
        <v>2841</v>
      </c>
      <c r="E14067" s="44" t="n">
        <v>0.25</v>
      </c>
      <c r="F14067" s="30" t="s">
        <v>1327</v>
      </c>
      <c r="H14067" s="3" t="s">
        <v>1327</v>
      </c>
      <c r="I14067" s="29" t="n">
        <v>222.2</v>
      </c>
      <c r="J14067" s="29" t="n">
        <v>160</v>
      </c>
      <c r="K14067" s="30" t="s">
        <v>2615</v>
      </c>
      <c r="M14067" s="31" t="n">
        <f aca="false">P14067+R14067+T14067+V14067+X14067+Z14067+AB14067+AD14067+AF14067+AH14067+AJ14067+AL14067+AN14067+AP14067+AR14067+AT14067+AV14067+AX14067+AZ14067+BB14067+BD14067+BF14067+BH14067+BJ14067+BL14067+BN14067+BP14067</f>
        <v>0</v>
      </c>
    </row>
    <row r="14068" customFormat="false" ht="15" hidden="false" customHeight="false" outlineLevel="0" collapsed="false">
      <c r="A14068" s="55" t="n">
        <v>41981</v>
      </c>
      <c r="B14068" s="56" t="s">
        <v>2771</v>
      </c>
      <c r="C14068" s="56" t="s">
        <v>1395</v>
      </c>
      <c r="D14068" s="30" t="n">
        <v>2842</v>
      </c>
      <c r="E14068" s="44" t="n">
        <v>0.25</v>
      </c>
      <c r="F14068" s="30" t="s">
        <v>1327</v>
      </c>
      <c r="H14068" s="3" t="s">
        <v>1327</v>
      </c>
      <c r="I14068" s="29" t="n">
        <v>222.2</v>
      </c>
      <c r="J14068" s="29" t="n">
        <v>160</v>
      </c>
      <c r="K14068" s="30" t="s">
        <v>2734</v>
      </c>
      <c r="M14068" s="31" t="n">
        <f aca="false">P14068+R14068+T14068+V14068+X14068+Z14068+AB14068+AD14068+AF14068+AH14068+AJ14068+AL14068+AN14068+AP14068+AR14068+AT14068+AV14068+AX14068+AZ14068+BB14068+BD14068+BF14068+BH14068+BJ14068+BL14068+BN14068+BP14068</f>
        <v>0</v>
      </c>
    </row>
    <row r="14069" customFormat="false" ht="15" hidden="false" customHeight="false" outlineLevel="0" collapsed="false">
      <c r="A14069" s="55" t="n">
        <v>41981</v>
      </c>
      <c r="B14069" s="56" t="s">
        <v>1176</v>
      </c>
      <c r="C14069" s="56" t="s">
        <v>1395</v>
      </c>
      <c r="D14069" s="30" t="n">
        <v>2843</v>
      </c>
      <c r="E14069" s="44" t="n">
        <v>0.25</v>
      </c>
      <c r="F14069" s="30" t="s">
        <v>1327</v>
      </c>
      <c r="G14069" s="3" t="s">
        <v>1247</v>
      </c>
      <c r="H14069" s="3" t="s">
        <v>1327</v>
      </c>
      <c r="I14069" s="29" t="n">
        <v>254.9</v>
      </c>
      <c r="J14069" s="29" t="n">
        <v>146.5</v>
      </c>
      <c r="K14069" s="30" t="s">
        <v>2616</v>
      </c>
      <c r="M14069" s="31" t="n">
        <f aca="false">P14069+R14069+T14069+V14069+X14069+Z14069+AB14069+AD14069+AF14069+AH14069+AJ14069+AL14069+AN14069+AP14069+AR14069+AT14069+AV14069+AX14069+AZ14069+BB14069+BD14069+BF14069+BH14069+BJ14069+BL14069+BN14069+BP14069</f>
        <v>0</v>
      </c>
    </row>
    <row r="14070" customFormat="false" ht="15" hidden="false" customHeight="false" outlineLevel="0" collapsed="false">
      <c r="A14070" s="55" t="n">
        <v>41981</v>
      </c>
      <c r="B14070" s="56" t="s">
        <v>2851</v>
      </c>
      <c r="C14070" s="56" t="s">
        <v>2750</v>
      </c>
      <c r="D14070" s="30" t="n">
        <v>2844</v>
      </c>
      <c r="E14070" s="44" t="n">
        <v>0.25</v>
      </c>
      <c r="F14070" s="30" t="s">
        <v>1327</v>
      </c>
      <c r="H14070" s="3" t="s">
        <v>1327</v>
      </c>
      <c r="I14070" s="29" t="n">
        <v>222.2</v>
      </c>
      <c r="J14070" s="29" t="n">
        <v>160</v>
      </c>
      <c r="K14070" s="30" t="s">
        <v>2734</v>
      </c>
      <c r="M14070" s="31" t="n">
        <f aca="false">P14070+R14070+T14070+V14070+X14070+Z14070+AB14070+AD14070+AF14070+AH14070+AJ14070+AL14070+AN14070+AP14070+AR14070+AT14070+AV14070+AX14070+AZ14070+BB14070+BD14070+BF14070+BH14070+BJ14070+BL14070+BN14070+BP14070</f>
        <v>0</v>
      </c>
    </row>
    <row r="14071" customFormat="false" ht="15" hidden="false" customHeight="false" outlineLevel="0" collapsed="false">
      <c r="A14071" s="55" t="n">
        <v>41981</v>
      </c>
      <c r="B14071" s="56" t="s">
        <v>2632</v>
      </c>
      <c r="C14071" s="56" t="s">
        <v>1226</v>
      </c>
      <c r="D14071" s="30" t="n">
        <v>2845</v>
      </c>
      <c r="E14071" s="44" t="n">
        <v>0.25</v>
      </c>
      <c r="F14071" s="44" t="n">
        <v>0.885416666666667</v>
      </c>
      <c r="H14071" s="42" t="n">
        <v>0.645833333333333</v>
      </c>
      <c r="I14071" s="29" t="n">
        <v>387.15</v>
      </c>
      <c r="J14071" s="29" t="n">
        <v>271</v>
      </c>
      <c r="K14071" s="30" t="s">
        <v>2617</v>
      </c>
      <c r="M14071" s="31" t="n">
        <f aca="false">P14071+R14071+T14071+V14071+X14071+Z14071+AB14071+AD14071+AF14071+AH14071+AJ14071+AL14071+AN14071+AP14071+AR14071+AT14071+AV14071+AX14071+AZ14071+BB14071+BD14071+BF14071+BH14071+BJ14071+BL14071+BN14071+BP14071</f>
        <v>0</v>
      </c>
    </row>
    <row r="14072" customFormat="false" ht="15" hidden="false" customHeight="false" outlineLevel="0" collapsed="false">
      <c r="A14072" s="55" t="n">
        <v>41981</v>
      </c>
      <c r="B14072" s="56" t="s">
        <v>2620</v>
      </c>
      <c r="C14072" s="56" t="s">
        <v>2758</v>
      </c>
      <c r="D14072" s="30" t="n">
        <v>2846</v>
      </c>
      <c r="E14072" s="44" t="n">
        <v>0.354166666666667</v>
      </c>
      <c r="F14072" s="44" t="n">
        <v>0.590972222222222</v>
      </c>
      <c r="H14072" s="42" t="n">
        <v>0.25</v>
      </c>
      <c r="I14072" s="29" t="n">
        <v>148</v>
      </c>
      <c r="J14072" s="29" t="n">
        <v>98.7</v>
      </c>
      <c r="K14072" s="30" t="s">
        <v>2621</v>
      </c>
      <c r="M14072" s="31" t="n">
        <f aca="false">P14072+R14072+T14072+V14072+X14072+Z14072+AB14072+AD14072+AF14072+AH14072+AJ14072+AL14072+AN14072+AP14072+AR14072+AT14072+AV14072+AX14072+AZ14072+BB14072+BD14072+BF14072+BH14072+BJ14072+BL14072+BN14072+BP14072</f>
        <v>0</v>
      </c>
    </row>
    <row r="14073" customFormat="false" ht="15" hidden="false" customHeight="false" outlineLevel="0" collapsed="false">
      <c r="A14073" s="55" t="n">
        <v>41981</v>
      </c>
      <c r="B14073" s="56" t="s">
        <v>1193</v>
      </c>
      <c r="C14073" s="56" t="s">
        <v>925</v>
      </c>
      <c r="D14073" s="30" t="n">
        <v>2847</v>
      </c>
      <c r="E14073" s="44" t="n">
        <v>0.375</v>
      </c>
      <c r="F14073" s="44" t="n">
        <v>0.701388888888889</v>
      </c>
      <c r="G14073" s="3" t="s">
        <v>2925</v>
      </c>
      <c r="H14073" s="42" t="n">
        <v>0.333333333333333</v>
      </c>
      <c r="I14073" s="29" t="n">
        <v>259</v>
      </c>
      <c r="J14073" s="29" t="n">
        <v>171.6</v>
      </c>
      <c r="K14073" s="30" t="s">
        <v>1216</v>
      </c>
      <c r="M14073" s="31" t="n">
        <f aca="false">P14073+R14073+T14073+V14073+X14073+Z14073+AB14073+AD14073+AF14073+AH14073+AJ14073+AL14073+AN14073+AP14073+AR14073+AT14073+AV14073+AX14073+AZ14073+BB14073+BD14073+BF14073+BH14073+BJ14073+BL14073+BN14073+BP14073</f>
        <v>0</v>
      </c>
    </row>
    <row r="14074" customFormat="false" ht="15" hidden="false" customHeight="false" outlineLevel="0" collapsed="false">
      <c r="A14074" s="55" t="n">
        <v>41981</v>
      </c>
      <c r="B14074" s="56" t="s">
        <v>1169</v>
      </c>
      <c r="C14074" s="56" t="s">
        <v>1049</v>
      </c>
      <c r="D14074" s="30" t="n">
        <v>2848</v>
      </c>
      <c r="E14074" s="44" t="n">
        <v>0.395833333333333</v>
      </c>
      <c r="F14074" s="44" t="n">
        <v>0.614583333333333</v>
      </c>
      <c r="H14074" s="42" t="n">
        <v>0.229166666666667</v>
      </c>
      <c r="I14074" s="29" t="n">
        <v>129.25</v>
      </c>
      <c r="J14074" s="29" t="n">
        <v>90.42</v>
      </c>
      <c r="K14074" s="30" t="s">
        <v>1214</v>
      </c>
      <c r="M14074" s="31" t="n">
        <f aca="false">P14074+R14074+T14074+V14074+X14074+Z14074+AB14074+AD14074+AF14074+AH14074+AJ14074+AL14074+AN14074+AP14074+AR14074+AT14074+AV14074+AX14074+AZ14074+BB14074+BD14074+BF14074+BH14074+BJ14074+BL14074+BN14074+BP14074</f>
        <v>0</v>
      </c>
    </row>
    <row r="14075" customFormat="false" ht="15" hidden="false" customHeight="false" outlineLevel="0" collapsed="false">
      <c r="A14075" s="55" t="n">
        <v>41981</v>
      </c>
      <c r="B14075" s="56" t="s">
        <v>1197</v>
      </c>
      <c r="C14075" s="56" t="s">
        <v>2644</v>
      </c>
      <c r="D14075" s="30" t="n">
        <v>2849</v>
      </c>
      <c r="E14075" s="44" t="n">
        <v>0.479166666666667</v>
      </c>
      <c r="F14075" s="44" t="n">
        <v>0.826388888888889</v>
      </c>
      <c r="H14075" s="42" t="n">
        <v>0.354166666666667</v>
      </c>
      <c r="I14075" s="29" t="n">
        <v>223.6</v>
      </c>
      <c r="J14075" s="29" t="n">
        <v>151.6</v>
      </c>
      <c r="K14075" s="30" t="s">
        <v>2599</v>
      </c>
      <c r="M14075" s="31" t="n">
        <f aca="false">P14075+R14075+T14075+V14075+X14075+Z14075+AB14075+AD14075+AF14075+AH14075+AJ14075+AL14075+AN14075+AP14075+AR14075+AT14075+AV14075+AX14075+AZ14075+BB14075+BD14075+BF14075+BH14075+BJ14075+BL14075+BN14075+BP14075</f>
        <v>0</v>
      </c>
    </row>
    <row r="14076" customFormat="false" ht="15" hidden="false" customHeight="false" outlineLevel="0" collapsed="false">
      <c r="A14076" s="55" t="n">
        <v>41981</v>
      </c>
      <c r="B14076" s="56" t="s">
        <v>2620</v>
      </c>
      <c r="C14076" s="56" t="s">
        <v>2644</v>
      </c>
      <c r="D14076" s="30" t="n">
        <v>2850</v>
      </c>
      <c r="E14076" s="44" t="n">
        <v>0.677083333333333</v>
      </c>
      <c r="F14076" s="44" t="n">
        <v>0.840277777777778</v>
      </c>
      <c r="G14076" s="3" t="s">
        <v>1835</v>
      </c>
      <c r="H14076" s="3" t="s">
        <v>1191</v>
      </c>
      <c r="I14076" s="29" t="n">
        <v>146.7</v>
      </c>
      <c r="J14076" s="29" t="n">
        <v>95.34</v>
      </c>
      <c r="K14076" s="30" t="s">
        <v>2621</v>
      </c>
      <c r="M14076" s="31" t="n">
        <f aca="false">P14076+R14076+T14076+V14076+X14076+Z14076+AB14076+AD14076+AF14076+AH14076+AJ14076+AL14076+AN14076+AP14076+AR14076+AT14076+AV14076+AX14076+AZ14076+BB14076+BD14076+BF14076+BH14076+BJ14076+BL14076+BN14076+BP14076</f>
        <v>0</v>
      </c>
    </row>
    <row r="14077" customFormat="false" ht="15" hidden="false" customHeight="false" outlineLevel="0" collapsed="false">
      <c r="A14077" s="55"/>
      <c r="B14077" s="56"/>
      <c r="C14077" s="56"/>
      <c r="D14077" s="30"/>
      <c r="E14077" s="44"/>
      <c r="F14077" s="30"/>
    </row>
    <row r="14078" customFormat="false" ht="15" hidden="false" customHeight="false" outlineLevel="0" collapsed="false">
      <c r="A14078" s="435"/>
      <c r="B14078" s="436"/>
      <c r="C14078" s="436"/>
      <c r="D14078" s="437"/>
      <c r="E14078" s="438"/>
      <c r="F14078" s="437"/>
      <c r="G14078" s="437"/>
      <c r="H14078" s="437"/>
      <c r="I14078" s="439"/>
      <c r="J14078" s="439"/>
      <c r="K14078" s="437"/>
      <c r="L14078" s="436"/>
    </row>
    <row r="14079" customFormat="false" ht="21" hidden="false" customHeight="false" outlineLevel="0" collapsed="false">
      <c r="A14079" s="435"/>
      <c r="B14079" s="436"/>
      <c r="C14079" s="436"/>
      <c r="D14079" s="437"/>
      <c r="E14079" s="438"/>
      <c r="F14079" s="437"/>
      <c r="G14079" s="448" t="s">
        <v>1274</v>
      </c>
      <c r="H14079" s="437"/>
      <c r="I14079" s="439"/>
      <c r="J14079" s="439"/>
      <c r="K14079" s="437"/>
      <c r="L14079" s="436"/>
    </row>
    <row r="14080" customFormat="false" ht="15" hidden="false" customHeight="false" outlineLevel="0" collapsed="false">
      <c r="A14080" s="55" t="n">
        <v>41982</v>
      </c>
      <c r="B14080" s="56" t="s">
        <v>679</v>
      </c>
      <c r="C14080" s="56" t="s">
        <v>1206</v>
      </c>
      <c r="D14080" s="30" t="n">
        <v>2851</v>
      </c>
      <c r="E14080" s="44" t="n">
        <v>0.25</v>
      </c>
      <c r="F14080" s="30" t="s">
        <v>1162</v>
      </c>
      <c r="G14080" s="3" t="s">
        <v>2720</v>
      </c>
      <c r="H14080" s="3" t="s">
        <v>1162</v>
      </c>
      <c r="I14080" s="29" t="n">
        <v>227.2</v>
      </c>
      <c r="J14080" s="29" t="n">
        <v>160</v>
      </c>
      <c r="K14080" s="30" t="s">
        <v>1223</v>
      </c>
      <c r="M14080" s="31" t="n">
        <f aca="false">P14080+R14080+T14080+V14080+X14080+Z14080+AB14080+AD14080+AF14080+AH14080+AJ14080+AL14080+AN14080+AP14080+AR14080+AT14080+AV14080+AX14080+AZ14080+BB14080+BD14080+BF14080+BH14080+BJ14080+BL14080+BN14080+BP14080</f>
        <v>0</v>
      </c>
    </row>
    <row r="14081" customFormat="false" ht="15" hidden="false" customHeight="false" outlineLevel="0" collapsed="false">
      <c r="A14081" s="55" t="n">
        <v>41982</v>
      </c>
      <c r="B14081" s="56" t="s">
        <v>2926</v>
      </c>
      <c r="C14081" s="56" t="s">
        <v>1206</v>
      </c>
      <c r="D14081" s="30" t="n">
        <v>2852</v>
      </c>
      <c r="E14081" s="44" t="n">
        <v>0.25</v>
      </c>
      <c r="F14081" s="30" t="s">
        <v>1162</v>
      </c>
      <c r="G14081" s="3" t="s">
        <v>1477</v>
      </c>
      <c r="H14081" s="3" t="s">
        <v>1162</v>
      </c>
      <c r="I14081" s="29" t="n">
        <v>248.2</v>
      </c>
      <c r="J14081" s="29" t="n">
        <v>176.5</v>
      </c>
      <c r="K14081" s="30" t="s">
        <v>1232</v>
      </c>
      <c r="M14081" s="31" t="n">
        <f aca="false">P14081+R14081+T14081+V14081+X14081+Z14081+AB14081+AD14081+AF14081+AH14081+AJ14081+AL14081+AN14081+AP14081+AR14081+AT14081+AV14081+AX14081+AZ14081+BB14081+BD14081+BF14081+BH14081+BJ14081+BL14081+BN14081+BP14081</f>
        <v>0</v>
      </c>
    </row>
    <row r="14082" customFormat="false" ht="15" hidden="false" customHeight="false" outlineLevel="0" collapsed="false">
      <c r="A14082" s="55" t="n">
        <v>41982</v>
      </c>
      <c r="B14082" s="56" t="s">
        <v>1165</v>
      </c>
      <c r="C14082" s="56" t="s">
        <v>1206</v>
      </c>
      <c r="D14082" s="30" t="n">
        <v>2853</v>
      </c>
      <c r="E14082" s="44" t="n">
        <v>0.25</v>
      </c>
      <c r="F14082" s="30" t="s">
        <v>1162</v>
      </c>
      <c r="H14082" s="3" t="s">
        <v>1162</v>
      </c>
      <c r="I14082" s="29" t="n">
        <v>222.2</v>
      </c>
      <c r="J14082" s="29" t="n">
        <v>160</v>
      </c>
      <c r="K14082" s="30" t="s">
        <v>2306</v>
      </c>
      <c r="M14082" s="31" t="n">
        <f aca="false">P14082+R14082+T14082+V14082+X14082+Z14082+AB14082+AD14082+AF14082+AH14082+AJ14082+AL14082+AN14082+AP14082+AR14082+AT14082+AV14082+AX14082+AZ14082+BB14082+BD14082+BF14082+BH14082+BJ14082+BL14082+BN14082+BP14082</f>
        <v>0</v>
      </c>
    </row>
    <row r="14083" customFormat="false" ht="15" hidden="false" customHeight="false" outlineLevel="0" collapsed="false">
      <c r="A14083" s="55" t="n">
        <v>41982</v>
      </c>
      <c r="B14083" s="56" t="s">
        <v>1176</v>
      </c>
      <c r="C14083" s="56" t="s">
        <v>2857</v>
      </c>
      <c r="D14083" s="30" t="n">
        <v>2854</v>
      </c>
      <c r="E14083" s="44" t="n">
        <v>0.25</v>
      </c>
      <c r="F14083" s="30" t="s">
        <v>1162</v>
      </c>
      <c r="H14083" s="3" t="s">
        <v>1162</v>
      </c>
      <c r="I14083" s="29" t="n">
        <v>222.2</v>
      </c>
      <c r="J14083" s="29" t="n">
        <v>130</v>
      </c>
      <c r="K14083" s="30" t="s">
        <v>2462</v>
      </c>
      <c r="M14083" s="31" t="n">
        <f aca="false">P14083+R14083+T14083+V14083+X14083+Z14083+AB14083+AD14083+AF14083+AH14083+AJ14083+AL14083+AN14083+AP14083+AR14083+AT14083+AV14083+AX14083+AZ14083+BB14083+BD14083+BF14083+BH14083+BJ14083+BL14083+BN14083+BP14083</f>
        <v>0</v>
      </c>
    </row>
    <row r="14084" customFormat="false" ht="15" hidden="false" customHeight="false" outlineLevel="0" collapsed="false">
      <c r="A14084" s="55" t="n">
        <v>41982</v>
      </c>
      <c r="B14084" s="56" t="s">
        <v>1195</v>
      </c>
      <c r="C14084" s="56" t="s">
        <v>842</v>
      </c>
      <c r="D14084" s="30" t="n">
        <v>2855</v>
      </c>
      <c r="E14084" s="44" t="n">
        <v>0.291666666666667</v>
      </c>
      <c r="F14084" s="44" t="n">
        <v>0.666666666666667</v>
      </c>
      <c r="G14084" s="3" t="s">
        <v>2487</v>
      </c>
      <c r="H14084" s="3" t="s">
        <v>1276</v>
      </c>
      <c r="I14084" s="29" t="n">
        <v>242</v>
      </c>
      <c r="J14084" s="29" t="n">
        <v>164.5</v>
      </c>
      <c r="K14084" s="30" t="s">
        <v>2465</v>
      </c>
      <c r="M14084" s="31" t="n">
        <f aca="false">P14084+R14084+T14084+V14084+X14084+Z14084+AB14084+AD14084+AF14084+AH14084+AJ14084+AL14084+AN14084+AP14084+AR14084+AT14084+AV14084+AX14084+AZ14084+BB14084+BD14084+BF14084+BH14084+BJ14084+BL14084+BN14084+BP14084</f>
        <v>0</v>
      </c>
    </row>
    <row r="14085" customFormat="false" ht="15" hidden="false" customHeight="false" outlineLevel="0" collapsed="false">
      <c r="A14085" s="55" t="n">
        <v>41982</v>
      </c>
      <c r="B14085" s="56" t="s">
        <v>403</v>
      </c>
      <c r="C14085" s="56" t="s">
        <v>490</v>
      </c>
      <c r="D14085" s="30" t="n">
        <v>2856</v>
      </c>
      <c r="E14085" s="44" t="n">
        <v>0.25</v>
      </c>
      <c r="F14085" s="44" t="n">
        <v>0.708333333333333</v>
      </c>
      <c r="H14085" s="42" t="n">
        <v>0.458333333333333</v>
      </c>
      <c r="I14085" s="29" t="n">
        <v>258.5</v>
      </c>
      <c r="J14085" s="29" t="n">
        <v>180.95</v>
      </c>
      <c r="K14085" s="30" t="s">
        <v>2057</v>
      </c>
      <c r="M14085" s="31" t="n">
        <f aca="false">P14085+R14085+T14085+V14085+X14085+Z14085+AB14085+AD14085+AF14085+AH14085+AJ14085+AL14085+AN14085+AP14085+AR14085+AT14085+AV14085+AX14085+AZ14085+BB14085+BD14085+BF14085+BH14085+BJ14085+BL14085+BN14085+BP14085</f>
        <v>0</v>
      </c>
    </row>
    <row r="14086" customFormat="false" ht="15" hidden="false" customHeight="false" outlineLevel="0" collapsed="false">
      <c r="A14086" s="55" t="n">
        <v>41982</v>
      </c>
      <c r="B14086" s="56" t="s">
        <v>1197</v>
      </c>
      <c r="C14086" s="56" t="s">
        <v>490</v>
      </c>
      <c r="D14086" s="30" t="n">
        <v>2857</v>
      </c>
      <c r="E14086" s="44" t="n">
        <v>0.270833333333333</v>
      </c>
      <c r="F14086" s="44" t="n">
        <v>0.71875</v>
      </c>
      <c r="H14086" s="42" t="n">
        <v>0.458333333333333</v>
      </c>
      <c r="I14086" s="29" t="n">
        <v>258.5</v>
      </c>
      <c r="J14086" s="29" t="n">
        <v>180.95</v>
      </c>
      <c r="K14086" s="30" t="s">
        <v>2599</v>
      </c>
      <c r="M14086" s="31" t="n">
        <f aca="false">P14086+R14086+T14086+V14086+X14086+Z14086+AB14086+AD14086+AF14086+AH14086+AJ14086+AL14086+AN14086+AP14086+AR14086+AT14086+AV14086+AX14086+AZ14086+BB14086+BD14086+BF14086+BH14086+BJ14086+BL14086+BN14086+BP14086</f>
        <v>0</v>
      </c>
    </row>
    <row r="14087" customFormat="false" ht="15" hidden="false" customHeight="false" outlineLevel="0" collapsed="false">
      <c r="A14087" s="55" t="n">
        <v>41982</v>
      </c>
      <c r="B14087" s="56" t="s">
        <v>1173</v>
      </c>
      <c r="C14087" s="56" t="s">
        <v>1049</v>
      </c>
      <c r="D14087" s="30" t="n">
        <v>2858</v>
      </c>
      <c r="E14087" s="44" t="n">
        <v>0.291666666666667</v>
      </c>
      <c r="F14087" s="44" t="n">
        <v>0.774305555555556</v>
      </c>
      <c r="G14087" s="3" t="s">
        <v>2927</v>
      </c>
      <c r="H14087" s="3" t="s">
        <v>1339</v>
      </c>
      <c r="I14087" s="29" t="n">
        <v>293.75</v>
      </c>
      <c r="J14087" s="29" t="n">
        <v>205.62</v>
      </c>
      <c r="K14087" s="30" t="s">
        <v>2600</v>
      </c>
      <c r="M14087" s="31" t="n">
        <f aca="false">P14087+R14087+T14087+V14087+X14087+Z14087+AB14087+AD14087+AF14087+AH14087+AJ14087+AL14087+AN14087+AP14087+AR14087+AT14087+AV14087+AX14087+AZ14087+BB14087+BD14087+BF14087+BH14087+BJ14087+BL14087+BN14087+BP14087</f>
        <v>0</v>
      </c>
    </row>
    <row r="14088" customFormat="false" ht="15" hidden="false" customHeight="false" outlineLevel="0" collapsed="false">
      <c r="A14088" s="55" t="n">
        <v>41982</v>
      </c>
      <c r="B14088" s="56" t="s">
        <v>1195</v>
      </c>
      <c r="C14088" s="56" t="s">
        <v>490</v>
      </c>
      <c r="D14088" s="30" t="n">
        <v>2859</v>
      </c>
      <c r="E14088" s="44" t="n">
        <v>0.1875</v>
      </c>
      <c r="F14088" s="44" t="n">
        <v>0.354166666666667</v>
      </c>
      <c r="H14088" s="42" t="n">
        <v>0.166666666666667</v>
      </c>
      <c r="I14088" s="29" t="n">
        <v>94</v>
      </c>
      <c r="J14088" s="29" t="n">
        <v>65.8</v>
      </c>
      <c r="K14088" s="30" t="s">
        <v>2465</v>
      </c>
      <c r="M14088" s="31" t="n">
        <f aca="false">P14088+R14088+T14088+V14088+X14088+Z14088+AB14088+AD14088+AF14088+AH14088+AJ14088+AL14088+AN14088+AP14088+AR14088+AT14088+AV14088+AX14088+AZ14088+BB14088+BD14088+BF14088+BH14088+BJ14088+BL14088+BN14088+BP14088</f>
        <v>0</v>
      </c>
    </row>
    <row r="14089" customFormat="false" ht="15" hidden="false" customHeight="false" outlineLevel="0" collapsed="false">
      <c r="A14089" s="55" t="n">
        <v>41982</v>
      </c>
      <c r="B14089" s="56" t="s">
        <v>1169</v>
      </c>
      <c r="C14089" s="56" t="s">
        <v>925</v>
      </c>
      <c r="D14089" s="30" t="n">
        <v>2860</v>
      </c>
      <c r="E14089" s="44" t="n">
        <v>0.291666666666667</v>
      </c>
      <c r="F14089" s="44" t="n">
        <v>0.701388888888889</v>
      </c>
      <c r="H14089" s="42" t="n">
        <v>0.416666666666667</v>
      </c>
      <c r="I14089" s="29" t="n">
        <v>322</v>
      </c>
      <c r="J14089" s="29" t="n">
        <v>164.5</v>
      </c>
      <c r="K14089" s="30" t="s">
        <v>1214</v>
      </c>
      <c r="M14089" s="31" t="n">
        <f aca="false">P14089+R14089+T14089+V14089+X14089+Z14089+AB14089+AD14089+AF14089+AH14089+AJ14089+AL14089+AN14089+AP14089+AR14089+AT14089+AV14089+AX14089+AZ14089+BB14089+BD14089+BF14089+BH14089+BJ14089+BL14089+BN14089+BP14089</f>
        <v>0</v>
      </c>
    </row>
    <row r="14090" customFormat="false" ht="15" hidden="false" customHeight="false" outlineLevel="0" collapsed="false">
      <c r="A14090" s="55" t="n">
        <v>41982</v>
      </c>
      <c r="B14090" s="56" t="s">
        <v>2627</v>
      </c>
      <c r="C14090" s="56" t="s">
        <v>925</v>
      </c>
      <c r="D14090" s="30" t="n">
        <v>2861</v>
      </c>
      <c r="E14090" s="44" t="n">
        <v>0.291666666666667</v>
      </c>
      <c r="F14090" s="44" t="n">
        <v>0.704861111111111</v>
      </c>
      <c r="G14090" s="3" t="s">
        <v>2928</v>
      </c>
      <c r="H14090" s="42" t="n">
        <v>0.416666666666667</v>
      </c>
      <c r="I14090" s="29" t="n">
        <v>322</v>
      </c>
      <c r="J14090" s="29" t="n">
        <v>204.5</v>
      </c>
      <c r="K14090" s="30" t="s">
        <v>2619</v>
      </c>
      <c r="M14090" s="31" t="n">
        <f aca="false">P14090+R14090+T14090+V14090+X14090+Z14090+AB14090+AD14090+AF14090+AH14090+AJ14090+AL14090+AN14090+AP14090+AR14090+AT14090+AV14090+AX14090+AZ14090+BB14090+BD14090+BF14090+BH14090+BJ14090+BL14090+BN14090+BP14090</f>
        <v>0</v>
      </c>
    </row>
    <row r="14091" customFormat="false" ht="15" hidden="false" customHeight="false" outlineLevel="0" collapsed="false">
      <c r="A14091" s="55" t="n">
        <v>41982</v>
      </c>
      <c r="B14091" s="56" t="s">
        <v>2929</v>
      </c>
      <c r="C14091" s="56" t="s">
        <v>2768</v>
      </c>
      <c r="D14091" s="30" t="n">
        <v>2862</v>
      </c>
      <c r="E14091" s="44" t="n">
        <v>0.333333333333333</v>
      </c>
      <c r="F14091" s="44" t="n">
        <v>0.5625</v>
      </c>
      <c r="H14091" s="42" t="n">
        <v>0.229166666666667</v>
      </c>
      <c r="I14091" s="29" t="n">
        <v>139</v>
      </c>
      <c r="J14091" s="29" t="n">
        <v>92.4</v>
      </c>
      <c r="K14091" s="30" t="s">
        <v>2621</v>
      </c>
      <c r="M14091" s="31" t="n">
        <f aca="false">P14091+R14091+T14091+V14091+X14091+Z14091+AB14091+AD14091+AF14091+AH14091+AJ14091+AL14091+AN14091+AP14091+AR14091+AT14091+AV14091+AX14091+AZ14091+BB14091+BD14091+BF14091+BH14091+BJ14091+BL14091+BN14091+BP14091</f>
        <v>0</v>
      </c>
    </row>
    <row r="14092" customFormat="false" ht="15" hidden="false" customHeight="false" outlineLevel="0" collapsed="false">
      <c r="A14092" s="55" t="n">
        <v>41982</v>
      </c>
      <c r="B14092" s="56" t="s">
        <v>1199</v>
      </c>
      <c r="C14092" s="56" t="s">
        <v>2768</v>
      </c>
      <c r="D14092" s="30" t="n">
        <v>2863</v>
      </c>
      <c r="E14092" s="44" t="n">
        <v>0.333333333333333</v>
      </c>
      <c r="F14092" s="44" t="n">
        <v>0.59375</v>
      </c>
      <c r="H14092" s="42" t="n">
        <v>0.270833333333333</v>
      </c>
      <c r="I14092" s="29" t="n">
        <v>163</v>
      </c>
      <c r="J14092" s="29" t="n">
        <v>109.2</v>
      </c>
      <c r="K14092" s="30" t="s">
        <v>1253</v>
      </c>
      <c r="M14092" s="31" t="n">
        <f aca="false">P14092+R14092+T14092+V14092+X14092+Z14092+AB14092+AD14092+AF14092+AH14092+AJ14092+AL14092+AN14092+AP14092+AR14092+AT14092+AV14092+AX14092+AZ14092+BB14092+BD14092+BF14092+BH14092+BJ14092+BL14092+BN14092+BP14092</f>
        <v>0</v>
      </c>
    </row>
    <row r="14093" customFormat="false" ht="15" hidden="false" customHeight="false" outlineLevel="0" collapsed="false">
      <c r="A14093" s="55" t="n">
        <v>41982</v>
      </c>
      <c r="B14093" s="56" t="s">
        <v>2153</v>
      </c>
      <c r="C14093" s="56" t="s">
        <v>2930</v>
      </c>
      <c r="D14093" s="30" t="n">
        <v>2864</v>
      </c>
      <c r="E14093" s="44" t="n">
        <v>0.375</v>
      </c>
      <c r="F14093" s="44" t="n">
        <v>0.5</v>
      </c>
      <c r="H14093" s="42" t="n">
        <v>0.166666666666667</v>
      </c>
      <c r="I14093" s="29" t="n">
        <v>103</v>
      </c>
      <c r="J14093" s="29" t="n">
        <v>67.2</v>
      </c>
      <c r="K14093" s="30" t="s">
        <v>2621</v>
      </c>
      <c r="M14093" s="31" t="n">
        <f aca="false">P14093+R14093+T14093+V14093+X14093+Z14093+AB14093+AD14093+AF14093+AH14093+AJ14093+AL14093+AN14093+AP14093+AR14093+AT14093+AV14093+AX14093+AZ14093+BB14093+BD14093+BF14093+BH14093+BJ14093+BL14093+BN14093+BP14093</f>
        <v>0</v>
      </c>
    </row>
    <row r="14094" customFormat="false" ht="15" hidden="false" customHeight="false" outlineLevel="0" collapsed="false">
      <c r="A14094" s="55" t="n">
        <v>41982</v>
      </c>
      <c r="B14094" s="56" t="s">
        <v>2153</v>
      </c>
      <c r="C14094" s="56" t="s">
        <v>616</v>
      </c>
      <c r="D14094" s="30" t="n">
        <v>2865</v>
      </c>
      <c r="E14094" s="44" t="n">
        <v>0.375</v>
      </c>
      <c r="F14094" s="44" t="n">
        <v>0.854166666666667</v>
      </c>
      <c r="G14094" s="3" t="s">
        <v>2931</v>
      </c>
      <c r="H14094" s="3" t="s">
        <v>1411</v>
      </c>
      <c r="I14094" s="29" t="n">
        <v>356</v>
      </c>
      <c r="J14094" s="29" t="n">
        <v>239.4</v>
      </c>
      <c r="K14094" s="30" t="s">
        <v>2621</v>
      </c>
      <c r="M14094" s="31" t="n">
        <f aca="false">P14094+R14094+T14094+V14094+X14094+Z14094+AB14094+AD14094+AF14094+AH14094+AJ14094+AL14094+AN14094+AP14094+AR14094+AT14094+AV14094+AX14094+AZ14094+BB14094+BD14094+BF14094+BH14094+BJ14094+BL14094+BN14094+BP14094</f>
        <v>0</v>
      </c>
    </row>
    <row r="14095" customFormat="false" ht="15" hidden="false" customHeight="false" outlineLevel="0" collapsed="false">
      <c r="A14095" s="55" t="n">
        <v>41982</v>
      </c>
      <c r="B14095" s="56" t="s">
        <v>1517</v>
      </c>
      <c r="C14095" s="56" t="s">
        <v>1395</v>
      </c>
      <c r="D14095" s="30" t="n">
        <v>2866</v>
      </c>
      <c r="E14095" s="44" t="n">
        <v>0.583333333333333</v>
      </c>
      <c r="F14095" s="30" t="s">
        <v>1162</v>
      </c>
      <c r="G14095" s="3" t="s">
        <v>2932</v>
      </c>
      <c r="H14095" s="3" t="s">
        <v>1162</v>
      </c>
      <c r="I14095" s="29" t="n">
        <v>600</v>
      </c>
      <c r="J14095" s="29" t="n">
        <v>399</v>
      </c>
      <c r="K14095" s="30" t="s">
        <v>1518</v>
      </c>
      <c r="M14095" s="31" t="n">
        <f aca="false">P14095+R14095+T14095+V14095+X14095+Z14095+AB14095+AD14095+AF14095+AH14095+AJ14095+AL14095+AN14095+AP14095+AR14095+AT14095+AV14095+AX14095+AZ14095+BB14095+BD14095+BF14095+BH14095+BJ14095+BL14095+BN14095+BP14095</f>
        <v>0</v>
      </c>
    </row>
    <row r="14096" customFormat="false" ht="15" hidden="false" customHeight="false" outlineLevel="0" collapsed="false">
      <c r="A14096" s="55"/>
      <c r="B14096" s="56"/>
      <c r="C14096" s="56"/>
      <c r="D14096" s="30"/>
      <c r="E14096" s="44"/>
      <c r="F14096" s="30"/>
    </row>
    <row r="14097" customFormat="false" ht="15" hidden="false" customHeight="false" outlineLevel="0" collapsed="false">
      <c r="A14097" s="435"/>
      <c r="B14097" s="436"/>
      <c r="C14097" s="436"/>
      <c r="D14097" s="437"/>
      <c r="E14097" s="438"/>
      <c r="F14097" s="437"/>
      <c r="G14097" s="437"/>
      <c r="H14097" s="437"/>
      <c r="I14097" s="439"/>
      <c r="J14097" s="439"/>
      <c r="K14097" s="437"/>
      <c r="L14097" s="56"/>
    </row>
    <row r="14098" customFormat="false" ht="21" hidden="false" customHeight="false" outlineLevel="0" collapsed="false">
      <c r="A14098" s="435"/>
      <c r="B14098" s="436"/>
      <c r="C14098" s="436"/>
      <c r="D14098" s="437"/>
      <c r="E14098" s="438"/>
      <c r="F14098" s="437"/>
      <c r="G14098" s="448" t="s">
        <v>1343</v>
      </c>
      <c r="H14098" s="437"/>
      <c r="I14098" s="439"/>
      <c r="J14098" s="439"/>
      <c r="K14098" s="437"/>
      <c r="L14098" s="56"/>
    </row>
    <row r="14099" customFormat="false" ht="15" hidden="false" customHeight="false" outlineLevel="0" collapsed="false">
      <c r="A14099" s="55" t="n">
        <v>41983</v>
      </c>
      <c r="B14099" s="56" t="s">
        <v>1514</v>
      </c>
      <c r="C14099" s="56" t="s">
        <v>1395</v>
      </c>
      <c r="D14099" s="30" t="n">
        <v>2867</v>
      </c>
      <c r="E14099" s="44" t="n">
        <v>0.25</v>
      </c>
      <c r="F14099" s="30" t="s">
        <v>1162</v>
      </c>
      <c r="G14099" s="3" t="s">
        <v>2720</v>
      </c>
      <c r="H14099" s="3" t="s">
        <v>1162</v>
      </c>
      <c r="I14099" s="29" t="n">
        <v>227.2</v>
      </c>
      <c r="J14099" s="29" t="n">
        <v>160</v>
      </c>
      <c r="K14099" s="30" t="s">
        <v>1223</v>
      </c>
      <c r="M14099" s="31" t="n">
        <f aca="false">P14099+R14099+T14099+V14099+X14099+Z14099+AB14099+AD14099+AF14099+AH14099+AJ14099+AL14099+AN14099+AP14099+AR14099+AT14099+AV14099+AX14099+AZ14099+BB14099+BD14099+BF14099+BH14099+BJ14099+BL14099+BN14099+BP14099</f>
        <v>0</v>
      </c>
    </row>
    <row r="14100" customFormat="false" ht="15" hidden="false" customHeight="false" outlineLevel="0" collapsed="false">
      <c r="A14100" s="55" t="n">
        <v>41983</v>
      </c>
      <c r="B14100" s="56" t="s">
        <v>1517</v>
      </c>
      <c r="C14100" s="56" t="s">
        <v>1395</v>
      </c>
      <c r="D14100" s="30" t="n">
        <v>2868</v>
      </c>
      <c r="E14100" s="44" t="n">
        <v>0.25</v>
      </c>
      <c r="F14100" s="30" t="s">
        <v>1162</v>
      </c>
      <c r="G14100" s="3" t="s">
        <v>2933</v>
      </c>
      <c r="H14100" s="3" t="s">
        <v>1162</v>
      </c>
      <c r="I14100" s="29" t="n">
        <v>274.2</v>
      </c>
      <c r="J14100" s="29" t="n">
        <v>193.5</v>
      </c>
      <c r="K14100" s="30" t="s">
        <v>1232</v>
      </c>
      <c r="M14100" s="31" t="n">
        <f aca="false">P14100+R14100+T14100+V14100+X14100+Z14100+AB14100+AD14100+AF14100+AH14100+AJ14100+AL14100+AN14100+AP14100+AR14100+AT14100+AV14100+AX14100+AZ14100+BB14100+BD14100+BF14100+BH14100+BJ14100+BL14100+BN14100+BP14100</f>
        <v>0</v>
      </c>
    </row>
    <row r="14101" customFormat="false" ht="15" hidden="false" customHeight="false" outlineLevel="0" collapsed="false">
      <c r="A14101" s="55" t="n">
        <v>41983</v>
      </c>
      <c r="B14101" s="56" t="s">
        <v>1519</v>
      </c>
      <c r="C14101" s="56" t="s">
        <v>1395</v>
      </c>
      <c r="D14101" s="30" t="n">
        <v>2869</v>
      </c>
      <c r="E14101" s="44" t="n">
        <v>0.25</v>
      </c>
      <c r="F14101" s="30" t="s">
        <v>1162</v>
      </c>
      <c r="H14101" s="3" t="s">
        <v>1162</v>
      </c>
      <c r="I14101" s="29" t="n">
        <v>227.2</v>
      </c>
      <c r="J14101" s="29" t="n">
        <v>160</v>
      </c>
      <c r="K14101" s="30" t="s">
        <v>2306</v>
      </c>
      <c r="M14101" s="31" t="n">
        <f aca="false">P14101+R14101+T14101+V14101+X14101+Z14101+AB14101+AD14101+AF14101+AH14101+AJ14101+AL14101+AN14101+AP14101+AR14101+AT14101+AV14101+AX14101+AZ14101+BB14101+BD14101+BF14101+BH14101+BJ14101+BL14101+BN14101+BP14101</f>
        <v>0</v>
      </c>
    </row>
    <row r="14102" customFormat="false" ht="15" hidden="false" customHeight="false" outlineLevel="0" collapsed="false">
      <c r="A14102" s="55" t="n">
        <v>41983</v>
      </c>
      <c r="B14102" s="56" t="s">
        <v>2629</v>
      </c>
      <c r="C14102" s="56" t="s">
        <v>1395</v>
      </c>
      <c r="D14102" s="30" t="n">
        <v>2870</v>
      </c>
      <c r="E14102" s="44" t="n">
        <v>0.25</v>
      </c>
      <c r="F14102" s="30" t="s">
        <v>1162</v>
      </c>
      <c r="G14102" s="3" t="s">
        <v>1341</v>
      </c>
      <c r="H14102" s="3" t="s">
        <v>1162</v>
      </c>
      <c r="I14102" s="29" t="n">
        <v>248.2</v>
      </c>
      <c r="J14102" s="29" t="n">
        <v>146.5</v>
      </c>
      <c r="K14102" s="30" t="s">
        <v>2462</v>
      </c>
      <c r="M14102" s="31" t="n">
        <f aca="false">P14102+R14102+T14102+V14102+X14102+Z14102+AB14102+AD14102+AF14102+AH14102+AJ14102+AL14102+AN14102+AP14102+AR14102+AT14102+AV14102+AX14102+AZ14102+BB14102+BD14102+BF14102+BH14102+BJ14102+BL14102+BN14102+BP14102</f>
        <v>0</v>
      </c>
    </row>
    <row r="14103" customFormat="false" ht="15" hidden="false" customHeight="false" outlineLevel="0" collapsed="false">
      <c r="A14103" s="55" t="n">
        <v>41983</v>
      </c>
      <c r="B14103" s="56" t="s">
        <v>2934</v>
      </c>
      <c r="C14103" s="56" t="s">
        <v>1395</v>
      </c>
      <c r="D14103" s="30" t="n">
        <v>2871</v>
      </c>
      <c r="E14103" s="44" t="n">
        <v>0.25</v>
      </c>
      <c r="F14103" s="30" t="s">
        <v>1162</v>
      </c>
      <c r="H14103" s="3" t="s">
        <v>1162</v>
      </c>
      <c r="I14103" s="29" t="n">
        <v>229.2</v>
      </c>
      <c r="J14103" s="29" t="n">
        <v>160</v>
      </c>
      <c r="K14103" s="30" t="s">
        <v>2734</v>
      </c>
      <c r="M14103" s="31" t="n">
        <f aca="false">P14103+R14103+T14103+V14103+X14103+Z14103+AB14103+AD14103+AF14103+AH14103+AJ14103+AL14103+AN14103+AP14103+AR14103+AT14103+AV14103+AX14103+AZ14103+BB14103+BD14103+BF14103+BH14103+BJ14103+BL14103+BN14103+BP14103</f>
        <v>0</v>
      </c>
    </row>
    <row r="14104" customFormat="false" ht="15" hidden="false" customHeight="false" outlineLevel="0" collapsed="false">
      <c r="A14104" s="55" t="n">
        <v>41983</v>
      </c>
      <c r="B14104" s="56" t="s">
        <v>2620</v>
      </c>
      <c r="C14104" s="56" t="s">
        <v>1540</v>
      </c>
      <c r="D14104" s="30" t="n">
        <v>2872</v>
      </c>
      <c r="E14104" s="44" t="n">
        <v>0.291666666666667</v>
      </c>
      <c r="F14104" s="44" t="n">
        <v>0.697916666666667</v>
      </c>
      <c r="G14104" s="3" t="s">
        <v>2767</v>
      </c>
      <c r="H14104" s="42" t="n">
        <v>0.416666666666667</v>
      </c>
      <c r="I14104" s="149" t="n">
        <v>322</v>
      </c>
      <c r="J14104" s="29" t="n">
        <v>214.5</v>
      </c>
      <c r="K14104" s="30" t="s">
        <v>2154</v>
      </c>
      <c r="M14104" s="31" t="n">
        <f aca="false">P14104+R14104+T14104+V14104+X14104+Z14104+AB14104+AD14104+AF14104+AH14104+AJ14104+AL14104+AN14104+AP14104+AR14104+AT14104+AV14104+AX14104+AZ14104+BB14104+BD14104+BF14104+BH14104+BJ14104+BL14104+BN14104+BP14104</f>
        <v>0</v>
      </c>
    </row>
    <row r="14105" customFormat="false" ht="15" hidden="false" customHeight="false" outlineLevel="0" collapsed="false">
      <c r="A14105" s="55" t="n">
        <v>41983</v>
      </c>
      <c r="B14105" s="56" t="s">
        <v>2627</v>
      </c>
      <c r="C14105" s="56" t="s">
        <v>1540</v>
      </c>
      <c r="D14105" s="30" t="n">
        <v>2873</v>
      </c>
      <c r="E14105" s="44" t="n">
        <v>0.291666666666667</v>
      </c>
      <c r="F14105" s="44" t="n">
        <v>0.743055555555556</v>
      </c>
      <c r="H14105" s="42" t="n">
        <v>0.458333333333333</v>
      </c>
      <c r="I14105" s="29" t="n">
        <v>353.5</v>
      </c>
      <c r="J14105" s="29" t="n">
        <v>180.95</v>
      </c>
      <c r="K14105" s="30" t="s">
        <v>1216</v>
      </c>
      <c r="M14105" s="31" t="n">
        <f aca="false">P14105+R14105+T14105+V14105+X14105+Z14105+AB14105+AD14105+AF14105+AH14105+AJ14105+AL14105+AN14105+AP14105+AR14105+AT14105+AV14105+AX14105+AZ14105+BB14105+BD14105+BF14105+BH14105+BJ14105+BL14105+BN14105+BP14105</f>
        <v>0</v>
      </c>
    </row>
    <row r="14106" customFormat="false" ht="15" hidden="false" customHeight="false" outlineLevel="0" collapsed="false">
      <c r="A14106" s="55" t="n">
        <v>41983</v>
      </c>
      <c r="B14106" s="56" t="s">
        <v>2636</v>
      </c>
      <c r="C14106" s="56" t="s">
        <v>1540</v>
      </c>
      <c r="D14106" s="30" t="n">
        <v>2874</v>
      </c>
      <c r="E14106" s="44" t="n">
        <v>0.291666666666667</v>
      </c>
      <c r="F14106" s="44" t="n">
        <v>0.659722222222222</v>
      </c>
      <c r="G14106" s="3" t="s">
        <v>2935</v>
      </c>
      <c r="H14106" s="3" t="s">
        <v>1276</v>
      </c>
      <c r="I14106" s="29" t="n">
        <v>314</v>
      </c>
      <c r="J14106" s="29" t="n">
        <v>209.5</v>
      </c>
      <c r="K14106" s="30" t="s">
        <v>1253</v>
      </c>
      <c r="M14106" s="31" t="n">
        <f aca="false">P14106+R14106+T14106+V14106+X14106+Z14106+AB14106+AD14106+AF14106+AH14106+AJ14106+AL14106+AN14106+AP14106+AR14106+AT14106+AV14106+AX14106+AZ14106+BB14106+BD14106+BF14106+BH14106+BJ14106+BL14106+BN14106+BP14106</f>
        <v>0</v>
      </c>
    </row>
    <row r="14107" customFormat="false" ht="15" hidden="false" customHeight="false" outlineLevel="0" collapsed="false">
      <c r="A14107" s="55" t="n">
        <v>41983</v>
      </c>
      <c r="B14107" s="56" t="s">
        <v>2936</v>
      </c>
      <c r="C14107" s="56" t="s">
        <v>490</v>
      </c>
      <c r="D14107" s="30" t="n">
        <v>2875</v>
      </c>
      <c r="E14107" s="44" t="n">
        <v>0.375</v>
      </c>
      <c r="F14107" s="44" t="n">
        <v>0.541666666666667</v>
      </c>
      <c r="H14107" s="42" t="n">
        <v>0.166666666666667</v>
      </c>
      <c r="I14107" s="29" t="n">
        <v>94</v>
      </c>
      <c r="J14107" s="29" t="n">
        <v>65.8</v>
      </c>
      <c r="K14107" s="30" t="s">
        <v>2465</v>
      </c>
      <c r="M14107" s="31" t="n">
        <f aca="false">P14107+R14107+T14107+V14107+X14107+Z14107+AB14107+AD14107+AF14107+AH14107+AJ14107+AL14107+AN14107+AP14107+AR14107+AT14107+AV14107+AX14107+AZ14107+BB14107+BD14107+BF14107+BH14107+BJ14107+BL14107+BN14107+BP14107</f>
        <v>0</v>
      </c>
    </row>
    <row r="14108" customFormat="false" ht="15" hidden="false" customHeight="false" outlineLevel="0" collapsed="false">
      <c r="A14108" s="55" t="n">
        <v>41983</v>
      </c>
      <c r="B14108" s="56" t="s">
        <v>1362</v>
      </c>
      <c r="C14108" s="56" t="s">
        <v>1527</v>
      </c>
      <c r="D14108" s="30" t="n">
        <v>2876</v>
      </c>
      <c r="E14108" s="44" t="n">
        <v>0.354166666666667</v>
      </c>
      <c r="F14108" s="44" t="n">
        <v>0.729166666666667</v>
      </c>
      <c r="H14108" s="42" t="n">
        <v>0.375</v>
      </c>
      <c r="I14108" s="29" t="n">
        <v>211.5</v>
      </c>
      <c r="J14108" s="29" t="n">
        <v>148.05</v>
      </c>
      <c r="K14108" s="30" t="s">
        <v>2630</v>
      </c>
      <c r="M14108" s="31" t="n">
        <f aca="false">P14108+R14108+T14108+V14108+X14108+Z14108+AB14108+AD14108+AF14108+AH14108+AJ14108+AL14108+AN14108+AP14108+AR14108+AT14108+AV14108+AX14108+AZ14108+BB14108+BD14108+BF14108+BH14108+BJ14108+BL14108+BN14108+BP14108</f>
        <v>0</v>
      </c>
    </row>
    <row r="14109" customFormat="false" ht="15" hidden="false" customHeight="false" outlineLevel="0" collapsed="false">
      <c r="A14109" s="55" t="n">
        <v>41983</v>
      </c>
      <c r="B14109" s="56" t="s">
        <v>1539</v>
      </c>
      <c r="C14109" s="56" t="s">
        <v>2644</v>
      </c>
      <c r="D14109" s="30" t="n">
        <v>2877</v>
      </c>
      <c r="E14109" s="44" t="n">
        <v>0.572916666666667</v>
      </c>
      <c r="F14109" s="44" t="n">
        <v>0.782638888888889</v>
      </c>
      <c r="G14109" s="3" t="s">
        <v>1835</v>
      </c>
      <c r="H14109" s="3" t="s">
        <v>1221</v>
      </c>
      <c r="I14109" s="29" t="n">
        <v>158</v>
      </c>
      <c r="J14109" s="29" t="n">
        <v>100.8</v>
      </c>
      <c r="K14109" s="30" t="s">
        <v>2626</v>
      </c>
      <c r="M14109" s="31" t="n">
        <f aca="false">P14109+R14109+T14109+V14109+X14109+Z14109+AB14109+AD14109+AF14109+AH14109+AJ14109+AL14109+AN14109+AP14109+AR14109+AT14109+AV14109+AX14109+AZ14109+BB14109+BD14109+BF14109+BH14109+BJ14109+BL14109+BN14109+BP14109</f>
        <v>0</v>
      </c>
    </row>
    <row r="14110" customFormat="false" ht="15" hidden="false" customHeight="false" outlineLevel="0" collapsed="false">
      <c r="A14110" s="55"/>
      <c r="B14110" s="56"/>
      <c r="C14110" s="56"/>
      <c r="D14110" s="30"/>
      <c r="E14110" s="44"/>
      <c r="F14110" s="30"/>
    </row>
    <row r="14111" customFormat="false" ht="15" hidden="false" customHeight="false" outlineLevel="0" collapsed="false">
      <c r="A14111" s="435"/>
      <c r="B14111" s="436"/>
      <c r="C14111" s="436"/>
      <c r="D14111" s="437"/>
      <c r="E14111" s="438"/>
      <c r="F14111" s="437"/>
      <c r="G14111" s="437"/>
      <c r="H14111" s="437"/>
      <c r="I14111" s="439"/>
      <c r="J14111" s="439"/>
      <c r="K14111" s="437"/>
    </row>
    <row r="14112" customFormat="false" ht="21" hidden="false" customHeight="false" outlineLevel="0" collapsed="false">
      <c r="A14112" s="435"/>
      <c r="B14112" s="436"/>
      <c r="C14112" s="436"/>
      <c r="D14112" s="437"/>
      <c r="E14112" s="438"/>
      <c r="F14112" s="437"/>
      <c r="G14112" s="448" t="s">
        <v>1439</v>
      </c>
      <c r="H14112" s="437"/>
      <c r="I14112" s="439"/>
      <c r="J14112" s="439"/>
      <c r="K14112" s="437"/>
    </row>
    <row r="14113" customFormat="false" ht="15" hidden="false" customHeight="false" outlineLevel="0" collapsed="false">
      <c r="A14113" s="55" t="n">
        <v>41984</v>
      </c>
      <c r="B14113" s="56" t="s">
        <v>1514</v>
      </c>
      <c r="C14113" s="56" t="s">
        <v>1395</v>
      </c>
      <c r="D14113" s="30" t="n">
        <v>2878</v>
      </c>
      <c r="E14113" s="44" t="n">
        <v>0.25</v>
      </c>
      <c r="F14113" s="30" t="s">
        <v>1327</v>
      </c>
      <c r="H14113" s="3" t="s">
        <v>1327</v>
      </c>
      <c r="I14113" s="29" t="n">
        <v>227.2</v>
      </c>
      <c r="J14113" s="29" t="n">
        <v>130</v>
      </c>
      <c r="K14113" s="30" t="s">
        <v>1516</v>
      </c>
      <c r="M14113" s="31" t="n">
        <f aca="false">P14113+R14113+T14113+V14113+X14113+Z14113+AB14113+AD14113+AF14113+AH14113+AJ14113+AL14113+AN14113+AP14113+AR14113+AT14113+AV14113+AX14113+AZ14113+BB14113+BD14113+BF14113+BH14113+BJ14113+BL14113+BN14113+BP14113</f>
        <v>0</v>
      </c>
    </row>
    <row r="14114" customFormat="false" ht="15" hidden="false" customHeight="false" outlineLevel="0" collapsed="false">
      <c r="A14114" s="55" t="n">
        <v>41984</v>
      </c>
      <c r="B14114" s="56" t="s">
        <v>1517</v>
      </c>
      <c r="C14114" s="56" t="s">
        <v>1395</v>
      </c>
      <c r="D14114" s="30" t="n">
        <v>2879</v>
      </c>
      <c r="E14114" s="44" t="n">
        <v>0.25</v>
      </c>
      <c r="F14114" s="30" t="s">
        <v>1327</v>
      </c>
      <c r="G14114" s="3" t="s">
        <v>2402</v>
      </c>
      <c r="H14114" s="3" t="s">
        <v>1327</v>
      </c>
      <c r="I14114" s="29" t="n">
        <v>263.2</v>
      </c>
      <c r="J14114" s="29" t="n">
        <v>176.5</v>
      </c>
      <c r="K14114" s="30" t="s">
        <v>1518</v>
      </c>
      <c r="M14114" s="31" t="n">
        <f aca="false">P14114+R14114+T14114+V14114+X14114+Z14114+AB14114+AD14114+AF14114+AH14114+AJ14114+AL14114+AN14114+AP14114+AR14114+AT14114+AV14114+AX14114+AZ14114+BB14114+BD14114+BF14114+BH14114+BJ14114+BL14114+BN14114+BP14114</f>
        <v>0</v>
      </c>
    </row>
    <row r="14115" customFormat="false" ht="15" hidden="false" customHeight="false" outlineLevel="0" collapsed="false">
      <c r="A14115" s="55" t="n">
        <v>41984</v>
      </c>
      <c r="B14115" s="56" t="s">
        <v>1519</v>
      </c>
      <c r="C14115" s="56" t="s">
        <v>1395</v>
      </c>
      <c r="D14115" s="30" t="n">
        <v>2880</v>
      </c>
      <c r="E14115" s="44" t="n">
        <v>0.25</v>
      </c>
      <c r="F14115" s="30" t="s">
        <v>1327</v>
      </c>
      <c r="H14115" s="3" t="s">
        <v>1327</v>
      </c>
      <c r="I14115" s="29" t="n">
        <v>227.3</v>
      </c>
      <c r="J14115" s="29" t="n">
        <v>160</v>
      </c>
      <c r="K14115" s="30" t="s">
        <v>2615</v>
      </c>
      <c r="M14115" s="31" t="n">
        <f aca="false">P14115+R14115+T14115+V14115+X14115+Z14115+AB14115+AD14115+AF14115+AH14115+AJ14115+AL14115+AN14115+AP14115+AR14115+AT14115+AV14115+AX14115+AZ14115+BB14115+BD14115+BF14115+BH14115+BJ14115+BL14115+BN14115+BP14115</f>
        <v>0</v>
      </c>
    </row>
    <row r="14116" customFormat="false" ht="15" hidden="false" customHeight="false" outlineLevel="0" collapsed="false">
      <c r="A14116" s="55" t="n">
        <v>41984</v>
      </c>
      <c r="B14116" s="56" t="s">
        <v>2937</v>
      </c>
      <c r="C14116" s="56" t="s">
        <v>1395</v>
      </c>
      <c r="D14116" s="30" t="n">
        <v>2881</v>
      </c>
      <c r="E14116" s="44" t="n">
        <v>0.25</v>
      </c>
      <c r="F14116" s="30" t="s">
        <v>1327</v>
      </c>
      <c r="G14116" s="3" t="s">
        <v>1615</v>
      </c>
      <c r="H14116" s="3" t="s">
        <v>1327</v>
      </c>
      <c r="I14116" s="29" t="n">
        <v>248.2</v>
      </c>
      <c r="J14116" s="29" t="n">
        <v>176.5</v>
      </c>
      <c r="K14116" s="30" t="s">
        <v>2938</v>
      </c>
      <c r="M14116" s="31" t="n">
        <f aca="false">P14116+R14116+T14116+V14116+X14116+Z14116+AB14116+AD14116+AF14116+AH14116+AJ14116+AL14116+AN14116+AP14116+AR14116+AT14116+AV14116+AX14116+AZ14116+BB14116+BD14116+BF14116+BH14116+BJ14116+BL14116+BN14116+BP14116</f>
        <v>0</v>
      </c>
    </row>
    <row r="14117" customFormat="false" ht="15" hidden="false" customHeight="false" outlineLevel="0" collapsed="false">
      <c r="A14117" s="55" t="n">
        <v>41984</v>
      </c>
      <c r="B14117" s="56" t="s">
        <v>2733</v>
      </c>
      <c r="C14117" s="56" t="s">
        <v>1395</v>
      </c>
      <c r="D14117" s="30" t="n">
        <v>2882</v>
      </c>
      <c r="E14117" s="44" t="n">
        <v>0.25</v>
      </c>
      <c r="F14117" s="30" t="s">
        <v>1327</v>
      </c>
      <c r="G14117" s="3" t="s">
        <v>1477</v>
      </c>
      <c r="H14117" s="3" t="s">
        <v>1327</v>
      </c>
      <c r="I14117" s="29" t="n">
        <v>254.2</v>
      </c>
      <c r="J14117" s="29" t="n">
        <v>176.5</v>
      </c>
      <c r="K14117" s="30" t="s">
        <v>2734</v>
      </c>
    </row>
    <row r="14118" customFormat="false" ht="15" hidden="false" customHeight="false" outlineLevel="0" collapsed="false">
      <c r="A14118" s="55" t="n">
        <v>41984</v>
      </c>
      <c r="B14118" s="56" t="s">
        <v>1195</v>
      </c>
      <c r="C14118" s="56" t="s">
        <v>1032</v>
      </c>
      <c r="D14118" s="30" t="n">
        <v>2882</v>
      </c>
      <c r="E14118" s="44" t="n">
        <v>0.354166666666667</v>
      </c>
      <c r="F14118" s="44" t="n">
        <v>0.583333333333333</v>
      </c>
      <c r="H14118" s="42" t="n">
        <v>0.229166666666667</v>
      </c>
      <c r="I14118" s="29" t="n">
        <v>183</v>
      </c>
      <c r="J14118" s="29" t="n">
        <v>92.4</v>
      </c>
      <c r="K14118" s="30" t="s">
        <v>2465</v>
      </c>
      <c r="M14118" s="31" t="n">
        <f aca="false">P14118+R14118+T14118+V14118+X14118+Z14118+AB14118+AD14118+AF14118+AH14118+AJ14118+AL14118+AN14118+AP14118+AR14118+AT14118+AV14118+AX14118+AZ14118+BB14118+BD14118+BF14118+BH14118+BJ14118+BL14118+BN14118+BP14118</f>
        <v>0</v>
      </c>
    </row>
    <row r="14119" customFormat="false" ht="15" hidden="false" customHeight="false" outlineLevel="0" collapsed="false">
      <c r="A14119" s="55" t="n">
        <v>41984</v>
      </c>
      <c r="B14119" s="56" t="s">
        <v>2597</v>
      </c>
      <c r="C14119" s="56" t="s">
        <v>2364</v>
      </c>
      <c r="D14119" s="30" t="n">
        <v>2883</v>
      </c>
      <c r="E14119" s="44" t="n">
        <v>0.333333333333333</v>
      </c>
      <c r="F14119" s="44" t="n">
        <v>0.65625</v>
      </c>
      <c r="H14119" s="42" t="n">
        <v>0.333333333333333</v>
      </c>
      <c r="I14119" s="29" t="n">
        <v>200</v>
      </c>
      <c r="J14119" s="29" t="n">
        <v>131.6</v>
      </c>
      <c r="K14119" s="30" t="s">
        <v>2608</v>
      </c>
      <c r="M14119" s="31" t="n">
        <f aca="false">P14119+R14119+T14119+V14119+X14119+Z14119+AB14119+AD14119+AF14119+AH14119+AJ14119+AL14119+AN14119+AP14119+AR14119+AT14119+AV14119+AX14119+AZ14119+BB14119+BD14119+BF14119+BH14119+BJ14119+BL14119+BN14119+BP14119</f>
        <v>0</v>
      </c>
    </row>
    <row r="14120" customFormat="false" ht="15" hidden="false" customHeight="false" outlineLevel="0" collapsed="false">
      <c r="A14120" s="55" t="n">
        <v>41984</v>
      </c>
      <c r="B14120" s="56" t="s">
        <v>1199</v>
      </c>
      <c r="C14120" s="56" t="s">
        <v>925</v>
      </c>
      <c r="D14120" s="30" t="n">
        <v>2884</v>
      </c>
      <c r="E14120" s="44" t="n">
        <v>0.291666666666667</v>
      </c>
      <c r="F14120" s="44" t="n">
        <v>0.666666666666667</v>
      </c>
      <c r="G14120" s="3" t="s">
        <v>2684</v>
      </c>
      <c r="H14120" s="42" t="n">
        <v>0.375</v>
      </c>
      <c r="I14120" s="29" t="n">
        <v>290.5</v>
      </c>
      <c r="J14120" s="29" t="n">
        <v>193.05</v>
      </c>
      <c r="K14120" s="30" t="s">
        <v>1253</v>
      </c>
      <c r="M14120" s="31" t="n">
        <f aca="false">P14120+R14120+T14120+V14120+X14120+Z14120+AB14120+AD14120+AF14120+AH14120+AJ14120+AL14120+AN14120+AP14120+AR14120+AT14120+AV14120+AX14120+AZ14120+BB14120+BD14120+BF14120+BH14120+BJ14120+BL14120+BN14120+BP14120</f>
        <v>0</v>
      </c>
    </row>
    <row r="14121" customFormat="false" ht="15" hidden="false" customHeight="false" outlineLevel="0" collapsed="false">
      <c r="A14121" s="55" t="n">
        <v>41984</v>
      </c>
      <c r="B14121" s="56" t="s">
        <v>2153</v>
      </c>
      <c r="C14121" s="56" t="s">
        <v>925</v>
      </c>
      <c r="D14121" s="30" t="n">
        <v>2885</v>
      </c>
      <c r="E14121" s="44" t="n">
        <v>0.291666666666667</v>
      </c>
      <c r="F14121" s="44" t="n">
        <v>0.680555555555555</v>
      </c>
      <c r="G14121" s="3" t="s">
        <v>2767</v>
      </c>
      <c r="H14121" s="42" t="n">
        <v>0.395833333333333</v>
      </c>
      <c r="I14121" s="29" t="n">
        <v>311.25</v>
      </c>
      <c r="J14121" s="29" t="n">
        <v>203.77</v>
      </c>
      <c r="K14121" s="30" t="s">
        <v>2154</v>
      </c>
      <c r="M14121" s="31" t="n">
        <f aca="false">P14121+R14121+T14121+V14121+X14121+Z14121+AB14121+AD14121+AF14121+AH14121+AJ14121+AL14121+AN14121+AP14121+AR14121+AT14121+AV14121+AX14121+AZ14121+BB14121+BD14121+BF14121+BH14121+BJ14121+BL14121+BN14121+BP14121</f>
        <v>0</v>
      </c>
    </row>
    <row r="14122" customFormat="false" ht="15" hidden="false" customHeight="false" outlineLevel="0" collapsed="false">
      <c r="A14122" s="55" t="n">
        <v>41984</v>
      </c>
      <c r="B14122" s="56" t="s">
        <v>1173</v>
      </c>
      <c r="C14122" s="56" t="s">
        <v>1049</v>
      </c>
      <c r="D14122" s="30" t="n">
        <v>2886</v>
      </c>
      <c r="E14122" s="44" t="n">
        <v>0.333333333333333</v>
      </c>
      <c r="F14122" s="44" t="n">
        <v>0.763888888888889</v>
      </c>
      <c r="H14122" s="42" t="n">
        <v>0.4375</v>
      </c>
      <c r="I14122" s="29" t="n">
        <v>246.75</v>
      </c>
      <c r="J14122" s="29" t="n">
        <v>171.71</v>
      </c>
      <c r="K14122" s="30" t="s">
        <v>2600</v>
      </c>
      <c r="M14122" s="31" t="n">
        <f aca="false">P14122+R14122+T14122+V14122+X14122+Z14122+AB14122+AD14122+AF14122+AH14122+AJ14122+AL14122+AN14122+AP14122+AR14122+AT14122+AV14122+AX14122+AZ14122+BB14122+BD14122+BF14122+BH14122+BJ14122+BL14122+BN14122+BP14122</f>
        <v>0</v>
      </c>
    </row>
    <row r="14123" customFormat="false" ht="15" hidden="false" customHeight="false" outlineLevel="0" collapsed="false">
      <c r="A14123" s="55" t="n">
        <v>41984</v>
      </c>
      <c r="B14123" s="56" t="s">
        <v>1281</v>
      </c>
      <c r="C14123" s="56" t="s">
        <v>945</v>
      </c>
      <c r="D14123" s="30" t="n">
        <v>2887</v>
      </c>
      <c r="E14123" s="44" t="n">
        <v>0.447916666666667</v>
      </c>
      <c r="F14123" s="44" t="n">
        <v>0.618055555555556</v>
      </c>
      <c r="H14123" s="42" t="n">
        <v>0.166666666666667</v>
      </c>
      <c r="I14123" s="29" t="n">
        <v>103</v>
      </c>
      <c r="J14123" s="29" t="n">
        <v>67.2</v>
      </c>
      <c r="K14123" s="30" t="s">
        <v>1504</v>
      </c>
      <c r="M14123" s="31" t="n">
        <f aca="false">P14123+R14123+T14123+V14123+X14123+Z14123+AB14123+AD14123+AF14123+AH14123+AJ14123+AL14123+AN14123+AP14123+AR14123+AT14123+AV14123+AX14123+AZ14123+BB14123+BD14123+BF14123+BH14123+BJ14123+BL14123+BN14123+BP14123</f>
        <v>0</v>
      </c>
    </row>
    <row r="14124" customFormat="false" ht="15" hidden="false" customHeight="false" outlineLevel="0" collapsed="false">
      <c r="A14124" s="55" t="n">
        <v>41984</v>
      </c>
      <c r="B14124" s="56" t="s">
        <v>1525</v>
      </c>
      <c r="C14124" s="56" t="s">
        <v>2724</v>
      </c>
      <c r="D14124" s="30" t="n">
        <v>2888</v>
      </c>
      <c r="E14124" s="44" t="n">
        <v>0.354166666666667</v>
      </c>
      <c r="F14124" s="44" t="n">
        <v>0.552083333333333</v>
      </c>
      <c r="G14124" s="3" t="s">
        <v>1338</v>
      </c>
      <c r="H14124" s="3" t="s">
        <v>1221</v>
      </c>
      <c r="I14124" s="29" t="n">
        <v>148</v>
      </c>
      <c r="J14124" s="29" t="n">
        <v>98.7</v>
      </c>
      <c r="K14124" s="30" t="s">
        <v>2618</v>
      </c>
      <c r="M14124" s="31" t="n">
        <f aca="false">P14124+R14124+T14124+V14124+X14124+Z14124+AB14124+AD14124+AF14124+AH14124+AJ14124+AL14124+AN14124+AP14124+AR14124+AT14124+AV14124+AX14124+AZ14124+BB14124+BD14124+BF14124+BH14124+BJ14124+BL14124+BN14124+BP14124</f>
        <v>0</v>
      </c>
    </row>
    <row r="14125" customFormat="false" ht="15" hidden="false" customHeight="false" outlineLevel="0" collapsed="false">
      <c r="A14125" s="55" t="n">
        <v>41984</v>
      </c>
      <c r="B14125" s="56" t="s">
        <v>2620</v>
      </c>
      <c r="C14125" s="56" t="s">
        <v>2939</v>
      </c>
      <c r="D14125" s="30" t="n">
        <v>2889</v>
      </c>
      <c r="E14125" s="44" t="n">
        <v>0.583333333333333</v>
      </c>
      <c r="F14125" s="44" t="n">
        <v>0.708333333333333</v>
      </c>
      <c r="G14125" s="3" t="s">
        <v>2767</v>
      </c>
      <c r="H14125" s="42" t="n">
        <v>0.166666666666667</v>
      </c>
      <c r="I14125" s="29" t="n">
        <v>135</v>
      </c>
      <c r="J14125" s="29" t="n">
        <v>87.2</v>
      </c>
      <c r="K14125" s="30" t="s">
        <v>2621</v>
      </c>
      <c r="M14125" s="31" t="n">
        <f aca="false">P14125+R14125+T14125+V14125+X14125+Z14125+AB14125+AD14125+AF14125+AH14125+AJ14125+AL14125+AN14125+AP14125+AR14125+AT14125+AV14125+AX14125+AZ14125+BB14125+BD14125+BF14125+BH14125+BJ14125+BL14125+BN14125+BP14125</f>
        <v>0</v>
      </c>
    </row>
    <row r="14126" customFormat="false" ht="15" hidden="false" customHeight="false" outlineLevel="0" collapsed="false">
      <c r="A14126" s="55"/>
      <c r="B14126" s="56"/>
      <c r="C14126" s="56"/>
      <c r="D14126" s="30"/>
      <c r="E14126" s="44"/>
      <c r="F14126" s="30"/>
    </row>
    <row r="14127" customFormat="false" ht="15" hidden="false" customHeight="false" outlineLevel="0" collapsed="false">
      <c r="A14127" s="435"/>
      <c r="B14127" s="436"/>
      <c r="C14127" s="436"/>
      <c r="D14127" s="437"/>
      <c r="E14127" s="438"/>
      <c r="F14127" s="437"/>
      <c r="G14127" s="437"/>
      <c r="H14127" s="437"/>
      <c r="I14127" s="439"/>
      <c r="J14127" s="439"/>
      <c r="K14127" s="437"/>
    </row>
    <row r="14128" customFormat="false" ht="21" hidden="false" customHeight="false" outlineLevel="0" collapsed="false">
      <c r="A14128" s="435"/>
      <c r="B14128" s="436"/>
      <c r="C14128" s="436"/>
      <c r="D14128" s="437"/>
      <c r="E14128" s="438"/>
      <c r="F14128" s="437"/>
      <c r="G14128" s="448" t="s">
        <v>1269</v>
      </c>
      <c r="H14128" s="437"/>
      <c r="I14128" s="439"/>
      <c r="J14128" s="439"/>
      <c r="K14128" s="437"/>
    </row>
    <row r="14129" s="56" customFormat="true" ht="15" hidden="false" customHeight="false" outlineLevel="0" collapsed="false">
      <c r="A14129" s="55" t="n">
        <v>41985</v>
      </c>
      <c r="B14129" s="56" t="s">
        <v>1539</v>
      </c>
      <c r="C14129" s="56" t="s">
        <v>490</v>
      </c>
      <c r="D14129" s="30" t="n">
        <v>2890</v>
      </c>
      <c r="E14129" s="44" t="n">
        <v>0.25</v>
      </c>
      <c r="F14129" s="44" t="n">
        <v>0.590277777777778</v>
      </c>
      <c r="G14129" s="30" t="s">
        <v>2676</v>
      </c>
      <c r="H14129" s="30" t="s">
        <v>1267</v>
      </c>
      <c r="I14129" s="29" t="n">
        <v>223.25</v>
      </c>
      <c r="J14129" s="29" t="n">
        <v>156.27</v>
      </c>
      <c r="K14129" s="30" t="s">
        <v>2465</v>
      </c>
      <c r="M14129" s="74" t="n">
        <f aca="false">P14129+R14129+T14129+V14129+X14129+Z14129+AB14129+AD14129+AF14129+AH14129+AJ14129+AL14129+AN14129+AP14129+AR14129+AT14129+AV14129+AX14129+AZ14129+BB14129+BD14129+BF14129+BH14129+BJ14129+BL14129+BN14129+BP14129</f>
        <v>0</v>
      </c>
      <c r="N14129" s="32"/>
      <c r="P14129" s="74"/>
      <c r="R14129" s="74"/>
      <c r="T14129" s="74"/>
      <c r="V14129" s="74"/>
      <c r="X14129" s="74"/>
      <c r="Z14129" s="74"/>
      <c r="AB14129" s="74"/>
      <c r="AD14129" s="74"/>
      <c r="AF14129" s="74"/>
      <c r="AH14129" s="74"/>
      <c r="AJ14129" s="74"/>
      <c r="AL14129" s="74"/>
      <c r="AN14129" s="74"/>
      <c r="AP14129" s="74"/>
      <c r="AR14129" s="74"/>
      <c r="AT14129" s="74"/>
      <c r="AV14129" s="74"/>
      <c r="AX14129" s="74"/>
      <c r="AZ14129" s="74"/>
    </row>
    <row r="14130" s="56" customFormat="true" ht="15" hidden="false" customHeight="false" outlineLevel="0" collapsed="false">
      <c r="A14130" s="55" t="n">
        <v>41985</v>
      </c>
      <c r="B14130" s="56" t="s">
        <v>2629</v>
      </c>
      <c r="C14130" s="56" t="s">
        <v>490</v>
      </c>
      <c r="D14130" s="30" t="n">
        <v>2891</v>
      </c>
      <c r="E14130" s="44" t="n">
        <v>0.270833333333333</v>
      </c>
      <c r="F14130" s="44" t="n">
        <v>0.625</v>
      </c>
      <c r="G14130" s="30" t="s">
        <v>2676</v>
      </c>
      <c r="H14130" s="30" t="s">
        <v>1267</v>
      </c>
      <c r="I14130" s="29" t="n">
        <v>223.25</v>
      </c>
      <c r="J14130" s="29" t="n">
        <v>156.27</v>
      </c>
      <c r="K14130" s="30" t="s">
        <v>2462</v>
      </c>
      <c r="M14130" s="74" t="n">
        <f aca="false">P14130+R14130+T14130+V14130+X14130+Z14130+AB14130+AD14130+AF14130+AH14130+AJ14130+AL14130+AN14130+AP14130+AR14130+AT14130+AV14130+AX14130+AZ14130+BB14130+BD14130+BF14130+BH14130+BJ14130+BL14130+BN14130+BP14130</f>
        <v>0</v>
      </c>
      <c r="N14130" s="32"/>
      <c r="P14130" s="74"/>
      <c r="R14130" s="74"/>
      <c r="T14130" s="74"/>
      <c r="V14130" s="74"/>
      <c r="X14130" s="74"/>
      <c r="Z14130" s="74"/>
      <c r="AB14130" s="74"/>
      <c r="AD14130" s="74"/>
      <c r="AF14130" s="74"/>
      <c r="AH14130" s="74"/>
      <c r="AJ14130" s="74"/>
      <c r="AL14130" s="74"/>
      <c r="AN14130" s="74"/>
      <c r="AP14130" s="74"/>
      <c r="AR14130" s="74"/>
      <c r="AT14130" s="74"/>
      <c r="AV14130" s="74"/>
      <c r="AX14130" s="74"/>
      <c r="AZ14130" s="74"/>
    </row>
    <row r="14131" customFormat="false" ht="15" hidden="false" customHeight="false" outlineLevel="0" collapsed="false">
      <c r="A14131" s="55" t="n">
        <v>41985</v>
      </c>
      <c r="B14131" s="56" t="s">
        <v>679</v>
      </c>
      <c r="C14131" s="56" t="s">
        <v>1206</v>
      </c>
      <c r="D14131" s="30" t="n">
        <v>2892</v>
      </c>
      <c r="E14131" s="44" t="n">
        <v>0.25</v>
      </c>
      <c r="F14131" s="30" t="s">
        <v>1162</v>
      </c>
      <c r="H14131" s="3" t="s">
        <v>1162</v>
      </c>
      <c r="I14131" s="29" t="n">
        <v>222.2</v>
      </c>
      <c r="J14131" s="29" t="n">
        <v>130</v>
      </c>
      <c r="K14131" s="30" t="s">
        <v>1223</v>
      </c>
      <c r="M14131" s="31" t="n">
        <f aca="false">P14131+R14131+T14131+V14131+X14131+Z14131+AB14131+AD14131+AF14131+AH14131+AJ14131+AL14131+AN14131+AP14131+AR14131+AT14131+AV14131+AX14131+AZ14131+BB14131+BD14131+BF14131+BH14131+BJ14131+BL14131+BN14131+BP14131</f>
        <v>0</v>
      </c>
    </row>
    <row r="14132" customFormat="false" ht="15" hidden="false" customHeight="false" outlineLevel="0" collapsed="false">
      <c r="A14132" s="55" t="n">
        <v>41985</v>
      </c>
      <c r="B14132" s="56" t="s">
        <v>2771</v>
      </c>
      <c r="C14132" s="56" t="s">
        <v>1206</v>
      </c>
      <c r="D14132" s="30" t="n">
        <v>2893</v>
      </c>
      <c r="E14132" s="44" t="n">
        <v>0.25</v>
      </c>
      <c r="F14132" s="30" t="s">
        <v>1162</v>
      </c>
      <c r="H14132" s="3" t="s">
        <v>1162</v>
      </c>
      <c r="I14132" s="29" t="n">
        <v>222.2</v>
      </c>
      <c r="J14132" s="29" t="n">
        <v>160</v>
      </c>
      <c r="K14132" s="30" t="s">
        <v>2940</v>
      </c>
      <c r="M14132" s="31" t="n">
        <f aca="false">P14132+R14132+T14132+V14132+X14132+Z14132+AB14132+AD14132+AF14132+AH14132+AJ14132+AL14132+AN14132+AP14132+AR14132+AT14132+AV14132+AX14132+AZ14132+BB14132+BD14132+BF14132+BH14132+BJ14132+BL14132+BN14132+BP14132</f>
        <v>0</v>
      </c>
    </row>
    <row r="14133" customFormat="false" ht="15" hidden="false" customHeight="false" outlineLevel="0" collapsed="false">
      <c r="A14133" s="55" t="n">
        <v>41985</v>
      </c>
      <c r="B14133" s="56" t="s">
        <v>1165</v>
      </c>
      <c r="C14133" s="56" t="s">
        <v>1206</v>
      </c>
      <c r="D14133" s="30" t="n">
        <v>2894</v>
      </c>
      <c r="E14133" s="44" t="n">
        <v>0.25</v>
      </c>
      <c r="F14133" s="30" t="s">
        <v>1162</v>
      </c>
      <c r="G14133" s="3" t="s">
        <v>2676</v>
      </c>
      <c r="H14133" s="3" t="s">
        <v>1162</v>
      </c>
      <c r="I14133" s="29" t="n">
        <v>254.9</v>
      </c>
      <c r="J14133" s="29" t="n">
        <v>176.5</v>
      </c>
      <c r="K14133" s="30" t="s">
        <v>2306</v>
      </c>
      <c r="M14133" s="31" t="n">
        <f aca="false">P14133+R14133+T14133+V14133+X14133+Z14133+AB14133+AD14133+AF14133+AH14133+AJ14133+AL14133+AN14133+AP14133+AR14133+AT14133+AV14133+AX14133+AZ14133+BB14133+BD14133+BF14133+BH14133+BJ14133+BL14133+BN14133+BP14133</f>
        <v>0</v>
      </c>
    </row>
    <row r="14134" customFormat="false" ht="15" hidden="false" customHeight="false" outlineLevel="0" collapsed="false">
      <c r="A14134" s="55" t="n">
        <v>41985</v>
      </c>
      <c r="B14134" s="56" t="s">
        <v>2636</v>
      </c>
      <c r="C14134" s="56" t="s">
        <v>2941</v>
      </c>
      <c r="D14134" s="30" t="n">
        <v>2895</v>
      </c>
      <c r="E14134" s="44" t="n">
        <v>0.541666666666667</v>
      </c>
      <c r="F14134" s="44" t="n">
        <v>0.680555555555555</v>
      </c>
      <c r="H14134" s="42" t="n">
        <v>0.166666666666667</v>
      </c>
      <c r="I14134" s="29" t="n">
        <v>107</v>
      </c>
      <c r="J14134" s="29" t="n">
        <v>67.2</v>
      </c>
      <c r="K14134" s="30" t="s">
        <v>2381</v>
      </c>
      <c r="M14134" s="31" t="n">
        <f aca="false">P14134+R14134+T14134+V14134+X14134+Z14134+AB14134+AD14134+AF14134+AH14134+AJ14134+AL14134+AN14134+AP14134+AR14134+AT14134+AV14134+AX14134+AZ14134+BB14134+BD14134+BF14134+BH14134+BJ14134+BL14134+BN14134+BP14134</f>
        <v>0</v>
      </c>
    </row>
    <row r="14135" customFormat="false" ht="15" hidden="false" customHeight="false" outlineLevel="0" collapsed="false">
      <c r="A14135" s="55" t="n">
        <v>41985</v>
      </c>
      <c r="B14135" s="56" t="s">
        <v>1169</v>
      </c>
      <c r="C14135" s="56" t="s">
        <v>925</v>
      </c>
      <c r="D14135" s="30" t="n">
        <v>2896</v>
      </c>
      <c r="E14135" s="44" t="n">
        <v>0.291666666666667</v>
      </c>
      <c r="F14135" s="44" t="n">
        <v>0.697916666666667</v>
      </c>
      <c r="H14135" s="42" t="n">
        <v>0.416666666666667</v>
      </c>
      <c r="I14135" s="29" t="n">
        <v>322</v>
      </c>
      <c r="J14135" s="29" t="n">
        <v>164.5</v>
      </c>
      <c r="K14135" s="30" t="s">
        <v>1214</v>
      </c>
      <c r="M14135" s="31" t="n">
        <f aca="false">P14135+R14135+T14135+V14135+X14135+Z14135+AB14135+AD14135+AF14135+AH14135+AJ14135+AL14135+AN14135+AP14135+AR14135+AT14135+AV14135+AX14135+AZ14135+BB14135+BD14135+BF14135+BH14135+BJ14135+BL14135+BN14135+BP14135</f>
        <v>0</v>
      </c>
    </row>
    <row r="14136" customFormat="false" ht="15" hidden="false" customHeight="false" outlineLevel="0" collapsed="false">
      <c r="A14136" s="55" t="n">
        <v>41985</v>
      </c>
      <c r="B14136" s="56" t="s">
        <v>2153</v>
      </c>
      <c r="C14136" s="56" t="s">
        <v>925</v>
      </c>
      <c r="D14136" s="30" t="n">
        <v>2897</v>
      </c>
      <c r="E14136" s="44" t="n">
        <v>0.291666666666667</v>
      </c>
      <c r="F14136" s="44" t="n">
        <v>0.680555555555555</v>
      </c>
      <c r="G14136" s="3" t="s">
        <v>1835</v>
      </c>
      <c r="H14136" s="3" t="s">
        <v>1230</v>
      </c>
      <c r="I14136" s="29" t="n">
        <v>329.75</v>
      </c>
      <c r="J14136" s="29" t="n">
        <v>172.72</v>
      </c>
      <c r="K14136" s="30" t="s">
        <v>2154</v>
      </c>
      <c r="M14136" s="31" t="n">
        <f aca="false">P14136+R14136+T14136+V14136+X14136+Z14136+AB14136+AD14136+AF14136+AH14136+AJ14136+AL14136+AN14136+AP14136+AR14136+AT14136+AV14136+AX14136+AZ14136+BB14136+BD14136+BF14136+BH14136+BJ14136+BL14136+BN14136+BP14136</f>
        <v>0</v>
      </c>
    </row>
    <row r="14137" customFormat="false" ht="15" hidden="false" customHeight="false" outlineLevel="0" collapsed="false">
      <c r="A14137" s="55" t="n">
        <v>41985</v>
      </c>
      <c r="B14137" s="56" t="s">
        <v>1199</v>
      </c>
      <c r="C14137" s="56" t="s">
        <v>925</v>
      </c>
      <c r="D14137" s="30" t="n">
        <v>2898</v>
      </c>
      <c r="E14137" s="44" t="n">
        <v>0.291666666666667</v>
      </c>
      <c r="F14137" s="44" t="n">
        <v>0.677083333333333</v>
      </c>
      <c r="G14137" s="3" t="s">
        <v>2942</v>
      </c>
      <c r="H14137" s="42" t="n">
        <v>0.395833333333333</v>
      </c>
      <c r="I14137" s="29" t="n">
        <v>306.25</v>
      </c>
      <c r="J14137" s="29" t="n">
        <v>203.77</v>
      </c>
      <c r="K14137" s="30" t="s">
        <v>1253</v>
      </c>
      <c r="M14137" s="31" t="n">
        <f aca="false">P14137+R14137+T14137+V14137+X14137+Z14137+AB14137+AD14137+AF14137+AH14137+AJ14137+AL14137+AN14137+AP14137+AR14137+AT14137+AV14137+AX14137+AZ14137+BB14137+BD14137+BF14137+BH14137+BJ14137+BL14137+BN14137+BP14137</f>
        <v>0</v>
      </c>
    </row>
    <row r="14138" customFormat="false" ht="15" hidden="false" customHeight="false" outlineLevel="0" collapsed="false">
      <c r="A14138" s="55" t="n">
        <v>41985</v>
      </c>
      <c r="B14138" s="56" t="s">
        <v>1173</v>
      </c>
      <c r="C14138" s="56" t="s">
        <v>1049</v>
      </c>
      <c r="D14138" s="30" t="n">
        <v>2899</v>
      </c>
      <c r="E14138" s="44" t="n">
        <v>0.302083333333333</v>
      </c>
      <c r="F14138" s="44" t="n">
        <v>0.6875</v>
      </c>
      <c r="H14138" s="42" t="n">
        <v>0.395833333333333</v>
      </c>
      <c r="I14138" s="29" t="n">
        <v>223.25</v>
      </c>
      <c r="J14138" s="29" t="n">
        <v>156.27</v>
      </c>
      <c r="K14138" s="30" t="s">
        <v>2600</v>
      </c>
      <c r="M14138" s="31" t="n">
        <f aca="false">P14138+R14138+T14138+V14138+X14138+Z14138+AB14138+AD14138+AF14138+AH14138+AJ14138+AL14138+AN14138+AP14138+AR14138+AT14138+AV14138+AX14138+AZ14138+BB14138+BD14138+BF14138+BH14138+BJ14138+BL14138+BN14138+BP14138</f>
        <v>0</v>
      </c>
    </row>
    <row r="14139" customFormat="false" ht="15" hidden="false" customHeight="false" outlineLevel="0" collapsed="false">
      <c r="A14139" s="55" t="n">
        <v>41985</v>
      </c>
      <c r="B14139" s="56" t="s">
        <v>403</v>
      </c>
      <c r="C14139" s="56" t="s">
        <v>469</v>
      </c>
      <c r="D14139" s="30" t="n">
        <v>2900</v>
      </c>
      <c r="E14139" s="44" t="n">
        <v>0.364583333333333</v>
      </c>
      <c r="F14139" s="44" t="n">
        <v>0.513888888888889</v>
      </c>
      <c r="H14139" s="42" t="n">
        <v>0.1875</v>
      </c>
      <c r="I14139" s="29" t="n">
        <v>112.75</v>
      </c>
      <c r="J14139" s="29" t="n">
        <v>74</v>
      </c>
      <c r="K14139" s="30" t="s">
        <v>1216</v>
      </c>
      <c r="M14139" s="31" t="n">
        <f aca="false">P14139+R14139+T14139+V14139+X14139+Z14139+AB14139+AD14139+AF14139+AH14139+AJ14139+AL14139+AN14139+AP14139+AR14139+AT14139+AV14139+AX14139+AZ14139+BB14139+BD14139+BF14139+BH14139+BJ14139+BL14139+BN14139+BP14139</f>
        <v>0</v>
      </c>
    </row>
    <row r="14140" customFormat="false" ht="15" hidden="false" customHeight="false" outlineLevel="0" collapsed="false">
      <c r="A14140" s="55" t="n">
        <v>41985</v>
      </c>
      <c r="B14140" s="56" t="s">
        <v>1197</v>
      </c>
      <c r="C14140" s="56" t="s">
        <v>469</v>
      </c>
      <c r="D14140" s="30" t="n">
        <v>2901</v>
      </c>
      <c r="E14140" s="44" t="n">
        <v>0.364583333333333</v>
      </c>
      <c r="F14140" s="44" t="n">
        <v>0.486111111111111</v>
      </c>
      <c r="H14140" s="42" t="n">
        <v>0.166666666666667</v>
      </c>
      <c r="I14140" s="29" t="n">
        <v>101</v>
      </c>
      <c r="J14140" s="29" t="n">
        <v>65.8</v>
      </c>
      <c r="K14140" s="30" t="s">
        <v>2599</v>
      </c>
      <c r="M14140" s="31" t="n">
        <f aca="false">P14140+R14140+T14140+V14140+X14140+Z14140+AB14140+AD14140+AF14140+AH14140+AJ14140+AL14140+AN14140+AP14140+AR14140+AT14140+AV14140+AX14140+AZ14140+BB14140+BD14140+BF14140+BH14140+BJ14140+BL14140+BN14140+BP14140</f>
        <v>0</v>
      </c>
    </row>
    <row r="14141" s="56" customFormat="true" ht="15" hidden="false" customHeight="false" outlineLevel="0" collapsed="false">
      <c r="A14141" s="55" t="n">
        <v>41985</v>
      </c>
      <c r="B14141" s="56" t="s">
        <v>1193</v>
      </c>
      <c r="C14141" s="56" t="s">
        <v>2749</v>
      </c>
      <c r="D14141" s="30" t="n">
        <v>2902</v>
      </c>
      <c r="E14141" s="44" t="n">
        <v>0.5</v>
      </c>
      <c r="F14141" s="44" t="n">
        <v>0.84375</v>
      </c>
      <c r="G14141" s="30" t="s">
        <v>2393</v>
      </c>
      <c r="H14141" s="30" t="s">
        <v>1267</v>
      </c>
      <c r="I14141" s="29" t="n">
        <v>314.05</v>
      </c>
      <c r="J14141" s="29" t="n">
        <v>167.33</v>
      </c>
      <c r="K14141" s="30" t="s">
        <v>1216</v>
      </c>
      <c r="M14141" s="74" t="n">
        <f aca="false">P14141+R14141+T14141+V14141+X14141+Z14141+AB14141+AD14141+AF14141+AH14141+AJ14141+AL14141+AN14141+AP14141+AR14141+AT14141+AV14141+AX14141+AZ14141+BB14141+BD14141+BF14141+BH14141+BJ14141+BL14141+BN14141+BP14141</f>
        <v>0</v>
      </c>
      <c r="N14141" s="32"/>
      <c r="P14141" s="74"/>
      <c r="R14141" s="74"/>
      <c r="T14141" s="74"/>
      <c r="V14141" s="74"/>
      <c r="X14141" s="74"/>
      <c r="Z14141" s="74"/>
      <c r="AB14141" s="74"/>
      <c r="AD14141" s="74"/>
      <c r="AF14141" s="74"/>
      <c r="AH14141" s="74"/>
      <c r="AJ14141" s="74"/>
      <c r="AL14141" s="74"/>
      <c r="AN14141" s="74"/>
      <c r="AP14141" s="74"/>
      <c r="AR14141" s="74"/>
      <c r="AT14141" s="74"/>
      <c r="AV14141" s="74"/>
      <c r="AX14141" s="74"/>
      <c r="AZ14141" s="74"/>
    </row>
    <row r="14142" customFormat="false" ht="15" hidden="false" customHeight="false" outlineLevel="0" collapsed="false">
      <c r="A14142" s="55" t="n">
        <v>41985</v>
      </c>
      <c r="B14142" s="56" t="s">
        <v>1517</v>
      </c>
      <c r="C14142" s="56" t="s">
        <v>2943</v>
      </c>
      <c r="D14142" s="30" t="n">
        <v>2903</v>
      </c>
      <c r="E14142" s="44" t="n">
        <v>0.46875</v>
      </c>
      <c r="F14142" s="44" t="n">
        <v>0.625</v>
      </c>
      <c r="H14142" s="42" t="n">
        <v>0.166666666666667</v>
      </c>
      <c r="I14142" s="29" t="n">
        <v>103</v>
      </c>
      <c r="J14142" s="29" t="n">
        <v>67.2</v>
      </c>
      <c r="K14142" s="30" t="s">
        <v>1518</v>
      </c>
      <c r="M14142" s="31" t="n">
        <f aca="false">P14142+R14142+T14142+V14142+X14142+Z14142+AB14142+AD14142+AF14142+AH14142+AJ14142+AL14142+AN14142+AP14142+AR14142+AT14142+AV14142+AX14142+AZ14142+BB14142+BD14142+BF14142+BH14142+BJ14142+BL14142+BN14142+BP14142</f>
        <v>0</v>
      </c>
    </row>
    <row r="14143" customFormat="false" ht="15" hidden="false" customHeight="false" outlineLevel="0" collapsed="false">
      <c r="A14143" s="55"/>
      <c r="B14143" s="56"/>
      <c r="C14143" s="56"/>
      <c r="D14143" s="30"/>
      <c r="E14143" s="44"/>
      <c r="F14143" s="30"/>
    </row>
    <row r="14144" customFormat="false" ht="15" hidden="false" customHeight="false" outlineLevel="0" collapsed="false">
      <c r="A14144" s="435"/>
      <c r="B14144" s="436"/>
      <c r="C14144" s="436"/>
      <c r="D14144" s="437"/>
      <c r="E14144" s="438"/>
      <c r="F14144" s="437"/>
      <c r="G14144" s="437"/>
      <c r="H14144" s="437"/>
      <c r="I14144" s="439"/>
      <c r="J14144" s="439"/>
      <c r="K14144" s="437"/>
    </row>
    <row r="14145" customFormat="false" ht="21" hidden="false" customHeight="false" outlineLevel="0" collapsed="false">
      <c r="A14145" s="435"/>
      <c r="B14145" s="436"/>
      <c r="C14145" s="436"/>
      <c r="D14145" s="437"/>
      <c r="E14145" s="438"/>
      <c r="F14145" s="437"/>
      <c r="G14145" s="448" t="s">
        <v>1449</v>
      </c>
      <c r="H14145" s="437"/>
      <c r="I14145" s="439"/>
      <c r="J14145" s="439"/>
      <c r="K14145" s="437"/>
    </row>
    <row r="14146" customFormat="false" ht="15" hidden="false" customHeight="false" outlineLevel="0" collapsed="false">
      <c r="A14146" s="55" t="n">
        <v>41986</v>
      </c>
      <c r="B14146" s="56" t="s">
        <v>1195</v>
      </c>
      <c r="C14146" s="56" t="s">
        <v>2944</v>
      </c>
      <c r="D14146" s="30" t="n">
        <v>2904</v>
      </c>
      <c r="E14146" s="44" t="n">
        <v>0.5</v>
      </c>
      <c r="F14146" s="44" t="n">
        <v>0.65625</v>
      </c>
      <c r="H14146" s="42" t="n">
        <v>0.166666666666667</v>
      </c>
      <c r="I14146" s="29" t="n">
        <v>103</v>
      </c>
      <c r="J14146" s="29" t="n">
        <v>67.2</v>
      </c>
      <c r="K14146" s="30" t="s">
        <v>2465</v>
      </c>
      <c r="M14146" s="31" t="n">
        <f aca="false">P14146+R14146+T14146+V14146+X14146+Z14146+AB14146+AD14146+AF14146+AH14146+AJ14146+AL14146+AN14146+AP14146+AR14146+AT14146+AV14146+AX14146+AZ14146+BB14146+BD14146+BF14146+BH14146+BJ14146+BL14146+BN14146+BP14146</f>
        <v>0</v>
      </c>
    </row>
    <row r="14147" customFormat="false" ht="15" hidden="false" customHeight="false" outlineLevel="0" collapsed="false">
      <c r="A14147" s="55"/>
      <c r="B14147" s="56"/>
      <c r="C14147" s="56"/>
      <c r="D14147" s="30"/>
      <c r="E14147" s="44"/>
      <c r="F14147" s="30"/>
    </row>
    <row r="14148" customFormat="false" ht="15" hidden="false" customHeight="false" outlineLevel="0" collapsed="false">
      <c r="A14148" s="435"/>
      <c r="B14148" s="436"/>
      <c r="C14148" s="436"/>
      <c r="D14148" s="437"/>
      <c r="E14148" s="438"/>
      <c r="F14148" s="437"/>
      <c r="G14148" s="437"/>
      <c r="H14148" s="437"/>
      <c r="I14148" s="439"/>
      <c r="J14148" s="439"/>
      <c r="K14148" s="437"/>
    </row>
    <row r="14149" customFormat="false" ht="21" hidden="false" customHeight="false" outlineLevel="0" collapsed="false">
      <c r="A14149" s="435"/>
      <c r="B14149" s="436"/>
      <c r="C14149" s="436"/>
      <c r="D14149" s="437"/>
      <c r="E14149" s="438"/>
      <c r="F14149" s="437"/>
      <c r="G14149" s="448" t="s">
        <v>1224</v>
      </c>
      <c r="H14149" s="437"/>
      <c r="I14149" s="439"/>
      <c r="J14149" s="439"/>
      <c r="K14149" s="437"/>
    </row>
    <row r="14150" customFormat="false" ht="15" hidden="false" customHeight="false" outlineLevel="0" collapsed="false">
      <c r="A14150" s="55" t="n">
        <v>41987</v>
      </c>
      <c r="B14150" s="0" t="s">
        <v>1195</v>
      </c>
      <c r="C14150" s="0" t="s">
        <v>490</v>
      </c>
      <c r="D14150" s="3" t="n">
        <v>2905</v>
      </c>
      <c r="E14150" s="42" t="n">
        <v>0.28125</v>
      </c>
      <c r="F14150" s="3" t="n">
        <v>1045</v>
      </c>
      <c r="G14150" s="3" t="s">
        <v>2945</v>
      </c>
      <c r="H14150" s="3" t="s">
        <v>2946</v>
      </c>
      <c r="I14150" s="29" t="n">
        <v>183</v>
      </c>
      <c r="J14150" s="29" t="n">
        <v>128.1</v>
      </c>
      <c r="K14150" s="30" t="s">
        <v>2465</v>
      </c>
      <c r="M14150" s="31" t="n">
        <f aca="false">P14150+R14150+T14150+V14150+X14150+Z14150+AB14150+AD14150+AF14150+AH14150+AJ14150+AL14150+AN14150+AP14150+AR14150+AT14150+AV14150+AX14150+AZ14150+BB14150+BD14150+BF14150+BH14150+BJ14150+BL14150+BN14150+BP14150</f>
        <v>0</v>
      </c>
    </row>
    <row r="14151" customFormat="false" ht="15" hidden="false" customHeight="false" outlineLevel="0" collapsed="false">
      <c r="A14151" s="55"/>
    </row>
    <row r="14152" customFormat="false" ht="15" hidden="false" customHeight="false" outlineLevel="0" collapsed="false">
      <c r="A14152" s="435"/>
      <c r="B14152" s="436"/>
      <c r="C14152" s="436"/>
      <c r="D14152" s="437"/>
      <c r="E14152" s="437"/>
      <c r="F14152" s="437"/>
      <c r="G14152" s="437"/>
      <c r="H14152" s="437"/>
      <c r="I14152" s="439"/>
      <c r="J14152" s="439"/>
      <c r="K14152" s="437"/>
    </row>
    <row r="14153" customFormat="false" ht="21" hidden="false" customHeight="false" outlineLevel="0" collapsed="false">
      <c r="A14153" s="435"/>
      <c r="B14153" s="436"/>
      <c r="C14153" s="436"/>
      <c r="D14153" s="437"/>
      <c r="E14153" s="437"/>
      <c r="F14153" s="437"/>
      <c r="G14153" s="448" t="s">
        <v>1227</v>
      </c>
      <c r="H14153" s="437"/>
      <c r="I14153" s="439"/>
      <c r="J14153" s="439"/>
      <c r="K14153" s="437"/>
    </row>
    <row r="14154" customFormat="false" ht="15" hidden="false" customHeight="false" outlineLevel="0" collapsed="false">
      <c r="A14154" s="55" t="n">
        <v>41988</v>
      </c>
      <c r="B14154" s="56" t="s">
        <v>2620</v>
      </c>
      <c r="C14154" s="56" t="s">
        <v>1540</v>
      </c>
      <c r="D14154" s="30" t="n">
        <v>2906</v>
      </c>
      <c r="E14154" s="44" t="n">
        <v>0.291666666666667</v>
      </c>
      <c r="F14154" s="44" t="n">
        <v>0.690972222222222</v>
      </c>
      <c r="G14154" s="3" t="s">
        <v>2947</v>
      </c>
      <c r="H14154" s="3" t="s">
        <v>1230</v>
      </c>
      <c r="I14154" s="29" t="n">
        <v>329.75</v>
      </c>
      <c r="J14154" s="29" t="n">
        <v>220.22</v>
      </c>
      <c r="K14154" s="30" t="s">
        <v>2621</v>
      </c>
      <c r="M14154" s="31" t="n">
        <f aca="false">P14154+R14154+T14154+V14154+X14154+Z14154+AB14154+AD14154+AF14154+AH14154+AJ14154+AL14154+AN14154+AP14154+AR14154+AT14154+AV14154+AX14154+AZ14154+BB14154+BD14154+BF14154+BH14154+BJ14154+BL14154+BN14154+BP14154</f>
        <v>0</v>
      </c>
    </row>
    <row r="14155" customFormat="false" ht="15" hidden="false" customHeight="false" outlineLevel="0" collapsed="false">
      <c r="A14155" s="55" t="n">
        <v>41988</v>
      </c>
      <c r="B14155" s="56" t="s">
        <v>1281</v>
      </c>
      <c r="C14155" s="56" t="s">
        <v>1540</v>
      </c>
      <c r="D14155" s="30" t="n">
        <v>2907</v>
      </c>
      <c r="E14155" s="44" t="n">
        <v>0.291666666666667</v>
      </c>
      <c r="F14155" s="44" t="n">
        <v>0.625</v>
      </c>
      <c r="H14155" s="42" t="n">
        <v>0.333333333333333</v>
      </c>
      <c r="I14155" s="29" t="n">
        <v>259</v>
      </c>
      <c r="J14155" s="29" t="n">
        <v>131.6</v>
      </c>
      <c r="K14155" s="30" t="s">
        <v>1504</v>
      </c>
      <c r="M14155" s="31" t="n">
        <f aca="false">P14155+R14155+T14155+V14155+X14155+Z14155+AB14155+AD14155+AF14155+AH14155+AJ14155+AL14155+AN14155+AP14155+AR14155+AT14155+AV14155+AX14155+AZ14155+BB14155+BD14155+BF14155+BH14155+BJ14155+BL14155+BN14155+BP14155</f>
        <v>0</v>
      </c>
    </row>
    <row r="14156" customFormat="false" ht="15" hidden="false" customHeight="false" outlineLevel="0" collapsed="false">
      <c r="A14156" s="55" t="n">
        <v>41988</v>
      </c>
      <c r="B14156" s="56" t="s">
        <v>2636</v>
      </c>
      <c r="C14156" s="56" t="s">
        <v>1540</v>
      </c>
      <c r="D14156" s="30" t="n">
        <v>2908</v>
      </c>
      <c r="E14156" s="44" t="n">
        <v>0.291666666666667</v>
      </c>
      <c r="F14156" s="44" t="n">
        <v>0.760416666666667</v>
      </c>
      <c r="G14156" s="3" t="s">
        <v>2684</v>
      </c>
      <c r="H14156" s="42" t="n">
        <v>0.479166666666667</v>
      </c>
      <c r="I14156" s="29" t="n">
        <v>369.25</v>
      </c>
      <c r="J14156" s="29" t="n">
        <v>246.67</v>
      </c>
      <c r="K14156" s="30" t="s">
        <v>2381</v>
      </c>
      <c r="M14156" s="31" t="n">
        <f aca="false">P14156+R14156+T14156+V14156+X14156+Z14156+AB14156+AD14156+AF14156+AH14156+AJ14156+AL14156+AN14156+AP14156+AR14156+AT14156+AV14156+AX14156+AZ14156+BB14156+BD14156+BF14156+BH14156+BJ14156+BL14156+BN14156+BP14156</f>
        <v>0</v>
      </c>
    </row>
    <row r="14157" customFormat="false" ht="15" hidden="false" customHeight="false" outlineLevel="0" collapsed="false">
      <c r="A14157" s="55" t="n">
        <v>41988</v>
      </c>
      <c r="B14157" s="56" t="s">
        <v>1525</v>
      </c>
      <c r="C14157" s="56" t="s">
        <v>1540</v>
      </c>
      <c r="D14157" s="30" t="n">
        <v>2909</v>
      </c>
      <c r="E14157" s="44" t="n">
        <v>0.291666666666667</v>
      </c>
      <c r="F14157" s="44" t="n">
        <v>0.701388888888889</v>
      </c>
      <c r="H14157" s="42" t="n">
        <v>0.416666666666667</v>
      </c>
      <c r="I14157" s="29" t="n">
        <v>322</v>
      </c>
      <c r="J14157" s="29" t="n">
        <v>164.5</v>
      </c>
      <c r="K14157" s="30" t="s">
        <v>2618</v>
      </c>
      <c r="M14157" s="31" t="n">
        <f aca="false">P14157+R14157+T14157+V14157+X14157+Z14157+AB14157+AD14157+AF14157+AH14157+AJ14157+AL14157+AN14157+AP14157+AR14157+AT14157+AV14157+AX14157+AZ14157+BB14157+BD14157+BF14157+BH14157+BJ14157+BL14157+BN14157+BP14157</f>
        <v>0</v>
      </c>
    </row>
    <row r="14158" customFormat="false" ht="15" hidden="false" customHeight="false" outlineLevel="0" collapsed="false">
      <c r="A14158" s="55" t="n">
        <v>41988</v>
      </c>
      <c r="B14158" s="56" t="s">
        <v>1193</v>
      </c>
      <c r="C14158" s="56" t="s">
        <v>979</v>
      </c>
      <c r="D14158" s="30" t="n">
        <v>2910</v>
      </c>
      <c r="E14158" s="44" t="n">
        <v>0.322916666666667</v>
      </c>
      <c r="F14158" s="44" t="n">
        <v>0.576388888888889</v>
      </c>
      <c r="H14158" s="42" t="n">
        <v>0.25</v>
      </c>
      <c r="I14158" s="29" t="n">
        <v>148</v>
      </c>
      <c r="J14158" s="29" t="n">
        <v>98.7</v>
      </c>
      <c r="K14158" s="30" t="s">
        <v>1216</v>
      </c>
      <c r="M14158" s="31" t="n">
        <f aca="false">P14158+R14158+T14158+V14158+X14158+Z14158+AB14158+AD14158+AF14158+AH14158+AJ14158+AL14158+AN14158+AP14158+AR14158+AT14158+AV14158+AX14158+AZ14158+BB14158+BD14158+BF14158+BH14158+BJ14158+BL14158+BN14158+BP14158</f>
        <v>0</v>
      </c>
    </row>
    <row r="14159" customFormat="false" ht="15" hidden="false" customHeight="false" outlineLevel="0" collapsed="false">
      <c r="A14159" s="55" t="n">
        <v>41988</v>
      </c>
      <c r="B14159" s="56" t="s">
        <v>679</v>
      </c>
      <c r="C14159" s="56" t="s">
        <v>2948</v>
      </c>
      <c r="D14159" s="30" t="n">
        <v>2911</v>
      </c>
      <c r="E14159" s="44" t="n">
        <v>0.25</v>
      </c>
      <c r="F14159" s="30" t="s">
        <v>1162</v>
      </c>
      <c r="H14159" s="3" t="s">
        <v>1327</v>
      </c>
      <c r="I14159" s="29" t="n">
        <v>222.2</v>
      </c>
      <c r="J14159" s="29" t="n">
        <v>130</v>
      </c>
      <c r="K14159" s="30" t="s">
        <v>1223</v>
      </c>
      <c r="M14159" s="31" t="n">
        <f aca="false">P14159+R14159+T14159+V14159+X14159+Z14159+AB14159+AD14159+AF14159+AH14159+AJ14159+AL14159+AN14159+AP14159+AR14159+AT14159+AV14159+AX14159+AZ14159+BB14159+BD14159+BF14159+BH14159+BJ14159+BL14159+BN14159+BP14159</f>
        <v>0</v>
      </c>
    </row>
    <row r="14160" customFormat="false" ht="15" hidden="false" customHeight="false" outlineLevel="0" collapsed="false">
      <c r="A14160" s="55" t="n">
        <v>41988</v>
      </c>
      <c r="B14160" s="56" t="s">
        <v>383</v>
      </c>
      <c r="C14160" s="56" t="s">
        <v>2948</v>
      </c>
      <c r="D14160" s="30" t="n">
        <v>2912</v>
      </c>
      <c r="E14160" s="44" t="n">
        <v>0.25</v>
      </c>
      <c r="F14160" s="30" t="s">
        <v>1162</v>
      </c>
      <c r="G14160" s="21" t="s">
        <v>2949</v>
      </c>
      <c r="H14160" s="3" t="s">
        <v>1327</v>
      </c>
      <c r="I14160" s="29" t="n">
        <v>430</v>
      </c>
      <c r="J14160" s="29" t="n">
        <v>318</v>
      </c>
      <c r="K14160" s="30" t="s">
        <v>1518</v>
      </c>
      <c r="M14160" s="31" t="n">
        <f aca="false">P14160+R14160+T14160+V14160+X14160+Z14160+AB14160+AD14160+AF14160+AH14160+AJ14160+AL14160+AN14160+AP14160+AR14160+AT14160+AV14160+AX14160+AZ14160+BB14160+BD14160+BF14160+BH14160+BJ14160+BL14160+BN14160+BP14160</f>
        <v>0</v>
      </c>
    </row>
    <row r="14161" customFormat="false" ht="15" hidden="false" customHeight="false" outlineLevel="0" collapsed="false">
      <c r="A14161" s="55" t="n">
        <v>41988</v>
      </c>
      <c r="B14161" s="56" t="s">
        <v>1165</v>
      </c>
      <c r="C14161" s="56" t="s">
        <v>2948</v>
      </c>
      <c r="D14161" s="30" t="n">
        <v>2913</v>
      </c>
      <c r="E14161" s="44" t="n">
        <v>0.25</v>
      </c>
      <c r="F14161" s="30" t="s">
        <v>1162</v>
      </c>
      <c r="H14161" s="3" t="s">
        <v>1327</v>
      </c>
      <c r="I14161" s="29" t="n">
        <v>222.2</v>
      </c>
      <c r="J14161" s="29" t="n">
        <v>160</v>
      </c>
      <c r="K14161" s="30" t="s">
        <v>2615</v>
      </c>
      <c r="M14161" s="31" t="n">
        <f aca="false">P14161+R14161+T14161+V14161+X14161+Z14161+AB14161+AD14161+AF14161+AH14161+AJ14161+AL14161+AN14161+AP14161+AR14161+AT14161+AV14161+AX14161+AZ14161+BB14161+BD14161+BF14161+BH14161+BJ14161+BL14161+BN14161+BP14161</f>
        <v>0</v>
      </c>
    </row>
    <row r="14162" customFormat="false" ht="15" hidden="false" customHeight="false" outlineLevel="0" collapsed="false">
      <c r="A14162" s="55" t="n">
        <v>41988</v>
      </c>
      <c r="B14162" s="56" t="s">
        <v>2771</v>
      </c>
      <c r="C14162" s="56" t="s">
        <v>2948</v>
      </c>
      <c r="D14162" s="30" t="n">
        <v>2914</v>
      </c>
      <c r="E14162" s="44" t="n">
        <v>0.25</v>
      </c>
      <c r="F14162" s="30" t="s">
        <v>1162</v>
      </c>
      <c r="H14162" s="3" t="s">
        <v>1327</v>
      </c>
      <c r="I14162" s="29" t="n">
        <v>222.2</v>
      </c>
      <c r="J14162" s="29" t="n">
        <v>160</v>
      </c>
      <c r="K14162" s="30" t="s">
        <v>2734</v>
      </c>
      <c r="M14162" s="31" t="n">
        <f aca="false">P14162+R14162+T14162+V14162+X14162+Z14162+AB14162+AD14162+AF14162+AH14162+AJ14162+AL14162+AN14162+AP14162+AR14162+AT14162+AV14162+AX14162+AZ14162+BB14162+BD14162+BF14162+BH14162+BJ14162+BL14162+BN14162+BP14162</f>
        <v>0</v>
      </c>
    </row>
    <row r="14163" customFormat="false" ht="15" hidden="false" customHeight="false" outlineLevel="0" collapsed="false">
      <c r="A14163" s="55" t="n">
        <v>41988</v>
      </c>
      <c r="B14163" s="56" t="s">
        <v>2950</v>
      </c>
      <c r="C14163" s="56" t="s">
        <v>2948</v>
      </c>
      <c r="D14163" s="30" t="n">
        <v>2915</v>
      </c>
      <c r="E14163" s="44" t="n">
        <v>0.25</v>
      </c>
      <c r="F14163" s="30" t="s">
        <v>1162</v>
      </c>
      <c r="G14163" s="3" t="s">
        <v>2487</v>
      </c>
      <c r="H14163" s="3" t="s">
        <v>1327</v>
      </c>
      <c r="I14163" s="29" t="n">
        <v>248.2</v>
      </c>
      <c r="J14163" s="29" t="n">
        <v>176</v>
      </c>
      <c r="K14163" s="30" t="s">
        <v>2619</v>
      </c>
      <c r="M14163" s="31" t="n">
        <f aca="false">P14163+R14163+T14163+V14163+X14163+Z14163+AB14163+AD14163+AF14163+AH14163+AJ14163+AL14163+AN14163+AP14163+AR14163+AT14163+AV14163+AX14163+AZ14163+BB14163+BD14163+BF14163+BH14163+BJ14163+BL14163+BN14163+BP14163</f>
        <v>0</v>
      </c>
    </row>
    <row r="14164" customFormat="false" ht="15" hidden="false" customHeight="false" outlineLevel="0" collapsed="false">
      <c r="A14164" s="55" t="n">
        <v>41988</v>
      </c>
      <c r="B14164" s="56" t="s">
        <v>2951</v>
      </c>
      <c r="C14164" s="56" t="s">
        <v>2948</v>
      </c>
      <c r="D14164" s="30" t="n">
        <v>2916</v>
      </c>
      <c r="E14164" s="44" t="n">
        <v>0.25</v>
      </c>
      <c r="F14164" s="30" t="s">
        <v>1162</v>
      </c>
      <c r="G14164" s="3" t="s">
        <v>2952</v>
      </c>
      <c r="H14164" s="3" t="s">
        <v>1327</v>
      </c>
      <c r="I14164" s="29" t="n">
        <v>326.2</v>
      </c>
      <c r="J14164" s="29" t="n">
        <v>226</v>
      </c>
      <c r="K14164" s="30" t="s">
        <v>2615</v>
      </c>
      <c r="M14164" s="31" t="n">
        <f aca="false">P14164+R14164+T14164+V14164+X14164+Z14164+AB14164+AD14164+AF14164+AH14164+AJ14164+AL14164+AN14164+AP14164+AR14164+AT14164+AV14164+AX14164+AZ14164+BB14164+BD14164+BF14164+BH14164+BJ14164+BL14164+BN14164+BP14164</f>
        <v>0</v>
      </c>
    </row>
    <row r="14165" customFormat="false" ht="15" hidden="false" customHeight="false" outlineLevel="0" collapsed="false">
      <c r="A14165" s="55" t="n">
        <v>41988</v>
      </c>
      <c r="B14165" s="56" t="s">
        <v>403</v>
      </c>
      <c r="C14165" s="56" t="s">
        <v>2953</v>
      </c>
      <c r="D14165" s="30" t="n">
        <v>2917</v>
      </c>
      <c r="E14165" s="44" t="n">
        <v>0.416666666666667</v>
      </c>
      <c r="F14165" s="44" t="n">
        <v>0.583333333333333</v>
      </c>
      <c r="H14165" s="42" t="n">
        <v>0.166666666666667</v>
      </c>
      <c r="I14165" s="29" t="n">
        <v>94</v>
      </c>
      <c r="J14165" s="29" t="n">
        <v>65.8</v>
      </c>
      <c r="K14165" s="30" t="s">
        <v>2057</v>
      </c>
      <c r="M14165" s="31" t="n">
        <f aca="false">P14165+R14165+T14165+V14165+X14165+Z14165+AB14165+AD14165+AF14165+AH14165+AJ14165+AL14165+AN14165+AP14165+AR14165+AT14165+AV14165+AX14165+AZ14165+BB14165+BD14165+BF14165+BH14165+BJ14165+BL14165+BN14165+BP14165</f>
        <v>0</v>
      </c>
    </row>
    <row r="14166" customFormat="false" ht="15" hidden="false" customHeight="false" outlineLevel="0" collapsed="false">
      <c r="A14166" s="55" t="n">
        <v>41988</v>
      </c>
      <c r="B14166" s="56" t="s">
        <v>1193</v>
      </c>
      <c r="C14166" s="56" t="s">
        <v>469</v>
      </c>
      <c r="D14166" s="30" t="n">
        <v>2918</v>
      </c>
      <c r="E14166" s="44" t="n">
        <v>0.635416666666667</v>
      </c>
      <c r="F14166" s="44" t="n">
        <v>0.715277777777778</v>
      </c>
      <c r="H14166" s="42" t="n">
        <v>0.166666666666667</v>
      </c>
      <c r="I14166" s="29" t="n">
        <v>101</v>
      </c>
      <c r="J14166" s="29" t="n">
        <v>65.8</v>
      </c>
      <c r="K14166" s="30" t="s">
        <v>1216</v>
      </c>
      <c r="M14166" s="31" t="n">
        <f aca="false">P14166+R14166+T14166+V14166+X14166+Z14166+AB14166+AD14166+AF14166+AH14166+AJ14166+AL14166+AN14166+AP14166+AR14166+AT14166+AV14166+AX14166+AZ14166+BB14166+BD14166+BF14166+BH14166+BJ14166+BL14166+BN14166+BP14166</f>
        <v>0</v>
      </c>
    </row>
    <row r="14167" customFormat="false" ht="15" hidden="false" customHeight="false" outlineLevel="0" collapsed="false">
      <c r="A14167" s="55" t="n">
        <v>41988</v>
      </c>
      <c r="B14167" s="56" t="s">
        <v>1173</v>
      </c>
      <c r="C14167" s="56" t="s">
        <v>1049</v>
      </c>
      <c r="D14167" s="30" t="n">
        <v>2919</v>
      </c>
      <c r="E14167" s="44" t="n">
        <v>0.4375</v>
      </c>
      <c r="F14167" s="44" t="n">
        <v>0.65625</v>
      </c>
      <c r="H14167" s="42" t="n">
        <v>0.229166666666667</v>
      </c>
      <c r="I14167" s="29" t="n">
        <v>129.25</v>
      </c>
      <c r="J14167" s="29" t="n">
        <v>90.47</v>
      </c>
      <c r="K14167" s="30" t="s">
        <v>2630</v>
      </c>
      <c r="M14167" s="31" t="n">
        <f aca="false">P14167+R14167+T14167+V14167+X14167+Z14167+AB14167+AD14167+AF14167+AH14167+AJ14167+AL14167+AN14167+AP14167+AR14167+AT14167+AV14167+AX14167+AZ14167+BB14167+BD14167+BF14167+BH14167+BJ14167+BL14167+BN14167+BP14167</f>
        <v>0</v>
      </c>
    </row>
    <row r="14168" customFormat="false" ht="15" hidden="false" customHeight="false" outlineLevel="0" collapsed="false">
      <c r="A14168" s="55"/>
      <c r="B14168" s="56"/>
      <c r="C14168" s="56"/>
      <c r="D14168" s="30"/>
      <c r="E14168" s="44"/>
      <c r="F14168" s="30"/>
    </row>
    <row r="14169" customFormat="false" ht="15" hidden="false" customHeight="false" outlineLevel="0" collapsed="false">
      <c r="A14169" s="55"/>
      <c r="B14169" s="56"/>
      <c r="C14169" s="56"/>
      <c r="D14169" s="30"/>
      <c r="E14169" s="44"/>
      <c r="F14169" s="30"/>
    </row>
    <row r="14170" customFormat="false" ht="15" hidden="false" customHeight="false" outlineLevel="0" collapsed="false">
      <c r="A14170" s="55"/>
      <c r="B14170" s="56"/>
      <c r="C14170" s="56"/>
      <c r="D14170" s="30"/>
      <c r="E14170" s="44"/>
      <c r="F14170" s="30"/>
    </row>
    <row r="14171" customFormat="false" ht="15" hidden="false" customHeight="false" outlineLevel="0" collapsed="false">
      <c r="A14171" s="55"/>
      <c r="B14171" s="56"/>
      <c r="C14171" s="56"/>
      <c r="D14171" s="30"/>
      <c r="E14171" s="44"/>
      <c r="F14171" s="30"/>
    </row>
    <row r="14172" customFormat="false" ht="15" hidden="false" customHeight="false" outlineLevel="0" collapsed="false">
      <c r="A14172" s="55"/>
      <c r="B14172" s="56"/>
      <c r="C14172" s="56"/>
      <c r="D14172" s="30"/>
      <c r="E14172" s="30"/>
      <c r="F14172" s="30"/>
      <c r="G14172" s="30"/>
      <c r="H14172" s="30"/>
      <c r="L14172" s="436"/>
      <c r="M14172" s="454"/>
      <c r="N14172" s="455"/>
      <c r="O14172" s="436"/>
      <c r="P14172" s="454"/>
      <c r="Q14172" s="436"/>
      <c r="R14172" s="454"/>
      <c r="S14172" s="436"/>
      <c r="T14172" s="454"/>
    </row>
    <row r="14173" customFormat="false" ht="15" hidden="false" customHeight="false" outlineLevel="0" collapsed="false">
      <c r="A14173" s="435"/>
      <c r="B14173" s="436"/>
      <c r="C14173" s="436"/>
      <c r="D14173" s="437"/>
      <c r="E14173" s="437"/>
      <c r="F14173" s="437"/>
      <c r="G14173" s="437"/>
      <c r="H14173" s="437"/>
      <c r="I14173" s="439" t="n">
        <f aca="false">SUM(I14154:I14172)</f>
        <v>3423.25</v>
      </c>
      <c r="J14173" s="439" t="n">
        <f aca="false">SUM(J14154:J14172)</f>
        <v>2253.76</v>
      </c>
      <c r="K14173" s="437"/>
      <c r="L14173" s="436"/>
      <c r="M14173" s="454"/>
      <c r="N14173" s="455"/>
      <c r="O14173" s="436"/>
      <c r="P14173" s="454"/>
      <c r="Q14173" s="436"/>
      <c r="R14173" s="454"/>
      <c r="S14173" s="436"/>
      <c r="T14173" s="454"/>
    </row>
    <row r="14174" customFormat="false" ht="21" hidden="false" customHeight="false" outlineLevel="0" collapsed="false">
      <c r="A14174" s="435"/>
      <c r="B14174" s="436"/>
      <c r="C14174" s="436"/>
      <c r="D14174" s="437"/>
      <c r="E14174" s="437"/>
      <c r="F14174" s="437"/>
      <c r="G14174" s="448" t="s">
        <v>1274</v>
      </c>
      <c r="H14174" s="437"/>
      <c r="I14174" s="439"/>
      <c r="J14174" s="439"/>
      <c r="K14174" s="437"/>
    </row>
    <row r="14175" customFormat="false" ht="15" hidden="false" customHeight="false" outlineLevel="0" collapsed="false">
      <c r="A14175" s="55" t="n">
        <v>41989</v>
      </c>
      <c r="B14175" s="56" t="s">
        <v>679</v>
      </c>
      <c r="C14175" s="56" t="s">
        <v>1206</v>
      </c>
      <c r="D14175" s="30" t="n">
        <v>2920</v>
      </c>
      <c r="E14175" s="44" t="n">
        <v>0.25</v>
      </c>
      <c r="F14175" s="30" t="s">
        <v>1162</v>
      </c>
      <c r="G14175" s="3" t="s">
        <v>2954</v>
      </c>
      <c r="H14175" s="3" t="s">
        <v>1162</v>
      </c>
      <c r="I14175" s="29" t="n">
        <v>237.2</v>
      </c>
      <c r="J14175" s="29" t="n">
        <v>160</v>
      </c>
      <c r="K14175" s="30" t="s">
        <v>1223</v>
      </c>
      <c r="M14175" s="31" t="n">
        <f aca="false">P14175+R14175+T14175+V14175+X14175+Z14175+AB14175+AD14175+AF14175+AH14175+AJ14175+AL14175+AN14175+AP14175+AR14175+AT14175+AV14175+AX14175+AZ14175+BB14175+BD14175+BF14175+BH14175+BJ14175+BL14175+BN14175+BP14175</f>
        <v>0</v>
      </c>
    </row>
    <row r="14176" customFormat="false" ht="15" hidden="false" customHeight="false" outlineLevel="0" collapsed="false">
      <c r="A14176" s="55" t="n">
        <v>41989</v>
      </c>
      <c r="B14176" s="56" t="s">
        <v>383</v>
      </c>
      <c r="C14176" s="56" t="s">
        <v>1206</v>
      </c>
      <c r="D14176" s="30" t="n">
        <v>2921</v>
      </c>
      <c r="E14176" s="44" t="n">
        <v>0.25</v>
      </c>
      <c r="F14176" s="30" t="s">
        <v>1162</v>
      </c>
      <c r="G14176" s="3" t="s">
        <v>2955</v>
      </c>
      <c r="H14176" s="3" t="s">
        <v>1162</v>
      </c>
      <c r="I14176" s="29" t="n">
        <v>274.2</v>
      </c>
      <c r="J14176" s="29" t="n">
        <v>193</v>
      </c>
      <c r="K14176" s="30" t="s">
        <v>1232</v>
      </c>
      <c r="M14176" s="31" t="n">
        <f aca="false">P14176+R14176+T14176+V14176+X14176+Z14176+AB14176+AD14176+AF14176+AH14176+AJ14176+AL14176+AN14176+AP14176+AR14176+AT14176+AV14176+AX14176+AZ14176+BB14176+BD14176+BF14176+BH14176+BJ14176+BL14176+BN14176+BP14176</f>
        <v>0</v>
      </c>
    </row>
    <row r="14177" customFormat="false" ht="15" hidden="false" customHeight="false" outlineLevel="0" collapsed="false">
      <c r="A14177" s="55" t="n">
        <v>41989</v>
      </c>
      <c r="B14177" s="56" t="s">
        <v>1165</v>
      </c>
      <c r="C14177" s="56" t="s">
        <v>1206</v>
      </c>
      <c r="D14177" s="30" t="n">
        <v>2922</v>
      </c>
      <c r="E14177" s="44" t="n">
        <v>0.25</v>
      </c>
      <c r="F14177" s="30" t="s">
        <v>1162</v>
      </c>
      <c r="G14177" s="3" t="s">
        <v>2956</v>
      </c>
      <c r="H14177" s="3" t="s">
        <v>1162</v>
      </c>
      <c r="I14177" s="29" t="n">
        <v>338.3</v>
      </c>
      <c r="J14177" s="29" t="n">
        <v>226</v>
      </c>
      <c r="K14177" s="30" t="s">
        <v>2306</v>
      </c>
      <c r="M14177" s="31" t="n">
        <f aca="false">P14177+R14177+T14177+V14177+X14177+Z14177+AB14177+AD14177+AF14177+AH14177+AJ14177+AL14177+AN14177+AP14177+AR14177+AT14177+AV14177+AX14177+AZ14177+BB14177+BD14177+BF14177+BH14177+BJ14177+BL14177+BN14177+BP14177</f>
        <v>0</v>
      </c>
    </row>
    <row r="14178" customFormat="false" ht="15" hidden="false" customHeight="false" outlineLevel="0" collapsed="false">
      <c r="A14178" s="55" t="n">
        <v>41989</v>
      </c>
      <c r="B14178" s="56" t="s">
        <v>2771</v>
      </c>
      <c r="C14178" s="56" t="s">
        <v>2957</v>
      </c>
      <c r="D14178" s="30" t="n">
        <v>2923</v>
      </c>
      <c r="E14178" s="44" t="n">
        <v>0.25</v>
      </c>
      <c r="F14178" s="30" t="s">
        <v>1162</v>
      </c>
      <c r="H14178" s="3" t="s">
        <v>1162</v>
      </c>
      <c r="I14178" s="29" t="n">
        <v>222.2</v>
      </c>
      <c r="J14178" s="29" t="n">
        <v>160</v>
      </c>
      <c r="K14178" s="30" t="s">
        <v>2772</v>
      </c>
      <c r="M14178" s="31" t="n">
        <f aca="false">P14178+R14178+T14178+V14178+X14178+Z14178+AB14178+AD14178+AF14178+AH14178+AJ14178+AL14178+AN14178+AP14178+AR14178+AT14178+AV14178+AX14178+AZ14178+BB14178+BD14178+BF14178+BH14178+BJ14178+BL14178+BN14178+BP14178</f>
        <v>0</v>
      </c>
    </row>
    <row r="14179" customFormat="false" ht="15" hidden="false" customHeight="false" outlineLevel="0" collapsed="false">
      <c r="A14179" s="55" t="n">
        <v>41989</v>
      </c>
      <c r="B14179" s="56" t="s">
        <v>1176</v>
      </c>
      <c r="C14179" s="56" t="s">
        <v>2957</v>
      </c>
      <c r="D14179" s="30" t="n">
        <v>2924</v>
      </c>
      <c r="E14179" s="44" t="n">
        <v>0.25</v>
      </c>
      <c r="F14179" s="30" t="s">
        <v>1162</v>
      </c>
      <c r="H14179" s="3" t="s">
        <v>1162</v>
      </c>
      <c r="I14179" s="29" t="n">
        <v>530</v>
      </c>
      <c r="J14179" s="29" t="n">
        <v>325</v>
      </c>
      <c r="K14179" s="30" t="s">
        <v>2462</v>
      </c>
      <c r="M14179" s="31" t="n">
        <f aca="false">P14179+R14179+T14179+V14179+X14179+Z14179+AB14179+AD14179+AF14179+AH14179+AJ14179+AL14179+AN14179+AP14179+AR14179+AT14179+AV14179+AX14179+AZ14179+BB14179+BD14179+BF14179+BH14179+BJ14179+BL14179+BN14179+BP14179</f>
        <v>0</v>
      </c>
    </row>
    <row r="14180" customFormat="false" ht="15" hidden="false" customHeight="false" outlineLevel="0" collapsed="false">
      <c r="A14180" s="55" t="n">
        <v>41989</v>
      </c>
      <c r="B14180" s="56" t="s">
        <v>2958</v>
      </c>
      <c r="C14180" s="56" t="s">
        <v>2957</v>
      </c>
      <c r="D14180" s="30" t="n">
        <v>2925</v>
      </c>
      <c r="E14180" s="44" t="n">
        <v>0.25</v>
      </c>
      <c r="F14180" s="30" t="s">
        <v>1162</v>
      </c>
      <c r="G14180" s="3" t="s">
        <v>2959</v>
      </c>
      <c r="H14180" s="3" t="s">
        <v>1162</v>
      </c>
      <c r="I14180" s="29" t="n">
        <v>300.2</v>
      </c>
      <c r="J14180" s="29" t="n">
        <v>209.5</v>
      </c>
      <c r="K14180" s="30" t="s">
        <v>2615</v>
      </c>
      <c r="M14180" s="31" t="n">
        <f aca="false">P14180+R14180+T14180+V14180+X14180+Z14180+AB14180+AD14180+AF14180+AH14180+AJ14180+AL14180+AN14180+AP14180+AR14180+AT14180+AV14180+AX14180+AZ14180+BB14180+BD14180+BF14180+BH14180+BJ14180+BL14180+BN14180+BP14180</f>
        <v>0</v>
      </c>
    </row>
    <row r="14181" customFormat="false" ht="15" hidden="false" customHeight="false" outlineLevel="0" collapsed="false">
      <c r="A14181" s="55" t="n">
        <v>41989</v>
      </c>
      <c r="B14181" s="56" t="s">
        <v>1199</v>
      </c>
      <c r="C14181" s="56" t="s">
        <v>925</v>
      </c>
      <c r="D14181" s="30" t="n">
        <v>2926</v>
      </c>
      <c r="E14181" s="44" t="n">
        <v>0.291666666666667</v>
      </c>
      <c r="F14181" s="44" t="n">
        <v>0.739583333333334</v>
      </c>
      <c r="G14181" s="3" t="s">
        <v>2775</v>
      </c>
      <c r="H14181" s="42" t="n">
        <v>0.458333333333333</v>
      </c>
      <c r="I14181" s="29" t="n">
        <v>353.5</v>
      </c>
      <c r="J14181" s="29" t="n">
        <v>180.95</v>
      </c>
      <c r="K14181" s="30" t="s">
        <v>1253</v>
      </c>
      <c r="M14181" s="31" t="n">
        <f aca="false">P14181+R14181+T14181+V14181+X14181+Z14181+AB14181+AD14181+AF14181+AH14181+AJ14181+AL14181+AN14181+AP14181+AR14181+AT14181+AV14181+AX14181+AZ14181+BB14181+BD14181+BF14181+BH14181+BJ14181+BL14181+BN14181+BP14181</f>
        <v>0</v>
      </c>
    </row>
    <row r="14182" customFormat="false" ht="15" hidden="false" customHeight="false" outlineLevel="0" collapsed="false">
      <c r="A14182" s="55" t="n">
        <v>41989</v>
      </c>
      <c r="B14182" s="56" t="s">
        <v>2153</v>
      </c>
      <c r="C14182" s="56" t="s">
        <v>925</v>
      </c>
      <c r="D14182" s="30" t="n">
        <v>2927</v>
      </c>
      <c r="E14182" s="44" t="n">
        <v>0.291666666666667</v>
      </c>
      <c r="F14182" s="44" t="n">
        <v>0.715277777777778</v>
      </c>
      <c r="G14182" s="3" t="s">
        <v>2960</v>
      </c>
      <c r="H14182" s="42" t="n">
        <v>0.4375</v>
      </c>
      <c r="I14182" s="29" t="n">
        <v>337.75</v>
      </c>
      <c r="J14182" s="29" t="n">
        <v>225.22</v>
      </c>
      <c r="K14182" s="30" t="s">
        <v>2154</v>
      </c>
      <c r="M14182" s="31" t="n">
        <f aca="false">P14182+R14182+T14182+V14182+X14182+Z14182+AB14182+AD14182+AF14182+AH14182+AJ14182+AL14182+AN14182+AP14182+AR14182+AT14182+AV14182+AX14182+AZ14182+BB14182+BD14182+BF14182+BH14182+BJ14182+BL14182+BN14182+BP14182</f>
        <v>0</v>
      </c>
    </row>
    <row r="14183" customFormat="false" ht="15" hidden="false" customHeight="false" outlineLevel="0" collapsed="false">
      <c r="A14183" s="55" t="n">
        <v>41989</v>
      </c>
      <c r="B14183" s="56" t="s">
        <v>1195</v>
      </c>
      <c r="C14183" s="56" t="s">
        <v>842</v>
      </c>
      <c r="D14183" s="30" t="n">
        <v>2928</v>
      </c>
      <c r="E14183" s="44" t="n">
        <v>0.291666666666667</v>
      </c>
      <c r="F14183" s="44" t="n">
        <v>0.604166666666667</v>
      </c>
      <c r="H14183" s="42" t="n">
        <v>0.3125</v>
      </c>
      <c r="I14183" s="29" t="n">
        <v>183.25</v>
      </c>
      <c r="J14183" s="29" t="n">
        <v>123.37</v>
      </c>
      <c r="K14183" s="30" t="s">
        <v>2465</v>
      </c>
      <c r="M14183" s="31" t="n">
        <f aca="false">P14183+R14183+T14183+V14183+X14183+Z14183+AB14183+AD14183+AF14183+AH14183+AJ14183+AL14183+AN14183+AP14183+AR14183+AT14183+AV14183+AX14183+AZ14183+BB14183+BD14183+BF14183+BH14183+BJ14183+BL14183+BN14183+BP14183</f>
        <v>0</v>
      </c>
    </row>
    <row r="14184" customFormat="false" ht="15" hidden="false" customHeight="false" outlineLevel="0" collapsed="false">
      <c r="A14184" s="55" t="n">
        <v>41989</v>
      </c>
      <c r="B14184" s="56" t="s">
        <v>2597</v>
      </c>
      <c r="C14184" s="56" t="s">
        <v>2364</v>
      </c>
      <c r="D14184" s="30" t="n">
        <v>2929</v>
      </c>
      <c r="E14184" s="44" t="n">
        <v>0.375</v>
      </c>
      <c r="F14184" s="44" t="n">
        <v>0.680555555555555</v>
      </c>
      <c r="G14184" s="3" t="s">
        <v>2961</v>
      </c>
      <c r="H14184" s="42" t="n">
        <v>0.354166666666667</v>
      </c>
      <c r="I14184" s="29" t="n">
        <v>188.25</v>
      </c>
      <c r="J14184" s="29" t="n">
        <v>139.82</v>
      </c>
      <c r="K14184" s="30" t="s">
        <v>2608</v>
      </c>
      <c r="M14184" s="31" t="n">
        <f aca="false">P14184+R14184+T14184+V14184+X14184+Z14184+AB14184+AD14184+AF14184+AH14184+AJ14184+AL14184+AN14184+AP14184+AR14184+AT14184+AV14184+AX14184+AZ14184+BB14184+BD14184+BF14184+BH14184+BJ14184+BL14184+BN14184+BP14184</f>
        <v>0</v>
      </c>
    </row>
    <row r="14185" customFormat="false" ht="15" hidden="false" customHeight="false" outlineLevel="0" collapsed="false">
      <c r="A14185" s="55" t="n">
        <v>41989</v>
      </c>
      <c r="B14185" s="56" t="s">
        <v>1169</v>
      </c>
      <c r="C14185" s="56" t="s">
        <v>925</v>
      </c>
      <c r="D14185" s="30" t="n">
        <v>2930</v>
      </c>
      <c r="E14185" s="44" t="n">
        <v>0.322916666666667</v>
      </c>
      <c r="F14185" s="44" t="n">
        <v>0.673611111111111</v>
      </c>
      <c r="G14185" s="3" t="s">
        <v>1170</v>
      </c>
      <c r="H14185" s="3" t="s">
        <v>1267</v>
      </c>
      <c r="I14185" s="29" t="n">
        <v>298.25</v>
      </c>
      <c r="J14185" s="29" t="n">
        <v>156.27</v>
      </c>
      <c r="K14185" s="30" t="s">
        <v>1214</v>
      </c>
      <c r="M14185" s="31" t="n">
        <f aca="false">P14185+R14185+T14185+V14185+X14185+Z14185+AB14185+AD14185+AF14185+AH14185+AJ14185+AL14185+AN14185+AP14185+AR14185+AT14185+AV14185+AX14185+AZ14185+BB14185+BD14185+BF14185+BH14185+BJ14185+BL14185+BN14185+BP14185</f>
        <v>0</v>
      </c>
    </row>
    <row r="14186" customFormat="false" ht="15" hidden="false" customHeight="false" outlineLevel="0" collapsed="false">
      <c r="A14186" s="55" t="n">
        <v>41989</v>
      </c>
      <c r="B14186" s="56" t="s">
        <v>2627</v>
      </c>
      <c r="C14186" s="56" t="s">
        <v>2962</v>
      </c>
      <c r="D14186" s="30" t="n">
        <v>2931</v>
      </c>
      <c r="E14186" s="44" t="n">
        <v>0.375</v>
      </c>
      <c r="F14186" s="44" t="n">
        <v>0.5</v>
      </c>
      <c r="H14186" s="42" t="n">
        <v>0.166666666666667</v>
      </c>
      <c r="I14186" s="29" t="n">
        <v>103</v>
      </c>
      <c r="J14186" s="29" t="n">
        <v>67.2</v>
      </c>
      <c r="K14186" s="30" t="s">
        <v>2619</v>
      </c>
      <c r="M14186" s="31" t="n">
        <f aca="false">P14186+R14186+T14186+V14186+X14186+Z14186+AB14186+AD14186+AF14186+AH14186+AJ14186+AL14186+AN14186+AP14186+AR14186+AT14186+AV14186+AX14186+AZ14186+BB14186+BD14186+BF14186+BH14186+BJ14186+BL14186+BN14186+BP14186</f>
        <v>0</v>
      </c>
    </row>
    <row r="14187" customFormat="false" ht="15" hidden="false" customHeight="false" outlineLevel="0" collapsed="false">
      <c r="A14187" s="55" t="n">
        <v>41989</v>
      </c>
      <c r="B14187" s="56" t="s">
        <v>2632</v>
      </c>
      <c r="C14187" s="56" t="s">
        <v>2962</v>
      </c>
      <c r="D14187" s="30" t="n">
        <v>2932</v>
      </c>
      <c r="E14187" s="44" t="n">
        <v>0.375</v>
      </c>
      <c r="F14187" s="44" t="n">
        <v>0.5</v>
      </c>
      <c r="H14187" s="42" t="n">
        <v>0.166666666666667</v>
      </c>
      <c r="I14187" s="29" t="n">
        <v>103</v>
      </c>
      <c r="J14187" s="29" t="n">
        <v>67.2</v>
      </c>
      <c r="K14187" s="30" t="s">
        <v>2617</v>
      </c>
      <c r="M14187" s="31" t="n">
        <f aca="false">P14187+R14187+T14187+V14187+X14187+Z14187+AB14187+AD14187+AF14187+AH14187+AJ14187+AL14187+AN14187+AP14187+AR14187+AT14187+AV14187+AX14187+AZ14187+BB14187+BD14187+BF14187+BH14187+BJ14187+BL14187+BN14187+BP14187</f>
        <v>0</v>
      </c>
    </row>
    <row r="14188" customFormat="false" ht="15" hidden="false" customHeight="false" outlineLevel="0" collapsed="false">
      <c r="A14188" s="55" t="n">
        <v>41989</v>
      </c>
      <c r="B14188" s="56" t="s">
        <v>1173</v>
      </c>
      <c r="C14188" s="56" t="s">
        <v>1049</v>
      </c>
      <c r="D14188" s="30" t="n">
        <v>2933</v>
      </c>
      <c r="E14188" s="44" t="n">
        <v>0.395833333333333</v>
      </c>
      <c r="F14188" s="44" t="n">
        <v>0.732638888888889</v>
      </c>
      <c r="H14188" s="42" t="n">
        <v>0.333333333333333</v>
      </c>
      <c r="I14188" s="29" t="n">
        <v>188</v>
      </c>
      <c r="J14188" s="29" t="n">
        <v>131.6</v>
      </c>
      <c r="K14188" s="30" t="s">
        <v>2600</v>
      </c>
      <c r="M14188" s="31" t="n">
        <f aca="false">P14188+R14188+T14188+V14188+X14188+Z14188+AB14188+AD14188+AF14188+AH14188+AJ14188+AL14188+AN14188+AP14188+AR14188+AT14188+AV14188+AX14188+AZ14188+BB14188+BD14188+BF14188+BH14188+BJ14188+BL14188+BN14188+BP14188</f>
        <v>0</v>
      </c>
    </row>
    <row r="14189" s="56" customFormat="true" ht="15" hidden="false" customHeight="false" outlineLevel="0" collapsed="false">
      <c r="A14189" s="55" t="n">
        <v>41989</v>
      </c>
      <c r="B14189" s="56" t="s">
        <v>1525</v>
      </c>
      <c r="C14189" s="56" t="s">
        <v>2963</v>
      </c>
      <c r="D14189" s="30" t="n">
        <v>2934</v>
      </c>
      <c r="E14189" s="44" t="n">
        <v>0.572916666666667</v>
      </c>
      <c r="F14189" s="44" t="n">
        <v>0.71875</v>
      </c>
      <c r="G14189" s="30" t="s">
        <v>1241</v>
      </c>
      <c r="H14189" s="30" t="s">
        <v>1191</v>
      </c>
      <c r="I14189" s="29" t="n">
        <v>159</v>
      </c>
      <c r="J14189" s="29" t="n">
        <v>84</v>
      </c>
      <c r="K14189" s="30" t="s">
        <v>2618</v>
      </c>
      <c r="M14189" s="74" t="n">
        <f aca="false">P14189+R14189+T14189+V14189+X14189+Z14189+AB14189+AD14189+AF14189+AH14189+AJ14189+AL14189+AN14189+AP14189+AR14189+AT14189+AV14189+AX14189+AZ14189+BB14189+BD14189+BF14189+BH14189+BJ14189+BL14189+BN14189+BP14189</f>
        <v>0</v>
      </c>
      <c r="N14189" s="32"/>
      <c r="P14189" s="74"/>
      <c r="R14189" s="74"/>
      <c r="T14189" s="74"/>
      <c r="V14189" s="74"/>
      <c r="X14189" s="74"/>
      <c r="Z14189" s="74"/>
      <c r="AB14189" s="74"/>
      <c r="AD14189" s="74"/>
      <c r="AF14189" s="74"/>
      <c r="AH14189" s="74"/>
      <c r="AJ14189" s="74"/>
      <c r="AL14189" s="74"/>
      <c r="AN14189" s="74"/>
      <c r="AP14189" s="74"/>
      <c r="AR14189" s="74"/>
      <c r="AT14189" s="74"/>
      <c r="AV14189" s="74"/>
      <c r="AX14189" s="74"/>
      <c r="AZ14189" s="74"/>
    </row>
    <row r="14190" customFormat="false" ht="15" hidden="false" customHeight="false" outlineLevel="0" collapsed="false">
      <c r="A14190" s="55" t="n">
        <v>41989</v>
      </c>
      <c r="B14190" s="56" t="s">
        <v>2627</v>
      </c>
      <c r="C14190" s="56" t="s">
        <v>2644</v>
      </c>
      <c r="D14190" s="30" t="n">
        <v>2935</v>
      </c>
      <c r="E14190" s="44" t="n">
        <v>0.71875</v>
      </c>
      <c r="F14190" s="44" t="n">
        <v>0.8125</v>
      </c>
      <c r="H14190" s="42" t="n">
        <v>0.166666666666667</v>
      </c>
      <c r="I14190" s="29" t="n">
        <v>113.8</v>
      </c>
      <c r="J14190" s="29" t="n">
        <v>74.76</v>
      </c>
      <c r="K14190" s="30" t="s">
        <v>2619</v>
      </c>
      <c r="M14190" s="31" t="n">
        <f aca="false">P14190+R14190+T14190+V14190+X14190+Z14190+AB14190+AD14190+AF14190+AH14190+AJ14190+AL14190+AN14190+AP14190+AR14190+AT14190+AV14190+AX14190+AZ14190+BB14190+BD14190+BF14190+BH14190+BJ14190+BL14190+BN14190+BP14190</f>
        <v>0</v>
      </c>
    </row>
    <row r="14191" customFormat="false" ht="15" hidden="false" customHeight="false" outlineLevel="0" collapsed="false">
      <c r="A14191" s="55"/>
      <c r="B14191" s="56"/>
      <c r="C14191" s="56"/>
      <c r="D14191" s="30"/>
      <c r="E14191" s="44"/>
      <c r="F14191" s="30"/>
    </row>
    <row r="14192" customFormat="false" ht="15" hidden="false" customHeight="false" outlineLevel="0" collapsed="false">
      <c r="A14192" s="435"/>
      <c r="B14192" s="436"/>
      <c r="C14192" s="436"/>
      <c r="D14192" s="437"/>
      <c r="E14192" s="438"/>
      <c r="F14192" s="437"/>
      <c r="G14192" s="437"/>
      <c r="H14192" s="437"/>
      <c r="I14192" s="439" t="n">
        <f aca="false">SUM(I14175:I14191)</f>
        <v>3929.9</v>
      </c>
      <c r="J14192" s="439" t="n">
        <f aca="false">SUM(J14175:J14191)</f>
        <v>2523.89</v>
      </c>
      <c r="K14192" s="437"/>
    </row>
    <row r="14193" customFormat="false" ht="21" hidden="false" customHeight="false" outlineLevel="0" collapsed="false">
      <c r="A14193" s="435"/>
      <c r="B14193" s="436"/>
      <c r="C14193" s="436"/>
      <c r="D14193" s="437"/>
      <c r="E14193" s="438"/>
      <c r="F14193" s="437"/>
      <c r="G14193" s="448" t="s">
        <v>1280</v>
      </c>
      <c r="H14193" s="437"/>
      <c r="I14193" s="439"/>
      <c r="J14193" s="439"/>
      <c r="K14193" s="437"/>
    </row>
    <row r="14194" customFormat="false" ht="15" hidden="false" customHeight="false" outlineLevel="0" collapsed="false">
      <c r="A14194" s="55" t="n">
        <v>41990</v>
      </c>
      <c r="B14194" s="56" t="s">
        <v>1514</v>
      </c>
      <c r="C14194" s="56" t="s">
        <v>1395</v>
      </c>
      <c r="D14194" s="30" t="n">
        <v>2936</v>
      </c>
      <c r="E14194" s="44" t="n">
        <v>0.25</v>
      </c>
      <c r="F14194" s="30" t="s">
        <v>1327</v>
      </c>
      <c r="G14194" s="3" t="s">
        <v>2964</v>
      </c>
      <c r="H14194" s="3" t="s">
        <v>1327</v>
      </c>
      <c r="I14194" s="29" t="n">
        <v>370</v>
      </c>
      <c r="J14194" s="29" t="n">
        <v>259</v>
      </c>
      <c r="K14194" s="30" t="s">
        <v>1516</v>
      </c>
      <c r="M14194" s="31" t="n">
        <f aca="false">P14194+R14194+T14194+V14194+X14194+Z14194+AB14194+AD14194+AF14194+AH14194+AJ14194+AL14194+AN14194+AP14194+AR14194+AT14194+AV14194+AX14194+AZ14194+BB14194+BD14194+BF14194+BH14194+BJ14194+BL14194+BN14194+BP14194</f>
        <v>0</v>
      </c>
    </row>
    <row r="14195" customFormat="false" ht="15" hidden="false" customHeight="false" outlineLevel="0" collapsed="false">
      <c r="A14195" s="55" t="n">
        <v>41990</v>
      </c>
      <c r="B14195" s="56" t="s">
        <v>1517</v>
      </c>
      <c r="C14195" s="56" t="s">
        <v>1395</v>
      </c>
      <c r="D14195" s="30" t="n">
        <v>2937</v>
      </c>
      <c r="E14195" s="44" t="n">
        <v>0.25</v>
      </c>
      <c r="F14195" s="30" t="s">
        <v>1327</v>
      </c>
      <c r="H14195" s="3" t="s">
        <v>1327</v>
      </c>
      <c r="I14195" s="29" t="n">
        <v>223.7</v>
      </c>
      <c r="J14195" s="29" t="n">
        <v>160</v>
      </c>
      <c r="K14195" s="30" t="s">
        <v>1518</v>
      </c>
      <c r="M14195" s="31" t="n">
        <f aca="false">P14195+R14195+T14195+V14195+X14195+Z14195+AB14195+AD14195+AF14195+AH14195+AJ14195+AL14195+AN14195+AP14195+AR14195+AT14195+AV14195+AX14195+AZ14195+BB14195+BD14195+BF14195+BH14195+BJ14195+BL14195+BN14195+BP14195</f>
        <v>0</v>
      </c>
    </row>
    <row r="14196" customFormat="false" ht="15" hidden="false" customHeight="false" outlineLevel="0" collapsed="false">
      <c r="A14196" s="55" t="n">
        <v>41990</v>
      </c>
      <c r="B14196" s="56" t="s">
        <v>1519</v>
      </c>
      <c r="C14196" s="56" t="s">
        <v>1395</v>
      </c>
      <c r="D14196" s="30" t="n">
        <v>2938</v>
      </c>
      <c r="E14196" s="44" t="n">
        <v>0.25</v>
      </c>
      <c r="F14196" s="30" t="s">
        <v>1327</v>
      </c>
      <c r="H14196" s="3" t="s">
        <v>1327</v>
      </c>
      <c r="I14196" s="29" t="n">
        <v>222.2</v>
      </c>
      <c r="J14196" s="29" t="n">
        <v>160</v>
      </c>
      <c r="K14196" s="30" t="s">
        <v>2615</v>
      </c>
      <c r="M14196" s="31" t="n">
        <f aca="false">P14196+R14196+T14196+V14196+X14196+Z14196+AB14196+AD14196+AF14196+AH14196+AJ14196+AL14196+AN14196+AP14196+AR14196+AT14196+AV14196+AX14196+AZ14196+BB14196+BD14196+BF14196+BH14196+BJ14196+BL14196+BN14196+BP14196</f>
        <v>0</v>
      </c>
    </row>
    <row r="14197" customFormat="false" ht="15" hidden="false" customHeight="false" outlineLevel="0" collapsed="false">
      <c r="A14197" s="55" t="n">
        <v>41990</v>
      </c>
      <c r="B14197" s="56" t="s">
        <v>2733</v>
      </c>
      <c r="C14197" s="56" t="s">
        <v>1395</v>
      </c>
      <c r="D14197" s="30" t="n">
        <v>2939</v>
      </c>
      <c r="E14197" s="44" t="n">
        <v>0.25</v>
      </c>
      <c r="F14197" s="30" t="s">
        <v>1327</v>
      </c>
      <c r="G14197" s="3" t="s">
        <v>2670</v>
      </c>
      <c r="H14197" s="3" t="s">
        <v>1327</v>
      </c>
      <c r="I14197" s="29" t="n">
        <v>227.2</v>
      </c>
      <c r="J14197" s="29" t="n">
        <v>130</v>
      </c>
      <c r="K14197" s="30" t="s">
        <v>2734</v>
      </c>
      <c r="M14197" s="31" t="n">
        <f aca="false">P14197+R14197+T14197+V14197+X14197+Z14197+AB14197+AD14197+AF14197+AH14197+AJ14197+AL14197+AN14197+AP14197+AR14197+AT14197+AV14197+AX14197+AZ14197+BB14197+BD14197+BF14197+BH14197+BJ14197+BL14197+BN14197+BP14197</f>
        <v>0</v>
      </c>
    </row>
    <row r="14198" customFormat="false" ht="15" hidden="false" customHeight="false" outlineLevel="0" collapsed="false">
      <c r="A14198" s="55" t="n">
        <v>41990</v>
      </c>
      <c r="B14198" s="56" t="s">
        <v>2629</v>
      </c>
      <c r="C14198" s="56" t="s">
        <v>1395</v>
      </c>
      <c r="D14198" s="30" t="n">
        <v>2940</v>
      </c>
      <c r="E14198" s="44" t="n">
        <v>0.25</v>
      </c>
      <c r="F14198" s="30" t="s">
        <v>1327</v>
      </c>
      <c r="G14198" s="3" t="s">
        <v>2965</v>
      </c>
      <c r="H14198" s="3" t="s">
        <v>1327</v>
      </c>
      <c r="I14198" s="29" t="n">
        <v>530</v>
      </c>
      <c r="J14198" s="29" t="n">
        <v>325</v>
      </c>
      <c r="K14198" s="30" t="s">
        <v>2616</v>
      </c>
      <c r="M14198" s="31" t="n">
        <f aca="false">P14198+R14198+T14198+V14198+X14198+Z14198+AB14198+AD14198+AF14198+AH14198+AJ14198+AL14198+AN14198+AP14198+AR14198+AT14198+AV14198+AX14198+AZ14198+BB14198+BD14198+BF14198+BH14198+BJ14198+BL14198+BN14198+BP14198</f>
        <v>0</v>
      </c>
    </row>
    <row r="14199" customFormat="false" ht="15" hidden="false" customHeight="false" outlineLevel="0" collapsed="false">
      <c r="A14199" s="55" t="n">
        <v>41990</v>
      </c>
      <c r="B14199" s="56" t="s">
        <v>2966</v>
      </c>
      <c r="C14199" s="56" t="s">
        <v>1395</v>
      </c>
      <c r="D14199" s="30" t="n">
        <v>2941</v>
      </c>
      <c r="E14199" s="44" t="n">
        <v>0.25</v>
      </c>
      <c r="F14199" s="30" t="s">
        <v>1327</v>
      </c>
      <c r="G14199" s="19" t="s">
        <v>2967</v>
      </c>
      <c r="H14199" s="3" t="s">
        <v>1327</v>
      </c>
      <c r="I14199" s="29" t="n">
        <v>96.5</v>
      </c>
      <c r="J14199" s="29" t="n">
        <v>96.5</v>
      </c>
      <c r="K14199" s="30" t="s">
        <v>1518</v>
      </c>
      <c r="M14199" s="31" t="n">
        <f aca="false">P14199+R14199+T14199+V14199+X14199+Z14199+AB14199+AD14199+AF14199+AH14199+AJ14199+AL14199+AN14199+AP14199+AR14199+AT14199+AV14199+AX14199+AZ14199+BB14199+BD14199+BF14199+BH14199+BJ14199+BL14199+BN14199+BP14199</f>
        <v>0</v>
      </c>
    </row>
    <row r="14200" customFormat="false" ht="15" hidden="false" customHeight="false" outlineLevel="0" collapsed="false">
      <c r="A14200" s="55" t="n">
        <v>41990</v>
      </c>
      <c r="B14200" s="56" t="s">
        <v>2958</v>
      </c>
      <c r="C14200" s="56" t="s">
        <v>1395</v>
      </c>
      <c r="D14200" s="30" t="n">
        <v>2941</v>
      </c>
      <c r="E14200" s="44" t="n">
        <v>0.25</v>
      </c>
      <c r="F14200" s="30" t="s">
        <v>2968</v>
      </c>
      <c r="G14200" s="19" t="s">
        <v>2969</v>
      </c>
      <c r="H14200" s="3" t="s">
        <v>1327</v>
      </c>
      <c r="I14200" s="29" t="n">
        <v>80</v>
      </c>
      <c r="J14200" s="29" t="n">
        <v>80</v>
      </c>
      <c r="K14200" s="30" t="s">
        <v>2615</v>
      </c>
    </row>
    <row r="14201" customFormat="false" ht="15" hidden="false" customHeight="false" outlineLevel="0" collapsed="false">
      <c r="A14201" s="55" t="n">
        <v>41990</v>
      </c>
      <c r="B14201" s="56" t="s">
        <v>1539</v>
      </c>
      <c r="C14201" s="56" t="s">
        <v>1226</v>
      </c>
      <c r="D14201" s="30" t="n">
        <v>2942</v>
      </c>
      <c r="E14201" s="44" t="n">
        <v>0.25</v>
      </c>
      <c r="F14201" s="44" t="n">
        <v>0.645833333333333</v>
      </c>
      <c r="H14201" s="42" t="n">
        <v>0.395833333333333</v>
      </c>
      <c r="I14201" s="29" t="n">
        <v>223.25</v>
      </c>
      <c r="J14201" s="29" t="n">
        <v>156.27</v>
      </c>
      <c r="K14201" s="30" t="s">
        <v>2626</v>
      </c>
      <c r="M14201" s="31" t="n">
        <f aca="false">P14201+R14201+T14201+V14201+X14201+Z14201+AB14201+AD14201+AF14201+AH14201+AJ14201+AL14201+AN14201+AP14201+AR14201+AT14201+AV14201+AX14201+AZ14201+BB14201+BD14201+BF14201+BH14201+BJ14201+BL14201+BN14201+BP14201</f>
        <v>0</v>
      </c>
    </row>
    <row r="14202" customFormat="false" ht="15" hidden="false" customHeight="false" outlineLevel="0" collapsed="false">
      <c r="A14202" s="55" t="n">
        <v>41990</v>
      </c>
      <c r="B14202" s="56" t="s">
        <v>1193</v>
      </c>
      <c r="C14202" s="56" t="s">
        <v>979</v>
      </c>
      <c r="D14202" s="30" t="n">
        <v>2943</v>
      </c>
      <c r="E14202" s="44" t="n">
        <v>0.322916666666667</v>
      </c>
      <c r="F14202" s="44" t="n">
        <v>0.760416666666667</v>
      </c>
      <c r="H14202" s="42" t="n">
        <v>0.4375</v>
      </c>
      <c r="I14202" s="29" t="n">
        <v>253.75</v>
      </c>
      <c r="J14202" s="29" t="n">
        <v>172.72</v>
      </c>
      <c r="K14202" s="30" t="s">
        <v>1216</v>
      </c>
      <c r="M14202" s="31" t="n">
        <f aca="false">P14202+R14202+T14202+V14202+X14202+Z14202+AB14202+AD14202+AF14202+AH14202+AJ14202+AL14202+AN14202+AP14202+AR14202+AT14202+AV14202+AX14202+AZ14202+BB14202+BD14202+BF14202+BH14202+BJ14202+BL14202+BN14202+BP14202</f>
        <v>0</v>
      </c>
    </row>
    <row r="14203" customFormat="false" ht="15" hidden="false" customHeight="false" outlineLevel="0" collapsed="false">
      <c r="A14203" s="55" t="n">
        <v>41990</v>
      </c>
      <c r="B14203" s="56" t="s">
        <v>2620</v>
      </c>
      <c r="C14203" s="56" t="s">
        <v>2668</v>
      </c>
      <c r="D14203" s="30" t="n">
        <v>2944</v>
      </c>
      <c r="E14203" s="30" t="n">
        <v>185237</v>
      </c>
      <c r="F14203" s="30" t="n">
        <v>185383</v>
      </c>
      <c r="G14203" s="3" t="s">
        <v>2755</v>
      </c>
      <c r="H14203" s="3" t="s">
        <v>2970</v>
      </c>
      <c r="I14203" s="29" t="n">
        <v>358.4</v>
      </c>
      <c r="J14203" s="29" t="n">
        <v>204.4</v>
      </c>
      <c r="K14203" s="30" t="s">
        <v>2621</v>
      </c>
      <c r="M14203" s="31" t="n">
        <f aca="false">P14203+R14203+T14203+V14203+X14203+Z14203+AB14203+AD14203+AF14203+AH14203+AJ14203+AL14203+AN14203+AP14203+AR14203+AT14203+AV14203+AX14203+AZ14203+BB14203+BD14203+BF14203+BH14203+BJ14203+BL14203+BN14203+BP14203</f>
        <v>0</v>
      </c>
    </row>
    <row r="14204" customFormat="false" ht="15" hidden="false" customHeight="false" outlineLevel="0" collapsed="false">
      <c r="A14204" s="55" t="n">
        <v>41990</v>
      </c>
      <c r="B14204" s="56" t="s">
        <v>2714</v>
      </c>
      <c r="C14204" s="56" t="s">
        <v>2971</v>
      </c>
      <c r="D14204" s="30" t="n">
        <v>2945</v>
      </c>
      <c r="E14204" s="44" t="n">
        <v>0.625</v>
      </c>
      <c r="F14204" s="456" t="s">
        <v>2972</v>
      </c>
      <c r="G14204" s="3" t="s">
        <v>1170</v>
      </c>
      <c r="H14204" s="3" t="s">
        <v>1191</v>
      </c>
      <c r="I14204" s="29" t="n">
        <v>127</v>
      </c>
      <c r="J14204" s="29" t="n">
        <v>84</v>
      </c>
      <c r="K14204" s="30" t="s">
        <v>2807</v>
      </c>
      <c r="M14204" s="31" t="n">
        <f aca="false">P14204+R14204+T14204+V14204+X14204+Z14204+AB14204+AD14204+AF14204+AH14204+AJ14204+AL14204+AN14204+AP14204+AR14204+AT14204+AV14204+AX14204+AZ14204+BB14204+BD14204+BF14204+BH14204+BJ14204+BL14204+BN14204+BP14204</f>
        <v>0</v>
      </c>
    </row>
    <row r="14205" customFormat="false" ht="15" hidden="false" customHeight="false" outlineLevel="0" collapsed="false">
      <c r="A14205" s="55" t="n">
        <v>41990</v>
      </c>
      <c r="B14205" s="56" t="s">
        <v>2636</v>
      </c>
      <c r="C14205" s="56" t="s">
        <v>1540</v>
      </c>
      <c r="D14205" s="30" t="n">
        <v>2946</v>
      </c>
      <c r="E14205" s="44" t="n">
        <v>0.5</v>
      </c>
      <c r="F14205" s="44" t="n">
        <v>0.743055555555556</v>
      </c>
      <c r="G14205" s="3" t="s">
        <v>2684</v>
      </c>
      <c r="H14205" s="42" t="n">
        <v>0.25</v>
      </c>
      <c r="I14205" s="29" t="n">
        <v>196</v>
      </c>
      <c r="J14205" s="29" t="n">
        <v>128.7</v>
      </c>
      <c r="K14205" s="30" t="s">
        <v>1253</v>
      </c>
      <c r="M14205" s="31" t="n">
        <f aca="false">P14205+R14205+T14205+V14205+X14205+Z14205+AB14205+AD14205+AF14205+AH14205+AJ14205+AL14205+AN14205+AP14205+AR14205+AT14205+AV14205+AX14205+AZ14205+BB14205+BD14205+BF14205+BH14205+BJ14205+BL14205+BN14205+BP14205</f>
        <v>0</v>
      </c>
    </row>
    <row r="14206" customFormat="false" ht="15" hidden="false" customHeight="false" outlineLevel="0" collapsed="false">
      <c r="A14206" s="55" t="n">
        <v>41990</v>
      </c>
      <c r="B14206" s="56" t="s">
        <v>2620</v>
      </c>
      <c r="C14206" s="56" t="s">
        <v>2668</v>
      </c>
      <c r="D14206" s="30" t="n">
        <v>2947</v>
      </c>
      <c r="E14206" s="44" t="n">
        <v>0.645833333333333</v>
      </c>
      <c r="F14206" s="44" t="n">
        <v>0.809027777777778</v>
      </c>
      <c r="H14206" s="42" t="n">
        <v>0.166666666666667</v>
      </c>
      <c r="I14206" s="29" t="n">
        <v>143.5</v>
      </c>
      <c r="J14206" s="29" t="n">
        <v>73.15</v>
      </c>
      <c r="K14206" s="30" t="s">
        <v>2621</v>
      </c>
      <c r="M14206" s="31" t="n">
        <f aca="false">P14206+R14206+T14206+V14206+X14206+Z14206+AB14206+AD14206+AF14206+AH14206+AJ14206+AL14206+AN14206+AP14206+AR14206+AT14206+AV14206+AX14206+AZ14206+BB14206+BD14206+BF14206+BH14206+BJ14206+BL14206+BN14206+BP14206</f>
        <v>0</v>
      </c>
    </row>
    <row r="14207" customFormat="false" ht="15" hidden="false" customHeight="false" outlineLevel="0" collapsed="false">
      <c r="A14207" s="55" t="n">
        <v>41990</v>
      </c>
      <c r="B14207" s="56" t="s">
        <v>1362</v>
      </c>
      <c r="C14207" s="56" t="s">
        <v>1527</v>
      </c>
      <c r="D14207" s="30" t="n">
        <v>2948</v>
      </c>
      <c r="E14207" s="44" t="n">
        <v>0.333333333333333</v>
      </c>
      <c r="F14207" s="44" t="n">
        <v>0.701388888888889</v>
      </c>
      <c r="H14207" s="42" t="n">
        <v>0.375</v>
      </c>
      <c r="I14207" s="29" t="n">
        <v>211.5</v>
      </c>
      <c r="J14207" s="29" t="n">
        <v>148.05</v>
      </c>
      <c r="K14207" s="30" t="s">
        <v>2630</v>
      </c>
    </row>
    <row r="14208" customFormat="false" ht="15" hidden="false" customHeight="false" outlineLevel="0" collapsed="false">
      <c r="A14208" s="55"/>
      <c r="B14208" s="56"/>
      <c r="C14208" s="56"/>
      <c r="D14208" s="30"/>
      <c r="E14208" s="44"/>
      <c r="F14208" s="30"/>
    </row>
    <row r="14209" customFormat="false" ht="15" hidden="false" customHeight="false" outlineLevel="0" collapsed="false">
      <c r="A14209" s="435"/>
      <c r="B14209" s="436"/>
      <c r="C14209" s="436"/>
      <c r="D14209" s="437"/>
      <c r="E14209" s="438"/>
      <c r="F14209" s="437"/>
      <c r="G14209" s="437"/>
      <c r="H14209" s="437"/>
      <c r="I14209" s="439" t="n">
        <f aca="false">SUM(I14194:I14208)</f>
        <v>3263</v>
      </c>
      <c r="J14209" s="439" t="n">
        <f aca="false">SUM(J14194:J14208)</f>
        <v>2177.79</v>
      </c>
      <c r="K14209" s="437"/>
    </row>
    <row r="14210" customFormat="false" ht="21" hidden="false" customHeight="false" outlineLevel="0" collapsed="false">
      <c r="A14210" s="435"/>
      <c r="B14210" s="436"/>
      <c r="C14210" s="436"/>
      <c r="D14210" s="437"/>
      <c r="E14210" s="438"/>
      <c r="F14210" s="437"/>
      <c r="G14210" s="448" t="s">
        <v>1260</v>
      </c>
      <c r="H14210" s="437"/>
      <c r="I14210" s="439"/>
      <c r="J14210" s="439"/>
      <c r="K14210" s="437"/>
    </row>
    <row r="14211" customFormat="false" ht="15" hidden="false" customHeight="false" outlineLevel="0" collapsed="false">
      <c r="A14211" s="55" t="n">
        <v>41991</v>
      </c>
      <c r="B14211" s="56" t="s">
        <v>1514</v>
      </c>
      <c r="C14211" s="56" t="s">
        <v>1395</v>
      </c>
      <c r="D14211" s="30" t="n">
        <v>2949</v>
      </c>
      <c r="E14211" s="44" t="n">
        <v>0.25</v>
      </c>
      <c r="F14211" s="30" t="s">
        <v>1327</v>
      </c>
      <c r="H14211" s="3" t="s">
        <v>1327</v>
      </c>
      <c r="I14211" s="29" t="n">
        <v>222.2</v>
      </c>
      <c r="J14211" s="29" t="n">
        <v>130</v>
      </c>
      <c r="K14211" s="30" t="s">
        <v>1516</v>
      </c>
      <c r="M14211" s="31" t="n">
        <f aca="false">P14211+R14211+T14211+V14211+X14211+Z14211+AB14211+AD14211+AF14211+AH14211+AJ14211+AL14211+AN14211+AP14211+AR14211+AT14211+AV14211+AX14211+AZ14211+BB14211+BD14211+BF14211+BH14211+BJ14211+BL14211+BN14211+BP14211</f>
        <v>0</v>
      </c>
    </row>
    <row r="14212" customFormat="false" ht="15" hidden="false" customHeight="false" outlineLevel="0" collapsed="false">
      <c r="A14212" s="55" t="n">
        <v>41991</v>
      </c>
      <c r="B14212" s="56" t="s">
        <v>1517</v>
      </c>
      <c r="C14212" s="56" t="s">
        <v>1395</v>
      </c>
      <c r="D14212" s="30" t="n">
        <v>2950</v>
      </c>
      <c r="E14212" s="44" t="n">
        <v>0.25</v>
      </c>
      <c r="F14212" s="30" t="s">
        <v>1327</v>
      </c>
      <c r="G14212" s="3" t="s">
        <v>2973</v>
      </c>
      <c r="H14212" s="3" t="s">
        <v>1327</v>
      </c>
      <c r="I14212" s="29" t="n">
        <v>248.2</v>
      </c>
      <c r="J14212" s="29" t="n">
        <v>176.5</v>
      </c>
      <c r="K14212" s="30" t="s">
        <v>1518</v>
      </c>
      <c r="M14212" s="31" t="n">
        <f aca="false">P14212+R14212+T14212+V14212+X14212+Z14212+AB14212+AD14212+AF14212+AH14212+AJ14212+AL14212+AN14212+AP14212+AR14212+AT14212+AV14212+AX14212+AZ14212+BB14212+BD14212+BF14212+BH14212+BJ14212+BL14212+BN14212+BP14212</f>
        <v>0</v>
      </c>
    </row>
    <row r="14213" customFormat="false" ht="15" hidden="false" customHeight="false" outlineLevel="0" collapsed="false">
      <c r="A14213" s="55" t="n">
        <v>41991</v>
      </c>
      <c r="B14213" s="56" t="s">
        <v>1519</v>
      </c>
      <c r="C14213" s="56" t="s">
        <v>1395</v>
      </c>
      <c r="D14213" s="30" t="n">
        <v>2951</v>
      </c>
      <c r="E14213" s="44" t="n">
        <v>0.25</v>
      </c>
      <c r="F14213" s="30" t="s">
        <v>1327</v>
      </c>
      <c r="G14213" s="3" t="s">
        <v>2682</v>
      </c>
      <c r="H14213" s="3" t="s">
        <v>1327</v>
      </c>
      <c r="I14213" s="29" t="n">
        <v>256.8</v>
      </c>
      <c r="J14213" s="29" t="n">
        <v>176.5</v>
      </c>
      <c r="K14213" s="30" t="s">
        <v>2615</v>
      </c>
      <c r="M14213" s="31" t="n">
        <f aca="false">P14213+R14213+T14213+V14213+X14213+Z14213+AB14213+AD14213+AF14213+AH14213+AJ14213+AL14213+AN14213+AP14213+AR14213+AT14213+AV14213+AX14213+AZ14213+BB14213+BD14213+BF14213+BH14213+BJ14213+BL14213+BN14213+BP14213</f>
        <v>0</v>
      </c>
    </row>
    <row r="14214" customFormat="false" ht="15" hidden="false" customHeight="false" outlineLevel="0" collapsed="false">
      <c r="A14214" s="55" t="n">
        <v>41991</v>
      </c>
      <c r="B14214" s="56" t="s">
        <v>2733</v>
      </c>
      <c r="C14214" s="56" t="s">
        <v>1395</v>
      </c>
      <c r="D14214" s="30" t="n">
        <v>2952</v>
      </c>
      <c r="E14214" s="44" t="n">
        <v>0.25</v>
      </c>
      <c r="F14214" s="30" t="s">
        <v>1327</v>
      </c>
      <c r="G14214" s="3" t="s">
        <v>2974</v>
      </c>
      <c r="H14214" s="3" t="s">
        <v>1327</v>
      </c>
      <c r="I14214" s="29" t="n">
        <v>300.2</v>
      </c>
      <c r="J14214" s="29" t="n">
        <v>209.5</v>
      </c>
      <c r="K14214" s="30" t="s">
        <v>2734</v>
      </c>
      <c r="M14214" s="31" t="n">
        <f aca="false">P14214+R14214+T14214+V14214+X14214+Z14214+AB14214+AD14214+AF14214+AH14214+AJ14214+AL14214+AN14214+AP14214+AR14214+AT14214+AV14214+AX14214+AZ14214+BB14214+BD14214+BF14214+BH14214+BJ14214+BL14214+BN14214+BP14214</f>
        <v>0</v>
      </c>
    </row>
    <row r="14215" customFormat="false" ht="15" hidden="false" customHeight="false" outlineLevel="0" collapsed="false">
      <c r="A14215" s="55" t="n">
        <v>41991</v>
      </c>
      <c r="B14215" s="56" t="s">
        <v>2620</v>
      </c>
      <c r="C14215" s="56" t="s">
        <v>2668</v>
      </c>
      <c r="D14215" s="30" t="n">
        <v>2953</v>
      </c>
      <c r="E14215" s="30" t="n">
        <v>185526</v>
      </c>
      <c r="F14215" s="30" t="n">
        <v>185668</v>
      </c>
      <c r="G14215" s="3" t="s">
        <v>2056</v>
      </c>
      <c r="H14215" s="3" t="s">
        <v>2975</v>
      </c>
      <c r="I14215" s="29" t="n">
        <v>338.4</v>
      </c>
      <c r="J14215" s="29" t="n">
        <v>198.8</v>
      </c>
      <c r="K14215" s="30" t="s">
        <v>2621</v>
      </c>
      <c r="M14215" s="31" t="n">
        <f aca="false">P14215+R14215+T14215+V14215+X14215+Z14215+AB14215+AD14215+AF14215+AH14215+AJ14215+AL14215+AN14215+AP14215+AR14215+AT14215+AV14215+AX14215+AZ14215+BB14215+BD14215+BF14215+BH14215+BJ14215+BL14215+BN14215+BP14215</f>
        <v>0</v>
      </c>
    </row>
    <row r="14216" customFormat="false" ht="15" hidden="false" customHeight="false" outlineLevel="0" collapsed="false">
      <c r="A14216" s="55" t="n">
        <v>41991</v>
      </c>
      <c r="B14216" s="56" t="s">
        <v>1539</v>
      </c>
      <c r="C14216" s="56" t="s">
        <v>1226</v>
      </c>
      <c r="D14216" s="30" t="n">
        <v>2954</v>
      </c>
      <c r="E14216" s="44" t="n">
        <v>0.395833333333333</v>
      </c>
      <c r="F14216" s="44" t="n">
        <v>0.625</v>
      </c>
      <c r="H14216" s="42" t="n">
        <v>0.229166666666667</v>
      </c>
      <c r="I14216" s="29" t="n">
        <v>129.25</v>
      </c>
      <c r="J14216" s="29" t="n">
        <v>90.47</v>
      </c>
      <c r="K14216" s="30" t="s">
        <v>2626</v>
      </c>
      <c r="M14216" s="31" t="n">
        <f aca="false">P14216+R14216+T14216+V14216+X14216+Z14216+AB14216+AD14216+AF14216+AH14216+AJ14216+AL14216+AN14216+AP14216+AR14216+AT14216+AV14216+AX14216+AZ14216+BB14216+BD14216+BF14216+BH14216+BJ14216+BL14216+BN14216+BP14216</f>
        <v>0</v>
      </c>
    </row>
    <row r="14217" customFormat="false" ht="15" hidden="false" customHeight="false" outlineLevel="0" collapsed="false">
      <c r="A14217" s="55" t="n">
        <v>41991</v>
      </c>
      <c r="B14217" s="56" t="s">
        <v>1362</v>
      </c>
      <c r="C14217" s="56" t="s">
        <v>1527</v>
      </c>
      <c r="D14217" s="30" t="n">
        <v>2955</v>
      </c>
      <c r="E14217" s="44" t="n">
        <v>0.333333333333333</v>
      </c>
      <c r="F14217" s="44" t="n">
        <v>0.46875</v>
      </c>
      <c r="H14217" s="42" t="n">
        <v>0.166666666666667</v>
      </c>
      <c r="I14217" s="29" t="n">
        <v>94</v>
      </c>
      <c r="J14217" s="29" t="n">
        <v>65.8</v>
      </c>
      <c r="K14217" s="30" t="s">
        <v>2630</v>
      </c>
      <c r="M14217" s="31" t="n">
        <f aca="false">P14217+R14217+T14217+V14217+X14217+Z14217+AB14217+AD14217+AF14217+AH14217+AJ14217+AL14217+AN14217+AP14217+AR14217+AT14217+AV14217+AX14217+AZ14217+BB14217+BD14217+BF14217+BH14217+BJ14217+BL14217+BN14217+BP14217</f>
        <v>0</v>
      </c>
    </row>
    <row r="14218" customFormat="false" ht="15" hidden="false" customHeight="false" outlineLevel="0" collapsed="false">
      <c r="A14218" s="55" t="n">
        <v>41991</v>
      </c>
      <c r="B14218" s="56" t="s">
        <v>2636</v>
      </c>
      <c r="C14218" s="56" t="s">
        <v>1540</v>
      </c>
      <c r="D14218" s="30" t="n">
        <v>2956</v>
      </c>
      <c r="E14218" s="44" t="n">
        <v>0.291666666666667</v>
      </c>
      <c r="F14218" s="44" t="n">
        <v>0.805555555555556</v>
      </c>
      <c r="G14218" s="3" t="s">
        <v>2976</v>
      </c>
      <c r="H14218" s="3" t="s">
        <v>1317</v>
      </c>
      <c r="I14218" s="29" t="n">
        <v>433.05</v>
      </c>
      <c r="J14218" s="29" t="n">
        <v>290.63</v>
      </c>
      <c r="K14218" s="30" t="s">
        <v>2381</v>
      </c>
      <c r="M14218" s="31" t="n">
        <f aca="false">P14218+R14218+T14218+V14218+X14218+Z14218+AB14218+AD14218+AF14218+AH14218+AJ14218+AL14218+AN14218+AP14218+AR14218+AT14218+AV14218+AX14218+AZ14218+BB14218+BD14218+BF14218+BH14218+BJ14218+BL14218+BN14218+BP14218</f>
        <v>0</v>
      </c>
    </row>
    <row r="14219" customFormat="false" ht="15" hidden="false" customHeight="false" outlineLevel="0" collapsed="false">
      <c r="A14219" s="55" t="n">
        <v>41991</v>
      </c>
      <c r="B14219" s="56" t="s">
        <v>2620</v>
      </c>
      <c r="C14219" s="56" t="s">
        <v>2977</v>
      </c>
      <c r="D14219" s="30" t="n">
        <v>2957</v>
      </c>
      <c r="E14219" s="44" t="n">
        <v>0.53125</v>
      </c>
      <c r="F14219" s="44" t="n">
        <v>0.666666666666667</v>
      </c>
      <c r="H14219" s="42" t="n">
        <v>0.166666666666667</v>
      </c>
      <c r="I14219" s="29" t="n">
        <v>135</v>
      </c>
      <c r="J14219" s="29" t="n">
        <v>67.2</v>
      </c>
      <c r="K14219" s="30" t="s">
        <v>2621</v>
      </c>
      <c r="M14219" s="31" t="n">
        <f aca="false">P14219+R14219+T14219+V14219+X14219+Z14219+AB14219+AD14219+AF14219+AH14219+AJ14219+AL14219+AN14219+AP14219+AR14219+AT14219+AV14219+AX14219+AZ14219+BB14219+BD14219+BF14219+BH14219+BJ14219+BL14219+BN14219+BP14219</f>
        <v>0</v>
      </c>
    </row>
    <row r="14220" customFormat="false" ht="15" hidden="false" customHeight="false" outlineLevel="0" collapsed="false">
      <c r="A14220" s="55" t="n">
        <v>41991</v>
      </c>
      <c r="B14220" s="56" t="s">
        <v>2153</v>
      </c>
      <c r="C14220" s="56" t="s">
        <v>319</v>
      </c>
      <c r="D14220" s="30" t="n">
        <v>2958</v>
      </c>
      <c r="E14220" s="44" t="n">
        <v>0.604166666666667</v>
      </c>
      <c r="F14220" s="44" t="n">
        <v>0.669444444444444</v>
      </c>
      <c r="H14220" s="42" t="n">
        <v>0.166666666666667</v>
      </c>
      <c r="I14220" s="29" t="n">
        <v>135</v>
      </c>
      <c r="J14220" s="29" t="n">
        <v>67.2</v>
      </c>
      <c r="K14220" s="30" t="s">
        <v>2154</v>
      </c>
      <c r="M14220" s="31" t="n">
        <f aca="false">P14220+R14220+T14220+V14220+X14220+Z14220+AB14220+AD14220+AF14220+AH14220+AJ14220+AL14220+AN14220+AP14220+AR14220+AT14220+AV14220+AX14220+AZ14220+BB14220+BD14220+BF14220+BH14220+BJ14220+BL14220+BN14220+BP14220</f>
        <v>0</v>
      </c>
    </row>
    <row r="14221" s="56" customFormat="true" ht="15" hidden="false" customHeight="false" outlineLevel="0" collapsed="false">
      <c r="A14221" s="55"/>
      <c r="D14221" s="30"/>
      <c r="E14221" s="44"/>
      <c r="F14221" s="30"/>
      <c r="G14221" s="30"/>
      <c r="H14221" s="30"/>
      <c r="I14221" s="29"/>
      <c r="J14221" s="29"/>
      <c r="K14221" s="30"/>
      <c r="M14221" s="74"/>
      <c r="N14221" s="32"/>
      <c r="P14221" s="74"/>
      <c r="R14221" s="74"/>
      <c r="T14221" s="74"/>
      <c r="V14221" s="74"/>
      <c r="X14221" s="74"/>
      <c r="Z14221" s="74"/>
      <c r="AB14221" s="74"/>
      <c r="AD14221" s="74"/>
      <c r="AF14221" s="74"/>
      <c r="AH14221" s="74"/>
      <c r="AJ14221" s="74"/>
      <c r="AL14221" s="74"/>
      <c r="AN14221" s="74"/>
      <c r="AP14221" s="74"/>
      <c r="AR14221" s="74"/>
      <c r="AT14221" s="74"/>
      <c r="AV14221" s="74"/>
      <c r="AX14221" s="74"/>
      <c r="AZ14221" s="74"/>
    </row>
    <row r="14222" customFormat="false" ht="15" hidden="false" customHeight="false" outlineLevel="0" collapsed="false">
      <c r="A14222" s="435"/>
      <c r="B14222" s="436"/>
      <c r="C14222" s="436"/>
      <c r="D14222" s="437"/>
      <c r="E14222" s="438"/>
      <c r="F14222" s="437"/>
      <c r="G14222" s="437"/>
      <c r="H14222" s="437"/>
      <c r="I14222" s="439" t="n">
        <f aca="false">SUM(I14211:I14221)</f>
        <v>2292.1</v>
      </c>
      <c r="J14222" s="439" t="n">
        <f aca="false">SUM(J14211:J14221)</f>
        <v>1472.6</v>
      </c>
      <c r="K14222" s="437"/>
    </row>
    <row r="14223" customFormat="false" ht="21" hidden="false" customHeight="false" outlineLevel="0" collapsed="false">
      <c r="A14223" s="435"/>
      <c r="B14223" s="436"/>
      <c r="C14223" s="436"/>
      <c r="D14223" s="437"/>
      <c r="E14223" s="438"/>
      <c r="F14223" s="437"/>
      <c r="G14223" s="448" t="s">
        <v>1269</v>
      </c>
      <c r="H14223" s="437"/>
      <c r="I14223" s="439"/>
      <c r="J14223" s="439"/>
      <c r="K14223" s="437"/>
    </row>
    <row r="14224" customFormat="false" ht="15" hidden="false" customHeight="false" outlineLevel="0" collapsed="false">
      <c r="A14224" s="55" t="n">
        <v>41992</v>
      </c>
      <c r="B14224" s="56" t="s">
        <v>1195</v>
      </c>
      <c r="C14224" s="56" t="s">
        <v>490</v>
      </c>
      <c r="D14224" s="30" t="n">
        <v>2959</v>
      </c>
      <c r="E14224" s="44" t="n">
        <v>0.25</v>
      </c>
      <c r="F14224" s="44" t="n">
        <v>0.75</v>
      </c>
      <c r="H14224" s="42" t="n">
        <v>0.5</v>
      </c>
      <c r="I14224" s="29" t="n">
        <v>282</v>
      </c>
      <c r="J14224" s="29" t="n">
        <v>197.4</v>
      </c>
      <c r="K14224" s="30" t="s">
        <v>2465</v>
      </c>
      <c r="M14224" s="31" t="n">
        <f aca="false">P14224+R14224+T14224+V14224+X14224+Z14224+AB14224+AD14224+AF14224+AH14224+AJ14224+AL14224+AN14224+AP14224+AR14224+AT14224+AV14224+AX14224+AZ14224+BB14224+BD14224+BF14224+BH14224+BJ14224+BL14224+BN14224+BP14224</f>
        <v>0</v>
      </c>
    </row>
    <row r="14225" customFormat="false" ht="15" hidden="false" customHeight="false" outlineLevel="0" collapsed="false">
      <c r="A14225" s="55" t="n">
        <v>41992</v>
      </c>
      <c r="B14225" s="56" t="s">
        <v>1199</v>
      </c>
      <c r="C14225" s="56" t="s">
        <v>925</v>
      </c>
      <c r="D14225" s="30" t="n">
        <v>2960</v>
      </c>
      <c r="E14225" s="44" t="n">
        <v>0.291666666666667</v>
      </c>
      <c r="F14225" s="44" t="n">
        <v>0.75</v>
      </c>
      <c r="G14225" s="3" t="s">
        <v>2978</v>
      </c>
      <c r="H14225" s="3" t="s">
        <v>1271</v>
      </c>
      <c r="I14225" s="29" t="n">
        <v>377</v>
      </c>
      <c r="J14225" s="29" t="n">
        <v>252.4</v>
      </c>
      <c r="K14225" s="30" t="s">
        <v>2381</v>
      </c>
      <c r="M14225" s="31" t="n">
        <f aca="false">P14225+R14225+T14225+V14225+X14225+Z14225+AB14225+AD14225+AF14225+AH14225+AJ14225+AL14225+AN14225+AP14225+AR14225+AT14225+AV14225+AX14225+AZ14225+BB14225+BD14225+BF14225+BH14225+BJ14225+BL14225+BN14225+BP14225</f>
        <v>0</v>
      </c>
    </row>
    <row r="14226" customFormat="false" ht="15" hidden="false" customHeight="false" outlineLevel="0" collapsed="false">
      <c r="A14226" s="55" t="n">
        <v>41992</v>
      </c>
      <c r="B14226" s="56" t="s">
        <v>1193</v>
      </c>
      <c r="C14226" s="56" t="s">
        <v>278</v>
      </c>
      <c r="D14226" s="30" t="n">
        <v>2961</v>
      </c>
      <c r="E14226" s="44" t="n">
        <v>0.354166666666667</v>
      </c>
      <c r="F14226" s="44" t="n">
        <v>0.694444444444445</v>
      </c>
      <c r="H14226" s="42" t="n">
        <v>0.354166666666667</v>
      </c>
      <c r="I14226" s="29" t="n">
        <v>217</v>
      </c>
      <c r="J14226" s="29" t="n">
        <v>142.8</v>
      </c>
      <c r="K14226" s="30" t="s">
        <v>2619</v>
      </c>
      <c r="M14226" s="31" t="n">
        <f aca="false">P14226+R14226+T14226+V14226+X14226+Z14226+AB14226+AD14226+AF14226+AH14226+AJ14226+AL14226+AN14226+AP14226+AR14226+AT14226+AV14226+AX14226+AZ14226+BB14226+BD14226+BF14226+BH14226+BJ14226+BL14226+BN14226+BP14226</f>
        <v>0</v>
      </c>
    </row>
    <row r="14227" customFormat="false" ht="15" hidden="false" customHeight="false" outlineLevel="0" collapsed="false">
      <c r="A14227" s="55" t="n">
        <v>41992</v>
      </c>
      <c r="B14227" s="56" t="s">
        <v>2771</v>
      </c>
      <c r="C14227" s="56" t="s">
        <v>2979</v>
      </c>
      <c r="D14227" s="30" t="n">
        <v>2962</v>
      </c>
      <c r="E14227" s="44" t="n">
        <v>0.375</v>
      </c>
      <c r="F14227" s="44" t="n">
        <v>0.774305555555556</v>
      </c>
      <c r="G14227" s="3" t="s">
        <v>2878</v>
      </c>
      <c r="H14227" s="3" t="s">
        <v>1230</v>
      </c>
      <c r="I14227" s="29" t="n">
        <v>273.7</v>
      </c>
      <c r="J14227" s="29" t="n">
        <v>183.75</v>
      </c>
      <c r="K14227" s="30" t="s">
        <v>2772</v>
      </c>
      <c r="M14227" s="31" t="n">
        <f aca="false">P14227+R14227+T14227+V14227+X14227+Z14227+AB14227+AD14227+AF14227+AH14227+AJ14227+AL14227+AN14227+AP14227+AR14227+AT14227+AV14227+AX14227+AZ14227+BB14227+BD14227+BF14227+BH14227+BJ14227+BL14227+BN14227+BP14227</f>
        <v>0</v>
      </c>
    </row>
    <row r="14228" customFormat="false" ht="15" hidden="false" customHeight="false" outlineLevel="0" collapsed="false">
      <c r="A14228" s="55" t="n">
        <v>41992</v>
      </c>
      <c r="B14228" s="56" t="s">
        <v>679</v>
      </c>
      <c r="C14228" s="56" t="s">
        <v>1395</v>
      </c>
      <c r="D14228" s="30" t="n">
        <v>2963</v>
      </c>
      <c r="E14228" s="44" t="n">
        <v>0.25</v>
      </c>
      <c r="F14228" s="30" t="s">
        <v>1162</v>
      </c>
      <c r="H14228" s="3" t="s">
        <v>1162</v>
      </c>
      <c r="I14228" s="29" t="n">
        <v>222.2</v>
      </c>
      <c r="J14228" s="29" t="n">
        <v>130</v>
      </c>
      <c r="K14228" s="30" t="s">
        <v>1223</v>
      </c>
      <c r="M14228" s="31" t="n">
        <f aca="false">P14228+R14228+T14228+V14228+X14228+Z14228+AB14228+AD14228+AF14228+AH14228+AJ14228+AL14228+AN14228+AP14228+AR14228+AT14228+AV14228+AX14228+AZ14228+BB14228+BD14228+BF14228+BH14228+BJ14228+BL14228+BN14228+BP14228</f>
        <v>0</v>
      </c>
    </row>
    <row r="14229" customFormat="false" ht="15" hidden="false" customHeight="false" outlineLevel="0" collapsed="false">
      <c r="A14229" s="55"/>
      <c r="B14229" s="56"/>
      <c r="C14229" s="56"/>
      <c r="D14229" s="30"/>
      <c r="E14229" s="44"/>
      <c r="F14229" s="30"/>
    </row>
    <row r="14230" customFormat="false" ht="15" hidden="false" customHeight="false" outlineLevel="0" collapsed="false">
      <c r="A14230" s="435"/>
      <c r="B14230" s="436"/>
      <c r="C14230" s="436"/>
      <c r="D14230" s="437"/>
      <c r="E14230" s="438"/>
      <c r="F14230" s="437"/>
      <c r="G14230" s="437"/>
      <c r="H14230" s="437"/>
      <c r="I14230" s="439" t="n">
        <f aca="false">SUM(I14224:I14229)</f>
        <v>1371.9</v>
      </c>
      <c r="J14230" s="439" t="n">
        <f aca="false">SUM(J14224:J14229)</f>
        <v>906.35</v>
      </c>
      <c r="K14230" s="437"/>
    </row>
    <row r="14231" customFormat="false" ht="21" hidden="false" customHeight="false" outlineLevel="0" collapsed="false">
      <c r="A14231" s="435"/>
      <c r="B14231" s="436"/>
      <c r="C14231" s="436"/>
      <c r="D14231" s="437"/>
      <c r="E14231" s="438"/>
      <c r="F14231" s="437"/>
      <c r="G14231" s="448" t="s">
        <v>1301</v>
      </c>
      <c r="H14231" s="437"/>
      <c r="I14231" s="439"/>
      <c r="J14231" s="439"/>
      <c r="K14231" s="437"/>
    </row>
    <row r="14232" customFormat="false" ht="15" hidden="false" customHeight="false" outlineLevel="0" collapsed="false">
      <c r="A14232" s="55" t="n">
        <v>41995</v>
      </c>
      <c r="B14232" s="56" t="s">
        <v>1514</v>
      </c>
      <c r="C14232" s="56" t="s">
        <v>1395</v>
      </c>
      <c r="D14232" s="30" t="n">
        <v>2964</v>
      </c>
      <c r="E14232" s="44" t="n">
        <v>0.25</v>
      </c>
      <c r="F14232" s="30" t="s">
        <v>1327</v>
      </c>
      <c r="G14232" s="3" t="s">
        <v>2709</v>
      </c>
      <c r="H14232" s="3" t="s">
        <v>1327</v>
      </c>
      <c r="I14232" s="29" t="n">
        <v>232.2</v>
      </c>
      <c r="J14232" s="29" t="n">
        <v>160</v>
      </c>
      <c r="K14232" s="30" t="s">
        <v>1516</v>
      </c>
      <c r="M14232" s="31" t="n">
        <f aca="false">P14232+R14232+T14232+V14232+X14232+Z14232+AB14232+AD14232+AF14232+AH14232+AJ14232+AL14232+AN14232+AP14232+AR14232+AT14232+AV14232+AX14232+AZ14232+BB14232+BD14232+BF14232+BH14232+BJ14232+BL14232+BN14232+BP14232</f>
        <v>0</v>
      </c>
    </row>
    <row r="14233" customFormat="false" ht="15" hidden="false" customHeight="false" outlineLevel="0" collapsed="false">
      <c r="A14233" s="55" t="n">
        <v>41995</v>
      </c>
      <c r="B14233" s="56" t="s">
        <v>1517</v>
      </c>
      <c r="C14233" s="56" t="s">
        <v>1395</v>
      </c>
      <c r="D14233" s="30" t="n">
        <v>2965</v>
      </c>
      <c r="E14233" s="44" t="n">
        <v>0.25</v>
      </c>
      <c r="F14233" s="30" t="s">
        <v>1327</v>
      </c>
      <c r="G14233" s="3" t="s">
        <v>2980</v>
      </c>
      <c r="H14233" s="3" t="s">
        <v>1327</v>
      </c>
      <c r="I14233" s="29" t="n">
        <v>274.2</v>
      </c>
      <c r="J14233" s="29" t="n">
        <v>193</v>
      </c>
      <c r="K14233" s="30" t="s">
        <v>1518</v>
      </c>
      <c r="M14233" s="31" t="n">
        <f aca="false">P14233+R14233+T14233+V14233+X14233+Z14233+AB14233+AD14233+AF14233+AH14233+AJ14233+AL14233+AN14233+AP14233+AR14233+AT14233+AV14233+AX14233+AZ14233+BB14233+BD14233+BF14233+BH14233+BJ14233+BL14233+BN14233+BP14233</f>
        <v>0</v>
      </c>
    </row>
    <row r="14234" customFormat="false" ht="15" hidden="false" customHeight="false" outlineLevel="0" collapsed="false">
      <c r="A14234" s="55" t="n">
        <v>41995</v>
      </c>
      <c r="B14234" s="56" t="s">
        <v>1519</v>
      </c>
      <c r="C14234" s="56" t="s">
        <v>1395</v>
      </c>
      <c r="D14234" s="30" t="n">
        <v>2966</v>
      </c>
      <c r="E14234" s="44" t="n">
        <v>0.25</v>
      </c>
      <c r="F14234" s="30" t="s">
        <v>1327</v>
      </c>
      <c r="H14234" s="3" t="s">
        <v>1327</v>
      </c>
      <c r="I14234" s="29" t="n">
        <v>222.2</v>
      </c>
      <c r="J14234" s="29" t="n">
        <v>160</v>
      </c>
      <c r="K14234" s="30" t="s">
        <v>2615</v>
      </c>
      <c r="M14234" s="31" t="n">
        <f aca="false">P14234+R14234+T14234+V14234+X14234+Z14234+AB14234+AD14234+AF14234+AH14234+AJ14234+AL14234+AN14234+AP14234+AR14234+AT14234+AV14234+AX14234+AZ14234+BB14234+BD14234+BF14234+BH14234+BJ14234+BL14234+BN14234+BP14234</f>
        <v>0</v>
      </c>
    </row>
    <row r="14235" customFormat="false" ht="15" hidden="false" customHeight="false" outlineLevel="0" collapsed="false">
      <c r="A14235" s="55" t="n">
        <v>41995</v>
      </c>
      <c r="B14235" s="56" t="s">
        <v>2733</v>
      </c>
      <c r="C14235" s="56" t="s">
        <v>1395</v>
      </c>
      <c r="D14235" s="30" t="n">
        <v>2967</v>
      </c>
      <c r="E14235" s="44" t="n">
        <v>0.25</v>
      </c>
      <c r="F14235" s="30" t="s">
        <v>1327</v>
      </c>
      <c r="H14235" s="3" t="s">
        <v>1327</v>
      </c>
      <c r="I14235" s="29" t="n">
        <v>222.2</v>
      </c>
      <c r="J14235" s="29" t="n">
        <v>160</v>
      </c>
      <c r="K14235" s="30" t="s">
        <v>2734</v>
      </c>
      <c r="M14235" s="31" t="n">
        <f aca="false">P14235+R14235+T14235+V14235+X14235+Z14235+AB14235+AD14235+AF14235+AH14235+AJ14235+AL14235+AN14235+AP14235+AR14235+AT14235+AV14235+AX14235+AZ14235+BB14235+BD14235+BF14235+BH14235+BJ14235+BL14235+BN14235+BP14235</f>
        <v>0</v>
      </c>
    </row>
    <row r="14236" customFormat="false" ht="15" hidden="false" customHeight="false" outlineLevel="0" collapsed="false">
      <c r="A14236" s="55" t="n">
        <v>41995</v>
      </c>
      <c r="B14236" s="56" t="s">
        <v>2629</v>
      </c>
      <c r="C14236" s="47" t="s">
        <v>1395</v>
      </c>
      <c r="D14236" s="30" t="n">
        <v>2968</v>
      </c>
      <c r="E14236" s="44" t="n">
        <v>0.25</v>
      </c>
      <c r="F14236" s="30" t="s">
        <v>1327</v>
      </c>
      <c r="G14236" s="3" t="s">
        <v>2676</v>
      </c>
      <c r="H14236" s="3" t="s">
        <v>1327</v>
      </c>
      <c r="I14236" s="29" t="n">
        <v>248.2</v>
      </c>
      <c r="J14236" s="29" t="n">
        <v>146.5</v>
      </c>
      <c r="K14236" s="30" t="s">
        <v>2616</v>
      </c>
      <c r="M14236" s="31" t="n">
        <f aca="false">P14236+R14236+T14236+V14236+X14236+Z14236+AB14236+AD14236+AF14236+AH14236+AJ14236+AL14236+AN14236+AP14236+AR14236+AT14236+AV14236+AX14236+AZ14236+BB14236+BD14236+BF14236+BH14236+BJ14236+BL14236+BN14236+BP14236</f>
        <v>0</v>
      </c>
    </row>
    <row r="14237" customFormat="false" ht="15" hidden="false" customHeight="false" outlineLevel="0" collapsed="false">
      <c r="A14237" s="55" t="n">
        <v>41995</v>
      </c>
      <c r="B14237" s="56" t="s">
        <v>2627</v>
      </c>
      <c r="C14237" s="56" t="s">
        <v>2753</v>
      </c>
      <c r="D14237" s="30" t="n">
        <v>2969</v>
      </c>
      <c r="E14237" s="44" t="n">
        <v>0.354166666666667</v>
      </c>
      <c r="F14237" s="44" t="n">
        <v>0.5625</v>
      </c>
      <c r="H14237" s="42" t="n">
        <v>0.208333333333333</v>
      </c>
      <c r="I14237" s="29" t="n">
        <v>167</v>
      </c>
      <c r="J14237" s="29" t="n">
        <v>84</v>
      </c>
      <c r="K14237" s="30" t="s">
        <v>2619</v>
      </c>
      <c r="M14237" s="31" t="n">
        <f aca="false">P14237+R14237+T14237+V14237+X14237+Z14237+AB14237+AD14237+AF14237+AH14237+AJ14237+AL14237+AN14237+AP14237+AR14237+AT14237+AV14237+AX14237+AZ14237+BB14237+BD14237+BF14237+BH14237+BJ14237+BL14237+BN14237+BP14237</f>
        <v>0</v>
      </c>
    </row>
    <row r="14238" customFormat="false" ht="15" hidden="false" customHeight="false" outlineLevel="0" collapsed="false">
      <c r="A14238" s="55"/>
      <c r="B14238" s="56"/>
      <c r="C14238" s="56"/>
      <c r="D14238" s="30"/>
      <c r="E14238" s="44"/>
      <c r="F14238" s="30"/>
    </row>
    <row r="14239" customFormat="false" ht="15" hidden="false" customHeight="false" outlineLevel="0" collapsed="false">
      <c r="A14239" s="435"/>
      <c r="B14239" s="436"/>
      <c r="C14239" s="436"/>
      <c r="D14239" s="437"/>
      <c r="E14239" s="438"/>
      <c r="F14239" s="437"/>
      <c r="G14239" s="437"/>
      <c r="H14239" s="437"/>
      <c r="I14239" s="439" t="n">
        <f aca="false">SUM(I14232:I14238)</f>
        <v>1366</v>
      </c>
      <c r="J14239" s="439" t="n">
        <f aca="false">SUM(J14232:J14238)</f>
        <v>903.5</v>
      </c>
      <c r="K14239" s="437"/>
    </row>
    <row r="14240" customFormat="false" ht="21" hidden="false" customHeight="false" outlineLevel="0" collapsed="false">
      <c r="A14240" s="435"/>
      <c r="B14240" s="436"/>
      <c r="C14240" s="436"/>
      <c r="D14240" s="437"/>
      <c r="E14240" s="438"/>
      <c r="F14240" s="437"/>
      <c r="G14240" s="448" t="s">
        <v>1274</v>
      </c>
      <c r="H14240" s="437"/>
      <c r="I14240" s="439"/>
      <c r="J14240" s="439"/>
      <c r="K14240" s="437"/>
    </row>
    <row r="14241" customFormat="false" ht="15" hidden="false" customHeight="false" outlineLevel="0" collapsed="false">
      <c r="A14241" s="55" t="n">
        <v>41996</v>
      </c>
      <c r="B14241" s="56" t="s">
        <v>1176</v>
      </c>
      <c r="C14241" s="56" t="s">
        <v>842</v>
      </c>
      <c r="D14241" s="30" t="n">
        <v>2970</v>
      </c>
      <c r="E14241" s="44" t="n">
        <v>0.322916666666667</v>
      </c>
      <c r="F14241" s="44" t="n">
        <v>0.673611111111111</v>
      </c>
      <c r="H14241" s="42" t="n">
        <v>0.354166666666667</v>
      </c>
      <c r="I14241" s="29" t="n">
        <v>206.75</v>
      </c>
      <c r="J14241" s="29" t="n">
        <v>139.82</v>
      </c>
      <c r="K14241" s="30" t="s">
        <v>2462</v>
      </c>
      <c r="M14241" s="31" t="n">
        <f aca="false">P14241+R14241+T14241+V14241+X14241+Z14241+AB14241+AD14241+AF14241+AH14241+AJ14241+AL14241+AN14241+AP14241+AR14241+AT14241+AV14241+AX14241+AZ14241+BB14241+BD14241+BF14241+BH14241+BJ14241+BL14241+BN14241+BP14241</f>
        <v>0</v>
      </c>
    </row>
    <row r="14242" customFormat="false" ht="15" hidden="false" customHeight="false" outlineLevel="0" collapsed="false">
      <c r="A14242" s="55" t="n">
        <v>41996</v>
      </c>
      <c r="B14242" s="56" t="s">
        <v>679</v>
      </c>
      <c r="C14242" s="56" t="s">
        <v>1206</v>
      </c>
      <c r="D14242" s="30" t="n">
        <v>2971</v>
      </c>
      <c r="E14242" s="44" t="n">
        <v>0.25</v>
      </c>
      <c r="F14242" s="30" t="s">
        <v>1162</v>
      </c>
      <c r="G14242" s="3" t="s">
        <v>2981</v>
      </c>
      <c r="H14242" s="3" t="s">
        <v>1162</v>
      </c>
      <c r="I14242" s="29" t="n">
        <v>248.2</v>
      </c>
      <c r="J14242" s="29" t="n">
        <v>146.5</v>
      </c>
      <c r="K14242" s="30" t="s">
        <v>1223</v>
      </c>
      <c r="M14242" s="31" t="n">
        <f aca="false">P14242+R14242+T14242+V14242+X14242+Z14242+AB14242+AD14242+AF14242+AH14242+AJ14242+AL14242+AN14242+AP14242+AR14242+AT14242+AV14242+AX14242+AZ14242+BB14242+BD14242+BF14242+BH14242+BJ14242+BL14242+BN14242+BP14242</f>
        <v>0</v>
      </c>
    </row>
    <row r="14243" customFormat="false" ht="15" hidden="false" customHeight="false" outlineLevel="0" collapsed="false">
      <c r="A14243" s="55" t="n">
        <v>41996</v>
      </c>
      <c r="B14243" s="56" t="s">
        <v>1193</v>
      </c>
      <c r="C14243" s="56" t="s">
        <v>1032</v>
      </c>
      <c r="D14243" s="30" t="n">
        <v>2972</v>
      </c>
      <c r="E14243" s="44" t="n">
        <v>0.354166666666667</v>
      </c>
      <c r="F14243" s="44" t="n">
        <v>0.600694444444444</v>
      </c>
      <c r="H14243" s="42" t="n">
        <v>0.25</v>
      </c>
      <c r="I14243" s="29" t="n">
        <v>199</v>
      </c>
      <c r="J14243" s="29" t="n">
        <v>100.8</v>
      </c>
      <c r="K14243" s="30" t="s">
        <v>1216</v>
      </c>
      <c r="M14243" s="31" t="n">
        <f aca="false">P14243+R14243+T14243+V14243+X14243+Z14243+AB14243+AD14243+AF14243+AH14243+AJ14243+AL14243+AN14243+AP14243+AR14243+AT14243+AV14243+AX14243+AZ14243+BB14243+BD14243+BF14243+BH14243+BJ14243+BL14243+BN14243+BP14243</f>
        <v>0</v>
      </c>
    </row>
    <row r="14244" customFormat="false" ht="15" hidden="false" customHeight="false" outlineLevel="0" collapsed="false">
      <c r="A14244" s="55" t="n">
        <v>41996</v>
      </c>
      <c r="B14244" s="56" t="s">
        <v>1195</v>
      </c>
      <c r="C14244" s="56" t="s">
        <v>490</v>
      </c>
      <c r="D14244" s="30" t="n">
        <v>2973</v>
      </c>
      <c r="E14244" s="44" t="n">
        <v>0.25</v>
      </c>
      <c r="F14244" s="44" t="n">
        <v>0.375</v>
      </c>
      <c r="H14244" s="42" t="n">
        <v>0.166666666666667</v>
      </c>
      <c r="I14244" s="29" t="n">
        <v>94</v>
      </c>
      <c r="J14244" s="29" t="n">
        <v>65.8</v>
      </c>
      <c r="K14244" s="30" t="s">
        <v>2465</v>
      </c>
      <c r="M14244" s="31" t="n">
        <f aca="false">P14244+R14244+T14244+V14244+X14244+Z14244+AB14244+AD14244+AF14244+AH14244+AJ14244+AL14244+AN14244+AP14244+AR14244+AT14244+AV14244+AX14244+AZ14244+BB14244+BD14244+BF14244+BH14244+BJ14244+BL14244+BN14244+BP14244</f>
        <v>0</v>
      </c>
    </row>
    <row r="14245" customFormat="false" ht="15" hidden="false" customHeight="false" outlineLevel="0" collapsed="false">
      <c r="A14245" s="55" t="n">
        <v>41996</v>
      </c>
      <c r="B14245" s="56" t="s">
        <v>1199</v>
      </c>
      <c r="C14245" s="56" t="s">
        <v>925</v>
      </c>
      <c r="D14245" s="30" t="n">
        <v>2974</v>
      </c>
      <c r="E14245" s="44" t="n">
        <v>0.333333333333333</v>
      </c>
      <c r="F14245" s="44" t="n">
        <v>0.5</v>
      </c>
      <c r="G14245" s="3" t="s">
        <v>2982</v>
      </c>
      <c r="H14245" s="3" t="s">
        <v>1191</v>
      </c>
      <c r="I14245" s="29" t="n">
        <v>156.5</v>
      </c>
      <c r="J14245" s="29" t="n">
        <v>85.8</v>
      </c>
      <c r="K14245" s="30" t="s">
        <v>1253</v>
      </c>
      <c r="M14245" s="31" t="n">
        <f aca="false">P14245+R14245+T14245+V14245+X14245+Z14245+AB14245+AD14245+AF14245+AH14245+AJ14245+AL14245+AN14245+AP14245+AR14245+AT14245+AV14245+AX14245+AZ14245+BB14245+BD14245+BF14245+BH14245+BJ14245+BL14245+BN14245+BP14245</f>
        <v>0</v>
      </c>
    </row>
    <row r="14246" customFormat="false" ht="15" hidden="false" customHeight="false" outlineLevel="0" collapsed="false">
      <c r="A14246" s="55" t="n">
        <v>41996</v>
      </c>
      <c r="B14246" s="56" t="s">
        <v>1693</v>
      </c>
      <c r="C14246" s="56" t="s">
        <v>490</v>
      </c>
      <c r="D14246" s="30" t="n">
        <v>2975</v>
      </c>
      <c r="E14246" s="44" t="n">
        <v>0.5</v>
      </c>
      <c r="F14246" s="44" t="n">
        <v>0.649305555555556</v>
      </c>
      <c r="H14246" s="42" t="n">
        <v>0.166666666666667</v>
      </c>
      <c r="I14246" s="29" t="n">
        <v>94</v>
      </c>
      <c r="J14246" s="29" t="n">
        <v>65.8</v>
      </c>
      <c r="K14246" s="30" t="s">
        <v>2465</v>
      </c>
      <c r="M14246" s="31" t="n">
        <f aca="false">P14246+R14246+T14246+V14246+X14246+Z14246+AB14246+AD14246+AF14246+AH14246+AJ14246+AL14246+AN14246+AP14246+AR14246+AT14246+AV14246+AX14246+AZ14246+BB14246+BD14246+BF14246+BH14246+BJ14246+BL14246+BN14246+BP14246</f>
        <v>0</v>
      </c>
    </row>
    <row r="14247" customFormat="false" ht="15" hidden="false" customHeight="false" outlineLevel="0" collapsed="false">
      <c r="A14247" s="55"/>
      <c r="B14247" s="56"/>
      <c r="C14247" s="56"/>
      <c r="D14247" s="30"/>
      <c r="E14247" s="44"/>
      <c r="F14247" s="30"/>
    </row>
    <row r="14248" customFormat="false" ht="15" hidden="false" customHeight="false" outlineLevel="0" collapsed="false">
      <c r="A14248" s="435"/>
      <c r="B14248" s="436"/>
      <c r="C14248" s="436"/>
      <c r="D14248" s="437"/>
      <c r="E14248" s="438"/>
      <c r="F14248" s="437"/>
      <c r="G14248" s="437"/>
      <c r="H14248" s="437"/>
      <c r="I14248" s="439" t="n">
        <f aca="false">SUM(I14241:I14247)</f>
        <v>998.45</v>
      </c>
      <c r="J14248" s="439" t="n">
        <f aca="false">SUM(J14241:J14247)</f>
        <v>604.52</v>
      </c>
      <c r="K14248" s="437"/>
    </row>
    <row r="14249" customFormat="false" ht="21" hidden="false" customHeight="false" outlineLevel="0" collapsed="false">
      <c r="A14249" s="435"/>
      <c r="B14249" s="436"/>
      <c r="C14249" s="436"/>
      <c r="D14249" s="437"/>
      <c r="E14249" s="438"/>
      <c r="F14249" s="437"/>
      <c r="G14249" s="448" t="s">
        <v>1301</v>
      </c>
      <c r="H14249" s="437"/>
      <c r="I14249" s="439"/>
      <c r="J14249" s="439"/>
      <c r="K14249" s="437"/>
    </row>
    <row r="14250" customFormat="false" ht="15" hidden="false" customHeight="false" outlineLevel="0" collapsed="false">
      <c r="A14250" s="55" t="n">
        <v>42002</v>
      </c>
      <c r="B14250" s="56" t="s">
        <v>2627</v>
      </c>
      <c r="C14250" s="56" t="s">
        <v>2628</v>
      </c>
      <c r="D14250" s="30" t="n">
        <v>2976</v>
      </c>
      <c r="E14250" s="44" t="n">
        <v>0.322916666666667</v>
      </c>
      <c r="F14250" s="44" t="n">
        <v>0.625</v>
      </c>
      <c r="H14250" s="42" t="n">
        <v>0.3125</v>
      </c>
      <c r="I14250" s="29" t="n">
        <v>183.25</v>
      </c>
      <c r="J14250" s="29" t="n">
        <v>123.37</v>
      </c>
      <c r="K14250" s="30" t="s">
        <v>2619</v>
      </c>
      <c r="M14250" s="31" t="n">
        <f aca="false">P14250+R14250+T14250+V14250+X14250+Z14250+AB14250+AD14250+AF14250+AH14250+AJ14250+AL14250+AN14250+AP14250+AR14250+AT14250+AV14250+AX14250+AZ14250+BB14250+BD14250+BF14250+BH14250+BJ14250+BL14250+BN14250+BP14250</f>
        <v>0</v>
      </c>
    </row>
    <row r="14251" customFormat="false" ht="15" hidden="false" customHeight="false" outlineLevel="0" collapsed="false">
      <c r="A14251" s="55" t="n">
        <v>42002</v>
      </c>
      <c r="B14251" s="56" t="s">
        <v>1517</v>
      </c>
      <c r="C14251" s="56" t="s">
        <v>1395</v>
      </c>
      <c r="D14251" s="30" t="n">
        <v>2977</v>
      </c>
      <c r="E14251" s="44" t="n">
        <v>0.25</v>
      </c>
      <c r="F14251" s="30" t="s">
        <v>1327</v>
      </c>
      <c r="G14251" s="3" t="s">
        <v>2983</v>
      </c>
      <c r="H14251" s="3" t="s">
        <v>1327</v>
      </c>
      <c r="I14251" s="29" t="n">
        <v>300.2</v>
      </c>
      <c r="J14251" s="29" t="n">
        <v>209.5</v>
      </c>
      <c r="K14251" s="30" t="s">
        <v>1518</v>
      </c>
      <c r="M14251" s="31" t="n">
        <f aca="false">P14251+R14251+T14251+V14251+X14251+Z14251+AB14251+AD14251+AF14251+AH14251+AJ14251+AL14251+AN14251+AP14251+AR14251+AT14251+AV14251+AX14251+AZ14251+BB14251+BD14251+BF14251+BH14251+BJ14251+BL14251+BN14251+BP14251</f>
        <v>0</v>
      </c>
    </row>
    <row r="14252" customFormat="false" ht="15" hidden="false" customHeight="false" outlineLevel="0" collapsed="false">
      <c r="A14252" s="55" t="n">
        <v>42002</v>
      </c>
      <c r="B14252" s="56" t="s">
        <v>1519</v>
      </c>
      <c r="C14252" s="56" t="s">
        <v>1395</v>
      </c>
      <c r="D14252" s="30" t="n">
        <v>2978</v>
      </c>
      <c r="E14252" s="44" t="n">
        <v>0.25</v>
      </c>
      <c r="F14252" s="30" t="s">
        <v>1327</v>
      </c>
      <c r="G14252" s="3" t="s">
        <v>2984</v>
      </c>
      <c r="H14252" s="3" t="s">
        <v>1327</v>
      </c>
      <c r="I14252" s="29" t="n">
        <v>222.2</v>
      </c>
      <c r="J14252" s="29" t="n">
        <v>130</v>
      </c>
      <c r="K14252" s="30" t="s">
        <v>2615</v>
      </c>
      <c r="M14252" s="31" t="n">
        <f aca="false">P14252+R14252+T14252+V14252+X14252+Z14252+AB14252+AD14252+AF14252+AH14252+AJ14252+AL14252+AN14252+AP14252+AR14252+AT14252+AV14252+AX14252+AZ14252+BB14252+BD14252+BF14252+BH14252+BJ14252+BL14252+BN14252+BP14252</f>
        <v>0</v>
      </c>
    </row>
    <row r="14253" customFormat="false" ht="15" hidden="false" customHeight="false" outlineLevel="0" collapsed="false">
      <c r="A14253" s="55" t="n">
        <v>42002</v>
      </c>
      <c r="B14253" s="56" t="s">
        <v>2733</v>
      </c>
      <c r="C14253" s="56" t="s">
        <v>2985</v>
      </c>
      <c r="D14253" s="30" t="n">
        <v>2979</v>
      </c>
      <c r="E14253" s="44" t="n">
        <v>0.25</v>
      </c>
      <c r="F14253" s="30" t="s">
        <v>1327</v>
      </c>
      <c r="H14253" s="3" t="s">
        <v>1327</v>
      </c>
      <c r="I14253" s="29" t="n">
        <v>222.2</v>
      </c>
      <c r="J14253" s="29" t="n">
        <v>160</v>
      </c>
      <c r="K14253" s="30" t="s">
        <v>2734</v>
      </c>
      <c r="M14253" s="31" t="n">
        <f aca="false">P14253+R14253+T14253+V14253+X14253+Z14253+AB14253+AD14253+AF14253+AH14253+AJ14253+AL14253+AN14253+AP14253+AR14253+AT14253+AV14253+AX14253+AZ14253+BB14253+BD14253+BF14253+BH14253+BJ14253+BL14253+BN14253+BP14253</f>
        <v>0</v>
      </c>
    </row>
    <row r="14254" customFormat="false" ht="15" hidden="false" customHeight="false" outlineLevel="0" collapsed="false">
      <c r="A14254" s="55"/>
      <c r="B14254" s="56"/>
      <c r="C14254" s="56"/>
      <c r="D14254" s="30"/>
      <c r="E14254" s="44"/>
      <c r="F14254" s="30"/>
    </row>
    <row r="14255" customFormat="false" ht="15" hidden="false" customHeight="false" outlineLevel="0" collapsed="false">
      <c r="A14255" s="435"/>
      <c r="B14255" s="436"/>
      <c r="C14255" s="436"/>
      <c r="D14255" s="437"/>
      <c r="E14255" s="438"/>
      <c r="F14255" s="437"/>
      <c r="G14255" s="437"/>
      <c r="H14255" s="437"/>
      <c r="I14255" s="439" t="n">
        <f aca="false">SUM(I14250:I14254)</f>
        <v>927.85</v>
      </c>
      <c r="J14255" s="439" t="n">
        <f aca="false">SUM(J14250:J14254)</f>
        <v>622.87</v>
      </c>
      <c r="K14255" s="437"/>
    </row>
    <row r="14256" customFormat="false" ht="21" hidden="false" customHeight="false" outlineLevel="0" collapsed="false">
      <c r="A14256" s="435"/>
      <c r="B14256" s="436"/>
      <c r="C14256" s="436"/>
      <c r="D14256" s="437"/>
      <c r="E14256" s="438"/>
      <c r="F14256" s="437"/>
      <c r="G14256" s="448" t="s">
        <v>1245</v>
      </c>
      <c r="H14256" s="437"/>
      <c r="I14256" s="439"/>
      <c r="J14256" s="439"/>
      <c r="K14256" s="437"/>
    </row>
    <row r="14257" customFormat="false" ht="15" hidden="false" customHeight="false" outlineLevel="0" collapsed="false">
      <c r="A14257" s="55" t="n">
        <v>42003</v>
      </c>
      <c r="B14257" s="56" t="s">
        <v>1517</v>
      </c>
      <c r="C14257" s="56" t="s">
        <v>1395</v>
      </c>
      <c r="D14257" s="30" t="n">
        <v>2980</v>
      </c>
      <c r="E14257" s="44" t="n">
        <v>0.25</v>
      </c>
      <c r="F14257" s="30" t="s">
        <v>1327</v>
      </c>
      <c r="H14257" s="3" t="s">
        <v>1327</v>
      </c>
      <c r="I14257" s="29" t="n">
        <v>222.2</v>
      </c>
      <c r="J14257" s="29" t="n">
        <v>160</v>
      </c>
      <c r="K14257" s="30" t="s">
        <v>1518</v>
      </c>
      <c r="M14257" s="31" t="n">
        <f aca="false">P14257+R14257+T14257+V14257+X14257+Z14257+AB14257+AD14257+AF14257+AH14257+AJ14257+AL14257+AN14257+AP14257+AR14257+AT14257+AV14257+AX14257+AZ14257+BB14257+BD14257+BF14257+BH14257+BJ14257+BL14257+BN14257+BP14257</f>
        <v>0</v>
      </c>
    </row>
    <row r="14258" customFormat="false" ht="15" hidden="false" customHeight="false" outlineLevel="0" collapsed="false">
      <c r="A14258" s="55" t="n">
        <v>42003</v>
      </c>
      <c r="B14258" s="56" t="s">
        <v>1519</v>
      </c>
      <c r="C14258" s="56" t="s">
        <v>1395</v>
      </c>
      <c r="D14258" s="30" t="n">
        <v>2981</v>
      </c>
      <c r="E14258" s="44" t="n">
        <v>0.25</v>
      </c>
      <c r="F14258" s="30" t="s">
        <v>1327</v>
      </c>
      <c r="G14258" s="3" t="s">
        <v>2986</v>
      </c>
      <c r="H14258" s="3" t="s">
        <v>1327</v>
      </c>
      <c r="I14258" s="29" t="n">
        <v>274.2</v>
      </c>
      <c r="J14258" s="29" t="n">
        <v>193</v>
      </c>
      <c r="K14258" s="30" t="s">
        <v>2615</v>
      </c>
      <c r="M14258" s="31" t="n">
        <f aca="false">P14258+R14258+T14258+V14258+X14258+Z14258+AB14258+AD14258+AF14258+AH14258+AJ14258+AL14258+AN14258+AP14258+AR14258+AT14258+AV14258+AX14258+AZ14258+BB14258+BD14258+BF14258+BH14258+BJ14258+BL14258+BN14258+BP14258</f>
        <v>0</v>
      </c>
    </row>
    <row r="14259" customFormat="false" ht="15" hidden="false" customHeight="false" outlineLevel="0" collapsed="false">
      <c r="A14259" s="55" t="n">
        <v>42003</v>
      </c>
      <c r="B14259" s="56" t="s">
        <v>2733</v>
      </c>
      <c r="C14259" s="56" t="s">
        <v>1395</v>
      </c>
      <c r="D14259" s="30" t="n">
        <v>2982</v>
      </c>
      <c r="E14259" s="44" t="n">
        <v>0.25</v>
      </c>
      <c r="F14259" s="30" t="s">
        <v>1327</v>
      </c>
      <c r="G14259" s="3" t="s">
        <v>2987</v>
      </c>
      <c r="H14259" s="3" t="s">
        <v>1327</v>
      </c>
      <c r="I14259" s="29" t="n">
        <v>370</v>
      </c>
      <c r="J14259" s="29" t="n">
        <v>262.6</v>
      </c>
      <c r="K14259" s="30" t="s">
        <v>2734</v>
      </c>
      <c r="M14259" s="31" t="n">
        <f aca="false">P14259+R14259+T14259+V14259+X14259+Z14259+AB14259+AD14259+AF14259+AH14259+AJ14259+AL14259+AN14259+AP14259+AR14259+AT14259+AV14259+AX14259+AZ14259+BB14259+BD14259+BF14259+BH14259+BJ14259+BL14259+BN14259+BP14259</f>
        <v>0</v>
      </c>
    </row>
    <row r="14260" customFormat="false" ht="15" hidden="false" customHeight="false" outlineLevel="0" collapsed="false">
      <c r="A14260" s="55" t="n">
        <v>42003</v>
      </c>
      <c r="B14260" s="56" t="s">
        <v>1539</v>
      </c>
      <c r="C14260" s="56" t="s">
        <v>2988</v>
      </c>
      <c r="D14260" s="30" t="n">
        <v>2983</v>
      </c>
      <c r="E14260" s="44" t="n">
        <v>0.25</v>
      </c>
      <c r="F14260" s="30" t="s">
        <v>1327</v>
      </c>
      <c r="G14260" s="3" t="s">
        <v>1477</v>
      </c>
      <c r="H14260" s="3" t="s">
        <v>1327</v>
      </c>
      <c r="I14260" s="29" t="n">
        <v>248.2</v>
      </c>
      <c r="J14260" s="29" t="n">
        <v>146.5</v>
      </c>
      <c r="K14260" s="30" t="s">
        <v>2626</v>
      </c>
      <c r="M14260" s="31" t="n">
        <f aca="false">P14260+R14260+T14260+V14260+X14260+Z14260+AB14260+AD14260+AF14260+AH14260+AJ14260+AL14260+AN14260+AP14260+AR14260+AT14260+AV14260+AX14260+AZ14260+BB14260+BD14260+BF14260+BH14260+BJ14260+BL14260+BN14260+BP14260</f>
        <v>0</v>
      </c>
    </row>
    <row r="14261" customFormat="false" ht="15" hidden="false" customHeight="false" outlineLevel="0" collapsed="false">
      <c r="A14261" s="55" t="n">
        <v>42003</v>
      </c>
      <c r="B14261" s="56" t="s">
        <v>2627</v>
      </c>
      <c r="C14261" s="56" t="s">
        <v>2988</v>
      </c>
      <c r="D14261" s="30" t="n">
        <v>2984</v>
      </c>
      <c r="E14261" s="44" t="n">
        <v>0.25</v>
      </c>
      <c r="F14261" s="30" t="s">
        <v>1327</v>
      </c>
      <c r="H14261" s="3" t="s">
        <v>1327</v>
      </c>
      <c r="I14261" s="29" t="n">
        <v>222.2</v>
      </c>
      <c r="J14261" s="29" t="n">
        <v>130</v>
      </c>
      <c r="K14261" s="30" t="s">
        <v>2619</v>
      </c>
      <c r="M14261" s="31" t="n">
        <f aca="false">P14261+R14261+T14261+V14261+X14261+Z14261+AB14261+AD14261+AF14261+AH14261+AJ14261+AL14261+AN14261+AP14261+AR14261+AT14261+AV14261+AX14261+AZ14261+BB14261+BD14261+BF14261+BH14261+BJ14261+BL14261+BN14261+BP14261</f>
        <v>0</v>
      </c>
    </row>
    <row r="14262" customFormat="false" ht="15" hidden="false" customHeight="false" outlineLevel="0" collapsed="false">
      <c r="A14262" s="55" t="n">
        <v>42003</v>
      </c>
      <c r="B14262" s="56" t="s">
        <v>2989</v>
      </c>
      <c r="C14262" s="56" t="s">
        <v>2988</v>
      </c>
      <c r="D14262" s="30" t="n">
        <v>2985</v>
      </c>
      <c r="E14262" s="44" t="n">
        <v>0.25</v>
      </c>
      <c r="F14262" s="30" t="s">
        <v>1327</v>
      </c>
      <c r="G14262" s="3" t="s">
        <v>2990</v>
      </c>
      <c r="H14262" s="3" t="s">
        <v>1327</v>
      </c>
      <c r="I14262" s="29" t="n">
        <v>303.7</v>
      </c>
      <c r="J14262" s="29" t="n">
        <v>209.5</v>
      </c>
      <c r="K14262" s="30" t="s">
        <v>2734</v>
      </c>
      <c r="M14262" s="31" t="n">
        <f aca="false">P14262+R14262+T14262+V14262+X14262+Z14262+AB14262+AD14262+AF14262+AH14262+AJ14262+AL14262+AN14262+AP14262+AR14262+AT14262+AV14262+AX14262+AZ14262+BB14262+BD14262+BF14262+BH14262+BJ14262+BL14262+BN14262+BP14262</f>
        <v>0</v>
      </c>
    </row>
    <row r="14263" customFormat="false" ht="15" hidden="false" customHeight="false" outlineLevel="0" collapsed="false">
      <c r="A14263" s="55"/>
      <c r="B14263" s="56"/>
      <c r="C14263" s="56"/>
      <c r="D14263" s="30"/>
      <c r="E14263" s="44"/>
      <c r="F14263" s="30"/>
    </row>
    <row r="14264" customFormat="false" ht="15" hidden="false" customHeight="false" outlineLevel="0" collapsed="false">
      <c r="A14264" s="55"/>
      <c r="B14264" s="56"/>
      <c r="C14264" s="56"/>
      <c r="D14264" s="30"/>
      <c r="E14264" s="44"/>
      <c r="F14264" s="30"/>
      <c r="I14264" s="29" t="n">
        <f aca="false">SUM(I14257:I14263)</f>
        <v>1640.5</v>
      </c>
      <c r="J14264" s="29" t="n">
        <f aca="false">SUM(J14257:J14263)</f>
        <v>1101.6</v>
      </c>
    </row>
    <row r="14265" customFormat="false" ht="15" hidden="false" customHeight="false" outlineLevel="0" collapsed="false">
      <c r="A14265" s="55"/>
      <c r="B14265" s="56"/>
      <c r="C14265" s="56"/>
      <c r="D14265" s="30"/>
      <c r="E14265" s="44"/>
      <c r="F14265" s="30"/>
    </row>
    <row r="14266" customFormat="false" ht="15" hidden="false" customHeight="false" outlineLevel="0" collapsed="false">
      <c r="A14266" s="55"/>
      <c r="B14266" s="56"/>
      <c r="C14266" s="56"/>
      <c r="D14266" s="30"/>
      <c r="E14266" s="44"/>
      <c r="F14266" s="30"/>
    </row>
    <row r="14267" customFormat="false" ht="15" hidden="false" customHeight="false" outlineLevel="0" collapsed="false">
      <c r="A14267" s="55"/>
      <c r="B14267" s="56"/>
      <c r="C14267" s="56"/>
      <c r="D14267" s="30"/>
      <c r="E14267" s="44"/>
      <c r="F14267" s="30"/>
    </row>
    <row r="14268" customFormat="false" ht="15" hidden="false" customHeight="false" outlineLevel="0" collapsed="false">
      <c r="A14268" s="55"/>
      <c r="B14268" s="56"/>
      <c r="C14268" s="56"/>
      <c r="D14268" s="30"/>
      <c r="E14268" s="44"/>
      <c r="F14268" s="30"/>
    </row>
    <row r="14269" customFormat="false" ht="15" hidden="false" customHeight="false" outlineLevel="0" collapsed="false">
      <c r="A14269" s="55"/>
      <c r="B14269" s="56"/>
      <c r="C14269" s="56"/>
      <c r="D14269" s="30"/>
      <c r="E14269" s="44"/>
      <c r="F14269" s="30"/>
    </row>
    <row r="14270" customFormat="false" ht="15" hidden="false" customHeight="false" outlineLevel="0" collapsed="false">
      <c r="A14270" s="55"/>
      <c r="B14270" s="56"/>
      <c r="C14270" s="56"/>
      <c r="D14270" s="30"/>
      <c r="E14270" s="44"/>
      <c r="F14270" s="30"/>
    </row>
    <row r="14271" customFormat="false" ht="15" hidden="false" customHeight="false" outlineLevel="0" collapsed="false">
      <c r="A14271" s="55"/>
      <c r="B14271" s="56"/>
      <c r="C14271" s="56"/>
      <c r="D14271" s="30"/>
      <c r="E14271" s="44"/>
      <c r="F14271" s="30"/>
    </row>
    <row r="14272" customFormat="false" ht="15" hidden="false" customHeight="false" outlineLevel="0" collapsed="false">
      <c r="A14272" s="457"/>
      <c r="B14272" s="315"/>
      <c r="C14272" s="315"/>
      <c r="D14272" s="314"/>
      <c r="E14272" s="458"/>
      <c r="F14272" s="314"/>
      <c r="G14272" s="314"/>
      <c r="H14272" s="314"/>
      <c r="I14272" s="316"/>
      <c r="J14272" s="316"/>
      <c r="K14272" s="314"/>
    </row>
    <row r="14273" customFormat="false" ht="21" hidden="false" customHeight="false" outlineLevel="0" collapsed="false">
      <c r="A14273" s="457"/>
      <c r="B14273" s="315"/>
      <c r="C14273" s="448" t="s">
        <v>1780</v>
      </c>
      <c r="D14273" s="314"/>
      <c r="E14273" s="458"/>
      <c r="F14273" s="314"/>
      <c r="G14273" s="448" t="n">
        <v>2015</v>
      </c>
      <c r="H14273" s="314"/>
      <c r="I14273" s="316"/>
      <c r="J14273" s="316"/>
      <c r="K14273" s="314"/>
    </row>
    <row r="14274" customFormat="false" ht="15" hidden="false" customHeight="false" outlineLevel="0" collapsed="false">
      <c r="A14274" s="457"/>
      <c r="B14274" s="315"/>
      <c r="C14274" s="315"/>
      <c r="D14274" s="314"/>
      <c r="E14274" s="458"/>
      <c r="F14274" s="314"/>
      <c r="G14274" s="314"/>
      <c r="H14274" s="314"/>
      <c r="I14274" s="316"/>
      <c r="J14274" s="316"/>
      <c r="K14274" s="314"/>
    </row>
    <row r="14275" customFormat="false" ht="15" hidden="false" customHeight="false" outlineLevel="0" collapsed="false">
      <c r="A14275" s="457"/>
      <c r="B14275" s="315"/>
      <c r="C14275" s="315"/>
      <c r="D14275" s="314"/>
      <c r="E14275" s="458"/>
      <c r="F14275" s="314"/>
      <c r="G14275" s="314"/>
      <c r="H14275" s="314"/>
      <c r="I14275" s="316"/>
      <c r="J14275" s="316"/>
      <c r="K14275" s="314"/>
    </row>
    <row r="14276" customFormat="false" ht="15" hidden="false" customHeight="false" outlineLevel="0" collapsed="false">
      <c r="A14276" s="55" t="n">
        <v>42009</v>
      </c>
      <c r="B14276" s="56" t="s">
        <v>1514</v>
      </c>
      <c r="C14276" s="56" t="s">
        <v>1395</v>
      </c>
      <c r="D14276" s="30" t="n">
        <v>2986</v>
      </c>
      <c r="E14276" s="44" t="n">
        <v>0.25</v>
      </c>
      <c r="F14276" s="30" t="s">
        <v>1327</v>
      </c>
      <c r="G14276" s="3" t="s">
        <v>2720</v>
      </c>
      <c r="H14276" s="3" t="s">
        <v>1327</v>
      </c>
      <c r="I14276" s="29" t="n">
        <v>237.2</v>
      </c>
      <c r="J14276" s="29" t="n">
        <v>160</v>
      </c>
      <c r="K14276" s="30" t="s">
        <v>1516</v>
      </c>
      <c r="M14276" s="31" t="n">
        <f aca="false">P14276+R14276+T14276+V14276+X14276+Z14276+AB14276+AD14276+AF14276+AH14276+AJ14276+AL14276+AN14276+AP14276+AR14276+AT14276+AV14276+AX14276+AZ14276+BB14276+BD14276+BF14276+BH14276+BJ14276+BL14276+BN14276+BP14276</f>
        <v>0</v>
      </c>
    </row>
    <row r="14277" customFormat="false" ht="15" hidden="false" customHeight="false" outlineLevel="0" collapsed="false">
      <c r="A14277" s="55" t="n">
        <v>42009</v>
      </c>
      <c r="B14277" s="56" t="s">
        <v>1517</v>
      </c>
      <c r="C14277" s="56" t="s">
        <v>1395</v>
      </c>
      <c r="D14277" s="30" t="n">
        <v>2987</v>
      </c>
      <c r="E14277" s="44" t="n">
        <v>0.25</v>
      </c>
      <c r="F14277" s="30" t="s">
        <v>1327</v>
      </c>
      <c r="G14277" s="3" t="s">
        <v>2991</v>
      </c>
      <c r="H14277" s="3" t="s">
        <v>1327</v>
      </c>
      <c r="I14277" s="29" t="n">
        <v>400</v>
      </c>
      <c r="J14277" s="29" t="n">
        <v>282</v>
      </c>
      <c r="K14277" s="30" t="s">
        <v>1518</v>
      </c>
      <c r="M14277" s="31" t="n">
        <f aca="false">P14277+R14277+T14277+V14277+X14277+Z14277+AB14277+AD14277+AF14277+AH14277+AJ14277+AL14277+AN14277+AP14277+AR14277+AT14277+AV14277+AX14277+AZ14277+BB14277+BD14277+BF14277+BH14277+BJ14277+BL14277+BN14277+BP14277</f>
        <v>0</v>
      </c>
    </row>
    <row r="14278" customFormat="false" ht="15" hidden="false" customHeight="false" outlineLevel="0" collapsed="false">
      <c r="A14278" s="55" t="n">
        <v>42009</v>
      </c>
      <c r="B14278" s="56" t="s">
        <v>1519</v>
      </c>
      <c r="C14278" s="56" t="s">
        <v>1395</v>
      </c>
      <c r="D14278" s="30" t="n">
        <v>2988</v>
      </c>
      <c r="E14278" s="44" t="n">
        <v>0.25</v>
      </c>
      <c r="F14278" s="30" t="s">
        <v>1327</v>
      </c>
      <c r="H14278" s="3" t="s">
        <v>1327</v>
      </c>
      <c r="I14278" s="29" t="n">
        <v>229.2</v>
      </c>
      <c r="J14278" s="29" t="n">
        <v>160</v>
      </c>
      <c r="K14278" s="30" t="s">
        <v>2615</v>
      </c>
      <c r="M14278" s="31" t="n">
        <f aca="false">P14278+R14278+T14278+V14278+X14278+Z14278+AB14278+AD14278+AF14278+AH14278+AJ14278+AL14278+AN14278+AP14278+AR14278+AT14278+AV14278+AX14278+AZ14278+BB14278+BD14278+BF14278+BH14278+BJ14278+BL14278+BN14278+BP14278</f>
        <v>0</v>
      </c>
    </row>
    <row r="14279" customFormat="false" ht="15" hidden="false" customHeight="false" outlineLevel="0" collapsed="false">
      <c r="A14279" s="55" t="n">
        <v>42009</v>
      </c>
      <c r="B14279" s="56" t="s">
        <v>2733</v>
      </c>
      <c r="C14279" s="56" t="s">
        <v>1395</v>
      </c>
      <c r="D14279" s="30" t="n">
        <v>2989</v>
      </c>
      <c r="E14279" s="44" t="n">
        <v>0.25</v>
      </c>
      <c r="F14279" s="30" t="s">
        <v>1327</v>
      </c>
      <c r="G14279" s="3" t="s">
        <v>2682</v>
      </c>
      <c r="H14279" s="3" t="s">
        <v>1327</v>
      </c>
      <c r="I14279" s="29" t="n">
        <v>259.4</v>
      </c>
      <c r="J14279" s="29" t="n">
        <v>176.5</v>
      </c>
      <c r="K14279" s="30" t="s">
        <v>2734</v>
      </c>
      <c r="M14279" s="31" t="n">
        <f aca="false">P14279+R14279+T14279+V14279+X14279+Z14279+AB14279+AD14279+AF14279+AH14279+AJ14279+AL14279+AN14279+AP14279+AR14279+AT14279+AV14279+AX14279+AZ14279+BB14279+BD14279+BF14279+BH14279+BJ14279+BL14279+BN14279+BP14279</f>
        <v>0</v>
      </c>
    </row>
    <row r="14280" customFormat="false" ht="15" hidden="false" customHeight="false" outlineLevel="0" collapsed="false">
      <c r="A14280" s="55" t="n">
        <v>42009</v>
      </c>
      <c r="B14280" s="56" t="s">
        <v>1539</v>
      </c>
      <c r="C14280" s="56" t="s">
        <v>2992</v>
      </c>
      <c r="D14280" s="30" t="n">
        <v>2990</v>
      </c>
      <c r="E14280" s="44" t="n">
        <v>0.25</v>
      </c>
      <c r="F14280" s="30" t="s">
        <v>1327</v>
      </c>
      <c r="H14280" s="3" t="s">
        <v>1327</v>
      </c>
      <c r="I14280" s="29" t="n">
        <v>222.2</v>
      </c>
      <c r="J14280" s="29" t="n">
        <v>130</v>
      </c>
      <c r="K14280" s="30" t="s">
        <v>2626</v>
      </c>
      <c r="M14280" s="31" t="n">
        <f aca="false">P14280+R14280+T14280+V14280+X14280+Z14280+AB14280+AD14280+AF14280+AH14280+AJ14280+AL14280+AN14280+AP14280+AR14280+AT14280+AV14280+AX14280+AZ14280+BB14280+BD14280+BF14280+BH14280+BJ14280+BL14280+BN14280+BP14280</f>
        <v>0</v>
      </c>
    </row>
    <row r="14281" customFormat="false" ht="15" hidden="false" customHeight="false" outlineLevel="0" collapsed="false">
      <c r="A14281" s="55" t="n">
        <v>42009</v>
      </c>
      <c r="B14281" s="56" t="s">
        <v>2993</v>
      </c>
      <c r="C14281" s="56" t="s">
        <v>2992</v>
      </c>
      <c r="D14281" s="30" t="n">
        <v>2991</v>
      </c>
      <c r="E14281" s="44" t="n">
        <v>0.25</v>
      </c>
      <c r="F14281" s="30" t="s">
        <v>1327</v>
      </c>
      <c r="G14281" s="3" t="s">
        <v>2720</v>
      </c>
      <c r="H14281" s="3" t="s">
        <v>1327</v>
      </c>
      <c r="I14281" s="29" t="n">
        <v>222.2</v>
      </c>
      <c r="J14281" s="29" t="n">
        <v>160</v>
      </c>
      <c r="K14281" s="30" t="s">
        <v>1516</v>
      </c>
      <c r="M14281" s="31" t="n">
        <f aca="false">P14281+R14281+T14281+V14281+X14281+Z14281+AB14281+AD14281+AF14281+AH14281+AJ14281+AL14281+AN14281+AP14281+AR14281+AT14281+AV14281+AX14281+AZ14281+BB14281+BD14281+BF14281+BH14281+BJ14281+BL14281+BN14281+BP14281</f>
        <v>0</v>
      </c>
    </row>
    <row r="14282" customFormat="false" ht="15" hidden="false" customHeight="false" outlineLevel="0" collapsed="false">
      <c r="A14282" s="55"/>
      <c r="B14282" s="56"/>
      <c r="C14282" s="56"/>
      <c r="D14282" s="30"/>
      <c r="E14282" s="44"/>
      <c r="F14282" s="30"/>
      <c r="G14282" s="30"/>
      <c r="H14282" s="30"/>
    </row>
    <row r="14283" customFormat="false" ht="15" hidden="false" customHeight="false" outlineLevel="0" collapsed="false">
      <c r="A14283" s="113"/>
      <c r="B14283" s="101"/>
      <c r="C14283" s="101"/>
      <c r="D14283" s="100"/>
      <c r="E14283" s="416"/>
      <c r="F14283" s="100"/>
      <c r="G14283" s="100"/>
      <c r="H14283" s="100"/>
      <c r="I14283" s="96" t="n">
        <f aca="false">SUM(I14276:I14282)</f>
        <v>1570.2</v>
      </c>
      <c r="J14283" s="102" t="n">
        <f aca="false">SUM(J14276:J14282)</f>
        <v>1068.5</v>
      </c>
      <c r="K14283" s="100"/>
    </row>
    <row r="14284" customFormat="false" ht="21" hidden="false" customHeight="false" outlineLevel="0" collapsed="false">
      <c r="A14284" s="113"/>
      <c r="B14284" s="101"/>
      <c r="C14284" s="101"/>
      <c r="D14284" s="100"/>
      <c r="E14284" s="416"/>
      <c r="F14284" s="100"/>
      <c r="G14284" s="207" t="s">
        <v>1245</v>
      </c>
      <c r="H14284" s="100"/>
      <c r="I14284" s="102"/>
      <c r="J14284" s="102"/>
      <c r="K14284" s="100"/>
    </row>
    <row r="14285" customFormat="false" ht="15" hidden="false" customHeight="false" outlineLevel="0" collapsed="false">
      <c r="A14285" s="55" t="n">
        <v>42010</v>
      </c>
      <c r="B14285" s="56" t="s">
        <v>1539</v>
      </c>
      <c r="C14285" s="56" t="s">
        <v>2625</v>
      </c>
      <c r="D14285" s="30" t="n">
        <v>2992</v>
      </c>
      <c r="E14285" s="44" t="n">
        <v>0.291666666666667</v>
      </c>
      <c r="F14285" s="44" t="n">
        <v>0.675694444444444</v>
      </c>
      <c r="G14285" s="3" t="s">
        <v>2994</v>
      </c>
      <c r="H14285" s="3" t="s">
        <v>1230</v>
      </c>
      <c r="I14285" s="29" t="n">
        <v>253.75</v>
      </c>
      <c r="J14285" s="29" t="n">
        <v>172.72</v>
      </c>
      <c r="K14285" s="30" t="s">
        <v>2626</v>
      </c>
      <c r="M14285" s="31" t="n">
        <f aca="false">P14285+R14285+T14285+V14285+X14285+Z14285+AB14285+AD14285+AF14285+AH14285+AJ14285+AL14285+AN14285+AP14285+AR14285+AT14285+AV14285+AX14285+AZ14285+BB14285+BD14285+BF14285+BH14285+BJ14285+BL14285+BN14285+BP14285</f>
        <v>0</v>
      </c>
    </row>
    <row r="14286" customFormat="false" ht="15" hidden="false" customHeight="false" outlineLevel="0" collapsed="false">
      <c r="A14286" s="55" t="n">
        <v>42010</v>
      </c>
      <c r="B14286" s="56" t="s">
        <v>2627</v>
      </c>
      <c r="C14286" s="56" t="s">
        <v>2628</v>
      </c>
      <c r="D14286" s="30" t="n">
        <v>2993</v>
      </c>
      <c r="E14286" s="44" t="n">
        <v>0.333333333333333</v>
      </c>
      <c r="F14286" s="44" t="n">
        <v>0.618055555555556</v>
      </c>
      <c r="H14286" s="42" t="n">
        <v>0.291666666666667</v>
      </c>
      <c r="I14286" s="29" t="n">
        <v>171.5</v>
      </c>
      <c r="J14286" s="29" t="n">
        <v>115.15</v>
      </c>
      <c r="K14286" s="30" t="s">
        <v>2619</v>
      </c>
      <c r="M14286" s="31" t="n">
        <f aca="false">P14286+R14286+T14286+V14286+X14286+Z14286+AB14286+AD14286+AF14286+AH14286+AJ14286+AL14286+AN14286+AP14286+AR14286+AT14286+AV14286+AX14286+AZ14286+BB14286+BD14286+BF14286+BH14286+BJ14286+BL14286+BN14286+BP14286</f>
        <v>0</v>
      </c>
    </row>
    <row r="14287" customFormat="false" ht="15" hidden="false" customHeight="false" outlineLevel="0" collapsed="false">
      <c r="A14287" s="55" t="n">
        <v>42010</v>
      </c>
      <c r="B14287" s="56" t="s">
        <v>1514</v>
      </c>
      <c r="C14287" s="56" t="s">
        <v>1395</v>
      </c>
      <c r="D14287" s="30" t="n">
        <v>2994</v>
      </c>
      <c r="E14287" s="44" t="n">
        <v>0.25</v>
      </c>
      <c r="F14287" s="30" t="s">
        <v>1327</v>
      </c>
      <c r="H14287" s="3" t="s">
        <v>1327</v>
      </c>
      <c r="I14287" s="29" t="n">
        <v>222.2</v>
      </c>
      <c r="J14287" s="29" t="n">
        <v>130</v>
      </c>
      <c r="K14287" s="30" t="s">
        <v>1516</v>
      </c>
      <c r="M14287" s="31" t="n">
        <f aca="false">P14287+R14287+T14287+V14287+X14287+Z14287+AB14287+AD14287+AF14287+AH14287+AJ14287+AL14287+AN14287+AP14287+AR14287+AT14287+AV14287+AX14287+AZ14287+BB14287+BD14287+BF14287+BH14287+BJ14287+BL14287+BN14287+BP14287</f>
        <v>0</v>
      </c>
    </row>
    <row r="14288" customFormat="false" ht="15" hidden="false" customHeight="false" outlineLevel="0" collapsed="false">
      <c r="A14288" s="55" t="n">
        <v>42010</v>
      </c>
      <c r="B14288" s="56" t="s">
        <v>1517</v>
      </c>
      <c r="C14288" s="56" t="s">
        <v>1395</v>
      </c>
      <c r="D14288" s="30" t="n">
        <v>2995</v>
      </c>
      <c r="E14288" s="44" t="n">
        <v>0.25</v>
      </c>
      <c r="F14288" s="30" t="s">
        <v>1327</v>
      </c>
      <c r="H14288" s="3" t="s">
        <v>1327</v>
      </c>
      <c r="I14288" s="29" t="n">
        <v>222.2</v>
      </c>
      <c r="J14288" s="29" t="n">
        <v>160</v>
      </c>
      <c r="K14288" s="30" t="s">
        <v>1518</v>
      </c>
      <c r="M14288" s="31" t="n">
        <f aca="false">P14288+R14288+T14288+V14288+X14288+Z14288+AB14288+AD14288+AF14288+AH14288+AJ14288+AL14288+AN14288+AP14288+AR14288+AT14288+AV14288+AX14288+AZ14288+BB14288+BD14288+BF14288+BH14288+BJ14288+BL14288+BN14288+BP14288</f>
        <v>0</v>
      </c>
    </row>
    <row r="14289" customFormat="false" ht="15" hidden="false" customHeight="false" outlineLevel="0" collapsed="false">
      <c r="A14289" s="55" t="n">
        <v>42010</v>
      </c>
      <c r="B14289" s="56" t="s">
        <v>1519</v>
      </c>
      <c r="C14289" s="56" t="s">
        <v>1395</v>
      </c>
      <c r="D14289" s="30" t="n">
        <v>2996</v>
      </c>
      <c r="E14289" s="44" t="n">
        <v>0.25</v>
      </c>
      <c r="F14289" s="30" t="s">
        <v>1327</v>
      </c>
      <c r="H14289" s="3" t="s">
        <v>1327</v>
      </c>
      <c r="I14289" s="29" t="n">
        <v>222.2</v>
      </c>
      <c r="J14289" s="29" t="n">
        <v>160</v>
      </c>
      <c r="K14289" s="30" t="s">
        <v>2615</v>
      </c>
      <c r="M14289" s="31" t="n">
        <f aca="false">P14289+R14289+T14289+V14289+X14289+Z14289+AB14289+AD14289+AF14289+AH14289+AJ14289+AL14289+AN14289+AP14289+AR14289+AT14289+AV14289+AX14289+AZ14289+BB14289+BD14289+BF14289+BH14289+BJ14289+BL14289+BN14289+BP14289</f>
        <v>0</v>
      </c>
    </row>
    <row r="14290" customFormat="false" ht="15" hidden="false" customHeight="false" outlineLevel="0" collapsed="false">
      <c r="A14290" s="55" t="n">
        <v>42010</v>
      </c>
      <c r="B14290" s="56" t="s">
        <v>2733</v>
      </c>
      <c r="C14290" s="56" t="s">
        <v>2995</v>
      </c>
      <c r="D14290" s="30" t="n">
        <v>2997</v>
      </c>
      <c r="E14290" s="44" t="n">
        <v>0.25</v>
      </c>
      <c r="F14290" s="30" t="s">
        <v>1327</v>
      </c>
      <c r="H14290" s="3" t="s">
        <v>1327</v>
      </c>
      <c r="I14290" s="29" t="n">
        <v>229.2</v>
      </c>
      <c r="J14290" s="29" t="n">
        <v>160</v>
      </c>
      <c r="K14290" s="30" t="s">
        <v>2734</v>
      </c>
      <c r="M14290" s="31" t="n">
        <f aca="false">P14290+R14290+T14290+V14290+X14290+Z14290+AB14290+AD14290+AF14290+AH14290+AJ14290+AL14290+AN14290+AP14290+AR14290+AT14290+AV14290+AX14290+AZ14290+BB14290+BD14290+BF14290+BH14290+BJ14290+BL14290+BN14290+BP14290</f>
        <v>0</v>
      </c>
    </row>
    <row r="14291" customFormat="false" ht="15" hidden="false" customHeight="false" outlineLevel="0" collapsed="false">
      <c r="A14291" s="55" t="n">
        <v>42010</v>
      </c>
      <c r="B14291" s="56" t="s">
        <v>1958</v>
      </c>
      <c r="C14291" s="56" t="s">
        <v>1958</v>
      </c>
      <c r="D14291" s="30" t="n">
        <v>2998</v>
      </c>
      <c r="E14291" s="30" t="s">
        <v>1958</v>
      </c>
      <c r="F14291" s="30"/>
      <c r="G14291" s="3" t="s">
        <v>1958</v>
      </c>
      <c r="H14291" s="3" t="s">
        <v>1958</v>
      </c>
      <c r="I14291" s="29" t="s">
        <v>1958</v>
      </c>
      <c r="J14291" s="29" t="s">
        <v>1958</v>
      </c>
      <c r="K14291" s="30" t="s">
        <v>2630</v>
      </c>
      <c r="M14291" s="31" t="n">
        <f aca="false">P14291+R14291+T14291+V14291+X14291+Z14291+AB14291+AD14291+AF14291+AH14291+AJ14291+AL14291+AN14291+AP14291+AR14291+AT14291+AV14291+AX14291+AZ14291+BB14291+BD14291+BF14291+BH14291+BJ14291+BL14291+BN14291+BP14291</f>
        <v>0</v>
      </c>
    </row>
    <row r="14292" customFormat="false" ht="15" hidden="false" customHeight="false" outlineLevel="0" collapsed="false">
      <c r="A14292" s="55"/>
      <c r="B14292" s="56"/>
      <c r="C14292" s="56"/>
      <c r="D14292" s="30"/>
      <c r="E14292" s="30"/>
      <c r="F14292" s="30"/>
    </row>
    <row r="14293" customFormat="false" ht="15" hidden="false" customHeight="false" outlineLevel="0" collapsed="false">
      <c r="A14293" s="113"/>
      <c r="B14293" s="101"/>
      <c r="C14293" s="101"/>
      <c r="D14293" s="100"/>
      <c r="E14293" s="100"/>
      <c r="F14293" s="100"/>
      <c r="G14293" s="100"/>
      <c r="H14293" s="100"/>
      <c r="I14293" s="96" t="n">
        <f aca="false">SUM(I14285:I14292)</f>
        <v>1321.05</v>
      </c>
      <c r="J14293" s="102" t="n">
        <f aca="false">SUM(J14285:J14292)</f>
        <v>897.87</v>
      </c>
      <c r="K14293" s="100"/>
    </row>
    <row r="14294" customFormat="false" ht="21" hidden="false" customHeight="false" outlineLevel="0" collapsed="false">
      <c r="A14294" s="113"/>
      <c r="B14294" s="101"/>
      <c r="C14294" s="101"/>
      <c r="D14294" s="100"/>
      <c r="E14294" s="100"/>
      <c r="F14294" s="100"/>
      <c r="G14294" s="207" t="s">
        <v>1280</v>
      </c>
      <c r="H14294" s="100"/>
      <c r="I14294" s="102"/>
      <c r="J14294" s="102"/>
      <c r="K14294" s="100"/>
    </row>
    <row r="14295" customFormat="false" ht="15" hidden="false" customHeight="false" outlineLevel="0" collapsed="false">
      <c r="A14295" s="55" t="n">
        <v>42011</v>
      </c>
      <c r="B14295" s="56" t="s">
        <v>1195</v>
      </c>
      <c r="C14295" s="56" t="s">
        <v>490</v>
      </c>
      <c r="D14295" s="30" t="n">
        <v>2999</v>
      </c>
      <c r="E14295" s="44" t="n">
        <v>0.239583333333333</v>
      </c>
      <c r="F14295" s="44" t="n">
        <v>0.40625</v>
      </c>
      <c r="G14295" s="3" t="s">
        <v>1338</v>
      </c>
      <c r="H14295" s="42" t="s">
        <v>1191</v>
      </c>
      <c r="I14295" s="29" t="n">
        <v>117.5</v>
      </c>
      <c r="J14295" s="29" t="n">
        <v>82.25</v>
      </c>
      <c r="K14295" s="30" t="s">
        <v>2465</v>
      </c>
      <c r="M14295" s="31" t="n">
        <f aca="false">P14295+R14295+T14295+V14295+X14295+Z14295+AB14295+AD14295+AF14295+AH14295+AJ14295+AL14295+AN14295+AP14295+AR14295+AT14295+AV14295+AX14295+AZ14295+BB14295+BD14295+BF14295+BH14295+BJ14295+BL14295+BN14295+BP14295</f>
        <v>0</v>
      </c>
    </row>
    <row r="14296" customFormat="false" ht="15" hidden="false" customHeight="false" outlineLevel="0" collapsed="false">
      <c r="A14296" s="55" t="n">
        <v>42011</v>
      </c>
      <c r="B14296" s="56" t="s">
        <v>1514</v>
      </c>
      <c r="C14296" s="56" t="s">
        <v>1395</v>
      </c>
      <c r="D14296" s="30" t="n">
        <v>3000</v>
      </c>
      <c r="E14296" s="44" t="n">
        <v>0.25</v>
      </c>
      <c r="F14296" s="30" t="s">
        <v>1327</v>
      </c>
      <c r="G14296" s="3" t="s">
        <v>2871</v>
      </c>
      <c r="H14296" s="3" t="s">
        <v>1327</v>
      </c>
      <c r="I14296" s="29" t="n">
        <v>370</v>
      </c>
      <c r="J14296" s="29" t="n">
        <v>259</v>
      </c>
      <c r="K14296" s="30" t="s">
        <v>1516</v>
      </c>
      <c r="M14296" s="31" t="n">
        <f aca="false">P14296+R14296+T14296+V14296+X14296+Z14296+AB14296+AD14296+AF14296+AH14296+AJ14296+AL14296+AN14296+AP14296+AR14296+AT14296+AV14296+AX14296+AZ14296+BB14296+BD14296+BF14296+BH14296+BJ14296+BL14296+BN14296+BP14296</f>
        <v>0</v>
      </c>
    </row>
    <row r="14297" customFormat="false" ht="15" hidden="false" customHeight="false" outlineLevel="0" collapsed="false">
      <c r="A14297" s="55" t="n">
        <v>42011</v>
      </c>
      <c r="B14297" s="56" t="s">
        <v>1517</v>
      </c>
      <c r="C14297" s="56" t="s">
        <v>1395</v>
      </c>
      <c r="D14297" s="30" t="n">
        <v>3001</v>
      </c>
      <c r="E14297" s="44" t="n">
        <v>0.25</v>
      </c>
      <c r="F14297" s="30" t="s">
        <v>1327</v>
      </c>
      <c r="G14297" s="3" t="s">
        <v>2996</v>
      </c>
      <c r="H14297" s="3" t="s">
        <v>1327</v>
      </c>
      <c r="I14297" s="29" t="n">
        <v>530</v>
      </c>
      <c r="J14297" s="29" t="n">
        <v>374.31</v>
      </c>
      <c r="K14297" s="30" t="s">
        <v>1518</v>
      </c>
      <c r="M14297" s="31" t="n">
        <f aca="false">P14297+R14297+T14297+V14297+X14297+Z14297+AB14297+AD14297+AF14297+AH14297+AJ14297+AL14297+AN14297+AP14297+AR14297+AT14297+AV14297+AX14297+AZ14297+BB14297+BD14297+BF14297+BH14297+BJ14297+BL14297+BN14297+BP14297</f>
        <v>0</v>
      </c>
    </row>
    <row r="14298" customFormat="false" ht="15" hidden="false" customHeight="false" outlineLevel="0" collapsed="false">
      <c r="A14298" s="55" t="n">
        <v>42011</v>
      </c>
      <c r="B14298" s="56" t="s">
        <v>1519</v>
      </c>
      <c r="C14298" s="56" t="s">
        <v>1395</v>
      </c>
      <c r="D14298" s="30" t="n">
        <v>3002</v>
      </c>
      <c r="E14298" s="44" t="n">
        <v>0.25</v>
      </c>
      <c r="F14298" s="30" t="s">
        <v>1327</v>
      </c>
      <c r="H14298" s="3" t="s">
        <v>1327</v>
      </c>
      <c r="I14298" s="29" t="n">
        <v>222.2</v>
      </c>
      <c r="J14298" s="29" t="n">
        <v>160</v>
      </c>
      <c r="K14298" s="30" t="s">
        <v>2615</v>
      </c>
      <c r="M14298" s="31" t="n">
        <f aca="false">P14298+R14298+T14298+V14298+X14298+Z14298+AB14298+AD14298+AF14298+AH14298+AJ14298+AL14298+AN14298+AP14298+AR14298+AT14298+AV14298+AX14298+AZ14298+BB14298+BD14298+BF14298+BH14298+BJ14298+BL14298+BN14298+BP14298</f>
        <v>0</v>
      </c>
    </row>
    <row r="14299" customFormat="false" ht="15" hidden="false" customHeight="false" outlineLevel="0" collapsed="false">
      <c r="A14299" s="55" t="n">
        <v>42011</v>
      </c>
      <c r="B14299" s="56" t="s">
        <v>2733</v>
      </c>
      <c r="C14299" s="56" t="s">
        <v>1395</v>
      </c>
      <c r="D14299" s="30" t="n">
        <v>3003</v>
      </c>
      <c r="E14299" s="44" t="n">
        <v>0.25</v>
      </c>
      <c r="F14299" s="30" t="s">
        <v>1327</v>
      </c>
      <c r="H14299" s="3" t="s">
        <v>1327</v>
      </c>
      <c r="I14299" s="29" t="n">
        <v>222.2</v>
      </c>
      <c r="J14299" s="29" t="n">
        <v>160</v>
      </c>
      <c r="K14299" s="30" t="s">
        <v>2734</v>
      </c>
      <c r="M14299" s="31" t="n">
        <f aca="false">P14299+R14299+T14299+V14299+X14299+Z14299+AB14299+AD14299+AF14299+AH14299+AJ14299+AL14299+AN14299+AP14299+AR14299+AT14299+AV14299+AX14299+AZ14299+BB14299+BD14299+BF14299+BH14299+BJ14299+BL14299+BN14299+BP14299</f>
        <v>0</v>
      </c>
    </row>
    <row r="14300" customFormat="false" ht="15" hidden="false" customHeight="false" outlineLevel="0" collapsed="false">
      <c r="A14300" s="55" t="n">
        <v>42011</v>
      </c>
      <c r="B14300" s="56" t="s">
        <v>1281</v>
      </c>
      <c r="C14300" s="56" t="s">
        <v>1395</v>
      </c>
      <c r="D14300" s="30" t="n">
        <v>3004</v>
      </c>
      <c r="E14300" s="44" t="n">
        <v>0.25</v>
      </c>
      <c r="F14300" s="30" t="s">
        <v>1327</v>
      </c>
      <c r="G14300" s="3" t="s">
        <v>2722</v>
      </c>
      <c r="H14300" s="3" t="s">
        <v>1327</v>
      </c>
      <c r="I14300" s="29" t="n">
        <v>279.8</v>
      </c>
      <c r="J14300" s="29" t="n">
        <v>146</v>
      </c>
      <c r="K14300" s="30" t="s">
        <v>1504</v>
      </c>
      <c r="M14300" s="31" t="n">
        <f aca="false">P14300+R14300+T14300+V14300+X14300+Z14300+AB14300+AD14300+AF14300+AH14300+AJ14300+AL14300+AN14300+AP14300+AR14300+AT14300+AV14300+AX14300+AZ14300+BB14300+BD14300+BF14300+BH14300+BJ14300+BL14300+BN14300+BP14300</f>
        <v>0</v>
      </c>
    </row>
    <row r="14301" customFormat="false" ht="15" hidden="false" customHeight="false" outlineLevel="0" collapsed="false">
      <c r="A14301" s="55" t="n">
        <v>42011</v>
      </c>
      <c r="B14301" s="56" t="s">
        <v>2997</v>
      </c>
      <c r="C14301" s="56" t="s">
        <v>1395</v>
      </c>
      <c r="D14301" s="30" t="n">
        <v>3005</v>
      </c>
      <c r="E14301" s="44" t="n">
        <v>0.25</v>
      </c>
      <c r="F14301" s="30" t="s">
        <v>1327</v>
      </c>
      <c r="H14301" s="3" t="s">
        <v>1327</v>
      </c>
      <c r="I14301" s="29" t="n">
        <v>225.7</v>
      </c>
      <c r="J14301" s="29" t="n">
        <v>160</v>
      </c>
      <c r="K14301" s="30" t="s">
        <v>2619</v>
      </c>
      <c r="M14301" s="31" t="n">
        <f aca="false">P14301+R14301+T14301+V14301+X14301+Z14301+AB14301+AD14301+AF14301+AH14301+AJ14301+AL14301+AN14301+AP14301+AR14301+AT14301+AV14301+AX14301+AZ14301+BB14301+BD14301+BF14301+BH14301+BJ14301+BL14301+BN14301+BP14301</f>
        <v>0</v>
      </c>
    </row>
    <row r="14302" customFormat="false" ht="15" hidden="false" customHeight="false" outlineLevel="0" collapsed="false">
      <c r="A14302" s="55" t="n">
        <v>42011</v>
      </c>
      <c r="B14302" s="56" t="s">
        <v>1362</v>
      </c>
      <c r="C14302" s="56" t="s">
        <v>1527</v>
      </c>
      <c r="D14302" s="30" t="n">
        <v>3006</v>
      </c>
      <c r="E14302" s="44" t="n">
        <v>0.302083333333333</v>
      </c>
      <c r="F14302" s="44" t="n">
        <v>0.680555555555555</v>
      </c>
      <c r="H14302" s="3" t="s">
        <v>1276</v>
      </c>
      <c r="I14302" s="29" t="n">
        <v>235</v>
      </c>
      <c r="J14302" s="29" t="n">
        <v>164.5</v>
      </c>
      <c r="K14302" s="30" t="s">
        <v>2630</v>
      </c>
      <c r="M14302" s="31" t="n">
        <f aca="false">P14302+R14302+T14302+V14302+X14302+Z14302+AB14302+AD14302+AF14302+AH14302+AJ14302+AL14302+AN14302+AP14302+AR14302+AT14302+AV14302+AX14302+AZ14302+BB14302+BD14302+BF14302+BH14302+BJ14302+BL14302+BN14302+BP14302</f>
        <v>0</v>
      </c>
    </row>
    <row r="14303" customFormat="false" ht="15" hidden="false" customHeight="false" outlineLevel="0" collapsed="false">
      <c r="A14303" s="55" t="n">
        <v>42011</v>
      </c>
      <c r="B14303" s="56" t="s">
        <v>2627</v>
      </c>
      <c r="C14303" s="56" t="s">
        <v>2812</v>
      </c>
      <c r="D14303" s="30" t="n">
        <v>3007</v>
      </c>
      <c r="E14303" s="44" t="n">
        <v>0.520833333333333</v>
      </c>
      <c r="F14303" s="44" t="n">
        <v>0.635416666666667</v>
      </c>
      <c r="H14303" s="42" t="n">
        <v>0.166666666666667</v>
      </c>
      <c r="I14303" s="29" t="n">
        <v>107</v>
      </c>
      <c r="J14303" s="29" t="n">
        <v>70</v>
      </c>
      <c r="K14303" s="30" t="s">
        <v>2619</v>
      </c>
      <c r="M14303" s="31" t="n">
        <f aca="false">P14303+R14303+T14303+V14303+X14303+Z14303+AB14303+AD14303+AF14303+AH14303+AJ14303+AL14303+AN14303+AP14303+AR14303+AT14303+AV14303+AX14303+AZ14303+BB14303+BD14303+BF14303+BH14303+BJ14303+BL14303+BN14303+BP14303</f>
        <v>0</v>
      </c>
    </row>
    <row r="14304" customFormat="false" ht="15" hidden="false" customHeight="false" outlineLevel="0" collapsed="false">
      <c r="A14304" s="55"/>
      <c r="B14304" s="56"/>
      <c r="C14304" s="56"/>
      <c r="D14304" s="30"/>
      <c r="E14304" s="30"/>
      <c r="F14304" s="30"/>
    </row>
    <row r="14305" customFormat="false" ht="15" hidden="false" customHeight="false" outlineLevel="0" collapsed="false">
      <c r="A14305" s="113"/>
      <c r="B14305" s="101"/>
      <c r="C14305" s="101"/>
      <c r="D14305" s="100"/>
      <c r="E14305" s="100"/>
      <c r="F14305" s="100"/>
      <c r="G14305" s="100"/>
      <c r="H14305" s="100"/>
      <c r="I14305" s="96" t="n">
        <f aca="false">SUM(I14295:I14304)</f>
        <v>2309.4</v>
      </c>
      <c r="J14305" s="102" t="n">
        <f aca="false">SUM(J14295:J14304)</f>
        <v>1576.06</v>
      </c>
      <c r="K14305" s="100"/>
    </row>
    <row r="14306" customFormat="false" ht="21" hidden="false" customHeight="false" outlineLevel="0" collapsed="false">
      <c r="A14306" s="113"/>
      <c r="B14306" s="101"/>
      <c r="C14306" s="101"/>
      <c r="D14306" s="100"/>
      <c r="E14306" s="100"/>
      <c r="F14306" s="100"/>
      <c r="G14306" s="207" t="s">
        <v>1260</v>
      </c>
      <c r="H14306" s="100"/>
      <c r="I14306" s="102"/>
      <c r="J14306" s="102"/>
      <c r="K14306" s="100"/>
    </row>
    <row r="14307" customFormat="false" ht="15" hidden="false" customHeight="false" outlineLevel="0" collapsed="false">
      <c r="A14307" s="55" t="n">
        <v>42012</v>
      </c>
      <c r="B14307" s="56" t="s">
        <v>1514</v>
      </c>
      <c r="C14307" s="56" t="s">
        <v>1395</v>
      </c>
      <c r="D14307" s="30" t="n">
        <v>3008</v>
      </c>
      <c r="E14307" s="44" t="n">
        <v>0.25</v>
      </c>
      <c r="F14307" s="30" t="s">
        <v>1327</v>
      </c>
      <c r="H14307" s="3" t="s">
        <v>1327</v>
      </c>
      <c r="I14307" s="29" t="n">
        <v>222.2</v>
      </c>
      <c r="J14307" s="29" t="n">
        <v>130</v>
      </c>
      <c r="K14307" s="30" t="s">
        <v>1516</v>
      </c>
      <c r="M14307" s="31" t="n">
        <f aca="false">P14307+R14307+T14307+V14307+X14307+Z14307+AB14307+AD14307+AF14307+AH14307+AJ14307+AL14307+AN14307+AP14307+AR14307+AT14307+AV14307+AX14307+AZ14307+BB14307+BD14307+BF14307+BH14307+BJ14307+BL14307+BN14307+BP14307</f>
        <v>0</v>
      </c>
    </row>
    <row r="14308" customFormat="false" ht="15" hidden="false" customHeight="false" outlineLevel="0" collapsed="false">
      <c r="A14308" s="55" t="n">
        <v>42012</v>
      </c>
      <c r="B14308" s="56" t="s">
        <v>1517</v>
      </c>
      <c r="C14308" s="56" t="s">
        <v>1395</v>
      </c>
      <c r="D14308" s="30" t="n">
        <v>3009</v>
      </c>
      <c r="E14308" s="44" t="n">
        <v>0.25</v>
      </c>
      <c r="F14308" s="30" t="s">
        <v>1327</v>
      </c>
      <c r="G14308" s="3" t="s">
        <v>2487</v>
      </c>
      <c r="H14308" s="3" t="s">
        <v>1327</v>
      </c>
      <c r="I14308" s="29" t="n">
        <v>248.2</v>
      </c>
      <c r="J14308" s="29" t="n">
        <v>176.5</v>
      </c>
      <c r="K14308" s="30" t="s">
        <v>1518</v>
      </c>
      <c r="M14308" s="31" t="n">
        <f aca="false">P14308+R14308+T14308+V14308+X14308+Z14308+AB14308+AD14308+AF14308+AH14308+AJ14308+AL14308+AN14308+AP14308+AR14308+AT14308+AV14308+AX14308+AZ14308+BB14308+BD14308+BF14308+BH14308+BJ14308+BL14308+BN14308+BP14308</f>
        <v>0</v>
      </c>
    </row>
    <row r="14309" customFormat="false" ht="15" hidden="false" customHeight="false" outlineLevel="0" collapsed="false">
      <c r="A14309" s="55" t="n">
        <v>42012</v>
      </c>
      <c r="B14309" s="56" t="s">
        <v>1519</v>
      </c>
      <c r="C14309" s="56" t="s">
        <v>1395</v>
      </c>
      <c r="D14309" s="30" t="n">
        <v>3010</v>
      </c>
      <c r="E14309" s="44" t="n">
        <v>0.25</v>
      </c>
      <c r="F14309" s="30" t="s">
        <v>1327</v>
      </c>
      <c r="H14309" s="3" t="s">
        <v>1327</v>
      </c>
      <c r="I14309" s="29" t="n">
        <v>222.2</v>
      </c>
      <c r="J14309" s="29" t="n">
        <v>160</v>
      </c>
      <c r="K14309" s="30" t="s">
        <v>2615</v>
      </c>
      <c r="M14309" s="31" t="n">
        <f aca="false">P14309+R14309+T14309+V14309+X14309+Z14309+AB14309+AD14309+AF14309+AH14309+AJ14309+AL14309+AN14309+AP14309+AR14309+AT14309+AV14309+AX14309+AZ14309+BB14309+BD14309+BF14309+BH14309+BJ14309+BL14309+BN14309+BP14309</f>
        <v>0</v>
      </c>
    </row>
    <row r="14310" customFormat="false" ht="15" hidden="false" customHeight="false" outlineLevel="0" collapsed="false">
      <c r="A14310" s="55" t="n">
        <v>42012</v>
      </c>
      <c r="B14310" s="56" t="s">
        <v>2733</v>
      </c>
      <c r="C14310" s="56" t="s">
        <v>1395</v>
      </c>
      <c r="D14310" s="30" t="n">
        <v>3011</v>
      </c>
      <c r="E14310" s="44" t="n">
        <v>0.25</v>
      </c>
      <c r="F14310" s="30" t="s">
        <v>1327</v>
      </c>
      <c r="G14310" s="3" t="s">
        <v>2487</v>
      </c>
      <c r="H14310" s="3" t="s">
        <v>1327</v>
      </c>
      <c r="I14310" s="29" t="n">
        <v>255.2</v>
      </c>
      <c r="J14310" s="29" t="n">
        <v>176.5</v>
      </c>
      <c r="K14310" s="30" t="s">
        <v>2734</v>
      </c>
      <c r="M14310" s="31" t="n">
        <f aca="false">P14310+R14310+T14310+V14310+X14310+Z14310+AB14310+AD14310+AF14310+AH14310+AJ14310+AL14310+AN14310+AP14310+AR14310+AT14310+AV14310+AX14310+AZ14310+BB14310+BD14310+BF14310+BH14310+BJ14310+BL14310+BN14310+BP14310</f>
        <v>0</v>
      </c>
    </row>
    <row r="14311" customFormat="false" ht="15" hidden="false" customHeight="false" outlineLevel="0" collapsed="false">
      <c r="A14311" s="55"/>
      <c r="B14311" s="56"/>
      <c r="C14311" s="56"/>
      <c r="D14311" s="30"/>
      <c r="E14311" s="44"/>
      <c r="F14311" s="30"/>
    </row>
    <row r="14312" customFormat="false" ht="15" hidden="false" customHeight="false" outlineLevel="0" collapsed="false">
      <c r="A14312" s="113"/>
      <c r="B14312" s="101"/>
      <c r="C14312" s="101"/>
      <c r="D14312" s="100"/>
      <c r="E14312" s="416"/>
      <c r="F14312" s="100"/>
      <c r="G14312" s="100"/>
      <c r="H14312" s="100"/>
      <c r="I14312" s="96" t="n">
        <f aca="false">SUM(I14307:I14311)</f>
        <v>947.8</v>
      </c>
      <c r="J14312" s="102" t="n">
        <f aca="false">SUM(J14307:J14311)</f>
        <v>643</v>
      </c>
      <c r="K14312" s="100"/>
    </row>
    <row r="14313" customFormat="false" ht="21" hidden="false" customHeight="false" outlineLevel="0" collapsed="false">
      <c r="A14313" s="113"/>
      <c r="B14313" s="101"/>
      <c r="C14313" s="101"/>
      <c r="D14313" s="100"/>
      <c r="E14313" s="416"/>
      <c r="F14313" s="100"/>
      <c r="G14313" s="442" t="s">
        <v>1295</v>
      </c>
      <c r="H14313" s="100"/>
      <c r="I14313" s="102"/>
      <c r="J14313" s="102"/>
      <c r="K14313" s="100"/>
    </row>
    <row r="14314" customFormat="false" ht="15" hidden="false" customHeight="false" outlineLevel="0" collapsed="false">
      <c r="A14314" s="55" t="n">
        <v>42013</v>
      </c>
      <c r="B14314" s="56" t="s">
        <v>1514</v>
      </c>
      <c r="C14314" s="56" t="s">
        <v>1395</v>
      </c>
      <c r="D14314" s="30" t="n">
        <v>3012</v>
      </c>
      <c r="E14314" s="44" t="n">
        <v>0.25</v>
      </c>
      <c r="F14314" s="30" t="s">
        <v>1327</v>
      </c>
      <c r="H14314" s="3" t="s">
        <v>1327</v>
      </c>
      <c r="I14314" s="29" t="n">
        <v>222.2</v>
      </c>
      <c r="J14314" s="29" t="n">
        <v>130</v>
      </c>
      <c r="K14314" s="30" t="s">
        <v>1516</v>
      </c>
      <c r="M14314" s="31" t="n">
        <f aca="false">P14314+R14314+T14314+V14314+X14314+Z14314+AB14314+AD14314+AF14314+AH14314+AJ14314+AL14314+AN14314+AP14314+AR14314+AT14314+AV14314+AX14314+AZ14314+BB14314+BD14314+BF14314+BH14314+BJ14314+BL14314+BN14314+BP14314</f>
        <v>0</v>
      </c>
    </row>
    <row r="14315" customFormat="false" ht="15" hidden="false" customHeight="false" outlineLevel="0" collapsed="false">
      <c r="A14315" s="55" t="n">
        <v>42013</v>
      </c>
      <c r="B14315" s="56" t="s">
        <v>1517</v>
      </c>
      <c r="C14315" s="56" t="s">
        <v>1395</v>
      </c>
      <c r="D14315" s="30" t="n">
        <v>3013</v>
      </c>
      <c r="E14315" s="44" t="n">
        <v>0.25</v>
      </c>
      <c r="F14315" s="30" t="s">
        <v>1327</v>
      </c>
      <c r="G14315" s="3" t="s">
        <v>2891</v>
      </c>
      <c r="H14315" s="3" t="s">
        <v>1327</v>
      </c>
      <c r="I14315" s="29" t="n">
        <v>248.2</v>
      </c>
      <c r="J14315" s="29" t="n">
        <v>176.5</v>
      </c>
      <c r="K14315" s="30" t="s">
        <v>1518</v>
      </c>
      <c r="M14315" s="31" t="n">
        <f aca="false">P14315+R14315+T14315+V14315+X14315+Z14315+AB14315+AD14315+AF14315+AH14315+AJ14315+AL14315+AN14315+AP14315+AR14315+AT14315+AV14315+AX14315+AZ14315+BB14315+BD14315+BF14315+BH14315+BJ14315+BL14315+BN14315+BP14315</f>
        <v>0</v>
      </c>
    </row>
    <row r="14316" customFormat="false" ht="15" hidden="false" customHeight="false" outlineLevel="0" collapsed="false">
      <c r="A14316" s="55"/>
      <c r="B14316" s="56"/>
      <c r="C14316" s="56"/>
      <c r="D14316" s="30"/>
      <c r="E14316" s="44"/>
      <c r="F14316" s="30"/>
    </row>
    <row r="14317" customFormat="false" ht="15" hidden="false" customHeight="false" outlineLevel="0" collapsed="false">
      <c r="A14317" s="113"/>
      <c r="B14317" s="101"/>
      <c r="C14317" s="101"/>
      <c r="D14317" s="100"/>
      <c r="E14317" s="416"/>
      <c r="F14317" s="100"/>
      <c r="G14317" s="100"/>
      <c r="H14317" s="100"/>
      <c r="I14317" s="96" t="n">
        <f aca="false">SUM(I14314:I14316)</f>
        <v>470.4</v>
      </c>
      <c r="J14317" s="102" t="n">
        <f aca="false">SUM(J14314:J14316)</f>
        <v>306.5</v>
      </c>
      <c r="K14317" s="100"/>
    </row>
    <row r="14318" customFormat="false" ht="21" hidden="false" customHeight="false" outlineLevel="0" collapsed="false">
      <c r="A14318" s="113"/>
      <c r="B14318" s="101"/>
      <c r="C14318" s="101"/>
      <c r="D14318" s="100"/>
      <c r="E14318" s="416"/>
      <c r="F14318" s="100"/>
      <c r="G14318" s="207" t="s">
        <v>1227</v>
      </c>
      <c r="H14318" s="100"/>
      <c r="I14318" s="102"/>
      <c r="J14318" s="102"/>
      <c r="K14318" s="100"/>
    </row>
    <row r="14319" customFormat="false" ht="15" hidden="false" customHeight="false" outlineLevel="0" collapsed="false">
      <c r="A14319" s="55" t="n">
        <v>42016</v>
      </c>
      <c r="B14319" s="56" t="s">
        <v>1514</v>
      </c>
      <c r="C14319" s="56" t="s">
        <v>1395</v>
      </c>
      <c r="D14319" s="30" t="n">
        <v>3014</v>
      </c>
      <c r="E14319" s="44" t="n">
        <v>0.25</v>
      </c>
      <c r="F14319" s="30" t="s">
        <v>1327</v>
      </c>
      <c r="H14319" s="3" t="s">
        <v>1327</v>
      </c>
      <c r="I14319" s="29" t="n">
        <v>222.2</v>
      </c>
      <c r="J14319" s="29" t="n">
        <v>130</v>
      </c>
      <c r="K14319" s="30" t="s">
        <v>1516</v>
      </c>
      <c r="M14319" s="31" t="n">
        <f aca="false">P14319+R14319+T14319+V14319+X14319+Z14319+AB14319+AD14319+AF14319+AH14319+AJ14319+AL14319+AN14319+AP14319+AR14319+AT14319+AV14319+AX14319+AZ14319+BB14319+BD14319+BF14319+BH14319+BJ14319+BL14319+BN14319+BP14319</f>
        <v>0</v>
      </c>
    </row>
    <row r="14320" customFormat="false" ht="15" hidden="false" customHeight="false" outlineLevel="0" collapsed="false">
      <c r="A14320" s="55" t="n">
        <v>42016</v>
      </c>
      <c r="B14320" s="56" t="s">
        <v>1517</v>
      </c>
      <c r="C14320" s="56" t="s">
        <v>1395</v>
      </c>
      <c r="D14320" s="30" t="n">
        <v>3015</v>
      </c>
      <c r="E14320" s="44" t="n">
        <v>0.25</v>
      </c>
      <c r="F14320" s="30" t="s">
        <v>1327</v>
      </c>
      <c r="G14320" s="3" t="s">
        <v>2697</v>
      </c>
      <c r="H14320" s="3" t="s">
        <v>1327</v>
      </c>
      <c r="I14320" s="29" t="n">
        <v>274.2</v>
      </c>
      <c r="J14320" s="29" t="n">
        <v>193</v>
      </c>
      <c r="K14320" s="30" t="s">
        <v>1518</v>
      </c>
      <c r="M14320" s="31" t="n">
        <f aca="false">P14320+R14320+T14320+V14320+X14320+Z14320+AB14320+AD14320+AF14320+AH14320+AJ14320+AL14320+AN14320+AP14320+AR14320+AT14320+AV14320+AX14320+AZ14320+BB14320+BD14320+BF14320+BH14320+BJ14320+BL14320+BN14320+BP14320</f>
        <v>0</v>
      </c>
    </row>
    <row r="14321" customFormat="false" ht="15" hidden="false" customHeight="false" outlineLevel="0" collapsed="false">
      <c r="A14321" s="55" t="n">
        <v>42016</v>
      </c>
      <c r="B14321" s="56" t="s">
        <v>1519</v>
      </c>
      <c r="C14321" s="56" t="s">
        <v>1395</v>
      </c>
      <c r="D14321" s="30" t="n">
        <v>3016</v>
      </c>
      <c r="E14321" s="44" t="n">
        <v>0.25</v>
      </c>
      <c r="F14321" s="30" t="s">
        <v>1327</v>
      </c>
      <c r="H14321" s="3" t="s">
        <v>1327</v>
      </c>
      <c r="I14321" s="29" t="n">
        <v>222.2</v>
      </c>
      <c r="J14321" s="29" t="n">
        <v>160</v>
      </c>
      <c r="K14321" s="30" t="s">
        <v>2615</v>
      </c>
      <c r="M14321" s="31" t="n">
        <f aca="false">P14321+R14321+T14321+V14321+X14321+Z14321+AB14321+AD14321+AF14321+AH14321+AJ14321+AL14321+AN14321+AP14321+AR14321+AT14321+AV14321+AX14321+AZ14321+BB14321+BD14321+BF14321+BH14321+BJ14321+BL14321+BN14321+BP14321</f>
        <v>0</v>
      </c>
    </row>
    <row r="14322" customFormat="false" ht="15" hidden="false" customHeight="false" outlineLevel="0" collapsed="false">
      <c r="A14322" s="55" t="n">
        <v>42016</v>
      </c>
      <c r="B14322" s="56" t="s">
        <v>2733</v>
      </c>
      <c r="C14322" s="56" t="s">
        <v>1395</v>
      </c>
      <c r="D14322" s="30" t="n">
        <v>3017</v>
      </c>
      <c r="E14322" s="44" t="n">
        <v>0.25</v>
      </c>
      <c r="F14322" s="30" t="s">
        <v>1327</v>
      </c>
      <c r="G14322" s="3" t="s">
        <v>2487</v>
      </c>
      <c r="H14322" s="3" t="s">
        <v>1327</v>
      </c>
      <c r="I14322" s="29" t="n">
        <v>248.2</v>
      </c>
      <c r="J14322" s="29" t="n">
        <v>176.5</v>
      </c>
      <c r="K14322" s="30" t="s">
        <v>2734</v>
      </c>
      <c r="M14322" s="31" t="n">
        <f aca="false">P14322+R14322+T14322+V14322+X14322+Z14322+AB14322+AD14322+AF14322+AH14322+AJ14322+AL14322+AN14322+AP14322+AR14322+AT14322+AV14322+AX14322+AZ14322+BB14322+BD14322+BF14322+BH14322+BJ14322+BL14322+BN14322+BP14322</f>
        <v>0</v>
      </c>
    </row>
    <row r="14323" customFormat="false" ht="15" hidden="false" customHeight="false" outlineLevel="0" collapsed="false">
      <c r="A14323" s="55" t="n">
        <v>42016</v>
      </c>
      <c r="B14323" s="56" t="s">
        <v>2627</v>
      </c>
      <c r="C14323" s="56" t="s">
        <v>2998</v>
      </c>
      <c r="D14323" s="30" t="n">
        <v>3018</v>
      </c>
      <c r="E14323" s="44" t="n">
        <v>0.25</v>
      </c>
      <c r="F14323" s="30" t="s">
        <v>1327</v>
      </c>
      <c r="G14323" s="3" t="s">
        <v>2999</v>
      </c>
      <c r="H14323" s="3" t="s">
        <v>1327</v>
      </c>
      <c r="I14323" s="29" t="n">
        <v>248.2</v>
      </c>
      <c r="J14323" s="29" t="n">
        <v>176.5</v>
      </c>
      <c r="K14323" s="30" t="s">
        <v>2619</v>
      </c>
      <c r="M14323" s="31" t="n">
        <f aca="false">P14323+R14323+T14323+V14323+X14323+Z14323+AB14323+AD14323+AF14323+AH14323+AJ14323+AL14323+AN14323+AP14323+AR14323+AT14323+AV14323+AX14323+AZ14323+BB14323+BD14323+BF14323+BH14323+BJ14323+BL14323+BN14323+BP14323</f>
        <v>0</v>
      </c>
    </row>
    <row r="14324" customFormat="false" ht="15" hidden="false" customHeight="false" outlineLevel="0" collapsed="false">
      <c r="A14324" s="55" t="n">
        <v>42016</v>
      </c>
      <c r="B14324" s="56" t="s">
        <v>3000</v>
      </c>
      <c r="C14324" s="56" t="s">
        <v>2998</v>
      </c>
      <c r="D14324" s="30" t="n">
        <v>3019</v>
      </c>
      <c r="E14324" s="44" t="n">
        <v>0.25</v>
      </c>
      <c r="F14324" s="30" t="s">
        <v>1327</v>
      </c>
      <c r="H14324" s="3" t="s">
        <v>1327</v>
      </c>
      <c r="I14324" s="29" t="n">
        <v>222.2</v>
      </c>
      <c r="J14324" s="29" t="n">
        <v>160</v>
      </c>
      <c r="K14324" s="30" t="s">
        <v>2615</v>
      </c>
      <c r="M14324" s="31" t="n">
        <f aca="false">P14324+R14324+T14324+V14324+X14324+Z14324+AB14324+AD14324+AF14324+AH14324+AJ14324+AL14324+AN14324+AP14324+AR14324+AT14324+AV14324+AX14324+AZ14324+BB14324+BD14324+BF14324+BH14324+BJ14324+BL14324+BN14324+BP14324</f>
        <v>0</v>
      </c>
    </row>
    <row r="14325" customFormat="false" ht="15" hidden="false" customHeight="false" outlineLevel="0" collapsed="false">
      <c r="A14325" s="55" t="n">
        <v>42016</v>
      </c>
      <c r="B14325" s="56" t="s">
        <v>2629</v>
      </c>
      <c r="C14325" s="56" t="s">
        <v>1226</v>
      </c>
      <c r="D14325" s="30" t="n">
        <v>3020</v>
      </c>
      <c r="E14325" s="44" t="n">
        <v>0.364583333333333</v>
      </c>
      <c r="F14325" s="44" t="n">
        <v>0.71875</v>
      </c>
      <c r="H14325" s="42" t="n">
        <v>0.354166666666667</v>
      </c>
      <c r="I14325" s="29" t="n">
        <v>199.75</v>
      </c>
      <c r="J14325" s="29" t="n">
        <v>139.82</v>
      </c>
      <c r="K14325" s="30" t="s">
        <v>2616</v>
      </c>
      <c r="M14325" s="31" t="n">
        <f aca="false">P14325+R14325+T14325+V14325+X14325+Z14325+AB14325+AD14325+AF14325+AH14325+AJ14325+AL14325+AN14325+AP14325+AR14325+AT14325+AV14325+AX14325+AZ14325+BB14325+BD14325+BF14325+BH14325+BJ14325+BL14325+BN14325+BP14325</f>
        <v>0</v>
      </c>
    </row>
    <row r="14326" customFormat="false" ht="15" hidden="false" customHeight="false" outlineLevel="0" collapsed="false">
      <c r="A14326" s="55" t="n">
        <v>42016</v>
      </c>
      <c r="B14326" s="56" t="s">
        <v>2627</v>
      </c>
      <c r="C14326" s="56" t="s">
        <v>2963</v>
      </c>
      <c r="D14326" s="30" t="n">
        <v>3021</v>
      </c>
      <c r="E14326" s="44" t="n">
        <v>0.583333333333333</v>
      </c>
      <c r="F14326" s="30"/>
      <c r="G14326" s="3" t="s">
        <v>3001</v>
      </c>
      <c r="H14326" s="42" t="n">
        <v>0.166666666666667</v>
      </c>
      <c r="I14326" s="29" t="n">
        <v>103</v>
      </c>
      <c r="J14326" s="29" t="n">
        <v>67.2</v>
      </c>
      <c r="K14326" s="30" t="s">
        <v>2619</v>
      </c>
      <c r="M14326" s="31" t="n">
        <f aca="false">P14326+R14326+T14326+V14326+X14326+Z14326+AB14326+AD14326+AF14326+AH14326+AJ14326+AL14326+AN14326+AP14326+AR14326+AT14326+AV14326+AX14326+AZ14326+BB14326+BD14326+BF14326+BH14326+BJ14326+BL14326+BN14326+BP14326</f>
        <v>0</v>
      </c>
    </row>
    <row r="14327" customFormat="false" ht="15" hidden="false" customHeight="false" outlineLevel="0" collapsed="false">
      <c r="A14327" s="55"/>
      <c r="B14327" s="56"/>
      <c r="C14327" s="56"/>
      <c r="D14327" s="30"/>
      <c r="E14327" s="44"/>
      <c r="F14327" s="30"/>
    </row>
    <row r="14328" customFormat="false" ht="15" hidden="false" customHeight="false" outlineLevel="0" collapsed="false">
      <c r="A14328" s="113"/>
      <c r="B14328" s="101"/>
      <c r="C14328" s="101"/>
      <c r="D14328" s="100"/>
      <c r="E14328" s="416"/>
      <c r="F14328" s="100"/>
      <c r="G14328" s="100"/>
      <c r="H14328" s="100"/>
      <c r="I14328" s="96" t="n">
        <f aca="false">SUM(I14319:I14327)</f>
        <v>1739.95</v>
      </c>
      <c r="J14328" s="102" t="n">
        <f aca="false">SUM(J14319:J14327)</f>
        <v>1203.02</v>
      </c>
      <c r="K14328" s="100"/>
    </row>
    <row r="14329" customFormat="false" ht="21" hidden="false" customHeight="false" outlineLevel="0" collapsed="false">
      <c r="A14329" s="113"/>
      <c r="B14329" s="101"/>
      <c r="C14329" s="101"/>
      <c r="D14329" s="100"/>
      <c r="E14329" s="416"/>
      <c r="F14329" s="100"/>
      <c r="G14329" s="442" t="s">
        <v>1245</v>
      </c>
      <c r="H14329" s="100"/>
      <c r="I14329" s="102"/>
      <c r="J14329" s="102"/>
      <c r="K14329" s="100"/>
    </row>
    <row r="14330" customFormat="false" ht="15" hidden="false" customHeight="false" outlineLevel="0" collapsed="false">
      <c r="A14330" s="55" t="n">
        <v>42017</v>
      </c>
      <c r="B14330" s="56" t="s">
        <v>1525</v>
      </c>
      <c r="C14330" s="56" t="s">
        <v>1226</v>
      </c>
      <c r="D14330" s="30" t="n">
        <v>3022</v>
      </c>
      <c r="E14330" s="44" t="n">
        <v>0.25</v>
      </c>
      <c r="F14330" s="44" t="n">
        <v>0.75</v>
      </c>
      <c r="H14330" s="42" t="n">
        <v>0.5</v>
      </c>
      <c r="I14330" s="29" t="n">
        <v>282</v>
      </c>
      <c r="J14330" s="29" t="n">
        <v>197.4</v>
      </c>
      <c r="K14330" s="30" t="s">
        <v>2618</v>
      </c>
      <c r="M14330" s="31" t="n">
        <f aca="false">P14330+R14330+T14330+V14330+X14330+Z14330+AB14330+AD14330+AF14330+AH14330+AJ14330+AL14330+AN14330+AP14330+AR14330+AT14330+AV14330+AX14330+AZ14330+BB14330+BD14330+BF14330+BH14330+BJ14330+BL14330+BN14330+BP14330</f>
        <v>0</v>
      </c>
    </row>
    <row r="14331" customFormat="false" ht="15" hidden="false" customHeight="false" outlineLevel="0" collapsed="false">
      <c r="A14331" s="55" t="n">
        <v>42017</v>
      </c>
      <c r="B14331" s="56" t="s">
        <v>1281</v>
      </c>
      <c r="C14331" s="56" t="s">
        <v>2625</v>
      </c>
      <c r="D14331" s="30" t="n">
        <v>3023</v>
      </c>
      <c r="E14331" s="44" t="n">
        <v>0.291666666666667</v>
      </c>
      <c r="F14331" s="44" t="n">
        <v>0.583333333333333</v>
      </c>
      <c r="H14331" s="42" t="n">
        <v>0.270833333333333</v>
      </c>
      <c r="I14331" s="29" t="n">
        <v>159.75</v>
      </c>
      <c r="J14331" s="29" t="n">
        <v>106.92</v>
      </c>
      <c r="K14331" s="30" t="s">
        <v>1504</v>
      </c>
      <c r="M14331" s="31" t="n">
        <f aca="false">P14331+R14331+T14331+V14331+X14331+Z14331+AB14331+AD14331+AF14331+AH14331+AJ14331+AL14331+AN14331+AP14331+AR14331+AT14331+AV14331+AX14331+AZ14331+BB14331+BD14331+BF14331+BH14331+BJ14331+BL14331+BN14331+BP14331</f>
        <v>0</v>
      </c>
    </row>
    <row r="14332" customFormat="false" ht="15" hidden="false" customHeight="false" outlineLevel="0" collapsed="false">
      <c r="A14332" s="55" t="n">
        <v>42017</v>
      </c>
      <c r="B14332" s="56" t="s">
        <v>1193</v>
      </c>
      <c r="C14332" s="56" t="s">
        <v>1032</v>
      </c>
      <c r="D14332" s="30" t="n">
        <v>3024</v>
      </c>
      <c r="E14332" s="44" t="n">
        <v>0.354166666666667</v>
      </c>
      <c r="F14332" s="44" t="n">
        <v>0.611111111111111</v>
      </c>
      <c r="H14332" s="42" t="n">
        <v>0.270833333333333</v>
      </c>
      <c r="I14332" s="29" t="n">
        <v>215</v>
      </c>
      <c r="J14332" s="29" t="n">
        <v>109.28</v>
      </c>
      <c r="K14332" s="30" t="s">
        <v>1216</v>
      </c>
      <c r="M14332" s="31" t="n">
        <f aca="false">P14332+R14332+T14332+V14332+X14332+Z14332+AB14332+AD14332+AF14332+AH14332+AJ14332+AL14332+AN14332+AP14332+AR14332+AT14332+AV14332+AX14332+AZ14332+BB14332+BD14332+BF14332+BH14332+BJ14332+BL14332+BN14332+BP14332</f>
        <v>0</v>
      </c>
    </row>
    <row r="14333" customFormat="false" ht="15" hidden="false" customHeight="false" outlineLevel="0" collapsed="false">
      <c r="A14333" s="55" t="n">
        <v>42017</v>
      </c>
      <c r="B14333" s="56" t="s">
        <v>679</v>
      </c>
      <c r="C14333" s="56" t="s">
        <v>1206</v>
      </c>
      <c r="D14333" s="30" t="n">
        <v>3025</v>
      </c>
      <c r="E14333" s="44" t="n">
        <v>0.25</v>
      </c>
      <c r="F14333" s="30" t="s">
        <v>1162</v>
      </c>
      <c r="G14333" s="3" t="s">
        <v>3002</v>
      </c>
      <c r="H14333" s="3" t="s">
        <v>1162</v>
      </c>
      <c r="I14333" s="29" t="n">
        <v>248.2</v>
      </c>
      <c r="J14333" s="29" t="n">
        <v>176.5</v>
      </c>
      <c r="K14333" s="30" t="s">
        <v>1223</v>
      </c>
      <c r="M14333" s="31" t="n">
        <f aca="false">P14333+R14333+T14333+V14333+X14333+Z14333+AB14333+AD14333+AF14333+AH14333+AJ14333+AL14333+AN14333+AP14333+AR14333+AT14333+AV14333+AX14333+AZ14333+BB14333+BD14333+BF14333+BH14333+BJ14333+BL14333+BN14333+BP14333</f>
        <v>0</v>
      </c>
    </row>
    <row r="14334" customFormat="false" ht="15" hidden="false" customHeight="false" outlineLevel="0" collapsed="false">
      <c r="A14334" s="55" t="n">
        <v>42017</v>
      </c>
      <c r="B14334" s="56" t="s">
        <v>383</v>
      </c>
      <c r="C14334" s="56" t="s">
        <v>1206</v>
      </c>
      <c r="D14334" s="30" t="n">
        <v>3026</v>
      </c>
      <c r="E14334" s="44" t="n">
        <v>0.25</v>
      </c>
      <c r="F14334" s="30" t="s">
        <v>1162</v>
      </c>
      <c r="G14334" s="3" t="s">
        <v>3003</v>
      </c>
      <c r="H14334" s="3" t="s">
        <v>1162</v>
      </c>
      <c r="I14334" s="29" t="n">
        <v>274.2</v>
      </c>
      <c r="J14334" s="29" t="n">
        <v>193</v>
      </c>
      <c r="K14334" s="30" t="s">
        <v>1232</v>
      </c>
      <c r="M14334" s="31" t="n">
        <f aca="false">P14334+R14334+T14334+V14334+X14334+Z14334+AB14334+AD14334+AF14334+AH14334+AJ14334+AL14334+AN14334+AP14334+AR14334+AT14334+AV14334+AX14334+AZ14334+BB14334+BD14334+BF14334+BH14334+BJ14334+BL14334+BN14334+BP14334</f>
        <v>0</v>
      </c>
    </row>
    <row r="14335" customFormat="false" ht="15" hidden="false" customHeight="false" outlineLevel="0" collapsed="false">
      <c r="A14335" s="55" t="n">
        <v>42017</v>
      </c>
      <c r="B14335" s="56" t="s">
        <v>1165</v>
      </c>
      <c r="C14335" s="56" t="s">
        <v>1206</v>
      </c>
      <c r="D14335" s="30" t="n">
        <v>3027</v>
      </c>
      <c r="E14335" s="44" t="n">
        <v>0.25</v>
      </c>
      <c r="F14335" s="30" t="s">
        <v>1162</v>
      </c>
      <c r="H14335" s="3" t="s">
        <v>1162</v>
      </c>
      <c r="I14335" s="29" t="n">
        <v>222.2</v>
      </c>
      <c r="J14335" s="29" t="n">
        <v>160</v>
      </c>
      <c r="K14335" s="30" t="s">
        <v>2306</v>
      </c>
      <c r="M14335" s="31" t="n">
        <f aca="false">P14335+R14335+T14335+V14335+X14335+Z14335+AB14335+AD14335+AF14335+AH14335+AJ14335+AL14335+AN14335+AP14335+AR14335+AT14335+AV14335+AX14335+AZ14335+BB14335+BD14335+BF14335+BH14335+BJ14335+BL14335+BN14335+BP14335</f>
        <v>0</v>
      </c>
    </row>
    <row r="14336" customFormat="false" ht="15" hidden="false" customHeight="false" outlineLevel="0" collapsed="false">
      <c r="A14336" s="55" t="n">
        <v>42017</v>
      </c>
      <c r="B14336" s="56" t="s">
        <v>2771</v>
      </c>
      <c r="C14336" s="56" t="s">
        <v>1206</v>
      </c>
      <c r="D14336" s="30" t="n">
        <v>3028</v>
      </c>
      <c r="E14336" s="44" t="n">
        <v>0.25</v>
      </c>
      <c r="F14336" s="30" t="s">
        <v>1162</v>
      </c>
      <c r="H14336" s="3" t="s">
        <v>1162</v>
      </c>
      <c r="I14336" s="29" t="n">
        <v>222.2</v>
      </c>
      <c r="J14336" s="29" t="n">
        <v>160</v>
      </c>
      <c r="K14336" s="30" t="s">
        <v>2772</v>
      </c>
      <c r="M14336" s="31" t="n">
        <f aca="false">P14336+R14336+T14336+V14336+X14336+Z14336+AB14336+AD14336+AF14336+AH14336+AJ14336+AL14336+AN14336+AP14336+AR14336+AT14336+AV14336+AX14336+AZ14336+BB14336+BD14336+BF14336+BH14336+BJ14336+BL14336+BN14336+BP14336</f>
        <v>0</v>
      </c>
    </row>
    <row r="14337" customFormat="false" ht="15" hidden="false" customHeight="false" outlineLevel="0" collapsed="false">
      <c r="A14337" s="55" t="n">
        <v>42017</v>
      </c>
      <c r="B14337" s="56" t="s">
        <v>2636</v>
      </c>
      <c r="C14337" s="56" t="s">
        <v>2631</v>
      </c>
      <c r="D14337" s="30" t="n">
        <v>3029</v>
      </c>
      <c r="E14337" s="44" t="n">
        <v>0.40625</v>
      </c>
      <c r="F14337" s="44" t="n">
        <v>0.545138888888889</v>
      </c>
      <c r="H14337" s="42" t="n">
        <v>0.166666666666667</v>
      </c>
      <c r="I14337" s="29" t="n">
        <v>103</v>
      </c>
      <c r="J14337" s="29" t="n">
        <v>67.2</v>
      </c>
      <c r="K14337" s="30" t="s">
        <v>2381</v>
      </c>
      <c r="M14337" s="31" t="n">
        <f aca="false">P14337+R14337+T14337+V14337+X14337+Z14337+AB14337+AD14337+AF14337+AH14337+AJ14337+AL14337+AN14337+AP14337+AR14337+AT14337+AV14337+AX14337+AZ14337+BB14337+BD14337+BF14337+BH14337+BJ14337+BL14337+BN14337+BP14337</f>
        <v>0</v>
      </c>
    </row>
    <row r="14338" customFormat="false" ht="15" hidden="false" customHeight="false" outlineLevel="0" collapsed="false">
      <c r="A14338" s="55"/>
      <c r="B14338" s="56"/>
      <c r="C14338" s="56"/>
      <c r="D14338" s="30"/>
      <c r="E14338" s="44"/>
      <c r="F14338" s="30"/>
    </row>
    <row r="14339" customFormat="false" ht="15" hidden="false" customHeight="false" outlineLevel="0" collapsed="false">
      <c r="A14339" s="113"/>
      <c r="B14339" s="101"/>
      <c r="C14339" s="101"/>
      <c r="D14339" s="100"/>
      <c r="E14339" s="416"/>
      <c r="F14339" s="100"/>
      <c r="G14339" s="100"/>
      <c r="H14339" s="100"/>
      <c r="I14339" s="96" t="n">
        <f aca="false">SUM(I14330:I14338)</f>
        <v>1726.55</v>
      </c>
      <c r="J14339" s="102" t="n">
        <f aca="false">SUM(J14330:J14338)</f>
        <v>1170.3</v>
      </c>
      <c r="K14339" s="100"/>
    </row>
    <row r="14340" customFormat="false" ht="21" hidden="false" customHeight="false" outlineLevel="0" collapsed="false">
      <c r="A14340" s="113"/>
      <c r="B14340" s="101"/>
      <c r="C14340" s="101"/>
      <c r="D14340" s="100"/>
      <c r="E14340" s="416"/>
      <c r="F14340" s="100"/>
      <c r="G14340" s="442" t="s">
        <v>1343</v>
      </c>
      <c r="H14340" s="100"/>
      <c r="I14340" s="102"/>
      <c r="J14340" s="102"/>
      <c r="K14340" s="100"/>
    </row>
    <row r="14341" customFormat="false" ht="15" hidden="false" customHeight="false" outlineLevel="0" collapsed="false">
      <c r="A14341" s="55" t="n">
        <v>42018</v>
      </c>
      <c r="B14341" s="56" t="s">
        <v>1514</v>
      </c>
      <c r="C14341" s="56" t="s">
        <v>1395</v>
      </c>
      <c r="D14341" s="30" t="n">
        <v>3030</v>
      </c>
      <c r="E14341" s="44" t="n">
        <v>0.25</v>
      </c>
      <c r="F14341" s="30" t="s">
        <v>1327</v>
      </c>
      <c r="G14341" s="3" t="s">
        <v>2915</v>
      </c>
      <c r="H14341" s="3" t="s">
        <v>1327</v>
      </c>
      <c r="I14341" s="29" t="n">
        <v>370</v>
      </c>
      <c r="J14341" s="29" t="n">
        <v>255</v>
      </c>
      <c r="K14341" s="30" t="s">
        <v>1516</v>
      </c>
      <c r="M14341" s="31" t="n">
        <f aca="false">P14341+R14341+T14341+V14341+X14341+Z14341+AB14341+AD14341+AF14341+AH14341+AJ14341+AL14341+AN14341+AP14341+AR14341+AT14341+AV14341+AX14341+AZ14341+BB14341+BD14341+BF14341+BH14341+BJ14341+BL14341+BN14341+BP14341</f>
        <v>0</v>
      </c>
    </row>
    <row r="14342" customFormat="false" ht="15" hidden="false" customHeight="false" outlineLevel="0" collapsed="false">
      <c r="A14342" s="55" t="n">
        <v>42018</v>
      </c>
      <c r="B14342" s="56" t="s">
        <v>1517</v>
      </c>
      <c r="C14342" s="56" t="s">
        <v>1395</v>
      </c>
      <c r="D14342" s="30" t="n">
        <v>3031</v>
      </c>
      <c r="E14342" s="44" t="n">
        <v>0.25</v>
      </c>
      <c r="F14342" s="30" t="s">
        <v>1327</v>
      </c>
      <c r="G14342" s="3" t="s">
        <v>2487</v>
      </c>
      <c r="H14342" s="3" t="s">
        <v>1327</v>
      </c>
      <c r="I14342" s="29" t="n">
        <v>248.2</v>
      </c>
      <c r="J14342" s="29" t="n">
        <v>176.5</v>
      </c>
      <c r="K14342" s="30" t="s">
        <v>1518</v>
      </c>
      <c r="M14342" s="31" t="n">
        <f aca="false">P14342+R14342+T14342+V14342+X14342+Z14342+AB14342+AD14342+AF14342+AH14342+AJ14342+AL14342+AN14342+AP14342+AR14342+AT14342+AV14342+AX14342+AZ14342+BB14342+BD14342+BF14342+BH14342+BJ14342+BL14342+BN14342+BP14342</f>
        <v>0</v>
      </c>
    </row>
    <row r="14343" customFormat="false" ht="15" hidden="false" customHeight="false" outlineLevel="0" collapsed="false">
      <c r="A14343" s="55" t="n">
        <v>42018</v>
      </c>
      <c r="B14343" s="56" t="s">
        <v>1519</v>
      </c>
      <c r="C14343" s="56" t="s">
        <v>1395</v>
      </c>
      <c r="D14343" s="30" t="n">
        <v>3032</v>
      </c>
      <c r="E14343" s="44" t="n">
        <v>0.25</v>
      </c>
      <c r="F14343" s="30" t="s">
        <v>1327</v>
      </c>
      <c r="H14343" s="3" t="s">
        <v>1327</v>
      </c>
      <c r="I14343" s="29" t="n">
        <v>222.2</v>
      </c>
      <c r="J14343" s="29" t="n">
        <v>160</v>
      </c>
      <c r="K14343" s="30" t="s">
        <v>2615</v>
      </c>
      <c r="M14343" s="31" t="n">
        <f aca="false">P14343+R14343+T14343+V14343+X14343+Z14343+AB14343+AD14343+AF14343+AH14343+AJ14343+AL14343+AN14343+AP14343+AR14343+AT14343+AV14343+AX14343+AZ14343+BB14343+BD14343+BF14343+BH14343+BJ14343+BL14343+BN14343+BP14343</f>
        <v>0</v>
      </c>
    </row>
    <row r="14344" customFormat="false" ht="15" hidden="false" customHeight="false" outlineLevel="0" collapsed="false">
      <c r="A14344" s="55" t="n">
        <v>42018</v>
      </c>
      <c r="B14344" s="56" t="s">
        <v>2733</v>
      </c>
      <c r="C14344" s="56" t="s">
        <v>1395</v>
      </c>
      <c r="D14344" s="30" t="n">
        <v>3033</v>
      </c>
      <c r="E14344" s="44" t="n">
        <v>0.25</v>
      </c>
      <c r="F14344" s="30" t="s">
        <v>1327</v>
      </c>
      <c r="G14344" s="3" t="s">
        <v>1397</v>
      </c>
      <c r="H14344" s="3" t="s">
        <v>1327</v>
      </c>
      <c r="I14344" s="29" t="n">
        <v>262.2</v>
      </c>
      <c r="J14344" s="29" t="n">
        <v>176.5</v>
      </c>
      <c r="K14344" s="30" t="s">
        <v>2734</v>
      </c>
      <c r="M14344" s="31" t="n">
        <f aca="false">P14344+R14344+T14344+V14344+X14344+Z14344+AB14344+AD14344+AF14344+AH14344+AJ14344+AL14344+AN14344+AP14344+AR14344+AT14344+AV14344+AX14344+AZ14344+BB14344+BD14344+BF14344+BH14344+BJ14344+BL14344+BN14344+BP14344</f>
        <v>0</v>
      </c>
    </row>
    <row r="14345" customFormat="false" ht="15" hidden="false" customHeight="false" outlineLevel="0" collapsed="false">
      <c r="A14345" s="55" t="n">
        <v>42018</v>
      </c>
      <c r="B14345" s="56" t="s">
        <v>2629</v>
      </c>
      <c r="C14345" s="56" t="s">
        <v>2998</v>
      </c>
      <c r="D14345" s="30" t="n">
        <v>3034</v>
      </c>
      <c r="E14345" s="44" t="n">
        <v>0.25</v>
      </c>
      <c r="F14345" s="30" t="s">
        <v>1327</v>
      </c>
      <c r="H14345" s="3" t="s">
        <v>1327</v>
      </c>
      <c r="I14345" s="29" t="n">
        <v>222.2</v>
      </c>
      <c r="J14345" s="29" t="n">
        <v>130</v>
      </c>
      <c r="K14345" s="30" t="s">
        <v>2616</v>
      </c>
      <c r="M14345" s="31" t="n">
        <f aca="false">P14345+R14345+T14345+V14345+X14345+Z14345+AB14345+AD14345+AF14345+AH14345+AJ14345+AL14345+AN14345+AP14345+AR14345+AT14345+AV14345+AX14345+AZ14345+BB14345+BD14345+BF14345+BH14345+BJ14345+BL14345+BN14345+BP14345</f>
        <v>0</v>
      </c>
    </row>
    <row r="14346" customFormat="false" ht="15" hidden="false" customHeight="false" outlineLevel="0" collapsed="false">
      <c r="A14346" s="55" t="n">
        <v>42018</v>
      </c>
      <c r="B14346" s="56" t="s">
        <v>1199</v>
      </c>
      <c r="C14346" s="56" t="s">
        <v>1032</v>
      </c>
      <c r="D14346" s="30" t="n">
        <v>3035</v>
      </c>
      <c r="E14346" s="44" t="n">
        <v>0.354166666666667</v>
      </c>
      <c r="F14346" s="44" t="n">
        <v>0.493055555555556</v>
      </c>
      <c r="H14346" s="42" t="n">
        <v>0.166666666666667</v>
      </c>
      <c r="I14346" s="29" t="n">
        <v>135</v>
      </c>
      <c r="J14346" s="29" t="n">
        <v>67.2</v>
      </c>
      <c r="K14346" s="30" t="s">
        <v>1253</v>
      </c>
      <c r="M14346" s="31" t="n">
        <f aca="false">P14346+R14346+T14346+V14346+X14346+Z14346+AB14346+AD14346+AF14346+AH14346+AJ14346+AL14346+AN14346+AP14346+AR14346+AT14346+AV14346+AX14346+AZ14346+BB14346+BD14346+BF14346+BH14346+BJ14346+BL14346+BN14346+BP14346</f>
        <v>0</v>
      </c>
    </row>
    <row r="14347" customFormat="false" ht="15" hidden="false" customHeight="false" outlineLevel="0" collapsed="false">
      <c r="A14347" s="55" t="n">
        <v>42018</v>
      </c>
      <c r="B14347" s="56" t="s">
        <v>1199</v>
      </c>
      <c r="C14347" s="56" t="s">
        <v>1121</v>
      </c>
      <c r="D14347" s="30" t="n">
        <v>3036</v>
      </c>
      <c r="E14347" s="44" t="n">
        <v>0.541666666666667</v>
      </c>
      <c r="F14347" s="44" t="n">
        <v>0.65625</v>
      </c>
      <c r="H14347" s="42" t="n">
        <v>0.166666666666667</v>
      </c>
      <c r="I14347" s="29" t="n">
        <v>107</v>
      </c>
      <c r="J14347" s="29" t="n">
        <v>70</v>
      </c>
      <c r="K14347" s="30" t="s">
        <v>1253</v>
      </c>
      <c r="M14347" s="31" t="n">
        <f aca="false">P14347+R14347+T14347+V14347+X14347+Z14347+AB14347+AD14347+AF14347+AH14347+AJ14347+AL14347+AN14347+AP14347+AR14347+AT14347+AV14347+AX14347+AZ14347+BB14347+BD14347+BF14347+BH14347+BJ14347+BL14347+BN14347+BP14347</f>
        <v>0</v>
      </c>
    </row>
    <row r="14348" customFormat="false" ht="15" hidden="false" customHeight="false" outlineLevel="0" collapsed="false">
      <c r="A14348" s="55"/>
      <c r="B14348" s="56"/>
      <c r="C14348" s="56"/>
      <c r="D14348" s="30"/>
      <c r="E14348" s="44"/>
      <c r="F14348" s="30"/>
    </row>
    <row r="14349" customFormat="false" ht="15" hidden="false" customHeight="false" outlineLevel="0" collapsed="false">
      <c r="A14349" s="113"/>
      <c r="B14349" s="101"/>
      <c r="C14349" s="101"/>
      <c r="D14349" s="100"/>
      <c r="E14349" s="416"/>
      <c r="F14349" s="100"/>
      <c r="G14349" s="100"/>
      <c r="H14349" s="100"/>
      <c r="I14349" s="96" t="n">
        <f aca="false">SUM(I14341:I14348)</f>
        <v>1566.8</v>
      </c>
      <c r="J14349" s="102" t="n">
        <f aca="false">SUM(J14341:J14348)</f>
        <v>1035.2</v>
      </c>
      <c r="K14349" s="100"/>
    </row>
    <row r="14350" customFormat="false" ht="21" hidden="false" customHeight="false" outlineLevel="0" collapsed="false">
      <c r="A14350" s="113"/>
      <c r="B14350" s="101"/>
      <c r="C14350" s="101"/>
      <c r="D14350" s="100"/>
      <c r="E14350" s="416"/>
      <c r="F14350" s="100"/>
      <c r="G14350" s="442" t="s">
        <v>1260</v>
      </c>
      <c r="H14350" s="100"/>
      <c r="I14350" s="102"/>
      <c r="J14350" s="102"/>
      <c r="K14350" s="100"/>
    </row>
    <row r="14351" customFormat="false" ht="15" hidden="false" customHeight="false" outlineLevel="0" collapsed="false">
      <c r="A14351" s="55" t="n">
        <v>42019</v>
      </c>
      <c r="B14351" s="56" t="s">
        <v>679</v>
      </c>
      <c r="C14351" s="56" t="s">
        <v>1206</v>
      </c>
      <c r="D14351" s="30" t="n">
        <v>3037</v>
      </c>
      <c r="E14351" s="44" t="n">
        <v>0.25</v>
      </c>
      <c r="F14351" s="30" t="s">
        <v>1162</v>
      </c>
      <c r="H14351" s="3" t="s">
        <v>1162</v>
      </c>
      <c r="I14351" s="29" t="n">
        <v>227.2</v>
      </c>
      <c r="J14351" s="29" t="n">
        <v>130</v>
      </c>
      <c r="K14351" s="30" t="s">
        <v>1223</v>
      </c>
      <c r="M14351" s="31" t="n">
        <f aca="false">P14351+R14351+T14351+V14351+X14351+Z14351+AB14351+AD14351+AF14351+AH14351+AJ14351+AL14351+AN14351+AP14351+AR14351+AT14351+AV14351+AX14351+AZ14351+BB14351+BD14351+BF14351+BH14351+BJ14351+BL14351+BN14351+BP14351</f>
        <v>0</v>
      </c>
    </row>
    <row r="14352" customFormat="false" ht="15" hidden="false" customHeight="false" outlineLevel="0" collapsed="false">
      <c r="A14352" s="55" t="n">
        <v>42019</v>
      </c>
      <c r="B14352" s="56" t="s">
        <v>383</v>
      </c>
      <c r="C14352" s="56" t="s">
        <v>1206</v>
      </c>
      <c r="D14352" s="30" t="n">
        <v>3038</v>
      </c>
      <c r="E14352" s="44" t="n">
        <v>0.25</v>
      </c>
      <c r="F14352" s="30" t="s">
        <v>1162</v>
      </c>
      <c r="G14352" s="3" t="s">
        <v>3004</v>
      </c>
      <c r="H14352" s="3" t="s">
        <v>1162</v>
      </c>
      <c r="I14352" s="29" t="n">
        <v>276.9</v>
      </c>
      <c r="J14352" s="29" t="n">
        <v>193</v>
      </c>
      <c r="K14352" s="30" t="s">
        <v>1232</v>
      </c>
      <c r="M14352" s="31" t="n">
        <f aca="false">P14352+R14352+T14352+V14352+X14352+Z14352+AB14352+AD14352+AF14352+AH14352+AJ14352+AL14352+AN14352+AP14352+AR14352+AT14352+AV14352+AX14352+AZ14352+BB14352+BD14352+BF14352+BH14352+BJ14352+BL14352+BN14352+BP14352</f>
        <v>0</v>
      </c>
    </row>
    <row r="14353" customFormat="false" ht="15" hidden="false" customHeight="false" outlineLevel="0" collapsed="false">
      <c r="A14353" s="55" t="n">
        <v>42019</v>
      </c>
      <c r="B14353" s="56" t="s">
        <v>1165</v>
      </c>
      <c r="C14353" s="56" t="s">
        <v>1206</v>
      </c>
      <c r="D14353" s="30" t="n">
        <v>3039</v>
      </c>
      <c r="E14353" s="44" t="n">
        <v>0.25</v>
      </c>
      <c r="F14353" s="30" t="s">
        <v>1162</v>
      </c>
      <c r="G14353" s="3" t="s">
        <v>1341</v>
      </c>
      <c r="H14353" s="3" t="s">
        <v>1162</v>
      </c>
      <c r="I14353" s="29" t="n">
        <v>253.2</v>
      </c>
      <c r="J14353" s="29" t="n">
        <v>176.5</v>
      </c>
      <c r="K14353" s="30" t="s">
        <v>2306</v>
      </c>
      <c r="M14353" s="31" t="n">
        <f aca="false">P14353+R14353+T14353+V14353+X14353+Z14353+AB14353+AD14353+AF14353+AH14353+AJ14353+AL14353+AN14353+AP14353+AR14353+AT14353+AV14353+AX14353+AZ14353+BB14353+BD14353+BF14353+BH14353+BJ14353+BL14353+BN14353+BP14353</f>
        <v>0</v>
      </c>
    </row>
    <row r="14354" customFormat="false" ht="15" hidden="false" customHeight="false" outlineLevel="0" collapsed="false">
      <c r="A14354" s="55" t="n">
        <v>42019</v>
      </c>
      <c r="B14354" s="56" t="s">
        <v>2771</v>
      </c>
      <c r="C14354" s="56" t="s">
        <v>3005</v>
      </c>
      <c r="D14354" s="30" t="n">
        <v>3040</v>
      </c>
      <c r="E14354" s="44" t="n">
        <v>0.25</v>
      </c>
      <c r="F14354" s="30" t="s">
        <v>1162</v>
      </c>
      <c r="G14354" s="3" t="s">
        <v>1397</v>
      </c>
      <c r="H14354" s="3" t="s">
        <v>1162</v>
      </c>
      <c r="I14354" s="29" t="n">
        <v>253.3</v>
      </c>
      <c r="J14354" s="29" t="n">
        <v>176.5</v>
      </c>
      <c r="K14354" s="30" t="s">
        <v>2772</v>
      </c>
      <c r="M14354" s="31" t="n">
        <f aca="false">P14354+R14354+T14354+V14354+X14354+Z14354+AB14354+AD14354+AF14354+AH14354+AJ14354+AL14354+AN14354+AP14354+AR14354+AT14354+AV14354+AX14354+AZ14354+BB14354+BD14354+BF14354+BH14354+BJ14354+BL14354+BN14354+BP14354</f>
        <v>0</v>
      </c>
    </row>
    <row r="14355" customFormat="false" ht="15" hidden="false" customHeight="false" outlineLevel="0" collapsed="false">
      <c r="A14355" s="55" t="n">
        <v>42019</v>
      </c>
      <c r="B14355" s="56" t="s">
        <v>3006</v>
      </c>
      <c r="C14355" s="56" t="s">
        <v>3005</v>
      </c>
      <c r="D14355" s="30" t="n">
        <v>3041</v>
      </c>
      <c r="E14355" s="44" t="n">
        <v>0.25</v>
      </c>
      <c r="F14355" s="30" t="s">
        <v>1162</v>
      </c>
      <c r="G14355" s="3" t="s">
        <v>3007</v>
      </c>
      <c r="H14355" s="3" t="s">
        <v>1162</v>
      </c>
      <c r="I14355" s="29" t="n">
        <v>222.2</v>
      </c>
      <c r="J14355" s="29" t="n">
        <v>80</v>
      </c>
      <c r="K14355" s="30" t="s">
        <v>1518</v>
      </c>
      <c r="M14355" s="31" t="n">
        <f aca="false">P14355+R14355+T14355+V14355+X14355+Z14355+AB14355+AD14355+AF14355+AH14355+AJ14355+AL14355+AN14355+AP14355+AR14355+AT14355+AV14355+AX14355+AZ14355+BB14355+BD14355+BF14355+BH14355+BJ14355+BL14355+BN14355+BP14355</f>
        <v>0</v>
      </c>
    </row>
    <row r="14356" customFormat="false" ht="15" hidden="false" customHeight="false" outlineLevel="0" collapsed="false">
      <c r="A14356" s="55" t="n">
        <v>42019</v>
      </c>
      <c r="B14356" s="56" t="s">
        <v>1165</v>
      </c>
      <c r="C14356" s="56" t="s">
        <v>3008</v>
      </c>
      <c r="D14356" s="30" t="n">
        <v>3042</v>
      </c>
      <c r="E14356" s="44" t="n">
        <v>0.25</v>
      </c>
      <c r="F14356" s="30" t="s">
        <v>1162</v>
      </c>
      <c r="G14356" s="3" t="s">
        <v>3007</v>
      </c>
      <c r="H14356" s="3" t="s">
        <v>1162</v>
      </c>
      <c r="I14356" s="29" t="s">
        <v>3009</v>
      </c>
      <c r="J14356" s="29" t="n">
        <v>80</v>
      </c>
      <c r="K14356" s="30" t="s">
        <v>2615</v>
      </c>
      <c r="M14356" s="31" t="n">
        <f aca="false">P14356+R14356+T14356+V14356+X14356+Z14356+AB14356+AD14356+AF14356+AH14356+AJ14356+AL14356+AN14356+AP14356+AR14356+AT14356+AV14356+AX14356+AZ14356+BB14356+BD14356+BF14356+BH14356+BJ14356+BL14356+BN14356+BP14356</f>
        <v>0</v>
      </c>
    </row>
    <row r="14357" customFormat="false" ht="15" hidden="false" customHeight="false" outlineLevel="0" collapsed="false">
      <c r="A14357" s="55" t="n">
        <v>42019</v>
      </c>
      <c r="B14357" s="56" t="s">
        <v>2636</v>
      </c>
      <c r="C14357" s="56" t="s">
        <v>1540</v>
      </c>
      <c r="D14357" s="30" t="n">
        <v>3043</v>
      </c>
      <c r="E14357" s="44" t="n">
        <v>0.3125</v>
      </c>
      <c r="F14357" s="44" t="n">
        <v>0.805555555555556</v>
      </c>
      <c r="G14357" s="3" t="s">
        <v>3010</v>
      </c>
      <c r="H14357" s="3" t="s">
        <v>1687</v>
      </c>
      <c r="I14357" s="29" t="n">
        <v>417.3</v>
      </c>
      <c r="J14357" s="29" t="n">
        <v>273.85</v>
      </c>
      <c r="K14357" s="30" t="s">
        <v>2381</v>
      </c>
      <c r="M14357" s="31" t="n">
        <f aca="false">P14357+R14357+T14357+V14357+X14357+Z14357+AB14357+AD14357+AF14357+AH14357+AJ14357+AL14357+AN14357+AP14357+AR14357+AT14357+AV14357+AX14357+AZ14357+BB14357+BD14357+BF14357+BH14357+BJ14357+BL14357+BN14357+BP14357</f>
        <v>0</v>
      </c>
    </row>
    <row r="14358" customFormat="false" ht="15" hidden="false" customHeight="false" outlineLevel="0" collapsed="false">
      <c r="A14358" s="55" t="n">
        <v>42019</v>
      </c>
      <c r="B14358" s="56" t="s">
        <v>2627</v>
      </c>
      <c r="C14358" s="56" t="s">
        <v>3011</v>
      </c>
      <c r="D14358" s="30" t="n">
        <v>3044</v>
      </c>
      <c r="E14358" s="44" t="n">
        <v>0.416666666666667</v>
      </c>
      <c r="F14358" s="44" t="n">
        <v>0.666666666666667</v>
      </c>
      <c r="H14358" s="42" t="n">
        <v>0.25</v>
      </c>
      <c r="I14358" s="29" t="n">
        <v>157</v>
      </c>
      <c r="J14358" s="29" t="n">
        <v>105</v>
      </c>
      <c r="K14358" s="30" t="s">
        <v>2619</v>
      </c>
      <c r="M14358" s="31" t="n">
        <f aca="false">P14358+R14358+T14358+V14358+X14358+Z14358+AB14358+AD14358+AF14358+AH14358+AJ14358+AL14358+AN14358+AP14358+AR14358+AT14358+AV14358+AX14358+AZ14358+BB14358+BD14358+BF14358+BH14358+BJ14358+BL14358+BN14358+BP14358</f>
        <v>0</v>
      </c>
    </row>
    <row r="14359" customFormat="false" ht="15" hidden="false" customHeight="false" outlineLevel="0" collapsed="false">
      <c r="A14359" s="55"/>
      <c r="B14359" s="56"/>
      <c r="C14359" s="56"/>
      <c r="D14359" s="30"/>
      <c r="E14359" s="44"/>
      <c r="F14359" s="30"/>
    </row>
    <row r="14360" customFormat="false" ht="15" hidden="false" customHeight="false" outlineLevel="0" collapsed="false">
      <c r="A14360" s="55"/>
      <c r="B14360" s="56"/>
      <c r="C14360" s="56"/>
      <c r="D14360" s="30"/>
      <c r="E14360" s="44"/>
      <c r="F14360" s="30"/>
    </row>
    <row r="14361" customFormat="false" ht="15" hidden="false" customHeight="false" outlineLevel="0" collapsed="false">
      <c r="A14361" s="55"/>
      <c r="B14361" s="56"/>
      <c r="C14361" s="56"/>
      <c r="D14361" s="30"/>
      <c r="E14361" s="44"/>
      <c r="F14361" s="30"/>
    </row>
    <row r="14362" customFormat="false" ht="15" hidden="false" customHeight="false" outlineLevel="0" collapsed="false">
      <c r="A14362" s="55"/>
      <c r="B14362" s="56"/>
      <c r="C14362" s="56"/>
      <c r="D14362" s="30"/>
      <c r="E14362" s="44"/>
      <c r="F14362" s="30"/>
    </row>
    <row r="14363" customFormat="false" ht="15" hidden="false" customHeight="false" outlineLevel="0" collapsed="false">
      <c r="A14363" s="55"/>
      <c r="B14363" s="56"/>
      <c r="C14363" s="56"/>
      <c r="D14363" s="30"/>
      <c r="E14363" s="44"/>
      <c r="F14363" s="30"/>
    </row>
    <row r="14364" customFormat="false" ht="15" hidden="false" customHeight="false" outlineLevel="0" collapsed="false">
      <c r="A14364" s="55"/>
      <c r="B14364" s="56"/>
      <c r="C14364" s="56"/>
      <c r="D14364" s="30"/>
      <c r="E14364" s="44"/>
      <c r="F14364" s="30"/>
    </row>
    <row r="14365" customFormat="false" ht="15" hidden="false" customHeight="false" outlineLevel="0" collapsed="false">
      <c r="A14365" s="435"/>
      <c r="B14365" s="436"/>
      <c r="C14365" s="436"/>
      <c r="D14365" s="437"/>
      <c r="E14365" s="438"/>
      <c r="F14365" s="437"/>
      <c r="G14365" s="437"/>
      <c r="H14365" s="437"/>
      <c r="I14365" s="439"/>
      <c r="J14365" s="439"/>
      <c r="K14365" s="437"/>
    </row>
    <row r="14366" customFormat="false" ht="21" hidden="false" customHeight="false" outlineLevel="0" collapsed="false">
      <c r="A14366" s="435"/>
      <c r="B14366" s="436"/>
      <c r="C14366" s="442" t="s">
        <v>3012</v>
      </c>
      <c r="D14366" s="437"/>
      <c r="E14366" s="438"/>
      <c r="F14366" s="437"/>
      <c r="G14366" s="437"/>
      <c r="H14366" s="437"/>
      <c r="I14366" s="439"/>
      <c r="J14366" s="439"/>
      <c r="K14366" s="437"/>
    </row>
    <row r="14367" customFormat="false" ht="21" hidden="false" customHeight="false" outlineLevel="0" collapsed="false">
      <c r="A14367" s="435"/>
      <c r="B14367" s="436"/>
      <c r="C14367" s="436"/>
      <c r="D14367" s="437"/>
      <c r="E14367" s="438"/>
      <c r="F14367" s="437"/>
      <c r="G14367" s="442" t="s">
        <v>1269</v>
      </c>
      <c r="H14367" s="437"/>
      <c r="I14367" s="439"/>
      <c r="J14367" s="439"/>
      <c r="K14367" s="437"/>
    </row>
    <row r="14368" customFormat="false" ht="15" hidden="false" customHeight="false" outlineLevel="0" collapsed="false">
      <c r="A14368" s="55" t="n">
        <v>42020</v>
      </c>
      <c r="B14368" s="56" t="s">
        <v>1195</v>
      </c>
      <c r="C14368" s="56" t="s">
        <v>490</v>
      </c>
      <c r="D14368" s="30" t="n">
        <v>3045</v>
      </c>
      <c r="E14368" s="44" t="n">
        <v>0.229166666666667</v>
      </c>
      <c r="F14368" s="44" t="n">
        <v>0.659722222222222</v>
      </c>
      <c r="H14368" s="42" t="n">
        <v>0.4375</v>
      </c>
      <c r="I14368" s="29" t="n">
        <v>262.5</v>
      </c>
      <c r="J14368" s="29" t="n">
        <v>183.75</v>
      </c>
      <c r="K14368" s="30" t="s">
        <v>2465</v>
      </c>
      <c r="M14368" s="31" t="n">
        <v>78.75</v>
      </c>
    </row>
    <row r="14369" customFormat="false" ht="15" hidden="false" customHeight="false" outlineLevel="0" collapsed="false">
      <c r="A14369" s="55" t="n">
        <v>42020</v>
      </c>
      <c r="B14369" s="56" t="s">
        <v>1173</v>
      </c>
      <c r="C14369" s="56" t="s">
        <v>490</v>
      </c>
      <c r="D14369" s="30" t="n">
        <v>3046</v>
      </c>
      <c r="E14369" s="44" t="n">
        <v>0.25</v>
      </c>
      <c r="F14369" s="44" t="n">
        <v>0.600694444444444</v>
      </c>
      <c r="H14369" s="42" t="n">
        <v>0.354166666666667</v>
      </c>
      <c r="I14369" s="29" t="n">
        <v>212.5</v>
      </c>
      <c r="J14369" s="29" t="n">
        <v>148.75</v>
      </c>
      <c r="K14369" s="30" t="s">
        <v>2600</v>
      </c>
      <c r="M14369" s="31" t="n">
        <v>63.75</v>
      </c>
    </row>
    <row r="14370" customFormat="false" ht="15" hidden="false" customHeight="false" outlineLevel="0" collapsed="false">
      <c r="A14370" s="55" t="n">
        <v>42020</v>
      </c>
      <c r="B14370" s="56" t="s">
        <v>1169</v>
      </c>
      <c r="C14370" s="56" t="s">
        <v>469</v>
      </c>
      <c r="D14370" s="30" t="n">
        <v>3047</v>
      </c>
      <c r="E14370" s="30" t="n">
        <v>482001</v>
      </c>
      <c r="F14370" s="30" t="n">
        <v>482136</v>
      </c>
      <c r="G14370" s="3" t="s">
        <v>3013</v>
      </c>
      <c r="H14370" s="3" t="s">
        <v>3014</v>
      </c>
      <c r="I14370" s="29" t="n">
        <v>324.4</v>
      </c>
      <c r="J14370" s="29" t="n">
        <v>189</v>
      </c>
      <c r="K14370" s="30" t="s">
        <v>1214</v>
      </c>
      <c r="M14370" s="31" t="n">
        <v>85.4</v>
      </c>
    </row>
    <row r="14371" customFormat="false" ht="15" hidden="false" customHeight="false" outlineLevel="0" collapsed="false">
      <c r="A14371" s="55" t="n">
        <v>42020</v>
      </c>
      <c r="B14371" s="56" t="s">
        <v>1525</v>
      </c>
      <c r="C14371" s="47" t="s">
        <v>2638</v>
      </c>
      <c r="D14371" s="30" t="n">
        <v>3048</v>
      </c>
      <c r="E14371" s="44" t="n">
        <v>0.322916666666667</v>
      </c>
      <c r="F14371" s="44" t="n">
        <v>0.423611111111111</v>
      </c>
      <c r="H14371" s="42" t="n">
        <v>0.166666666666667</v>
      </c>
      <c r="I14371" s="29" t="n">
        <v>107</v>
      </c>
      <c r="J14371" s="29" t="n">
        <v>70</v>
      </c>
      <c r="K14371" s="30" t="s">
        <v>2618</v>
      </c>
      <c r="M14371" s="31" t="n">
        <v>37</v>
      </c>
    </row>
    <row r="14372" customFormat="false" ht="15" hidden="false" customHeight="false" outlineLevel="0" collapsed="false">
      <c r="A14372" s="55" t="n">
        <v>42020</v>
      </c>
      <c r="B14372" s="56" t="s">
        <v>1517</v>
      </c>
      <c r="C14372" s="47" t="s">
        <v>2753</v>
      </c>
      <c r="D14372" s="30" t="n">
        <v>3049</v>
      </c>
      <c r="E14372" s="44" t="n">
        <v>0.375</v>
      </c>
      <c r="F14372" s="44" t="n">
        <v>0.541666666666667</v>
      </c>
      <c r="H14372" s="42" t="n">
        <v>0.166666666666667</v>
      </c>
      <c r="I14372" s="29" t="n">
        <v>139</v>
      </c>
      <c r="J14372" s="29" t="n">
        <v>70</v>
      </c>
      <c r="K14372" s="30" t="s">
        <v>1518</v>
      </c>
      <c r="M14372" s="31" t="n">
        <v>49</v>
      </c>
    </row>
    <row r="14373" customFormat="false" ht="15" hidden="false" customHeight="false" outlineLevel="0" collapsed="false">
      <c r="A14373" s="55" t="n">
        <v>42020</v>
      </c>
      <c r="B14373" s="56" t="s">
        <v>1193</v>
      </c>
      <c r="C14373" s="47" t="s">
        <v>3015</v>
      </c>
      <c r="D14373" s="30" t="n">
        <v>3050</v>
      </c>
      <c r="E14373" s="44" t="n">
        <v>0.333333333333333</v>
      </c>
      <c r="F14373" s="44" t="n">
        <v>0.625</v>
      </c>
      <c r="H14373" s="42" t="n">
        <v>0.291666666666667</v>
      </c>
      <c r="I14373" s="29" t="n">
        <v>182</v>
      </c>
      <c r="J14373" s="29" t="n">
        <v>122.5</v>
      </c>
      <c r="K14373" s="30" t="s">
        <v>1216</v>
      </c>
      <c r="M14373" s="31" t="n">
        <v>60</v>
      </c>
    </row>
    <row r="14374" customFormat="false" ht="15" hidden="false" customHeight="false" outlineLevel="0" collapsed="false">
      <c r="A14374" s="55" t="n">
        <v>42020</v>
      </c>
      <c r="B14374" s="56" t="s">
        <v>679</v>
      </c>
      <c r="C14374" s="47" t="s">
        <v>1206</v>
      </c>
      <c r="D14374" s="30" t="n">
        <v>3051</v>
      </c>
      <c r="E14374" s="44" t="n">
        <v>0.25</v>
      </c>
      <c r="F14374" s="30" t="s">
        <v>1162</v>
      </c>
      <c r="H14374" s="3" t="s">
        <v>1162</v>
      </c>
      <c r="I14374" s="29" t="n">
        <v>222.2</v>
      </c>
      <c r="J14374" s="29" t="n">
        <v>160</v>
      </c>
      <c r="K14374" s="30" t="s">
        <v>1223</v>
      </c>
      <c r="M14374" s="31" t="n">
        <v>57.2</v>
      </c>
    </row>
    <row r="14375" customFormat="false" ht="15" hidden="false" customHeight="false" outlineLevel="0" collapsed="false">
      <c r="A14375" s="55" t="n">
        <v>42020</v>
      </c>
      <c r="B14375" s="56" t="s">
        <v>1165</v>
      </c>
      <c r="C14375" s="47" t="s">
        <v>1206</v>
      </c>
      <c r="D14375" s="30" t="n">
        <v>3052</v>
      </c>
      <c r="E14375" s="44" t="n">
        <v>0.25</v>
      </c>
      <c r="F14375" s="30" t="s">
        <v>1162</v>
      </c>
      <c r="H14375" s="3" t="s">
        <v>1162</v>
      </c>
      <c r="I14375" s="29" t="n">
        <v>227.3</v>
      </c>
      <c r="J14375" s="29" t="n">
        <v>160</v>
      </c>
      <c r="K14375" s="30" t="s">
        <v>1232</v>
      </c>
      <c r="M14375" s="31" t="n">
        <v>67.3</v>
      </c>
    </row>
    <row r="14376" customFormat="false" ht="15" hidden="false" customHeight="false" outlineLevel="0" collapsed="false">
      <c r="A14376" s="55" t="n">
        <v>42020</v>
      </c>
      <c r="B14376" s="56" t="s">
        <v>1199</v>
      </c>
      <c r="C14376" s="47" t="s">
        <v>925</v>
      </c>
      <c r="D14376" s="30" t="n">
        <v>3053</v>
      </c>
      <c r="E14376" s="44" t="n">
        <v>0.3125</v>
      </c>
      <c r="F14376" s="44" t="n">
        <v>0.680555555555555</v>
      </c>
      <c r="G14376" s="3" t="s">
        <v>3016</v>
      </c>
      <c r="H14376" s="3" t="s">
        <v>1276</v>
      </c>
      <c r="I14376" s="29" t="n">
        <v>329</v>
      </c>
      <c r="J14376" s="29" t="n">
        <v>220</v>
      </c>
      <c r="K14376" s="30" t="s">
        <v>1253</v>
      </c>
      <c r="M14376" s="31" t="n">
        <v>109</v>
      </c>
    </row>
    <row r="14377" customFormat="false" ht="15" hidden="false" customHeight="false" outlineLevel="0" collapsed="false">
      <c r="A14377" s="55"/>
      <c r="C14377" s="56"/>
      <c r="D14377" s="30"/>
      <c r="E14377" s="44"/>
      <c r="F14377" s="30"/>
    </row>
    <row r="14378" customFormat="false" ht="15" hidden="false" customHeight="false" outlineLevel="0" collapsed="false">
      <c r="A14378" s="435"/>
      <c r="B14378" s="436"/>
      <c r="C14378" s="459"/>
      <c r="D14378" s="437"/>
      <c r="E14378" s="438"/>
      <c r="F14378" s="437"/>
      <c r="G14378" s="437"/>
      <c r="H14378" s="437"/>
      <c r="I14378" s="439" t="n">
        <f aca="false">SUM(I14368:I14377)</f>
        <v>2005.9</v>
      </c>
      <c r="J14378" s="439" t="n">
        <f aca="false">SUM(J14368:J14377)</f>
        <v>1324</v>
      </c>
      <c r="K14378" s="437"/>
    </row>
    <row r="14379" customFormat="false" ht="21" hidden="false" customHeight="false" outlineLevel="0" collapsed="false">
      <c r="A14379" s="435"/>
      <c r="B14379" s="436"/>
      <c r="C14379" s="459"/>
      <c r="D14379" s="437"/>
      <c r="E14379" s="438"/>
      <c r="F14379" s="437"/>
      <c r="G14379" s="442" t="s">
        <v>1301</v>
      </c>
      <c r="H14379" s="437"/>
      <c r="I14379" s="439"/>
      <c r="J14379" s="439"/>
      <c r="K14379" s="437"/>
    </row>
    <row r="14380" customFormat="false" ht="15" hidden="false" customHeight="false" outlineLevel="0" collapsed="false">
      <c r="A14380" s="55" t="n">
        <v>42023</v>
      </c>
      <c r="B14380" s="56" t="s">
        <v>1514</v>
      </c>
      <c r="C14380" s="56" t="s">
        <v>1395</v>
      </c>
      <c r="D14380" s="30" t="n">
        <v>3054</v>
      </c>
      <c r="E14380" s="44" t="n">
        <v>0.25</v>
      </c>
      <c r="F14380" s="30" t="s">
        <v>1327</v>
      </c>
      <c r="G14380" s="3" t="s">
        <v>2720</v>
      </c>
      <c r="H14380" s="3" t="s">
        <v>1327</v>
      </c>
      <c r="I14380" s="29" t="n">
        <v>222.2</v>
      </c>
      <c r="J14380" s="29" t="n">
        <v>160</v>
      </c>
      <c r="K14380" s="30" t="s">
        <v>1516</v>
      </c>
      <c r="M14380" s="31" t="n">
        <v>62.2</v>
      </c>
    </row>
    <row r="14381" customFormat="false" ht="15" hidden="false" customHeight="false" outlineLevel="0" collapsed="false">
      <c r="A14381" s="55" t="n">
        <v>42023</v>
      </c>
      <c r="B14381" s="56" t="s">
        <v>1517</v>
      </c>
      <c r="C14381" s="56" t="s">
        <v>1395</v>
      </c>
      <c r="D14381" s="30" t="n">
        <v>3055</v>
      </c>
      <c r="E14381" s="44" t="n">
        <v>0.25</v>
      </c>
      <c r="F14381" s="30" t="s">
        <v>1327</v>
      </c>
      <c r="H14381" s="3" t="s">
        <v>1327</v>
      </c>
      <c r="I14381" s="29" t="n">
        <v>222.2</v>
      </c>
      <c r="J14381" s="29" t="n">
        <v>160</v>
      </c>
      <c r="K14381" s="30" t="s">
        <v>1518</v>
      </c>
      <c r="M14381" s="31" t="n">
        <v>62.2</v>
      </c>
    </row>
    <row r="14382" customFormat="false" ht="15" hidden="false" customHeight="false" outlineLevel="0" collapsed="false">
      <c r="A14382" s="55" t="n">
        <v>42023</v>
      </c>
      <c r="B14382" s="56" t="s">
        <v>1519</v>
      </c>
      <c r="C14382" s="56" t="s">
        <v>1395</v>
      </c>
      <c r="D14382" s="30" t="n">
        <v>3056</v>
      </c>
      <c r="E14382" s="44" t="n">
        <v>0.25</v>
      </c>
      <c r="F14382" s="30" t="s">
        <v>1327</v>
      </c>
      <c r="H14382" s="3" t="s">
        <v>1327</v>
      </c>
      <c r="I14382" s="29" t="n">
        <v>222.2</v>
      </c>
      <c r="J14382" s="29" t="n">
        <v>160</v>
      </c>
      <c r="K14382" s="30" t="s">
        <v>2615</v>
      </c>
      <c r="M14382" s="31" t="n">
        <v>62.2</v>
      </c>
    </row>
    <row r="14383" customFormat="false" ht="15" hidden="false" customHeight="false" outlineLevel="0" collapsed="false">
      <c r="A14383" s="55" t="n">
        <v>42023</v>
      </c>
      <c r="B14383" s="56" t="s">
        <v>2733</v>
      </c>
      <c r="C14383" s="56" t="s">
        <v>1395</v>
      </c>
      <c r="D14383" s="30" t="n">
        <v>3057</v>
      </c>
      <c r="E14383" s="44" t="n">
        <v>0.25</v>
      </c>
      <c r="F14383" s="30" t="s">
        <v>1327</v>
      </c>
      <c r="H14383" s="3" t="s">
        <v>1327</v>
      </c>
      <c r="I14383" s="29" t="n">
        <v>229.2</v>
      </c>
      <c r="J14383" s="29" t="n">
        <v>160</v>
      </c>
      <c r="K14383" s="30" t="s">
        <v>2734</v>
      </c>
      <c r="M14383" s="31" t="n">
        <v>69.2</v>
      </c>
    </row>
    <row r="14384" customFormat="false" ht="15" hidden="false" customHeight="false" outlineLevel="0" collapsed="false">
      <c r="A14384" s="55" t="n">
        <v>42023</v>
      </c>
      <c r="B14384" s="56" t="s">
        <v>2629</v>
      </c>
      <c r="C14384" s="56" t="s">
        <v>1395</v>
      </c>
      <c r="D14384" s="30" t="n">
        <v>3058</v>
      </c>
      <c r="E14384" s="44" t="n">
        <v>0.25</v>
      </c>
      <c r="F14384" s="30" t="s">
        <v>1327</v>
      </c>
      <c r="G14384" s="156" t="s">
        <v>3017</v>
      </c>
      <c r="H14384" s="3" t="s">
        <v>1327</v>
      </c>
      <c r="I14384" s="29" t="n">
        <v>274.2</v>
      </c>
      <c r="J14384" s="29" t="n">
        <v>163</v>
      </c>
      <c r="K14384" s="30" t="s">
        <v>2616</v>
      </c>
      <c r="M14384" s="31" t="n">
        <v>76.2</v>
      </c>
    </row>
    <row r="14385" customFormat="false" ht="15" hidden="false" customHeight="false" outlineLevel="0" collapsed="false">
      <c r="A14385" s="55" t="n">
        <v>42023</v>
      </c>
      <c r="B14385" s="56" t="s">
        <v>3018</v>
      </c>
      <c r="C14385" s="56" t="s">
        <v>1395</v>
      </c>
      <c r="D14385" s="30" t="n">
        <v>3059</v>
      </c>
      <c r="E14385" s="44" t="n">
        <v>0.25</v>
      </c>
      <c r="F14385" s="30" t="s">
        <v>1327</v>
      </c>
      <c r="H14385" s="3" t="s">
        <v>1327</v>
      </c>
      <c r="I14385" s="29" t="n">
        <v>222.2</v>
      </c>
      <c r="J14385" s="29" t="n">
        <v>160</v>
      </c>
      <c r="K14385" s="30" t="s">
        <v>1518</v>
      </c>
      <c r="M14385" s="31" t="n">
        <v>62.2</v>
      </c>
    </row>
    <row r="14386" customFormat="false" ht="15" hidden="false" customHeight="false" outlineLevel="0" collapsed="false">
      <c r="A14386" s="55" t="n">
        <v>42023</v>
      </c>
      <c r="B14386" s="56" t="s">
        <v>1281</v>
      </c>
      <c r="C14386" s="56" t="s">
        <v>1540</v>
      </c>
      <c r="D14386" s="30" t="n">
        <v>3060</v>
      </c>
      <c r="E14386" s="44" t="n">
        <v>0.3125</v>
      </c>
      <c r="F14386" s="44" t="n">
        <v>0.654166666666667</v>
      </c>
      <c r="H14386" s="42" t="n">
        <v>0.354166666666667</v>
      </c>
      <c r="I14386" s="29" t="n">
        <v>292.5</v>
      </c>
      <c r="J14386" s="29" t="n">
        <v>148.75</v>
      </c>
      <c r="K14386" s="30" t="s">
        <v>1504</v>
      </c>
      <c r="M14386" s="31" t="n">
        <v>100.55</v>
      </c>
    </row>
    <row r="14387" customFormat="false" ht="15" hidden="false" customHeight="false" outlineLevel="0" collapsed="false">
      <c r="A14387" s="55" t="n">
        <v>42023</v>
      </c>
      <c r="B14387" s="56" t="s">
        <v>1193</v>
      </c>
      <c r="C14387" s="56" t="s">
        <v>1540</v>
      </c>
      <c r="D14387" s="30" t="n">
        <v>3061</v>
      </c>
      <c r="E14387" s="44" t="n">
        <v>0.333333333333333</v>
      </c>
      <c r="F14387" s="44" t="n">
        <v>0.722222222222222</v>
      </c>
      <c r="G14387" s="3" t="s">
        <v>3019</v>
      </c>
      <c r="H14387" s="3" t="s">
        <v>1230</v>
      </c>
      <c r="I14387" s="29" t="n">
        <v>345.5</v>
      </c>
      <c r="J14387" s="29" t="n">
        <v>231.25</v>
      </c>
      <c r="K14387" s="30" t="s">
        <v>1216</v>
      </c>
      <c r="M14387" s="31" t="n">
        <v>114</v>
      </c>
    </row>
    <row r="14388" customFormat="false" ht="15" hidden="false" customHeight="false" outlineLevel="0" collapsed="false">
      <c r="A14388" s="55" t="n">
        <v>69</v>
      </c>
      <c r="B14388" s="56" t="s">
        <v>2632</v>
      </c>
      <c r="C14388" s="56" t="s">
        <v>2753</v>
      </c>
      <c r="D14388" s="30" t="n">
        <v>3062</v>
      </c>
      <c r="E14388" s="44" t="n">
        <v>0.40625</v>
      </c>
      <c r="F14388" s="44" t="n">
        <v>0.572916666666667</v>
      </c>
      <c r="H14388" s="42" t="n">
        <v>0.166666666666667</v>
      </c>
      <c r="I14388" s="29" t="n">
        <v>139</v>
      </c>
      <c r="J14388" s="29" t="n">
        <v>70</v>
      </c>
      <c r="K14388" s="30" t="s">
        <v>2617</v>
      </c>
      <c r="M14388" s="31" t="n">
        <v>69</v>
      </c>
    </row>
    <row r="14389" customFormat="false" ht="15" hidden="false" customHeight="false" outlineLevel="0" collapsed="false">
      <c r="A14389" s="55" t="n">
        <v>42023</v>
      </c>
      <c r="B14389" s="56" t="s">
        <v>2636</v>
      </c>
      <c r="C14389" s="56" t="s">
        <v>1540</v>
      </c>
      <c r="D14389" s="30" t="n">
        <v>3063</v>
      </c>
      <c r="E14389" s="44" t="n">
        <v>0.395833333333333</v>
      </c>
      <c r="F14389" s="44" t="n">
        <v>0.697916666666667</v>
      </c>
      <c r="G14389" s="3" t="s">
        <v>2684</v>
      </c>
      <c r="H14389" s="42" t="n">
        <v>0.3125</v>
      </c>
      <c r="I14389" s="29" t="n">
        <v>260.5</v>
      </c>
      <c r="J14389" s="29" t="n">
        <v>168.75</v>
      </c>
      <c r="K14389" s="30" t="s">
        <v>2381</v>
      </c>
      <c r="M14389" s="31" t="n">
        <v>91.75</v>
      </c>
    </row>
    <row r="14390" customFormat="false" ht="15" hidden="false" customHeight="false" outlineLevel="0" collapsed="false">
      <c r="A14390" s="55"/>
      <c r="B14390" s="56"/>
      <c r="C14390" s="56"/>
      <c r="D14390" s="30"/>
      <c r="E14390" s="30"/>
      <c r="F14390" s="30"/>
    </row>
    <row r="14391" customFormat="false" ht="15" hidden="false" customHeight="false" outlineLevel="0" collapsed="false">
      <c r="A14391" s="435"/>
      <c r="B14391" s="436"/>
      <c r="C14391" s="436"/>
      <c r="D14391" s="437"/>
      <c r="E14391" s="437"/>
      <c r="F14391" s="437"/>
      <c r="G14391" s="437"/>
      <c r="H14391" s="437"/>
      <c r="I14391" s="439" t="n">
        <f aca="false">SUM(I14380:I14390)</f>
        <v>2429.7</v>
      </c>
      <c r="J14391" s="439" t="n">
        <f aca="false">SUM(J14380:J14390)</f>
        <v>1581.75</v>
      </c>
      <c r="K14391" s="437"/>
    </row>
    <row r="14392" customFormat="false" ht="21" hidden="false" customHeight="false" outlineLevel="0" collapsed="false">
      <c r="A14392" s="435"/>
      <c r="B14392" s="436"/>
      <c r="C14392" s="436"/>
      <c r="D14392" s="437"/>
      <c r="E14392" s="437"/>
      <c r="F14392" s="437"/>
      <c r="G14392" s="442" t="s">
        <v>1245</v>
      </c>
      <c r="H14392" s="437"/>
      <c r="I14392" s="439"/>
      <c r="J14392" s="439"/>
      <c r="K14392" s="437"/>
    </row>
    <row r="14393" customFormat="false" ht="15" hidden="false" customHeight="false" outlineLevel="0" collapsed="false">
      <c r="A14393" s="55" t="n">
        <v>42024</v>
      </c>
      <c r="B14393" s="56" t="s">
        <v>1514</v>
      </c>
      <c r="C14393" s="56" t="s">
        <v>1395</v>
      </c>
      <c r="D14393" s="30" t="n">
        <v>3064</v>
      </c>
      <c r="E14393" s="44" t="n">
        <v>0.25</v>
      </c>
      <c r="F14393" s="30" t="s">
        <v>1327</v>
      </c>
      <c r="H14393" s="3" t="s">
        <v>1327</v>
      </c>
      <c r="I14393" s="29" t="n">
        <v>227.2</v>
      </c>
      <c r="J14393" s="29" t="n">
        <v>130</v>
      </c>
      <c r="K14393" s="30" t="s">
        <v>1516</v>
      </c>
      <c r="M14393" s="31" t="n">
        <v>62.2</v>
      </c>
    </row>
    <row r="14394" customFormat="false" ht="15" hidden="false" customHeight="false" outlineLevel="0" collapsed="false">
      <c r="A14394" s="55" t="n">
        <v>42024</v>
      </c>
      <c r="B14394" s="56" t="s">
        <v>1517</v>
      </c>
      <c r="C14394" s="56" t="s">
        <v>1395</v>
      </c>
      <c r="D14394" s="30" t="n">
        <v>3065</v>
      </c>
      <c r="E14394" s="44" t="n">
        <v>0.25</v>
      </c>
      <c r="F14394" s="30" t="s">
        <v>1327</v>
      </c>
      <c r="G14394" s="3" t="s">
        <v>2487</v>
      </c>
      <c r="H14394" s="3" t="s">
        <v>1327</v>
      </c>
      <c r="I14394" s="29" t="n">
        <v>248.2</v>
      </c>
      <c r="J14394" s="29" t="n">
        <v>176.5</v>
      </c>
      <c r="K14394" s="30" t="s">
        <v>1518</v>
      </c>
      <c r="M14394" s="31" t="n">
        <v>72.25</v>
      </c>
    </row>
    <row r="14395" customFormat="false" ht="15" hidden="false" customHeight="false" outlineLevel="0" collapsed="false">
      <c r="A14395" s="55" t="n">
        <v>42024</v>
      </c>
      <c r="B14395" s="56" t="s">
        <v>2733</v>
      </c>
      <c r="C14395" s="56" t="s">
        <v>1395</v>
      </c>
      <c r="D14395" s="30" t="n">
        <v>3066</v>
      </c>
      <c r="E14395" s="44" t="n">
        <v>0.25</v>
      </c>
      <c r="F14395" s="30" t="s">
        <v>1327</v>
      </c>
      <c r="H14395" s="3" t="s">
        <v>1327</v>
      </c>
      <c r="I14395" s="29" t="n">
        <v>230.8</v>
      </c>
      <c r="J14395" s="29" t="n">
        <v>160</v>
      </c>
      <c r="K14395" s="30" t="s">
        <v>2615</v>
      </c>
      <c r="M14395" s="31" t="n">
        <v>70.5</v>
      </c>
    </row>
    <row r="14396" customFormat="false" ht="15" hidden="false" customHeight="false" outlineLevel="0" collapsed="false">
      <c r="A14396" s="55" t="n">
        <v>42024</v>
      </c>
      <c r="B14396" s="56" t="s">
        <v>1539</v>
      </c>
      <c r="C14396" s="56" t="s">
        <v>2625</v>
      </c>
      <c r="D14396" s="30" t="n">
        <v>3067</v>
      </c>
      <c r="E14396" s="44" t="n">
        <v>0.291666666666667</v>
      </c>
      <c r="F14396" s="44" t="n">
        <v>0.65625</v>
      </c>
      <c r="G14396" s="3" t="s">
        <v>2604</v>
      </c>
      <c r="H14396" s="3" t="s">
        <v>1276</v>
      </c>
      <c r="I14396" s="29" t="n">
        <v>257</v>
      </c>
      <c r="J14396" s="29" t="n">
        <v>175</v>
      </c>
      <c r="K14396" s="30" t="s">
        <v>2626</v>
      </c>
      <c r="M14396" s="31" t="n">
        <v>82</v>
      </c>
    </row>
    <row r="14397" customFormat="false" ht="15" hidden="false" customHeight="false" outlineLevel="0" collapsed="false">
      <c r="A14397" s="55" t="n">
        <v>42024</v>
      </c>
      <c r="B14397" s="56" t="s">
        <v>2627</v>
      </c>
      <c r="C14397" s="56" t="s">
        <v>2963</v>
      </c>
      <c r="D14397" s="30" t="n">
        <v>3068</v>
      </c>
      <c r="E14397" s="44" t="n">
        <v>0.479166666666667</v>
      </c>
      <c r="F14397" s="44" t="n">
        <v>0.6875</v>
      </c>
      <c r="G14397" s="3" t="s">
        <v>1328</v>
      </c>
      <c r="H14397" s="3" t="s">
        <v>1221</v>
      </c>
      <c r="I14397" s="29" t="n">
        <v>157</v>
      </c>
      <c r="J14397" s="29" t="n">
        <v>105</v>
      </c>
      <c r="K14397" s="30" t="s">
        <v>2619</v>
      </c>
      <c r="M14397" s="31" t="n">
        <v>52</v>
      </c>
    </row>
    <row r="14398" customFormat="false" ht="15" hidden="false" customHeight="false" outlineLevel="0" collapsed="false">
      <c r="A14398" s="55" t="n">
        <v>42024</v>
      </c>
      <c r="B14398" s="56" t="s">
        <v>1519</v>
      </c>
      <c r="C14398" s="56" t="s">
        <v>3020</v>
      </c>
      <c r="D14398" s="30" t="n">
        <v>3069</v>
      </c>
      <c r="E14398" s="44" t="n">
        <v>0.25</v>
      </c>
      <c r="F14398" s="30" t="s">
        <v>1327</v>
      </c>
      <c r="H14398" s="3" t="s">
        <v>1327</v>
      </c>
      <c r="I14398" s="29" t="n">
        <v>222.2</v>
      </c>
      <c r="J14398" s="29" t="n">
        <v>160</v>
      </c>
      <c r="K14398" s="30" t="s">
        <v>2615</v>
      </c>
      <c r="M14398" s="31" t="n">
        <v>62.2</v>
      </c>
    </row>
    <row r="14399" customFormat="false" ht="15" hidden="false" customHeight="false" outlineLevel="0" collapsed="false">
      <c r="A14399" s="55"/>
      <c r="B14399" s="56"/>
      <c r="C14399" s="56"/>
      <c r="D14399" s="30"/>
      <c r="E14399" s="44"/>
      <c r="F14399" s="30"/>
    </row>
    <row r="14400" customFormat="false" ht="15" hidden="false" customHeight="false" outlineLevel="0" collapsed="false">
      <c r="A14400" s="435"/>
      <c r="B14400" s="436"/>
      <c r="C14400" s="436"/>
      <c r="D14400" s="437"/>
      <c r="E14400" s="438"/>
      <c r="F14400" s="437"/>
      <c r="G14400" s="437"/>
      <c r="H14400" s="437"/>
      <c r="I14400" s="439" t="n">
        <f aca="false">SUM(I14393:I14399)</f>
        <v>1342.4</v>
      </c>
      <c r="J14400" s="439" t="n">
        <f aca="false">SUM(J14393:J14399)</f>
        <v>906.5</v>
      </c>
      <c r="K14400" s="437"/>
    </row>
    <row r="14401" customFormat="false" ht="21" hidden="false" customHeight="false" outlineLevel="0" collapsed="false">
      <c r="A14401" s="435"/>
      <c r="B14401" s="436"/>
      <c r="C14401" s="436"/>
      <c r="D14401" s="437"/>
      <c r="E14401" s="438"/>
      <c r="F14401" s="437"/>
      <c r="G14401" s="442" t="s">
        <v>1343</v>
      </c>
      <c r="H14401" s="437"/>
      <c r="I14401" s="439"/>
      <c r="J14401" s="439"/>
      <c r="K14401" s="437"/>
    </row>
    <row r="14402" customFormat="false" ht="15" hidden="false" customHeight="false" outlineLevel="0" collapsed="false">
      <c r="A14402" s="55" t="n">
        <v>42025</v>
      </c>
      <c r="B14402" s="56" t="s">
        <v>1514</v>
      </c>
      <c r="C14402" s="56" t="s">
        <v>1395</v>
      </c>
      <c r="D14402" s="30" t="n">
        <v>3070</v>
      </c>
      <c r="E14402" s="44" t="n">
        <v>0.25</v>
      </c>
      <c r="F14402" s="30" t="s">
        <v>1327</v>
      </c>
      <c r="G14402" s="3" t="s">
        <v>2871</v>
      </c>
      <c r="H14402" s="3" t="s">
        <v>1327</v>
      </c>
      <c r="I14402" s="29" t="n">
        <v>370</v>
      </c>
      <c r="J14402" s="29" t="n">
        <v>259</v>
      </c>
      <c r="K14402" s="30" t="s">
        <v>1516</v>
      </c>
      <c r="M14402" s="31" t="n">
        <v>76</v>
      </c>
    </row>
    <row r="14403" customFormat="false" ht="15" hidden="false" customHeight="false" outlineLevel="0" collapsed="false">
      <c r="A14403" s="55" t="n">
        <v>42025</v>
      </c>
      <c r="B14403" s="56" t="s">
        <v>1517</v>
      </c>
      <c r="C14403" s="56" t="s">
        <v>1395</v>
      </c>
      <c r="D14403" s="30" t="n">
        <v>3071</v>
      </c>
      <c r="E14403" s="44" t="n">
        <v>0.25</v>
      </c>
      <c r="F14403" s="30" t="s">
        <v>1327</v>
      </c>
      <c r="G14403" s="3" t="s">
        <v>3021</v>
      </c>
      <c r="H14403" s="3" t="s">
        <v>1327</v>
      </c>
      <c r="I14403" s="29" t="n">
        <v>274.2</v>
      </c>
      <c r="J14403" s="29" t="n">
        <v>193</v>
      </c>
      <c r="K14403" s="30" t="s">
        <v>1518</v>
      </c>
      <c r="M14403" s="31" t="n">
        <v>81.2</v>
      </c>
    </row>
    <row r="14404" customFormat="false" ht="15" hidden="false" customHeight="false" outlineLevel="0" collapsed="false">
      <c r="A14404" s="55" t="n">
        <v>42025</v>
      </c>
      <c r="B14404" s="56" t="s">
        <v>1519</v>
      </c>
      <c r="C14404" s="56" t="s">
        <v>1395</v>
      </c>
      <c r="D14404" s="30" t="n">
        <v>3072</v>
      </c>
      <c r="E14404" s="44" t="n">
        <v>0.25</v>
      </c>
      <c r="F14404" s="30" t="s">
        <v>1327</v>
      </c>
      <c r="G14404" s="3" t="s">
        <v>3022</v>
      </c>
      <c r="H14404" s="3" t="s">
        <v>1327</v>
      </c>
      <c r="I14404" s="29" t="n">
        <v>253.2</v>
      </c>
      <c r="J14404" s="29" t="n">
        <v>176.5</v>
      </c>
      <c r="K14404" s="30" t="s">
        <v>2615</v>
      </c>
      <c r="M14404" s="31" t="n">
        <v>76.7</v>
      </c>
    </row>
    <row r="14405" customFormat="false" ht="15" hidden="false" customHeight="false" outlineLevel="0" collapsed="false">
      <c r="A14405" s="55" t="n">
        <v>42025</v>
      </c>
      <c r="B14405" s="56" t="s">
        <v>2733</v>
      </c>
      <c r="C14405" s="56" t="s">
        <v>1395</v>
      </c>
      <c r="D14405" s="30" t="n">
        <v>3073</v>
      </c>
      <c r="E14405" s="44" t="n">
        <v>0.25</v>
      </c>
      <c r="F14405" s="30" t="s">
        <v>1327</v>
      </c>
      <c r="G14405" s="3" t="s">
        <v>3023</v>
      </c>
      <c r="H14405" s="3" t="s">
        <v>1327</v>
      </c>
      <c r="I14405" s="29" t="n">
        <v>370</v>
      </c>
      <c r="J14405" s="29" t="n">
        <v>261.98</v>
      </c>
      <c r="K14405" s="30" t="s">
        <v>2734</v>
      </c>
      <c r="M14405" s="31" t="n">
        <f aca="false">P14405+R14405+T14405+V14405+X14405+Z14405+AB14405+AD14405+AF14405+AH14405+AJ14405+AL14405+AN14405+AP14405+AR14405+AT14405+AV14405+AX14405+AZ14405+BB14405+BD14405+BF14405+BH14405+BJ14405+BL14405+BN14405+BP14405</f>
        <v>0</v>
      </c>
    </row>
    <row r="14406" customFormat="false" ht="15" hidden="false" customHeight="false" outlineLevel="0" collapsed="false">
      <c r="A14406" s="55" t="n">
        <v>42025</v>
      </c>
      <c r="B14406" s="56" t="s">
        <v>3006</v>
      </c>
      <c r="C14406" s="56" t="s">
        <v>1395</v>
      </c>
      <c r="D14406" s="30" t="n">
        <v>3074</v>
      </c>
      <c r="E14406" s="44" t="n">
        <v>0.25</v>
      </c>
      <c r="F14406" s="30" t="s">
        <v>1327</v>
      </c>
      <c r="H14406" s="3" t="s">
        <v>1327</v>
      </c>
      <c r="I14406" s="29" t="n">
        <v>222.2</v>
      </c>
      <c r="J14406" s="29" t="n">
        <v>160</v>
      </c>
      <c r="K14406" s="30" t="s">
        <v>1518</v>
      </c>
      <c r="M14406" s="31" t="n">
        <v>62.2</v>
      </c>
    </row>
    <row r="14407" customFormat="false" ht="15" hidden="false" customHeight="false" outlineLevel="0" collapsed="false">
      <c r="A14407" s="55" t="n">
        <v>42025</v>
      </c>
      <c r="B14407" s="56" t="s">
        <v>1362</v>
      </c>
      <c r="C14407" s="56" t="s">
        <v>1527</v>
      </c>
      <c r="D14407" s="30" t="n">
        <v>3075</v>
      </c>
      <c r="E14407" s="44" t="n">
        <v>0.375</v>
      </c>
      <c r="F14407" s="44" t="n">
        <v>0.770833333333334</v>
      </c>
      <c r="H14407" s="42" t="n">
        <v>0.395833333333333</v>
      </c>
      <c r="I14407" s="29" t="n">
        <v>223.25</v>
      </c>
      <c r="J14407" s="29" t="n">
        <v>156.27</v>
      </c>
      <c r="K14407" s="30" t="s">
        <v>2630</v>
      </c>
      <c r="M14407" s="31" t="n">
        <f aca="false">P14407+R14407+T14407+V14407+X14407+Z14407+AB14407+AD14407+AF14407+AH14407+AJ14407+AL14407+AN14407+AP14407+AR14407+AT14407+AV14407+AX14407+AZ14407+BB14407+BD14407+BF14407+BH14407+BJ14407+BL14407+BN14407+BP14407</f>
        <v>0</v>
      </c>
    </row>
    <row r="14408" customFormat="false" ht="15" hidden="false" customHeight="false" outlineLevel="0" collapsed="false">
      <c r="A14408" s="55" t="n">
        <v>42025</v>
      </c>
      <c r="B14408" s="56" t="s">
        <v>1193</v>
      </c>
      <c r="C14408" s="56" t="s">
        <v>2638</v>
      </c>
      <c r="D14408" s="30" t="n">
        <v>3076</v>
      </c>
      <c r="E14408" s="44" t="n">
        <v>0.333333333333333</v>
      </c>
      <c r="F14408" s="44" t="n">
        <v>0.430555555555556</v>
      </c>
      <c r="H14408" s="42" t="n">
        <v>0.166666666666667</v>
      </c>
      <c r="I14408" s="29" t="n">
        <v>107</v>
      </c>
      <c r="J14408" s="29" t="n">
        <v>70</v>
      </c>
      <c r="K14408" s="30" t="s">
        <v>1216</v>
      </c>
      <c r="M14408" s="31" t="n">
        <v>37</v>
      </c>
    </row>
    <row r="14409" customFormat="false" ht="15" hidden="false" customHeight="false" outlineLevel="0" collapsed="false">
      <c r="A14409" s="55" t="n">
        <v>42025</v>
      </c>
      <c r="B14409" s="56" t="s">
        <v>1195</v>
      </c>
      <c r="C14409" s="56" t="s">
        <v>1032</v>
      </c>
      <c r="D14409" s="30" t="n">
        <v>3077</v>
      </c>
      <c r="E14409" s="44" t="n">
        <v>0.354166666666667</v>
      </c>
      <c r="F14409" s="44" t="n">
        <v>0.576388888888889</v>
      </c>
      <c r="H14409" s="42" t="n">
        <v>0.229166666666667</v>
      </c>
      <c r="I14409" s="29" t="n">
        <v>188.5</v>
      </c>
      <c r="J14409" s="29" t="n">
        <v>96.25</v>
      </c>
      <c r="K14409" s="30" t="s">
        <v>2465</v>
      </c>
      <c r="M14409" s="31" t="n">
        <v>72.25</v>
      </c>
    </row>
    <row r="14410" customFormat="false" ht="15" hidden="false" customHeight="false" outlineLevel="0" collapsed="false">
      <c r="A14410" s="55" t="n">
        <v>42025</v>
      </c>
      <c r="B14410" s="56" t="s">
        <v>2597</v>
      </c>
      <c r="C14410" s="56" t="s">
        <v>3024</v>
      </c>
      <c r="D14410" s="30" t="n">
        <v>3078</v>
      </c>
      <c r="E14410" s="44" t="n">
        <v>0.520833333333333</v>
      </c>
      <c r="F14410" s="44" t="n">
        <v>0.760416666666667</v>
      </c>
      <c r="G14410" s="3" t="s">
        <v>3025</v>
      </c>
      <c r="H14410" s="3" t="s">
        <v>1234</v>
      </c>
      <c r="I14410" s="29" t="n">
        <v>182</v>
      </c>
      <c r="J14410" s="29" t="n">
        <v>122.5</v>
      </c>
      <c r="K14410" s="30" t="s">
        <v>2608</v>
      </c>
      <c r="M14410" s="31" t="n">
        <v>59.5</v>
      </c>
    </row>
    <row r="14411" customFormat="false" ht="15" hidden="false" customHeight="false" outlineLevel="0" collapsed="false">
      <c r="A14411" s="55" t="n">
        <v>42025</v>
      </c>
      <c r="B14411" s="56" t="s">
        <v>1199</v>
      </c>
      <c r="C14411" s="56" t="s">
        <v>469</v>
      </c>
      <c r="D14411" s="30" t="n">
        <v>3079</v>
      </c>
      <c r="E14411" s="30" t="n">
        <v>21303</v>
      </c>
      <c r="F14411" s="30" t="n">
        <v>21443</v>
      </c>
      <c r="G14411" s="3" t="s">
        <v>2056</v>
      </c>
      <c r="H14411" s="3" t="s">
        <v>3026</v>
      </c>
      <c r="I14411" s="29" t="n">
        <v>346.4</v>
      </c>
      <c r="J14411" s="29" t="n">
        <v>196</v>
      </c>
      <c r="K14411" s="30" t="s">
        <v>1253</v>
      </c>
      <c r="M14411" s="31" t="n">
        <v>118</v>
      </c>
    </row>
    <row r="14412" customFormat="false" ht="15" hidden="false" customHeight="false" outlineLevel="0" collapsed="false">
      <c r="A14412" s="55" t="n">
        <v>42025</v>
      </c>
      <c r="B14412" s="56" t="s">
        <v>1195</v>
      </c>
      <c r="C14412" s="56" t="s">
        <v>469</v>
      </c>
      <c r="D14412" s="30" t="n">
        <v>3080</v>
      </c>
      <c r="E14412" s="30" t="n">
        <v>122632</v>
      </c>
      <c r="F14412" s="30" t="n">
        <v>122773</v>
      </c>
      <c r="G14412" s="3" t="s">
        <v>2056</v>
      </c>
      <c r="H14412" s="3" t="s">
        <v>3027</v>
      </c>
      <c r="I14412" s="29" t="n">
        <v>348.4</v>
      </c>
      <c r="J14412" s="29" t="n">
        <v>197.4</v>
      </c>
      <c r="K14412" s="30" t="s">
        <v>2465</v>
      </c>
      <c r="M14412" s="31" t="n">
        <v>117</v>
      </c>
    </row>
    <row r="14413" customFormat="false" ht="15" hidden="false" customHeight="false" outlineLevel="0" collapsed="false">
      <c r="A14413" s="55"/>
      <c r="B14413" s="56"/>
      <c r="C14413" s="56"/>
      <c r="D14413" s="30"/>
      <c r="E14413" s="30"/>
      <c r="F14413" s="30"/>
    </row>
    <row r="14414" customFormat="false" ht="15" hidden="false" customHeight="false" outlineLevel="0" collapsed="false">
      <c r="A14414" s="435"/>
      <c r="B14414" s="436"/>
      <c r="C14414" s="436"/>
      <c r="D14414" s="437"/>
      <c r="E14414" s="437"/>
      <c r="F14414" s="437"/>
      <c r="G14414" s="437"/>
      <c r="H14414" s="437"/>
      <c r="I14414" s="439" t="n">
        <f aca="false">SUM(I14402:I14413)</f>
        <v>2885.15</v>
      </c>
      <c r="J14414" s="439" t="n">
        <f aca="false">SUM(J14402:J14413)</f>
        <v>1888.9</v>
      </c>
      <c r="K14414" s="437"/>
    </row>
    <row r="14415" customFormat="false" ht="21" hidden="false" customHeight="false" outlineLevel="0" collapsed="false">
      <c r="A14415" s="435"/>
      <c r="B14415" s="436"/>
      <c r="C14415" s="436"/>
      <c r="D14415" s="437"/>
      <c r="E14415" s="437"/>
      <c r="F14415" s="437"/>
      <c r="G14415" s="442" t="s">
        <v>1260</v>
      </c>
      <c r="H14415" s="437"/>
      <c r="I14415" s="439"/>
      <c r="J14415" s="439"/>
      <c r="K14415" s="437"/>
    </row>
    <row r="14416" customFormat="false" ht="15" hidden="false" customHeight="false" outlineLevel="0" collapsed="false">
      <c r="A14416" s="55" t="n">
        <v>42026</v>
      </c>
      <c r="B14416" s="56" t="s">
        <v>1199</v>
      </c>
      <c r="C14416" s="56" t="s">
        <v>925</v>
      </c>
      <c r="D14416" s="30" t="n">
        <v>3081</v>
      </c>
      <c r="E14416" s="44" t="n">
        <v>0.3125</v>
      </c>
      <c r="F14416" s="44" t="n">
        <v>0.541666666666667</v>
      </c>
      <c r="G14416" s="3" t="s">
        <v>2684</v>
      </c>
      <c r="H14416" s="42" t="n">
        <v>0.229166666666667</v>
      </c>
      <c r="I14416" s="29" t="n">
        <v>188.5</v>
      </c>
      <c r="J14416" s="29" t="n">
        <v>123.75</v>
      </c>
      <c r="K14416" s="30" t="s">
        <v>1253</v>
      </c>
      <c r="M14416" s="31" t="n">
        <v>64.75</v>
      </c>
    </row>
    <row r="14417" customFormat="false" ht="15" hidden="false" customHeight="false" outlineLevel="0" collapsed="false">
      <c r="A14417" s="55" t="n">
        <v>42026</v>
      </c>
      <c r="B14417" s="56" t="s">
        <v>679</v>
      </c>
      <c r="C14417" s="56" t="s">
        <v>1722</v>
      </c>
      <c r="D14417" s="30" t="n">
        <v>3082</v>
      </c>
      <c r="E14417" s="44" t="n">
        <v>0.25</v>
      </c>
      <c r="F14417" s="30" t="s">
        <v>1162</v>
      </c>
      <c r="H14417" s="3" t="s">
        <v>1162</v>
      </c>
      <c r="I14417" s="29" t="n">
        <v>232.2</v>
      </c>
      <c r="J14417" s="29" t="n">
        <v>130</v>
      </c>
      <c r="K14417" s="30" t="s">
        <v>1223</v>
      </c>
      <c r="M14417" s="31" t="n">
        <v>62.5</v>
      </c>
    </row>
    <row r="14418" customFormat="false" ht="15" hidden="false" customHeight="false" outlineLevel="0" collapsed="false">
      <c r="A14418" s="55" t="n">
        <v>42026</v>
      </c>
      <c r="B14418" s="56" t="s">
        <v>383</v>
      </c>
      <c r="C14418" s="56" t="s">
        <v>1722</v>
      </c>
      <c r="D14418" s="30" t="n">
        <v>3083</v>
      </c>
      <c r="E14418" s="44" t="n">
        <v>0.25</v>
      </c>
      <c r="F14418" s="30" t="s">
        <v>1162</v>
      </c>
      <c r="H14418" s="3" t="s">
        <v>1162</v>
      </c>
      <c r="I14418" s="29" t="n">
        <v>222.2</v>
      </c>
      <c r="J14418" s="29" t="n">
        <v>160</v>
      </c>
      <c r="K14418" s="30" t="s">
        <v>1232</v>
      </c>
      <c r="M14418" s="31" t="n">
        <v>62.5</v>
      </c>
    </row>
    <row r="14419" customFormat="false" ht="15" hidden="false" customHeight="false" outlineLevel="0" collapsed="false">
      <c r="A14419" s="55" t="n">
        <v>42026</v>
      </c>
      <c r="B14419" s="56" t="s">
        <v>1165</v>
      </c>
      <c r="C14419" s="56" t="s">
        <v>1722</v>
      </c>
      <c r="D14419" s="30" t="n">
        <v>3084</v>
      </c>
      <c r="E14419" s="44" t="n">
        <v>0.25</v>
      </c>
      <c r="F14419" s="30" t="s">
        <v>1162</v>
      </c>
      <c r="G14419" s="3" t="s">
        <v>2338</v>
      </c>
      <c r="H14419" s="3" t="s">
        <v>1162</v>
      </c>
      <c r="I14419" s="29" t="n">
        <v>275.8</v>
      </c>
      <c r="J14419" s="29" t="n">
        <v>193</v>
      </c>
      <c r="K14419" s="30" t="s">
        <v>2306</v>
      </c>
      <c r="M14419" s="31" t="n">
        <v>82.8</v>
      </c>
    </row>
    <row r="14420" customFormat="false" ht="15" hidden="false" customHeight="false" outlineLevel="0" collapsed="false">
      <c r="A14420" s="55" t="n">
        <v>42026</v>
      </c>
      <c r="B14420" s="56" t="s">
        <v>2771</v>
      </c>
      <c r="C14420" s="56" t="s">
        <v>1722</v>
      </c>
      <c r="D14420" s="30" t="n">
        <v>3085</v>
      </c>
      <c r="E14420" s="44" t="n">
        <v>0.25</v>
      </c>
      <c r="F14420" s="30" t="s">
        <v>1162</v>
      </c>
      <c r="G14420" s="3" t="s">
        <v>2486</v>
      </c>
      <c r="H14420" s="3" t="s">
        <v>1162</v>
      </c>
      <c r="I14420" s="29" t="n">
        <v>275.8</v>
      </c>
      <c r="J14420" s="29" t="n">
        <v>193</v>
      </c>
      <c r="K14420" s="30" t="s">
        <v>2772</v>
      </c>
      <c r="M14420" s="31" t="n">
        <v>82.8</v>
      </c>
    </row>
    <row r="14421" customFormat="false" ht="15" hidden="false" customHeight="false" outlineLevel="0" collapsed="false">
      <c r="A14421" s="55" t="n">
        <v>42026</v>
      </c>
      <c r="B14421" s="56" t="s">
        <v>1197</v>
      </c>
      <c r="C14421" s="56" t="s">
        <v>307</v>
      </c>
      <c r="D14421" s="30" t="n">
        <v>3086</v>
      </c>
      <c r="E14421" s="44" t="n">
        <v>0.395833333333333</v>
      </c>
      <c r="F14421" s="44" t="n">
        <v>0.6875</v>
      </c>
      <c r="H14421" s="42" t="n">
        <v>0.291666666666667</v>
      </c>
      <c r="I14421" s="29" t="n">
        <v>182</v>
      </c>
      <c r="J14421" s="29" t="n">
        <v>122.5</v>
      </c>
      <c r="K14421" s="30" t="s">
        <v>2599</v>
      </c>
      <c r="M14421" s="31" t="n">
        <v>59.5</v>
      </c>
    </row>
    <row r="14422" customFormat="false" ht="15" hidden="false" customHeight="false" outlineLevel="0" collapsed="false">
      <c r="A14422" s="55" t="n">
        <v>42026</v>
      </c>
      <c r="B14422" s="56" t="s">
        <v>2627</v>
      </c>
      <c r="C14422" s="56" t="s">
        <v>2753</v>
      </c>
      <c r="D14422" s="30" t="n">
        <v>3087</v>
      </c>
      <c r="E14422" s="44" t="n">
        <v>0.416666666666667</v>
      </c>
      <c r="F14422" s="44" t="n">
        <v>0.652777777777778</v>
      </c>
      <c r="G14422" s="156" t="s">
        <v>3028</v>
      </c>
      <c r="H14422" s="42" t="n">
        <v>0.25</v>
      </c>
      <c r="I14422" s="29" t="n">
        <v>205</v>
      </c>
      <c r="J14422" s="29" t="n">
        <v>105</v>
      </c>
      <c r="K14422" s="30" t="s">
        <v>2619</v>
      </c>
      <c r="M14422" s="31" t="n">
        <v>75</v>
      </c>
    </row>
    <row r="14423" customFormat="false" ht="15" hidden="false" customHeight="false" outlineLevel="0" collapsed="false">
      <c r="A14423" s="55" t="n">
        <v>42026</v>
      </c>
      <c r="B14423" s="56" t="s">
        <v>1169</v>
      </c>
      <c r="C14423" s="56" t="s">
        <v>469</v>
      </c>
      <c r="D14423" s="30" t="n">
        <v>3088</v>
      </c>
      <c r="E14423" s="30" t="n">
        <v>482707</v>
      </c>
      <c r="F14423" s="30" t="n">
        <v>482849</v>
      </c>
      <c r="G14423" s="3" t="s">
        <v>2056</v>
      </c>
      <c r="H14423" s="3" t="s">
        <v>2975</v>
      </c>
      <c r="I14423" s="29" t="n">
        <v>338.4</v>
      </c>
      <c r="J14423" s="29" t="n">
        <v>198.8</v>
      </c>
      <c r="K14423" s="30" t="s">
        <v>1214</v>
      </c>
      <c r="M14423" s="31" t="n">
        <f aca="false">P14423+R14423+T14423+V14423+X14423+Z14423+AB14423+AD14423+AF14423+AH14423+AJ14423+AL14423+AN14423+AP14423+AR14423+AT14423+AV14423+AX14423+AZ14423+BB14423+BD14423+BF14423+BH14423+BJ14423+BL14423+BN14423+BP14423</f>
        <v>0</v>
      </c>
    </row>
    <row r="14424" customFormat="false" ht="15" hidden="false" customHeight="false" outlineLevel="0" collapsed="false">
      <c r="A14424" s="55" t="n">
        <v>42026</v>
      </c>
      <c r="B14424" s="56" t="s">
        <v>1195</v>
      </c>
      <c r="C14424" s="56" t="s">
        <v>469</v>
      </c>
      <c r="D14424" s="30" t="n">
        <v>3089</v>
      </c>
      <c r="E14424" s="30" t="n">
        <v>122822</v>
      </c>
      <c r="F14424" s="30" t="n">
        <v>122958</v>
      </c>
      <c r="G14424" s="3" t="s">
        <v>2056</v>
      </c>
      <c r="H14424" s="3" t="s">
        <v>3029</v>
      </c>
      <c r="I14424" s="29" t="n">
        <v>326.4</v>
      </c>
      <c r="J14424" s="29" t="n">
        <v>190.4</v>
      </c>
      <c r="K14424" s="30" t="s">
        <v>2465</v>
      </c>
      <c r="M14424" s="31" t="n">
        <f aca="false">P14424+R14424+T14424+V14424+X14424+Z14424+AB14424+AD14424+AF14424+AH14424+AJ14424+AL14424+AN14424+AP14424+AR14424+AT14424+AV14424+AX14424+AZ14424+BB14424+BD14424+BF14424+BH14424+BJ14424+BL14424+BN14424+BP14424</f>
        <v>0</v>
      </c>
    </row>
    <row r="14425" customFormat="false" ht="15" hidden="false" customHeight="false" outlineLevel="0" collapsed="false">
      <c r="A14425" s="55" t="n">
        <v>42026</v>
      </c>
      <c r="B14425" s="56" t="s">
        <v>1362</v>
      </c>
      <c r="C14425" s="56" t="s">
        <v>1527</v>
      </c>
      <c r="D14425" s="30" t="n">
        <v>3090</v>
      </c>
      <c r="E14425" s="44" t="n">
        <v>0.541666666666667</v>
      </c>
      <c r="F14425" s="44" t="n">
        <v>0.760416666666667</v>
      </c>
      <c r="H14425" s="42" t="n">
        <v>0.229166666666667</v>
      </c>
      <c r="I14425" s="29" t="n">
        <v>129.25</v>
      </c>
      <c r="J14425" s="29" t="n">
        <v>90.47</v>
      </c>
      <c r="K14425" s="30" t="s">
        <v>2630</v>
      </c>
      <c r="M14425" s="31" t="n">
        <f aca="false">P14425+R14425+T14425+V14425+X14425+Z14425+AB14425+AD14425+AF14425+AH14425+AJ14425+AL14425+AN14425+AP14425+AR14425+AT14425+AV14425+AX14425+AZ14425+BB14425+BD14425+BF14425+BH14425+BJ14425+BL14425+BN14425+BP14425</f>
        <v>0</v>
      </c>
    </row>
    <row r="14426" customFormat="false" ht="15" hidden="false" customHeight="false" outlineLevel="0" collapsed="false">
      <c r="A14426" s="55"/>
      <c r="B14426" s="56"/>
      <c r="C14426" s="56"/>
      <c r="D14426" s="30"/>
      <c r="E14426" s="44"/>
      <c r="F14426" s="30"/>
    </row>
    <row r="14427" customFormat="false" ht="15" hidden="false" customHeight="false" outlineLevel="0" collapsed="false">
      <c r="A14427" s="435"/>
      <c r="B14427" s="436"/>
      <c r="C14427" s="436"/>
      <c r="D14427" s="437"/>
      <c r="E14427" s="438"/>
      <c r="F14427" s="437"/>
      <c r="G14427" s="437"/>
      <c r="H14427" s="437"/>
      <c r="I14427" s="439" t="n">
        <f aca="false">SUM(I14416:I14426)</f>
        <v>2375.55</v>
      </c>
      <c r="J14427" s="439" t="n">
        <f aca="false">SUM(J14416:J14426)</f>
        <v>1506.92</v>
      </c>
      <c r="K14427" s="437"/>
    </row>
    <row r="14428" customFormat="false" ht="21" hidden="false" customHeight="false" outlineLevel="0" collapsed="false">
      <c r="A14428" s="435"/>
      <c r="B14428" s="436"/>
      <c r="C14428" s="436"/>
      <c r="D14428" s="437"/>
      <c r="E14428" s="438"/>
      <c r="F14428" s="437"/>
      <c r="G14428" s="442" t="s">
        <v>1295</v>
      </c>
      <c r="H14428" s="437"/>
      <c r="I14428" s="439"/>
      <c r="J14428" s="439"/>
      <c r="K14428" s="437"/>
    </row>
    <row r="14429" customFormat="false" ht="15" hidden="false" customHeight="false" outlineLevel="0" collapsed="false">
      <c r="A14429" s="55" t="n">
        <v>42027</v>
      </c>
      <c r="B14429" s="56" t="s">
        <v>1514</v>
      </c>
      <c r="C14429" s="56" t="s">
        <v>1395</v>
      </c>
      <c r="D14429" s="30" t="n">
        <v>3091</v>
      </c>
      <c r="E14429" s="44" t="n">
        <v>0.25</v>
      </c>
      <c r="F14429" s="30" t="s">
        <v>1162</v>
      </c>
      <c r="G14429" s="3" t="s">
        <v>2871</v>
      </c>
      <c r="H14429" s="3" t="s">
        <v>1162</v>
      </c>
      <c r="I14429" s="29" t="n">
        <v>370</v>
      </c>
      <c r="J14429" s="29" t="n">
        <v>259</v>
      </c>
      <c r="K14429" s="30" t="s">
        <v>1223</v>
      </c>
      <c r="M14429" s="31" t="n">
        <f aca="false">P14429+R14429+T14429+V14429+X14429+Z14429+AB14429+AD14429+AF14429+AH14429+AJ14429+AL14429+AN14429+AP14429+AR14429+AT14429+AV14429+AX14429+AZ14429+BB14429+BD14429+BF14429+BH14429+BJ14429+BL14429+BN14429+BP14429</f>
        <v>0</v>
      </c>
    </row>
    <row r="14430" customFormat="false" ht="15" hidden="false" customHeight="false" outlineLevel="0" collapsed="false">
      <c r="A14430" s="55" t="n">
        <v>42027</v>
      </c>
      <c r="B14430" s="56" t="s">
        <v>1517</v>
      </c>
      <c r="C14430" s="56" t="s">
        <v>1395</v>
      </c>
      <c r="D14430" s="30" t="n">
        <v>3092</v>
      </c>
      <c r="E14430" s="44" t="n">
        <v>0.25</v>
      </c>
      <c r="F14430" s="30" t="s">
        <v>1162</v>
      </c>
      <c r="G14430" s="3" t="s">
        <v>3030</v>
      </c>
      <c r="H14430" s="3" t="s">
        <v>1162</v>
      </c>
      <c r="I14430" s="29" t="n">
        <v>248.2</v>
      </c>
      <c r="J14430" s="29" t="n">
        <v>146.5</v>
      </c>
      <c r="K14430" s="30" t="s">
        <v>1232</v>
      </c>
      <c r="M14430" s="31" t="n">
        <f aca="false">P14430+R14430+T14430+V14430+X14430+Z14430+AB14430+AD14430+AF14430+AH14430+AJ14430+AL14430+AN14430+AP14430+AR14430+AT14430+AV14430+AX14430+AZ14430+BB14430+BD14430+BF14430+BH14430+BJ14430+BL14430+BN14430+BP14430</f>
        <v>0</v>
      </c>
    </row>
    <row r="14431" customFormat="false" ht="15" hidden="false" customHeight="false" outlineLevel="0" collapsed="false">
      <c r="A14431" s="55" t="n">
        <v>42027</v>
      </c>
      <c r="B14431" s="56" t="s">
        <v>2733</v>
      </c>
      <c r="C14431" s="56" t="s">
        <v>1395</v>
      </c>
      <c r="D14431" s="30" t="n">
        <v>3093</v>
      </c>
      <c r="E14431" s="44" t="n">
        <v>0.25</v>
      </c>
      <c r="F14431" s="30" t="s">
        <v>1162</v>
      </c>
      <c r="H14431" s="3" t="s">
        <v>1162</v>
      </c>
      <c r="I14431" s="29" t="n">
        <v>222.2</v>
      </c>
      <c r="J14431" s="29" t="n">
        <v>160</v>
      </c>
      <c r="K14431" s="30" t="s">
        <v>2772</v>
      </c>
      <c r="M14431" s="31" t="n">
        <f aca="false">P14431+R14431+T14431+V14431+X14431+Z14431+AB14431+AD14431+AF14431+AH14431+AJ14431+AL14431+AN14431+AP14431+AR14431+AT14431+AV14431+AX14431+AZ14431+BB14431+BD14431+BF14431+BH14431+BJ14431+BL14431+BN14431+BP14431</f>
        <v>0</v>
      </c>
    </row>
    <row r="14432" customFormat="false" ht="15" hidden="false" customHeight="false" outlineLevel="0" collapsed="false">
      <c r="A14432" s="55" t="n">
        <v>42027</v>
      </c>
      <c r="B14432" s="56" t="s">
        <v>1195</v>
      </c>
      <c r="C14432" s="56" t="s">
        <v>1032</v>
      </c>
      <c r="D14432" s="30" t="n">
        <v>3094</v>
      </c>
      <c r="E14432" s="44" t="n">
        <v>0.375</v>
      </c>
      <c r="F14432" s="44" t="n">
        <v>0.576388888888889</v>
      </c>
      <c r="H14432" s="42" t="n">
        <v>0.208333333333333</v>
      </c>
      <c r="I14432" s="29" t="n">
        <v>172</v>
      </c>
      <c r="J14432" s="29" t="n">
        <v>87.5</v>
      </c>
      <c r="K14432" s="30" t="s">
        <v>2465</v>
      </c>
      <c r="M14432" s="31" t="n">
        <f aca="false">P14432+R14432+T14432+V14432+X14432+Z14432+AB14432+AD14432+AF14432+AH14432+AJ14432+AL14432+AN14432+AP14432+AR14432+AT14432+AV14432+AX14432+AZ14432+BB14432+BD14432+BF14432+BH14432+BJ14432+BL14432+BN14432+BP14432</f>
        <v>0</v>
      </c>
    </row>
    <row r="14433" customFormat="false" ht="15" hidden="false" customHeight="false" outlineLevel="0" collapsed="false">
      <c r="A14433" s="55" t="n">
        <v>42027</v>
      </c>
      <c r="B14433" s="56" t="s">
        <v>1193</v>
      </c>
      <c r="C14433" s="56" t="s">
        <v>1255</v>
      </c>
      <c r="D14433" s="30" t="n">
        <v>3095</v>
      </c>
      <c r="E14433" s="44" t="n">
        <v>0.541666666666667</v>
      </c>
      <c r="F14433" s="44" t="n">
        <v>0.611111111111111</v>
      </c>
      <c r="H14433" s="42" t="n">
        <v>0.166666666666667</v>
      </c>
      <c r="I14433" s="29" t="n">
        <v>107</v>
      </c>
      <c r="J14433" s="29" t="n">
        <v>70</v>
      </c>
      <c r="K14433" s="30" t="s">
        <v>1216</v>
      </c>
      <c r="M14433" s="31" t="n">
        <f aca="false">P14433+R14433+T14433+V14433+X14433+Z14433+AB14433+AD14433+AF14433+AH14433+AJ14433+AL14433+AN14433+AP14433+AR14433+AT14433+AV14433+AX14433+AZ14433+BB14433+BD14433+BF14433+BH14433+BJ14433+BL14433+BN14433+BP14433</f>
        <v>0</v>
      </c>
    </row>
    <row r="14434" customFormat="false" ht="15" hidden="false" customHeight="false" outlineLevel="0" collapsed="false">
      <c r="A14434" s="55" t="n">
        <v>42027</v>
      </c>
      <c r="B14434" s="56" t="s">
        <v>1199</v>
      </c>
      <c r="C14434" s="56" t="s">
        <v>3031</v>
      </c>
      <c r="D14434" s="30" t="n">
        <v>3096</v>
      </c>
      <c r="E14434" s="44" t="n">
        <v>0.5625</v>
      </c>
      <c r="F14434" s="44" t="n">
        <v>0.673611111111111</v>
      </c>
      <c r="H14434" s="42" t="n">
        <v>0.166666666666667</v>
      </c>
      <c r="I14434" s="29" t="n">
        <v>107</v>
      </c>
      <c r="J14434" s="29" t="n">
        <v>70</v>
      </c>
      <c r="K14434" s="30" t="s">
        <v>2381</v>
      </c>
      <c r="M14434" s="31" t="n">
        <f aca="false">P14434+R14434+T14434+V14434+X14434+Z14434+AB14434+AD14434+AF14434+AH14434+AJ14434+AL14434+AN14434+AP14434+AR14434+AT14434+AV14434+AX14434+AZ14434+BB14434+BD14434+BF14434+BH14434+BJ14434+BL14434+BN14434+BP14434</f>
        <v>0</v>
      </c>
    </row>
    <row r="14435" customFormat="false" ht="15" hidden="false" customHeight="false" outlineLevel="0" collapsed="false">
      <c r="A14435" s="55" t="n">
        <v>42027</v>
      </c>
      <c r="B14435" s="56" t="s">
        <v>2627</v>
      </c>
      <c r="C14435" s="56" t="s">
        <v>3032</v>
      </c>
      <c r="D14435" s="30" t="n">
        <v>3097</v>
      </c>
      <c r="E14435" s="44" t="n">
        <v>0.697916666666667</v>
      </c>
      <c r="F14435" s="44" t="n">
        <v>0.791666666666667</v>
      </c>
      <c r="H14435" s="42" t="n">
        <v>0.166666666666667</v>
      </c>
      <c r="I14435" s="29" t="n">
        <v>114.5</v>
      </c>
      <c r="J14435" s="29" t="n">
        <v>75.25</v>
      </c>
      <c r="K14435" s="30" t="s">
        <v>1216</v>
      </c>
      <c r="M14435" s="31" t="n">
        <f aca="false">P14435+R14435+T14435+V14435+X14435+Z14435+AB14435+AD14435+AF14435+AH14435+AJ14435+AL14435+AN14435+AP14435+AR14435+AT14435+AV14435+AX14435+AZ14435+BB14435+BD14435+BF14435+BH14435+BJ14435+BL14435+BN14435+BP14435</f>
        <v>0</v>
      </c>
    </row>
    <row r="14436" customFormat="false" ht="15" hidden="false" customHeight="false" outlineLevel="0" collapsed="false">
      <c r="A14436" s="55"/>
      <c r="B14436" s="56"/>
      <c r="C14436" s="56"/>
      <c r="D14436" s="30"/>
      <c r="E14436" s="44"/>
      <c r="F14436" s="30"/>
    </row>
    <row r="14437" customFormat="false" ht="15" hidden="false" customHeight="false" outlineLevel="0" collapsed="false">
      <c r="A14437" s="435"/>
      <c r="B14437" s="436"/>
      <c r="C14437" s="436"/>
      <c r="D14437" s="437"/>
      <c r="E14437" s="438"/>
      <c r="F14437" s="437"/>
      <c r="G14437" s="437"/>
      <c r="H14437" s="437"/>
      <c r="I14437" s="439" t="n">
        <f aca="false">SUM(I14429:I14436)</f>
        <v>1340.9</v>
      </c>
      <c r="J14437" s="439" t="n">
        <f aca="false">SUM(J14429:J14436)</f>
        <v>868.25</v>
      </c>
      <c r="K14437" s="437"/>
    </row>
    <row r="14438" customFormat="false" ht="21" hidden="false" customHeight="false" outlineLevel="0" collapsed="false">
      <c r="A14438" s="435"/>
      <c r="B14438" s="436"/>
      <c r="C14438" s="436"/>
      <c r="D14438" s="437"/>
      <c r="E14438" s="438"/>
      <c r="F14438" s="437"/>
      <c r="G14438" s="442" t="s">
        <v>1301</v>
      </c>
      <c r="H14438" s="437"/>
      <c r="I14438" s="439"/>
      <c r="J14438" s="439"/>
      <c r="K14438" s="437"/>
    </row>
    <row r="14439" customFormat="false" ht="15" hidden="false" customHeight="false" outlineLevel="0" collapsed="false">
      <c r="A14439" s="55" t="n">
        <v>42030</v>
      </c>
      <c r="B14439" s="56" t="s">
        <v>2636</v>
      </c>
      <c r="C14439" s="56" t="s">
        <v>1540</v>
      </c>
      <c r="D14439" s="30" t="n">
        <v>3098</v>
      </c>
      <c r="E14439" s="44" t="n">
        <v>0.3125</v>
      </c>
      <c r="F14439" s="44" t="n">
        <v>0.784722222222222</v>
      </c>
      <c r="G14439" s="3" t="s">
        <v>2684</v>
      </c>
      <c r="H14439" s="42" t="n">
        <v>0.479166666666667</v>
      </c>
      <c r="I14439" s="29" t="n">
        <v>386.5</v>
      </c>
      <c r="J14439" s="29" t="n">
        <v>258.75</v>
      </c>
      <c r="K14439" s="30" t="s">
        <v>2381</v>
      </c>
      <c r="M14439" s="31" t="n">
        <f aca="false">P14439+R14439+T14439+V14439+X14439+Z14439+AB14439+AD14439+AF14439+AH14439+AJ14439+AL14439+AN14439+AP14439+AR14439+AT14439+AV14439+AX14439+AZ14439+BB14439+BD14439+BF14439+BH14439+BJ14439+BL14439+BN14439+BP14439</f>
        <v>0</v>
      </c>
    </row>
    <row r="14440" customFormat="false" ht="15" hidden="false" customHeight="false" outlineLevel="0" collapsed="false">
      <c r="A14440" s="55" t="n">
        <v>42030</v>
      </c>
      <c r="B14440" s="56" t="s">
        <v>2627</v>
      </c>
      <c r="C14440" s="56" t="s">
        <v>2628</v>
      </c>
      <c r="D14440" s="30" t="n">
        <v>3099</v>
      </c>
      <c r="E14440" s="44" t="n">
        <v>0.333333333333333</v>
      </c>
      <c r="F14440" s="44" t="n">
        <v>0.559027777777778</v>
      </c>
      <c r="G14440" s="156" t="s">
        <v>3033</v>
      </c>
      <c r="H14440" s="42" t="n">
        <v>0.229166666666667</v>
      </c>
      <c r="I14440" s="29" t="n">
        <v>144.5</v>
      </c>
      <c r="J14440" s="29" t="n">
        <v>96.25</v>
      </c>
      <c r="K14440" s="30" t="s">
        <v>2619</v>
      </c>
      <c r="M14440" s="31" t="n">
        <f aca="false">P14440+R14440+T14440+V14440+X14440+Z14440+AB14440+AD14440+AF14440+AH14440+AJ14440+AL14440+AN14440+AP14440+AR14440+AT14440+AV14440+AX14440+AZ14440+BB14440+BD14440+BF14440+BH14440+BJ14440+BL14440+BN14440+BP14440</f>
        <v>0</v>
      </c>
    </row>
    <row r="14441" customFormat="false" ht="15" hidden="false" customHeight="false" outlineLevel="0" collapsed="false">
      <c r="A14441" s="55" t="n">
        <v>42030</v>
      </c>
      <c r="B14441" s="56" t="s">
        <v>1514</v>
      </c>
      <c r="C14441" s="56" t="s">
        <v>1395</v>
      </c>
      <c r="D14441" s="30" t="n">
        <v>3100</v>
      </c>
      <c r="E14441" s="44" t="n">
        <v>0.25</v>
      </c>
      <c r="F14441" s="30" t="s">
        <v>1327</v>
      </c>
      <c r="G14441" s="3" t="s">
        <v>2720</v>
      </c>
      <c r="H14441" s="3" t="s">
        <v>1327</v>
      </c>
      <c r="I14441" s="29" t="n">
        <v>227.2</v>
      </c>
      <c r="J14441" s="29" t="n">
        <v>160</v>
      </c>
      <c r="K14441" s="30" t="s">
        <v>1516</v>
      </c>
      <c r="M14441" s="31" t="n">
        <f aca="false">P14441+R14441+T14441+V14441+X14441+Z14441+AB14441+AD14441+AF14441+AH14441+AJ14441+AL14441+AN14441+AP14441+AR14441+AT14441+AV14441+AX14441+AZ14441+BB14441+BD14441+BF14441+BH14441+BJ14441+BL14441+BN14441+BP14441</f>
        <v>0</v>
      </c>
    </row>
    <row r="14442" customFormat="false" ht="15" hidden="false" customHeight="false" outlineLevel="0" collapsed="false">
      <c r="A14442" s="55" t="n">
        <v>42030</v>
      </c>
      <c r="B14442" s="56" t="s">
        <v>1517</v>
      </c>
      <c r="C14442" s="56" t="s">
        <v>1395</v>
      </c>
      <c r="D14442" s="30" t="n">
        <v>3101</v>
      </c>
      <c r="E14442" s="44" t="n">
        <v>0.25</v>
      </c>
      <c r="F14442" s="30" t="s">
        <v>1327</v>
      </c>
      <c r="G14442" s="3" t="s">
        <v>1416</v>
      </c>
      <c r="H14442" s="3" t="s">
        <v>1327</v>
      </c>
      <c r="I14442" s="29" t="n">
        <v>248.2</v>
      </c>
      <c r="J14442" s="29" t="n">
        <v>176.5</v>
      </c>
      <c r="K14442" s="30" t="s">
        <v>1518</v>
      </c>
      <c r="M14442" s="31" t="n">
        <f aca="false">P14442+R14442+T14442+V14442+X14442+Z14442+AB14442+AD14442+AF14442+AH14442+AJ14442+AL14442+AN14442+AP14442+AR14442+AT14442+AV14442+AX14442+AZ14442+BB14442+BD14442+BF14442+BH14442+BJ14442+BL14442+BN14442+BP14442</f>
        <v>0</v>
      </c>
    </row>
    <row r="14443" customFormat="false" ht="15" hidden="false" customHeight="false" outlineLevel="0" collapsed="false">
      <c r="A14443" s="55" t="n">
        <v>42030</v>
      </c>
      <c r="B14443" s="56" t="s">
        <v>1519</v>
      </c>
      <c r="C14443" s="56" t="s">
        <v>1395</v>
      </c>
      <c r="D14443" s="30" t="n">
        <v>3102</v>
      </c>
      <c r="E14443" s="44" t="n">
        <v>0.25</v>
      </c>
      <c r="F14443" s="30" t="s">
        <v>1327</v>
      </c>
      <c r="H14443" s="3" t="s">
        <v>1327</v>
      </c>
      <c r="I14443" s="29" t="n">
        <v>222.2</v>
      </c>
      <c r="J14443" s="29" t="n">
        <v>160</v>
      </c>
      <c r="K14443" s="30" t="s">
        <v>2615</v>
      </c>
      <c r="M14443" s="31" t="n">
        <f aca="false">P14443+R14443+T14443+V14443+X14443+Z14443+AB14443+AD14443+AF14443+AH14443+AJ14443+AL14443+AN14443+AP14443+AR14443+AT14443+AV14443+AX14443+AZ14443+BB14443+BD14443+BF14443+BH14443+BJ14443+BL14443+BN14443+BP14443</f>
        <v>0</v>
      </c>
    </row>
    <row r="14444" customFormat="false" ht="15" hidden="false" customHeight="false" outlineLevel="0" collapsed="false">
      <c r="A14444" s="55" t="n">
        <v>42030</v>
      </c>
      <c r="B14444" s="56" t="s">
        <v>2733</v>
      </c>
      <c r="C14444" s="56" t="s">
        <v>1395</v>
      </c>
      <c r="D14444" s="30" t="n">
        <v>3103</v>
      </c>
      <c r="E14444" s="44" t="n">
        <v>0.25</v>
      </c>
      <c r="F14444" s="30" t="s">
        <v>1327</v>
      </c>
      <c r="H14444" s="3" t="s">
        <v>1327</v>
      </c>
      <c r="I14444" s="29" t="n">
        <v>229.2</v>
      </c>
      <c r="J14444" s="29" t="n">
        <v>160</v>
      </c>
      <c r="K14444" s="30" t="s">
        <v>2734</v>
      </c>
      <c r="M14444" s="31" t="n">
        <f aca="false">P14444+R14444+T14444+V14444+X14444+Z14444+AB14444+AD14444+AF14444+AH14444+AJ14444+AL14444+AN14444+AP14444+AR14444+AT14444+AV14444+AX14444+AZ14444+BB14444+BD14444+BF14444+BH14444+BJ14444+BL14444+BN14444+BP14444</f>
        <v>0</v>
      </c>
    </row>
    <row r="14445" customFormat="false" ht="15" hidden="false" customHeight="false" outlineLevel="0" collapsed="false">
      <c r="A14445" s="55" t="n">
        <v>42030</v>
      </c>
      <c r="B14445" s="56" t="s">
        <v>2629</v>
      </c>
      <c r="C14445" s="56" t="s">
        <v>1395</v>
      </c>
      <c r="D14445" s="30" t="n">
        <v>3104</v>
      </c>
      <c r="E14445" s="44" t="n">
        <v>0.25</v>
      </c>
      <c r="F14445" s="30" t="s">
        <v>1327</v>
      </c>
      <c r="G14445" s="156" t="s">
        <v>3034</v>
      </c>
      <c r="H14445" s="3" t="s">
        <v>1327</v>
      </c>
      <c r="I14445" s="29" t="n">
        <v>248.2</v>
      </c>
      <c r="J14445" s="29" t="n">
        <v>146.5</v>
      </c>
      <c r="K14445" s="30" t="s">
        <v>2616</v>
      </c>
      <c r="M14445" s="31" t="n">
        <f aca="false">P14445+R14445+T14445+V14445+X14445+Z14445+AB14445+AD14445+AF14445+AH14445+AJ14445+AL14445+AN14445+AP14445+AR14445+AT14445+AV14445+AX14445+AZ14445+BB14445+BD14445+BF14445+BH14445+BJ14445+BL14445+BN14445+BP14445</f>
        <v>0</v>
      </c>
    </row>
    <row r="14446" customFormat="false" ht="15" hidden="false" customHeight="false" outlineLevel="0" collapsed="false">
      <c r="A14446" s="55" t="n">
        <v>42030</v>
      </c>
      <c r="B14446" s="56" t="s">
        <v>3035</v>
      </c>
      <c r="C14446" s="56" t="s">
        <v>1395</v>
      </c>
      <c r="D14446" s="30" t="n">
        <v>3105</v>
      </c>
      <c r="E14446" s="44" t="n">
        <v>0.25</v>
      </c>
      <c r="F14446" s="30" t="s">
        <v>1327</v>
      </c>
      <c r="G14446" s="3" t="s">
        <v>3036</v>
      </c>
      <c r="H14446" s="3" t="s">
        <v>1327</v>
      </c>
      <c r="I14446" s="29" t="n">
        <v>222.2</v>
      </c>
      <c r="J14446" s="29" t="n">
        <v>80</v>
      </c>
      <c r="K14446" s="30" t="s">
        <v>1518</v>
      </c>
      <c r="M14446" s="31" t="n">
        <f aca="false">P14446+R14446+T14446+V14446+X14446+Z14446+AB14446+AD14446+AF14446+AH14446+AJ14446+AL14446+AN14446+AP14446+AR14446+AT14446+AV14446+AX14446+AZ14446+BB14446+BD14446+BF14446+BH14446+BJ14446+BL14446+BN14446+BP14446</f>
        <v>0</v>
      </c>
    </row>
    <row r="14447" customFormat="false" ht="15" hidden="false" customHeight="false" outlineLevel="0" collapsed="false">
      <c r="A14447" s="55" t="n">
        <v>42030</v>
      </c>
      <c r="B14447" s="56" t="s">
        <v>2937</v>
      </c>
      <c r="C14447" s="56" t="s">
        <v>1395</v>
      </c>
      <c r="D14447" s="30" t="n">
        <v>3106</v>
      </c>
      <c r="E14447" s="44" t="n">
        <v>0.25</v>
      </c>
      <c r="F14447" s="30" t="s">
        <v>1327</v>
      </c>
      <c r="G14447" s="3" t="s">
        <v>3037</v>
      </c>
      <c r="H14447" s="3" t="s">
        <v>1327</v>
      </c>
      <c r="I14447" s="29" t="s">
        <v>2900</v>
      </c>
      <c r="J14447" s="29" t="n">
        <v>80</v>
      </c>
      <c r="K14447" s="30" t="s">
        <v>2615</v>
      </c>
      <c r="M14447" s="31" t="n">
        <f aca="false">P14447+R14447+T14447+V14447+X14447+Z14447+AB14447+AD14447+AF14447+AH14447+AJ14447+AL14447+AN14447+AP14447+AR14447+AT14447+AV14447+AX14447+AZ14447+BB14447+BD14447+BF14447+BH14447+BJ14447+BL14447+BN14447+BP14447</f>
        <v>0</v>
      </c>
    </row>
    <row r="14448" customFormat="false" ht="15" hidden="false" customHeight="false" outlineLevel="0" collapsed="false">
      <c r="A14448" s="55" t="n">
        <v>42030</v>
      </c>
      <c r="B14448" s="56" t="s">
        <v>2627</v>
      </c>
      <c r="C14448" s="56" t="s">
        <v>2753</v>
      </c>
      <c r="D14448" s="30" t="n">
        <v>3107</v>
      </c>
      <c r="E14448" s="44" t="n">
        <v>0.510416666666667</v>
      </c>
      <c r="F14448" s="44" t="n">
        <v>0.604166666666667</v>
      </c>
      <c r="H14448" s="42" t="n">
        <v>0.166666666666667</v>
      </c>
      <c r="I14448" s="29" t="n">
        <v>139</v>
      </c>
      <c r="J14448" s="29" t="n">
        <v>70</v>
      </c>
      <c r="K14448" s="30" t="s">
        <v>2619</v>
      </c>
      <c r="M14448" s="31" t="n">
        <f aca="false">P14448+R14448+T14448+V14448+X14448+Z14448+AB14448+AD14448+AF14448+AH14448+AJ14448+AL14448+AN14448+AP14448+AR14448+AT14448+AV14448+AX14448+AZ14448+BB14448+BD14448+BF14448+BH14448+BJ14448+BL14448+BN14448+BP14448</f>
        <v>0</v>
      </c>
    </row>
    <row r="14449" customFormat="false" ht="15" hidden="false" customHeight="false" outlineLevel="0" collapsed="false">
      <c r="A14449" s="55"/>
      <c r="B14449" s="56"/>
      <c r="C14449" s="56"/>
      <c r="D14449" s="30"/>
      <c r="E14449" s="44"/>
      <c r="F14449" s="30"/>
    </row>
    <row r="14450" customFormat="false" ht="15" hidden="false" customHeight="false" outlineLevel="0" collapsed="false">
      <c r="A14450" s="435"/>
      <c r="B14450" s="436"/>
      <c r="C14450" s="436"/>
      <c r="D14450" s="437"/>
      <c r="E14450" s="438"/>
      <c r="F14450" s="437"/>
      <c r="G14450" s="437"/>
      <c r="H14450" s="437"/>
      <c r="I14450" s="439" t="n">
        <f aca="false">SUM(I14439:I14449)</f>
        <v>2067.2</v>
      </c>
      <c r="J14450" s="439" t="n">
        <f aca="false">SUM(J14439:J14449)</f>
        <v>1388</v>
      </c>
      <c r="K14450" s="437"/>
    </row>
    <row r="14451" customFormat="false" ht="21" hidden="false" customHeight="false" outlineLevel="0" collapsed="false">
      <c r="A14451" s="435"/>
      <c r="B14451" s="436"/>
      <c r="C14451" s="436"/>
      <c r="D14451" s="437"/>
      <c r="E14451" s="438"/>
      <c r="F14451" s="437"/>
      <c r="G14451" s="442" t="s">
        <v>1245</v>
      </c>
      <c r="H14451" s="437"/>
      <c r="I14451" s="439"/>
      <c r="J14451" s="439"/>
      <c r="K14451" s="437"/>
    </row>
    <row r="14452" customFormat="false" ht="15" hidden="false" customHeight="false" outlineLevel="0" collapsed="false">
      <c r="A14452" s="55" t="n">
        <v>42031</v>
      </c>
      <c r="B14452" s="56" t="s">
        <v>1514</v>
      </c>
      <c r="C14452" s="56" t="s">
        <v>2809</v>
      </c>
      <c r="D14452" s="30" t="n">
        <v>3108</v>
      </c>
      <c r="E14452" s="44" t="n">
        <v>0.25</v>
      </c>
      <c r="F14452" s="30" t="s">
        <v>1327</v>
      </c>
      <c r="H14452" s="3" t="s">
        <v>1327</v>
      </c>
      <c r="I14452" s="29" t="n">
        <v>222.2</v>
      </c>
      <c r="J14452" s="29" t="n">
        <v>130</v>
      </c>
      <c r="K14452" s="30" t="s">
        <v>1516</v>
      </c>
      <c r="M14452" s="31" t="n">
        <f aca="false">P14452+R14452+T14452+V14452+X14452+Z14452+AB14452+AD14452+AF14452+AH14452+AJ14452+AL14452+AN14452+AP14452+AR14452+AT14452+AV14452+AX14452+AZ14452+BB14452+BD14452+BF14452+BH14452+BJ14452+BL14452+BN14452+BP14452</f>
        <v>0</v>
      </c>
    </row>
    <row r="14453" customFormat="false" ht="15" hidden="false" customHeight="false" outlineLevel="0" collapsed="false">
      <c r="A14453" s="55" t="n">
        <v>42031</v>
      </c>
      <c r="B14453" s="56" t="s">
        <v>1517</v>
      </c>
      <c r="C14453" s="56" t="s">
        <v>2809</v>
      </c>
      <c r="D14453" s="30" t="n">
        <v>3109</v>
      </c>
      <c r="E14453" s="44" t="n">
        <v>0.25</v>
      </c>
      <c r="F14453" s="30" t="s">
        <v>1327</v>
      </c>
      <c r="G14453" s="3" t="s">
        <v>3038</v>
      </c>
      <c r="H14453" s="3" t="s">
        <v>1327</v>
      </c>
      <c r="I14453" s="29" t="n">
        <v>276.9</v>
      </c>
      <c r="J14453" s="29" t="n">
        <v>193</v>
      </c>
      <c r="K14453" s="30" t="s">
        <v>1518</v>
      </c>
      <c r="M14453" s="31" t="n">
        <f aca="false">P14453+R14453+T14453+V14453+X14453+Z14453+AB14453+AD14453+AF14453+AH14453+AJ14453+AL14453+AN14453+AP14453+AR14453+AT14453+AV14453+AX14453+AZ14453+BB14453+BD14453+BF14453+BH14453+BJ14453+BL14453+BN14453+BP14453</f>
        <v>0</v>
      </c>
    </row>
    <row r="14454" customFormat="false" ht="15" hidden="false" customHeight="false" outlineLevel="0" collapsed="false">
      <c r="A14454" s="55" t="n">
        <v>42031</v>
      </c>
      <c r="B14454" s="56" t="s">
        <v>1519</v>
      </c>
      <c r="C14454" s="56" t="s">
        <v>2809</v>
      </c>
      <c r="D14454" s="30" t="n">
        <v>3110</v>
      </c>
      <c r="E14454" s="44" t="n">
        <v>0.25</v>
      </c>
      <c r="F14454" s="30" t="s">
        <v>1327</v>
      </c>
      <c r="H14454" s="3" t="s">
        <v>1327</v>
      </c>
      <c r="I14454" s="29" t="n">
        <v>227.2</v>
      </c>
      <c r="J14454" s="29" t="n">
        <v>160</v>
      </c>
      <c r="K14454" s="30" t="s">
        <v>2615</v>
      </c>
      <c r="M14454" s="31" t="n">
        <f aca="false">P14454+R14454+T14454+V14454+X14454+Z14454+AB14454+AD14454+AF14454+AH14454+AJ14454+AL14454+AN14454+AP14454+AR14454+AT14454+AV14454+AX14454+AZ14454+BB14454+BD14454+BF14454+BH14454+BJ14454+BL14454+BN14454+BP14454</f>
        <v>0</v>
      </c>
    </row>
    <row r="14455" customFormat="false" ht="15" hidden="false" customHeight="false" outlineLevel="0" collapsed="false">
      <c r="A14455" s="55" t="n">
        <v>42031</v>
      </c>
      <c r="B14455" s="56" t="s">
        <v>2733</v>
      </c>
      <c r="C14455" s="56" t="s">
        <v>2809</v>
      </c>
      <c r="D14455" s="30" t="n">
        <v>3111</v>
      </c>
      <c r="E14455" s="44" t="n">
        <v>0.25</v>
      </c>
      <c r="F14455" s="30" t="s">
        <v>1327</v>
      </c>
      <c r="G14455" s="3" t="s">
        <v>3039</v>
      </c>
      <c r="H14455" s="3" t="s">
        <v>1327</v>
      </c>
      <c r="I14455" s="29" t="n">
        <v>370</v>
      </c>
      <c r="J14455" s="29" t="n">
        <v>264.43</v>
      </c>
      <c r="K14455" s="30" t="s">
        <v>2734</v>
      </c>
      <c r="M14455" s="31" t="n">
        <f aca="false">P14455+R14455+T14455+V14455+X14455+Z14455+AB14455+AD14455+AF14455+AH14455+AJ14455+AL14455+AN14455+AP14455+AR14455+AT14455+AV14455+AX14455+AZ14455+BB14455+BD14455+BF14455+BH14455+BJ14455+BL14455+BN14455+BP14455</f>
        <v>0</v>
      </c>
    </row>
    <row r="14456" customFormat="false" ht="15" hidden="false" customHeight="false" outlineLevel="0" collapsed="false">
      <c r="A14456" s="55" t="n">
        <v>42031</v>
      </c>
      <c r="B14456" s="56" t="s">
        <v>2937</v>
      </c>
      <c r="C14456" s="56" t="s">
        <v>2809</v>
      </c>
      <c r="D14456" s="30" t="n">
        <v>3112</v>
      </c>
      <c r="E14456" s="44" t="n">
        <v>0.25</v>
      </c>
      <c r="F14456" s="30" t="s">
        <v>1327</v>
      </c>
      <c r="H14456" s="3" t="s">
        <v>1327</v>
      </c>
      <c r="I14456" s="29" t="n">
        <v>222.2</v>
      </c>
      <c r="J14456" s="29" t="n">
        <v>160</v>
      </c>
      <c r="K14456" s="30" t="s">
        <v>2615</v>
      </c>
    </row>
    <row r="14457" customFormat="false" ht="15" hidden="false" customHeight="false" outlineLevel="0" collapsed="false">
      <c r="A14457" s="55" t="n">
        <v>42031</v>
      </c>
      <c r="B14457" s="56" t="s">
        <v>2629</v>
      </c>
      <c r="C14457" s="56" t="s">
        <v>2753</v>
      </c>
      <c r="D14457" s="30" t="n">
        <v>3112</v>
      </c>
      <c r="E14457" s="44" t="n">
        <v>0.333333333333333</v>
      </c>
      <c r="F14457" s="44" t="n">
        <v>0.677083333333333</v>
      </c>
      <c r="G14457" s="156" t="s">
        <v>3040</v>
      </c>
      <c r="H14457" s="42" t="n">
        <v>0.333333333333333</v>
      </c>
      <c r="I14457" s="29" t="n">
        <v>271</v>
      </c>
      <c r="J14457" s="29" t="n">
        <v>140</v>
      </c>
      <c r="K14457" s="30" t="s">
        <v>2616</v>
      </c>
      <c r="M14457" s="31" t="n">
        <f aca="false">P14457+R14457+T14457+V14457+X14457+Z14457+AB14457+AD14457+AF14457+AH14457+AJ14457+AL14457+AN14457+AP14457+AR14457+AT14457+AV14457+AX14457+AZ14457+BB14457+BD14457+BF14457+BH14457+BJ14457+BL14457+BN14457+BP14457</f>
        <v>0</v>
      </c>
    </row>
    <row r="14458" customFormat="false" ht="15" hidden="false" customHeight="false" outlineLevel="0" collapsed="false">
      <c r="A14458" s="55" t="n">
        <v>42031</v>
      </c>
      <c r="B14458" s="56" t="s">
        <v>1539</v>
      </c>
      <c r="C14458" s="56" t="s">
        <v>2625</v>
      </c>
      <c r="D14458" s="30" t="n">
        <v>3113</v>
      </c>
      <c r="E14458" s="44" t="n">
        <v>0.291666666666667</v>
      </c>
      <c r="F14458" s="44" t="n">
        <v>0.638888888888889</v>
      </c>
      <c r="H14458" s="42" t="n">
        <v>0.354166666666667</v>
      </c>
      <c r="I14458" s="29" t="n">
        <v>219.5</v>
      </c>
      <c r="J14458" s="29" t="n">
        <v>148.75</v>
      </c>
      <c r="K14458" s="30" t="s">
        <v>2626</v>
      </c>
      <c r="M14458" s="31" t="n">
        <f aca="false">P14458+R14458+T14458+V14458+X14458+Z14458+AB14458+AD14458+AF14458+AH14458+AJ14458+AL14458+AN14458+AP14458+AR14458+AT14458+AV14458+AX14458+AZ14458+BB14458+BD14458+BF14458+BH14458+BJ14458+BL14458+BN14458+BP14458</f>
        <v>0</v>
      </c>
    </row>
    <row r="14459" customFormat="false" ht="15" hidden="false" customHeight="false" outlineLevel="0" collapsed="false">
      <c r="A14459" s="55" t="n">
        <v>42031</v>
      </c>
      <c r="B14459" s="56" t="s">
        <v>2636</v>
      </c>
      <c r="C14459" s="56" t="s">
        <v>1540</v>
      </c>
      <c r="D14459" s="30" t="n">
        <v>3114</v>
      </c>
      <c r="E14459" s="44" t="n">
        <v>0.3125</v>
      </c>
      <c r="F14459" s="44" t="n">
        <v>0.611111111111111</v>
      </c>
      <c r="G14459" s="3" t="s">
        <v>2684</v>
      </c>
      <c r="H14459" s="42" t="n">
        <v>0.3125</v>
      </c>
      <c r="I14459" s="29" t="n">
        <v>254.5</v>
      </c>
      <c r="J14459" s="29" t="n">
        <v>168.75</v>
      </c>
      <c r="K14459" s="30" t="s">
        <v>2381</v>
      </c>
      <c r="M14459" s="31" t="n">
        <f aca="false">P14459+R14459+T14459+V14459+X14459+Z14459+AB14459+AD14459+AF14459+AH14459+AJ14459+AL14459+AN14459+AP14459+AR14459+AT14459+AV14459+AX14459+AZ14459+BB14459+BD14459+BF14459+BH14459+BJ14459+BL14459+BN14459+BP14459</f>
        <v>0</v>
      </c>
    </row>
    <row r="14460" customFormat="false" ht="15" hidden="false" customHeight="false" outlineLevel="0" collapsed="false">
      <c r="A14460" s="55" t="n">
        <v>42031</v>
      </c>
      <c r="B14460" s="56" t="s">
        <v>2627</v>
      </c>
      <c r="C14460" s="56" t="s">
        <v>1540</v>
      </c>
      <c r="D14460" s="30" t="n">
        <v>3115</v>
      </c>
      <c r="E14460" s="44" t="n">
        <v>0.3125</v>
      </c>
      <c r="F14460" s="44" t="n">
        <v>0.611805555555556</v>
      </c>
      <c r="G14460" s="156" t="s">
        <v>3041</v>
      </c>
      <c r="H14460" s="42" t="n">
        <v>0.3125</v>
      </c>
      <c r="I14460" s="29" t="n">
        <v>254.5</v>
      </c>
      <c r="J14460" s="29" t="n">
        <v>131.25</v>
      </c>
      <c r="K14460" s="30" t="s">
        <v>2619</v>
      </c>
      <c r="M14460" s="31" t="n">
        <f aca="false">P14460+R14460+T14460+V14460+X14460+Z14460+AB14460+AD14460+AF14460+AH14460+AJ14460+AL14460+AN14460+AP14460+AR14460+AT14460+AV14460+AX14460+AZ14460+BB14460+BD14460+BF14460+BH14460+BJ14460+BL14460+BN14460+BP14460</f>
        <v>0</v>
      </c>
    </row>
    <row r="14461" customFormat="false" ht="15" hidden="false" customHeight="false" outlineLevel="0" collapsed="false">
      <c r="A14461" s="55" t="n">
        <v>42031</v>
      </c>
      <c r="B14461" s="56" t="s">
        <v>1362</v>
      </c>
      <c r="C14461" s="56" t="s">
        <v>2623</v>
      </c>
      <c r="D14461" s="30" t="n">
        <v>3116</v>
      </c>
      <c r="E14461" s="44" t="n">
        <v>0.354166666666667</v>
      </c>
      <c r="F14461" s="44" t="n">
        <v>0.75</v>
      </c>
      <c r="G14461" s="3" t="s">
        <v>1170</v>
      </c>
      <c r="H14461" s="3" t="s">
        <v>1230</v>
      </c>
      <c r="I14461" s="29" t="n">
        <v>269.5</v>
      </c>
      <c r="J14461" s="29" t="n">
        <v>183.75</v>
      </c>
      <c r="K14461" s="30" t="s">
        <v>2630</v>
      </c>
      <c r="M14461" s="31" t="n">
        <f aca="false">P14461+R14461+T14461+V14461+X14461+Z14461+AB14461+AD14461+AF14461+AH14461+AJ14461+AL14461+AN14461+AP14461+AR14461+AT14461+AV14461+AX14461+AZ14461+BB14461+BD14461+BF14461+BH14461+BJ14461+BL14461+BN14461+BP14461</f>
        <v>0</v>
      </c>
    </row>
    <row r="14462" customFormat="false" ht="15" hidden="false" customHeight="false" outlineLevel="0" collapsed="false">
      <c r="A14462" s="55" t="n">
        <v>42031</v>
      </c>
      <c r="B14462" s="56" t="s">
        <v>2714</v>
      </c>
      <c r="C14462" s="56" t="s">
        <v>1540</v>
      </c>
      <c r="D14462" s="30" t="n">
        <v>3117</v>
      </c>
      <c r="E14462" s="44" t="n">
        <v>0.375</v>
      </c>
      <c r="F14462" s="44" t="n">
        <v>0.694444444444445</v>
      </c>
      <c r="G14462" s="156" t="s">
        <v>3042</v>
      </c>
      <c r="H14462" s="42" t="n">
        <v>0.333333333333333</v>
      </c>
      <c r="I14462" s="29" t="n">
        <v>271</v>
      </c>
      <c r="J14462" s="29" t="n">
        <v>180</v>
      </c>
      <c r="K14462" s="30" t="s">
        <v>2807</v>
      </c>
      <c r="M14462" s="31" t="n">
        <f aca="false">P14462+R14462+T14462+V14462+X14462+Z14462+AB14462+AD14462+AF14462+AH14462+AJ14462+AL14462+AN14462+AP14462+AR14462+AT14462+AV14462+AX14462+AZ14462+BB14462+BD14462+BF14462+BH14462+BJ14462+BL14462+BN14462+BP14462</f>
        <v>0</v>
      </c>
    </row>
    <row r="14463" customFormat="false" ht="15" hidden="false" customHeight="false" outlineLevel="0" collapsed="false">
      <c r="A14463" s="55" t="n">
        <v>42031</v>
      </c>
      <c r="B14463" s="56" t="s">
        <v>2632</v>
      </c>
      <c r="C14463" s="56" t="s">
        <v>1226</v>
      </c>
      <c r="D14463" s="30" t="n">
        <v>3118</v>
      </c>
      <c r="E14463" s="44" t="n">
        <v>0.416666666666667</v>
      </c>
      <c r="F14463" s="44" t="n">
        <v>0.6875</v>
      </c>
      <c r="H14463" s="42" t="n">
        <v>0.270833333333333</v>
      </c>
      <c r="I14463" s="29" t="n">
        <v>162.5</v>
      </c>
      <c r="J14463" s="29" t="n">
        <v>113.75</v>
      </c>
      <c r="K14463" s="30" t="s">
        <v>2617</v>
      </c>
      <c r="M14463" s="31" t="n">
        <f aca="false">P14463+R14463+T14463+V14463+X14463+Z14463+AB14463+AD14463+AF14463+AH14463+AJ14463+AL14463+AN14463+AP14463+AR14463+AT14463+AV14463+AX14463+AZ14463+BB14463+BD14463+BF14463+BH14463+BJ14463+BL14463+BN14463+BP14463</f>
        <v>0</v>
      </c>
    </row>
    <row r="14464" customFormat="false" ht="15" hidden="false" customHeight="false" outlineLevel="0" collapsed="false">
      <c r="A14464" s="55" t="n">
        <v>42031</v>
      </c>
      <c r="B14464" s="56" t="s">
        <v>2733</v>
      </c>
      <c r="C14464" s="56" t="s">
        <v>2638</v>
      </c>
      <c r="D14464" s="30" t="n">
        <v>3119</v>
      </c>
      <c r="E14464" s="44" t="n">
        <v>0.583333333333333</v>
      </c>
      <c r="F14464" s="44" t="n">
        <v>0.673611111111111</v>
      </c>
      <c r="H14464" s="42" t="n">
        <v>0.166666666666667</v>
      </c>
      <c r="I14464" s="29" t="n">
        <v>107</v>
      </c>
      <c r="J14464" s="29" t="n">
        <v>70</v>
      </c>
      <c r="K14464" s="30" t="s">
        <v>2734</v>
      </c>
      <c r="M14464" s="31" t="n">
        <f aca="false">P14464+R14464+T14464+V14464+X14464+Z14464+AB14464+AD14464+AF14464+AH14464+AJ14464+AL14464+AN14464+AP14464+AR14464+AT14464+AV14464+AX14464+AZ14464+BB14464+BD14464+BF14464+BH14464+BJ14464+BL14464+BN14464+BP14464</f>
        <v>0</v>
      </c>
    </row>
    <row r="14465" customFormat="false" ht="15" hidden="false" customHeight="false" outlineLevel="0" collapsed="false">
      <c r="A14465" s="55"/>
      <c r="B14465" s="55"/>
      <c r="C14465" s="56"/>
      <c r="D14465" s="56"/>
      <c r="E14465" s="30"/>
      <c r="F14465" s="44"/>
      <c r="G14465" s="30"/>
      <c r="I14465" s="3"/>
      <c r="K14465" s="29"/>
    </row>
    <row r="14466" customFormat="false" ht="15" hidden="false" customHeight="false" outlineLevel="0" collapsed="false">
      <c r="A14466" s="436"/>
      <c r="B14466" s="435"/>
      <c r="C14466" s="436"/>
      <c r="D14466" s="436"/>
      <c r="E14466" s="437"/>
      <c r="F14466" s="438"/>
      <c r="G14466" s="437"/>
      <c r="H14466" s="437"/>
      <c r="I14466" s="460" t="n">
        <f aca="false">SUM(I14452:I14465)</f>
        <v>3128</v>
      </c>
      <c r="J14466" s="439" t="n">
        <f aca="false">SUM(J14452:J14465)</f>
        <v>2043.68</v>
      </c>
      <c r="K14466" s="439"/>
    </row>
    <row r="14467" customFormat="false" ht="21" hidden="false" customHeight="false" outlineLevel="0" collapsed="false">
      <c r="A14467" s="436"/>
      <c r="B14467" s="436"/>
      <c r="C14467" s="436"/>
      <c r="D14467" s="436"/>
      <c r="E14467" s="436"/>
      <c r="F14467" s="436"/>
      <c r="G14467" s="442" t="s">
        <v>1343</v>
      </c>
      <c r="H14467" s="436"/>
      <c r="I14467" s="436"/>
      <c r="J14467" s="436"/>
      <c r="K14467" s="437"/>
    </row>
    <row r="14468" customFormat="false" ht="15" hidden="false" customHeight="false" outlineLevel="0" collapsed="false">
      <c r="A14468" s="55" t="n">
        <v>42032</v>
      </c>
      <c r="B14468" s="56" t="s">
        <v>679</v>
      </c>
      <c r="C14468" s="56" t="s">
        <v>1206</v>
      </c>
      <c r="D14468" s="30" t="n">
        <v>3120</v>
      </c>
      <c r="E14468" s="44" t="n">
        <v>0.25</v>
      </c>
      <c r="F14468" s="30" t="s">
        <v>1162</v>
      </c>
      <c r="G14468" s="3" t="s">
        <v>2915</v>
      </c>
      <c r="H14468" s="3" t="s">
        <v>1162</v>
      </c>
      <c r="I14468" s="29" t="n">
        <v>370</v>
      </c>
      <c r="J14468" s="29" t="n">
        <v>262</v>
      </c>
      <c r="K14468" s="30" t="s">
        <v>1223</v>
      </c>
      <c r="M14468" s="31" t="n">
        <f aca="false">P14468+R14468+T14468+V14468+X14468+Z14468+AB14468+AD14468+AF14468+AH14468+AJ14468+AL14468+AN14468+AP14468+AR14468+AT14468+AV14468+AX14468+AZ14468+BB14468+BD14468+BF14468+BH14468+BJ14468+BL14468+BN14468+BP14468</f>
        <v>0</v>
      </c>
    </row>
    <row r="14469" customFormat="false" ht="15" hidden="false" customHeight="false" outlineLevel="0" collapsed="false">
      <c r="A14469" s="55" t="n">
        <v>42032</v>
      </c>
      <c r="B14469" s="56" t="s">
        <v>383</v>
      </c>
      <c r="C14469" s="56" t="s">
        <v>1206</v>
      </c>
      <c r="D14469" s="30" t="n">
        <v>3121</v>
      </c>
      <c r="E14469" s="44" t="n">
        <v>0.25</v>
      </c>
      <c r="F14469" s="30" t="s">
        <v>1162</v>
      </c>
      <c r="H14469" s="3" t="s">
        <v>1162</v>
      </c>
      <c r="I14469" s="29" t="n">
        <v>227.2</v>
      </c>
      <c r="J14469" s="29" t="n">
        <v>160</v>
      </c>
      <c r="K14469" s="30" t="s">
        <v>1232</v>
      </c>
      <c r="M14469" s="31" t="n">
        <f aca="false">P14469+R14469+T14469+V14469+X14469+Z14469+AB14469+AD14469+AF14469+AH14469+AJ14469+AL14469+AN14469+AP14469+AR14469+AT14469+AV14469+AX14469+AZ14469+BB14469+BD14469+BF14469+BH14469+BJ14469+BL14469+BN14469+BP14469</f>
        <v>0</v>
      </c>
    </row>
    <row r="14470" customFormat="false" ht="15" hidden="false" customHeight="false" outlineLevel="0" collapsed="false">
      <c r="A14470" s="55" t="n">
        <v>42032</v>
      </c>
      <c r="B14470" s="56" t="s">
        <v>1165</v>
      </c>
      <c r="C14470" s="56" t="s">
        <v>1206</v>
      </c>
      <c r="D14470" s="30" t="n">
        <v>3122</v>
      </c>
      <c r="E14470" s="44" t="n">
        <v>0.25</v>
      </c>
      <c r="F14470" s="30" t="s">
        <v>1162</v>
      </c>
      <c r="H14470" s="3" t="s">
        <v>1162</v>
      </c>
      <c r="I14470" s="29" t="n">
        <v>222.2</v>
      </c>
      <c r="J14470" s="29" t="n">
        <v>160</v>
      </c>
      <c r="K14470" s="30" t="s">
        <v>2306</v>
      </c>
      <c r="M14470" s="31" t="n">
        <f aca="false">P14470+R14470+T14470+V14470+X14470+Z14470+AB14470+AD14470+AF14470+AH14470+AJ14470+AL14470+AN14470+AP14470+AR14470+AT14470+AV14470+AX14470+AZ14470+BB14470+BD14470+BF14470+BH14470+BJ14470+BL14470+BN14470+BP14470</f>
        <v>0</v>
      </c>
    </row>
    <row r="14471" customFormat="false" ht="15" hidden="false" customHeight="false" outlineLevel="0" collapsed="false">
      <c r="A14471" s="55" t="n">
        <v>42032</v>
      </c>
      <c r="B14471" s="56" t="s">
        <v>2771</v>
      </c>
      <c r="C14471" s="56" t="s">
        <v>1206</v>
      </c>
      <c r="D14471" s="30" t="n">
        <v>3123</v>
      </c>
      <c r="E14471" s="44" t="n">
        <v>0.25</v>
      </c>
      <c r="F14471" s="30" t="s">
        <v>1162</v>
      </c>
      <c r="G14471" s="3" t="s">
        <v>1609</v>
      </c>
      <c r="H14471" s="3" t="s">
        <v>1162</v>
      </c>
      <c r="I14471" s="29" t="n">
        <v>263.6</v>
      </c>
      <c r="J14471" s="29" t="n">
        <v>176.5</v>
      </c>
      <c r="K14471" s="30" t="s">
        <v>2772</v>
      </c>
      <c r="M14471" s="31" t="n">
        <f aca="false">P14471+R14471+T14471+V14471+X14471+Z14471+AB14471+AD14471+AF14471+AH14471+AJ14471+AL14471+AN14471+AP14471+AR14471+AT14471+AV14471+AX14471+AZ14471+BB14471+BD14471+BF14471+BH14471+BJ14471+BL14471+BN14471+BP14471</f>
        <v>0</v>
      </c>
    </row>
    <row r="14472" customFormat="false" ht="15" hidden="false" customHeight="false" outlineLevel="0" collapsed="false">
      <c r="A14472" s="55" t="n">
        <v>42032</v>
      </c>
      <c r="B14472" s="56" t="s">
        <v>1173</v>
      </c>
      <c r="C14472" s="56" t="s">
        <v>1206</v>
      </c>
      <c r="D14472" s="30" t="n">
        <v>3124</v>
      </c>
      <c r="E14472" s="44" t="n">
        <v>0.25</v>
      </c>
      <c r="F14472" s="30" t="s">
        <v>1162</v>
      </c>
      <c r="G14472" s="3" t="s">
        <v>1406</v>
      </c>
      <c r="H14472" s="3" t="s">
        <v>1162</v>
      </c>
      <c r="I14472" s="29" t="n">
        <v>259</v>
      </c>
      <c r="J14472" s="29" t="n">
        <v>146.5</v>
      </c>
      <c r="K14472" s="30" t="s">
        <v>2600</v>
      </c>
      <c r="M14472" s="31" t="n">
        <f aca="false">P14472+R14472+T14472+V14472+X14472+Z14472+AB14472+AD14472+AF14472+AH14472+AJ14472+AL14472+AN14472+AP14472+AR14472+AT14472+AV14472+AX14472+AZ14472+BB14472+BD14472+BF14472+BH14472+BJ14472+BL14472+BN14472+BP14472</f>
        <v>0</v>
      </c>
    </row>
    <row r="14473" customFormat="false" ht="15" hidden="false" customHeight="false" outlineLevel="0" collapsed="false">
      <c r="A14473" s="55" t="n">
        <v>42032</v>
      </c>
      <c r="B14473" s="56" t="s">
        <v>2851</v>
      </c>
      <c r="C14473" s="56" t="s">
        <v>1206</v>
      </c>
      <c r="D14473" s="30" t="n">
        <v>3125</v>
      </c>
      <c r="E14473" s="44" t="n">
        <v>0.25</v>
      </c>
      <c r="F14473" s="30" t="s">
        <v>1162</v>
      </c>
      <c r="H14473" s="3" t="s">
        <v>1162</v>
      </c>
      <c r="I14473" s="29" t="n">
        <v>222.2</v>
      </c>
      <c r="J14473" s="29" t="n">
        <v>160</v>
      </c>
      <c r="K14473" s="30" t="s">
        <v>2772</v>
      </c>
      <c r="M14473" s="31" t="n">
        <f aca="false">P14473+R14473+T14473+V14473+X14473+Z14473+AB14473+AD14473+AF14473+AH14473+AJ14473+AL14473+AN14473+AP14473+AR14473+AT14473+AV14473+AX14473+AZ14473+BB14473+BD14473+BF14473+BH14473+BJ14473+BL14473+BN14473+BP14473</f>
        <v>0</v>
      </c>
    </row>
    <row r="14474" customFormat="false" ht="15" hidden="false" customHeight="false" outlineLevel="0" collapsed="false">
      <c r="A14474" s="55" t="n">
        <v>42032</v>
      </c>
      <c r="B14474" s="56" t="s">
        <v>2627</v>
      </c>
      <c r="C14474" s="56" t="s">
        <v>2753</v>
      </c>
      <c r="D14474" s="30" t="n">
        <v>3126</v>
      </c>
      <c r="E14474" s="44" t="n">
        <v>0.354166666666667</v>
      </c>
      <c r="F14474" s="44" t="n">
        <v>0.607638888888889</v>
      </c>
      <c r="G14474" s="156" t="s">
        <v>3043</v>
      </c>
      <c r="H14474" s="42" t="n">
        <v>0.25</v>
      </c>
      <c r="I14474" s="29" t="n">
        <v>205</v>
      </c>
      <c r="J14474" s="29" t="n">
        <v>105</v>
      </c>
      <c r="K14474" s="30" t="s">
        <v>2619</v>
      </c>
      <c r="M14474" s="31" t="n">
        <f aca="false">P14474+R14474+T14474+V14474+X14474+Z14474+AB14474+AD14474+AF14474+AH14474+AJ14474+AL14474+AN14474+AP14474+AR14474+AT14474+AV14474+AX14474+AZ14474+BB14474+BD14474+BF14474+BH14474+BJ14474+BL14474+BN14474+BP14474</f>
        <v>0</v>
      </c>
    </row>
    <row r="14475" customFormat="false" ht="15" hidden="false" customHeight="false" outlineLevel="0" collapsed="false">
      <c r="A14475" s="55" t="n">
        <v>42032</v>
      </c>
      <c r="B14475" s="56" t="s">
        <v>2636</v>
      </c>
      <c r="C14475" s="56" t="s">
        <v>1540</v>
      </c>
      <c r="D14475" s="30" t="n">
        <v>3127</v>
      </c>
      <c r="E14475" s="44" t="n">
        <v>0.3125</v>
      </c>
      <c r="F14475" s="44" t="n">
        <v>0.625</v>
      </c>
      <c r="G14475" s="3" t="s">
        <v>3044</v>
      </c>
      <c r="H14475" s="42" t="n">
        <v>0.3125</v>
      </c>
      <c r="I14475" s="29" t="n">
        <v>254.5</v>
      </c>
      <c r="J14475" s="29" t="n">
        <v>168.75</v>
      </c>
      <c r="K14475" s="30" t="s">
        <v>2381</v>
      </c>
      <c r="M14475" s="31" t="n">
        <f aca="false">P14475+R14475+T14475+V14475+X14475+Z14475+AB14475+AD14475+AF14475+AH14475+AJ14475+AL14475+AN14475+AP14475+AR14475+AT14475+AV14475+AX14475+AZ14475+BB14475+BD14475+BF14475+BH14475+BJ14475+BL14475+BN14475+BP14475</f>
        <v>0</v>
      </c>
    </row>
    <row r="14476" customFormat="false" ht="15" hidden="false" customHeight="false" outlineLevel="0" collapsed="false">
      <c r="A14476" s="55" t="n">
        <v>42032</v>
      </c>
      <c r="B14476" s="56" t="s">
        <v>1539</v>
      </c>
      <c r="C14476" s="56" t="s">
        <v>1226</v>
      </c>
      <c r="D14476" s="30" t="n">
        <v>3128</v>
      </c>
      <c r="E14476" s="44" t="n">
        <v>0.416666666666667</v>
      </c>
      <c r="F14476" s="44" t="n">
        <v>0.583333333333333</v>
      </c>
      <c r="H14476" s="42" t="n">
        <v>0.166666666666667</v>
      </c>
      <c r="I14476" s="29" t="n">
        <v>100</v>
      </c>
      <c r="J14476" s="29" t="n">
        <v>70</v>
      </c>
      <c r="K14476" s="30" t="s">
        <v>2626</v>
      </c>
      <c r="M14476" s="31" t="n">
        <f aca="false">P14476+R14476+T14476+V14476+X14476+Z14476+AB14476+AD14476+AF14476+AH14476+AJ14476+AL14476+AN14476+AP14476+AR14476+AT14476+AV14476+AX14476+AZ14476+BB14476+BD14476+BF14476+BH14476+BJ14476+BL14476+BN14476+BP14476</f>
        <v>0</v>
      </c>
    </row>
    <row r="14477" customFormat="false" ht="15" hidden="false" customHeight="false" outlineLevel="0" collapsed="false">
      <c r="A14477" s="55" t="n">
        <v>42032</v>
      </c>
      <c r="B14477" s="56" t="s">
        <v>1165</v>
      </c>
      <c r="C14477" s="56" t="s">
        <v>1206</v>
      </c>
      <c r="D14477" s="30" t="n">
        <v>3129</v>
      </c>
      <c r="E14477" s="44" t="n">
        <v>0.708333333333333</v>
      </c>
      <c r="F14477" s="30" t="s">
        <v>1162</v>
      </c>
      <c r="G14477" s="3" t="s">
        <v>1268</v>
      </c>
      <c r="H14477" s="3" t="s">
        <v>1162</v>
      </c>
      <c r="I14477" s="29" t="n">
        <v>222.2</v>
      </c>
      <c r="J14477" s="29" t="n">
        <v>160</v>
      </c>
      <c r="K14477" s="30" t="s">
        <v>2306</v>
      </c>
    </row>
    <row r="14478" customFormat="false" ht="15" hidden="false" customHeight="false" outlineLevel="0" collapsed="false">
      <c r="A14478" s="55"/>
      <c r="B14478" s="56"/>
      <c r="C14478" s="56"/>
      <c r="D14478" s="30"/>
      <c r="E14478" s="44"/>
      <c r="F14478" s="30"/>
    </row>
    <row r="14479" customFormat="false" ht="15" hidden="false" customHeight="false" outlineLevel="0" collapsed="false">
      <c r="A14479" s="435"/>
      <c r="B14479" s="436"/>
      <c r="C14479" s="436"/>
      <c r="D14479" s="437"/>
      <c r="E14479" s="438"/>
      <c r="F14479" s="437"/>
      <c r="G14479" s="437"/>
      <c r="H14479" s="437"/>
      <c r="I14479" s="439" t="n">
        <f aca="false">SUM(I14468:I14478)</f>
        <v>2345.9</v>
      </c>
      <c r="J14479" s="439" t="n">
        <f aca="false">SUM(J14468:J14478)</f>
        <v>1568.75</v>
      </c>
      <c r="K14479" s="437"/>
    </row>
    <row r="14480" customFormat="false" ht="21" hidden="false" customHeight="false" outlineLevel="0" collapsed="false">
      <c r="A14480" s="435"/>
      <c r="B14480" s="436"/>
      <c r="C14480" s="436"/>
      <c r="D14480" s="437"/>
      <c r="E14480" s="438"/>
      <c r="F14480" s="437"/>
      <c r="G14480" s="207" t="s">
        <v>1439</v>
      </c>
      <c r="H14480" s="437"/>
      <c r="I14480" s="439"/>
      <c r="J14480" s="439"/>
      <c r="K14480" s="437"/>
    </row>
    <row r="14481" customFormat="false" ht="15" hidden="false" customHeight="false" outlineLevel="0" collapsed="false">
      <c r="A14481" s="55" t="n">
        <v>42033</v>
      </c>
      <c r="B14481" s="56" t="s">
        <v>1539</v>
      </c>
      <c r="C14481" s="56" t="s">
        <v>1255</v>
      </c>
      <c r="D14481" s="30" t="n">
        <v>3130</v>
      </c>
      <c r="E14481" s="44" t="n">
        <v>0.375</v>
      </c>
      <c r="F14481" s="44" t="n">
        <v>0.444444444444444</v>
      </c>
      <c r="H14481" s="42" t="n">
        <v>0.166666666666667</v>
      </c>
      <c r="I14481" s="29" t="n">
        <v>107</v>
      </c>
      <c r="J14481" s="29" t="n">
        <v>70</v>
      </c>
      <c r="K14481" s="30" t="s">
        <v>3045</v>
      </c>
      <c r="M14481" s="31" t="n">
        <f aca="false">P14481+R14481+T14481+V14481+X14481+Z14481+AB14481+AD14481+AF14481+AH14481+AJ14481+AL14481+AN14481+AP14481+AR14481+AT14481+AV14481+AX14481+AZ14481+BB14481+BD14481+BF14481+BH14481+BJ14481+BL14481+BN14481+BP14481</f>
        <v>0</v>
      </c>
    </row>
    <row r="14482" customFormat="false" ht="15" hidden="false" customHeight="false" outlineLevel="0" collapsed="false">
      <c r="A14482" s="55" t="n">
        <v>42033</v>
      </c>
      <c r="B14482" s="56" t="s">
        <v>679</v>
      </c>
      <c r="C14482" s="56" t="s">
        <v>1206</v>
      </c>
      <c r="D14482" s="30" t="n">
        <v>3131</v>
      </c>
      <c r="E14482" s="44" t="n">
        <v>0.25</v>
      </c>
      <c r="F14482" s="30" t="s">
        <v>1162</v>
      </c>
      <c r="H14482" s="3" t="s">
        <v>1162</v>
      </c>
      <c r="I14482" s="29" t="n">
        <v>227.2</v>
      </c>
      <c r="J14482" s="29" t="n">
        <v>130</v>
      </c>
      <c r="K14482" s="30" t="s">
        <v>1223</v>
      </c>
      <c r="M14482" s="31" t="n">
        <f aca="false">P14482+R14482+T14482+V14482+X14482+Z14482+AB14482+AD14482+AF14482+AH14482+AJ14482+AL14482+AN14482+AP14482+AR14482+AT14482+AV14482+AX14482+AZ14482+BB14482+BD14482+BF14482+BH14482+BJ14482+BL14482+BN14482+BP14482</f>
        <v>0</v>
      </c>
    </row>
    <row r="14483" customFormat="false" ht="15" hidden="false" customHeight="false" outlineLevel="0" collapsed="false">
      <c r="A14483" s="55" t="n">
        <v>42033</v>
      </c>
      <c r="B14483" s="56" t="s">
        <v>383</v>
      </c>
      <c r="C14483" s="56" t="s">
        <v>1206</v>
      </c>
      <c r="D14483" s="30" t="n">
        <v>3132</v>
      </c>
      <c r="E14483" s="44" t="n">
        <v>0.25</v>
      </c>
      <c r="F14483" s="30" t="s">
        <v>1162</v>
      </c>
      <c r="H14483" s="3" t="s">
        <v>1162</v>
      </c>
      <c r="I14483" s="29" t="n">
        <v>222.2</v>
      </c>
      <c r="J14483" s="29" t="n">
        <v>160</v>
      </c>
      <c r="K14483" s="30" t="s">
        <v>1232</v>
      </c>
      <c r="M14483" s="31" t="n">
        <f aca="false">P14483+R14483+T14483+V14483+X14483+Z14483+AB14483+AD14483+AF14483+AH14483+AJ14483+AL14483+AN14483+AP14483+AR14483+AT14483+AV14483+AX14483+AZ14483+BB14483+BD14483+BF14483+BH14483+BJ14483+BL14483+BN14483+BP14483</f>
        <v>0</v>
      </c>
    </row>
    <row r="14484" customFormat="false" ht="15" hidden="false" customHeight="false" outlineLevel="0" collapsed="false">
      <c r="A14484" s="55" t="n">
        <v>42033</v>
      </c>
      <c r="B14484" s="56" t="s">
        <v>1165</v>
      </c>
      <c r="C14484" s="56" t="s">
        <v>1206</v>
      </c>
      <c r="D14484" s="30" t="n">
        <v>3133</v>
      </c>
      <c r="E14484" s="44" t="n">
        <v>0.25</v>
      </c>
      <c r="F14484" s="30" t="s">
        <v>1162</v>
      </c>
      <c r="H14484" s="3" t="s">
        <v>1162</v>
      </c>
      <c r="I14484" s="29" t="n">
        <v>222.2</v>
      </c>
      <c r="J14484" s="29" t="n">
        <v>160</v>
      </c>
      <c r="K14484" s="30" t="s">
        <v>2306</v>
      </c>
      <c r="M14484" s="31" t="n">
        <f aca="false">P14484+R14484+T14484+V14484+X14484+Z14484+AB14484+AD14484+AF14484+AH14484+AJ14484+AL14484+AN14484+AP14484+AR14484+AT14484+AV14484+AX14484+AZ14484+BB14484+BD14484+BF14484+BH14484+BJ14484+BL14484+BN14484+BP14484</f>
        <v>0</v>
      </c>
    </row>
    <row r="14485" customFormat="false" ht="15" hidden="false" customHeight="false" outlineLevel="0" collapsed="false">
      <c r="A14485" s="55" t="n">
        <v>42033</v>
      </c>
      <c r="B14485" s="56" t="s">
        <v>2771</v>
      </c>
      <c r="C14485" s="56" t="s">
        <v>1206</v>
      </c>
      <c r="D14485" s="30" t="n">
        <v>3134</v>
      </c>
      <c r="E14485" s="44" t="n">
        <v>0.25</v>
      </c>
      <c r="F14485" s="30" t="s">
        <v>1162</v>
      </c>
      <c r="G14485" s="3" t="s">
        <v>3046</v>
      </c>
      <c r="H14485" s="3" t="s">
        <v>1162</v>
      </c>
      <c r="I14485" s="29" t="n">
        <v>303.4</v>
      </c>
      <c r="J14485" s="29" t="n">
        <v>209.5</v>
      </c>
      <c r="K14485" s="30" t="s">
        <v>2772</v>
      </c>
      <c r="M14485" s="31" t="n">
        <f aca="false">P14485+R14485+T14485+V14485+X14485+Z14485+AB14485+AD14485+AF14485+AH14485+AJ14485+AL14485+AN14485+AP14485+AR14485+AT14485+AV14485+AX14485+AZ14485+BB14485+BD14485+BF14485+BH14485+BJ14485+BL14485+BN14485+BP14485</f>
        <v>0</v>
      </c>
    </row>
    <row r="14486" customFormat="false" ht="15" hidden="false" customHeight="false" outlineLevel="0" collapsed="false">
      <c r="A14486" s="55" t="n">
        <v>42033</v>
      </c>
      <c r="B14486" s="56" t="s">
        <v>1173</v>
      </c>
      <c r="C14486" s="56" t="s">
        <v>3005</v>
      </c>
      <c r="D14486" s="30" t="n">
        <v>3135</v>
      </c>
      <c r="E14486" s="44" t="n">
        <v>0.25</v>
      </c>
      <c r="F14486" s="30" t="s">
        <v>1162</v>
      </c>
      <c r="H14486" s="3" t="s">
        <v>1162</v>
      </c>
      <c r="I14486" s="29" t="n">
        <v>234.2</v>
      </c>
      <c r="J14486" s="29" t="n">
        <v>130</v>
      </c>
      <c r="K14486" s="30" t="s">
        <v>2600</v>
      </c>
      <c r="M14486" s="31" t="n">
        <f aca="false">P14486+R14486+T14486+V14486+X14486+Z14486+AB14486+AD14486+AF14486+AH14486+AJ14486+AL14486+AN14486+AP14486+AR14486+AT14486+AV14486+AX14486+AZ14486+BB14486+BD14486+BF14486+BH14486+BJ14486+BL14486+BN14486+BP14486</f>
        <v>0</v>
      </c>
    </row>
    <row r="14487" customFormat="false" ht="15" hidden="false" customHeight="false" outlineLevel="0" collapsed="false">
      <c r="A14487" s="55" t="n">
        <v>42033</v>
      </c>
      <c r="B14487" s="56" t="s">
        <v>3035</v>
      </c>
      <c r="C14487" s="56" t="s">
        <v>3005</v>
      </c>
      <c r="D14487" s="30" t="n">
        <v>3136</v>
      </c>
      <c r="E14487" s="44" t="n">
        <v>0.25</v>
      </c>
      <c r="F14487" s="30" t="s">
        <v>1162</v>
      </c>
      <c r="H14487" s="3" t="s">
        <v>1162</v>
      </c>
      <c r="I14487" s="29" t="n">
        <v>222.2</v>
      </c>
      <c r="J14487" s="29" t="n">
        <v>160</v>
      </c>
      <c r="K14487" s="30" t="s">
        <v>1232</v>
      </c>
      <c r="M14487" s="31" t="n">
        <f aca="false">P14487+R14487+T14487+V14487+X14487+Z14487+AB14487+AD14487+AF14487+AH14487+AJ14487+AL14487+AN14487+AP14487+AR14487+AT14487+AV14487+AX14487+AZ14487+BB14487+BD14487+BF14487+BH14487+BJ14487+BL14487+BN14487+BP14487</f>
        <v>0</v>
      </c>
    </row>
    <row r="14488" customFormat="false" ht="15" hidden="false" customHeight="false" outlineLevel="0" collapsed="false">
      <c r="A14488" s="55" t="n">
        <v>42033</v>
      </c>
      <c r="B14488" s="56" t="s">
        <v>1362</v>
      </c>
      <c r="C14488" s="56" t="s">
        <v>1527</v>
      </c>
      <c r="D14488" s="30" t="n">
        <v>3137</v>
      </c>
      <c r="E14488" s="44" t="n">
        <v>0.541666666666667</v>
      </c>
      <c r="F14488" s="44" t="n">
        <v>0.75</v>
      </c>
      <c r="H14488" s="42" t="n">
        <v>0.208333333333333</v>
      </c>
      <c r="I14488" s="29" t="n">
        <v>125</v>
      </c>
      <c r="J14488" s="29" t="n">
        <v>87.5</v>
      </c>
      <c r="K14488" s="30" t="s">
        <v>2630</v>
      </c>
      <c r="M14488" s="31" t="n">
        <f aca="false">P14488+R14488+T14488+V14488+X14488+Z14488+AB14488+AD14488+AF14488+AH14488+AJ14488+AL14488+AN14488+AP14488+AR14488+AT14488+AV14488+AX14488+AZ14488+BB14488+BD14488+BF14488+BH14488+BJ14488+BL14488+BN14488+BP14488</f>
        <v>0</v>
      </c>
    </row>
    <row r="14489" customFormat="false" ht="15" hidden="false" customHeight="false" outlineLevel="0" collapsed="false">
      <c r="A14489" s="55"/>
      <c r="B14489" s="56"/>
      <c r="C14489" s="56"/>
      <c r="D14489" s="30"/>
      <c r="E14489" s="44"/>
      <c r="F14489" s="30"/>
    </row>
    <row r="14490" customFormat="false" ht="15" hidden="false" customHeight="false" outlineLevel="0" collapsed="false">
      <c r="A14490" s="435"/>
      <c r="B14490" s="436"/>
      <c r="C14490" s="436"/>
      <c r="D14490" s="437"/>
      <c r="E14490" s="438"/>
      <c r="F14490" s="437"/>
      <c r="G14490" s="437"/>
      <c r="H14490" s="437"/>
      <c r="I14490" s="439" t="n">
        <f aca="false">SUM(I14481:I14489)</f>
        <v>1663.4</v>
      </c>
      <c r="J14490" s="439" t="n">
        <f aca="false">SUM(J14481:J14489)</f>
        <v>1107</v>
      </c>
      <c r="K14490" s="437"/>
    </row>
    <row r="14491" customFormat="false" ht="21" hidden="false" customHeight="false" outlineLevel="0" collapsed="false">
      <c r="A14491" s="435"/>
      <c r="B14491" s="436"/>
      <c r="C14491" s="436"/>
      <c r="D14491" s="437"/>
      <c r="E14491" s="438"/>
      <c r="F14491" s="437"/>
      <c r="G14491" s="207" t="s">
        <v>1269</v>
      </c>
      <c r="H14491" s="437"/>
      <c r="I14491" s="439"/>
      <c r="J14491" s="439"/>
      <c r="K14491" s="437"/>
    </row>
    <row r="14492" customFormat="false" ht="15" hidden="false" customHeight="false" outlineLevel="0" collapsed="false">
      <c r="A14492" s="55" t="n">
        <v>42034</v>
      </c>
      <c r="B14492" s="56" t="s">
        <v>1195</v>
      </c>
      <c r="C14492" s="56" t="s">
        <v>490</v>
      </c>
      <c r="D14492" s="30" t="n">
        <v>3138</v>
      </c>
      <c r="E14492" s="44" t="n">
        <v>0.291666666666667</v>
      </c>
      <c r="F14492" s="44" t="n">
        <v>0.59375</v>
      </c>
      <c r="H14492" s="42" t="n">
        <v>0.3125</v>
      </c>
      <c r="I14492" s="29" t="n">
        <v>187.5</v>
      </c>
      <c r="J14492" s="29" t="n">
        <v>131.25</v>
      </c>
      <c r="K14492" s="30" t="s">
        <v>2465</v>
      </c>
      <c r="M14492" s="31" t="n">
        <f aca="false">P14492+R14492+T14492+V14492+X14492+Z14492+AB14492+AD14492+AF14492+AH14492+AJ14492+AL14492+AN14492+AP14492+AR14492+AT14492+AV14492+AX14492+AZ14492+BB14492+BD14492+BF14492+BH14492+BJ14492+BL14492+BN14492+BP14492</f>
        <v>0</v>
      </c>
    </row>
    <row r="14493" customFormat="false" ht="15" hidden="false" customHeight="false" outlineLevel="0" collapsed="false">
      <c r="A14493" s="55" t="n">
        <v>42034</v>
      </c>
      <c r="B14493" s="56" t="s">
        <v>1193</v>
      </c>
      <c r="C14493" s="56" t="s">
        <v>3015</v>
      </c>
      <c r="D14493" s="30" t="n">
        <v>3139</v>
      </c>
      <c r="E14493" s="44" t="n">
        <v>0.333333333333333</v>
      </c>
      <c r="F14493" s="44" t="n">
        <v>0.729166666666667</v>
      </c>
      <c r="H14493" s="42" t="n">
        <v>0.395833333333333</v>
      </c>
      <c r="I14493" s="29" t="n">
        <v>244.5</v>
      </c>
      <c r="J14493" s="29" t="n">
        <v>166.15</v>
      </c>
      <c r="K14493" s="30" t="s">
        <v>1216</v>
      </c>
      <c r="M14493" s="31" t="n">
        <f aca="false">P14493+R14493+T14493+V14493+X14493+Z14493+AB14493+AD14493+AF14493+AH14493+AJ14493+AL14493+AN14493+AP14493+AR14493+AT14493+AV14493+AX14493+AZ14493+BB14493+BD14493+BF14493+BH14493+BJ14493+BL14493+BN14493+BP14493</f>
        <v>0</v>
      </c>
    </row>
    <row r="14494" customFormat="false" ht="15" hidden="false" customHeight="false" outlineLevel="0" collapsed="false">
      <c r="A14494" s="55" t="n">
        <v>42034</v>
      </c>
      <c r="B14494" s="56" t="s">
        <v>1199</v>
      </c>
      <c r="C14494" s="56" t="s">
        <v>925</v>
      </c>
      <c r="D14494" s="30" t="n">
        <v>3140</v>
      </c>
      <c r="E14494" s="44" t="n">
        <v>0.3125</v>
      </c>
      <c r="F14494" s="44" t="n">
        <v>0.666666666666667</v>
      </c>
      <c r="G14494" s="3" t="s">
        <v>3047</v>
      </c>
      <c r="H14494" s="42" t="n">
        <v>0.354166666666667</v>
      </c>
      <c r="I14494" s="29" t="n">
        <v>287.5</v>
      </c>
      <c r="J14494" s="29" t="n">
        <v>191.25</v>
      </c>
      <c r="K14494" s="30" t="s">
        <v>1253</v>
      </c>
      <c r="M14494" s="31" t="n">
        <f aca="false">P14494+R14494+T14494+V14494+X14494+Z14494+AB14494+AD14494+AF14494+AH14494+AJ14494+AL14494+AN14494+AP14494+AR14494+AT14494+AV14494+AX14494+AZ14494+BB14494+BD14494+BF14494+BH14494+BJ14494+BL14494+BN14494+BP14494</f>
        <v>0</v>
      </c>
    </row>
    <row r="14495" customFormat="false" ht="15" hidden="false" customHeight="false" outlineLevel="0" collapsed="false">
      <c r="A14495" s="55" t="n">
        <v>42034</v>
      </c>
      <c r="B14495" s="56" t="s">
        <v>1173</v>
      </c>
      <c r="C14495" s="56" t="s">
        <v>1032</v>
      </c>
      <c r="D14495" s="30" t="n">
        <v>3141</v>
      </c>
      <c r="E14495" s="44" t="n">
        <v>0.354166666666667</v>
      </c>
      <c r="F14495" s="44" t="n">
        <v>0.472222222222222</v>
      </c>
      <c r="H14495" s="42" t="n">
        <v>0.166666666666667</v>
      </c>
      <c r="I14495" s="29" t="n">
        <v>139</v>
      </c>
      <c r="J14495" s="29" t="n">
        <v>70</v>
      </c>
      <c r="K14495" s="30" t="s">
        <v>2600</v>
      </c>
      <c r="M14495" s="31" t="n">
        <f aca="false">P14495+R14495+T14495+V14495+X14495+Z14495+AB14495+AD14495+AF14495+AH14495+AJ14495+AL14495+AN14495+AP14495+AR14495+AT14495+AV14495+AX14495+AZ14495+BB14495+BD14495+BF14495+BH14495+BJ14495+BL14495+BN14495+BP14495</f>
        <v>0</v>
      </c>
    </row>
    <row r="14496" customFormat="false" ht="15" hidden="false" customHeight="false" outlineLevel="0" collapsed="false">
      <c r="A14496" s="55" t="n">
        <v>42034</v>
      </c>
      <c r="B14496" s="56" t="s">
        <v>679</v>
      </c>
      <c r="C14496" s="56" t="s">
        <v>3048</v>
      </c>
      <c r="D14496" s="30" t="n">
        <v>3142</v>
      </c>
      <c r="E14496" s="44" t="n">
        <v>0.25</v>
      </c>
      <c r="F14496" s="30" t="s">
        <v>1162</v>
      </c>
      <c r="H14496" s="3" t="s">
        <v>1162</v>
      </c>
      <c r="I14496" s="29" t="n">
        <v>222.2</v>
      </c>
      <c r="J14496" s="29" t="n">
        <v>130</v>
      </c>
      <c r="K14496" s="30" t="s">
        <v>1223</v>
      </c>
      <c r="M14496" s="31" t="n">
        <f aca="false">P14496+R14496+T14496+V14496+X14496+Z14496+AB14496+AD14496+AF14496+AH14496+AJ14496+AL14496+AN14496+AP14496+AR14496+AT14496+AV14496+AX14496+AZ14496+BB14496+BD14496+BF14496+BH14496+BJ14496+BL14496+BN14496+BP14496</f>
        <v>0</v>
      </c>
    </row>
    <row r="14497" customFormat="false" ht="15" hidden="false" customHeight="false" outlineLevel="0" collapsed="false">
      <c r="A14497" s="55" t="n">
        <v>42034</v>
      </c>
      <c r="B14497" s="56" t="s">
        <v>383</v>
      </c>
      <c r="C14497" s="56" t="s">
        <v>3049</v>
      </c>
      <c r="D14497" s="30" t="n">
        <v>3143</v>
      </c>
      <c r="E14497" s="44" t="n">
        <v>0.25</v>
      </c>
      <c r="F14497" s="30" t="s">
        <v>1162</v>
      </c>
      <c r="G14497" s="3" t="s">
        <v>3050</v>
      </c>
      <c r="H14497" s="3" t="s">
        <v>1162</v>
      </c>
      <c r="I14497" s="29" t="n">
        <v>280</v>
      </c>
      <c r="J14497" s="29" t="n">
        <v>193</v>
      </c>
      <c r="K14497" s="30" t="s">
        <v>1232</v>
      </c>
      <c r="M14497" s="31" t="n">
        <f aca="false">P14497+R14497+T14497+V14497+X14497+Z14497+AB14497+AD14497+AF14497+AH14497+AJ14497+AL14497+AN14497+AP14497+AR14497+AT14497+AV14497+AX14497+AZ14497+BB14497+BD14497+BF14497+BH14497+BJ14497+BL14497+BN14497+BP14497</f>
        <v>0</v>
      </c>
    </row>
    <row r="14498" customFormat="false" ht="15" hidden="false" customHeight="false" outlineLevel="0" collapsed="false">
      <c r="A14498" s="55"/>
      <c r="B14498" s="56"/>
      <c r="C14498" s="56"/>
      <c r="D14498" s="30"/>
      <c r="E14498" s="44"/>
      <c r="F14498" s="30"/>
      <c r="G14498" s="30"/>
    </row>
    <row r="14499" customFormat="false" ht="15" hidden="false" customHeight="false" outlineLevel="0" collapsed="false">
      <c r="A14499" s="55"/>
      <c r="B14499" s="56" t="s">
        <v>2737</v>
      </c>
      <c r="C14499" s="56" t="s">
        <v>249</v>
      </c>
      <c r="D14499" s="30" t="s">
        <v>2737</v>
      </c>
      <c r="E14499" s="44"/>
      <c r="F14499" s="30" t="s">
        <v>2737</v>
      </c>
      <c r="G14499" s="30" t="s">
        <v>2737</v>
      </c>
      <c r="H14499" s="3" t="s">
        <v>249</v>
      </c>
      <c r="I14499" s="29" t="s">
        <v>2737</v>
      </c>
      <c r="J14499" s="29" t="s">
        <v>2737</v>
      </c>
      <c r="K14499" s="30" t="s">
        <v>2737</v>
      </c>
    </row>
    <row r="14500" customFormat="false" ht="15" hidden="false" customHeight="false" outlineLevel="0" collapsed="false">
      <c r="A14500" s="55"/>
      <c r="B14500" s="56"/>
      <c r="C14500" s="56"/>
      <c r="D14500" s="30"/>
      <c r="E14500" s="44"/>
      <c r="F14500" s="30"/>
      <c r="G14500" s="30"/>
      <c r="I14500" s="29" t="n">
        <v>1360.7</v>
      </c>
      <c r="J14500" s="29" t="n">
        <f aca="false">SUM(J14492:J14499)</f>
        <v>881.65</v>
      </c>
    </row>
    <row r="14501" customFormat="false" ht="15" hidden="false" customHeight="false" outlineLevel="0" collapsed="false">
      <c r="A14501" s="55"/>
      <c r="B14501" s="56"/>
      <c r="C14501" s="56"/>
      <c r="D14501" s="30"/>
      <c r="E14501" s="44"/>
      <c r="F14501" s="30"/>
      <c r="G14501" s="30"/>
    </row>
    <row r="14502" customFormat="false" ht="15" hidden="false" customHeight="false" outlineLevel="0" collapsed="false">
      <c r="A14502" s="55"/>
      <c r="B14502" s="56"/>
      <c r="C14502" s="56"/>
      <c r="D14502" s="30"/>
      <c r="E14502" s="44"/>
      <c r="F14502" s="30"/>
      <c r="G14502" s="30"/>
    </row>
    <row r="14503" customFormat="false" ht="15" hidden="false" customHeight="false" outlineLevel="0" collapsed="false">
      <c r="A14503" s="55"/>
      <c r="B14503" s="56"/>
      <c r="C14503" s="56"/>
      <c r="D14503" s="30"/>
      <c r="E14503" s="44"/>
      <c r="F14503" s="30"/>
      <c r="G14503" s="30"/>
    </row>
    <row r="14504" customFormat="false" ht="15" hidden="false" customHeight="false" outlineLevel="0" collapsed="false">
      <c r="A14504" s="55"/>
      <c r="B14504" s="56"/>
      <c r="C14504" s="56"/>
      <c r="D14504" s="30"/>
      <c r="E14504" s="44"/>
      <c r="F14504" s="30"/>
      <c r="G14504" s="30"/>
    </row>
    <row r="14505" customFormat="false" ht="15" hidden="false" customHeight="false" outlineLevel="0" collapsed="false">
      <c r="A14505" s="55"/>
      <c r="B14505" s="56"/>
      <c r="C14505" s="56"/>
      <c r="D14505" s="30"/>
      <c r="E14505" s="44"/>
      <c r="F14505" s="30"/>
      <c r="G14505" s="30"/>
    </row>
    <row r="14506" customFormat="false" ht="15" hidden="false" customHeight="false" outlineLevel="0" collapsed="false">
      <c r="A14506" s="55"/>
      <c r="B14506" s="56"/>
      <c r="C14506" s="56"/>
      <c r="D14506" s="30"/>
      <c r="E14506" s="44"/>
      <c r="F14506" s="30"/>
      <c r="G14506" s="30"/>
    </row>
    <row r="14507" customFormat="false" ht="15" hidden="false" customHeight="false" outlineLevel="0" collapsed="false">
      <c r="A14507" s="55"/>
      <c r="B14507" s="56"/>
      <c r="C14507" s="56"/>
      <c r="D14507" s="30"/>
      <c r="E14507" s="44"/>
      <c r="F14507" s="30"/>
      <c r="G14507" s="30"/>
    </row>
    <row r="14508" customFormat="false" ht="15" hidden="false" customHeight="false" outlineLevel="0" collapsed="false">
      <c r="A14508" s="55"/>
      <c r="B14508" s="56"/>
      <c r="C14508" s="56"/>
      <c r="D14508" s="30"/>
      <c r="E14508" s="44"/>
      <c r="F14508" s="30"/>
      <c r="G14508" s="30"/>
    </row>
    <row r="14509" customFormat="false" ht="15" hidden="false" customHeight="false" outlineLevel="0" collapsed="false">
      <c r="A14509" s="55"/>
      <c r="B14509" s="56"/>
      <c r="C14509" s="56"/>
      <c r="D14509" s="30"/>
      <c r="E14509" s="44"/>
      <c r="F14509" s="30"/>
      <c r="G14509" s="30"/>
    </row>
    <row r="14510" customFormat="false" ht="15" hidden="false" customHeight="false" outlineLevel="0" collapsed="false">
      <c r="A14510" s="55"/>
      <c r="B14510" s="56"/>
      <c r="C14510" s="56"/>
      <c r="D14510" s="30"/>
      <c r="E14510" s="44"/>
      <c r="F14510" s="30"/>
      <c r="G14510" s="30"/>
    </row>
    <row r="14511" customFormat="false" ht="15" hidden="false" customHeight="false" outlineLevel="0" collapsed="false">
      <c r="A14511" s="55"/>
      <c r="B14511" s="56"/>
      <c r="C14511" s="56"/>
      <c r="D14511" s="30"/>
      <c r="E14511" s="44"/>
      <c r="F14511" s="30"/>
      <c r="G14511" s="30"/>
    </row>
    <row r="14512" customFormat="false" ht="15" hidden="false" customHeight="false" outlineLevel="0" collapsed="false">
      <c r="A14512" s="55"/>
      <c r="B14512" s="56"/>
      <c r="C14512" s="56"/>
      <c r="D14512" s="30"/>
      <c r="E14512" s="44"/>
      <c r="F14512" s="30"/>
      <c r="G14512" s="30"/>
    </row>
    <row r="14513" customFormat="false" ht="15" hidden="false" customHeight="false" outlineLevel="0" collapsed="false">
      <c r="A14513" s="55"/>
      <c r="B14513" s="56"/>
      <c r="C14513" s="56"/>
      <c r="D14513" s="30"/>
      <c r="E14513" s="44"/>
      <c r="F14513" s="30"/>
      <c r="G14513" s="30"/>
    </row>
    <row r="14514" customFormat="false" ht="15" hidden="false" customHeight="false" outlineLevel="0" collapsed="false">
      <c r="A14514" s="55"/>
      <c r="B14514" s="56"/>
      <c r="C14514" s="56"/>
      <c r="D14514" s="30"/>
      <c r="E14514" s="44"/>
      <c r="F14514" s="30"/>
      <c r="G14514" s="30"/>
    </row>
    <row r="14515" customFormat="false" ht="15" hidden="false" customHeight="false" outlineLevel="0" collapsed="false">
      <c r="A14515" s="55"/>
      <c r="B14515" s="56"/>
      <c r="C14515" s="56"/>
      <c r="D14515" s="30"/>
      <c r="E14515" s="44"/>
      <c r="F14515" s="30"/>
      <c r="G14515" s="30"/>
    </row>
    <row r="14516" customFormat="false" ht="15" hidden="false" customHeight="false" outlineLevel="0" collapsed="false">
      <c r="A14516" s="55"/>
      <c r="B14516" s="56"/>
      <c r="C14516" s="56"/>
      <c r="D14516" s="30"/>
      <c r="E14516" s="44"/>
      <c r="F14516" s="30"/>
      <c r="G14516" s="30"/>
    </row>
    <row r="14517" customFormat="false" ht="15" hidden="false" customHeight="false" outlineLevel="0" collapsed="false">
      <c r="A14517" s="53"/>
      <c r="B14517" s="50"/>
      <c r="C14517" s="50"/>
      <c r="D14517" s="49"/>
      <c r="E14517" s="118"/>
      <c r="F14517" s="49"/>
      <c r="G14517" s="49"/>
      <c r="H14517" s="49"/>
      <c r="I14517" s="51"/>
      <c r="J14517" s="51"/>
      <c r="K14517" s="49"/>
    </row>
    <row r="14518" customFormat="false" ht="15" hidden="false" customHeight="false" outlineLevel="0" collapsed="false">
      <c r="A14518" s="53"/>
      <c r="B14518" s="50"/>
      <c r="C14518" s="50"/>
      <c r="D14518" s="49"/>
      <c r="E14518" s="118"/>
      <c r="F14518" s="49"/>
      <c r="G14518" s="49"/>
      <c r="H14518" s="49"/>
      <c r="I14518" s="51"/>
      <c r="J14518" s="51"/>
      <c r="K14518" s="49"/>
    </row>
    <row r="14519" customFormat="false" ht="15" hidden="false" customHeight="false" outlineLevel="0" collapsed="false">
      <c r="A14519" s="430"/>
      <c r="B14519" s="214"/>
      <c r="C14519" s="214"/>
      <c r="D14519" s="213"/>
      <c r="E14519" s="431"/>
      <c r="F14519" s="213"/>
      <c r="G14519" s="213"/>
      <c r="H14519" s="213"/>
      <c r="I14519" s="215"/>
      <c r="J14519" s="215"/>
      <c r="K14519" s="213"/>
    </row>
    <row r="14520" customFormat="false" ht="21" hidden="false" customHeight="false" outlineLevel="0" collapsed="false">
      <c r="A14520" s="430"/>
      <c r="B14520" s="214"/>
      <c r="C14520" s="461" t="s">
        <v>3051</v>
      </c>
      <c r="D14520" s="213"/>
      <c r="E14520" s="431"/>
      <c r="F14520" s="213"/>
      <c r="G14520" s="461" t="s">
        <v>1227</v>
      </c>
      <c r="H14520" s="213"/>
      <c r="I14520" s="215"/>
      <c r="J14520" s="215"/>
      <c r="K14520" s="213"/>
    </row>
    <row r="14521" customFormat="false" ht="15" hidden="false" customHeight="false" outlineLevel="0" collapsed="false">
      <c r="A14521" s="55" t="n">
        <v>42037</v>
      </c>
      <c r="B14521" s="56" t="s">
        <v>1176</v>
      </c>
      <c r="C14521" s="56" t="s">
        <v>490</v>
      </c>
      <c r="D14521" s="30" t="n">
        <v>3144</v>
      </c>
      <c r="E14521" s="44" t="n">
        <v>0.25</v>
      </c>
      <c r="F14521" s="44" t="n">
        <v>0.451388888888889</v>
      </c>
      <c r="H14521" s="42" t="n">
        <v>0.208333333333333</v>
      </c>
      <c r="I14521" s="29" t="n">
        <v>125</v>
      </c>
      <c r="J14521" s="29" t="n">
        <v>87.5</v>
      </c>
      <c r="K14521" s="30" t="s">
        <v>2462</v>
      </c>
      <c r="M14521" s="31" t="n">
        <f aca="false">P14521+R14521+T14521+V14521+X14521+Z14521+AB14521+AD14521+AF14521+AH14521+AJ14521+AL14521+AN14521+AP14521+AR14521+AT14521+AV14521+AX14521+AZ14521+BB14521+BD14521+BF14521+BH14521+BJ14521+BL14521+BN14521+BP14521</f>
        <v>0</v>
      </c>
    </row>
    <row r="14522" customFormat="false" ht="15" hidden="false" customHeight="false" outlineLevel="0" collapsed="false">
      <c r="A14522" s="55" t="n">
        <v>42037</v>
      </c>
      <c r="B14522" s="56" t="s">
        <v>1197</v>
      </c>
      <c r="C14522" s="56" t="s">
        <v>490</v>
      </c>
      <c r="D14522" s="30" t="n">
        <v>3145</v>
      </c>
      <c r="E14522" s="44" t="n">
        <v>0.28125</v>
      </c>
      <c r="F14522" s="44" t="n">
        <v>0.447916666666667</v>
      </c>
      <c r="H14522" s="42" t="n">
        <v>0.1875</v>
      </c>
      <c r="I14522" s="29" t="n">
        <v>112.5</v>
      </c>
      <c r="J14522" s="29" t="n">
        <v>78.75</v>
      </c>
      <c r="K14522" s="30" t="s">
        <v>2599</v>
      </c>
      <c r="M14522" s="31" t="n">
        <f aca="false">P14522+R14522+T14522+V14522+X14522+Z14522+AB14522+AD14522+AF14522+AH14522+AJ14522+AL14522+AN14522+AP14522+AR14522+AT14522+AV14522+AX14522+AZ14522+BB14522+BD14522+BF14522+BH14522+BJ14522+BL14522+BN14522+BP14522</f>
        <v>0</v>
      </c>
    </row>
    <row r="14523" customFormat="false" ht="15" hidden="false" customHeight="false" outlineLevel="0" collapsed="false">
      <c r="A14523" s="55" t="n">
        <v>42037</v>
      </c>
      <c r="B14523" s="56" t="s">
        <v>679</v>
      </c>
      <c r="C14523" s="56" t="s">
        <v>1206</v>
      </c>
      <c r="D14523" s="30" t="n">
        <v>3146</v>
      </c>
      <c r="E14523" s="44" t="n">
        <v>0.25</v>
      </c>
      <c r="F14523" s="30" t="s">
        <v>1162</v>
      </c>
      <c r="H14523" s="3" t="s">
        <v>1162</v>
      </c>
      <c r="I14523" s="29" t="n">
        <v>222.2</v>
      </c>
      <c r="J14523" s="29" t="n">
        <v>130</v>
      </c>
      <c r="K14523" s="30" t="s">
        <v>1223</v>
      </c>
      <c r="M14523" s="31" t="n">
        <f aca="false">P14523+R14523+T14523+V14523+X14523+Z14523+AB14523+AD14523+AF14523+AH14523+AJ14523+AL14523+AN14523+AP14523+AR14523+AT14523+AV14523+AX14523+AZ14523+BB14523+BD14523+BF14523+BH14523+BJ14523+BL14523+BN14523+BP14523</f>
        <v>0</v>
      </c>
    </row>
    <row r="14524" customFormat="false" ht="15" hidden="false" customHeight="false" outlineLevel="0" collapsed="false">
      <c r="A14524" s="55" t="n">
        <v>42037</v>
      </c>
      <c r="B14524" s="56" t="s">
        <v>383</v>
      </c>
      <c r="C14524" s="47" t="s">
        <v>1206</v>
      </c>
      <c r="D14524" s="30" t="n">
        <v>3147</v>
      </c>
      <c r="E14524" s="44" t="n">
        <v>0.25</v>
      </c>
      <c r="F14524" s="30" t="s">
        <v>1162</v>
      </c>
      <c r="H14524" s="3" t="s">
        <v>1162</v>
      </c>
      <c r="I14524" s="29" t="n">
        <v>222.2</v>
      </c>
      <c r="J14524" s="29" t="n">
        <v>160</v>
      </c>
      <c r="K14524" s="30" t="s">
        <v>1232</v>
      </c>
      <c r="M14524" s="31" t="n">
        <f aca="false">P14524+R14524+T14524+V14524+X14524+Z14524+AB14524+AD14524+AF14524+AH14524+AJ14524+AL14524+AN14524+AP14524+AR14524+AT14524+AV14524+AX14524+AZ14524+BB14524+BD14524+BF14524+BH14524+BJ14524+BL14524+BN14524+BP14524</f>
        <v>0</v>
      </c>
    </row>
    <row r="14525" customFormat="false" ht="15" hidden="false" customHeight="false" outlineLevel="0" collapsed="false">
      <c r="A14525" s="55" t="n">
        <v>42037</v>
      </c>
      <c r="B14525" s="56" t="s">
        <v>3052</v>
      </c>
      <c r="C14525" s="47" t="s">
        <v>1206</v>
      </c>
      <c r="D14525" s="30" t="n">
        <v>3148</v>
      </c>
      <c r="E14525" s="44" t="n">
        <v>0.25</v>
      </c>
      <c r="F14525" s="30" t="s">
        <v>1162</v>
      </c>
      <c r="H14525" s="3" t="s">
        <v>1162</v>
      </c>
      <c r="I14525" s="29" t="n">
        <v>222.2</v>
      </c>
      <c r="J14525" s="29" t="n">
        <v>160</v>
      </c>
      <c r="K14525" s="30" t="s">
        <v>2306</v>
      </c>
      <c r="M14525" s="31" t="n">
        <f aca="false">P14525+R14525+T14525+V14525+X14525+Z14525+AB14525+AD14525+AF14525+AH14525+AJ14525+AL14525+AN14525+AP14525+AR14525+AT14525+AV14525+AX14525+AZ14525+BB14525+BD14525+BF14525+BH14525+BJ14525+BL14525+BN14525+BP14525</f>
        <v>0</v>
      </c>
    </row>
    <row r="14526" customFormat="false" ht="15" hidden="false" customHeight="false" outlineLevel="0" collapsed="false">
      <c r="A14526" s="55" t="n">
        <v>42037</v>
      </c>
      <c r="B14526" s="56" t="s">
        <v>2771</v>
      </c>
      <c r="C14526" s="47" t="s">
        <v>1206</v>
      </c>
      <c r="D14526" s="30" t="n">
        <v>3149</v>
      </c>
      <c r="E14526" s="44" t="n">
        <v>0.25</v>
      </c>
      <c r="F14526" s="30" t="s">
        <v>1162</v>
      </c>
      <c r="H14526" s="3" t="s">
        <v>1162</v>
      </c>
      <c r="I14526" s="29" t="n">
        <v>229.2</v>
      </c>
      <c r="J14526" s="29" t="n">
        <v>160</v>
      </c>
      <c r="K14526" s="30" t="s">
        <v>2772</v>
      </c>
      <c r="M14526" s="31" t="n">
        <f aca="false">P14526+R14526+T14526+V14526+X14526+Z14526+AB14526+AD14526+AF14526+AH14526+AJ14526+AL14526+AN14526+AP14526+AR14526+AT14526+AV14526+AX14526+AZ14526+BB14526+BD14526+BF14526+BH14526+BJ14526+BL14526+BN14526+BP14526</f>
        <v>0</v>
      </c>
    </row>
    <row r="14527" customFormat="false" ht="15" hidden="false" customHeight="false" outlineLevel="0" collapsed="false">
      <c r="A14527" s="55" t="n">
        <v>42037</v>
      </c>
      <c r="B14527" s="56" t="s">
        <v>2997</v>
      </c>
      <c r="C14527" s="47" t="s">
        <v>1206</v>
      </c>
      <c r="D14527" s="30" t="n">
        <v>3150</v>
      </c>
      <c r="E14527" s="44" t="n">
        <v>0.25</v>
      </c>
      <c r="F14527" s="30" t="s">
        <v>1162</v>
      </c>
      <c r="G14527" s="3" t="s">
        <v>3021</v>
      </c>
      <c r="H14527" s="3" t="s">
        <v>1162</v>
      </c>
      <c r="I14527" s="29" t="n">
        <v>277.1</v>
      </c>
      <c r="J14527" s="29" t="n">
        <v>193</v>
      </c>
      <c r="K14527" s="30" t="s">
        <v>2306</v>
      </c>
      <c r="M14527" s="31" t="n">
        <f aca="false">P14527+R14527+T14527+V14527+X14527+Z14527+AB14527+AD14527+AF14527+AH14527+AJ14527+AL14527+AN14527+AP14527+AR14527+AT14527+AV14527+AX14527+AZ14527+BB14527+BD14527+BF14527+BH14527+BJ14527+BL14527+BN14527+BP14527</f>
        <v>0</v>
      </c>
    </row>
    <row r="14528" customFormat="false" ht="15" hidden="false" customHeight="false" outlineLevel="0" collapsed="false">
      <c r="A14528" s="55" t="n">
        <v>42037</v>
      </c>
      <c r="B14528" s="56" t="s">
        <v>2597</v>
      </c>
      <c r="C14528" s="47" t="s">
        <v>1805</v>
      </c>
      <c r="D14528" s="30" t="n">
        <v>3151</v>
      </c>
      <c r="E14528" s="44" t="n">
        <v>0.416666666666667</v>
      </c>
      <c r="F14528" s="44" t="n">
        <v>0.698611111111111</v>
      </c>
      <c r="G14528" s="156" t="s">
        <v>3053</v>
      </c>
      <c r="H14528" s="42" t="n">
        <v>0.291666666666667</v>
      </c>
      <c r="I14528" s="29" t="n">
        <v>182</v>
      </c>
      <c r="J14528" s="29" t="n">
        <v>122.5</v>
      </c>
      <c r="K14528" s="30" t="s">
        <v>2608</v>
      </c>
      <c r="M14528" s="31" t="n">
        <f aca="false">P14528+R14528+T14528+V14528+X14528+Z14528+AB14528+AD14528+AF14528+AH14528+AJ14528+AL14528+AN14528+AP14528+AR14528+AT14528+AV14528+AX14528+AZ14528+BB14528+BD14528+BF14528+BH14528+BJ14528+BL14528+BN14528+BP14528</f>
        <v>0</v>
      </c>
    </row>
    <row r="14529" customFormat="false" ht="15" hidden="false" customHeight="false" outlineLevel="0" collapsed="false">
      <c r="A14529" s="55" t="n">
        <v>42037</v>
      </c>
      <c r="B14529" s="56" t="s">
        <v>2627</v>
      </c>
      <c r="C14529" s="47" t="s">
        <v>3054</v>
      </c>
      <c r="D14529" s="30" t="n">
        <v>3152</v>
      </c>
      <c r="E14529" s="44" t="n">
        <v>0.625</v>
      </c>
      <c r="F14529" s="44" t="n">
        <v>0.729166666666667</v>
      </c>
      <c r="H14529" s="42" t="n">
        <v>0.166666666666667</v>
      </c>
      <c r="I14529" s="29" t="n">
        <v>107</v>
      </c>
      <c r="J14529" s="29" t="n">
        <v>70</v>
      </c>
      <c r="K14529" s="30" t="s">
        <v>2619</v>
      </c>
      <c r="M14529" s="31" t="n">
        <f aca="false">P14529+R14529+T14529+V14529+X14529+Z14529+AB14529+AD14529+AF14529+AH14529+AJ14529+AL14529+AN14529+AP14529+AR14529+AT14529+AV14529+AX14529+AZ14529+BB14529+BD14529+BF14529+BH14529+BJ14529+BL14529+BN14529+BP14529</f>
        <v>0</v>
      </c>
    </row>
    <row r="14530" customFormat="false" ht="15" hidden="false" customHeight="false" outlineLevel="0" collapsed="false">
      <c r="A14530" s="55"/>
      <c r="B14530" s="56"/>
      <c r="C14530" s="47"/>
      <c r="D14530" s="30"/>
      <c r="E14530" s="44"/>
      <c r="F14530" s="30"/>
    </row>
    <row r="14531" customFormat="false" ht="15" hidden="false" customHeight="false" outlineLevel="0" collapsed="false">
      <c r="A14531" s="430"/>
      <c r="B14531" s="214"/>
      <c r="C14531" s="433"/>
      <c r="D14531" s="213"/>
      <c r="E14531" s="431"/>
      <c r="F14531" s="213"/>
      <c r="G14531" s="213"/>
      <c r="H14531" s="213"/>
      <c r="I14531" s="215"/>
      <c r="J14531" s="215"/>
      <c r="K14531" s="213"/>
    </row>
    <row r="14532" customFormat="false" ht="21" hidden="false" customHeight="false" outlineLevel="0" collapsed="false">
      <c r="A14532" s="430"/>
      <c r="B14532" s="214"/>
      <c r="C14532" s="433"/>
      <c r="D14532" s="213"/>
      <c r="E14532" s="431"/>
      <c r="F14532" s="213"/>
      <c r="G14532" s="461" t="s">
        <v>1274</v>
      </c>
      <c r="H14532" s="213"/>
      <c r="I14532" s="215"/>
      <c r="J14532" s="215"/>
      <c r="K14532" s="213"/>
    </row>
    <row r="14533" customFormat="false" ht="15" hidden="false" customHeight="false" outlineLevel="0" collapsed="false">
      <c r="A14533" s="55" t="n">
        <v>42038</v>
      </c>
      <c r="B14533" s="56" t="s">
        <v>2629</v>
      </c>
      <c r="C14533" s="56" t="s">
        <v>1226</v>
      </c>
      <c r="D14533" s="30" t="n">
        <v>3153</v>
      </c>
      <c r="E14533" s="44" t="n">
        <v>0.291666666666667</v>
      </c>
      <c r="F14533" s="44" t="n">
        <v>0.645833333333333</v>
      </c>
      <c r="H14533" s="42" t="n">
        <v>0.354166666666667</v>
      </c>
      <c r="I14533" s="29" t="n">
        <v>212.5</v>
      </c>
      <c r="J14533" s="29" t="n">
        <v>148.75</v>
      </c>
      <c r="K14533" s="30" t="s">
        <v>2616</v>
      </c>
      <c r="M14533" s="31" t="n">
        <f aca="false">P14533+R14533+T14533+V14533+X14533+Z14533+AB14533+AD14533+AF14533+AH14533+AJ14533+AL14533+AN14533+AP14533+AR14533+AT14533+AV14533+AX14533+AZ14533+BB14533+BD14533+BF14533+BH14533+BJ14533+BL14533+BN14533+BP14533</f>
        <v>0</v>
      </c>
    </row>
    <row r="14534" customFormat="false" ht="15" hidden="false" customHeight="false" outlineLevel="0" collapsed="false">
      <c r="A14534" s="55" t="n">
        <v>42038</v>
      </c>
      <c r="B14534" s="56" t="s">
        <v>679</v>
      </c>
      <c r="C14534" s="56" t="s">
        <v>1206</v>
      </c>
      <c r="D14534" s="30" t="n">
        <v>3154</v>
      </c>
      <c r="E14534" s="44" t="n">
        <v>0.25</v>
      </c>
      <c r="F14534" s="30" t="s">
        <v>1162</v>
      </c>
      <c r="H14534" s="3" t="s">
        <v>1162</v>
      </c>
      <c r="I14534" s="29" t="n">
        <v>227.2</v>
      </c>
      <c r="J14534" s="29" t="n">
        <v>130</v>
      </c>
      <c r="K14534" s="30" t="s">
        <v>1223</v>
      </c>
      <c r="M14534" s="31" t="n">
        <f aca="false">P14534+R14534+T14534+V14534+X14534+Z14534+AB14534+AD14534+AF14534+AH14534+AJ14534+AL14534+AN14534+AP14534+AR14534+AT14534+AV14534+AX14534+AZ14534+BB14534+BD14534+BF14534+BH14534+BJ14534+BL14534+BN14534+BP14534</f>
        <v>0</v>
      </c>
    </row>
    <row r="14535" customFormat="false" ht="15" hidden="false" customHeight="false" outlineLevel="0" collapsed="false">
      <c r="A14535" s="55" t="n">
        <v>42038</v>
      </c>
      <c r="B14535" s="56" t="s">
        <v>383</v>
      </c>
      <c r="C14535" s="56" t="s">
        <v>1206</v>
      </c>
      <c r="D14535" s="30" t="n">
        <v>3155</v>
      </c>
      <c r="E14535" s="44" t="n">
        <v>0.25</v>
      </c>
      <c r="F14535" s="30" t="s">
        <v>1162</v>
      </c>
      <c r="G14535" s="3" t="s">
        <v>1416</v>
      </c>
      <c r="H14535" s="3" t="s">
        <v>1162</v>
      </c>
      <c r="I14535" s="29" t="n">
        <v>248.2</v>
      </c>
      <c r="J14535" s="29" t="n">
        <v>176.5</v>
      </c>
      <c r="K14535" s="30" t="s">
        <v>1232</v>
      </c>
      <c r="M14535" s="31" t="n">
        <f aca="false">P14535+R14535+T14535+V14535+X14535+Z14535+AB14535+AD14535+AF14535+AH14535+AJ14535+AL14535+AN14535+AP14535+AR14535+AT14535+AV14535+AX14535+AZ14535+BB14535+BD14535+BF14535+BH14535+BJ14535+BL14535+BN14535+BP14535</f>
        <v>0</v>
      </c>
    </row>
    <row r="14536" customFormat="false" ht="15" hidden="false" customHeight="false" outlineLevel="0" collapsed="false">
      <c r="A14536" s="55" t="n">
        <v>42038</v>
      </c>
      <c r="B14536" s="56" t="s">
        <v>1165</v>
      </c>
      <c r="C14536" s="56" t="s">
        <v>1206</v>
      </c>
      <c r="D14536" s="30" t="n">
        <v>3156</v>
      </c>
      <c r="E14536" s="44" t="n">
        <v>0.25</v>
      </c>
      <c r="F14536" s="30" t="s">
        <v>1162</v>
      </c>
      <c r="G14536" s="3" t="s">
        <v>3055</v>
      </c>
      <c r="H14536" s="3" t="s">
        <v>1162</v>
      </c>
      <c r="I14536" s="29" t="n">
        <v>274.2</v>
      </c>
      <c r="J14536" s="29" t="n">
        <v>193</v>
      </c>
      <c r="K14536" s="30" t="s">
        <v>2306</v>
      </c>
      <c r="M14536" s="31" t="n">
        <f aca="false">P14536+R14536+T14536+V14536+X14536+Z14536+AB14536+AD14536+AF14536+AH14536+AJ14536+AL14536+AN14536+AP14536+AR14536+AT14536+AV14536+AX14536+AZ14536+BB14536+BD14536+BF14536+BH14536+BJ14536+BL14536+BN14536+BP14536</f>
        <v>0</v>
      </c>
    </row>
    <row r="14537" customFormat="false" ht="15" hidden="false" customHeight="false" outlineLevel="0" collapsed="false">
      <c r="A14537" s="55" t="n">
        <v>42038</v>
      </c>
      <c r="B14537" s="56" t="s">
        <v>2771</v>
      </c>
      <c r="C14537" s="56" t="s">
        <v>1206</v>
      </c>
      <c r="D14537" s="30" t="n">
        <v>3157</v>
      </c>
      <c r="E14537" s="44" t="n">
        <v>0.25</v>
      </c>
      <c r="F14537" s="30" t="s">
        <v>1162</v>
      </c>
      <c r="G14537" s="3" t="s">
        <v>3056</v>
      </c>
      <c r="H14537" s="3" t="s">
        <v>1162</v>
      </c>
      <c r="I14537" s="29" t="n">
        <v>286.2</v>
      </c>
      <c r="J14537" s="29" t="n">
        <v>193</v>
      </c>
      <c r="K14537" s="30" t="s">
        <v>2772</v>
      </c>
      <c r="M14537" s="31" t="n">
        <f aca="false">P14537+R14537+T14537+V14537+X14537+Z14537+AB14537+AD14537+AF14537+AH14537+AJ14537+AL14537+AN14537+AP14537+AR14537+AT14537+AV14537+AX14537+AZ14537+BB14537+BD14537+BF14537+BH14537+BJ14537+BL14537+BN14537+BP14537</f>
        <v>0</v>
      </c>
    </row>
    <row r="14538" customFormat="false" ht="15" hidden="false" customHeight="false" outlineLevel="0" collapsed="false">
      <c r="A14538" s="55" t="n">
        <v>42038</v>
      </c>
      <c r="B14538" s="56" t="s">
        <v>2997</v>
      </c>
      <c r="C14538" s="56" t="s">
        <v>1206</v>
      </c>
      <c r="D14538" s="30" t="n">
        <v>3158</v>
      </c>
      <c r="E14538" s="44" t="n">
        <v>0.25</v>
      </c>
      <c r="F14538" s="30" t="s">
        <v>1162</v>
      </c>
      <c r="H14538" s="3" t="s">
        <v>1162</v>
      </c>
      <c r="I14538" s="29" t="n">
        <v>222.2</v>
      </c>
      <c r="J14538" s="29" t="n">
        <v>160</v>
      </c>
      <c r="K14538" s="30" t="s">
        <v>2615</v>
      </c>
    </row>
    <row r="14539" customFormat="false" ht="15" hidden="false" customHeight="false" outlineLevel="0" collapsed="false">
      <c r="A14539" s="55" t="n">
        <v>42038</v>
      </c>
      <c r="B14539" s="56" t="s">
        <v>2153</v>
      </c>
      <c r="C14539" s="56" t="s">
        <v>450</v>
      </c>
      <c r="D14539" s="30" t="n">
        <v>3158</v>
      </c>
      <c r="E14539" s="44" t="n">
        <v>0.3125</v>
      </c>
      <c r="F14539" s="44" t="n">
        <v>0.520833333333333</v>
      </c>
      <c r="G14539" s="3" t="s">
        <v>1791</v>
      </c>
      <c r="H14539" s="3" t="s">
        <v>1221</v>
      </c>
      <c r="I14539" s="29" t="n">
        <v>160.5</v>
      </c>
      <c r="J14539" s="29" t="n">
        <v>105</v>
      </c>
      <c r="K14539" s="30" t="s">
        <v>2154</v>
      </c>
      <c r="M14539" s="31" t="n">
        <f aca="false">P14539+R14539+T14539+V14539+X14539+Z14539+AB14539+AD14539+AF14539+AH14539+AJ14539+AL14539+AN14539+AP14539+AR14539+AT14539+AV14539+AX14539+AZ14539+BB14539+BD14539+BF14539+BH14539+BJ14539+BL14539+BN14539+BP14539</f>
        <v>0</v>
      </c>
    </row>
    <row r="14540" customFormat="false" ht="15" hidden="false" customHeight="false" outlineLevel="0" collapsed="false">
      <c r="A14540" s="55" t="n">
        <v>42038</v>
      </c>
      <c r="B14540" s="56" t="s">
        <v>1173</v>
      </c>
      <c r="C14540" s="56" t="s">
        <v>1049</v>
      </c>
      <c r="D14540" s="30" t="n">
        <v>3159</v>
      </c>
      <c r="E14540" s="44" t="n">
        <v>0.291666666666667</v>
      </c>
      <c r="F14540" s="44" t="n">
        <v>0.645833333333333</v>
      </c>
      <c r="H14540" s="42" t="n">
        <v>0.354166666666667</v>
      </c>
      <c r="I14540" s="29" t="n">
        <v>237.5</v>
      </c>
      <c r="J14540" s="29" t="n">
        <v>166.25</v>
      </c>
      <c r="K14540" s="30" t="s">
        <v>2600</v>
      </c>
      <c r="M14540" s="31" t="n">
        <f aca="false">P14540+R14540+T14540+V14540+X14540+Z14540+AB14540+AD14540+AF14540+AH14540+AJ14540+AL14540+AN14540+AP14540+AR14540+AT14540+AV14540+AX14540+AZ14540+BB14540+BD14540+BF14540+BH14540+BJ14540+BL14540+BN14540+BP14540</f>
        <v>0</v>
      </c>
    </row>
    <row r="14541" customFormat="false" ht="15" hidden="false" customHeight="false" outlineLevel="0" collapsed="false">
      <c r="A14541" s="55" t="n">
        <v>42038</v>
      </c>
      <c r="B14541" s="56" t="s">
        <v>1193</v>
      </c>
      <c r="C14541" s="56" t="s">
        <v>1255</v>
      </c>
      <c r="D14541" s="30" t="n">
        <v>3160</v>
      </c>
      <c r="E14541" s="44" t="n">
        <v>0.333333333333333</v>
      </c>
      <c r="F14541" s="44" t="n">
        <v>0.479166666666667</v>
      </c>
      <c r="H14541" s="42" t="n">
        <v>0.166666666666667</v>
      </c>
      <c r="I14541" s="29" t="n">
        <v>107</v>
      </c>
      <c r="J14541" s="29" t="n">
        <v>70</v>
      </c>
      <c r="K14541" s="30" t="s">
        <v>1216</v>
      </c>
      <c r="M14541" s="31" t="n">
        <f aca="false">P14541+R14541+T14541+V14541+X14541+Z14541+AB14541+AD14541+AF14541+AH14541+AJ14541+AL14541+AN14541+AP14541+AR14541+AT14541+AV14541+AX14541+AZ14541+BB14541+BD14541+BF14541+BH14541+BJ14541+BL14541+BN14541+BP14541</f>
        <v>0</v>
      </c>
    </row>
    <row r="14542" customFormat="false" ht="15" hidden="false" customHeight="false" outlineLevel="0" collapsed="false">
      <c r="A14542" s="55" t="n">
        <v>42038</v>
      </c>
      <c r="B14542" s="56" t="s">
        <v>1199</v>
      </c>
      <c r="C14542" s="56" t="s">
        <v>925</v>
      </c>
      <c r="D14542" s="30" t="n">
        <v>3161</v>
      </c>
      <c r="E14542" s="44" t="n">
        <v>0.3125</v>
      </c>
      <c r="F14542" s="44" t="n">
        <v>0.6875</v>
      </c>
      <c r="G14542" s="3" t="s">
        <v>2852</v>
      </c>
      <c r="H14542" s="42" t="n">
        <v>0.375</v>
      </c>
      <c r="I14542" s="29" t="n">
        <v>304</v>
      </c>
      <c r="J14542" s="29" t="n">
        <v>157.5</v>
      </c>
      <c r="K14542" s="30" t="s">
        <v>1253</v>
      </c>
      <c r="M14542" s="31" t="n">
        <f aca="false">P14542+R14542+T14542+V14542+X14542+Z14542+AB14542+AD14542+AF14542+AH14542+AJ14542+AL14542+AN14542+AP14542+AR14542+AT14542+AV14542+AX14542+AZ14542+BB14542+BD14542+BF14542+BH14542+BJ14542+BL14542+BN14542+BP14542</f>
        <v>0</v>
      </c>
    </row>
    <row r="14543" customFormat="false" ht="15" hidden="false" customHeight="false" outlineLevel="0" collapsed="false">
      <c r="A14543" s="55" t="n">
        <v>42038</v>
      </c>
      <c r="B14543" s="56" t="s">
        <v>1539</v>
      </c>
      <c r="C14543" s="56" t="s">
        <v>2625</v>
      </c>
      <c r="D14543" s="30" t="n">
        <v>3162</v>
      </c>
      <c r="E14543" s="44" t="n">
        <v>0.291666666666667</v>
      </c>
      <c r="F14543" s="44" t="n">
        <v>0.6875</v>
      </c>
      <c r="G14543" s="3" t="s">
        <v>1416</v>
      </c>
      <c r="H14543" s="3" t="s">
        <v>1230</v>
      </c>
      <c r="I14543" s="29" t="n">
        <v>269.5</v>
      </c>
      <c r="J14543" s="29" t="n">
        <v>183.75</v>
      </c>
      <c r="K14543" s="30" t="s">
        <v>2626</v>
      </c>
      <c r="M14543" s="31" t="n">
        <f aca="false">P14543+R14543+T14543+V14543+X14543+Z14543+AB14543+AD14543+AF14543+AH14543+AJ14543+AL14543+AN14543+AP14543+AR14543+AT14543+AV14543+AX14543+AZ14543+BB14543+BD14543+BF14543+BH14543+BJ14543+BL14543+BN14543+BP14543</f>
        <v>0</v>
      </c>
    </row>
    <row r="14544" customFormat="false" ht="15" hidden="false" customHeight="false" outlineLevel="0" collapsed="false">
      <c r="A14544" s="55" t="n">
        <v>42038</v>
      </c>
      <c r="B14544" s="56" t="s">
        <v>2620</v>
      </c>
      <c r="C14544" s="56" t="s">
        <v>3057</v>
      </c>
      <c r="D14544" s="30" t="n">
        <v>3163</v>
      </c>
      <c r="E14544" s="44" t="n">
        <v>0.5625</v>
      </c>
      <c r="F14544" s="44" t="n">
        <v>0.583333333333333</v>
      </c>
      <c r="H14544" s="42" t="n">
        <v>0.166666666666667</v>
      </c>
      <c r="I14544" s="29" t="n">
        <v>107</v>
      </c>
      <c r="J14544" s="29" t="n">
        <v>70</v>
      </c>
      <c r="K14544" s="30" t="s">
        <v>2621</v>
      </c>
      <c r="M14544" s="31" t="n">
        <f aca="false">P14544+R14544+T14544+V14544+X14544+Z14544+AB14544+AD14544+AF14544+AH14544+AJ14544+AL14544+AN14544+AP14544+AR14544+AT14544+AV14544+AX14544+AZ14544+BB14544+BD14544+BF14544+BH14544+BJ14544+BL14544+BN14544+BP14544</f>
        <v>0</v>
      </c>
    </row>
    <row r="14545" customFormat="false" ht="15" hidden="false" customHeight="false" outlineLevel="0" collapsed="false">
      <c r="A14545" s="55"/>
      <c r="B14545" s="56"/>
      <c r="C14545" s="56"/>
      <c r="D14545" s="30"/>
      <c r="E14545" s="44"/>
      <c r="F14545" s="30"/>
    </row>
    <row r="14546" customFormat="false" ht="15" hidden="false" customHeight="false" outlineLevel="0" collapsed="false">
      <c r="A14546" s="430"/>
      <c r="B14546" s="214"/>
      <c r="C14546" s="214"/>
      <c r="D14546" s="213"/>
      <c r="E14546" s="431"/>
      <c r="F14546" s="213"/>
      <c r="G14546" s="213"/>
      <c r="H14546" s="213"/>
      <c r="I14546" s="215"/>
      <c r="J14546" s="215"/>
      <c r="K14546" s="213"/>
    </row>
    <row r="14547" customFormat="false" ht="21" hidden="false" customHeight="false" outlineLevel="0" collapsed="false">
      <c r="A14547" s="430"/>
      <c r="B14547" s="214"/>
      <c r="C14547" s="214"/>
      <c r="D14547" s="213"/>
      <c r="E14547" s="431"/>
      <c r="F14547" s="213"/>
      <c r="G14547" s="461" t="s">
        <v>1343</v>
      </c>
      <c r="H14547" s="213"/>
      <c r="I14547" s="215"/>
      <c r="J14547" s="215"/>
      <c r="K14547" s="213"/>
    </row>
    <row r="14548" customFormat="false" ht="15" hidden="false" customHeight="false" outlineLevel="0" collapsed="false">
      <c r="A14548" s="55" t="n">
        <v>42039</v>
      </c>
      <c r="B14548" s="56" t="s">
        <v>2620</v>
      </c>
      <c r="C14548" s="56" t="s">
        <v>3058</v>
      </c>
      <c r="D14548" s="30" t="n">
        <v>3164</v>
      </c>
      <c r="E14548" s="44" t="n">
        <v>0.270833333333333</v>
      </c>
      <c r="F14548" s="44" t="n">
        <v>0.5</v>
      </c>
      <c r="G14548" s="3" t="s">
        <v>2804</v>
      </c>
      <c r="H14548" s="3" t="s">
        <v>2228</v>
      </c>
      <c r="I14548" s="29" t="n">
        <v>209.9</v>
      </c>
      <c r="J14548" s="29" t="n">
        <v>131.25</v>
      </c>
      <c r="K14548" s="30" t="s">
        <v>2621</v>
      </c>
      <c r="M14548" s="31" t="n">
        <f aca="false">P14548+R14548+T14548+V14548+X14548+Z14548+AB14548+AD14548+AF14548+AH14548+AJ14548+AL14548+AN14548+AP14548+AR14548+AT14548+AV14548+AX14548+AZ14548+BB14548+BD14548+BF14548+BH14548+BJ14548+BL14548+BN14548+BP14548</f>
        <v>0</v>
      </c>
    </row>
    <row r="14549" customFormat="false" ht="15" hidden="false" customHeight="false" outlineLevel="0" collapsed="false">
      <c r="A14549" s="55" t="n">
        <v>42039</v>
      </c>
      <c r="B14549" s="56" t="s">
        <v>2627</v>
      </c>
      <c r="C14549" s="56" t="s">
        <v>2628</v>
      </c>
      <c r="D14549" s="30" t="n">
        <v>3165</v>
      </c>
      <c r="E14549" s="44" t="n">
        <v>0.333333333333333</v>
      </c>
      <c r="F14549" s="44" t="n">
        <v>0.590277777777778</v>
      </c>
      <c r="G14549" s="156" t="s">
        <v>3041</v>
      </c>
      <c r="H14549" s="42" t="n">
        <v>0.270833333333333</v>
      </c>
      <c r="I14549" s="29" t="n">
        <v>169.5</v>
      </c>
      <c r="J14549" s="29" t="n">
        <v>113.75</v>
      </c>
      <c r="K14549" s="30" t="s">
        <v>2619</v>
      </c>
      <c r="M14549" s="31" t="n">
        <f aca="false">P14549+R14549+T14549+V14549+X14549+Z14549+AB14549+AD14549+AF14549+AH14549+AJ14549+AL14549+AN14549+AP14549+AR14549+AT14549+AV14549+AX14549+AZ14549+BB14549+BD14549+BF14549+BH14549+BJ14549+BL14549+BN14549+BP14549</f>
        <v>0</v>
      </c>
    </row>
    <row r="14550" customFormat="false" ht="15" hidden="false" customHeight="false" outlineLevel="0" collapsed="false">
      <c r="A14550" s="55" t="n">
        <v>42039</v>
      </c>
      <c r="B14550" s="56" t="s">
        <v>1514</v>
      </c>
      <c r="C14550" s="56" t="s">
        <v>1395</v>
      </c>
      <c r="D14550" s="30" t="n">
        <v>3166</v>
      </c>
      <c r="E14550" s="44" t="n">
        <v>0.25</v>
      </c>
      <c r="F14550" s="30" t="s">
        <v>1327</v>
      </c>
      <c r="H14550" s="3" t="s">
        <v>1327</v>
      </c>
      <c r="I14550" s="29" t="n">
        <v>222.2</v>
      </c>
      <c r="J14550" s="29" t="n">
        <v>130</v>
      </c>
      <c r="K14550" s="30" t="s">
        <v>1516</v>
      </c>
      <c r="M14550" s="31" t="n">
        <f aca="false">P14550+R14550+T14550+V14550+X14550+Z14550+AB14550+AD14550+AF14550+AH14550+AJ14550+AL14550+AN14550+AP14550+AR14550+AT14550+AV14550+AX14550+AZ14550+BB14550+BD14550+BF14550+BH14550+BJ14550+BL14550+BN14550+BP14550</f>
        <v>0</v>
      </c>
    </row>
    <row r="14551" customFormat="false" ht="15" hidden="false" customHeight="false" outlineLevel="0" collapsed="false">
      <c r="A14551" s="55" t="n">
        <v>42039</v>
      </c>
      <c r="B14551" s="56" t="s">
        <v>1517</v>
      </c>
      <c r="C14551" s="56" t="s">
        <v>1395</v>
      </c>
      <c r="D14551" s="30" t="n">
        <v>3167</v>
      </c>
      <c r="E14551" s="44" t="n">
        <v>0.25</v>
      </c>
      <c r="F14551" s="30" t="s">
        <v>1327</v>
      </c>
      <c r="H14551" s="3" t="s">
        <v>1327</v>
      </c>
      <c r="I14551" s="29" t="n">
        <v>222.2</v>
      </c>
      <c r="J14551" s="29" t="n">
        <v>160</v>
      </c>
      <c r="K14551" s="30" t="s">
        <v>2816</v>
      </c>
      <c r="M14551" s="31" t="n">
        <f aca="false">P14551+R14551+T14551+V14551+X14551+Z14551+AB14551+AD14551+AF14551+AH14551+AJ14551+AL14551+AN14551+AP14551+AR14551+AT14551+AV14551+AX14551+AZ14551+BB14551+BD14551+BF14551+BH14551+BJ14551+BL14551+BN14551+BP14551</f>
        <v>0</v>
      </c>
    </row>
    <row r="14552" customFormat="false" ht="15" hidden="false" customHeight="false" outlineLevel="0" collapsed="false">
      <c r="A14552" s="55" t="n">
        <v>42039</v>
      </c>
      <c r="B14552" s="56" t="s">
        <v>1519</v>
      </c>
      <c r="C14552" s="56" t="s">
        <v>1395</v>
      </c>
      <c r="D14552" s="30" t="n">
        <v>3168</v>
      </c>
      <c r="E14552" s="44" t="n">
        <v>0.25</v>
      </c>
      <c r="F14552" s="30" t="s">
        <v>1327</v>
      </c>
      <c r="G14552" s="3" t="s">
        <v>3059</v>
      </c>
      <c r="H14552" s="3" t="s">
        <v>1327</v>
      </c>
      <c r="I14552" s="29" t="n">
        <v>248.8</v>
      </c>
      <c r="J14552" s="29" t="n">
        <v>193</v>
      </c>
      <c r="K14552" s="30" t="s">
        <v>2615</v>
      </c>
      <c r="M14552" s="31" t="n">
        <f aca="false">P14552+R14552+T14552+V14552+X14552+Z14552+AB14552+AD14552+AF14552+AH14552+AJ14552+AL14552+AN14552+AP14552+AR14552+AT14552+AV14552+AX14552+AZ14552+BB14552+BD14552+BF14552+BH14552+BJ14552+BL14552+BN14552+BP14552</f>
        <v>0</v>
      </c>
    </row>
    <row r="14553" customFormat="false" ht="15" hidden="false" customHeight="false" outlineLevel="0" collapsed="false">
      <c r="A14553" s="55" t="n">
        <v>42039</v>
      </c>
      <c r="B14553" s="56" t="s">
        <v>2733</v>
      </c>
      <c r="C14553" s="56" t="s">
        <v>1395</v>
      </c>
      <c r="D14553" s="30" t="n">
        <v>3169</v>
      </c>
      <c r="E14553" s="44" t="n">
        <v>0.25</v>
      </c>
      <c r="F14553" s="30" t="s">
        <v>1327</v>
      </c>
      <c r="H14553" s="3" t="s">
        <v>1327</v>
      </c>
      <c r="I14553" s="29" t="n">
        <v>225.4</v>
      </c>
      <c r="J14553" s="29" t="n">
        <v>160</v>
      </c>
      <c r="K14553" s="30" t="s">
        <v>2734</v>
      </c>
      <c r="M14553" s="31" t="n">
        <f aca="false">P14553+R14553+T14553+V14553+X14553+Z14553+AB14553+AD14553+AF14553+AH14553+AJ14553+AL14553+AN14553+AP14553+AR14553+AT14553+AV14553+AX14553+AZ14553+BB14553+BD14553+BF14553+BH14553+BJ14553+BL14553+BN14553+BP14553</f>
        <v>0</v>
      </c>
    </row>
    <row r="14554" customFormat="false" ht="15" hidden="false" customHeight="false" outlineLevel="0" collapsed="false">
      <c r="A14554" s="55" t="n">
        <v>42039</v>
      </c>
      <c r="B14554" s="56" t="s">
        <v>1539</v>
      </c>
      <c r="C14554" s="56" t="s">
        <v>1226</v>
      </c>
      <c r="D14554" s="30" t="n">
        <v>3170</v>
      </c>
      <c r="E14554" s="44" t="n">
        <v>0.416666666666667</v>
      </c>
      <c r="F14554" s="44" t="n">
        <v>0.583333333333333</v>
      </c>
      <c r="H14554" s="42" t="n">
        <v>0.166666666666667</v>
      </c>
      <c r="I14554" s="29" t="n">
        <v>100</v>
      </c>
      <c r="J14554" s="29" t="n">
        <v>70</v>
      </c>
      <c r="K14554" s="30" t="s">
        <v>2626</v>
      </c>
      <c r="M14554" s="31" t="n">
        <f aca="false">P14554+R14554+T14554+V14554+X14554+Z14554+AB14554+AD14554+AF14554+AH14554+AJ14554+AL14554+AN14554+AP14554+AR14554+AT14554+AV14554+AX14554+AZ14554+BB14554+BD14554+BF14554+BH14554+BJ14554+BL14554+BN14554+BP14554</f>
        <v>0</v>
      </c>
    </row>
    <row r="14555" customFormat="false" ht="15" hidden="false" customHeight="false" outlineLevel="0" collapsed="false">
      <c r="A14555" s="55" t="n">
        <v>42039</v>
      </c>
      <c r="B14555" s="56" t="s">
        <v>2636</v>
      </c>
      <c r="C14555" s="56" t="s">
        <v>1540</v>
      </c>
      <c r="D14555" s="30" t="n">
        <v>3171</v>
      </c>
      <c r="E14555" s="415" t="n">
        <v>23333</v>
      </c>
      <c r="F14555" s="30" t="n">
        <v>23469</v>
      </c>
      <c r="G14555" s="3" t="s">
        <v>2056</v>
      </c>
      <c r="H14555" s="3" t="s">
        <v>3060</v>
      </c>
      <c r="I14555" s="29" t="n">
        <v>354.4</v>
      </c>
      <c r="J14555" s="29" t="n">
        <v>190.4</v>
      </c>
      <c r="K14555" s="30" t="s">
        <v>2381</v>
      </c>
      <c r="M14555" s="31" t="n">
        <f aca="false">P14555+R14555+T14555+V14555+X14555+Z14555+AB14555+AD14555+AF14555+AH14555+AJ14555+AL14555+AN14555+AP14555+AR14555+AT14555+AV14555+AX14555+AZ14555+BB14555+BD14555+BF14555+BH14555+BJ14555+BL14555+BN14555+BP14555</f>
        <v>0</v>
      </c>
    </row>
    <row r="14556" customFormat="false" ht="15" hidden="false" customHeight="false" outlineLevel="0" collapsed="false">
      <c r="A14556" s="55" t="n">
        <v>42039</v>
      </c>
      <c r="B14556" s="56" t="s">
        <v>2627</v>
      </c>
      <c r="C14556" s="56" t="s">
        <v>3011</v>
      </c>
      <c r="D14556" s="30" t="n">
        <v>3172</v>
      </c>
      <c r="E14556" s="44" t="n">
        <v>0.541666666666667</v>
      </c>
      <c r="F14556" s="44" t="n">
        <v>0.6875</v>
      </c>
      <c r="H14556" s="42" t="n">
        <v>0.166666666666667</v>
      </c>
      <c r="I14556" s="29" t="n">
        <v>107</v>
      </c>
      <c r="J14556" s="29" t="n">
        <v>70</v>
      </c>
      <c r="K14556" s="30" t="s">
        <v>2619</v>
      </c>
      <c r="M14556" s="31" t="n">
        <f aca="false">P14556+R14556+T14556+V14556+X14556+Z14556+AB14556+AD14556+AF14556+AH14556+AJ14556+AL14556+AN14556+AP14556+AR14556+AT14556+AV14556+AX14556+AZ14556+BB14556+BD14556+BF14556+BH14556+BJ14556+BL14556+BN14556+BP14556</f>
        <v>0</v>
      </c>
    </row>
    <row r="14557" customFormat="false" ht="15" hidden="false" customHeight="false" outlineLevel="0" collapsed="false">
      <c r="A14557" s="55"/>
      <c r="B14557" s="56"/>
      <c r="C14557" s="56"/>
      <c r="D14557" s="30"/>
      <c r="E14557" s="44"/>
      <c r="F14557" s="30"/>
    </row>
    <row r="14558" customFormat="false" ht="15" hidden="false" customHeight="false" outlineLevel="0" collapsed="false">
      <c r="A14558" s="430"/>
      <c r="B14558" s="214"/>
      <c r="C14558" s="214"/>
      <c r="D14558" s="213"/>
      <c r="E14558" s="431"/>
      <c r="F14558" s="213"/>
      <c r="G14558" s="213"/>
      <c r="H14558" s="213"/>
      <c r="I14558" s="215"/>
      <c r="J14558" s="215"/>
      <c r="K14558" s="213"/>
    </row>
    <row r="14559" customFormat="false" ht="21" hidden="false" customHeight="false" outlineLevel="0" collapsed="false">
      <c r="A14559" s="430"/>
      <c r="B14559" s="214"/>
      <c r="C14559" s="214"/>
      <c r="D14559" s="213"/>
      <c r="E14559" s="431"/>
      <c r="F14559" s="213"/>
      <c r="G14559" s="461" t="s">
        <v>1439</v>
      </c>
      <c r="H14559" s="213"/>
      <c r="I14559" s="215"/>
      <c r="J14559" s="215"/>
      <c r="K14559" s="213"/>
    </row>
    <row r="14560" customFormat="false" ht="15" hidden="false" customHeight="false" outlineLevel="0" collapsed="false">
      <c r="A14560" s="55" t="n">
        <v>42040</v>
      </c>
      <c r="B14560" s="56" t="s">
        <v>1514</v>
      </c>
      <c r="C14560" s="56" t="s">
        <v>1395</v>
      </c>
      <c r="D14560" s="30" t="n">
        <v>3173</v>
      </c>
      <c r="E14560" s="44" t="n">
        <v>0.25</v>
      </c>
      <c r="F14560" s="30" t="s">
        <v>1327</v>
      </c>
      <c r="H14560" s="3" t="s">
        <v>1327</v>
      </c>
      <c r="I14560" s="29" t="n">
        <v>222.2</v>
      </c>
      <c r="J14560" s="29" t="n">
        <v>130</v>
      </c>
      <c r="K14560" s="30" t="s">
        <v>1516</v>
      </c>
      <c r="M14560" s="31" t="n">
        <f aca="false">P14560+R14560+T14560+V14560+X14560+Z14560+AB14560+AD14560+AF14560+AH14560+AJ14560+AL14560+AN14560+AP14560+AR14560+AT14560+AV14560+AX14560+AZ14560+BB14560+BD14560+BF14560+BH14560+BJ14560+BL14560+BN14560+BP14560</f>
        <v>0</v>
      </c>
    </row>
    <row r="14561" customFormat="false" ht="15" hidden="false" customHeight="false" outlineLevel="0" collapsed="false">
      <c r="A14561" s="55" t="n">
        <v>42040</v>
      </c>
      <c r="B14561" s="56" t="s">
        <v>1517</v>
      </c>
      <c r="C14561" s="56" t="s">
        <v>1395</v>
      </c>
      <c r="D14561" s="30" t="n">
        <v>3174</v>
      </c>
      <c r="E14561" s="44" t="n">
        <v>0.25</v>
      </c>
      <c r="F14561" s="30" t="s">
        <v>1327</v>
      </c>
      <c r="G14561" s="3" t="s">
        <v>2604</v>
      </c>
      <c r="H14561" s="3" t="s">
        <v>1327</v>
      </c>
      <c r="I14561" s="29" t="n">
        <v>248.2</v>
      </c>
      <c r="J14561" s="29" t="n">
        <v>176.5</v>
      </c>
      <c r="K14561" s="30" t="s">
        <v>1518</v>
      </c>
      <c r="M14561" s="31" t="n">
        <f aca="false">P14561+R14561+T14561+V14561+X14561+Z14561+AB14561+AD14561+AF14561+AH14561+AJ14561+AL14561+AN14561+AP14561+AR14561+AT14561+AV14561+AX14561+AZ14561+BB14561+BD14561+BF14561+BH14561+BJ14561+BL14561+BN14561+BP14561</f>
        <v>0</v>
      </c>
    </row>
    <row r="14562" customFormat="false" ht="15" hidden="false" customHeight="false" outlineLevel="0" collapsed="false">
      <c r="A14562" s="55" t="n">
        <v>42040</v>
      </c>
      <c r="B14562" s="56" t="s">
        <v>1519</v>
      </c>
      <c r="C14562" s="56" t="s">
        <v>1395</v>
      </c>
      <c r="D14562" s="30" t="n">
        <v>3175</v>
      </c>
      <c r="E14562" s="44" t="n">
        <v>0.25</v>
      </c>
      <c r="F14562" s="30" t="s">
        <v>1327</v>
      </c>
      <c r="H14562" s="3" t="s">
        <v>1327</v>
      </c>
      <c r="I14562" s="29" t="n">
        <v>222.2</v>
      </c>
      <c r="J14562" s="29" t="n">
        <v>160</v>
      </c>
      <c r="K14562" s="30" t="s">
        <v>2615</v>
      </c>
      <c r="M14562" s="31" t="n">
        <f aca="false">P14562+R14562+T14562+V14562+X14562+Z14562+AB14562+AD14562+AF14562+AH14562+AJ14562+AL14562+AN14562+AP14562+AR14562+AT14562+AV14562+AX14562+AZ14562+BB14562+BD14562+BF14562+BH14562+BJ14562+BL14562+BN14562+BP14562</f>
        <v>0</v>
      </c>
    </row>
    <row r="14563" customFormat="false" ht="15" hidden="false" customHeight="false" outlineLevel="0" collapsed="false">
      <c r="A14563" s="55" t="n">
        <v>42040</v>
      </c>
      <c r="B14563" s="56" t="s">
        <v>2733</v>
      </c>
      <c r="C14563" s="56" t="s">
        <v>1395</v>
      </c>
      <c r="D14563" s="30" t="n">
        <v>3176</v>
      </c>
      <c r="E14563" s="44" t="n">
        <v>0.25</v>
      </c>
      <c r="F14563" s="30" t="s">
        <v>1327</v>
      </c>
      <c r="H14563" s="3" t="s">
        <v>1327</v>
      </c>
      <c r="I14563" s="29" t="n">
        <v>228.9</v>
      </c>
      <c r="J14563" s="29" t="n">
        <v>160</v>
      </c>
      <c r="K14563" s="30" t="s">
        <v>2734</v>
      </c>
      <c r="M14563" s="31" t="n">
        <f aca="false">P14563+R14563+T14563+V14563+X14563+Z14563+AB14563+AD14563+AF14563+AH14563+AJ14563+AL14563+AN14563+AP14563+AR14563+AT14563+AV14563+AX14563+AZ14563+BB14563+BD14563+BF14563+BH14563+BJ14563+BL14563+BN14563+BP14563</f>
        <v>0</v>
      </c>
    </row>
    <row r="14564" customFormat="false" ht="15" hidden="false" customHeight="false" outlineLevel="0" collapsed="false">
      <c r="A14564" s="55" t="n">
        <v>42040</v>
      </c>
      <c r="B14564" s="56" t="s">
        <v>1173</v>
      </c>
      <c r="C14564" s="56" t="s">
        <v>1032</v>
      </c>
      <c r="D14564" s="30" t="n">
        <v>3177</v>
      </c>
      <c r="E14564" s="44" t="n">
        <v>0.354166666666667</v>
      </c>
      <c r="F14564" s="44" t="n">
        <v>0.625</v>
      </c>
      <c r="H14564" s="42" t="n">
        <v>0.270833333333333</v>
      </c>
      <c r="I14564" s="29" t="n">
        <v>221.5</v>
      </c>
      <c r="J14564" s="29" t="n">
        <v>113.75</v>
      </c>
      <c r="K14564" s="30" t="s">
        <v>2600</v>
      </c>
      <c r="M14564" s="31" t="n">
        <f aca="false">P14564+R14564+T14564+V14564+X14564+Z14564+AB14564+AD14564+AF14564+AH14564+AJ14564+AL14564+AN14564+AP14564+AR14564+AT14564+AV14564+AX14564+AZ14564+BB14564+BD14564+BF14564+BH14564+BJ14564+BL14564+BN14564+BP14564</f>
        <v>0</v>
      </c>
    </row>
    <row r="14565" customFormat="false" ht="15" hidden="false" customHeight="false" outlineLevel="0" collapsed="false">
      <c r="A14565" s="55" t="n">
        <v>42040</v>
      </c>
      <c r="B14565" s="56" t="s">
        <v>1199</v>
      </c>
      <c r="C14565" s="56" t="s">
        <v>1255</v>
      </c>
      <c r="D14565" s="30" t="n">
        <v>3178</v>
      </c>
      <c r="E14565" s="44" t="n">
        <v>0.416666666666667</v>
      </c>
      <c r="F14565" s="44" t="n">
        <v>0.513888888888889</v>
      </c>
      <c r="H14565" s="42" t="n">
        <v>0.166666666666667</v>
      </c>
      <c r="I14565" s="29" t="n">
        <v>107</v>
      </c>
      <c r="J14565" s="29" t="n">
        <v>70</v>
      </c>
      <c r="K14565" s="30" t="s">
        <v>1253</v>
      </c>
      <c r="M14565" s="31" t="n">
        <f aca="false">P14565+R14565+T14565+V14565+X14565+Z14565+AB14565+AD14565+AF14565+AH14565+AJ14565+AL14565+AN14565+AP14565+AR14565+AT14565+AV14565+AX14565+AZ14565+BB14565+BD14565+BF14565+BH14565+BJ14565+BL14565+BN14565+BP14565</f>
        <v>0</v>
      </c>
    </row>
    <row r="14566" customFormat="false" ht="15" hidden="false" customHeight="false" outlineLevel="0" collapsed="false">
      <c r="A14566" s="55" t="n">
        <v>42040</v>
      </c>
      <c r="B14566" s="56" t="s">
        <v>2636</v>
      </c>
      <c r="C14566" s="56" t="s">
        <v>2623</v>
      </c>
      <c r="D14566" s="30" t="n">
        <v>3179</v>
      </c>
      <c r="E14566" s="44" t="n">
        <v>0.604166666666667</v>
      </c>
      <c r="F14566" s="44" t="n">
        <v>0.791666666666667</v>
      </c>
      <c r="H14566" s="42" t="n">
        <v>0.1875</v>
      </c>
      <c r="I14566" s="29" t="n">
        <v>127</v>
      </c>
      <c r="J14566" s="29" t="n">
        <v>84</v>
      </c>
      <c r="K14566" s="30" t="s">
        <v>1253</v>
      </c>
      <c r="M14566" s="31" t="n">
        <f aca="false">P14566+R14566+T14566+V14566+X14566+Z14566+AB14566+AD14566+AF14566+AH14566+AJ14566+AL14566+AN14566+AP14566+AR14566+AT14566+AV14566+AX14566+AZ14566+BB14566+BD14566+BF14566+BH14566+BJ14566+BL14566+BN14566+BP14566</f>
        <v>0</v>
      </c>
    </row>
    <row r="14567" customFormat="false" ht="15" hidden="false" customHeight="false" outlineLevel="0" collapsed="false">
      <c r="A14567" s="55"/>
      <c r="B14567" s="56"/>
      <c r="C14567" s="56"/>
      <c r="D14567" s="30"/>
      <c r="E14567" s="44"/>
      <c r="F14567" s="30"/>
    </row>
    <row r="14568" customFormat="false" ht="15" hidden="false" customHeight="false" outlineLevel="0" collapsed="false">
      <c r="A14568" s="430"/>
      <c r="B14568" s="214"/>
      <c r="C14568" s="214"/>
      <c r="D14568" s="213"/>
      <c r="E14568" s="431"/>
      <c r="F14568" s="213"/>
      <c r="G14568" s="213"/>
      <c r="H14568" s="213"/>
      <c r="I14568" s="215"/>
      <c r="J14568" s="215"/>
      <c r="K14568" s="213"/>
    </row>
    <row r="14569" customFormat="false" ht="21" hidden="false" customHeight="false" outlineLevel="0" collapsed="false">
      <c r="A14569" s="430"/>
      <c r="B14569" s="214"/>
      <c r="C14569" s="214"/>
      <c r="D14569" s="213"/>
      <c r="E14569" s="431"/>
      <c r="F14569" s="213"/>
      <c r="G14569" s="461" t="s">
        <v>1269</v>
      </c>
      <c r="H14569" s="213"/>
      <c r="I14569" s="215"/>
      <c r="J14569" s="215"/>
      <c r="K14569" s="213"/>
    </row>
    <row r="14570" customFormat="false" ht="15" hidden="false" customHeight="false" outlineLevel="0" collapsed="false">
      <c r="A14570" s="55" t="n">
        <v>42041</v>
      </c>
      <c r="B14570" s="56" t="s">
        <v>1514</v>
      </c>
      <c r="C14570" s="56" t="s">
        <v>1395</v>
      </c>
      <c r="D14570" s="30" t="n">
        <v>3180</v>
      </c>
      <c r="E14570" s="44" t="n">
        <v>0.25</v>
      </c>
      <c r="F14570" s="30" t="s">
        <v>1162</v>
      </c>
      <c r="H14570" s="3" t="s">
        <v>1162</v>
      </c>
      <c r="I14570" s="29" t="n">
        <v>227.2</v>
      </c>
      <c r="J14570" s="29" t="n">
        <v>130</v>
      </c>
      <c r="K14570" s="30" t="s">
        <v>1516</v>
      </c>
      <c r="M14570" s="31" t="n">
        <f aca="false">P14570+R14570+T14570+V14570+X14570+Z14570+AB14570+AD14570+AF14570+AH14570+AJ14570+AL14570+AN14570+AP14570+AR14570+AT14570+AV14570+AX14570+AZ14570+BB14570+BD14570+BF14570+BH14570+BJ14570+BL14570+BN14570+BP14570</f>
        <v>0</v>
      </c>
    </row>
    <row r="14571" customFormat="false" ht="15" hidden="false" customHeight="false" outlineLevel="0" collapsed="false">
      <c r="A14571" s="55" t="n">
        <v>42041</v>
      </c>
      <c r="B14571" s="56" t="s">
        <v>2636</v>
      </c>
      <c r="C14571" s="56" t="s">
        <v>1540</v>
      </c>
      <c r="D14571" s="30" t="n">
        <v>3181</v>
      </c>
      <c r="E14571" s="44" t="n">
        <v>0.3125</v>
      </c>
      <c r="F14571" s="44" t="n">
        <v>0.645833333333333</v>
      </c>
      <c r="G14571" s="3" t="s">
        <v>3061</v>
      </c>
      <c r="H14571" s="3" t="s">
        <v>1812</v>
      </c>
      <c r="I14571" s="29" t="n">
        <v>321</v>
      </c>
      <c r="J14571" s="29" t="n">
        <v>215</v>
      </c>
      <c r="K14571" s="30" t="s">
        <v>2381</v>
      </c>
      <c r="M14571" s="31" t="n">
        <f aca="false">P14571+R14571+T14571+V14571+X14571+Z14571+AB14571+AD14571+AF14571+AH14571+AJ14571+AL14571+AN14571+AP14571+AR14571+AT14571+AV14571+AX14571+AZ14571+BB14571+BD14571+BF14571+BH14571+BJ14571+BL14571+BN14571+BP14571</f>
        <v>0</v>
      </c>
    </row>
    <row r="14572" customFormat="false" ht="15" hidden="false" customHeight="false" outlineLevel="0" collapsed="false">
      <c r="A14572" s="55" t="n">
        <v>42041</v>
      </c>
      <c r="B14572" s="56" t="s">
        <v>2627</v>
      </c>
      <c r="C14572" s="56" t="s">
        <v>1540</v>
      </c>
      <c r="D14572" s="30" t="n">
        <v>3182</v>
      </c>
      <c r="E14572" s="44" t="n">
        <v>0.3125</v>
      </c>
      <c r="F14572" s="44" t="n">
        <v>0.680555555555555</v>
      </c>
      <c r="G14572" s="156" t="s">
        <v>3062</v>
      </c>
      <c r="H14572" s="3" t="s">
        <v>1276</v>
      </c>
      <c r="I14572" s="29" t="n">
        <v>329</v>
      </c>
      <c r="J14572" s="29" t="n">
        <v>175</v>
      </c>
      <c r="K14572" s="30" t="s">
        <v>2619</v>
      </c>
      <c r="M14572" s="31" t="n">
        <f aca="false">P14572+R14572+T14572+V14572+X14572+Z14572+AB14572+AD14572+AF14572+AH14572+AJ14572+AL14572+AN14572+AP14572+AR14572+AT14572+AV14572+AX14572+AZ14572+BB14572+BD14572+BF14572+BH14572+BJ14572+BL14572+BN14572+BP14572</f>
        <v>0</v>
      </c>
    </row>
    <row r="14573" customFormat="false" ht="15" hidden="false" customHeight="false" outlineLevel="0" collapsed="false">
      <c r="A14573" s="55" t="n">
        <v>42041</v>
      </c>
      <c r="B14573" s="56" t="s">
        <v>1173</v>
      </c>
      <c r="C14573" s="56" t="s">
        <v>1032</v>
      </c>
      <c r="D14573" s="30" t="n">
        <v>3183</v>
      </c>
      <c r="E14573" s="44" t="n">
        <v>0.354166666666667</v>
      </c>
      <c r="F14573" s="44" t="n">
        <v>0.520833333333333</v>
      </c>
      <c r="H14573" s="42" t="n">
        <v>0.166666666666667</v>
      </c>
      <c r="I14573" s="29" t="n">
        <v>139</v>
      </c>
      <c r="J14573" s="29" t="n">
        <v>70</v>
      </c>
      <c r="K14573" s="30" t="s">
        <v>2600</v>
      </c>
      <c r="M14573" s="31" t="n">
        <f aca="false">P14573+R14573+T14573+V14573+X14573+Z14573+AB14573+AD14573+AF14573+AH14573+AJ14573+AL14573+AN14573+AP14573+AR14573+AT14573+AV14573+AX14573+AZ14573+BB14573+BD14573+BF14573+BH14573+BJ14573+BL14573+BN14573+BP14573</f>
        <v>0</v>
      </c>
    </row>
    <row r="14574" customFormat="false" ht="15" hidden="false" customHeight="false" outlineLevel="0" collapsed="false">
      <c r="A14574" s="55" t="n">
        <v>42041</v>
      </c>
      <c r="B14574" s="56" t="s">
        <v>2733</v>
      </c>
      <c r="C14574" s="56" t="s">
        <v>2792</v>
      </c>
      <c r="D14574" s="30" t="n">
        <v>3184</v>
      </c>
      <c r="E14574" s="44" t="n">
        <v>0.395833333333333</v>
      </c>
      <c r="F14574" s="44" t="n">
        <v>0.291666666666667</v>
      </c>
      <c r="H14574" s="42" t="n">
        <v>0.291666666666667</v>
      </c>
      <c r="I14574" s="29" t="n">
        <v>182</v>
      </c>
      <c r="J14574" s="29" t="n">
        <v>122.5</v>
      </c>
      <c r="K14574" s="30" t="s">
        <v>2734</v>
      </c>
      <c r="M14574" s="31" t="n">
        <f aca="false">P14574+R14574+T14574+V14574+X14574+Z14574+AB14574+AD14574+AF14574+AH14574+AJ14574+AL14574+AN14574+AP14574+AR14574+AT14574+AV14574+AX14574+AZ14574+BB14574+BD14574+BF14574+BH14574+BJ14574+BL14574+BN14574+BP14574</f>
        <v>0</v>
      </c>
    </row>
    <row r="14575" customFormat="false" ht="15" hidden="false" customHeight="false" outlineLevel="0" collapsed="false">
      <c r="A14575" s="55" t="n">
        <v>42041</v>
      </c>
      <c r="B14575" s="56" t="s">
        <v>1539</v>
      </c>
      <c r="C14575" s="56" t="s">
        <v>1226</v>
      </c>
      <c r="D14575" s="30" t="n">
        <v>3185</v>
      </c>
      <c r="E14575" s="44" t="n">
        <v>0.458333333333333</v>
      </c>
      <c r="F14575" s="44" t="n">
        <v>0.604166666666667</v>
      </c>
      <c r="H14575" s="42" t="n">
        <v>0.166666666666667</v>
      </c>
      <c r="I14575" s="29" t="n">
        <v>105</v>
      </c>
      <c r="J14575" s="29" t="n">
        <v>70</v>
      </c>
      <c r="K14575" s="30" t="s">
        <v>2626</v>
      </c>
      <c r="M14575" s="31" t="n">
        <f aca="false">P14575+R14575+T14575+V14575+X14575+Z14575+AB14575+AD14575+AF14575+AH14575+AJ14575+AL14575+AN14575+AP14575+AR14575+AT14575+AV14575+AX14575+AZ14575+BB14575+BD14575+BF14575+BH14575+BJ14575+BL14575+BN14575+BP14575</f>
        <v>0</v>
      </c>
    </row>
    <row r="14576" customFormat="false" ht="15" hidden="false" customHeight="false" outlineLevel="0" collapsed="false">
      <c r="A14576" s="55" t="n">
        <v>42041</v>
      </c>
      <c r="B14576" s="56" t="s">
        <v>1525</v>
      </c>
      <c r="C14576" s="56" t="s">
        <v>3063</v>
      </c>
      <c r="D14576" s="30" t="n">
        <v>3186</v>
      </c>
      <c r="E14576" s="44" t="n">
        <v>0.541666666666667</v>
      </c>
      <c r="F14576" s="44" t="n">
        <v>0.625</v>
      </c>
      <c r="H14576" s="42" t="n">
        <v>0.166666666666667</v>
      </c>
      <c r="I14576" s="29" t="n">
        <v>107</v>
      </c>
      <c r="J14576" s="29" t="n">
        <v>70</v>
      </c>
      <c r="K14576" s="30" t="s">
        <v>2618</v>
      </c>
      <c r="M14576" s="31" t="n">
        <f aca="false">P14576+R14576+T14576+V14576+X14576+Z14576+AB14576+AD14576+AF14576+AH14576+AJ14576+AL14576+AN14576+AP14576+AR14576+AT14576+AV14576+AX14576+AZ14576+BB14576+BD14576+BF14576+BH14576+BJ14576+BL14576+BN14576+BP14576</f>
        <v>0</v>
      </c>
    </row>
    <row r="14577" customFormat="false" ht="15" hidden="false" customHeight="false" outlineLevel="0" collapsed="false">
      <c r="A14577" s="55" t="n">
        <v>42041</v>
      </c>
      <c r="B14577" s="56" t="s">
        <v>1173</v>
      </c>
      <c r="C14577" s="56" t="s">
        <v>3064</v>
      </c>
      <c r="D14577" s="30" t="n">
        <v>3187</v>
      </c>
      <c r="E14577" s="44" t="n">
        <v>0.572916666666667</v>
      </c>
      <c r="F14577" s="44" t="n">
        <v>0.704861111111111</v>
      </c>
      <c r="H14577" s="42" t="n">
        <v>0.166666666666667</v>
      </c>
      <c r="I14577" s="29" t="n">
        <v>139</v>
      </c>
      <c r="J14577" s="29" t="n">
        <v>70</v>
      </c>
      <c r="K14577" s="30" t="s">
        <v>2600</v>
      </c>
      <c r="M14577" s="31" t="n">
        <f aca="false">P14577+R14577+T14577+V14577+X14577+Z14577+AB14577+AD14577+AF14577+AH14577+AJ14577+AL14577+AN14577+AP14577+AR14577+AT14577+AV14577+AX14577+AZ14577+BB14577+BD14577+BF14577+BH14577+BJ14577+BL14577+BN14577+BP14577</f>
        <v>0</v>
      </c>
    </row>
    <row r="14578" customFormat="false" ht="15" hidden="false" customHeight="false" outlineLevel="0" collapsed="false">
      <c r="A14578" s="55"/>
      <c r="B14578" s="56"/>
      <c r="C14578" s="56"/>
      <c r="D14578" s="30"/>
      <c r="E14578" s="44"/>
      <c r="F14578" s="30"/>
    </row>
    <row r="14579" customFormat="false" ht="15" hidden="false" customHeight="false" outlineLevel="0" collapsed="false">
      <c r="A14579" s="430"/>
      <c r="B14579" s="214"/>
      <c r="C14579" s="214"/>
      <c r="D14579" s="213"/>
      <c r="E14579" s="431"/>
      <c r="F14579" s="213"/>
      <c r="G14579" s="213"/>
      <c r="H14579" s="213"/>
      <c r="I14579" s="215"/>
      <c r="J14579" s="215"/>
      <c r="K14579" s="213"/>
    </row>
    <row r="14580" customFormat="false" ht="21" hidden="false" customHeight="false" outlineLevel="0" collapsed="false">
      <c r="A14580" s="430"/>
      <c r="B14580" s="214"/>
      <c r="C14580" s="214"/>
      <c r="D14580" s="213"/>
      <c r="E14580" s="431"/>
      <c r="F14580" s="213"/>
      <c r="G14580" s="461" t="s">
        <v>1227</v>
      </c>
      <c r="H14580" s="213"/>
      <c r="I14580" s="215"/>
      <c r="J14580" s="215"/>
      <c r="K14580" s="213"/>
    </row>
    <row r="14581" customFormat="false" ht="15" hidden="false" customHeight="false" outlineLevel="0" collapsed="false">
      <c r="A14581" s="55" t="n">
        <v>42044</v>
      </c>
      <c r="B14581" s="56" t="s">
        <v>1517</v>
      </c>
      <c r="C14581" s="56" t="s">
        <v>1395</v>
      </c>
      <c r="D14581" s="30" t="n">
        <v>3188</v>
      </c>
      <c r="E14581" s="44" t="n">
        <v>0.25</v>
      </c>
      <c r="F14581" s="30" t="s">
        <v>1327</v>
      </c>
      <c r="G14581" s="156" t="s">
        <v>3065</v>
      </c>
      <c r="H14581" s="3" t="s">
        <v>1327</v>
      </c>
      <c r="I14581" s="29" t="n">
        <v>248.2</v>
      </c>
      <c r="J14581" s="29" t="n">
        <v>176.5</v>
      </c>
      <c r="K14581" s="30" t="s">
        <v>1518</v>
      </c>
      <c r="M14581" s="31" t="n">
        <f aca="false">P14581+R14581+T14581+V14581+X14581+Z14581+AB14581+AD14581+AF14581+AH14581+AJ14581+AL14581+AN14581+AP14581+AR14581+AT14581+AV14581+AX14581+AZ14581+BB14581+BD14581+BF14581+BH14581+BJ14581+BL14581+BN14581+BP14581</f>
        <v>0</v>
      </c>
    </row>
    <row r="14582" customFormat="false" ht="15" hidden="false" customHeight="false" outlineLevel="0" collapsed="false">
      <c r="A14582" s="55" t="n">
        <v>42044</v>
      </c>
      <c r="B14582" s="56" t="s">
        <v>1519</v>
      </c>
      <c r="C14582" s="56" t="s">
        <v>1395</v>
      </c>
      <c r="D14582" s="30" t="n">
        <v>3189</v>
      </c>
      <c r="E14582" s="44" t="n">
        <v>0.25</v>
      </c>
      <c r="F14582" s="30" t="s">
        <v>1327</v>
      </c>
      <c r="H14582" s="3" t="s">
        <v>1327</v>
      </c>
      <c r="I14582" s="29" t="n">
        <v>222.2</v>
      </c>
      <c r="J14582" s="29" t="n">
        <v>160</v>
      </c>
      <c r="K14582" s="30" t="s">
        <v>2615</v>
      </c>
      <c r="M14582" s="31" t="n">
        <f aca="false">P14582+R14582+T14582+V14582+X14582+Z14582+AB14582+AD14582+AF14582+AH14582+AJ14582+AL14582+AN14582+AP14582+AR14582+AT14582+AV14582+AX14582+AZ14582+BB14582+BD14582+BF14582+BH14582+BJ14582+BL14582+BN14582+BP14582</f>
        <v>0</v>
      </c>
    </row>
    <row r="14583" customFormat="false" ht="15" hidden="false" customHeight="false" outlineLevel="0" collapsed="false">
      <c r="A14583" s="55" t="n">
        <v>42044</v>
      </c>
      <c r="B14583" s="56" t="s">
        <v>2733</v>
      </c>
      <c r="C14583" s="56" t="s">
        <v>1395</v>
      </c>
      <c r="D14583" s="30" t="n">
        <v>3190</v>
      </c>
      <c r="E14583" s="44" t="n">
        <v>0.25</v>
      </c>
      <c r="F14583" s="30" t="s">
        <v>1327</v>
      </c>
      <c r="H14583" s="3" t="s">
        <v>1327</v>
      </c>
      <c r="I14583" s="29" t="n">
        <v>232.2</v>
      </c>
      <c r="J14583" s="29" t="n">
        <v>160</v>
      </c>
      <c r="K14583" s="30" t="s">
        <v>2734</v>
      </c>
      <c r="M14583" s="31" t="n">
        <f aca="false">P14583+R14583+T14583+V14583+X14583+Z14583+AB14583+AD14583+AF14583+AH14583+AJ14583+AL14583+AN14583+AP14583+AR14583+AT14583+AV14583+AX14583+AZ14583+BB14583+BD14583+BF14583+BH14583+BJ14583+BL14583+BN14583+BP14583</f>
        <v>0</v>
      </c>
    </row>
    <row r="14584" customFormat="false" ht="15" hidden="false" customHeight="false" outlineLevel="0" collapsed="false">
      <c r="A14584" s="55" t="n">
        <v>42044</v>
      </c>
      <c r="B14584" s="56" t="s">
        <v>2629</v>
      </c>
      <c r="C14584" s="56" t="s">
        <v>1395</v>
      </c>
      <c r="D14584" s="30" t="n">
        <v>3191</v>
      </c>
      <c r="E14584" s="44" t="n">
        <v>0.25</v>
      </c>
      <c r="F14584" s="30" t="s">
        <v>1327</v>
      </c>
      <c r="G14584" s="3" t="s">
        <v>2697</v>
      </c>
      <c r="H14584" s="3" t="s">
        <v>1327</v>
      </c>
      <c r="I14584" s="29" t="n">
        <v>280.9</v>
      </c>
      <c r="J14584" s="29" t="n">
        <v>163</v>
      </c>
      <c r="K14584" s="30" t="s">
        <v>2616</v>
      </c>
      <c r="M14584" s="31" t="n">
        <f aca="false">P14584+R14584+T14584+V14584+X14584+Z14584+AB14584+AD14584+AF14584+AH14584+AJ14584+AL14584+AN14584+AP14584+AR14584+AT14584+AV14584+AX14584+AZ14584+BB14584+BD14584+BF14584+BH14584+BJ14584+BL14584+BN14584+BP14584</f>
        <v>0</v>
      </c>
    </row>
    <row r="14585" customFormat="false" ht="15" hidden="false" customHeight="false" outlineLevel="0" collapsed="false">
      <c r="A14585" s="55" t="n">
        <v>42044</v>
      </c>
      <c r="B14585" s="56" t="s">
        <v>2851</v>
      </c>
      <c r="C14585" s="56" t="s">
        <v>1395</v>
      </c>
      <c r="D14585" s="30" t="n">
        <v>3192</v>
      </c>
      <c r="E14585" s="44" t="n">
        <v>0.25</v>
      </c>
      <c r="F14585" s="30" t="s">
        <v>1327</v>
      </c>
      <c r="H14585" s="3" t="s">
        <v>1327</v>
      </c>
      <c r="I14585" s="29" t="n">
        <v>222.2</v>
      </c>
      <c r="J14585" s="29" t="n">
        <v>160</v>
      </c>
      <c r="K14585" s="30" t="s">
        <v>2772</v>
      </c>
      <c r="M14585" s="31" t="n">
        <f aca="false">P14585+R14585+T14585+V14585+X14585+Z14585+AB14585+AD14585+AF14585+AH14585+AJ14585+AL14585+AN14585+AP14585+AR14585+AT14585+AV14585+AX14585+AZ14585+BB14585+BD14585+BF14585+BH14585+BJ14585+BL14585+BN14585+BP14585</f>
        <v>0</v>
      </c>
    </row>
    <row r="14586" customFormat="false" ht="15" hidden="false" customHeight="false" outlineLevel="0" collapsed="false">
      <c r="A14586" s="55" t="n">
        <v>42044</v>
      </c>
      <c r="B14586" s="56" t="s">
        <v>2937</v>
      </c>
      <c r="C14586" s="56" t="s">
        <v>1395</v>
      </c>
      <c r="D14586" s="30" t="n">
        <v>3193</v>
      </c>
      <c r="E14586" s="44" t="n">
        <v>0.25</v>
      </c>
      <c r="F14586" s="30" t="s">
        <v>1327</v>
      </c>
      <c r="H14586" s="3" t="s">
        <v>1327</v>
      </c>
      <c r="I14586" s="29" t="n">
        <v>222.2</v>
      </c>
      <c r="J14586" s="29" t="n">
        <v>160</v>
      </c>
      <c r="K14586" s="30" t="s">
        <v>2615</v>
      </c>
      <c r="M14586" s="31" t="n">
        <f aca="false">P14586+R14586+T14586+V14586+X14586+Z14586+AB14586+AD14586+AF14586+AH14586+AJ14586+AL14586+AN14586+AP14586+AR14586+AT14586+AV14586+AX14586+AZ14586+BB14586+BD14586+BF14586+BH14586+BJ14586+BL14586+BN14586+BP14586</f>
        <v>0</v>
      </c>
    </row>
    <row r="14587" customFormat="false" ht="15" hidden="false" customHeight="false" outlineLevel="0" collapsed="false">
      <c r="A14587" s="55" t="n">
        <v>42044</v>
      </c>
      <c r="B14587" s="56" t="s">
        <v>1525</v>
      </c>
      <c r="C14587" s="56" t="s">
        <v>1226</v>
      </c>
      <c r="D14587" s="30" t="n">
        <v>3194</v>
      </c>
      <c r="E14587" s="44" t="n">
        <v>0.333333333333333</v>
      </c>
      <c r="F14587" s="44" t="n">
        <v>0.552083333333333</v>
      </c>
      <c r="H14587" s="42" t="n">
        <v>0.229166666666667</v>
      </c>
      <c r="I14587" s="29" t="n">
        <v>142.5</v>
      </c>
      <c r="J14587" s="29" t="n">
        <v>96.25</v>
      </c>
      <c r="K14587" s="30" t="s">
        <v>2618</v>
      </c>
      <c r="M14587" s="31" t="n">
        <f aca="false">P14587+R14587+T14587+V14587+X14587+Z14587+AB14587+AD14587+AF14587+AH14587+AJ14587+AL14587+AN14587+AP14587+AR14587+AT14587+AV14587+AX14587+AZ14587+BB14587+BD14587+BF14587+BH14587+BJ14587+BL14587+BN14587+BP14587</f>
        <v>0</v>
      </c>
    </row>
    <row r="14588" customFormat="false" ht="15" hidden="false" customHeight="false" outlineLevel="0" collapsed="false">
      <c r="A14588" s="55" t="n">
        <v>42044</v>
      </c>
      <c r="B14588" s="56" t="s">
        <v>1193</v>
      </c>
      <c r="C14588" s="56" t="s">
        <v>925</v>
      </c>
      <c r="D14588" s="30" t="n">
        <v>3195</v>
      </c>
      <c r="E14588" s="44" t="n">
        <v>0.354166666666667</v>
      </c>
      <c r="F14588" s="44" t="n">
        <v>0.784722222222222</v>
      </c>
      <c r="H14588" s="42" t="n">
        <v>0.458333333333333</v>
      </c>
      <c r="I14588" s="29" t="n">
        <v>370</v>
      </c>
      <c r="J14588" s="29" t="n">
        <v>192.5</v>
      </c>
      <c r="K14588" s="30" t="s">
        <v>1216</v>
      </c>
      <c r="M14588" s="31" t="n">
        <f aca="false">P14588+R14588+T14588+V14588+X14588+Z14588+AB14588+AD14588+AF14588+AH14588+AJ14588+AL14588+AN14588+AP14588+AR14588+AT14588+AV14588+AX14588+AZ14588+BB14588+BD14588+BF14588+BH14588+BJ14588+BL14588+BN14588+BP14588</f>
        <v>0</v>
      </c>
    </row>
    <row r="14589" customFormat="false" ht="15" hidden="false" customHeight="false" outlineLevel="0" collapsed="false">
      <c r="A14589" s="55" t="n">
        <v>42044</v>
      </c>
      <c r="B14589" s="56" t="s">
        <v>3066</v>
      </c>
      <c r="C14589" s="56" t="s">
        <v>925</v>
      </c>
      <c r="D14589" s="30" t="n">
        <v>3196</v>
      </c>
      <c r="E14589" s="44" t="n">
        <v>0.604166666666667</v>
      </c>
      <c r="F14589" s="44" t="n">
        <v>0.729166666666667</v>
      </c>
      <c r="H14589" s="42" t="n">
        <v>0.166666666666667</v>
      </c>
      <c r="I14589" s="29" t="n">
        <v>139</v>
      </c>
      <c r="J14589" s="29" t="n">
        <v>70</v>
      </c>
      <c r="K14589" s="30" t="s">
        <v>2618</v>
      </c>
      <c r="M14589" s="31" t="n">
        <f aca="false">P14589+R14589+T14589+V14589+X14589+Z14589+AB14589+AD14589+AF14589+AH14589+AJ14589+AL14589+AN14589+AP14589+AR14589+AT14589+AV14589+AX14589+AZ14589+BB14589+BD14589+BF14589+BH14589+BJ14589+BL14589+BN14589+BP14589</f>
        <v>0</v>
      </c>
    </row>
    <row r="14590" customFormat="false" ht="15" hidden="false" customHeight="false" outlineLevel="0" collapsed="false">
      <c r="A14590" s="55"/>
      <c r="B14590" s="56"/>
      <c r="C14590" s="56"/>
      <c r="D14590" s="30"/>
      <c r="E14590" s="44"/>
      <c r="F14590" s="30"/>
    </row>
    <row r="14591" customFormat="false" ht="15" hidden="false" customHeight="false" outlineLevel="0" collapsed="false">
      <c r="A14591" s="430"/>
      <c r="B14591" s="214"/>
      <c r="C14591" s="214"/>
      <c r="D14591" s="213"/>
      <c r="E14591" s="431"/>
      <c r="F14591" s="213"/>
      <c r="G14591" s="213"/>
      <c r="H14591" s="213"/>
      <c r="I14591" s="215"/>
      <c r="J14591" s="215"/>
      <c r="K14591" s="213"/>
    </row>
    <row r="14592" customFormat="false" ht="21" hidden="false" customHeight="false" outlineLevel="0" collapsed="false">
      <c r="A14592" s="430"/>
      <c r="B14592" s="214"/>
      <c r="C14592" s="214"/>
      <c r="D14592" s="213"/>
      <c r="E14592" s="431"/>
      <c r="F14592" s="213"/>
      <c r="G14592" s="461" t="s">
        <v>1274</v>
      </c>
      <c r="H14592" s="213"/>
      <c r="I14592" s="215"/>
      <c r="J14592" s="215"/>
      <c r="K14592" s="213"/>
    </row>
    <row r="14593" customFormat="false" ht="15" hidden="false" customHeight="false" outlineLevel="0" collapsed="false">
      <c r="A14593" s="55" t="n">
        <v>42045</v>
      </c>
      <c r="B14593" s="56" t="s">
        <v>1525</v>
      </c>
      <c r="C14593" s="56" t="s">
        <v>1226</v>
      </c>
      <c r="D14593" s="30" t="n">
        <v>3197</v>
      </c>
      <c r="E14593" s="44" t="n">
        <v>0.25</v>
      </c>
      <c r="F14593" s="44" t="n">
        <v>0.427083333333333</v>
      </c>
      <c r="H14593" s="42" t="n">
        <v>0.1875</v>
      </c>
      <c r="I14593" s="29" t="n">
        <v>112.5</v>
      </c>
      <c r="J14593" s="29" t="n">
        <v>78.75</v>
      </c>
      <c r="K14593" s="30" t="s">
        <v>2618</v>
      </c>
      <c r="M14593" s="31" t="n">
        <f aca="false">P14593+R14593+T14593+V14593+X14593+Z14593+AB14593+AD14593+AF14593+AH14593+AJ14593+AL14593+AN14593+AP14593+AR14593+AT14593+AV14593+AX14593+AZ14593+BB14593+BD14593+BF14593+BH14593+BJ14593+BL14593+BN14593+BP14593</f>
        <v>0</v>
      </c>
    </row>
    <row r="14594" customFormat="false" ht="15" hidden="false" customHeight="false" outlineLevel="0" collapsed="false">
      <c r="A14594" s="55" t="n">
        <v>42045</v>
      </c>
      <c r="B14594" s="56" t="s">
        <v>1539</v>
      </c>
      <c r="C14594" s="56" t="s">
        <v>2625</v>
      </c>
      <c r="D14594" s="30" t="n">
        <v>3198</v>
      </c>
      <c r="E14594" s="44" t="n">
        <v>0.291666666666667</v>
      </c>
      <c r="F14594" s="44" t="n">
        <v>0.604166666666667</v>
      </c>
      <c r="H14594" s="42" t="n">
        <v>0.3125</v>
      </c>
      <c r="I14594" s="29" t="n">
        <v>194.5</v>
      </c>
      <c r="J14594" s="29" t="n">
        <v>131.25</v>
      </c>
      <c r="K14594" s="30" t="s">
        <v>2626</v>
      </c>
      <c r="M14594" s="31" t="n">
        <f aca="false">P14594+R14594+T14594+V14594+X14594+Z14594+AB14594+AD14594+AF14594+AH14594+AJ14594+AL14594+AN14594+AP14594+AR14594+AT14594+AV14594+AX14594+AZ14594+BB14594+BD14594+BF14594+BH14594+BJ14594+BL14594+BN14594+BP14594</f>
        <v>0</v>
      </c>
    </row>
    <row r="14595" customFormat="false" ht="15" hidden="false" customHeight="false" outlineLevel="0" collapsed="false">
      <c r="A14595" s="55" t="n">
        <v>42045</v>
      </c>
      <c r="B14595" s="56" t="s">
        <v>1517</v>
      </c>
      <c r="C14595" s="56" t="s">
        <v>3067</v>
      </c>
      <c r="D14595" s="30" t="n">
        <v>3199</v>
      </c>
      <c r="E14595" s="44" t="n">
        <v>0.25</v>
      </c>
      <c r="F14595" s="30" t="s">
        <v>1327</v>
      </c>
      <c r="G14595" s="3" t="s">
        <v>3068</v>
      </c>
      <c r="H14595" s="3" t="s">
        <v>1327</v>
      </c>
      <c r="I14595" s="29" t="n">
        <v>279.6</v>
      </c>
      <c r="J14595" s="29" t="n">
        <v>193</v>
      </c>
      <c r="K14595" s="30" t="s">
        <v>1518</v>
      </c>
      <c r="M14595" s="31" t="n">
        <f aca="false">P14595+R14595+T14595+V14595+X14595+Z14595+AB14595+AD14595+AF14595+AH14595+AJ14595+AL14595+AN14595+AP14595+AR14595+AT14595+AV14595+AX14595+AZ14595+BB14595+BD14595+BF14595+BH14595+BJ14595+BL14595+BN14595+BP14595</f>
        <v>0</v>
      </c>
    </row>
    <row r="14596" customFormat="false" ht="15" hidden="false" customHeight="false" outlineLevel="0" collapsed="false">
      <c r="A14596" s="55" t="n">
        <v>42045</v>
      </c>
      <c r="B14596" s="56" t="s">
        <v>1519</v>
      </c>
      <c r="C14596" s="56" t="s">
        <v>3067</v>
      </c>
      <c r="D14596" s="30" t="n">
        <v>3200</v>
      </c>
      <c r="E14596" s="44" t="n">
        <v>0.25</v>
      </c>
      <c r="F14596" s="30" t="s">
        <v>1327</v>
      </c>
      <c r="H14596" s="3" t="s">
        <v>1327</v>
      </c>
      <c r="I14596" s="29" t="n">
        <v>229.2</v>
      </c>
      <c r="J14596" s="29" t="n">
        <v>160</v>
      </c>
      <c r="K14596" s="30" t="s">
        <v>2615</v>
      </c>
      <c r="M14596" s="31" t="n">
        <f aca="false">P14596+R14596+T14596+V14596+X14596+Z14596+AB14596+AD14596+AF14596+AH14596+AJ14596+AL14596+AN14596+AP14596+AR14596+AT14596+AV14596+AX14596+AZ14596+BB14596+BD14596+BF14596+BH14596+BJ14596+BL14596+BN14596+BP14596</f>
        <v>0</v>
      </c>
    </row>
    <row r="14597" customFormat="false" ht="15" hidden="false" customHeight="false" outlineLevel="0" collapsed="false">
      <c r="A14597" s="55" t="n">
        <v>42045</v>
      </c>
      <c r="B14597" s="56" t="s">
        <v>2733</v>
      </c>
      <c r="C14597" s="56" t="s">
        <v>3067</v>
      </c>
      <c r="D14597" s="30" t="n">
        <v>3201</v>
      </c>
      <c r="E14597" s="44" t="n">
        <v>0.25</v>
      </c>
      <c r="F14597" s="30" t="s">
        <v>1327</v>
      </c>
      <c r="H14597" s="3" t="s">
        <v>1327</v>
      </c>
      <c r="I14597" s="29" t="n">
        <v>222.2</v>
      </c>
      <c r="J14597" s="29" t="n">
        <v>160</v>
      </c>
      <c r="K14597" s="30" t="s">
        <v>2734</v>
      </c>
      <c r="M14597" s="31" t="n">
        <f aca="false">P14597+R14597+T14597+V14597+X14597+Z14597+AB14597+AD14597+AF14597+AH14597+AJ14597+AL14597+AN14597+AP14597+AR14597+AT14597+AV14597+AX14597+AZ14597+BB14597+BD14597+BF14597+BH14597+BJ14597+BL14597+BN14597+BP14597</f>
        <v>0</v>
      </c>
    </row>
    <row r="14598" customFormat="false" ht="15" hidden="false" customHeight="false" outlineLevel="0" collapsed="false">
      <c r="A14598" s="55" t="n">
        <v>42045</v>
      </c>
      <c r="B14598" s="56" t="s">
        <v>2629</v>
      </c>
      <c r="C14598" s="56" t="s">
        <v>3067</v>
      </c>
      <c r="D14598" s="30" t="n">
        <v>3202</v>
      </c>
      <c r="E14598" s="44" t="n">
        <v>0.25</v>
      </c>
      <c r="F14598" s="30" t="s">
        <v>1327</v>
      </c>
      <c r="G14598" s="156" t="s">
        <v>3069</v>
      </c>
      <c r="H14598" s="3" t="s">
        <v>1327</v>
      </c>
      <c r="I14598" s="29" t="n">
        <v>222.2</v>
      </c>
      <c r="J14598" s="29" t="n">
        <v>130</v>
      </c>
      <c r="K14598" s="30" t="s">
        <v>2616</v>
      </c>
      <c r="M14598" s="31" t="n">
        <f aca="false">P14598+R14598+T14598+V14598+X14598+Z14598+AB14598+AD14598+AF14598+AH14598+AJ14598+AL14598+AN14598+AP14598+AR14598+AT14598+AV14598+AX14598+AZ14598+BB14598+BD14598+BF14598+BH14598+BJ14598+BL14598+BN14598+BP14598</f>
        <v>0</v>
      </c>
    </row>
    <row r="14599" customFormat="false" ht="15" hidden="false" customHeight="false" outlineLevel="0" collapsed="false">
      <c r="A14599" s="55" t="n">
        <v>42045</v>
      </c>
      <c r="B14599" s="56" t="s">
        <v>1199</v>
      </c>
      <c r="C14599" s="56" t="s">
        <v>1540</v>
      </c>
      <c r="D14599" s="30" t="n">
        <v>3203</v>
      </c>
      <c r="E14599" s="44" t="n">
        <v>0.3125</v>
      </c>
      <c r="F14599" s="44" t="n">
        <v>0.666666666666667</v>
      </c>
      <c r="G14599" s="3" t="s">
        <v>3070</v>
      </c>
      <c r="H14599" s="3" t="s">
        <v>1267</v>
      </c>
      <c r="I14599" s="29" t="n">
        <v>312.5</v>
      </c>
      <c r="J14599" s="29" t="n">
        <v>208.75</v>
      </c>
      <c r="K14599" s="30" t="s">
        <v>1253</v>
      </c>
      <c r="M14599" s="31" t="n">
        <f aca="false">P14599+R14599+T14599+V14599+X14599+Z14599+AB14599+AD14599+AF14599+AH14599+AJ14599+AL14599+AN14599+AP14599+AR14599+AT14599+AV14599+AX14599+AZ14599+BB14599+BD14599+BF14599+BH14599+BJ14599+BL14599+BN14599+BP14599</f>
        <v>0</v>
      </c>
    </row>
    <row r="14600" customFormat="false" ht="15" hidden="false" customHeight="false" outlineLevel="0" collapsed="false">
      <c r="A14600" s="55" t="n">
        <v>42045</v>
      </c>
      <c r="B14600" s="56" t="s">
        <v>1193</v>
      </c>
      <c r="C14600" s="56" t="s">
        <v>1032</v>
      </c>
      <c r="D14600" s="30" t="n">
        <v>3204</v>
      </c>
      <c r="E14600" s="44" t="n">
        <v>0.354166666666667</v>
      </c>
      <c r="F14600" s="44" t="n">
        <v>0.715277777777778</v>
      </c>
      <c r="G14600" s="156" t="s">
        <v>3071</v>
      </c>
      <c r="H14600" s="42" t="n">
        <v>0.375</v>
      </c>
      <c r="I14600" s="29" t="n">
        <v>304</v>
      </c>
      <c r="J14600" s="29" t="n">
        <v>157.5</v>
      </c>
      <c r="K14600" s="30" t="s">
        <v>1216</v>
      </c>
      <c r="M14600" s="31" t="n">
        <f aca="false">P14600+R14600+T14600+V14600+X14600+Z14600+AB14600+AD14600+AF14600+AH14600+AJ14600+AL14600+AN14600+AP14600+AR14600+AT14600+AV14600+AX14600+AZ14600+BB14600+BD14600+BF14600+BH14600+BJ14600+BL14600+BN14600+BP14600</f>
        <v>0</v>
      </c>
    </row>
    <row r="14601" customFormat="false" ht="15" hidden="false" customHeight="false" outlineLevel="0" collapsed="false">
      <c r="A14601" s="55" t="n">
        <v>42045</v>
      </c>
      <c r="B14601" s="56" t="s">
        <v>1173</v>
      </c>
      <c r="C14601" s="56" t="s">
        <v>1049</v>
      </c>
      <c r="D14601" s="30" t="n">
        <v>3205</v>
      </c>
      <c r="E14601" s="44" t="n">
        <v>0.395833333333333</v>
      </c>
      <c r="F14601" s="44" t="n">
        <v>0.722222222222222</v>
      </c>
      <c r="H14601" s="42" t="n">
        <v>0.333333333333333</v>
      </c>
      <c r="I14601" s="29" t="n">
        <v>200</v>
      </c>
      <c r="J14601" s="29" t="n">
        <v>140</v>
      </c>
      <c r="K14601" s="30" t="s">
        <v>2600</v>
      </c>
      <c r="M14601" s="31" t="n">
        <f aca="false">P14601+R14601+T14601+V14601+X14601+Z14601+AB14601+AD14601+AF14601+AH14601+AJ14601+AL14601+AN14601+AP14601+AR14601+AT14601+AV14601+AX14601+AZ14601+BB14601+BD14601+BF14601+BH14601+BJ14601+BL14601+BN14601+BP14601</f>
        <v>0</v>
      </c>
    </row>
    <row r="14602" customFormat="false" ht="15" hidden="false" customHeight="false" outlineLevel="0" collapsed="false">
      <c r="A14602" s="55" t="n">
        <v>42045</v>
      </c>
      <c r="B14602" s="56" t="s">
        <v>1525</v>
      </c>
      <c r="C14602" s="56" t="s">
        <v>1540</v>
      </c>
      <c r="D14602" s="30" t="n">
        <v>3206</v>
      </c>
      <c r="E14602" s="44" t="n">
        <v>0.395833333333333</v>
      </c>
      <c r="F14602" s="44" t="n">
        <v>0.722222222222222</v>
      </c>
      <c r="G14602" s="3" t="s">
        <v>3072</v>
      </c>
      <c r="H14602" s="3" t="s">
        <v>1248</v>
      </c>
      <c r="I14602" s="29" t="n">
        <v>296</v>
      </c>
      <c r="J14602" s="29" t="n">
        <v>177.5</v>
      </c>
      <c r="K14602" s="30" t="s">
        <v>2618</v>
      </c>
      <c r="M14602" s="31" t="n">
        <f aca="false">P14602+R14602+T14602+V14602+X14602+Z14602+AB14602+AD14602+AF14602+AH14602+AJ14602+AL14602+AN14602+AP14602+AR14602+AT14602+AV14602+AX14602+AZ14602+BB14602+BD14602+BF14602+BH14602+BJ14602+BL14602+BN14602+BP14602</f>
        <v>0</v>
      </c>
    </row>
    <row r="14603" customFormat="false" ht="15" hidden="false" customHeight="false" outlineLevel="0" collapsed="false">
      <c r="A14603" s="55"/>
      <c r="B14603" s="56"/>
      <c r="C14603" s="56"/>
      <c r="D14603" s="30"/>
      <c r="E14603" s="44"/>
      <c r="F14603" s="30"/>
    </row>
    <row r="14604" customFormat="false" ht="15" hidden="false" customHeight="false" outlineLevel="0" collapsed="false">
      <c r="A14604" s="430"/>
      <c r="B14604" s="214"/>
      <c r="C14604" s="214"/>
      <c r="D14604" s="213"/>
      <c r="E14604" s="431"/>
      <c r="F14604" s="213"/>
      <c r="G14604" s="213"/>
      <c r="H14604" s="213"/>
      <c r="I14604" s="215"/>
      <c r="J14604" s="215"/>
      <c r="K14604" s="213"/>
    </row>
    <row r="14605" customFormat="false" ht="21" hidden="false" customHeight="false" outlineLevel="0" collapsed="false">
      <c r="A14605" s="430"/>
      <c r="B14605" s="214"/>
      <c r="C14605" s="214"/>
      <c r="D14605" s="213"/>
      <c r="E14605" s="431"/>
      <c r="F14605" s="213"/>
      <c r="G14605" s="461" t="s">
        <v>1343</v>
      </c>
      <c r="H14605" s="213"/>
      <c r="I14605" s="215"/>
      <c r="J14605" s="215"/>
      <c r="K14605" s="213"/>
    </row>
    <row r="14606" customFormat="false" ht="15" hidden="false" customHeight="false" outlineLevel="0" collapsed="false">
      <c r="A14606" s="55" t="n">
        <v>42046</v>
      </c>
      <c r="B14606" s="56" t="s">
        <v>1539</v>
      </c>
      <c r="C14606" s="56" t="s">
        <v>1226</v>
      </c>
      <c r="D14606" s="30" t="n">
        <v>3207</v>
      </c>
      <c r="E14606" s="44" t="n">
        <v>0.3125</v>
      </c>
      <c r="F14606" s="44" t="n">
        <v>0.489583333333333</v>
      </c>
      <c r="H14606" s="42" t="n">
        <v>0.1875</v>
      </c>
      <c r="I14606" s="29" t="n">
        <v>112.5</v>
      </c>
      <c r="J14606" s="29" t="n">
        <v>78.15</v>
      </c>
      <c r="K14606" s="30" t="s">
        <v>2626</v>
      </c>
      <c r="M14606" s="31" t="n">
        <f aca="false">P14606+R14606+T14606+V14606+X14606+Z14606+AB14606+AD14606+AF14606+AH14606+AJ14606+AL14606+AN14606+AP14606+AR14606+AT14606+AV14606+AX14606+AZ14606+BB14606+BD14606+BF14606+BH14606+BJ14606+BL14606+BN14606+BP14606</f>
        <v>0</v>
      </c>
    </row>
    <row r="14607" customFormat="false" ht="15" hidden="false" customHeight="false" outlineLevel="0" collapsed="false">
      <c r="A14607" s="55" t="n">
        <v>42046</v>
      </c>
      <c r="B14607" s="56" t="s">
        <v>1193</v>
      </c>
      <c r="C14607" s="56" t="s">
        <v>979</v>
      </c>
      <c r="D14607" s="30" t="n">
        <v>3208</v>
      </c>
      <c r="E14607" s="44" t="n">
        <v>0.333333333333333</v>
      </c>
      <c r="F14607" s="44" t="n">
        <v>0.5</v>
      </c>
      <c r="G14607" s="156" t="s">
        <v>3041</v>
      </c>
      <c r="H14607" s="42" t="n">
        <v>0.166666666666667</v>
      </c>
      <c r="I14607" s="29" t="n">
        <v>107</v>
      </c>
      <c r="J14607" s="29" t="n">
        <v>70</v>
      </c>
      <c r="K14607" s="30" t="s">
        <v>1216</v>
      </c>
      <c r="M14607" s="31" t="n">
        <f aca="false">P14607+R14607+T14607+V14607+X14607+Z14607+AB14607+AD14607+AF14607+AH14607+AJ14607+AL14607+AN14607+AP14607+AR14607+AT14607+AV14607+AX14607+AZ14607+BB14607+BD14607+BF14607+BH14607+BJ14607+BL14607+BN14607+BP14607</f>
        <v>0</v>
      </c>
    </row>
    <row r="14608" customFormat="false" ht="15" hidden="false" customHeight="false" outlineLevel="0" collapsed="false">
      <c r="A14608" s="55" t="n">
        <v>42046</v>
      </c>
      <c r="B14608" s="56" t="s">
        <v>679</v>
      </c>
      <c r="C14608" s="56" t="s">
        <v>1206</v>
      </c>
      <c r="D14608" s="30" t="n">
        <v>3209</v>
      </c>
      <c r="E14608" s="44" t="n">
        <v>0.25</v>
      </c>
      <c r="F14608" s="30" t="s">
        <v>1162</v>
      </c>
      <c r="G14608" s="3" t="s">
        <v>3073</v>
      </c>
      <c r="H14608" s="3" t="s">
        <v>1162</v>
      </c>
      <c r="I14608" s="29" t="n">
        <v>370</v>
      </c>
      <c r="J14608" s="29" t="n">
        <v>259</v>
      </c>
      <c r="K14608" s="30" t="s">
        <v>1223</v>
      </c>
      <c r="M14608" s="31" t="n">
        <f aca="false">P14608+R14608+T14608+V14608+X14608+Z14608+AB14608+AD14608+AF14608+AH14608+AJ14608+AL14608+AN14608+AP14608+AR14608+AT14608+AV14608+AX14608+AZ14608+BB14608+BD14608+BF14608+BH14608+BJ14608+BL14608+BN14608+BP14608</f>
        <v>0</v>
      </c>
    </row>
    <row r="14609" customFormat="false" ht="15" hidden="false" customHeight="false" outlineLevel="0" collapsed="false">
      <c r="A14609" s="55" t="n">
        <v>42046</v>
      </c>
      <c r="B14609" s="56" t="s">
        <v>383</v>
      </c>
      <c r="C14609" s="56" t="s">
        <v>1206</v>
      </c>
      <c r="D14609" s="30" t="n">
        <v>3210</v>
      </c>
      <c r="E14609" s="44" t="n">
        <v>0.25</v>
      </c>
      <c r="F14609" s="30" t="s">
        <v>1162</v>
      </c>
      <c r="G14609" s="3" t="s">
        <v>1416</v>
      </c>
      <c r="H14609" s="3" t="s">
        <v>1162</v>
      </c>
      <c r="I14609" s="29" t="n">
        <v>248.2</v>
      </c>
      <c r="J14609" s="29" t="n">
        <v>176.5</v>
      </c>
      <c r="K14609" s="30" t="s">
        <v>1232</v>
      </c>
      <c r="M14609" s="31" t="n">
        <f aca="false">P14609+R14609+T14609+V14609+X14609+Z14609+AB14609+AD14609+AF14609+AH14609+AJ14609+AL14609+AN14609+AP14609+AR14609+AT14609+AV14609+AX14609+AZ14609+BB14609+BD14609+BF14609+BH14609+BJ14609+BL14609+BN14609+BP14609</f>
        <v>0</v>
      </c>
    </row>
    <row r="14610" customFormat="false" ht="15" hidden="false" customHeight="false" outlineLevel="0" collapsed="false">
      <c r="A14610" s="55" t="n">
        <v>42046</v>
      </c>
      <c r="B14610" s="56" t="s">
        <v>1165</v>
      </c>
      <c r="C14610" s="56" t="s">
        <v>1206</v>
      </c>
      <c r="D14610" s="30" t="n">
        <v>3211</v>
      </c>
      <c r="E14610" s="44" t="n">
        <v>0.25</v>
      </c>
      <c r="F14610" s="30" t="s">
        <v>1162</v>
      </c>
      <c r="H14610" s="3" t="s">
        <v>1162</v>
      </c>
      <c r="I14610" s="29" t="n">
        <v>222.2</v>
      </c>
      <c r="J14610" s="29" t="n">
        <v>160</v>
      </c>
      <c r="K14610" s="30" t="s">
        <v>2306</v>
      </c>
      <c r="M14610" s="31" t="n">
        <f aca="false">P14610+R14610+T14610+V14610+X14610+Z14610+AB14610+AD14610+AF14610+AH14610+AJ14610+AL14610+AN14610+AP14610+AR14610+AT14610+AV14610+AX14610+AZ14610+BB14610+BD14610+BF14610+BH14610+BJ14610+BL14610+BN14610+BP14610</f>
        <v>0</v>
      </c>
    </row>
    <row r="14611" customFormat="false" ht="15" hidden="false" customHeight="false" outlineLevel="0" collapsed="false">
      <c r="A14611" s="55" t="n">
        <v>42046</v>
      </c>
      <c r="B14611" s="56" t="s">
        <v>2771</v>
      </c>
      <c r="C14611" s="56" t="s">
        <v>1206</v>
      </c>
      <c r="D14611" s="30" t="n">
        <v>3212</v>
      </c>
      <c r="E14611" s="44" t="n">
        <v>0.25</v>
      </c>
      <c r="F14611" s="30" t="s">
        <v>1162</v>
      </c>
      <c r="H14611" s="3" t="s">
        <v>1162</v>
      </c>
      <c r="I14611" s="29" t="n">
        <v>234.2</v>
      </c>
      <c r="J14611" s="29" t="n">
        <v>160</v>
      </c>
      <c r="K14611" s="30" t="s">
        <v>2772</v>
      </c>
    </row>
    <row r="14612" customFormat="false" ht="15" hidden="false" customHeight="false" outlineLevel="0" collapsed="false">
      <c r="A14612" s="55" t="n">
        <v>42046</v>
      </c>
      <c r="B14612" s="56" t="s">
        <v>3074</v>
      </c>
      <c r="C14612" s="56" t="s">
        <v>1206</v>
      </c>
      <c r="D14612" s="30" t="n">
        <v>3213</v>
      </c>
      <c r="E14612" s="44" t="n">
        <v>0.25</v>
      </c>
      <c r="F14612" s="30" t="s">
        <v>1162</v>
      </c>
      <c r="G14612" s="3" t="s">
        <v>3075</v>
      </c>
      <c r="H14612" s="3" t="s">
        <v>1162</v>
      </c>
      <c r="I14612" s="29" t="n">
        <v>222.2</v>
      </c>
      <c r="J14612" s="29" t="n">
        <v>80</v>
      </c>
      <c r="K14612" s="30" t="s">
        <v>2306</v>
      </c>
      <c r="M14612" s="31" t="n">
        <f aca="false">P14612+R14612+T14612+V14612+X14612+Z14612+AB14612+AD14612+AF14612+AH14612+AJ14612+AL14612+AN14612+AP14612+AR14612+AT14612+AV14612+AX14612+AZ14612+BB14612+BD14612+BF14612+BH14612+BJ14612+BL14612+BN14612+BP14612</f>
        <v>0</v>
      </c>
    </row>
    <row r="14613" customFormat="false" ht="15" hidden="false" customHeight="false" outlineLevel="0" collapsed="false">
      <c r="A14613" s="55" t="n">
        <v>42046</v>
      </c>
      <c r="B14613" s="56" t="s">
        <v>2950</v>
      </c>
      <c r="C14613" s="56" t="s">
        <v>1206</v>
      </c>
      <c r="D14613" s="30" t="n">
        <v>3213</v>
      </c>
      <c r="E14613" s="44" t="n">
        <v>0.25</v>
      </c>
      <c r="F14613" s="30" t="s">
        <v>1162</v>
      </c>
      <c r="G14613" s="3" t="s">
        <v>3076</v>
      </c>
      <c r="H14613" s="3" t="s">
        <v>1162</v>
      </c>
      <c r="I14613" s="29" t="s">
        <v>3077</v>
      </c>
      <c r="J14613" s="29" t="n">
        <v>80</v>
      </c>
      <c r="K14613" s="30" t="s">
        <v>2772</v>
      </c>
    </row>
    <row r="14614" customFormat="false" ht="15" hidden="false" customHeight="false" outlineLevel="0" collapsed="false">
      <c r="A14614" s="55" t="n">
        <v>42046</v>
      </c>
      <c r="B14614" s="56" t="s">
        <v>1173</v>
      </c>
      <c r="C14614" s="56" t="s">
        <v>1805</v>
      </c>
      <c r="D14614" s="30" t="n">
        <v>3214</v>
      </c>
      <c r="E14614" s="44" t="n">
        <v>0.354166666666667</v>
      </c>
      <c r="F14614" s="44" t="n">
        <v>0.680555555555555</v>
      </c>
      <c r="H14614" s="42" t="n">
        <v>0.3125</v>
      </c>
      <c r="I14614" s="29" t="n">
        <v>194.5</v>
      </c>
      <c r="J14614" s="29" t="n">
        <v>131.25</v>
      </c>
      <c r="K14614" s="30" t="s">
        <v>2600</v>
      </c>
      <c r="M14614" s="31" t="n">
        <f aca="false">P14614+R14614+T14614+V14614+X14614+Z14614+AB14614+AD14614+AF14614+AH14614+AJ14614+AL14614+AN14614+AP14614+AR14614+AT14614+AV14614+AX14614+AZ14614+BB14614+BD14614+BF14614+BH14614+BJ14614+BL14614+BN14614+BP14614</f>
        <v>0</v>
      </c>
    </row>
    <row r="14615" customFormat="false" ht="15" hidden="false" customHeight="false" outlineLevel="0" collapsed="false">
      <c r="A14615" s="55" t="n">
        <v>11</v>
      </c>
      <c r="B14615" s="56" t="s">
        <v>1176</v>
      </c>
      <c r="C14615" s="56" t="s">
        <v>1255</v>
      </c>
      <c r="D14615" s="30" t="n">
        <v>3215</v>
      </c>
      <c r="E14615" s="44" t="n">
        <v>0.364583333333333</v>
      </c>
      <c r="F14615" s="44" t="n">
        <v>0.486111111111111</v>
      </c>
      <c r="H14615" s="42" t="n">
        <v>0.166666666666667</v>
      </c>
      <c r="I14615" s="29" t="n">
        <v>101</v>
      </c>
      <c r="J14615" s="29" t="n">
        <v>70</v>
      </c>
      <c r="K14615" s="30" t="s">
        <v>2462</v>
      </c>
      <c r="M14615" s="31" t="n">
        <f aca="false">P14615+R14615+T14615+V14615+X14615+Z14615+AB14615+AD14615+AF14615+AH14615+AJ14615+AL14615+AN14615+AP14615+AR14615+AT14615+AV14615+AX14615+AZ14615+BB14615+BD14615+BF14615+BH14615+BJ14615+BL14615+BN14615+BP14615</f>
        <v>0</v>
      </c>
    </row>
    <row r="14616" customFormat="false" ht="15" hidden="false" customHeight="false" outlineLevel="0" collapsed="false">
      <c r="A14616" s="55" t="n">
        <v>42046</v>
      </c>
      <c r="B14616" s="56" t="s">
        <v>2636</v>
      </c>
      <c r="C14616" s="56" t="s">
        <v>1255</v>
      </c>
      <c r="D14616" s="30" t="n">
        <v>3216</v>
      </c>
      <c r="E14616" s="44" t="n">
        <v>0.364583333333333</v>
      </c>
      <c r="F14616" s="44" t="n">
        <v>0.486111111111111</v>
      </c>
      <c r="H14616" s="42" t="n">
        <v>0.166666666666667</v>
      </c>
      <c r="I14616" s="29" t="n">
        <v>101</v>
      </c>
      <c r="J14616" s="29" t="n">
        <v>70</v>
      </c>
      <c r="K14616" s="30" t="s">
        <v>2381</v>
      </c>
      <c r="M14616" s="31" t="n">
        <f aca="false">P14616+R14616+T14616+V14616+X14616+Z14616+AB14616+AD14616+AF14616+AH14616+AJ14616+AL14616+AN14616+AP14616+AR14616+AT14616+AV14616+AX14616+AZ14616+BB14616+BD14616+BF14616+BH14616+BJ14616+BL14616+BN14616+BP14616</f>
        <v>0</v>
      </c>
    </row>
    <row r="14617" customFormat="false" ht="15" hidden="false" customHeight="false" outlineLevel="0" collapsed="false">
      <c r="A14617" s="55" t="n">
        <v>42046</v>
      </c>
      <c r="B14617" s="56" t="s">
        <v>2627</v>
      </c>
      <c r="C14617" s="56" t="s">
        <v>3011</v>
      </c>
      <c r="D14617" s="30" t="n">
        <v>3217</v>
      </c>
      <c r="E14617" s="44" t="n">
        <v>0.541666666666667</v>
      </c>
      <c r="F14617" s="44" t="n">
        <v>0.708333333333333</v>
      </c>
      <c r="H14617" s="42" t="n">
        <v>0.166666666666667</v>
      </c>
      <c r="I14617" s="29" t="n">
        <v>107</v>
      </c>
      <c r="J14617" s="29" t="n">
        <v>70</v>
      </c>
      <c r="K14617" s="30" t="s">
        <v>2619</v>
      </c>
      <c r="M14617" s="31" t="n">
        <f aca="false">P14617+R14617+T14617+V14617+X14617+Z14617+AB14617+AD14617+AF14617+AH14617+AJ14617+AL14617+AN14617+AP14617+AR14617+AT14617+AV14617+AX14617+AZ14617+BB14617+BD14617+BF14617+BH14617+BJ14617+BL14617+BN14617+BP14617</f>
        <v>0</v>
      </c>
    </row>
    <row r="14618" customFormat="false" ht="15" hidden="false" customHeight="false" outlineLevel="0" collapsed="false">
      <c r="A14618" s="55"/>
      <c r="B14618" s="56"/>
      <c r="C14618" s="56"/>
      <c r="D14618" s="30"/>
      <c r="E14618" s="44"/>
      <c r="F14618" s="30"/>
    </row>
    <row r="14619" customFormat="false" ht="15" hidden="false" customHeight="false" outlineLevel="0" collapsed="false">
      <c r="A14619" s="430"/>
      <c r="B14619" s="214"/>
      <c r="C14619" s="214"/>
      <c r="D14619" s="213"/>
      <c r="E14619" s="431"/>
      <c r="F14619" s="213"/>
      <c r="G14619" s="213"/>
      <c r="H14619" s="213"/>
      <c r="I14619" s="215"/>
      <c r="J14619" s="215"/>
      <c r="K14619" s="213"/>
    </row>
    <row r="14620" customFormat="false" ht="21" hidden="false" customHeight="false" outlineLevel="0" collapsed="false">
      <c r="A14620" s="430"/>
      <c r="B14620" s="214"/>
      <c r="C14620" s="214"/>
      <c r="D14620" s="213"/>
      <c r="E14620" s="431"/>
      <c r="F14620" s="213"/>
      <c r="G14620" s="461" t="s">
        <v>1439</v>
      </c>
      <c r="H14620" s="213"/>
      <c r="I14620" s="215"/>
      <c r="J14620" s="215"/>
      <c r="K14620" s="213"/>
    </row>
    <row r="14621" customFormat="false" ht="15" hidden="false" customHeight="false" outlineLevel="0" collapsed="false">
      <c r="A14621" s="55" t="n">
        <v>42047</v>
      </c>
      <c r="B14621" s="56" t="s">
        <v>1514</v>
      </c>
      <c r="C14621" s="56" t="s">
        <v>1395</v>
      </c>
      <c r="D14621" s="30" t="n">
        <v>3218</v>
      </c>
      <c r="E14621" s="44" t="n">
        <v>0.25</v>
      </c>
      <c r="F14621" s="30" t="s">
        <v>1327</v>
      </c>
      <c r="G14621" s="3" t="s">
        <v>3078</v>
      </c>
      <c r="H14621" s="3" t="s">
        <v>1327</v>
      </c>
      <c r="I14621" s="29" t="n">
        <v>253.2</v>
      </c>
      <c r="J14621" s="29" t="n">
        <v>176.5</v>
      </c>
      <c r="K14621" s="30" t="s">
        <v>1516</v>
      </c>
      <c r="M14621" s="31" t="n">
        <f aca="false">P14621+R14621+T14621+V14621+X14621+Z14621+AB14621+AD14621+AF14621+AH14621+AJ14621+AL14621+AN14621+AP14621+AR14621+AT14621+AV14621+AX14621+AZ14621+BB14621+BD14621+BF14621+BH14621+BJ14621+BL14621+BN14621+BP14621</f>
        <v>0</v>
      </c>
    </row>
    <row r="14622" customFormat="false" ht="15" hidden="false" customHeight="false" outlineLevel="0" collapsed="false">
      <c r="A14622" s="55" t="n">
        <v>42047</v>
      </c>
      <c r="B14622" s="56" t="s">
        <v>1517</v>
      </c>
      <c r="C14622" s="56" t="s">
        <v>1395</v>
      </c>
      <c r="D14622" s="30" t="n">
        <v>3219</v>
      </c>
      <c r="E14622" s="44" t="n">
        <v>0.25</v>
      </c>
      <c r="F14622" s="30" t="s">
        <v>1327</v>
      </c>
      <c r="G14622" s="3" t="s">
        <v>3079</v>
      </c>
      <c r="H14622" s="3" t="s">
        <v>1327</v>
      </c>
      <c r="I14622" s="29" t="n">
        <v>274.2</v>
      </c>
      <c r="J14622" s="29" t="n">
        <v>193</v>
      </c>
      <c r="K14622" s="30" t="s">
        <v>1518</v>
      </c>
      <c r="M14622" s="31" t="n">
        <f aca="false">P14622+R14622+T14622+V14622+X14622+Z14622+AB14622+AD14622+AF14622+AH14622+AJ14622+AL14622+AN14622+AP14622+AR14622+AT14622+AV14622+AX14622+AZ14622+BB14622+BD14622+BF14622+BH14622+BJ14622+BL14622+BN14622+BP14622</f>
        <v>0</v>
      </c>
    </row>
    <row r="14623" customFormat="false" ht="15" hidden="false" customHeight="false" outlineLevel="0" collapsed="false">
      <c r="A14623" s="55" t="n">
        <v>42047</v>
      </c>
      <c r="B14623" s="56" t="s">
        <v>1519</v>
      </c>
      <c r="C14623" s="56" t="s">
        <v>1395</v>
      </c>
      <c r="D14623" s="30" t="n">
        <v>3220</v>
      </c>
      <c r="E14623" s="44" t="n">
        <v>0.25</v>
      </c>
      <c r="F14623" s="30" t="s">
        <v>1327</v>
      </c>
      <c r="H14623" s="3" t="s">
        <v>1327</v>
      </c>
      <c r="I14623" s="29" t="n">
        <v>222.2</v>
      </c>
      <c r="J14623" s="29" t="n">
        <v>160</v>
      </c>
      <c r="K14623" s="30" t="s">
        <v>2615</v>
      </c>
      <c r="M14623" s="31" t="n">
        <f aca="false">P14623+R14623+T14623+V14623+X14623+Z14623+AB14623+AD14623+AF14623+AH14623+AJ14623+AL14623+AN14623+AP14623+AR14623+AT14623+AV14623+AX14623+AZ14623+BB14623+BD14623+BF14623+BH14623+BJ14623+BL14623+BN14623+BP14623</f>
        <v>0</v>
      </c>
    </row>
    <row r="14624" customFormat="false" ht="15" hidden="false" customHeight="false" outlineLevel="0" collapsed="false">
      <c r="A14624" s="55" t="n">
        <v>42047</v>
      </c>
      <c r="B14624" s="56" t="s">
        <v>2733</v>
      </c>
      <c r="C14624" s="56" t="s">
        <v>1395</v>
      </c>
      <c r="D14624" s="30" t="n">
        <v>3221</v>
      </c>
      <c r="E14624" s="44" t="n">
        <v>0.25</v>
      </c>
      <c r="F14624" s="30" t="s">
        <v>1327</v>
      </c>
      <c r="H14624" s="3" t="s">
        <v>1327</v>
      </c>
      <c r="I14624" s="29" t="n">
        <v>222.2</v>
      </c>
      <c r="J14624" s="29" t="n">
        <v>160</v>
      </c>
      <c r="K14624" s="30" t="s">
        <v>2734</v>
      </c>
      <c r="M14624" s="31" t="n">
        <f aca="false">P14624+R14624+T14624+V14624+X14624+Z14624+AB14624+AD14624+AF14624+AH14624+AJ14624+AL14624+AN14624+AP14624+AR14624+AT14624+AV14624+AX14624+AZ14624+BB14624+BD14624+BF14624+BH14624+BJ14624+BL14624+BN14624+BP14624</f>
        <v>0</v>
      </c>
    </row>
    <row r="14625" customFormat="false" ht="15" hidden="false" customHeight="false" outlineLevel="0" collapsed="false">
      <c r="A14625" s="55" t="n">
        <v>42047</v>
      </c>
      <c r="B14625" s="56" t="s">
        <v>1362</v>
      </c>
      <c r="C14625" s="56" t="s">
        <v>2992</v>
      </c>
      <c r="D14625" s="30" t="n">
        <v>3222</v>
      </c>
      <c r="E14625" s="44" t="n">
        <v>0.25</v>
      </c>
      <c r="F14625" s="30" t="s">
        <v>1327</v>
      </c>
      <c r="G14625" s="3" t="s">
        <v>2487</v>
      </c>
      <c r="H14625" s="3" t="s">
        <v>1327</v>
      </c>
      <c r="I14625" s="29" t="n">
        <v>248.2</v>
      </c>
      <c r="J14625" s="29" t="n">
        <v>146.5</v>
      </c>
      <c r="K14625" s="30" t="s">
        <v>2600</v>
      </c>
      <c r="M14625" s="31" t="n">
        <f aca="false">P14625+R14625+T14625+V14625+X14625+Z14625+AB14625+AD14625+AF14625+AH14625+AJ14625+AL14625+AN14625+AP14625+AR14625+AT14625+AV14625+AX14625+AZ14625+BB14625+BD14625+BF14625+BH14625+BJ14625+BL14625+BN14625+BP14625</f>
        <v>0</v>
      </c>
    </row>
    <row r="14626" customFormat="false" ht="15" hidden="false" customHeight="false" outlineLevel="0" collapsed="false">
      <c r="A14626" s="55" t="n">
        <v>42047</v>
      </c>
      <c r="B14626" s="56" t="s">
        <v>1539</v>
      </c>
      <c r="C14626" s="56" t="s">
        <v>2753</v>
      </c>
      <c r="D14626" s="30" t="n">
        <v>3223</v>
      </c>
      <c r="E14626" s="44" t="n">
        <v>0.354166666666667</v>
      </c>
      <c r="F14626" s="44" t="n">
        <v>0.701388888888889</v>
      </c>
      <c r="H14626" s="42" t="n">
        <v>0.354166666666667</v>
      </c>
      <c r="I14626" s="29" t="n">
        <v>287.5</v>
      </c>
      <c r="J14626" s="29" t="n">
        <v>148.75</v>
      </c>
      <c r="K14626" s="30" t="s">
        <v>2626</v>
      </c>
      <c r="M14626" s="31" t="n">
        <f aca="false">P14626+R14626+T14626+V14626+X14626+Z14626+AB14626+AD14626+AF14626+AH14626+AJ14626+AL14626+AN14626+AP14626+AR14626+AT14626+AV14626+AX14626+AZ14626+BB14626+BD14626+BF14626+BH14626+BJ14626+BL14626+BN14626+BP14626</f>
        <v>0</v>
      </c>
    </row>
    <row r="14627" customFormat="false" ht="15" hidden="false" customHeight="false" outlineLevel="0" collapsed="false">
      <c r="A14627" s="55" t="n">
        <v>42047</v>
      </c>
      <c r="B14627" s="56" t="s">
        <v>1525</v>
      </c>
      <c r="C14627" s="56" t="s">
        <v>2668</v>
      </c>
      <c r="D14627" s="30" t="n">
        <v>3224</v>
      </c>
      <c r="E14627" s="44" t="n">
        <v>0.416666666666667</v>
      </c>
      <c r="F14627" s="44" t="n">
        <v>0.722222222222222</v>
      </c>
      <c r="G14627" s="3" t="s">
        <v>1229</v>
      </c>
      <c r="H14627" s="3" t="s">
        <v>1171</v>
      </c>
      <c r="I14627" s="29" t="n">
        <v>286.5</v>
      </c>
      <c r="J14627" s="29" t="n">
        <v>148.75</v>
      </c>
      <c r="K14627" s="30" t="s">
        <v>2618</v>
      </c>
      <c r="M14627" s="31" t="n">
        <f aca="false">P14627+R14627+T14627+V14627+X14627+Z14627+AB14627+AD14627+AF14627+AH14627+AJ14627+AL14627+AN14627+AP14627+AR14627+AT14627+AV14627+AX14627+AZ14627+BB14627+BD14627+BF14627+BH14627+BJ14627+BL14627+BN14627+BP14627</f>
        <v>0</v>
      </c>
    </row>
    <row r="14628" customFormat="false" ht="15" hidden="false" customHeight="false" outlineLevel="0" collapsed="false">
      <c r="A14628" s="55" t="n">
        <v>42047</v>
      </c>
      <c r="B14628" s="56" t="s">
        <v>1199</v>
      </c>
      <c r="C14628" s="56" t="s">
        <v>2668</v>
      </c>
      <c r="D14628" s="30" t="n">
        <v>3225</v>
      </c>
      <c r="E14628" s="44" t="n">
        <v>0.416666666666667</v>
      </c>
      <c r="F14628" s="44" t="n">
        <v>0.71875</v>
      </c>
      <c r="G14628" s="3" t="s">
        <v>1229</v>
      </c>
      <c r="H14628" s="3" t="s">
        <v>1171</v>
      </c>
      <c r="I14628" s="29" t="n">
        <v>286.5</v>
      </c>
      <c r="J14628" s="29" t="n">
        <v>148.75</v>
      </c>
      <c r="K14628" s="30" t="s">
        <v>1253</v>
      </c>
      <c r="M14628" s="31" t="n">
        <f aca="false">P14628+R14628+T14628+V14628+X14628+Z14628+AB14628+AD14628+AF14628+AH14628+AJ14628+AL14628+AN14628+AP14628+AR14628+AT14628+AV14628+AX14628+AZ14628+BB14628+BD14628+BF14628+BH14628+BJ14628+BL14628+BN14628+BP14628</f>
        <v>0</v>
      </c>
    </row>
    <row r="14629" customFormat="false" ht="15" hidden="false" customHeight="false" outlineLevel="0" collapsed="false">
      <c r="A14629" s="55"/>
      <c r="B14629" s="56"/>
      <c r="C14629" s="56"/>
      <c r="D14629" s="30"/>
      <c r="E14629" s="44"/>
      <c r="F14629" s="30"/>
    </row>
    <row r="14630" customFormat="false" ht="15" hidden="false" customHeight="false" outlineLevel="0" collapsed="false">
      <c r="A14630" s="430"/>
      <c r="B14630" s="214"/>
      <c r="C14630" s="214"/>
      <c r="D14630" s="213"/>
      <c r="E14630" s="431"/>
      <c r="F14630" s="213"/>
      <c r="G14630" s="213"/>
      <c r="H14630" s="213"/>
      <c r="I14630" s="215"/>
      <c r="J14630" s="215"/>
      <c r="K14630" s="213"/>
    </row>
    <row r="14631" customFormat="false" ht="21" hidden="false" customHeight="false" outlineLevel="0" collapsed="false">
      <c r="A14631" s="430"/>
      <c r="B14631" s="214"/>
      <c r="C14631" s="214"/>
      <c r="D14631" s="213"/>
      <c r="E14631" s="431"/>
      <c r="F14631" s="213"/>
      <c r="G14631" s="461" t="s">
        <v>1295</v>
      </c>
      <c r="H14631" s="213"/>
      <c r="I14631" s="215"/>
      <c r="J14631" s="215"/>
      <c r="K14631" s="213"/>
    </row>
    <row r="14632" customFormat="false" ht="15" hidden="false" customHeight="false" outlineLevel="0" collapsed="false">
      <c r="A14632" s="55" t="n">
        <v>42048</v>
      </c>
      <c r="B14632" s="56" t="s">
        <v>1514</v>
      </c>
      <c r="C14632" s="56" t="s">
        <v>1206</v>
      </c>
      <c r="D14632" s="30" t="n">
        <v>3226</v>
      </c>
      <c r="E14632" s="44" t="n">
        <v>0.25</v>
      </c>
      <c r="F14632" s="30" t="s">
        <v>1162</v>
      </c>
      <c r="G14632" s="3" t="s">
        <v>2720</v>
      </c>
      <c r="H14632" s="3" t="s">
        <v>1162</v>
      </c>
      <c r="I14632" s="29" t="n">
        <v>237.2</v>
      </c>
      <c r="J14632" s="29" t="n">
        <v>160</v>
      </c>
      <c r="K14632" s="30" t="s">
        <v>1516</v>
      </c>
      <c r="M14632" s="31" t="n">
        <f aca="false">P14632+R14632+T14632+V14632+X14632+Z14632+AB14632+AD14632+AF14632+AH14632+AJ14632+AL14632+AN14632+AP14632+AR14632+AT14632+AV14632+AX14632+AZ14632+BB14632+BD14632+BF14632+BH14632+BJ14632+BL14632+BN14632+BP14632</f>
        <v>0</v>
      </c>
    </row>
    <row r="14633" customFormat="false" ht="15" hidden="false" customHeight="false" outlineLevel="0" collapsed="false">
      <c r="A14633" s="55" t="n">
        <v>42048</v>
      </c>
      <c r="B14633" s="56" t="s">
        <v>1517</v>
      </c>
      <c r="C14633" s="56" t="s">
        <v>1206</v>
      </c>
      <c r="D14633" s="30" t="n">
        <v>3227</v>
      </c>
      <c r="E14633" s="44" t="n">
        <v>0.25</v>
      </c>
      <c r="F14633" s="30" t="s">
        <v>1162</v>
      </c>
      <c r="G14633" s="3" t="s">
        <v>1416</v>
      </c>
      <c r="H14633" s="3" t="s">
        <v>1162</v>
      </c>
      <c r="I14633" s="29" t="n">
        <v>248.2</v>
      </c>
      <c r="J14633" s="29" t="n">
        <v>176.5</v>
      </c>
      <c r="K14633" s="30" t="s">
        <v>1518</v>
      </c>
      <c r="M14633" s="31" t="n">
        <f aca="false">P14633+R14633+T14633+V14633+X14633+Z14633+AB14633+AD14633+AF14633+AH14633+AJ14633+AL14633+AN14633+AP14633+AR14633+AT14633+AV14633+AX14633+AZ14633+BB14633+BD14633+BF14633+BH14633+BJ14633+BL14633+BN14633+BP14633</f>
        <v>0</v>
      </c>
    </row>
    <row r="14634" customFormat="false" ht="15" hidden="false" customHeight="false" outlineLevel="0" collapsed="false">
      <c r="A14634" s="55" t="n">
        <v>42048</v>
      </c>
      <c r="B14634" s="56" t="s">
        <v>1519</v>
      </c>
      <c r="C14634" s="56" t="s">
        <v>1206</v>
      </c>
      <c r="D14634" s="30" t="n">
        <v>3228</v>
      </c>
      <c r="E14634" s="44" t="n">
        <v>0.25</v>
      </c>
      <c r="F14634" s="30" t="s">
        <v>1162</v>
      </c>
      <c r="G14634" s="3" t="s">
        <v>1397</v>
      </c>
      <c r="H14634" s="3" t="s">
        <v>1162</v>
      </c>
      <c r="I14634" s="29" t="n">
        <v>248.2</v>
      </c>
      <c r="J14634" s="29" t="n">
        <v>176.5</v>
      </c>
      <c r="K14634" s="30" t="s">
        <v>2615</v>
      </c>
      <c r="M14634" s="31" t="n">
        <f aca="false">P14634+R14634+T14634+V14634+X14634+Z14634+AB14634+AD14634+AF14634+AH14634+AJ14634+AL14634+AN14634+AP14634+AR14634+AT14634+AV14634+AX14634+AZ14634+BB14634+BD14634+BF14634+BH14634+BJ14634+BL14634+BN14634+BP14634</f>
        <v>0</v>
      </c>
    </row>
    <row r="14635" customFormat="false" ht="15" hidden="false" customHeight="false" outlineLevel="0" collapsed="false">
      <c r="A14635" s="55" t="n">
        <v>42048</v>
      </c>
      <c r="B14635" s="56" t="s">
        <v>2733</v>
      </c>
      <c r="C14635" s="56" t="s">
        <v>1206</v>
      </c>
      <c r="D14635" s="30" t="n">
        <v>3229</v>
      </c>
      <c r="E14635" s="44" t="n">
        <v>0.25</v>
      </c>
      <c r="F14635" s="30" t="s">
        <v>1162</v>
      </c>
      <c r="H14635" s="3" t="s">
        <v>1162</v>
      </c>
      <c r="I14635" s="29" t="n">
        <v>222.2</v>
      </c>
      <c r="J14635" s="29" t="n">
        <v>160</v>
      </c>
      <c r="K14635" s="30" t="s">
        <v>2734</v>
      </c>
      <c r="M14635" s="31" t="n">
        <f aca="false">P14635+R14635+T14635+V14635+X14635+Z14635+AB14635+AD14635+AF14635+AH14635+AJ14635+AL14635+AN14635+AP14635+AR14635+AT14635+AV14635+AX14635+AZ14635+BB14635+BD14635+BF14635+BH14635+BJ14635+BL14635+BN14635+BP14635</f>
        <v>0</v>
      </c>
    </row>
    <row r="14636" customFormat="false" ht="15" hidden="false" customHeight="false" outlineLevel="0" collapsed="false">
      <c r="A14636" s="55" t="n">
        <v>42048</v>
      </c>
      <c r="B14636" s="56" t="s">
        <v>2629</v>
      </c>
      <c r="C14636" s="56" t="s">
        <v>1206</v>
      </c>
      <c r="D14636" s="30" t="n">
        <v>3230</v>
      </c>
      <c r="E14636" s="44" t="n">
        <v>0.25</v>
      </c>
      <c r="F14636" s="30" t="s">
        <v>1162</v>
      </c>
      <c r="G14636" s="3" t="s">
        <v>2062</v>
      </c>
      <c r="H14636" s="3" t="s">
        <v>1162</v>
      </c>
      <c r="I14636" s="29" t="n">
        <v>274.2</v>
      </c>
      <c r="J14636" s="29" t="n">
        <v>163</v>
      </c>
      <c r="K14636" s="30" t="s">
        <v>2616</v>
      </c>
      <c r="M14636" s="31" t="n">
        <f aca="false">P14636+R14636+T14636+V14636+X14636+Z14636+AB14636+AD14636+AF14636+AH14636+AJ14636+AL14636+AN14636+AP14636+AR14636+AT14636+AV14636+AX14636+AZ14636+BB14636+BD14636+BF14636+BH14636+BJ14636+BL14636+BN14636+BP14636</f>
        <v>0</v>
      </c>
    </row>
    <row r="14637" customFormat="false" ht="15" hidden="false" customHeight="false" outlineLevel="0" collapsed="false">
      <c r="A14637" s="55" t="n">
        <v>42048</v>
      </c>
      <c r="B14637" s="56" t="s">
        <v>3080</v>
      </c>
      <c r="C14637" s="56" t="s">
        <v>1206</v>
      </c>
      <c r="D14637" s="30" t="n">
        <v>3231</v>
      </c>
      <c r="E14637" s="44" t="n">
        <v>0.291666666666667</v>
      </c>
      <c r="F14637" s="30" t="s">
        <v>1162</v>
      </c>
      <c r="G14637" s="3" t="s">
        <v>1416</v>
      </c>
      <c r="H14637" s="3" t="s">
        <v>1162</v>
      </c>
      <c r="I14637" s="29" t="n">
        <v>248.2</v>
      </c>
      <c r="J14637" s="29" t="n">
        <v>176.5</v>
      </c>
      <c r="K14637" s="30" t="s">
        <v>1518</v>
      </c>
      <c r="M14637" s="31" t="n">
        <f aca="false">P14637+R14637+T14637+V14637+X14637+Z14637+AB14637+AD14637+AF14637+AH14637+AJ14637+AL14637+AN14637+AP14637+AR14637+AT14637+AV14637+AX14637+AZ14637+BB14637+BD14637+BF14637+BH14637+BJ14637+BL14637+BN14637+BP14637</f>
        <v>0</v>
      </c>
    </row>
    <row r="14638" customFormat="false" ht="15" hidden="false" customHeight="false" outlineLevel="0" collapsed="false">
      <c r="A14638" s="55" t="n">
        <v>42048</v>
      </c>
      <c r="B14638" s="56" t="s">
        <v>1539</v>
      </c>
      <c r="C14638" s="56" t="s">
        <v>2792</v>
      </c>
      <c r="D14638" s="30" t="n">
        <v>3232</v>
      </c>
      <c r="E14638" s="44" t="n">
        <v>0.333333333333333</v>
      </c>
      <c r="F14638" s="44" t="n">
        <v>0.697916666666667</v>
      </c>
      <c r="H14638" s="42" t="n">
        <v>0.375</v>
      </c>
      <c r="I14638" s="29" t="n">
        <v>232</v>
      </c>
      <c r="J14638" s="29" t="n">
        <v>157.5</v>
      </c>
      <c r="K14638" s="30" t="s">
        <v>2626</v>
      </c>
      <c r="M14638" s="31" t="n">
        <f aca="false">P14638+R14638+T14638+V14638+X14638+Z14638+AB14638+AD14638+AF14638+AH14638+AJ14638+AL14638+AN14638+AP14638+AR14638+AT14638+AV14638+AX14638+AZ14638+BB14638+BD14638+BF14638+BH14638+BJ14638+BL14638+BN14638+BP14638</f>
        <v>0</v>
      </c>
    </row>
    <row r="14639" customFormat="false" ht="15" hidden="false" customHeight="false" outlineLevel="0" collapsed="false">
      <c r="A14639" s="55" t="n">
        <v>42048</v>
      </c>
      <c r="B14639" s="56" t="s">
        <v>3081</v>
      </c>
      <c r="C14639" s="56" t="s">
        <v>1032</v>
      </c>
      <c r="D14639" s="30" t="n">
        <v>3233</v>
      </c>
      <c r="E14639" s="44" t="n">
        <v>0.354166666666667</v>
      </c>
      <c r="F14639" s="44" t="n">
        <v>0.552083333333333</v>
      </c>
      <c r="G14639" s="156" t="s">
        <v>3033</v>
      </c>
      <c r="H14639" s="42" t="n">
        <v>0.208333333333333</v>
      </c>
      <c r="I14639" s="29" t="n">
        <v>172</v>
      </c>
      <c r="J14639" s="29" t="n">
        <v>87.5</v>
      </c>
      <c r="K14639" s="30" t="s">
        <v>1216</v>
      </c>
      <c r="M14639" s="31" t="n">
        <f aca="false">P14639+R14639+T14639+V14639+X14639+Z14639+AB14639+AD14639+AF14639+AH14639+AJ14639+AL14639+AN14639+AP14639+AR14639+AT14639+AV14639+AX14639+AZ14639+BB14639+BD14639+BF14639+BH14639+BJ14639+BL14639+BN14639+BP14639</f>
        <v>0</v>
      </c>
    </row>
    <row r="14640" customFormat="false" ht="15" hidden="false" customHeight="false" outlineLevel="0" collapsed="false">
      <c r="A14640" s="55" t="n">
        <v>42048</v>
      </c>
      <c r="B14640" s="56" t="s">
        <v>1173</v>
      </c>
      <c r="C14640" s="56" t="s">
        <v>1049</v>
      </c>
      <c r="D14640" s="30" t="n">
        <v>3234</v>
      </c>
      <c r="E14640" s="44" t="n">
        <v>0.395833333333333</v>
      </c>
      <c r="F14640" s="44" t="n">
        <v>0.645833333333333</v>
      </c>
      <c r="H14640" s="42" t="n">
        <v>0.270833333333333</v>
      </c>
      <c r="I14640" s="29" t="n">
        <v>162.5</v>
      </c>
      <c r="J14640" s="29" t="n">
        <v>113.75</v>
      </c>
      <c r="K14640" s="30" t="s">
        <v>2600</v>
      </c>
      <c r="M14640" s="31" t="n">
        <f aca="false">P14640+R14640+T14640+V14640+X14640+Z14640+AB14640+AD14640+AF14640+AH14640+AJ14640+AL14640+AN14640+AP14640+AR14640+AT14640+AV14640+AX14640+AZ14640+BB14640+BD14640+BF14640+BH14640+BJ14640+BL14640+BN14640+BP14640</f>
        <v>0</v>
      </c>
    </row>
    <row r="14641" customFormat="false" ht="15" hidden="false" customHeight="false" outlineLevel="0" collapsed="false">
      <c r="A14641" s="55" t="n">
        <v>42048</v>
      </c>
      <c r="B14641" s="56" t="s">
        <v>2636</v>
      </c>
      <c r="C14641" s="56" t="s">
        <v>3082</v>
      </c>
      <c r="D14641" s="30" t="n">
        <v>3235</v>
      </c>
      <c r="E14641" s="44" t="n">
        <v>0.375</v>
      </c>
      <c r="F14641" s="44" t="n">
        <v>0.604166666666667</v>
      </c>
      <c r="G14641" s="3" t="s">
        <v>1416</v>
      </c>
      <c r="H14641" s="3" t="s">
        <v>1201</v>
      </c>
      <c r="I14641" s="29" t="n">
        <v>213.5</v>
      </c>
      <c r="J14641" s="29" t="n">
        <v>113.75</v>
      </c>
      <c r="K14641" s="30" t="s">
        <v>2381</v>
      </c>
      <c r="M14641" s="31" t="n">
        <f aca="false">P14641+R14641+T14641+V14641+X14641+Z14641+AB14641+AD14641+AF14641+AH14641+AJ14641+AL14641+AN14641+AP14641+AR14641+AT14641+AV14641+AX14641+AZ14641+BB14641+BD14641+BF14641+BH14641+BJ14641+BL14641+BN14641+BP14641</f>
        <v>0</v>
      </c>
    </row>
    <row r="14642" customFormat="false" ht="15" hidden="false" customHeight="false" outlineLevel="0" collapsed="false">
      <c r="A14642" s="55" t="n">
        <v>42048</v>
      </c>
      <c r="B14642" s="56" t="s">
        <v>2627</v>
      </c>
      <c r="C14642" s="56" t="s">
        <v>2644</v>
      </c>
      <c r="D14642" s="30" t="n">
        <v>3236</v>
      </c>
      <c r="E14642" s="44" t="n">
        <v>0.541666666666667</v>
      </c>
      <c r="F14642" s="44" t="n">
        <v>0.791666666666667</v>
      </c>
      <c r="H14642" s="42" t="n">
        <v>0.25</v>
      </c>
      <c r="I14642" s="29" t="n">
        <v>164.5</v>
      </c>
      <c r="J14642" s="29" t="n">
        <v>110.25</v>
      </c>
      <c r="K14642" s="30" t="s">
        <v>1216</v>
      </c>
      <c r="M14642" s="31" t="n">
        <f aca="false">P14642+R14642+T14642+V14642+X14642+Z14642+AB14642+AD14642+AF14642+AH14642+AJ14642+AL14642+AN14642+AP14642+AR14642+AT14642+AV14642+AX14642+AZ14642+BB14642+BD14642+BF14642+BH14642+BJ14642+BL14642+BN14642+BP14642</f>
        <v>0</v>
      </c>
    </row>
    <row r="14643" customFormat="false" ht="15" hidden="false" customHeight="false" outlineLevel="0" collapsed="false">
      <c r="A14643" s="55" t="n">
        <v>42048</v>
      </c>
      <c r="B14643" s="56" t="s">
        <v>1539</v>
      </c>
      <c r="C14643" s="56" t="s">
        <v>2644</v>
      </c>
      <c r="D14643" s="30" t="n">
        <v>3237</v>
      </c>
      <c r="E14643" s="44" t="n">
        <v>0.71875</v>
      </c>
      <c r="F14643" s="44" t="n">
        <v>0.875</v>
      </c>
      <c r="G14643" s="3" t="s">
        <v>1229</v>
      </c>
      <c r="H14643" s="3" t="s">
        <v>1191</v>
      </c>
      <c r="I14643" s="29" t="n">
        <v>161.5</v>
      </c>
      <c r="J14643" s="29" t="n">
        <v>103.25</v>
      </c>
      <c r="K14643" s="30" t="s">
        <v>2626</v>
      </c>
      <c r="M14643" s="31" t="n">
        <f aca="false">P14643+R14643+T14643+V14643+X14643+Z14643+AB14643+AD14643+AF14643+AH14643+AJ14643+AL14643+AN14643+AP14643+AR14643+AT14643+AV14643+AX14643+AZ14643+BB14643+BD14643+BF14643+BH14643+BJ14643+BL14643+BN14643+BP14643</f>
        <v>0</v>
      </c>
    </row>
    <row r="14644" customFormat="false" ht="15" hidden="false" customHeight="false" outlineLevel="0" collapsed="false">
      <c r="A14644" s="55"/>
      <c r="B14644" s="56"/>
      <c r="C14644" s="56"/>
      <c r="D14644" s="30"/>
      <c r="E14644" s="44"/>
      <c r="F14644" s="30"/>
    </row>
    <row r="14645" customFormat="false" ht="15" hidden="false" customHeight="false" outlineLevel="0" collapsed="false">
      <c r="A14645" s="55"/>
      <c r="B14645" s="56"/>
      <c r="C14645" s="56"/>
      <c r="D14645" s="30"/>
      <c r="E14645" s="44"/>
      <c r="F14645" s="30"/>
      <c r="I14645" s="284" t="n">
        <f aca="false">SUM(I14521:I14644)</f>
        <v>20277.6</v>
      </c>
      <c r="J14645" s="215" t="n">
        <f aca="false">SUM(J14521:J14644)</f>
        <v>13211.3</v>
      </c>
    </row>
    <row r="14646" customFormat="false" ht="15" hidden="false" customHeight="false" outlineLevel="0" collapsed="false">
      <c r="A14646" s="55"/>
      <c r="B14646" s="56"/>
      <c r="C14646" s="56"/>
      <c r="D14646" s="30"/>
      <c r="E14646" s="44"/>
      <c r="F14646" s="30"/>
    </row>
    <row r="14647" customFormat="false" ht="15" hidden="false" customHeight="false" outlineLevel="0" collapsed="false">
      <c r="A14647" s="55"/>
      <c r="B14647" s="56"/>
      <c r="C14647" s="56"/>
      <c r="D14647" s="30"/>
      <c r="E14647" s="44"/>
      <c r="F14647" s="30"/>
    </row>
    <row r="14648" customFormat="false" ht="15" hidden="false" customHeight="false" outlineLevel="0" collapsed="false">
      <c r="A14648" s="55"/>
      <c r="B14648" s="56"/>
      <c r="C14648" s="56"/>
      <c r="D14648" s="30"/>
      <c r="E14648" s="44"/>
      <c r="F14648" s="30"/>
    </row>
    <row r="14649" customFormat="false" ht="15" hidden="false" customHeight="false" outlineLevel="0" collapsed="false">
      <c r="A14649" s="55"/>
      <c r="B14649" s="56"/>
      <c r="C14649" s="56"/>
      <c r="D14649" s="30"/>
      <c r="E14649" s="44"/>
      <c r="F14649" s="30"/>
    </row>
    <row r="14650" customFormat="false" ht="15" hidden="false" customHeight="false" outlineLevel="0" collapsed="false">
      <c r="A14650" s="55"/>
      <c r="B14650" s="56"/>
      <c r="C14650" s="56"/>
      <c r="D14650" s="30"/>
      <c r="E14650" s="44"/>
      <c r="F14650" s="30"/>
    </row>
    <row r="14651" customFormat="false" ht="15" hidden="false" customHeight="false" outlineLevel="0" collapsed="false">
      <c r="A14651" s="55"/>
      <c r="B14651" s="56"/>
      <c r="C14651" s="56"/>
      <c r="D14651" s="30"/>
      <c r="E14651" s="44"/>
      <c r="F14651" s="30"/>
    </row>
    <row r="14652" customFormat="false" ht="15" hidden="false" customHeight="false" outlineLevel="0" collapsed="false">
      <c r="A14652" s="457"/>
      <c r="B14652" s="315"/>
      <c r="C14652" s="315"/>
      <c r="D14652" s="314"/>
      <c r="E14652" s="458"/>
      <c r="F14652" s="314"/>
      <c r="G14652" s="314"/>
      <c r="H14652" s="314"/>
      <c r="I14652" s="316"/>
      <c r="J14652" s="316"/>
      <c r="K14652" s="314"/>
    </row>
    <row r="14653" customFormat="false" ht="21" hidden="false" customHeight="false" outlineLevel="0" collapsed="false">
      <c r="A14653" s="457"/>
      <c r="B14653" s="315"/>
      <c r="C14653" s="462" t="s">
        <v>3083</v>
      </c>
      <c r="D14653" s="463"/>
      <c r="E14653" s="458"/>
      <c r="F14653" s="314"/>
      <c r="G14653" s="314"/>
      <c r="H14653" s="314"/>
      <c r="I14653" s="316"/>
      <c r="J14653" s="316"/>
      <c r="K14653" s="314"/>
    </row>
    <row r="14654" customFormat="false" ht="21" hidden="false" customHeight="false" outlineLevel="0" collapsed="false">
      <c r="A14654" s="457"/>
      <c r="B14654" s="315"/>
      <c r="C14654" s="315"/>
      <c r="D14654" s="314"/>
      <c r="E14654" s="458"/>
      <c r="F14654" s="314"/>
      <c r="G14654" s="448" t="s">
        <v>1280</v>
      </c>
      <c r="H14654" s="314"/>
      <c r="I14654" s="316"/>
      <c r="J14654" s="316"/>
      <c r="K14654" s="314"/>
    </row>
    <row r="14655" customFormat="false" ht="15" hidden="false" customHeight="false" outlineLevel="0" collapsed="false">
      <c r="A14655" s="55" t="n">
        <v>42053</v>
      </c>
      <c r="B14655" s="56" t="s">
        <v>1362</v>
      </c>
      <c r="C14655" s="56" t="s">
        <v>2753</v>
      </c>
      <c r="D14655" s="30" t="n">
        <v>3238</v>
      </c>
      <c r="E14655" s="44" t="n">
        <v>0.354166666666667</v>
      </c>
      <c r="F14655" s="44" t="n">
        <v>0.5625</v>
      </c>
      <c r="H14655" s="42" t="n">
        <v>0.208333333333333</v>
      </c>
      <c r="I14655" s="29" t="n">
        <v>172</v>
      </c>
      <c r="J14655" s="29" t="n">
        <v>87.5</v>
      </c>
      <c r="K14655" s="30" t="s">
        <v>2630</v>
      </c>
      <c r="M14655" s="31" t="n">
        <f aca="false">P14655+R14655+T14655+V14655+X14655+Z14655+AB14655+AD14655+AF14655+AH14655+AJ14655+AL14655+AN14655+AP14655+AR14655+AT14655+AV14655+AX14655+AZ14655+BB14655+BD14655+BF14655+BH14655+BJ14655+BL14655+BN14655+BP14655</f>
        <v>0</v>
      </c>
    </row>
    <row r="14656" customFormat="false" ht="15" hidden="false" customHeight="false" outlineLevel="0" collapsed="false">
      <c r="A14656" s="55" t="n">
        <v>42053</v>
      </c>
      <c r="B14656" s="56" t="s">
        <v>1693</v>
      </c>
      <c r="C14656" s="56" t="s">
        <v>842</v>
      </c>
      <c r="D14656" s="30" t="n">
        <v>3239</v>
      </c>
      <c r="E14656" s="44" t="n">
        <v>0.416666666666667</v>
      </c>
      <c r="F14656" s="44" t="n">
        <v>0.625</v>
      </c>
      <c r="G14656" s="3" t="s">
        <v>1416</v>
      </c>
      <c r="H14656" s="3" t="s">
        <v>1221</v>
      </c>
      <c r="I14656" s="29" t="n">
        <v>157</v>
      </c>
      <c r="J14656" s="29" t="n">
        <v>105</v>
      </c>
      <c r="K14656" s="30" t="s">
        <v>2465</v>
      </c>
      <c r="M14656" s="31" t="n">
        <f aca="false">P14656+R14656+T14656+V14656+X14656+Z14656+AB14656+AD14656+AF14656+AH14656+AJ14656+AL14656+AN14656+AP14656+AR14656+AT14656+AV14656+AX14656+AZ14656+BB14656+BD14656+BF14656+BH14656+BJ14656+BL14656+BN14656+BP14656</f>
        <v>0</v>
      </c>
    </row>
    <row r="14657" customFormat="false" ht="15" hidden="false" customHeight="false" outlineLevel="0" collapsed="false">
      <c r="A14657" s="55" t="n">
        <v>42053</v>
      </c>
      <c r="B14657" s="56" t="s">
        <v>1193</v>
      </c>
      <c r="C14657" s="56" t="s">
        <v>979</v>
      </c>
      <c r="D14657" s="30" t="n">
        <v>3240</v>
      </c>
      <c r="E14657" s="44" t="n">
        <v>0.333333333333333</v>
      </c>
      <c r="F14657" s="44" t="n">
        <v>0.597222222222222</v>
      </c>
      <c r="H14657" s="42" t="n">
        <v>0.270833333333333</v>
      </c>
      <c r="I14657" s="29" t="n">
        <v>169.5</v>
      </c>
      <c r="J14657" s="29" t="n">
        <v>113.75</v>
      </c>
      <c r="K14657" s="30" t="s">
        <v>1216</v>
      </c>
      <c r="M14657" s="31" t="n">
        <f aca="false">P14657+R14657+T14657+V14657+X14657+Z14657+AB14657+AD14657+AF14657+AH14657+AJ14657+AL14657+AN14657+AP14657+AR14657+AT14657+AV14657+AX14657+AZ14657+BB14657+BD14657+BF14657+BH14657+BJ14657+BL14657+BN14657+BP14657</f>
        <v>0</v>
      </c>
    </row>
    <row r="14658" customFormat="false" ht="15" hidden="false" customHeight="false" outlineLevel="0" collapsed="false">
      <c r="A14658" s="41"/>
      <c r="E14658" s="42"/>
    </row>
    <row r="14659" customFormat="false" ht="15" hidden="false" customHeight="false" outlineLevel="0" collapsed="false">
      <c r="A14659" s="457"/>
      <c r="B14659" s="315"/>
      <c r="C14659" s="315"/>
      <c r="D14659" s="314"/>
      <c r="E14659" s="458"/>
      <c r="F14659" s="314"/>
      <c r="G14659" s="314"/>
      <c r="H14659" s="314"/>
      <c r="I14659" s="316"/>
      <c r="J14659" s="316"/>
      <c r="K14659" s="314"/>
    </row>
    <row r="14660" customFormat="false" ht="21" hidden="false" customHeight="false" outlineLevel="0" collapsed="false">
      <c r="A14660" s="457"/>
      <c r="B14660" s="315"/>
      <c r="C14660" s="315"/>
      <c r="D14660" s="314"/>
      <c r="E14660" s="458"/>
      <c r="F14660" s="314"/>
      <c r="G14660" s="448" t="s">
        <v>1439</v>
      </c>
      <c r="H14660" s="314"/>
      <c r="I14660" s="316"/>
      <c r="J14660" s="316"/>
      <c r="K14660" s="314"/>
    </row>
    <row r="14661" customFormat="false" ht="15" hidden="false" customHeight="false" outlineLevel="0" collapsed="false">
      <c r="A14661" s="55" t="n">
        <v>42054</v>
      </c>
      <c r="B14661" s="56" t="s">
        <v>1514</v>
      </c>
      <c r="C14661" s="56" t="s">
        <v>1395</v>
      </c>
      <c r="D14661" s="30" t="n">
        <v>3241</v>
      </c>
      <c r="E14661" s="44" t="n">
        <v>0.291666666666667</v>
      </c>
      <c r="F14661" s="30" t="s">
        <v>1327</v>
      </c>
      <c r="H14661" s="3" t="s">
        <v>1327</v>
      </c>
      <c r="I14661" s="29" t="n">
        <v>232.2</v>
      </c>
      <c r="J14661" s="29" t="n">
        <v>130</v>
      </c>
      <c r="K14661" s="30" t="s">
        <v>1516</v>
      </c>
      <c r="M14661" s="31" t="n">
        <f aca="false">P14661+R14661+T14661+V14661+X14661+Z14661+AB14661+AD14661+AF14661+AH14661+AJ14661+AL14661+AN14661+AP14661+AR14661+AT14661+AV14661+AX14661+AZ14661+BB14661+BD14661+BF14661+BH14661+BJ14661+BL14661+BN14661+BP14661</f>
        <v>0</v>
      </c>
    </row>
    <row r="14662" customFormat="false" ht="15" hidden="false" customHeight="false" outlineLevel="0" collapsed="false">
      <c r="A14662" s="55" t="n">
        <v>42054</v>
      </c>
      <c r="B14662" s="56" t="s">
        <v>1517</v>
      </c>
      <c r="C14662" s="56" t="s">
        <v>1395</v>
      </c>
      <c r="D14662" s="30" t="n">
        <v>3242</v>
      </c>
      <c r="E14662" s="44" t="n">
        <v>0.291666666666667</v>
      </c>
      <c r="F14662" s="30" t="s">
        <v>1327</v>
      </c>
      <c r="G14662" s="3" t="s">
        <v>3084</v>
      </c>
      <c r="H14662" s="3" t="s">
        <v>1327</v>
      </c>
      <c r="I14662" s="29" t="n">
        <v>248.2</v>
      </c>
      <c r="J14662" s="29" t="n">
        <v>176.5</v>
      </c>
      <c r="K14662" s="30" t="s">
        <v>1518</v>
      </c>
      <c r="M14662" s="31" t="n">
        <f aca="false">P14662+R14662+T14662+V14662+X14662+Z14662+AB14662+AD14662+AF14662+AH14662+AJ14662+AL14662+AN14662+AP14662+AR14662+AT14662+AV14662+AX14662+AZ14662+BB14662+BD14662+BF14662+BH14662+BJ14662+BL14662+BN14662+BP14662</f>
        <v>0</v>
      </c>
    </row>
    <row r="14663" customFormat="false" ht="15" hidden="false" customHeight="false" outlineLevel="0" collapsed="false">
      <c r="A14663" s="55" t="n">
        <v>42054</v>
      </c>
      <c r="B14663" s="56" t="s">
        <v>1519</v>
      </c>
      <c r="C14663" s="56" t="s">
        <v>1395</v>
      </c>
      <c r="D14663" s="30" t="n">
        <v>3243</v>
      </c>
      <c r="E14663" s="44" t="n">
        <v>0.291666666666667</v>
      </c>
      <c r="F14663" s="30" t="s">
        <v>1327</v>
      </c>
      <c r="H14663" s="3" t="s">
        <v>1327</v>
      </c>
      <c r="I14663" s="29" t="n">
        <v>232.3</v>
      </c>
      <c r="J14663" s="29" t="n">
        <v>160</v>
      </c>
      <c r="K14663" s="30" t="s">
        <v>2615</v>
      </c>
      <c r="M14663" s="31" t="n">
        <f aca="false">P14663+R14663+T14663+V14663+X14663+Z14663+AB14663+AD14663+AF14663+AH14663+AJ14663+AL14663+AN14663+AP14663+AR14663+AT14663+AV14663+AX14663+AZ14663+BB14663+BD14663+BF14663+BH14663+BJ14663+BL14663+BN14663+BP14663</f>
        <v>0</v>
      </c>
    </row>
    <row r="14664" customFormat="false" ht="15" hidden="false" customHeight="false" outlineLevel="0" collapsed="false">
      <c r="A14664" s="55" t="n">
        <v>42054</v>
      </c>
      <c r="B14664" s="56" t="s">
        <v>3085</v>
      </c>
      <c r="C14664" s="56" t="s">
        <v>1395</v>
      </c>
      <c r="D14664" s="30" t="n">
        <v>3244</v>
      </c>
      <c r="E14664" s="44" t="n">
        <v>0.291666666666667</v>
      </c>
      <c r="F14664" s="30" t="s">
        <v>1327</v>
      </c>
      <c r="H14664" s="3" t="s">
        <v>1327</v>
      </c>
      <c r="I14664" s="29" t="n">
        <v>222.2</v>
      </c>
      <c r="J14664" s="29" t="n">
        <v>130</v>
      </c>
      <c r="K14664" s="30" t="s">
        <v>1516</v>
      </c>
      <c r="M14664" s="31" t="n">
        <f aca="false">P14664+R14664+T14664+V14664+X14664+Z14664+AB14664+AD14664+AF14664+AH14664+AJ14664+AL14664+AN14664+AP14664+AR14664+AT14664+AV14664+AX14664+AZ14664+BB14664+BD14664+BF14664+BH14664+BJ14664+BL14664+BN14664+BP14664</f>
        <v>0</v>
      </c>
    </row>
    <row r="14665" customFormat="false" ht="15" hidden="false" customHeight="false" outlineLevel="0" collapsed="false">
      <c r="A14665" s="55" t="n">
        <v>42054</v>
      </c>
      <c r="B14665" s="56" t="s">
        <v>3074</v>
      </c>
      <c r="C14665" s="56" t="s">
        <v>3086</v>
      </c>
      <c r="D14665" s="30" t="n">
        <v>3245</v>
      </c>
      <c r="E14665" s="44" t="n">
        <v>0.291666666666667</v>
      </c>
      <c r="F14665" s="30" t="s">
        <v>1327</v>
      </c>
      <c r="G14665" s="3" t="s">
        <v>3087</v>
      </c>
      <c r="H14665" s="3" t="s">
        <v>1327</v>
      </c>
      <c r="I14665" s="29" t="n">
        <v>248.2</v>
      </c>
      <c r="J14665" s="29" t="n">
        <v>80</v>
      </c>
      <c r="K14665" s="30" t="s">
        <v>2615</v>
      </c>
      <c r="M14665" s="31" t="n">
        <f aca="false">P14665+R14665+T14665+V14665+X14665+Z14665+AB14665+AD14665+AF14665+AH14665+AJ14665+AL14665+AN14665+AP14665+AR14665+AT14665+AV14665+AX14665+AZ14665+BB14665+BD14665+BF14665+BH14665+BJ14665+BL14665+BN14665+BP14665</f>
        <v>0</v>
      </c>
    </row>
    <row r="14666" customFormat="false" ht="15" hidden="false" customHeight="false" outlineLevel="0" collapsed="false">
      <c r="A14666" s="55" t="n">
        <v>42054</v>
      </c>
      <c r="B14666" s="56" t="s">
        <v>3080</v>
      </c>
      <c r="C14666" s="56" t="s">
        <v>3088</v>
      </c>
      <c r="D14666" s="30" t="n">
        <v>3245</v>
      </c>
      <c r="E14666" s="44" t="s">
        <v>3009</v>
      </c>
      <c r="F14666" s="30" t="s">
        <v>2832</v>
      </c>
      <c r="G14666" s="3" t="s">
        <v>3089</v>
      </c>
      <c r="H14666" s="3" t="s">
        <v>1327</v>
      </c>
      <c r="I14666" s="29" t="s">
        <v>3090</v>
      </c>
      <c r="J14666" s="29" t="n">
        <v>96.5</v>
      </c>
      <c r="K14666" s="30" t="s">
        <v>1518</v>
      </c>
      <c r="M14666" s="31" t="n">
        <f aca="false">P14666+R14666+T14666+V14666+X14666+Z14666+AB14666+AD14666+AF14666+AH14666+AJ14666+AL14666+AN14666+AP14666+AR14666+AT14666+AV14666+AX14666+AZ14666+BB14666+BD14666+BF14666+BH14666+BJ14666+BL14666+BN14666+BP14666</f>
        <v>0</v>
      </c>
    </row>
    <row r="14667" customFormat="false" ht="15" hidden="false" customHeight="false" outlineLevel="0" collapsed="false">
      <c r="A14667" s="97" t="s">
        <v>1257</v>
      </c>
      <c r="B14667" s="67" t="s">
        <v>1257</v>
      </c>
      <c r="C14667" s="67" t="s">
        <v>1257</v>
      </c>
      <c r="D14667" s="30" t="n">
        <v>3246</v>
      </c>
      <c r="E14667" s="99" t="s">
        <v>1958</v>
      </c>
      <c r="F14667" s="67" t="s">
        <v>1958</v>
      </c>
      <c r="G14667" s="60" t="s">
        <v>1958</v>
      </c>
      <c r="H14667" s="60" t="s">
        <v>1958</v>
      </c>
      <c r="I14667" s="63" t="s">
        <v>1958</v>
      </c>
      <c r="J14667" s="63" t="s">
        <v>1958</v>
      </c>
      <c r="K14667" s="67" t="s">
        <v>1958</v>
      </c>
    </row>
    <row r="14668" customFormat="false" ht="15" hidden="false" customHeight="false" outlineLevel="0" collapsed="false">
      <c r="A14668" s="55" t="n">
        <v>42054</v>
      </c>
      <c r="B14668" s="56" t="s">
        <v>1539</v>
      </c>
      <c r="C14668" s="56" t="s">
        <v>1226</v>
      </c>
      <c r="D14668" s="30" t="n">
        <v>3247</v>
      </c>
      <c r="E14668" s="44" t="n">
        <v>0.302083333333333</v>
      </c>
      <c r="F14668" s="44" t="n">
        <v>0.659722222222222</v>
      </c>
      <c r="H14668" s="42" t="n">
        <v>0.354166666666667</v>
      </c>
      <c r="I14668" s="29" t="n">
        <v>217.5</v>
      </c>
      <c r="J14668" s="29" t="n">
        <v>148.75</v>
      </c>
      <c r="K14668" s="30" t="s">
        <v>2626</v>
      </c>
      <c r="M14668" s="31" t="n">
        <f aca="false">P14668+R14668+T14668+V14668+X14668+Z14668+AB14668+AD14668+AF14668+AH14668+AJ14668+AL14668+AN14668+AP14668+AR14668+AT14668+AV14668+AX14668+AZ14668+BB14668+BD14668+BF14668+BH14668+BJ14668+BL14668+BN14668+BP14668</f>
        <v>0</v>
      </c>
    </row>
    <row r="14669" customFormat="false" ht="15" hidden="false" customHeight="false" outlineLevel="0" collapsed="false">
      <c r="A14669" s="55" t="n">
        <v>42054</v>
      </c>
      <c r="B14669" s="56" t="s">
        <v>2636</v>
      </c>
      <c r="C14669" s="56" t="s">
        <v>1540</v>
      </c>
      <c r="D14669" s="30" t="n">
        <v>3248</v>
      </c>
      <c r="E14669" s="44" t="n">
        <v>0.3125</v>
      </c>
      <c r="F14669" s="44" t="n">
        <v>0.555555555555556</v>
      </c>
      <c r="G14669" s="3" t="s">
        <v>3091</v>
      </c>
      <c r="H14669" s="42" t="n">
        <v>0.25</v>
      </c>
      <c r="I14669" s="29" t="n">
        <v>205</v>
      </c>
      <c r="J14669" s="29" t="n">
        <v>115</v>
      </c>
      <c r="K14669" s="30" t="s">
        <v>2381</v>
      </c>
      <c r="M14669" s="31" t="n">
        <f aca="false">P14669+R14669+T14669+V14669+X14669+Z14669+AB14669+AD14669+AF14669+AH14669+AJ14669+AL14669+AN14669+AP14669+AR14669+AT14669+AV14669+AX14669+AZ14669+BB14669+BD14669+BF14669+BH14669+BJ14669+BL14669+BN14669+BP14669</f>
        <v>0</v>
      </c>
    </row>
    <row r="14670" customFormat="false" ht="15" hidden="false" customHeight="false" outlineLevel="0" collapsed="false">
      <c r="A14670" s="55" t="n">
        <v>42054</v>
      </c>
      <c r="B14670" s="56" t="s">
        <v>1525</v>
      </c>
      <c r="C14670" s="56" t="s">
        <v>2638</v>
      </c>
      <c r="D14670" s="30" t="n">
        <v>3249</v>
      </c>
      <c r="E14670" s="44" t="n">
        <v>0.40625</v>
      </c>
      <c r="F14670" s="44" t="n">
        <v>0.513888888888889</v>
      </c>
      <c r="H14670" s="42" t="n">
        <v>0.166666666666667</v>
      </c>
      <c r="I14670" s="29" t="s">
        <v>3077</v>
      </c>
      <c r="J14670" s="29" t="n">
        <v>70</v>
      </c>
      <c r="K14670" s="30" t="s">
        <v>2618</v>
      </c>
      <c r="M14670" s="31" t="n">
        <f aca="false">P14670+R14670+T14670+V14670+X14670+Z14670+AB14670+AD14670+AF14670+AH14670+AJ14670+AL14670+AN14670+AP14670+AR14670+AT14670+AV14670+AX14670+AZ14670+BB14670+BD14670+BF14670+BH14670+BJ14670+BL14670+BN14670+BP14670</f>
        <v>0</v>
      </c>
    </row>
    <row r="14671" customFormat="false" ht="15" hidden="false" customHeight="false" outlineLevel="0" collapsed="false">
      <c r="A14671" s="55" t="n">
        <v>42054</v>
      </c>
      <c r="B14671" s="56" t="s">
        <v>1199</v>
      </c>
      <c r="C14671" s="56" t="s">
        <v>2638</v>
      </c>
      <c r="D14671" s="30" t="n">
        <v>3250</v>
      </c>
      <c r="E14671" s="44" t="n">
        <v>0.40625</v>
      </c>
      <c r="F14671" s="44" t="n">
        <v>0.513888888888889</v>
      </c>
      <c r="H14671" s="42" t="n">
        <v>0.166666666666667</v>
      </c>
      <c r="I14671" s="29" t="s">
        <v>3092</v>
      </c>
      <c r="J14671" s="29" t="n">
        <v>70</v>
      </c>
      <c r="K14671" s="30" t="s">
        <v>1253</v>
      </c>
      <c r="M14671" s="31" t="n">
        <f aca="false">P14671+R14671+T14671+V14671+X14671+Z14671+AB14671+AD14671+AF14671+AH14671+AJ14671+AL14671+AN14671+AP14671+AR14671+AT14671+AV14671+AX14671+AZ14671+BB14671+BD14671+BF14671+BH14671+BJ14671+BL14671+BN14671+BP14671</f>
        <v>0</v>
      </c>
    </row>
    <row r="14672" customFormat="false" ht="15" hidden="false" customHeight="false" outlineLevel="0" collapsed="false">
      <c r="A14672" s="55" t="n">
        <v>42054</v>
      </c>
      <c r="B14672" s="56" t="s">
        <v>2627</v>
      </c>
      <c r="C14672" s="56" t="s">
        <v>2638</v>
      </c>
      <c r="D14672" s="30" t="n">
        <v>3251</v>
      </c>
      <c r="E14672" s="44" t="n">
        <v>0.40625</v>
      </c>
      <c r="F14672" s="44" t="n">
        <v>0.513888888888889</v>
      </c>
      <c r="H14672" s="42" t="n">
        <v>0.166666666666667</v>
      </c>
      <c r="I14672" s="29" t="s">
        <v>2900</v>
      </c>
      <c r="J14672" s="29" t="n">
        <v>70</v>
      </c>
      <c r="K14672" s="30" t="s">
        <v>2619</v>
      </c>
      <c r="M14672" s="31" t="n">
        <f aca="false">P14672+R14672+T14672+V14672+X14672+Z14672+AB14672+AD14672+AF14672+AH14672+AJ14672+AL14672+AN14672+AP14672+AR14672+AT14672+AV14672+AX14672+AZ14672+BB14672+BD14672+BF14672+BH14672+BJ14672+BL14672+BN14672+BP14672</f>
        <v>0</v>
      </c>
    </row>
    <row r="14673" customFormat="false" ht="15" hidden="false" customHeight="false" outlineLevel="0" collapsed="false">
      <c r="A14673" s="55" t="n">
        <v>42054</v>
      </c>
      <c r="B14673" s="56" t="s">
        <v>1362</v>
      </c>
      <c r="C14673" s="56" t="s">
        <v>1527</v>
      </c>
      <c r="D14673" s="30" t="n">
        <v>3252</v>
      </c>
      <c r="E14673" s="44" t="n">
        <v>0.333333333333333</v>
      </c>
      <c r="F14673" s="44" t="n">
        <v>0.708333333333333</v>
      </c>
      <c r="H14673" s="42" t="n">
        <v>0.375</v>
      </c>
      <c r="I14673" s="29" t="n">
        <v>225</v>
      </c>
      <c r="J14673" s="29" t="n">
        <v>157.5</v>
      </c>
      <c r="K14673" s="30" t="s">
        <v>2630</v>
      </c>
      <c r="M14673" s="31" t="n">
        <f aca="false">P14673+R14673+T14673+V14673+X14673+Z14673+AB14673+AD14673+AF14673+AH14673+AJ14673+AL14673+AN14673+AP14673+AR14673+AT14673+AV14673+AX14673+AZ14673+BB14673+BD14673+BF14673+BH14673+BJ14673+BL14673+BN14673+BP14673</f>
        <v>0</v>
      </c>
    </row>
    <row r="14674" customFormat="false" ht="15" hidden="false" customHeight="false" outlineLevel="0" collapsed="false">
      <c r="A14674" s="55" t="n">
        <v>42054</v>
      </c>
      <c r="B14674" s="56" t="s">
        <v>3093</v>
      </c>
      <c r="C14674" s="56" t="s">
        <v>2753</v>
      </c>
      <c r="D14674" s="30" t="n">
        <v>3253</v>
      </c>
      <c r="E14674" s="44" t="n">
        <v>0.364583333333333</v>
      </c>
      <c r="F14674" s="44" t="n">
        <v>0.649305555555556</v>
      </c>
      <c r="H14674" s="42" t="n">
        <v>0.291666666666667</v>
      </c>
      <c r="I14674" s="29" t="n">
        <v>238</v>
      </c>
      <c r="J14674" s="29" t="n">
        <v>154</v>
      </c>
      <c r="M14674" s="31" t="n">
        <f aca="false">P14674+R14674+T14674+V14674+X14674+Z14674+AB14674+AD14674+AF14674+AH14674+AJ14674+AL14674+AN14674+AP14674+AR14674+AT14674+AV14674+AX14674+AZ14674+BB14674+BD14674+BF14674+BH14674+BJ14674+BL14674+BN14674+BP14674</f>
        <v>0</v>
      </c>
    </row>
    <row r="14675" customFormat="false" ht="15" hidden="false" customHeight="false" outlineLevel="0" collapsed="false">
      <c r="A14675" s="55"/>
      <c r="B14675" s="56"/>
      <c r="C14675" s="56"/>
      <c r="D14675" s="30"/>
      <c r="E14675" s="44"/>
      <c r="F14675" s="30"/>
    </row>
    <row r="14676" customFormat="false" ht="15" hidden="false" customHeight="false" outlineLevel="0" collapsed="false">
      <c r="A14676" s="457"/>
      <c r="B14676" s="315"/>
      <c r="C14676" s="315"/>
      <c r="D14676" s="314"/>
      <c r="E14676" s="458"/>
      <c r="F14676" s="314"/>
      <c r="G14676" s="314"/>
      <c r="H14676" s="314"/>
      <c r="I14676" s="316"/>
      <c r="J14676" s="316"/>
      <c r="K14676" s="314"/>
    </row>
    <row r="14677" customFormat="false" ht="21" hidden="false" customHeight="false" outlineLevel="0" collapsed="false">
      <c r="A14677" s="457"/>
      <c r="B14677" s="315"/>
      <c r="C14677" s="315"/>
      <c r="D14677" s="314"/>
      <c r="E14677" s="458"/>
      <c r="F14677" s="314"/>
      <c r="G14677" s="448" t="s">
        <v>1295</v>
      </c>
      <c r="H14677" s="314"/>
      <c r="I14677" s="316"/>
      <c r="J14677" s="316"/>
      <c r="K14677" s="314"/>
    </row>
    <row r="14678" customFormat="false" ht="15" hidden="false" customHeight="false" outlineLevel="0" collapsed="false">
      <c r="A14678" s="55" t="n">
        <v>42055</v>
      </c>
      <c r="B14678" s="56" t="s">
        <v>2636</v>
      </c>
      <c r="C14678" s="56" t="s">
        <v>1540</v>
      </c>
      <c r="D14678" s="30" t="n">
        <v>3254</v>
      </c>
      <c r="E14678" s="44" t="n">
        <v>0.3125</v>
      </c>
      <c r="F14678" s="44" t="n">
        <v>0.6875</v>
      </c>
      <c r="G14678" s="3" t="s">
        <v>3094</v>
      </c>
      <c r="H14678" s="3" t="s">
        <v>1276</v>
      </c>
      <c r="I14678" s="29" t="n">
        <v>329</v>
      </c>
      <c r="J14678" s="29" t="n">
        <v>220</v>
      </c>
      <c r="K14678" s="30" t="s">
        <v>2381</v>
      </c>
      <c r="M14678" s="31" t="n">
        <f aca="false">P14678+R14678+T14678+V14678+X14678+Z14678+AB14678+AD14678+AF14678+AH14678+AJ14678+AL14678+AN14678+AP14678+AR14678+AT14678+AV14678+AX14678+AZ14678+BB14678+BD14678+BF14678+BH14678+BJ14678+BL14678+BN14678+BP14678</f>
        <v>0</v>
      </c>
    </row>
    <row r="14679" customFormat="false" ht="15" hidden="false" customHeight="false" outlineLevel="0" collapsed="false">
      <c r="A14679" s="55" t="n">
        <v>42055</v>
      </c>
      <c r="B14679" s="56" t="s">
        <v>2627</v>
      </c>
      <c r="C14679" s="56" t="s">
        <v>1540</v>
      </c>
      <c r="D14679" s="30" t="n">
        <v>3255</v>
      </c>
      <c r="E14679" s="44" t="n">
        <v>0.3125</v>
      </c>
      <c r="F14679" s="44" t="n">
        <v>0.6875</v>
      </c>
      <c r="G14679" s="156" t="s">
        <v>3095</v>
      </c>
      <c r="H14679" s="42" t="n">
        <v>0.375</v>
      </c>
      <c r="I14679" s="29" t="n">
        <v>304</v>
      </c>
      <c r="J14679" s="29" t="n">
        <v>157.5</v>
      </c>
      <c r="K14679" s="30" t="s">
        <v>2619</v>
      </c>
      <c r="M14679" s="31" t="n">
        <f aca="false">P14679+R14679+T14679+V14679+X14679+Z14679+AB14679+AD14679+AF14679+AH14679+AJ14679+AL14679+AN14679+AP14679+AR14679+AT14679+AV14679+AX14679+AZ14679+BB14679+BD14679+BF14679+BH14679+BJ14679+BL14679+BN14679+BP14679</f>
        <v>0</v>
      </c>
    </row>
    <row r="14680" customFormat="false" ht="15" hidden="false" customHeight="false" outlineLevel="0" collapsed="false">
      <c r="A14680" s="55" t="n">
        <v>42055</v>
      </c>
      <c r="B14680" s="56" t="s">
        <v>1539</v>
      </c>
      <c r="C14680" s="56" t="s">
        <v>1226</v>
      </c>
      <c r="D14680" s="30" t="n">
        <v>3256</v>
      </c>
      <c r="E14680" s="44" t="n">
        <v>0.333333333333333</v>
      </c>
      <c r="F14680" s="44" t="n">
        <v>0.520833333333333</v>
      </c>
      <c r="H14680" s="42" t="n">
        <v>0.166666666666667</v>
      </c>
      <c r="I14680" s="29" t="n">
        <v>100</v>
      </c>
      <c r="J14680" s="29" t="n">
        <v>70</v>
      </c>
      <c r="K14680" s="30" t="s">
        <v>2626</v>
      </c>
      <c r="M14680" s="31" t="n">
        <f aca="false">P14680+R14680+T14680+V14680+X14680+Z14680+AB14680+AD14680+AF14680+AH14680+AJ14680+AL14680+AN14680+AP14680+AR14680+AT14680+AV14680+AX14680+AZ14680+BB14680+BD14680+BF14680+BH14680+BJ14680+BL14680+BN14680+BP14680</f>
        <v>0</v>
      </c>
    </row>
    <row r="14681" customFormat="false" ht="15" hidden="false" customHeight="false" outlineLevel="0" collapsed="false">
      <c r="A14681" s="55" t="n">
        <v>42055</v>
      </c>
      <c r="B14681" s="56" t="s">
        <v>679</v>
      </c>
      <c r="C14681" s="56" t="s">
        <v>1206</v>
      </c>
      <c r="D14681" s="30" t="n">
        <v>3257</v>
      </c>
      <c r="E14681" s="44" t="n">
        <v>0.25</v>
      </c>
      <c r="F14681" s="30" t="s">
        <v>1162</v>
      </c>
      <c r="H14681" s="3" t="s">
        <v>1162</v>
      </c>
      <c r="I14681" s="29" t="n">
        <v>222.2</v>
      </c>
      <c r="J14681" s="29" t="n">
        <v>130</v>
      </c>
      <c r="K14681" s="30" t="s">
        <v>1223</v>
      </c>
      <c r="M14681" s="31" t="n">
        <f aca="false">P14681+R14681+T14681+V14681+X14681+Z14681+AB14681+AD14681+AF14681+AH14681+AJ14681+AL14681+AN14681+AP14681+AR14681+AT14681+AV14681+AX14681+AZ14681+BB14681+BD14681+BF14681+BH14681+BJ14681+BL14681+BN14681+BP14681</f>
        <v>0</v>
      </c>
    </row>
    <row r="14682" customFormat="false" ht="15" hidden="false" customHeight="false" outlineLevel="0" collapsed="false">
      <c r="A14682" s="55" t="n">
        <v>42055</v>
      </c>
      <c r="B14682" s="56" t="s">
        <v>383</v>
      </c>
      <c r="C14682" s="56" t="s">
        <v>1206</v>
      </c>
      <c r="D14682" s="30" t="n">
        <v>3258</v>
      </c>
      <c r="E14682" s="44" t="n">
        <v>0.25</v>
      </c>
      <c r="F14682" s="30" t="s">
        <v>1162</v>
      </c>
      <c r="G14682" s="3" t="s">
        <v>3096</v>
      </c>
      <c r="H14682" s="3" t="s">
        <v>1162</v>
      </c>
      <c r="I14682" s="29" t="n">
        <v>276.9</v>
      </c>
      <c r="J14682" s="29" t="n">
        <v>193</v>
      </c>
      <c r="K14682" s="30" t="s">
        <v>1232</v>
      </c>
      <c r="M14682" s="31" t="n">
        <f aca="false">P14682+R14682+T14682+V14682+X14682+Z14682+AB14682+AD14682+AF14682+AH14682+AJ14682+AL14682+AN14682+AP14682+AR14682+AT14682+AV14682+AX14682+AZ14682+BB14682+BD14682+BF14682+BH14682+BJ14682+BL14682+BN14682+BP14682</f>
        <v>0</v>
      </c>
    </row>
    <row r="14683" customFormat="false" ht="15" hidden="false" customHeight="false" outlineLevel="0" collapsed="false">
      <c r="A14683" s="55" t="n">
        <v>42055</v>
      </c>
      <c r="B14683" s="56" t="s">
        <v>1165</v>
      </c>
      <c r="C14683" s="56" t="s">
        <v>1206</v>
      </c>
      <c r="D14683" s="30" t="n">
        <v>3259</v>
      </c>
      <c r="E14683" s="44" t="n">
        <v>0.25</v>
      </c>
      <c r="F14683" s="30" t="s">
        <v>1162</v>
      </c>
      <c r="H14683" s="3" t="s">
        <v>1162</v>
      </c>
      <c r="I14683" s="29" t="n">
        <v>222.2</v>
      </c>
      <c r="J14683" s="29" t="n">
        <v>160</v>
      </c>
      <c r="K14683" s="30" t="s">
        <v>2306</v>
      </c>
      <c r="M14683" s="31" t="n">
        <f aca="false">P14683+R14683+T14683+V14683+X14683+Z14683+AB14683+AD14683+AF14683+AH14683+AJ14683+AL14683+AN14683+AP14683+AR14683+AT14683+AV14683+AX14683+AZ14683+BB14683+BD14683+BF14683+BH14683+BJ14683+BL14683+BN14683+BP14683</f>
        <v>0</v>
      </c>
    </row>
    <row r="14684" customFormat="false" ht="15" hidden="false" customHeight="false" outlineLevel="0" collapsed="false">
      <c r="A14684" s="55" t="n">
        <v>42055</v>
      </c>
      <c r="B14684" s="56" t="s">
        <v>1173</v>
      </c>
      <c r="C14684" s="56" t="s">
        <v>616</v>
      </c>
      <c r="D14684" s="30" t="n">
        <v>3260</v>
      </c>
      <c r="E14684" s="44" t="n">
        <v>0.40625</v>
      </c>
      <c r="F14684" s="44" t="n">
        <v>0.659722222222222</v>
      </c>
      <c r="H14684" s="42" t="n">
        <v>0.25</v>
      </c>
      <c r="I14684" s="29" t="n">
        <v>157</v>
      </c>
      <c r="J14684" s="29" t="n">
        <v>105</v>
      </c>
      <c r="K14684" s="30" t="s">
        <v>2600</v>
      </c>
      <c r="M14684" s="31" t="n">
        <f aca="false">P14684+R14684+T14684+V14684+X14684+Z14684+AB14684+AD14684+AF14684+AH14684+AJ14684+AL14684+AN14684+AP14684+AR14684+AT14684+AV14684+AX14684+AZ14684+BB14684+BD14684+BF14684+BH14684+BJ14684+BL14684+BN14684+BP14684</f>
        <v>0</v>
      </c>
    </row>
    <row r="14685" customFormat="false" ht="15" hidden="false" customHeight="false" outlineLevel="0" collapsed="false">
      <c r="A14685" s="55" t="n">
        <v>42055</v>
      </c>
      <c r="B14685" s="56" t="s">
        <v>1197</v>
      </c>
      <c r="C14685" s="56" t="s">
        <v>1412</v>
      </c>
      <c r="D14685" s="30" t="n">
        <v>3261</v>
      </c>
      <c r="E14685" s="44" t="n">
        <v>0.40625</v>
      </c>
      <c r="F14685" s="44" t="n">
        <v>0.49375</v>
      </c>
      <c r="H14685" s="42" t="n">
        <v>0.166666666666667</v>
      </c>
      <c r="I14685" s="29" t="n">
        <v>107</v>
      </c>
      <c r="J14685" s="29" t="n">
        <v>70</v>
      </c>
      <c r="K14685" s="30" t="s">
        <v>2599</v>
      </c>
      <c r="M14685" s="31" t="n">
        <f aca="false">P14685+R14685+T14685+V14685+X14685+Z14685+AB14685+AD14685+AF14685+AH14685+AJ14685+AL14685+AN14685+AP14685+AR14685+AT14685+AV14685+AX14685+AZ14685+BB14685+BD14685+BF14685+BH14685+BJ14685+BL14685+BN14685+BP14685</f>
        <v>0</v>
      </c>
    </row>
    <row r="14686" customFormat="false" ht="15" hidden="false" customHeight="false" outlineLevel="0" collapsed="false">
      <c r="A14686" s="55"/>
      <c r="B14686" s="56"/>
      <c r="C14686" s="56"/>
      <c r="D14686" s="30"/>
      <c r="E14686" s="44"/>
      <c r="F14686" s="30"/>
    </row>
    <row r="14687" customFormat="false" ht="15" hidden="false" customHeight="false" outlineLevel="0" collapsed="false">
      <c r="A14687" s="457"/>
      <c r="B14687" s="315"/>
      <c r="C14687" s="315"/>
      <c r="D14687" s="314"/>
      <c r="E14687" s="458"/>
      <c r="F14687" s="314"/>
      <c r="G14687" s="314"/>
      <c r="H14687" s="314"/>
      <c r="I14687" s="316"/>
      <c r="J14687" s="316"/>
      <c r="K14687" s="314"/>
    </row>
    <row r="14688" customFormat="false" ht="21" hidden="false" customHeight="false" outlineLevel="0" collapsed="false">
      <c r="A14688" s="457"/>
      <c r="B14688" s="315"/>
      <c r="C14688" s="315"/>
      <c r="D14688" s="314"/>
      <c r="E14688" s="458"/>
      <c r="F14688" s="314"/>
      <c r="G14688" s="448" t="s">
        <v>1423</v>
      </c>
      <c r="H14688" s="314"/>
      <c r="I14688" s="316"/>
      <c r="J14688" s="316"/>
      <c r="K14688" s="314"/>
    </row>
    <row r="14689" customFormat="false" ht="15" hidden="false" customHeight="false" outlineLevel="0" collapsed="false">
      <c r="A14689" s="55" t="n">
        <v>42057</v>
      </c>
      <c r="B14689" s="56" t="s">
        <v>1539</v>
      </c>
      <c r="C14689" s="56" t="s">
        <v>1226</v>
      </c>
      <c r="D14689" s="30" t="n">
        <v>3262</v>
      </c>
      <c r="E14689" s="44" t="n">
        <v>0.25</v>
      </c>
      <c r="F14689" s="44" t="n">
        <v>0.402777777777778</v>
      </c>
      <c r="G14689" s="3" t="s">
        <v>1224</v>
      </c>
      <c r="H14689" s="42" t="n">
        <v>0.166666666666667</v>
      </c>
      <c r="I14689" s="29" t="n">
        <v>130</v>
      </c>
      <c r="J14689" s="29" t="n">
        <v>91</v>
      </c>
      <c r="K14689" s="30" t="s">
        <v>2626</v>
      </c>
      <c r="M14689" s="31" t="n">
        <f aca="false">P14689+R14689+T14689+V14689+X14689+Z14689+AB14689+AD14689+AF14689+AH14689+AJ14689+AL14689+AN14689+AP14689+AR14689+AT14689+AV14689+AX14689+AZ14689+BB14689+BD14689+BF14689+BH14689+BJ14689+BL14689+BN14689+BP14689</f>
        <v>0</v>
      </c>
    </row>
    <row r="14690" customFormat="false" ht="15" hidden="false" customHeight="false" outlineLevel="0" collapsed="false">
      <c r="A14690" s="41"/>
      <c r="E14690" s="42"/>
    </row>
    <row r="14691" customFormat="false" ht="15" hidden="false" customHeight="false" outlineLevel="0" collapsed="false">
      <c r="A14691" s="457"/>
      <c r="B14691" s="315"/>
      <c r="C14691" s="315"/>
      <c r="D14691" s="314"/>
      <c r="E14691" s="458"/>
      <c r="F14691" s="314"/>
      <c r="G14691" s="314"/>
      <c r="H14691" s="314"/>
      <c r="I14691" s="316"/>
      <c r="J14691" s="316"/>
      <c r="K14691" s="314"/>
    </row>
    <row r="14692" customFormat="false" ht="21" hidden="false" customHeight="false" outlineLevel="0" collapsed="false">
      <c r="A14692" s="457"/>
      <c r="B14692" s="315"/>
      <c r="C14692" s="315"/>
      <c r="D14692" s="314"/>
      <c r="E14692" s="458"/>
      <c r="F14692" s="314"/>
      <c r="G14692" s="448" t="s">
        <v>1227</v>
      </c>
      <c r="H14692" s="314"/>
      <c r="I14692" s="316"/>
      <c r="J14692" s="316"/>
      <c r="K14692" s="314"/>
    </row>
    <row r="14693" customFormat="false" ht="15" hidden="false" customHeight="false" outlineLevel="0" collapsed="false">
      <c r="A14693" s="55" t="n">
        <v>42058</v>
      </c>
      <c r="B14693" s="56" t="s">
        <v>2714</v>
      </c>
      <c r="C14693" s="56" t="s">
        <v>469</v>
      </c>
      <c r="D14693" s="30" t="n">
        <v>3263</v>
      </c>
      <c r="E14693" s="44" t="n">
        <v>0.427083333333333</v>
      </c>
      <c r="F14693" s="44" t="n">
        <v>0.548611111111111</v>
      </c>
      <c r="G14693" s="156" t="s">
        <v>3040</v>
      </c>
      <c r="H14693" s="42" t="n">
        <v>0.166666666666667</v>
      </c>
      <c r="I14693" s="29" t="n">
        <v>107</v>
      </c>
      <c r="J14693" s="29" t="n">
        <v>70</v>
      </c>
      <c r="K14693" s="30" t="s">
        <v>2608</v>
      </c>
      <c r="M14693" s="31" t="n">
        <f aca="false">P14693+R14693+T14693+V14693+X14693+Z14693+AB14693+AD14693+AF14693+AH14693+AJ14693+AL14693+AN14693+AP14693+AR14693+AT14693+AV14693+AX14693+AZ14693+BB14693+BD14693+BF14693+BH14693+BJ14693+BL14693+BN14693+BP14693</f>
        <v>0</v>
      </c>
    </row>
    <row r="14694" customFormat="false" ht="15" hidden="false" customHeight="false" outlineLevel="0" collapsed="false">
      <c r="A14694" s="97" t="n">
        <v>42058</v>
      </c>
      <c r="B14694" s="98" t="s">
        <v>1257</v>
      </c>
      <c r="C14694" s="98" t="s">
        <v>3097</v>
      </c>
      <c r="D14694" s="67" t="n">
        <v>3264</v>
      </c>
      <c r="E14694" s="99" t="n">
        <v>0.354166666666667</v>
      </c>
      <c r="F14694" s="67" t="s">
        <v>1257</v>
      </c>
      <c r="G14694" s="190" t="s">
        <v>1257</v>
      </c>
      <c r="H14694" s="67" t="s">
        <v>1257</v>
      </c>
      <c r="I14694" s="63" t="s">
        <v>1257</v>
      </c>
      <c r="J14694" s="63" t="s">
        <v>1257</v>
      </c>
      <c r="K14694" s="67" t="s">
        <v>2462</v>
      </c>
      <c r="M14694" s="31" t="n">
        <f aca="false">P14694+R14694+T14694+V14694+X14694+Z14694+AB14694+AD14694+AF14694+AH14694+AJ14694+AL14694+AN14694+AP14694+AR14694+AT14694+AV14694+AX14694+AZ14694+BB14694+BD14694+BF14694+BH14694+BJ14694+BL14694+BN14694+BP14694</f>
        <v>0</v>
      </c>
    </row>
    <row r="14695" customFormat="false" ht="15" hidden="false" customHeight="false" outlineLevel="0" collapsed="false">
      <c r="A14695" s="55" t="n">
        <v>42058</v>
      </c>
      <c r="B14695" s="56" t="s">
        <v>1197</v>
      </c>
      <c r="C14695" s="56" t="s">
        <v>925</v>
      </c>
      <c r="D14695" s="30" t="n">
        <v>3265</v>
      </c>
      <c r="E14695" s="44" t="n">
        <v>0.3125</v>
      </c>
      <c r="F14695" s="44" t="n">
        <v>0.659722222222222</v>
      </c>
      <c r="H14695" s="42" t="n">
        <v>0.354166666666667</v>
      </c>
      <c r="I14695" s="29" t="n">
        <v>287.5</v>
      </c>
      <c r="J14695" s="29" t="n">
        <v>148.75</v>
      </c>
      <c r="K14695" s="30" t="s">
        <v>2599</v>
      </c>
      <c r="M14695" s="31" t="n">
        <f aca="false">P14695+R14695+T14695+V14695+X14695+Z14695+AB14695+AD14695+AF14695+AH14695+AJ14695+AL14695+AN14695+AP14695+AR14695+AT14695+AV14695+AX14695+AZ14695+BB14695+BD14695+BF14695+BH14695+BJ14695+BL14695+BN14695+BP14695</f>
        <v>0</v>
      </c>
    </row>
    <row r="14696" customFormat="false" ht="15" hidden="false" customHeight="false" outlineLevel="0" collapsed="false">
      <c r="A14696" s="55" t="n">
        <v>42058</v>
      </c>
      <c r="B14696" s="56" t="s">
        <v>2627</v>
      </c>
      <c r="C14696" s="56" t="s">
        <v>925</v>
      </c>
      <c r="D14696" s="30" t="n">
        <v>3266</v>
      </c>
      <c r="E14696" s="44" t="n">
        <v>0.3125</v>
      </c>
      <c r="F14696" s="44" t="n">
        <v>0.520833333333333</v>
      </c>
      <c r="G14696" s="156" t="s">
        <v>3098</v>
      </c>
      <c r="H14696" s="42" t="n">
        <v>0.208333333333333</v>
      </c>
      <c r="I14696" s="29" t="n">
        <v>172</v>
      </c>
      <c r="J14696" s="29" t="n">
        <v>112.5</v>
      </c>
      <c r="K14696" s="30" t="s">
        <v>1216</v>
      </c>
      <c r="M14696" s="31" t="n">
        <f aca="false">P14696+R14696+T14696+V14696+X14696+Z14696+AB14696+AD14696+AF14696+AH14696+AJ14696+AL14696+AN14696+AP14696+AR14696+AT14696+AV14696+AX14696+AZ14696+BB14696+BD14696+BF14696+BH14696+BJ14696+BL14696+BN14696+BP14696</f>
        <v>0</v>
      </c>
    </row>
    <row r="14697" customFormat="false" ht="15" hidden="false" customHeight="false" outlineLevel="0" collapsed="false">
      <c r="A14697" s="55" t="n">
        <v>42058</v>
      </c>
      <c r="B14697" s="56" t="s">
        <v>679</v>
      </c>
      <c r="C14697" s="56" t="s">
        <v>1206</v>
      </c>
      <c r="D14697" s="30" t="n">
        <v>3267</v>
      </c>
      <c r="E14697" s="44" t="n">
        <v>0.291666666666667</v>
      </c>
      <c r="F14697" s="30" t="s">
        <v>1162</v>
      </c>
      <c r="G14697" s="3" t="s">
        <v>3099</v>
      </c>
      <c r="H14697" s="3" t="s">
        <v>1162</v>
      </c>
      <c r="I14697" s="29" t="n">
        <v>274.2</v>
      </c>
      <c r="J14697" s="29" t="n">
        <v>130</v>
      </c>
      <c r="K14697" s="30" t="s">
        <v>1223</v>
      </c>
      <c r="M14697" s="31" t="n">
        <f aca="false">P14697+R14697+T14697+V14697+X14697+Z14697+AB14697+AD14697+AF14697+AH14697+AJ14697+AL14697+AN14697+AP14697+AR14697+AT14697+AV14697+AX14697+AZ14697+BB14697+BD14697+BF14697+BH14697+BJ14697+BL14697+BN14697+BP14697</f>
        <v>0</v>
      </c>
    </row>
    <row r="14698" customFormat="false" ht="15" hidden="false" customHeight="false" outlineLevel="0" collapsed="false">
      <c r="A14698" s="55" t="n">
        <v>42058</v>
      </c>
      <c r="B14698" s="56" t="s">
        <v>383</v>
      </c>
      <c r="C14698" s="56" t="s">
        <v>1206</v>
      </c>
      <c r="D14698" s="30" t="n">
        <v>3268</v>
      </c>
      <c r="E14698" s="44" t="n">
        <v>0.291666666666667</v>
      </c>
      <c r="F14698" s="30" t="s">
        <v>1162</v>
      </c>
      <c r="G14698" s="3" t="s">
        <v>3100</v>
      </c>
      <c r="H14698" s="3" t="s">
        <v>1162</v>
      </c>
      <c r="I14698" s="29" t="n">
        <v>250.9</v>
      </c>
      <c r="J14698" s="29" t="n">
        <v>193</v>
      </c>
      <c r="K14698" s="30" t="s">
        <v>1232</v>
      </c>
      <c r="M14698" s="31" t="n">
        <f aca="false">P14698+R14698+T14698+V14698+X14698+Z14698+AB14698+AD14698+AF14698+AH14698+AJ14698+AL14698+AN14698+AP14698+AR14698+AT14698+AV14698+AX14698+AZ14698+BB14698+BD14698+BF14698+BH14698+BJ14698+BL14698+BN14698+BP14698</f>
        <v>0</v>
      </c>
    </row>
    <row r="14699" customFormat="false" ht="15" hidden="false" customHeight="false" outlineLevel="0" collapsed="false">
      <c r="A14699" s="55" t="n">
        <v>42058</v>
      </c>
      <c r="B14699" s="56" t="s">
        <v>1165</v>
      </c>
      <c r="C14699" s="56" t="s">
        <v>1206</v>
      </c>
      <c r="D14699" s="30" t="n">
        <v>3269</v>
      </c>
      <c r="E14699" s="44" t="n">
        <v>0.291666666666667</v>
      </c>
      <c r="F14699" s="30" t="s">
        <v>1162</v>
      </c>
      <c r="G14699" s="3" t="s">
        <v>3101</v>
      </c>
      <c r="H14699" s="3" t="s">
        <v>1162</v>
      </c>
      <c r="I14699" s="29" t="n">
        <v>231.5</v>
      </c>
      <c r="J14699" s="29" t="n">
        <v>193</v>
      </c>
      <c r="K14699" s="30" t="s">
        <v>2306</v>
      </c>
      <c r="M14699" s="31" t="n">
        <f aca="false">P14699+R14699+T14699+V14699+X14699+Z14699+AB14699+AD14699+AF14699+AH14699+AJ14699+AL14699+AN14699+AP14699+AR14699+AT14699+AV14699+AX14699+AZ14699+BB14699+BD14699+BF14699+BH14699+BJ14699+BL14699+BN14699+BP14699</f>
        <v>0</v>
      </c>
    </row>
    <row r="14700" customFormat="false" ht="15" hidden="false" customHeight="false" outlineLevel="0" collapsed="false">
      <c r="A14700" s="55" t="n">
        <v>42058</v>
      </c>
      <c r="B14700" s="56" t="s">
        <v>2771</v>
      </c>
      <c r="C14700" s="56" t="s">
        <v>1206</v>
      </c>
      <c r="D14700" s="30" t="n">
        <v>3270</v>
      </c>
      <c r="E14700" s="44" t="n">
        <v>0.291666666666667</v>
      </c>
      <c r="F14700" s="30" t="s">
        <v>1162</v>
      </c>
      <c r="G14700" s="3" t="s">
        <v>3102</v>
      </c>
      <c r="H14700" s="3" t="s">
        <v>1162</v>
      </c>
      <c r="I14700" s="29" t="n">
        <v>248.2</v>
      </c>
      <c r="J14700" s="29" t="n">
        <v>160</v>
      </c>
      <c r="K14700" s="30" t="s">
        <v>2772</v>
      </c>
      <c r="M14700" s="31" t="n">
        <f aca="false">P14700+R14700+T14700+V14700+X14700+Z14700+AB14700+AD14700+AF14700+AH14700+AJ14700+AL14700+AN14700+AP14700+AR14700+AT14700+AV14700+AX14700+AZ14700+BB14700+BD14700+BF14700+BH14700+BJ14700+BL14700+BN14700+BP14700</f>
        <v>0</v>
      </c>
    </row>
    <row r="14701" customFormat="false" ht="15" hidden="false" customHeight="false" outlineLevel="0" collapsed="false">
      <c r="A14701" s="55" t="n">
        <v>42058</v>
      </c>
      <c r="B14701" s="56" t="s">
        <v>2937</v>
      </c>
      <c r="C14701" s="56" t="s">
        <v>1206</v>
      </c>
      <c r="D14701" s="30" t="n">
        <v>3271</v>
      </c>
      <c r="E14701" s="44" t="n">
        <v>0.291666666666667</v>
      </c>
      <c r="F14701" s="30" t="s">
        <v>1162</v>
      </c>
      <c r="H14701" s="3" t="s">
        <v>1162</v>
      </c>
      <c r="I14701" s="29" t="n">
        <v>222.2</v>
      </c>
      <c r="J14701" s="29" t="n">
        <v>80</v>
      </c>
      <c r="K14701" s="30" t="s">
        <v>2626</v>
      </c>
      <c r="M14701" s="31" t="n">
        <f aca="false">P14701+R14701+T14701+V14701+X14701+Z14701+AB14701+AD14701+AF14701+AH14701+AJ14701+AL14701+AN14701+AP14701+AR14701+AT14701+AV14701+AX14701+AZ14701+BB14701+BD14701+BF14701+BH14701+BJ14701+BL14701+BN14701+BP14701</f>
        <v>0</v>
      </c>
    </row>
    <row r="14702" customFormat="false" ht="15" hidden="false" customHeight="false" outlineLevel="0" collapsed="false">
      <c r="A14702" s="55" t="n">
        <v>42058</v>
      </c>
      <c r="B14702" s="56" t="s">
        <v>2934</v>
      </c>
      <c r="C14702" s="56" t="s">
        <v>3103</v>
      </c>
      <c r="D14702" s="30" t="n">
        <v>3271</v>
      </c>
      <c r="E14702" s="44" t="n">
        <v>0.291666666666667</v>
      </c>
      <c r="F14702" s="30" t="s">
        <v>1162</v>
      </c>
      <c r="H14702" s="3" t="s">
        <v>1162</v>
      </c>
      <c r="I14702" s="29" t="s">
        <v>3090</v>
      </c>
      <c r="J14702" s="29" t="n">
        <v>80</v>
      </c>
      <c r="K14702" s="30" t="s">
        <v>2772</v>
      </c>
    </row>
    <row r="14703" customFormat="false" ht="15" hidden="false" customHeight="false" outlineLevel="0" collapsed="false">
      <c r="A14703" s="55" t="n">
        <v>42058</v>
      </c>
      <c r="B14703" s="56" t="s">
        <v>1539</v>
      </c>
      <c r="C14703" s="56" t="s">
        <v>1226</v>
      </c>
      <c r="D14703" s="30" t="n">
        <v>3272</v>
      </c>
      <c r="E14703" s="44" t="n">
        <v>0.416666666666667</v>
      </c>
      <c r="F14703" s="44" t="n">
        <v>0.625</v>
      </c>
      <c r="H14703" s="42" t="n">
        <v>0.208333333333333</v>
      </c>
      <c r="I14703" s="29" t="n">
        <v>125</v>
      </c>
      <c r="J14703" s="29" t="n">
        <v>87.5</v>
      </c>
      <c r="K14703" s="30" t="s">
        <v>2626</v>
      </c>
      <c r="M14703" s="31" t="n">
        <f aca="false">P14703+R14703+T14703+V14703+X14703+Z14703+AB14703+AD14703+AF14703+AH14703+AJ14703+AL14703+AN14703+AP14703+AR14703+AT14703+AV14703+AX14703+AZ14703+BB14703+BD14703+BF14703+BH14703+BJ14703+BL14703+BN14703+BP14703</f>
        <v>0</v>
      </c>
    </row>
    <row r="14704" customFormat="false" ht="15" hidden="false" customHeight="false" outlineLevel="0" collapsed="false">
      <c r="A14704" s="55"/>
      <c r="B14704" s="56"/>
      <c r="C14704" s="56"/>
      <c r="D14704" s="30"/>
      <c r="E14704" s="44"/>
      <c r="F14704" s="30"/>
    </row>
    <row r="14705" customFormat="false" ht="15" hidden="false" customHeight="false" outlineLevel="0" collapsed="false">
      <c r="A14705" s="457"/>
      <c r="B14705" s="315"/>
      <c r="C14705" s="315"/>
      <c r="D14705" s="314"/>
      <c r="E14705" s="458"/>
      <c r="F14705" s="314"/>
      <c r="G14705" s="314"/>
      <c r="H14705" s="314"/>
      <c r="I14705" s="316"/>
      <c r="J14705" s="316"/>
      <c r="K14705" s="314"/>
    </row>
    <row r="14706" customFormat="false" ht="21" hidden="false" customHeight="false" outlineLevel="0" collapsed="false">
      <c r="A14706" s="457"/>
      <c r="B14706" s="315"/>
      <c r="C14706" s="315"/>
      <c r="D14706" s="314"/>
      <c r="E14706" s="458"/>
      <c r="F14706" s="314"/>
      <c r="G14706" s="448" t="s">
        <v>1245</v>
      </c>
      <c r="H14706" s="314"/>
      <c r="I14706" s="316"/>
      <c r="J14706" s="316"/>
      <c r="K14706" s="314"/>
    </row>
    <row r="14707" customFormat="false" ht="15" hidden="false" customHeight="false" outlineLevel="0" collapsed="false">
      <c r="A14707" s="55" t="n">
        <v>42059</v>
      </c>
      <c r="B14707" s="56" t="s">
        <v>1539</v>
      </c>
      <c r="C14707" s="56" t="s">
        <v>2625</v>
      </c>
      <c r="D14707" s="30" t="n">
        <v>3273</v>
      </c>
      <c r="E14707" s="44" t="n">
        <v>0.291666666666667</v>
      </c>
      <c r="F14707" s="44" t="n">
        <v>0.666666666666667</v>
      </c>
      <c r="G14707" s="3" t="s">
        <v>1416</v>
      </c>
      <c r="H14707" s="3" t="s">
        <v>1276</v>
      </c>
      <c r="I14707" s="29" t="n">
        <v>257</v>
      </c>
      <c r="J14707" s="29" t="n">
        <v>175</v>
      </c>
      <c r="K14707" s="30" t="s">
        <v>2626</v>
      </c>
      <c r="M14707" s="31" t="n">
        <f aca="false">P14707+R14707+T14707+V14707+X14707+Z14707+AB14707+AD14707+AF14707+AH14707+AJ14707+AL14707+AN14707+AP14707+AR14707+AT14707+AV14707+AX14707+AZ14707+BB14707+BD14707+BF14707+BH14707+BJ14707+BL14707+BN14707+BP14707</f>
        <v>0</v>
      </c>
    </row>
    <row r="14708" customFormat="false" ht="15" hidden="false" customHeight="false" outlineLevel="0" collapsed="false">
      <c r="A14708" s="55" t="n">
        <v>42059</v>
      </c>
      <c r="B14708" s="56" t="s">
        <v>1362</v>
      </c>
      <c r="C14708" s="56" t="s">
        <v>1226</v>
      </c>
      <c r="D14708" s="30" t="n">
        <v>3274</v>
      </c>
      <c r="E14708" s="44" t="n">
        <v>0.270833333333333</v>
      </c>
      <c r="F14708" s="44" t="n">
        <v>0.541666666666667</v>
      </c>
      <c r="H14708" s="42" t="n">
        <v>0.270833333333333</v>
      </c>
      <c r="I14708" s="29" t="n">
        <v>162.5</v>
      </c>
      <c r="J14708" s="29" t="n">
        <v>113.75</v>
      </c>
      <c r="K14708" s="30" t="s">
        <v>2630</v>
      </c>
      <c r="M14708" s="31" t="n">
        <f aca="false">P14708+R14708+T14708+V14708+X14708+Z14708+AB14708+AD14708+AF14708+AH14708+AJ14708+AL14708+AN14708+AP14708+AR14708+AT14708+AV14708+AX14708+AZ14708+BB14708+BD14708+BF14708+BH14708+BJ14708+BL14708+BN14708+BP14708</f>
        <v>0</v>
      </c>
    </row>
    <row r="14709" customFormat="false" ht="15" hidden="false" customHeight="false" outlineLevel="0" collapsed="false">
      <c r="A14709" s="55" t="n">
        <v>42059</v>
      </c>
      <c r="B14709" s="56" t="s">
        <v>2636</v>
      </c>
      <c r="C14709" s="56" t="s">
        <v>1540</v>
      </c>
      <c r="D14709" s="30" t="n">
        <v>3275</v>
      </c>
      <c r="E14709" s="44" t="n">
        <v>0.354166666666667</v>
      </c>
      <c r="F14709" s="44" t="n">
        <v>0.541666666666667</v>
      </c>
      <c r="G14709" s="3" t="s">
        <v>1338</v>
      </c>
      <c r="H14709" s="3" t="s">
        <v>1201</v>
      </c>
      <c r="I14709" s="29" t="n">
        <v>213.5</v>
      </c>
      <c r="J14709" s="29" t="n">
        <v>141.25</v>
      </c>
      <c r="K14709" s="30" t="s">
        <v>2381</v>
      </c>
      <c r="M14709" s="31" t="n">
        <f aca="false">P14709+R14709+T14709+V14709+X14709+Z14709+AB14709+AD14709+AF14709+AH14709+AJ14709+AL14709+AN14709+AP14709+AR14709+AT14709+AV14709+AX14709+AZ14709+BB14709+BD14709+BF14709+BH14709+BJ14709+BL14709+BN14709+BP14709</f>
        <v>0</v>
      </c>
    </row>
    <row r="14710" customFormat="false" ht="15" hidden="false" customHeight="false" outlineLevel="0" collapsed="false">
      <c r="A14710" s="55" t="n">
        <v>42059</v>
      </c>
      <c r="B14710" s="56" t="s">
        <v>679</v>
      </c>
      <c r="C14710" s="56" t="s">
        <v>1206</v>
      </c>
      <c r="D14710" s="30" t="n">
        <v>3276</v>
      </c>
      <c r="E14710" s="44" t="n">
        <v>0.291666666666667</v>
      </c>
      <c r="F14710" s="30" t="s">
        <v>1162</v>
      </c>
      <c r="H14710" s="3" t="s">
        <v>1162</v>
      </c>
      <c r="I14710" s="29" t="n">
        <v>227.2</v>
      </c>
      <c r="J14710" s="29" t="n">
        <v>130</v>
      </c>
      <c r="K14710" s="30" t="s">
        <v>1223</v>
      </c>
      <c r="M14710" s="31" t="n">
        <f aca="false">P14710+R14710+T14710+V14710+X14710+Z14710+AB14710+AD14710+AF14710+AH14710+AJ14710+AL14710+AN14710+AP14710+AR14710+AT14710+AV14710+AX14710+AZ14710+BB14710+BD14710+BF14710+BH14710+BJ14710+BL14710+BN14710+BP14710</f>
        <v>0</v>
      </c>
    </row>
    <row r="14711" customFormat="false" ht="15" hidden="false" customHeight="false" outlineLevel="0" collapsed="false">
      <c r="A14711" s="55" t="n">
        <v>42059</v>
      </c>
      <c r="B14711" s="56" t="s">
        <v>383</v>
      </c>
      <c r="C14711" s="56" t="s">
        <v>1206</v>
      </c>
      <c r="D14711" s="30" t="n">
        <v>3277</v>
      </c>
      <c r="E14711" s="44" t="n">
        <v>0.291666666666667</v>
      </c>
      <c r="F14711" s="30" t="s">
        <v>1162</v>
      </c>
      <c r="H14711" s="3" t="s">
        <v>1162</v>
      </c>
      <c r="I14711" s="29" t="n">
        <v>227.2</v>
      </c>
      <c r="J14711" s="29" t="n">
        <v>160</v>
      </c>
      <c r="K14711" s="30" t="s">
        <v>1232</v>
      </c>
      <c r="M14711" s="31" t="n">
        <f aca="false">P14711+R14711+T14711+V14711+X14711+Z14711+AB14711+AD14711+AF14711+AH14711+AJ14711+AL14711+AN14711+AP14711+AR14711+AT14711+AV14711+AX14711+AZ14711+BB14711+BD14711+BF14711+BH14711+BJ14711+BL14711+BN14711+BP14711</f>
        <v>0</v>
      </c>
    </row>
    <row r="14712" customFormat="false" ht="15" hidden="false" customHeight="false" outlineLevel="0" collapsed="false">
      <c r="A14712" s="55" t="n">
        <v>42059</v>
      </c>
      <c r="B14712" s="56" t="s">
        <v>1165</v>
      </c>
      <c r="C14712" s="56" t="s">
        <v>1206</v>
      </c>
      <c r="D14712" s="30" t="n">
        <v>3278</v>
      </c>
      <c r="E14712" s="44" t="n">
        <v>0.291666666666667</v>
      </c>
      <c r="F14712" s="30" t="s">
        <v>1162</v>
      </c>
      <c r="H14712" s="3" t="s">
        <v>1162</v>
      </c>
      <c r="I14712" s="29" t="n">
        <v>225.4</v>
      </c>
      <c r="J14712" s="29" t="n">
        <v>160</v>
      </c>
      <c r="K14712" s="30" t="s">
        <v>2306</v>
      </c>
      <c r="M14712" s="31" t="n">
        <f aca="false">P14712+R14712+T14712+V14712+X14712+Z14712+AB14712+AD14712+AF14712+AH14712+AJ14712+AL14712+AN14712+AP14712+AR14712+AT14712+AV14712+AX14712+AZ14712+BB14712+BD14712+BF14712+BH14712+BJ14712+BL14712+BN14712+BP14712</f>
        <v>0</v>
      </c>
    </row>
    <row r="14713" customFormat="false" ht="15" hidden="false" customHeight="false" outlineLevel="0" collapsed="false">
      <c r="A14713" s="55" t="n">
        <v>42059</v>
      </c>
      <c r="B14713" s="56" t="s">
        <v>2771</v>
      </c>
      <c r="C14713" s="56" t="s">
        <v>1206</v>
      </c>
      <c r="D14713" s="30" t="n">
        <v>3279</v>
      </c>
      <c r="E14713" s="44" t="n">
        <v>0.291666666666667</v>
      </c>
      <c r="F14713" s="30" t="s">
        <v>1162</v>
      </c>
      <c r="G14713" s="3" t="s">
        <v>1489</v>
      </c>
      <c r="H14713" s="3" t="s">
        <v>1162</v>
      </c>
      <c r="I14713" s="29" t="n">
        <v>248.2</v>
      </c>
      <c r="J14713" s="29" t="n">
        <v>176.5</v>
      </c>
      <c r="K14713" s="30" t="s">
        <v>2772</v>
      </c>
      <c r="M14713" s="31" t="n">
        <f aca="false">P14713+R14713+T14713+V14713+X14713+Z14713+AB14713+AD14713+AF14713+AH14713+AJ14713+AL14713+AN14713+AP14713+AR14713+AT14713+AV14713+AX14713+AZ14713+BB14713+BD14713+BF14713+BH14713+BJ14713+BL14713+BN14713+BP14713</f>
        <v>0</v>
      </c>
    </row>
    <row r="14714" customFormat="false" ht="15" hidden="false" customHeight="false" outlineLevel="0" collapsed="false">
      <c r="A14714" s="55" t="n">
        <v>42059</v>
      </c>
      <c r="B14714" s="56" t="s">
        <v>1193</v>
      </c>
      <c r="C14714" s="56" t="s">
        <v>278</v>
      </c>
      <c r="D14714" s="30" t="n">
        <v>3280</v>
      </c>
      <c r="E14714" s="44" t="n">
        <v>0.395833333333333</v>
      </c>
      <c r="F14714" s="44" t="n">
        <v>0.631944444444444</v>
      </c>
      <c r="G14714" s="156" t="s">
        <v>3104</v>
      </c>
      <c r="H14714" s="42" t="n">
        <v>0.25</v>
      </c>
      <c r="I14714" s="29" t="n">
        <v>157</v>
      </c>
      <c r="J14714" s="29" t="n">
        <v>105</v>
      </c>
      <c r="K14714" s="30" t="s">
        <v>1216</v>
      </c>
      <c r="M14714" s="31" t="n">
        <f aca="false">P14714+R14714+T14714+V14714+X14714+Z14714+AB14714+AD14714+AF14714+AH14714+AJ14714+AL14714+AN14714+AP14714+AR14714+AT14714+AV14714+AX14714+AZ14714+BB14714+BD14714+BF14714+BH14714+BJ14714+BL14714+BN14714+BP14714</f>
        <v>0</v>
      </c>
    </row>
    <row r="14715" customFormat="false" ht="15" hidden="false" customHeight="false" outlineLevel="0" collapsed="false">
      <c r="A14715" s="55" t="n">
        <v>42059</v>
      </c>
      <c r="B14715" s="56" t="s">
        <v>1197</v>
      </c>
      <c r="C14715" s="56" t="s">
        <v>1032</v>
      </c>
      <c r="D14715" s="30" t="n">
        <v>3281</v>
      </c>
      <c r="E14715" s="44" t="n">
        <v>0.354166666666667</v>
      </c>
      <c r="F14715" s="44" t="n">
        <v>0.569444444444444</v>
      </c>
      <c r="H14715" s="42" t="n">
        <v>0.229166666666667</v>
      </c>
      <c r="I14715" s="29" t="n">
        <v>188.5</v>
      </c>
      <c r="J14715" s="29" t="n">
        <v>96.25</v>
      </c>
      <c r="K14715" s="30" t="s">
        <v>2599</v>
      </c>
      <c r="M14715" s="31" t="n">
        <f aca="false">P14715+R14715+T14715+V14715+X14715+Z14715+AB14715+AD14715+AF14715+AH14715+AJ14715+AL14715+AN14715+AP14715+AR14715+AT14715+AV14715+AX14715+AZ14715+BB14715+BD14715+BF14715+BH14715+BJ14715+BL14715+BN14715+BP14715</f>
        <v>0</v>
      </c>
    </row>
    <row r="14716" customFormat="false" ht="15" hidden="false" customHeight="false" outlineLevel="0" collapsed="false">
      <c r="A14716" s="55"/>
      <c r="B14716" s="56"/>
      <c r="C14716" s="56"/>
      <c r="D14716" s="30"/>
      <c r="E14716" s="44"/>
      <c r="F14716" s="30"/>
    </row>
    <row r="14717" customFormat="false" ht="15" hidden="false" customHeight="false" outlineLevel="0" collapsed="false">
      <c r="A14717" s="457"/>
      <c r="B14717" s="315"/>
      <c r="C14717" s="315"/>
      <c r="D14717" s="314"/>
      <c r="E14717" s="458"/>
      <c r="F14717" s="314"/>
      <c r="G14717" s="314"/>
      <c r="H14717" s="314"/>
      <c r="I14717" s="316"/>
      <c r="J14717" s="316"/>
      <c r="K14717" s="314"/>
    </row>
    <row r="14718" customFormat="false" ht="21" hidden="false" customHeight="false" outlineLevel="0" collapsed="false">
      <c r="A14718" s="457"/>
      <c r="B14718" s="315"/>
      <c r="C14718" s="315"/>
      <c r="D14718" s="314"/>
      <c r="E14718" s="458"/>
      <c r="F14718" s="314"/>
      <c r="G14718" s="448" t="s">
        <v>1280</v>
      </c>
      <c r="H14718" s="314"/>
      <c r="I14718" s="316"/>
      <c r="J14718" s="316"/>
      <c r="K14718" s="314"/>
    </row>
    <row r="14719" customFormat="false" ht="15" hidden="false" customHeight="false" outlineLevel="0" collapsed="false">
      <c r="A14719" s="55" t="n">
        <v>42060</v>
      </c>
      <c r="B14719" s="56" t="s">
        <v>1539</v>
      </c>
      <c r="C14719" s="56" t="s">
        <v>1226</v>
      </c>
      <c r="D14719" s="30" t="n">
        <v>3282</v>
      </c>
      <c r="E14719" s="44" t="n">
        <v>0.25</v>
      </c>
      <c r="F14719" s="44" t="n">
        <v>0.666666666666667</v>
      </c>
      <c r="H14719" s="42" t="n">
        <v>0.416666666666667</v>
      </c>
      <c r="I14719" s="29" t="n">
        <v>250</v>
      </c>
      <c r="J14719" s="29" t="n">
        <v>175</v>
      </c>
      <c r="K14719" s="30" t="s">
        <v>2626</v>
      </c>
      <c r="M14719" s="31" t="n">
        <f aca="false">P14719+R14719+T14719+V14719+X14719+Z14719+AB14719+AD14719+AF14719+AH14719+AJ14719+AL14719+AN14719+AP14719+AR14719+AT14719+AV14719+AX14719+AZ14719+BB14719+BD14719+BF14719+BH14719+BJ14719+BL14719+BN14719+BP14719</f>
        <v>0</v>
      </c>
    </row>
    <row r="14720" customFormat="false" ht="15" hidden="false" customHeight="false" outlineLevel="0" collapsed="false">
      <c r="A14720" s="55" t="n">
        <v>42060</v>
      </c>
      <c r="B14720" s="56" t="s">
        <v>1173</v>
      </c>
      <c r="C14720" s="56" t="s">
        <v>1226</v>
      </c>
      <c r="D14720" s="30" t="n">
        <v>3283</v>
      </c>
      <c r="E14720" s="44" t="n">
        <v>0.270833333333333</v>
      </c>
      <c r="F14720" s="44" t="n">
        <v>0.666666666666667</v>
      </c>
      <c r="H14720" s="42" t="n">
        <v>0.395833333333333</v>
      </c>
      <c r="I14720" s="29" t="n">
        <v>237.5</v>
      </c>
      <c r="J14720" s="29" t="n">
        <v>166.25</v>
      </c>
      <c r="K14720" s="30" t="s">
        <v>2600</v>
      </c>
      <c r="M14720" s="31" t="n">
        <f aca="false">P14720+R14720+T14720+V14720+X14720+Z14720+AB14720+AD14720+AF14720+AH14720+AJ14720+AL14720+AN14720+AP14720+AR14720+AT14720+AV14720+AX14720+AZ14720+BB14720+BD14720+BF14720+BH14720+BJ14720+BL14720+BN14720+BP14720</f>
        <v>0</v>
      </c>
    </row>
    <row r="14721" customFormat="false" ht="15" hidden="false" customHeight="false" outlineLevel="0" collapsed="false">
      <c r="A14721" s="55" t="n">
        <v>42060</v>
      </c>
      <c r="B14721" s="56" t="s">
        <v>1193</v>
      </c>
      <c r="C14721" s="56" t="s">
        <v>979</v>
      </c>
      <c r="D14721" s="30" t="n">
        <v>3284</v>
      </c>
      <c r="E14721" s="44" t="n">
        <v>0.322916666666667</v>
      </c>
      <c r="F14721" s="44" t="n">
        <v>0.729166666666667</v>
      </c>
      <c r="G14721" s="156" t="s">
        <v>3105</v>
      </c>
      <c r="H14721" s="42" t="n">
        <v>0.416666666666667</v>
      </c>
      <c r="I14721" s="29" t="n">
        <v>257</v>
      </c>
      <c r="J14721" s="29" t="n">
        <v>175</v>
      </c>
      <c r="K14721" s="30" t="s">
        <v>1216</v>
      </c>
      <c r="M14721" s="31" t="n">
        <f aca="false">P14721+R14721+T14721+V14721+X14721+Z14721+AB14721+AD14721+AF14721+AH14721+AJ14721+AL14721+AN14721+AP14721+AR14721+AT14721+AV14721+AX14721+AZ14721+BB14721+BD14721+BF14721+BH14721+BJ14721+BL14721+BN14721+BP14721</f>
        <v>0</v>
      </c>
    </row>
    <row r="14722" customFormat="false" ht="15" hidden="false" customHeight="false" outlineLevel="0" collapsed="false">
      <c r="A14722" s="55" t="n">
        <v>42060</v>
      </c>
      <c r="B14722" s="56" t="s">
        <v>1514</v>
      </c>
      <c r="C14722" s="56" t="s">
        <v>1395</v>
      </c>
      <c r="D14722" s="30" t="n">
        <v>3285</v>
      </c>
      <c r="E14722" s="44" t="n">
        <v>0.291666666666667</v>
      </c>
      <c r="F14722" s="30" t="s">
        <v>1327</v>
      </c>
      <c r="H14722" s="3" t="s">
        <v>1327</v>
      </c>
      <c r="I14722" s="29" t="n">
        <v>227.5</v>
      </c>
      <c r="J14722" s="29" t="n">
        <v>130</v>
      </c>
      <c r="K14722" s="30" t="s">
        <v>1516</v>
      </c>
      <c r="M14722" s="31" t="n">
        <f aca="false">P14722+R14722+T14722+V14722+X14722+Z14722+AB14722+AD14722+AF14722+AH14722+AJ14722+AL14722+AN14722+AP14722+AR14722+AT14722+AV14722+AX14722+AZ14722+BB14722+BD14722+BF14722+BH14722+BJ14722+BL14722+BN14722+BP14722</f>
        <v>0</v>
      </c>
    </row>
    <row r="14723" customFormat="false" ht="15" hidden="false" customHeight="false" outlineLevel="0" collapsed="false">
      <c r="A14723" s="55" t="n">
        <v>42060</v>
      </c>
      <c r="B14723" s="56" t="s">
        <v>1517</v>
      </c>
      <c r="C14723" s="56" t="s">
        <v>1395</v>
      </c>
      <c r="D14723" s="30" t="n">
        <v>3286</v>
      </c>
      <c r="E14723" s="44" t="n">
        <v>0.291666666666667</v>
      </c>
      <c r="F14723" s="30" t="s">
        <v>1327</v>
      </c>
      <c r="G14723" s="3" t="s">
        <v>3106</v>
      </c>
      <c r="H14723" s="3" t="s">
        <v>1327</v>
      </c>
      <c r="I14723" s="29" t="n">
        <v>253.3</v>
      </c>
      <c r="J14723" s="29" t="n">
        <v>160</v>
      </c>
      <c r="K14723" s="30" t="s">
        <v>1518</v>
      </c>
      <c r="M14723" s="31" t="n">
        <f aca="false">P14723+R14723+T14723+V14723+X14723+Z14723+AB14723+AD14723+AF14723+AH14723+AJ14723+AL14723+AN14723+AP14723+AR14723+AT14723+AV14723+AX14723+AZ14723+BB14723+BD14723+BF14723+BH14723+BJ14723+BL14723+BN14723+BP14723</f>
        <v>0</v>
      </c>
    </row>
    <row r="14724" customFormat="false" ht="15" hidden="false" customHeight="false" outlineLevel="0" collapsed="false">
      <c r="A14724" s="55" t="n">
        <v>42060</v>
      </c>
      <c r="B14724" s="56" t="s">
        <v>1519</v>
      </c>
      <c r="C14724" s="56" t="s">
        <v>1395</v>
      </c>
      <c r="D14724" s="30" t="n">
        <v>3287</v>
      </c>
      <c r="E14724" s="44" t="n">
        <v>0.291666666666667</v>
      </c>
      <c r="F14724" s="30" t="s">
        <v>1327</v>
      </c>
      <c r="H14724" s="3" t="s">
        <v>1327</v>
      </c>
      <c r="I14724" s="29" t="n">
        <v>222.2</v>
      </c>
      <c r="J14724" s="29" t="n">
        <v>160</v>
      </c>
      <c r="K14724" s="30" t="s">
        <v>2615</v>
      </c>
      <c r="M14724" s="31" t="n">
        <f aca="false">P14724+R14724+T14724+V14724+X14724+Z14724+AB14724+AD14724+AF14724+AH14724+AJ14724+AL14724+AN14724+AP14724+AR14724+AT14724+AV14724+AX14724+AZ14724+BB14724+BD14724+BF14724+BH14724+BJ14724+BL14724+BN14724+BP14724</f>
        <v>0</v>
      </c>
    </row>
    <row r="14725" customFormat="false" ht="15" hidden="false" customHeight="false" outlineLevel="0" collapsed="false">
      <c r="A14725" s="55" t="n">
        <v>42060</v>
      </c>
      <c r="B14725" s="56" t="s">
        <v>2733</v>
      </c>
      <c r="C14725" s="56" t="s">
        <v>1395</v>
      </c>
      <c r="D14725" s="30" t="n">
        <v>3288</v>
      </c>
      <c r="E14725" s="44" t="n">
        <v>0.291666666666667</v>
      </c>
      <c r="F14725" s="30" t="s">
        <v>1327</v>
      </c>
      <c r="G14725" s="3" t="s">
        <v>3107</v>
      </c>
      <c r="H14725" s="3" t="s">
        <v>1327</v>
      </c>
      <c r="I14725" s="29" t="n">
        <v>283.3</v>
      </c>
      <c r="J14725" s="29" t="n">
        <v>209.5</v>
      </c>
      <c r="K14725" s="30" t="s">
        <v>2734</v>
      </c>
      <c r="M14725" s="31" t="n">
        <f aca="false">P14725+R14725+T14725+V14725+X14725+Z14725+AB14725+AD14725+AF14725+AH14725+AJ14725+AL14725+AN14725+AP14725+AR14725+AT14725+AV14725+AX14725+AZ14725+BB14725+BD14725+BF14725+BH14725+BJ14725+BL14725+BN14725+BP14725</f>
        <v>0</v>
      </c>
    </row>
    <row r="14726" customFormat="false" ht="15" hidden="false" customHeight="false" outlineLevel="0" collapsed="false">
      <c r="A14726" s="55" t="n">
        <v>42060</v>
      </c>
      <c r="B14726" s="56" t="s">
        <v>2937</v>
      </c>
      <c r="C14726" s="56" t="s">
        <v>1395</v>
      </c>
      <c r="D14726" s="30" t="n">
        <v>3289</v>
      </c>
      <c r="E14726" s="44" t="n">
        <v>0.291666666666667</v>
      </c>
      <c r="F14726" s="30" t="s">
        <v>1327</v>
      </c>
      <c r="G14726" s="3" t="s">
        <v>3108</v>
      </c>
      <c r="H14726" s="3" t="s">
        <v>1327</v>
      </c>
      <c r="I14726" s="29" t="n">
        <v>222.2</v>
      </c>
      <c r="J14726" s="29" t="n">
        <v>80</v>
      </c>
      <c r="K14726" s="30" t="s">
        <v>2615</v>
      </c>
      <c r="M14726" s="31" t="n">
        <f aca="false">P14726+R14726+T14726+V14726+X14726+Z14726+AB14726+AD14726+AF14726+AH14726+AJ14726+AL14726+AN14726+AP14726+AR14726+AT14726+AV14726+AX14726+AZ14726+BB14726+BD14726+BF14726+BH14726+BJ14726+BL14726+BN14726+BP14726</f>
        <v>0</v>
      </c>
    </row>
    <row r="14727" customFormat="false" ht="15" hidden="false" customHeight="false" outlineLevel="0" collapsed="false">
      <c r="A14727" s="55" t="n">
        <v>42060</v>
      </c>
      <c r="B14727" s="56" t="s">
        <v>3035</v>
      </c>
      <c r="C14727" s="56" t="s">
        <v>3109</v>
      </c>
      <c r="D14727" s="30" t="n">
        <v>3289</v>
      </c>
      <c r="E14727" s="44" t="n">
        <v>0.291666666666667</v>
      </c>
      <c r="F14727" s="30" t="s">
        <v>1327</v>
      </c>
      <c r="G14727" s="3" t="s">
        <v>3110</v>
      </c>
      <c r="H14727" s="3" t="s">
        <v>1327</v>
      </c>
      <c r="I14727" s="29" t="s">
        <v>3111</v>
      </c>
      <c r="J14727" s="29" t="n">
        <v>80</v>
      </c>
      <c r="K14727" s="30" t="s">
        <v>1518</v>
      </c>
    </row>
    <row r="14728" customFormat="false" ht="15" hidden="false" customHeight="false" outlineLevel="0" collapsed="false">
      <c r="A14728" s="55" t="n">
        <v>42060</v>
      </c>
      <c r="B14728" s="56" t="s">
        <v>2636</v>
      </c>
      <c r="C14728" s="56" t="s">
        <v>1540</v>
      </c>
      <c r="D14728" s="30" t="n">
        <v>3290</v>
      </c>
      <c r="E14728" s="44" t="n">
        <v>0.3125</v>
      </c>
      <c r="F14728" s="44" t="n">
        <v>0.6875</v>
      </c>
      <c r="G14728" s="3" t="s">
        <v>2684</v>
      </c>
      <c r="H14728" s="42" t="n">
        <v>0.375</v>
      </c>
      <c r="I14728" s="29" t="n">
        <v>304</v>
      </c>
      <c r="J14728" s="29" t="n">
        <v>202.5</v>
      </c>
      <c r="K14728" s="30" t="s">
        <v>2381</v>
      </c>
      <c r="M14728" s="31" t="n">
        <f aca="false">P14728+R14728+T14728+V14728+X14728+Z14728+AB14728+AD14728+AF14728+AH14728+AJ14728+AL14728+AN14728+AP14728+AR14728+AT14728+AV14728+AX14728+AZ14728+BB14728+BD14728+BF14728+BH14728+BJ14728+BL14728+BN14728+BP14728</f>
        <v>0</v>
      </c>
    </row>
    <row r="14729" customFormat="false" ht="15" hidden="false" customHeight="false" outlineLevel="0" collapsed="false">
      <c r="A14729" s="55" t="n">
        <v>42060</v>
      </c>
      <c r="B14729" s="56" t="s">
        <v>3112</v>
      </c>
      <c r="C14729" s="56" t="s">
        <v>925</v>
      </c>
      <c r="D14729" s="30" t="n">
        <v>3291</v>
      </c>
      <c r="E14729" s="44" t="n">
        <v>0.3125</v>
      </c>
      <c r="F14729" s="44" t="n">
        <v>0.645833333333333</v>
      </c>
      <c r="H14729" s="42" t="n">
        <v>0.333333333333333</v>
      </c>
      <c r="I14729" s="29" t="n">
        <v>271</v>
      </c>
      <c r="J14729" s="29" t="n">
        <v>176</v>
      </c>
      <c r="K14729" s="30" t="s">
        <v>3113</v>
      </c>
      <c r="M14729" s="31" t="n">
        <f aca="false">P14729+R14729+T14729+V14729+X14729+Z14729+AB14729+AD14729+AF14729+AH14729+AJ14729+AL14729+AN14729+AP14729+AR14729+AT14729+AV14729+AX14729+AZ14729+BB14729+BD14729+BF14729+BH14729+BJ14729+BL14729+BN14729+BP14729</f>
        <v>0</v>
      </c>
    </row>
    <row r="14730" customFormat="false" ht="15" hidden="false" customHeight="false" outlineLevel="0" collapsed="false">
      <c r="A14730" s="55" t="n">
        <v>42060</v>
      </c>
      <c r="B14730" s="56" t="s">
        <v>1525</v>
      </c>
      <c r="C14730" s="56" t="s">
        <v>2638</v>
      </c>
      <c r="D14730" s="30" t="n">
        <v>3292</v>
      </c>
      <c r="E14730" s="44" t="n">
        <v>0.53125</v>
      </c>
      <c r="F14730" s="44" t="n">
        <v>0.625</v>
      </c>
      <c r="H14730" s="42" t="n">
        <v>0.166666666666667</v>
      </c>
      <c r="I14730" s="29" t="s">
        <v>3009</v>
      </c>
      <c r="J14730" s="29" t="n">
        <v>70</v>
      </c>
      <c r="K14730" s="30" t="s">
        <v>2618</v>
      </c>
      <c r="M14730" s="31" t="n">
        <f aca="false">P14730+R14730+T14730+V14730+X14730+Z14730+AB14730+AD14730+AF14730+AH14730+AJ14730+AL14730+AN14730+AP14730+AR14730+AT14730+AV14730+AX14730+AZ14730+BB14730+BD14730+BF14730+BH14730+BJ14730+BL14730+BN14730+BP14730</f>
        <v>0</v>
      </c>
    </row>
    <row r="14731" customFormat="false" ht="15" hidden="false" customHeight="false" outlineLevel="0" collapsed="false">
      <c r="A14731" s="55" t="n">
        <v>42060</v>
      </c>
      <c r="B14731" s="56" t="s">
        <v>2597</v>
      </c>
      <c r="C14731" s="56" t="s">
        <v>2638</v>
      </c>
      <c r="D14731" s="30" t="n">
        <v>3293</v>
      </c>
      <c r="E14731" s="44" t="n">
        <v>0.53125</v>
      </c>
      <c r="F14731" s="44" t="n">
        <v>0.625</v>
      </c>
      <c r="G14731" s="156" t="s">
        <v>3040</v>
      </c>
      <c r="H14731" s="42" t="n">
        <v>0.166666666666667</v>
      </c>
      <c r="I14731" s="29" t="s">
        <v>3077</v>
      </c>
      <c r="J14731" s="29" t="n">
        <v>70</v>
      </c>
      <c r="K14731" s="30" t="s">
        <v>3114</v>
      </c>
      <c r="M14731" s="31" t="n">
        <f aca="false">P14731+R14731+T14731+V14731+X14731+Z14731+AB14731+AD14731+AF14731+AH14731+AJ14731+AL14731+AN14731+AP14731+AR14731+AT14731+AV14731+AX14731+AZ14731+BB14731+BD14731+BF14731+BH14731+BJ14731+BL14731+BN14731+BP14731</f>
        <v>0</v>
      </c>
    </row>
    <row r="14732" customFormat="false" ht="15" hidden="false" customHeight="false" outlineLevel="0" collapsed="false">
      <c r="A14732" s="55" t="n">
        <v>42060</v>
      </c>
      <c r="B14732" s="56" t="s">
        <v>3115</v>
      </c>
      <c r="C14732" s="56" t="s">
        <v>2638</v>
      </c>
      <c r="D14732" s="30" t="n">
        <v>3294</v>
      </c>
      <c r="E14732" s="44" t="n">
        <v>0.53125</v>
      </c>
      <c r="F14732" s="44" t="n">
        <v>0.625</v>
      </c>
      <c r="H14732" s="42" t="n">
        <v>0.166666666666667</v>
      </c>
      <c r="I14732" s="29" t="s">
        <v>2900</v>
      </c>
      <c r="J14732" s="29" t="s">
        <v>2900</v>
      </c>
      <c r="K14732" s="30" t="s">
        <v>3116</v>
      </c>
      <c r="M14732" s="31" t="n">
        <f aca="false">P14732+R14732+T14732+V14732+X14732+Z14732+AB14732+AD14732+AF14732+AH14732+AJ14732+AL14732+AN14732+AP14732+AR14732+AT14732+AV14732+AX14732+AZ14732+BB14732+BD14732+BF14732+BH14732+BJ14732+BL14732+BN14732+BP14732</f>
        <v>0</v>
      </c>
    </row>
    <row r="14733" customFormat="false" ht="15" hidden="false" customHeight="false" outlineLevel="0" collapsed="false">
      <c r="A14733" s="55" t="n">
        <v>42060</v>
      </c>
      <c r="B14733" s="56" t="s">
        <v>2632</v>
      </c>
      <c r="C14733" s="56" t="s">
        <v>1527</v>
      </c>
      <c r="D14733" s="30" t="n">
        <v>3295</v>
      </c>
      <c r="E14733" s="44" t="n">
        <v>0.614583333333333</v>
      </c>
      <c r="F14733" s="44" t="n">
        <v>0.680555555555555</v>
      </c>
      <c r="H14733" s="42" t="n">
        <v>0.166666666666667</v>
      </c>
      <c r="I14733" s="29" t="n">
        <v>100</v>
      </c>
      <c r="J14733" s="29" t="n">
        <v>70</v>
      </c>
      <c r="K14733" s="30" t="s">
        <v>2057</v>
      </c>
      <c r="M14733" s="31" t="n">
        <f aca="false">P14733+R14733+T14733+V14733+X14733+Z14733+AB14733+AD14733+AF14733+AH14733+AJ14733+AL14733+AN14733+AP14733+AR14733+AT14733+AV14733+AX14733+AZ14733+BB14733+BD14733+BF14733+BH14733+BJ14733+BL14733+BN14733+BP14733</f>
        <v>0</v>
      </c>
    </row>
    <row r="14734" customFormat="false" ht="15" hidden="false" customHeight="false" outlineLevel="0" collapsed="false">
      <c r="A14734" s="55"/>
      <c r="B14734" s="56"/>
      <c r="C14734" s="56"/>
      <c r="D14734" s="30"/>
      <c r="E14734" s="44"/>
      <c r="F14734" s="30"/>
    </row>
    <row r="14735" customFormat="false" ht="15" hidden="false" customHeight="false" outlineLevel="0" collapsed="false">
      <c r="A14735" s="457"/>
      <c r="B14735" s="315"/>
      <c r="C14735" s="315"/>
      <c r="D14735" s="314"/>
      <c r="E14735" s="458"/>
      <c r="F14735" s="314"/>
      <c r="G14735" s="314"/>
      <c r="H14735" s="314"/>
      <c r="I14735" s="316"/>
      <c r="J14735" s="316"/>
      <c r="K14735" s="314"/>
    </row>
    <row r="14736" customFormat="false" ht="21" hidden="false" customHeight="false" outlineLevel="0" collapsed="false">
      <c r="A14736" s="457"/>
      <c r="B14736" s="315"/>
      <c r="C14736" s="315"/>
      <c r="D14736" s="314"/>
      <c r="E14736" s="458"/>
      <c r="F14736" s="314"/>
      <c r="G14736" s="448" t="s">
        <v>1439</v>
      </c>
      <c r="H14736" s="314"/>
      <c r="I14736" s="316"/>
      <c r="J14736" s="316"/>
      <c r="K14736" s="314"/>
    </row>
    <row r="14737" customFormat="false" ht="15" hidden="false" customHeight="false" outlineLevel="0" collapsed="false">
      <c r="A14737" s="55" t="n">
        <v>42061</v>
      </c>
      <c r="B14737" s="56" t="s">
        <v>1539</v>
      </c>
      <c r="C14737" s="56" t="s">
        <v>1226</v>
      </c>
      <c r="D14737" s="30" t="n">
        <v>3296</v>
      </c>
      <c r="E14737" s="44" t="n">
        <v>0.25</v>
      </c>
      <c r="F14737" s="44" t="n">
        <v>0.708333333333333</v>
      </c>
      <c r="H14737" s="42" t="n">
        <v>0.458333333333333</v>
      </c>
      <c r="I14737" s="29" t="n">
        <v>275</v>
      </c>
      <c r="J14737" s="29" t="n">
        <v>192.5</v>
      </c>
      <c r="K14737" s="30" t="s">
        <v>2626</v>
      </c>
      <c r="M14737" s="31" t="n">
        <f aca="false">P14737+R14737+T14737+V14737+X14737+Z14737+AB14737+AD14737+AF14737+AH14737+AJ14737+AL14737+AN14737+AP14737+AR14737+AT14737+AV14737+AX14737+AZ14737+BB14737+BD14737+BF14737+BH14737+BJ14737+BL14737+BN14737+BP14737</f>
        <v>0</v>
      </c>
    </row>
    <row r="14738" customFormat="false" ht="15" hidden="false" customHeight="false" outlineLevel="0" collapsed="false">
      <c r="A14738" s="55" t="n">
        <v>42061</v>
      </c>
      <c r="B14738" s="56" t="s">
        <v>1362</v>
      </c>
      <c r="C14738" s="56" t="s">
        <v>1226</v>
      </c>
      <c r="D14738" s="30" t="n">
        <v>3297</v>
      </c>
      <c r="E14738" s="44" t="n">
        <v>0.270833333333333</v>
      </c>
      <c r="F14738" s="44" t="n">
        <v>0.725694444444444</v>
      </c>
      <c r="H14738" s="42" t="n">
        <v>0.458333333333333</v>
      </c>
      <c r="I14738" s="29" t="n">
        <v>275</v>
      </c>
      <c r="J14738" s="29" t="n">
        <v>192.5</v>
      </c>
      <c r="K14738" s="30" t="s">
        <v>2630</v>
      </c>
      <c r="M14738" s="31" t="n">
        <f aca="false">P14738+R14738+T14738+V14738+X14738+Z14738+AB14738+AD14738+AF14738+AH14738+AJ14738+AL14738+AN14738+AP14738+AR14738+AT14738+AV14738+AX14738+AZ14738+BB14738+BD14738+BF14738+BH14738+BJ14738+BL14738+BN14738+BP14738</f>
        <v>0</v>
      </c>
    </row>
    <row r="14739" customFormat="false" ht="15" hidden="false" customHeight="false" outlineLevel="0" collapsed="false">
      <c r="A14739" s="55" t="n">
        <v>42061</v>
      </c>
      <c r="B14739" s="56" t="s">
        <v>1525</v>
      </c>
      <c r="C14739" s="56" t="s">
        <v>1540</v>
      </c>
      <c r="D14739" s="30" t="n">
        <v>3298</v>
      </c>
      <c r="E14739" s="44" t="n">
        <v>0.5625</v>
      </c>
      <c r="F14739" s="44" t="n">
        <v>0.618055555555556</v>
      </c>
      <c r="G14739" s="3" t="s">
        <v>1338</v>
      </c>
      <c r="H14739" s="3" t="s">
        <v>1191</v>
      </c>
      <c r="I14739" s="29" t="n">
        <v>164</v>
      </c>
      <c r="J14739" s="29" t="n">
        <v>87.5</v>
      </c>
      <c r="K14739" s="30" t="s">
        <v>2618</v>
      </c>
      <c r="M14739" s="31" t="n">
        <f aca="false">P14739+R14739+T14739+V14739+X14739+Z14739+AB14739+AD14739+AF14739+AH14739+AJ14739+AL14739+AN14739+AP14739+AR14739+AT14739+AV14739+AX14739+AZ14739+BB14739+BD14739+BF14739+BH14739+BJ14739+BL14739+BN14739+BP14739</f>
        <v>0</v>
      </c>
    </row>
    <row r="14740" customFormat="false" ht="15" hidden="false" customHeight="false" outlineLevel="0" collapsed="false">
      <c r="A14740" s="55" t="n">
        <v>42061</v>
      </c>
      <c r="B14740" s="56" t="s">
        <v>1199</v>
      </c>
      <c r="C14740" s="56" t="s">
        <v>1540</v>
      </c>
      <c r="D14740" s="30" t="n">
        <v>3299</v>
      </c>
      <c r="E14740" s="44" t="n">
        <v>0.3125</v>
      </c>
      <c r="F14740" s="44" t="n">
        <v>0.71875</v>
      </c>
      <c r="H14740" s="42" t="n">
        <v>0.416666666666667</v>
      </c>
      <c r="I14740" s="29" t="n">
        <v>343</v>
      </c>
      <c r="J14740" s="29" t="n">
        <v>175</v>
      </c>
      <c r="K14740" s="30" t="s">
        <v>1253</v>
      </c>
      <c r="M14740" s="31" t="n">
        <f aca="false">P14740+R14740+T14740+V14740+X14740+Z14740+AB14740+AD14740+AF14740+AH14740+AJ14740+AL14740+AN14740+AP14740+AR14740+AT14740+AV14740+AX14740+AZ14740+BB14740+BD14740+BF14740+BH14740+BJ14740+BL14740+BN14740+BP14740</f>
        <v>0</v>
      </c>
    </row>
    <row r="14741" customFormat="false" ht="15" hidden="false" customHeight="false" outlineLevel="0" collapsed="false">
      <c r="A14741" s="55" t="n">
        <v>42061</v>
      </c>
      <c r="B14741" s="56" t="s">
        <v>1197</v>
      </c>
      <c r="C14741" s="56" t="s">
        <v>1032</v>
      </c>
      <c r="D14741" s="30" t="n">
        <v>3300</v>
      </c>
      <c r="E14741" s="44" t="n">
        <v>0.354166666666667</v>
      </c>
      <c r="F14741" s="44" t="n">
        <v>0.5625</v>
      </c>
      <c r="H14741" s="42" t="n">
        <v>0.208333333333333</v>
      </c>
      <c r="I14741" s="29" t="n">
        <v>172</v>
      </c>
      <c r="J14741" s="29" t="n">
        <v>87.5</v>
      </c>
      <c r="K14741" s="30" t="s">
        <v>2599</v>
      </c>
      <c r="M14741" s="31" t="n">
        <f aca="false">P14741+R14741+T14741+V14741+X14741+Z14741+AB14741+AD14741+AF14741+AH14741+AJ14741+AL14741+AN14741+AP14741+AR14741+AT14741+AV14741+AX14741+AZ14741+BB14741+BD14741+BF14741+BH14741+BJ14741+BL14741+BN14741+BP14741</f>
        <v>0</v>
      </c>
    </row>
    <row r="14742" customFormat="false" ht="15" hidden="false" customHeight="false" outlineLevel="0" collapsed="false">
      <c r="A14742" s="55" t="n">
        <v>42061</v>
      </c>
      <c r="B14742" s="56" t="s">
        <v>1514</v>
      </c>
      <c r="C14742" s="56" t="s">
        <v>1395</v>
      </c>
      <c r="D14742" s="30" t="n">
        <v>3301</v>
      </c>
      <c r="E14742" s="44" t="n">
        <v>0.291666666666667</v>
      </c>
      <c r="F14742" s="30" t="s">
        <v>1162</v>
      </c>
      <c r="H14742" s="3" t="s">
        <v>1162</v>
      </c>
      <c r="I14742" s="29" t="n">
        <v>227.2</v>
      </c>
      <c r="J14742" s="29" t="n">
        <v>130</v>
      </c>
      <c r="K14742" s="30" t="s">
        <v>1223</v>
      </c>
      <c r="M14742" s="31" t="n">
        <f aca="false">P14742+R14742+T14742+V14742+X14742+Z14742+AB14742+AD14742+AF14742+AH14742+AJ14742+AL14742+AN14742+AP14742+AR14742+AT14742+AV14742+AX14742+AZ14742+BB14742+BD14742+BF14742+BH14742+BJ14742+BL14742+BN14742+BP14742</f>
        <v>0</v>
      </c>
    </row>
    <row r="14743" customFormat="false" ht="15" hidden="false" customHeight="false" outlineLevel="0" collapsed="false">
      <c r="A14743" s="55" t="n">
        <v>42061</v>
      </c>
      <c r="B14743" s="56" t="s">
        <v>1517</v>
      </c>
      <c r="C14743" s="56" t="s">
        <v>1395</v>
      </c>
      <c r="D14743" s="30" t="n">
        <v>3302</v>
      </c>
      <c r="E14743" s="44" t="n">
        <v>0.291666666666667</v>
      </c>
      <c r="F14743" s="30" t="s">
        <v>1162</v>
      </c>
      <c r="H14743" s="3" t="s">
        <v>1162</v>
      </c>
      <c r="I14743" s="29" t="n">
        <v>222.2</v>
      </c>
      <c r="J14743" s="29" t="n">
        <v>160</v>
      </c>
      <c r="K14743" s="30" t="s">
        <v>1232</v>
      </c>
      <c r="M14743" s="31" t="n">
        <f aca="false">P14743+R14743+T14743+V14743+X14743+Z14743+AB14743+AD14743+AF14743+AH14743+AJ14743+AL14743+AN14743+AP14743+AR14743+AT14743+AV14743+AX14743+AZ14743+BB14743+BD14743+BF14743+BH14743+BJ14743+BL14743+BN14743+BP14743</f>
        <v>0</v>
      </c>
    </row>
    <row r="14744" customFormat="false" ht="15" hidden="false" customHeight="false" outlineLevel="0" collapsed="false">
      <c r="A14744" s="55" t="n">
        <v>42061</v>
      </c>
      <c r="B14744" s="56" t="s">
        <v>1519</v>
      </c>
      <c r="C14744" s="56" t="s">
        <v>1395</v>
      </c>
      <c r="D14744" s="30" t="n">
        <v>3303</v>
      </c>
      <c r="E14744" s="44" t="n">
        <v>0.291666666666667</v>
      </c>
      <c r="F14744" s="30" t="s">
        <v>1162</v>
      </c>
      <c r="H14744" s="3" t="s">
        <v>1162</v>
      </c>
      <c r="I14744" s="29" t="n">
        <v>222.2</v>
      </c>
      <c r="J14744" s="29" t="n">
        <v>160</v>
      </c>
      <c r="K14744" s="30" t="s">
        <v>2306</v>
      </c>
      <c r="M14744" s="31" t="n">
        <f aca="false">P14744+R14744+T14744+V14744+X14744+Z14744+AB14744+AD14744+AF14744+AH14744+AJ14744+AL14744+AN14744+AP14744+AR14744+AT14744+AV14744+AX14744+AZ14744+BB14744+BD14744+BF14744+BH14744+BJ14744+BL14744+BN14744+BP14744</f>
        <v>0</v>
      </c>
    </row>
    <row r="14745" customFormat="false" ht="15" hidden="false" customHeight="false" outlineLevel="0" collapsed="false">
      <c r="A14745" s="55" t="n">
        <v>42061</v>
      </c>
      <c r="B14745" s="56" t="s">
        <v>2733</v>
      </c>
      <c r="C14745" s="56" t="s">
        <v>1395</v>
      </c>
      <c r="D14745" s="30" t="n">
        <v>3304</v>
      </c>
      <c r="E14745" s="44" t="n">
        <v>0.291666666666667</v>
      </c>
      <c r="F14745" s="30" t="s">
        <v>1162</v>
      </c>
      <c r="G14745" s="3" t="s">
        <v>3117</v>
      </c>
      <c r="H14745" s="3" t="s">
        <v>1162</v>
      </c>
      <c r="I14745" s="29" t="n">
        <v>300.2</v>
      </c>
      <c r="J14745" s="29" t="n">
        <v>209.5</v>
      </c>
      <c r="K14745" s="30" t="s">
        <v>2772</v>
      </c>
      <c r="M14745" s="31" t="n">
        <f aca="false">P14745+R14745+T14745+V14745+X14745+Z14745+AB14745+AD14745+AF14745+AH14745+AJ14745+AL14745+AN14745+AP14745+AR14745+AT14745+AV14745+AX14745+AZ14745+BB14745+BD14745+BF14745+BH14745+BJ14745+BL14745+BN14745+BP14745</f>
        <v>0</v>
      </c>
    </row>
    <row r="14746" customFormat="false" ht="15" hidden="false" customHeight="false" outlineLevel="0" collapsed="false">
      <c r="A14746" s="55" t="n">
        <v>42061</v>
      </c>
      <c r="B14746" s="56" t="s">
        <v>2937</v>
      </c>
      <c r="C14746" s="56" t="s">
        <v>1395</v>
      </c>
      <c r="D14746" s="30" t="n">
        <v>3305</v>
      </c>
      <c r="E14746" s="44" t="n">
        <v>0.291666666666667</v>
      </c>
      <c r="F14746" s="30" t="s">
        <v>1162</v>
      </c>
      <c r="G14746" s="3" t="s">
        <v>3118</v>
      </c>
      <c r="H14746" s="3" t="s">
        <v>1162</v>
      </c>
      <c r="I14746" s="29" t="n">
        <v>277.4</v>
      </c>
      <c r="J14746" s="29" t="n">
        <v>193</v>
      </c>
      <c r="K14746" s="30" t="s">
        <v>2306</v>
      </c>
      <c r="M14746" s="31" t="n">
        <f aca="false">P14746+R14746+T14746+V14746+X14746+Z14746+AB14746+AD14746+AF14746+AH14746+AJ14746+AL14746+AN14746+AP14746+AR14746+AT14746+AV14746+AX14746+AZ14746+BB14746+BD14746+BF14746+BH14746+BJ14746+BL14746+BN14746+BP14746</f>
        <v>0</v>
      </c>
    </row>
    <row r="14747" customFormat="false" ht="15" hidden="false" customHeight="false" outlineLevel="0" collapsed="false">
      <c r="A14747" s="97" t="n">
        <v>42061</v>
      </c>
      <c r="B14747" s="98" t="s">
        <v>1958</v>
      </c>
      <c r="C14747" s="98" t="s">
        <v>3119</v>
      </c>
      <c r="D14747" s="67" t="n">
        <v>3306</v>
      </c>
      <c r="E14747" s="99" t="s">
        <v>1958</v>
      </c>
      <c r="F14747" s="67" t="s">
        <v>1958</v>
      </c>
      <c r="G14747" s="60" t="s">
        <v>1958</v>
      </c>
      <c r="H14747" s="60" t="s">
        <v>1958</v>
      </c>
      <c r="I14747" s="63" t="s">
        <v>1958</v>
      </c>
      <c r="J14747" s="63" t="s">
        <v>1958</v>
      </c>
      <c r="K14747" s="67" t="s">
        <v>1958</v>
      </c>
      <c r="M14747" s="31" t="n">
        <f aca="false">P14747+R14747+T14747+V14747+X14747+Z14747+AB14747+AD14747+AF14747+AH14747+AJ14747+AL14747+AN14747+AP14747+AR14747+AT14747+AV14747+AX14747+AZ14747+BB14747+BD14747+BF14747+BH14747+BJ14747+BL14747+BN14747+BP14747</f>
        <v>0</v>
      </c>
    </row>
    <row r="14748" customFormat="false" ht="15" hidden="false" customHeight="false" outlineLevel="0" collapsed="false">
      <c r="A14748" s="55" t="n">
        <v>42061</v>
      </c>
      <c r="B14748" s="56" t="s">
        <v>2627</v>
      </c>
      <c r="C14748" s="56" t="s">
        <v>2685</v>
      </c>
      <c r="D14748" s="30" t="n">
        <v>3307</v>
      </c>
      <c r="E14748" s="44" t="n">
        <v>0.416666666666667</v>
      </c>
      <c r="F14748" s="44" t="n">
        <v>0.59375</v>
      </c>
      <c r="G14748" s="156" t="s">
        <v>3120</v>
      </c>
      <c r="H14748" s="42" t="n">
        <v>0.1875</v>
      </c>
      <c r="I14748" s="29" t="n">
        <v>119.5</v>
      </c>
      <c r="J14748" s="29" t="n">
        <v>78.75</v>
      </c>
      <c r="K14748" s="30" t="s">
        <v>2619</v>
      </c>
      <c r="M14748" s="31" t="n">
        <f aca="false">P14748+R14748+T14748+V14748+X14748+Z14748+AB14748+AD14748+AF14748+AH14748+AJ14748+AL14748+AN14748+AP14748+AR14748+AT14748+AV14748+AX14748+AZ14748+BB14748+BD14748+BF14748+BH14748+BJ14748+BL14748+BN14748+BP14748</f>
        <v>0</v>
      </c>
    </row>
    <row r="14749" customFormat="false" ht="15" hidden="false" customHeight="false" outlineLevel="0" collapsed="false">
      <c r="A14749" s="55" t="n">
        <v>42061</v>
      </c>
      <c r="B14749" s="56" t="s">
        <v>3121</v>
      </c>
      <c r="C14749" s="56" t="s">
        <v>2643</v>
      </c>
      <c r="D14749" s="30" t="n">
        <v>3308</v>
      </c>
      <c r="E14749" s="44" t="n">
        <v>0.375</v>
      </c>
      <c r="F14749" s="44" t="n">
        <v>0.440972222222222</v>
      </c>
      <c r="H14749" s="42" t="n">
        <v>0.166666666666667</v>
      </c>
      <c r="I14749" s="29" t="n">
        <v>107</v>
      </c>
      <c r="J14749" s="29" t="s">
        <v>2900</v>
      </c>
      <c r="K14749" s="30" t="s">
        <v>3122</v>
      </c>
      <c r="M14749" s="31" t="n">
        <f aca="false">P14749+R14749+T14749+V14749+X14749+Z14749+AB14749+AD14749+AF14749+AH14749+AJ14749+AL14749+AN14749+AP14749+AR14749+AT14749+AV14749+AX14749+AZ14749+BB14749+BD14749+BF14749+BH14749+BJ14749+BL14749+BN14749+BP14749</f>
        <v>0</v>
      </c>
    </row>
    <row r="14750" customFormat="false" ht="15" hidden="false" customHeight="false" outlineLevel="0" collapsed="false">
      <c r="A14750" s="55"/>
      <c r="B14750" s="56"/>
      <c r="C14750" s="56"/>
      <c r="D14750" s="30"/>
      <c r="E14750" s="44"/>
      <c r="F14750" s="30"/>
    </row>
    <row r="14751" customFormat="false" ht="15" hidden="false" customHeight="false" outlineLevel="0" collapsed="false">
      <c r="A14751" s="457"/>
      <c r="B14751" s="315"/>
      <c r="C14751" s="315"/>
      <c r="D14751" s="314"/>
      <c r="E14751" s="458"/>
      <c r="F14751" s="314"/>
      <c r="G14751" s="314"/>
      <c r="H14751" s="314"/>
      <c r="I14751" s="316"/>
      <c r="J14751" s="316"/>
      <c r="K14751" s="314"/>
    </row>
    <row r="14752" customFormat="false" ht="21" hidden="false" customHeight="false" outlineLevel="0" collapsed="false">
      <c r="A14752" s="457"/>
      <c r="B14752" s="315"/>
      <c r="C14752" s="315"/>
      <c r="D14752" s="314"/>
      <c r="E14752" s="458"/>
      <c r="F14752" s="314"/>
      <c r="G14752" s="448" t="s">
        <v>1269</v>
      </c>
      <c r="H14752" s="314"/>
      <c r="I14752" s="316"/>
      <c r="J14752" s="316"/>
      <c r="K14752" s="314"/>
    </row>
    <row r="14753" customFormat="false" ht="15" hidden="false" customHeight="false" outlineLevel="0" collapsed="false">
      <c r="A14753" s="55" t="n">
        <v>42062</v>
      </c>
      <c r="B14753" s="56" t="s">
        <v>1539</v>
      </c>
      <c r="C14753" s="56" t="s">
        <v>1226</v>
      </c>
      <c r="D14753" s="30" t="n">
        <v>3309</v>
      </c>
      <c r="E14753" s="44" t="n">
        <v>0.291666666666667</v>
      </c>
      <c r="F14753" s="44" t="n">
        <v>0.5625</v>
      </c>
      <c r="H14753" s="42" t="n">
        <v>0.270833333333333</v>
      </c>
      <c r="I14753" s="29" t="n">
        <v>162.5</v>
      </c>
      <c r="J14753" s="29" t="n">
        <v>113.75</v>
      </c>
      <c r="K14753" s="30" t="s">
        <v>2626</v>
      </c>
      <c r="M14753" s="31" t="n">
        <f aca="false">P14753+R14753+T14753+V14753+X14753+Z14753+AB14753+AD14753+AF14753+AH14753+AJ14753+AL14753+AN14753+AP14753+AR14753+AT14753+AV14753+AX14753+AZ14753+BB14753+BD14753+BF14753+BH14753+BJ14753+BL14753+BN14753+BP14753</f>
        <v>0</v>
      </c>
    </row>
    <row r="14754" customFormat="false" ht="15" hidden="false" customHeight="false" outlineLevel="0" collapsed="false">
      <c r="A14754" s="55" t="n">
        <v>42062</v>
      </c>
      <c r="B14754" s="56" t="s">
        <v>403</v>
      </c>
      <c r="C14754" s="56" t="s">
        <v>1255</v>
      </c>
      <c r="D14754" s="30" t="n">
        <v>3310</v>
      </c>
      <c r="E14754" s="44" t="n">
        <v>0.333333333333333</v>
      </c>
      <c r="F14754" s="44" t="n">
        <v>0.472222222222222</v>
      </c>
      <c r="H14754" s="42" t="n">
        <v>0.166666666666667</v>
      </c>
      <c r="I14754" s="29" t="s">
        <v>2900</v>
      </c>
      <c r="J14754" s="29" t="n">
        <v>70</v>
      </c>
      <c r="K14754" s="30" t="s">
        <v>2057</v>
      </c>
      <c r="M14754" s="31" t="n">
        <f aca="false">P14754+R14754+T14754+V14754+X14754+Z14754+AB14754+AD14754+AF14754+AH14754+AJ14754+AL14754+AN14754+AP14754+AR14754+AT14754+AV14754+AX14754+AZ14754+BB14754+BD14754+BF14754+BH14754+BJ14754+BL14754+BN14754+BP14754</f>
        <v>0</v>
      </c>
    </row>
    <row r="14755" customFormat="false" ht="15" hidden="false" customHeight="false" outlineLevel="0" collapsed="false">
      <c r="A14755" s="55" t="n">
        <v>42062</v>
      </c>
      <c r="B14755" s="56" t="s">
        <v>1193</v>
      </c>
      <c r="C14755" s="56" t="s">
        <v>2671</v>
      </c>
      <c r="D14755" s="30" t="n">
        <v>3311</v>
      </c>
      <c r="E14755" s="44" t="n">
        <v>0.385416666666667</v>
      </c>
      <c r="F14755" s="44" t="n">
        <v>0.618055555555556</v>
      </c>
      <c r="G14755" s="3" t="s">
        <v>1229</v>
      </c>
      <c r="H14755" s="3" t="s">
        <v>1201</v>
      </c>
      <c r="I14755" s="29" t="n">
        <v>169.5</v>
      </c>
      <c r="J14755" s="29" t="n">
        <v>113.75</v>
      </c>
      <c r="K14755" s="30" t="s">
        <v>1216</v>
      </c>
      <c r="M14755" s="31" t="n">
        <f aca="false">P14755+R14755+T14755+V14755+X14755+Z14755+AB14755+AD14755+AF14755+AH14755+AJ14755+AL14755+AN14755+AP14755+AR14755+AT14755+AV14755+AX14755+AZ14755+BB14755+BD14755+BF14755+BH14755+BJ14755+BL14755+BN14755+BP14755</f>
        <v>0</v>
      </c>
    </row>
    <row r="14756" customFormat="false" ht="15" hidden="false" customHeight="false" outlineLevel="0" collapsed="false">
      <c r="A14756" s="55" t="n">
        <v>42062</v>
      </c>
      <c r="B14756" s="56" t="s">
        <v>1173</v>
      </c>
      <c r="C14756" s="56" t="s">
        <v>1049</v>
      </c>
      <c r="D14756" s="30" t="n">
        <v>3312</v>
      </c>
      <c r="E14756" s="44" t="n">
        <v>0.3125</v>
      </c>
      <c r="F14756" s="44" t="n">
        <v>0.760416666666667</v>
      </c>
      <c r="H14756" s="42" t="n">
        <v>0.479166666666667</v>
      </c>
      <c r="I14756" s="29" t="n">
        <v>287.5</v>
      </c>
      <c r="J14756" s="29" t="n">
        <v>201.25</v>
      </c>
      <c r="K14756" s="30" t="s">
        <v>2600</v>
      </c>
      <c r="M14756" s="31" t="n">
        <f aca="false">P14756+R14756+T14756+V14756+X14756+Z14756+AB14756+AD14756+AF14756+AH14756+AJ14756+AL14756+AN14756+AP14756+AR14756+AT14756+AV14756+AX14756+AZ14756+BB14756+BD14756+BF14756+BH14756+BJ14756+BL14756+BN14756+BP14756</f>
        <v>0</v>
      </c>
    </row>
    <row r="14757" customFormat="false" ht="15" hidden="false" customHeight="false" outlineLevel="0" collapsed="false">
      <c r="A14757" s="55" t="n">
        <v>42062</v>
      </c>
      <c r="B14757" s="56" t="s">
        <v>2597</v>
      </c>
      <c r="C14757" s="56" t="s">
        <v>3024</v>
      </c>
      <c r="D14757" s="30" t="n">
        <v>3313</v>
      </c>
      <c r="E14757" s="44" t="n">
        <v>0.395833333333333</v>
      </c>
      <c r="F14757" s="44" t="n">
        <v>0.604166666666667</v>
      </c>
      <c r="G14757" s="156" t="s">
        <v>3123</v>
      </c>
      <c r="H14757" s="42" t="n">
        <v>0.208333333333333</v>
      </c>
      <c r="I14757" s="29" t="n">
        <v>132</v>
      </c>
      <c r="J14757" s="29" t="n">
        <v>87.5</v>
      </c>
      <c r="K14757" s="30" t="s">
        <v>3114</v>
      </c>
      <c r="M14757" s="31" t="n">
        <f aca="false">P14757+R14757+T14757+V14757+X14757+Z14757+AB14757+AD14757+AF14757+AH14757+AJ14757+AL14757+AN14757+AP14757+AR14757+AT14757+AV14757+AX14757+AZ14757+BB14757+BD14757+BF14757+BH14757+BJ14757+BL14757+BN14757+BP14757</f>
        <v>0</v>
      </c>
    </row>
    <row r="14758" customFormat="false" ht="15" hidden="false" customHeight="false" outlineLevel="0" collapsed="false">
      <c r="A14758" s="55" t="n">
        <v>42062</v>
      </c>
      <c r="B14758" s="56" t="s">
        <v>1199</v>
      </c>
      <c r="C14758" s="56" t="s">
        <v>925</v>
      </c>
      <c r="D14758" s="30" t="n">
        <v>3314</v>
      </c>
      <c r="E14758" s="44" t="n">
        <v>0.333333333333333</v>
      </c>
      <c r="F14758" s="44" t="n">
        <v>0.513888888888889</v>
      </c>
      <c r="G14758" s="3" t="s">
        <v>2684</v>
      </c>
      <c r="H14758" s="42" t="n">
        <v>0.1875</v>
      </c>
      <c r="I14758" s="29" t="n">
        <v>155.5</v>
      </c>
      <c r="J14758" s="29" t="n">
        <v>101.25</v>
      </c>
      <c r="K14758" s="30" t="s">
        <v>1253</v>
      </c>
      <c r="M14758" s="31" t="n">
        <f aca="false">P14758+R14758+T14758+V14758+X14758+Z14758+AB14758+AD14758+AF14758+AH14758+AJ14758+AL14758+AN14758+AP14758+AR14758+AT14758+AV14758+AX14758+AZ14758+BB14758+BD14758+BF14758+BH14758+BJ14758+BL14758+BN14758+BP14758</f>
        <v>0</v>
      </c>
    </row>
    <row r="14759" customFormat="false" ht="15" hidden="false" customHeight="false" outlineLevel="0" collapsed="false">
      <c r="A14759" s="55" t="n">
        <v>42062</v>
      </c>
      <c r="B14759" s="56" t="s">
        <v>679</v>
      </c>
      <c r="C14759" s="56" t="s">
        <v>1206</v>
      </c>
      <c r="D14759" s="30" t="n">
        <v>3315</v>
      </c>
      <c r="E14759" s="44" t="n">
        <v>0.291666666666667</v>
      </c>
      <c r="F14759" s="30" t="s">
        <v>1162</v>
      </c>
      <c r="G14759" s="3" t="s">
        <v>2871</v>
      </c>
      <c r="H14759" s="3" t="s">
        <v>1162</v>
      </c>
      <c r="I14759" s="29" t="n">
        <v>370</v>
      </c>
      <c r="J14759" s="29" t="n">
        <v>259</v>
      </c>
      <c r="K14759" s="30" t="s">
        <v>1223</v>
      </c>
      <c r="M14759" s="31" t="n">
        <f aca="false">P14759+R14759+T14759+V14759+X14759+Z14759+AB14759+AD14759+AF14759+AH14759+AJ14759+AL14759+AN14759+AP14759+AR14759+AT14759+AV14759+AX14759+AZ14759+BB14759+BD14759+BF14759+BH14759+BJ14759+BL14759+BN14759+BP14759</f>
        <v>0</v>
      </c>
    </row>
    <row r="14760" customFormat="false" ht="15" hidden="false" customHeight="false" outlineLevel="0" collapsed="false">
      <c r="A14760" s="55" t="n">
        <v>42062</v>
      </c>
      <c r="B14760" s="56" t="s">
        <v>383</v>
      </c>
      <c r="C14760" s="56" t="s">
        <v>1206</v>
      </c>
      <c r="D14760" s="30" t="n">
        <v>3316</v>
      </c>
      <c r="E14760" s="44" t="n">
        <v>0.291666666666667</v>
      </c>
      <c r="F14760" s="30" t="s">
        <v>1162</v>
      </c>
      <c r="H14760" s="3" t="s">
        <v>1162</v>
      </c>
      <c r="I14760" s="29" t="n">
        <v>222.2</v>
      </c>
      <c r="J14760" s="29" t="n">
        <v>160</v>
      </c>
      <c r="K14760" s="30" t="s">
        <v>1232</v>
      </c>
      <c r="M14760" s="31" t="n">
        <f aca="false">P14760+R14760+T14760+V14760+X14760+Z14760+AB14760+AD14760+AF14760+AH14760+AJ14760+AL14760+AN14760+AP14760+AR14760+AT14760+AV14760+AX14760+AZ14760+BB14760+BD14760+BF14760+BH14760+BJ14760+BL14760+BN14760+BP14760</f>
        <v>0</v>
      </c>
    </row>
    <row r="14761" customFormat="false" ht="15" hidden="false" customHeight="false" outlineLevel="0" collapsed="false">
      <c r="A14761" s="55" t="n">
        <v>42062</v>
      </c>
      <c r="B14761" s="56" t="s">
        <v>1165</v>
      </c>
      <c r="C14761" s="56" t="s">
        <v>1206</v>
      </c>
      <c r="D14761" s="30" t="n">
        <v>3317</v>
      </c>
      <c r="E14761" s="44" t="n">
        <v>0.291666666666667</v>
      </c>
      <c r="F14761" s="30" t="s">
        <v>1162</v>
      </c>
      <c r="G14761" s="3" t="s">
        <v>3124</v>
      </c>
      <c r="H14761" s="3" t="s">
        <v>1162</v>
      </c>
      <c r="I14761" s="29" t="n">
        <v>248.2</v>
      </c>
      <c r="J14761" s="29" t="n">
        <v>176.5</v>
      </c>
      <c r="K14761" s="30" t="s">
        <v>2306</v>
      </c>
      <c r="M14761" s="31" t="n">
        <f aca="false">P14761+R14761+T14761+V14761+X14761+Z14761+AB14761+AD14761+AF14761+AH14761+AJ14761+AL14761+AN14761+AP14761+AR14761+AT14761+AV14761+AX14761+AZ14761+BB14761+BD14761+BF14761+BH14761+BJ14761+BL14761+BN14761+BP14761</f>
        <v>0</v>
      </c>
    </row>
    <row r="14762" customFormat="false" ht="15" hidden="false" customHeight="false" outlineLevel="0" collapsed="false">
      <c r="A14762" s="55"/>
      <c r="B14762" s="56"/>
      <c r="C14762" s="56"/>
      <c r="D14762" s="30"/>
      <c r="E14762" s="44"/>
      <c r="F14762" s="30"/>
    </row>
    <row r="14763" customFormat="false" ht="15" hidden="false" customHeight="false" outlineLevel="0" collapsed="false">
      <c r="A14763" s="55"/>
      <c r="B14763" s="56"/>
      <c r="C14763" s="56"/>
      <c r="D14763" s="30"/>
      <c r="E14763" s="44"/>
      <c r="F14763" s="30"/>
    </row>
    <row r="14764" customFormat="false" ht="15" hidden="false" customHeight="false" outlineLevel="0" collapsed="false">
      <c r="A14764" s="55"/>
      <c r="B14764" s="56"/>
      <c r="C14764" s="56"/>
      <c r="D14764" s="30"/>
      <c r="E14764" s="44"/>
      <c r="F14764" s="30"/>
    </row>
    <row r="14765" customFormat="false" ht="15" hidden="false" customHeight="false" outlineLevel="0" collapsed="false">
      <c r="A14765" s="55"/>
      <c r="B14765" s="56"/>
      <c r="C14765" s="56"/>
      <c r="D14765" s="30"/>
      <c r="E14765" s="44"/>
      <c r="F14765" s="30"/>
      <c r="I14765" s="464" t="n">
        <f aca="false">SUM(I14655:I14764)</f>
        <v>15320.5</v>
      </c>
      <c r="J14765" s="464" t="n">
        <f aca="false">SUM(J14655:J14764)</f>
        <v>10447</v>
      </c>
    </row>
    <row r="14766" customFormat="false" ht="15" hidden="false" customHeight="false" outlineLevel="0" collapsed="false">
      <c r="A14766" s="55"/>
      <c r="B14766" s="56"/>
      <c r="C14766" s="56"/>
      <c r="D14766" s="30"/>
      <c r="E14766" s="44"/>
      <c r="F14766" s="30"/>
    </row>
    <row r="14767" customFormat="false" ht="15" hidden="false" customHeight="false" outlineLevel="0" collapsed="false">
      <c r="A14767" s="55"/>
      <c r="B14767" s="56"/>
      <c r="C14767" s="56"/>
      <c r="D14767" s="30"/>
      <c r="E14767" s="44"/>
      <c r="F14767" s="30"/>
    </row>
    <row r="14768" customFormat="false" ht="15" hidden="false" customHeight="false" outlineLevel="0" collapsed="false">
      <c r="A14768" s="55"/>
      <c r="B14768" s="56"/>
      <c r="C14768" s="56"/>
      <c r="D14768" s="30"/>
      <c r="E14768" s="44"/>
      <c r="F14768" s="30"/>
    </row>
    <row r="14769" customFormat="false" ht="15" hidden="false" customHeight="false" outlineLevel="0" collapsed="false">
      <c r="A14769" s="55"/>
      <c r="B14769" s="56"/>
      <c r="C14769" s="56"/>
      <c r="D14769" s="30"/>
      <c r="E14769" s="44"/>
      <c r="F14769" s="30"/>
    </row>
    <row r="14770" customFormat="false" ht="15" hidden="false" customHeight="false" outlineLevel="0" collapsed="false">
      <c r="A14770" s="55"/>
      <c r="B14770" s="56"/>
      <c r="C14770" s="56"/>
      <c r="D14770" s="30"/>
      <c r="E14770" s="44"/>
      <c r="F14770" s="30"/>
    </row>
    <row r="14771" customFormat="false" ht="15" hidden="false" customHeight="false" outlineLevel="0" collapsed="false">
      <c r="A14771" s="55"/>
      <c r="B14771" s="56"/>
      <c r="C14771" s="56"/>
      <c r="D14771" s="30"/>
      <c r="E14771" s="44"/>
      <c r="F14771" s="30"/>
    </row>
    <row r="14772" customFormat="false" ht="15" hidden="false" customHeight="false" outlineLevel="0" collapsed="false">
      <c r="A14772" s="55"/>
      <c r="B14772" s="56"/>
      <c r="C14772" s="56"/>
      <c r="D14772" s="30"/>
      <c r="E14772" s="44"/>
      <c r="F14772" s="30"/>
    </row>
    <row r="14773" customFormat="false" ht="15" hidden="false" customHeight="false" outlineLevel="0" collapsed="false">
      <c r="A14773" s="55"/>
      <c r="B14773" s="56"/>
      <c r="C14773" s="56"/>
      <c r="D14773" s="30"/>
      <c r="E14773" s="44"/>
      <c r="F14773" s="30"/>
    </row>
    <row r="14774" customFormat="false" ht="15" hidden="false" customHeight="false" outlineLevel="0" collapsed="false">
      <c r="A14774" s="53"/>
      <c r="B14774" s="50"/>
      <c r="C14774" s="50"/>
      <c r="D14774" s="49"/>
      <c r="E14774" s="118"/>
      <c r="F14774" s="49"/>
      <c r="G14774" s="49"/>
      <c r="H14774" s="49"/>
      <c r="I14774" s="51"/>
      <c r="J14774" s="51"/>
      <c r="K14774" s="49"/>
    </row>
    <row r="14775" customFormat="false" ht="21" hidden="false" customHeight="false" outlineLevel="0" collapsed="false">
      <c r="A14775" s="53"/>
      <c r="B14775" s="50"/>
      <c r="C14775" s="442" t="s">
        <v>3125</v>
      </c>
      <c r="D14775" s="49"/>
      <c r="E14775" s="118"/>
      <c r="F14775" s="49"/>
      <c r="G14775" s="49"/>
      <c r="H14775" s="49"/>
      <c r="I14775" s="51"/>
      <c r="J14775" s="51"/>
      <c r="K14775" s="49"/>
    </row>
    <row r="14776" customFormat="false" ht="15" hidden="false" customHeight="false" outlineLevel="0" collapsed="false">
      <c r="A14776" s="457"/>
      <c r="B14776" s="315"/>
      <c r="C14776" s="315"/>
      <c r="D14776" s="314"/>
      <c r="E14776" s="458"/>
      <c r="F14776" s="314"/>
      <c r="G14776" s="314"/>
      <c r="H14776" s="314"/>
      <c r="I14776" s="316"/>
      <c r="J14776" s="316"/>
      <c r="K14776" s="314"/>
    </row>
    <row r="14777" customFormat="false" ht="21" hidden="false" customHeight="false" outlineLevel="0" collapsed="false">
      <c r="A14777" s="457"/>
      <c r="B14777" s="315"/>
      <c r="C14777" s="315"/>
      <c r="D14777" s="314"/>
      <c r="E14777" s="458"/>
      <c r="F14777" s="314"/>
      <c r="G14777" s="442" t="s">
        <v>1423</v>
      </c>
      <c r="H14777" s="314"/>
      <c r="I14777" s="316"/>
      <c r="J14777" s="316"/>
      <c r="K14777" s="314"/>
    </row>
    <row r="14778" customFormat="false" ht="15" hidden="false" customHeight="false" outlineLevel="0" collapsed="false">
      <c r="A14778" s="55" t="n">
        <v>42064</v>
      </c>
      <c r="B14778" s="56" t="s">
        <v>1539</v>
      </c>
      <c r="C14778" s="56" t="s">
        <v>1226</v>
      </c>
      <c r="D14778" s="30" t="n">
        <v>3318</v>
      </c>
      <c r="E14778" s="44" t="n">
        <v>0.416666666666667</v>
      </c>
      <c r="F14778" s="44" t="n">
        <v>0.583333333333333</v>
      </c>
      <c r="G14778" s="3" t="s">
        <v>1338</v>
      </c>
      <c r="H14778" s="3" t="s">
        <v>1191</v>
      </c>
      <c r="I14778" s="29" t="n">
        <v>162.5</v>
      </c>
      <c r="J14778" s="29" t="n">
        <v>113.75</v>
      </c>
      <c r="K14778" s="30" t="s">
        <v>2626</v>
      </c>
      <c r="M14778" s="31" t="n">
        <f aca="false">P14778+R14778+T14778+V14778+X14778+Z14778+AB14778+AD14778+AF14778+AH14778+AJ14778+AL14778+AN14778+AP14778+AR14778+AT14778+AV14778+AX14778+AZ14778+BB14778+BD14778+BF14778+BH14778+BJ14778+BL14778+BN14778+BP14778</f>
        <v>0</v>
      </c>
    </row>
    <row r="14779" customFormat="false" ht="15" hidden="false" customHeight="false" outlineLevel="0" collapsed="false">
      <c r="A14779" s="41"/>
    </row>
    <row r="14780" customFormat="false" ht="15" hidden="false" customHeight="false" outlineLevel="0" collapsed="false">
      <c r="A14780" s="53"/>
      <c r="B14780" s="50"/>
      <c r="C14780" s="50"/>
      <c r="D14780" s="49"/>
      <c r="E14780" s="49"/>
      <c r="F14780" s="49"/>
      <c r="G14780" s="49"/>
      <c r="H14780" s="49"/>
      <c r="I14780" s="51"/>
      <c r="J14780" s="51"/>
      <c r="K14780" s="49"/>
    </row>
    <row r="14781" customFormat="false" ht="21" hidden="false" customHeight="false" outlineLevel="0" collapsed="false">
      <c r="A14781" s="53"/>
      <c r="B14781" s="50"/>
      <c r="C14781" s="50"/>
      <c r="D14781" s="49"/>
      <c r="E14781" s="49"/>
      <c r="F14781" s="49"/>
      <c r="G14781" s="442" t="s">
        <v>1301</v>
      </c>
      <c r="H14781" s="49"/>
      <c r="I14781" s="51"/>
      <c r="J14781" s="51"/>
      <c r="K14781" s="49"/>
    </row>
    <row r="14782" customFormat="false" ht="15" hidden="false" customHeight="false" outlineLevel="0" collapsed="false">
      <c r="A14782" s="55" t="n">
        <v>42065</v>
      </c>
      <c r="B14782" s="56" t="s">
        <v>2627</v>
      </c>
      <c r="C14782" s="56" t="s">
        <v>2628</v>
      </c>
      <c r="D14782" s="30" t="n">
        <v>3319</v>
      </c>
      <c r="E14782" s="44" t="n">
        <v>0.333333333333333</v>
      </c>
      <c r="F14782" s="44" t="n">
        <v>0.631944444444444</v>
      </c>
      <c r="H14782" s="42" t="n">
        <v>0.3125</v>
      </c>
      <c r="I14782" s="29" t="n">
        <v>194.5</v>
      </c>
      <c r="J14782" s="29" t="n">
        <v>131.25</v>
      </c>
      <c r="K14782" s="30" t="s">
        <v>2619</v>
      </c>
      <c r="M14782" s="31" t="n">
        <f aca="false">P14782+R14782+T14782+V14782+X14782+Z14782+AB14782+AD14782+AF14782+AH14782+AJ14782+AL14782+AN14782+AP14782+AR14782+AT14782+AV14782+AX14782+AZ14782+BB14782+BD14782+BF14782+BH14782+BJ14782+BL14782+BN14782+BP14782</f>
        <v>0</v>
      </c>
    </row>
    <row r="14783" customFormat="false" ht="15" hidden="false" customHeight="false" outlineLevel="0" collapsed="false">
      <c r="A14783" s="55" t="n">
        <v>42065</v>
      </c>
      <c r="B14783" s="56" t="s">
        <v>2632</v>
      </c>
      <c r="C14783" s="56" t="s">
        <v>2753</v>
      </c>
      <c r="D14783" s="30" t="n">
        <v>3320</v>
      </c>
      <c r="E14783" s="44" t="n">
        <v>0.375</v>
      </c>
      <c r="F14783" s="44" t="n">
        <v>0.65625</v>
      </c>
      <c r="H14783" s="42" t="n">
        <v>0.291666666666667</v>
      </c>
      <c r="I14783" s="29" t="n">
        <v>238</v>
      </c>
      <c r="J14783" s="29" t="n">
        <v>122.5</v>
      </c>
      <c r="K14783" s="30" t="s">
        <v>2617</v>
      </c>
      <c r="M14783" s="31" t="n">
        <f aca="false">P14783+R14783+T14783+V14783+X14783+Z14783+AB14783+AD14783+AF14783+AH14783+AJ14783+AL14783+AN14783+AP14783+AR14783+AT14783+AV14783+AX14783+AZ14783+BB14783+BD14783+BF14783+BH14783+BJ14783+BL14783+BN14783+BP14783</f>
        <v>0</v>
      </c>
    </row>
    <row r="14784" customFormat="false" ht="15" hidden="false" customHeight="false" outlineLevel="0" collapsed="false">
      <c r="A14784" s="55" t="n">
        <v>42065</v>
      </c>
      <c r="B14784" s="56" t="s">
        <v>1514</v>
      </c>
      <c r="C14784" s="56" t="s">
        <v>1206</v>
      </c>
      <c r="D14784" s="30" t="n">
        <v>3321</v>
      </c>
      <c r="E14784" s="44" t="n">
        <v>0.291666666666667</v>
      </c>
      <c r="F14784" s="30" t="s">
        <v>1162</v>
      </c>
      <c r="H14784" s="3" t="s">
        <v>1162</v>
      </c>
      <c r="I14784" s="29" t="n">
        <v>227.2</v>
      </c>
      <c r="J14784" s="29" t="n">
        <v>130</v>
      </c>
      <c r="K14784" s="30" t="s">
        <v>1223</v>
      </c>
      <c r="M14784" s="31" t="n">
        <f aca="false">P14784+R14784+T14784+V14784+X14784+Z14784+AB14784+AD14784+AF14784+AH14784+AJ14784+AL14784+AN14784+AP14784+AR14784+AT14784+AV14784+AX14784+AZ14784+BB14784+BD14784+BF14784+BH14784+BJ14784+BL14784+BN14784+BP14784</f>
        <v>0</v>
      </c>
    </row>
    <row r="14785" customFormat="false" ht="15" hidden="false" customHeight="false" outlineLevel="0" collapsed="false">
      <c r="A14785" s="55" t="n">
        <v>42065</v>
      </c>
      <c r="B14785" s="56" t="s">
        <v>1517</v>
      </c>
      <c r="C14785" s="56" t="s">
        <v>1206</v>
      </c>
      <c r="D14785" s="30" t="n">
        <v>3322</v>
      </c>
      <c r="E14785" s="44" t="n">
        <v>0.291666666666667</v>
      </c>
      <c r="F14785" s="30" t="s">
        <v>1162</v>
      </c>
      <c r="G14785" s="3" t="s">
        <v>2881</v>
      </c>
      <c r="H14785" s="3" t="s">
        <v>1162</v>
      </c>
      <c r="I14785" s="29" t="n">
        <v>274.2</v>
      </c>
      <c r="J14785" s="29" t="n">
        <v>193</v>
      </c>
      <c r="K14785" s="30" t="s">
        <v>1232</v>
      </c>
      <c r="M14785" s="31" t="n">
        <f aca="false">P14785+R14785+T14785+V14785+X14785+Z14785+AB14785+AD14785+AF14785+AH14785+AJ14785+AL14785+AN14785+AP14785+AR14785+AT14785+AV14785+AX14785+AZ14785+BB14785+BD14785+BF14785+BH14785+BJ14785+BL14785+BN14785+BP14785</f>
        <v>0</v>
      </c>
    </row>
    <row r="14786" customFormat="false" ht="15" hidden="false" customHeight="false" outlineLevel="0" collapsed="false">
      <c r="A14786" s="55" t="n">
        <v>42065</v>
      </c>
      <c r="B14786" s="56" t="s">
        <v>1519</v>
      </c>
      <c r="C14786" s="56" t="s">
        <v>1206</v>
      </c>
      <c r="D14786" s="30" t="n">
        <v>3323</v>
      </c>
      <c r="E14786" s="44" t="n">
        <v>0.291666666666667</v>
      </c>
      <c r="F14786" s="30" t="s">
        <v>1162</v>
      </c>
      <c r="H14786" s="3" t="s">
        <v>1162</v>
      </c>
      <c r="I14786" s="29" t="n">
        <v>222.2</v>
      </c>
      <c r="J14786" s="29" t="n">
        <v>160</v>
      </c>
      <c r="K14786" s="30" t="s">
        <v>2306</v>
      </c>
      <c r="M14786" s="31" t="n">
        <f aca="false">P14786+R14786+T14786+V14786+X14786+Z14786+AB14786+AD14786+AF14786+AH14786+AJ14786+AL14786+AN14786+AP14786+AR14786+AT14786+AV14786+AX14786+AZ14786+BB14786+BD14786+BF14786+BH14786+BJ14786+BL14786+BN14786+BP14786</f>
        <v>0</v>
      </c>
    </row>
    <row r="14787" customFormat="false" ht="15" hidden="false" customHeight="false" outlineLevel="0" collapsed="false">
      <c r="A14787" s="55" t="n">
        <v>42065</v>
      </c>
      <c r="B14787" s="56" t="s">
        <v>2733</v>
      </c>
      <c r="C14787" s="56" t="s">
        <v>1206</v>
      </c>
      <c r="D14787" s="30" t="n">
        <v>3324</v>
      </c>
      <c r="E14787" s="44" t="n">
        <v>0.291666666666667</v>
      </c>
      <c r="F14787" s="30" t="s">
        <v>1162</v>
      </c>
      <c r="G14787" s="3" t="s">
        <v>3126</v>
      </c>
      <c r="H14787" s="3" t="s">
        <v>1162</v>
      </c>
      <c r="I14787" s="29" t="n">
        <v>289.8</v>
      </c>
      <c r="J14787" s="29" t="n">
        <v>209.5</v>
      </c>
      <c r="K14787" s="30" t="s">
        <v>2772</v>
      </c>
      <c r="M14787" s="31" t="n">
        <f aca="false">P14787+R14787+T14787+V14787+X14787+Z14787+AB14787+AD14787+AF14787+AH14787+AJ14787+AL14787+AN14787+AP14787+AR14787+AT14787+AV14787+AX14787+AZ14787+BB14787+BD14787+BF14787+BH14787+BJ14787+BL14787+BN14787+BP14787</f>
        <v>0</v>
      </c>
    </row>
    <row r="14788" customFormat="false" ht="15" hidden="false" customHeight="false" outlineLevel="0" collapsed="false">
      <c r="A14788" s="55" t="n">
        <v>42065</v>
      </c>
      <c r="B14788" s="56" t="s">
        <v>3127</v>
      </c>
      <c r="C14788" s="56" t="s">
        <v>3005</v>
      </c>
      <c r="D14788" s="30" t="n">
        <v>3325</v>
      </c>
      <c r="E14788" s="44" t="n">
        <v>0.291666666666667</v>
      </c>
      <c r="F14788" s="30" t="s">
        <v>1162</v>
      </c>
      <c r="H14788" s="3" t="s">
        <v>1162</v>
      </c>
      <c r="I14788" s="29" t="n">
        <v>222.2</v>
      </c>
      <c r="J14788" s="29" t="n">
        <v>130</v>
      </c>
      <c r="K14788" s="30" t="s">
        <v>1223</v>
      </c>
      <c r="M14788" s="31" t="n">
        <f aca="false">P14788+R14788+T14788+V14788+X14788+Z14788+AB14788+AD14788+AF14788+AH14788+AJ14788+AL14788+AN14788+AP14788+AR14788+AT14788+AV14788+AX14788+AZ14788+BB14788+BD14788+BF14788+BH14788+BJ14788+BL14788+BN14788+BP14788</f>
        <v>0</v>
      </c>
    </row>
    <row r="14789" customFormat="false" ht="15" hidden="false" customHeight="false" outlineLevel="0" collapsed="false">
      <c r="A14789" s="55" t="n">
        <v>42065</v>
      </c>
      <c r="B14789" s="56" t="s">
        <v>3128</v>
      </c>
      <c r="C14789" s="56" t="s">
        <v>3005</v>
      </c>
      <c r="D14789" s="30" t="n">
        <v>3326</v>
      </c>
      <c r="E14789" s="44" t="n">
        <v>0.291666666666667</v>
      </c>
      <c r="F14789" s="30" t="s">
        <v>1162</v>
      </c>
      <c r="G14789" s="3" t="s">
        <v>3129</v>
      </c>
      <c r="H14789" s="3" t="s">
        <v>1162</v>
      </c>
      <c r="I14789" s="29" t="n">
        <v>248.2</v>
      </c>
      <c r="J14789" s="29" t="n">
        <v>160</v>
      </c>
      <c r="K14789" s="30" t="s">
        <v>2306</v>
      </c>
      <c r="M14789" s="31" t="n">
        <f aca="false">P14789+R14789+T14789+V14789+X14789+Z14789+AB14789+AD14789+AF14789+AH14789+AJ14789+AL14789+AN14789+AP14789+AR14789+AT14789+AV14789+AX14789+AZ14789+BB14789+BD14789+BF14789+BH14789+BJ14789+BL14789+BN14789+BP14789</f>
        <v>0</v>
      </c>
    </row>
    <row r="14790" customFormat="false" ht="15" hidden="false" customHeight="false" outlineLevel="0" collapsed="false">
      <c r="A14790" s="55" t="n">
        <v>42065</v>
      </c>
      <c r="B14790" s="56" t="s">
        <v>2627</v>
      </c>
      <c r="C14790" s="56" t="s">
        <v>3054</v>
      </c>
      <c r="D14790" s="30" t="n">
        <v>3327</v>
      </c>
      <c r="E14790" s="44" t="n">
        <v>0.604166666666667</v>
      </c>
      <c r="F14790" s="44" t="n">
        <v>0.708333333333333</v>
      </c>
      <c r="H14790" s="42" t="n">
        <v>0.166666666666667</v>
      </c>
      <c r="I14790" s="29" t="n">
        <v>107</v>
      </c>
      <c r="J14790" s="29" t="n">
        <v>70</v>
      </c>
      <c r="K14790" s="30" t="s">
        <v>1216</v>
      </c>
      <c r="M14790" s="31" t="n">
        <f aca="false">P14790+R14790+T14790+V14790+X14790+Z14790+AB14790+AD14790+AF14790+AH14790+AJ14790+AL14790+AN14790+AP14790+AR14790+AT14790+AV14790+AX14790+AZ14790+BB14790+BD14790+BF14790+BH14790+BJ14790+BL14790+BN14790+BP14790</f>
        <v>0</v>
      </c>
    </row>
    <row r="14791" customFormat="false" ht="15" hidden="false" customHeight="false" outlineLevel="0" collapsed="false">
      <c r="A14791" s="55"/>
      <c r="B14791" s="56"/>
      <c r="C14791" s="56"/>
      <c r="D14791" s="30"/>
      <c r="E14791" s="44"/>
      <c r="F14791" s="30"/>
    </row>
    <row r="14792" customFormat="false" ht="15" hidden="false" customHeight="false" outlineLevel="0" collapsed="false">
      <c r="A14792" s="53"/>
      <c r="B14792" s="50"/>
      <c r="C14792" s="50"/>
      <c r="D14792" s="49"/>
      <c r="E14792" s="118"/>
      <c r="F14792" s="49"/>
      <c r="G14792" s="49"/>
      <c r="H14792" s="49"/>
      <c r="I14792" s="51"/>
      <c r="J14792" s="51"/>
      <c r="K14792" s="49"/>
    </row>
    <row r="14793" customFormat="false" ht="21" hidden="false" customHeight="false" outlineLevel="0" collapsed="false">
      <c r="A14793" s="53"/>
      <c r="B14793" s="50"/>
      <c r="C14793" s="50"/>
      <c r="D14793" s="49"/>
      <c r="E14793" s="118"/>
      <c r="F14793" s="49"/>
      <c r="G14793" s="442" t="s">
        <v>1245</v>
      </c>
      <c r="H14793" s="49"/>
      <c r="I14793" s="51"/>
      <c r="J14793" s="51"/>
      <c r="K14793" s="49"/>
    </row>
    <row r="14794" customFormat="false" ht="15" hidden="false" customHeight="false" outlineLevel="0" collapsed="false">
      <c r="A14794" s="55" t="n">
        <v>42066</v>
      </c>
      <c r="B14794" s="56" t="s">
        <v>2620</v>
      </c>
      <c r="C14794" s="56" t="s">
        <v>3130</v>
      </c>
      <c r="D14794" s="30" t="n">
        <v>3328</v>
      </c>
      <c r="E14794" s="44" t="n">
        <v>0.291666666666667</v>
      </c>
      <c r="F14794" s="44" t="n">
        <v>0.4375</v>
      </c>
      <c r="H14794" s="3" t="s">
        <v>1162</v>
      </c>
      <c r="I14794" s="29" t="n">
        <v>325</v>
      </c>
      <c r="J14794" s="29" t="n">
        <v>80</v>
      </c>
      <c r="K14794" s="30" t="s">
        <v>1534</v>
      </c>
      <c r="M14794" s="31" t="n">
        <f aca="false">P14794+R14794+T14794+V14794+X14794+Z14794+AB14794+AD14794+AF14794+AH14794+AJ14794+AL14794+AN14794+AP14794+AR14794+AT14794+AV14794+AX14794+AZ14794+BB14794+BD14794+BF14794+BH14794+BJ14794+BL14794+BN14794+BP14794</f>
        <v>0</v>
      </c>
    </row>
    <row r="14795" customFormat="false" ht="15" hidden="false" customHeight="false" outlineLevel="0" collapsed="false">
      <c r="A14795" s="55" t="n">
        <v>42066</v>
      </c>
      <c r="B14795" s="56" t="s">
        <v>1195</v>
      </c>
      <c r="C14795" s="56" t="s">
        <v>842</v>
      </c>
      <c r="D14795" s="30" t="n">
        <v>3329</v>
      </c>
      <c r="E14795" s="44" t="n">
        <v>0.291666666666667</v>
      </c>
      <c r="F14795" s="44" t="n">
        <v>0.604166666666667</v>
      </c>
      <c r="H14795" s="42" t="n">
        <v>0.3125</v>
      </c>
      <c r="I14795" s="29" t="n">
        <v>194.5</v>
      </c>
      <c r="J14795" s="29" t="n">
        <v>131.25</v>
      </c>
      <c r="K14795" s="30" t="s">
        <v>2465</v>
      </c>
      <c r="M14795" s="31" t="n">
        <f aca="false">P14795+R14795+T14795+V14795+X14795+Z14795+AB14795+AD14795+AF14795+AH14795+AJ14795+AL14795+AN14795+AP14795+AR14795+AT14795+AV14795+AX14795+AZ14795+BB14795+BD14795+BF14795+BH14795+BJ14795+BL14795+BN14795+BP14795</f>
        <v>0</v>
      </c>
    </row>
    <row r="14796" customFormat="false" ht="15" hidden="false" customHeight="false" outlineLevel="0" collapsed="false">
      <c r="A14796" s="55" t="n">
        <v>42066</v>
      </c>
      <c r="B14796" s="56" t="s">
        <v>1193</v>
      </c>
      <c r="C14796" s="56" t="s">
        <v>1032</v>
      </c>
      <c r="D14796" s="30" t="n">
        <v>3330</v>
      </c>
      <c r="E14796" s="44" t="n">
        <v>0.354166666666667</v>
      </c>
      <c r="F14796" s="44" t="n">
        <v>0.5625</v>
      </c>
      <c r="H14796" s="42" t="n">
        <v>0.208333333333333</v>
      </c>
      <c r="I14796" s="29" t="n">
        <v>172</v>
      </c>
      <c r="J14796" s="29" t="n">
        <v>87.5</v>
      </c>
      <c r="K14796" s="30" t="s">
        <v>1216</v>
      </c>
      <c r="M14796" s="31" t="n">
        <f aca="false">P14796+R14796+T14796+V14796+X14796+Z14796+AB14796+AD14796+AF14796+AH14796+AJ14796+AL14796+AN14796+AP14796+AR14796+AT14796+AV14796+AX14796+AZ14796+BB14796+BD14796+BF14796+BH14796+BJ14796+BL14796+BN14796+BP14796</f>
        <v>0</v>
      </c>
    </row>
    <row r="14797" customFormat="false" ht="15" hidden="false" customHeight="false" outlineLevel="0" collapsed="false">
      <c r="A14797" s="55" t="n">
        <v>42066</v>
      </c>
      <c r="B14797" s="56" t="s">
        <v>1514</v>
      </c>
      <c r="C14797" s="56" t="s">
        <v>2998</v>
      </c>
      <c r="D14797" s="30" t="n">
        <v>3331</v>
      </c>
      <c r="E14797" s="44" t="n">
        <v>0.291666666666667</v>
      </c>
      <c r="F14797" s="30" t="s">
        <v>1327</v>
      </c>
      <c r="H14797" s="3" t="s">
        <v>1327</v>
      </c>
      <c r="I14797" s="29" t="n">
        <v>222.2</v>
      </c>
      <c r="J14797" s="29" t="n">
        <v>130</v>
      </c>
      <c r="K14797" s="30" t="s">
        <v>1516</v>
      </c>
      <c r="M14797" s="31" t="n">
        <f aca="false">P14797+R14797+T14797+V14797+X14797+Z14797+AB14797+AD14797+AF14797+AH14797+AJ14797+AL14797+AN14797+AP14797+AR14797+AT14797+AV14797+AX14797+AZ14797+BB14797+BD14797+BF14797+BH14797+BJ14797+BL14797+BN14797+BP14797</f>
        <v>0</v>
      </c>
    </row>
    <row r="14798" customFormat="false" ht="15" hidden="false" customHeight="false" outlineLevel="0" collapsed="false">
      <c r="A14798" s="55" t="n">
        <v>42066</v>
      </c>
      <c r="B14798" s="56" t="s">
        <v>1519</v>
      </c>
      <c r="C14798" s="56" t="s">
        <v>2998</v>
      </c>
      <c r="D14798" s="30" t="n">
        <v>3332</v>
      </c>
      <c r="E14798" s="44" t="n">
        <v>0.291666666666667</v>
      </c>
      <c r="F14798" s="30" t="s">
        <v>1327</v>
      </c>
      <c r="H14798" s="3" t="s">
        <v>1327</v>
      </c>
      <c r="I14798" s="29" t="n">
        <v>222.2</v>
      </c>
      <c r="J14798" s="29" t="n">
        <v>160</v>
      </c>
      <c r="K14798" s="30" t="s">
        <v>2306</v>
      </c>
      <c r="M14798" s="31" t="n">
        <f aca="false">P14798+R14798+T14798+V14798+X14798+Z14798+AB14798+AD14798+AF14798+AH14798+AJ14798+AL14798+AN14798+AP14798+AR14798+AT14798+AV14798+AX14798+AZ14798+BB14798+BD14798+BF14798+BH14798+BJ14798+BL14798+BN14798+BP14798</f>
        <v>0</v>
      </c>
    </row>
    <row r="14799" customFormat="false" ht="15" hidden="false" customHeight="false" outlineLevel="0" collapsed="false">
      <c r="A14799" s="55" t="n">
        <v>42066</v>
      </c>
      <c r="B14799" s="56" t="s">
        <v>1173</v>
      </c>
      <c r="C14799" s="56" t="s">
        <v>1049</v>
      </c>
      <c r="D14799" s="30" t="n">
        <v>3333</v>
      </c>
      <c r="E14799" s="44" t="n">
        <v>0.3125</v>
      </c>
      <c r="F14799" s="44" t="n">
        <v>0.760416666666667</v>
      </c>
      <c r="G14799" s="3" t="s">
        <v>2487</v>
      </c>
      <c r="H14799" s="3" t="s">
        <v>1271</v>
      </c>
      <c r="I14799" s="29" t="n">
        <v>300</v>
      </c>
      <c r="J14799" s="29" t="n">
        <v>210</v>
      </c>
      <c r="K14799" s="30" t="s">
        <v>2600</v>
      </c>
      <c r="M14799" s="31" t="n">
        <f aca="false">P14799+R14799+T14799+V14799+X14799+Z14799+AB14799+AD14799+AF14799+AH14799+AJ14799+AL14799+AN14799+AP14799+AR14799+AT14799+AV14799+AX14799+AZ14799+BB14799+BD14799+BF14799+BH14799+BJ14799+BL14799+BN14799+BP14799</f>
        <v>0</v>
      </c>
    </row>
    <row r="14800" customFormat="false" ht="15" hidden="false" customHeight="false" outlineLevel="0" collapsed="false">
      <c r="A14800" s="55" t="n">
        <v>42066</v>
      </c>
      <c r="B14800" s="56" t="s">
        <v>1525</v>
      </c>
      <c r="C14800" s="56" t="s">
        <v>2668</v>
      </c>
      <c r="D14800" s="30" t="n">
        <v>3334</v>
      </c>
      <c r="E14800" s="44" t="n">
        <v>0.4375</v>
      </c>
      <c r="F14800" s="44" t="n">
        <v>0.520833333333333</v>
      </c>
      <c r="H14800" s="42" t="n">
        <v>0.166666666666667</v>
      </c>
      <c r="I14800" s="29" t="n">
        <v>107</v>
      </c>
      <c r="J14800" s="29" t="n">
        <v>70</v>
      </c>
      <c r="K14800" s="30" t="s">
        <v>2618</v>
      </c>
      <c r="M14800" s="31" t="n">
        <f aca="false">P14800+R14800+T14800+V14800+X14800+Z14800+AB14800+AD14800+AF14800+AH14800+AJ14800+AL14800+AN14800+AP14800+AR14800+AT14800+AV14800+AX14800+AZ14800+BB14800+BD14800+BF14800+BH14800+BJ14800+BL14800+BN14800+BP14800</f>
        <v>0</v>
      </c>
    </row>
    <row r="14801" customFormat="false" ht="15" hidden="false" customHeight="false" outlineLevel="0" collapsed="false">
      <c r="A14801" s="55" t="n">
        <v>42066</v>
      </c>
      <c r="B14801" s="56" t="s">
        <v>1199</v>
      </c>
      <c r="C14801" s="56" t="s">
        <v>490</v>
      </c>
      <c r="D14801" s="30" t="n">
        <v>3335</v>
      </c>
      <c r="E14801" s="44" t="n">
        <v>0.458333333333333</v>
      </c>
      <c r="F14801" s="44" t="n">
        <v>0.590277777777778</v>
      </c>
      <c r="H14801" s="42" t="n">
        <v>0.166666666666667</v>
      </c>
      <c r="I14801" s="29" t="n">
        <v>100</v>
      </c>
      <c r="J14801" s="29" t="n">
        <v>70</v>
      </c>
      <c r="K14801" s="30" t="s">
        <v>1253</v>
      </c>
      <c r="M14801" s="31" t="n">
        <f aca="false">P14801+R14801+T14801+V14801+X14801+Z14801+AB14801+AD14801+AF14801+AH14801+AJ14801+AL14801+AN14801+AP14801+AR14801+AT14801+AV14801+AX14801+AZ14801+BB14801+BD14801+BF14801+BH14801+BJ14801+BL14801+BN14801+BP14801</f>
        <v>0</v>
      </c>
    </row>
    <row r="14802" customFormat="false" ht="15" hidden="false" customHeight="false" outlineLevel="0" collapsed="false">
      <c r="A14802" s="55" t="n">
        <v>42066</v>
      </c>
      <c r="B14802" s="56" t="s">
        <v>1197</v>
      </c>
      <c r="C14802" s="56" t="s">
        <v>2648</v>
      </c>
      <c r="D14802" s="30" t="n">
        <v>3336</v>
      </c>
      <c r="E14802" s="44" t="n">
        <v>0.5</v>
      </c>
      <c r="F14802" s="44" t="n">
        <v>0.854166666666667</v>
      </c>
      <c r="G14802" s="3" t="s">
        <v>3131</v>
      </c>
      <c r="H14802" s="3" t="s">
        <v>1267</v>
      </c>
      <c r="I14802" s="29" t="n">
        <v>288.25</v>
      </c>
      <c r="J14802" s="29" t="n">
        <v>196.82</v>
      </c>
      <c r="K14802" s="30" t="s">
        <v>2618</v>
      </c>
      <c r="M14802" s="31" t="n">
        <f aca="false">P14802+R14802+T14802+V14802+X14802+Z14802+AB14802+AD14802+AF14802+AH14802+AJ14802+AL14802+AN14802+AP14802+AR14802+AT14802+AV14802+AX14802+AZ14802+BB14802+BD14802+BF14802+BH14802+BJ14802+BL14802+BN14802+BP14802</f>
        <v>0</v>
      </c>
    </row>
    <row r="14803" customFormat="false" ht="15" hidden="false" customHeight="false" outlineLevel="0" collapsed="false">
      <c r="A14803" s="55" t="n">
        <v>42066</v>
      </c>
      <c r="B14803" s="56" t="s">
        <v>383</v>
      </c>
      <c r="C14803" s="56" t="s">
        <v>2750</v>
      </c>
      <c r="D14803" s="30" t="n">
        <v>3336</v>
      </c>
      <c r="E14803" s="44" t="n">
        <v>0.291666666666667</v>
      </c>
      <c r="F14803" s="44" t="s">
        <v>1327</v>
      </c>
      <c r="G14803" s="3" t="s">
        <v>3132</v>
      </c>
      <c r="H14803" s="3" t="s">
        <v>1327</v>
      </c>
      <c r="I14803" s="29" t="n">
        <v>253.6</v>
      </c>
      <c r="J14803" s="29" t="n">
        <v>176.5</v>
      </c>
      <c r="K14803" s="30" t="s">
        <v>1232</v>
      </c>
    </row>
    <row r="14804" customFormat="false" ht="15" hidden="false" customHeight="false" outlineLevel="0" collapsed="false">
      <c r="A14804" s="55"/>
      <c r="B14804" s="56"/>
      <c r="C14804" s="56"/>
      <c r="D14804" s="30"/>
      <c r="E14804" s="44"/>
      <c r="F14804" s="30"/>
    </row>
    <row r="14805" customFormat="false" ht="15" hidden="false" customHeight="false" outlineLevel="0" collapsed="false">
      <c r="A14805" s="53"/>
      <c r="B14805" s="50"/>
      <c r="C14805" s="50"/>
      <c r="D14805" s="49"/>
      <c r="E14805" s="118"/>
      <c r="F14805" s="49"/>
      <c r="G14805" s="49"/>
      <c r="H14805" s="49"/>
      <c r="I14805" s="51"/>
      <c r="J14805" s="51"/>
      <c r="K14805" s="49"/>
    </row>
    <row r="14806" customFormat="false" ht="21" hidden="false" customHeight="false" outlineLevel="0" collapsed="false">
      <c r="A14806" s="53"/>
      <c r="B14806" s="50"/>
      <c r="C14806" s="50"/>
      <c r="D14806" s="49"/>
      <c r="E14806" s="118"/>
      <c r="F14806" s="49"/>
      <c r="G14806" s="442" t="s">
        <v>1280</v>
      </c>
      <c r="H14806" s="49"/>
      <c r="I14806" s="51"/>
      <c r="J14806" s="51"/>
      <c r="K14806" s="49"/>
    </row>
    <row r="14807" customFormat="false" ht="15" hidden="false" customHeight="false" outlineLevel="0" collapsed="false">
      <c r="A14807" s="55" t="n">
        <v>42067</v>
      </c>
      <c r="B14807" s="56" t="s">
        <v>1514</v>
      </c>
      <c r="C14807" s="56" t="s">
        <v>1395</v>
      </c>
      <c r="D14807" s="30" t="n">
        <v>3337</v>
      </c>
      <c r="E14807" s="44" t="n">
        <v>0.291666666666667</v>
      </c>
      <c r="F14807" s="30" t="s">
        <v>1327</v>
      </c>
      <c r="G14807" s="3" t="s">
        <v>3133</v>
      </c>
      <c r="H14807" s="3" t="s">
        <v>1327</v>
      </c>
      <c r="I14807" s="29" t="n">
        <v>248.2</v>
      </c>
      <c r="J14807" s="29" t="n">
        <v>130</v>
      </c>
      <c r="K14807" s="30" t="s">
        <v>1516</v>
      </c>
      <c r="M14807" s="31" t="n">
        <f aca="false">P14807+R14807+T14807+V14807+X14807+Z14807+AB14807+AD14807+AF14807+AH14807+AJ14807+AL14807+AN14807+AP14807+AR14807+AT14807+AV14807+AX14807+AZ14807+BB14807+BD14807+BF14807+BH14807+BJ14807+BL14807+BN14807+BP14807</f>
        <v>0</v>
      </c>
    </row>
    <row r="14808" customFormat="false" ht="15" hidden="false" customHeight="false" outlineLevel="0" collapsed="false">
      <c r="A14808" s="55" t="n">
        <v>42067</v>
      </c>
      <c r="B14808" s="56" t="s">
        <v>1517</v>
      </c>
      <c r="C14808" s="56" t="s">
        <v>1395</v>
      </c>
      <c r="D14808" s="30" t="n">
        <v>3338</v>
      </c>
      <c r="E14808" s="44" t="n">
        <v>0.291666666666667</v>
      </c>
      <c r="F14808" s="30" t="s">
        <v>1327</v>
      </c>
      <c r="G14808" s="3" t="s">
        <v>1416</v>
      </c>
      <c r="H14808" s="3" t="s">
        <v>1327</v>
      </c>
      <c r="I14808" s="29" t="n">
        <v>248.2</v>
      </c>
      <c r="J14808" s="29" t="n">
        <v>176.5</v>
      </c>
      <c r="K14808" s="30" t="s">
        <v>1518</v>
      </c>
      <c r="M14808" s="31" t="n">
        <f aca="false">P14808+R14808+T14808+V14808+X14808+Z14808+AB14808+AD14808+AF14808+AH14808+AJ14808+AL14808+AN14808+AP14808+AR14808+AT14808+AV14808+AX14808+AZ14808+BB14808+BD14808+BF14808+BH14808+BJ14808+BL14808+BN14808+BP14808</f>
        <v>0</v>
      </c>
    </row>
    <row r="14809" customFormat="false" ht="15" hidden="false" customHeight="false" outlineLevel="0" collapsed="false">
      <c r="A14809" s="55" t="n">
        <v>42067</v>
      </c>
      <c r="B14809" s="56" t="s">
        <v>1519</v>
      </c>
      <c r="C14809" s="56" t="s">
        <v>1395</v>
      </c>
      <c r="D14809" s="30" t="n">
        <v>3339</v>
      </c>
      <c r="E14809" s="44" t="n">
        <v>0.291666666666667</v>
      </c>
      <c r="F14809" s="30" t="s">
        <v>1327</v>
      </c>
      <c r="H14809" s="3" t="s">
        <v>1327</v>
      </c>
      <c r="I14809" s="29" t="n">
        <v>222.2</v>
      </c>
      <c r="J14809" s="29" t="n">
        <v>160</v>
      </c>
      <c r="K14809" s="30" t="s">
        <v>2615</v>
      </c>
      <c r="M14809" s="31" t="n">
        <f aca="false">P14809+R14809+T14809+V14809+X14809+Z14809+AB14809+AD14809+AF14809+AH14809+AJ14809+AL14809+AN14809+AP14809+AR14809+AT14809+AV14809+AX14809+AZ14809+BB14809+BD14809+BF14809+BH14809+BJ14809+BL14809+BN14809+BP14809</f>
        <v>0</v>
      </c>
    </row>
    <row r="14810" customFormat="false" ht="15" hidden="false" customHeight="false" outlineLevel="0" collapsed="false">
      <c r="A14810" s="55" t="n">
        <v>42067</v>
      </c>
      <c r="B14810" s="56" t="s">
        <v>2733</v>
      </c>
      <c r="C14810" s="56" t="s">
        <v>1395</v>
      </c>
      <c r="D14810" s="30" t="n">
        <v>3340</v>
      </c>
      <c r="E14810" s="44" t="n">
        <v>0.291666666666667</v>
      </c>
      <c r="F14810" s="30" t="s">
        <v>1327</v>
      </c>
      <c r="G14810" s="3" t="s">
        <v>3134</v>
      </c>
      <c r="H14810" s="3" t="s">
        <v>1327</v>
      </c>
      <c r="I14810" s="29" t="n">
        <v>253.3</v>
      </c>
      <c r="J14810" s="29" t="n">
        <v>193</v>
      </c>
      <c r="K14810" s="30" t="s">
        <v>2734</v>
      </c>
      <c r="M14810" s="31" t="n">
        <f aca="false">P14810+R14810+T14810+V14810+X14810+Z14810+AB14810+AD14810+AF14810+AH14810+AJ14810+AL14810+AN14810+AP14810+AR14810+AT14810+AV14810+AX14810+AZ14810+BB14810+BD14810+BF14810+BH14810+BJ14810+BL14810+BN14810+BP14810</f>
        <v>0</v>
      </c>
    </row>
    <row r="14811" customFormat="false" ht="15" hidden="false" customHeight="false" outlineLevel="0" collapsed="false">
      <c r="A14811" s="55" t="n">
        <v>42067</v>
      </c>
      <c r="B14811" s="56" t="s">
        <v>2627</v>
      </c>
      <c r="C14811" s="56" t="s">
        <v>2638</v>
      </c>
      <c r="D14811" s="30" t="n">
        <v>3341</v>
      </c>
      <c r="E14811" s="44" t="n">
        <v>0.385416666666667</v>
      </c>
      <c r="F14811" s="44" t="n">
        <v>0.486111111111111</v>
      </c>
      <c r="H14811" s="42" t="n">
        <v>0.166666666666667</v>
      </c>
      <c r="I14811" s="29" t="s">
        <v>3009</v>
      </c>
      <c r="J14811" s="29" t="n">
        <v>70</v>
      </c>
      <c r="K14811" s="30" t="s">
        <v>2619</v>
      </c>
      <c r="M14811" s="31" t="n">
        <f aca="false">P14811+R14811+T14811+V14811+X14811+Z14811+AB14811+AD14811+AF14811+AH14811+AJ14811+AL14811+AN14811+AP14811+AR14811+AT14811+AV14811+AX14811+AZ14811+BB14811+BD14811+BF14811+BH14811+BJ14811+BL14811+BN14811+BP14811</f>
        <v>0</v>
      </c>
    </row>
    <row r="14812" customFormat="false" ht="15" hidden="false" customHeight="false" outlineLevel="0" collapsed="false">
      <c r="A14812" s="55" t="n">
        <v>42067</v>
      </c>
      <c r="B14812" s="56" t="s">
        <v>1173</v>
      </c>
      <c r="C14812" s="56" t="s">
        <v>1805</v>
      </c>
      <c r="D14812" s="30" t="n">
        <v>3342</v>
      </c>
      <c r="E14812" s="44" t="n">
        <v>0.416666666666667</v>
      </c>
      <c r="F14812" s="44" t="n">
        <v>0.760416666666667</v>
      </c>
      <c r="G14812" s="30"/>
      <c r="H14812" s="42" t="n">
        <v>0.354166666666667</v>
      </c>
      <c r="I14812" s="29" t="n">
        <v>219.5</v>
      </c>
      <c r="J14812" s="29" t="n">
        <v>148.75</v>
      </c>
      <c r="K14812" s="30" t="s">
        <v>2600</v>
      </c>
      <c r="M14812" s="31" t="n">
        <f aca="false">P14812+R14812+T14812+V14812+X14812+Z14812+AB14812+AD14812+AF14812+AH14812+AJ14812+AL14812+AN14812+AP14812+AR14812+AT14812+AV14812+AX14812+AZ14812+BB14812+BD14812+BF14812+BH14812+BJ14812+BL14812+BN14812+BP14812</f>
        <v>0</v>
      </c>
    </row>
    <row r="14813" customFormat="false" ht="15" hidden="false" customHeight="false" outlineLevel="0" collapsed="false">
      <c r="A14813" s="55" t="n">
        <v>42067</v>
      </c>
      <c r="B14813" s="56" t="s">
        <v>1199</v>
      </c>
      <c r="C14813" s="56" t="s">
        <v>925</v>
      </c>
      <c r="D14813" s="30" t="n">
        <v>3343</v>
      </c>
      <c r="E14813" s="44" t="n">
        <v>0.458333333333333</v>
      </c>
      <c r="F14813" s="44" t="n">
        <v>0.6875</v>
      </c>
      <c r="G14813" s="3" t="s">
        <v>2717</v>
      </c>
      <c r="H14813" s="3" t="s">
        <v>1201</v>
      </c>
      <c r="I14813" s="29" t="n">
        <v>213.5</v>
      </c>
      <c r="J14813" s="29" t="n">
        <v>113.75</v>
      </c>
      <c r="K14813" s="30" t="s">
        <v>1253</v>
      </c>
      <c r="M14813" s="31" t="n">
        <f aca="false">P14813+R14813+T14813+V14813+X14813+Z14813+AB14813+AD14813+AF14813+AH14813+AJ14813+AL14813+AN14813+AP14813+AR14813+AT14813+AV14813+AX14813+AZ14813+BB14813+BD14813+BF14813+BH14813+BJ14813+BL14813+BN14813+BP14813</f>
        <v>0</v>
      </c>
    </row>
    <row r="14814" customFormat="false" ht="15" hidden="false" customHeight="false" outlineLevel="0" collapsed="false">
      <c r="A14814" s="55" t="n">
        <v>42067</v>
      </c>
      <c r="B14814" s="56" t="s">
        <v>2627</v>
      </c>
      <c r="C14814" s="56" t="s">
        <v>2738</v>
      </c>
      <c r="D14814" s="30" t="n">
        <v>3344</v>
      </c>
      <c r="E14814" s="44" t="n">
        <v>0.541666666666667</v>
      </c>
      <c r="F14814" s="44" t="n">
        <v>0.674305555555556</v>
      </c>
      <c r="H14814" s="42" t="n">
        <v>0.166666666666667</v>
      </c>
      <c r="I14814" s="29" t="n">
        <v>107</v>
      </c>
      <c r="J14814" s="29" t="n">
        <v>70</v>
      </c>
      <c r="K14814" s="30" t="s">
        <v>2619</v>
      </c>
      <c r="M14814" s="31" t="n">
        <f aca="false">P14814+R14814+T14814+V14814+X14814+Z14814+AB14814+AD14814+AF14814+AH14814+AJ14814+AL14814+AN14814+AP14814+AR14814+AT14814+AV14814+AX14814+AZ14814+BB14814+BD14814+BF14814+BH14814+BJ14814+BL14814+BN14814+BP14814</f>
        <v>0</v>
      </c>
    </row>
    <row r="14815" customFormat="false" ht="15" hidden="false" customHeight="false" outlineLevel="0" collapsed="false">
      <c r="A14815" s="55"/>
      <c r="B14815" s="56"/>
      <c r="C14815" s="56"/>
      <c r="D14815" s="30"/>
      <c r="E14815" s="44"/>
      <c r="F14815" s="30"/>
    </row>
    <row r="14816" customFormat="false" ht="15" hidden="false" customHeight="false" outlineLevel="0" collapsed="false">
      <c r="A14816" s="53"/>
      <c r="B14816" s="50"/>
      <c r="C14816" s="50"/>
      <c r="D14816" s="49"/>
      <c r="E14816" s="118"/>
      <c r="F14816" s="49"/>
      <c r="G14816" s="49"/>
      <c r="H14816" s="49"/>
      <c r="I14816" s="51"/>
      <c r="J14816" s="51"/>
      <c r="K14816" s="49"/>
    </row>
    <row r="14817" customFormat="false" ht="21" hidden="false" customHeight="false" outlineLevel="0" collapsed="false">
      <c r="A14817" s="53"/>
      <c r="B14817" s="50"/>
      <c r="C14817" s="50"/>
      <c r="D14817" s="49"/>
      <c r="E14817" s="118"/>
      <c r="F14817" s="49"/>
      <c r="G14817" s="442" t="s">
        <v>1439</v>
      </c>
      <c r="H14817" s="49"/>
      <c r="I14817" s="51"/>
      <c r="J14817" s="51"/>
      <c r="K14817" s="49"/>
    </row>
    <row r="14818" customFormat="false" ht="15" hidden="false" customHeight="false" outlineLevel="0" collapsed="false">
      <c r="A14818" s="55" t="n">
        <v>42068</v>
      </c>
      <c r="B14818" s="56" t="s">
        <v>1539</v>
      </c>
      <c r="C14818" s="56" t="s">
        <v>1226</v>
      </c>
      <c r="D14818" s="30" t="n">
        <v>3345</v>
      </c>
      <c r="E14818" s="44" t="n">
        <v>0.270833333333333</v>
      </c>
      <c r="F14818" s="44" t="n">
        <v>0.666666666666667</v>
      </c>
      <c r="H14818" s="42" t="n">
        <v>0.395833333333333</v>
      </c>
      <c r="I14818" s="29" t="n">
        <v>237.5</v>
      </c>
      <c r="J14818" s="29" t="n">
        <v>166.25</v>
      </c>
      <c r="K14818" s="30" t="s">
        <v>2626</v>
      </c>
      <c r="M14818" s="31" t="n">
        <f aca="false">P14818+R14818+T14818+V14818+X14818+Z14818+AB14818+AD14818+AF14818+AH14818+AJ14818+AL14818+AN14818+AP14818+AR14818+AT14818+AV14818+AX14818+AZ14818+BB14818+BD14818+BF14818+BH14818+BJ14818+BL14818+BN14818+BP14818</f>
        <v>0</v>
      </c>
    </row>
    <row r="14819" customFormat="false" ht="15" hidden="false" customHeight="false" outlineLevel="0" collapsed="false">
      <c r="A14819" s="55" t="n">
        <v>42068</v>
      </c>
      <c r="B14819" s="56" t="s">
        <v>1525</v>
      </c>
      <c r="C14819" s="56" t="s">
        <v>2753</v>
      </c>
      <c r="D14819" s="30" t="n">
        <v>3346</v>
      </c>
      <c r="E14819" s="44" t="n">
        <v>0.354166666666667</v>
      </c>
      <c r="F14819" s="44" t="n">
        <v>0.690972222222222</v>
      </c>
      <c r="H14819" s="42" t="n">
        <v>0.333333333333333</v>
      </c>
      <c r="I14819" s="29" t="n">
        <v>271</v>
      </c>
      <c r="J14819" s="29" t="n">
        <v>140</v>
      </c>
      <c r="K14819" s="30" t="s">
        <v>2618</v>
      </c>
      <c r="M14819" s="31" t="n">
        <f aca="false">P14819+R14819+T14819+V14819+X14819+Z14819+AB14819+AD14819+AF14819+AH14819+AJ14819+AL14819+AN14819+AP14819+AR14819+AT14819+AV14819+AX14819+AZ14819+BB14819+BD14819+BF14819+BH14819+BJ14819+BL14819+BN14819+BP14819</f>
        <v>0</v>
      </c>
    </row>
    <row r="14820" customFormat="false" ht="15" hidden="false" customHeight="false" outlineLevel="0" collapsed="false">
      <c r="A14820" s="55" t="n">
        <v>42068</v>
      </c>
      <c r="B14820" s="56" t="s">
        <v>1362</v>
      </c>
      <c r="C14820" s="56" t="s">
        <v>1527</v>
      </c>
      <c r="D14820" s="30" t="n">
        <v>3347</v>
      </c>
      <c r="E14820" s="44" t="n">
        <v>0.3125</v>
      </c>
      <c r="F14820" s="44" t="n">
        <v>0.729166666666667</v>
      </c>
      <c r="G14820" s="3" t="s">
        <v>1416</v>
      </c>
      <c r="H14820" s="3" t="s">
        <v>1283</v>
      </c>
      <c r="I14820" s="29" t="n">
        <v>275</v>
      </c>
      <c r="J14820" s="29" t="n">
        <v>192.5</v>
      </c>
      <c r="K14820" s="30" t="s">
        <v>2630</v>
      </c>
      <c r="M14820" s="31" t="n">
        <f aca="false">P14820+R14820+T14820+V14820+X14820+Z14820+AB14820+AD14820+AF14820+AH14820+AJ14820+AL14820+AN14820+AP14820+AR14820+AT14820+AV14820+AX14820+AZ14820+BB14820+BD14820+BF14820+BH14820+BJ14820+BL14820+BN14820+BP14820</f>
        <v>0</v>
      </c>
    </row>
    <row r="14821" customFormat="false" ht="15" hidden="false" customHeight="false" outlineLevel="0" collapsed="false">
      <c r="A14821" s="55" t="n">
        <v>42068</v>
      </c>
      <c r="B14821" s="56" t="s">
        <v>2636</v>
      </c>
      <c r="C14821" s="56" t="s">
        <v>1540</v>
      </c>
      <c r="D14821" s="30" t="n">
        <v>3348</v>
      </c>
      <c r="E14821" s="44" t="n">
        <v>0.3125</v>
      </c>
      <c r="F14821" s="44" t="n">
        <v>0.743055555555556</v>
      </c>
      <c r="G14821" s="3" t="s">
        <v>3135</v>
      </c>
      <c r="H14821" s="3" t="s">
        <v>1287</v>
      </c>
      <c r="I14821" s="29" t="n">
        <v>383.5</v>
      </c>
      <c r="J14821" s="29" t="n">
        <v>253.75</v>
      </c>
      <c r="K14821" s="30" t="s">
        <v>2381</v>
      </c>
      <c r="M14821" s="31" t="n">
        <f aca="false">P14821+R14821+T14821+V14821+X14821+Z14821+AB14821+AD14821+AF14821+AH14821+AJ14821+AL14821+AN14821+AP14821+AR14821+AT14821+AV14821+AX14821+AZ14821+BB14821+BD14821+BF14821+BH14821+BJ14821+BL14821+BN14821+BP14821</f>
        <v>0</v>
      </c>
    </row>
    <row r="14822" customFormat="false" ht="15" hidden="false" customHeight="false" outlineLevel="0" collapsed="false">
      <c r="A14822" s="55" t="n">
        <v>42068</v>
      </c>
      <c r="B14822" s="56" t="s">
        <v>1514</v>
      </c>
      <c r="C14822" s="56" t="s">
        <v>1395</v>
      </c>
      <c r="D14822" s="30" t="n">
        <v>3349</v>
      </c>
      <c r="E14822" s="44" t="n">
        <v>0.291666666666667</v>
      </c>
      <c r="F14822" s="30" t="s">
        <v>1327</v>
      </c>
      <c r="H14822" s="3" t="s">
        <v>1327</v>
      </c>
      <c r="I14822" s="29" t="n">
        <v>234.2</v>
      </c>
      <c r="J14822" s="29" t="n">
        <v>130</v>
      </c>
      <c r="K14822" s="30" t="s">
        <v>1516</v>
      </c>
      <c r="M14822" s="31" t="n">
        <f aca="false">P14822+R14822+T14822+V14822+X14822+Z14822+AB14822+AD14822+AF14822+AH14822+AJ14822+AL14822+AN14822+AP14822+AR14822+AT14822+AV14822+AX14822+AZ14822+BB14822+BD14822+BF14822+BH14822+BJ14822+BL14822+BN14822+BP14822</f>
        <v>0</v>
      </c>
    </row>
    <row r="14823" customFormat="false" ht="15" hidden="false" customHeight="false" outlineLevel="0" collapsed="false">
      <c r="A14823" s="55" t="n">
        <v>42068</v>
      </c>
      <c r="B14823" s="56" t="s">
        <v>1517</v>
      </c>
      <c r="C14823" s="56" t="s">
        <v>1395</v>
      </c>
      <c r="D14823" s="30" t="n">
        <v>3350</v>
      </c>
      <c r="E14823" s="44" t="n">
        <v>0.291666666666667</v>
      </c>
      <c r="F14823" s="30" t="s">
        <v>1327</v>
      </c>
      <c r="G14823" s="3" t="s">
        <v>3136</v>
      </c>
      <c r="H14823" s="3" t="s">
        <v>1327</v>
      </c>
      <c r="I14823" s="29" t="n">
        <v>400</v>
      </c>
      <c r="J14823" s="29" t="n">
        <v>282</v>
      </c>
      <c r="K14823" s="30" t="s">
        <v>1518</v>
      </c>
      <c r="M14823" s="31" t="n">
        <f aca="false">P14823+R14823+T14823+V14823+X14823+Z14823+AB14823+AD14823+AF14823+AH14823+AJ14823+AL14823+AN14823+AP14823+AR14823+AT14823+AV14823+AX14823+AZ14823+BB14823+BD14823+BF14823+BH14823+BJ14823+BL14823+BN14823+BP14823</f>
        <v>0</v>
      </c>
    </row>
    <row r="14824" customFormat="false" ht="15" hidden="false" customHeight="false" outlineLevel="0" collapsed="false">
      <c r="A14824" s="55" t="n">
        <v>42068</v>
      </c>
      <c r="B14824" s="56" t="s">
        <v>1519</v>
      </c>
      <c r="C14824" s="56" t="s">
        <v>1395</v>
      </c>
      <c r="D14824" s="30" t="n">
        <v>3351</v>
      </c>
      <c r="E14824" s="44" t="n">
        <v>0.291666666666667</v>
      </c>
      <c r="F14824" s="30" t="s">
        <v>1327</v>
      </c>
      <c r="H14824" s="3" t="s">
        <v>1327</v>
      </c>
      <c r="I14824" s="29" t="n">
        <v>222.2</v>
      </c>
      <c r="J14824" s="29" t="n">
        <v>160</v>
      </c>
      <c r="K14824" s="30" t="s">
        <v>2615</v>
      </c>
      <c r="M14824" s="31" t="n">
        <f aca="false">P14824+R14824+T14824+V14824+X14824+Z14824+AB14824+AD14824+AF14824+AH14824+AJ14824+AL14824+AN14824+AP14824+AR14824+AT14824+AV14824+AX14824+AZ14824+BB14824+BD14824+BF14824+BH14824+BJ14824+BL14824+BN14824+BP14824</f>
        <v>0</v>
      </c>
    </row>
    <row r="14825" customFormat="false" ht="15" hidden="false" customHeight="false" outlineLevel="0" collapsed="false">
      <c r="A14825" s="55" t="n">
        <v>42068</v>
      </c>
      <c r="B14825" s="56" t="s">
        <v>2733</v>
      </c>
      <c r="C14825" s="56" t="s">
        <v>1395</v>
      </c>
      <c r="D14825" s="30" t="n">
        <v>3352</v>
      </c>
      <c r="E14825" s="44" t="n">
        <v>0.291666666666667</v>
      </c>
      <c r="F14825" s="30" t="s">
        <v>1327</v>
      </c>
      <c r="G14825" s="3" t="s">
        <v>1416</v>
      </c>
      <c r="H14825" s="3" t="s">
        <v>1327</v>
      </c>
      <c r="I14825" s="29" t="n">
        <v>248.2</v>
      </c>
      <c r="J14825" s="29" t="n">
        <v>176.5</v>
      </c>
      <c r="K14825" s="30" t="s">
        <v>2734</v>
      </c>
      <c r="M14825" s="31" t="n">
        <f aca="false">P14825+R14825+T14825+V14825+X14825+Z14825+AB14825+AD14825+AF14825+AH14825+AJ14825+AL14825+AN14825+AP14825+AR14825+AT14825+AV14825+AX14825+AZ14825+BB14825+BD14825+BF14825+BH14825+BJ14825+BL14825+BN14825+BP14825</f>
        <v>0</v>
      </c>
    </row>
    <row r="14826" customFormat="false" ht="15" hidden="false" customHeight="false" outlineLevel="0" collapsed="false">
      <c r="A14826" s="55"/>
      <c r="B14826" s="56"/>
      <c r="C14826" s="56"/>
      <c r="D14826" s="30"/>
      <c r="E14826" s="44"/>
      <c r="F14826" s="30"/>
    </row>
    <row r="14827" customFormat="false" ht="15" hidden="false" customHeight="false" outlineLevel="0" collapsed="false">
      <c r="A14827" s="53"/>
      <c r="B14827" s="50"/>
      <c r="C14827" s="50"/>
      <c r="D14827" s="49"/>
      <c r="E14827" s="118"/>
      <c r="F14827" s="49"/>
      <c r="G14827" s="49"/>
      <c r="H14827" s="49"/>
      <c r="I14827" s="51"/>
      <c r="J14827" s="51"/>
      <c r="K14827" s="49"/>
    </row>
    <row r="14828" customFormat="false" ht="21" hidden="false" customHeight="false" outlineLevel="0" collapsed="false">
      <c r="A14828" s="53"/>
      <c r="B14828" s="50"/>
      <c r="C14828" s="50"/>
      <c r="D14828" s="49"/>
      <c r="E14828" s="118"/>
      <c r="F14828" s="49"/>
      <c r="G14828" s="442" t="s">
        <v>1295</v>
      </c>
      <c r="H14828" s="49"/>
      <c r="I14828" s="51"/>
      <c r="J14828" s="51"/>
      <c r="K14828" s="49"/>
    </row>
    <row r="14829" customFormat="false" ht="15" hidden="false" customHeight="false" outlineLevel="0" collapsed="false">
      <c r="A14829" s="55" t="n">
        <v>42069</v>
      </c>
      <c r="B14829" s="56" t="s">
        <v>1362</v>
      </c>
      <c r="C14829" s="56" t="s">
        <v>2792</v>
      </c>
      <c r="D14829" s="30" t="n">
        <v>3353</v>
      </c>
      <c r="E14829" s="44" t="n">
        <v>0.302083333333333</v>
      </c>
      <c r="F14829" s="44" t="n">
        <v>0.625</v>
      </c>
      <c r="H14829" s="42" t="n">
        <v>0.333333333333333</v>
      </c>
      <c r="I14829" s="29" t="n">
        <v>207</v>
      </c>
      <c r="J14829" s="29" t="n">
        <v>140</v>
      </c>
      <c r="K14829" s="30" t="s">
        <v>2630</v>
      </c>
      <c r="M14829" s="31" t="n">
        <f aca="false">P14829+R14829+T14829+V14829+X14829+Z14829+AB14829+AD14829+AF14829+AH14829+AJ14829+AL14829+AN14829+AP14829+AR14829+AT14829+AV14829+AX14829+AZ14829+BB14829+BD14829+BF14829+BH14829+BJ14829+BL14829+BN14829+BP14829</f>
        <v>0</v>
      </c>
    </row>
    <row r="14830" customFormat="false" ht="15" hidden="false" customHeight="false" outlineLevel="0" collapsed="false">
      <c r="A14830" s="55" t="n">
        <v>42069</v>
      </c>
      <c r="B14830" s="56" t="s">
        <v>1539</v>
      </c>
      <c r="C14830" s="56" t="s">
        <v>1226</v>
      </c>
      <c r="D14830" s="30" t="n">
        <v>3354</v>
      </c>
      <c r="E14830" s="44" t="n">
        <v>0.25</v>
      </c>
      <c r="F14830" s="44" t="n">
        <v>0.631944444444444</v>
      </c>
      <c r="H14830" s="42" t="n">
        <v>0.395833333333333</v>
      </c>
      <c r="I14830" s="29" t="n">
        <v>237.5</v>
      </c>
      <c r="J14830" s="29" t="n">
        <v>166.25</v>
      </c>
      <c r="K14830" s="30" t="s">
        <v>2626</v>
      </c>
      <c r="M14830" s="31" t="n">
        <f aca="false">P14830+R14830+T14830+V14830+X14830+Z14830+AB14830+AD14830+AF14830+AH14830+AJ14830+AL14830+AN14830+AP14830+AR14830+AT14830+AV14830+AX14830+AZ14830+BB14830+BD14830+BF14830+BH14830+BJ14830+BL14830+BN14830+BP14830</f>
        <v>0</v>
      </c>
    </row>
    <row r="14831" customFormat="false" ht="15" hidden="false" customHeight="false" outlineLevel="0" collapsed="false">
      <c r="A14831" s="55" t="n">
        <v>42069</v>
      </c>
      <c r="B14831" s="56" t="s">
        <v>1514</v>
      </c>
      <c r="C14831" s="56" t="s">
        <v>1395</v>
      </c>
      <c r="D14831" s="30" t="n">
        <v>3355</v>
      </c>
      <c r="E14831" s="44" t="n">
        <v>0.291666666666667</v>
      </c>
      <c r="F14831" s="30" t="s">
        <v>1327</v>
      </c>
      <c r="H14831" s="3" t="s">
        <v>1327</v>
      </c>
      <c r="I14831" s="29" t="n">
        <v>222.2</v>
      </c>
      <c r="J14831" s="29" t="n">
        <v>130</v>
      </c>
      <c r="K14831" s="30" t="s">
        <v>1516</v>
      </c>
      <c r="M14831" s="31" t="n">
        <f aca="false">P14831+R14831+T14831+V14831+X14831+Z14831+AB14831+AD14831+AF14831+AH14831+AJ14831+AL14831+AN14831+AP14831+AR14831+AT14831+AV14831+AX14831+AZ14831+BB14831+BD14831+BF14831+BH14831+BJ14831+BL14831+BN14831+BP14831</f>
        <v>0</v>
      </c>
    </row>
    <row r="14832" customFormat="false" ht="15" hidden="false" customHeight="false" outlineLevel="0" collapsed="false">
      <c r="A14832" s="55" t="n">
        <v>42069</v>
      </c>
      <c r="B14832" s="56" t="s">
        <v>1517</v>
      </c>
      <c r="C14832" s="56" t="s">
        <v>1395</v>
      </c>
      <c r="D14832" s="30" t="n">
        <v>3356</v>
      </c>
      <c r="E14832" s="44" t="n">
        <v>0.291666666666667</v>
      </c>
      <c r="F14832" s="30" t="s">
        <v>1327</v>
      </c>
      <c r="G14832" s="3" t="s">
        <v>3137</v>
      </c>
      <c r="H14832" s="3" t="s">
        <v>1327</v>
      </c>
      <c r="I14832" s="29" t="n">
        <v>254</v>
      </c>
      <c r="J14832" s="29" t="n">
        <v>193</v>
      </c>
      <c r="K14832" s="30" t="s">
        <v>1518</v>
      </c>
      <c r="M14832" s="31" t="n">
        <f aca="false">P14832+R14832+T14832+V14832+X14832+Z14832+AB14832+AD14832+AF14832+AH14832+AJ14832+AL14832+AN14832+AP14832+AR14832+AT14832+AV14832+AX14832+AZ14832+BB14832+BD14832+BF14832+BH14832+BJ14832+BL14832+BN14832+BP14832</f>
        <v>0</v>
      </c>
    </row>
    <row r="14833" customFormat="false" ht="15" hidden="false" customHeight="false" outlineLevel="0" collapsed="false">
      <c r="A14833" s="55" t="n">
        <v>42069</v>
      </c>
      <c r="B14833" s="56" t="s">
        <v>2733</v>
      </c>
      <c r="C14833" s="56" t="s">
        <v>1395</v>
      </c>
      <c r="D14833" s="30" t="n">
        <v>3357</v>
      </c>
      <c r="E14833" s="44" t="n">
        <v>0.291666666666667</v>
      </c>
      <c r="F14833" s="30" t="s">
        <v>1327</v>
      </c>
      <c r="G14833" s="3" t="s">
        <v>3138</v>
      </c>
      <c r="H14833" s="3" t="s">
        <v>1327</v>
      </c>
      <c r="I14833" s="29" t="n">
        <v>248.2</v>
      </c>
      <c r="J14833" s="29" t="n">
        <v>160</v>
      </c>
      <c r="K14833" s="30" t="s">
        <v>2734</v>
      </c>
      <c r="M14833" s="31" t="n">
        <f aca="false">P14833+R14833+T14833+V14833+X14833+Z14833+AB14833+AD14833+AF14833+AH14833+AJ14833+AL14833+AN14833+AP14833+AR14833+AT14833+AV14833+AX14833+AZ14833+BB14833+BD14833+BF14833+BH14833+BJ14833+BL14833+BN14833+BP14833</f>
        <v>0</v>
      </c>
    </row>
    <row r="14834" customFormat="false" ht="15" hidden="false" customHeight="false" outlineLevel="0" collapsed="false">
      <c r="A14834" s="55" t="n">
        <v>42069</v>
      </c>
      <c r="B14834" s="56" t="s">
        <v>1197</v>
      </c>
      <c r="C14834" s="56" t="s">
        <v>2753</v>
      </c>
      <c r="D14834" s="30" t="n">
        <v>3358</v>
      </c>
      <c r="E14834" s="44" t="n">
        <v>0.354166666666667</v>
      </c>
      <c r="F14834" s="44" t="n">
        <v>0.496527777777778</v>
      </c>
      <c r="H14834" s="42" t="n">
        <v>0.166666666666667</v>
      </c>
      <c r="I14834" s="29" t="n">
        <v>139</v>
      </c>
      <c r="J14834" s="29" t="n">
        <v>70</v>
      </c>
      <c r="K14834" s="30" t="s">
        <v>2599</v>
      </c>
      <c r="M14834" s="31" t="n">
        <f aca="false">P14834+R14834+T14834+V14834+X14834+Z14834+AB14834+AD14834+AF14834+AH14834+AJ14834+AL14834+AN14834+AP14834+AR14834+AT14834+AV14834+AX14834+AZ14834+BB14834+BD14834+BF14834+BH14834+BJ14834+BL14834+BN14834+BP14834</f>
        <v>0</v>
      </c>
    </row>
    <row r="14835" customFormat="false" ht="15" hidden="false" customHeight="false" outlineLevel="0" collapsed="false">
      <c r="A14835" s="55" t="n">
        <v>42069</v>
      </c>
      <c r="B14835" s="56" t="s">
        <v>1199</v>
      </c>
      <c r="C14835" s="56" t="s">
        <v>925</v>
      </c>
      <c r="D14835" s="30" t="n">
        <v>3359</v>
      </c>
      <c r="E14835" s="44" t="n">
        <v>0.3125</v>
      </c>
      <c r="F14835" s="44" t="n">
        <v>0.680555555555555</v>
      </c>
      <c r="G14835" s="3" t="s">
        <v>2747</v>
      </c>
      <c r="H14835" s="42" t="n">
        <v>0.375</v>
      </c>
      <c r="I14835" s="29" t="n">
        <v>309</v>
      </c>
      <c r="J14835" s="29" t="n">
        <v>157.5</v>
      </c>
      <c r="K14835" s="30" t="s">
        <v>1253</v>
      </c>
      <c r="M14835" s="31" t="n">
        <f aca="false">P14835+R14835+T14835+V14835+X14835+Z14835+AB14835+AD14835+AF14835+AH14835+AJ14835+AL14835+AN14835+AP14835+AR14835+AT14835+AV14835+AX14835+AZ14835+BB14835+BD14835+BF14835+BH14835+BJ14835+BL14835+BN14835+BP14835</f>
        <v>0</v>
      </c>
    </row>
    <row r="14836" customFormat="false" ht="15" hidden="false" customHeight="false" outlineLevel="0" collapsed="false">
      <c r="A14836" s="55" t="n">
        <v>42069</v>
      </c>
      <c r="B14836" s="56" t="s">
        <v>1193</v>
      </c>
      <c r="C14836" s="56" t="s">
        <v>925</v>
      </c>
      <c r="D14836" s="30" t="n">
        <v>3360</v>
      </c>
      <c r="E14836" s="44" t="n">
        <v>0.375</v>
      </c>
      <c r="F14836" s="44" t="n">
        <v>0.625</v>
      </c>
      <c r="H14836" s="42" t="n">
        <v>0.25</v>
      </c>
      <c r="I14836" s="29" t="n">
        <v>205</v>
      </c>
      <c r="J14836" s="29" t="n">
        <v>105</v>
      </c>
      <c r="K14836" s="30" t="s">
        <v>1194</v>
      </c>
      <c r="M14836" s="31" t="n">
        <f aca="false">P14836+R14836+T14836+V14836+X14836+Z14836+AB14836+AD14836+AF14836+AH14836+AJ14836+AL14836+AN14836+AP14836+AR14836+AT14836+AV14836+AX14836+AZ14836+BB14836+BD14836+BF14836+BH14836+BJ14836+BL14836+BN14836+BP14836</f>
        <v>0</v>
      </c>
    </row>
    <row r="14837" customFormat="false" ht="15" hidden="false" customHeight="false" outlineLevel="0" collapsed="false">
      <c r="A14837" s="55" t="n">
        <v>42069</v>
      </c>
      <c r="B14837" s="56" t="s">
        <v>2153</v>
      </c>
      <c r="C14837" s="56" t="s">
        <v>3139</v>
      </c>
      <c r="D14837" s="30" t="n">
        <v>3361</v>
      </c>
      <c r="E14837" s="44" t="n">
        <v>0.708333333333333</v>
      </c>
      <c r="F14837" s="44" t="s">
        <v>1327</v>
      </c>
      <c r="G14837" s="3" t="s">
        <v>3140</v>
      </c>
      <c r="H14837" s="3" t="s">
        <v>1327</v>
      </c>
      <c r="I14837" s="29" t="s">
        <v>2900</v>
      </c>
      <c r="J14837" s="29" t="n">
        <v>80</v>
      </c>
      <c r="K14837" s="30" t="s">
        <v>1249</v>
      </c>
      <c r="M14837" s="31" t="n">
        <f aca="false">P14837+R14837+T14837+V14837+X14837+Z14837+AB14837+AD14837+AF14837+AH14837+AJ14837+AL14837+AN14837+AP14837+AR14837+AT14837+AV14837+AX14837+AZ14837+BB14837+BD14837+BF14837+BH14837+BJ14837+BL14837+BN14837+BP14837</f>
        <v>0</v>
      </c>
    </row>
    <row r="14838" customFormat="false" ht="15" hidden="false" customHeight="false" outlineLevel="0" collapsed="false">
      <c r="A14838" s="55"/>
      <c r="B14838" s="56"/>
      <c r="C14838" s="56"/>
      <c r="D14838" s="30"/>
      <c r="E14838" s="44"/>
      <c r="F14838" s="30"/>
    </row>
    <row r="14839" customFormat="false" ht="15" hidden="false" customHeight="false" outlineLevel="0" collapsed="false">
      <c r="A14839" s="53"/>
      <c r="B14839" s="50"/>
      <c r="C14839" s="50"/>
      <c r="D14839" s="49"/>
      <c r="E14839" s="118"/>
      <c r="F14839" s="49"/>
      <c r="G14839" s="49"/>
      <c r="H14839" s="49"/>
      <c r="I14839" s="51"/>
      <c r="J14839" s="51"/>
      <c r="K14839" s="49"/>
      <c r="L14839" s="50"/>
      <c r="M14839" s="75"/>
      <c r="N14839" s="86"/>
      <c r="O14839" s="50"/>
      <c r="P14839" s="75"/>
      <c r="Q14839" s="50"/>
      <c r="R14839" s="75"/>
      <c r="S14839" s="50"/>
      <c r="T14839" s="75"/>
      <c r="U14839" s="50"/>
      <c r="V14839" s="75"/>
      <c r="W14839" s="50"/>
    </row>
    <row r="14840" customFormat="false" ht="21" hidden="false" customHeight="false" outlineLevel="0" collapsed="false">
      <c r="A14840" s="53"/>
      <c r="B14840" s="50"/>
      <c r="C14840" s="50"/>
      <c r="D14840" s="49"/>
      <c r="E14840" s="118"/>
      <c r="F14840" s="49"/>
      <c r="G14840" s="442" t="s">
        <v>1301</v>
      </c>
      <c r="H14840" s="49"/>
      <c r="I14840" s="51"/>
      <c r="J14840" s="51"/>
      <c r="K14840" s="49"/>
      <c r="L14840" s="50"/>
      <c r="M14840" s="75"/>
      <c r="N14840" s="86"/>
      <c r="O14840" s="50"/>
      <c r="P14840" s="75"/>
      <c r="Q14840" s="50"/>
      <c r="R14840" s="75"/>
      <c r="S14840" s="50"/>
      <c r="T14840" s="75"/>
      <c r="U14840" s="50"/>
      <c r="V14840" s="75"/>
      <c r="W14840" s="50"/>
    </row>
    <row r="14841" customFormat="false" ht="15" hidden="false" customHeight="false" outlineLevel="0" collapsed="false">
      <c r="A14841" s="55" t="n">
        <v>42072</v>
      </c>
      <c r="B14841" s="56" t="s">
        <v>2627</v>
      </c>
      <c r="C14841" s="56" t="s">
        <v>1540</v>
      </c>
      <c r="D14841" s="30" t="n">
        <v>3362</v>
      </c>
      <c r="E14841" s="44" t="n">
        <v>0.3125</v>
      </c>
      <c r="F14841" s="44" t="n">
        <v>0.6875</v>
      </c>
      <c r="G14841" s="3" t="s">
        <v>2766</v>
      </c>
      <c r="H14841" s="42" t="n">
        <v>0.375</v>
      </c>
      <c r="I14841" s="29" t="n">
        <v>304</v>
      </c>
      <c r="J14841" s="29" t="n">
        <v>202.5</v>
      </c>
      <c r="K14841" s="30" t="s">
        <v>2619</v>
      </c>
      <c r="M14841" s="31" t="n">
        <f aca="false">P14841+R14841+T14841+V14841+X14841+Z14841+AB14841+AD14841+AF14841+AH14841+AJ14841+AL14841+AN14841+AP14841+AR14841+AT14841+AV14841+AX14841+AZ14841+BB14841+BD14841+BF14841+BH14841+BJ14841+BL14841+BN14841+BP14841</f>
        <v>0</v>
      </c>
    </row>
    <row r="14842" customFormat="false" ht="15" hidden="false" customHeight="false" outlineLevel="0" collapsed="false">
      <c r="A14842" s="55" t="n">
        <v>42072</v>
      </c>
      <c r="B14842" s="56" t="s">
        <v>1176</v>
      </c>
      <c r="C14842" s="56" t="s">
        <v>925</v>
      </c>
      <c r="D14842" s="30" t="n">
        <v>3363</v>
      </c>
      <c r="E14842" s="44" t="n">
        <v>0.3125</v>
      </c>
      <c r="F14842" s="44" t="n">
        <v>0.695833333333333</v>
      </c>
      <c r="G14842" s="3" t="s">
        <v>3141</v>
      </c>
      <c r="H14842" s="42" t="n">
        <v>0.395833333333333</v>
      </c>
      <c r="I14842" s="29" t="n">
        <v>320.5</v>
      </c>
      <c r="J14842" s="29" t="n">
        <v>213.75</v>
      </c>
      <c r="K14842" s="30" t="s">
        <v>2462</v>
      </c>
      <c r="M14842" s="31" t="n">
        <f aca="false">P14842+R14842+T14842+V14842+X14842+Z14842+AB14842+AD14842+AF14842+AH14842+AJ14842+AL14842+AN14842+AP14842+AR14842+AT14842+AV14842+AX14842+AZ14842+BB14842+BD14842+BF14842+BH14842+BJ14842+BL14842+BN14842+BP14842</f>
        <v>0</v>
      </c>
    </row>
    <row r="14843" customFormat="false" ht="15" hidden="false" customHeight="false" outlineLevel="0" collapsed="false">
      <c r="A14843" s="55" t="n">
        <v>42072</v>
      </c>
      <c r="B14843" s="56" t="s">
        <v>1199</v>
      </c>
      <c r="C14843" s="56" t="s">
        <v>1540</v>
      </c>
      <c r="D14843" s="30" t="n">
        <v>3364</v>
      </c>
      <c r="E14843" s="44" t="n">
        <v>0.3125</v>
      </c>
      <c r="F14843" s="44" t="n">
        <v>0.729166666666667</v>
      </c>
      <c r="G14843" s="3" t="s">
        <v>3142</v>
      </c>
      <c r="H14843" s="3" t="s">
        <v>1283</v>
      </c>
      <c r="I14843" s="29" t="n">
        <v>362</v>
      </c>
      <c r="J14843" s="29" t="n">
        <v>242.5</v>
      </c>
      <c r="K14843" s="30" t="s">
        <v>1253</v>
      </c>
      <c r="M14843" s="31" t="n">
        <f aca="false">P14843+R14843+T14843+V14843+X14843+Z14843+AB14843+AD14843+AF14843+AH14843+AJ14843+AL14843+AN14843+AP14843+AR14843+AT14843+AV14843+AX14843+AZ14843+BB14843+BD14843+BF14843+BH14843+BJ14843+BL14843+BN14843+BP14843</f>
        <v>0</v>
      </c>
    </row>
    <row r="14844" customFormat="false" ht="15" hidden="false" customHeight="false" outlineLevel="0" collapsed="false">
      <c r="A14844" s="55" t="n">
        <v>42072</v>
      </c>
      <c r="B14844" s="56" t="s">
        <v>1197</v>
      </c>
      <c r="C14844" s="56" t="s">
        <v>1540</v>
      </c>
      <c r="D14844" s="30" t="n">
        <v>3365</v>
      </c>
      <c r="E14844" s="44" t="n">
        <v>0.3125</v>
      </c>
      <c r="F14844" s="44" t="n">
        <v>0.715277777777778</v>
      </c>
      <c r="G14844" s="3" t="s">
        <v>3143</v>
      </c>
      <c r="H14844" s="3" t="s">
        <v>1278</v>
      </c>
      <c r="I14844" s="29" t="n">
        <v>401</v>
      </c>
      <c r="J14844" s="29" t="n">
        <v>210</v>
      </c>
      <c r="K14844" s="30" t="s">
        <v>3144</v>
      </c>
      <c r="M14844" s="31" t="n">
        <f aca="false">P14844+R14844+T14844+V14844+X14844+Z14844+AB14844+AD14844+AF14844+AH14844+AJ14844+AL14844+AN14844+AP14844+AR14844+AT14844+AV14844+AX14844+AZ14844+BB14844+BD14844+BF14844+BH14844+BJ14844+BL14844+BN14844+BP14844</f>
        <v>0</v>
      </c>
    </row>
    <row r="14845" customFormat="false" ht="15" hidden="false" customHeight="false" outlineLevel="0" collapsed="false">
      <c r="A14845" s="55" t="n">
        <v>42072</v>
      </c>
      <c r="B14845" s="56" t="s">
        <v>679</v>
      </c>
      <c r="C14845" s="56" t="s">
        <v>1206</v>
      </c>
      <c r="D14845" s="30" t="n">
        <v>3366</v>
      </c>
      <c r="E14845" s="44" t="n">
        <v>0.291666666666667</v>
      </c>
      <c r="F14845" s="30" t="s">
        <v>1162</v>
      </c>
      <c r="H14845" s="3" t="s">
        <v>1162</v>
      </c>
      <c r="I14845" s="29" t="n">
        <v>227.2</v>
      </c>
      <c r="J14845" s="29" t="n">
        <v>130</v>
      </c>
      <c r="K14845" s="30" t="s">
        <v>1223</v>
      </c>
      <c r="M14845" s="31" t="n">
        <f aca="false">P14845+R14845+T14845+V14845+X14845+Z14845+AB14845+AD14845+AF14845+AH14845+AJ14845+AL14845+AN14845+AP14845+AR14845+AT14845+AV14845+AX14845+AZ14845+BB14845+BD14845+BF14845+BH14845+BJ14845+BL14845+BN14845+BP14845</f>
        <v>0</v>
      </c>
    </row>
    <row r="14846" customFormat="false" ht="15" hidden="false" customHeight="false" outlineLevel="0" collapsed="false">
      <c r="A14846" s="55" t="n">
        <v>42072</v>
      </c>
      <c r="B14846" s="56" t="s">
        <v>383</v>
      </c>
      <c r="C14846" s="56" t="s">
        <v>1206</v>
      </c>
      <c r="D14846" s="30" t="n">
        <v>3367</v>
      </c>
      <c r="E14846" s="44" t="n">
        <v>0.291666666666667</v>
      </c>
      <c r="F14846" s="30" t="s">
        <v>1162</v>
      </c>
      <c r="H14846" s="3" t="s">
        <v>1162</v>
      </c>
      <c r="I14846" s="29" t="n">
        <v>222.2</v>
      </c>
      <c r="J14846" s="29" t="n">
        <v>160</v>
      </c>
      <c r="K14846" s="30" t="s">
        <v>1232</v>
      </c>
      <c r="M14846" s="31" t="n">
        <f aca="false">P14846+R14846+T14846+V14846+X14846+Z14846+AB14846+AD14846+AF14846+AH14846+AJ14846+AL14846+AN14846+AP14846+AR14846+AT14846+AV14846+AX14846+AZ14846+BB14846+BD14846+BF14846+BH14846+BJ14846+BL14846+BN14846+BP14846</f>
        <v>0</v>
      </c>
    </row>
    <row r="14847" customFormat="false" ht="15" hidden="false" customHeight="false" outlineLevel="0" collapsed="false">
      <c r="A14847" s="55" t="n">
        <v>42072</v>
      </c>
      <c r="B14847" s="56" t="s">
        <v>1165</v>
      </c>
      <c r="C14847" s="56" t="s">
        <v>1206</v>
      </c>
      <c r="D14847" s="30" t="n">
        <v>3368</v>
      </c>
      <c r="E14847" s="44" t="n">
        <v>0.291666666666667</v>
      </c>
      <c r="F14847" s="30" t="s">
        <v>1162</v>
      </c>
      <c r="H14847" s="3" t="s">
        <v>1162</v>
      </c>
      <c r="I14847" s="29" t="n">
        <v>222.2</v>
      </c>
      <c r="J14847" s="29" t="n">
        <v>160</v>
      </c>
      <c r="K14847" s="30" t="s">
        <v>2306</v>
      </c>
      <c r="M14847" s="31" t="n">
        <f aca="false">P14847+R14847+T14847+V14847+X14847+Z14847+AB14847+AD14847+AF14847+AH14847+AJ14847+AL14847+AN14847+AP14847+AR14847+AT14847+AV14847+AX14847+AZ14847+BB14847+BD14847+BF14847+BH14847+BJ14847+BL14847+BN14847+BP14847</f>
        <v>0</v>
      </c>
    </row>
    <row r="14848" customFormat="false" ht="15" hidden="false" customHeight="false" outlineLevel="0" collapsed="false">
      <c r="A14848" s="55" t="n">
        <v>42072</v>
      </c>
      <c r="B14848" s="56" t="s">
        <v>2771</v>
      </c>
      <c r="C14848" s="56" t="s">
        <v>1206</v>
      </c>
      <c r="D14848" s="30" t="n">
        <v>3369</v>
      </c>
      <c r="E14848" s="44" t="n">
        <v>0.291666666666667</v>
      </c>
      <c r="F14848" s="30" t="s">
        <v>1162</v>
      </c>
      <c r="G14848" s="3" t="s">
        <v>1247</v>
      </c>
      <c r="H14848" s="3" t="s">
        <v>1162</v>
      </c>
      <c r="I14848" s="29" t="n">
        <v>249.8</v>
      </c>
      <c r="J14848" s="29" t="n">
        <v>176.5</v>
      </c>
      <c r="K14848" s="30" t="s">
        <v>2772</v>
      </c>
      <c r="M14848" s="31" t="n">
        <f aca="false">P14848+R14848+T14848+V14848+X14848+Z14848+AB14848+AD14848+AF14848+AH14848+AJ14848+AL14848+AN14848+AP14848+AR14848+AT14848+AV14848+AX14848+AZ14848+BB14848+BD14848+BF14848+BH14848+BJ14848+BL14848+BN14848+BP14848</f>
        <v>0</v>
      </c>
    </row>
    <row r="14849" customFormat="false" ht="15" hidden="false" customHeight="false" outlineLevel="0" collapsed="false">
      <c r="A14849" s="55" t="n">
        <v>42072</v>
      </c>
      <c r="B14849" s="56" t="s">
        <v>1195</v>
      </c>
      <c r="C14849" s="56" t="s">
        <v>2668</v>
      </c>
      <c r="D14849" s="30" t="n">
        <v>3370</v>
      </c>
      <c r="E14849" s="30" t="n">
        <v>181371</v>
      </c>
      <c r="F14849" s="30" t="n">
        <v>181505</v>
      </c>
      <c r="G14849" s="3" t="s">
        <v>3145</v>
      </c>
      <c r="H14849" s="3" t="s">
        <v>3146</v>
      </c>
      <c r="I14849" s="29" t="n">
        <v>353.2</v>
      </c>
      <c r="J14849" s="29" t="n">
        <v>80</v>
      </c>
      <c r="K14849" s="30" t="s">
        <v>1249</v>
      </c>
      <c r="M14849" s="31" t="n">
        <f aca="false">P14849+R14849+T14849+V14849+X14849+Z14849+AB14849+AD14849+AF14849+AH14849+AJ14849+AL14849+AN14849+AP14849+AR14849+AT14849+AV14849+AX14849+AZ14849+BB14849+BD14849+BF14849+BH14849+BJ14849+BL14849+BN14849+BP14849</f>
        <v>0</v>
      </c>
    </row>
    <row r="14850" customFormat="false" ht="15" hidden="false" customHeight="false" outlineLevel="0" collapsed="false">
      <c r="A14850" s="55" t="n">
        <v>42072</v>
      </c>
      <c r="B14850" s="56" t="s">
        <v>3147</v>
      </c>
      <c r="C14850" s="56" t="s">
        <v>2668</v>
      </c>
      <c r="D14850" s="30" t="n">
        <v>3371</v>
      </c>
      <c r="E14850" s="30" t="n">
        <v>482117</v>
      </c>
      <c r="F14850" s="30" t="n">
        <v>482253</v>
      </c>
      <c r="G14850" s="3" t="s">
        <v>3145</v>
      </c>
      <c r="H14850" s="3" t="n">
        <v>136</v>
      </c>
      <c r="I14850" s="29" t="n">
        <v>342.2</v>
      </c>
      <c r="J14850" s="29" t="s">
        <v>3090</v>
      </c>
      <c r="K14850" s="30" t="s">
        <v>1249</v>
      </c>
      <c r="M14850" s="31" t="n">
        <f aca="false">P14850+R14850+T14850+V14850+X14850+Z14850+AB14850+AD14850+AF14850+AH14850+AJ14850+AL14850+AN14850+AP14850+AR14850+AT14850+AV14850+AX14850+AZ14850+BB14850+BD14850+BF14850+BH14850+BJ14850+BL14850+BN14850+BP14850</f>
        <v>0</v>
      </c>
    </row>
    <row r="14851" customFormat="false" ht="15" hidden="false" customHeight="false" outlineLevel="0" collapsed="false">
      <c r="A14851" s="55" t="n">
        <v>42072</v>
      </c>
      <c r="B14851" s="56" t="s">
        <v>3115</v>
      </c>
      <c r="C14851" s="56" t="s">
        <v>1805</v>
      </c>
      <c r="D14851" s="30" t="n">
        <v>3372</v>
      </c>
      <c r="E14851" s="44" t="n">
        <v>0.354166666666667</v>
      </c>
      <c r="F14851" s="44" t="n">
        <v>0.75</v>
      </c>
      <c r="G14851" s="156" t="s">
        <v>3148</v>
      </c>
      <c r="H14851" s="42" t="n">
        <v>0.395833333333333</v>
      </c>
      <c r="I14851" s="29" t="n">
        <v>244.5</v>
      </c>
      <c r="J14851" s="29" t="s">
        <v>2832</v>
      </c>
      <c r="K14851" s="30" t="s">
        <v>3116</v>
      </c>
      <c r="M14851" s="31" t="n">
        <f aca="false">P14851+R14851+T14851+V14851+X14851+Z14851+AB14851+AD14851+AF14851+AH14851+AJ14851+AL14851+AN14851+AP14851+AR14851+AT14851+AV14851+AX14851+AZ14851+BB14851+BD14851+BF14851+BH14851+BJ14851+BL14851+BN14851+BP14851</f>
        <v>0</v>
      </c>
    </row>
    <row r="14852" customFormat="false" ht="15" hidden="false" customHeight="false" outlineLevel="0" collapsed="false">
      <c r="A14852" s="55" t="n">
        <v>42072</v>
      </c>
      <c r="B14852" s="56" t="s">
        <v>1362</v>
      </c>
      <c r="C14852" s="56" t="s">
        <v>1527</v>
      </c>
      <c r="D14852" s="30" t="n">
        <v>3373</v>
      </c>
      <c r="E14852" s="44" t="n">
        <v>0.416666666666667</v>
      </c>
      <c r="F14852" s="44" t="n">
        <v>0.59375</v>
      </c>
      <c r="H14852" s="42" t="n">
        <v>0.1875</v>
      </c>
      <c r="I14852" s="29" t="n">
        <v>112.5</v>
      </c>
      <c r="J14852" s="29" t="n">
        <v>78.75</v>
      </c>
      <c r="K14852" s="30" t="s">
        <v>2630</v>
      </c>
      <c r="M14852" s="31" t="n">
        <f aca="false">P14852+R14852+T14852+V14852+X14852+Z14852+AB14852+AD14852+AF14852+AH14852+AJ14852+AL14852+AN14852+AP14852+AR14852+AT14852+AV14852+AX14852+AZ14852+BB14852+BD14852+BF14852+BH14852+BJ14852+BL14852+BN14852+BP14852</f>
        <v>0</v>
      </c>
    </row>
    <row r="14853" customFormat="false" ht="15" hidden="false" customHeight="false" outlineLevel="0" collapsed="false">
      <c r="A14853" s="55"/>
      <c r="B14853" s="56"/>
      <c r="C14853" s="56"/>
      <c r="D14853" s="30"/>
      <c r="E14853" s="44"/>
      <c r="F14853" s="30"/>
    </row>
    <row r="14854" customFormat="false" ht="15" hidden="false" customHeight="false" outlineLevel="0" collapsed="false">
      <c r="A14854" s="53"/>
      <c r="B14854" s="50"/>
      <c r="C14854" s="50"/>
      <c r="D14854" s="49"/>
      <c r="E14854" s="118"/>
      <c r="F14854" s="49"/>
      <c r="G14854" s="49"/>
      <c r="H14854" s="49"/>
      <c r="I14854" s="51"/>
      <c r="J14854" s="51"/>
      <c r="K14854" s="49"/>
    </row>
    <row r="14855" customFormat="false" ht="21" hidden="false" customHeight="false" outlineLevel="0" collapsed="false">
      <c r="A14855" s="53"/>
      <c r="B14855" s="50"/>
      <c r="C14855" s="50"/>
      <c r="D14855" s="49"/>
      <c r="E14855" s="118"/>
      <c r="F14855" s="49"/>
      <c r="G14855" s="442" t="s">
        <v>1245</v>
      </c>
      <c r="H14855" s="49"/>
      <c r="I14855" s="51"/>
      <c r="J14855" s="51"/>
      <c r="K14855" s="49"/>
    </row>
    <row r="14856" customFormat="false" ht="15.75" hidden="false" customHeight="false" outlineLevel="0" collapsed="false">
      <c r="A14856" s="55" t="n">
        <v>42073</v>
      </c>
      <c r="B14856" s="56" t="s">
        <v>1539</v>
      </c>
      <c r="C14856" s="56" t="s">
        <v>2625</v>
      </c>
      <c r="D14856" s="30" t="n">
        <v>3374</v>
      </c>
      <c r="E14856" s="44" t="n">
        <v>0.291666666666667</v>
      </c>
      <c r="F14856" s="44" t="n">
        <v>0.604166666666667</v>
      </c>
      <c r="G14856" s="465"/>
      <c r="H14856" s="42" t="n">
        <v>0.3125</v>
      </c>
      <c r="I14856" s="29" t="n">
        <v>194.5</v>
      </c>
      <c r="J14856" s="29" t="n">
        <v>131.25</v>
      </c>
      <c r="K14856" s="30" t="s">
        <v>2626</v>
      </c>
      <c r="M14856" s="31" t="n">
        <f aca="false">P14856+R14856+T14856+V14856+X14856+Z14856+AB14856+AD14856+AF14856+AH14856+AJ14856+AL14856+AN14856+AP14856+AR14856+AT14856+AV14856+AX14856+AZ14856+BB14856+BD14856+BF14856+BH14856+BJ14856+BL14856+BN14856+BP14856</f>
        <v>0</v>
      </c>
    </row>
    <row r="14857" customFormat="false" ht="15" hidden="false" customHeight="false" outlineLevel="0" collapsed="false">
      <c r="A14857" s="55" t="n">
        <v>42073</v>
      </c>
      <c r="B14857" s="56" t="s">
        <v>2636</v>
      </c>
      <c r="C14857" s="56" t="s">
        <v>1540</v>
      </c>
      <c r="D14857" s="30" t="n">
        <v>3375</v>
      </c>
      <c r="E14857" s="44" t="n">
        <v>0.3125</v>
      </c>
      <c r="F14857" s="44" t="n">
        <v>0.743055555555556</v>
      </c>
      <c r="G14857" s="3" t="s">
        <v>3149</v>
      </c>
      <c r="H14857" s="3" t="s">
        <v>1446</v>
      </c>
      <c r="I14857" s="29" t="n">
        <v>403.5</v>
      </c>
      <c r="J14857" s="29" t="n">
        <v>271.25</v>
      </c>
      <c r="K14857" s="30" t="s">
        <v>2381</v>
      </c>
      <c r="M14857" s="31" t="n">
        <f aca="false">P14857+R14857+T14857+V14857+X14857+Z14857+AB14857+AD14857+AF14857+AH14857+AJ14857+AL14857+AN14857+AP14857+AR14857+AT14857+AV14857+AX14857+AZ14857+BB14857+BD14857+BF14857+BH14857+BJ14857+BL14857+BN14857+BP14857</f>
        <v>0</v>
      </c>
    </row>
    <row r="14858" customFormat="false" ht="15" hidden="false" customHeight="false" outlineLevel="0" collapsed="false">
      <c r="A14858" s="55" t="n">
        <v>42073</v>
      </c>
      <c r="B14858" s="56" t="s">
        <v>1197</v>
      </c>
      <c r="C14858" s="56" t="s">
        <v>1540</v>
      </c>
      <c r="D14858" s="30" t="n">
        <v>3376</v>
      </c>
      <c r="E14858" s="44" t="n">
        <v>0.3125</v>
      </c>
      <c r="F14858" s="44" t="n">
        <v>0.638888888888889</v>
      </c>
      <c r="G14858" s="3" t="s">
        <v>1964</v>
      </c>
      <c r="H14858" s="3" t="s">
        <v>1248</v>
      </c>
      <c r="I14858" s="29" t="n">
        <v>299.5</v>
      </c>
      <c r="J14858" s="29" t="n">
        <v>157.5</v>
      </c>
      <c r="K14858" s="30" t="s">
        <v>2599</v>
      </c>
      <c r="M14858" s="31" t="n">
        <f aca="false">P14858+R14858+T14858+V14858+X14858+Z14858+AB14858+AD14858+AF14858+AH14858+AJ14858+AL14858+AN14858+AP14858+AR14858+AT14858+AV14858+AX14858+AZ14858+BB14858+BD14858+BF14858+BH14858+BJ14858+BL14858+BN14858+BP14858</f>
        <v>0</v>
      </c>
    </row>
    <row r="14859" customFormat="false" ht="15" hidden="false" customHeight="false" outlineLevel="0" collapsed="false">
      <c r="A14859" s="55" t="n">
        <v>42073</v>
      </c>
      <c r="B14859" s="56" t="s">
        <v>679</v>
      </c>
      <c r="C14859" s="56" t="s">
        <v>1722</v>
      </c>
      <c r="D14859" s="30" t="n">
        <v>3377</v>
      </c>
      <c r="E14859" s="44" t="n">
        <v>0.291666666666667</v>
      </c>
      <c r="F14859" s="30" t="s">
        <v>1162</v>
      </c>
      <c r="H14859" s="3" t="s">
        <v>1162</v>
      </c>
      <c r="I14859" s="29" t="n">
        <v>237.2</v>
      </c>
      <c r="J14859" s="29" t="n">
        <v>130</v>
      </c>
      <c r="K14859" s="30" t="s">
        <v>1223</v>
      </c>
      <c r="M14859" s="31" t="n">
        <f aca="false">P14859+R14859+T14859+V14859+X14859+Z14859+AB14859+AD14859+AF14859+AH14859+AJ14859+AL14859+AN14859+AP14859+AR14859+AT14859+AV14859+AX14859+AZ14859+BB14859+BD14859+BF14859+BH14859+BJ14859+BL14859+BN14859+BP14859</f>
        <v>0</v>
      </c>
    </row>
    <row r="14860" customFormat="false" ht="15" hidden="false" customHeight="false" outlineLevel="0" collapsed="false">
      <c r="A14860" s="55" t="n">
        <v>42073</v>
      </c>
      <c r="B14860" s="56" t="s">
        <v>383</v>
      </c>
      <c r="C14860" s="56" t="s">
        <v>1722</v>
      </c>
      <c r="D14860" s="30" t="n">
        <v>3378</v>
      </c>
      <c r="E14860" s="44" t="n">
        <v>0.291666666666667</v>
      </c>
      <c r="F14860" s="30" t="s">
        <v>1162</v>
      </c>
      <c r="G14860" s="3" t="s">
        <v>1247</v>
      </c>
      <c r="H14860" s="3" t="s">
        <v>1162</v>
      </c>
      <c r="I14860" s="29" t="n">
        <v>248.2</v>
      </c>
      <c r="J14860" s="29" t="n">
        <v>176.5</v>
      </c>
      <c r="K14860" s="30" t="s">
        <v>1232</v>
      </c>
      <c r="M14860" s="31" t="n">
        <f aca="false">P14860+R14860+T14860+V14860+X14860+Z14860+AB14860+AD14860+AF14860+AH14860+AJ14860+AL14860+AN14860+AP14860+AR14860+AT14860+AV14860+AX14860+AZ14860+BB14860+BD14860+BF14860+BH14860+BJ14860+BL14860+BN14860+BP14860</f>
        <v>0</v>
      </c>
    </row>
    <row r="14861" customFormat="false" ht="15" hidden="false" customHeight="false" outlineLevel="0" collapsed="false">
      <c r="A14861" s="55" t="n">
        <v>42073</v>
      </c>
      <c r="B14861" s="56" t="s">
        <v>1165</v>
      </c>
      <c r="C14861" s="56" t="s">
        <v>1722</v>
      </c>
      <c r="D14861" s="30" t="n">
        <v>3379</v>
      </c>
      <c r="E14861" s="44" t="n">
        <v>0.291666666666667</v>
      </c>
      <c r="F14861" s="30" t="s">
        <v>1162</v>
      </c>
      <c r="H14861" s="3" t="s">
        <v>1162</v>
      </c>
      <c r="I14861" s="29" t="n">
        <v>222.2</v>
      </c>
      <c r="J14861" s="29" t="n">
        <v>160</v>
      </c>
      <c r="K14861" s="30" t="s">
        <v>2306</v>
      </c>
      <c r="M14861" s="31" t="n">
        <f aca="false">P14861+R14861+T14861+V14861+X14861+Z14861+AB14861+AD14861+AF14861+AH14861+AJ14861+AL14861+AN14861+AP14861+AR14861+AT14861+AV14861+AX14861+AZ14861+BB14861+BD14861+BF14861+BH14861+BJ14861+BL14861+BN14861+BP14861</f>
        <v>0</v>
      </c>
    </row>
    <row r="14862" customFormat="false" ht="15" hidden="false" customHeight="false" outlineLevel="0" collapsed="false">
      <c r="A14862" s="55" t="n">
        <v>42073</v>
      </c>
      <c r="B14862" s="56" t="s">
        <v>2771</v>
      </c>
      <c r="C14862" s="56" t="s">
        <v>1722</v>
      </c>
      <c r="D14862" s="30" t="n">
        <v>3380</v>
      </c>
      <c r="E14862" s="44" t="n">
        <v>0.291666666666667</v>
      </c>
      <c r="F14862" s="30" t="s">
        <v>1162</v>
      </c>
      <c r="G14862" s="3" t="s">
        <v>1778</v>
      </c>
      <c r="H14862" s="3" t="s">
        <v>1162</v>
      </c>
      <c r="I14862" s="29" t="n">
        <v>248.2</v>
      </c>
      <c r="J14862" s="29" t="n">
        <v>176.5</v>
      </c>
      <c r="K14862" s="30" t="s">
        <v>2772</v>
      </c>
      <c r="M14862" s="31" t="n">
        <f aca="false">P14862+R14862+T14862+V14862+X14862+Z14862+AB14862+AD14862+AF14862+AH14862+AJ14862+AL14862+AN14862+AP14862+AR14862+AT14862+AV14862+AX14862+AZ14862+BB14862+BD14862+BF14862+BH14862+BJ14862+BL14862+BN14862+BP14862</f>
        <v>0</v>
      </c>
    </row>
    <row r="14863" customFormat="false" ht="15" hidden="false" customHeight="false" outlineLevel="0" collapsed="false">
      <c r="A14863" s="55" t="n">
        <v>42073</v>
      </c>
      <c r="B14863" s="56" t="s">
        <v>1176</v>
      </c>
      <c r="C14863" s="56" t="s">
        <v>925</v>
      </c>
      <c r="D14863" s="30" t="n">
        <v>3381</v>
      </c>
      <c r="E14863" s="44" t="n">
        <v>0.3125</v>
      </c>
      <c r="F14863" s="44" t="n">
        <v>0.684027777777778</v>
      </c>
      <c r="G14863" s="156" t="s">
        <v>3150</v>
      </c>
      <c r="H14863" s="42" t="n">
        <v>0.375</v>
      </c>
      <c r="I14863" s="29" t="n">
        <v>304</v>
      </c>
      <c r="J14863" s="29" t="n">
        <v>157.5</v>
      </c>
      <c r="K14863" s="30" t="s">
        <v>2462</v>
      </c>
      <c r="M14863" s="31" t="n">
        <f aca="false">P14863+R14863+T14863+V14863+X14863+Z14863+AB14863+AD14863+AF14863+AH14863+AJ14863+AL14863+AN14863+AP14863+AR14863+AT14863+AV14863+AX14863+AZ14863+BB14863+BD14863+BF14863+BH14863+BJ14863+BL14863+BN14863+BP14863</f>
        <v>0</v>
      </c>
    </row>
    <row r="14864" customFormat="false" ht="15" hidden="false" customHeight="false" outlineLevel="0" collapsed="false">
      <c r="A14864" s="55" t="n">
        <v>42073</v>
      </c>
      <c r="B14864" s="56" t="s">
        <v>1193</v>
      </c>
      <c r="C14864" s="56" t="s">
        <v>278</v>
      </c>
      <c r="D14864" s="30" t="n">
        <v>3382</v>
      </c>
      <c r="E14864" s="44" t="n">
        <v>0.333333333333333</v>
      </c>
      <c r="F14864" s="44" t="n">
        <v>0.743055555555556</v>
      </c>
      <c r="H14864" s="42" t="n">
        <v>0.416666666666667</v>
      </c>
      <c r="I14864" s="29" t="n">
        <v>257</v>
      </c>
      <c r="J14864" s="29" t="n">
        <v>175</v>
      </c>
      <c r="K14864" s="30" t="s">
        <v>1216</v>
      </c>
      <c r="M14864" s="31" t="n">
        <f aca="false">P14864+R14864+T14864+V14864+X14864+Z14864+AB14864+AD14864+AF14864+AH14864+AJ14864+AL14864+AN14864+AP14864+AR14864+AT14864+AV14864+AX14864+AZ14864+BB14864+BD14864+BF14864+BH14864+BJ14864+BL14864+BN14864+BP14864</f>
        <v>0</v>
      </c>
    </row>
    <row r="14865" customFormat="false" ht="15" hidden="false" customHeight="false" outlineLevel="0" collapsed="false">
      <c r="A14865" s="55" t="n">
        <v>42073</v>
      </c>
      <c r="B14865" s="56" t="s">
        <v>1173</v>
      </c>
      <c r="C14865" s="56" t="s">
        <v>1049</v>
      </c>
      <c r="D14865" s="30" t="n">
        <v>3383</v>
      </c>
      <c r="E14865" s="44" t="n">
        <v>0.3125</v>
      </c>
      <c r="F14865" s="44" t="n">
        <v>0.708333333333333</v>
      </c>
      <c r="G14865" s="3" t="s">
        <v>3151</v>
      </c>
      <c r="H14865" s="3" t="s">
        <v>2264</v>
      </c>
      <c r="I14865" s="29" t="n">
        <v>287.5</v>
      </c>
      <c r="J14865" s="29" t="n">
        <v>201.25</v>
      </c>
      <c r="K14865" s="30" t="s">
        <v>2600</v>
      </c>
      <c r="M14865" s="31" t="n">
        <f aca="false">P14865+R14865+T14865+V14865+X14865+Z14865+AB14865+AD14865+AF14865+AH14865+AJ14865+AL14865+AN14865+AP14865+AR14865+AT14865+AV14865+AX14865+AZ14865+BB14865+BD14865+BF14865+BH14865+BJ14865+BL14865+BN14865+BP14865</f>
        <v>0</v>
      </c>
    </row>
    <row r="14866" customFormat="false" ht="15" hidden="false" customHeight="false" outlineLevel="0" collapsed="false">
      <c r="A14866" s="55"/>
      <c r="B14866" s="56"/>
      <c r="C14866" s="56"/>
      <c r="D14866" s="30"/>
      <c r="E14866" s="44"/>
      <c r="F14866" s="30"/>
    </row>
    <row r="14867" customFormat="false" ht="15" hidden="false" customHeight="false" outlineLevel="0" collapsed="false">
      <c r="A14867" s="53"/>
      <c r="B14867" s="50"/>
      <c r="C14867" s="50"/>
      <c r="D14867" s="49"/>
      <c r="E14867" s="118"/>
      <c r="F14867" s="49"/>
      <c r="G14867" s="49"/>
      <c r="H14867" s="49"/>
      <c r="I14867" s="51"/>
      <c r="J14867" s="51"/>
      <c r="K14867" s="49"/>
    </row>
    <row r="14868" customFormat="false" ht="21" hidden="false" customHeight="false" outlineLevel="0" collapsed="false">
      <c r="A14868" s="53"/>
      <c r="B14868" s="50"/>
      <c r="C14868" s="50"/>
      <c r="D14868" s="49"/>
      <c r="E14868" s="118"/>
      <c r="F14868" s="49"/>
      <c r="G14868" s="442" t="s">
        <v>1280</v>
      </c>
      <c r="H14868" s="49"/>
      <c r="I14868" s="51"/>
      <c r="J14868" s="51"/>
      <c r="K14868" s="49"/>
    </row>
    <row r="14869" customFormat="false" ht="15" hidden="false" customHeight="false" outlineLevel="0" collapsed="false">
      <c r="A14869" s="55" t="n">
        <v>42074</v>
      </c>
      <c r="B14869" s="56" t="s">
        <v>2627</v>
      </c>
      <c r="C14869" s="56" t="s">
        <v>2628</v>
      </c>
      <c r="D14869" s="30" t="n">
        <v>3384</v>
      </c>
      <c r="E14869" s="44" t="n">
        <v>0.333333333333333</v>
      </c>
      <c r="F14869" s="44" t="n">
        <v>0.784722222222222</v>
      </c>
      <c r="G14869" s="156" t="s">
        <v>3152</v>
      </c>
      <c r="H14869" s="42" t="n">
        <v>0.458333333333333</v>
      </c>
      <c r="I14869" s="29" t="n">
        <v>282</v>
      </c>
      <c r="J14869" s="29" t="n">
        <v>192.5</v>
      </c>
      <c r="K14869" s="30" t="s">
        <v>2619</v>
      </c>
      <c r="M14869" s="31" t="n">
        <f aca="false">P14869+R14869+T14869+V14869+X14869+Z14869+AB14869+AD14869+AF14869+AH14869+AJ14869+AL14869+AN14869+AP14869+AR14869+AT14869+AV14869+AX14869+AZ14869+BB14869+BD14869+BF14869+BH14869+BJ14869+BL14869+BN14869+BP14869</f>
        <v>0</v>
      </c>
    </row>
    <row r="14870" customFormat="false" ht="15" hidden="false" customHeight="false" outlineLevel="0" collapsed="false">
      <c r="A14870" s="55" t="n">
        <v>42074</v>
      </c>
      <c r="B14870" s="56" t="s">
        <v>2636</v>
      </c>
      <c r="C14870" s="56" t="s">
        <v>1540</v>
      </c>
      <c r="D14870" s="30" t="n">
        <v>3385</v>
      </c>
      <c r="E14870" s="44" t="n">
        <v>0.3125</v>
      </c>
      <c r="F14870" s="44" t="n">
        <v>0.5</v>
      </c>
      <c r="G14870" s="3" t="s">
        <v>3153</v>
      </c>
      <c r="H14870" s="42" t="n">
        <v>0.1875</v>
      </c>
      <c r="I14870" s="29" t="n">
        <v>155.8</v>
      </c>
      <c r="J14870" s="29" t="n">
        <v>101.25</v>
      </c>
      <c r="K14870" s="30" t="s">
        <v>2381</v>
      </c>
      <c r="M14870" s="31" t="n">
        <f aca="false">P14870+R14870+T14870+V14870+X14870+Z14870+AB14870+AD14870+AF14870+AH14870+AJ14870+AL14870+AN14870+AP14870+AR14870+AT14870+AV14870+AX14870+AZ14870+BB14870+BD14870+BF14870+BH14870+BJ14870+BL14870+BN14870+BP14870</f>
        <v>0</v>
      </c>
    </row>
    <row r="14871" customFormat="false" ht="15" hidden="false" customHeight="false" outlineLevel="0" collapsed="false">
      <c r="A14871" s="55" t="n">
        <v>42074</v>
      </c>
      <c r="B14871" s="56" t="s">
        <v>679</v>
      </c>
      <c r="C14871" s="56" t="s">
        <v>1206</v>
      </c>
      <c r="D14871" s="30" t="n">
        <v>3386</v>
      </c>
      <c r="E14871" s="44" t="n">
        <v>0.291666666666667</v>
      </c>
      <c r="F14871" s="30" t="s">
        <v>1162</v>
      </c>
      <c r="H14871" s="3" t="s">
        <v>1162</v>
      </c>
      <c r="I14871" s="29" t="n">
        <v>222.2</v>
      </c>
      <c r="J14871" s="29" t="n">
        <v>130</v>
      </c>
      <c r="K14871" s="30" t="s">
        <v>1223</v>
      </c>
      <c r="M14871" s="31" t="n">
        <f aca="false">P14871+R14871+T14871+V14871+X14871+Z14871+AB14871+AD14871+AF14871+AH14871+AJ14871+AL14871+AN14871+AP14871+AR14871+AT14871+AV14871+AX14871+AZ14871+BB14871+BD14871+BF14871+BH14871+BJ14871+BL14871+BN14871+BP14871</f>
        <v>0</v>
      </c>
    </row>
    <row r="14872" customFormat="false" ht="15" hidden="false" customHeight="false" outlineLevel="0" collapsed="false">
      <c r="A14872" s="55" t="n">
        <v>42074</v>
      </c>
      <c r="B14872" s="56" t="s">
        <v>383</v>
      </c>
      <c r="C14872" s="56" t="s">
        <v>1206</v>
      </c>
      <c r="D14872" s="30" t="n">
        <v>3387</v>
      </c>
      <c r="E14872" s="44" t="n">
        <v>0.291666666666667</v>
      </c>
      <c r="F14872" s="30" t="s">
        <v>1162</v>
      </c>
      <c r="G14872" s="3" t="s">
        <v>3154</v>
      </c>
      <c r="H14872" s="3" t="s">
        <v>1162</v>
      </c>
      <c r="I14872" s="29" t="n">
        <v>248.2</v>
      </c>
      <c r="J14872" s="29" t="n">
        <v>160</v>
      </c>
      <c r="K14872" s="30" t="s">
        <v>1232</v>
      </c>
      <c r="M14872" s="31" t="n">
        <f aca="false">P14872+R14872+T14872+V14872+X14872+Z14872+AB14872+AD14872+AF14872+AH14872+AJ14872+AL14872+AN14872+AP14872+AR14872+AT14872+AV14872+AX14872+AZ14872+BB14872+BD14872+BF14872+BH14872+BJ14872+BL14872+BN14872+BP14872</f>
        <v>0</v>
      </c>
    </row>
    <row r="14873" customFormat="false" ht="15" hidden="false" customHeight="false" outlineLevel="0" collapsed="false">
      <c r="A14873" s="55" t="n">
        <v>42074</v>
      </c>
      <c r="B14873" s="56" t="s">
        <v>1165</v>
      </c>
      <c r="C14873" s="56" t="s">
        <v>1206</v>
      </c>
      <c r="D14873" s="30" t="n">
        <v>3388</v>
      </c>
      <c r="E14873" s="44" t="n">
        <v>0.291666666666667</v>
      </c>
      <c r="F14873" s="30" t="s">
        <v>1162</v>
      </c>
      <c r="H14873" s="3" t="s">
        <v>1162</v>
      </c>
      <c r="I14873" s="29" t="n">
        <v>230.8</v>
      </c>
      <c r="J14873" s="29" t="n">
        <v>160</v>
      </c>
      <c r="K14873" s="30" t="s">
        <v>2306</v>
      </c>
      <c r="M14873" s="31" t="n">
        <f aca="false">P14873+R14873+T14873+V14873+X14873+Z14873+AB14873+AD14873+AF14873+AH14873+AJ14873+AL14873+AN14873+AP14873+AR14873+AT14873+AV14873+AX14873+AZ14873+BB14873+BD14873+BF14873+BH14873+BJ14873+BL14873+BN14873+BP14873</f>
        <v>0</v>
      </c>
    </row>
    <row r="14874" customFormat="false" ht="15" hidden="false" customHeight="false" outlineLevel="0" collapsed="false">
      <c r="A14874" s="55" t="n">
        <v>42074</v>
      </c>
      <c r="B14874" s="56" t="s">
        <v>2771</v>
      </c>
      <c r="C14874" s="56" t="s">
        <v>1206</v>
      </c>
      <c r="D14874" s="30" t="n">
        <v>3389</v>
      </c>
      <c r="E14874" s="44" t="n">
        <v>0.291666666666667</v>
      </c>
      <c r="F14874" s="30" t="s">
        <v>1162</v>
      </c>
      <c r="G14874" s="3" t="s">
        <v>3155</v>
      </c>
      <c r="H14874" s="3" t="s">
        <v>1162</v>
      </c>
      <c r="I14874" s="29" t="n">
        <v>229.2</v>
      </c>
      <c r="J14874" s="29" t="n">
        <v>176.5</v>
      </c>
      <c r="K14874" s="30" t="s">
        <v>2772</v>
      </c>
      <c r="M14874" s="31" t="n">
        <f aca="false">P14874+R14874+T14874+V14874+X14874+Z14874+AB14874+AD14874+AF14874+AH14874+AJ14874+AL14874+AN14874+AP14874+AR14874+AT14874+AV14874+AX14874+AZ14874+BB14874+BD14874+BF14874+BH14874+BJ14874+BL14874+BN14874+BP14874</f>
        <v>0</v>
      </c>
    </row>
    <row r="14875" customFormat="false" ht="15" hidden="false" customHeight="false" outlineLevel="0" collapsed="false">
      <c r="A14875" s="55" t="n">
        <v>42074</v>
      </c>
      <c r="B14875" s="56" t="s">
        <v>2629</v>
      </c>
      <c r="C14875" s="56" t="s">
        <v>2768</v>
      </c>
      <c r="D14875" s="30" t="n">
        <v>3390</v>
      </c>
      <c r="E14875" s="44" t="n">
        <v>0.333333333333333</v>
      </c>
      <c r="F14875" s="44" t="n">
        <v>0.725694444444444</v>
      </c>
      <c r="H14875" s="42" t="n">
        <v>0.395833333333333</v>
      </c>
      <c r="I14875" s="29" t="n">
        <v>244.5</v>
      </c>
      <c r="J14875" s="29" t="n">
        <v>166.25</v>
      </c>
      <c r="K14875" s="30" t="s">
        <v>2616</v>
      </c>
      <c r="M14875" s="31" t="n">
        <f aca="false">P14875+R14875+T14875+V14875+X14875+Z14875+AB14875+AD14875+AF14875+AH14875+AJ14875+AL14875+AN14875+AP14875+AR14875+AT14875+AV14875+AX14875+AZ14875+BB14875+BD14875+BF14875+BH14875+BJ14875+BL14875+BN14875+BP14875</f>
        <v>0</v>
      </c>
    </row>
    <row r="14876" customFormat="false" ht="15" hidden="false" customHeight="false" outlineLevel="0" collapsed="false">
      <c r="A14876" s="55" t="n">
        <v>42074</v>
      </c>
      <c r="B14876" s="56" t="s">
        <v>1173</v>
      </c>
      <c r="C14876" s="56" t="s">
        <v>1032</v>
      </c>
      <c r="D14876" s="30" t="n">
        <v>3391</v>
      </c>
      <c r="E14876" s="44" t="n">
        <v>0.354166666666667</v>
      </c>
      <c r="F14876" s="44" t="n">
        <v>0.684027777777778</v>
      </c>
      <c r="H14876" s="42" t="n">
        <v>0.333333333333333</v>
      </c>
      <c r="I14876" s="29" t="n">
        <v>271</v>
      </c>
      <c r="J14876" s="29" t="n">
        <v>140</v>
      </c>
      <c r="K14876" s="30" t="s">
        <v>2600</v>
      </c>
      <c r="M14876" s="31" t="n">
        <f aca="false">P14876+R14876+T14876+V14876+X14876+Z14876+AB14876+AD14876+AF14876+AH14876+AJ14876+AL14876+AN14876+AP14876+AR14876+AT14876+AV14876+AX14876+AZ14876+BB14876+BD14876+BF14876+BH14876+BJ14876+BL14876+BN14876+BP14876</f>
        <v>0</v>
      </c>
    </row>
    <row r="14877" customFormat="false" ht="15" hidden="false" customHeight="false" outlineLevel="0" collapsed="false">
      <c r="A14877" s="55" t="n">
        <v>42074</v>
      </c>
      <c r="B14877" s="56" t="s">
        <v>1539</v>
      </c>
      <c r="C14877" s="56" t="s">
        <v>2638</v>
      </c>
      <c r="D14877" s="30" t="n">
        <v>3392</v>
      </c>
      <c r="E14877" s="44" t="n">
        <v>0.520833333333333</v>
      </c>
      <c r="F14877" s="44" t="n">
        <v>0.666666666666667</v>
      </c>
      <c r="H14877" s="42" t="n">
        <v>0.166666666666667</v>
      </c>
      <c r="I14877" s="29" t="s">
        <v>3009</v>
      </c>
      <c r="J14877" s="29" t="n">
        <v>70</v>
      </c>
      <c r="K14877" s="30" t="s">
        <v>2626</v>
      </c>
      <c r="M14877" s="31" t="n">
        <f aca="false">P14877+R14877+T14877+V14877+X14877+Z14877+AB14877+AD14877+AF14877+AH14877+AJ14877+AL14877+AN14877+AP14877+AR14877+AT14877+AV14877+AX14877+AZ14877+BB14877+BD14877+BF14877+BH14877+BJ14877+BL14877+BN14877+BP14877</f>
        <v>0</v>
      </c>
    </row>
    <row r="14878" customFormat="false" ht="15" hidden="false" customHeight="false" outlineLevel="0" collapsed="false">
      <c r="A14878" s="55" t="n">
        <v>42074</v>
      </c>
      <c r="B14878" s="56" t="s">
        <v>2636</v>
      </c>
      <c r="C14878" s="56" t="s">
        <v>2638</v>
      </c>
      <c r="D14878" s="30" t="n">
        <v>3393</v>
      </c>
      <c r="E14878" s="44" t="n">
        <v>0.520833333333333</v>
      </c>
      <c r="F14878" s="44" t="n">
        <v>0.666666666666667</v>
      </c>
      <c r="H14878" s="42" t="n">
        <v>0.166666666666667</v>
      </c>
      <c r="I14878" s="29" t="s">
        <v>3009</v>
      </c>
      <c r="J14878" s="29" t="n">
        <v>70</v>
      </c>
      <c r="K14878" s="30" t="s">
        <v>2381</v>
      </c>
      <c r="M14878" s="31" t="n">
        <f aca="false">P14878+R14878+T14878+V14878+X14878+Z14878+AB14878+AD14878+AF14878+AH14878+AJ14878+AL14878+AN14878+AP14878+AR14878+AT14878+AV14878+AX14878+AZ14878+BB14878+BD14878+BF14878+BH14878+BJ14878+BL14878+BN14878+BP14878</f>
        <v>0</v>
      </c>
    </row>
    <row r="14879" customFormat="false" ht="15" hidden="false" customHeight="false" outlineLevel="0" collapsed="false">
      <c r="A14879" s="55" t="n">
        <v>42074</v>
      </c>
      <c r="B14879" s="56" t="s">
        <v>3156</v>
      </c>
      <c r="C14879" s="56" t="s">
        <v>1255</v>
      </c>
      <c r="D14879" s="30" t="n">
        <v>3394</v>
      </c>
      <c r="E14879" s="44" t="n">
        <v>0.53125</v>
      </c>
      <c r="F14879" s="44" t="n">
        <v>0.666666666666667</v>
      </c>
      <c r="H14879" s="42" t="n">
        <v>0.166666666666667</v>
      </c>
      <c r="I14879" s="29" t="s">
        <v>3009</v>
      </c>
      <c r="J14879" s="29" t="n">
        <v>90</v>
      </c>
      <c r="M14879" s="31" t="n">
        <f aca="false">P14879+R14879+T14879+V14879+X14879+Z14879+AB14879+AD14879+AF14879+AH14879+AJ14879+AL14879+AN14879+AP14879+AR14879+AT14879+AV14879+AX14879+AZ14879+BB14879+BD14879+BF14879+BH14879+BJ14879+BL14879+BN14879+BP14879</f>
        <v>0</v>
      </c>
    </row>
    <row r="14880" customFormat="false" ht="15" hidden="false" customHeight="false" outlineLevel="0" collapsed="false">
      <c r="A14880" s="55"/>
      <c r="B14880" s="56"/>
      <c r="C14880" s="56"/>
      <c r="D14880" s="30"/>
      <c r="E14880" s="44"/>
      <c r="F14880" s="30"/>
    </row>
    <row r="14881" customFormat="false" ht="15" hidden="false" customHeight="false" outlineLevel="0" collapsed="false">
      <c r="A14881" s="53"/>
      <c r="B14881" s="50"/>
      <c r="C14881" s="50"/>
      <c r="D14881" s="49"/>
      <c r="E14881" s="118"/>
      <c r="F14881" s="49"/>
      <c r="G14881" s="49"/>
      <c r="H14881" s="49"/>
      <c r="I14881" s="51"/>
      <c r="J14881" s="51"/>
      <c r="K14881" s="49"/>
    </row>
    <row r="14882" customFormat="false" ht="21" hidden="false" customHeight="false" outlineLevel="0" collapsed="false">
      <c r="A14882" s="53"/>
      <c r="B14882" s="50"/>
      <c r="C14882" s="50"/>
      <c r="D14882" s="49"/>
      <c r="E14882" s="118"/>
      <c r="F14882" s="49"/>
      <c r="G14882" s="442" t="s">
        <v>1439</v>
      </c>
      <c r="H14882" s="49"/>
      <c r="I14882" s="51"/>
      <c r="J14882" s="51"/>
      <c r="K14882" s="49"/>
    </row>
    <row r="14883" customFormat="false" ht="15" hidden="false" customHeight="false" outlineLevel="0" collapsed="false">
      <c r="A14883" s="55" t="n">
        <v>42075</v>
      </c>
      <c r="B14883" s="56" t="s">
        <v>1514</v>
      </c>
      <c r="C14883" s="56" t="s">
        <v>1395</v>
      </c>
      <c r="D14883" s="30" t="n">
        <v>3395</v>
      </c>
      <c r="E14883" s="44" t="n">
        <v>0.291666666666667</v>
      </c>
      <c r="F14883" s="30" t="s">
        <v>1327</v>
      </c>
      <c r="H14883" s="3" t="s">
        <v>1327</v>
      </c>
      <c r="I14883" s="29" t="n">
        <v>227.2</v>
      </c>
      <c r="J14883" s="29" t="n">
        <v>130</v>
      </c>
      <c r="K14883" s="30" t="s">
        <v>1516</v>
      </c>
      <c r="M14883" s="31" t="n">
        <f aca="false">P14883+R14883+T14883+V14883+X14883+Z14883+AB14883+AD14883+AF14883+AH14883+AJ14883+AL14883+AN14883+AP14883+AR14883+AT14883+AV14883+AX14883+AZ14883+BB14883+BD14883+BF14883+BH14883+BJ14883+BL14883+BN14883+BP14883</f>
        <v>0</v>
      </c>
    </row>
    <row r="14884" customFormat="false" ht="15" hidden="false" customHeight="false" outlineLevel="0" collapsed="false">
      <c r="A14884" s="55" t="n">
        <v>42075</v>
      </c>
      <c r="B14884" s="56" t="s">
        <v>1517</v>
      </c>
      <c r="C14884" s="56" t="s">
        <v>1395</v>
      </c>
      <c r="D14884" s="30" t="n">
        <v>3396</v>
      </c>
      <c r="E14884" s="44" t="n">
        <v>0.291666666666667</v>
      </c>
      <c r="F14884" s="30" t="s">
        <v>1327</v>
      </c>
      <c r="G14884" s="3" t="s">
        <v>1557</v>
      </c>
      <c r="H14884" s="3" t="s">
        <v>1327</v>
      </c>
      <c r="I14884" s="29" t="n">
        <v>248.2</v>
      </c>
      <c r="J14884" s="29" t="n">
        <v>176.5</v>
      </c>
      <c r="K14884" s="30" t="s">
        <v>1518</v>
      </c>
      <c r="M14884" s="31" t="n">
        <f aca="false">P14884+R14884+T14884+V14884+X14884+Z14884+AB14884+AD14884+AF14884+AH14884+AJ14884+AL14884+AN14884+AP14884+AR14884+AT14884+AV14884+AX14884+AZ14884+BB14884+BD14884+BF14884+BH14884+BJ14884+BL14884+BN14884+BP14884</f>
        <v>0</v>
      </c>
    </row>
    <row r="14885" customFormat="false" ht="15" hidden="false" customHeight="false" outlineLevel="0" collapsed="false">
      <c r="A14885" s="55" t="n">
        <v>42075</v>
      </c>
      <c r="B14885" s="56" t="s">
        <v>1519</v>
      </c>
      <c r="C14885" s="56" t="s">
        <v>1395</v>
      </c>
      <c r="D14885" s="30" t="n">
        <v>3397</v>
      </c>
      <c r="E14885" s="44" t="n">
        <v>0.291666666666667</v>
      </c>
      <c r="F14885" s="30" t="s">
        <v>1327</v>
      </c>
      <c r="H14885" s="3" t="s">
        <v>1327</v>
      </c>
      <c r="I14885" s="29" t="n">
        <v>222.2</v>
      </c>
      <c r="J14885" s="29" t="n">
        <v>160</v>
      </c>
      <c r="K14885" s="30" t="s">
        <v>2615</v>
      </c>
      <c r="M14885" s="31" t="n">
        <f aca="false">P14885+R14885+T14885+V14885+X14885+Z14885+AB14885+AD14885+AF14885+AH14885+AJ14885+AL14885+AN14885+AP14885+AR14885+AT14885+AV14885+AX14885+AZ14885+BB14885+BD14885+BF14885+BH14885+BJ14885+BL14885+BN14885+BP14885</f>
        <v>0</v>
      </c>
    </row>
    <row r="14886" customFormat="false" ht="15" hidden="false" customHeight="false" outlineLevel="0" collapsed="false">
      <c r="A14886" s="55" t="n">
        <v>42075</v>
      </c>
      <c r="B14886" s="56" t="s">
        <v>2733</v>
      </c>
      <c r="C14886" s="56" t="s">
        <v>1395</v>
      </c>
      <c r="D14886" s="30" t="n">
        <v>3398</v>
      </c>
      <c r="E14886" s="44" t="n">
        <v>0.291666666666667</v>
      </c>
      <c r="F14886" s="30" t="s">
        <v>1327</v>
      </c>
      <c r="G14886" s="3" t="s">
        <v>1416</v>
      </c>
      <c r="H14886" s="3" t="s">
        <v>1327</v>
      </c>
      <c r="I14886" s="29" t="n">
        <v>248.2</v>
      </c>
      <c r="J14886" s="29" t="n">
        <v>176.5</v>
      </c>
      <c r="K14886" s="30" t="s">
        <v>3157</v>
      </c>
      <c r="M14886" s="31" t="n">
        <f aca="false">P14886+R14886+T14886+V14886+X14886+Z14886+AB14886+AD14886+AF14886+AH14886+AJ14886+AL14886+AN14886+AP14886+AR14886+AT14886+AV14886+AX14886+AZ14886+BB14886+BD14886+BF14886+BH14886+BJ14886+BL14886+BN14886+BP14886</f>
        <v>0</v>
      </c>
    </row>
    <row r="14887" customFormat="false" ht="15" hidden="false" customHeight="false" outlineLevel="0" collapsed="false">
      <c r="A14887" s="55" t="n">
        <v>42075</v>
      </c>
      <c r="B14887" s="56" t="s">
        <v>1539</v>
      </c>
      <c r="C14887" s="56" t="s">
        <v>2668</v>
      </c>
      <c r="D14887" s="30" t="n">
        <v>3399</v>
      </c>
      <c r="E14887" s="30" t="n">
        <v>181526</v>
      </c>
      <c r="F14887" s="30" t="n">
        <v>181663</v>
      </c>
      <c r="G14887" s="3" t="s">
        <v>3145</v>
      </c>
      <c r="H14887" s="3" t="n">
        <v>137</v>
      </c>
      <c r="I14887" s="29" t="n">
        <v>442.6</v>
      </c>
      <c r="J14887" s="29" t="n">
        <v>80</v>
      </c>
      <c r="K14887" s="30" t="s">
        <v>1534</v>
      </c>
      <c r="M14887" s="31" t="n">
        <f aca="false">P14887+R14887+T14887+V14887+X14887+Z14887+AB14887+AD14887+AF14887+AH14887+AJ14887+AL14887+AN14887+AP14887+AR14887+AT14887+AV14887+AX14887+AZ14887+BB14887+BD14887+BF14887+BH14887+BJ14887+BL14887+BN14887+BP14887</f>
        <v>0</v>
      </c>
    </row>
    <row r="14888" customFormat="false" ht="15" hidden="false" customHeight="false" outlineLevel="0" collapsed="false">
      <c r="A14888" s="55" t="n">
        <v>42075</v>
      </c>
      <c r="B14888" s="56" t="s">
        <v>1173</v>
      </c>
      <c r="C14888" s="56" t="s">
        <v>1049</v>
      </c>
      <c r="D14888" s="30" t="n">
        <v>3400</v>
      </c>
      <c r="E14888" s="44" t="n">
        <v>0.375</v>
      </c>
      <c r="F14888" s="44" t="n">
        <v>0.708333333333333</v>
      </c>
      <c r="H14888" s="42" t="n">
        <v>0.333333333333333</v>
      </c>
      <c r="I14888" s="29" t="n">
        <v>200</v>
      </c>
      <c r="J14888" s="29" t="n">
        <v>140</v>
      </c>
      <c r="K14888" s="30" t="s">
        <v>2600</v>
      </c>
      <c r="M14888" s="31" t="n">
        <f aca="false">P14888+R14888+T14888+V14888+X14888+Z14888+AB14888+AD14888+AF14888+AH14888+AJ14888+AL14888+AN14888+AP14888+AR14888+AT14888+AV14888+AX14888+AZ14888+BB14888+BD14888+BF14888+BH14888+BJ14888+BL14888+BN14888+BP14888</f>
        <v>0</v>
      </c>
    </row>
    <row r="14889" customFormat="false" ht="15" hidden="false" customHeight="false" outlineLevel="0" collapsed="false">
      <c r="A14889" s="55" t="n">
        <v>42075</v>
      </c>
      <c r="B14889" s="56" t="s">
        <v>1193</v>
      </c>
      <c r="C14889" s="56" t="s">
        <v>278</v>
      </c>
      <c r="D14889" s="30" t="n">
        <v>3401</v>
      </c>
      <c r="E14889" s="44" t="n">
        <v>0.416666666666667</v>
      </c>
      <c r="F14889" s="44" t="n">
        <v>0.708333333333333</v>
      </c>
      <c r="G14889" s="156" t="s">
        <v>3152</v>
      </c>
      <c r="H14889" s="42" t="n">
        <v>0.291666666666667</v>
      </c>
      <c r="I14889" s="29" t="n">
        <v>238</v>
      </c>
      <c r="J14889" s="29" t="n">
        <v>122.5</v>
      </c>
      <c r="K14889" s="30" t="s">
        <v>1216</v>
      </c>
      <c r="M14889" s="31" t="n">
        <f aca="false">P14889+R14889+T14889+V14889+X14889+Z14889+AB14889+AD14889+AF14889+AH14889+AJ14889+AL14889+AN14889+AP14889+AR14889+AT14889+AV14889+AX14889+AZ14889+BB14889+BD14889+BF14889+BH14889+BJ14889+BL14889+BN14889+BP14889</f>
        <v>0</v>
      </c>
    </row>
    <row r="14890" customFormat="false" ht="15" hidden="false" customHeight="false" outlineLevel="0" collapsed="false">
      <c r="A14890" s="55" t="n">
        <v>42075</v>
      </c>
      <c r="B14890" s="56" t="s">
        <v>1197</v>
      </c>
      <c r="C14890" s="56" t="s">
        <v>1032</v>
      </c>
      <c r="D14890" s="30" t="n">
        <v>3402</v>
      </c>
      <c r="E14890" s="44" t="n">
        <v>0.354166666666667</v>
      </c>
      <c r="F14890" s="44" t="n">
        <v>0.652777777777778</v>
      </c>
      <c r="H14890" s="42" t="n">
        <v>0.3125</v>
      </c>
      <c r="I14890" s="29" t="n">
        <v>254.5</v>
      </c>
      <c r="J14890" s="29" t="n">
        <v>131.25</v>
      </c>
      <c r="K14890" s="30" t="s">
        <v>2599</v>
      </c>
      <c r="M14890" s="31" t="n">
        <f aca="false">P14890+R14890+T14890+V14890+X14890+Z14890+AB14890+AD14890+AF14890+AH14890+AJ14890+AL14890+AN14890+AP14890+AR14890+AT14890+AV14890+AX14890+AZ14890+BB14890+BD14890+BF14890+BH14890+BJ14890+BL14890+BN14890+BP14890</f>
        <v>0</v>
      </c>
    </row>
    <row r="14891" customFormat="false" ht="15" hidden="false" customHeight="false" outlineLevel="0" collapsed="false">
      <c r="A14891" s="55" t="n">
        <v>42075</v>
      </c>
      <c r="B14891" s="56" t="s">
        <v>2296</v>
      </c>
      <c r="C14891" s="56" t="s">
        <v>469</v>
      </c>
      <c r="D14891" s="30" t="n">
        <v>3403</v>
      </c>
      <c r="E14891" s="30" t="n">
        <v>181663</v>
      </c>
      <c r="F14891" s="30" t="n">
        <v>181804</v>
      </c>
      <c r="G14891" s="3" t="s">
        <v>3145</v>
      </c>
      <c r="H14891" s="3" t="n">
        <v>141</v>
      </c>
      <c r="I14891" s="29" t="n">
        <v>453</v>
      </c>
      <c r="J14891" s="29" t="s">
        <v>3009</v>
      </c>
      <c r="K14891" s="30" t="s">
        <v>1249</v>
      </c>
      <c r="M14891" s="31" t="n">
        <f aca="false">P14891+R14891+T14891+V14891+X14891+Z14891+AB14891+AD14891+AF14891+AH14891+AJ14891+AL14891+AN14891+AP14891+AR14891+AT14891+AV14891+AX14891+AZ14891+BB14891+BD14891+BF14891+BH14891+BJ14891+BL14891+BN14891+BP14891</f>
        <v>0</v>
      </c>
    </row>
    <row r="14892" customFormat="false" ht="15" hidden="false" customHeight="false" outlineLevel="0" collapsed="false">
      <c r="A14892" s="55" t="n">
        <v>42075</v>
      </c>
      <c r="B14892" s="56" t="s">
        <v>1195</v>
      </c>
      <c r="C14892" s="56" t="s">
        <v>490</v>
      </c>
      <c r="D14892" s="30" t="n">
        <v>3404</v>
      </c>
      <c r="E14892" s="44" t="n">
        <v>0.520833333333333</v>
      </c>
      <c r="F14892" s="44" t="n">
        <v>0.708333333333333</v>
      </c>
      <c r="H14892" s="42" t="n">
        <v>0.1875</v>
      </c>
      <c r="I14892" s="29" t="n">
        <v>112.5</v>
      </c>
      <c r="J14892" s="29" t="n">
        <v>78.75</v>
      </c>
      <c r="K14892" s="30" t="s">
        <v>2465</v>
      </c>
      <c r="M14892" s="31" t="n">
        <f aca="false">P14892+R14892+T14892+V14892+X14892+Z14892+AB14892+AD14892+AF14892+AH14892+AJ14892+AL14892+AN14892+AP14892+AR14892+AT14892+AV14892+AX14892+AZ14892+BB14892+BD14892+BF14892+BH14892+BJ14892+BL14892+BN14892+BP14892</f>
        <v>0</v>
      </c>
    </row>
    <row r="14893" customFormat="false" ht="15" hidden="false" customHeight="false" outlineLevel="0" collapsed="false">
      <c r="A14893" s="55" t="n">
        <v>42075</v>
      </c>
      <c r="B14893" s="56" t="s">
        <v>1199</v>
      </c>
      <c r="C14893" s="56" t="s">
        <v>925</v>
      </c>
      <c r="D14893" s="30" t="n">
        <v>3405</v>
      </c>
      <c r="E14893" s="44" t="n">
        <v>0.333333333333333</v>
      </c>
      <c r="F14893" s="44" t="n">
        <v>0.53125</v>
      </c>
      <c r="G14893" s="3" t="s">
        <v>2684</v>
      </c>
      <c r="H14893" s="42" t="n">
        <v>0.208333333333333</v>
      </c>
      <c r="I14893" s="29" t="n">
        <v>172</v>
      </c>
      <c r="J14893" s="29" t="n">
        <v>112.5</v>
      </c>
      <c r="K14893" s="30" t="s">
        <v>1253</v>
      </c>
      <c r="M14893" s="31" t="n">
        <f aca="false">P14893+R14893+T14893+V14893+X14893+Z14893+AB14893+AD14893+AF14893+AH14893+AJ14893+AL14893+AN14893+AP14893+AR14893+AT14893+AV14893+AX14893+AZ14893+BB14893+BD14893+BF14893+BH14893+BJ14893+BL14893+BN14893+BP14893</f>
        <v>0</v>
      </c>
    </row>
    <row r="14894" customFormat="false" ht="15" hidden="false" customHeight="false" outlineLevel="0" collapsed="false">
      <c r="A14894" s="55" t="n">
        <v>42075</v>
      </c>
      <c r="B14894" s="56" t="s">
        <v>1199</v>
      </c>
      <c r="C14894" s="56" t="s">
        <v>3158</v>
      </c>
      <c r="D14894" s="30" t="n">
        <v>3406</v>
      </c>
      <c r="E14894" s="44" t="n">
        <v>0.583333333333333</v>
      </c>
      <c r="F14894" s="44" t="n">
        <v>0.697916666666667</v>
      </c>
      <c r="H14894" s="42" t="n">
        <v>0.166666666666667</v>
      </c>
      <c r="I14894" s="29" t="n">
        <v>107</v>
      </c>
      <c r="J14894" s="29" t="n">
        <v>70</v>
      </c>
      <c r="K14894" s="30" t="s">
        <v>1253</v>
      </c>
    </row>
    <row r="14895" customFormat="false" ht="15" hidden="false" customHeight="false" outlineLevel="0" collapsed="false">
      <c r="A14895" s="55"/>
      <c r="B14895" s="56"/>
      <c r="C14895" s="56"/>
      <c r="D14895" s="30"/>
      <c r="E14895" s="44"/>
      <c r="F14895" s="30"/>
    </row>
    <row r="14896" customFormat="false" ht="15" hidden="false" customHeight="false" outlineLevel="0" collapsed="false">
      <c r="A14896" s="53"/>
      <c r="B14896" s="50"/>
      <c r="C14896" s="50"/>
      <c r="D14896" s="49"/>
      <c r="E14896" s="118"/>
      <c r="F14896" s="49"/>
      <c r="G14896" s="49"/>
      <c r="H14896" s="49"/>
      <c r="I14896" s="51"/>
      <c r="J14896" s="51"/>
      <c r="K14896" s="49"/>
    </row>
    <row r="14897" customFormat="false" ht="21" hidden="false" customHeight="false" outlineLevel="0" collapsed="false">
      <c r="A14897" s="53"/>
      <c r="B14897" s="50"/>
      <c r="C14897" s="50"/>
      <c r="D14897" s="49"/>
      <c r="E14897" s="118"/>
      <c r="F14897" s="49"/>
      <c r="G14897" s="442" t="s">
        <v>1269</v>
      </c>
      <c r="H14897" s="49"/>
      <c r="I14897" s="51"/>
      <c r="J14897" s="51"/>
      <c r="K14897" s="49"/>
    </row>
    <row r="14898" customFormat="false" ht="15" hidden="false" customHeight="false" outlineLevel="0" collapsed="false">
      <c r="A14898" s="55" t="n">
        <v>42076</v>
      </c>
      <c r="B14898" s="56" t="s">
        <v>1539</v>
      </c>
      <c r="C14898" s="56" t="s">
        <v>1226</v>
      </c>
      <c r="D14898" s="30" t="n">
        <v>3407</v>
      </c>
      <c r="E14898" s="44" t="n">
        <v>0.291666666666667</v>
      </c>
      <c r="F14898" s="44" t="n">
        <v>0.729166666666667</v>
      </c>
      <c r="H14898" s="42" t="n">
        <v>0.4375</v>
      </c>
      <c r="I14898" s="29" t="n">
        <v>267.5</v>
      </c>
      <c r="J14898" s="29" t="n">
        <v>183.75</v>
      </c>
      <c r="K14898" s="30" t="s">
        <v>2626</v>
      </c>
      <c r="M14898" s="31" t="n">
        <f aca="false">P14898+R14898+T14898+V14898+X14898+Z14898+AB14898+AD14898+AF14898+AH14898+AJ14898+AL14898+AN14898+AP14898+AR14898+AT14898+AV14898+AX14898+AZ14898+BB14898+BD14898+BF14898+BH14898+BJ14898+BL14898+BN14898+BP14898</f>
        <v>0</v>
      </c>
    </row>
    <row r="14899" customFormat="false" ht="15" hidden="false" customHeight="false" outlineLevel="0" collapsed="false">
      <c r="A14899" s="55" t="n">
        <v>42076</v>
      </c>
      <c r="B14899" s="56" t="s">
        <v>2627</v>
      </c>
      <c r="C14899" s="56" t="s">
        <v>2685</v>
      </c>
      <c r="D14899" s="30" t="n">
        <v>3408</v>
      </c>
      <c r="E14899" s="44" t="n">
        <v>0.333333333333333</v>
      </c>
      <c r="F14899" s="44" t="n">
        <v>0.6875</v>
      </c>
      <c r="G14899" s="156" t="s">
        <v>3159</v>
      </c>
      <c r="H14899" s="3" t="s">
        <v>1262</v>
      </c>
      <c r="I14899" s="29" t="n">
        <v>269.5</v>
      </c>
      <c r="J14899" s="29" t="n">
        <v>183.75</v>
      </c>
      <c r="K14899" s="30" t="s">
        <v>2619</v>
      </c>
      <c r="M14899" s="31" t="n">
        <f aca="false">P14899+R14899+T14899+V14899+X14899+Z14899+AB14899+AD14899+AF14899+AH14899+AJ14899+AL14899+AN14899+AP14899+AR14899+AT14899+AV14899+AX14899+AZ14899+BB14899+BD14899+BF14899+BH14899+BJ14899+BL14899+BN14899+BP14899</f>
        <v>0</v>
      </c>
    </row>
    <row r="14900" customFormat="false" ht="15" hidden="false" customHeight="false" outlineLevel="0" collapsed="false">
      <c r="A14900" s="55" t="n">
        <v>42076</v>
      </c>
      <c r="B14900" s="56" t="s">
        <v>1514</v>
      </c>
      <c r="C14900" s="56" t="s">
        <v>1395</v>
      </c>
      <c r="D14900" s="30" t="n">
        <v>3409</v>
      </c>
      <c r="E14900" s="44" t="n">
        <v>0.291666666666667</v>
      </c>
      <c r="F14900" s="30" t="s">
        <v>1162</v>
      </c>
      <c r="G14900" s="3" t="s">
        <v>1755</v>
      </c>
      <c r="H14900" s="3" t="s">
        <v>1162</v>
      </c>
      <c r="I14900" s="29" t="n">
        <v>249.8</v>
      </c>
      <c r="J14900" s="29" t="n">
        <v>146.5</v>
      </c>
      <c r="K14900" s="30" t="s">
        <v>1516</v>
      </c>
      <c r="M14900" s="31" t="n">
        <f aca="false">P14900+R14900+T14900+V14900+X14900+Z14900+AB14900+AD14900+AF14900+AH14900+AJ14900+AL14900+AN14900+AP14900+AR14900+AT14900+AV14900+AX14900+AZ14900+BB14900+BD14900+BF14900+BH14900+BJ14900+BL14900+BN14900+BP14900</f>
        <v>0</v>
      </c>
    </row>
    <row r="14901" customFormat="false" ht="15" hidden="false" customHeight="false" outlineLevel="0" collapsed="false">
      <c r="A14901" s="55" t="n">
        <v>42076</v>
      </c>
      <c r="B14901" s="56" t="s">
        <v>2733</v>
      </c>
      <c r="C14901" s="56" t="s">
        <v>2792</v>
      </c>
      <c r="D14901" s="30" t="n">
        <v>3410</v>
      </c>
      <c r="E14901" s="44" t="n">
        <v>0.354166666666667</v>
      </c>
      <c r="F14901" s="44" t="n">
        <v>0.697916666666667</v>
      </c>
      <c r="H14901" s="42" t="n">
        <v>0.333333333333333</v>
      </c>
      <c r="I14901" s="29" t="n">
        <v>207</v>
      </c>
      <c r="J14901" s="29" t="n">
        <v>140</v>
      </c>
      <c r="K14901" s="30" t="s">
        <v>2734</v>
      </c>
      <c r="M14901" s="31" t="n">
        <f aca="false">P14901+R14901+T14901+V14901+X14901+Z14901+AB14901+AD14901+AF14901+AH14901+AJ14901+AL14901+AN14901+AP14901+AR14901+AT14901+AV14901+AX14901+AZ14901+BB14901+BD14901+BF14901+BH14901+BJ14901+BL14901+BN14901+BP14901</f>
        <v>0</v>
      </c>
    </row>
    <row r="14902" customFormat="false" ht="15" hidden="false" customHeight="false" outlineLevel="0" collapsed="false">
      <c r="A14902" s="55" t="n">
        <v>42076</v>
      </c>
      <c r="B14902" s="56" t="s">
        <v>1173</v>
      </c>
      <c r="C14902" s="56" t="s">
        <v>1049</v>
      </c>
      <c r="D14902" s="30" t="n">
        <v>3411</v>
      </c>
      <c r="E14902" s="44" t="n">
        <v>0.375</v>
      </c>
      <c r="F14902" s="44" t="n">
        <v>0.666666666666667</v>
      </c>
      <c r="H14902" s="42" t="n">
        <v>0.291666666666667</v>
      </c>
      <c r="I14902" s="29" t="n">
        <v>175</v>
      </c>
      <c r="J14902" s="29" t="n">
        <v>122.5</v>
      </c>
      <c r="K14902" s="30" t="s">
        <v>2600</v>
      </c>
      <c r="M14902" s="31" t="n">
        <f aca="false">P14902+R14902+T14902+V14902+X14902+Z14902+AB14902+AD14902+AF14902+AH14902+AJ14902+AL14902+AN14902+AP14902+AR14902+AT14902+AV14902+AX14902+AZ14902+BB14902+BD14902+BF14902+BH14902+BJ14902+BL14902+BN14902+BP14902</f>
        <v>0</v>
      </c>
    </row>
    <row r="14903" customFormat="false" ht="15" hidden="false" customHeight="false" outlineLevel="0" collapsed="false">
      <c r="A14903" s="55"/>
      <c r="B14903" s="56"/>
      <c r="C14903" s="56"/>
      <c r="D14903" s="30"/>
      <c r="E14903" s="44"/>
      <c r="F14903" s="30"/>
    </row>
    <row r="14904" customFormat="false" ht="15" hidden="false" customHeight="false" outlineLevel="0" collapsed="false">
      <c r="A14904" s="53"/>
      <c r="B14904" s="50"/>
      <c r="C14904" s="50"/>
      <c r="D14904" s="49"/>
      <c r="E14904" s="118"/>
      <c r="F14904" s="49"/>
      <c r="G14904" s="49"/>
      <c r="H14904" s="49"/>
      <c r="I14904" s="51"/>
      <c r="J14904" s="51"/>
      <c r="K14904" s="49"/>
    </row>
    <row r="14905" customFormat="false" ht="21" hidden="false" customHeight="false" outlineLevel="0" collapsed="false">
      <c r="A14905" s="53"/>
      <c r="B14905" s="50"/>
      <c r="C14905" s="50"/>
      <c r="D14905" s="49"/>
      <c r="E14905" s="118"/>
      <c r="F14905" s="49"/>
      <c r="G14905" s="442" t="s">
        <v>1423</v>
      </c>
      <c r="H14905" s="49"/>
      <c r="I14905" s="51"/>
      <c r="J14905" s="51"/>
      <c r="K14905" s="49"/>
    </row>
    <row r="14906" customFormat="false" ht="15" hidden="false" customHeight="false" outlineLevel="0" collapsed="false">
      <c r="A14906" s="55" t="n">
        <v>42078</v>
      </c>
      <c r="B14906" s="56" t="s">
        <v>1517</v>
      </c>
      <c r="C14906" s="56" t="s">
        <v>2809</v>
      </c>
      <c r="D14906" s="30" t="n">
        <v>3412</v>
      </c>
      <c r="E14906" s="44" t="n">
        <v>0.375</v>
      </c>
      <c r="F14906" s="30" t="s">
        <v>1327</v>
      </c>
      <c r="H14906" s="3" t="s">
        <v>1327</v>
      </c>
      <c r="I14906" s="29" t="n">
        <v>242.2</v>
      </c>
      <c r="J14906" s="29" t="n">
        <v>160</v>
      </c>
      <c r="K14906" s="30" t="s">
        <v>1518</v>
      </c>
      <c r="M14906" s="31" t="n">
        <f aca="false">P14906+R14906+T14906+V14906+X14906+Z14906+AB14906+AD14906+AF14906+AH14906+AJ14906+AL14906+AN14906+AP14906+AR14906+AT14906+AV14906+AX14906+AZ14906+BB14906+BD14906+BF14906+BH14906+BJ14906+BL14906+BN14906+BP14906</f>
        <v>0</v>
      </c>
    </row>
    <row r="14907" customFormat="false" ht="15" hidden="false" customHeight="false" outlineLevel="0" collapsed="false">
      <c r="A14907" s="55"/>
      <c r="B14907" s="56"/>
      <c r="C14907" s="56"/>
      <c r="D14907" s="30"/>
      <c r="E14907" s="44"/>
      <c r="F14907" s="30"/>
    </row>
    <row r="14908" customFormat="false" ht="15" hidden="false" customHeight="false" outlineLevel="0" collapsed="false">
      <c r="A14908" s="55"/>
      <c r="B14908" s="56"/>
      <c r="C14908" s="56"/>
      <c r="D14908" s="30"/>
      <c r="E14908" s="44"/>
      <c r="F14908" s="30"/>
    </row>
    <row r="14909" customFormat="false" ht="15" hidden="false" customHeight="false" outlineLevel="0" collapsed="false">
      <c r="A14909" s="55"/>
      <c r="B14909" s="56"/>
      <c r="C14909" s="56"/>
      <c r="D14909" s="30"/>
      <c r="E14909" s="44"/>
      <c r="F14909" s="30"/>
    </row>
    <row r="14910" customFormat="false" ht="15" hidden="false" customHeight="false" outlineLevel="0" collapsed="false">
      <c r="A14910" s="55"/>
      <c r="B14910" s="56"/>
      <c r="C14910" s="56"/>
      <c r="D14910" s="30"/>
      <c r="E14910" s="44"/>
      <c r="F14910" s="30"/>
      <c r="J14910" s="29" t="n">
        <v>337.5</v>
      </c>
      <c r="K14910" s="30" t="s">
        <v>3160</v>
      </c>
      <c r="M14910" s="31" t="n">
        <f aca="false">P14910+R14910+T14910+V14910+X14910+Z14910+AB14910+AD14910+AF14910+AH14910+AJ14910+AL14910+AN14910+AP14910+AR14910+AT14910+AV14910+AX14910+AZ14910+BB14910+BD14910+BF14910+BH14910+BJ14910+BL14910+BN14910+BP14910</f>
        <v>0</v>
      </c>
    </row>
    <row r="14911" customFormat="false" ht="15" hidden="false" customHeight="false" outlineLevel="0" collapsed="false">
      <c r="A14911" s="55"/>
      <c r="B14911" s="56"/>
      <c r="C14911" s="56"/>
      <c r="D14911" s="30"/>
      <c r="E14911" s="44"/>
      <c r="F14911" s="30"/>
      <c r="J14911" s="29" t="n">
        <v>500</v>
      </c>
      <c r="K14911" s="30" t="s">
        <v>1531</v>
      </c>
    </row>
    <row r="14912" customFormat="false" ht="15" hidden="false" customHeight="false" outlineLevel="0" collapsed="false">
      <c r="A14912" s="55"/>
      <c r="B14912" s="56"/>
      <c r="C14912" s="56"/>
      <c r="D14912" s="30"/>
      <c r="E14912" s="44"/>
      <c r="F14912" s="30"/>
      <c r="J14912" s="29" t="n">
        <v>2570</v>
      </c>
      <c r="K14912" s="30" t="s">
        <v>3161</v>
      </c>
    </row>
    <row r="14913" customFormat="false" ht="15" hidden="false" customHeight="false" outlineLevel="0" collapsed="false">
      <c r="A14913" s="55"/>
      <c r="B14913" s="56"/>
      <c r="C14913" s="56"/>
      <c r="D14913" s="30"/>
      <c r="E14913" s="44"/>
      <c r="F14913" s="30"/>
      <c r="J14913" s="29" t="n">
        <v>1738</v>
      </c>
      <c r="K14913" s="30" t="s">
        <v>3162</v>
      </c>
    </row>
    <row r="14914" customFormat="false" ht="15" hidden="false" customHeight="false" outlineLevel="0" collapsed="false">
      <c r="A14914" s="55"/>
      <c r="B14914" s="56"/>
      <c r="C14914" s="56"/>
      <c r="D14914" s="30"/>
      <c r="E14914" s="44"/>
      <c r="F14914" s="30"/>
      <c r="J14914" s="29" t="n">
        <v>1330</v>
      </c>
      <c r="K14914" s="30" t="s">
        <v>3163</v>
      </c>
    </row>
    <row r="14915" customFormat="false" ht="15" hidden="false" customHeight="false" outlineLevel="0" collapsed="false">
      <c r="A14915" s="55"/>
      <c r="B14915" s="56"/>
      <c r="C14915" s="56"/>
      <c r="D14915" s="30"/>
      <c r="E14915" s="44"/>
      <c r="F14915" s="30"/>
      <c r="J14915" s="29" t="n">
        <v>200</v>
      </c>
      <c r="K14915" s="30" t="s">
        <v>3164</v>
      </c>
    </row>
    <row r="14916" customFormat="false" ht="15" hidden="false" customHeight="false" outlineLevel="0" collapsed="false">
      <c r="A14916" s="55"/>
      <c r="B14916" s="56"/>
      <c r="C14916" s="56"/>
      <c r="D14916" s="30"/>
      <c r="E14916" s="44"/>
      <c r="F14916" s="30"/>
      <c r="I14916" s="29" t="n">
        <f aca="false">SUM(I14778:I14915)</f>
        <v>22259.15</v>
      </c>
      <c r="J14916" s="29" t="n">
        <f aca="false">SUM(J14778:J14915)</f>
        <v>20334.07</v>
      </c>
    </row>
    <row r="14917" customFormat="false" ht="15" hidden="false" customHeight="false" outlineLevel="0" collapsed="false">
      <c r="A14917" s="55"/>
      <c r="B14917" s="56"/>
      <c r="C14917" s="56"/>
      <c r="D14917" s="30"/>
      <c r="E14917" s="44"/>
      <c r="F14917" s="30"/>
    </row>
    <row r="14918" customFormat="false" ht="15" hidden="false" customHeight="false" outlineLevel="0" collapsed="false">
      <c r="A14918" s="55"/>
      <c r="B14918" s="56"/>
      <c r="C14918" s="56"/>
      <c r="D14918" s="30"/>
      <c r="E14918" s="44"/>
      <c r="F14918" s="30"/>
    </row>
    <row r="14919" customFormat="false" ht="15" hidden="false" customHeight="false" outlineLevel="0" collapsed="false">
      <c r="A14919" s="55"/>
      <c r="B14919" s="56"/>
      <c r="C14919" s="56"/>
      <c r="D14919" s="30"/>
      <c r="E14919" s="44"/>
      <c r="F14919" s="30"/>
    </row>
    <row r="14920" customFormat="false" ht="15" hidden="false" customHeight="false" outlineLevel="0" collapsed="false">
      <c r="A14920" s="55"/>
      <c r="B14920" s="56"/>
      <c r="C14920" s="56"/>
      <c r="D14920" s="30"/>
      <c r="E14920" s="44"/>
      <c r="F14920" s="30"/>
    </row>
    <row r="14921" customFormat="false" ht="15" hidden="false" customHeight="false" outlineLevel="0" collapsed="false">
      <c r="A14921" s="457"/>
      <c r="B14921" s="315"/>
      <c r="C14921" s="315"/>
      <c r="D14921" s="314"/>
      <c r="E14921" s="458"/>
      <c r="F14921" s="314"/>
      <c r="G14921" s="314"/>
      <c r="H14921" s="314"/>
      <c r="I14921" s="316"/>
      <c r="J14921" s="316"/>
      <c r="K14921" s="314"/>
    </row>
    <row r="14922" customFormat="false" ht="18.75" hidden="false" customHeight="false" outlineLevel="0" collapsed="false">
      <c r="A14922" s="457"/>
      <c r="B14922" s="315"/>
      <c r="C14922" s="466" t="s">
        <v>3165</v>
      </c>
      <c r="D14922" s="314"/>
      <c r="E14922" s="458"/>
      <c r="F14922" s="314"/>
      <c r="G14922" s="314"/>
      <c r="H14922" s="314"/>
      <c r="I14922" s="316"/>
      <c r="J14922" s="316"/>
      <c r="K14922" s="314"/>
    </row>
    <row r="14923" customFormat="false" ht="15" hidden="false" customHeight="false" outlineLevel="0" collapsed="false">
      <c r="A14923" s="113"/>
      <c r="B14923" s="101"/>
      <c r="C14923" s="101"/>
      <c r="D14923" s="100"/>
      <c r="E14923" s="416"/>
      <c r="F14923" s="100"/>
      <c r="G14923" s="100"/>
      <c r="H14923" s="100"/>
      <c r="I14923" s="102"/>
      <c r="J14923" s="102"/>
      <c r="K14923" s="100"/>
    </row>
    <row r="14924" customFormat="false" ht="21" hidden="false" customHeight="false" outlineLevel="0" collapsed="false">
      <c r="A14924" s="113"/>
      <c r="B14924" s="101"/>
      <c r="C14924" s="101"/>
      <c r="D14924" s="100"/>
      <c r="E14924" s="416"/>
      <c r="F14924" s="100"/>
      <c r="G14924" s="442" t="s">
        <v>1301</v>
      </c>
      <c r="H14924" s="100"/>
      <c r="I14924" s="102"/>
      <c r="J14924" s="102"/>
      <c r="K14924" s="100"/>
    </row>
    <row r="14925" customFormat="false" ht="15" hidden="false" customHeight="false" outlineLevel="0" collapsed="false">
      <c r="A14925" s="55" t="n">
        <v>42079</v>
      </c>
      <c r="B14925" s="56" t="s">
        <v>1517</v>
      </c>
      <c r="C14925" s="56" t="s">
        <v>1395</v>
      </c>
      <c r="D14925" s="30" t="n">
        <v>3413</v>
      </c>
      <c r="E14925" s="44" t="n">
        <v>0.291666666666667</v>
      </c>
      <c r="F14925" s="30" t="s">
        <v>1327</v>
      </c>
      <c r="G14925" s="3" t="s">
        <v>3166</v>
      </c>
      <c r="H14925" s="3" t="s">
        <v>1327</v>
      </c>
      <c r="I14925" s="29" t="n">
        <v>274.2</v>
      </c>
      <c r="J14925" s="29" t="n">
        <v>193</v>
      </c>
      <c r="K14925" s="30" t="s">
        <v>1518</v>
      </c>
      <c r="M14925" s="31" t="n">
        <f aca="false">P14925+R14925+T14925+V14925+X14925+Z14925+AB14925+AD14925+AF14925+AH14925+AJ14925+AL14925+AN14925+AP14925+AR14925+AT14925+AV14925+AX14925+AZ14925+BB14925+BD14925+BF14925+BH14925+BJ14925+BL14925+BN14925+BP14925</f>
        <v>0</v>
      </c>
    </row>
    <row r="14926" customFormat="false" ht="15" hidden="false" customHeight="false" outlineLevel="0" collapsed="false">
      <c r="A14926" s="55" t="n">
        <v>42079</v>
      </c>
      <c r="B14926" s="56" t="s">
        <v>1519</v>
      </c>
      <c r="C14926" s="56" t="s">
        <v>1395</v>
      </c>
      <c r="D14926" s="30" t="n">
        <v>3414</v>
      </c>
      <c r="E14926" s="44" t="n">
        <v>0.291666666666667</v>
      </c>
      <c r="F14926" s="30" t="s">
        <v>1327</v>
      </c>
      <c r="H14926" s="3" t="s">
        <v>1327</v>
      </c>
      <c r="I14926" s="29" t="n">
        <v>222.2</v>
      </c>
      <c r="J14926" s="29" t="n">
        <v>160</v>
      </c>
      <c r="K14926" s="30" t="s">
        <v>2615</v>
      </c>
    </row>
    <row r="14927" customFormat="false" ht="15" hidden="false" customHeight="false" outlineLevel="0" collapsed="false">
      <c r="A14927" s="55" t="n">
        <v>42079</v>
      </c>
      <c r="B14927" s="56" t="s">
        <v>1525</v>
      </c>
      <c r="C14927" s="56" t="s">
        <v>1395</v>
      </c>
      <c r="D14927" s="30" t="n">
        <v>3415</v>
      </c>
      <c r="E14927" s="44" t="n">
        <v>0.291666666666667</v>
      </c>
      <c r="F14927" s="30" t="s">
        <v>1327</v>
      </c>
      <c r="G14927" s="3" t="s">
        <v>2487</v>
      </c>
      <c r="H14927" s="3" t="s">
        <v>1327</v>
      </c>
      <c r="I14927" s="29" t="n">
        <v>248.2</v>
      </c>
      <c r="J14927" s="29" t="n">
        <v>146.5</v>
      </c>
      <c r="K14927" s="30" t="s">
        <v>2618</v>
      </c>
      <c r="M14927" s="31" t="n">
        <f aca="false">P14927+R14927+T14927+V14927+X14927+Z14927+AB14927+AD14927+AF14927+AH14927+AJ14927+AL14927+AN14927+AP14927+AR14927+AT14927+AV14927+AX14927+AZ14927+BB14927+BD14927+BF14927+BH14927+BJ14927+BL14927+BN14927+BP14927</f>
        <v>0</v>
      </c>
    </row>
    <row r="14928" customFormat="false" ht="15" hidden="false" customHeight="false" outlineLevel="0" collapsed="false">
      <c r="A14928" s="55" t="n">
        <v>42079</v>
      </c>
      <c r="B14928" s="56" t="s">
        <v>2629</v>
      </c>
      <c r="C14928" s="56" t="s">
        <v>1395</v>
      </c>
      <c r="D14928" s="30" t="n">
        <v>3416</v>
      </c>
      <c r="E14928" s="44" t="n">
        <v>0.291666666666667</v>
      </c>
      <c r="F14928" s="30" t="s">
        <v>1327</v>
      </c>
      <c r="H14928" s="3" t="s">
        <v>1327</v>
      </c>
      <c r="I14928" s="29" t="n">
        <v>222.2</v>
      </c>
      <c r="J14928" s="29" t="n">
        <v>130</v>
      </c>
      <c r="K14928" s="30" t="s">
        <v>2616</v>
      </c>
      <c r="M14928" s="31" t="n">
        <f aca="false">P14928+R14928+T14928+V14928+X14928+Z14928+AB14928+AD14928+AF14928+AH14928+AJ14928+AL14928+AN14928+AP14928+AR14928+AT14928+AV14928+AX14928+AZ14928+BB14928+BD14928+BF14928+BH14928+BJ14928+BL14928+BN14928+BP14928</f>
        <v>0</v>
      </c>
    </row>
    <row r="14929" customFormat="false" ht="15" hidden="false" customHeight="false" outlineLevel="0" collapsed="false">
      <c r="A14929" s="55" t="n">
        <v>42079</v>
      </c>
      <c r="B14929" s="56" t="s">
        <v>2950</v>
      </c>
      <c r="C14929" s="56" t="s">
        <v>1395</v>
      </c>
      <c r="D14929" s="30" t="n">
        <v>3417</v>
      </c>
      <c r="E14929" s="44" t="n">
        <v>0.291666666666667</v>
      </c>
      <c r="F14929" s="30" t="s">
        <v>1327</v>
      </c>
      <c r="H14929" s="3" t="s">
        <v>1327</v>
      </c>
      <c r="I14929" s="29" t="n">
        <v>222.2</v>
      </c>
      <c r="J14929" s="29" t="n">
        <v>160</v>
      </c>
      <c r="K14929" s="30" t="s">
        <v>2619</v>
      </c>
      <c r="M14929" s="31" t="n">
        <f aca="false">P14929+R14929+T14929+V14929+X14929+Z14929+AB14929+AD14929+AF14929+AH14929+AJ14929+AL14929+AN14929+AP14929+AR14929+AT14929+AV14929+AX14929+AZ14929+BB14929+BD14929+BF14929+BH14929+BJ14929+BL14929+BN14929+BP14929</f>
        <v>0</v>
      </c>
    </row>
    <row r="14930" customFormat="false" ht="15" hidden="false" customHeight="false" outlineLevel="0" collapsed="false">
      <c r="A14930" s="55"/>
      <c r="B14930" s="56"/>
      <c r="C14930" s="56"/>
      <c r="D14930" s="30"/>
      <c r="E14930" s="44"/>
      <c r="F14930" s="30"/>
    </row>
    <row r="14931" customFormat="false" ht="15" hidden="false" customHeight="false" outlineLevel="0" collapsed="false">
      <c r="A14931" s="113"/>
      <c r="B14931" s="101"/>
      <c r="C14931" s="101"/>
      <c r="D14931" s="100"/>
      <c r="E14931" s="416"/>
      <c r="F14931" s="100"/>
      <c r="G14931" s="100"/>
      <c r="H14931" s="100"/>
      <c r="I14931" s="102"/>
      <c r="J14931" s="102"/>
      <c r="K14931" s="100"/>
    </row>
    <row r="14932" customFormat="false" ht="21" hidden="false" customHeight="false" outlineLevel="0" collapsed="false">
      <c r="A14932" s="113"/>
      <c r="B14932" s="101"/>
      <c r="C14932" s="101"/>
      <c r="D14932" s="100"/>
      <c r="E14932" s="416"/>
      <c r="F14932" s="100"/>
      <c r="G14932" s="442" t="s">
        <v>1274</v>
      </c>
      <c r="H14932" s="100"/>
      <c r="I14932" s="102"/>
      <c r="J14932" s="102"/>
      <c r="K14932" s="100"/>
    </row>
    <row r="14933" customFormat="false" ht="15" hidden="false" customHeight="false" outlineLevel="0" collapsed="false">
      <c r="A14933" s="55" t="n">
        <v>42080</v>
      </c>
      <c r="B14933" s="56" t="s">
        <v>1199</v>
      </c>
      <c r="C14933" s="56" t="s">
        <v>925</v>
      </c>
      <c r="D14933" s="30" t="n">
        <v>3418</v>
      </c>
      <c r="E14933" s="44" t="n">
        <v>0.3125</v>
      </c>
      <c r="F14933" s="44" t="n">
        <v>0.680555555555555</v>
      </c>
      <c r="G14933" s="3" t="s">
        <v>1835</v>
      </c>
      <c r="H14933" s="3" t="s">
        <v>1276</v>
      </c>
      <c r="I14933" s="29" t="n">
        <v>329</v>
      </c>
      <c r="J14933" s="29" t="n">
        <v>220</v>
      </c>
      <c r="K14933" s="30" t="s">
        <v>1253</v>
      </c>
      <c r="M14933" s="31" t="n">
        <f aca="false">P14933+R14933+T14933+V14933+X14933+Z14933+AB14933+AD14933+AF14933+AH14933+AJ14933+AL14933+AN14933+AP14933+AR14933+AT14933+AV14933+AX14933+AZ14933+BB14933+BD14933+BF14933+BH14933+BJ14933+BL14933+BN14933+BP14933</f>
        <v>0</v>
      </c>
    </row>
    <row r="14934" customFormat="false" ht="15" hidden="false" customHeight="false" outlineLevel="0" collapsed="false">
      <c r="A14934" s="55" t="n">
        <v>42080</v>
      </c>
      <c r="B14934" s="56" t="s">
        <v>1193</v>
      </c>
      <c r="C14934" s="56" t="s">
        <v>925</v>
      </c>
      <c r="D14934" s="30" t="n">
        <v>3419</v>
      </c>
      <c r="E14934" s="44" t="n">
        <v>0.3125</v>
      </c>
      <c r="F14934" s="44" t="n">
        <v>0.763888888888889</v>
      </c>
      <c r="G14934" s="156" t="s">
        <v>1338</v>
      </c>
      <c r="H14934" s="3" t="s">
        <v>1271</v>
      </c>
      <c r="I14934" s="29" t="n">
        <v>395</v>
      </c>
      <c r="J14934" s="29" t="n">
        <v>210</v>
      </c>
      <c r="K14934" s="30" t="s">
        <v>1216</v>
      </c>
      <c r="M14934" s="31" t="n">
        <f aca="false">P14934+R14934+T14934+V14934+X14934+Z14934+AB14934+AD14934+AF14934+AH14934+AJ14934+AL14934+AN14934+AP14934+AR14934+AT14934+AV14934+AX14934+AZ14934+BB14934+BD14934+BF14934+BH14934+BJ14934+BL14934+BN14934+BP14934</f>
        <v>0</v>
      </c>
    </row>
    <row r="14935" customFormat="false" ht="15" hidden="false" customHeight="false" outlineLevel="0" collapsed="false">
      <c r="A14935" s="55" t="n">
        <v>42080</v>
      </c>
      <c r="B14935" s="56" t="s">
        <v>1176</v>
      </c>
      <c r="C14935" s="56" t="s">
        <v>925</v>
      </c>
      <c r="D14935" s="30" t="n">
        <v>3420</v>
      </c>
      <c r="E14935" s="44" t="n">
        <v>0.3125</v>
      </c>
      <c r="F14935" s="44" t="n">
        <v>0.690972222222222</v>
      </c>
      <c r="H14935" s="42" t="n">
        <v>0.375</v>
      </c>
      <c r="I14935" s="29" t="n">
        <v>304</v>
      </c>
      <c r="J14935" s="29" t="n">
        <v>157.5</v>
      </c>
      <c r="K14935" s="30" t="s">
        <v>2462</v>
      </c>
      <c r="M14935" s="31" t="n">
        <f aca="false">P14935+R14935+T14935+V14935+X14935+Z14935+AB14935+AD14935+AF14935+AH14935+AJ14935+AL14935+AN14935+AP14935+AR14935+AT14935+AV14935+AX14935+AZ14935+BB14935+BD14935+BF14935+BH14935+BJ14935+BL14935+BN14935+BP14935</f>
        <v>0</v>
      </c>
    </row>
    <row r="14936" customFormat="false" ht="15" hidden="false" customHeight="false" outlineLevel="0" collapsed="false">
      <c r="A14936" s="55" t="n">
        <v>42080</v>
      </c>
      <c r="B14936" s="56" t="s">
        <v>1197</v>
      </c>
      <c r="C14936" s="56" t="s">
        <v>925</v>
      </c>
      <c r="D14936" s="30" t="n">
        <v>3421</v>
      </c>
      <c r="E14936" s="44" t="n">
        <v>0.3125</v>
      </c>
      <c r="F14936" s="44" t="n">
        <v>0.760416666666667</v>
      </c>
      <c r="H14936" s="42" t="n">
        <v>0.458333333333333</v>
      </c>
      <c r="I14936" s="29" t="n">
        <v>370</v>
      </c>
      <c r="J14936" s="29" t="n">
        <v>192.5</v>
      </c>
      <c r="K14936" s="30" t="s">
        <v>2599</v>
      </c>
      <c r="M14936" s="31" t="n">
        <f aca="false">P14936+R14936+T14936+V14936+X14936+Z14936+AB14936+AD14936+AF14936+AH14936+AJ14936+AL14936+AN14936+AP14936+AR14936+AT14936+AV14936+AX14936+AZ14936+BB14936+BD14936+BF14936+BH14936+BJ14936+BL14936+BN14936+BP14936</f>
        <v>0</v>
      </c>
    </row>
    <row r="14937" customFormat="false" ht="15" hidden="false" customHeight="false" outlineLevel="0" collapsed="false">
      <c r="A14937" s="55" t="n">
        <v>42080</v>
      </c>
      <c r="B14937" s="56" t="s">
        <v>383</v>
      </c>
      <c r="C14937" s="56" t="s">
        <v>1206</v>
      </c>
      <c r="D14937" s="30" t="n">
        <v>3422</v>
      </c>
      <c r="E14937" s="44" t="n">
        <v>0.291666666666667</v>
      </c>
      <c r="F14937" s="30" t="s">
        <v>1162</v>
      </c>
      <c r="G14937" s="3" t="s">
        <v>3167</v>
      </c>
      <c r="H14937" s="3" t="s">
        <v>1162</v>
      </c>
      <c r="I14937" s="29" t="n">
        <v>279.2</v>
      </c>
      <c r="J14937" s="29" t="n">
        <v>193</v>
      </c>
      <c r="K14937" s="30" t="s">
        <v>1232</v>
      </c>
      <c r="M14937" s="31" t="n">
        <f aca="false">P14937+R14937+T14937+V14937+X14937+Z14937+AB14937+AD14937+AF14937+AH14937+AJ14937+AL14937+AN14937+AP14937+AR14937+AT14937+AV14937+AX14937+AZ14937+BB14937+BD14937+BF14937+BH14937+BJ14937+BL14937+BN14937+BP14937</f>
        <v>0</v>
      </c>
    </row>
    <row r="14938" customFormat="false" ht="15" hidden="false" customHeight="false" outlineLevel="0" collapsed="false">
      <c r="A14938" s="55" t="n">
        <v>42080</v>
      </c>
      <c r="B14938" s="56" t="s">
        <v>1165</v>
      </c>
      <c r="C14938" s="56" t="s">
        <v>1206</v>
      </c>
      <c r="D14938" s="30" t="n">
        <v>3423</v>
      </c>
      <c r="E14938" s="44" t="n">
        <v>0.291666666666667</v>
      </c>
      <c r="F14938" s="30" t="s">
        <v>1162</v>
      </c>
      <c r="H14938" s="3" t="s">
        <v>1162</v>
      </c>
      <c r="I14938" s="29" t="n">
        <v>222.2</v>
      </c>
      <c r="J14938" s="29" t="n">
        <v>160</v>
      </c>
      <c r="K14938" s="30" t="s">
        <v>3168</v>
      </c>
      <c r="M14938" s="31" t="n">
        <f aca="false">P14938+R14938+T14938+V14938+X14938+Z14938+AB14938+AD14938+AF14938+AH14938+AJ14938+AL14938+AN14938+AP14938+AR14938+AT14938+AV14938+AX14938+AZ14938+BB14938+BD14938+BF14938+BH14938+BJ14938+BL14938+BN14938+BP14938</f>
        <v>0</v>
      </c>
    </row>
    <row r="14939" customFormat="false" ht="15" hidden="false" customHeight="false" outlineLevel="0" collapsed="false">
      <c r="A14939" s="55" t="n">
        <v>42080</v>
      </c>
      <c r="B14939" s="56" t="s">
        <v>2771</v>
      </c>
      <c r="C14939" s="56" t="s">
        <v>1206</v>
      </c>
      <c r="D14939" s="30" t="n">
        <v>3424</v>
      </c>
      <c r="E14939" s="44" t="n">
        <v>0.291666666666667</v>
      </c>
      <c r="F14939" s="30" t="s">
        <v>1162</v>
      </c>
      <c r="H14939" s="3" t="s">
        <v>1162</v>
      </c>
      <c r="I14939" s="29" t="n">
        <v>222.2</v>
      </c>
      <c r="J14939" s="29" t="n">
        <v>160</v>
      </c>
      <c r="K14939" s="30" t="s">
        <v>2772</v>
      </c>
      <c r="M14939" s="31" t="n">
        <f aca="false">P14939+R14939+T14939+V14939+X14939+Z14939+AB14939+AD14939+AF14939+AH14939+AJ14939+AL14939+AN14939+AP14939+AR14939+AT14939+AV14939+AX14939+AZ14939+BB14939+BD14939+BF14939+BH14939+BJ14939+BL14939+BN14939+BP14939</f>
        <v>0</v>
      </c>
    </row>
    <row r="14940" customFormat="false" ht="15" hidden="false" customHeight="false" outlineLevel="0" collapsed="false">
      <c r="A14940" s="55" t="n">
        <v>42080</v>
      </c>
      <c r="B14940" s="56" t="s">
        <v>1195</v>
      </c>
      <c r="C14940" s="56" t="s">
        <v>842</v>
      </c>
      <c r="D14940" s="30" t="n">
        <v>3425</v>
      </c>
      <c r="E14940" s="44" t="n">
        <v>0.291666666666667</v>
      </c>
      <c r="F14940" s="44" t="n">
        <v>0.645833333333333</v>
      </c>
      <c r="G14940" s="3" t="s">
        <v>2487</v>
      </c>
      <c r="H14940" s="3" t="s">
        <v>1267</v>
      </c>
      <c r="I14940" s="29" t="n">
        <v>244.5</v>
      </c>
      <c r="J14940" s="29" t="n">
        <v>166.25</v>
      </c>
      <c r="K14940" s="30" t="s">
        <v>2465</v>
      </c>
      <c r="M14940" s="31" t="n">
        <f aca="false">P14940+R14940+T14940+V14940+X14940+Z14940+AB14940+AD14940+AF14940+AH14940+AJ14940+AL14940+AN14940+AP14940+AR14940+AT14940+AV14940+AX14940+AZ14940+BB14940+BD14940+BF14940+BH14940+BJ14940+BL14940+BN14940+BP14940</f>
        <v>0</v>
      </c>
    </row>
    <row r="14941" customFormat="false" ht="15" hidden="false" customHeight="false" outlineLevel="0" collapsed="false">
      <c r="A14941" s="291" t="n">
        <v>42080</v>
      </c>
      <c r="B14941" s="56" t="s">
        <v>1173</v>
      </c>
      <c r="C14941" s="56" t="s">
        <v>1049</v>
      </c>
      <c r="D14941" s="159" t="n">
        <v>3426</v>
      </c>
      <c r="E14941" s="44" t="n">
        <v>0.375</v>
      </c>
      <c r="F14941" s="44" t="n">
        <v>0.743055555555556</v>
      </c>
      <c r="H14941" s="42" t="n">
        <v>0.375</v>
      </c>
      <c r="I14941" s="29" t="n">
        <v>225</v>
      </c>
      <c r="J14941" s="29" t="n">
        <v>157.5</v>
      </c>
      <c r="K14941" s="30" t="s">
        <v>2600</v>
      </c>
      <c r="M14941" s="31" t="n">
        <f aca="false">P14941+R14941+T14941+V14941+X14941+Z14941+AB14941+AD14941+AF14941+AH14941+AJ14941+AL14941+AN14941+AP14941+AR14941+AT14941+AV14941+AX14941+AZ14941+BB14941+BD14941+BF14941+BH14941+BJ14941+BL14941+BN14941+BP14941</f>
        <v>0</v>
      </c>
    </row>
    <row r="14942" customFormat="false" ht="15" hidden="false" customHeight="false" outlineLevel="0" collapsed="false">
      <c r="A14942" s="55"/>
      <c r="B14942" s="56"/>
      <c r="C14942" s="56"/>
      <c r="D14942" s="30"/>
      <c r="E14942" s="44"/>
      <c r="F14942" s="30"/>
    </row>
    <row r="14943" customFormat="false" ht="15" hidden="false" customHeight="false" outlineLevel="0" collapsed="false">
      <c r="A14943" s="113"/>
      <c r="B14943" s="101"/>
      <c r="C14943" s="101"/>
      <c r="D14943" s="100"/>
      <c r="E14943" s="416"/>
      <c r="F14943" s="100"/>
      <c r="G14943" s="100"/>
      <c r="H14943" s="100"/>
      <c r="I14943" s="102"/>
      <c r="J14943" s="102"/>
      <c r="K14943" s="100"/>
    </row>
    <row r="14944" customFormat="false" ht="21" hidden="false" customHeight="false" outlineLevel="0" collapsed="false">
      <c r="A14944" s="113"/>
      <c r="B14944" s="101"/>
      <c r="C14944" s="101"/>
      <c r="D14944" s="100"/>
      <c r="E14944" s="416"/>
      <c r="F14944" s="100"/>
      <c r="G14944" s="442" t="s">
        <v>1343</v>
      </c>
      <c r="H14944" s="100"/>
      <c r="I14944" s="102"/>
      <c r="J14944" s="102"/>
      <c r="K14944" s="100"/>
    </row>
    <row r="14945" customFormat="false" ht="15" hidden="false" customHeight="false" outlineLevel="0" collapsed="false">
      <c r="A14945" s="55" t="n">
        <v>42081</v>
      </c>
      <c r="B14945" s="56" t="s">
        <v>2627</v>
      </c>
      <c r="C14945" s="56" t="s">
        <v>2628</v>
      </c>
      <c r="D14945" s="30" t="n">
        <v>3427</v>
      </c>
      <c r="E14945" s="44" t="n">
        <v>0.3125</v>
      </c>
      <c r="F14945" s="44" t="n">
        <v>0.722222222222222</v>
      </c>
      <c r="G14945" s="156" t="s">
        <v>3104</v>
      </c>
      <c r="H14945" s="42" t="n">
        <v>0.416666666666667</v>
      </c>
      <c r="I14945" s="29" t="n">
        <v>257</v>
      </c>
      <c r="J14945" s="29" t="n">
        <v>175</v>
      </c>
      <c r="K14945" s="30" t="s">
        <v>2619</v>
      </c>
      <c r="M14945" s="31" t="n">
        <f aca="false">P14945+R14945+T14945+V14945+X14945+Z14945+AB14945+AD14945+AF14945+AH14945+AJ14945+AL14945+AN14945+AP14945+AR14945+AT14945+AV14945+AX14945+AZ14945+BB14945+BD14945+BF14945+BH14945+BJ14945+BL14945+BN14945+BP14945</f>
        <v>0</v>
      </c>
    </row>
    <row r="14946" customFormat="false" ht="15" hidden="false" customHeight="false" outlineLevel="0" collapsed="false">
      <c r="A14946" s="55" t="n">
        <v>42081</v>
      </c>
      <c r="B14946" s="56" t="s">
        <v>2636</v>
      </c>
      <c r="C14946" s="56" t="s">
        <v>1540</v>
      </c>
      <c r="D14946" s="30" t="n">
        <v>3428</v>
      </c>
      <c r="E14946" s="44" t="n">
        <v>0.3125</v>
      </c>
      <c r="F14946" s="44" t="n">
        <v>0.645833333333333</v>
      </c>
      <c r="G14946" s="3" t="s">
        <v>1974</v>
      </c>
      <c r="H14946" s="3" t="s">
        <v>1812</v>
      </c>
      <c r="I14946" s="29" t="n">
        <v>321</v>
      </c>
      <c r="J14946" s="29" t="n">
        <v>215</v>
      </c>
      <c r="K14946" s="30" t="s">
        <v>2381</v>
      </c>
      <c r="M14946" s="31" t="n">
        <f aca="false">P14946+R14946+T14946+V14946+X14946+Z14946+AB14946+AD14946+AF14946+AH14946+AJ14946+AL14946+AN14946+AP14946+AR14946+AT14946+AV14946+AX14946+AZ14946+BB14946+BD14946+BF14946+BH14946+BJ14946+BL14946+BN14946+BP14946</f>
        <v>0</v>
      </c>
    </row>
    <row r="14947" customFormat="false" ht="15" hidden="false" customHeight="false" outlineLevel="0" collapsed="false">
      <c r="A14947" s="55" t="n">
        <v>42081</v>
      </c>
      <c r="B14947" s="56" t="s">
        <v>1195</v>
      </c>
      <c r="C14947" s="56" t="s">
        <v>469</v>
      </c>
      <c r="D14947" s="30" t="n">
        <v>3429</v>
      </c>
      <c r="E14947" s="415" t="n">
        <v>125756</v>
      </c>
      <c r="F14947" s="30" t="n">
        <v>125887</v>
      </c>
      <c r="G14947" s="156" t="s">
        <v>3169</v>
      </c>
      <c r="H14947" s="3" t="s">
        <v>3170</v>
      </c>
      <c r="I14947" s="29" t="n">
        <v>342.6</v>
      </c>
      <c r="J14947" s="29" t="n">
        <v>201.74</v>
      </c>
      <c r="K14947" s="30" t="s">
        <v>2465</v>
      </c>
      <c r="M14947" s="31" t="n">
        <f aca="false">P14947+R14947+T14947+V14947+X14947+Z14947+AB14947+AD14947+AF14947+AH14947+AJ14947+AL14947+AN14947+AP14947+AR14947+AT14947+AV14947+AX14947+AZ14947+BB14947+BD14947+BF14947+BH14947+BJ14947+BL14947+BN14947+BP14947</f>
        <v>0</v>
      </c>
    </row>
    <row r="14948" customFormat="false" ht="15" hidden="false" customHeight="false" outlineLevel="0" collapsed="false">
      <c r="A14948" s="55" t="n">
        <v>42081</v>
      </c>
      <c r="B14948" s="56" t="s">
        <v>2632</v>
      </c>
      <c r="C14948" s="56" t="s">
        <v>2638</v>
      </c>
      <c r="D14948" s="30" t="n">
        <v>3430</v>
      </c>
      <c r="E14948" s="44" t="n">
        <v>0.427083333333333</v>
      </c>
      <c r="F14948" s="44" t="n">
        <v>0.569444444444444</v>
      </c>
      <c r="H14948" s="42" t="n">
        <v>0.166666666666667</v>
      </c>
      <c r="I14948" s="29" t="s">
        <v>3077</v>
      </c>
      <c r="J14948" s="29" t="n">
        <v>70</v>
      </c>
      <c r="K14948" s="30" t="s">
        <v>2617</v>
      </c>
      <c r="M14948" s="31" t="n">
        <f aca="false">P14948+R14948+T14948+V14948+X14948+Z14948+AB14948+AD14948+AF14948+AH14948+AJ14948+AL14948+AN14948+AP14948+AR14948+AT14948+AV14948+AX14948+AZ14948+BB14948+BD14948+BF14948+BH14948+BJ14948+BL14948+BN14948+BP14948</f>
        <v>0</v>
      </c>
    </row>
    <row r="14949" customFormat="false" ht="15" hidden="false" customHeight="false" outlineLevel="0" collapsed="false">
      <c r="A14949" s="55" t="n">
        <v>42081</v>
      </c>
      <c r="B14949" s="56" t="s">
        <v>1517</v>
      </c>
      <c r="C14949" s="56" t="s">
        <v>1395</v>
      </c>
      <c r="D14949" s="30" t="n">
        <v>3431</v>
      </c>
      <c r="E14949" s="44" t="n">
        <v>0.291666666666667</v>
      </c>
      <c r="F14949" s="30" t="s">
        <v>1162</v>
      </c>
      <c r="G14949" s="3" t="s">
        <v>2487</v>
      </c>
      <c r="H14949" s="3" t="s">
        <v>1162</v>
      </c>
      <c r="I14949" s="29" t="n">
        <v>253.2</v>
      </c>
      <c r="J14949" s="29" t="n">
        <v>176.5</v>
      </c>
      <c r="K14949" s="30" t="s">
        <v>1232</v>
      </c>
      <c r="M14949" s="31" t="n">
        <f aca="false">P14949+R14949+T14949+V14949+X14949+Z14949+AB14949+AD14949+AF14949+AH14949+AJ14949+AL14949+AN14949+AP14949+AR14949+AT14949+AV14949+AX14949+AZ14949+BB14949+BD14949+BF14949+BH14949+BJ14949+BL14949+BN14949+BP14949</f>
        <v>0</v>
      </c>
    </row>
    <row r="14950" customFormat="false" ht="15" hidden="false" customHeight="false" outlineLevel="0" collapsed="false">
      <c r="A14950" s="55" t="n">
        <v>42081</v>
      </c>
      <c r="B14950" s="56" t="s">
        <v>1519</v>
      </c>
      <c r="C14950" s="56" t="s">
        <v>1395</v>
      </c>
      <c r="D14950" s="30" t="n">
        <v>3432</v>
      </c>
      <c r="E14950" s="44" t="n">
        <v>0.291666666666667</v>
      </c>
      <c r="F14950" s="30" t="s">
        <v>1162</v>
      </c>
      <c r="H14950" s="3" t="s">
        <v>1162</v>
      </c>
      <c r="I14950" s="29" t="n">
        <v>222.2</v>
      </c>
      <c r="J14950" s="29" t="n">
        <v>160</v>
      </c>
      <c r="K14950" s="30" t="s">
        <v>2306</v>
      </c>
      <c r="M14950" s="31" t="n">
        <f aca="false">P14950+R14950+T14950+V14950+X14950+Z14950+AB14950+AD14950+AF14950+AH14950+AJ14950+AL14950+AN14950+AP14950+AR14950+AT14950+AV14950+AX14950+AZ14950+BB14950+BD14950+BF14950+BH14950+BJ14950+BL14950+BN14950+BP14950</f>
        <v>0</v>
      </c>
    </row>
    <row r="14951" customFormat="false" ht="15" hidden="false" customHeight="false" outlineLevel="0" collapsed="false">
      <c r="A14951" s="55" t="n">
        <v>42081</v>
      </c>
      <c r="B14951" s="56" t="s">
        <v>2733</v>
      </c>
      <c r="C14951" s="56" t="s">
        <v>1395</v>
      </c>
      <c r="D14951" s="30" t="n">
        <v>3433</v>
      </c>
      <c r="E14951" s="44" t="n">
        <v>0.291666666666667</v>
      </c>
      <c r="F14951" s="30" t="s">
        <v>1162</v>
      </c>
      <c r="H14951" s="3" t="s">
        <v>1162</v>
      </c>
      <c r="I14951" s="29" t="n">
        <v>230.7</v>
      </c>
      <c r="J14951" s="29" t="n">
        <v>160</v>
      </c>
      <c r="K14951" s="30" t="s">
        <v>2772</v>
      </c>
      <c r="M14951" s="31" t="n">
        <f aca="false">P14951+R14951+T14951+V14951+X14951+Z14951+AB14951+AD14951+AF14951+AH14951+AJ14951+AL14951+AN14951+AP14951+AR14951+AT14951+AV14951+AX14951+AZ14951+BB14951+BD14951+BF14951+BH14951+BJ14951+BL14951+BN14951+BP14951</f>
        <v>0</v>
      </c>
    </row>
    <row r="14952" customFormat="false" ht="15" hidden="false" customHeight="false" outlineLevel="0" collapsed="false">
      <c r="A14952" s="55" t="n">
        <v>42081</v>
      </c>
      <c r="B14952" s="56" t="s">
        <v>2629</v>
      </c>
      <c r="C14952" s="56" t="s">
        <v>1395</v>
      </c>
      <c r="D14952" s="30" t="n">
        <v>3434</v>
      </c>
      <c r="E14952" s="44" t="n">
        <v>0.291666666666667</v>
      </c>
      <c r="F14952" s="30" t="s">
        <v>1162</v>
      </c>
      <c r="H14952" s="3" t="s">
        <v>1162</v>
      </c>
      <c r="I14952" s="29" t="n">
        <v>227.2</v>
      </c>
      <c r="J14952" s="29" t="n">
        <v>130</v>
      </c>
      <c r="K14952" s="30" t="s">
        <v>2462</v>
      </c>
      <c r="M14952" s="31" t="n">
        <f aca="false">P14952+R14952+T14952+V14952+X14952+Z14952+AB14952+AD14952+AF14952+AH14952+AJ14952+AL14952+AN14952+AP14952+AR14952+AT14952+AV14952+AX14952+AZ14952+BB14952+BD14952+BF14952+BH14952+BJ14952+BL14952+BN14952+BP14952</f>
        <v>0</v>
      </c>
    </row>
    <row r="14953" customFormat="false" ht="15" hidden="false" customHeight="false" outlineLevel="0" collapsed="false">
      <c r="A14953" s="55" t="n">
        <v>42081</v>
      </c>
      <c r="B14953" s="56" t="s">
        <v>3080</v>
      </c>
      <c r="C14953" s="56" t="s">
        <v>1395</v>
      </c>
      <c r="D14953" s="30" t="n">
        <v>3435</v>
      </c>
      <c r="E14953" s="44" t="n">
        <v>0.291666666666667</v>
      </c>
      <c r="F14953" s="30" t="s">
        <v>1162</v>
      </c>
      <c r="H14953" s="3" t="s">
        <v>1162</v>
      </c>
      <c r="I14953" s="29" t="n">
        <v>222.2</v>
      </c>
      <c r="J14953" s="29" t="n">
        <v>160</v>
      </c>
      <c r="K14953" s="30" t="s">
        <v>1518</v>
      </c>
      <c r="M14953" s="31" t="n">
        <f aca="false">P14953+R14953+T14953+V14953+X14953+Z14953+AB14953+AD14953+AF14953+AH14953+AJ14953+AL14953+AN14953+AP14953+AR14953+AT14953+AV14953+AX14953+AZ14953+BB14953+BD14953+BF14953+BH14953+BJ14953+BL14953+BN14953+BP14953</f>
        <v>0</v>
      </c>
    </row>
    <row r="14954" customFormat="false" ht="15" hidden="false" customHeight="false" outlineLevel="0" collapsed="false">
      <c r="A14954" s="55" t="n">
        <v>42081</v>
      </c>
      <c r="B14954" s="56" t="s">
        <v>1517</v>
      </c>
      <c r="C14954" s="56" t="s">
        <v>1395</v>
      </c>
      <c r="D14954" s="30" t="n">
        <v>3436</v>
      </c>
      <c r="E14954" s="44" t="n">
        <v>0.291666666666667</v>
      </c>
      <c r="F14954" s="30" t="s">
        <v>2830</v>
      </c>
      <c r="H14954" s="3" t="s">
        <v>1162</v>
      </c>
      <c r="I14954" s="29" t="n">
        <v>232.2</v>
      </c>
      <c r="J14954" s="29" t="n">
        <v>160</v>
      </c>
      <c r="K14954" s="30" t="s">
        <v>2630</v>
      </c>
    </row>
    <row r="14955" customFormat="false" ht="15" hidden="false" customHeight="false" outlineLevel="0" collapsed="false">
      <c r="A14955" s="157" t="n">
        <v>42081</v>
      </c>
      <c r="B14955" s="152" t="s">
        <v>1362</v>
      </c>
      <c r="C14955" s="152" t="s">
        <v>1527</v>
      </c>
      <c r="D14955" s="72" t="n">
        <v>3437</v>
      </c>
      <c r="E14955" s="158" t="n">
        <v>0.375</v>
      </c>
      <c r="F14955" s="158" t="n">
        <v>0.697916666666667</v>
      </c>
      <c r="H14955" s="42" t="n">
        <v>0.333333333333333</v>
      </c>
      <c r="I14955" s="29" t="n">
        <v>200</v>
      </c>
      <c r="J14955" s="29" t="n">
        <v>140</v>
      </c>
      <c r="K14955" s="30" t="s">
        <v>2630</v>
      </c>
    </row>
    <row r="14956" customFormat="false" ht="15" hidden="false" customHeight="false" outlineLevel="0" collapsed="false">
      <c r="A14956" s="55"/>
      <c r="B14956" s="56"/>
      <c r="C14956" s="56"/>
      <c r="D14956" s="30"/>
      <c r="E14956" s="30"/>
      <c r="F14956" s="30"/>
    </row>
    <row r="14957" customFormat="false" ht="15" hidden="false" customHeight="false" outlineLevel="0" collapsed="false">
      <c r="A14957" s="113"/>
      <c r="B14957" s="101"/>
      <c r="C14957" s="101"/>
      <c r="D14957" s="100"/>
      <c r="E14957" s="100"/>
      <c r="F14957" s="100"/>
      <c r="G14957" s="100"/>
      <c r="H14957" s="100"/>
      <c r="I14957" s="102"/>
      <c r="J14957" s="102"/>
      <c r="K14957" s="100"/>
    </row>
    <row r="14958" customFormat="false" ht="21" hidden="false" customHeight="false" outlineLevel="0" collapsed="false">
      <c r="A14958" s="113"/>
      <c r="B14958" s="101"/>
      <c r="C14958" s="101"/>
      <c r="D14958" s="100"/>
      <c r="E14958" s="100"/>
      <c r="F14958" s="100"/>
      <c r="G14958" s="442" t="s">
        <v>1439</v>
      </c>
      <c r="H14958" s="100"/>
      <c r="I14958" s="102"/>
      <c r="J14958" s="102"/>
      <c r="K14958" s="100"/>
    </row>
    <row r="14959" customFormat="false" ht="15" hidden="false" customHeight="false" outlineLevel="0" collapsed="false">
      <c r="A14959" s="55" t="n">
        <v>42082</v>
      </c>
      <c r="B14959" s="56" t="s">
        <v>1517</v>
      </c>
      <c r="C14959" s="56" t="s">
        <v>1395</v>
      </c>
      <c r="D14959" s="30" t="n">
        <v>3438</v>
      </c>
      <c r="E14959" s="44" t="n">
        <v>0.291666666666667</v>
      </c>
      <c r="F14959" s="30" t="s">
        <v>1162</v>
      </c>
      <c r="H14959" s="3" t="s">
        <v>1162</v>
      </c>
      <c r="I14959" s="29" t="n">
        <v>222.2</v>
      </c>
      <c r="J14959" s="29" t="n">
        <v>160</v>
      </c>
      <c r="K14959" s="30" t="s">
        <v>1232</v>
      </c>
      <c r="M14959" s="31" t="n">
        <f aca="false">P14959+R14959+T14959+V14959+X14959+Z14959+AB14959+AD14959+AF14959+AH14959+AJ14959+AL14959+AN14959+AP14959+AR14959+AT14959+AV14959+AX14959+AZ14959+BB14959+BD14959+BF14959+BH14959+BJ14959+BL14959+BN14959+BP14959</f>
        <v>0</v>
      </c>
    </row>
    <row r="14960" customFormat="false" ht="15" hidden="false" customHeight="false" outlineLevel="0" collapsed="false">
      <c r="A14960" s="55" t="n">
        <v>42082</v>
      </c>
      <c r="B14960" s="56" t="s">
        <v>1519</v>
      </c>
      <c r="C14960" s="56" t="s">
        <v>1395</v>
      </c>
      <c r="D14960" s="30" t="n">
        <v>3439</v>
      </c>
      <c r="E14960" s="44" t="n">
        <v>0.291666666666667</v>
      </c>
      <c r="F14960" s="30" t="s">
        <v>1162</v>
      </c>
      <c r="H14960" s="3" t="s">
        <v>1162</v>
      </c>
      <c r="I14960" s="29" t="n">
        <v>237.4</v>
      </c>
      <c r="J14960" s="29" t="n">
        <v>160</v>
      </c>
      <c r="K14960" s="30" t="s">
        <v>2306</v>
      </c>
      <c r="M14960" s="31" t="n">
        <f aca="false">P14960+R14960+T14960+V14960+X14960+Z14960+AB14960+AD14960+AF14960+AH14960+AJ14960+AL14960+AN14960+AP14960+AR14960+AT14960+AV14960+AX14960+AZ14960+BB14960+BD14960+BF14960+BH14960+BJ14960+BL14960+BN14960+BP14960</f>
        <v>0</v>
      </c>
    </row>
    <row r="14961" customFormat="false" ht="15" hidden="false" customHeight="false" outlineLevel="0" collapsed="false">
      <c r="A14961" s="55" t="n">
        <v>42082</v>
      </c>
      <c r="B14961" s="56" t="s">
        <v>2733</v>
      </c>
      <c r="C14961" s="56" t="s">
        <v>1395</v>
      </c>
      <c r="D14961" s="30" t="n">
        <v>3440</v>
      </c>
      <c r="E14961" s="44" t="n">
        <v>0.291666666666667</v>
      </c>
      <c r="F14961" s="30" t="s">
        <v>1162</v>
      </c>
      <c r="G14961" s="3" t="s">
        <v>2676</v>
      </c>
      <c r="H14961" s="3" t="s">
        <v>1162</v>
      </c>
      <c r="I14961" s="29" t="n">
        <v>248.2</v>
      </c>
      <c r="J14961" s="29" t="n">
        <v>176.5</v>
      </c>
      <c r="K14961" s="30" t="s">
        <v>2772</v>
      </c>
      <c r="M14961" s="31" t="n">
        <f aca="false">P14961+R14961+T14961+V14961+X14961+Z14961+AB14961+AD14961+AF14961+AH14961+AJ14961+AL14961+AN14961+AP14961+AR14961+AT14961+AV14961+AX14961+AZ14961+BB14961+BD14961+BF14961+BH14961+BJ14961+BL14961+BN14961+BP14961</f>
        <v>0</v>
      </c>
    </row>
    <row r="14962" customFormat="false" ht="15" hidden="false" customHeight="false" outlineLevel="0" collapsed="false">
      <c r="A14962" s="55" t="n">
        <v>42082</v>
      </c>
      <c r="B14962" s="56" t="s">
        <v>3171</v>
      </c>
      <c r="C14962" s="56" t="s">
        <v>1395</v>
      </c>
      <c r="D14962" s="30" t="n">
        <v>3441</v>
      </c>
      <c r="E14962" s="44" t="n">
        <v>0.291666666666667</v>
      </c>
      <c r="F14962" s="30" t="s">
        <v>1162</v>
      </c>
      <c r="G14962" s="3" t="s">
        <v>3172</v>
      </c>
      <c r="H14962" s="3" t="s">
        <v>1162</v>
      </c>
      <c r="I14962" s="29" t="n">
        <v>227.2</v>
      </c>
      <c r="J14962" s="29" t="n">
        <v>80</v>
      </c>
      <c r="K14962" s="30" t="s">
        <v>2465</v>
      </c>
      <c r="M14962" s="31" t="n">
        <f aca="false">P14962+R14962+T14962+V14962+X14962+Z14962+AB14962+AD14962+AF14962+AH14962+AJ14962+AL14962+AN14962+AP14962+AR14962+AT14962+AV14962+AX14962+AZ14962+BB14962+BD14962+BF14962+BH14962+BJ14962+BL14962+BN14962+BP14962</f>
        <v>0</v>
      </c>
    </row>
    <row r="14963" customFormat="false" ht="15" hidden="false" customHeight="false" outlineLevel="0" collapsed="false">
      <c r="A14963" s="55" t="n">
        <v>42082</v>
      </c>
      <c r="B14963" s="56" t="s">
        <v>1519</v>
      </c>
      <c r="C14963" s="56" t="s">
        <v>1395</v>
      </c>
      <c r="D14963" s="30" t="n">
        <v>3441</v>
      </c>
      <c r="E14963" s="44" t="n">
        <v>0.291666666666667</v>
      </c>
      <c r="F14963" s="30" t="s">
        <v>1162</v>
      </c>
      <c r="G14963" s="3" t="s">
        <v>3173</v>
      </c>
      <c r="H14963" s="3" t="s">
        <v>1162</v>
      </c>
      <c r="I14963" s="29" t="s">
        <v>2832</v>
      </c>
      <c r="J14963" s="29" t="n">
        <v>80</v>
      </c>
      <c r="K14963" s="30" t="s">
        <v>2615</v>
      </c>
    </row>
    <row r="14964" customFormat="false" ht="15" hidden="false" customHeight="false" outlineLevel="0" collapsed="false">
      <c r="A14964" s="55" t="n">
        <v>42082</v>
      </c>
      <c r="B14964" s="56" t="s">
        <v>3074</v>
      </c>
      <c r="C14964" s="56" t="s">
        <v>1395</v>
      </c>
      <c r="D14964" s="30" t="n">
        <v>3442</v>
      </c>
      <c r="E14964" s="44" t="n">
        <v>0.291666666666667</v>
      </c>
      <c r="F14964" s="30" t="s">
        <v>1162</v>
      </c>
      <c r="H14964" s="3" t="s">
        <v>1162</v>
      </c>
      <c r="I14964" s="29" t="n">
        <v>222.2</v>
      </c>
      <c r="J14964" s="29" t="n">
        <v>160</v>
      </c>
      <c r="K14964" s="30" t="s">
        <v>2306</v>
      </c>
      <c r="M14964" s="31" t="n">
        <f aca="false">P14964+R14964+T14964+V14964+X14964+Z14964+AB14964+AD14964+AF14964+AH14964+AJ14964+AL14964+AN14964+AP14964+AR14964+AT14964+AV14964+AX14964+AZ14964+BB14964+BD14964+BF14964+BH14964+BJ14964+BL14964+BN14964+BP14964</f>
        <v>0</v>
      </c>
    </row>
    <row r="14965" customFormat="false" ht="15" hidden="false" customHeight="false" outlineLevel="0" collapsed="false">
      <c r="A14965" s="55" t="n">
        <v>42082</v>
      </c>
      <c r="B14965" s="56" t="s">
        <v>3174</v>
      </c>
      <c r="C14965" s="56" t="s">
        <v>1395</v>
      </c>
      <c r="D14965" s="30" t="n">
        <v>3443</v>
      </c>
      <c r="E14965" s="44" t="n">
        <v>0.291666666666667</v>
      </c>
      <c r="F14965" s="30" t="s">
        <v>1162</v>
      </c>
      <c r="H14965" s="3" t="s">
        <v>1162</v>
      </c>
      <c r="I14965" s="29" t="n">
        <v>222.2</v>
      </c>
      <c r="J14965" s="29" t="n">
        <v>160</v>
      </c>
      <c r="K14965" s="30" t="s">
        <v>2772</v>
      </c>
      <c r="M14965" s="31" t="n">
        <f aca="false">P14965+R14965+T14965+V14965+X14965+Z14965+AB14965+AD14965+AF14965+AH14965+AJ14965+AL14965+AN14965+AP14965+AR14965+AT14965+AV14965+AX14965+AZ14965+BB14965+BD14965+BF14965+BH14965+BJ14965+BL14965+BN14965+BP14965</f>
        <v>0</v>
      </c>
    </row>
    <row r="14966" customFormat="false" ht="15" hidden="false" customHeight="false" outlineLevel="0" collapsed="false">
      <c r="A14966" s="55" t="n">
        <v>42082</v>
      </c>
      <c r="B14966" s="56" t="s">
        <v>1525</v>
      </c>
      <c r="C14966" s="56" t="s">
        <v>1540</v>
      </c>
      <c r="D14966" s="30" t="n">
        <v>3444</v>
      </c>
      <c r="E14966" s="44" t="n">
        <v>0.3125</v>
      </c>
      <c r="F14966" s="44" t="n">
        <v>0.659722222222222</v>
      </c>
      <c r="G14966" s="3" t="s">
        <v>2487</v>
      </c>
      <c r="H14966" s="3" t="s">
        <v>1248</v>
      </c>
      <c r="I14966" s="29" t="n">
        <v>296</v>
      </c>
      <c r="J14966" s="29" t="n">
        <v>157.5</v>
      </c>
      <c r="K14966" s="30" t="s">
        <v>2618</v>
      </c>
      <c r="M14966" s="31" t="n">
        <f aca="false">P14966+R14966+T14966+V14966+X14966+Z14966+AB14966+AD14966+AF14966+AH14966+AJ14966+AL14966+AN14966+AP14966+AR14966+AT14966+AV14966+AX14966+AZ14966+BB14966+BD14966+BF14966+BH14966+BJ14966+BL14966+BN14966+BP14966</f>
        <v>0</v>
      </c>
    </row>
    <row r="14967" customFormat="false" ht="15" hidden="false" customHeight="false" outlineLevel="0" collapsed="false">
      <c r="A14967" s="55" t="n">
        <v>42082</v>
      </c>
      <c r="B14967" s="56" t="s">
        <v>403</v>
      </c>
      <c r="C14967" s="56" t="s">
        <v>438</v>
      </c>
      <c r="D14967" s="30" t="n">
        <v>3445</v>
      </c>
      <c r="E14967" s="44" t="n">
        <v>0.364583333333333</v>
      </c>
      <c r="F14967" s="44" t="n">
        <v>0.590277777777778</v>
      </c>
      <c r="G14967" s="3" t="s">
        <v>3175</v>
      </c>
      <c r="H14967" s="3" t="s">
        <v>2228</v>
      </c>
      <c r="I14967" s="29" t="n">
        <v>194.5</v>
      </c>
      <c r="J14967" s="29" t="n">
        <v>131.25</v>
      </c>
      <c r="K14967" s="30" t="s">
        <v>2057</v>
      </c>
      <c r="M14967" s="31" t="n">
        <f aca="false">P14967+R14967+T14967+V14967+X14967+Z14967+AB14967+AD14967+AF14967+AH14967+AJ14967+AL14967+AN14967+AP14967+AR14967+AT14967+AV14967+AX14967+AZ14967+BB14967+BD14967+BF14967+BH14967+BJ14967+BL14967+BN14967+BP14967</f>
        <v>0</v>
      </c>
    </row>
    <row r="14968" customFormat="false" ht="15" hidden="false" customHeight="false" outlineLevel="0" collapsed="false">
      <c r="A14968" s="55" t="n">
        <v>42082</v>
      </c>
      <c r="B14968" s="56" t="s">
        <v>2636</v>
      </c>
      <c r="C14968" s="56" t="s">
        <v>1540</v>
      </c>
      <c r="D14968" s="30" t="n">
        <v>3446</v>
      </c>
      <c r="E14968" s="44" t="n">
        <v>0.333333333333333</v>
      </c>
      <c r="F14968" s="44" t="n">
        <v>0.5</v>
      </c>
      <c r="H14968" s="42" t="n">
        <v>0.166666666666667</v>
      </c>
      <c r="I14968" s="29" t="n">
        <v>139</v>
      </c>
      <c r="J14968" s="29" t="n">
        <v>90</v>
      </c>
      <c r="K14968" s="30" t="s">
        <v>2381</v>
      </c>
      <c r="M14968" s="31" t="n">
        <f aca="false">P14968+R14968+T14968+V14968+X14968+Z14968+AB14968+AD14968+AF14968+AH14968+AJ14968+AL14968+AN14968+AP14968+AR14968+AT14968+AV14968+AX14968+AZ14968+BB14968+BD14968+BF14968+BH14968+BJ14968+BL14968+BN14968+BP14968</f>
        <v>0</v>
      </c>
    </row>
    <row r="14969" customFormat="false" ht="15" hidden="false" customHeight="false" outlineLevel="0" collapsed="false">
      <c r="A14969" s="157" t="n">
        <v>42082</v>
      </c>
      <c r="B14969" s="152" t="s">
        <v>1173</v>
      </c>
      <c r="C14969" s="152" t="s">
        <v>1049</v>
      </c>
      <c r="D14969" s="72" t="n">
        <v>3447</v>
      </c>
      <c r="E14969" s="158" t="n">
        <v>0.375</v>
      </c>
      <c r="F14969" s="158" t="n">
        <v>0.708333333333333</v>
      </c>
      <c r="H14969" s="42" t="n">
        <v>0.333333333333333</v>
      </c>
      <c r="I14969" s="29" t="n">
        <v>200</v>
      </c>
      <c r="J14969" s="29" t="n">
        <v>140</v>
      </c>
      <c r="K14969" s="30" t="s">
        <v>2600</v>
      </c>
      <c r="M14969" s="31" t="n">
        <f aca="false">P14969+R14969+T14969+V14969+X14969+Z14969+AB14969+AD14969+AF14969+AH14969+AJ14969+AL14969+AN14969+AP14969+AR14969+AT14969+AV14969+AX14969+AZ14969+BB14969+BD14969+BF14969+BH14969+BJ14969+BL14969+BN14969+BP14969</f>
        <v>0</v>
      </c>
    </row>
    <row r="14970" customFormat="false" ht="15" hidden="false" customHeight="false" outlineLevel="0" collapsed="false">
      <c r="A14970" s="55" t="n">
        <v>42082</v>
      </c>
      <c r="B14970" s="56" t="s">
        <v>1181</v>
      </c>
      <c r="C14970" s="56" t="s">
        <v>1226</v>
      </c>
      <c r="D14970" s="30" t="n">
        <v>3448</v>
      </c>
      <c r="E14970" s="44" t="n">
        <v>0.458333333333333</v>
      </c>
      <c r="F14970" s="44" t="n">
        <v>0.770833333333334</v>
      </c>
      <c r="G14970" s="156" t="s">
        <v>3176</v>
      </c>
      <c r="H14970" s="42" t="n">
        <v>0.333333333333333</v>
      </c>
      <c r="I14970" s="29" t="n">
        <v>280</v>
      </c>
      <c r="J14970" s="29" t="n">
        <v>80</v>
      </c>
      <c r="K14970" s="30" t="s">
        <v>1534</v>
      </c>
      <c r="M14970" s="31" t="n">
        <f aca="false">P14970+R14970+T14970+V14970+X14970+Z14970+AB14970+AD14970+AF14970+AH14970+AJ14970+AL14970+AN14970+AP14970+AR14970+AT14970+AV14970+AX14970+AZ14970+BB14970+BD14970+BF14970+BH14970+BJ14970+BL14970+BN14970+BP14970</f>
        <v>0</v>
      </c>
    </row>
    <row r="14971" customFormat="false" ht="15" hidden="false" customHeight="false" outlineLevel="0" collapsed="false">
      <c r="A14971" s="55" t="n">
        <v>42082</v>
      </c>
      <c r="B14971" s="56" t="s">
        <v>3171</v>
      </c>
      <c r="C14971" s="56" t="s">
        <v>1226</v>
      </c>
      <c r="D14971" s="30" t="n">
        <v>3449</v>
      </c>
      <c r="E14971" s="44" t="n">
        <v>0.5</v>
      </c>
      <c r="F14971" s="44" t="n">
        <v>0.708333333333333</v>
      </c>
      <c r="H14971" s="42" t="n">
        <v>0.208333333333333</v>
      </c>
      <c r="I14971" s="29" t="n">
        <v>125</v>
      </c>
      <c r="J14971" s="29" t="n">
        <v>87.5</v>
      </c>
      <c r="K14971" s="30" t="s">
        <v>2626</v>
      </c>
      <c r="M14971" s="31" t="n">
        <f aca="false">P14971+R14971+T14971+V14971+X14971+Z14971+AB14971+AD14971+AF14971+AH14971+AJ14971+AL14971+AN14971+AP14971+AR14971+AT14971+AV14971+AX14971+AZ14971+BB14971+BD14971+BF14971+BH14971+BJ14971+BL14971+BN14971+BP14971</f>
        <v>0</v>
      </c>
    </row>
    <row r="14972" customFormat="false" ht="15" hidden="false" customHeight="false" outlineLevel="0" collapsed="false">
      <c r="A14972" s="55" t="n">
        <v>42082</v>
      </c>
      <c r="B14972" s="56" t="s">
        <v>1519</v>
      </c>
      <c r="C14972" s="56" t="s">
        <v>1226</v>
      </c>
      <c r="D14972" s="30" t="n">
        <v>3450</v>
      </c>
      <c r="E14972" s="44" t="n">
        <v>0.9375</v>
      </c>
      <c r="F14972" s="44" t="n">
        <v>0.104166666666667</v>
      </c>
      <c r="H14972" s="42" t="n">
        <v>0.166666666666667</v>
      </c>
      <c r="I14972" s="29" t="n">
        <v>130</v>
      </c>
      <c r="J14972" s="29" t="n">
        <v>91</v>
      </c>
      <c r="K14972" s="30" t="s">
        <v>2615</v>
      </c>
    </row>
    <row r="14973" customFormat="false" ht="15" hidden="false" customHeight="false" outlineLevel="0" collapsed="false">
      <c r="A14973" s="55" t="n">
        <v>42082</v>
      </c>
      <c r="B14973" s="56" t="s">
        <v>2733</v>
      </c>
      <c r="C14973" s="56" t="s">
        <v>1226</v>
      </c>
      <c r="D14973" s="30" t="n">
        <v>3451</v>
      </c>
      <c r="E14973" s="44" t="n">
        <v>0.9375</v>
      </c>
      <c r="F14973" s="44" t="n">
        <v>0.104166666666667</v>
      </c>
      <c r="H14973" s="42" t="n">
        <v>0.166666666666667</v>
      </c>
      <c r="I14973" s="29" t="n">
        <v>130</v>
      </c>
      <c r="J14973" s="29" t="n">
        <v>91</v>
      </c>
      <c r="K14973" s="30" t="s">
        <v>2734</v>
      </c>
    </row>
    <row r="14974" customFormat="false" ht="15" hidden="false" customHeight="false" outlineLevel="0" collapsed="false">
      <c r="A14974" s="55"/>
      <c r="B14974" s="56"/>
      <c r="C14974" s="56"/>
      <c r="D14974" s="30"/>
      <c r="E14974" s="44"/>
      <c r="F14974" s="30"/>
    </row>
    <row r="14975" customFormat="false" ht="15" hidden="false" customHeight="false" outlineLevel="0" collapsed="false">
      <c r="A14975" s="113"/>
      <c r="B14975" s="101"/>
      <c r="C14975" s="101"/>
      <c r="D14975" s="100"/>
      <c r="E14975" s="416"/>
      <c r="F14975" s="100"/>
      <c r="G14975" s="100"/>
      <c r="H14975" s="100"/>
      <c r="I14975" s="102"/>
      <c r="J14975" s="102"/>
      <c r="K14975" s="100"/>
    </row>
    <row r="14976" customFormat="false" ht="21" hidden="false" customHeight="false" outlineLevel="0" collapsed="false">
      <c r="A14976" s="113"/>
      <c r="B14976" s="101"/>
      <c r="C14976" s="101"/>
      <c r="D14976" s="100"/>
      <c r="E14976" s="416"/>
      <c r="F14976" s="100"/>
      <c r="G14976" s="442" t="s">
        <v>1295</v>
      </c>
      <c r="H14976" s="100"/>
      <c r="I14976" s="102"/>
      <c r="J14976" s="102"/>
      <c r="K14976" s="100"/>
    </row>
    <row r="14977" customFormat="false" ht="15" hidden="false" customHeight="false" outlineLevel="0" collapsed="false">
      <c r="A14977" s="55" t="n">
        <v>42083</v>
      </c>
      <c r="B14977" s="56" t="s">
        <v>383</v>
      </c>
      <c r="C14977" s="56" t="s">
        <v>3177</v>
      </c>
      <c r="D14977" s="30" t="n">
        <v>3452</v>
      </c>
      <c r="E14977" s="44" t="n">
        <v>0.291666666666667</v>
      </c>
      <c r="F14977" s="30" t="s">
        <v>1162</v>
      </c>
      <c r="H14977" s="3" t="s">
        <v>1162</v>
      </c>
      <c r="I14977" s="29" t="n">
        <v>225.7</v>
      </c>
      <c r="J14977" s="29" t="n">
        <v>160</v>
      </c>
      <c r="K14977" s="30" t="s">
        <v>1232</v>
      </c>
      <c r="M14977" s="31" t="n">
        <f aca="false">P14977+R14977+T14977+V14977+X14977+Z14977+AB14977+AD14977+AF14977+AH14977+AJ14977+AL14977+AN14977+AP14977+AR14977+AT14977+AV14977+AX14977+AZ14977+BB14977+BD14977+BF14977+BH14977+BJ14977+BL14977+BN14977+BP14977</f>
        <v>0</v>
      </c>
    </row>
    <row r="14978" customFormat="false" ht="15" hidden="false" customHeight="false" outlineLevel="0" collapsed="false">
      <c r="A14978" s="55" t="n">
        <v>42083</v>
      </c>
      <c r="B14978" s="56" t="s">
        <v>1165</v>
      </c>
      <c r="C14978" s="56" t="s">
        <v>3178</v>
      </c>
      <c r="D14978" s="30" t="n">
        <v>3453</v>
      </c>
      <c r="E14978" s="44" t="n">
        <v>0.291666666666667</v>
      </c>
      <c r="F14978" s="30" t="s">
        <v>1162</v>
      </c>
      <c r="G14978" s="3" t="s">
        <v>2987</v>
      </c>
      <c r="H14978" s="3" t="s">
        <v>1162</v>
      </c>
      <c r="I14978" s="29" t="n">
        <v>370</v>
      </c>
      <c r="J14978" s="29" t="n">
        <v>262</v>
      </c>
      <c r="K14978" s="30" t="s">
        <v>2306</v>
      </c>
      <c r="M14978" s="31" t="n">
        <f aca="false">P14978+R14978+T14978+V14978+X14978+Z14978+AB14978+AD14978+AF14978+AH14978+AJ14978+AL14978+AN14978+AP14978+AR14978+AT14978+AV14978+AX14978+AZ14978+BB14978+BD14978+BF14978+BH14978+BJ14978+BL14978+BN14978+BP14978</f>
        <v>0</v>
      </c>
    </row>
    <row r="14979" customFormat="false" ht="15" hidden="false" customHeight="false" outlineLevel="0" collapsed="false">
      <c r="A14979" s="55" t="n">
        <v>42083</v>
      </c>
      <c r="B14979" s="56" t="s">
        <v>2771</v>
      </c>
      <c r="C14979" s="56" t="s">
        <v>3177</v>
      </c>
      <c r="D14979" s="30" t="n">
        <v>3454</v>
      </c>
      <c r="E14979" s="44" t="n">
        <v>0.291666666666667</v>
      </c>
      <c r="F14979" s="30" t="s">
        <v>1162</v>
      </c>
      <c r="G14979" s="3" t="s">
        <v>3179</v>
      </c>
      <c r="H14979" s="3" t="s">
        <v>1162</v>
      </c>
      <c r="I14979" s="29" t="n">
        <v>255.3</v>
      </c>
      <c r="J14979" s="29" t="n">
        <v>176.5</v>
      </c>
      <c r="K14979" s="30" t="s">
        <v>2772</v>
      </c>
      <c r="M14979" s="31" t="n">
        <f aca="false">P14979+R14979+T14979+V14979+X14979+Z14979+AB14979+AD14979+AF14979+AH14979+AJ14979+AL14979+AN14979+AP14979+AR14979+AT14979+AV14979+AX14979+AZ14979+BB14979+BD14979+BF14979+BH14979+BJ14979+BL14979+BN14979+BP14979</f>
        <v>0</v>
      </c>
    </row>
    <row r="14980" customFormat="false" ht="15" hidden="false" customHeight="false" outlineLevel="0" collapsed="false">
      <c r="A14980" s="55" t="n">
        <v>42083</v>
      </c>
      <c r="B14980" s="56" t="s">
        <v>1193</v>
      </c>
      <c r="C14980" s="56" t="s">
        <v>925</v>
      </c>
      <c r="D14980" s="30" t="n">
        <v>3455</v>
      </c>
      <c r="E14980" s="44" t="n">
        <v>0.3125</v>
      </c>
      <c r="F14980" s="44" t="n">
        <v>0.781944444444445</v>
      </c>
      <c r="G14980" s="156" t="s">
        <v>1229</v>
      </c>
      <c r="H14980" s="3" t="s">
        <v>1339</v>
      </c>
      <c r="I14980" s="29" t="n">
        <v>411.5</v>
      </c>
      <c r="J14980" s="29" t="n">
        <v>218.75</v>
      </c>
      <c r="K14980" s="30" t="s">
        <v>1216</v>
      </c>
      <c r="M14980" s="31" t="n">
        <f aca="false">P14980+R14980+T14980+V14980+X14980+Z14980+AB14980+AD14980+AF14980+AH14980+AJ14980+AL14980+AN14980+AP14980+AR14980+AT14980+AV14980+AX14980+AZ14980+BB14980+BD14980+BF14980+BH14980+BJ14980+BL14980+BN14980+BP14980</f>
        <v>0</v>
      </c>
    </row>
    <row r="14981" customFormat="false" ht="15" hidden="false" customHeight="false" outlineLevel="0" collapsed="false">
      <c r="A14981" s="55" t="n">
        <v>42083</v>
      </c>
      <c r="B14981" s="56" t="s">
        <v>1195</v>
      </c>
      <c r="C14981" s="56" t="s">
        <v>490</v>
      </c>
      <c r="D14981" s="30" t="n">
        <v>3456</v>
      </c>
      <c r="E14981" s="44" t="n">
        <v>0.479166666666667</v>
      </c>
      <c r="F14981" s="44" t="n">
        <v>0.708333333333333</v>
      </c>
      <c r="H14981" s="42" t="n">
        <v>0.229166666666667</v>
      </c>
      <c r="I14981" s="29" t="n">
        <v>137.5</v>
      </c>
      <c r="J14981" s="29" t="n">
        <v>96.25</v>
      </c>
      <c r="K14981" s="30" t="s">
        <v>2465</v>
      </c>
      <c r="M14981" s="31" t="n">
        <f aca="false">P14981+R14981+T14981+V14981+X14981+Z14981+AB14981+AD14981+AF14981+AH14981+AJ14981+AL14981+AN14981+AP14981+AR14981+AT14981+AV14981+AX14981+AZ14981+BB14981+BD14981+BF14981+BH14981+BJ14981+BL14981+BN14981+BP14981</f>
        <v>0</v>
      </c>
    </row>
    <row r="14982" customFormat="false" ht="15" hidden="false" customHeight="false" outlineLevel="0" collapsed="false">
      <c r="A14982" s="157" t="n">
        <v>42083</v>
      </c>
      <c r="B14982" s="152" t="s">
        <v>1362</v>
      </c>
      <c r="C14982" s="152" t="s">
        <v>1527</v>
      </c>
      <c r="D14982" s="72" t="n">
        <v>3457</v>
      </c>
      <c r="E14982" s="158" t="n">
        <v>0.541666666666667</v>
      </c>
      <c r="F14982" s="158" t="n">
        <v>0.760416666666667</v>
      </c>
      <c r="H14982" s="42" t="n">
        <v>0.229166666666667</v>
      </c>
      <c r="I14982" s="29" t="n">
        <v>137.5</v>
      </c>
      <c r="J14982" s="29" t="n">
        <v>96.25</v>
      </c>
      <c r="K14982" s="30" t="s">
        <v>3180</v>
      </c>
    </row>
    <row r="14983" customFormat="false" ht="15" hidden="false" customHeight="false" outlineLevel="0" collapsed="false">
      <c r="A14983" s="55"/>
      <c r="B14983" s="56"/>
      <c r="C14983" s="56"/>
      <c r="D14983" s="30"/>
      <c r="E14983" s="44"/>
      <c r="F14983" s="30"/>
    </row>
    <row r="14984" customFormat="false" ht="15" hidden="false" customHeight="false" outlineLevel="0" collapsed="false">
      <c r="A14984" s="113"/>
      <c r="B14984" s="101"/>
      <c r="C14984" s="101"/>
      <c r="D14984" s="100"/>
      <c r="E14984" s="416"/>
      <c r="F14984" s="100"/>
      <c r="G14984" s="100"/>
      <c r="H14984" s="100"/>
      <c r="I14984" s="102"/>
      <c r="J14984" s="102"/>
      <c r="K14984" s="100"/>
    </row>
    <row r="14985" customFormat="false" ht="21" hidden="false" customHeight="false" outlineLevel="0" collapsed="false">
      <c r="A14985" s="113"/>
      <c r="B14985" s="101"/>
      <c r="C14985" s="101"/>
      <c r="D14985" s="100"/>
      <c r="E14985" s="416"/>
      <c r="F14985" s="100"/>
      <c r="G14985" s="442" t="s">
        <v>1224</v>
      </c>
      <c r="H14985" s="100"/>
      <c r="I14985" s="102"/>
      <c r="J14985" s="102"/>
      <c r="K14985" s="100"/>
    </row>
    <row r="14986" customFormat="false" ht="15" hidden="false" customHeight="false" outlineLevel="0" collapsed="false">
      <c r="A14986" s="55" t="n">
        <v>42085</v>
      </c>
      <c r="B14986" s="56" t="s">
        <v>1539</v>
      </c>
      <c r="C14986" s="56" t="s">
        <v>1226</v>
      </c>
      <c r="D14986" s="30" t="n">
        <v>3458</v>
      </c>
      <c r="E14986" s="44" t="n">
        <v>0.416666666666667</v>
      </c>
      <c r="F14986" s="44" t="n">
        <v>0.635416666666667</v>
      </c>
      <c r="H14986" s="42" t="n">
        <v>0.229166666666667</v>
      </c>
      <c r="I14986" s="29" t="n">
        <v>178.75</v>
      </c>
      <c r="J14986" s="29" t="n">
        <v>125.12</v>
      </c>
      <c r="K14986" s="30" t="s">
        <v>2626</v>
      </c>
      <c r="M14986" s="31" t="n">
        <f aca="false">P14986+R14986+T14986+V14986+X14986+Z14986+AB14986+AD14986+AF14986+AH14986+AJ14986+AL14986+AN14986+AP14986+AR14986+AT14986+AV14986+AX14986+AZ14986+BB14986+BD14986+BF14986+BH14986+BJ14986+BL14986+BN14986+BP14986</f>
        <v>0</v>
      </c>
    </row>
    <row r="14987" customFormat="false" ht="15" hidden="false" customHeight="false" outlineLevel="0" collapsed="false">
      <c r="A14987" s="55" t="n">
        <v>42085</v>
      </c>
      <c r="B14987" s="56" t="s">
        <v>3181</v>
      </c>
      <c r="C14987" s="56" t="s">
        <v>1226</v>
      </c>
      <c r="D14987" s="30" t="n">
        <v>3459</v>
      </c>
      <c r="E14987" s="44" t="n">
        <v>0.416666666666667</v>
      </c>
      <c r="F14987" s="44" t="n">
        <v>0.625</v>
      </c>
      <c r="H14987" s="42" t="n">
        <v>0.208333333333333</v>
      </c>
      <c r="I14987" s="29" t="n">
        <v>162.5</v>
      </c>
      <c r="J14987" s="29" t="s">
        <v>2832</v>
      </c>
      <c r="M14987" s="31" t="n">
        <f aca="false">P14987+R14987+T14987+V14987+X14987+Z14987+AB14987+AD14987+AF14987+AH14987+AJ14987+AL14987+AN14987+AP14987+AR14987+AT14987+AV14987+AX14987+AZ14987+BB14987+BD14987+BF14987+BH14987+BJ14987+BL14987+BN14987+BP14987</f>
        <v>0</v>
      </c>
    </row>
    <row r="14988" customFormat="false" ht="15" hidden="false" customHeight="false" outlineLevel="0" collapsed="false">
      <c r="A14988" s="55" t="n">
        <v>42085</v>
      </c>
      <c r="B14988" s="56" t="s">
        <v>1195</v>
      </c>
      <c r="C14988" s="56" t="s">
        <v>490</v>
      </c>
      <c r="D14988" s="30" t="n">
        <v>3460</v>
      </c>
      <c r="E14988" s="44" t="n">
        <v>0.916666666666667</v>
      </c>
      <c r="F14988" s="44" t="n">
        <v>0.0833333333333333</v>
      </c>
      <c r="H14988" s="42" t="n">
        <v>0.166666666666667</v>
      </c>
      <c r="I14988" s="29" t="n">
        <v>130</v>
      </c>
      <c r="J14988" s="29" t="n">
        <v>91</v>
      </c>
      <c r="K14988" s="30" t="s">
        <v>2465</v>
      </c>
    </row>
    <row r="14989" customFormat="false" ht="15" hidden="false" customHeight="false" outlineLevel="0" collapsed="false">
      <c r="A14989" s="41"/>
      <c r="E14989" s="42"/>
    </row>
    <row r="14990" customFormat="false" ht="15" hidden="false" customHeight="false" outlineLevel="0" collapsed="false">
      <c r="A14990" s="113"/>
      <c r="B14990" s="101"/>
      <c r="C14990" s="101"/>
      <c r="D14990" s="100"/>
      <c r="E14990" s="416"/>
      <c r="F14990" s="100"/>
      <c r="G14990" s="100"/>
      <c r="H14990" s="100"/>
      <c r="I14990" s="102"/>
      <c r="J14990" s="102"/>
      <c r="K14990" s="100"/>
    </row>
    <row r="14991" customFormat="false" ht="21" hidden="false" customHeight="false" outlineLevel="0" collapsed="false">
      <c r="A14991" s="113"/>
      <c r="B14991" s="101"/>
      <c r="C14991" s="101"/>
      <c r="D14991" s="100"/>
      <c r="E14991" s="416"/>
      <c r="F14991" s="100"/>
      <c r="G14991" s="442" t="s">
        <v>1227</v>
      </c>
      <c r="H14991" s="100"/>
      <c r="I14991" s="102"/>
      <c r="J14991" s="102"/>
      <c r="K14991" s="100"/>
    </row>
    <row r="14992" customFormat="false" ht="15" hidden="false" customHeight="false" outlineLevel="0" collapsed="false">
      <c r="A14992" s="55" t="n">
        <v>42086</v>
      </c>
      <c r="B14992" s="56" t="s">
        <v>2627</v>
      </c>
      <c r="C14992" s="56" t="s">
        <v>2623</v>
      </c>
      <c r="D14992" s="30" t="n">
        <v>3460</v>
      </c>
      <c r="E14992" s="44" t="n">
        <v>0.333333333333333</v>
      </c>
      <c r="F14992" s="44" t="n">
        <v>0.569444444444444</v>
      </c>
      <c r="H14992" s="42" t="n">
        <v>0.25</v>
      </c>
      <c r="I14992" s="29" t="n">
        <v>157</v>
      </c>
      <c r="J14992" s="29" t="n">
        <v>105</v>
      </c>
      <c r="K14992" s="30" t="s">
        <v>2619</v>
      </c>
      <c r="M14992" s="31" t="n">
        <f aca="false">P14992+R14992+T14992+V14992+X14992+Z14992+AB14992+AD14992+AF14992+AH14992+AJ14992+AL14992+AN14992+AP14992+AR14992+AT14992+AV14992+AX14992+AZ14992+BB14992+BD14992+BF14992+BH14992+BJ14992+BL14992+BN14992+BP14992</f>
        <v>0</v>
      </c>
    </row>
    <row r="14993" customFormat="false" ht="15" hidden="false" customHeight="false" outlineLevel="0" collapsed="false">
      <c r="A14993" s="55" t="n">
        <v>42086</v>
      </c>
      <c r="B14993" s="56" t="s">
        <v>1514</v>
      </c>
      <c r="C14993" s="56" t="s">
        <v>1395</v>
      </c>
      <c r="D14993" s="30" t="n">
        <v>3461</v>
      </c>
      <c r="E14993" s="44" t="n">
        <v>0.291666666666667</v>
      </c>
      <c r="F14993" s="30" t="s">
        <v>1327</v>
      </c>
      <c r="H14993" s="3" t="s">
        <v>1327</v>
      </c>
      <c r="I14993" s="29" t="n">
        <v>222.2</v>
      </c>
      <c r="J14993" s="29" t="n">
        <v>130</v>
      </c>
      <c r="K14993" s="30" t="s">
        <v>1516</v>
      </c>
      <c r="M14993" s="31" t="n">
        <f aca="false">P14993+R14993+T14993+V14993+X14993+Z14993+AB14993+AD14993+AF14993+AH14993+AJ14993+AL14993+AN14993+AP14993+AR14993+AT14993+AV14993+AX14993+AZ14993+BB14993+BD14993+BF14993+BH14993+BJ14993+BL14993+BN14993+BP14993</f>
        <v>0</v>
      </c>
    </row>
    <row r="14994" customFormat="false" ht="15" hidden="false" customHeight="false" outlineLevel="0" collapsed="false">
      <c r="A14994" s="55" t="n">
        <v>42086</v>
      </c>
      <c r="B14994" s="56" t="s">
        <v>1517</v>
      </c>
      <c r="C14994" s="56" t="s">
        <v>1395</v>
      </c>
      <c r="D14994" s="30" t="n">
        <v>3462</v>
      </c>
      <c r="E14994" s="44" t="n">
        <v>0.291666666666667</v>
      </c>
      <c r="F14994" s="30" t="s">
        <v>1327</v>
      </c>
      <c r="G14994" s="3" t="s">
        <v>3182</v>
      </c>
      <c r="H14994" s="3" t="s">
        <v>1327</v>
      </c>
      <c r="I14994" s="29" t="n">
        <v>237.2</v>
      </c>
      <c r="J14994" s="29" t="n">
        <v>175</v>
      </c>
      <c r="K14994" s="30" t="s">
        <v>1518</v>
      </c>
      <c r="M14994" s="31" t="n">
        <f aca="false">P14994+R14994+T14994+V14994+X14994+Z14994+AB14994+AD14994+AF14994+AH14994+AJ14994+AL14994+AN14994+AP14994+AR14994+AT14994+AV14994+AX14994+AZ14994+BB14994+BD14994+BF14994+BH14994+BJ14994+BL14994+BN14994+BP14994</f>
        <v>0</v>
      </c>
    </row>
    <row r="14995" customFormat="false" ht="15" hidden="false" customHeight="false" outlineLevel="0" collapsed="false">
      <c r="A14995" s="55" t="n">
        <v>42086</v>
      </c>
      <c r="B14995" s="56" t="s">
        <v>1519</v>
      </c>
      <c r="C14995" s="56" t="s">
        <v>1395</v>
      </c>
      <c r="D14995" s="30" t="n">
        <v>3463</v>
      </c>
      <c r="E14995" s="44" t="n">
        <v>0.291666666666667</v>
      </c>
      <c r="F14995" s="30" t="s">
        <v>1327</v>
      </c>
      <c r="H14995" s="3" t="s">
        <v>1327</v>
      </c>
      <c r="I14995" s="29" t="n">
        <v>222.2</v>
      </c>
      <c r="J14995" s="29" t="n">
        <v>160</v>
      </c>
      <c r="K14995" s="30" t="s">
        <v>2615</v>
      </c>
      <c r="M14995" s="31" t="n">
        <f aca="false">P14995+R14995+T14995+V14995+X14995+Z14995+AB14995+AD14995+AF14995+AH14995+AJ14995+AL14995+AN14995+AP14995+AR14995+AT14995+AV14995+AX14995+AZ14995+BB14995+BD14995+BF14995+BH14995+BJ14995+BL14995+BN14995+BP14995</f>
        <v>0</v>
      </c>
    </row>
    <row r="14996" customFormat="false" ht="15" hidden="false" customHeight="false" outlineLevel="0" collapsed="false">
      <c r="A14996" s="55" t="n">
        <v>42086</v>
      </c>
      <c r="B14996" s="56" t="s">
        <v>2733</v>
      </c>
      <c r="C14996" s="56" t="s">
        <v>1395</v>
      </c>
      <c r="D14996" s="30" t="n">
        <v>3464</v>
      </c>
      <c r="E14996" s="44" t="n">
        <v>0.291666666666667</v>
      </c>
      <c r="F14996" s="30" t="s">
        <v>1327</v>
      </c>
      <c r="H14996" s="3" t="s">
        <v>1327</v>
      </c>
      <c r="I14996" s="29" t="n">
        <v>222.2</v>
      </c>
      <c r="J14996" s="29" t="n">
        <v>160</v>
      </c>
      <c r="K14996" s="30" t="s">
        <v>2734</v>
      </c>
      <c r="M14996" s="31" t="n">
        <f aca="false">P14996+R14996+T14996+V14996+X14996+Z14996+AB14996+AD14996+AF14996+AH14996+AJ14996+AL14996+AN14996+AP14996+AR14996+AT14996+AV14996+AX14996+AZ14996+BB14996+BD14996+BF14996+BH14996+BJ14996+BL14996+BN14996+BP14996</f>
        <v>0</v>
      </c>
    </row>
    <row r="14997" customFormat="false" ht="15" hidden="false" customHeight="false" outlineLevel="0" collapsed="false">
      <c r="A14997" s="55" t="n">
        <v>42086</v>
      </c>
      <c r="B14997" s="56" t="s">
        <v>2629</v>
      </c>
      <c r="C14997" s="56" t="s">
        <v>1395</v>
      </c>
      <c r="D14997" s="30" t="n">
        <v>3465</v>
      </c>
      <c r="E14997" s="44" t="n">
        <v>0.291666666666667</v>
      </c>
      <c r="F14997" s="30" t="s">
        <v>1327</v>
      </c>
      <c r="G14997" s="3" t="s">
        <v>1247</v>
      </c>
      <c r="H14997" s="3" t="s">
        <v>1327</v>
      </c>
      <c r="I14997" s="29" t="n">
        <v>254.9</v>
      </c>
      <c r="J14997" s="29" t="n">
        <v>146.5</v>
      </c>
      <c r="K14997" s="30" t="s">
        <v>2616</v>
      </c>
      <c r="M14997" s="31" t="n">
        <f aca="false">P14997+R14997+T14997+V14997+X14997+Z14997+AB14997+AD14997+AF14997+AH14997+AJ14997+AL14997+AN14997+AP14997+AR14997+AT14997+AV14997+AX14997+AZ14997+BB14997+BD14997+BF14997+BH14997+BJ14997+BL14997+BN14997+BP14997</f>
        <v>0</v>
      </c>
    </row>
    <row r="14998" customFormat="false" ht="15" hidden="false" customHeight="false" outlineLevel="0" collapsed="false">
      <c r="A14998" s="55" t="n">
        <v>42086</v>
      </c>
      <c r="B14998" s="56" t="s">
        <v>1197</v>
      </c>
      <c r="C14998" s="56" t="s">
        <v>490</v>
      </c>
      <c r="D14998" s="30" t="n">
        <v>3466</v>
      </c>
      <c r="E14998" s="44" t="n">
        <v>0.354166666666667</v>
      </c>
      <c r="F14998" s="44" t="n">
        <v>0.760416666666667</v>
      </c>
      <c r="H14998" s="42" t="n">
        <v>0.416666666666667</v>
      </c>
      <c r="I14998" s="29" t="n">
        <v>255</v>
      </c>
      <c r="J14998" s="29" t="n">
        <v>175</v>
      </c>
      <c r="K14998" s="30" t="s">
        <v>2599</v>
      </c>
      <c r="M14998" s="31" t="n">
        <f aca="false">P14998+R14998+T14998+V14998+X14998+Z14998+AB14998+AD14998+AF14998+AH14998+AJ14998+AL14998+AN14998+AP14998+AR14998+AT14998+AV14998+AX14998+AZ14998+BB14998+BD14998+BF14998+BH14998+BJ14998+BL14998+BN14998+BP14998</f>
        <v>0</v>
      </c>
    </row>
    <row r="14999" customFormat="false" ht="15" hidden="false" customHeight="false" outlineLevel="0" collapsed="false">
      <c r="A14999" s="55" t="n">
        <v>42086</v>
      </c>
      <c r="B14999" s="56" t="s">
        <v>1195</v>
      </c>
      <c r="C14999" s="56" t="s">
        <v>490</v>
      </c>
      <c r="D14999" s="30" t="n">
        <v>3467</v>
      </c>
      <c r="E14999" s="44" t="n">
        <v>0.395833333333333</v>
      </c>
      <c r="F14999" s="44" t="n">
        <v>0.722222222222222</v>
      </c>
      <c r="G14999" s="156" t="s">
        <v>3183</v>
      </c>
      <c r="H14999" s="42" t="n">
        <v>0.333333333333333</v>
      </c>
      <c r="I14999" s="29" t="n">
        <v>280</v>
      </c>
      <c r="J14999" s="29" t="n">
        <v>80</v>
      </c>
      <c r="K14999" s="30" t="s">
        <v>1249</v>
      </c>
      <c r="M14999" s="31" t="n">
        <f aca="false">P14999+R14999+T14999+V14999+X14999+Z14999+AB14999+AD14999+AF14999+AH14999+AJ14999+AL14999+AN14999+AP14999+AR14999+AT14999+AV14999+AX14999+AZ14999+BB14999+BD14999+BF14999+BH14999+BJ14999+BL14999+BN14999+BP14999</f>
        <v>0</v>
      </c>
    </row>
    <row r="15000" customFormat="false" ht="15" hidden="false" customHeight="false" outlineLevel="0" collapsed="false">
      <c r="A15000" s="55" t="n">
        <v>42086</v>
      </c>
      <c r="B15000" s="56" t="s">
        <v>2733</v>
      </c>
      <c r="C15000" s="56" t="s">
        <v>3184</v>
      </c>
      <c r="D15000" s="30" t="n">
        <v>3468</v>
      </c>
      <c r="E15000" s="44" t="n">
        <v>0.5625</v>
      </c>
      <c r="F15000" s="44" t="n">
        <v>0.701388888888889</v>
      </c>
      <c r="G15000" s="3" t="s">
        <v>1964</v>
      </c>
      <c r="H15000" s="3" t="s">
        <v>1191</v>
      </c>
      <c r="I15000" s="29" t="n">
        <v>132</v>
      </c>
      <c r="J15000" s="29" t="n">
        <v>87.5</v>
      </c>
      <c r="K15000" s="30" t="s">
        <v>2734</v>
      </c>
      <c r="M15000" s="31" t="n">
        <f aca="false">P15000+R15000+T15000+V15000+X15000+Z15000+AB15000+AD15000+AF15000+AH15000+AJ15000+AL15000+AN15000+AP15000+AR15000+AT15000+AV15000+AX15000+AZ15000+BB15000+BD15000+BF15000+BH15000+BJ15000+BL15000+BN15000+BP15000</f>
        <v>0</v>
      </c>
    </row>
    <row r="15001" customFormat="false" ht="15" hidden="false" customHeight="false" outlineLevel="0" collapsed="false">
      <c r="A15001" s="55" t="n">
        <v>42086</v>
      </c>
      <c r="B15001" s="56" t="s">
        <v>1193</v>
      </c>
      <c r="C15001" s="56" t="s">
        <v>2671</v>
      </c>
      <c r="D15001" s="30" t="n">
        <v>3469</v>
      </c>
      <c r="E15001" s="44" t="n">
        <v>0.583333333333333</v>
      </c>
      <c r="F15001" s="44" t="n">
        <v>0.708333333333333</v>
      </c>
      <c r="H15001" s="42" t="n">
        <v>0.166666666666667</v>
      </c>
      <c r="I15001" s="29" t="n">
        <v>107</v>
      </c>
      <c r="J15001" s="29" t="n">
        <v>70</v>
      </c>
      <c r="K15001" s="30" t="s">
        <v>1216</v>
      </c>
      <c r="M15001" s="31" t="n">
        <f aca="false">P15001+R15001+T15001+V15001+X15001+Z15001+AB15001+AD15001+AF15001+AH15001+AJ15001+AL15001+AN15001+AP15001+AR15001+AT15001+AV15001+AX15001+AZ15001+BB15001+BD15001+BF15001+BH15001+BJ15001+BL15001+BN15001+BP15001</f>
        <v>0</v>
      </c>
    </row>
    <row r="15002" customFormat="false" ht="15" hidden="false" customHeight="false" outlineLevel="0" collapsed="false">
      <c r="A15002" s="157" t="n">
        <v>42086</v>
      </c>
      <c r="B15002" s="152" t="s">
        <v>1173</v>
      </c>
      <c r="C15002" s="152" t="s">
        <v>1049</v>
      </c>
      <c r="D15002" s="72" t="n">
        <v>3469</v>
      </c>
      <c r="E15002" s="158" t="n">
        <v>0.416666666666667</v>
      </c>
      <c r="F15002" s="158" t="n">
        <v>0.677083333333333</v>
      </c>
      <c r="H15002" s="42" t="n">
        <v>0.270833333333333</v>
      </c>
      <c r="I15002" s="29" t="n">
        <v>162.5</v>
      </c>
      <c r="J15002" s="29" t="n">
        <v>113.75</v>
      </c>
      <c r="K15002" s="30" t="s">
        <v>2600</v>
      </c>
    </row>
    <row r="15003" customFormat="false" ht="15" hidden="false" customHeight="false" outlineLevel="0" collapsed="false">
      <c r="A15003" s="55"/>
      <c r="B15003" s="56"/>
      <c r="C15003" s="56"/>
      <c r="D15003" s="30"/>
      <c r="E15003" s="44"/>
      <c r="F15003" s="30"/>
    </row>
    <row r="15004" customFormat="false" ht="15" hidden="false" customHeight="false" outlineLevel="0" collapsed="false">
      <c r="A15004" s="113"/>
      <c r="B15004" s="101"/>
      <c r="C15004" s="101"/>
      <c r="D15004" s="100"/>
      <c r="E15004" s="416"/>
      <c r="F15004" s="100"/>
      <c r="G15004" s="100"/>
      <c r="H15004" s="100"/>
      <c r="I15004" s="102"/>
      <c r="J15004" s="102"/>
      <c r="K15004" s="100"/>
    </row>
    <row r="15005" customFormat="false" ht="21" hidden="false" customHeight="false" outlineLevel="0" collapsed="false">
      <c r="A15005" s="113"/>
      <c r="B15005" s="101"/>
      <c r="C15005" s="101"/>
      <c r="D15005" s="100"/>
      <c r="E15005" s="416"/>
      <c r="F15005" s="100"/>
      <c r="G15005" s="442" t="s">
        <v>1274</v>
      </c>
      <c r="H15005" s="100"/>
      <c r="I15005" s="102"/>
      <c r="J15005" s="102"/>
      <c r="K15005" s="100"/>
    </row>
    <row r="15006" customFormat="false" ht="15" hidden="false" customHeight="false" outlineLevel="0" collapsed="false">
      <c r="A15006" s="55" t="n">
        <v>42087</v>
      </c>
      <c r="B15006" s="56" t="s">
        <v>1539</v>
      </c>
      <c r="C15006" s="56" t="s">
        <v>2625</v>
      </c>
      <c r="D15006" s="30" t="n">
        <v>3470</v>
      </c>
      <c r="E15006" s="44" t="n">
        <v>0.291666666666667</v>
      </c>
      <c r="F15006" s="44" t="n">
        <v>0.625</v>
      </c>
      <c r="H15006" s="42" t="n">
        <v>0.333333333333333</v>
      </c>
      <c r="I15006" s="29" t="n">
        <v>207</v>
      </c>
      <c r="J15006" s="29" t="n">
        <v>140</v>
      </c>
      <c r="K15006" s="30" t="s">
        <v>2626</v>
      </c>
      <c r="M15006" s="31" t="n">
        <f aca="false">P15006+R15006+T15006+V15006+X15006+Z15006+AB15006+AD15006+AF15006+AH15006+AJ15006+AL15006+AN15006+AP15006+AR15006+AT15006+AV15006+AX15006+AZ15006+BB15006+BD15006+BF15006+BH15006+BJ15006+BL15006+BN15006+BP15006</f>
        <v>0</v>
      </c>
    </row>
    <row r="15007" customFormat="false" ht="15" hidden="false" customHeight="false" outlineLevel="0" collapsed="false">
      <c r="A15007" s="55" t="n">
        <v>42087</v>
      </c>
      <c r="B15007" s="56" t="s">
        <v>2620</v>
      </c>
      <c r="C15007" s="56" t="s">
        <v>1226</v>
      </c>
      <c r="D15007" s="30" t="n">
        <v>3471</v>
      </c>
      <c r="E15007" s="44" t="n">
        <v>0.25</v>
      </c>
      <c r="F15007" s="44" t="n">
        <v>0.583333333333333</v>
      </c>
      <c r="G15007" s="156" t="s">
        <v>3185</v>
      </c>
      <c r="H15007" s="42" t="n">
        <v>0.333333333333333</v>
      </c>
      <c r="I15007" s="29" t="n">
        <v>280</v>
      </c>
      <c r="J15007" s="29" t="n">
        <v>80</v>
      </c>
      <c r="K15007" s="30" t="s">
        <v>1534</v>
      </c>
      <c r="M15007" s="31" t="n">
        <f aca="false">P15007+R15007+T15007+V15007+X15007+Z15007+AB15007+AD15007+AF15007+AH15007+AJ15007+AL15007+AN15007+AP15007+AR15007+AT15007+AV15007+AX15007+AZ15007+BB15007+BD15007+BF15007+BH15007+BJ15007+BL15007+BN15007+BP15007</f>
        <v>0</v>
      </c>
    </row>
    <row r="15008" customFormat="false" ht="15" hidden="false" customHeight="false" outlineLevel="0" collapsed="false">
      <c r="A15008" s="55" t="n">
        <v>42087</v>
      </c>
      <c r="B15008" s="56" t="s">
        <v>1199</v>
      </c>
      <c r="C15008" s="56" t="s">
        <v>925</v>
      </c>
      <c r="D15008" s="30" t="n">
        <v>3472</v>
      </c>
      <c r="E15008" s="44" t="n">
        <v>0.3125</v>
      </c>
      <c r="F15008" s="44" t="n">
        <v>0.697916666666667</v>
      </c>
      <c r="H15008" s="42" t="n">
        <v>0.395833333333333</v>
      </c>
      <c r="I15008" s="29" t="n">
        <v>325.5</v>
      </c>
      <c r="J15008" s="29" t="n">
        <v>166.25</v>
      </c>
      <c r="K15008" s="30" t="s">
        <v>1253</v>
      </c>
      <c r="M15008" s="31" t="n">
        <f aca="false">P15008+R15008+T15008+V15008+X15008+Z15008+AB15008+AD15008+AF15008+AH15008+AJ15008+AL15008+AN15008+AP15008+AR15008+AT15008+AV15008+AX15008+AZ15008+BB15008+BD15008+BF15008+BH15008+BJ15008+BL15008+BN15008+BP15008</f>
        <v>0</v>
      </c>
    </row>
    <row r="15009" customFormat="false" ht="15" hidden="false" customHeight="false" outlineLevel="0" collapsed="false">
      <c r="A15009" s="55" t="n">
        <v>42087</v>
      </c>
      <c r="B15009" s="56" t="s">
        <v>679</v>
      </c>
      <c r="C15009" s="56" t="s">
        <v>1206</v>
      </c>
      <c r="D15009" s="30" t="n">
        <v>3473</v>
      </c>
      <c r="E15009" s="44" t="n">
        <v>0.291666666666667</v>
      </c>
      <c r="F15009" s="30" t="s">
        <v>1162</v>
      </c>
      <c r="H15009" s="3" t="s">
        <v>1162</v>
      </c>
      <c r="I15009" s="29" t="n">
        <v>227.2</v>
      </c>
      <c r="J15009" s="29" t="n">
        <v>130</v>
      </c>
      <c r="K15009" s="30" t="s">
        <v>1223</v>
      </c>
      <c r="M15009" s="31" t="n">
        <f aca="false">P15009+R15009+T15009+V15009+X15009+Z15009+AB15009+AD15009+AF15009+AH15009+AJ15009+AL15009+AN15009+AP15009+AR15009+AT15009+AV15009+AX15009+AZ15009+BB15009+BD15009+BF15009+BH15009+BJ15009+BL15009+BN15009+BP15009</f>
        <v>0</v>
      </c>
    </row>
    <row r="15010" customFormat="false" ht="15" hidden="false" customHeight="false" outlineLevel="0" collapsed="false">
      <c r="A15010" s="55" t="n">
        <v>42087</v>
      </c>
      <c r="B15010" s="56" t="s">
        <v>383</v>
      </c>
      <c r="C15010" s="56" t="s">
        <v>1206</v>
      </c>
      <c r="D15010" s="30" t="n">
        <v>3474</v>
      </c>
      <c r="E15010" s="44" t="n">
        <v>0.291666666666667</v>
      </c>
      <c r="F15010" s="30" t="s">
        <v>1162</v>
      </c>
      <c r="G15010" s="3" t="s">
        <v>3186</v>
      </c>
      <c r="H15010" s="3" t="s">
        <v>1162</v>
      </c>
      <c r="I15010" s="29" t="n">
        <v>300.2</v>
      </c>
      <c r="J15010" s="29" t="n">
        <v>209.5</v>
      </c>
      <c r="K15010" s="30" t="s">
        <v>1232</v>
      </c>
      <c r="M15010" s="31" t="n">
        <f aca="false">P15010+R15010+T15010+V15010+X15010+Z15010+AB15010+AD15010+AF15010+AH15010+AJ15010+AL15010+AN15010+AP15010+AR15010+AT15010+AV15010+AX15010+AZ15010+BB15010+BD15010+BF15010+BH15010+BJ15010+BL15010+BN15010+BP15010</f>
        <v>0</v>
      </c>
    </row>
    <row r="15011" customFormat="false" ht="15" hidden="false" customHeight="false" outlineLevel="0" collapsed="false">
      <c r="A15011" s="55" t="n">
        <v>42087</v>
      </c>
      <c r="B15011" s="56" t="s">
        <v>1165</v>
      </c>
      <c r="C15011" s="56" t="s">
        <v>1206</v>
      </c>
      <c r="D15011" s="30" t="n">
        <v>3475</v>
      </c>
      <c r="E15011" s="44" t="n">
        <v>0.291666666666667</v>
      </c>
      <c r="F15011" s="30" t="s">
        <v>1162</v>
      </c>
      <c r="H15011" s="3" t="s">
        <v>1162</v>
      </c>
      <c r="I15011" s="29" t="n">
        <v>222.2</v>
      </c>
      <c r="J15011" s="29" t="n">
        <v>160</v>
      </c>
      <c r="K15011" s="30" t="s">
        <v>2306</v>
      </c>
      <c r="M15011" s="31" t="n">
        <f aca="false">P15011+R15011+T15011+V15011+X15011+Z15011+AB15011+AD15011+AF15011+AH15011+AJ15011+AL15011+AN15011+AP15011+AR15011+AT15011+AV15011+AX15011+AZ15011+BB15011+BD15011+BF15011+BH15011+BJ15011+BL15011+BN15011+BP15011</f>
        <v>0</v>
      </c>
    </row>
    <row r="15012" customFormat="false" ht="15" hidden="false" customHeight="false" outlineLevel="0" collapsed="false">
      <c r="A15012" s="55" t="n">
        <v>42087</v>
      </c>
      <c r="B15012" s="56" t="s">
        <v>2771</v>
      </c>
      <c r="C15012" s="56" t="s">
        <v>1206</v>
      </c>
      <c r="D15012" s="30" t="n">
        <v>3476</v>
      </c>
      <c r="E15012" s="44" t="n">
        <v>0.291666666666667</v>
      </c>
      <c r="F15012" s="30" t="s">
        <v>1162</v>
      </c>
      <c r="G15012" s="3" t="s">
        <v>2722</v>
      </c>
      <c r="H15012" s="3" t="s">
        <v>1162</v>
      </c>
      <c r="I15012" s="29" t="n">
        <v>254</v>
      </c>
      <c r="J15012" s="29" t="n">
        <v>176.5</v>
      </c>
      <c r="K15012" s="30" t="s">
        <v>2772</v>
      </c>
      <c r="M15012" s="31" t="n">
        <f aca="false">P15012+R15012+T15012+V15012+X15012+Z15012+AB15012+AD15012+AF15012+AH15012+AJ15012+AL15012+AN15012+AP15012+AR15012+AT15012+AV15012+AX15012+AZ15012+BB15012+BD15012+BF15012+BH15012+BJ15012+BL15012+BN15012+BP15012</f>
        <v>0</v>
      </c>
    </row>
    <row r="15013" customFormat="false" ht="15" hidden="false" customHeight="false" outlineLevel="0" collapsed="false">
      <c r="A15013" s="157" t="n">
        <v>42087</v>
      </c>
      <c r="B15013" s="152" t="s">
        <v>1173</v>
      </c>
      <c r="C15013" s="152" t="s">
        <v>1049</v>
      </c>
      <c r="D15013" s="72" t="n">
        <v>3476</v>
      </c>
      <c r="E15013" s="158" t="n">
        <v>0.416666666666667</v>
      </c>
      <c r="F15013" s="158" t="n">
        <v>0.666666666666667</v>
      </c>
      <c r="H15013" s="42" t="n">
        <v>0.25</v>
      </c>
      <c r="I15013" s="29" t="n">
        <v>150</v>
      </c>
      <c r="J15013" s="29" t="n">
        <v>105</v>
      </c>
      <c r="K15013" s="30" t="s">
        <v>2630</v>
      </c>
    </row>
    <row r="15014" customFormat="false" ht="15" hidden="false" customHeight="false" outlineLevel="0" collapsed="false">
      <c r="A15014" s="55"/>
      <c r="B15014" s="56"/>
      <c r="C15014" s="56"/>
      <c r="D15014" s="30"/>
      <c r="E15014" s="44"/>
      <c r="F15014" s="30"/>
    </row>
    <row r="15015" customFormat="false" ht="15" hidden="false" customHeight="false" outlineLevel="0" collapsed="false">
      <c r="A15015" s="113"/>
      <c r="B15015" s="101"/>
      <c r="C15015" s="101"/>
      <c r="D15015" s="100"/>
      <c r="E15015" s="416"/>
      <c r="F15015" s="100"/>
      <c r="G15015" s="100"/>
      <c r="H15015" s="100"/>
      <c r="I15015" s="102"/>
      <c r="J15015" s="102"/>
      <c r="K15015" s="100"/>
    </row>
    <row r="15016" customFormat="false" ht="21" hidden="false" customHeight="false" outlineLevel="0" collapsed="false">
      <c r="A15016" s="113"/>
      <c r="B15016" s="101"/>
      <c r="C15016" s="101"/>
      <c r="D15016" s="100"/>
      <c r="E15016" s="416"/>
      <c r="F15016" s="100"/>
      <c r="G15016" s="442" t="s">
        <v>1343</v>
      </c>
      <c r="H15016" s="100"/>
      <c r="I15016" s="102"/>
      <c r="J15016" s="102"/>
      <c r="K15016" s="100"/>
    </row>
    <row r="15017" customFormat="false" ht="15" hidden="false" customHeight="false" outlineLevel="0" collapsed="false">
      <c r="A15017" s="55" t="n">
        <v>42088</v>
      </c>
      <c r="B15017" s="56" t="s">
        <v>1514</v>
      </c>
      <c r="C15017" s="56" t="s">
        <v>1395</v>
      </c>
      <c r="D15017" s="30" t="n">
        <v>3477</v>
      </c>
      <c r="E15017" s="44" t="n">
        <v>0.291666666666667</v>
      </c>
      <c r="F15017" s="30" t="s">
        <v>1327</v>
      </c>
      <c r="H15017" s="3" t="s">
        <v>1327</v>
      </c>
      <c r="I15017" s="29" t="n">
        <v>222.2</v>
      </c>
      <c r="J15017" s="29" t="n">
        <v>130</v>
      </c>
      <c r="K15017" s="30" t="s">
        <v>1516</v>
      </c>
      <c r="M15017" s="31" t="n">
        <f aca="false">P15017+R15017+T15017+V15017+X15017+Z15017+AB15017+AD15017+AF15017+AH15017+AJ15017+AL15017+AN15017+AP15017+AR15017+AT15017+AV15017+AX15017+AZ15017+BB15017+BD15017+BF15017+BH15017+BJ15017+BL15017+BN15017+BP15017</f>
        <v>0</v>
      </c>
    </row>
    <row r="15018" customFormat="false" ht="15" hidden="false" customHeight="false" outlineLevel="0" collapsed="false">
      <c r="A15018" s="55" t="n">
        <v>42088</v>
      </c>
      <c r="B15018" s="56" t="s">
        <v>1517</v>
      </c>
      <c r="C15018" s="56" t="s">
        <v>1395</v>
      </c>
      <c r="D15018" s="30" t="n">
        <v>3478</v>
      </c>
      <c r="E15018" s="44" t="n">
        <v>0.291666666666667</v>
      </c>
      <c r="F15018" s="30" t="s">
        <v>1327</v>
      </c>
      <c r="H15018" s="3" t="s">
        <v>1327</v>
      </c>
      <c r="I15018" s="29" t="n">
        <v>227.6</v>
      </c>
      <c r="J15018" s="29" t="n">
        <v>160</v>
      </c>
      <c r="K15018" s="30" t="s">
        <v>1518</v>
      </c>
      <c r="M15018" s="31" t="n">
        <f aca="false">P15018+R15018+T15018+V15018+X15018+Z15018+AB15018+AD15018+AF15018+AH15018+AJ15018+AL15018+AN15018+AP15018+AR15018+AT15018+AV15018+AX15018+AZ15018+BB15018+BD15018+BF15018+BH15018+BJ15018+BL15018+BN15018+BP15018</f>
        <v>0</v>
      </c>
    </row>
    <row r="15019" customFormat="false" ht="15" hidden="false" customHeight="false" outlineLevel="0" collapsed="false">
      <c r="A15019" s="55" t="n">
        <v>42088</v>
      </c>
      <c r="B15019" s="56" t="s">
        <v>1519</v>
      </c>
      <c r="C15019" s="56" t="s">
        <v>1395</v>
      </c>
      <c r="D15019" s="30" t="n">
        <v>3479</v>
      </c>
      <c r="E15019" s="44" t="n">
        <v>0.291666666666667</v>
      </c>
      <c r="F15019" s="30" t="s">
        <v>1327</v>
      </c>
      <c r="H15019" s="3" t="s">
        <v>1327</v>
      </c>
      <c r="I15019" s="29" t="n">
        <v>227.3</v>
      </c>
      <c r="J15019" s="29" t="n">
        <v>160</v>
      </c>
      <c r="K15019" s="30" t="s">
        <v>2615</v>
      </c>
      <c r="M15019" s="31" t="n">
        <f aca="false">P15019+R15019+T15019+V15019+X15019+Z15019+AB15019+AD15019+AF15019+AH15019+AJ15019+AL15019+AN15019+AP15019+AR15019+AT15019+AV15019+AX15019+AZ15019+BB15019+BD15019+BF15019+BH15019+BJ15019+BL15019+BN15019+BP15019</f>
        <v>0</v>
      </c>
    </row>
    <row r="15020" customFormat="false" ht="15" hidden="false" customHeight="false" outlineLevel="0" collapsed="false">
      <c r="A15020" s="55" t="n">
        <v>42088</v>
      </c>
      <c r="B15020" s="56" t="s">
        <v>2733</v>
      </c>
      <c r="C15020" s="56" t="s">
        <v>1395</v>
      </c>
      <c r="D15020" s="30" t="n">
        <v>3480</v>
      </c>
      <c r="E15020" s="44" t="n">
        <v>0.291666666666667</v>
      </c>
      <c r="F15020" s="30" t="s">
        <v>1327</v>
      </c>
      <c r="G15020" s="3" t="s">
        <v>3187</v>
      </c>
      <c r="H15020" s="3" t="s">
        <v>1327</v>
      </c>
      <c r="I15020" s="29" t="n">
        <v>280</v>
      </c>
      <c r="J15020" s="29" t="n">
        <v>193</v>
      </c>
      <c r="K15020" s="30" t="s">
        <v>2734</v>
      </c>
      <c r="M15020" s="31" t="n">
        <f aca="false">P15020+R15020+T15020+V15020+X15020+Z15020+AB15020+AD15020+AF15020+AH15020+AJ15020+AL15020+AN15020+AP15020+AR15020+AT15020+AV15020+AX15020+AZ15020+BB15020+BD15020+BF15020+BH15020+BJ15020+BL15020+BN15020+BP15020</f>
        <v>0</v>
      </c>
    </row>
    <row r="15021" customFormat="false" ht="15" hidden="false" customHeight="false" outlineLevel="0" collapsed="false">
      <c r="A15021" s="55" t="n">
        <v>42088</v>
      </c>
      <c r="B15021" s="56" t="s">
        <v>3188</v>
      </c>
      <c r="C15021" s="56" t="s">
        <v>1395</v>
      </c>
      <c r="D15021" s="30" t="n">
        <v>3481</v>
      </c>
      <c r="E15021" s="44" t="n">
        <v>0.291666666666667</v>
      </c>
      <c r="F15021" s="30" t="s">
        <v>1327</v>
      </c>
      <c r="G15021" s="3" t="s">
        <v>1247</v>
      </c>
      <c r="H15021" s="3" t="s">
        <v>1327</v>
      </c>
      <c r="I15021" s="29" t="n">
        <v>248.2</v>
      </c>
      <c r="J15021" s="29" t="n">
        <v>176.5</v>
      </c>
      <c r="K15021" s="30" t="s">
        <v>2615</v>
      </c>
      <c r="M15021" s="31" t="n">
        <f aca="false">P15021+R15021+T15021+V15021+X15021+Z15021+AB15021+AD15021+AF15021+AH15021+AJ15021+AL15021+AN15021+AP15021+AR15021+AT15021+AV15021+AX15021+AZ15021+BB15021+BD15021+BF15021+BH15021+BJ15021+BL15021+BN15021+BP15021</f>
        <v>0</v>
      </c>
    </row>
    <row r="15022" customFormat="false" ht="15" hidden="false" customHeight="false" outlineLevel="0" collapsed="false">
      <c r="A15022" s="55" t="n">
        <v>42088</v>
      </c>
      <c r="B15022" s="56" t="s">
        <v>2627</v>
      </c>
      <c r="C15022" s="56" t="s">
        <v>2638</v>
      </c>
      <c r="D15022" s="30" t="n">
        <v>3482</v>
      </c>
      <c r="E15022" s="44" t="n">
        <v>0.333333333333333</v>
      </c>
      <c r="F15022" s="44" t="n">
        <v>0.5</v>
      </c>
      <c r="G15022" s="3" t="s">
        <v>3189</v>
      </c>
      <c r="H15022" s="42" t="n">
        <v>0.166666666666667</v>
      </c>
      <c r="I15022" s="29" t="s">
        <v>3009</v>
      </c>
      <c r="J15022" s="29" t="n">
        <v>70</v>
      </c>
      <c r="K15022" s="30" t="s">
        <v>2619</v>
      </c>
      <c r="M15022" s="31" t="n">
        <f aca="false">P15022+R15022+T15022+V15022+X15022+Z15022+AB15022+AD15022+AF15022+AH15022+AJ15022+AL15022+AN15022+AP15022+AR15022+AT15022+AV15022+AX15022+AZ15022+BB15022+BD15022+BF15022+BH15022+BJ15022+BL15022+BN15022+BP15022</f>
        <v>0</v>
      </c>
    </row>
    <row r="15023" customFormat="false" ht="15" hidden="false" customHeight="false" outlineLevel="0" collapsed="false">
      <c r="A15023" s="55" t="n">
        <v>42088</v>
      </c>
      <c r="B15023" s="56" t="s">
        <v>1539</v>
      </c>
      <c r="C15023" s="56" t="s">
        <v>2638</v>
      </c>
      <c r="D15023" s="30" t="n">
        <v>3483</v>
      </c>
      <c r="E15023" s="44" t="n">
        <v>0.333333333333333</v>
      </c>
      <c r="F15023" s="44" t="n">
        <v>0.5</v>
      </c>
      <c r="G15023" s="3" t="s">
        <v>3189</v>
      </c>
      <c r="H15023" s="42" t="n">
        <v>0.166666666666667</v>
      </c>
      <c r="I15023" s="29" t="s">
        <v>3009</v>
      </c>
      <c r="J15023" s="29" t="n">
        <v>70</v>
      </c>
      <c r="K15023" s="30" t="s">
        <v>2626</v>
      </c>
      <c r="M15023" s="31" t="n">
        <f aca="false">P15023+R15023+T15023+V15023+X15023+Z15023+AB15023+AD15023+AF15023+AH15023+AJ15023+AL15023+AN15023+AP15023+AR15023+AT15023+AV15023+AX15023+AZ15023+BB15023+BD15023+BF15023+BH15023+BJ15023+BL15023+BN15023+BP15023</f>
        <v>0</v>
      </c>
    </row>
    <row r="15024" customFormat="false" ht="15" hidden="false" customHeight="false" outlineLevel="0" collapsed="false">
      <c r="A15024" s="55" t="n">
        <v>42088</v>
      </c>
      <c r="B15024" s="56" t="s">
        <v>1176</v>
      </c>
      <c r="C15024" s="56" t="s">
        <v>362</v>
      </c>
      <c r="D15024" s="30" t="n">
        <v>3484</v>
      </c>
      <c r="E15024" s="44" t="n">
        <v>0.479166666666667</v>
      </c>
      <c r="F15024" s="44" t="n">
        <v>0.573611111111111</v>
      </c>
      <c r="H15024" s="42" t="n">
        <v>0.166666666666667</v>
      </c>
      <c r="I15024" s="29" t="n">
        <v>139</v>
      </c>
      <c r="J15024" s="29" t="n">
        <v>70</v>
      </c>
      <c r="K15024" s="30" t="s">
        <v>2462</v>
      </c>
      <c r="M15024" s="31" t="n">
        <f aca="false">P15024+R15024+T15024+V15024+X15024+Z15024+AB15024+AD15024+AF15024+AH15024+AJ15024+AL15024+AN15024+AP15024+AR15024+AT15024+AV15024+AX15024+AZ15024+BB15024+BD15024+BF15024+BH15024+BJ15024+BL15024+BN15024+BP15024</f>
        <v>0</v>
      </c>
    </row>
    <row r="15025" customFormat="false" ht="15" hidden="false" customHeight="false" outlineLevel="0" collapsed="false">
      <c r="A15025" s="55" t="n">
        <v>42088</v>
      </c>
      <c r="B15025" s="56" t="s">
        <v>1958</v>
      </c>
      <c r="C15025" s="56" t="s">
        <v>3190</v>
      </c>
      <c r="D15025" s="159" t="n">
        <v>3485</v>
      </c>
      <c r="E15025" s="467" t="s">
        <v>3191</v>
      </c>
      <c r="F15025" s="30" t="s">
        <v>1958</v>
      </c>
      <c r="G15025" s="3" t="s">
        <v>3192</v>
      </c>
      <c r="H15025" s="3" t="s">
        <v>1958</v>
      </c>
      <c r="I15025" s="29" t="s">
        <v>1958</v>
      </c>
      <c r="J15025" s="29" t="s">
        <v>1958</v>
      </c>
      <c r="K15025" s="30" t="s">
        <v>2626</v>
      </c>
      <c r="M15025" s="31" t="n">
        <f aca="false">P15025+R15025+T15025+V15025+X15025+Z15025+AB15025+AD15025+AF15025+AH15025+AJ15025+AL15025+AN15025+AP15025+AR15025+AT15025+AV15025+AX15025+AZ15025+BB15025+BD15025+BF15025+BH15025+BJ15025+BL15025+BN15025+BP15025</f>
        <v>0</v>
      </c>
    </row>
    <row r="15026" customFormat="false" ht="15" hidden="false" customHeight="false" outlineLevel="0" collapsed="false">
      <c r="A15026" s="55" t="n">
        <v>42088</v>
      </c>
      <c r="B15026" s="56" t="s">
        <v>2636</v>
      </c>
      <c r="C15026" s="56" t="s">
        <v>1540</v>
      </c>
      <c r="D15026" s="30" t="n">
        <v>3486</v>
      </c>
      <c r="E15026" s="44" t="n">
        <v>0.3125</v>
      </c>
      <c r="F15026" s="44" t="n">
        <v>0.722222222222222</v>
      </c>
      <c r="G15026" s="3" t="s">
        <v>3193</v>
      </c>
      <c r="H15026" s="42" t="n">
        <v>0.416666666666667</v>
      </c>
      <c r="I15026" s="29" t="n">
        <v>337</v>
      </c>
      <c r="J15026" s="29" t="n">
        <v>205</v>
      </c>
      <c r="K15026" s="30" t="s">
        <v>2381</v>
      </c>
      <c r="M15026" s="31" t="n">
        <f aca="false">P15026+R15026+T15026+V15026+X15026+Z15026+AB15026+AD15026+AF15026+AH15026+AJ15026+AL15026+AN15026+AP15026+AR15026+AT15026+AV15026+AX15026+AZ15026+BB15026+BD15026+BF15026+BH15026+BJ15026+BL15026+BN15026+BP15026</f>
        <v>0</v>
      </c>
    </row>
    <row r="15027" customFormat="false" ht="15" hidden="false" customHeight="false" outlineLevel="0" collapsed="false">
      <c r="A15027" s="157" t="n">
        <v>42088</v>
      </c>
      <c r="B15027" s="152" t="s">
        <v>1362</v>
      </c>
      <c r="C15027" s="152" t="s">
        <v>1527</v>
      </c>
      <c r="D15027" s="72" t="n">
        <v>3487</v>
      </c>
      <c r="E15027" s="158" t="n">
        <v>0.375</v>
      </c>
      <c r="F15027" s="158" t="n">
        <v>0.697916666666667</v>
      </c>
      <c r="H15027" s="42" t="n">
        <v>0.333333333333333</v>
      </c>
      <c r="I15027" s="29" t="n">
        <v>200</v>
      </c>
      <c r="J15027" s="29" t="n">
        <v>140</v>
      </c>
      <c r="K15027" s="30" t="s">
        <v>2630</v>
      </c>
      <c r="M15027" s="31" t="n">
        <f aca="false">P15027+R15027+T15027+V15027+X15027+Z15027+AB15027+AD15027+AF15027+AH15027+AJ15027+AL15027+AN15027+AP15027+AR15027+AT15027+AV15027+AX15027+AZ15027+BB15027+BD15027+BF15027+BH15027+BJ15027+BL15027+BN15027+BP15027</f>
        <v>0</v>
      </c>
    </row>
    <row r="15028" customFormat="false" ht="15" hidden="false" customHeight="false" outlineLevel="0" collapsed="false">
      <c r="A15028" s="55" t="n">
        <v>42088</v>
      </c>
      <c r="B15028" s="56" t="s">
        <v>1193</v>
      </c>
      <c r="C15028" s="56" t="s">
        <v>616</v>
      </c>
      <c r="D15028" s="30" t="n">
        <v>3488</v>
      </c>
      <c r="E15028" s="44" t="n">
        <v>0.541666666666667</v>
      </c>
      <c r="F15028" s="44" t="n">
        <v>0.75</v>
      </c>
      <c r="H15028" s="42" t="n">
        <v>0.208333333333333</v>
      </c>
      <c r="I15028" s="29" t="n">
        <v>137</v>
      </c>
      <c r="J15028" s="29" t="n">
        <v>87.5</v>
      </c>
      <c r="K15028" s="30" t="s">
        <v>1216</v>
      </c>
      <c r="M15028" s="31" t="n">
        <f aca="false">P15028+R15028+T15028+V15028+X15028+Z15028+AB15028+AD15028+AF15028+AH15028+AJ15028+AL15028+AN15028+AP15028+AR15028+AT15028+AV15028+AX15028+AZ15028+BB15028+BD15028+BF15028+BH15028+BJ15028+BL15028+BN15028+BP15028</f>
        <v>0</v>
      </c>
    </row>
    <row r="15029" customFormat="false" ht="15" hidden="false" customHeight="false" outlineLevel="0" collapsed="false">
      <c r="A15029" s="55" t="n">
        <v>42088</v>
      </c>
      <c r="B15029" s="56" t="s">
        <v>2153</v>
      </c>
      <c r="C15029" s="56" t="s">
        <v>1077</v>
      </c>
      <c r="D15029" s="30" t="n">
        <v>3489</v>
      </c>
      <c r="E15029" s="44" t="n">
        <v>0.552083333333333</v>
      </c>
      <c r="F15029" s="44" t="n">
        <v>0.625</v>
      </c>
      <c r="H15029" s="42" t="n">
        <v>0.166666666666667</v>
      </c>
      <c r="I15029" s="29" t="n">
        <v>107</v>
      </c>
      <c r="J15029" s="29" t="s">
        <v>3009</v>
      </c>
      <c r="K15029" s="30" t="s">
        <v>2154</v>
      </c>
      <c r="M15029" s="31" t="n">
        <f aca="false">P15029+R15029+T15029+V15029+X15029+Z15029+AB15029+AD15029+AF15029+AH15029+AJ15029+AL15029+AN15029+AP15029+AR15029+AT15029+AV15029+AX15029+AZ15029+BB15029+BD15029+BF15029+BH15029+BJ15029+BL15029+BN15029+BP15029</f>
        <v>0</v>
      </c>
    </row>
    <row r="15030" customFormat="false" ht="15" hidden="false" customHeight="false" outlineLevel="0" collapsed="false">
      <c r="A15030" s="55"/>
      <c r="B15030" s="56"/>
      <c r="C15030" s="56"/>
      <c r="D15030" s="30"/>
      <c r="E15030" s="44"/>
      <c r="F15030" s="30"/>
    </row>
    <row r="15031" customFormat="false" ht="15" hidden="false" customHeight="false" outlineLevel="0" collapsed="false">
      <c r="A15031" s="113"/>
      <c r="B15031" s="101"/>
      <c r="C15031" s="101"/>
      <c r="D15031" s="100"/>
      <c r="E15031" s="416"/>
      <c r="F15031" s="100"/>
      <c r="G15031" s="100"/>
      <c r="H15031" s="100"/>
      <c r="I15031" s="102"/>
      <c r="J15031" s="102"/>
      <c r="K15031" s="100"/>
    </row>
    <row r="15032" customFormat="false" ht="21" hidden="false" customHeight="false" outlineLevel="0" collapsed="false">
      <c r="A15032" s="113"/>
      <c r="B15032" s="101"/>
      <c r="C15032" s="101"/>
      <c r="D15032" s="100"/>
      <c r="E15032" s="416"/>
      <c r="F15032" s="100"/>
      <c r="G15032" s="442" t="s">
        <v>1439</v>
      </c>
      <c r="H15032" s="100"/>
      <c r="I15032" s="102"/>
      <c r="J15032" s="102"/>
      <c r="K15032" s="100"/>
    </row>
    <row r="15033" customFormat="false" ht="15" hidden="false" customHeight="false" outlineLevel="0" collapsed="false">
      <c r="A15033" s="55" t="n">
        <v>42089</v>
      </c>
      <c r="B15033" s="56" t="s">
        <v>1539</v>
      </c>
      <c r="C15033" s="56" t="s">
        <v>1226</v>
      </c>
      <c r="D15033" s="30" t="n">
        <v>3490</v>
      </c>
      <c r="E15033" s="44" t="n">
        <v>0.333333333333333</v>
      </c>
      <c r="F15033" s="44" t="n">
        <v>0.666666666666667</v>
      </c>
      <c r="H15033" s="42" t="n">
        <v>0.333333333333333</v>
      </c>
      <c r="I15033" s="29" t="n">
        <v>205</v>
      </c>
      <c r="J15033" s="29" t="n">
        <v>140</v>
      </c>
      <c r="K15033" s="30" t="s">
        <v>2626</v>
      </c>
      <c r="M15033" s="31" t="n">
        <f aca="false">P15033+R15033+T15033+V15033+X15033+Z15033+AB15033+AD15033+AF15033+AH15033+AJ15033+AL15033+AN15033+AP15033+AR15033+AT15033+AV15033+AX15033+AZ15033+BB15033+BD15033+BF15033+BH15033+BJ15033+BL15033+BN15033+BP15033</f>
        <v>0</v>
      </c>
    </row>
    <row r="15034" customFormat="false" ht="15" hidden="false" customHeight="false" outlineLevel="0" collapsed="false">
      <c r="A15034" s="55" t="n">
        <v>42089</v>
      </c>
      <c r="B15034" s="56" t="s">
        <v>2627</v>
      </c>
      <c r="C15034" s="56" t="s">
        <v>2638</v>
      </c>
      <c r="D15034" s="30" t="n">
        <v>3491</v>
      </c>
      <c r="E15034" s="44" t="n">
        <v>0.416666666666667</v>
      </c>
      <c r="F15034" s="44" t="n">
        <v>0.541666666666667</v>
      </c>
      <c r="G15034" s="156" t="s">
        <v>3043</v>
      </c>
      <c r="H15034" s="42" t="n">
        <v>0.166666666666667</v>
      </c>
      <c r="I15034" s="29" t="s">
        <v>3009</v>
      </c>
      <c r="J15034" s="29" t="n">
        <v>70</v>
      </c>
      <c r="K15034" s="30" t="s">
        <v>2619</v>
      </c>
      <c r="M15034" s="31" t="n">
        <f aca="false">P15034+R15034+T15034+V15034+X15034+Z15034+AB15034+AD15034+AF15034+AH15034+AJ15034+AL15034+AN15034+AP15034+AR15034+AT15034+AV15034+AX15034+AZ15034+BB15034+BD15034+BF15034+BH15034+BJ15034+BL15034+BN15034+BP15034</f>
        <v>0</v>
      </c>
    </row>
    <row r="15035" customFormat="false" ht="15" hidden="false" customHeight="false" outlineLevel="0" collapsed="false">
      <c r="A15035" s="55" t="n">
        <v>42089</v>
      </c>
      <c r="B15035" s="56" t="s">
        <v>679</v>
      </c>
      <c r="C15035" s="56" t="s">
        <v>1206</v>
      </c>
      <c r="D15035" s="30" t="n">
        <v>3492</v>
      </c>
      <c r="E15035" s="44" t="n">
        <v>0.291666666666667</v>
      </c>
      <c r="F15035" s="30" t="s">
        <v>1162</v>
      </c>
      <c r="H15035" s="3" t="s">
        <v>1162</v>
      </c>
      <c r="I15035" s="29" t="n">
        <v>222.2</v>
      </c>
      <c r="J15035" s="29" t="n">
        <v>130</v>
      </c>
      <c r="K15035" s="30" t="s">
        <v>1223</v>
      </c>
      <c r="M15035" s="31" t="n">
        <f aca="false">P15035+R15035+T15035+V15035+X15035+Z15035+AB15035+AD15035+AF15035+AH15035+AJ15035+AL15035+AN15035+AP15035+AR15035+AT15035+AV15035+AX15035+AZ15035+BB15035+BD15035+BF15035+BH15035+BJ15035+BL15035+BN15035+BP15035</f>
        <v>0</v>
      </c>
    </row>
    <row r="15036" customFormat="false" ht="15" hidden="false" customHeight="false" outlineLevel="0" collapsed="false">
      <c r="A15036" s="55" t="n">
        <v>42089</v>
      </c>
      <c r="B15036" s="56" t="s">
        <v>383</v>
      </c>
      <c r="C15036" s="56" t="s">
        <v>1206</v>
      </c>
      <c r="D15036" s="30" t="n">
        <v>3493</v>
      </c>
      <c r="E15036" s="44" t="n">
        <v>0.291666666666667</v>
      </c>
      <c r="F15036" s="30" t="s">
        <v>1162</v>
      </c>
      <c r="G15036" s="3" t="s">
        <v>1416</v>
      </c>
      <c r="H15036" s="3" t="s">
        <v>1162</v>
      </c>
      <c r="I15036" s="29" t="n">
        <v>248.2</v>
      </c>
      <c r="J15036" s="29" t="n">
        <v>176.5</v>
      </c>
      <c r="K15036" s="30" t="s">
        <v>1232</v>
      </c>
      <c r="M15036" s="31" t="n">
        <f aca="false">P15036+R15036+T15036+V15036+X15036+Z15036+AB15036+AD15036+AF15036+AH15036+AJ15036+AL15036+AN15036+AP15036+AR15036+AT15036+AV15036+AX15036+AZ15036+BB15036+BD15036+BF15036+BH15036+BJ15036+BL15036+BN15036+BP15036</f>
        <v>0</v>
      </c>
    </row>
    <row r="15037" customFormat="false" ht="15" hidden="false" customHeight="false" outlineLevel="0" collapsed="false">
      <c r="A15037" s="55" t="n">
        <v>42089</v>
      </c>
      <c r="B15037" s="56" t="s">
        <v>1165</v>
      </c>
      <c r="C15037" s="56" t="s">
        <v>1206</v>
      </c>
      <c r="D15037" s="30" t="n">
        <v>3494</v>
      </c>
      <c r="E15037" s="44" t="n">
        <v>0.291666666666667</v>
      </c>
      <c r="F15037" s="30" t="s">
        <v>1162</v>
      </c>
      <c r="H15037" s="3" t="s">
        <v>1162</v>
      </c>
      <c r="I15037" s="29" t="n">
        <v>227.2</v>
      </c>
      <c r="J15037" s="29" t="n">
        <v>160</v>
      </c>
      <c r="K15037" s="30" t="s">
        <v>2306</v>
      </c>
      <c r="M15037" s="31" t="n">
        <f aca="false">P15037+R15037+T15037+V15037+X15037+Z15037+AB15037+AD15037+AF15037+AH15037+AJ15037+AL15037+AN15037+AP15037+AR15037+AT15037+AV15037+AX15037+AZ15037+BB15037+BD15037+BF15037+BH15037+BJ15037+BL15037+BN15037+BP15037</f>
        <v>0</v>
      </c>
    </row>
    <row r="15038" customFormat="false" ht="15" hidden="false" customHeight="false" outlineLevel="0" collapsed="false">
      <c r="A15038" s="55" t="n">
        <v>42089</v>
      </c>
      <c r="B15038" s="56" t="s">
        <v>2771</v>
      </c>
      <c r="C15038" s="56" t="s">
        <v>1206</v>
      </c>
      <c r="D15038" s="30" t="n">
        <v>3495</v>
      </c>
      <c r="E15038" s="44" t="n">
        <v>0.291666666666667</v>
      </c>
      <c r="F15038" s="30" t="s">
        <v>1162</v>
      </c>
      <c r="H15038" s="3" t="s">
        <v>1162</v>
      </c>
      <c r="I15038" s="29" t="n">
        <v>222.2</v>
      </c>
      <c r="J15038" s="29" t="n">
        <v>160</v>
      </c>
      <c r="K15038" s="30" t="s">
        <v>2772</v>
      </c>
      <c r="M15038" s="31" t="n">
        <f aca="false">P15038+R15038+T15038+V15038+X15038+Z15038+AB15038+AD15038+AF15038+AH15038+AJ15038+AL15038+AN15038+AP15038+AR15038+AT15038+AV15038+AX15038+AZ15038+BB15038+BD15038+BF15038+BH15038+BJ15038+BL15038+BN15038+BP15038</f>
        <v>0</v>
      </c>
    </row>
    <row r="15039" customFormat="false" ht="15" hidden="false" customHeight="false" outlineLevel="0" collapsed="false">
      <c r="A15039" s="55" t="n">
        <v>42089</v>
      </c>
      <c r="B15039" s="56" t="s">
        <v>1173</v>
      </c>
      <c r="C15039" s="56" t="s">
        <v>1226</v>
      </c>
      <c r="D15039" s="30" t="n">
        <v>3496</v>
      </c>
      <c r="E15039" s="44" t="n">
        <v>0.364583333333333</v>
      </c>
      <c r="F15039" s="44" t="n">
        <v>0.625</v>
      </c>
      <c r="H15039" s="42" t="n">
        <v>0.270833333333333</v>
      </c>
      <c r="I15039" s="29" t="n">
        <v>167.5</v>
      </c>
      <c r="J15039" s="29" t="n">
        <v>113.75</v>
      </c>
      <c r="K15039" s="30" t="s">
        <v>2600</v>
      </c>
      <c r="M15039" s="31" t="n">
        <f aca="false">P15039+R15039+T15039+V15039+X15039+Z15039+AB15039+AD15039+AF15039+AH15039+AJ15039+AL15039+AN15039+AP15039+AR15039+AT15039+AV15039+AX15039+AZ15039+BB15039+BD15039+BF15039+BH15039+BJ15039+BL15039+BN15039+BP15039</f>
        <v>0</v>
      </c>
    </row>
    <row r="15040" customFormat="false" ht="15" hidden="false" customHeight="false" outlineLevel="0" collapsed="false">
      <c r="A15040" s="55" t="n">
        <v>42089</v>
      </c>
      <c r="B15040" s="56" t="s">
        <v>1199</v>
      </c>
      <c r="C15040" s="56" t="s">
        <v>1104</v>
      </c>
      <c r="D15040" s="30" t="n">
        <v>3497</v>
      </c>
      <c r="E15040" s="44" t="n">
        <v>0.635416666666667</v>
      </c>
      <c r="F15040" s="44" t="n">
        <v>0.732638888888889</v>
      </c>
      <c r="H15040" s="42" t="n">
        <v>0.166666666666667</v>
      </c>
      <c r="I15040" s="29" t="n">
        <v>107</v>
      </c>
      <c r="J15040" s="29" t="n">
        <v>70</v>
      </c>
      <c r="K15040" s="30" t="s">
        <v>1253</v>
      </c>
      <c r="M15040" s="31" t="n">
        <f aca="false">P15040+R15040+T15040+V15040+X15040+Z15040+AB15040+AD15040+AF15040+AH15040+AJ15040+AL15040+AN15040+AP15040+AR15040+AT15040+AV15040+AX15040+AZ15040+BB15040+BD15040+BF15040+BH15040+BJ15040+BL15040+BN15040+BP15040</f>
        <v>0</v>
      </c>
    </row>
    <row r="15041" customFormat="false" ht="15" hidden="false" customHeight="false" outlineLevel="0" collapsed="false">
      <c r="A15041" s="55"/>
      <c r="B15041" s="56"/>
      <c r="C15041" s="56"/>
      <c r="D15041" s="30"/>
      <c r="E15041" s="44"/>
      <c r="F15041" s="30"/>
    </row>
    <row r="15042" customFormat="false" ht="15" hidden="false" customHeight="false" outlineLevel="0" collapsed="false">
      <c r="A15042" s="113"/>
      <c r="B15042" s="101"/>
      <c r="C15042" s="101"/>
      <c r="D15042" s="100"/>
      <c r="E15042" s="416"/>
      <c r="F15042" s="100"/>
      <c r="G15042" s="100"/>
      <c r="H15042" s="100"/>
      <c r="I15042" s="102"/>
      <c r="J15042" s="102"/>
      <c r="K15042" s="100"/>
    </row>
    <row r="15043" customFormat="false" ht="21" hidden="false" customHeight="false" outlineLevel="0" collapsed="false">
      <c r="A15043" s="113"/>
      <c r="B15043" s="101"/>
      <c r="C15043" s="101"/>
      <c r="D15043" s="100"/>
      <c r="E15043" s="416"/>
      <c r="F15043" s="100"/>
      <c r="G15043" s="442" t="s">
        <v>1295</v>
      </c>
      <c r="H15043" s="100"/>
      <c r="I15043" s="102"/>
      <c r="J15043" s="102"/>
      <c r="K15043" s="100"/>
    </row>
    <row r="15044" customFormat="false" ht="15" hidden="false" customHeight="false" outlineLevel="0" collapsed="false">
      <c r="A15044" s="55" t="n">
        <v>42090</v>
      </c>
      <c r="B15044" s="56" t="s">
        <v>1362</v>
      </c>
      <c r="C15044" s="56" t="s">
        <v>1527</v>
      </c>
      <c r="D15044" s="30" t="n">
        <v>3498</v>
      </c>
      <c r="E15044" s="44" t="n">
        <v>0.375</v>
      </c>
      <c r="F15044" s="44" t="n">
        <v>0.65625</v>
      </c>
      <c r="H15044" s="42" t="n">
        <v>0.291666666666667</v>
      </c>
      <c r="I15044" s="29" t="n">
        <v>175</v>
      </c>
      <c r="J15044" s="29" t="n">
        <v>122.5</v>
      </c>
      <c r="K15044" s="30" t="s">
        <v>2630</v>
      </c>
      <c r="M15044" s="31" t="n">
        <f aca="false">P15044+R15044+T15044+V15044+X15044+Z15044+AB15044+AD15044+AF15044+AH15044+AJ15044+AL15044+AN15044+AP15044+AR15044+AT15044+AV15044+AX15044+AZ15044+BB15044+BD15044+BF15044+BH15044+BJ15044+BL15044+BN15044+BP15044</f>
        <v>0</v>
      </c>
    </row>
    <row r="15045" customFormat="false" ht="15" hidden="false" customHeight="false" outlineLevel="0" collapsed="false">
      <c r="A15045" s="55" t="n">
        <v>42090</v>
      </c>
      <c r="B15045" s="56" t="s">
        <v>1195</v>
      </c>
      <c r="C15045" s="56" t="s">
        <v>490</v>
      </c>
      <c r="D15045" s="30" t="n">
        <v>3499</v>
      </c>
      <c r="E15045" s="44" t="n">
        <v>0.375</v>
      </c>
      <c r="F15045" s="44" t="n">
        <v>0.625</v>
      </c>
      <c r="H15045" s="42" t="n">
        <v>0.25</v>
      </c>
      <c r="I15045" s="29" t="n">
        <v>155</v>
      </c>
      <c r="J15045" s="29" t="n">
        <v>105</v>
      </c>
      <c r="K15045" s="30" t="s">
        <v>2465</v>
      </c>
      <c r="M15045" s="31" t="n">
        <f aca="false">P15045+R15045+T15045+V15045+X15045+Z15045+AB15045+AD15045+AF15045+AH15045+AJ15045+AL15045+AN15045+AP15045+AR15045+AT15045+AV15045+AX15045+AZ15045+BB15045+BD15045+BF15045+BH15045+BJ15045+BL15045+BN15045+BP15045</f>
        <v>0</v>
      </c>
    </row>
    <row r="15046" customFormat="false" ht="15" hidden="false" customHeight="false" outlineLevel="0" collapsed="false">
      <c r="A15046" s="55" t="n">
        <v>42090</v>
      </c>
      <c r="B15046" s="56" t="s">
        <v>2627</v>
      </c>
      <c r="C15046" s="56" t="s">
        <v>2633</v>
      </c>
      <c r="D15046" s="30" t="n">
        <v>3500</v>
      </c>
      <c r="E15046" s="44" t="n">
        <v>0.375</v>
      </c>
      <c r="F15046" s="44" t="n">
        <v>0.5625</v>
      </c>
      <c r="H15046" s="42" t="n">
        <v>0.1875</v>
      </c>
      <c r="I15046" s="29" t="n">
        <v>155.5</v>
      </c>
      <c r="J15046" s="29" t="n">
        <v>78.75</v>
      </c>
      <c r="K15046" s="30" t="s">
        <v>2619</v>
      </c>
      <c r="M15046" s="31" t="n">
        <f aca="false">P15046+R15046+T15046+V15046+X15046+Z15046+AB15046+AD15046+AF15046+AH15046+AJ15046+AL15046+AN15046+AP15046+AR15046+AT15046+AV15046+AX15046+AZ15046+BB15046+BD15046+BF15046+BH15046+BJ15046+BL15046+BN15046+BP15046</f>
        <v>0</v>
      </c>
    </row>
    <row r="15047" customFormat="false" ht="15" hidden="false" customHeight="false" outlineLevel="0" collapsed="false">
      <c r="A15047" s="55" t="n">
        <v>42090</v>
      </c>
      <c r="B15047" s="56" t="s">
        <v>1517</v>
      </c>
      <c r="C15047" s="56" t="s">
        <v>1395</v>
      </c>
      <c r="D15047" s="30" t="n">
        <v>3501</v>
      </c>
      <c r="E15047" s="44" t="n">
        <v>0.291666666666667</v>
      </c>
      <c r="F15047" s="30" t="s">
        <v>1327</v>
      </c>
      <c r="G15047" s="3" t="s">
        <v>2987</v>
      </c>
      <c r="H15047" s="3" t="s">
        <v>1327</v>
      </c>
      <c r="I15047" s="29" t="n">
        <v>370</v>
      </c>
      <c r="J15047" s="29" t="n">
        <v>262</v>
      </c>
      <c r="K15047" s="30" t="s">
        <v>1518</v>
      </c>
      <c r="M15047" s="31" t="n">
        <f aca="false">P15047+R15047+T15047+V15047+X15047+Z15047+AB15047+AD15047+AF15047+AH15047+AJ15047+AL15047+AN15047+AP15047+AR15047+AT15047+AV15047+AX15047+AZ15047+BB15047+BD15047+BF15047+BH15047+BJ15047+BL15047+BN15047+BP15047</f>
        <v>0</v>
      </c>
    </row>
    <row r="15048" customFormat="false" ht="15" hidden="false" customHeight="false" outlineLevel="0" collapsed="false">
      <c r="A15048" s="55" t="n">
        <v>42090</v>
      </c>
      <c r="B15048" s="56" t="s">
        <v>1519</v>
      </c>
      <c r="C15048" s="56" t="s">
        <v>1395</v>
      </c>
      <c r="D15048" s="30" t="n">
        <v>3502</v>
      </c>
      <c r="E15048" s="44" t="n">
        <v>0.333333333333333</v>
      </c>
      <c r="F15048" s="30" t="s">
        <v>1327</v>
      </c>
      <c r="H15048" s="3" t="s">
        <v>1327</v>
      </c>
      <c r="I15048" s="29" t="n">
        <v>222.2</v>
      </c>
      <c r="J15048" s="29" t="n">
        <v>160</v>
      </c>
      <c r="K15048" s="30" t="s">
        <v>2615</v>
      </c>
      <c r="M15048" s="31" t="n">
        <f aca="false">P15048+R15048+T15048+V15048+X15048+Z15048+AB15048+AD15048+AF15048+AH15048+AJ15048+AL15048+AN15048+AP15048+AR15048+AT15048+AV15048+AX15048+AZ15048+BB15048+BD15048+BF15048+BH15048+BJ15048+BL15048+BN15048+BP15048</f>
        <v>0</v>
      </c>
    </row>
    <row r="15049" customFormat="false" ht="15" hidden="false" customHeight="false" outlineLevel="0" collapsed="false">
      <c r="A15049" s="55" t="n">
        <v>42090</v>
      </c>
      <c r="B15049" s="56" t="s">
        <v>2733</v>
      </c>
      <c r="C15049" s="56" t="s">
        <v>1395</v>
      </c>
      <c r="D15049" s="30" t="n">
        <v>3503</v>
      </c>
      <c r="E15049" s="44" t="n">
        <v>0.375</v>
      </c>
      <c r="F15049" s="30" t="s">
        <v>1327</v>
      </c>
      <c r="H15049" s="3" t="s">
        <v>1327</v>
      </c>
      <c r="I15049" s="29" t="n">
        <v>229.2</v>
      </c>
      <c r="J15049" s="29" t="n">
        <v>160</v>
      </c>
      <c r="K15049" s="30" t="s">
        <v>2734</v>
      </c>
      <c r="M15049" s="31" t="n">
        <f aca="false">P15049+R15049+T15049+V15049+X15049+Z15049+AB15049+AD15049+AF15049+AH15049+AJ15049+AL15049+AN15049+AP15049+AR15049+AT15049+AV15049+AX15049+AZ15049+BB15049+BD15049+BF15049+BH15049+BJ15049+BL15049+BN15049+BP15049</f>
        <v>0</v>
      </c>
    </row>
    <row r="15050" customFormat="false" ht="15" hidden="false" customHeight="false" outlineLevel="0" collapsed="false">
      <c r="A15050" s="55" t="n">
        <v>42090</v>
      </c>
      <c r="B15050" s="56" t="s">
        <v>2627</v>
      </c>
      <c r="C15050" s="56" t="s">
        <v>2685</v>
      </c>
      <c r="D15050" s="30" t="n">
        <v>3504</v>
      </c>
      <c r="E15050" s="44" t="n">
        <v>0.5625</v>
      </c>
      <c r="F15050" s="44" t="n">
        <v>0.763888888888889</v>
      </c>
      <c r="G15050" s="3" t="s">
        <v>1791</v>
      </c>
      <c r="H15050" s="3" t="s">
        <v>1221</v>
      </c>
      <c r="I15050" s="29" t="n">
        <v>157</v>
      </c>
      <c r="J15050" s="29" t="n">
        <v>105</v>
      </c>
      <c r="K15050" s="30" t="s">
        <v>2619</v>
      </c>
      <c r="M15050" s="31" t="n">
        <f aca="false">P15050+R15050+T15050+V15050+X15050+Z15050+AB15050+AD15050+AF15050+AH15050+AJ15050+AL15050+AN15050+AP15050+AR15050+AT15050+AV15050+AX15050+AZ15050+BB15050+BD15050+BF15050+BH15050+BJ15050+BL15050+BN15050+BP15050</f>
        <v>0</v>
      </c>
    </row>
    <row r="15051" customFormat="false" ht="15" hidden="false" customHeight="false" outlineLevel="0" collapsed="false">
      <c r="A15051" s="55"/>
      <c r="B15051" s="56"/>
      <c r="C15051" s="56"/>
      <c r="D15051" s="30"/>
      <c r="E15051" s="44"/>
      <c r="F15051" s="30"/>
    </row>
    <row r="15052" customFormat="false" ht="15" hidden="false" customHeight="false" outlineLevel="0" collapsed="false">
      <c r="A15052" s="113"/>
      <c r="B15052" s="101"/>
      <c r="C15052" s="101"/>
      <c r="D15052" s="100"/>
      <c r="E15052" s="416"/>
      <c r="F15052" s="100"/>
      <c r="G15052" s="100"/>
      <c r="H15052" s="100"/>
      <c r="I15052" s="102"/>
      <c r="J15052" s="102"/>
      <c r="K15052" s="100"/>
    </row>
    <row r="15053" customFormat="false" ht="21" hidden="false" customHeight="false" outlineLevel="0" collapsed="false">
      <c r="A15053" s="113"/>
      <c r="B15053" s="101"/>
      <c r="C15053" s="101"/>
      <c r="D15053" s="100"/>
      <c r="E15053" s="416"/>
      <c r="F15053" s="100"/>
      <c r="G15053" s="442" t="s">
        <v>1449</v>
      </c>
      <c r="H15053" s="100"/>
      <c r="I15053" s="102"/>
      <c r="J15053" s="102"/>
      <c r="K15053" s="100"/>
    </row>
    <row r="15054" customFormat="false" ht="15" hidden="false" customHeight="false" outlineLevel="0" collapsed="false">
      <c r="A15054" s="55" t="n">
        <v>42091</v>
      </c>
      <c r="B15054" s="56" t="s">
        <v>1195</v>
      </c>
      <c r="C15054" s="56" t="s">
        <v>469</v>
      </c>
      <c r="D15054" s="30" t="n">
        <v>3505</v>
      </c>
      <c r="E15054" s="30" t="n">
        <v>504</v>
      </c>
      <c r="F15054" s="30" t="n">
        <v>639</v>
      </c>
      <c r="G15054" s="3" t="s">
        <v>2056</v>
      </c>
      <c r="H15054" s="3" t="n">
        <v>135</v>
      </c>
      <c r="I15054" s="29" t="n">
        <v>351.4</v>
      </c>
      <c r="J15054" s="29" t="n">
        <v>207.9</v>
      </c>
      <c r="K15054" s="30" t="s">
        <v>2465</v>
      </c>
      <c r="M15054" s="31" t="n">
        <f aca="false">P15054+R15054+T15054+V15054+X15054+Z15054+AB15054+AD15054+AF15054+AH15054+AJ15054+AL15054+AN15054+AP15054+AR15054+AT15054+AV15054+AX15054+AZ15054+BB15054+BD15054+BF15054+BH15054+BJ15054+BL15054+BN15054+BP15054</f>
        <v>0</v>
      </c>
    </row>
    <row r="15055" customFormat="false" ht="15" hidden="false" customHeight="false" outlineLevel="0" collapsed="false">
      <c r="A15055" s="55" t="n">
        <v>42091</v>
      </c>
      <c r="B15055" s="56" t="s">
        <v>1173</v>
      </c>
      <c r="C15055" s="56" t="s">
        <v>469</v>
      </c>
      <c r="D15055" s="30" t="n">
        <v>3506</v>
      </c>
      <c r="E15055" s="30" t="n">
        <v>92732</v>
      </c>
      <c r="F15055" s="30" t="n">
        <v>92866</v>
      </c>
      <c r="G15055" s="3" t="s">
        <v>2056</v>
      </c>
      <c r="H15055" s="3" t="n">
        <v>134</v>
      </c>
      <c r="I15055" s="29" t="n">
        <v>341.5</v>
      </c>
      <c r="J15055" s="29" t="n">
        <v>206.36</v>
      </c>
      <c r="K15055" s="30" t="s">
        <v>2600</v>
      </c>
      <c r="M15055" s="31" t="n">
        <f aca="false">P15055+R15055+T15055+V15055+X15055+Z15055+AB15055+AD15055+AF15055+AH15055+AJ15055+AL15055+AN15055+AP15055+AR15055+AT15055+AV15055+AX15055+AZ15055+BB15055+BD15055+BF15055+BH15055+BJ15055+BL15055+BN15055+BP15055</f>
        <v>0</v>
      </c>
    </row>
    <row r="15056" customFormat="false" ht="15" hidden="false" customHeight="false" outlineLevel="0" collapsed="false">
      <c r="A15056" s="55" t="n">
        <v>42091</v>
      </c>
      <c r="B15056" s="56" t="s">
        <v>1519</v>
      </c>
      <c r="C15056" s="56" t="s">
        <v>469</v>
      </c>
      <c r="D15056" s="30" t="n">
        <v>3507</v>
      </c>
      <c r="E15056" s="30" t="n">
        <v>205655</v>
      </c>
      <c r="F15056" s="30" t="n">
        <v>205790</v>
      </c>
      <c r="G15056" s="156" t="s">
        <v>3194</v>
      </c>
      <c r="H15056" s="3" t="n">
        <v>135</v>
      </c>
      <c r="I15056" s="29" t="n">
        <v>351.4</v>
      </c>
      <c r="J15056" s="29" t="n">
        <v>207.9</v>
      </c>
      <c r="K15056" s="30" t="s">
        <v>2615</v>
      </c>
      <c r="M15056" s="31" t="n">
        <f aca="false">P15056+R15056+T15056+V15056+X15056+Z15056+AB15056+AD15056+AF15056+AH15056+AJ15056+AL15056+AN15056+AP15056+AR15056+AT15056+AV15056+AX15056+AZ15056+BB15056+BD15056+BF15056+BH15056+BJ15056+BL15056+BN15056+BP15056</f>
        <v>0</v>
      </c>
    </row>
    <row r="15057" customFormat="false" ht="15" hidden="false" customHeight="false" outlineLevel="0" collapsed="false">
      <c r="A15057" s="41"/>
    </row>
    <row r="15058" customFormat="false" ht="15" hidden="false" customHeight="false" outlineLevel="0" collapsed="false">
      <c r="A15058" s="113"/>
      <c r="B15058" s="101"/>
      <c r="C15058" s="101"/>
      <c r="D15058" s="100"/>
      <c r="E15058" s="100"/>
      <c r="F15058" s="100"/>
      <c r="G15058" s="100"/>
      <c r="H15058" s="100"/>
      <c r="I15058" s="102"/>
      <c r="J15058" s="102"/>
      <c r="K15058" s="100"/>
    </row>
    <row r="15059" customFormat="false" ht="21" hidden="false" customHeight="false" outlineLevel="0" collapsed="false">
      <c r="A15059" s="113"/>
      <c r="B15059" s="101"/>
      <c r="C15059" s="101"/>
      <c r="D15059" s="100"/>
      <c r="E15059" s="100"/>
      <c r="F15059" s="100"/>
      <c r="G15059" s="442" t="s">
        <v>1224</v>
      </c>
      <c r="H15059" s="100"/>
      <c r="I15059" s="102"/>
      <c r="J15059" s="102"/>
      <c r="K15059" s="100"/>
    </row>
    <row r="15060" customFormat="false" ht="15" hidden="false" customHeight="false" outlineLevel="0" collapsed="false">
      <c r="A15060" s="55" t="n">
        <v>42092</v>
      </c>
      <c r="B15060" s="56" t="s">
        <v>1539</v>
      </c>
      <c r="C15060" s="47" t="s">
        <v>1226</v>
      </c>
      <c r="D15060" s="30" t="n">
        <v>3508</v>
      </c>
      <c r="E15060" s="44" t="n">
        <v>0.416666666666667</v>
      </c>
      <c r="F15060" s="44" t="n">
        <v>0.607638888888889</v>
      </c>
      <c r="H15060" s="42" t="n">
        <v>0.1875</v>
      </c>
      <c r="I15060" s="29" t="n">
        <v>146.25</v>
      </c>
      <c r="J15060" s="29" t="n">
        <v>102.37</v>
      </c>
      <c r="K15060" s="30" t="s">
        <v>2626</v>
      </c>
      <c r="M15060" s="31" t="n">
        <f aca="false">P15060+R15060+T15060+V15060+X15060+Z15060+AB15060+AD15060+AF15060+AH15060+AJ15060+AL15060+AN15060+AP15060+AR15060+AT15060+AV15060+AX15060+AZ15060+BB15060+BD15060+BF15060+BH15060+BJ15060+BL15060+BN15060+BP15060</f>
        <v>0</v>
      </c>
    </row>
    <row r="15061" customFormat="false" ht="15" hidden="false" customHeight="false" outlineLevel="0" collapsed="false">
      <c r="A15061" s="55"/>
      <c r="B15061" s="56"/>
      <c r="C15061" s="47"/>
      <c r="D15061" s="30"/>
      <c r="E15061" s="44"/>
      <c r="F15061" s="30"/>
    </row>
    <row r="15062" customFormat="false" ht="15" hidden="false" customHeight="false" outlineLevel="0" collapsed="false">
      <c r="A15062" s="113"/>
      <c r="B15062" s="101"/>
      <c r="C15062" s="468"/>
      <c r="D15062" s="100"/>
      <c r="E15062" s="416"/>
      <c r="F15062" s="100"/>
      <c r="G15062" s="100"/>
      <c r="H15062" s="100"/>
      <c r="I15062" s="102"/>
      <c r="J15062" s="102"/>
      <c r="K15062" s="100"/>
    </row>
    <row r="15063" customFormat="false" ht="21" hidden="false" customHeight="false" outlineLevel="0" collapsed="false">
      <c r="A15063" s="113"/>
      <c r="B15063" s="101"/>
      <c r="C15063" s="468"/>
      <c r="D15063" s="100"/>
      <c r="E15063" s="416"/>
      <c r="F15063" s="100"/>
      <c r="G15063" s="442" t="s">
        <v>1301</v>
      </c>
      <c r="H15063" s="100"/>
      <c r="I15063" s="102"/>
      <c r="J15063" s="102"/>
      <c r="K15063" s="100"/>
    </row>
    <row r="15064" customFormat="false" ht="15" hidden="false" customHeight="false" outlineLevel="0" collapsed="false">
      <c r="A15064" s="55" t="n">
        <v>42093</v>
      </c>
      <c r="B15064" s="56" t="s">
        <v>1225</v>
      </c>
      <c r="C15064" s="56" t="s">
        <v>1226</v>
      </c>
      <c r="D15064" s="30" t="n">
        <v>3509</v>
      </c>
      <c r="E15064" s="44" t="n">
        <v>0.25</v>
      </c>
      <c r="F15064" s="44" t="n">
        <v>0.625</v>
      </c>
      <c r="G15064" s="156" t="s">
        <v>3040</v>
      </c>
      <c r="H15064" s="42" t="n">
        <v>0.375</v>
      </c>
      <c r="I15064" s="29" t="n">
        <v>315</v>
      </c>
      <c r="J15064" s="29" t="n">
        <v>80</v>
      </c>
      <c r="K15064" s="30" t="s">
        <v>2615</v>
      </c>
      <c r="M15064" s="31" t="n">
        <f aca="false">P15064+R15064+T15064+V15064+X15064+Z15064+AB15064+AD15064+AF15064+AH15064+AJ15064+AL15064+AN15064+AP15064+AR15064+AT15064+AV15064+AX15064+AZ15064+BB15064+BD15064+BF15064+BH15064+BJ15064+BL15064+BN15064+BP15064</f>
        <v>0</v>
      </c>
    </row>
    <row r="15065" customFormat="false" ht="15" hidden="false" customHeight="false" outlineLevel="0" collapsed="false">
      <c r="A15065" s="55" t="n">
        <v>42093</v>
      </c>
      <c r="B15065" s="56" t="s">
        <v>1525</v>
      </c>
      <c r="C15065" s="56" t="s">
        <v>1226</v>
      </c>
      <c r="D15065" s="30" t="n">
        <v>3510</v>
      </c>
      <c r="E15065" s="44" t="n">
        <v>0.270833333333333</v>
      </c>
      <c r="F15065" s="44" t="n">
        <v>0.625</v>
      </c>
      <c r="H15065" s="42" t="n">
        <v>0.354166666666667</v>
      </c>
      <c r="I15065" s="29" t="n">
        <v>212.5</v>
      </c>
      <c r="J15065" s="29" t="n">
        <v>148.75</v>
      </c>
      <c r="K15065" s="30" t="s">
        <v>2618</v>
      </c>
      <c r="M15065" s="31" t="n">
        <f aca="false">P15065+R15065+T15065+V15065+X15065+Z15065+AB15065+AD15065+AF15065+AH15065+AJ15065+AL15065+AN15065+AP15065+AR15065+AT15065+AV15065+AX15065+AZ15065+BB15065+BD15065+BF15065+BH15065+BJ15065+BL15065+BN15065+BP15065</f>
        <v>0</v>
      </c>
    </row>
    <row r="15066" customFormat="false" ht="15" hidden="false" customHeight="false" outlineLevel="0" collapsed="false">
      <c r="A15066" s="55" t="n">
        <v>42093</v>
      </c>
      <c r="B15066" s="56" t="s">
        <v>679</v>
      </c>
      <c r="C15066" s="56" t="s">
        <v>1206</v>
      </c>
      <c r="D15066" s="30" t="n">
        <v>3511</v>
      </c>
      <c r="E15066" s="44" t="n">
        <v>0.291666666666667</v>
      </c>
      <c r="F15066" s="30" t="s">
        <v>1162</v>
      </c>
      <c r="G15066" s="3" t="s">
        <v>2720</v>
      </c>
      <c r="H15066" s="3" t="s">
        <v>1162</v>
      </c>
      <c r="I15066" s="29" t="n">
        <v>232.2</v>
      </c>
      <c r="J15066" s="29" t="n">
        <v>160</v>
      </c>
      <c r="K15066" s="30" t="s">
        <v>1223</v>
      </c>
      <c r="M15066" s="31" t="n">
        <f aca="false">P15066+R15066+T15066+V15066+X15066+Z15066+AB15066+AD15066+AF15066+AH15066+AJ15066+AL15066+AN15066+AP15066+AR15066+AT15066+AV15066+AX15066+AZ15066+BB15066+BD15066+BF15066+BH15066+BJ15066+BL15066+BN15066+BP15066</f>
        <v>0</v>
      </c>
    </row>
    <row r="15067" customFormat="false" ht="15" hidden="false" customHeight="false" outlineLevel="0" collapsed="false">
      <c r="A15067" s="55" t="n">
        <v>42093</v>
      </c>
      <c r="B15067" s="56" t="s">
        <v>383</v>
      </c>
      <c r="C15067" s="56" t="s">
        <v>1206</v>
      </c>
      <c r="D15067" s="30" t="n">
        <v>3512</v>
      </c>
      <c r="E15067" s="44" t="n">
        <v>0.291666666666667</v>
      </c>
      <c r="F15067" s="30" t="s">
        <v>1162</v>
      </c>
      <c r="G15067" s="3" t="s">
        <v>3195</v>
      </c>
      <c r="H15067" s="3" t="s">
        <v>1162</v>
      </c>
      <c r="I15067" s="29" t="n">
        <v>274.2</v>
      </c>
      <c r="J15067" s="29" t="n">
        <v>193</v>
      </c>
      <c r="K15067" s="30" t="s">
        <v>1232</v>
      </c>
      <c r="M15067" s="31" t="n">
        <f aca="false">P15067+R15067+T15067+V15067+X15067+Z15067+AB15067+AD15067+AF15067+AH15067+AJ15067+AL15067+AN15067+AP15067+AR15067+AT15067+AV15067+AX15067+AZ15067+BB15067+BD15067+BF15067+BH15067+BJ15067+BL15067+BN15067+BP15067</f>
        <v>0</v>
      </c>
    </row>
    <row r="15068" customFormat="false" ht="15" hidden="false" customHeight="false" outlineLevel="0" collapsed="false">
      <c r="A15068" s="55" t="n">
        <v>42093</v>
      </c>
      <c r="B15068" s="56" t="s">
        <v>1165</v>
      </c>
      <c r="C15068" s="56" t="s">
        <v>1206</v>
      </c>
      <c r="D15068" s="30" t="n">
        <v>3513</v>
      </c>
      <c r="E15068" s="44" t="n">
        <v>0.291666666666667</v>
      </c>
      <c r="F15068" s="30" t="s">
        <v>1162</v>
      </c>
      <c r="H15068" s="3" t="s">
        <v>1162</v>
      </c>
      <c r="I15068" s="29" t="n">
        <v>222.2</v>
      </c>
      <c r="J15068" s="29" t="n">
        <v>160</v>
      </c>
      <c r="K15068" s="30" t="s">
        <v>2306</v>
      </c>
      <c r="M15068" s="31" t="n">
        <f aca="false">P15068+R15068+T15068+V15068+X15068+Z15068+AB15068+AD15068+AF15068+AH15068+AJ15068+AL15068+AN15068+AP15068+AR15068+AT15068+AV15068+AX15068+AZ15068+BB15068+BD15068+BF15068+BH15068+BJ15068+BL15068+BN15068+BP15068</f>
        <v>0</v>
      </c>
    </row>
    <row r="15069" customFormat="false" ht="15" hidden="false" customHeight="false" outlineLevel="0" collapsed="false">
      <c r="A15069" s="55" t="n">
        <v>42093</v>
      </c>
      <c r="B15069" s="56" t="s">
        <v>2771</v>
      </c>
      <c r="C15069" s="56" t="s">
        <v>1206</v>
      </c>
      <c r="D15069" s="30" t="n">
        <v>3514</v>
      </c>
      <c r="E15069" s="44" t="n">
        <v>0.291666666666667</v>
      </c>
      <c r="F15069" s="30" t="s">
        <v>1162</v>
      </c>
      <c r="G15069" s="3" t="s">
        <v>3196</v>
      </c>
      <c r="H15069" s="3" t="s">
        <v>1162</v>
      </c>
      <c r="I15069" s="29" t="n">
        <v>307.2</v>
      </c>
      <c r="J15069" s="29" t="n">
        <v>209.5</v>
      </c>
      <c r="K15069" s="30" t="s">
        <v>2772</v>
      </c>
      <c r="M15069" s="31" t="n">
        <f aca="false">P15069+R15069+T15069+V15069+X15069+Z15069+AB15069+AD15069+AF15069+AH15069+AJ15069+AL15069+AN15069+AP15069+AR15069+AT15069+AV15069+AX15069+AZ15069+BB15069+BD15069+BF15069+BH15069+BJ15069+BL15069+BN15069+BP15069</f>
        <v>0</v>
      </c>
    </row>
    <row r="15070" customFormat="false" ht="15" hidden="false" customHeight="false" outlineLevel="0" collapsed="false">
      <c r="A15070" s="55" t="n">
        <v>42093</v>
      </c>
      <c r="B15070" s="56" t="s">
        <v>2270</v>
      </c>
      <c r="C15070" s="56" t="s">
        <v>1206</v>
      </c>
      <c r="D15070" s="30" t="n">
        <v>3515</v>
      </c>
      <c r="E15070" s="44" t="n">
        <v>0.291666666666667</v>
      </c>
      <c r="F15070" s="30" t="s">
        <v>1162</v>
      </c>
      <c r="G15070" s="156" t="s">
        <v>3197</v>
      </c>
      <c r="H15070" s="3" t="s">
        <v>1162</v>
      </c>
      <c r="I15070" s="29" t="n">
        <v>248.2</v>
      </c>
      <c r="J15070" s="29" t="n">
        <v>146.5</v>
      </c>
      <c r="K15070" s="30" t="s">
        <v>2462</v>
      </c>
      <c r="M15070" s="31" t="n">
        <f aca="false">P15070+R15070+T15070+V15070+X15070+Z15070+AB15070+AD15070+AF15070+AH15070+AJ15070+AL15070+AN15070+AP15070+AR15070+AT15070+AV15070+AX15070+AZ15070+BB15070+BD15070+BF15070+BH15070+BJ15070+BL15070+BN15070+BP15070</f>
        <v>0</v>
      </c>
    </row>
    <row r="15071" customFormat="false" ht="15" hidden="false" customHeight="false" outlineLevel="0" collapsed="false">
      <c r="A15071" s="55" t="n">
        <v>42093</v>
      </c>
      <c r="B15071" s="56" t="s">
        <v>1173</v>
      </c>
      <c r="C15071" s="56" t="s">
        <v>1206</v>
      </c>
      <c r="D15071" s="30" t="n">
        <v>3516</v>
      </c>
      <c r="E15071" s="44" t="n">
        <v>0.291666666666667</v>
      </c>
      <c r="F15071" s="30" t="s">
        <v>1162</v>
      </c>
      <c r="H15071" s="3" t="s">
        <v>1162</v>
      </c>
      <c r="I15071" s="29" t="n">
        <v>222.2</v>
      </c>
      <c r="J15071" s="29" t="n">
        <v>130</v>
      </c>
      <c r="K15071" s="30" t="s">
        <v>2600</v>
      </c>
      <c r="M15071" s="31" t="n">
        <f aca="false">P15071+R15071+T15071+V15071+X15071+Z15071+AB15071+AD15071+AF15071+AH15071+AJ15071+AL15071+AN15071+AP15071+AR15071+AT15071+AV15071+AX15071+AZ15071+BB15071+BD15071+BF15071+BH15071+BJ15071+BL15071+BN15071+BP15071</f>
        <v>0</v>
      </c>
    </row>
    <row r="15072" customFormat="false" ht="15" hidden="false" customHeight="false" outlineLevel="0" collapsed="false">
      <c r="A15072" s="55" t="n">
        <v>42093</v>
      </c>
      <c r="B15072" s="56" t="s">
        <v>2627</v>
      </c>
      <c r="C15072" s="56" t="s">
        <v>1540</v>
      </c>
      <c r="D15072" s="30" t="n">
        <v>3517</v>
      </c>
      <c r="E15072" s="44" t="n">
        <v>0.333333333333333</v>
      </c>
      <c r="F15072" s="44" t="n">
        <v>0.743055555555556</v>
      </c>
      <c r="G15072" s="156" t="s">
        <v>3198</v>
      </c>
      <c r="H15072" s="3" t="s">
        <v>1283</v>
      </c>
      <c r="I15072" s="29" t="n">
        <v>362</v>
      </c>
      <c r="J15072" s="29" t="n">
        <v>192.5</v>
      </c>
      <c r="K15072" s="30" t="s">
        <v>2619</v>
      </c>
      <c r="M15072" s="31" t="n">
        <f aca="false">P15072+R15072+T15072+V15072+X15072+Z15072+AB15072+AD15072+AF15072+AH15072+AJ15072+AL15072+AN15072+AP15072+AR15072+AT15072+AV15072+AX15072+AZ15072+BB15072+BD15072+BF15072+BH15072+BJ15072+BL15072+BN15072+BP15072</f>
        <v>0</v>
      </c>
    </row>
    <row r="15073" customFormat="false" ht="15" hidden="false" customHeight="false" outlineLevel="0" collapsed="false">
      <c r="A15073" s="55" t="n">
        <v>42093</v>
      </c>
      <c r="B15073" s="56" t="s">
        <v>1225</v>
      </c>
      <c r="C15073" s="56" t="s">
        <v>3199</v>
      </c>
      <c r="D15073" s="30" t="n">
        <v>3518</v>
      </c>
      <c r="E15073" s="44" t="n">
        <v>0.625</v>
      </c>
      <c r="F15073" s="44" t="n">
        <v>0.6875</v>
      </c>
      <c r="H15073" s="42" t="n">
        <v>0.166666666666667</v>
      </c>
      <c r="I15073" s="29" t="n">
        <v>107</v>
      </c>
      <c r="J15073" s="29" t="n">
        <v>70</v>
      </c>
      <c r="K15073" s="30" t="s">
        <v>1534</v>
      </c>
      <c r="M15073" s="31" t="n">
        <f aca="false">P15073+R15073+T15073+V15073+X15073+Z15073+AB15073+AD15073+AF15073+AH15073+AJ15073+AL15073+AN15073+AP15073+AR15073+AT15073+AV15073+AX15073+AZ15073+BB15073+BD15073+BF15073+BH15073+BJ15073+BL15073+BN15073+BP15073</f>
        <v>0</v>
      </c>
    </row>
    <row r="15074" customFormat="false" ht="15" hidden="false" customHeight="false" outlineLevel="0" collapsed="false">
      <c r="A15074" s="55"/>
      <c r="B15074" s="56"/>
      <c r="C15074" s="56"/>
      <c r="D15074" s="30"/>
      <c r="E15074" s="44"/>
      <c r="F15074" s="30"/>
    </row>
    <row r="15075" customFormat="false" ht="15" hidden="false" customHeight="false" outlineLevel="0" collapsed="false">
      <c r="A15075" s="113"/>
      <c r="B15075" s="101"/>
      <c r="C15075" s="101"/>
      <c r="D15075" s="100"/>
      <c r="E15075" s="416"/>
      <c r="F15075" s="100"/>
      <c r="G15075" s="100"/>
      <c r="H15075" s="100"/>
      <c r="I15075" s="102"/>
      <c r="J15075" s="102"/>
      <c r="K15075" s="100"/>
    </row>
    <row r="15076" customFormat="false" ht="21" hidden="false" customHeight="false" outlineLevel="0" collapsed="false">
      <c r="A15076" s="113"/>
      <c r="B15076" s="101"/>
      <c r="C15076" s="101"/>
      <c r="D15076" s="100"/>
      <c r="E15076" s="416"/>
      <c r="F15076" s="100"/>
      <c r="G15076" s="442" t="s">
        <v>1245</v>
      </c>
      <c r="H15076" s="100"/>
      <c r="I15076" s="102"/>
      <c r="J15076" s="102"/>
      <c r="K15076" s="100"/>
    </row>
    <row r="15077" customFormat="false" ht="15" hidden="false" customHeight="false" outlineLevel="0" collapsed="false">
      <c r="A15077" s="55" t="n">
        <v>42094</v>
      </c>
      <c r="B15077" s="56" t="s">
        <v>1539</v>
      </c>
      <c r="C15077" s="56" t="s">
        <v>2625</v>
      </c>
      <c r="D15077" s="30" t="n">
        <v>3519</v>
      </c>
      <c r="E15077" s="44" t="n">
        <v>0.291666666666667</v>
      </c>
      <c r="F15077" s="44" t="n">
        <v>0.576388888888889</v>
      </c>
      <c r="H15077" s="42" t="n">
        <v>0.291666666666667</v>
      </c>
      <c r="I15077" s="29" t="n">
        <v>182</v>
      </c>
      <c r="J15077" s="29" t="n">
        <v>122.5</v>
      </c>
      <c r="K15077" s="30" t="s">
        <v>2626</v>
      </c>
      <c r="M15077" s="31" t="n">
        <f aca="false">P15077+R15077+T15077+V15077+X15077+Z15077+AB15077+AD15077+AF15077+AH15077+AJ15077+AL15077+AN15077+AP15077+AR15077+AT15077+AV15077+AX15077+AZ15077+BB15077+BD15077+BF15077+BH15077+BJ15077+BL15077+BN15077+BP15077</f>
        <v>0</v>
      </c>
    </row>
    <row r="15078" customFormat="false" ht="15" hidden="false" customHeight="false" outlineLevel="0" collapsed="false">
      <c r="A15078" s="55" t="n">
        <v>42094</v>
      </c>
      <c r="B15078" s="56" t="s">
        <v>2627</v>
      </c>
      <c r="C15078" s="56" t="s">
        <v>1540</v>
      </c>
      <c r="D15078" s="30" t="n">
        <v>3520</v>
      </c>
      <c r="E15078" s="44" t="n">
        <v>0.3125</v>
      </c>
      <c r="F15078" s="44" t="n">
        <v>0.694444444444445</v>
      </c>
      <c r="G15078" s="156" t="s">
        <v>3043</v>
      </c>
      <c r="H15078" s="42" t="n">
        <v>0.395833333333333</v>
      </c>
      <c r="I15078" s="29" t="n">
        <v>320.5</v>
      </c>
      <c r="J15078" s="29" t="n">
        <v>166.25</v>
      </c>
      <c r="K15078" s="30" t="s">
        <v>2619</v>
      </c>
      <c r="M15078" s="31" t="n">
        <f aca="false">P15078+R15078+T15078+V15078+X15078+Z15078+AB15078+AD15078+AF15078+AH15078+AJ15078+AL15078+AN15078+AP15078+AR15078+AT15078+AV15078+AX15078+AZ15078+BB15078+BD15078+BF15078+BH15078+BJ15078+BL15078+BN15078+BP15078</f>
        <v>0</v>
      </c>
    </row>
    <row r="15079" customFormat="false" ht="15" hidden="false" customHeight="false" outlineLevel="0" collapsed="false">
      <c r="A15079" s="55" t="n">
        <v>42094</v>
      </c>
      <c r="B15079" s="56" t="s">
        <v>2636</v>
      </c>
      <c r="C15079" s="56" t="s">
        <v>1540</v>
      </c>
      <c r="D15079" s="30" t="n">
        <v>3521</v>
      </c>
      <c r="E15079" s="44" t="n">
        <v>0.3125</v>
      </c>
      <c r="F15079" s="44" t="n">
        <v>0.732638888888889</v>
      </c>
      <c r="G15079" s="3" t="s">
        <v>2881</v>
      </c>
      <c r="H15079" s="3" t="s">
        <v>1278</v>
      </c>
      <c r="I15079" s="29" t="n">
        <v>387</v>
      </c>
      <c r="J15079" s="29" t="n">
        <v>260</v>
      </c>
      <c r="K15079" s="30" t="s">
        <v>2381</v>
      </c>
      <c r="M15079" s="31" t="n">
        <f aca="false">P15079+R15079+T15079+V15079+X15079+Z15079+AB15079+AD15079+AF15079+AH15079+AJ15079+AL15079+AN15079+AP15079+AR15079+AT15079+AV15079+AX15079+AZ15079+BB15079+BD15079+BF15079+BH15079+BJ15079+BL15079+BN15079+BP15079</f>
        <v>0</v>
      </c>
    </row>
    <row r="15080" customFormat="false" ht="15" hidden="false" customHeight="false" outlineLevel="0" collapsed="false">
      <c r="A15080" s="55" t="n">
        <v>42094</v>
      </c>
      <c r="B15080" s="56" t="s">
        <v>2629</v>
      </c>
      <c r="C15080" s="56" t="s">
        <v>1540</v>
      </c>
      <c r="D15080" s="30" t="n">
        <v>3522</v>
      </c>
      <c r="E15080" s="44" t="n">
        <v>0.3125</v>
      </c>
      <c r="F15080" s="44" t="n">
        <v>0.552083333333333</v>
      </c>
      <c r="G15080" s="156" t="s">
        <v>3200</v>
      </c>
      <c r="H15080" s="42" t="n">
        <v>0.25</v>
      </c>
      <c r="I15080" s="29" t="n">
        <v>205</v>
      </c>
      <c r="J15080" s="29" t="n">
        <v>105</v>
      </c>
      <c r="K15080" s="30" t="s">
        <v>2616</v>
      </c>
      <c r="M15080" s="31" t="n">
        <f aca="false">P15080+R15080+T15080+V15080+X15080+Z15080+AB15080+AD15080+AF15080+AH15080+AJ15080+AL15080+AN15080+AP15080+AR15080+AT15080+AV15080+AX15080+AZ15080+BB15080+BD15080+BF15080+BH15080+BJ15080+BL15080+BN15080+BP15080</f>
        <v>0</v>
      </c>
    </row>
    <row r="15081" customFormat="false" ht="15" hidden="false" customHeight="false" outlineLevel="0" collapsed="false">
      <c r="A15081" s="55" t="n">
        <v>42094</v>
      </c>
      <c r="B15081" s="56" t="s">
        <v>1225</v>
      </c>
      <c r="C15081" s="56" t="s">
        <v>1226</v>
      </c>
      <c r="D15081" s="30" t="n">
        <v>3523</v>
      </c>
      <c r="E15081" s="44" t="n">
        <v>0.375</v>
      </c>
      <c r="F15081" s="44" t="n">
        <v>0.666666666666667</v>
      </c>
      <c r="G15081" s="156" t="s">
        <v>3200</v>
      </c>
      <c r="H15081" s="42" t="n">
        <v>0.333333333333333</v>
      </c>
      <c r="I15081" s="29" t="n">
        <v>280</v>
      </c>
      <c r="J15081" s="29" t="n">
        <v>80</v>
      </c>
      <c r="K15081" s="30" t="s">
        <v>1534</v>
      </c>
      <c r="M15081" s="31" t="n">
        <f aca="false">P15081+R15081+T15081+V15081+X15081+Z15081+AB15081+AD15081+AF15081+AH15081+AJ15081+AL15081+AN15081+AP15081+AR15081+AT15081+AV15081+AX15081+AZ15081+BB15081+BD15081+BF15081+BH15081+BJ15081+BL15081+BN15081+BP15081</f>
        <v>0</v>
      </c>
    </row>
    <row r="15082" customFormat="false" ht="15" hidden="false" customHeight="false" outlineLevel="0" collapsed="false">
      <c r="A15082" s="55" t="n">
        <v>42094</v>
      </c>
      <c r="B15082" s="56" t="s">
        <v>1362</v>
      </c>
      <c r="C15082" s="56" t="s">
        <v>1527</v>
      </c>
      <c r="D15082" s="30" t="n">
        <v>3524</v>
      </c>
      <c r="E15082" s="44" t="n">
        <v>0.375</v>
      </c>
      <c r="F15082" s="44" t="n">
        <v>0.684027777777778</v>
      </c>
      <c r="H15082" s="42" t="n">
        <v>0.3125</v>
      </c>
      <c r="I15082" s="29" t="n">
        <v>187.5</v>
      </c>
      <c r="J15082" s="29" t="n">
        <v>131.25</v>
      </c>
      <c r="K15082" s="30" t="s">
        <v>2630</v>
      </c>
      <c r="M15082" s="31" t="n">
        <f aca="false">P15082+R15082+T15082+V15082+X15082+Z15082+AB15082+AD15082+AF15082+AH15082+AJ15082+AL15082+AN15082+AP15082+AR15082+AT15082+AV15082+AX15082+AZ15082+BB15082+BD15082+BF15082+BH15082+BJ15082+BL15082+BN15082+BP15082</f>
        <v>0</v>
      </c>
    </row>
    <row r="15083" customFormat="false" ht="15" hidden="false" customHeight="false" outlineLevel="0" collapsed="false">
      <c r="A15083" s="55" t="n">
        <v>42094</v>
      </c>
      <c r="B15083" s="56" t="s">
        <v>1514</v>
      </c>
      <c r="C15083" s="56" t="s">
        <v>1395</v>
      </c>
      <c r="D15083" s="30" t="n">
        <v>3525</v>
      </c>
      <c r="E15083" s="44" t="n">
        <v>0.291666666666667</v>
      </c>
      <c r="F15083" s="30" t="s">
        <v>1327</v>
      </c>
      <c r="H15083" s="3" t="s">
        <v>1327</v>
      </c>
      <c r="I15083" s="29" t="n">
        <v>222.2</v>
      </c>
      <c r="J15083" s="29" t="n">
        <v>130</v>
      </c>
      <c r="K15083" s="30" t="s">
        <v>1516</v>
      </c>
      <c r="M15083" s="31" t="n">
        <f aca="false">P15083+R15083+T15083+V15083+X15083+Z15083+AB15083+AD15083+AF15083+AH15083+AJ15083+AL15083+AN15083+AP15083+AR15083+AT15083+AV15083+AX15083+AZ15083+BB15083+BD15083+BF15083+BH15083+BJ15083+BL15083+BN15083+BP15083</f>
        <v>0</v>
      </c>
    </row>
    <row r="15084" customFormat="false" ht="15" hidden="false" customHeight="false" outlineLevel="0" collapsed="false">
      <c r="A15084" s="55" t="n">
        <v>42094</v>
      </c>
      <c r="B15084" s="56" t="s">
        <v>1517</v>
      </c>
      <c r="C15084" s="56" t="s">
        <v>1395</v>
      </c>
      <c r="D15084" s="30" t="n">
        <v>3526</v>
      </c>
      <c r="E15084" s="44" t="n">
        <v>0.291666666666667</v>
      </c>
      <c r="F15084" s="30" t="s">
        <v>1327</v>
      </c>
      <c r="G15084" s="3" t="s">
        <v>1416</v>
      </c>
      <c r="H15084" s="3" t="s">
        <v>1327</v>
      </c>
      <c r="I15084" s="29" t="n">
        <v>248.2</v>
      </c>
      <c r="J15084" s="29" t="n">
        <v>176.5</v>
      </c>
      <c r="K15084" s="30" t="s">
        <v>1518</v>
      </c>
      <c r="M15084" s="31" t="n">
        <f aca="false">P15084+R15084+T15084+V15084+X15084+Z15084+AB15084+AD15084+AF15084+AH15084+AJ15084+AL15084+AN15084+AP15084+AR15084+AT15084+AV15084+AX15084+AZ15084+BB15084+BD15084+BF15084+BH15084+BJ15084+BL15084+BN15084+BP15084</f>
        <v>0</v>
      </c>
    </row>
    <row r="15085" customFormat="false" ht="15" hidden="false" customHeight="false" outlineLevel="0" collapsed="false">
      <c r="A15085" s="55" t="n">
        <v>42094</v>
      </c>
      <c r="B15085" s="56" t="s">
        <v>1519</v>
      </c>
      <c r="C15085" s="56" t="s">
        <v>1395</v>
      </c>
      <c r="D15085" s="30" t="n">
        <v>3527</v>
      </c>
      <c r="E15085" s="44" t="n">
        <v>0.291666666666667</v>
      </c>
      <c r="F15085" s="30" t="s">
        <v>1327</v>
      </c>
      <c r="G15085" s="156" t="s">
        <v>3201</v>
      </c>
      <c r="H15085" s="3" t="s">
        <v>1327</v>
      </c>
      <c r="I15085" s="29" t="n">
        <v>257.5</v>
      </c>
      <c r="J15085" s="29" t="n">
        <v>176.5</v>
      </c>
      <c r="K15085" s="30" t="s">
        <v>2615</v>
      </c>
      <c r="M15085" s="31" t="n">
        <f aca="false">P15085+R15085+T15085+V15085+X15085+Z15085+AB15085+AD15085+AF15085+AH15085+AJ15085+AL15085+AN15085+AP15085+AR15085+AT15085+AV15085+AX15085+AZ15085+BB15085+BD15085+BF15085+BH15085+BJ15085+BL15085+BN15085+BP15085</f>
        <v>0</v>
      </c>
    </row>
    <row r="15086" customFormat="false" ht="15" hidden="false" customHeight="false" outlineLevel="0" collapsed="false">
      <c r="A15086" s="55" t="n">
        <v>42094</v>
      </c>
      <c r="B15086" s="56" t="s">
        <v>2733</v>
      </c>
      <c r="C15086" s="56" t="s">
        <v>1395</v>
      </c>
      <c r="D15086" s="30" t="n">
        <v>3528</v>
      </c>
      <c r="E15086" s="44" t="n">
        <v>0.291666666666667</v>
      </c>
      <c r="F15086" s="30" t="s">
        <v>1327</v>
      </c>
      <c r="G15086" s="3" t="s">
        <v>1416</v>
      </c>
      <c r="H15086" s="3" t="s">
        <v>1327</v>
      </c>
      <c r="I15086" s="29" t="n">
        <v>248.2</v>
      </c>
      <c r="J15086" s="29" t="n">
        <v>160</v>
      </c>
      <c r="K15086" s="30" t="s">
        <v>2734</v>
      </c>
      <c r="M15086" s="31" t="n">
        <f aca="false">P15086+R15086+T15086+V15086+X15086+Z15086+AB15086+AD15086+AF15086+AH15086+AJ15086+AL15086+AN15086+AP15086+AR15086+AT15086+AV15086+AX15086+AZ15086+BB15086+BD15086+BF15086+BH15086+BJ15086+BL15086+BN15086+BP15086</f>
        <v>0</v>
      </c>
    </row>
    <row r="15087" customFormat="false" ht="15" hidden="false" customHeight="false" outlineLevel="0" collapsed="false">
      <c r="A15087" s="55"/>
      <c r="B15087" s="56"/>
      <c r="C15087" s="56"/>
      <c r="D15087" s="30"/>
      <c r="E15087" s="44"/>
      <c r="F15087" s="30"/>
    </row>
    <row r="15088" customFormat="false" ht="15" hidden="false" customHeight="false" outlineLevel="0" collapsed="false">
      <c r="A15088" s="55"/>
      <c r="B15088" s="56"/>
      <c r="C15088" s="56"/>
      <c r="D15088" s="30"/>
      <c r="E15088" s="44"/>
      <c r="F15088" s="30"/>
    </row>
    <row r="15089" customFormat="false" ht="15" hidden="false" customHeight="false" outlineLevel="0" collapsed="false">
      <c r="A15089" s="55"/>
      <c r="B15089" s="56"/>
      <c r="C15089" s="56"/>
      <c r="D15089" s="30"/>
      <c r="E15089" s="44"/>
      <c r="F15089" s="30"/>
      <c r="I15089" s="96" t="n">
        <f aca="false">SUM(I14925:I15088)</f>
        <v>26609.2</v>
      </c>
      <c r="J15089" s="96" t="n">
        <f aca="false">SUM(J14925:J15088)</f>
        <v>16993.39</v>
      </c>
    </row>
    <row r="15090" customFormat="false" ht="15" hidden="false" customHeight="false" outlineLevel="0" collapsed="false">
      <c r="A15090" s="55"/>
      <c r="B15090" s="56"/>
      <c r="C15090" s="56"/>
      <c r="D15090" s="30"/>
      <c r="E15090" s="44"/>
      <c r="F15090" s="30"/>
    </row>
    <row r="15091" customFormat="false" ht="15" hidden="false" customHeight="false" outlineLevel="0" collapsed="false">
      <c r="A15091" s="55"/>
      <c r="B15091" s="56"/>
      <c r="C15091" s="56"/>
      <c r="D15091" s="30"/>
      <c r="E15091" s="44"/>
      <c r="F15091" s="30"/>
    </row>
    <row r="15092" customFormat="false" ht="15" hidden="false" customHeight="false" outlineLevel="0" collapsed="false">
      <c r="A15092" s="55"/>
      <c r="B15092" s="56"/>
      <c r="C15092" s="56"/>
      <c r="D15092" s="30"/>
      <c r="E15092" s="44"/>
      <c r="F15092" s="30"/>
    </row>
    <row r="15093" customFormat="false" ht="15" hidden="false" customHeight="false" outlineLevel="0" collapsed="false">
      <c r="A15093" s="55"/>
      <c r="B15093" s="56"/>
      <c r="C15093" s="56"/>
      <c r="D15093" s="30"/>
      <c r="E15093" s="44"/>
      <c r="F15093" s="30"/>
    </row>
    <row r="15094" customFormat="false" ht="15" hidden="false" customHeight="false" outlineLevel="0" collapsed="false">
      <c r="A15094" s="55"/>
      <c r="B15094" s="56"/>
      <c r="C15094" s="56"/>
      <c r="D15094" s="30"/>
      <c r="E15094" s="44"/>
      <c r="F15094" s="30"/>
    </row>
    <row r="15095" customFormat="false" ht="15" hidden="false" customHeight="false" outlineLevel="0" collapsed="false">
      <c r="A15095" s="55"/>
      <c r="B15095" s="56"/>
      <c r="C15095" s="56"/>
      <c r="D15095" s="30"/>
      <c r="E15095" s="44"/>
      <c r="F15095" s="30"/>
    </row>
    <row r="15096" customFormat="false" ht="15" hidden="false" customHeight="false" outlineLevel="0" collapsed="false">
      <c r="A15096" s="55"/>
      <c r="B15096" s="56"/>
      <c r="C15096" s="56"/>
      <c r="D15096" s="30"/>
      <c r="E15096" s="44"/>
      <c r="F15096" s="30"/>
    </row>
    <row r="15097" customFormat="false" ht="15" hidden="false" customHeight="false" outlineLevel="0" collapsed="false">
      <c r="A15097" s="55"/>
      <c r="B15097" s="56"/>
      <c r="C15097" s="56"/>
      <c r="D15097" s="30"/>
      <c r="E15097" s="44"/>
      <c r="F15097" s="30"/>
    </row>
    <row r="15098" customFormat="false" ht="15" hidden="false" customHeight="false" outlineLevel="0" collapsed="false">
      <c r="A15098" s="53"/>
      <c r="B15098" s="50"/>
      <c r="C15098" s="50"/>
      <c r="D15098" s="49"/>
      <c r="E15098" s="118"/>
      <c r="F15098" s="49"/>
      <c r="G15098" s="49"/>
      <c r="H15098" s="49"/>
      <c r="I15098" s="51"/>
      <c r="J15098" s="51"/>
      <c r="K15098" s="49"/>
    </row>
    <row r="15099" customFormat="false" ht="15" hidden="false" customHeight="false" outlineLevel="0" collapsed="false">
      <c r="A15099" s="53"/>
      <c r="B15099" s="469"/>
      <c r="C15099" s="470"/>
      <c r="D15099" s="471"/>
      <c r="E15099" s="472"/>
      <c r="F15099" s="471"/>
      <c r="G15099" s="471"/>
      <c r="H15099" s="471"/>
      <c r="I15099" s="473"/>
      <c r="J15099" s="474"/>
      <c r="K15099" s="49"/>
    </row>
    <row r="15100" customFormat="false" ht="21" hidden="false" customHeight="false" outlineLevel="0" collapsed="false">
      <c r="A15100" s="53"/>
      <c r="B15100" s="50"/>
      <c r="C15100" s="475" t="s">
        <v>3202</v>
      </c>
      <c r="D15100" s="49"/>
      <c r="E15100" s="118"/>
      <c r="F15100" s="49"/>
      <c r="G15100" s="476" t="s">
        <v>1280</v>
      </c>
      <c r="H15100" s="49"/>
      <c r="I15100" s="51"/>
      <c r="J15100" s="51"/>
      <c r="K15100" s="49"/>
    </row>
    <row r="15101" customFormat="false" ht="15" hidden="false" customHeight="false" outlineLevel="0" collapsed="false">
      <c r="A15101" s="55" t="n">
        <v>42095</v>
      </c>
      <c r="B15101" s="56" t="s">
        <v>2627</v>
      </c>
      <c r="C15101" s="56" t="s">
        <v>1540</v>
      </c>
      <c r="D15101" s="30" t="n">
        <v>3529</v>
      </c>
      <c r="E15101" s="44" t="n">
        <v>0.322916666666667</v>
      </c>
      <c r="F15101" s="44" t="n">
        <v>0.777777777777778</v>
      </c>
      <c r="G15101" s="156" t="s">
        <v>3152</v>
      </c>
      <c r="H15101" s="42" t="n">
        <v>0.458333333333333</v>
      </c>
      <c r="I15101" s="29" t="n">
        <v>370</v>
      </c>
      <c r="J15101" s="29" t="n">
        <v>192.5</v>
      </c>
      <c r="K15101" s="30" t="s">
        <v>2619</v>
      </c>
      <c r="M15101" s="31" t="n">
        <f aca="false">P15101+R15101+T15101+V15101+X15101+Z15101+AB15101+AD15101+AF15101+AH15101+AJ15101+AL15101+AN15101+AP15101+AR15101+AT15101+AV15101+AX15101+AZ15101+BB15101+BD15101+BF15101+BH15101+BJ15101+BL15101+BN15101+BP15101</f>
        <v>0</v>
      </c>
    </row>
    <row r="15102" customFormat="false" ht="21" hidden="false" customHeight="false" outlineLevel="0" collapsed="false">
      <c r="A15102" s="55" t="n">
        <v>42095</v>
      </c>
      <c r="B15102" s="56" t="s">
        <v>1195</v>
      </c>
      <c r="C15102" s="56" t="s">
        <v>1032</v>
      </c>
      <c r="D15102" s="30" t="n">
        <v>3530</v>
      </c>
      <c r="E15102" s="44" t="n">
        <v>0.354166666666667</v>
      </c>
      <c r="F15102" s="44" t="n">
        <v>0.541666666666667</v>
      </c>
      <c r="G15102" s="477"/>
      <c r="H15102" s="42" t="n">
        <v>0.1875</v>
      </c>
      <c r="I15102" s="29" t="n">
        <v>155.5</v>
      </c>
      <c r="J15102" s="29" t="n">
        <v>78.75</v>
      </c>
      <c r="K15102" s="30" t="s">
        <v>2465</v>
      </c>
      <c r="M15102" s="31" t="n">
        <f aca="false">P15102+R15102+T15102+V15102+X15102+Z15102+AB15102+AD15102+AF15102+AH15102+AJ15102+AL15102+AN15102+AP15102+AR15102+AT15102+AV15102+AX15102+AZ15102+BB15102+BD15102+BF15102+BH15102+BJ15102+BL15102+BN15102+BP15102</f>
        <v>0</v>
      </c>
    </row>
    <row r="15103" customFormat="false" ht="15" hidden="false" customHeight="false" outlineLevel="0" collapsed="false">
      <c r="A15103" s="55" t="n">
        <v>42095</v>
      </c>
      <c r="B15103" s="56" t="s">
        <v>1362</v>
      </c>
      <c r="C15103" s="56" t="s">
        <v>1049</v>
      </c>
      <c r="D15103" s="30" t="n">
        <v>3531</v>
      </c>
      <c r="E15103" s="44" t="n">
        <v>0.375</v>
      </c>
      <c r="F15103" s="44" t="n">
        <v>0.625</v>
      </c>
      <c r="H15103" s="42" t="n">
        <v>0.25</v>
      </c>
      <c r="I15103" s="29" t="n">
        <v>150</v>
      </c>
      <c r="J15103" s="29" t="n">
        <v>105</v>
      </c>
      <c r="K15103" s="30" t="s">
        <v>2600</v>
      </c>
      <c r="M15103" s="31" t="n">
        <f aca="false">P15103+R15103+T15103+V15103+X15103+Z15103+AB15103+AD15103+AF15103+AH15103+AJ15103+AL15103+AN15103+AP15103+AR15103+AT15103+AV15103+AX15103+AZ15103+BB15103+BD15103+BF15103+BH15103+BJ15103+BL15103+BN15103+BP15103</f>
        <v>0</v>
      </c>
    </row>
    <row r="15104" customFormat="false" ht="15" hidden="false" customHeight="false" outlineLevel="0" collapsed="false">
      <c r="A15104" s="55" t="n">
        <v>42095</v>
      </c>
      <c r="B15104" s="56" t="s">
        <v>2636</v>
      </c>
      <c r="C15104" s="56" t="s">
        <v>1540</v>
      </c>
      <c r="D15104" s="30" t="n">
        <v>3536</v>
      </c>
      <c r="E15104" s="44" t="n">
        <v>0.46875</v>
      </c>
      <c r="F15104" s="44" t="n">
        <v>0.697916666666667</v>
      </c>
      <c r="H15104" s="42" t="n">
        <v>0.229166666666667</v>
      </c>
      <c r="I15104" s="29" t="n">
        <v>188.5</v>
      </c>
      <c r="J15104" s="29" t="n">
        <v>123.75</v>
      </c>
      <c r="K15104" s="30" t="s">
        <v>2381</v>
      </c>
      <c r="M15104" s="31" t="n">
        <f aca="false">P15104+R15104+T15104+V15104+X15104+Z15104+AB15104+AD15104+AF15104+AH15104+AJ15104+AL15104+AN15104+AP15104+AR15104+AT15104+AV15104+AX15104+AZ15104+BB15104+BD15104+BF15104+BH15104+BJ15104+BL15104+BN15104+BP15104</f>
        <v>0</v>
      </c>
    </row>
    <row r="15105" customFormat="false" ht="15" hidden="false" customHeight="false" outlineLevel="0" collapsed="false">
      <c r="A15105" s="55" t="n">
        <v>42095</v>
      </c>
      <c r="B15105" s="56" t="s">
        <v>1539</v>
      </c>
      <c r="C15105" s="56" t="s">
        <v>2638</v>
      </c>
      <c r="D15105" s="30" t="n">
        <v>3537</v>
      </c>
      <c r="E15105" s="44" t="n">
        <v>0.541666666666667</v>
      </c>
      <c r="F15105" s="44" t="n">
        <v>0.701388888888889</v>
      </c>
      <c r="H15105" s="42" t="n">
        <v>0.166666666666667</v>
      </c>
      <c r="I15105" s="29" t="n">
        <v>112</v>
      </c>
      <c r="J15105" s="29" t="n">
        <v>70</v>
      </c>
      <c r="K15105" s="30" t="s">
        <v>2626</v>
      </c>
      <c r="M15105" s="31" t="n">
        <f aca="false">P15105+R15105+T15105+V15105+X15105+Z15105+AB15105+AD15105+AF15105+AH15105+AJ15105+AL15105+AN15105+AP15105+AR15105+AT15105+AV15105+AX15105+AZ15105+BB15105+BD15105+BF15105+BH15105+BJ15105+BL15105+BN15105+BP15105</f>
        <v>0</v>
      </c>
    </row>
    <row r="15106" customFormat="false" ht="15" hidden="false" customHeight="false" outlineLevel="0" collapsed="false">
      <c r="A15106" s="55"/>
      <c r="B15106" s="56"/>
      <c r="C15106" s="56"/>
      <c r="D15106" s="30"/>
      <c r="E15106" s="44"/>
      <c r="F15106" s="30"/>
    </row>
    <row r="15107" customFormat="false" ht="15" hidden="false" customHeight="false" outlineLevel="0" collapsed="false">
      <c r="A15107" s="53"/>
      <c r="B15107" s="50"/>
      <c r="C15107" s="50"/>
      <c r="D15107" s="49"/>
      <c r="E15107" s="118"/>
      <c r="F15107" s="49"/>
      <c r="G15107" s="49"/>
      <c r="H15107" s="49"/>
      <c r="I15107" s="51"/>
      <c r="J15107" s="51"/>
      <c r="K15107" s="49"/>
    </row>
    <row r="15108" customFormat="false" ht="21" hidden="false" customHeight="false" outlineLevel="0" collapsed="false">
      <c r="A15108" s="53"/>
      <c r="B15108" s="50"/>
      <c r="C15108" s="50"/>
      <c r="D15108" s="49"/>
      <c r="E15108" s="118"/>
      <c r="F15108" s="49"/>
      <c r="G15108" s="442" t="s">
        <v>1439</v>
      </c>
      <c r="H15108" s="49"/>
      <c r="I15108" s="51"/>
      <c r="J15108" s="51"/>
      <c r="K15108" s="49"/>
    </row>
    <row r="15109" customFormat="false" ht="15" hidden="false" customHeight="false" outlineLevel="0" collapsed="false">
      <c r="A15109" s="55" t="n">
        <v>42096</v>
      </c>
      <c r="B15109" s="56" t="s">
        <v>1525</v>
      </c>
      <c r="C15109" s="56" t="s">
        <v>3203</v>
      </c>
      <c r="D15109" s="30" t="n">
        <v>3542</v>
      </c>
      <c r="E15109" s="44" t="n">
        <v>0.291666666666667</v>
      </c>
      <c r="F15109" s="30" t="s">
        <v>1327</v>
      </c>
      <c r="H15109" s="3" t="s">
        <v>1327</v>
      </c>
      <c r="I15109" s="29" t="n">
        <v>222.2</v>
      </c>
      <c r="J15109" s="29" t="n">
        <v>130</v>
      </c>
      <c r="K15109" s="30" t="s">
        <v>2618</v>
      </c>
      <c r="M15109" s="31" t="n">
        <f aca="false">P15109+R15109+T15109+V15109+X15109+Z15109+AB15109+AD15109+AF15109+AH15109+AJ15109+AL15109+AN15109+AP15109+AR15109+AT15109+AV15109+AX15109+AZ15109+BB15109+BD15109+BF15109+BH15109+BJ15109+BL15109+BN15109+BP15109</f>
        <v>0</v>
      </c>
    </row>
    <row r="15110" customFormat="false" ht="15" hidden="false" customHeight="false" outlineLevel="0" collapsed="false">
      <c r="A15110" s="55" t="n">
        <v>42096</v>
      </c>
      <c r="B15110" s="56" t="s">
        <v>1539</v>
      </c>
      <c r="C15110" s="56" t="s">
        <v>1226</v>
      </c>
      <c r="D15110" s="30" t="n">
        <v>3544</v>
      </c>
      <c r="E15110" s="44" t="n">
        <v>0.333333333333333</v>
      </c>
      <c r="F15110" s="44" t="n">
        <v>0.875</v>
      </c>
      <c r="H15110" s="42" t="n">
        <v>0.541666666666667</v>
      </c>
      <c r="I15110" s="29" t="n">
        <v>352.5</v>
      </c>
      <c r="J15110" s="29" t="n">
        <v>243.25</v>
      </c>
      <c r="K15110" s="30" t="s">
        <v>2626</v>
      </c>
      <c r="M15110" s="31" t="n">
        <f aca="false">P15110+R15110+T15110+V15110+X15110+Z15110+AB15110+AD15110+AF15110+AH15110+AJ15110+AL15110+AN15110+AP15110+AR15110+AT15110+AV15110+AX15110+AZ15110+BB15110+BD15110+BF15110+BH15110+BJ15110+BL15110+BN15110+BP15110</f>
        <v>0</v>
      </c>
    </row>
    <row r="15111" customFormat="false" ht="15" hidden="false" customHeight="false" outlineLevel="0" collapsed="false">
      <c r="A15111" s="157" t="n">
        <v>42096</v>
      </c>
      <c r="B15111" s="152" t="s">
        <v>1173</v>
      </c>
      <c r="C15111" s="152" t="s">
        <v>1049</v>
      </c>
      <c r="D15111" s="72" t="n">
        <v>3545</v>
      </c>
      <c r="E15111" s="158" t="n">
        <v>0.291666666666667</v>
      </c>
      <c r="F15111" s="44" t="n">
        <v>0.677083333333333</v>
      </c>
      <c r="G15111" s="3" t="s">
        <v>2487</v>
      </c>
      <c r="H15111" s="3" t="s">
        <v>1230</v>
      </c>
      <c r="I15111" s="29" t="n">
        <v>262.5</v>
      </c>
      <c r="J15111" s="29" t="n">
        <v>183.75</v>
      </c>
      <c r="K15111" s="30" t="s">
        <v>2600</v>
      </c>
      <c r="M15111" s="31" t="n">
        <f aca="false">P15111+R15111+T15111+V15111+X15111+Z15111+AB15111+AD15111+AF15111+AH15111+AJ15111+AL15111+AN15111+AP15111+AR15111+AT15111+AV15111+AX15111+AZ15111+BB15111+BD15111+BF15111+BH15111+BJ15111+BL15111+BN15111+BP15111</f>
        <v>0</v>
      </c>
    </row>
    <row r="15112" customFormat="false" ht="15" hidden="false" customHeight="false" outlineLevel="0" collapsed="false">
      <c r="A15112" s="55" t="n">
        <v>42096</v>
      </c>
      <c r="B15112" s="56" t="s">
        <v>1199</v>
      </c>
      <c r="C15112" s="56" t="s">
        <v>925</v>
      </c>
      <c r="D15112" s="30" t="n">
        <v>3546</v>
      </c>
      <c r="E15112" s="44" t="n">
        <v>0.3125</v>
      </c>
      <c r="F15112" s="44" t="n">
        <v>0.555555555555556</v>
      </c>
      <c r="H15112" s="42" t="n">
        <v>0.25</v>
      </c>
      <c r="I15112" s="29" t="n">
        <v>205</v>
      </c>
      <c r="J15112" s="29" t="n">
        <v>135</v>
      </c>
      <c r="K15112" s="30" t="s">
        <v>1253</v>
      </c>
      <c r="M15112" s="31" t="n">
        <f aca="false">P15112+R15112+T15112+V15112+X15112+Z15112+AB15112+AD15112+AF15112+AH15112+AJ15112+AL15112+AN15112+AP15112+AR15112+AT15112+AV15112+AX15112+AZ15112+BB15112+BD15112+BF15112+BH15112+BJ15112+BL15112+BN15112+BP15112</f>
        <v>0</v>
      </c>
    </row>
    <row r="15113" customFormat="false" ht="15" hidden="false" customHeight="false" outlineLevel="0" collapsed="false">
      <c r="A15113" s="55" t="n">
        <v>42096</v>
      </c>
      <c r="B15113" s="56" t="s">
        <v>1197</v>
      </c>
      <c r="C15113" s="56" t="s">
        <v>1790</v>
      </c>
      <c r="D15113" s="30" t="n">
        <v>3547</v>
      </c>
      <c r="E15113" s="44" t="n">
        <v>0.5625</v>
      </c>
      <c r="F15113" s="44" t="n">
        <v>0.666666666666667</v>
      </c>
      <c r="H15113" s="42" t="n">
        <v>0.166666666666667</v>
      </c>
      <c r="I15113" s="29" t="n">
        <v>107</v>
      </c>
      <c r="J15113" s="29" t="n">
        <v>70</v>
      </c>
      <c r="K15113" s="30" t="s">
        <v>2599</v>
      </c>
    </row>
    <row r="15114" customFormat="false" ht="15" hidden="false" customHeight="false" outlineLevel="0" collapsed="false">
      <c r="A15114" s="55" t="n">
        <v>42096</v>
      </c>
      <c r="B15114" s="56" t="s">
        <v>1193</v>
      </c>
      <c r="C15114" s="56" t="s">
        <v>2671</v>
      </c>
      <c r="D15114" s="30" t="n">
        <v>3548</v>
      </c>
      <c r="E15114" s="44" t="n">
        <v>0.416666666666667</v>
      </c>
      <c r="F15114" s="44" t="n">
        <v>0.652777777777778</v>
      </c>
      <c r="G15114" s="156" t="s">
        <v>3204</v>
      </c>
      <c r="H15114" s="3" t="s">
        <v>1234</v>
      </c>
      <c r="I15114" s="29" t="n">
        <v>182</v>
      </c>
      <c r="J15114" s="29" t="n">
        <v>122.7</v>
      </c>
      <c r="K15114" s="30" t="s">
        <v>1216</v>
      </c>
    </row>
    <row r="15115" customFormat="false" ht="15" hidden="false" customHeight="false" outlineLevel="0" collapsed="false">
      <c r="A15115" s="55"/>
      <c r="B15115" s="56"/>
      <c r="C15115" s="56"/>
      <c r="D15115" s="30"/>
      <c r="E15115" s="44"/>
      <c r="F15115" s="30"/>
    </row>
    <row r="15116" customFormat="false" ht="15" hidden="false" customHeight="false" outlineLevel="0" collapsed="false">
      <c r="A15116" s="53"/>
      <c r="B15116" s="50"/>
      <c r="C15116" s="50"/>
      <c r="D15116" s="49"/>
      <c r="E15116" s="118"/>
      <c r="F15116" s="49"/>
      <c r="G15116" s="49"/>
      <c r="H15116" s="49"/>
      <c r="I15116" s="51"/>
      <c r="J15116" s="51"/>
      <c r="K15116" s="49"/>
    </row>
    <row r="15117" customFormat="false" ht="21" hidden="false" customHeight="false" outlineLevel="0" collapsed="false">
      <c r="A15117" s="53"/>
      <c r="B15117" s="50"/>
      <c r="C15117" s="50"/>
      <c r="D15117" s="49"/>
      <c r="E15117" s="118"/>
      <c r="F15117" s="49"/>
      <c r="G15117" s="442" t="s">
        <v>1295</v>
      </c>
      <c r="H15117" s="49"/>
      <c r="I15117" s="51"/>
      <c r="J15117" s="51"/>
      <c r="K15117" s="49"/>
    </row>
    <row r="15118" customFormat="false" ht="15" hidden="false" customHeight="false" outlineLevel="0" collapsed="false">
      <c r="A15118" s="55" t="n">
        <v>42097</v>
      </c>
      <c r="B15118" s="56" t="s">
        <v>1539</v>
      </c>
      <c r="C15118" s="56" t="s">
        <v>1226</v>
      </c>
      <c r="D15118" s="30" t="n">
        <v>3549</v>
      </c>
      <c r="E15118" s="44" t="n">
        <v>0.375</v>
      </c>
      <c r="F15118" s="44" t="n">
        <v>0.541666666666667</v>
      </c>
      <c r="H15118" s="42" t="n">
        <v>0.166666666666667</v>
      </c>
      <c r="I15118" s="29" t="n">
        <v>130</v>
      </c>
      <c r="J15118" s="29" t="n">
        <v>91</v>
      </c>
      <c r="K15118" s="30" t="s">
        <v>2626</v>
      </c>
      <c r="M15118" s="31" t="n">
        <f aca="false">P15118+R15118+T15118+V15118+X15118+Z15118+AB15118+AD15118+AF15118+AH15118+AJ15118+AL15118+AN15118+AP15118+AR15118+AT15118+AV15118+AX15118+AZ15118+BB15118+BD15118+BF15118+BH15118+BJ15118+BL15118+BN15118+BP15118</f>
        <v>0</v>
      </c>
    </row>
    <row r="15119" customFormat="false" ht="15" hidden="false" customHeight="false" outlineLevel="0" collapsed="false">
      <c r="A15119" s="41"/>
      <c r="E15119" s="42"/>
    </row>
    <row r="15120" customFormat="false" ht="15" hidden="false" customHeight="false" outlineLevel="0" collapsed="false">
      <c r="A15120" s="53"/>
      <c r="B15120" s="50"/>
      <c r="C15120" s="50"/>
      <c r="D15120" s="49"/>
      <c r="E15120" s="118"/>
      <c r="F15120" s="49"/>
      <c r="G15120" s="49"/>
      <c r="H15120" s="49"/>
      <c r="I15120" s="51"/>
      <c r="J15120" s="51"/>
      <c r="K15120" s="49"/>
    </row>
    <row r="15121" customFormat="false" ht="21" hidden="false" customHeight="false" outlineLevel="0" collapsed="false">
      <c r="A15121" s="53"/>
      <c r="B15121" s="50"/>
      <c r="C15121" s="50"/>
      <c r="D15121" s="49"/>
      <c r="E15121" s="118"/>
      <c r="F15121" s="49"/>
      <c r="G15121" s="442" t="s">
        <v>1301</v>
      </c>
      <c r="H15121" s="49"/>
      <c r="I15121" s="51"/>
      <c r="J15121" s="51"/>
      <c r="K15121" s="49"/>
    </row>
    <row r="15122" customFormat="false" ht="15" hidden="false" customHeight="false" outlineLevel="0" collapsed="false">
      <c r="A15122" s="55" t="n">
        <v>42100</v>
      </c>
      <c r="B15122" s="56" t="s">
        <v>2636</v>
      </c>
      <c r="C15122" s="56" t="s">
        <v>1540</v>
      </c>
      <c r="D15122" s="30" t="n">
        <v>3551</v>
      </c>
      <c r="E15122" s="44" t="n">
        <v>0.3125</v>
      </c>
      <c r="F15122" s="44" t="n">
        <v>0.59375</v>
      </c>
      <c r="G15122" s="3" t="s">
        <v>1170</v>
      </c>
      <c r="H15122" s="3" t="s">
        <v>1337</v>
      </c>
      <c r="I15122" s="29" t="n">
        <v>263</v>
      </c>
      <c r="J15122" s="29" t="n">
        <v>140</v>
      </c>
      <c r="K15122" s="30" t="s">
        <v>2381</v>
      </c>
      <c r="M15122" s="31" t="n">
        <f aca="false">P15122+R15122+T15122+V15122+X15122+Z15122+AB15122+AD15122+AF15122+AH15122+AJ15122+AL15122+AN15122+AP15122+AR15122+AT15122+AV15122+AX15122+AZ15122+BB15122+BD15122+BF15122+BH15122+BJ15122+BL15122+BN15122+BP15122</f>
        <v>0</v>
      </c>
    </row>
    <row r="15123" customFormat="false" ht="15" hidden="false" customHeight="false" outlineLevel="0" collapsed="false">
      <c r="A15123" s="55" t="n">
        <v>42100</v>
      </c>
      <c r="B15123" s="56" t="s">
        <v>1525</v>
      </c>
      <c r="C15123" s="56" t="s">
        <v>1540</v>
      </c>
      <c r="D15123" s="30" t="n">
        <v>3552</v>
      </c>
      <c r="E15123" s="44" t="n">
        <v>0.3125</v>
      </c>
      <c r="F15123" s="44" t="n">
        <v>0.638888888888889</v>
      </c>
      <c r="G15123" s="3" t="s">
        <v>1170</v>
      </c>
      <c r="H15123" s="3" t="s">
        <v>1248</v>
      </c>
      <c r="I15123" s="29" t="n">
        <v>296</v>
      </c>
      <c r="J15123" s="29" t="n">
        <v>157.5</v>
      </c>
      <c r="K15123" s="30" t="s">
        <v>2618</v>
      </c>
      <c r="M15123" s="31" t="n">
        <f aca="false">P15123+R15123+T15123+V15123+X15123+Z15123+AB15123+AD15123+AF15123+AH15123+AJ15123+AL15123+AN15123+AP15123+AR15123+AT15123+AV15123+AX15123+AZ15123+BB15123+BD15123+BF15123+BH15123+BJ15123+BL15123+BN15123+BP15123</f>
        <v>0</v>
      </c>
    </row>
    <row r="15124" customFormat="false" ht="15" hidden="false" customHeight="false" outlineLevel="0" collapsed="false">
      <c r="A15124" s="55" t="n">
        <v>42100</v>
      </c>
      <c r="B15124" s="56" t="s">
        <v>2627</v>
      </c>
      <c r="C15124" s="56" t="s">
        <v>2628</v>
      </c>
      <c r="D15124" s="30" t="n">
        <v>3553</v>
      </c>
      <c r="E15124" s="44" t="n">
        <v>0.333333333333333</v>
      </c>
      <c r="F15124" s="44" t="n">
        <v>0.59375</v>
      </c>
      <c r="G15124" s="156" t="s">
        <v>3041</v>
      </c>
      <c r="H15124" s="42" t="n">
        <v>0.270833333333333</v>
      </c>
      <c r="I15124" s="29" t="n">
        <v>169.5</v>
      </c>
      <c r="J15124" s="29" t="n">
        <v>113.75</v>
      </c>
      <c r="K15124" s="30" t="s">
        <v>2619</v>
      </c>
      <c r="M15124" s="31" t="n">
        <f aca="false">P15124+R15124+T15124+V15124+X15124+Z15124+AB15124+AD15124+AF15124+AH15124+AJ15124+AL15124+AN15124+AP15124+AR15124+AT15124+AV15124+AX15124+AZ15124+BB15124+BD15124+BF15124+BH15124+BJ15124+BL15124+BN15124+BP15124</f>
        <v>0</v>
      </c>
    </row>
    <row r="15125" customFormat="false" ht="15" hidden="false" customHeight="false" outlineLevel="0" collapsed="false">
      <c r="A15125" s="90" t="n">
        <v>42100</v>
      </c>
      <c r="B15125" s="33" t="s">
        <v>2629</v>
      </c>
      <c r="C15125" s="33" t="s">
        <v>1395</v>
      </c>
      <c r="D15125" s="91" t="n">
        <v>3558</v>
      </c>
      <c r="E15125" s="129" t="n">
        <v>0.291666666666667</v>
      </c>
      <c r="F15125" s="91" t="s">
        <v>1327</v>
      </c>
      <c r="H15125" s="3" t="s">
        <v>1327</v>
      </c>
      <c r="K15125" s="30" t="s">
        <v>2616</v>
      </c>
      <c r="M15125" s="31" t="n">
        <f aca="false">P15125+R15125+T15125+V15125+X15125+Z15125+AB15125+AD15125+AF15125+AH15125+AJ15125+AL15125+AN15125+AP15125+AR15125+AT15125+AV15125+AX15125+AZ15125+BB15125+BD15125+BF15125+BH15125+BJ15125+BL15125+BN15125+BP15125</f>
        <v>0</v>
      </c>
    </row>
    <row r="15126" customFormat="false" ht="15" hidden="false" customHeight="false" outlineLevel="0" collapsed="false">
      <c r="A15126" s="55" t="n">
        <v>42100</v>
      </c>
      <c r="B15126" s="56" t="s">
        <v>1362</v>
      </c>
      <c r="C15126" s="56" t="s">
        <v>1527</v>
      </c>
      <c r="D15126" s="30" t="n">
        <v>3560</v>
      </c>
      <c r="E15126" s="44" t="n">
        <v>0.416666666666667</v>
      </c>
      <c r="F15126" s="44" t="n">
        <v>0.635416666666667</v>
      </c>
      <c r="H15126" s="42" t="n">
        <v>0.229166666666667</v>
      </c>
      <c r="I15126" s="29" t="n">
        <v>137.5</v>
      </c>
      <c r="J15126" s="29" t="n">
        <v>96.25</v>
      </c>
      <c r="K15126" s="30" t="s">
        <v>2630</v>
      </c>
      <c r="M15126" s="31" t="n">
        <f aca="false">P15126+R15126+T15126+V15126+X15126+Z15126+AB15126+AD15126+AF15126+AH15126+AJ15126+AL15126+AN15126+AP15126+AR15126+AT15126+AV15126+AX15126+AZ15126+BB15126+BD15126+BF15126+BH15126+BJ15126+BL15126+BN15126+BP15126</f>
        <v>0</v>
      </c>
    </row>
    <row r="15127" customFormat="false" ht="15" hidden="false" customHeight="false" outlineLevel="0" collapsed="false">
      <c r="A15127" s="55" t="n">
        <v>42100</v>
      </c>
      <c r="B15127" s="56" t="s">
        <v>2627</v>
      </c>
      <c r="C15127" s="56" t="s">
        <v>2645</v>
      </c>
      <c r="D15127" s="30" t="n">
        <v>3561</v>
      </c>
      <c r="E15127" s="44" t="n">
        <v>0.666666666666667</v>
      </c>
      <c r="F15127" s="44" t="n">
        <v>0.729166666666667</v>
      </c>
      <c r="H15127" s="42" t="n">
        <v>0.166666666666667</v>
      </c>
      <c r="I15127" s="29" t="s">
        <v>3009</v>
      </c>
      <c r="J15127" s="29" t="n">
        <v>70</v>
      </c>
      <c r="K15127" s="30" t="s">
        <v>2619</v>
      </c>
      <c r="M15127" s="31" t="n">
        <f aca="false">P15127+R15127+T15127+V15127+X15127+Z15127+AB15127+AD15127+AF15127+AH15127+AJ15127+AL15127+AN15127+AP15127+AR15127+AT15127+AV15127+AX15127+AZ15127+BB15127+BD15127+BF15127+BH15127+BJ15127+BL15127+BN15127+BP15127</f>
        <v>0</v>
      </c>
    </row>
    <row r="15128" customFormat="false" ht="15" hidden="false" customHeight="false" outlineLevel="0" collapsed="false">
      <c r="A15128" s="55"/>
      <c r="B15128" s="56"/>
      <c r="C15128" s="56"/>
      <c r="D15128" s="30"/>
      <c r="E15128" s="44"/>
      <c r="F15128" s="30"/>
    </row>
    <row r="15129" customFormat="false" ht="15" hidden="false" customHeight="false" outlineLevel="0" collapsed="false">
      <c r="A15129" s="53"/>
      <c r="B15129" s="50"/>
      <c r="C15129" s="50"/>
      <c r="D15129" s="49"/>
      <c r="E15129" s="118"/>
      <c r="F15129" s="49"/>
      <c r="G15129" s="49"/>
      <c r="H15129" s="49"/>
      <c r="I15129" s="51"/>
      <c r="J15129" s="51"/>
      <c r="K15129" s="49"/>
    </row>
    <row r="15130" customFormat="false" ht="21" hidden="false" customHeight="false" outlineLevel="0" collapsed="false">
      <c r="A15130" s="53"/>
      <c r="B15130" s="50"/>
      <c r="C15130" s="50"/>
      <c r="D15130" s="49"/>
      <c r="E15130" s="118"/>
      <c r="F15130" s="49"/>
      <c r="G15130" s="442" t="s">
        <v>1245</v>
      </c>
      <c r="H15130" s="49"/>
      <c r="I15130" s="51"/>
      <c r="J15130" s="51"/>
      <c r="K15130" s="49"/>
    </row>
    <row r="15131" customFormat="false" ht="15" hidden="false" customHeight="false" outlineLevel="0" collapsed="false">
      <c r="A15131" s="55" t="n">
        <v>42101</v>
      </c>
      <c r="B15131" s="56" t="s">
        <v>2636</v>
      </c>
      <c r="C15131" s="56" t="s">
        <v>1540</v>
      </c>
      <c r="D15131" s="30" t="n">
        <v>3566</v>
      </c>
      <c r="E15131" s="44" t="n">
        <v>0.333333333333333</v>
      </c>
      <c r="F15131" s="44" t="n">
        <v>0.645833333333333</v>
      </c>
      <c r="H15131" s="42" t="n">
        <v>0.3125</v>
      </c>
      <c r="I15131" s="29" t="n">
        <v>254.5</v>
      </c>
      <c r="J15131" s="29" t="n">
        <v>131.25</v>
      </c>
      <c r="K15131" s="30" t="s">
        <v>2381</v>
      </c>
      <c r="M15131" s="31" t="n">
        <f aca="false">P15131+R15131+T15131+V15131+X15131+Z15131+AB15131+AD15131+AF15131+AH15131+AJ15131+AL15131+AN15131+AP15131+AR15131+AT15131+AV15131+AX15131+AZ15131+BB15131+BD15131+BF15131+BH15131+BJ15131+BL15131+BN15131+BP15131</f>
        <v>0</v>
      </c>
    </row>
    <row r="15132" customFormat="false" ht="15" hidden="false" customHeight="false" outlineLevel="0" collapsed="false">
      <c r="A15132" s="55" t="n">
        <v>42101</v>
      </c>
      <c r="B15132" s="56" t="s">
        <v>1539</v>
      </c>
      <c r="C15132" s="56" t="s">
        <v>2625</v>
      </c>
      <c r="D15132" s="30" t="n">
        <v>3567</v>
      </c>
      <c r="E15132" s="44" t="n">
        <v>0.291666666666667</v>
      </c>
      <c r="F15132" s="44" t="n">
        <v>0.583333333333333</v>
      </c>
      <c r="H15132" s="42" t="n">
        <v>0.291666666666667</v>
      </c>
      <c r="I15132" s="29" t="n">
        <v>182</v>
      </c>
      <c r="J15132" s="29" t="n">
        <v>122.5</v>
      </c>
      <c r="K15132" s="30" t="s">
        <v>2626</v>
      </c>
      <c r="M15132" s="31" t="n">
        <f aca="false">P15132+R15132+T15132+V15132+X15132+Z15132+AB15132+AD15132+AF15132+AH15132+AJ15132+AL15132+AN15132+AP15132+AR15132+AT15132+AV15132+AX15132+AZ15132+BB15132+BD15132+BF15132+BH15132+BJ15132+BL15132+BN15132+BP15132</f>
        <v>0</v>
      </c>
    </row>
    <row r="15133" customFormat="false" ht="15" hidden="false" customHeight="false" outlineLevel="0" collapsed="false">
      <c r="A15133" s="55" t="n">
        <v>42101</v>
      </c>
      <c r="B15133" s="56" t="s">
        <v>2627</v>
      </c>
      <c r="C15133" s="56" t="s">
        <v>2644</v>
      </c>
      <c r="D15133" s="30" t="n">
        <v>3568</v>
      </c>
      <c r="E15133" s="44" t="n">
        <v>0.583333333333333</v>
      </c>
      <c r="F15133" s="44" t="n">
        <v>0.722222222222222</v>
      </c>
      <c r="G15133" s="156" t="s">
        <v>3104</v>
      </c>
      <c r="H15133" s="42" t="n">
        <v>0.166666666666667</v>
      </c>
      <c r="I15133" s="29" t="n">
        <v>107</v>
      </c>
      <c r="J15133" s="29" t="n">
        <v>70</v>
      </c>
      <c r="K15133" s="30" t="s">
        <v>2619</v>
      </c>
      <c r="M15133" s="31" t="n">
        <f aca="false">P15133+R15133+T15133+V15133+X15133+Z15133+AB15133+AD15133+AF15133+AH15133+AJ15133+AL15133+AN15133+AP15133+AR15133+AT15133+AV15133+AX15133+AZ15133+BB15133+BD15133+BF15133+BH15133+BJ15133+BL15133+BN15133+BP15133</f>
        <v>0</v>
      </c>
    </row>
    <row r="15134" customFormat="false" ht="15" hidden="false" customHeight="false" outlineLevel="0" collapsed="false">
      <c r="A15134" s="55"/>
      <c r="B15134" s="56"/>
      <c r="C15134" s="56"/>
      <c r="D15134" s="30"/>
      <c r="E15134" s="44"/>
      <c r="F15134" s="30"/>
      <c r="G15134" s="156"/>
    </row>
    <row r="15135" customFormat="false" ht="15" hidden="false" customHeight="false" outlineLevel="0" collapsed="false">
      <c r="A15135" s="53"/>
      <c r="B15135" s="50"/>
      <c r="C15135" s="50"/>
      <c r="D15135" s="49"/>
      <c r="E15135" s="118"/>
      <c r="F15135" s="49"/>
      <c r="G15135" s="478"/>
      <c r="H15135" s="49"/>
      <c r="I15135" s="51"/>
      <c r="J15135" s="51"/>
      <c r="K15135" s="49"/>
    </row>
    <row r="15136" customFormat="false" ht="21" hidden="false" customHeight="false" outlineLevel="0" collapsed="false">
      <c r="A15136" s="53"/>
      <c r="B15136" s="50"/>
      <c r="C15136" s="50"/>
      <c r="D15136" s="49"/>
      <c r="E15136" s="118"/>
      <c r="F15136" s="49"/>
      <c r="G15136" s="479" t="s">
        <v>1343</v>
      </c>
      <c r="H15136" s="49"/>
      <c r="I15136" s="51"/>
      <c r="J15136" s="51"/>
      <c r="K15136" s="49"/>
    </row>
    <row r="15137" customFormat="false" ht="15" hidden="false" customHeight="false" outlineLevel="0" collapsed="false">
      <c r="A15137" s="55" t="n">
        <v>42102</v>
      </c>
      <c r="B15137" s="56" t="s">
        <v>2636</v>
      </c>
      <c r="C15137" s="56" t="s">
        <v>1540</v>
      </c>
      <c r="D15137" s="30" t="n">
        <v>3574</v>
      </c>
      <c r="E15137" s="44" t="n">
        <v>0.3125</v>
      </c>
      <c r="F15137" s="44" t="n">
        <v>0.576388888888889</v>
      </c>
      <c r="G15137" s="156"/>
      <c r="H15137" s="42" t="n">
        <v>0.270833333333333</v>
      </c>
      <c r="I15137" s="29" t="n">
        <v>226.5</v>
      </c>
      <c r="J15137" s="29" t="n">
        <v>113.75</v>
      </c>
      <c r="K15137" s="30" t="s">
        <v>2381</v>
      </c>
      <c r="M15137" s="31" t="n">
        <f aca="false">P15137+R15137+T15137+V15137+X15137+Z15137+AB15137+AD15137+AF15137+AH15137+AJ15137+AL15137+AN15137+AP15137+AR15137+AT15137+AV15137+AX15137+AZ15137+BB15137+BD15137+BF15137+BH15137+BJ15137+BL15137+BN15137+BP15137</f>
        <v>0</v>
      </c>
    </row>
    <row r="15138" customFormat="false" ht="15" hidden="false" customHeight="false" outlineLevel="0" collapsed="false">
      <c r="A15138" s="55" t="n">
        <v>42102</v>
      </c>
      <c r="B15138" s="56" t="s">
        <v>2627</v>
      </c>
      <c r="C15138" s="56" t="s">
        <v>3011</v>
      </c>
      <c r="D15138" s="30" t="n">
        <v>3575</v>
      </c>
      <c r="E15138" s="44" t="n">
        <v>0.333333333333333</v>
      </c>
      <c r="F15138" s="44" t="n">
        <v>0.708333333333333</v>
      </c>
      <c r="G15138" s="156" t="s">
        <v>3041</v>
      </c>
      <c r="H15138" s="42" t="n">
        <v>0.375</v>
      </c>
      <c r="I15138" s="29" t="n">
        <v>232</v>
      </c>
      <c r="J15138" s="29" t="n">
        <v>157.5</v>
      </c>
      <c r="K15138" s="30" t="s">
        <v>2619</v>
      </c>
      <c r="M15138" s="31" t="n">
        <f aca="false">P15138+R15138+T15138+V15138+X15138+Z15138+AB15138+AD15138+AF15138+AH15138+AJ15138+AL15138+AN15138+AP15138+AR15138+AT15138+AV15138+AX15138+AZ15138+BB15138+BD15138+BF15138+BH15138+BJ15138+BL15138+BN15138+BP15138</f>
        <v>0</v>
      </c>
    </row>
    <row r="15139" customFormat="false" ht="15" hidden="false" customHeight="false" outlineLevel="0" collapsed="false">
      <c r="A15139" s="157" t="n">
        <v>42102</v>
      </c>
      <c r="B15139" s="152" t="s">
        <v>1362</v>
      </c>
      <c r="C15139" s="152" t="s">
        <v>1527</v>
      </c>
      <c r="D15139" s="72" t="n">
        <v>3576</v>
      </c>
      <c r="E15139" s="158" t="n">
        <v>0.375</v>
      </c>
      <c r="F15139" s="44" t="n">
        <v>0.697916666666667</v>
      </c>
      <c r="H15139" s="42" t="n">
        <v>0.333333333333333</v>
      </c>
      <c r="I15139" s="29" t="n">
        <v>200</v>
      </c>
      <c r="J15139" s="29" t="n">
        <v>140</v>
      </c>
      <c r="K15139" s="30" t="s">
        <v>2630</v>
      </c>
      <c r="M15139" s="31" t="n">
        <f aca="false">P15139+R15139+T15139+V15139+X15139+Z15139+AB15139+AD15139+AF15139+AH15139+AJ15139+AL15139+AN15139+AP15139+AR15139+AT15139+AV15139+AX15139+AZ15139+BB15139+BD15139+BF15139+BH15139+BJ15139+BL15139+BN15139+BP15139</f>
        <v>0</v>
      </c>
    </row>
    <row r="15140" customFormat="false" ht="15" hidden="false" customHeight="false" outlineLevel="0" collapsed="false">
      <c r="A15140" s="55" t="n">
        <v>42102</v>
      </c>
      <c r="B15140" s="56" t="s">
        <v>1539</v>
      </c>
      <c r="C15140" s="56" t="s">
        <v>1540</v>
      </c>
      <c r="D15140" s="30" t="n">
        <v>3577</v>
      </c>
      <c r="E15140" s="44" t="n">
        <v>0.354166666666667</v>
      </c>
      <c r="F15140" s="44" t="n">
        <v>0.576388888888889</v>
      </c>
      <c r="H15140" s="42" t="n">
        <v>0.229166666666667</v>
      </c>
      <c r="I15140" s="29" t="n">
        <v>193.5</v>
      </c>
      <c r="J15140" s="29" t="n">
        <v>96.25</v>
      </c>
      <c r="K15140" s="30" t="s">
        <v>2626</v>
      </c>
      <c r="M15140" s="31" t="n">
        <f aca="false">P15140+R15140+T15140+V15140+X15140+Z15140+AB15140+AD15140+AF15140+AH15140+AJ15140+AL15140+AN15140+AP15140+AR15140+AT15140+AV15140+AX15140+AZ15140+BB15140+BD15140+BF15140+BH15140+BJ15140+BL15140+BN15140+BP15140</f>
        <v>0</v>
      </c>
    </row>
    <row r="15141" customFormat="false" ht="15" hidden="false" customHeight="false" outlineLevel="0" collapsed="false">
      <c r="A15141" s="55" t="n">
        <v>42102</v>
      </c>
      <c r="B15141" s="56" t="s">
        <v>1539</v>
      </c>
      <c r="C15141" s="56" t="s">
        <v>2792</v>
      </c>
      <c r="D15141" s="30" t="n">
        <v>3578</v>
      </c>
      <c r="E15141" s="44" t="n">
        <v>0.604166666666667</v>
      </c>
      <c r="F15141" s="44" t="n">
        <v>0.8125</v>
      </c>
      <c r="H15141" s="42" t="n">
        <v>0.208333333333333</v>
      </c>
      <c r="I15141" s="29" t="n">
        <v>143.25</v>
      </c>
      <c r="J15141" s="29" t="n">
        <v>95.37</v>
      </c>
      <c r="K15141" s="30" t="s">
        <v>2465</v>
      </c>
      <c r="M15141" s="31" t="n">
        <f aca="false">P15141+R15141+T15141+V15141+X15141+Z15141+AB15141+AD15141+AF15141+AH15141+AJ15141+AL15141+AN15141+AP15141+AR15141+AT15141+AV15141+AX15141+AZ15141+BB15141+BD15141+BF15141+BH15141+BJ15141+BL15141+BN15141+BP15141</f>
        <v>0</v>
      </c>
    </row>
    <row r="15142" customFormat="false" ht="15" hidden="false" customHeight="false" outlineLevel="0" collapsed="false">
      <c r="A15142" s="55"/>
      <c r="B15142" s="56"/>
      <c r="C15142" s="56"/>
      <c r="D15142" s="30"/>
      <c r="E15142" s="44"/>
      <c r="F15142" s="30"/>
    </row>
    <row r="15143" customFormat="false" ht="15" hidden="false" customHeight="false" outlineLevel="0" collapsed="false">
      <c r="A15143" s="53"/>
      <c r="B15143" s="50"/>
      <c r="C15143" s="50"/>
      <c r="D15143" s="49"/>
      <c r="E15143" s="118"/>
      <c r="F15143" s="49"/>
      <c r="G15143" s="49"/>
      <c r="H15143" s="49"/>
      <c r="I15143" s="51"/>
      <c r="J15143" s="51"/>
      <c r="K15143" s="49"/>
    </row>
    <row r="15144" customFormat="false" ht="21" hidden="false" customHeight="false" outlineLevel="0" collapsed="false">
      <c r="A15144" s="53"/>
      <c r="B15144" s="50"/>
      <c r="C15144" s="50"/>
      <c r="D15144" s="49"/>
      <c r="E15144" s="118"/>
      <c r="F15144" s="49"/>
      <c r="G15144" s="442" t="s">
        <v>1439</v>
      </c>
      <c r="H15144" s="49"/>
      <c r="I15144" s="51"/>
      <c r="J15144" s="51"/>
      <c r="K15144" s="49"/>
    </row>
    <row r="15145" customFormat="false" ht="15" hidden="false" customHeight="false" outlineLevel="0" collapsed="false">
      <c r="A15145" s="55" t="n">
        <v>42103</v>
      </c>
      <c r="B15145" s="56" t="s">
        <v>2627</v>
      </c>
      <c r="C15145" s="56" t="s">
        <v>1540</v>
      </c>
      <c r="D15145" s="30" t="n">
        <v>3579</v>
      </c>
      <c r="E15145" s="44" t="n">
        <v>0.3125</v>
      </c>
      <c r="F15145" s="44" t="n">
        <v>0.701388888888889</v>
      </c>
      <c r="G15145" s="233" t="s">
        <v>3205</v>
      </c>
      <c r="H15145" s="3" t="s">
        <v>1230</v>
      </c>
      <c r="I15145" s="29" t="n">
        <v>345.5</v>
      </c>
      <c r="J15145" s="29" t="n">
        <v>231.25</v>
      </c>
      <c r="K15145" s="30" t="s">
        <v>2619</v>
      </c>
      <c r="M15145" s="31" t="n">
        <f aca="false">P15145+R15145+T15145+V15145+X15145+Z15145+AB15145+AD15145+AF15145+AH15145+AJ15145+AL15145+AN15145+AP15145+AR15145+AT15145+AV15145+AX15145+AZ15145+BB15145+BD15145+BF15145+BH15145+BJ15145+BL15145+BN15145+BP15145</f>
        <v>0</v>
      </c>
    </row>
    <row r="15146" customFormat="false" ht="15" hidden="false" customHeight="false" outlineLevel="0" collapsed="false">
      <c r="A15146" s="55" t="n">
        <v>42103</v>
      </c>
      <c r="B15146" s="56" t="s">
        <v>2636</v>
      </c>
      <c r="C15146" s="56" t="s">
        <v>1540</v>
      </c>
      <c r="D15146" s="30" t="n">
        <v>3580</v>
      </c>
      <c r="E15146" s="44" t="n">
        <v>0.3125</v>
      </c>
      <c r="F15146" s="44" t="n">
        <v>0.659722222222222</v>
      </c>
      <c r="G15146" s="3" t="s">
        <v>3044</v>
      </c>
      <c r="H15146" s="42" t="n">
        <v>0.354166666666667</v>
      </c>
      <c r="I15146" s="29" t="n">
        <v>287.5</v>
      </c>
      <c r="J15146" s="29" t="n">
        <v>191.25</v>
      </c>
      <c r="K15146" s="30" t="s">
        <v>2381</v>
      </c>
      <c r="M15146" s="31" t="n">
        <f aca="false">P15146+R15146+T15146+V15146+X15146+Z15146+AB15146+AD15146+AF15146+AH15146+AJ15146+AL15146+AN15146+AP15146+AR15146+AT15146+AV15146+AX15146+AZ15146+BB15146+BD15146+BF15146+BH15146+BJ15146+BL15146+BN15146+BP15146</f>
        <v>0</v>
      </c>
    </row>
    <row r="15147" customFormat="false" ht="15" hidden="false" customHeight="false" outlineLevel="0" collapsed="false">
      <c r="A15147" s="55" t="n">
        <v>42103</v>
      </c>
      <c r="B15147" s="56" t="s">
        <v>1525</v>
      </c>
      <c r="C15147" s="56" t="s">
        <v>1540</v>
      </c>
      <c r="D15147" s="30" t="n">
        <v>3581</v>
      </c>
      <c r="E15147" s="44" t="n">
        <v>0.3125</v>
      </c>
      <c r="F15147" s="44" t="n">
        <v>0.638888888888889</v>
      </c>
      <c r="G15147" s="3" t="s">
        <v>3206</v>
      </c>
      <c r="H15147" s="42" t="n">
        <v>0.333333333333333</v>
      </c>
      <c r="I15147" s="29" t="n">
        <v>277</v>
      </c>
      <c r="J15147" s="29" t="n">
        <v>180</v>
      </c>
      <c r="K15147" s="30" t="s">
        <v>2618</v>
      </c>
      <c r="M15147" s="31" t="n">
        <f aca="false">P15147+R15147+T15147+V15147+X15147+Z15147+AB15147+AD15147+AF15147+AH15147+AJ15147+AL15147+AN15147+AP15147+AR15147+AT15147+AV15147+AX15147+AZ15147+BB15147+BD15147+BF15147+BH15147+BJ15147+BL15147+BN15147+BP15147</f>
        <v>0</v>
      </c>
    </row>
    <row r="15148" customFormat="false" ht="15" hidden="false" customHeight="false" outlineLevel="0" collapsed="false">
      <c r="A15148" s="55" t="n">
        <v>42103</v>
      </c>
      <c r="B15148" s="56" t="s">
        <v>1539</v>
      </c>
      <c r="C15148" s="56" t="s">
        <v>1540</v>
      </c>
      <c r="D15148" s="30" t="n">
        <v>3582</v>
      </c>
      <c r="E15148" s="44" t="n">
        <v>0.3125</v>
      </c>
      <c r="F15148" s="44" t="n">
        <v>0.534722222222222</v>
      </c>
      <c r="H15148" s="42" t="n">
        <v>0.229166666666667</v>
      </c>
      <c r="I15148" s="29" t="n">
        <v>188.5</v>
      </c>
      <c r="J15148" s="29" t="n">
        <v>96.25</v>
      </c>
      <c r="K15148" s="30" t="s">
        <v>2626</v>
      </c>
      <c r="M15148" s="31" t="n">
        <f aca="false">P15148+R15148+T15148+V15148+X15148+Z15148+AB15148+AD15148+AF15148+AH15148+AJ15148+AL15148+AN15148+AP15148+AR15148+AT15148+AV15148+AX15148+AZ15148+BB15148+BD15148+BF15148+BH15148+BJ15148+BL15148+BN15148+BP15148</f>
        <v>0</v>
      </c>
    </row>
    <row r="15149" customFormat="false" ht="15" hidden="false" customHeight="false" outlineLevel="0" collapsed="false">
      <c r="A15149" s="55" t="n">
        <v>42103</v>
      </c>
      <c r="B15149" s="56" t="s">
        <v>1362</v>
      </c>
      <c r="C15149" s="56" t="s">
        <v>1527</v>
      </c>
      <c r="D15149" s="30" t="n">
        <v>3583</v>
      </c>
      <c r="E15149" s="44" t="n">
        <v>0.375</v>
      </c>
      <c r="F15149" s="44" t="n">
        <v>0.71875</v>
      </c>
      <c r="H15149" s="42" t="n">
        <v>0.354166666666667</v>
      </c>
      <c r="I15149" s="29" t="n">
        <v>212.5</v>
      </c>
      <c r="J15149" s="29" t="n">
        <v>148.75</v>
      </c>
      <c r="K15149" s="30" t="s">
        <v>2630</v>
      </c>
    </row>
    <row r="15150" customFormat="false" ht="15" hidden="false" customHeight="false" outlineLevel="0" collapsed="false">
      <c r="A15150" s="55"/>
      <c r="B15150" s="56"/>
      <c r="C15150" s="56"/>
      <c r="D15150" s="30"/>
      <c r="E15150" s="44"/>
      <c r="F15150" s="30"/>
    </row>
    <row r="15151" customFormat="false" ht="15" hidden="false" customHeight="false" outlineLevel="0" collapsed="false">
      <c r="A15151" s="53"/>
      <c r="B15151" s="50"/>
      <c r="C15151" s="50"/>
      <c r="D15151" s="49"/>
      <c r="E15151" s="118"/>
      <c r="F15151" s="49"/>
      <c r="G15151" s="49"/>
      <c r="H15151" s="49"/>
      <c r="I15151" s="51"/>
      <c r="J15151" s="51"/>
      <c r="K15151" s="49"/>
    </row>
    <row r="15152" customFormat="false" ht="21" hidden="false" customHeight="false" outlineLevel="0" collapsed="false">
      <c r="A15152" s="53"/>
      <c r="B15152" s="50"/>
      <c r="C15152" s="50"/>
      <c r="D15152" s="49"/>
      <c r="E15152" s="118"/>
      <c r="F15152" s="49"/>
      <c r="G15152" s="442" t="s">
        <v>1295</v>
      </c>
      <c r="H15152" s="49"/>
      <c r="I15152" s="51"/>
      <c r="J15152" s="51"/>
      <c r="K15152" s="49"/>
    </row>
    <row r="15153" customFormat="false" ht="15" hidden="false" customHeight="false" outlineLevel="0" collapsed="false">
      <c r="A15153" s="157" t="n">
        <v>42104</v>
      </c>
      <c r="B15153" s="152" t="s">
        <v>2627</v>
      </c>
      <c r="C15153" s="152" t="s">
        <v>2887</v>
      </c>
      <c r="D15153" s="72" t="n">
        <v>3583</v>
      </c>
      <c r="E15153" s="158" t="n">
        <v>0.333333333333333</v>
      </c>
      <c r="F15153" s="44" t="n">
        <v>0.399305555555556</v>
      </c>
      <c r="G15153" s="156" t="s">
        <v>3043</v>
      </c>
      <c r="H15153" s="42" t="n">
        <v>0.166666666666667</v>
      </c>
      <c r="I15153" s="29" t="n">
        <v>107</v>
      </c>
      <c r="J15153" s="29" t="n">
        <v>70</v>
      </c>
      <c r="K15153" s="30" t="s">
        <v>2619</v>
      </c>
      <c r="M15153" s="31" t="n">
        <f aca="false">P15153+R15153+T15153+V15153+X15153+Z15153+AB15153+AD15153+AF15153+AH15153+AJ15153+AL15153+AN15153+AP15153+AR15153+AT15153+AV15153+AX15153+AZ15153+BB15153+BD15153+BF15153+BH15153+BJ15153+BL15153+BN15153+BP15153</f>
        <v>0</v>
      </c>
    </row>
    <row r="15154" customFormat="false" ht="15" hidden="false" customHeight="false" outlineLevel="0" collapsed="false">
      <c r="A15154" s="157" t="n">
        <v>42104</v>
      </c>
      <c r="B15154" s="152" t="s">
        <v>1173</v>
      </c>
      <c r="C15154" s="152" t="s">
        <v>1049</v>
      </c>
      <c r="D15154" s="72" t="n">
        <v>3584</v>
      </c>
      <c r="E15154" s="44" t="n">
        <v>0.375</v>
      </c>
      <c r="F15154" s="44" t="n">
        <v>0.677083333333333</v>
      </c>
      <c r="H15154" s="42" t="n">
        <v>0.3125</v>
      </c>
      <c r="I15154" s="29" t="n">
        <v>187.5</v>
      </c>
      <c r="J15154" s="29" t="n">
        <v>131.25</v>
      </c>
      <c r="K15154" s="30" t="s">
        <v>2600</v>
      </c>
      <c r="M15154" s="31" t="n">
        <f aca="false">P15154+R15154+T15154+V15154+X15154+Z15154+AB15154+AD15154+AF15154+AH15154+AJ15154+AL15154+AN15154+AP15154+AR15154+AT15154+AV15154+AX15154+AZ15154+BB15154+BD15154+BF15154+BH15154+BJ15154+BL15154+BN15154+BP15154</f>
        <v>0</v>
      </c>
    </row>
    <row r="15155" customFormat="false" ht="15" hidden="false" customHeight="false" outlineLevel="0" collapsed="false">
      <c r="A15155" s="55" t="n">
        <v>42104</v>
      </c>
      <c r="B15155" s="56" t="s">
        <v>1539</v>
      </c>
      <c r="C15155" s="56" t="s">
        <v>1556</v>
      </c>
      <c r="D15155" s="30" t="n">
        <v>3585</v>
      </c>
      <c r="E15155" s="44" t="n">
        <v>0.458333333333333</v>
      </c>
      <c r="F15155" s="44" t="n">
        <v>0.5625</v>
      </c>
      <c r="G15155" s="480"/>
      <c r="H15155" s="42" t="n">
        <v>0.166666666666667</v>
      </c>
      <c r="I15155" s="29" t="n">
        <v>107</v>
      </c>
      <c r="J15155" s="29" t="n">
        <v>70</v>
      </c>
      <c r="K15155" s="30" t="s">
        <v>2626</v>
      </c>
      <c r="M15155" s="31" t="n">
        <f aca="false">P15155+R15155+T15155+V15155+X15155+Z15155+AB15155+AD15155+AF15155+AH15155+AJ15155+AL15155+AN15155+AP15155+AR15155+AT15155+AV15155+AX15155+AZ15155+BB15155+BD15155+BF15155+BH15155+BJ15155+BL15155+BN15155+BP15155</f>
        <v>0</v>
      </c>
    </row>
    <row r="15156" customFormat="false" ht="15" hidden="false" customHeight="false" outlineLevel="0" collapsed="false">
      <c r="A15156" s="55" t="n">
        <v>42104</v>
      </c>
      <c r="B15156" s="56" t="s">
        <v>2627</v>
      </c>
      <c r="C15156" s="56" t="s">
        <v>2624</v>
      </c>
      <c r="D15156" s="30" t="n">
        <v>3586</v>
      </c>
      <c r="E15156" s="44" t="n">
        <v>0.541666666666667</v>
      </c>
      <c r="F15156" s="44" t="n">
        <v>0.680555555555555</v>
      </c>
      <c r="H15156" s="42" t="n">
        <v>0.166666666666667</v>
      </c>
      <c r="I15156" s="29" t="n">
        <v>107</v>
      </c>
      <c r="J15156" s="29" t="n">
        <v>70</v>
      </c>
      <c r="K15156" s="30" t="s">
        <v>2619</v>
      </c>
      <c r="M15156" s="31" t="n">
        <f aca="false">P15156+R15156+T15156+V15156+X15156+Z15156+AB15156+AD15156+AF15156+AH15156+AJ15156+AL15156+AN15156+AP15156+AR15156+AT15156+AV15156+AX15156+AZ15156+BB15156+BD15156+BF15156+BH15156+BJ15156+BL15156+BN15156+BP15156</f>
        <v>0</v>
      </c>
    </row>
    <row r="15157" customFormat="false" ht="15" hidden="false" customHeight="false" outlineLevel="0" collapsed="false">
      <c r="A15157" s="55" t="n">
        <v>42104</v>
      </c>
      <c r="B15157" s="56" t="s">
        <v>1539</v>
      </c>
      <c r="C15157" s="56" t="s">
        <v>3207</v>
      </c>
      <c r="D15157" s="30" t="n">
        <v>3587</v>
      </c>
      <c r="E15157" s="44" t="n">
        <v>0.572916666666667</v>
      </c>
      <c r="F15157" s="44" t="n">
        <v>0.680555555555555</v>
      </c>
      <c r="G15157" s="30"/>
      <c r="H15157" s="42" t="n">
        <v>0.166666666666667</v>
      </c>
      <c r="I15157" s="29" t="n">
        <v>139</v>
      </c>
      <c r="J15157" s="29" t="n">
        <v>70</v>
      </c>
      <c r="K15157" s="30" t="s">
        <v>2626</v>
      </c>
      <c r="M15157" s="31" t="n">
        <f aca="false">P15157+R15157+T15157+V15157+X15157+Z15157+AB15157+AD15157+AF15157+AH15157+AJ15157+AL15157+AN15157+AP15157+AR15157+AT15157+AV15157+AX15157+AZ15157+BB15157+BD15157+BF15157+BH15157+BJ15157+BL15157+BN15157+BP15157</f>
        <v>0</v>
      </c>
    </row>
    <row r="15158" customFormat="false" ht="15" hidden="false" customHeight="false" outlineLevel="0" collapsed="false">
      <c r="A15158" s="55"/>
      <c r="B15158" s="56"/>
      <c r="C15158" s="56"/>
      <c r="D15158" s="30"/>
      <c r="E15158" s="44"/>
      <c r="F15158" s="30"/>
    </row>
    <row r="15159" customFormat="false" ht="15" hidden="false" customHeight="false" outlineLevel="0" collapsed="false">
      <c r="A15159" s="53"/>
      <c r="B15159" s="50"/>
      <c r="C15159" s="50"/>
      <c r="D15159" s="49"/>
      <c r="E15159" s="118"/>
      <c r="F15159" s="49"/>
      <c r="G15159" s="49"/>
      <c r="H15159" s="49"/>
      <c r="I15159" s="51"/>
      <c r="J15159" s="51"/>
      <c r="K15159" s="49"/>
    </row>
    <row r="15160" customFormat="false" ht="21" hidden="false" customHeight="false" outlineLevel="0" collapsed="false">
      <c r="A15160" s="53"/>
      <c r="B15160" s="50"/>
      <c r="C15160" s="50"/>
      <c r="D15160" s="49"/>
      <c r="E15160" s="118"/>
      <c r="F15160" s="49"/>
      <c r="G15160" s="442" t="s">
        <v>1423</v>
      </c>
      <c r="H15160" s="49"/>
      <c r="I15160" s="51"/>
      <c r="J15160" s="51"/>
      <c r="K15160" s="49"/>
    </row>
    <row r="15161" customFormat="false" ht="15" hidden="false" customHeight="false" outlineLevel="0" collapsed="false">
      <c r="A15161" s="55" t="n">
        <v>42106</v>
      </c>
      <c r="B15161" s="56" t="s">
        <v>1539</v>
      </c>
      <c r="C15161" s="56" t="s">
        <v>1226</v>
      </c>
      <c r="D15161" s="30" t="n">
        <v>3588</v>
      </c>
      <c r="E15161" s="44" t="n">
        <v>0.416666666666667</v>
      </c>
      <c r="F15161" s="44" t="n">
        <v>0.645833333333333</v>
      </c>
      <c r="H15161" s="42" t="n">
        <v>0.229166666666667</v>
      </c>
      <c r="I15161" s="29" t="n">
        <v>178.75</v>
      </c>
      <c r="J15161" s="29" t="n">
        <v>125.12</v>
      </c>
      <c r="K15161" s="30" t="s">
        <v>2626</v>
      </c>
      <c r="M15161" s="31" t="n">
        <f aca="false">P15161+R15161+T15161+V15161+X15161+Z15161+AB15161+AD15161+AF15161+AH15161+AJ15161+AL15161+AN15161+AP15161+AR15161+AT15161+AV15161+AX15161+AZ15161+BB15161+BD15161+BF15161+BH15161+BJ15161+BL15161+BN15161+BP15161</f>
        <v>0</v>
      </c>
    </row>
    <row r="15162" customFormat="false" ht="15" hidden="false" customHeight="false" outlineLevel="0" collapsed="false">
      <c r="A15162" s="55"/>
      <c r="B15162" s="56"/>
      <c r="C15162" s="56"/>
      <c r="D15162" s="30"/>
      <c r="E15162" s="44"/>
      <c r="F15162" s="30"/>
    </row>
    <row r="15163" customFormat="false" ht="15" hidden="false" customHeight="false" outlineLevel="0" collapsed="false">
      <c r="A15163" s="53"/>
      <c r="B15163" s="50"/>
      <c r="C15163" s="50"/>
      <c r="D15163" s="49"/>
      <c r="E15163" s="118"/>
      <c r="F15163" s="49"/>
      <c r="G15163" s="49"/>
      <c r="H15163" s="49"/>
      <c r="I15163" s="51"/>
      <c r="J15163" s="51"/>
      <c r="K15163" s="49"/>
    </row>
    <row r="15164" customFormat="false" ht="21" hidden="false" customHeight="false" outlineLevel="0" collapsed="false">
      <c r="A15164" s="53"/>
      <c r="B15164" s="50"/>
      <c r="C15164" s="50"/>
      <c r="D15164" s="49"/>
      <c r="E15164" s="118"/>
      <c r="F15164" s="49"/>
      <c r="G15164" s="442" t="s">
        <v>1301</v>
      </c>
      <c r="H15164" s="49"/>
      <c r="I15164" s="51"/>
      <c r="J15164" s="51"/>
      <c r="K15164" s="49"/>
    </row>
    <row r="15165" customFormat="false" ht="15" hidden="false" customHeight="false" outlineLevel="0" collapsed="false">
      <c r="A15165" s="55" t="n">
        <v>42107</v>
      </c>
      <c r="B15165" s="56" t="s">
        <v>2627</v>
      </c>
      <c r="C15165" s="56" t="s">
        <v>2628</v>
      </c>
      <c r="D15165" s="30" t="n">
        <v>3589</v>
      </c>
      <c r="E15165" s="44" t="n">
        <v>0.333333333333333</v>
      </c>
      <c r="F15165" s="44" t="n">
        <v>0.71875</v>
      </c>
      <c r="G15165" s="156" t="s">
        <v>3104</v>
      </c>
      <c r="H15165" s="42" t="n">
        <v>0.395833333333333</v>
      </c>
      <c r="I15165" s="29" t="n">
        <v>244.5</v>
      </c>
      <c r="J15165" s="29" t="n">
        <v>166.25</v>
      </c>
      <c r="K15165" s="30" t="s">
        <v>2619</v>
      </c>
      <c r="M15165" s="31" t="n">
        <f aca="false">P15165+R15165+T15165+V15165+X15165+Z15165+AB15165+AD15165+AF15165+AH15165+AJ15165+AL15165+AN15165+AP15165+AR15165+AT15165+AV15165+AX15165+AZ15165+BB15165+BD15165+BF15165+BH15165+BJ15165+BL15165+BN15165+BP15165</f>
        <v>0</v>
      </c>
    </row>
    <row r="15166" customFormat="false" ht="15" hidden="false" customHeight="false" outlineLevel="0" collapsed="false">
      <c r="A15166" s="55" t="n">
        <v>42107</v>
      </c>
      <c r="B15166" s="56" t="s">
        <v>1195</v>
      </c>
      <c r="C15166" s="56" t="s">
        <v>490</v>
      </c>
      <c r="D15166" s="30" t="n">
        <v>3590</v>
      </c>
      <c r="E15166" s="44" t="n">
        <v>0.427083333333333</v>
      </c>
      <c r="F15166" s="44" t="n">
        <v>0.645833333333333</v>
      </c>
      <c r="H15166" s="42" t="n">
        <v>0.229166666666667</v>
      </c>
      <c r="I15166" s="29" t="n">
        <v>142.5</v>
      </c>
      <c r="J15166" s="29" t="n">
        <v>96.25</v>
      </c>
      <c r="K15166" s="30" t="s">
        <v>2465</v>
      </c>
      <c r="M15166" s="31" t="n">
        <f aca="false">P15166+R15166+T15166+V15166+X15166+Z15166+AB15166+AD15166+AF15166+AH15166+AJ15166+AL15166+AN15166+AP15166+AR15166+AT15166+AV15166+AX15166+AZ15166+BB15166+BD15166+BF15166+BH15166+BJ15166+BL15166+BN15166+BP15166</f>
        <v>0</v>
      </c>
    </row>
    <row r="15167" customFormat="false" ht="15" hidden="false" customHeight="false" outlineLevel="0" collapsed="false">
      <c r="A15167" s="55" t="n">
        <v>42107</v>
      </c>
      <c r="B15167" s="56" t="s">
        <v>2627</v>
      </c>
      <c r="C15167" s="56" t="s">
        <v>3208</v>
      </c>
      <c r="D15167" s="30" t="n">
        <v>3591</v>
      </c>
      <c r="E15167" s="44" t="n">
        <v>0.697916666666667</v>
      </c>
      <c r="F15167" s="44" t="n">
        <v>0.770833333333334</v>
      </c>
      <c r="H15167" s="42" t="n">
        <v>0.166666666666667</v>
      </c>
      <c r="I15167" s="29" t="n">
        <v>107</v>
      </c>
      <c r="J15167" s="29" t="n">
        <v>70</v>
      </c>
      <c r="K15167" s="30" t="s">
        <v>2619</v>
      </c>
    </row>
    <row r="15168" customFormat="false" ht="15" hidden="false" customHeight="false" outlineLevel="0" collapsed="false">
      <c r="A15168" s="55"/>
      <c r="B15168" s="56"/>
      <c r="C15168" s="56"/>
      <c r="D15168" s="30"/>
      <c r="E15168" s="30"/>
      <c r="F15168" s="30"/>
    </row>
    <row r="15169" customFormat="false" ht="15" hidden="false" customHeight="false" outlineLevel="0" collapsed="false">
      <c r="A15169" s="53"/>
      <c r="B15169" s="50"/>
      <c r="C15169" s="50"/>
      <c r="D15169" s="49"/>
      <c r="E15169" s="49"/>
      <c r="F15169" s="49"/>
      <c r="G15169" s="49"/>
      <c r="H15169" s="49"/>
      <c r="I15169" s="51"/>
      <c r="J15169" s="51"/>
      <c r="K15169" s="49"/>
    </row>
    <row r="15170" customFormat="false" ht="21" hidden="false" customHeight="false" outlineLevel="0" collapsed="false">
      <c r="A15170" s="53"/>
      <c r="B15170" s="50"/>
      <c r="C15170" s="50"/>
      <c r="D15170" s="49"/>
      <c r="E15170" s="49"/>
      <c r="F15170" s="49"/>
      <c r="G15170" s="442" t="s">
        <v>1245</v>
      </c>
      <c r="H15170" s="49"/>
      <c r="I15170" s="51"/>
      <c r="J15170" s="51"/>
      <c r="K15170" s="49"/>
    </row>
    <row r="15171" customFormat="false" ht="15" hidden="false" customHeight="false" outlineLevel="0" collapsed="false">
      <c r="A15171" s="55" t="n">
        <v>42108</v>
      </c>
      <c r="B15171" s="56" t="s">
        <v>1193</v>
      </c>
      <c r="C15171" s="56" t="s">
        <v>925</v>
      </c>
      <c r="D15171" s="30" t="n">
        <v>3592</v>
      </c>
      <c r="E15171" s="44" t="n">
        <v>0.3125</v>
      </c>
      <c r="F15171" s="44" t="n">
        <v>0.576388888888889</v>
      </c>
      <c r="G15171" s="156" t="s">
        <v>3043</v>
      </c>
      <c r="H15171" s="42" t="n">
        <v>0.270833333333333</v>
      </c>
      <c r="I15171" s="29" t="n">
        <v>221.5</v>
      </c>
      <c r="J15171" s="29" t="n">
        <v>113.75</v>
      </c>
      <c r="K15171" s="30" t="s">
        <v>1216</v>
      </c>
      <c r="M15171" s="31" t="n">
        <f aca="false">P15171+R15171+T15171+V15171+X15171+Z15171+AB15171+AD15171+AF15171+AH15171+AJ15171+AL15171+AN15171+AP15171+AR15171+AT15171+AV15171+AX15171+AZ15171+BB15171+BD15171+BF15171+BH15171+BJ15171+BL15171+BN15171+BP15171</f>
        <v>0</v>
      </c>
    </row>
    <row r="15172" customFormat="false" ht="15" hidden="false" customHeight="false" outlineLevel="0" collapsed="false">
      <c r="A15172" s="55" t="n">
        <v>42108</v>
      </c>
      <c r="B15172" s="56" t="s">
        <v>1199</v>
      </c>
      <c r="C15172" s="56" t="s">
        <v>925</v>
      </c>
      <c r="D15172" s="30" t="n">
        <v>3593</v>
      </c>
      <c r="E15172" s="44" t="n">
        <v>0.3125</v>
      </c>
      <c r="F15172" s="44" t="n">
        <v>0.680555555555555</v>
      </c>
      <c r="G15172" s="3" t="s">
        <v>2978</v>
      </c>
      <c r="H15172" s="3" t="s">
        <v>1276</v>
      </c>
      <c r="I15172" s="29" t="n">
        <v>329</v>
      </c>
      <c r="J15172" s="29" t="n">
        <v>220</v>
      </c>
      <c r="K15172" s="30" t="s">
        <v>1253</v>
      </c>
      <c r="M15172" s="31" t="n">
        <f aca="false">P15172+R15172+T15172+V15172+X15172+Z15172+AB15172+AD15172+AF15172+AH15172+AJ15172+AL15172+AN15172+AP15172+AR15172+AT15172+AV15172+AX15172+AZ15172+BB15172+BD15172+BF15172+BH15172+BJ15172+BL15172+BN15172+BP15172</f>
        <v>0</v>
      </c>
    </row>
    <row r="15173" customFormat="false" ht="15" hidden="false" customHeight="false" outlineLevel="0" collapsed="false">
      <c r="A15173" s="55" t="n">
        <v>42108</v>
      </c>
      <c r="B15173" s="56" t="s">
        <v>1195</v>
      </c>
      <c r="C15173" s="56" t="s">
        <v>842</v>
      </c>
      <c r="D15173" s="30" t="n">
        <v>3594</v>
      </c>
      <c r="E15173" s="44" t="n">
        <v>0.291666666666667</v>
      </c>
      <c r="F15173" s="44" t="n">
        <v>0.604166666666667</v>
      </c>
      <c r="H15173" s="42" t="n">
        <v>0.3125</v>
      </c>
      <c r="I15173" s="29" t="n">
        <v>194.5</v>
      </c>
      <c r="J15173" s="29" t="n">
        <v>131.25</v>
      </c>
      <c r="K15173" s="30" t="s">
        <v>2465</v>
      </c>
      <c r="M15173" s="31" t="n">
        <f aca="false">P15173+R15173+T15173+V15173+X15173+Z15173+AB15173+AD15173+AF15173+AH15173+AJ15173+AL15173+AN15173+AP15173+AR15173+AT15173+AV15173+AX15173+AZ15173+BB15173+BD15173+BF15173+BH15173+BJ15173+BL15173+BN15173+BP15173</f>
        <v>0</v>
      </c>
    </row>
    <row r="15174" customFormat="false" ht="15" hidden="false" customHeight="false" outlineLevel="0" collapsed="false">
      <c r="A15174" s="55" t="n">
        <v>42108</v>
      </c>
      <c r="B15174" s="56" t="s">
        <v>403</v>
      </c>
      <c r="C15174" s="56" t="s">
        <v>307</v>
      </c>
      <c r="D15174" s="30" t="n">
        <v>3595</v>
      </c>
      <c r="E15174" s="44" t="n">
        <v>0.375</v>
      </c>
      <c r="F15174" s="44" t="n">
        <v>0.75</v>
      </c>
      <c r="H15174" s="42" t="n">
        <v>0.375</v>
      </c>
      <c r="I15174" s="29" t="n">
        <v>232</v>
      </c>
      <c r="J15174" s="29" t="n">
        <v>157.5</v>
      </c>
      <c r="K15174" s="30" t="s">
        <v>2057</v>
      </c>
      <c r="M15174" s="31" t="n">
        <f aca="false">P15174+R15174+T15174+V15174+X15174+Z15174+AB15174+AD15174+AF15174+AH15174+AJ15174+AL15174+AN15174+AP15174+AR15174+AT15174+AV15174+AX15174+AZ15174+BB15174+BD15174+BF15174+BH15174+BJ15174+BL15174+BN15174+BP15174</f>
        <v>0</v>
      </c>
    </row>
    <row r="15175" customFormat="false" ht="15" hidden="false" customHeight="false" outlineLevel="0" collapsed="false">
      <c r="A15175" s="157" t="n">
        <v>42108</v>
      </c>
      <c r="B15175" s="152" t="s">
        <v>1173</v>
      </c>
      <c r="C15175" s="152" t="s">
        <v>1049</v>
      </c>
      <c r="D15175" s="72" t="n">
        <v>3596</v>
      </c>
      <c r="E15175" s="44" t="n">
        <v>0.291666666666667</v>
      </c>
      <c r="F15175" s="44" t="n">
        <v>0.597222222222222</v>
      </c>
      <c r="G15175" s="3" t="s">
        <v>2682</v>
      </c>
      <c r="H15175" s="3" t="s">
        <v>1171</v>
      </c>
      <c r="I15175" s="29" t="n">
        <v>212.5</v>
      </c>
      <c r="J15175" s="29" t="n">
        <v>148.75</v>
      </c>
      <c r="K15175" s="30" t="s">
        <v>2600</v>
      </c>
      <c r="M15175" s="31" t="n">
        <f aca="false">P15175+R15175+T15175+V15175+X15175+Z15175+AB15175+AD15175+AF15175+AH15175+AJ15175+AL15175+AN15175+AP15175+AR15175+AT15175+AV15175+AX15175+AZ15175+BB15175+BD15175+BF15175+BH15175+BJ15175+BL15175+BN15175+BP15175</f>
        <v>0</v>
      </c>
    </row>
    <row r="15176" customFormat="false" ht="15" hidden="false" customHeight="false" outlineLevel="0" collapsed="false">
      <c r="A15176" s="55" t="n">
        <v>42108</v>
      </c>
      <c r="B15176" s="56" t="s">
        <v>2627</v>
      </c>
      <c r="C15176" s="56" t="s">
        <v>2638</v>
      </c>
      <c r="D15176" s="30" t="n">
        <v>3597</v>
      </c>
      <c r="E15176" s="44" t="n">
        <v>0.520833333333333</v>
      </c>
      <c r="F15176" s="44" t="n">
        <v>0.611111111111111</v>
      </c>
      <c r="H15176" s="42" t="n">
        <v>0.166666666666667</v>
      </c>
      <c r="I15176" s="29" t="s">
        <v>2832</v>
      </c>
      <c r="J15176" s="29" t="n">
        <v>70</v>
      </c>
      <c r="K15176" s="30" t="s">
        <v>2619</v>
      </c>
      <c r="M15176" s="31" t="n">
        <f aca="false">P15176+R15176+T15176+V15176+X15176+Z15176+AB15176+AD15176+AF15176+AH15176+AJ15176+AL15176+AN15176+AP15176+AR15176+AT15176+AV15176+AX15176+AZ15176+BB15176+BD15176+BF15176+BH15176+BJ15176+BL15176+BN15176+BP15176</f>
        <v>0</v>
      </c>
    </row>
    <row r="15177" customFormat="false" ht="15" hidden="false" customHeight="false" outlineLevel="0" collapsed="false">
      <c r="A15177" s="55" t="n">
        <v>42108</v>
      </c>
      <c r="B15177" s="56" t="s">
        <v>1193</v>
      </c>
      <c r="C15177" s="56" t="s">
        <v>616</v>
      </c>
      <c r="D15177" s="30" t="n">
        <v>3598</v>
      </c>
      <c r="E15177" s="44" t="n">
        <v>0.65625</v>
      </c>
      <c r="F15177" s="44" t="n">
        <v>0.770833333333334</v>
      </c>
      <c r="H15177" s="42" t="n">
        <v>0.166666666666667</v>
      </c>
      <c r="I15177" s="29" t="n">
        <v>107</v>
      </c>
      <c r="J15177" s="29" t="n">
        <v>70</v>
      </c>
      <c r="K15177" s="30" t="s">
        <v>1216</v>
      </c>
      <c r="M15177" s="31" t="n">
        <f aca="false">P15177+R15177+T15177+V15177+X15177+Z15177+AB15177+AD15177+AF15177+AH15177+AJ15177+AL15177+AN15177+AP15177+AR15177+AT15177+AV15177+AX15177+AZ15177+BB15177+BD15177+BF15177+BH15177+BJ15177+BL15177+BN15177+BP15177</f>
        <v>0</v>
      </c>
    </row>
    <row r="15178" customFormat="false" ht="15" hidden="false" customHeight="false" outlineLevel="0" collapsed="false">
      <c r="A15178" s="55"/>
      <c r="B15178" s="56"/>
      <c r="C15178" s="56"/>
      <c r="D15178" s="30"/>
      <c r="E15178" s="44"/>
      <c r="F15178" s="30"/>
    </row>
    <row r="15179" customFormat="false" ht="15" hidden="false" customHeight="false" outlineLevel="0" collapsed="false">
      <c r="A15179" s="53"/>
      <c r="B15179" s="50"/>
      <c r="C15179" s="50"/>
      <c r="D15179" s="49"/>
      <c r="E15179" s="118"/>
      <c r="F15179" s="49"/>
      <c r="G15179" s="49"/>
      <c r="H15179" s="49"/>
      <c r="I15179" s="51"/>
      <c r="J15179" s="51"/>
      <c r="K15179" s="49"/>
    </row>
    <row r="15180" customFormat="false" ht="21" hidden="false" customHeight="false" outlineLevel="0" collapsed="false">
      <c r="A15180" s="53"/>
      <c r="B15180" s="50"/>
      <c r="C15180" s="50"/>
      <c r="D15180" s="49"/>
      <c r="E15180" s="118"/>
      <c r="F15180" s="49"/>
      <c r="G15180" s="442" t="s">
        <v>1280</v>
      </c>
      <c r="H15180" s="49"/>
      <c r="I15180" s="51"/>
      <c r="J15180" s="51"/>
      <c r="K15180" s="49"/>
    </row>
    <row r="15181" customFormat="false" ht="15" hidden="false" customHeight="false" outlineLevel="0" collapsed="false">
      <c r="A15181" s="55" t="n">
        <v>42109</v>
      </c>
      <c r="B15181" s="56" t="s">
        <v>1199</v>
      </c>
      <c r="C15181" s="56" t="s">
        <v>925</v>
      </c>
      <c r="D15181" s="30" t="n">
        <v>3599</v>
      </c>
      <c r="E15181" s="44" t="n">
        <v>0.3125</v>
      </c>
      <c r="F15181" s="44" t="n">
        <v>0.690972222222222</v>
      </c>
      <c r="H15181" s="42" t="n">
        <v>0.375</v>
      </c>
      <c r="I15181" s="29" t="n">
        <v>304</v>
      </c>
      <c r="J15181" s="29" t="n">
        <v>157.5</v>
      </c>
      <c r="K15181" s="30" t="s">
        <v>1253</v>
      </c>
      <c r="M15181" s="31" t="n">
        <f aca="false">P15181+R15181+T15181+V15181+X15181+Z15181+AB15181+AD15181+AF15181+AH15181+AJ15181+AL15181+AN15181+AP15181+AR15181+AT15181+AV15181+AX15181+AZ15181+BB15181+BD15181+BF15181+BH15181+BJ15181+BL15181+BN15181+BP15181</f>
        <v>0</v>
      </c>
    </row>
    <row r="15182" customFormat="false" ht="15" hidden="false" customHeight="false" outlineLevel="0" collapsed="false">
      <c r="A15182" s="55" t="n">
        <v>42109</v>
      </c>
      <c r="B15182" s="56" t="s">
        <v>1193</v>
      </c>
      <c r="C15182" s="56" t="s">
        <v>979</v>
      </c>
      <c r="D15182" s="30" t="n">
        <v>3600</v>
      </c>
      <c r="E15182" s="44" t="n">
        <v>0.322916666666667</v>
      </c>
      <c r="F15182" s="44" t="n">
        <v>0.708333333333333</v>
      </c>
      <c r="G15182" s="156" t="s">
        <v>3043</v>
      </c>
      <c r="H15182" s="42" t="n">
        <v>0.395833333333333</v>
      </c>
      <c r="I15182" s="29" t="n">
        <v>244.5</v>
      </c>
      <c r="J15182" s="29" t="n">
        <v>166.25</v>
      </c>
      <c r="K15182" s="30" t="s">
        <v>1216</v>
      </c>
      <c r="M15182" s="31" t="n">
        <f aca="false">P15182+R15182+T15182+V15182+X15182+Z15182+AB15182+AD15182+AF15182+AH15182+AJ15182+AL15182+AN15182+AP15182+AR15182+AT15182+AV15182+AX15182+AZ15182+BB15182+BD15182+BF15182+BH15182+BJ15182+BL15182+BN15182+BP15182</f>
        <v>0</v>
      </c>
    </row>
    <row r="15183" customFormat="false" ht="15" hidden="false" customHeight="false" outlineLevel="0" collapsed="false">
      <c r="A15183" s="55" t="n">
        <v>42109</v>
      </c>
      <c r="B15183" s="56" t="s">
        <v>1195</v>
      </c>
      <c r="C15183" s="56" t="s">
        <v>1032</v>
      </c>
      <c r="D15183" s="30" t="n">
        <v>3601</v>
      </c>
      <c r="E15183" s="44" t="n">
        <v>0.354166666666667</v>
      </c>
      <c r="F15183" s="44" t="n">
        <v>0.523611111111111</v>
      </c>
      <c r="H15183" s="42" t="n">
        <v>0.166666666666667</v>
      </c>
      <c r="I15183" s="29" t="n">
        <v>139</v>
      </c>
      <c r="J15183" s="29" t="n">
        <v>70</v>
      </c>
      <c r="K15183" s="30" t="s">
        <v>2465</v>
      </c>
      <c r="M15183" s="31" t="n">
        <f aca="false">P15183+R15183+T15183+V15183+X15183+Z15183+AB15183+AD15183+AF15183+AH15183+AJ15183+AL15183+AN15183+AP15183+AR15183+AT15183+AV15183+AX15183+AZ15183+BB15183+BD15183+BF15183+BH15183+BJ15183+BL15183+BN15183+BP15183</f>
        <v>0</v>
      </c>
    </row>
    <row r="15184" customFormat="false" ht="15" hidden="false" customHeight="false" outlineLevel="0" collapsed="false">
      <c r="A15184" s="291" t="n">
        <v>42109</v>
      </c>
      <c r="B15184" s="56" t="s">
        <v>1362</v>
      </c>
      <c r="C15184" s="56" t="s">
        <v>1527</v>
      </c>
      <c r="D15184" s="159" t="n">
        <v>3602</v>
      </c>
      <c r="E15184" s="44" t="n">
        <v>0.291666666666667</v>
      </c>
      <c r="F15184" s="44" t="n">
        <v>0.708333333333333</v>
      </c>
      <c r="G15184" s="3" t="s">
        <v>2487</v>
      </c>
      <c r="H15184" s="3" t="s">
        <v>1283</v>
      </c>
      <c r="I15184" s="29" t="n">
        <v>275</v>
      </c>
      <c r="J15184" s="29" t="n">
        <v>192.5</v>
      </c>
      <c r="K15184" s="30" t="s">
        <v>2630</v>
      </c>
      <c r="M15184" s="31" t="n">
        <f aca="false">P15184+R15184+T15184+V15184+X15184+Z15184+AB15184+AD15184+AF15184+AH15184+AJ15184+AL15184+AN15184+AP15184+AR15184+AT15184+AV15184+AX15184+AZ15184+BB15184+BD15184+BF15184+BH15184+BJ15184+BL15184+BN15184+BP15184</f>
        <v>0</v>
      </c>
    </row>
    <row r="15185" customFormat="false" ht="15" hidden="false" customHeight="false" outlineLevel="0" collapsed="false">
      <c r="A15185" s="291"/>
      <c r="B15185" s="56"/>
      <c r="C15185" s="56"/>
      <c r="D15185" s="159"/>
      <c r="E15185" s="44"/>
      <c r="F15185" s="30"/>
    </row>
    <row r="15186" customFormat="false" ht="15" hidden="false" customHeight="false" outlineLevel="0" collapsed="false">
      <c r="A15186" s="291"/>
      <c r="B15186" s="56"/>
      <c r="C15186" s="56"/>
      <c r="D15186" s="159"/>
      <c r="E15186" s="44"/>
      <c r="F15186" s="30"/>
      <c r="I15186" s="29" t="n">
        <v>185</v>
      </c>
    </row>
    <row r="15187" customFormat="false" ht="15" hidden="false" customHeight="false" outlineLevel="0" collapsed="false">
      <c r="A15187" s="291"/>
      <c r="B15187" s="56"/>
      <c r="C15187" s="56"/>
      <c r="D15187" s="159"/>
      <c r="E15187" s="44"/>
      <c r="F15187" s="30"/>
      <c r="I15187" s="29" t="n">
        <f aca="false">SUM(I15101:I15186)</f>
        <v>9917.2</v>
      </c>
      <c r="J15187" s="29" t="n">
        <f aca="false">SUM(J15101:J15186)</f>
        <v>6263.69</v>
      </c>
    </row>
    <row r="15188" customFormat="false" ht="15" hidden="false" customHeight="false" outlineLevel="0" collapsed="false">
      <c r="A15188" s="291"/>
      <c r="B15188" s="56"/>
      <c r="C15188" s="56"/>
      <c r="D15188" s="159"/>
      <c r="E15188" s="44"/>
      <c r="F15188" s="30"/>
    </row>
    <row r="15189" customFormat="false" ht="15" hidden="false" customHeight="false" outlineLevel="0" collapsed="false">
      <c r="A15189" s="291"/>
      <c r="B15189" s="56"/>
      <c r="C15189" s="56"/>
      <c r="D15189" s="159"/>
      <c r="E15189" s="44"/>
      <c r="F15189" s="30"/>
      <c r="I15189" s="136" t="n">
        <v>3653.51</v>
      </c>
    </row>
    <row r="15190" customFormat="false" ht="15" hidden="false" customHeight="false" outlineLevel="0" collapsed="false">
      <c r="A15190" s="291"/>
      <c r="B15190" s="56"/>
      <c r="C15190" s="56"/>
      <c r="D15190" s="159"/>
      <c r="E15190" s="44"/>
      <c r="F15190" s="30"/>
    </row>
    <row r="15191" customFormat="false" ht="15" hidden="false" customHeight="false" outlineLevel="0" collapsed="false">
      <c r="A15191" s="291"/>
      <c r="B15191" s="56"/>
      <c r="C15191" s="56"/>
      <c r="D15191" s="159"/>
      <c r="E15191" s="44"/>
      <c r="F15191" s="30"/>
    </row>
    <row r="15192" customFormat="false" ht="15" hidden="false" customHeight="false" outlineLevel="0" collapsed="false">
      <c r="A15192" s="291"/>
      <c r="B15192" s="56"/>
      <c r="C15192" s="56"/>
      <c r="D15192" s="159"/>
      <c r="E15192" s="44"/>
      <c r="F15192" s="30"/>
    </row>
    <row r="15193" customFormat="false" ht="15" hidden="false" customHeight="false" outlineLevel="0" collapsed="false">
      <c r="A15193" s="291"/>
      <c r="B15193" s="56"/>
      <c r="C15193" s="56"/>
      <c r="D15193" s="159"/>
      <c r="E15193" s="44"/>
      <c r="F15193" s="30"/>
    </row>
    <row r="15194" customFormat="false" ht="15" hidden="false" customHeight="false" outlineLevel="0" collapsed="false">
      <c r="A15194" s="291"/>
      <c r="B15194" s="56"/>
      <c r="C15194" s="56"/>
      <c r="D15194" s="159"/>
      <c r="E15194" s="44"/>
      <c r="F15194" s="30"/>
    </row>
    <row r="15195" customFormat="false" ht="15" hidden="false" customHeight="false" outlineLevel="0" collapsed="false">
      <c r="A15195" s="291"/>
      <c r="B15195" s="56"/>
      <c r="C15195" s="56"/>
      <c r="D15195" s="159"/>
      <c r="E15195" s="44"/>
      <c r="F15195" s="30"/>
    </row>
    <row r="15196" customFormat="false" ht="15" hidden="false" customHeight="false" outlineLevel="0" collapsed="false">
      <c r="A15196" s="291"/>
      <c r="B15196" s="56"/>
      <c r="C15196" s="56"/>
      <c r="D15196" s="159"/>
      <c r="E15196" s="44"/>
      <c r="F15196" s="30"/>
      <c r="G15196" s="30"/>
    </row>
    <row r="15197" customFormat="false" ht="15" hidden="false" customHeight="false" outlineLevel="0" collapsed="false">
      <c r="A15197" s="481"/>
      <c r="B15197" s="482"/>
      <c r="C15197" s="482"/>
      <c r="D15197" s="483"/>
      <c r="E15197" s="484"/>
      <c r="F15197" s="49"/>
      <c r="G15197" s="49"/>
      <c r="H15197" s="49"/>
      <c r="I15197" s="51"/>
      <c r="J15197" s="51"/>
      <c r="K15197" s="49"/>
    </row>
    <row r="15198" customFormat="false" ht="21" hidden="false" customHeight="false" outlineLevel="0" collapsed="false">
      <c r="A15198" s="481"/>
      <c r="B15198" s="482"/>
      <c r="C15198" s="429" t="s">
        <v>3209</v>
      </c>
      <c r="D15198" s="483"/>
      <c r="E15198" s="484"/>
      <c r="F15198" s="49"/>
      <c r="G15198" s="442" t="s">
        <v>1439</v>
      </c>
      <c r="H15198" s="49"/>
      <c r="I15198" s="51"/>
      <c r="J15198" s="51"/>
      <c r="K15198" s="49"/>
    </row>
    <row r="15199" customFormat="false" ht="15" hidden="false" customHeight="false" outlineLevel="0" collapsed="false">
      <c r="A15199" s="55" t="n">
        <v>42110</v>
      </c>
      <c r="B15199" s="56" t="s">
        <v>2627</v>
      </c>
      <c r="C15199" s="56" t="s">
        <v>2685</v>
      </c>
      <c r="D15199" s="30" t="n">
        <v>3603</v>
      </c>
      <c r="E15199" s="44" t="n">
        <v>0.416666666666667</v>
      </c>
      <c r="F15199" s="42" t="n">
        <v>0.486111111111111</v>
      </c>
      <c r="G15199" s="156" t="s">
        <v>3210</v>
      </c>
      <c r="H15199" s="42" t="n">
        <v>0.166666666666667</v>
      </c>
      <c r="I15199" s="29" t="n">
        <v>107</v>
      </c>
      <c r="J15199" s="29" t="n">
        <v>70</v>
      </c>
      <c r="K15199" s="30" t="s">
        <v>2619</v>
      </c>
      <c r="M15199" s="31" t="n">
        <f aca="false">P15199+R15199+T15199+V15199+X15199+Z15199+AB15199+AD15199+AF15199+AH15199+AJ15199+AL15199+AN15199+AP15199+AR15199+AT15199+AV15199+AX15199+AZ15199+BB15199+BD15199+BF15199+BH15199+BJ15199+BL15199+BN15199+BP15199</f>
        <v>0</v>
      </c>
    </row>
    <row r="15200" customFormat="false" ht="15" hidden="false" customHeight="false" outlineLevel="0" collapsed="false">
      <c r="A15200" s="55" t="n">
        <v>42110</v>
      </c>
      <c r="B15200" s="56" t="s">
        <v>1197</v>
      </c>
      <c r="C15200" s="56" t="s">
        <v>1805</v>
      </c>
      <c r="D15200" s="30" t="n">
        <v>3604</v>
      </c>
      <c r="E15200" s="44" t="n">
        <v>0.395833333333333</v>
      </c>
      <c r="F15200" s="42" t="n">
        <v>0.739583333333334</v>
      </c>
      <c r="H15200" s="42" t="n">
        <v>0.354166666666667</v>
      </c>
      <c r="I15200" s="29" t="n">
        <v>287.5</v>
      </c>
      <c r="J15200" s="29" t="n">
        <v>148.75</v>
      </c>
      <c r="K15200" s="30" t="s">
        <v>2599</v>
      </c>
      <c r="M15200" s="31" t="n">
        <f aca="false">P15200+R15200+T15200+V15200+X15200+Z15200+AB15200+AD15200+AF15200+AH15200+AJ15200+AL15200+AN15200+AP15200+AR15200+AT15200+AV15200+AX15200+AZ15200+BB15200+BD15200+BF15200+BH15200+BJ15200+BL15200+BN15200+BP15200</f>
        <v>0</v>
      </c>
    </row>
    <row r="15201" customFormat="false" ht="15" hidden="false" customHeight="false" outlineLevel="0" collapsed="false">
      <c r="A15201" s="55" t="n">
        <v>42110</v>
      </c>
      <c r="B15201" s="56" t="s">
        <v>1362</v>
      </c>
      <c r="C15201" s="56" t="s">
        <v>1527</v>
      </c>
      <c r="D15201" s="30" t="n">
        <v>3605</v>
      </c>
      <c r="E15201" s="44" t="n">
        <v>0.375</v>
      </c>
      <c r="F15201" s="42" t="n">
        <v>0.604166666666667</v>
      </c>
      <c r="H15201" s="42" t="n">
        <v>0.229166666666667</v>
      </c>
      <c r="I15201" s="29" t="n">
        <v>137.5</v>
      </c>
      <c r="J15201" s="29" t="n">
        <v>96.25</v>
      </c>
      <c r="K15201" s="30" t="s">
        <v>2630</v>
      </c>
      <c r="M15201" s="31" t="n">
        <f aca="false">P15201+R15201+T15201+V15201+X15201+Z15201+AB15201+AD15201+AF15201+AH15201+AJ15201+AL15201+AN15201+AP15201+AR15201+AT15201+AV15201+AX15201+AZ15201+BB15201+BD15201+BF15201+BH15201+BJ15201+BL15201+BN15201+BP15201</f>
        <v>0</v>
      </c>
    </row>
    <row r="15202" customFormat="false" ht="15" hidden="false" customHeight="false" outlineLevel="0" collapsed="false">
      <c r="A15202" s="55" t="n">
        <v>42110</v>
      </c>
      <c r="B15202" s="56" t="s">
        <v>2636</v>
      </c>
      <c r="C15202" s="56" t="s">
        <v>1540</v>
      </c>
      <c r="D15202" s="30" t="n">
        <v>3606</v>
      </c>
      <c r="E15202" s="44" t="n">
        <v>0.3125</v>
      </c>
      <c r="F15202" s="42" t="n">
        <v>0.541666666666667</v>
      </c>
      <c r="G15202" s="3" t="s">
        <v>3211</v>
      </c>
      <c r="H15202" s="3" t="s">
        <v>1201</v>
      </c>
      <c r="I15202" s="29" t="n">
        <v>213.5</v>
      </c>
      <c r="J15202" s="29" t="n">
        <v>141.25</v>
      </c>
      <c r="K15202" s="30" t="s">
        <v>2381</v>
      </c>
      <c r="M15202" s="31" t="n">
        <f aca="false">P15202+R15202+T15202+V15202+X15202+Z15202+AB15202+AD15202+AF15202+AH15202+AJ15202+AL15202+AN15202+AP15202+AR15202+AT15202+AV15202+AX15202+AZ15202+BB15202+BD15202+BF15202+BH15202+BJ15202+BL15202+BN15202+BP15202</f>
        <v>0</v>
      </c>
    </row>
    <row r="15203" customFormat="false" ht="15" hidden="false" customHeight="false" outlineLevel="0" collapsed="false">
      <c r="A15203" s="55" t="n">
        <v>42110</v>
      </c>
      <c r="B15203" s="56" t="s">
        <v>1539</v>
      </c>
      <c r="C15203" s="56" t="s">
        <v>2668</v>
      </c>
      <c r="D15203" s="30" t="n">
        <v>3607</v>
      </c>
      <c r="E15203" s="44" t="n">
        <v>0.5625</v>
      </c>
      <c r="F15203" s="42" t="n">
        <v>0.708333333333333</v>
      </c>
      <c r="G15203" s="485"/>
      <c r="H15203" s="42" t="n">
        <v>0.166666666666667</v>
      </c>
      <c r="I15203" s="29" t="n">
        <v>107</v>
      </c>
      <c r="J15203" s="29" t="n">
        <v>70</v>
      </c>
      <c r="K15203" s="30" t="s">
        <v>2626</v>
      </c>
      <c r="M15203" s="31" t="n">
        <f aca="false">P15203+R15203+T15203+V15203+X15203+Z15203+AB15203+AD15203+AF15203+AH15203+AJ15203+AL15203+AN15203+AP15203+AR15203+AT15203+AV15203+AX15203+AZ15203+BB15203+BD15203+BF15203+BH15203+BJ15203+BL15203+BN15203+BP15203</f>
        <v>0</v>
      </c>
    </row>
    <row r="15204" customFormat="false" ht="15" hidden="false" customHeight="false" outlineLevel="0" collapsed="false">
      <c r="A15204" s="55" t="n">
        <v>42110</v>
      </c>
      <c r="B15204" s="56" t="s">
        <v>2636</v>
      </c>
      <c r="C15204" s="56" t="s">
        <v>2738</v>
      </c>
      <c r="D15204" s="30" t="n">
        <v>3608</v>
      </c>
      <c r="E15204" s="44" t="n">
        <v>0.520833333333333</v>
      </c>
      <c r="F15204" s="42" t="n">
        <v>0.701388888888889</v>
      </c>
      <c r="H15204" s="42" t="n">
        <v>0.166666666666667</v>
      </c>
      <c r="I15204" s="29" t="n">
        <v>107</v>
      </c>
      <c r="J15204" s="29" t="n">
        <v>70</v>
      </c>
      <c r="K15204" s="30" t="s">
        <v>2381</v>
      </c>
      <c r="M15204" s="31" t="n">
        <f aca="false">P15204+R15204+T15204+V15204+X15204+Z15204+AB15204+AD15204+AF15204+AH15204+AJ15204+AL15204+AN15204+AP15204+AR15204+AT15204+AV15204+AX15204+AZ15204+BB15204+BD15204+BF15204+BH15204+BJ15204+BL15204+BN15204+BP15204</f>
        <v>0</v>
      </c>
    </row>
    <row r="15205" customFormat="false" ht="15" hidden="false" customHeight="false" outlineLevel="0" collapsed="false">
      <c r="A15205" s="41"/>
      <c r="E15205" s="42"/>
    </row>
    <row r="15206" customFormat="false" ht="15" hidden="false" customHeight="false" outlineLevel="0" collapsed="false">
      <c r="A15206" s="53"/>
      <c r="B15206" s="50"/>
      <c r="C15206" s="50"/>
      <c r="D15206" s="49"/>
      <c r="E15206" s="118"/>
      <c r="F15206" s="49"/>
      <c r="G15206" s="49"/>
      <c r="H15206" s="49"/>
      <c r="I15206" s="51"/>
      <c r="J15206" s="51"/>
      <c r="K15206" s="49"/>
    </row>
    <row r="15207" customFormat="false" ht="21" hidden="false" customHeight="false" outlineLevel="0" collapsed="false">
      <c r="A15207" s="53"/>
      <c r="B15207" s="50"/>
      <c r="C15207" s="50"/>
      <c r="D15207" s="49"/>
      <c r="E15207" s="118"/>
      <c r="F15207" s="49"/>
      <c r="G15207" s="442" t="s">
        <v>1269</v>
      </c>
      <c r="H15207" s="49"/>
      <c r="I15207" s="51"/>
      <c r="J15207" s="51"/>
      <c r="K15207" s="49"/>
    </row>
    <row r="15208" customFormat="false" ht="15" hidden="false" customHeight="false" outlineLevel="0" collapsed="false">
      <c r="A15208" s="55" t="n">
        <v>42111</v>
      </c>
      <c r="B15208" s="56" t="s">
        <v>1525</v>
      </c>
      <c r="C15208" s="56" t="s">
        <v>2792</v>
      </c>
      <c r="D15208" s="30" t="n">
        <v>3609</v>
      </c>
      <c r="E15208" s="44" t="n">
        <v>0.333333333333333</v>
      </c>
      <c r="F15208" s="42" t="n">
        <v>0.739583333333334</v>
      </c>
      <c r="G15208" s="3" t="s">
        <v>1338</v>
      </c>
      <c r="H15208" s="3" t="s">
        <v>1283</v>
      </c>
      <c r="I15208" s="29" t="n">
        <v>362</v>
      </c>
      <c r="J15208" s="29" t="n">
        <v>192.5</v>
      </c>
      <c r="K15208" s="30" t="s">
        <v>2618</v>
      </c>
      <c r="M15208" s="31" t="n">
        <f aca="false">P15208+R15208+T15208+V15208+X15208+Z15208+AB15208+AD15208+AF15208+AH15208+AJ15208+AL15208+AN15208+AP15208+AR15208+AT15208+AV15208+AX15208+AZ15208+BB15208+BD15208+BF15208+BH15208+BJ15208+BL15208+BN15208+BP15208</f>
        <v>0</v>
      </c>
    </row>
    <row r="15209" customFormat="false" ht="15" hidden="false" customHeight="false" outlineLevel="0" collapsed="false">
      <c r="A15209" s="55" t="n">
        <v>42111</v>
      </c>
      <c r="B15209" s="56" t="s">
        <v>2627</v>
      </c>
      <c r="C15209" s="56" t="s">
        <v>3011</v>
      </c>
      <c r="D15209" s="30" t="n">
        <v>3610</v>
      </c>
      <c r="E15209" s="44" t="n">
        <v>0.333333333333333</v>
      </c>
      <c r="F15209" s="42" t="n">
        <v>0.5</v>
      </c>
      <c r="H15209" s="42" t="n">
        <v>0.166666666666667</v>
      </c>
      <c r="I15209" s="29" t="n">
        <v>107</v>
      </c>
      <c r="J15209" s="29" t="n">
        <v>70</v>
      </c>
      <c r="K15209" s="30" t="s">
        <v>2619</v>
      </c>
      <c r="M15209" s="31" t="n">
        <f aca="false">P15209+R15209+T15209+V15209+X15209+Z15209+AB15209+AD15209+AF15209+AH15209+AJ15209+AL15209+AN15209+AP15209+AR15209+AT15209+AV15209+AX15209+AZ15209+BB15209+BD15209+BF15209+BH15209+BJ15209+BL15209+BN15209+BP15209</f>
        <v>0</v>
      </c>
    </row>
    <row r="15210" customFormat="false" ht="15" hidden="false" customHeight="false" outlineLevel="0" collapsed="false">
      <c r="A15210" s="55" t="n">
        <v>42111</v>
      </c>
      <c r="B15210" s="56" t="s">
        <v>1539</v>
      </c>
      <c r="C15210" s="56" t="s">
        <v>2623</v>
      </c>
      <c r="D15210" s="30" t="n">
        <v>3611</v>
      </c>
      <c r="E15210" s="44" t="n">
        <v>0.333333333333333</v>
      </c>
      <c r="F15210" s="42" t="n">
        <v>0.791666666666667</v>
      </c>
      <c r="H15210" s="42" t="n">
        <v>0.458333333333333</v>
      </c>
      <c r="I15210" s="29" t="n">
        <v>289.5</v>
      </c>
      <c r="J15210" s="29" t="n">
        <v>197.75</v>
      </c>
      <c r="K15210" s="30" t="s">
        <v>2626</v>
      </c>
      <c r="M15210" s="31" t="n">
        <f aca="false">P15210+R15210+T15210+V15210+X15210+Z15210+AB15210+AD15210+AF15210+AH15210+AJ15210+AL15210+AN15210+AP15210+AR15210+AT15210+AV15210+AX15210+AZ15210+BB15210+BD15210+BF15210+BH15210+BJ15210+BL15210+BN15210+BP15210</f>
        <v>0</v>
      </c>
    </row>
    <row r="15211" customFormat="false" ht="15" hidden="false" customHeight="false" outlineLevel="0" collapsed="false">
      <c r="A15211" s="55" t="n">
        <v>42111</v>
      </c>
      <c r="B15211" s="56" t="s">
        <v>2636</v>
      </c>
      <c r="C15211" s="56" t="s">
        <v>3212</v>
      </c>
      <c r="D15211" s="30" t="n">
        <v>3612</v>
      </c>
      <c r="E15211" s="44" t="n">
        <v>0.416666666666667</v>
      </c>
      <c r="F15211" s="42" t="n">
        <v>0.697916666666667</v>
      </c>
      <c r="H15211" s="42" t="n">
        <v>0.28125</v>
      </c>
      <c r="I15211" s="29" t="n">
        <v>168.75</v>
      </c>
      <c r="J15211" s="29" t="n">
        <v>122.5</v>
      </c>
      <c r="K15211" s="30" t="s">
        <v>2381</v>
      </c>
      <c r="M15211" s="31" t="n">
        <f aca="false">P15211+R15211+T15211+V15211+X15211+Z15211+AB15211+AD15211+AF15211+AH15211+AJ15211+AL15211+AN15211+AP15211+AR15211+AT15211+AV15211+AX15211+AZ15211+BB15211+BD15211+BF15211+BH15211+BJ15211+BL15211+BN15211+BP15211</f>
        <v>0</v>
      </c>
    </row>
    <row r="15212" customFormat="false" ht="15" hidden="false" customHeight="false" outlineLevel="0" collapsed="false">
      <c r="A15212" s="55" t="n">
        <v>42111</v>
      </c>
      <c r="B15212" s="56" t="s">
        <v>1173</v>
      </c>
      <c r="C15212" s="56" t="s">
        <v>1049</v>
      </c>
      <c r="D15212" s="30" t="n">
        <v>3613</v>
      </c>
      <c r="E15212" s="44" t="n">
        <v>0.375</v>
      </c>
      <c r="F15212" s="42" t="n">
        <v>0.697916666666667</v>
      </c>
      <c r="H15212" s="42" t="n">
        <v>0.333333333333333</v>
      </c>
      <c r="I15212" s="29" t="n">
        <v>200</v>
      </c>
      <c r="J15212" s="29" t="n">
        <v>140</v>
      </c>
      <c r="K15212" s="30" t="s">
        <v>2600</v>
      </c>
      <c r="M15212" s="31" t="n">
        <f aca="false">P15212+R15212+T15212+V15212+X15212+Z15212+AB15212+AD15212+AF15212+AH15212+AJ15212+AL15212+AN15212+AP15212+AR15212+AT15212+AV15212+AX15212+AZ15212+BB15212+BD15212+BF15212+BH15212+BJ15212+BL15212+BN15212+BP15212</f>
        <v>0</v>
      </c>
    </row>
    <row r="15213" customFormat="false" ht="15" hidden="false" customHeight="false" outlineLevel="0" collapsed="false">
      <c r="A15213" s="55"/>
      <c r="B15213" s="56"/>
      <c r="C15213" s="56"/>
      <c r="D15213" s="30"/>
      <c r="E15213" s="44"/>
    </row>
    <row r="15214" customFormat="false" ht="15" hidden="false" customHeight="false" outlineLevel="0" collapsed="false">
      <c r="A15214" s="53"/>
      <c r="B15214" s="50"/>
      <c r="C15214" s="50"/>
      <c r="D15214" s="49"/>
      <c r="E15214" s="118"/>
      <c r="F15214" s="49"/>
      <c r="G15214" s="49"/>
      <c r="H15214" s="49"/>
      <c r="I15214" s="51"/>
      <c r="J15214" s="51"/>
      <c r="K15214" s="49"/>
    </row>
    <row r="15215" customFormat="false" ht="21" hidden="false" customHeight="false" outlineLevel="0" collapsed="false">
      <c r="A15215" s="53"/>
      <c r="B15215" s="50"/>
      <c r="C15215" s="50"/>
      <c r="D15215" s="49"/>
      <c r="E15215" s="118"/>
      <c r="F15215" s="49"/>
      <c r="G15215" s="442" t="s">
        <v>1301</v>
      </c>
      <c r="H15215" s="49"/>
      <c r="I15215" s="51"/>
      <c r="J15215" s="51"/>
      <c r="K15215" s="49"/>
    </row>
    <row r="15216" customFormat="false" ht="15" hidden="false" customHeight="false" outlineLevel="0" collapsed="false">
      <c r="A15216" s="55" t="n">
        <v>42114</v>
      </c>
      <c r="B15216" s="56" t="s">
        <v>1539</v>
      </c>
      <c r="C15216" s="56" t="s">
        <v>2668</v>
      </c>
      <c r="D15216" s="30" t="n">
        <v>3614</v>
      </c>
      <c r="E15216" s="44" t="n">
        <v>0.333333333333333</v>
      </c>
      <c r="F15216" s="42" t="n">
        <v>0.704861111111111</v>
      </c>
      <c r="G15216" s="3" t="s">
        <v>1835</v>
      </c>
      <c r="H15216" s="3" t="s">
        <v>1276</v>
      </c>
      <c r="I15216" s="29" t="n">
        <v>336</v>
      </c>
      <c r="J15216" s="29" t="n">
        <v>175</v>
      </c>
      <c r="K15216" s="30" t="s">
        <v>2626</v>
      </c>
      <c r="M15216" s="31" t="n">
        <f aca="false">P15216+R15216+T15216+V15216+X15216+Z15216+AB15216+AD15216+AF15216+AH15216+AJ15216+AL15216+AN15216+AP15216+AR15216+AT15216+AV15216+AX15216+AZ15216+BB15216+BD15216+BF15216+BH15216+BJ15216+BL15216+BN15216+BP15216</f>
        <v>0</v>
      </c>
    </row>
    <row r="15217" customFormat="false" ht="15" hidden="false" customHeight="false" outlineLevel="0" collapsed="false">
      <c r="A15217" s="55" t="n">
        <v>42114</v>
      </c>
      <c r="B15217" s="56" t="s">
        <v>1362</v>
      </c>
      <c r="C15217" s="56" t="s">
        <v>1527</v>
      </c>
      <c r="D15217" s="30" t="n">
        <v>3615</v>
      </c>
      <c r="E15217" s="44" t="n">
        <v>0.375</v>
      </c>
      <c r="F15217" s="42" t="n">
        <v>0.659722222222222</v>
      </c>
      <c r="H15217" s="42" t="n">
        <v>0.291666666666667</v>
      </c>
      <c r="I15217" s="29" t="n">
        <v>175</v>
      </c>
      <c r="J15217" s="29" t="n">
        <v>122.5</v>
      </c>
      <c r="K15217" s="30" t="s">
        <v>2630</v>
      </c>
      <c r="M15217" s="31" t="n">
        <f aca="false">P15217+R15217+T15217+V15217+X15217+Z15217+AB15217+AD15217+AF15217+AH15217+AJ15217+AL15217+AN15217+AP15217+AR15217+AT15217+AV15217+AX15217+AZ15217+BB15217+BD15217+BF15217+BH15217+BJ15217+BL15217+BN15217+BP15217</f>
        <v>0</v>
      </c>
    </row>
    <row r="15218" customFormat="false" ht="15" hidden="false" customHeight="false" outlineLevel="0" collapsed="false">
      <c r="A15218" s="55" t="n">
        <v>42114</v>
      </c>
      <c r="B15218" s="56" t="s">
        <v>2627</v>
      </c>
      <c r="C15218" s="56" t="s">
        <v>2644</v>
      </c>
      <c r="D15218" s="30" t="n">
        <v>3616</v>
      </c>
      <c r="E15218" s="44" t="n">
        <v>0.489583333333333</v>
      </c>
      <c r="F15218" s="42" t="n">
        <v>0.625</v>
      </c>
      <c r="H15218" s="42" t="n">
        <v>0.166666666666667</v>
      </c>
      <c r="I15218" s="29" t="n">
        <v>107</v>
      </c>
      <c r="J15218" s="29" t="n">
        <v>70</v>
      </c>
      <c r="K15218" s="30" t="s">
        <v>2619</v>
      </c>
      <c r="M15218" s="31" t="n">
        <f aca="false">P15218+R15218+T15218+V15218+X15218+Z15218+AB15218+AD15218+AF15218+AH15218+AJ15218+AL15218+AN15218+AP15218+AR15218+AT15218+AV15218+AX15218+AZ15218+BB15218+BD15218+BF15218+BH15218+BJ15218+BL15218+BN15218+BP15218</f>
        <v>0</v>
      </c>
    </row>
    <row r="15219" customFormat="false" ht="15" hidden="false" customHeight="false" outlineLevel="0" collapsed="false">
      <c r="A15219" s="55"/>
      <c r="B15219" s="56"/>
      <c r="C15219" s="56"/>
      <c r="D15219" s="30"/>
      <c r="E15219" s="30"/>
    </row>
    <row r="15220" customFormat="false" ht="15" hidden="false" customHeight="false" outlineLevel="0" collapsed="false">
      <c r="A15220" s="53"/>
      <c r="B15220" s="50"/>
      <c r="C15220" s="50"/>
      <c r="D15220" s="49"/>
      <c r="E15220" s="49"/>
      <c r="F15220" s="49"/>
      <c r="G15220" s="49"/>
      <c r="H15220" s="49"/>
      <c r="I15220" s="51"/>
      <c r="J15220" s="51"/>
      <c r="K15220" s="49"/>
    </row>
    <row r="15221" customFormat="false" ht="21" hidden="false" customHeight="false" outlineLevel="0" collapsed="false">
      <c r="A15221" s="53"/>
      <c r="B15221" s="50"/>
      <c r="C15221" s="50"/>
      <c r="D15221" s="49"/>
      <c r="E15221" s="49"/>
      <c r="F15221" s="49"/>
      <c r="G15221" s="442" t="s">
        <v>1343</v>
      </c>
      <c r="H15221" s="49"/>
      <c r="I15221" s="51"/>
      <c r="J15221" s="51"/>
      <c r="K15221" s="49"/>
    </row>
    <row r="15222" customFormat="false" ht="15" hidden="false" customHeight="false" outlineLevel="0" collapsed="false">
      <c r="A15222" s="55" t="n">
        <v>42116</v>
      </c>
      <c r="B15222" s="56" t="s">
        <v>1193</v>
      </c>
      <c r="C15222" s="56" t="s">
        <v>925</v>
      </c>
      <c r="D15222" s="30" t="n">
        <v>3617</v>
      </c>
      <c r="E15222" s="44" t="n">
        <v>0.3125</v>
      </c>
      <c r="F15222" s="42" t="n">
        <v>0.583333333333333</v>
      </c>
      <c r="G15222" s="156" t="s">
        <v>3043</v>
      </c>
      <c r="H15222" s="42" t="n">
        <v>0.270833333333333</v>
      </c>
      <c r="I15222" s="29" t="n">
        <v>221.5</v>
      </c>
      <c r="J15222" s="29" t="n">
        <v>113.75</v>
      </c>
      <c r="K15222" s="30" t="s">
        <v>1216</v>
      </c>
      <c r="M15222" s="31" t="n">
        <f aca="false">P15222+R15222+T15222+V15222+X15222+Z15222+AB15222+AD15222+AF15222+AH15222+AJ15222+AL15222+AN15222+AP15222+AR15222+AT15222+AV15222+AX15222+AZ15222+BB15222+BD15222+BF15222+BH15222+BJ15222+BL15222+BN15222+BP15222</f>
        <v>0</v>
      </c>
    </row>
    <row r="15223" customFormat="false" ht="15" hidden="false" customHeight="false" outlineLevel="0" collapsed="false">
      <c r="A15223" s="55" t="n">
        <v>42116</v>
      </c>
      <c r="B15223" s="56" t="s">
        <v>1199</v>
      </c>
      <c r="C15223" s="56" t="s">
        <v>925</v>
      </c>
      <c r="D15223" s="30" t="n">
        <v>3618</v>
      </c>
      <c r="E15223" s="44" t="n">
        <v>0.3125</v>
      </c>
      <c r="F15223" s="42" t="n">
        <v>0.510416666666667</v>
      </c>
      <c r="G15223" s="156" t="s">
        <v>2826</v>
      </c>
      <c r="H15223" s="42" t="n">
        <v>0.208333333333333</v>
      </c>
      <c r="I15223" s="29" t="n">
        <v>172</v>
      </c>
      <c r="J15223" s="29" t="n">
        <v>112.5</v>
      </c>
      <c r="K15223" s="30" t="s">
        <v>1253</v>
      </c>
      <c r="M15223" s="31" t="n">
        <f aca="false">P15223+R15223+T15223+V15223+X15223+Z15223+AB15223+AD15223+AF15223+AH15223+AJ15223+AL15223+AN15223+AP15223+AR15223+AT15223+AV15223+AX15223+AZ15223+BB15223+BD15223+BF15223+BH15223+BJ15223+BL15223+BN15223+BP15223</f>
        <v>0</v>
      </c>
    </row>
    <row r="15224" customFormat="false" ht="15" hidden="false" customHeight="false" outlineLevel="0" collapsed="false">
      <c r="A15224" s="55" t="n">
        <v>42116</v>
      </c>
      <c r="B15224" s="56" t="s">
        <v>1195</v>
      </c>
      <c r="C15224" s="56" t="s">
        <v>3015</v>
      </c>
      <c r="D15224" s="30" t="n">
        <v>3619</v>
      </c>
      <c r="E15224" s="44" t="n">
        <v>0.354166666666667</v>
      </c>
      <c r="F15224" s="42" t="n">
        <v>0.520833333333333</v>
      </c>
      <c r="H15224" s="42" t="n">
        <v>0.166666666666667</v>
      </c>
      <c r="I15224" s="29" t="n">
        <v>107</v>
      </c>
      <c r="J15224" s="29" t="n">
        <v>70</v>
      </c>
      <c r="K15224" s="30" t="s">
        <v>2465</v>
      </c>
      <c r="M15224" s="31" t="n">
        <f aca="false">P15224+R15224+T15224+V15224+X15224+Z15224+AB15224+AD15224+AF15224+AH15224+AJ15224+AL15224+AN15224+AP15224+AR15224+AT15224+AV15224+AX15224+AZ15224+BB15224+BD15224+BF15224+BH15224+BJ15224+BL15224+BN15224+BP15224</f>
        <v>0</v>
      </c>
    </row>
    <row r="15225" customFormat="false" ht="15" hidden="false" customHeight="false" outlineLevel="0" collapsed="false">
      <c r="A15225" s="55"/>
      <c r="B15225" s="56"/>
      <c r="C15225" s="56"/>
      <c r="D15225" s="30"/>
      <c r="E15225" s="44"/>
    </row>
    <row r="15226" customFormat="false" ht="15" hidden="false" customHeight="false" outlineLevel="0" collapsed="false">
      <c r="A15226" s="53"/>
      <c r="B15226" s="50"/>
      <c r="C15226" s="50"/>
      <c r="D15226" s="49"/>
      <c r="E15226" s="118"/>
      <c r="F15226" s="49"/>
      <c r="G15226" s="49"/>
      <c r="H15226" s="49"/>
      <c r="I15226" s="51"/>
      <c r="J15226" s="51"/>
      <c r="K15226" s="49"/>
    </row>
    <row r="15227" customFormat="false" ht="21" hidden="false" customHeight="false" outlineLevel="0" collapsed="false">
      <c r="A15227" s="53"/>
      <c r="B15227" s="50"/>
      <c r="C15227" s="50"/>
      <c r="D15227" s="49"/>
      <c r="E15227" s="118"/>
      <c r="F15227" s="49"/>
      <c r="G15227" s="442" t="s">
        <v>1439</v>
      </c>
      <c r="H15227" s="49"/>
      <c r="I15227" s="51"/>
      <c r="J15227" s="51"/>
      <c r="K15227" s="49"/>
    </row>
    <row r="15228" customFormat="false" ht="15" hidden="false" customHeight="false" outlineLevel="0" collapsed="false">
      <c r="A15228" s="55" t="n">
        <v>42117</v>
      </c>
      <c r="B15228" s="56" t="s">
        <v>2627</v>
      </c>
      <c r="C15228" s="56" t="s">
        <v>1540</v>
      </c>
      <c r="D15228" s="30" t="n">
        <v>3620</v>
      </c>
      <c r="E15228" s="44" t="n">
        <v>0.3125</v>
      </c>
      <c r="F15228" s="42" t="n">
        <v>0.572916666666667</v>
      </c>
      <c r="G15228" s="3" t="s">
        <v>3213</v>
      </c>
      <c r="H15228" s="42" t="n">
        <v>0.270833333333333</v>
      </c>
      <c r="I15228" s="29" t="n">
        <v>221.5</v>
      </c>
      <c r="J15228" s="29" t="n">
        <v>146.25</v>
      </c>
      <c r="K15228" s="30" t="s">
        <v>2619</v>
      </c>
      <c r="M15228" s="31" t="n">
        <f aca="false">P15228+R15228+T15228+V15228+X15228+Z15228+AB15228+AD15228+AF15228+AH15228+AJ15228+AL15228+AN15228+AP15228+AR15228+AT15228+AV15228+AX15228+AZ15228+BB15228+BD15228+BF15228+BH15228+BJ15228+BL15228+BN15228+BP15228</f>
        <v>0</v>
      </c>
    </row>
    <row r="15229" customFormat="false" ht="15" hidden="false" customHeight="false" outlineLevel="0" collapsed="false">
      <c r="A15229" s="55" t="n">
        <v>42117</v>
      </c>
      <c r="B15229" s="56" t="s">
        <v>2636</v>
      </c>
      <c r="C15229" s="56" t="s">
        <v>1540</v>
      </c>
      <c r="D15229" s="30" t="n">
        <v>3621</v>
      </c>
      <c r="E15229" s="44" t="n">
        <v>0.3125</v>
      </c>
      <c r="F15229" s="42" t="n">
        <v>0.75</v>
      </c>
      <c r="G15229" s="3" t="s">
        <v>3214</v>
      </c>
      <c r="H15229" s="42" t="n">
        <v>0.4375</v>
      </c>
      <c r="I15229" s="29" t="n">
        <v>353.5</v>
      </c>
      <c r="J15229" s="29" t="n">
        <v>216.25</v>
      </c>
      <c r="K15229" s="30" t="s">
        <v>2381</v>
      </c>
      <c r="M15229" s="31" t="n">
        <f aca="false">P15229+R15229+T15229+V15229+X15229+Z15229+AB15229+AD15229+AF15229+AH15229+AJ15229+AL15229+AN15229+AP15229+AR15229+AT15229+AV15229+AX15229+AZ15229+BB15229+BD15229+BF15229+BH15229+BJ15229+BL15229+BN15229+BP15229</f>
        <v>0</v>
      </c>
    </row>
    <row r="15230" customFormat="false" ht="15" hidden="false" customHeight="false" outlineLevel="0" collapsed="false">
      <c r="A15230" s="55" t="n">
        <v>42117</v>
      </c>
      <c r="B15230" s="56" t="s">
        <v>1525</v>
      </c>
      <c r="C15230" s="56" t="s">
        <v>1540</v>
      </c>
      <c r="D15230" s="30" t="n">
        <v>3622</v>
      </c>
      <c r="E15230" s="44" t="n">
        <v>0.3125</v>
      </c>
      <c r="F15230" s="42" t="n">
        <v>0.614583333333333</v>
      </c>
      <c r="G15230" s="3" t="s">
        <v>3215</v>
      </c>
      <c r="H15230" s="42" t="n">
        <v>0.3125</v>
      </c>
      <c r="I15230" s="29" t="n">
        <v>254.5</v>
      </c>
      <c r="J15230" s="29" t="n">
        <v>143.75</v>
      </c>
      <c r="K15230" s="30" t="s">
        <v>2618</v>
      </c>
      <c r="M15230" s="31" t="n">
        <f aca="false">P15230+R15230+T15230+V15230+X15230+Z15230+AB15230+AD15230+AF15230+AH15230+AJ15230+AL15230+AN15230+AP15230+AR15230+AT15230+AV15230+AX15230+AZ15230+BB15230+BD15230+BF15230+BH15230+BJ15230+BL15230+BN15230+BP15230</f>
        <v>0</v>
      </c>
    </row>
    <row r="15231" customFormat="false" ht="15" hidden="false" customHeight="false" outlineLevel="0" collapsed="false">
      <c r="A15231" s="55" t="n">
        <v>42117</v>
      </c>
      <c r="B15231" s="56" t="s">
        <v>1539</v>
      </c>
      <c r="C15231" s="56" t="s">
        <v>1226</v>
      </c>
      <c r="D15231" s="30" t="n">
        <v>3623</v>
      </c>
      <c r="E15231" s="44" t="n">
        <v>0.375</v>
      </c>
      <c r="F15231" s="42" t="n">
        <v>0.734722222222222</v>
      </c>
      <c r="H15231" s="42" t="n">
        <v>0.354166666666667</v>
      </c>
      <c r="I15231" s="29" t="n">
        <v>212.5</v>
      </c>
      <c r="J15231" s="29" t="n">
        <v>148.75</v>
      </c>
      <c r="K15231" s="30" t="s">
        <v>2626</v>
      </c>
      <c r="M15231" s="31" t="n">
        <f aca="false">P15231+R15231+T15231+V15231+X15231+Z15231+AB15231+AD15231+AF15231+AH15231+AJ15231+AL15231+AN15231+AP15231+AR15231+AT15231+AV15231+AX15231+AZ15231+BB15231+BD15231+BF15231+BH15231+BJ15231+BL15231+BN15231+BP15231</f>
        <v>0</v>
      </c>
    </row>
    <row r="15232" customFormat="false" ht="15" hidden="false" customHeight="false" outlineLevel="0" collapsed="false">
      <c r="A15232" s="55" t="n">
        <v>42117</v>
      </c>
      <c r="B15232" s="56" t="s">
        <v>1362</v>
      </c>
      <c r="C15232" s="56" t="s">
        <v>1527</v>
      </c>
      <c r="D15232" s="30" t="n">
        <v>3624</v>
      </c>
      <c r="E15232" s="44" t="n">
        <v>0.395833333333333</v>
      </c>
      <c r="F15232" s="42" t="n">
        <v>0.697916666666667</v>
      </c>
      <c r="H15232" s="42" t="n">
        <v>0.3125</v>
      </c>
      <c r="I15232" s="29" t="n">
        <v>187.5</v>
      </c>
      <c r="J15232" s="29" t="n">
        <v>131.25</v>
      </c>
      <c r="K15232" s="30" t="s">
        <v>2630</v>
      </c>
      <c r="M15232" s="31" t="n">
        <f aca="false">P15232+R15232+T15232+V15232+X15232+Z15232+AB15232+AD15232+AF15232+AH15232+AJ15232+AL15232+AN15232+AP15232+AR15232+AT15232+AV15232+AX15232+AZ15232+BB15232+BD15232+BF15232+BH15232+BJ15232+BL15232+BN15232+BP15232</f>
        <v>0</v>
      </c>
    </row>
    <row r="15233" customFormat="false" ht="15" hidden="false" customHeight="false" outlineLevel="0" collapsed="false">
      <c r="A15233" s="55" t="n">
        <v>42117</v>
      </c>
      <c r="B15233" s="56" t="s">
        <v>2632</v>
      </c>
      <c r="C15233" s="56" t="s">
        <v>2644</v>
      </c>
      <c r="D15233" s="30" t="n">
        <v>3625</v>
      </c>
      <c r="E15233" s="44" t="n">
        <v>0.53125</v>
      </c>
      <c r="F15233" s="42" t="n">
        <v>0.645833333333333</v>
      </c>
      <c r="H15233" s="42" t="n">
        <v>0.166666666666667</v>
      </c>
      <c r="I15233" s="29" t="n">
        <v>107</v>
      </c>
      <c r="J15233" s="29" t="n">
        <v>70</v>
      </c>
      <c r="K15233" s="30" t="s">
        <v>2057</v>
      </c>
      <c r="M15233" s="31" t="n">
        <f aca="false">P15233+R15233+T15233+V15233+X15233+Z15233+AB15233+AD15233+AF15233+AH15233+AJ15233+AL15233+AN15233+AP15233+AR15233+AT15233+AV15233+AX15233+AZ15233+BB15233+BD15233+BF15233+BH15233+BJ15233+BL15233+BN15233+BP15233</f>
        <v>0</v>
      </c>
    </row>
    <row r="15234" customFormat="false" ht="15" hidden="false" customHeight="false" outlineLevel="0" collapsed="false">
      <c r="A15234" s="55"/>
      <c r="B15234" s="56"/>
      <c r="C15234" s="56"/>
      <c r="D15234" s="30"/>
      <c r="E15234" s="44"/>
    </row>
    <row r="15235" customFormat="false" ht="15" hidden="false" customHeight="false" outlineLevel="0" collapsed="false">
      <c r="A15235" s="53"/>
      <c r="B15235" s="50"/>
      <c r="C15235" s="50"/>
      <c r="D15235" s="49"/>
      <c r="E15235" s="118"/>
      <c r="F15235" s="49"/>
      <c r="G15235" s="49"/>
      <c r="H15235" s="49"/>
      <c r="I15235" s="51"/>
      <c r="J15235" s="51"/>
      <c r="K15235" s="49"/>
    </row>
    <row r="15236" customFormat="false" ht="21" hidden="false" customHeight="false" outlineLevel="0" collapsed="false">
      <c r="A15236" s="53"/>
      <c r="B15236" s="50"/>
      <c r="C15236" s="50"/>
      <c r="D15236" s="49"/>
      <c r="E15236" s="118"/>
      <c r="F15236" s="49"/>
      <c r="G15236" s="442" t="s">
        <v>1295</v>
      </c>
      <c r="H15236" s="49"/>
      <c r="I15236" s="51"/>
      <c r="J15236" s="51"/>
      <c r="K15236" s="49"/>
    </row>
    <row r="15237" customFormat="false" ht="15" hidden="false" customHeight="false" outlineLevel="0" collapsed="false">
      <c r="A15237" s="55" t="n">
        <v>42118</v>
      </c>
      <c r="B15237" s="56" t="s">
        <v>1539</v>
      </c>
      <c r="C15237" s="56" t="s">
        <v>1226</v>
      </c>
      <c r="D15237" s="30" t="n">
        <v>3626</v>
      </c>
      <c r="E15237" s="44" t="n">
        <v>0.291666666666667</v>
      </c>
      <c r="F15237" s="42" t="n">
        <v>0.708333333333333</v>
      </c>
      <c r="H15237" s="42" t="n">
        <v>0.416666666666667</v>
      </c>
      <c r="I15237" s="29" t="n">
        <v>255</v>
      </c>
      <c r="J15237" s="29" t="n">
        <v>175</v>
      </c>
      <c r="K15237" s="30" t="s">
        <v>2626</v>
      </c>
    </row>
    <row r="15238" customFormat="false" ht="15" hidden="false" customHeight="false" outlineLevel="0" collapsed="false">
      <c r="A15238" s="55" t="n">
        <v>42118</v>
      </c>
      <c r="B15238" s="56" t="s">
        <v>2627</v>
      </c>
      <c r="C15238" s="56" t="s">
        <v>2685</v>
      </c>
      <c r="D15238" s="30" t="n">
        <v>3627</v>
      </c>
      <c r="E15238" s="44" t="n">
        <v>0.333333333333333</v>
      </c>
      <c r="F15238" s="42" t="n">
        <v>0.763888888888889</v>
      </c>
      <c r="G15238" s="156" t="s">
        <v>3216</v>
      </c>
      <c r="H15238" s="3" t="s">
        <v>1446</v>
      </c>
      <c r="I15238" s="29" t="n">
        <v>319.5</v>
      </c>
      <c r="J15238" s="29" t="n">
        <v>218.75</v>
      </c>
      <c r="K15238" s="30" t="s">
        <v>2619</v>
      </c>
      <c r="M15238" s="31" t="n">
        <f aca="false">P15238+R15238+T15238+V15238+X15238+Z15238+AB15238+AD15238+AF15238+AH15238+AJ15238+AL15238+AN15238+AP15238+AR15238+AT15238+AV15238+AX15238+AZ15238+BB15238+BD15238+BF15238+BH15238+BJ15238+BL15238+BN15238+BP15238</f>
        <v>0</v>
      </c>
    </row>
    <row r="15239" customFormat="false" ht="15" hidden="false" customHeight="false" outlineLevel="0" collapsed="false">
      <c r="A15239" s="55" t="n">
        <v>42118</v>
      </c>
      <c r="B15239" s="56" t="s">
        <v>2636</v>
      </c>
      <c r="C15239" s="56" t="s">
        <v>1540</v>
      </c>
      <c r="D15239" s="30" t="n">
        <v>3628</v>
      </c>
      <c r="E15239" s="44" t="n">
        <v>0.3125</v>
      </c>
      <c r="F15239" s="42" t="n">
        <v>0.645833333333333</v>
      </c>
      <c r="H15239" s="42" t="n">
        <v>0.333333333333333</v>
      </c>
      <c r="I15239" s="29" t="n">
        <v>271</v>
      </c>
      <c r="J15239" s="29" t="n">
        <v>140</v>
      </c>
      <c r="K15239" s="30" t="s">
        <v>2381</v>
      </c>
      <c r="M15239" s="31" t="n">
        <f aca="false">P15239+R15239+T15239+V15239+X15239+Z15239+AB15239+AD15239+AF15239+AH15239+AJ15239+AL15239+AN15239+AP15239+AR15239+AT15239+AV15239+AX15239+AZ15239+BB15239+BD15239+BF15239+BH15239+BJ15239+BL15239+BN15239+BP15239</f>
        <v>0</v>
      </c>
    </row>
    <row r="15240" customFormat="false" ht="15" hidden="false" customHeight="false" outlineLevel="0" collapsed="false">
      <c r="A15240" s="55" t="n">
        <v>42118</v>
      </c>
      <c r="B15240" s="56" t="s">
        <v>1517</v>
      </c>
      <c r="C15240" s="56" t="s">
        <v>2792</v>
      </c>
      <c r="D15240" s="30" t="n">
        <v>3629</v>
      </c>
      <c r="E15240" s="44" t="n">
        <v>0.354166666666667</v>
      </c>
      <c r="F15240" s="42" t="n">
        <v>0.708333333333333</v>
      </c>
      <c r="H15240" s="42" t="n">
        <v>0.354166666666667</v>
      </c>
      <c r="I15240" s="29" t="n">
        <v>287.5</v>
      </c>
      <c r="J15240" s="29" t="n">
        <v>148.75</v>
      </c>
      <c r="K15240" s="30" t="s">
        <v>3217</v>
      </c>
      <c r="M15240" s="31" t="n">
        <f aca="false">P15240+R15240+T15240+V15240+X15240+Z15240+AB15240+AD15240+AF15240+AH15240+AJ15240+AL15240+AN15240+AP15240+AR15240+AT15240+AV15240+AX15240+AZ15240+BB15240+BD15240+BF15240+BH15240+BJ15240+BL15240+BN15240+BP15240</f>
        <v>0</v>
      </c>
    </row>
    <row r="15241" customFormat="false" ht="15" hidden="false" customHeight="false" outlineLevel="0" collapsed="false">
      <c r="A15241" s="157" t="n">
        <v>42118</v>
      </c>
      <c r="B15241" s="152" t="s">
        <v>1362</v>
      </c>
      <c r="C15241" s="152" t="s">
        <v>1527</v>
      </c>
      <c r="D15241" s="72" t="n">
        <v>3630</v>
      </c>
      <c r="E15241" s="44" t="n">
        <v>0.3125</v>
      </c>
      <c r="F15241" s="42" t="n">
        <v>0.708333333333333</v>
      </c>
      <c r="H15241" s="42" t="n">
        <v>0.395833333333333</v>
      </c>
      <c r="I15241" s="29" t="n">
        <v>237.5</v>
      </c>
      <c r="J15241" s="29" t="n">
        <v>166.25</v>
      </c>
      <c r="K15241" s="30" t="s">
        <v>2600</v>
      </c>
      <c r="M15241" s="31" t="n">
        <f aca="false">P15241+R15241+T15241+V15241+X15241+Z15241+AB15241+AD15241+AF15241+AH15241+AJ15241+AL15241+AN15241+AP15241+AR15241+AT15241+AV15241+AX15241+AZ15241+BB15241+BD15241+BF15241+BH15241+BJ15241+BL15241+BN15241+BP15241</f>
        <v>0</v>
      </c>
    </row>
    <row r="15242" customFormat="false" ht="15" hidden="false" customHeight="false" outlineLevel="0" collapsed="false">
      <c r="A15242" s="55" t="n">
        <v>42118</v>
      </c>
      <c r="B15242" s="56" t="s">
        <v>1525</v>
      </c>
      <c r="C15242" s="56" t="s">
        <v>2638</v>
      </c>
      <c r="D15242" s="30" t="n">
        <v>3631</v>
      </c>
      <c r="E15242" s="44" t="n">
        <v>0.354166666666667</v>
      </c>
      <c r="F15242" s="42" t="n">
        <v>0.458333333333333</v>
      </c>
      <c r="H15242" s="42" t="n">
        <v>0.166666666666667</v>
      </c>
      <c r="I15242" s="29" t="n">
        <v>107</v>
      </c>
      <c r="J15242" s="29" t="n">
        <v>70</v>
      </c>
      <c r="K15242" s="30" t="s">
        <v>2618</v>
      </c>
      <c r="M15242" s="31" t="n">
        <f aca="false">P15242+R15242+T15242+V15242+X15242+Z15242+AB15242+AD15242+AF15242+AH15242+AJ15242+AL15242+AN15242+AP15242+AR15242+AT15242+AV15242+AX15242+AZ15242+BB15242+BD15242+BF15242+BH15242+BJ15242+BL15242+BN15242+BP15242</f>
        <v>0</v>
      </c>
    </row>
    <row r="15243" customFormat="false" ht="15" hidden="false" customHeight="false" outlineLevel="0" collapsed="false">
      <c r="A15243" s="55"/>
      <c r="B15243" s="56"/>
      <c r="C15243" s="56"/>
      <c r="D15243" s="30"/>
      <c r="E15243" s="44"/>
    </row>
    <row r="15244" customFormat="false" ht="15" hidden="false" customHeight="false" outlineLevel="0" collapsed="false">
      <c r="A15244" s="53"/>
      <c r="B15244" s="50"/>
      <c r="C15244" s="50"/>
      <c r="D15244" s="49"/>
      <c r="E15244" s="118"/>
      <c r="F15244" s="49"/>
      <c r="G15244" s="49"/>
      <c r="H15244" s="49"/>
      <c r="I15244" s="51"/>
      <c r="J15244" s="51"/>
      <c r="K15244" s="49"/>
    </row>
    <row r="15245" customFormat="false" ht="21" hidden="false" customHeight="false" outlineLevel="0" collapsed="false">
      <c r="A15245" s="53"/>
      <c r="B15245" s="50"/>
      <c r="C15245" s="50"/>
      <c r="D15245" s="49"/>
      <c r="E15245" s="118"/>
      <c r="F15245" s="49"/>
      <c r="G15245" s="442" t="s">
        <v>1224</v>
      </c>
      <c r="H15245" s="49"/>
      <c r="I15245" s="51"/>
      <c r="J15245" s="51"/>
      <c r="K15245" s="49"/>
    </row>
    <row r="15246" customFormat="false" ht="15" hidden="false" customHeight="false" outlineLevel="0" collapsed="false">
      <c r="A15246" s="55" t="n">
        <v>42120</v>
      </c>
      <c r="B15246" s="56" t="s">
        <v>1539</v>
      </c>
      <c r="C15246" s="56" t="s">
        <v>1226</v>
      </c>
      <c r="D15246" s="30" t="n">
        <v>3632</v>
      </c>
      <c r="E15246" s="44" t="n">
        <v>0.3125</v>
      </c>
      <c r="F15246" s="42" t="n">
        <v>0.479166666666667</v>
      </c>
      <c r="G15246" s="3" t="s">
        <v>1170</v>
      </c>
      <c r="H15246" s="3" t="s">
        <v>1265</v>
      </c>
      <c r="I15246" s="29" t="n">
        <v>178.75</v>
      </c>
      <c r="J15246" s="29" t="n">
        <v>125.12</v>
      </c>
      <c r="K15246" s="30" t="s">
        <v>2626</v>
      </c>
      <c r="M15246" s="31" t="n">
        <f aca="false">P15246+R15246+T15246+V15246+X15246+Z15246+AB15246+AD15246+AF15246+AH15246+AJ15246+AL15246+AN15246+AP15246+AR15246+AT15246+AV15246+AX15246+AZ15246+BB15246+BD15246+BF15246+BH15246+BJ15246+BL15246+BN15246+BP15246</f>
        <v>0</v>
      </c>
    </row>
    <row r="15247" customFormat="false" ht="15" hidden="false" customHeight="false" outlineLevel="0" collapsed="false">
      <c r="A15247" s="55" t="n">
        <v>42120</v>
      </c>
      <c r="B15247" s="56" t="s">
        <v>1517</v>
      </c>
      <c r="C15247" s="56" t="s">
        <v>1226</v>
      </c>
      <c r="D15247" s="30" t="n">
        <v>3633</v>
      </c>
      <c r="E15247" s="44" t="n">
        <v>0.333333333333333</v>
      </c>
      <c r="F15247" s="42" t="n">
        <v>0.479166666666667</v>
      </c>
      <c r="H15247" s="42" t="n">
        <v>0.166666666666667</v>
      </c>
      <c r="I15247" s="29" t="n">
        <v>130</v>
      </c>
      <c r="J15247" s="29" t="n">
        <v>91</v>
      </c>
      <c r="K15247" s="30" t="s">
        <v>3218</v>
      </c>
      <c r="M15247" s="31" t="n">
        <f aca="false">P15247+R15247+T15247+V15247+X15247+Z15247+AB15247+AD15247+AF15247+AH15247+AJ15247+AL15247+AN15247+AP15247+AR15247+AT15247+AV15247+AX15247+AZ15247+BB15247+BD15247+BF15247+BH15247+BJ15247+BL15247+BN15247+BP15247</f>
        <v>0</v>
      </c>
    </row>
    <row r="15248" customFormat="false" ht="15" hidden="false" customHeight="false" outlineLevel="0" collapsed="false">
      <c r="A15248" s="41"/>
      <c r="E15248" s="42"/>
    </row>
    <row r="15249" customFormat="false" ht="15" hidden="false" customHeight="false" outlineLevel="0" collapsed="false">
      <c r="A15249" s="53"/>
      <c r="B15249" s="50"/>
      <c r="C15249" s="50"/>
      <c r="D15249" s="49"/>
      <c r="E15249" s="118"/>
      <c r="F15249" s="49"/>
      <c r="G15249" s="49"/>
      <c r="H15249" s="49"/>
      <c r="I15249" s="51"/>
      <c r="J15249" s="51"/>
      <c r="K15249" s="49"/>
    </row>
    <row r="15250" customFormat="false" ht="21" hidden="false" customHeight="false" outlineLevel="0" collapsed="false">
      <c r="A15250" s="53"/>
      <c r="B15250" s="50"/>
      <c r="C15250" s="50"/>
      <c r="D15250" s="49"/>
      <c r="E15250" s="118"/>
      <c r="F15250" s="49"/>
      <c r="G15250" s="442" t="s">
        <v>1227</v>
      </c>
      <c r="H15250" s="49"/>
      <c r="I15250" s="51"/>
      <c r="J15250" s="51"/>
      <c r="K15250" s="49"/>
    </row>
    <row r="15251" customFormat="false" ht="15" hidden="false" customHeight="false" outlineLevel="0" collapsed="false">
      <c r="A15251" s="55" t="n">
        <v>42121</v>
      </c>
      <c r="B15251" s="56" t="s">
        <v>2627</v>
      </c>
      <c r="C15251" s="56" t="s">
        <v>3011</v>
      </c>
      <c r="D15251" s="30" t="n">
        <v>3634</v>
      </c>
      <c r="E15251" s="44" t="n">
        <v>0.354166666666667</v>
      </c>
      <c r="F15251" s="42" t="n">
        <v>0.416666666666667</v>
      </c>
      <c r="G15251" s="156" t="s">
        <v>3043</v>
      </c>
      <c r="H15251" s="42" t="n">
        <v>0.166666666666667</v>
      </c>
      <c r="I15251" s="29" t="n">
        <v>107</v>
      </c>
      <c r="J15251" s="29" t="n">
        <v>70</v>
      </c>
      <c r="K15251" s="30" t="s">
        <v>2619</v>
      </c>
      <c r="M15251" s="31" t="n">
        <f aca="false">P15251+R15251+T15251+V15251+X15251+Z15251+AB15251+AD15251+AF15251+AH15251+AJ15251+AL15251+AN15251+AP15251+AR15251+AT15251+AV15251+AX15251+AZ15251+BB15251+BD15251+BF15251+BH15251+BJ15251+BL15251+BN15251+BP15251</f>
        <v>0</v>
      </c>
    </row>
    <row r="15252" customFormat="false" ht="15" hidden="false" customHeight="false" outlineLevel="0" collapsed="false">
      <c r="A15252" s="55" t="n">
        <v>42121</v>
      </c>
      <c r="B15252" s="56" t="s">
        <v>1195</v>
      </c>
      <c r="C15252" s="56" t="s">
        <v>490</v>
      </c>
      <c r="D15252" s="30" t="n">
        <v>3635</v>
      </c>
      <c r="E15252" s="44" t="n">
        <v>0.427083333333333</v>
      </c>
      <c r="F15252" s="42" t="n">
        <v>0.6875</v>
      </c>
      <c r="H15252" s="42" t="n">
        <v>0.270833333333333</v>
      </c>
      <c r="I15252" s="29" t="n">
        <v>162.5</v>
      </c>
      <c r="J15252" s="29" t="n">
        <v>113.75</v>
      </c>
      <c r="K15252" s="30" t="s">
        <v>2465</v>
      </c>
      <c r="M15252" s="31" t="n">
        <f aca="false">P15252+R15252+T15252+V15252+X15252+Z15252+AB15252+AD15252+AF15252+AH15252+AJ15252+AL15252+AN15252+AP15252+AR15252+AT15252+AV15252+AX15252+AZ15252+BB15252+BD15252+BF15252+BH15252+BJ15252+BL15252+BN15252+BP15252</f>
        <v>0</v>
      </c>
    </row>
    <row r="15253" customFormat="false" ht="15" hidden="false" customHeight="false" outlineLevel="0" collapsed="false">
      <c r="A15253" s="55" t="n">
        <v>42121</v>
      </c>
      <c r="B15253" s="56" t="s">
        <v>1173</v>
      </c>
      <c r="C15253" s="56" t="s">
        <v>1049</v>
      </c>
      <c r="D15253" s="30" t="n">
        <v>3635</v>
      </c>
      <c r="E15253" s="44" t="n">
        <v>0.427083333333333</v>
      </c>
      <c r="F15253" s="42" t="n">
        <v>0.65625</v>
      </c>
      <c r="H15253" s="42" t="n">
        <v>0.229166666666667</v>
      </c>
      <c r="I15253" s="29" t="n">
        <v>137.5</v>
      </c>
      <c r="J15253" s="29" t="n">
        <v>96.25</v>
      </c>
      <c r="K15253" s="30" t="s">
        <v>2600</v>
      </c>
    </row>
    <row r="15254" customFormat="false" ht="15" hidden="false" customHeight="false" outlineLevel="0" collapsed="false">
      <c r="A15254" s="55"/>
      <c r="B15254" s="56"/>
      <c r="C15254" s="56"/>
      <c r="D15254" s="30"/>
      <c r="E15254" s="44"/>
    </row>
    <row r="15255" customFormat="false" ht="15" hidden="false" customHeight="false" outlineLevel="0" collapsed="false">
      <c r="A15255" s="53"/>
      <c r="B15255" s="50"/>
      <c r="C15255" s="50"/>
      <c r="D15255" s="49"/>
      <c r="E15255" s="118"/>
      <c r="F15255" s="49"/>
      <c r="G15255" s="49"/>
      <c r="H15255" s="49"/>
      <c r="I15255" s="51"/>
      <c r="J15255" s="51"/>
      <c r="K15255" s="49"/>
    </row>
    <row r="15256" customFormat="false" ht="21" hidden="false" customHeight="false" outlineLevel="0" collapsed="false">
      <c r="A15256" s="53"/>
      <c r="B15256" s="50"/>
      <c r="C15256" s="50"/>
      <c r="D15256" s="49"/>
      <c r="E15256" s="118"/>
      <c r="F15256" s="49"/>
      <c r="G15256" s="442" t="s">
        <v>1274</v>
      </c>
      <c r="H15256" s="49"/>
      <c r="I15256" s="51"/>
      <c r="J15256" s="51"/>
      <c r="K15256" s="49"/>
    </row>
    <row r="15257" customFormat="false" ht="15" hidden="false" customHeight="false" outlineLevel="0" collapsed="false">
      <c r="A15257" s="55" t="n">
        <v>42122</v>
      </c>
      <c r="B15257" s="56" t="s">
        <v>1539</v>
      </c>
      <c r="C15257" s="56" t="s">
        <v>2625</v>
      </c>
      <c r="D15257" s="30" t="n">
        <v>3636</v>
      </c>
      <c r="E15257" s="44" t="n">
        <v>0.291666666666667</v>
      </c>
      <c r="F15257" s="44" t="n">
        <v>0.625</v>
      </c>
      <c r="H15257" s="42" t="n">
        <v>0.333333333333333</v>
      </c>
      <c r="I15257" s="29" t="n">
        <v>207</v>
      </c>
      <c r="J15257" s="29" t="n">
        <v>140</v>
      </c>
      <c r="K15257" s="30" t="s">
        <v>2626</v>
      </c>
      <c r="M15257" s="31" t="n">
        <f aca="false">P15257+R15257+T15257+V15257+X15257+Z15257+AB15257+AD15257+AF15257+AH15257+AJ15257+AL15257+AN15257+AP15257+AR15257+AT15257+AV15257+AX15257+AZ15257+BB15257+BD15257+BF15257+BH15257+BJ15257+BL15257+BN15257+BP15257</f>
        <v>0</v>
      </c>
    </row>
    <row r="15258" customFormat="false" ht="15" hidden="false" customHeight="false" outlineLevel="0" collapsed="false">
      <c r="A15258" s="55" t="n">
        <v>42122</v>
      </c>
      <c r="B15258" s="56" t="s">
        <v>2627</v>
      </c>
      <c r="C15258" s="56" t="s">
        <v>3011</v>
      </c>
      <c r="D15258" s="30" t="n">
        <v>3637</v>
      </c>
      <c r="E15258" s="44" t="n">
        <v>0.354166666666667</v>
      </c>
      <c r="F15258" s="42" t="n">
        <v>0.604166666666667</v>
      </c>
      <c r="H15258" s="42" t="n">
        <v>0.25</v>
      </c>
      <c r="I15258" s="29" t="n">
        <v>157</v>
      </c>
      <c r="J15258" s="29" t="n">
        <v>105</v>
      </c>
      <c r="K15258" s="30" t="s">
        <v>1216</v>
      </c>
      <c r="M15258" s="31" t="n">
        <f aca="false">P15258+R15258+T15258+V15258+X15258+Z15258+AB15258+AD15258+AF15258+AH15258+AJ15258+AL15258+AN15258+AP15258+AR15258+AT15258+AV15258+AX15258+AZ15258+BB15258+BD15258+BF15258+BH15258+BJ15258+BL15258+BN15258+BP15258</f>
        <v>0</v>
      </c>
    </row>
    <row r="15259" customFormat="false" ht="15" hidden="false" customHeight="false" outlineLevel="0" collapsed="false">
      <c r="A15259" s="55" t="n">
        <v>42122</v>
      </c>
      <c r="B15259" s="56" t="s">
        <v>1525</v>
      </c>
      <c r="C15259" s="56" t="s">
        <v>2792</v>
      </c>
      <c r="D15259" s="30" t="n">
        <v>3638</v>
      </c>
      <c r="E15259" s="44" t="n">
        <v>0.333333333333333</v>
      </c>
      <c r="F15259" s="42" t="n">
        <v>0.708333333333333</v>
      </c>
      <c r="G15259" s="3" t="s">
        <v>1247</v>
      </c>
      <c r="H15259" s="3" t="s">
        <v>1276</v>
      </c>
      <c r="I15259" s="29" t="n">
        <v>329</v>
      </c>
      <c r="J15259" s="29" t="n">
        <v>175</v>
      </c>
      <c r="K15259" s="30" t="s">
        <v>2618</v>
      </c>
      <c r="M15259" s="31" t="n">
        <f aca="false">P15259+R15259+T15259+V15259+X15259+Z15259+AB15259+AD15259+AF15259+AH15259+AJ15259+AL15259+AN15259+AP15259+AR15259+AT15259+AV15259+AX15259+AZ15259+BB15259+BD15259+BF15259+BH15259+BJ15259+BL15259+BN15259+BP15259</f>
        <v>0</v>
      </c>
    </row>
    <row r="15260" customFormat="false" ht="15" hidden="false" customHeight="false" outlineLevel="0" collapsed="false">
      <c r="A15260" s="55" t="n">
        <v>42122</v>
      </c>
      <c r="B15260" s="56" t="s">
        <v>1199</v>
      </c>
      <c r="C15260" s="56" t="s">
        <v>1324</v>
      </c>
      <c r="D15260" s="30" t="n">
        <v>3639</v>
      </c>
      <c r="E15260" s="44" t="n">
        <v>0.4375</v>
      </c>
      <c r="F15260" s="42" t="n">
        <v>0.673611111111111</v>
      </c>
      <c r="G15260" s="3" t="s">
        <v>1170</v>
      </c>
      <c r="H15260" s="3" t="s">
        <v>1191</v>
      </c>
      <c r="I15260" s="29" t="n">
        <v>132</v>
      </c>
      <c r="J15260" s="29" t="n">
        <v>87.5</v>
      </c>
      <c r="K15260" s="30" t="s">
        <v>2381</v>
      </c>
      <c r="M15260" s="31" t="n">
        <f aca="false">P15260+R15260+T15260+V15260+X15260+Z15260+AB15260+AD15260+AF15260+AH15260+AJ15260+AL15260+AN15260+AP15260+AR15260+AT15260+AV15260+AX15260+AZ15260+BB15260+BD15260+BF15260+BH15260+BJ15260+BL15260+BN15260+BP15260</f>
        <v>0</v>
      </c>
    </row>
    <row r="15261" customFormat="false" ht="15" hidden="false" customHeight="false" outlineLevel="0" collapsed="false">
      <c r="A15261" s="55" t="n">
        <v>42122</v>
      </c>
      <c r="B15261" s="56" t="s">
        <v>1517</v>
      </c>
      <c r="C15261" s="56" t="s">
        <v>3219</v>
      </c>
      <c r="D15261" s="30" t="n">
        <v>3640</v>
      </c>
      <c r="E15261" s="44" t="n">
        <v>0.458333333333333</v>
      </c>
      <c r="F15261" s="42" t="n">
        <v>0.583333333333333</v>
      </c>
      <c r="H15261" s="42" t="n">
        <v>0.166666666666667</v>
      </c>
      <c r="I15261" s="29" t="n">
        <v>107</v>
      </c>
      <c r="J15261" s="29" t="n">
        <v>70</v>
      </c>
      <c r="K15261" s="30" t="s">
        <v>3220</v>
      </c>
      <c r="M15261" s="31" t="n">
        <f aca="false">P15261+R15261+T15261+V15261+X15261+Z15261+AB15261+AD15261+AF15261+AH15261+AJ15261+AL15261+AN15261+AP15261+AR15261+AT15261+AV15261+AX15261+AZ15261+BB15261+BD15261+BF15261+BH15261+BJ15261+BL15261+BN15261+BP15261</f>
        <v>0</v>
      </c>
    </row>
    <row r="15262" customFormat="false" ht="15" hidden="false" customHeight="false" outlineLevel="0" collapsed="false">
      <c r="A15262" s="55" t="n">
        <v>42122</v>
      </c>
      <c r="B15262" s="56" t="s">
        <v>2627</v>
      </c>
      <c r="C15262" s="56" t="s">
        <v>3221</v>
      </c>
      <c r="D15262" s="30" t="n">
        <v>3641</v>
      </c>
      <c r="E15262" s="44" t="n">
        <v>0.65625</v>
      </c>
      <c r="F15262" s="42" t="n">
        <v>0.802083333333333</v>
      </c>
      <c r="H15262" s="42" t="n">
        <v>0.166666666666667</v>
      </c>
      <c r="I15262" s="29" t="n">
        <v>116.3</v>
      </c>
      <c r="J15262" s="29" t="n">
        <v>76.57</v>
      </c>
      <c r="K15262" s="30" t="s">
        <v>1216</v>
      </c>
      <c r="M15262" s="31" t="n">
        <f aca="false">P15262+R15262+T15262+V15262+X15262+Z15262+AB15262+AD15262+AF15262+AH15262+AJ15262+AL15262+AN15262+AP15262+AR15262+AT15262+AV15262+AX15262+AZ15262+BB15262+BD15262+BF15262+BH15262+BJ15262+BL15262+BN15262+BP15262</f>
        <v>0</v>
      </c>
    </row>
    <row r="15263" customFormat="false" ht="15" hidden="false" customHeight="false" outlineLevel="0" collapsed="false">
      <c r="A15263" s="55"/>
      <c r="B15263" s="56"/>
      <c r="C15263" s="56"/>
      <c r="D15263" s="30"/>
      <c r="E15263" s="44"/>
    </row>
    <row r="15264" customFormat="false" ht="15" hidden="false" customHeight="false" outlineLevel="0" collapsed="false">
      <c r="A15264" s="53"/>
      <c r="B15264" s="50"/>
      <c r="C15264" s="50"/>
      <c r="D15264" s="49"/>
      <c r="E15264" s="118"/>
      <c r="F15264" s="49"/>
      <c r="G15264" s="49"/>
      <c r="H15264" s="49"/>
      <c r="I15264" s="51"/>
      <c r="J15264" s="51"/>
      <c r="K15264" s="49"/>
    </row>
    <row r="15265" customFormat="false" ht="21" hidden="false" customHeight="false" outlineLevel="0" collapsed="false">
      <c r="A15265" s="53"/>
      <c r="B15265" s="50"/>
      <c r="C15265" s="50"/>
      <c r="D15265" s="49"/>
      <c r="E15265" s="118"/>
      <c r="F15265" s="49"/>
      <c r="G15265" s="442" t="s">
        <v>1343</v>
      </c>
      <c r="H15265" s="49"/>
      <c r="I15265" s="51"/>
      <c r="J15265" s="51"/>
      <c r="K15265" s="49"/>
    </row>
    <row r="15266" customFormat="false" ht="15" hidden="false" customHeight="false" outlineLevel="0" collapsed="false">
      <c r="A15266" s="55" t="n">
        <v>42123</v>
      </c>
      <c r="B15266" s="56" t="s">
        <v>1539</v>
      </c>
      <c r="C15266" s="56" t="s">
        <v>2668</v>
      </c>
      <c r="D15266" s="30" t="n">
        <v>3642</v>
      </c>
      <c r="E15266" s="30" t="n">
        <v>128787</v>
      </c>
      <c r="F15266" s="3" t="n">
        <v>128924</v>
      </c>
      <c r="G15266" s="3" t="s">
        <v>2056</v>
      </c>
      <c r="H15266" s="3" t="s">
        <v>3222</v>
      </c>
      <c r="I15266" s="29" t="n">
        <v>355.8</v>
      </c>
      <c r="J15266" s="29" t="n">
        <v>210.98</v>
      </c>
      <c r="K15266" s="30" t="s">
        <v>2626</v>
      </c>
      <c r="M15266" s="31" t="n">
        <f aca="false">P15266+R15266+T15266+V15266+X15266+Z15266+AB15266+AD15266+AF15266+AH15266+AJ15266+AL15266+AN15266+AP15266+AR15266+AT15266+AV15266+AX15266+AZ15266+BB15266+BD15266+BF15266+BH15266+BJ15266+BL15266+BN15266+BP15266</f>
        <v>0</v>
      </c>
    </row>
    <row r="15267" customFormat="false" ht="15" hidden="false" customHeight="false" outlineLevel="0" collapsed="false">
      <c r="A15267" s="55" t="n">
        <v>41758</v>
      </c>
      <c r="B15267" s="56" t="s">
        <v>2627</v>
      </c>
      <c r="C15267" s="56" t="s">
        <v>2643</v>
      </c>
      <c r="D15267" s="30" t="n">
        <v>3643</v>
      </c>
      <c r="E15267" s="44" t="n">
        <v>0.375</v>
      </c>
      <c r="F15267" s="42" t="n">
        <v>0.4375</v>
      </c>
      <c r="G15267" s="156" t="s">
        <v>3223</v>
      </c>
      <c r="H15267" s="42" t="n">
        <v>0.166666666666667</v>
      </c>
      <c r="I15267" s="29" t="n">
        <v>107</v>
      </c>
      <c r="J15267" s="29" t="n">
        <v>70</v>
      </c>
      <c r="K15267" s="30" t="s">
        <v>2619</v>
      </c>
      <c r="M15267" s="31" t="n">
        <f aca="false">P15267+R15267+T15267+V15267+X15267+Z15267+AB15267+AD15267+AF15267+AH15267+AJ15267+AL15267+AN15267+AP15267+AR15267+AT15267+AV15267+AX15267+AZ15267+BB15267+BD15267+BF15267+BH15267+BJ15267+BL15267+BN15267+BP15267</f>
        <v>0</v>
      </c>
    </row>
    <row r="15268" customFormat="false" ht="15" hidden="false" customHeight="false" outlineLevel="0" collapsed="false">
      <c r="A15268" s="55" t="n">
        <v>42123</v>
      </c>
      <c r="B15268" s="56" t="s">
        <v>1173</v>
      </c>
      <c r="C15268" s="56" t="s">
        <v>1049</v>
      </c>
      <c r="D15268" s="30" t="n">
        <v>3644</v>
      </c>
      <c r="E15268" s="44" t="n">
        <v>0.375</v>
      </c>
      <c r="F15268" s="42" t="n">
        <v>0.708333333333333</v>
      </c>
      <c r="H15268" s="42" t="n">
        <v>0.333333333333333</v>
      </c>
      <c r="I15268" s="29" t="n">
        <v>200</v>
      </c>
      <c r="J15268" s="29" t="n">
        <v>140</v>
      </c>
      <c r="K15268" s="30" t="s">
        <v>2600</v>
      </c>
      <c r="M15268" s="31" t="n">
        <f aca="false">P15268+R15268+T15268+V15268+X15268+Z15268+AB15268+AD15268+AF15268+AH15268+AJ15268+AL15268+AN15268+AP15268+AR15268+AT15268+AV15268+AX15268+AZ15268+BB15268+BD15268+BF15268+BH15268+BJ15268+BL15268+BN15268+BP15268</f>
        <v>0</v>
      </c>
    </row>
    <row r="15269" customFormat="false" ht="15" hidden="false" customHeight="false" outlineLevel="0" collapsed="false">
      <c r="A15269" s="55" t="n">
        <v>42123</v>
      </c>
      <c r="B15269" s="56" t="s">
        <v>1199</v>
      </c>
      <c r="C15269" s="56" t="s">
        <v>1370</v>
      </c>
      <c r="D15269" s="30" t="n">
        <v>3645</v>
      </c>
      <c r="E15269" s="44" t="n">
        <v>0.416666666666667</v>
      </c>
      <c r="F15269" s="42" t="n">
        <v>0.520833333333333</v>
      </c>
      <c r="H15269" s="42" t="n">
        <v>0.166666666666667</v>
      </c>
      <c r="I15269" s="29" t="n">
        <v>107</v>
      </c>
      <c r="J15269" s="29" t="n">
        <v>70</v>
      </c>
      <c r="K15269" s="30" t="s">
        <v>1253</v>
      </c>
      <c r="M15269" s="31" t="n">
        <f aca="false">P15269+R15269+T15269+V15269+X15269+Z15269+AB15269+AD15269+AF15269+AH15269+AJ15269+AL15269+AN15269+AP15269+AR15269+AT15269+AV15269+AX15269+AZ15269+BB15269+BD15269+BF15269+BH15269+BJ15269+BL15269+BN15269+BP15269</f>
        <v>0</v>
      </c>
    </row>
    <row r="15270" customFormat="false" ht="15" hidden="false" customHeight="false" outlineLevel="0" collapsed="false">
      <c r="A15270" s="55" t="n">
        <v>42123</v>
      </c>
      <c r="B15270" s="56" t="s">
        <v>2627</v>
      </c>
      <c r="C15270" s="56" t="s">
        <v>2644</v>
      </c>
      <c r="D15270" s="30" t="n">
        <v>3646</v>
      </c>
      <c r="E15270" s="44" t="n">
        <v>0.583333333333333</v>
      </c>
      <c r="F15270" s="42" t="n">
        <v>0.708333333333333</v>
      </c>
      <c r="H15270" s="42" t="n">
        <v>0.166666666666667</v>
      </c>
      <c r="I15270" s="29" t="n">
        <v>107</v>
      </c>
      <c r="J15270" s="29" t="n">
        <v>70</v>
      </c>
      <c r="K15270" s="30" t="s">
        <v>2619</v>
      </c>
      <c r="M15270" s="31" t="n">
        <f aca="false">P15270+R15270+T15270+V15270+X15270+Z15270+AB15270+AD15270+AF15270+AH15270+AJ15270+AL15270+AN15270+AP15270+AR15270+AT15270+AV15270+AX15270+AZ15270+BB15270+BD15270+BF15270+BH15270+BJ15270+BL15270+BN15270+BP15270</f>
        <v>0</v>
      </c>
    </row>
    <row r="15271" customFormat="false" ht="15" hidden="false" customHeight="false" outlineLevel="0" collapsed="false">
      <c r="A15271" s="55"/>
      <c r="B15271" s="56"/>
      <c r="C15271" s="56"/>
      <c r="D15271" s="30"/>
      <c r="E15271" s="44"/>
    </row>
    <row r="15272" customFormat="false" ht="15" hidden="false" customHeight="false" outlineLevel="0" collapsed="false">
      <c r="A15272" s="53"/>
      <c r="B15272" s="50"/>
      <c r="C15272" s="50"/>
      <c r="D15272" s="49"/>
      <c r="E15272" s="118"/>
      <c r="F15272" s="49"/>
      <c r="G15272" s="49"/>
      <c r="H15272" s="49"/>
      <c r="I15272" s="51"/>
      <c r="J15272" s="51"/>
      <c r="K15272" s="49"/>
    </row>
    <row r="15273" customFormat="false" ht="21" hidden="false" customHeight="false" outlineLevel="0" collapsed="false">
      <c r="A15273" s="53"/>
      <c r="B15273" s="50"/>
      <c r="C15273" s="50"/>
      <c r="D15273" s="49"/>
      <c r="E15273" s="118"/>
      <c r="F15273" s="49"/>
      <c r="G15273" s="442" t="s">
        <v>1439</v>
      </c>
      <c r="H15273" s="49"/>
      <c r="I15273" s="51"/>
      <c r="J15273" s="51"/>
      <c r="K15273" s="49"/>
    </row>
    <row r="15274" customFormat="false" ht="15" hidden="false" customHeight="false" outlineLevel="0" collapsed="false">
      <c r="A15274" s="55" t="n">
        <v>42124</v>
      </c>
      <c r="B15274" s="56" t="s">
        <v>1539</v>
      </c>
      <c r="C15274" s="56" t="s">
        <v>1226</v>
      </c>
      <c r="D15274" s="30" t="n">
        <v>3647</v>
      </c>
      <c r="E15274" s="44" t="n">
        <v>0.333333333333333</v>
      </c>
      <c r="F15274" s="42" t="n">
        <v>0.635416666666667</v>
      </c>
      <c r="H15274" s="42" t="n">
        <v>0.3125</v>
      </c>
      <c r="I15274" s="29" t="n">
        <v>187.5</v>
      </c>
      <c r="J15274" s="29" t="n">
        <v>131.25</v>
      </c>
      <c r="K15274" s="30" t="s">
        <v>2626</v>
      </c>
      <c r="M15274" s="31" t="n">
        <f aca="false">P15274+R15274+T15274+V15274+X15274+Z15274+AB15274+AD15274+AF15274+AH15274+AJ15274+AL15274+AN15274+AP15274+AR15274+AT15274+AV15274+AX15274+AZ15274+BB15274+BD15274+BF15274+BH15274+BJ15274+BL15274+BN15274+BP15274</f>
        <v>0</v>
      </c>
    </row>
    <row r="15275" customFormat="false" ht="15" hidden="false" customHeight="false" outlineLevel="0" collapsed="false">
      <c r="A15275" s="55" t="n">
        <v>42124</v>
      </c>
      <c r="B15275" s="56" t="s">
        <v>1517</v>
      </c>
      <c r="C15275" s="56" t="s">
        <v>2753</v>
      </c>
      <c r="D15275" s="30" t="n">
        <v>3648</v>
      </c>
      <c r="E15275" s="44" t="n">
        <v>0.354166666666667</v>
      </c>
      <c r="F15275" s="42" t="n">
        <v>0.673611111111111</v>
      </c>
      <c r="H15275" s="42" t="n">
        <v>0.333333333333333</v>
      </c>
      <c r="I15275" s="29" t="n">
        <v>271</v>
      </c>
      <c r="J15275" s="29" t="n">
        <v>140</v>
      </c>
      <c r="K15275" s="30" t="s">
        <v>3220</v>
      </c>
      <c r="M15275" s="31" t="n">
        <f aca="false">P15275+R15275+T15275+V15275+X15275+Z15275+AB15275+AD15275+AF15275+AH15275+AJ15275+AL15275+AN15275+AP15275+AR15275+AT15275+AV15275+AX15275+AZ15275+BB15275+BD15275+BF15275+BH15275+BJ15275+BL15275+BN15275+BP15275</f>
        <v>0</v>
      </c>
    </row>
    <row r="15276" customFormat="false" ht="15" hidden="false" customHeight="false" outlineLevel="0" collapsed="false">
      <c r="A15276" s="55" t="n">
        <v>42124</v>
      </c>
      <c r="B15276" s="56" t="s">
        <v>1199</v>
      </c>
      <c r="C15276" s="56" t="s">
        <v>925</v>
      </c>
      <c r="D15276" s="30" t="n">
        <v>3649</v>
      </c>
      <c r="E15276" s="44" t="n">
        <v>0.3125</v>
      </c>
      <c r="F15276" s="42" t="n">
        <v>0.715277777777778</v>
      </c>
      <c r="H15276" s="42" t="n">
        <v>0.416666666666667</v>
      </c>
      <c r="I15276" s="29" t="n">
        <v>337</v>
      </c>
      <c r="J15276" s="29" t="n">
        <v>175</v>
      </c>
      <c r="K15276" s="30" t="s">
        <v>1253</v>
      </c>
      <c r="M15276" s="31" t="n">
        <f aca="false">P15276+R15276+T15276+V15276+X15276+Z15276+AB15276+AD15276+AF15276+AH15276+AJ15276+AL15276+AN15276+AP15276+AR15276+AT15276+AV15276+AX15276+AZ15276+BB15276+BD15276+BF15276+BH15276+BJ15276+BL15276+BN15276+BP15276</f>
        <v>0</v>
      </c>
    </row>
    <row r="15277" customFormat="false" ht="15" hidden="false" customHeight="false" outlineLevel="0" collapsed="false">
      <c r="A15277" s="55" t="n">
        <v>42124</v>
      </c>
      <c r="B15277" s="56" t="s">
        <v>1193</v>
      </c>
      <c r="C15277" s="56" t="s">
        <v>2671</v>
      </c>
      <c r="D15277" s="30" t="n">
        <v>3650</v>
      </c>
      <c r="E15277" s="44" t="n">
        <v>0.416666666666667</v>
      </c>
      <c r="F15277" s="42" t="n">
        <v>0.611111111111111</v>
      </c>
      <c r="G15277" s="156" t="s">
        <v>3224</v>
      </c>
      <c r="H15277" s="3" t="s">
        <v>1221</v>
      </c>
      <c r="I15277" s="29" t="n">
        <v>157</v>
      </c>
      <c r="J15277" s="29" t="n">
        <v>105</v>
      </c>
      <c r="K15277" s="30" t="s">
        <v>1216</v>
      </c>
      <c r="M15277" s="31" t="n">
        <f aca="false">P15277+R15277+T15277+V15277+X15277+Z15277+AB15277+AD15277+AF15277+AH15277+AJ15277+AL15277+AN15277+AP15277+AR15277+AT15277+AV15277+AX15277+AZ15277+BB15277+BD15277+BF15277+BH15277+BJ15277+BL15277+BN15277+BP15277</f>
        <v>0</v>
      </c>
    </row>
    <row r="15278" customFormat="false" ht="15" hidden="false" customHeight="false" outlineLevel="0" collapsed="false">
      <c r="A15278" s="55" t="n">
        <v>42124</v>
      </c>
      <c r="B15278" s="56" t="s">
        <v>1525</v>
      </c>
      <c r="C15278" s="56" t="s">
        <v>1540</v>
      </c>
      <c r="D15278" s="30" t="n">
        <v>3651</v>
      </c>
      <c r="E15278" s="44" t="n">
        <v>0.4375</v>
      </c>
      <c r="F15278" s="44" t="n">
        <v>0.649305555555556</v>
      </c>
      <c r="H15278" s="42" t="n">
        <v>0.166666666666667</v>
      </c>
      <c r="I15278" s="29" t="n">
        <v>172</v>
      </c>
      <c r="J15278" s="29" t="n">
        <v>87.5</v>
      </c>
      <c r="K15278" s="30" t="s">
        <v>2618</v>
      </c>
      <c r="M15278" s="31" t="n">
        <f aca="false">P15278+R15278+T15278+V15278+X15278+Z15278+AB15278+AD15278+AF15278+AH15278+AJ15278+AL15278+AN15278+AP15278+AR15278+AT15278+AV15278+AX15278+AZ15278+BB15278+BD15278+BF15278+BH15278+BJ15278+BL15278+BN15278+BP15278</f>
        <v>0</v>
      </c>
    </row>
    <row r="15279" customFormat="false" ht="15" hidden="false" customHeight="false" outlineLevel="0" collapsed="false">
      <c r="M15279" s="31" t="n">
        <f aca="false">P15279+R15279+T15279+V15279+X15279+Z15279+AB15279+AD15279+AF15279+AH15279+AJ15279+AL15279+AN15279+AP15279+AR15279+AT15279+AV15279+AX15279+AZ15279+BB15279+BD15279+BF15279+BH15279+BJ15279+BL15279+BN15279+BP15279</f>
        <v>0</v>
      </c>
    </row>
    <row r="15280" customFormat="false" ht="15" hidden="false" customHeight="false" outlineLevel="0" collapsed="false">
      <c r="I15280" s="29" t="n">
        <v>120</v>
      </c>
      <c r="M15280" s="31" t="n">
        <f aca="false">P15280+R15280+T15280+V15280+X15280+Z15280+AB15280+AD15280+AF15280+AH15280+AJ15280+AL15280+AN15280+AP15280+AR15280+AT15280+AV15280+AX15280+AZ15280+BB15280+BD15280+BF15280+BH15280+BJ15280+BL15280+BN15280+BP15280</f>
        <v>0</v>
      </c>
    </row>
    <row r="15281" customFormat="false" ht="15" hidden="false" customHeight="false" outlineLevel="0" collapsed="false">
      <c r="I15281" s="29" t="n">
        <f aca="false">SUM(I15199:I15280)</f>
        <v>9904.6</v>
      </c>
      <c r="J15281" s="29" t="n">
        <f aca="false">SUM(J15199:J15280)</f>
        <v>6107.67</v>
      </c>
      <c r="M15281" s="31" t="n">
        <f aca="false">P15281+R15281+T15281+V15281+X15281+Z15281+AB15281+AD15281+AF15281+AH15281+AJ15281+AL15281+AN15281+AP15281+AR15281+AT15281+AV15281+AX15281+AZ15281+BB15281+BD15281+BF15281+BH15281+BJ15281+BL15281+BN15281+BP15281</f>
        <v>0</v>
      </c>
    </row>
    <row r="15283" customFormat="false" ht="15" hidden="false" customHeight="false" outlineLevel="0" collapsed="false">
      <c r="I15283" s="136" t="n">
        <v>3796.93</v>
      </c>
    </row>
    <row r="15286" customFormat="false" ht="15" hidden="false" customHeight="false" outlineLevel="0" collapsed="false">
      <c r="M15286" s="31" t="n">
        <f aca="false">P15286+R15286+T15286+V15286+X15286+Z15286+AB15286+AD15286+AF15286+AH15286+AJ15286+AL15286+AN15286+AP15286+AR15286+AT15286+AV15286+AX15286+AZ15286+BB15286+BD15286+BF15286+BH15286+BJ15286+BL15286+BN15286+BP15286</f>
        <v>0</v>
      </c>
    </row>
    <row r="15287" customFormat="false" ht="15" hidden="false" customHeight="false" outlineLevel="0" collapsed="false">
      <c r="A15287" s="134"/>
      <c r="B15287" s="133"/>
      <c r="C15287" s="133"/>
      <c r="D15287" s="134"/>
      <c r="E15287" s="134"/>
      <c r="F15287" s="134"/>
      <c r="G15287" s="134"/>
      <c r="H15287" s="134"/>
      <c r="I15287" s="136"/>
      <c r="J15287" s="136"/>
      <c r="K15287" s="134"/>
    </row>
    <row r="15288" customFormat="false" ht="23.25" hidden="false" customHeight="false" outlineLevel="0" collapsed="false">
      <c r="A15288" s="134"/>
      <c r="B15288" s="133"/>
      <c r="C15288" s="486" t="s">
        <v>3225</v>
      </c>
      <c r="D15288" s="134"/>
      <c r="E15288" s="134"/>
      <c r="F15288" s="134"/>
      <c r="G15288" s="428" t="s">
        <v>1301</v>
      </c>
      <c r="H15288" s="134"/>
      <c r="I15288" s="136"/>
      <c r="J15288" s="136"/>
      <c r="K15288" s="134"/>
    </row>
    <row r="15289" customFormat="false" ht="15" hidden="false" customHeight="false" outlineLevel="0" collapsed="false">
      <c r="A15289" s="55" t="n">
        <v>42128</v>
      </c>
      <c r="B15289" s="56" t="s">
        <v>1539</v>
      </c>
      <c r="C15289" s="56" t="s">
        <v>1226</v>
      </c>
      <c r="D15289" s="30" t="n">
        <v>3652</v>
      </c>
      <c r="E15289" s="44" t="n">
        <v>0.208333333333333</v>
      </c>
      <c r="F15289" s="42" t="n">
        <v>0.541666666666667</v>
      </c>
      <c r="H15289" s="42" t="n">
        <v>0.333333333333333</v>
      </c>
      <c r="I15289" s="29" t="n">
        <v>200</v>
      </c>
      <c r="J15289" s="29" t="n">
        <v>140</v>
      </c>
      <c r="K15289" s="30" t="s">
        <v>2626</v>
      </c>
    </row>
    <row r="15290" customFormat="false" ht="15" hidden="false" customHeight="false" outlineLevel="0" collapsed="false">
      <c r="A15290" s="55" t="n">
        <v>42128</v>
      </c>
      <c r="B15290" s="56" t="s">
        <v>1517</v>
      </c>
      <c r="C15290" s="56" t="s">
        <v>1226</v>
      </c>
      <c r="D15290" s="30" t="n">
        <v>3653</v>
      </c>
      <c r="E15290" s="44" t="n">
        <v>0.208333333333333</v>
      </c>
      <c r="F15290" s="42" t="n">
        <v>0.614583333333333</v>
      </c>
      <c r="H15290" s="42" t="n">
        <v>0.416666666666667</v>
      </c>
      <c r="I15290" s="29" t="n">
        <v>250</v>
      </c>
      <c r="J15290" s="29" t="n">
        <v>175</v>
      </c>
      <c r="K15290" s="30" t="s">
        <v>3220</v>
      </c>
    </row>
    <row r="15291" customFormat="false" ht="15" hidden="false" customHeight="false" outlineLevel="0" collapsed="false">
      <c r="A15291" s="55" t="n">
        <v>42128</v>
      </c>
      <c r="B15291" s="56" t="s">
        <v>1525</v>
      </c>
      <c r="C15291" s="47" t="s">
        <v>2668</v>
      </c>
      <c r="D15291" s="30" t="n">
        <v>3654</v>
      </c>
      <c r="E15291" s="44" t="n">
        <v>0.354166666666667</v>
      </c>
      <c r="F15291" s="44" t="n">
        <v>0.604166666666667</v>
      </c>
      <c r="G15291" s="3" t="s">
        <v>1453</v>
      </c>
      <c r="H15291" s="3" t="s">
        <v>1234</v>
      </c>
      <c r="I15291" s="29" t="n">
        <v>233.5</v>
      </c>
      <c r="J15291" s="29" t="n">
        <v>122.5</v>
      </c>
      <c r="K15291" s="30" t="s">
        <v>2618</v>
      </c>
    </row>
    <row r="15292" customFormat="false" ht="15" hidden="false" customHeight="false" outlineLevel="0" collapsed="false">
      <c r="A15292" s="55" t="n">
        <v>42128</v>
      </c>
      <c r="B15292" s="47" t="s">
        <v>2627</v>
      </c>
      <c r="C15292" s="47" t="s">
        <v>2623</v>
      </c>
      <c r="D15292" s="30" t="n">
        <v>3655</v>
      </c>
      <c r="E15292" s="44" t="n">
        <v>0.333333333333333</v>
      </c>
      <c r="F15292" s="42" t="n">
        <v>0.493055555555556</v>
      </c>
      <c r="G15292" s="156" t="s">
        <v>3152</v>
      </c>
      <c r="H15292" s="42" t="n">
        <v>0.166666666666667</v>
      </c>
      <c r="I15292" s="29" t="n">
        <v>107</v>
      </c>
      <c r="J15292" s="29" t="n">
        <v>70</v>
      </c>
      <c r="K15292" s="30" t="s">
        <v>2619</v>
      </c>
    </row>
    <row r="15293" customFormat="false" ht="15" hidden="false" customHeight="false" outlineLevel="0" collapsed="false">
      <c r="A15293" s="55"/>
      <c r="B15293" s="47"/>
      <c r="C15293" s="47"/>
      <c r="D15293" s="30"/>
      <c r="E15293" s="44"/>
      <c r="G15293" s="156"/>
    </row>
    <row r="15294" customFormat="false" ht="15" hidden="false" customHeight="false" outlineLevel="0" collapsed="false">
      <c r="A15294" s="53"/>
      <c r="B15294" s="487"/>
      <c r="C15294" s="487"/>
      <c r="D15294" s="49"/>
      <c r="E15294" s="118"/>
      <c r="F15294" s="49"/>
      <c r="G15294" s="478"/>
      <c r="H15294" s="49"/>
      <c r="I15294" s="51"/>
      <c r="J15294" s="51"/>
      <c r="K15294" s="49"/>
    </row>
    <row r="15295" customFormat="false" ht="21" hidden="false" customHeight="false" outlineLevel="0" collapsed="false">
      <c r="A15295" s="53"/>
      <c r="B15295" s="487"/>
      <c r="C15295" s="487"/>
      <c r="D15295" s="49"/>
      <c r="E15295" s="118"/>
      <c r="F15295" s="49"/>
      <c r="G15295" s="488" t="s">
        <v>1245</v>
      </c>
      <c r="H15295" s="49"/>
      <c r="I15295" s="51"/>
      <c r="J15295" s="51"/>
      <c r="K15295" s="49"/>
    </row>
    <row r="15296" customFormat="false" ht="15" hidden="false" customHeight="false" outlineLevel="0" collapsed="false">
      <c r="A15296" s="55" t="n">
        <v>42129</v>
      </c>
      <c r="B15296" s="47" t="s">
        <v>1539</v>
      </c>
      <c r="C15296" s="47" t="s">
        <v>2625</v>
      </c>
      <c r="D15296" s="30" t="n">
        <v>3656</v>
      </c>
      <c r="E15296" s="44" t="n">
        <v>0.291666666666667</v>
      </c>
      <c r="F15296" s="42" t="n">
        <v>0.666666666666667</v>
      </c>
      <c r="H15296" s="42" t="n">
        <v>0.375</v>
      </c>
      <c r="I15296" s="29" t="n">
        <v>257</v>
      </c>
      <c r="J15296" s="29" t="n">
        <v>175</v>
      </c>
      <c r="K15296" s="30" t="s">
        <v>2626</v>
      </c>
      <c r="M15296" s="31" t="n">
        <f aca="false">P15296+R15296+T15296+V15296+X15296+Z15296+AB15296+AD15296+AF15296+AH15296+AJ15296+AL15296+AN15296+AP15296+AR15296+AT15296+AV15296+AX15296+AZ15296+BB15296+BD15296+BF15296+BH15296+BJ15296+BL15296+BN15296+BP15296</f>
        <v>0</v>
      </c>
    </row>
    <row r="15297" customFormat="false" ht="15" hidden="false" customHeight="false" outlineLevel="0" collapsed="false">
      <c r="A15297" s="55" t="n">
        <v>42129</v>
      </c>
      <c r="B15297" s="56" t="s">
        <v>2636</v>
      </c>
      <c r="C15297" s="56" t="s">
        <v>1540</v>
      </c>
      <c r="D15297" s="30" t="n">
        <v>3657</v>
      </c>
      <c r="E15297" s="44" t="n">
        <v>0.3125</v>
      </c>
      <c r="F15297" s="42" t="n">
        <v>0.822916666666667</v>
      </c>
      <c r="G15297" s="3" t="s">
        <v>2684</v>
      </c>
      <c r="H15297" s="42" t="n">
        <v>0.520833333333333</v>
      </c>
      <c r="I15297" s="29" t="n">
        <v>419.5</v>
      </c>
      <c r="J15297" s="29" t="n">
        <v>281.25</v>
      </c>
      <c r="K15297" s="30" t="s">
        <v>2381</v>
      </c>
      <c r="M15297" s="31" t="n">
        <f aca="false">P15297+R15297+T15297+V15297+X15297+Z15297+AB15297+AD15297+AF15297+AH15297+AJ15297+AL15297+AN15297+AP15297+AR15297+AT15297+AV15297+AX15297+AZ15297+BB15297+BD15297+BF15297+BH15297+BJ15297+BL15297+BN15297+BP15297</f>
        <v>0</v>
      </c>
    </row>
    <row r="15298" customFormat="false" ht="15" hidden="false" customHeight="false" outlineLevel="0" collapsed="false">
      <c r="A15298" s="55" t="n">
        <v>42129</v>
      </c>
      <c r="B15298" s="56" t="s">
        <v>2627</v>
      </c>
      <c r="C15298" s="56" t="s">
        <v>1540</v>
      </c>
      <c r="D15298" s="30" t="n">
        <v>3658</v>
      </c>
      <c r="E15298" s="44" t="n">
        <v>0.3125</v>
      </c>
      <c r="F15298" s="42" t="n">
        <v>0.645833333333333</v>
      </c>
      <c r="G15298" s="156" t="s">
        <v>3043</v>
      </c>
      <c r="H15298" s="42" t="n">
        <v>0.333333333333333</v>
      </c>
      <c r="I15298" s="29" t="n">
        <v>271</v>
      </c>
      <c r="J15298" s="29" t="n">
        <v>140</v>
      </c>
      <c r="K15298" s="30" t="s">
        <v>2619</v>
      </c>
      <c r="M15298" s="31" t="n">
        <f aca="false">P15298+R15298+T15298+V15298+X15298+Z15298+AB15298+AD15298+AF15298+AH15298+AJ15298+AL15298+AN15298+AP15298+AR15298+AT15298+AV15298+AX15298+AZ15298+BB15298+BD15298+BF15298+BH15298+BJ15298+BL15298+BN15298+BP15298</f>
        <v>0</v>
      </c>
    </row>
    <row r="15299" customFormat="false" ht="15" hidden="false" customHeight="false" outlineLevel="0" collapsed="false">
      <c r="A15299" s="55" t="n">
        <v>42129</v>
      </c>
      <c r="B15299" s="56" t="s">
        <v>1525</v>
      </c>
      <c r="C15299" s="56" t="s">
        <v>1540</v>
      </c>
      <c r="D15299" s="30" t="n">
        <v>3659</v>
      </c>
      <c r="E15299" s="44" t="n">
        <v>0.3125</v>
      </c>
      <c r="F15299" s="42" t="n">
        <v>0.763888888888889</v>
      </c>
      <c r="H15299" s="42" t="n">
        <v>0.458333333333333</v>
      </c>
      <c r="I15299" s="29" t="n">
        <v>370</v>
      </c>
      <c r="J15299" s="29" t="n">
        <v>192.5</v>
      </c>
      <c r="K15299" s="30" t="s">
        <v>2618</v>
      </c>
      <c r="M15299" s="31" t="n">
        <f aca="false">P15299+R15299+T15299+V15299+X15299+Z15299+AB15299+AD15299+AF15299+AH15299+AJ15299+AL15299+AN15299+AP15299+AR15299+AT15299+AV15299+AX15299+AZ15299+BB15299+BD15299+BF15299+BH15299+BJ15299+BL15299+BN15299+BP15299</f>
        <v>0</v>
      </c>
    </row>
    <row r="15300" customFormat="false" ht="15" hidden="false" customHeight="false" outlineLevel="0" collapsed="false">
      <c r="A15300" s="55" t="n">
        <v>42129</v>
      </c>
      <c r="B15300" s="56" t="s">
        <v>1362</v>
      </c>
      <c r="C15300" s="56" t="s">
        <v>1527</v>
      </c>
      <c r="D15300" s="30" t="n">
        <v>3660</v>
      </c>
      <c r="E15300" s="44" t="n">
        <v>0.291666666666667</v>
      </c>
      <c r="F15300" s="42" t="n">
        <v>0.708333333333333</v>
      </c>
      <c r="G15300" s="3" t="s">
        <v>2682</v>
      </c>
      <c r="H15300" s="3" t="s">
        <v>1283</v>
      </c>
      <c r="I15300" s="29" t="n">
        <v>275</v>
      </c>
      <c r="J15300" s="29" t="n">
        <v>192.5</v>
      </c>
      <c r="K15300" s="30" t="s">
        <v>2630</v>
      </c>
      <c r="M15300" s="31" t="n">
        <f aca="false">P15300+R15300+T15300+V15300+X15300+Z15300+AB15300+AD15300+AF15300+AH15300+AJ15300+AL15300+AN15300+AP15300+AR15300+AT15300+AV15300+AX15300+AZ15300+BB15300+BD15300+BF15300+BH15300+BJ15300+BL15300+BN15300+BP15300</f>
        <v>0</v>
      </c>
    </row>
    <row r="15301" customFormat="false" ht="15" hidden="false" customHeight="false" outlineLevel="0" collapsed="false">
      <c r="A15301" s="55" t="n">
        <v>42129</v>
      </c>
      <c r="B15301" s="56" t="s">
        <v>2627</v>
      </c>
      <c r="C15301" s="56" t="s">
        <v>2943</v>
      </c>
      <c r="D15301" s="30" t="n">
        <v>3661</v>
      </c>
      <c r="E15301" s="44" t="n">
        <v>0.677083333333333</v>
      </c>
      <c r="F15301" s="42" t="n">
        <v>0.75</v>
      </c>
      <c r="H15301" s="42" t="n">
        <v>0.166666666666667</v>
      </c>
      <c r="I15301" s="29" t="n">
        <v>107</v>
      </c>
      <c r="J15301" s="29" t="n">
        <v>70</v>
      </c>
      <c r="K15301" s="30" t="s">
        <v>2619</v>
      </c>
      <c r="M15301" s="31" t="n">
        <f aca="false">P15301+R15301+T15301+V15301+X15301+Z15301+AB15301+AD15301+AF15301+AH15301+AJ15301+AL15301+AN15301+AP15301+AR15301+AT15301+AV15301+AX15301+AZ15301+BB15301+BD15301+BF15301+BH15301+BJ15301+BL15301+BN15301+BP15301</f>
        <v>0</v>
      </c>
    </row>
    <row r="15302" customFormat="false" ht="15" hidden="false" customHeight="false" outlineLevel="0" collapsed="false">
      <c r="A15302" s="55"/>
      <c r="B15302" s="56"/>
      <c r="C15302" s="56"/>
      <c r="D15302" s="30"/>
      <c r="E15302" s="44"/>
    </row>
    <row r="15303" customFormat="false" ht="15" hidden="false" customHeight="false" outlineLevel="0" collapsed="false">
      <c r="A15303" s="53"/>
      <c r="B15303" s="50"/>
      <c r="C15303" s="50"/>
      <c r="D15303" s="49"/>
      <c r="E15303" s="118"/>
      <c r="F15303" s="49"/>
      <c r="G15303" s="49"/>
      <c r="H15303" s="49"/>
      <c r="I15303" s="51"/>
      <c r="J15303" s="51"/>
      <c r="K15303" s="49"/>
    </row>
    <row r="15304" customFormat="false" ht="21" hidden="false" customHeight="false" outlineLevel="0" collapsed="false">
      <c r="A15304" s="53"/>
      <c r="B15304" s="50"/>
      <c r="C15304" s="50"/>
      <c r="D15304" s="49"/>
      <c r="E15304" s="118"/>
      <c r="F15304" s="49"/>
      <c r="G15304" s="428" t="s">
        <v>1280</v>
      </c>
      <c r="H15304" s="49"/>
      <c r="I15304" s="51"/>
      <c r="J15304" s="51"/>
      <c r="K15304" s="49"/>
    </row>
    <row r="15305" customFormat="false" ht="15" hidden="false" customHeight="false" outlineLevel="0" collapsed="false">
      <c r="A15305" s="55" t="n">
        <v>42130</v>
      </c>
      <c r="B15305" s="56" t="s">
        <v>1199</v>
      </c>
      <c r="C15305" s="56" t="s">
        <v>925</v>
      </c>
      <c r="D15305" s="30" t="n">
        <v>3662</v>
      </c>
      <c r="E15305" s="44" t="n">
        <v>0.3125</v>
      </c>
      <c r="F15305" s="42" t="n">
        <v>0.708333333333333</v>
      </c>
      <c r="G15305" s="3" t="s">
        <v>1200</v>
      </c>
      <c r="H15305" s="42" t="s">
        <v>1230</v>
      </c>
      <c r="I15305" s="29" t="n">
        <v>345.5</v>
      </c>
      <c r="J15305" s="29" t="n">
        <v>231.25</v>
      </c>
      <c r="K15305" s="30" t="s">
        <v>1253</v>
      </c>
      <c r="M15305" s="31" t="n">
        <f aca="false">P15305+R15305+T15305+V15305+X15305+Z15305+AB15305+AD15305+AF15305+AH15305+AJ15305+AL15305+AN15305+AP15305+AR15305+AT15305+AV15305+AX15305+AZ15305+BB15305+BD15305+BF15305+BH15305+BJ15305+BL15305+BN15305+BP15305</f>
        <v>0</v>
      </c>
    </row>
    <row r="15306" customFormat="false" ht="15" hidden="false" customHeight="false" outlineLevel="0" collapsed="false">
      <c r="A15306" s="55" t="n">
        <v>42130</v>
      </c>
      <c r="B15306" s="56" t="s">
        <v>1193</v>
      </c>
      <c r="C15306" s="56" t="s">
        <v>3015</v>
      </c>
      <c r="D15306" s="30" t="n">
        <v>3663</v>
      </c>
      <c r="E15306" s="44" t="n">
        <v>0.375</v>
      </c>
      <c r="F15306" s="42" t="n">
        <v>0.625</v>
      </c>
      <c r="H15306" s="42" t="n">
        <v>0.25</v>
      </c>
      <c r="I15306" s="29" t="n">
        <v>157</v>
      </c>
      <c r="J15306" s="29" t="n">
        <v>105</v>
      </c>
      <c r="K15306" s="30" t="s">
        <v>1216</v>
      </c>
      <c r="M15306" s="31" t="n">
        <f aca="false">P15306+R15306+T15306+V15306+X15306+Z15306+AB15306+AD15306+AF15306+AH15306+AJ15306+AL15306+AN15306+AP15306+AR15306+AT15306+AV15306+AX15306+AZ15306+BB15306+BD15306+BF15306+BH15306+BJ15306+BL15306+BN15306+BP15306</f>
        <v>0</v>
      </c>
    </row>
    <row r="15307" customFormat="false" ht="15" hidden="false" customHeight="false" outlineLevel="0" collapsed="false">
      <c r="A15307" s="55" t="n">
        <v>42130</v>
      </c>
      <c r="B15307" s="56" t="s">
        <v>1362</v>
      </c>
      <c r="C15307" s="56" t="s">
        <v>2749</v>
      </c>
      <c r="D15307" s="30" t="n">
        <v>3664</v>
      </c>
      <c r="E15307" s="44" t="n">
        <v>0.375</v>
      </c>
      <c r="F15307" s="44" t="n">
        <v>0.5</v>
      </c>
      <c r="H15307" s="42" t="n">
        <v>0.166666666666667</v>
      </c>
      <c r="I15307" s="29" t="n">
        <v>107</v>
      </c>
      <c r="J15307" s="29" t="n">
        <v>70</v>
      </c>
      <c r="K15307" s="30" t="s">
        <v>2600</v>
      </c>
      <c r="M15307" s="31" t="n">
        <f aca="false">P15307+R15307+T15307+V15307+X15307+Z15307+AB15307+AD15307+AF15307+AH15307+AJ15307+AL15307+AN15307+AP15307+AR15307+AT15307+AV15307+AX15307+AZ15307+BB15307+BD15307+BF15307+BH15307+BJ15307+BL15307+BN15307+BP15307</f>
        <v>0</v>
      </c>
    </row>
    <row r="15308" customFormat="false" ht="15" hidden="false" customHeight="false" outlineLevel="0" collapsed="false">
      <c r="A15308" s="55"/>
      <c r="B15308" s="56"/>
      <c r="C15308" s="56"/>
      <c r="D15308" s="30"/>
      <c r="E15308" s="44"/>
    </row>
    <row r="15309" customFormat="false" ht="15" hidden="false" customHeight="false" outlineLevel="0" collapsed="false">
      <c r="A15309" s="53"/>
      <c r="B15309" s="50"/>
      <c r="C15309" s="50"/>
      <c r="D15309" s="49"/>
      <c r="E15309" s="118"/>
      <c r="F15309" s="49"/>
      <c r="G15309" s="49"/>
      <c r="H15309" s="49"/>
      <c r="I15309" s="51"/>
      <c r="J15309" s="51"/>
      <c r="K15309" s="49"/>
    </row>
    <row r="15310" customFormat="false" ht="21" hidden="false" customHeight="false" outlineLevel="0" collapsed="false">
      <c r="A15310" s="53"/>
      <c r="B15310" s="50"/>
      <c r="C15310" s="50"/>
      <c r="D15310" s="49"/>
      <c r="E15310" s="118"/>
      <c r="F15310" s="49"/>
      <c r="G15310" s="428" t="s">
        <v>1439</v>
      </c>
      <c r="H15310" s="49"/>
      <c r="I15310" s="51"/>
      <c r="J15310" s="51"/>
      <c r="K15310" s="49"/>
    </row>
    <row r="15311" customFormat="false" ht="15" hidden="false" customHeight="false" outlineLevel="0" collapsed="false">
      <c r="A15311" s="55" t="n">
        <v>42131</v>
      </c>
      <c r="B15311" s="56" t="s">
        <v>1539</v>
      </c>
      <c r="C15311" s="56" t="s">
        <v>2628</v>
      </c>
      <c r="D15311" s="30" t="n">
        <v>3665</v>
      </c>
      <c r="E15311" s="44" t="n">
        <v>0.333333333333333</v>
      </c>
      <c r="F15311" s="42" t="n">
        <v>0.78125</v>
      </c>
      <c r="H15311" s="42" t="n">
        <v>0.458333333333333</v>
      </c>
      <c r="I15311" s="29" t="n">
        <v>282</v>
      </c>
      <c r="J15311" s="29" t="n">
        <v>192.5</v>
      </c>
      <c r="K15311" s="30" t="s">
        <v>2626</v>
      </c>
      <c r="M15311" s="31" t="n">
        <f aca="false">P15311+R15311+T15311+V15311+X15311+Z15311+AB15311+AD15311+AF15311+AH15311+AJ15311+AL15311+AN15311+AP15311+AR15311+AT15311+AV15311+AX15311+AZ15311+BB15311+BD15311+BF15311+BH15311+BJ15311+BL15311+BN15311+BP15311</f>
        <v>0</v>
      </c>
    </row>
    <row r="15312" customFormat="false" ht="15" hidden="false" customHeight="false" outlineLevel="0" collapsed="false">
      <c r="A15312" s="55" t="n">
        <v>42131</v>
      </c>
      <c r="B15312" s="56" t="s">
        <v>1362</v>
      </c>
      <c r="C15312" s="56" t="s">
        <v>1527</v>
      </c>
      <c r="D15312" s="30" t="n">
        <v>3666</v>
      </c>
      <c r="E15312" s="44" t="n">
        <v>0.375</v>
      </c>
      <c r="F15312" s="42" t="n">
        <v>0.697916666666667</v>
      </c>
      <c r="H15312" s="42" t="n">
        <v>0.333333333333333</v>
      </c>
      <c r="I15312" s="29" t="n">
        <v>200</v>
      </c>
      <c r="J15312" s="29" t="n">
        <v>140</v>
      </c>
      <c r="K15312" s="30" t="s">
        <v>2630</v>
      </c>
      <c r="M15312" s="31" t="n">
        <f aca="false">P15312+R15312+T15312+V15312+X15312+Z15312+AB15312+AD15312+AF15312+AH15312+AJ15312+AL15312+AN15312+AP15312+AR15312+AT15312+AV15312+AX15312+AZ15312+BB15312+BD15312+BF15312+BH15312+BJ15312+BL15312+BN15312+BP15312</f>
        <v>0</v>
      </c>
    </row>
    <row r="15313" customFormat="false" ht="15" hidden="false" customHeight="false" outlineLevel="0" collapsed="false">
      <c r="A15313" s="55" t="n">
        <v>42131</v>
      </c>
      <c r="B15313" s="56" t="s">
        <v>1517</v>
      </c>
      <c r="C15313" s="56" t="s">
        <v>2643</v>
      </c>
      <c r="D15313" s="30" t="n">
        <v>3667</v>
      </c>
      <c r="E15313" s="44" t="n">
        <v>0.479166666666667</v>
      </c>
      <c r="F15313" s="42" t="n">
        <v>0.677083333333333</v>
      </c>
      <c r="H15313" s="42" t="n">
        <v>0.1875</v>
      </c>
      <c r="I15313" s="29" t="n">
        <v>119.5</v>
      </c>
      <c r="J15313" s="29" t="n">
        <v>78.75</v>
      </c>
      <c r="K15313" s="30" t="s">
        <v>3226</v>
      </c>
      <c r="M15313" s="31" t="n">
        <f aca="false">P15313+R15313+T15313+V15313+X15313+Z15313+AB15313+AD15313+AF15313+AH15313+AJ15313+AL15313+AN15313+AP15313+AR15313+AT15313+AV15313+AX15313+AZ15313+BB15313+BD15313+BF15313+BH15313+BJ15313+BL15313+BN15313+BP15313</f>
        <v>0</v>
      </c>
    </row>
    <row r="15314" customFormat="false" ht="15" hidden="false" customHeight="false" outlineLevel="0" collapsed="false">
      <c r="A15314" s="55" t="n">
        <v>42131</v>
      </c>
      <c r="B15314" s="56" t="s">
        <v>2636</v>
      </c>
      <c r="C15314" s="56" t="s">
        <v>2643</v>
      </c>
      <c r="D15314" s="30" t="n">
        <v>3668</v>
      </c>
      <c r="E15314" s="44" t="n">
        <v>0.479166666666667</v>
      </c>
      <c r="F15314" s="42" t="n">
        <v>0.675694444444444</v>
      </c>
      <c r="H15314" s="42" t="n">
        <v>0.1875</v>
      </c>
      <c r="I15314" s="29" t="n">
        <v>119.5</v>
      </c>
      <c r="J15314" s="29" t="n">
        <v>78.75</v>
      </c>
      <c r="K15314" s="30" t="s">
        <v>2381</v>
      </c>
      <c r="M15314" s="31" t="n">
        <f aca="false">P15314+R15314+T15314+V15314+X15314+Z15314+AB15314+AD15314+AF15314+AH15314+AJ15314+AL15314+AN15314+AP15314+AR15314+AT15314+AV15314+AX15314+AZ15314+BB15314+BD15314+BF15314+BH15314+BJ15314+BL15314+BN15314+BP15314</f>
        <v>0</v>
      </c>
    </row>
    <row r="15315" customFormat="false" ht="15" hidden="false" customHeight="false" outlineLevel="0" collapsed="false">
      <c r="A15315" s="55"/>
      <c r="B15315" s="56"/>
      <c r="C15315" s="56"/>
      <c r="D15315" s="30"/>
      <c r="E15315" s="44"/>
    </row>
    <row r="15316" customFormat="false" ht="15" hidden="false" customHeight="false" outlineLevel="0" collapsed="false">
      <c r="A15316" s="53"/>
      <c r="B15316" s="50"/>
      <c r="C15316" s="50"/>
      <c r="D15316" s="49"/>
      <c r="E15316" s="118"/>
      <c r="F15316" s="49"/>
      <c r="G15316" s="49"/>
      <c r="H15316" s="49"/>
      <c r="I15316" s="51"/>
      <c r="J15316" s="51"/>
      <c r="K15316" s="49"/>
    </row>
    <row r="15317" customFormat="false" ht="21" hidden="false" customHeight="false" outlineLevel="0" collapsed="false">
      <c r="A15317" s="53"/>
      <c r="B15317" s="50"/>
      <c r="C15317" s="50"/>
      <c r="D15317" s="49"/>
      <c r="E15317" s="118"/>
      <c r="F15317" s="49"/>
      <c r="G15317" s="428" t="s">
        <v>1295</v>
      </c>
      <c r="H15317" s="49"/>
      <c r="I15317" s="51"/>
      <c r="J15317" s="51"/>
      <c r="K15317" s="49"/>
    </row>
    <row r="15318" customFormat="false" ht="15" hidden="false" customHeight="false" outlineLevel="0" collapsed="false">
      <c r="A15318" s="55" t="n">
        <v>42132</v>
      </c>
      <c r="B15318" s="56" t="s">
        <v>2636</v>
      </c>
      <c r="C15318" s="56" t="s">
        <v>1540</v>
      </c>
      <c r="D15318" s="30" t="n">
        <v>3669</v>
      </c>
      <c r="E15318" s="44" t="n">
        <v>0.3125</v>
      </c>
      <c r="F15318" s="42" t="n">
        <v>0.722222222222222</v>
      </c>
      <c r="G15318" s="3" t="s">
        <v>3227</v>
      </c>
      <c r="H15318" s="3" t="s">
        <v>1278</v>
      </c>
      <c r="I15318" s="29" t="n">
        <v>387</v>
      </c>
      <c r="J15318" s="29" t="n">
        <v>260</v>
      </c>
      <c r="K15318" s="30" t="s">
        <v>2381</v>
      </c>
      <c r="M15318" s="31" t="n">
        <f aca="false">P15318+R15318+T15318+V15318+X15318+Z15318+AB15318+AD15318+AF15318+AH15318+AJ15318+AL15318+AN15318+AP15318+AR15318+AT15318+AV15318+AX15318+AZ15318+BB15318+BD15318+BF15318+BH15318+BJ15318+BL15318+BN15318+BP15318</f>
        <v>0</v>
      </c>
    </row>
    <row r="15319" customFormat="false" ht="15" hidden="false" customHeight="false" outlineLevel="0" collapsed="false">
      <c r="A15319" s="55" t="n">
        <v>42132</v>
      </c>
      <c r="B15319" s="56" t="s">
        <v>2627</v>
      </c>
      <c r="C15319" s="56" t="s">
        <v>2685</v>
      </c>
      <c r="D15319" s="30" t="n">
        <v>3670</v>
      </c>
      <c r="E15319" s="44" t="n">
        <v>0.395833333333333</v>
      </c>
      <c r="F15319" s="42" t="n">
        <v>0.576388888888889</v>
      </c>
      <c r="G15319" s="3" t="s">
        <v>1791</v>
      </c>
      <c r="H15319" s="3" t="s">
        <v>1221</v>
      </c>
      <c r="I15319" s="29" t="n">
        <v>157</v>
      </c>
      <c r="J15319" s="29" t="n">
        <v>105</v>
      </c>
      <c r="K15319" s="30" t="s">
        <v>2619</v>
      </c>
      <c r="M15319" s="31" t="n">
        <f aca="false">P15319+R15319+T15319+V15319+X15319+Z15319+AB15319+AD15319+AF15319+AH15319+AJ15319+AL15319+AN15319+AP15319+AR15319+AT15319+AV15319+AX15319+AZ15319+BB15319+BD15319+BF15319+BH15319+BJ15319+BL15319+BN15319+BP15319</f>
        <v>0</v>
      </c>
    </row>
    <row r="15320" customFormat="false" ht="15" hidden="false" customHeight="false" outlineLevel="0" collapsed="false">
      <c r="A15320" s="55" t="n">
        <v>42132</v>
      </c>
      <c r="B15320" s="56" t="s">
        <v>1197</v>
      </c>
      <c r="C15320" s="56" t="s">
        <v>2753</v>
      </c>
      <c r="D15320" s="30" t="n">
        <v>3671</v>
      </c>
      <c r="E15320" s="44" t="n">
        <v>0.354166666666667</v>
      </c>
      <c r="F15320" s="42" t="n">
        <v>0.520833333333333</v>
      </c>
      <c r="H15320" s="42" t="n">
        <v>0.166666666666667</v>
      </c>
      <c r="I15320" s="29" t="n">
        <v>139</v>
      </c>
      <c r="J15320" s="29" t="n">
        <v>70</v>
      </c>
      <c r="K15320" s="30" t="s">
        <v>2599</v>
      </c>
      <c r="M15320" s="31" t="n">
        <f aca="false">P15320+R15320+T15320+V15320+X15320+Z15320+AB15320+AD15320+AF15320+AH15320+AJ15320+AL15320+AN15320+AP15320+AR15320+AT15320+AV15320+AX15320+AZ15320+BB15320+BD15320+BF15320+BH15320+BJ15320+BL15320+BN15320+BP15320</f>
        <v>0</v>
      </c>
    </row>
    <row r="15321" customFormat="false" ht="15" hidden="false" customHeight="false" outlineLevel="0" collapsed="false">
      <c r="A15321" s="55" t="n">
        <v>42132</v>
      </c>
      <c r="B15321" s="56" t="s">
        <v>1195</v>
      </c>
      <c r="C15321" s="56" t="s">
        <v>2633</v>
      </c>
      <c r="D15321" s="30" t="n">
        <v>3672</v>
      </c>
      <c r="E15321" s="44" t="n">
        <v>0.375</v>
      </c>
      <c r="F15321" s="42" t="n">
        <v>0.635416666666667</v>
      </c>
      <c r="H15321" s="42" t="n">
        <v>0.270833333333333</v>
      </c>
      <c r="I15321" s="29" t="n">
        <v>169.5</v>
      </c>
      <c r="J15321" s="29" t="n">
        <v>113.75</v>
      </c>
      <c r="K15321" s="30" t="s">
        <v>2465</v>
      </c>
      <c r="M15321" s="31" t="n">
        <f aca="false">P15321+R15321+T15321+V15321+X15321+Z15321+AB15321+AD15321+AF15321+AH15321+AJ15321+AL15321+AN15321+AP15321+AR15321+AT15321+AV15321+AX15321+AZ15321+BB15321+BD15321+BF15321+BH15321+BJ15321+BL15321+BN15321+BP15321</f>
        <v>0</v>
      </c>
    </row>
    <row r="15322" customFormat="false" ht="15" hidden="false" customHeight="false" outlineLevel="0" collapsed="false">
      <c r="A15322" s="55"/>
      <c r="B15322" s="56"/>
      <c r="C15322" s="56"/>
      <c r="D15322" s="30"/>
      <c r="E15322" s="44"/>
    </row>
    <row r="15323" customFormat="false" ht="15" hidden="false" customHeight="false" outlineLevel="0" collapsed="false">
      <c r="A15323" s="53"/>
      <c r="B15323" s="50"/>
      <c r="C15323" s="50"/>
      <c r="D15323" s="49"/>
      <c r="E15323" s="118"/>
      <c r="F15323" s="49"/>
      <c r="G15323" s="49"/>
      <c r="H15323" s="49"/>
      <c r="I15323" s="51"/>
      <c r="J15323" s="51"/>
      <c r="K15323" s="49"/>
    </row>
    <row r="15324" customFormat="false" ht="21" hidden="false" customHeight="false" outlineLevel="0" collapsed="false">
      <c r="A15324" s="53"/>
      <c r="B15324" s="50"/>
      <c r="C15324" s="50"/>
      <c r="D15324" s="49"/>
      <c r="E15324" s="118"/>
      <c r="F15324" s="49"/>
      <c r="G15324" s="428" t="s">
        <v>1423</v>
      </c>
      <c r="H15324" s="49"/>
      <c r="I15324" s="51"/>
      <c r="J15324" s="51"/>
      <c r="K15324" s="49"/>
    </row>
    <row r="15325" customFormat="false" ht="15" hidden="false" customHeight="false" outlineLevel="0" collapsed="false">
      <c r="A15325" s="55" t="n">
        <v>42134</v>
      </c>
      <c r="B15325" s="56" t="s">
        <v>1539</v>
      </c>
      <c r="C15325" s="56" t="s">
        <v>1226</v>
      </c>
      <c r="D15325" s="30" t="n">
        <v>3673</v>
      </c>
      <c r="E15325" s="44" t="n">
        <v>0.291666666666667</v>
      </c>
      <c r="F15325" s="42" t="n">
        <v>0.513888888888889</v>
      </c>
      <c r="H15325" s="42" t="n">
        <v>0.229166666666667</v>
      </c>
      <c r="I15325" s="29" t="n">
        <v>178.75</v>
      </c>
      <c r="J15325" s="29" t="n">
        <v>125.12</v>
      </c>
      <c r="K15325" s="30" t="s">
        <v>2626</v>
      </c>
      <c r="M15325" s="31" t="n">
        <f aca="false">P15325+R15325+T15325+V15325+X15325+Z15325+AB15325+AD15325+AF15325+AH15325+AJ15325+AL15325+AN15325+AP15325+AR15325+AT15325+AV15325+AX15325+AZ15325+BB15325+BD15325+BF15325+BH15325+BJ15325+BL15325+BN15325+BP15325</f>
        <v>0</v>
      </c>
    </row>
    <row r="15326" customFormat="false" ht="15" hidden="false" customHeight="false" outlineLevel="0" collapsed="false">
      <c r="A15326" s="55" t="n">
        <v>42134</v>
      </c>
      <c r="B15326" s="56" t="s">
        <v>383</v>
      </c>
      <c r="C15326" s="56" t="s">
        <v>1226</v>
      </c>
      <c r="D15326" s="30" t="n">
        <v>3674</v>
      </c>
      <c r="E15326" s="44" t="n">
        <v>0.333333333333333</v>
      </c>
      <c r="F15326" s="42" t="n">
        <v>0.583333333333333</v>
      </c>
      <c r="H15326" s="42" t="n">
        <v>0.25</v>
      </c>
      <c r="I15326" s="29" t="n">
        <v>195</v>
      </c>
      <c r="J15326" s="29" t="n">
        <v>136.5</v>
      </c>
      <c r="K15326" s="30" t="s">
        <v>3228</v>
      </c>
      <c r="M15326" s="31" t="n">
        <f aca="false">P15326+R15326+T15326+V15326+X15326+Z15326+AB15326+AD15326+AF15326+AH15326+AJ15326+AL15326+AN15326+AP15326+AR15326+AT15326+AV15326+AX15326+AZ15326+BB15326+BD15326+BF15326+BH15326+BJ15326+BL15326+BN15326+BP15326</f>
        <v>0</v>
      </c>
    </row>
    <row r="15327" customFormat="false" ht="15" hidden="false" customHeight="false" outlineLevel="0" collapsed="false">
      <c r="A15327" s="55" t="n">
        <v>42134</v>
      </c>
      <c r="B15327" s="56" t="s">
        <v>383</v>
      </c>
      <c r="C15327" s="56" t="s">
        <v>1226</v>
      </c>
      <c r="D15327" s="30" t="n">
        <v>3675</v>
      </c>
      <c r="E15327" s="44" t="n">
        <v>0.697916666666667</v>
      </c>
      <c r="F15327" s="42" t="n">
        <v>0.9375</v>
      </c>
      <c r="H15327" s="42" t="n">
        <v>0.25</v>
      </c>
      <c r="I15327" s="29" t="n">
        <v>195</v>
      </c>
      <c r="J15327" s="29" t="n">
        <v>136.5</v>
      </c>
      <c r="K15327" s="30" t="s">
        <v>3228</v>
      </c>
    </row>
    <row r="15328" customFormat="false" ht="15" hidden="false" customHeight="false" outlineLevel="0" collapsed="false">
      <c r="A15328" s="55"/>
      <c r="B15328" s="56"/>
      <c r="C15328" s="56"/>
      <c r="D15328" s="30"/>
      <c r="E15328" s="30"/>
    </row>
    <row r="15329" customFormat="false" ht="15" hidden="false" customHeight="false" outlineLevel="0" collapsed="false">
      <c r="A15329" s="53"/>
      <c r="B15329" s="50"/>
      <c r="C15329" s="50"/>
      <c r="D15329" s="49"/>
      <c r="E15329" s="49"/>
      <c r="F15329" s="49"/>
      <c r="G15329" s="49"/>
      <c r="H15329" s="49"/>
      <c r="I15329" s="51"/>
      <c r="J15329" s="51"/>
      <c r="K15329" s="49"/>
    </row>
    <row r="15330" customFormat="false" ht="21" hidden="false" customHeight="false" outlineLevel="0" collapsed="false">
      <c r="A15330" s="53"/>
      <c r="B15330" s="50"/>
      <c r="C15330" s="50"/>
      <c r="D15330" s="49"/>
      <c r="E15330" s="49"/>
      <c r="F15330" s="49"/>
      <c r="G15330" s="428" t="s">
        <v>1227</v>
      </c>
      <c r="H15330" s="49"/>
      <c r="I15330" s="51"/>
      <c r="J15330" s="51"/>
      <c r="K15330" s="49"/>
    </row>
    <row r="15331" customFormat="false" ht="15" hidden="false" customHeight="false" outlineLevel="0" collapsed="false">
      <c r="A15331" s="55" t="n">
        <v>42135</v>
      </c>
      <c r="B15331" s="56" t="s">
        <v>1517</v>
      </c>
      <c r="C15331" s="56" t="s">
        <v>1226</v>
      </c>
      <c r="D15331" s="30" t="n">
        <v>3676</v>
      </c>
      <c r="E15331" s="44" t="n">
        <v>0.333333333333333</v>
      </c>
      <c r="F15331" s="42" t="n">
        <v>0.569444444444444</v>
      </c>
      <c r="H15331" s="42" t="n">
        <v>0.25</v>
      </c>
      <c r="I15331" s="29" t="n">
        <v>150</v>
      </c>
      <c r="J15331" s="29" t="n">
        <v>105</v>
      </c>
      <c r="K15331" s="30" t="s">
        <v>3226</v>
      </c>
      <c r="M15331" s="31" t="n">
        <f aca="false">P15331+R15331+T15331+V15331+X15331+Z15331+AB15331+AD15331+AF15331+AH15331+AJ15331+AL15331+AN15331+AP15331+AR15331+AT15331+AV15331+AX15331+AZ15331+BB15331+BD15331+BF15331+BH15331+BJ15331+BL15331+BN15331+BP15331</f>
        <v>0</v>
      </c>
    </row>
    <row r="15332" customFormat="false" ht="15" hidden="false" customHeight="false" outlineLevel="0" collapsed="false">
      <c r="A15332" s="55" t="n">
        <v>42135</v>
      </c>
      <c r="B15332" s="56" t="s">
        <v>2627</v>
      </c>
      <c r="C15332" s="56" t="s">
        <v>1540</v>
      </c>
      <c r="D15332" s="30" t="n">
        <v>3677</v>
      </c>
      <c r="E15332" s="44" t="n">
        <v>0.375</v>
      </c>
      <c r="F15332" s="42" t="n">
        <v>0.597222222222222</v>
      </c>
      <c r="H15332" s="42" t="n">
        <v>0.229166666666667</v>
      </c>
      <c r="I15332" s="29" t="n">
        <v>188.5</v>
      </c>
      <c r="J15332" s="29" t="n">
        <v>96.25</v>
      </c>
      <c r="K15332" s="30" t="s">
        <v>2619</v>
      </c>
      <c r="M15332" s="31" t="n">
        <f aca="false">P15332+R15332+T15332+V15332+X15332+Z15332+AB15332+AD15332+AF15332+AH15332+AJ15332+AL15332+AN15332+AP15332+AR15332+AT15332+AV15332+AX15332+AZ15332+BB15332+BD15332+BF15332+BH15332+BJ15332+BL15332+BN15332+BP15332</f>
        <v>0</v>
      </c>
    </row>
    <row r="15333" customFormat="false" ht="15" hidden="false" customHeight="false" outlineLevel="0" collapsed="false">
      <c r="A15333" s="55"/>
      <c r="B15333" s="56"/>
      <c r="C15333" s="56"/>
      <c r="D15333" s="30"/>
      <c r="E15333" s="44"/>
    </row>
    <row r="15334" customFormat="false" ht="15" hidden="false" customHeight="false" outlineLevel="0" collapsed="false">
      <c r="A15334" s="53"/>
      <c r="B15334" s="50"/>
      <c r="C15334" s="50"/>
      <c r="D15334" s="49"/>
      <c r="E15334" s="118"/>
      <c r="F15334" s="49"/>
      <c r="G15334" s="49"/>
      <c r="H15334" s="49"/>
      <c r="I15334" s="51"/>
      <c r="J15334" s="51"/>
      <c r="K15334" s="49"/>
    </row>
    <row r="15335" customFormat="false" ht="21" hidden="false" customHeight="false" outlineLevel="0" collapsed="false">
      <c r="A15335" s="53"/>
      <c r="B15335" s="50"/>
      <c r="C15335" s="50"/>
      <c r="D15335" s="49"/>
      <c r="E15335" s="118"/>
      <c r="F15335" s="49"/>
      <c r="G15335" s="428" t="s">
        <v>1274</v>
      </c>
      <c r="H15335" s="49"/>
      <c r="I15335" s="51"/>
      <c r="J15335" s="51"/>
      <c r="K15335" s="49"/>
    </row>
    <row r="15336" customFormat="false" ht="15" hidden="false" customHeight="false" outlineLevel="0" collapsed="false">
      <c r="A15336" s="55" t="n">
        <v>42136</v>
      </c>
      <c r="B15336" s="56" t="s">
        <v>1517</v>
      </c>
      <c r="C15336" s="56" t="s">
        <v>3229</v>
      </c>
      <c r="D15336" s="30" t="n">
        <v>3678</v>
      </c>
      <c r="E15336" s="44" t="n">
        <v>0.291666666666667</v>
      </c>
      <c r="F15336" s="42" t="n">
        <v>0.506944444444444</v>
      </c>
      <c r="G15336" s="3" t="s">
        <v>3175</v>
      </c>
      <c r="H15336" s="3" t="s">
        <v>2228</v>
      </c>
      <c r="I15336" s="29" t="n">
        <v>194.5</v>
      </c>
      <c r="J15336" s="29" t="n">
        <v>131.25</v>
      </c>
      <c r="K15336" s="30" t="s">
        <v>3226</v>
      </c>
      <c r="M15336" s="31" t="n">
        <f aca="false">P15336+R15336+T15336+V15336+X15336+Z15336+AB15336+AD15336+AF15336+AH15336+AJ15336+AL15336+AN15336+AP15336+AR15336+AT15336+AV15336+AX15336+AZ15336+BB15336+BD15336+BF15336+BH15336+BJ15336+BL15336+BN15336+BP15336</f>
        <v>0</v>
      </c>
    </row>
    <row r="15337" customFormat="false" ht="15" hidden="false" customHeight="false" outlineLevel="0" collapsed="false">
      <c r="A15337" s="55" t="n">
        <v>42136</v>
      </c>
      <c r="B15337" s="56" t="s">
        <v>1193</v>
      </c>
      <c r="C15337" s="56" t="s">
        <v>925</v>
      </c>
      <c r="D15337" s="30" t="n">
        <v>3679</v>
      </c>
      <c r="E15337" s="44" t="n">
        <v>0.3125</v>
      </c>
      <c r="F15337" s="42" t="n">
        <v>0.784722222222222</v>
      </c>
      <c r="G15337" s="3" t="s">
        <v>1338</v>
      </c>
      <c r="H15337" s="3" t="s">
        <v>1339</v>
      </c>
      <c r="I15337" s="29" t="n">
        <v>411.5</v>
      </c>
      <c r="J15337" s="29" t="n">
        <v>218.75</v>
      </c>
      <c r="K15337" s="30" t="s">
        <v>1216</v>
      </c>
      <c r="M15337" s="31" t="n">
        <f aca="false">P15337+R15337+T15337+V15337+X15337+Z15337+AB15337+AD15337+AF15337+AH15337+AJ15337+AL15337+AN15337+AP15337+AR15337+AT15337+AV15337+AX15337+AZ15337+BB15337+BD15337+BF15337+BH15337+BJ15337+BL15337+BN15337+BP15337</f>
        <v>0</v>
      </c>
    </row>
    <row r="15338" customFormat="false" ht="15" hidden="false" customHeight="false" outlineLevel="0" collapsed="false">
      <c r="A15338" s="55" t="n">
        <v>42136</v>
      </c>
      <c r="B15338" s="56" t="s">
        <v>1199</v>
      </c>
      <c r="C15338" s="56" t="s">
        <v>925</v>
      </c>
      <c r="D15338" s="30" t="n">
        <v>3680</v>
      </c>
      <c r="E15338" s="44" t="n">
        <v>0.3125</v>
      </c>
      <c r="F15338" s="42" t="n">
        <v>0.479166666666667</v>
      </c>
      <c r="H15338" s="42" t="n">
        <v>0.166666666666667</v>
      </c>
      <c r="I15338" s="29" t="n">
        <v>139</v>
      </c>
      <c r="J15338" s="29" t="n">
        <v>90</v>
      </c>
      <c r="K15338" s="30" t="s">
        <v>1253</v>
      </c>
      <c r="M15338" s="31" t="n">
        <f aca="false">P15338+R15338+T15338+V15338+X15338+Z15338+AB15338+AD15338+AF15338+AH15338+AJ15338+AL15338+AN15338+AP15338+AR15338+AT15338+AV15338+AX15338+AZ15338+BB15338+BD15338+BF15338+BH15338+BJ15338+BL15338+BN15338+BP15338</f>
        <v>0</v>
      </c>
    </row>
    <row r="15339" customFormat="false" ht="15" hidden="false" customHeight="false" outlineLevel="0" collapsed="false">
      <c r="A15339" s="55" t="n">
        <v>42136</v>
      </c>
      <c r="B15339" s="56" t="s">
        <v>1195</v>
      </c>
      <c r="C15339" s="56" t="s">
        <v>842</v>
      </c>
      <c r="D15339" s="30" t="n">
        <v>3681</v>
      </c>
      <c r="E15339" s="44" t="n">
        <v>0.291666666666667</v>
      </c>
      <c r="F15339" s="42" t="n">
        <v>0.625</v>
      </c>
      <c r="H15339" s="42" t="n">
        <v>0.333333333333333</v>
      </c>
      <c r="I15339" s="29" t="n">
        <v>207</v>
      </c>
      <c r="J15339" s="29" t="n">
        <v>140</v>
      </c>
      <c r="K15339" s="30" t="s">
        <v>2465</v>
      </c>
      <c r="M15339" s="31" t="n">
        <f aca="false">P15339+R15339+T15339+V15339+X15339+Z15339+AB15339+AD15339+AF15339+AH15339+AJ15339+AL15339+AN15339+AP15339+AR15339+AT15339+AV15339+AX15339+AZ15339+BB15339+BD15339+BF15339+BH15339+BJ15339+BL15339+BN15339+BP15339</f>
        <v>0</v>
      </c>
    </row>
    <row r="15340" customFormat="false" ht="15" hidden="false" customHeight="false" outlineLevel="0" collapsed="false">
      <c r="A15340" s="55" t="n">
        <v>42138</v>
      </c>
      <c r="B15340" s="56" t="s">
        <v>1517</v>
      </c>
      <c r="C15340" s="56" t="s">
        <v>1226</v>
      </c>
      <c r="D15340" s="30" t="n">
        <v>3682</v>
      </c>
      <c r="E15340" s="44" t="n">
        <v>0.427083333333333</v>
      </c>
      <c r="F15340" s="44" t="n">
        <v>0.510416666666667</v>
      </c>
      <c r="H15340" s="42" t="n">
        <v>0.166666666666667</v>
      </c>
      <c r="I15340" s="29" t="n">
        <v>100</v>
      </c>
      <c r="J15340" s="29" t="n">
        <v>70</v>
      </c>
      <c r="K15340" s="30" t="s">
        <v>3226</v>
      </c>
      <c r="M15340" s="31" t="n">
        <f aca="false">P15340+R15340+T15340+V15340+X15340+Z15340+AB15340+AD15340+AF15340+AH15340+AJ15340+AL15340+AN15340+AP15340+AR15340+AT15340+AV15340+AX15340+AZ15340+BB15340+BD15340+BF15340+BH15340+BJ15340+BL15340+BN15340+BP15340</f>
        <v>0</v>
      </c>
    </row>
    <row r="15341" customFormat="false" ht="15" hidden="false" customHeight="false" outlineLevel="0" collapsed="false">
      <c r="A15341" s="55" t="n">
        <v>42136</v>
      </c>
      <c r="B15341" s="56" t="s">
        <v>1362</v>
      </c>
      <c r="C15341" s="56" t="s">
        <v>1527</v>
      </c>
      <c r="D15341" s="30" t="n">
        <v>3683</v>
      </c>
      <c r="E15341" s="44" t="n">
        <v>0.375</v>
      </c>
      <c r="F15341" s="42" t="n">
        <v>0.697916666666667</v>
      </c>
      <c r="H15341" s="42" t="n">
        <v>0.333333333333333</v>
      </c>
      <c r="I15341" s="29" t="n">
        <v>200</v>
      </c>
      <c r="J15341" s="29" t="n">
        <v>140</v>
      </c>
      <c r="K15341" s="30" t="s">
        <v>2630</v>
      </c>
      <c r="M15341" s="31" t="n">
        <f aca="false">P15341+R15341+T15341+V15341+X15341+Z15341+AB15341+AD15341+AF15341+AH15341+AJ15341+AL15341+AN15341+AP15341+AR15341+AT15341+AV15341+AX15341+AZ15341+BB15341+BD15341+BF15341+BH15341+BJ15341+BL15341+BN15341+BP15341</f>
        <v>0</v>
      </c>
    </row>
    <row r="15342" customFormat="false" ht="15" hidden="false" customHeight="false" outlineLevel="0" collapsed="false">
      <c r="A15342" s="55"/>
      <c r="B15342" s="56"/>
      <c r="C15342" s="56"/>
      <c r="D15342" s="30"/>
      <c r="E15342" s="44"/>
    </row>
    <row r="15343" customFormat="false" ht="15" hidden="false" customHeight="false" outlineLevel="0" collapsed="false">
      <c r="A15343" s="53"/>
      <c r="B15343" s="50"/>
      <c r="C15343" s="50"/>
      <c r="D15343" s="49"/>
      <c r="E15343" s="118"/>
      <c r="F15343" s="49"/>
      <c r="G15343" s="49"/>
      <c r="H15343" s="49"/>
      <c r="I15343" s="51"/>
      <c r="J15343" s="51"/>
      <c r="K15343" s="49"/>
    </row>
    <row r="15344" customFormat="false" ht="21" hidden="false" customHeight="false" outlineLevel="0" collapsed="false">
      <c r="A15344" s="53"/>
      <c r="B15344" s="50"/>
      <c r="C15344" s="50"/>
      <c r="D15344" s="49"/>
      <c r="E15344" s="118"/>
      <c r="F15344" s="49"/>
      <c r="G15344" s="428" t="s">
        <v>1343</v>
      </c>
      <c r="H15344" s="49"/>
      <c r="I15344" s="51"/>
      <c r="J15344" s="51"/>
      <c r="K15344" s="49"/>
    </row>
    <row r="15345" customFormat="false" ht="15" hidden="false" customHeight="false" outlineLevel="0" collapsed="false">
      <c r="A15345" s="55" t="n">
        <v>42137</v>
      </c>
      <c r="B15345" s="56" t="s">
        <v>2627</v>
      </c>
      <c r="C15345" s="56" t="s">
        <v>2628</v>
      </c>
      <c r="D15345" s="30" t="n">
        <v>3684</v>
      </c>
      <c r="E15345" s="44" t="n">
        <v>0.333333333333333</v>
      </c>
      <c r="F15345" s="42" t="n">
        <v>0.736111111111111</v>
      </c>
      <c r="H15345" s="42" t="n">
        <v>0.416666666666667</v>
      </c>
      <c r="I15345" s="29" t="n">
        <v>257</v>
      </c>
      <c r="J15345" s="29" t="n">
        <v>175</v>
      </c>
      <c r="K15345" s="30" t="s">
        <v>2619</v>
      </c>
      <c r="M15345" s="31" t="n">
        <f aca="false">P15345+R15345+T15345+V15345+X15345+Z15345+AB15345+AD15345+AF15345+AH15345+AJ15345+AL15345+AN15345+AP15345+AR15345+AT15345+AV15345+AX15345+AZ15345+BB15345+BD15345+BF15345+BH15345+BJ15345+BL15345+BN15345+BP15345</f>
        <v>0</v>
      </c>
    </row>
    <row r="15346" customFormat="false" ht="15" hidden="false" customHeight="false" outlineLevel="0" collapsed="false">
      <c r="A15346" s="55" t="n">
        <v>42137</v>
      </c>
      <c r="B15346" s="56" t="s">
        <v>2636</v>
      </c>
      <c r="C15346" s="56" t="s">
        <v>1540</v>
      </c>
      <c r="D15346" s="30" t="n">
        <v>3685</v>
      </c>
      <c r="E15346" s="44" t="n">
        <v>0.3125</v>
      </c>
      <c r="F15346" s="42" t="n">
        <v>0.6875</v>
      </c>
      <c r="G15346" s="3" t="s">
        <v>3230</v>
      </c>
      <c r="H15346" s="3" t="s">
        <v>1816</v>
      </c>
      <c r="I15346" s="29" t="n">
        <v>354</v>
      </c>
      <c r="J15346" s="29" t="n">
        <v>237.5</v>
      </c>
      <c r="K15346" s="30" t="s">
        <v>2381</v>
      </c>
      <c r="M15346" s="31" t="n">
        <f aca="false">P15346+R15346+T15346+V15346+X15346+Z15346+AB15346+AD15346+AF15346+AH15346+AJ15346+AL15346+AN15346+AP15346+AR15346+AT15346+AV15346+AX15346+AZ15346+BB15346+BD15346+BF15346+BH15346+BJ15346+BL15346+BN15346+BP15346</f>
        <v>0</v>
      </c>
    </row>
    <row r="15347" customFormat="false" ht="15" hidden="false" customHeight="false" outlineLevel="0" collapsed="false">
      <c r="A15347" s="55" t="n">
        <v>42137</v>
      </c>
      <c r="B15347" s="56" t="s">
        <v>1539</v>
      </c>
      <c r="C15347" s="56" t="s">
        <v>2792</v>
      </c>
      <c r="D15347" s="30" t="n">
        <v>3686</v>
      </c>
      <c r="E15347" s="44" t="n">
        <v>0.333333333333333</v>
      </c>
      <c r="F15347" s="42" t="n">
        <v>0.760416666666667</v>
      </c>
      <c r="G15347" s="3" t="s">
        <v>2676</v>
      </c>
      <c r="H15347" s="42" t="n">
        <v>0.4375</v>
      </c>
      <c r="I15347" s="29" t="n">
        <v>374.5</v>
      </c>
      <c r="J15347" s="29" t="n">
        <v>201.25</v>
      </c>
      <c r="K15347" s="30" t="s">
        <v>2626</v>
      </c>
      <c r="M15347" s="31" t="n">
        <f aca="false">P15347+R15347+T15347+V15347+X15347+Z15347+AB15347+AD15347+AF15347+AH15347+AJ15347+AL15347+AN15347+AP15347+AR15347+AT15347+AV15347+AX15347+AZ15347+BB15347+BD15347+BF15347+BH15347+BJ15347+BL15347+BN15347+BP15347</f>
        <v>0</v>
      </c>
    </row>
    <row r="15348" customFormat="false" ht="15" hidden="false" customHeight="false" outlineLevel="0" collapsed="false">
      <c r="A15348" s="55" t="n">
        <v>42137</v>
      </c>
      <c r="B15348" s="56" t="s">
        <v>1362</v>
      </c>
      <c r="C15348" s="56" t="s">
        <v>1527</v>
      </c>
      <c r="D15348" s="30" t="n">
        <v>3687</v>
      </c>
      <c r="E15348" s="44" t="n">
        <v>0.541666666666667</v>
      </c>
      <c r="F15348" s="42" t="n">
        <v>0.71875</v>
      </c>
      <c r="H15348" s="42" t="n">
        <v>0.1875</v>
      </c>
      <c r="I15348" s="29" t="n">
        <v>112.5</v>
      </c>
      <c r="J15348" s="29" t="n">
        <v>78.75</v>
      </c>
      <c r="K15348" s="30" t="s">
        <v>2630</v>
      </c>
      <c r="M15348" s="31" t="n">
        <f aca="false">P15348+R15348+T15348+V15348+X15348+Z15348+AB15348+AD15348+AF15348+AH15348+AJ15348+AL15348+AN15348+AP15348+AR15348+AT15348+AV15348+AX15348+AZ15348+BB15348+BD15348+BF15348+BH15348+BJ15348+BL15348+BN15348+BP15348</f>
        <v>0</v>
      </c>
    </row>
    <row r="15349" customFormat="false" ht="15" hidden="false" customHeight="false" outlineLevel="0" collapsed="false">
      <c r="A15349" s="55"/>
      <c r="B15349" s="56"/>
      <c r="C15349" s="56"/>
      <c r="D15349" s="30"/>
      <c r="E15349" s="44"/>
    </row>
    <row r="15350" customFormat="false" ht="15" hidden="false" customHeight="false" outlineLevel="0" collapsed="false">
      <c r="A15350" s="53"/>
      <c r="B15350" s="50"/>
      <c r="C15350" s="50"/>
      <c r="D15350" s="49"/>
      <c r="E15350" s="118"/>
      <c r="F15350" s="49"/>
      <c r="G15350" s="49"/>
      <c r="H15350" s="49"/>
      <c r="I15350" s="51"/>
      <c r="J15350" s="51"/>
      <c r="K15350" s="49"/>
    </row>
    <row r="15351" customFormat="false" ht="21" hidden="false" customHeight="false" outlineLevel="0" collapsed="false">
      <c r="A15351" s="53"/>
      <c r="B15351" s="50"/>
      <c r="C15351" s="50"/>
      <c r="D15351" s="49"/>
      <c r="E15351" s="118"/>
      <c r="F15351" s="49"/>
      <c r="G15351" s="428" t="s">
        <v>1439</v>
      </c>
      <c r="H15351" s="49"/>
      <c r="I15351" s="51"/>
      <c r="J15351" s="51"/>
      <c r="K15351" s="49"/>
    </row>
    <row r="15352" customFormat="false" ht="15" hidden="false" customHeight="false" outlineLevel="0" collapsed="false">
      <c r="A15352" s="55" t="n">
        <v>42138</v>
      </c>
      <c r="B15352" s="56" t="s">
        <v>2636</v>
      </c>
      <c r="C15352" s="56" t="s">
        <v>1540</v>
      </c>
      <c r="D15352" s="30" t="n">
        <v>3688</v>
      </c>
      <c r="E15352" s="44" t="n">
        <v>0.3125</v>
      </c>
      <c r="F15352" s="42" t="n">
        <v>0.677083333333333</v>
      </c>
      <c r="H15352" s="42" t="n">
        <v>0.375</v>
      </c>
      <c r="I15352" s="29" t="n">
        <v>304</v>
      </c>
      <c r="J15352" s="29" t="n">
        <v>157.5</v>
      </c>
      <c r="K15352" s="30" t="s">
        <v>2381</v>
      </c>
      <c r="M15352" s="31" t="n">
        <f aca="false">P15352+R15352+T15352+V15352+X15352+Z15352+AB15352+AD15352+AF15352+AH15352+AJ15352+AL15352+AN15352+AP15352+AR15352+AT15352+AV15352+AX15352+AZ15352+BB15352+BD15352+BF15352+BH15352+BJ15352+BL15352+BN15352+BP15352</f>
        <v>0</v>
      </c>
    </row>
    <row r="15353" customFormat="false" ht="15" hidden="false" customHeight="false" outlineLevel="0" collapsed="false">
      <c r="A15353" s="55" t="n">
        <v>42138</v>
      </c>
      <c r="B15353" s="56" t="s">
        <v>1362</v>
      </c>
      <c r="C15353" s="56" t="s">
        <v>3231</v>
      </c>
      <c r="D15353" s="30" t="n">
        <v>3689</v>
      </c>
      <c r="E15353" s="30" t="n">
        <v>96865</v>
      </c>
      <c r="F15353" s="3" t="n">
        <v>96998</v>
      </c>
      <c r="G15353" s="3" t="s">
        <v>2755</v>
      </c>
      <c r="H15353" s="3" t="s">
        <v>3232</v>
      </c>
      <c r="I15353" s="29" t="n">
        <v>302.6</v>
      </c>
      <c r="J15353" s="29" t="n">
        <v>204.82</v>
      </c>
      <c r="K15353" s="30" t="s">
        <v>2630</v>
      </c>
      <c r="M15353" s="31" t="n">
        <f aca="false">P15353+R15353+T15353+V15353+X15353+Z15353+AB15353+AD15353+AF15353+AH15353+AJ15353+AL15353+AN15353+AP15353+AR15353+AT15353+AV15353+AX15353+AZ15353+BB15353+BD15353+BF15353+BH15353+BJ15353+BL15353+BN15353+BP15353</f>
        <v>0</v>
      </c>
    </row>
    <row r="15354" customFormat="false" ht="15" hidden="false" customHeight="false" outlineLevel="0" collapsed="false">
      <c r="A15354" s="55"/>
      <c r="B15354" s="56"/>
      <c r="C15354" s="56"/>
      <c r="D15354" s="30"/>
      <c r="E15354" s="30"/>
    </row>
    <row r="15355" customFormat="false" ht="15" hidden="false" customHeight="false" outlineLevel="0" collapsed="false">
      <c r="A15355" s="53"/>
      <c r="B15355" s="50"/>
      <c r="C15355" s="50"/>
      <c r="D15355" s="49"/>
      <c r="E15355" s="49"/>
      <c r="F15355" s="49"/>
      <c r="G15355" s="49"/>
      <c r="H15355" s="49"/>
      <c r="I15355" s="51"/>
      <c r="J15355" s="51"/>
      <c r="K15355" s="49"/>
    </row>
    <row r="15356" customFormat="false" ht="21" hidden="false" customHeight="false" outlineLevel="0" collapsed="false">
      <c r="A15356" s="53"/>
      <c r="B15356" s="50"/>
      <c r="C15356" s="50"/>
      <c r="D15356" s="49"/>
      <c r="E15356" s="49"/>
      <c r="F15356" s="49"/>
      <c r="G15356" s="428" t="s">
        <v>1295</v>
      </c>
      <c r="H15356" s="49"/>
      <c r="I15356" s="51"/>
      <c r="J15356" s="51"/>
      <c r="K15356" s="49"/>
    </row>
    <row r="15357" customFormat="false" ht="15" hidden="false" customHeight="false" outlineLevel="0" collapsed="false">
      <c r="A15357" s="55" t="n">
        <v>42139</v>
      </c>
      <c r="B15357" s="56" t="s">
        <v>2636</v>
      </c>
      <c r="C15357" s="56" t="s">
        <v>1540</v>
      </c>
      <c r="D15357" s="30" t="n">
        <v>3690</v>
      </c>
      <c r="E15357" s="44" t="n">
        <v>0.3125</v>
      </c>
      <c r="F15357" s="42" t="n">
        <v>0.635416666666667</v>
      </c>
      <c r="H15357" s="42" t="n">
        <v>0.333333333333333</v>
      </c>
      <c r="I15357" s="29" t="n">
        <v>271</v>
      </c>
      <c r="J15357" s="29" t="n">
        <v>180</v>
      </c>
      <c r="K15357" s="30" t="s">
        <v>2381</v>
      </c>
      <c r="M15357" s="31" t="n">
        <f aca="false">P15357+R15357+T15357+V15357+X15357+Z15357+AB15357+AD15357+AF15357+AH15357+AJ15357+AL15357+AN15357+AP15357+AR15357+AT15357+AV15357+AX15357+AZ15357+BB15357+BD15357+BF15357+BH15357+BJ15357+BL15357+BN15357+BP15357</f>
        <v>0</v>
      </c>
    </row>
    <row r="15358" customFormat="false" ht="15" hidden="false" customHeight="false" outlineLevel="0" collapsed="false">
      <c r="A15358" s="55" t="n">
        <v>42139</v>
      </c>
      <c r="B15358" s="56" t="s">
        <v>1539</v>
      </c>
      <c r="C15358" s="56" t="s">
        <v>1540</v>
      </c>
      <c r="D15358" s="30" t="n">
        <v>3691</v>
      </c>
      <c r="E15358" s="44" t="n">
        <v>0.3125</v>
      </c>
      <c r="F15358" s="42" t="n">
        <v>0.625</v>
      </c>
      <c r="H15358" s="42" t="n">
        <v>0.3125</v>
      </c>
      <c r="I15358" s="29" t="n">
        <v>279.5</v>
      </c>
      <c r="J15358" s="29" t="n">
        <v>148.75</v>
      </c>
      <c r="K15358" s="30" t="s">
        <v>2626</v>
      </c>
      <c r="M15358" s="31" t="n">
        <f aca="false">P15358+R15358+T15358+V15358+X15358+Z15358+AB15358+AD15358+AF15358+AH15358+AJ15358+AL15358+AN15358+AP15358+AR15358+AT15358+AV15358+AX15358+AZ15358+BB15358+BD15358+BF15358+BH15358+BJ15358+BL15358+BN15358+BP15358</f>
        <v>0</v>
      </c>
    </row>
    <row r="15359" customFormat="false" ht="15" hidden="false" customHeight="false" outlineLevel="0" collapsed="false">
      <c r="A15359" s="55" t="n">
        <v>42139</v>
      </c>
      <c r="B15359" s="56" t="s">
        <v>2627</v>
      </c>
      <c r="C15359" s="56" t="s">
        <v>3011</v>
      </c>
      <c r="D15359" s="30" t="n">
        <v>3692</v>
      </c>
      <c r="E15359" s="44" t="n">
        <v>0.333333333333333</v>
      </c>
      <c r="F15359" s="42" t="n">
        <v>0.625</v>
      </c>
      <c r="H15359" s="42" t="n">
        <v>0.291666666666667</v>
      </c>
      <c r="I15359" s="29" t="n">
        <v>182</v>
      </c>
      <c r="J15359" s="29" t="n">
        <v>122.5</v>
      </c>
      <c r="K15359" s="30" t="s">
        <v>2619</v>
      </c>
      <c r="M15359" s="31" t="n">
        <f aca="false">P15359+R15359+T15359+V15359+X15359+Z15359+AB15359+AD15359+AF15359+AH15359+AJ15359+AL15359+AN15359+AP15359+AR15359+AT15359+AV15359+AX15359+AZ15359+BB15359+BD15359+BF15359+BH15359+BJ15359+BL15359+BN15359+BP15359</f>
        <v>0</v>
      </c>
    </row>
    <row r="15360" customFormat="false" ht="15" hidden="false" customHeight="false" outlineLevel="0" collapsed="false">
      <c r="A15360" s="55" t="n">
        <v>42139</v>
      </c>
      <c r="B15360" s="56" t="s">
        <v>1362</v>
      </c>
      <c r="C15360" s="56" t="s">
        <v>1527</v>
      </c>
      <c r="D15360" s="30" t="n">
        <v>3693</v>
      </c>
      <c r="E15360" s="44" t="n">
        <v>0.541666666666667</v>
      </c>
      <c r="F15360" s="42" t="n">
        <v>0.729166666666667</v>
      </c>
      <c r="H15360" s="42" t="n">
        <v>0.1875</v>
      </c>
      <c r="I15360" s="29" t="n">
        <v>112.5</v>
      </c>
      <c r="J15360" s="29" t="n">
        <v>78.75</v>
      </c>
      <c r="K15360" s="30" t="s">
        <v>2630</v>
      </c>
      <c r="M15360" s="31" t="n">
        <f aca="false">P15360+R15360+T15360+V15360+X15360+Z15360+AB15360+AD15360+AF15360+AH15360+AJ15360+AL15360+AN15360+AP15360+AR15360+AT15360+AV15360+AX15360+AZ15360+BB15360+BD15360+BF15360+BH15360+BJ15360+BL15360+BN15360+BP15360</f>
        <v>0</v>
      </c>
    </row>
    <row r="15361" customFormat="false" ht="15" hidden="false" customHeight="false" outlineLevel="0" collapsed="false">
      <c r="A15361" s="55"/>
      <c r="B15361" s="56"/>
      <c r="C15361" s="56"/>
      <c r="D15361" s="30"/>
      <c r="E15361" s="44"/>
    </row>
    <row r="15362" customFormat="false" ht="15" hidden="false" customHeight="false" outlineLevel="0" collapsed="false">
      <c r="A15362" s="55"/>
      <c r="B15362" s="56"/>
      <c r="C15362" s="56"/>
      <c r="D15362" s="30"/>
      <c r="E15362" s="44"/>
      <c r="I15362" s="29" t="n">
        <v>35</v>
      </c>
    </row>
    <row r="15363" customFormat="false" ht="15" hidden="false" customHeight="false" outlineLevel="0" collapsed="false">
      <c r="A15363" s="55"/>
      <c r="B15363" s="56"/>
      <c r="C15363" s="56"/>
      <c r="D15363" s="30"/>
      <c r="E15363" s="44"/>
      <c r="I15363" s="96" t="n">
        <f aca="false">SUM(I15289:I15362)</f>
        <v>9416.85</v>
      </c>
      <c r="J15363" s="96" t="n">
        <f aca="false">SUM(J15289:J15362)</f>
        <v>5977.94</v>
      </c>
    </row>
    <row r="15364" customFormat="false" ht="15" hidden="false" customHeight="false" outlineLevel="0" collapsed="false">
      <c r="A15364" s="55"/>
      <c r="B15364" s="56"/>
      <c r="C15364" s="56"/>
      <c r="D15364" s="30"/>
      <c r="E15364" s="44"/>
      <c r="I15364" s="96" t="n">
        <v>-5977.94</v>
      </c>
      <c r="J15364" s="96"/>
    </row>
    <row r="15365" customFormat="false" ht="15" hidden="false" customHeight="false" outlineLevel="0" collapsed="false">
      <c r="A15365" s="55"/>
      <c r="B15365" s="56"/>
      <c r="C15365" s="56"/>
      <c r="D15365" s="30"/>
      <c r="E15365" s="44"/>
    </row>
    <row r="15366" customFormat="false" ht="15" hidden="false" customHeight="false" outlineLevel="0" collapsed="false">
      <c r="A15366" s="55"/>
      <c r="B15366" s="56"/>
      <c r="C15366" s="56"/>
      <c r="D15366" s="30"/>
      <c r="E15366" s="44"/>
      <c r="H15366" s="3" t="s">
        <v>3233</v>
      </c>
      <c r="I15366" s="29" t="n">
        <f aca="false">SUM(I15363:I15365)</f>
        <v>3438.91</v>
      </c>
    </row>
    <row r="15367" customFormat="false" ht="15" hidden="false" customHeight="false" outlineLevel="0" collapsed="false">
      <c r="A15367" s="55"/>
      <c r="B15367" s="56"/>
      <c r="C15367" s="56"/>
      <c r="D15367" s="30"/>
      <c r="E15367" s="44"/>
    </row>
    <row r="15368" customFormat="false" ht="15" hidden="false" customHeight="false" outlineLevel="0" collapsed="false">
      <c r="A15368" s="55"/>
      <c r="B15368" s="56"/>
      <c r="C15368" s="56"/>
      <c r="D15368" s="30"/>
      <c r="E15368" s="44"/>
    </row>
    <row r="15369" customFormat="false" ht="15" hidden="false" customHeight="false" outlineLevel="0" collapsed="false">
      <c r="A15369" s="132"/>
      <c r="B15369" s="133"/>
      <c r="C15369" s="133"/>
      <c r="D15369" s="134"/>
      <c r="E15369" s="135"/>
      <c r="F15369" s="134"/>
      <c r="G15369" s="134"/>
      <c r="H15369" s="134"/>
      <c r="I15369" s="136"/>
      <c r="J15369" s="136"/>
      <c r="K15369" s="134"/>
    </row>
    <row r="15370" customFormat="false" ht="21" hidden="false" customHeight="false" outlineLevel="0" collapsed="false">
      <c r="A15370" s="132"/>
      <c r="B15370" s="133"/>
      <c r="C15370" s="489" t="s">
        <v>3234</v>
      </c>
      <c r="D15370" s="490"/>
      <c r="E15370" s="135"/>
      <c r="F15370" s="134"/>
      <c r="G15370" s="134"/>
      <c r="H15370" s="134"/>
      <c r="I15370" s="136"/>
      <c r="J15370" s="136"/>
      <c r="K15370" s="134"/>
    </row>
    <row r="15371" customFormat="false" ht="15" hidden="false" customHeight="false" outlineLevel="0" collapsed="false">
      <c r="A15371" s="53"/>
      <c r="B15371" s="50"/>
      <c r="C15371" s="50"/>
      <c r="D15371" s="49"/>
      <c r="E15371" s="118"/>
      <c r="F15371" s="49"/>
      <c r="G15371" s="49"/>
      <c r="H15371" s="49"/>
      <c r="I15371" s="51"/>
      <c r="J15371" s="51"/>
      <c r="K15371" s="49"/>
    </row>
    <row r="15372" customFormat="false" ht="21" hidden="false" customHeight="false" outlineLevel="0" collapsed="false">
      <c r="A15372" s="53"/>
      <c r="B15372" s="50"/>
      <c r="C15372" s="50"/>
      <c r="D15372" s="49"/>
      <c r="E15372" s="118"/>
      <c r="F15372" s="49"/>
      <c r="G15372" s="428" t="s">
        <v>1423</v>
      </c>
      <c r="H15372" s="49"/>
      <c r="I15372" s="51"/>
      <c r="J15372" s="51"/>
      <c r="K15372" s="49"/>
    </row>
    <row r="15373" customFormat="false" ht="15" hidden="false" customHeight="false" outlineLevel="0" collapsed="false">
      <c r="A15373" s="55" t="n">
        <v>42141</v>
      </c>
      <c r="B15373" s="56" t="s">
        <v>1539</v>
      </c>
      <c r="C15373" s="56" t="s">
        <v>1226</v>
      </c>
      <c r="D15373" s="30" t="n">
        <v>3694</v>
      </c>
      <c r="E15373" s="44" t="n">
        <v>0.333333333333333</v>
      </c>
      <c r="F15373" s="42" t="n">
        <v>0.552083333333333</v>
      </c>
      <c r="H15373" s="42" t="n">
        <v>0.229166666666667</v>
      </c>
      <c r="I15373" s="29" t="n">
        <v>178.75</v>
      </c>
      <c r="J15373" s="29" t="n">
        <v>125.12</v>
      </c>
      <c r="K15373" s="30" t="s">
        <v>2626</v>
      </c>
      <c r="M15373" s="31" t="n">
        <f aca="false">P15373+R15373+T15373+V15373+X15373+Z15373+AB15373+AD15373+AF15373+AH15373+AJ15373+AL15373+AN15373+AP15373+AR15373+AT15373+AV15373+AX15373+AZ15373+BB15373+BD15373+BF15373+BH15373+BJ15373+BL15373+BN15373+BP15373</f>
        <v>0</v>
      </c>
    </row>
    <row r="15374" customFormat="false" ht="15" hidden="false" customHeight="false" outlineLevel="0" collapsed="false">
      <c r="A15374" s="41"/>
      <c r="E15374" s="42"/>
    </row>
    <row r="15375" customFormat="false" ht="15" hidden="false" customHeight="false" outlineLevel="0" collapsed="false">
      <c r="A15375" s="53"/>
      <c r="B15375" s="50"/>
      <c r="C15375" s="50"/>
      <c r="D15375" s="49"/>
      <c r="E15375" s="118"/>
      <c r="F15375" s="49"/>
      <c r="G15375" s="49"/>
      <c r="H15375" s="49"/>
      <c r="I15375" s="51"/>
      <c r="J15375" s="51"/>
      <c r="K15375" s="49"/>
    </row>
    <row r="15376" customFormat="false" ht="21" hidden="false" customHeight="false" outlineLevel="0" collapsed="false">
      <c r="A15376" s="53"/>
      <c r="B15376" s="50"/>
      <c r="C15376" s="50"/>
      <c r="D15376" s="49"/>
      <c r="E15376" s="118"/>
      <c r="F15376" s="49"/>
      <c r="G15376" s="428" t="s">
        <v>1227</v>
      </c>
      <c r="H15376" s="49"/>
      <c r="I15376" s="51"/>
      <c r="J15376" s="51"/>
      <c r="K15376" s="49"/>
    </row>
    <row r="15377" customFormat="false" ht="15" hidden="false" customHeight="false" outlineLevel="0" collapsed="false">
      <c r="A15377" s="55" t="n">
        <v>42142</v>
      </c>
      <c r="B15377" s="56" t="s">
        <v>1195</v>
      </c>
      <c r="C15377" s="56" t="s">
        <v>490</v>
      </c>
      <c r="D15377" s="30" t="n">
        <v>3695</v>
      </c>
      <c r="E15377" s="44" t="n">
        <v>0.4375</v>
      </c>
      <c r="F15377" s="42" t="n">
        <v>0.604166666666667</v>
      </c>
      <c r="H15377" s="42" t="n">
        <v>0.166666666666667</v>
      </c>
      <c r="I15377" s="29" t="n">
        <v>100</v>
      </c>
      <c r="J15377" s="29" t="n">
        <v>70</v>
      </c>
      <c r="K15377" s="30" t="s">
        <v>2626</v>
      </c>
      <c r="M15377" s="31" t="n">
        <f aca="false">P15377+R15377+T15377+V15377+X15377+Z15377+AB15377+AD15377+AF15377+AH15377+AJ15377+AL15377+AN15377+AP15377+AR15377+AT15377+AV15377+AX15377+AZ15377+BB15377+BD15377+BF15377+BH15377+BJ15377+BL15377+BN15377+BP15377</f>
        <v>0</v>
      </c>
    </row>
    <row r="15378" customFormat="false" ht="15" hidden="false" customHeight="false" outlineLevel="0" collapsed="false">
      <c r="A15378" s="55" t="n">
        <v>42142</v>
      </c>
      <c r="B15378" s="56" t="s">
        <v>2627</v>
      </c>
      <c r="C15378" s="56" t="s">
        <v>1540</v>
      </c>
      <c r="D15378" s="30" t="n">
        <v>3696</v>
      </c>
      <c r="E15378" s="44" t="n">
        <v>0.333333333333333</v>
      </c>
      <c r="F15378" s="42" t="n">
        <v>0.638888888888889</v>
      </c>
      <c r="G15378" s="3" t="s">
        <v>1170</v>
      </c>
      <c r="H15378" s="3" t="s">
        <v>1171</v>
      </c>
      <c r="I15378" s="29" t="n">
        <v>279.5</v>
      </c>
      <c r="J15378" s="29" t="n">
        <v>148.75</v>
      </c>
      <c r="K15378" s="30" t="s">
        <v>2619</v>
      </c>
      <c r="M15378" s="31" t="n">
        <f aca="false">P15378+R15378+T15378+V15378+X15378+Z15378+AB15378+AD15378+AF15378+AH15378+AJ15378+AL15378+AN15378+AP15378+AR15378+AT15378+AV15378+AX15378+AZ15378+BB15378+BD15378+BF15378+BH15378+BJ15378+BL15378+BN15378+BP15378</f>
        <v>0</v>
      </c>
    </row>
    <row r="15379" customFormat="false" ht="15" hidden="false" customHeight="false" outlineLevel="0" collapsed="false">
      <c r="A15379" s="55" t="n">
        <v>42142</v>
      </c>
      <c r="B15379" s="56" t="s">
        <v>1362</v>
      </c>
      <c r="C15379" s="56" t="s">
        <v>1527</v>
      </c>
      <c r="D15379" s="30" t="n">
        <v>3697</v>
      </c>
      <c r="E15379" s="44" t="n">
        <v>0.416666666666667</v>
      </c>
      <c r="F15379" s="42" t="n">
        <v>0.677083333333333</v>
      </c>
      <c r="H15379" s="42" t="n">
        <v>0.270833333333333</v>
      </c>
      <c r="I15379" s="29" t="n">
        <v>162.5</v>
      </c>
      <c r="J15379" s="29" t="n">
        <v>113.75</v>
      </c>
      <c r="K15379" s="30" t="s">
        <v>2630</v>
      </c>
      <c r="M15379" s="31" t="n">
        <f aca="false">P15379+R15379+T15379+V15379+X15379+Z15379+AB15379+AD15379+AF15379+AH15379+AJ15379+AL15379+AN15379+AP15379+AR15379+AT15379+AV15379+AX15379+AZ15379+BB15379+BD15379+BF15379+BH15379+BJ15379+BL15379+BN15379+BP15379</f>
        <v>0</v>
      </c>
    </row>
    <row r="15380" customFormat="false" ht="15" hidden="false" customHeight="false" outlineLevel="0" collapsed="false">
      <c r="A15380" s="55"/>
      <c r="B15380" s="56"/>
      <c r="C15380" s="56"/>
      <c r="D15380" s="30"/>
      <c r="E15380" s="44"/>
    </row>
    <row r="15381" customFormat="false" ht="15" hidden="false" customHeight="false" outlineLevel="0" collapsed="false">
      <c r="A15381" s="53"/>
      <c r="B15381" s="50"/>
      <c r="C15381" s="50"/>
      <c r="D15381" s="49"/>
      <c r="E15381" s="118"/>
      <c r="F15381" s="49"/>
      <c r="G15381" s="49"/>
      <c r="H15381" s="49"/>
      <c r="I15381" s="51"/>
      <c r="J15381" s="51"/>
      <c r="K15381" s="49"/>
    </row>
    <row r="15382" customFormat="false" ht="21" hidden="false" customHeight="false" outlineLevel="0" collapsed="false">
      <c r="A15382" s="53"/>
      <c r="B15382" s="50"/>
      <c r="C15382" s="50"/>
      <c r="D15382" s="49"/>
      <c r="E15382" s="118"/>
      <c r="F15382" s="49"/>
      <c r="G15382" s="428" t="s">
        <v>1245</v>
      </c>
      <c r="H15382" s="49"/>
      <c r="I15382" s="51"/>
      <c r="J15382" s="51"/>
      <c r="K15382" s="49"/>
    </row>
    <row r="15383" customFormat="false" ht="15" hidden="false" customHeight="false" outlineLevel="0" collapsed="false">
      <c r="A15383" s="55" t="n">
        <v>42143</v>
      </c>
      <c r="B15383" s="56" t="s">
        <v>1193</v>
      </c>
      <c r="C15383" s="56" t="s">
        <v>925</v>
      </c>
      <c r="D15383" s="30" t="n">
        <v>3698</v>
      </c>
      <c r="E15383" s="44" t="n">
        <v>0.3125</v>
      </c>
      <c r="F15383" s="42" t="n">
        <v>0.652777777777778</v>
      </c>
      <c r="H15383" s="42" t="n">
        <v>0.354166666666667</v>
      </c>
      <c r="I15383" s="29" t="n">
        <v>287.5</v>
      </c>
      <c r="J15383" s="29" t="n">
        <v>148.75</v>
      </c>
      <c r="K15383" s="30" t="s">
        <v>1216</v>
      </c>
      <c r="M15383" s="31" t="n">
        <f aca="false">P15383+R15383+T15383+V15383+X15383+Z15383+AB15383+AD15383+AF15383+AH15383+AJ15383+AL15383+AN15383+AP15383+AR15383+AT15383+AV15383+AX15383+AZ15383+BB15383+BD15383+BF15383+BH15383+BJ15383+BL15383+BN15383+BP15383</f>
        <v>0</v>
      </c>
    </row>
    <row r="15384" customFormat="false" ht="15" hidden="false" customHeight="false" outlineLevel="0" collapsed="false">
      <c r="A15384" s="55" t="n">
        <v>42143</v>
      </c>
      <c r="B15384" s="56" t="s">
        <v>1173</v>
      </c>
      <c r="C15384" s="56" t="s">
        <v>925</v>
      </c>
      <c r="D15384" s="30" t="n">
        <v>3699</v>
      </c>
      <c r="E15384" s="44" t="n">
        <v>0.3125</v>
      </c>
      <c r="F15384" s="42" t="n">
        <v>0.420833333333333</v>
      </c>
      <c r="H15384" s="42" t="n">
        <v>0.166666666666667</v>
      </c>
      <c r="I15384" s="29" t="n">
        <v>139</v>
      </c>
      <c r="J15384" s="29" t="n">
        <v>70</v>
      </c>
      <c r="K15384" s="30" t="s">
        <v>2600</v>
      </c>
      <c r="M15384" s="31" t="n">
        <f aca="false">P15384+R15384+T15384+V15384+X15384+Z15384+AB15384+AD15384+AF15384+AH15384+AJ15384+AL15384+AN15384+AP15384+AR15384+AT15384+AV15384+AX15384+AZ15384+BB15384+BD15384+BF15384+BH15384+BJ15384+BL15384+BN15384+BP15384</f>
        <v>0</v>
      </c>
    </row>
    <row r="15385" customFormat="false" ht="15" hidden="false" customHeight="false" outlineLevel="0" collapsed="false">
      <c r="A15385" s="55" t="n">
        <v>42143</v>
      </c>
      <c r="B15385" s="56" t="s">
        <v>1539</v>
      </c>
      <c r="C15385" s="56" t="s">
        <v>2625</v>
      </c>
      <c r="D15385" s="30" t="n">
        <v>3700</v>
      </c>
      <c r="E15385" s="44" t="n">
        <v>0.291666666666667</v>
      </c>
      <c r="F15385" s="42" t="n">
        <v>0.625</v>
      </c>
      <c r="H15385" s="42" t="n">
        <v>0.333333333333333</v>
      </c>
      <c r="I15385" s="29" t="n">
        <v>207</v>
      </c>
      <c r="J15385" s="29" t="n">
        <v>140</v>
      </c>
      <c r="K15385" s="30" t="s">
        <v>2626</v>
      </c>
      <c r="M15385" s="31" t="n">
        <f aca="false">P15385+R15385+T15385+V15385+X15385+Z15385+AB15385+AD15385+AF15385+AH15385+AJ15385+AL15385+AN15385+AP15385+AR15385+AT15385+AV15385+AX15385+AZ15385+BB15385+BD15385+BF15385+BH15385+BJ15385+BL15385+BN15385+BP15385</f>
        <v>0</v>
      </c>
    </row>
    <row r="15386" customFormat="false" ht="15" hidden="false" customHeight="false" outlineLevel="0" collapsed="false">
      <c r="A15386" s="55"/>
      <c r="B15386" s="56"/>
      <c r="C15386" s="56"/>
      <c r="D15386" s="30"/>
      <c r="E15386" s="44"/>
    </row>
    <row r="15387" customFormat="false" ht="15" hidden="false" customHeight="false" outlineLevel="0" collapsed="false">
      <c r="A15387" s="53"/>
      <c r="B15387" s="50"/>
      <c r="C15387" s="50"/>
      <c r="D15387" s="49"/>
      <c r="E15387" s="118"/>
      <c r="F15387" s="49"/>
      <c r="G15387" s="49"/>
      <c r="H15387" s="49"/>
      <c r="I15387" s="51"/>
      <c r="J15387" s="51"/>
      <c r="K15387" s="49"/>
    </row>
    <row r="15388" customFormat="false" ht="21" hidden="false" customHeight="false" outlineLevel="0" collapsed="false">
      <c r="A15388" s="53"/>
      <c r="B15388" s="50"/>
      <c r="C15388" s="50"/>
      <c r="D15388" s="49"/>
      <c r="E15388" s="118"/>
      <c r="F15388" s="49"/>
      <c r="G15388" s="428" t="s">
        <v>1343</v>
      </c>
      <c r="H15388" s="49"/>
      <c r="I15388" s="51"/>
      <c r="J15388" s="51"/>
      <c r="K15388" s="49"/>
    </row>
    <row r="15389" customFormat="false" ht="15" hidden="false" customHeight="false" outlineLevel="0" collapsed="false">
      <c r="A15389" s="55" t="n">
        <v>42144</v>
      </c>
      <c r="B15389" s="56" t="s">
        <v>1539</v>
      </c>
      <c r="C15389" s="56" t="s">
        <v>2792</v>
      </c>
      <c r="D15389" s="30" t="n">
        <v>3701</v>
      </c>
      <c r="E15389" s="44" t="n">
        <v>0.583333333333333</v>
      </c>
      <c r="F15389" s="42" t="n">
        <v>0.760416666666667</v>
      </c>
      <c r="H15389" s="42" t="n">
        <v>0.1875</v>
      </c>
      <c r="I15389" s="29" t="n">
        <v>119.5</v>
      </c>
      <c r="J15389" s="29" t="n">
        <v>78.75</v>
      </c>
      <c r="K15389" s="30" t="s">
        <v>2626</v>
      </c>
      <c r="M15389" s="31" t="n">
        <f aca="false">P15389+R15389+T15389+V15389+X15389+Z15389+AB15389+AD15389+AF15389+AH15389+AJ15389+AL15389+AN15389+AP15389+AR15389+AT15389+AV15389+AX15389+AZ15389+BB15389+BD15389+BF15389+BH15389+BJ15389+BL15389+BN15389+BP15389</f>
        <v>0</v>
      </c>
    </row>
    <row r="15390" customFormat="false" ht="15" hidden="false" customHeight="false" outlineLevel="0" collapsed="false">
      <c r="A15390" s="55"/>
      <c r="B15390" s="56"/>
      <c r="C15390" s="56"/>
      <c r="D15390" s="30"/>
      <c r="E15390" s="44"/>
    </row>
    <row r="15391" customFormat="false" ht="15" hidden="false" customHeight="false" outlineLevel="0" collapsed="false">
      <c r="A15391" s="53"/>
      <c r="B15391" s="50"/>
      <c r="C15391" s="50"/>
      <c r="D15391" s="49"/>
      <c r="E15391" s="118"/>
      <c r="F15391" s="49"/>
      <c r="G15391" s="49"/>
      <c r="H15391" s="49"/>
      <c r="I15391" s="51"/>
      <c r="J15391" s="51"/>
      <c r="K15391" s="49"/>
    </row>
    <row r="15392" customFormat="false" ht="21" hidden="false" customHeight="false" outlineLevel="0" collapsed="false">
      <c r="A15392" s="53"/>
      <c r="B15392" s="50"/>
      <c r="C15392" s="50"/>
      <c r="D15392" s="49"/>
      <c r="E15392" s="118"/>
      <c r="F15392" s="49"/>
      <c r="G15392" s="428" t="s">
        <v>1439</v>
      </c>
      <c r="H15392" s="49"/>
      <c r="I15392" s="51"/>
      <c r="J15392" s="51"/>
      <c r="K15392" s="49"/>
    </row>
    <row r="15393" customFormat="false" ht="15" hidden="false" customHeight="false" outlineLevel="0" collapsed="false">
      <c r="A15393" s="55" t="n">
        <v>42145</v>
      </c>
      <c r="B15393" s="56" t="s">
        <v>1539</v>
      </c>
      <c r="C15393" s="56" t="s">
        <v>2628</v>
      </c>
      <c r="D15393" s="30" t="n">
        <v>3702</v>
      </c>
      <c r="E15393" s="44" t="n">
        <v>0.333333333333333</v>
      </c>
      <c r="F15393" s="42" t="n">
        <v>0.680555555555555</v>
      </c>
      <c r="H15393" s="42" t="n">
        <v>0.354166666666667</v>
      </c>
      <c r="I15393" s="29" t="n">
        <v>219.5</v>
      </c>
      <c r="J15393" s="29" t="n">
        <v>148.75</v>
      </c>
      <c r="K15393" s="30" t="s">
        <v>2626</v>
      </c>
      <c r="M15393" s="31" t="n">
        <f aca="false">P15393+R15393+T15393+V15393+X15393+Z15393+AB15393+AD15393+AF15393+AH15393+AJ15393+AL15393+AN15393+AP15393+AR15393+AT15393+AV15393+AX15393+AZ15393+BB15393+BD15393+BF15393+BH15393+BJ15393+BL15393+BN15393+BP15393</f>
        <v>0</v>
      </c>
    </row>
    <row r="15394" customFormat="false" ht="15" hidden="false" customHeight="false" outlineLevel="0" collapsed="false">
      <c r="A15394" s="55" t="n">
        <v>42145</v>
      </c>
      <c r="B15394" s="56" t="s">
        <v>1362</v>
      </c>
      <c r="C15394" s="56" t="s">
        <v>1527</v>
      </c>
      <c r="D15394" s="30" t="n">
        <v>3703</v>
      </c>
      <c r="E15394" s="44" t="n">
        <v>0.541666666666667</v>
      </c>
      <c r="F15394" s="42" t="n">
        <v>0.680555555555555</v>
      </c>
      <c r="H15394" s="42" t="n">
        <v>0.166666666666667</v>
      </c>
      <c r="I15394" s="29" t="n">
        <v>100</v>
      </c>
      <c r="J15394" s="29" t="n">
        <v>70</v>
      </c>
      <c r="K15394" s="30" t="s">
        <v>2630</v>
      </c>
      <c r="M15394" s="31" t="n">
        <f aca="false">P15394+R15394+T15394+V15394+X15394+Z15394+AB15394+AD15394+AF15394+AH15394+AJ15394+AL15394+AN15394+AP15394+AR15394+AT15394+AV15394+AX15394+AZ15394+BB15394+BD15394+BF15394+BH15394+BJ15394+BL15394+BN15394+BP15394</f>
        <v>0</v>
      </c>
    </row>
    <row r="15395" customFormat="false" ht="15" hidden="false" customHeight="false" outlineLevel="0" collapsed="false">
      <c r="A15395" s="41"/>
      <c r="E15395" s="42"/>
    </row>
    <row r="15396" customFormat="false" ht="15" hidden="false" customHeight="false" outlineLevel="0" collapsed="false">
      <c r="A15396" s="53"/>
      <c r="B15396" s="50"/>
      <c r="C15396" s="50"/>
      <c r="D15396" s="49"/>
      <c r="E15396" s="118"/>
      <c r="F15396" s="49"/>
      <c r="G15396" s="49"/>
      <c r="H15396" s="49"/>
      <c r="I15396" s="51"/>
      <c r="J15396" s="51"/>
      <c r="K15396" s="49"/>
    </row>
    <row r="15397" customFormat="false" ht="21" hidden="false" customHeight="false" outlineLevel="0" collapsed="false">
      <c r="A15397" s="53"/>
      <c r="B15397" s="50"/>
      <c r="C15397" s="50"/>
      <c r="D15397" s="49"/>
      <c r="E15397" s="118"/>
      <c r="F15397" s="49"/>
      <c r="G15397" s="428" t="s">
        <v>1295</v>
      </c>
      <c r="H15397" s="49"/>
      <c r="I15397" s="51"/>
      <c r="J15397" s="51"/>
      <c r="K15397" s="49"/>
    </row>
    <row r="15398" customFormat="false" ht="15" hidden="false" customHeight="false" outlineLevel="0" collapsed="false">
      <c r="A15398" s="55" t="n">
        <v>42146</v>
      </c>
      <c r="B15398" s="56" t="s">
        <v>2627</v>
      </c>
      <c r="C15398" s="56" t="s">
        <v>2753</v>
      </c>
      <c r="D15398" s="30" t="n">
        <v>3704</v>
      </c>
      <c r="E15398" s="44" t="n">
        <v>0.333333333333333</v>
      </c>
      <c r="F15398" s="42" t="n">
        <v>0.524305555555556</v>
      </c>
      <c r="H15398" s="42" t="n">
        <v>0.1875</v>
      </c>
      <c r="I15398" s="29" t="n">
        <v>155.5</v>
      </c>
      <c r="J15398" s="29" t="n">
        <v>78.75</v>
      </c>
      <c r="K15398" s="30" t="s">
        <v>2619</v>
      </c>
      <c r="M15398" s="31" t="n">
        <f aca="false">P15398+R15398+T15398+V15398+X15398+Z15398+AB15398+AD15398+AF15398+AH15398+AJ15398+AL15398+AN15398+AP15398+AR15398+AT15398+AV15398+AX15398+AZ15398+BB15398+BD15398+BF15398+BH15398+BJ15398+BL15398+BN15398+BP15398</f>
        <v>0</v>
      </c>
    </row>
    <row r="15399" customFormat="false" ht="15" hidden="false" customHeight="false" outlineLevel="0" collapsed="false">
      <c r="A15399" s="55" t="n">
        <v>42146</v>
      </c>
      <c r="B15399" s="56" t="s">
        <v>1173</v>
      </c>
      <c r="C15399" s="56" t="s">
        <v>1805</v>
      </c>
      <c r="D15399" s="30" t="n">
        <v>3705</v>
      </c>
      <c r="E15399" s="44" t="n">
        <v>0.333333333333333</v>
      </c>
      <c r="F15399" s="42" t="n">
        <v>0.71875</v>
      </c>
      <c r="H15399" s="42" t="n">
        <v>0.416666666666667</v>
      </c>
      <c r="I15399" s="29" t="n">
        <v>337</v>
      </c>
      <c r="J15399" s="29" t="n">
        <v>175</v>
      </c>
      <c r="K15399" s="30" t="s">
        <v>2600</v>
      </c>
      <c r="M15399" s="31" t="n">
        <f aca="false">P15399+R15399+T15399+V15399+X15399+Z15399+AB15399+AD15399+AF15399+AH15399+AJ15399+AL15399+AN15399+AP15399+AR15399+AT15399+AV15399+AX15399+AZ15399+BB15399+BD15399+BF15399+BH15399+BJ15399+BL15399+BN15399+BP15399</f>
        <v>0</v>
      </c>
    </row>
    <row r="15400" customFormat="false" ht="15" hidden="false" customHeight="false" outlineLevel="0" collapsed="false">
      <c r="A15400" s="55" t="n">
        <v>42146</v>
      </c>
      <c r="B15400" s="56" t="s">
        <v>1195</v>
      </c>
      <c r="C15400" s="56" t="s">
        <v>490</v>
      </c>
      <c r="D15400" s="30" t="n">
        <v>3706</v>
      </c>
      <c r="E15400" s="44" t="n">
        <v>0.375</v>
      </c>
      <c r="F15400" s="42" t="n">
        <v>0.645833333333333</v>
      </c>
      <c r="H15400" s="42" t="n">
        <v>0.270833333333333</v>
      </c>
      <c r="I15400" s="29" t="n">
        <v>162.5</v>
      </c>
      <c r="J15400" s="29" t="n">
        <v>113.75</v>
      </c>
      <c r="K15400" s="30" t="s">
        <v>2465</v>
      </c>
      <c r="M15400" s="31" t="n">
        <f aca="false">P15400+R15400+T15400+V15400+X15400+Z15400+AB15400+AD15400+AF15400+AH15400+AJ15400+AL15400+AN15400+AP15400+AR15400+AT15400+AV15400+AX15400+AZ15400+BB15400+BD15400+BF15400+BH15400+BJ15400+BL15400+BN15400+BP15400</f>
        <v>0</v>
      </c>
    </row>
    <row r="15401" customFormat="false" ht="15" hidden="false" customHeight="false" outlineLevel="0" collapsed="false">
      <c r="A15401" s="55" t="n">
        <v>42146</v>
      </c>
      <c r="B15401" s="56" t="s">
        <v>2627</v>
      </c>
      <c r="C15401" s="56" t="s">
        <v>3235</v>
      </c>
      <c r="D15401" s="30" t="n">
        <v>3707</v>
      </c>
      <c r="E15401" s="44" t="n">
        <v>0.572916666666667</v>
      </c>
      <c r="F15401" s="42" t="n">
        <v>0.666666666666667</v>
      </c>
      <c r="G15401" s="3" t="s">
        <v>2299</v>
      </c>
      <c r="H15401" s="42" t="n">
        <v>0.166666666666667</v>
      </c>
      <c r="I15401" s="29" t="n">
        <v>110</v>
      </c>
      <c r="J15401" s="29" t="n">
        <v>70</v>
      </c>
      <c r="K15401" s="30" t="s">
        <v>2619</v>
      </c>
      <c r="M15401" s="31" t="n">
        <f aca="false">P15401+R15401+T15401+V15401+X15401+Z15401+AB15401+AD15401+AF15401+AH15401+AJ15401+AL15401+AN15401+AP15401+AR15401+AT15401+AV15401+AX15401+AZ15401+BB15401+BD15401+BF15401+BH15401+BJ15401+BL15401+BN15401+BP15401</f>
        <v>0</v>
      </c>
    </row>
    <row r="15402" customFormat="false" ht="15" hidden="false" customHeight="false" outlineLevel="0" collapsed="false">
      <c r="A15402" s="55" t="n">
        <v>42146</v>
      </c>
      <c r="B15402" s="56" t="s">
        <v>1539</v>
      </c>
      <c r="C15402" s="56" t="s">
        <v>3236</v>
      </c>
      <c r="D15402" s="30" t="n">
        <v>3708</v>
      </c>
      <c r="E15402" s="44" t="n">
        <v>0.677083333333333</v>
      </c>
      <c r="F15402" s="42" t="n">
        <v>0.729166666666667</v>
      </c>
      <c r="H15402" s="42" t="n">
        <v>0.166666666666667</v>
      </c>
      <c r="I15402" s="29" t="n">
        <v>107</v>
      </c>
      <c r="J15402" s="29" t="n">
        <v>70</v>
      </c>
      <c r="K15402" s="30" t="s">
        <v>2626</v>
      </c>
      <c r="M15402" s="31" t="n">
        <f aca="false">P15402+R15402+T15402+V15402+X15402+Z15402+AB15402+AD15402+AF15402+AH15402+AJ15402+AL15402+AN15402+AP15402+AR15402+AT15402+AV15402+AX15402+AZ15402+BB15402+BD15402+BF15402+BH15402+BJ15402+BL15402+BN15402+BP15402</f>
        <v>0</v>
      </c>
    </row>
    <row r="15403" customFormat="false" ht="15" hidden="false" customHeight="false" outlineLevel="0" collapsed="false">
      <c r="A15403" s="55"/>
      <c r="B15403" s="56"/>
      <c r="C15403" s="56"/>
      <c r="D15403" s="30"/>
      <c r="E15403" s="44"/>
    </row>
    <row r="15404" customFormat="false" ht="15" hidden="false" customHeight="false" outlineLevel="0" collapsed="false">
      <c r="A15404" s="53"/>
      <c r="B15404" s="50"/>
      <c r="C15404" s="50"/>
      <c r="D15404" s="49"/>
      <c r="E15404" s="118"/>
      <c r="F15404" s="49"/>
      <c r="G15404" s="49"/>
      <c r="H15404" s="49"/>
      <c r="I15404" s="51"/>
      <c r="J15404" s="51"/>
      <c r="K15404" s="49"/>
    </row>
    <row r="15405" customFormat="false" ht="21" hidden="false" customHeight="false" outlineLevel="0" collapsed="false">
      <c r="A15405" s="53"/>
      <c r="B15405" s="50"/>
      <c r="C15405" s="50"/>
      <c r="D15405" s="49"/>
      <c r="E15405" s="118"/>
      <c r="F15405" s="49"/>
      <c r="G15405" s="428" t="s">
        <v>1301</v>
      </c>
      <c r="H15405" s="49"/>
      <c r="I15405" s="51"/>
      <c r="J15405" s="51"/>
      <c r="K15405" s="49"/>
    </row>
    <row r="15406" customFormat="false" ht="15" hidden="false" customHeight="false" outlineLevel="0" collapsed="false">
      <c r="A15406" s="55" t="n">
        <v>42149</v>
      </c>
      <c r="B15406" s="56" t="s">
        <v>1525</v>
      </c>
      <c r="C15406" s="56" t="s">
        <v>2792</v>
      </c>
      <c r="D15406" s="30" t="n">
        <v>3709</v>
      </c>
      <c r="E15406" s="44" t="n">
        <v>0.291666666666667</v>
      </c>
      <c r="F15406" s="42" t="n">
        <v>0.6875</v>
      </c>
      <c r="H15406" s="42" t="n">
        <v>0.395833333333333</v>
      </c>
      <c r="I15406" s="29" t="n">
        <v>244.5</v>
      </c>
      <c r="J15406" s="29" t="n">
        <v>166.25</v>
      </c>
      <c r="K15406" s="30" t="s">
        <v>2618</v>
      </c>
      <c r="M15406" s="31" t="n">
        <f aca="false">P15406+R15406+T15406+V15406+X15406+Z15406+AB15406+AD15406+AF15406+AH15406+AJ15406+AL15406+AN15406+AP15406+AR15406+AT15406+AV15406+AX15406+AZ15406+BB15406+BD15406+BF15406+BH15406+BJ15406+BL15406+BN15406+BP15406</f>
        <v>0</v>
      </c>
    </row>
    <row r="15407" customFormat="false" ht="15" hidden="false" customHeight="false" outlineLevel="0" collapsed="false">
      <c r="A15407" s="55" t="n">
        <v>42149</v>
      </c>
      <c r="B15407" s="56" t="s">
        <v>1195</v>
      </c>
      <c r="C15407" s="56" t="s">
        <v>307</v>
      </c>
      <c r="D15407" s="30" t="n">
        <v>3710</v>
      </c>
      <c r="E15407" s="44" t="n">
        <v>0.46875</v>
      </c>
      <c r="F15407" s="42" t="n">
        <v>0.697916666666667</v>
      </c>
      <c r="H15407" s="42" t="n">
        <v>0.229166666666667</v>
      </c>
      <c r="I15407" s="29" t="n">
        <v>144.5</v>
      </c>
      <c r="J15407" s="29" t="n">
        <v>96.25</v>
      </c>
      <c r="K15407" s="30" t="s">
        <v>2465</v>
      </c>
      <c r="M15407" s="31" t="n">
        <f aca="false">P15407+R15407+T15407+V15407+X15407+Z15407+AB15407+AD15407+AF15407+AH15407+AJ15407+AL15407+AN15407+AP15407+AR15407+AT15407+AV15407+AX15407+AZ15407+BB15407+BD15407+BF15407+BH15407+BJ15407+BL15407+BN15407+BP15407</f>
        <v>0</v>
      </c>
    </row>
    <row r="15408" customFormat="false" ht="15" hidden="false" customHeight="false" outlineLevel="0" collapsed="false">
      <c r="A15408" s="55"/>
      <c r="B15408" s="56"/>
      <c r="C15408" s="56"/>
      <c r="D15408" s="30"/>
      <c r="E15408" s="44"/>
    </row>
    <row r="15409" customFormat="false" ht="15" hidden="false" customHeight="false" outlineLevel="0" collapsed="false">
      <c r="A15409" s="53"/>
      <c r="B15409" s="50"/>
      <c r="C15409" s="50"/>
      <c r="D15409" s="49"/>
      <c r="E15409" s="118"/>
      <c r="F15409" s="49"/>
      <c r="G15409" s="49"/>
      <c r="H15409" s="49"/>
      <c r="I15409" s="51"/>
      <c r="J15409" s="51"/>
      <c r="K15409" s="49"/>
    </row>
    <row r="15410" customFormat="false" ht="21" hidden="false" customHeight="false" outlineLevel="0" collapsed="false">
      <c r="A15410" s="53"/>
      <c r="B15410" s="50"/>
      <c r="C15410" s="50"/>
      <c r="D15410" s="49"/>
      <c r="E15410" s="118"/>
      <c r="F15410" s="49"/>
      <c r="G15410" s="428" t="s">
        <v>1245</v>
      </c>
      <c r="H15410" s="49"/>
      <c r="I15410" s="51"/>
      <c r="J15410" s="51"/>
      <c r="K15410" s="49"/>
    </row>
    <row r="15411" customFormat="false" ht="15" hidden="false" customHeight="false" outlineLevel="0" collapsed="false">
      <c r="A15411" s="55" t="n">
        <v>42150</v>
      </c>
      <c r="B15411" s="56" t="s">
        <v>1539</v>
      </c>
      <c r="C15411" s="56" t="s">
        <v>2625</v>
      </c>
      <c r="D15411" s="30" t="n">
        <v>3711</v>
      </c>
      <c r="E15411" s="44" t="n">
        <v>0.291666666666667</v>
      </c>
      <c r="F15411" s="42" t="n">
        <v>0.604166666666667</v>
      </c>
      <c r="H15411" s="42" t="n">
        <v>0.3125</v>
      </c>
      <c r="I15411" s="29" t="n">
        <v>194.5</v>
      </c>
      <c r="J15411" s="29" t="n">
        <v>131.25</v>
      </c>
      <c r="K15411" s="30" t="s">
        <v>2626</v>
      </c>
      <c r="M15411" s="31" t="n">
        <f aca="false">P15411+R15411+T15411+V15411+X15411+Z15411+AB15411+AD15411+AF15411+AH15411+AJ15411+AL15411+AN15411+AP15411+AR15411+AT15411+AV15411+AX15411+AZ15411+BB15411+BD15411+BF15411+BH15411+BJ15411+BL15411+BN15411+BP15411</f>
        <v>0</v>
      </c>
    </row>
    <row r="15412" customFormat="false" ht="15" hidden="false" customHeight="false" outlineLevel="0" collapsed="false">
      <c r="A15412" s="55" t="n">
        <v>42150</v>
      </c>
      <c r="B15412" s="56" t="s">
        <v>1525</v>
      </c>
      <c r="C15412" s="56" t="s">
        <v>3237</v>
      </c>
      <c r="D15412" s="30" t="n">
        <v>3712</v>
      </c>
      <c r="E15412" s="44" t="n">
        <v>0.333333333333333</v>
      </c>
      <c r="F15412" s="42" t="n">
        <v>0.645833333333333</v>
      </c>
      <c r="H15412" s="42" t="n">
        <v>0.3125</v>
      </c>
      <c r="I15412" s="29" t="n">
        <v>254.5</v>
      </c>
      <c r="J15412" s="29" t="n">
        <v>131.25</v>
      </c>
      <c r="K15412" s="30" t="s">
        <v>2618</v>
      </c>
      <c r="M15412" s="31" t="n">
        <f aca="false">P15412+R15412+T15412+V15412+X15412+Z15412+AB15412+AD15412+AF15412+AH15412+AJ15412+AL15412+AN15412+AP15412+AR15412+AT15412+AV15412+AX15412+AZ15412+BB15412+BD15412+BF15412+BH15412+BJ15412+BL15412+BN15412+BP15412</f>
        <v>0</v>
      </c>
    </row>
    <row r="15413" customFormat="false" ht="15" hidden="false" customHeight="false" outlineLevel="0" collapsed="false">
      <c r="A15413" s="55" t="n">
        <v>42150</v>
      </c>
      <c r="B15413" s="56" t="s">
        <v>2636</v>
      </c>
      <c r="C15413" s="56" t="s">
        <v>490</v>
      </c>
      <c r="D15413" s="30" t="n">
        <v>3713</v>
      </c>
      <c r="E15413" s="44" t="n">
        <v>0.333333333333333</v>
      </c>
      <c r="F15413" s="42" t="n">
        <v>0.729166666666667</v>
      </c>
      <c r="H15413" s="42" t="n">
        <v>0.395833333333333</v>
      </c>
      <c r="I15413" s="29" t="n">
        <v>237.5</v>
      </c>
      <c r="J15413" s="29" t="n">
        <v>166.25</v>
      </c>
      <c r="K15413" s="30" t="s">
        <v>1253</v>
      </c>
      <c r="M15413" s="31" t="n">
        <f aca="false">P15413+R15413+T15413+V15413+X15413+Z15413+AB15413+AD15413+AF15413+AH15413+AJ15413+AL15413+AN15413+AP15413+AR15413+AT15413+AV15413+AX15413+AZ15413+BB15413+BD15413+BF15413+BH15413+BJ15413+BL15413+BN15413+BP15413</f>
        <v>0</v>
      </c>
    </row>
    <row r="15414" customFormat="false" ht="15" hidden="false" customHeight="false" outlineLevel="0" collapsed="false">
      <c r="A15414" s="55" t="n">
        <v>42150</v>
      </c>
      <c r="B15414" s="56" t="s">
        <v>1195</v>
      </c>
      <c r="C15414" s="56" t="s">
        <v>3015</v>
      </c>
      <c r="D15414" s="30" t="n">
        <v>3714</v>
      </c>
      <c r="E15414" s="44" t="n">
        <v>0.614583333333333</v>
      </c>
      <c r="F15414" s="42" t="n">
        <v>0.65625</v>
      </c>
      <c r="H15414" s="42" t="n">
        <v>0.166666666666667</v>
      </c>
      <c r="I15414" s="29" t="n">
        <v>107</v>
      </c>
      <c r="J15414" s="29" t="n">
        <v>70</v>
      </c>
      <c r="K15414" s="30" t="s">
        <v>2465</v>
      </c>
      <c r="M15414" s="31" t="n">
        <f aca="false">P15414+R15414+T15414+V15414+X15414+Z15414+AB15414+AD15414+AF15414+AH15414+AJ15414+AL15414+AN15414+AP15414+AR15414+AT15414+AV15414+AX15414+AZ15414+BB15414+BD15414+BF15414+BH15414+BJ15414+BL15414+BN15414+BP15414</f>
        <v>0</v>
      </c>
    </row>
    <row r="15415" customFormat="false" ht="15" hidden="false" customHeight="false" outlineLevel="0" collapsed="false">
      <c r="A15415" s="55"/>
      <c r="B15415" s="56"/>
      <c r="C15415" s="56"/>
      <c r="D15415" s="30"/>
      <c r="E15415" s="44"/>
    </row>
    <row r="15416" customFormat="false" ht="15" hidden="false" customHeight="false" outlineLevel="0" collapsed="false">
      <c r="A15416" s="53"/>
      <c r="B15416" s="50"/>
      <c r="C15416" s="50"/>
      <c r="D15416" s="49"/>
      <c r="E15416" s="118"/>
      <c r="F15416" s="49"/>
      <c r="G15416" s="49"/>
      <c r="H15416" s="49"/>
      <c r="I15416" s="51"/>
      <c r="J15416" s="51"/>
      <c r="K15416" s="49"/>
    </row>
    <row r="15417" customFormat="false" ht="21" hidden="false" customHeight="false" outlineLevel="0" collapsed="false">
      <c r="A15417" s="53"/>
      <c r="B15417" s="50"/>
      <c r="C15417" s="50"/>
      <c r="D15417" s="49"/>
      <c r="E15417" s="118"/>
      <c r="F15417" s="49"/>
      <c r="G15417" s="428" t="s">
        <v>1343</v>
      </c>
      <c r="H15417" s="49"/>
      <c r="I15417" s="51"/>
      <c r="J15417" s="51"/>
      <c r="K15417" s="49"/>
    </row>
    <row r="15418" customFormat="false" ht="15" hidden="false" customHeight="false" outlineLevel="0" collapsed="false">
      <c r="A15418" s="55" t="n">
        <v>42151</v>
      </c>
      <c r="B15418" s="56" t="s">
        <v>1281</v>
      </c>
      <c r="C15418" s="56" t="s">
        <v>1540</v>
      </c>
      <c r="D15418" s="30" t="n">
        <v>3715</v>
      </c>
      <c r="E15418" s="44" t="n">
        <v>0.3125</v>
      </c>
      <c r="F15418" s="42" t="n">
        <v>0.625</v>
      </c>
      <c r="H15418" s="42" t="n">
        <v>0.3125</v>
      </c>
      <c r="I15418" s="29" t="n">
        <v>254.5</v>
      </c>
      <c r="J15418" s="29" t="n">
        <v>131.25</v>
      </c>
      <c r="K15418" s="30" t="s">
        <v>1504</v>
      </c>
      <c r="M15418" s="31" t="n">
        <f aca="false">P15418+R15418+T15418+V15418+X15418+Z15418+AB15418+AD15418+AF15418+AH15418+AJ15418+AL15418+AN15418+AP15418+AR15418+AT15418+AV15418+AX15418+AZ15418+BB15418+BD15418+BF15418+BH15418+BJ15418+BL15418+BN15418+BP15418</f>
        <v>0</v>
      </c>
    </row>
    <row r="15419" customFormat="false" ht="15" hidden="false" customHeight="false" outlineLevel="0" collapsed="false">
      <c r="A15419" s="55" t="n">
        <v>42151</v>
      </c>
      <c r="B15419" s="56" t="s">
        <v>2636</v>
      </c>
      <c r="C15419" s="56" t="s">
        <v>1540</v>
      </c>
      <c r="D15419" s="30" t="n">
        <v>3716</v>
      </c>
      <c r="E15419" s="44" t="n">
        <v>0.3125</v>
      </c>
      <c r="F15419" s="42" t="n">
        <v>0.697916666666667</v>
      </c>
      <c r="H15419" s="42" t="n">
        <v>0.395833333333333</v>
      </c>
      <c r="I15419" s="29" t="n">
        <v>320.5</v>
      </c>
      <c r="J15419" s="29" t="n">
        <v>213.75</v>
      </c>
      <c r="K15419" s="30" t="s">
        <v>2381</v>
      </c>
      <c r="M15419" s="31" t="n">
        <f aca="false">P15419+R15419+T15419+V15419+X15419+Z15419+AB15419+AD15419+AF15419+AH15419+AJ15419+AL15419+AN15419+AP15419+AR15419+AT15419+AV15419+AX15419+AZ15419+BB15419+BD15419+BF15419+BH15419+BJ15419+BL15419+BN15419+BP15419</f>
        <v>0</v>
      </c>
    </row>
    <row r="15420" customFormat="false" ht="15" hidden="false" customHeight="false" outlineLevel="0" collapsed="false">
      <c r="A15420" s="55" t="n">
        <v>42151</v>
      </c>
      <c r="B15420" s="56" t="s">
        <v>1195</v>
      </c>
      <c r="C15420" s="56" t="s">
        <v>490</v>
      </c>
      <c r="D15420" s="30" t="n">
        <v>3717</v>
      </c>
      <c r="E15420" s="44" t="n">
        <v>0.270833333333333</v>
      </c>
      <c r="F15420" s="42" t="n">
        <v>0.6875</v>
      </c>
      <c r="H15420" s="42" t="n">
        <v>0.416666666666667</v>
      </c>
      <c r="I15420" s="29" t="n">
        <v>255</v>
      </c>
      <c r="J15420" s="29" t="n">
        <v>175</v>
      </c>
      <c r="K15420" s="30" t="s">
        <v>2465</v>
      </c>
      <c r="M15420" s="31" t="n">
        <f aca="false">P15420+R15420+T15420+V15420+X15420+Z15420+AB15420+AD15420+AF15420+AH15420+AJ15420+AL15420+AN15420+AP15420+AR15420+AT15420+AV15420+AX15420+AZ15420+BB15420+BD15420+BF15420+BH15420+BJ15420+BL15420+BN15420+BP15420</f>
        <v>0</v>
      </c>
    </row>
    <row r="15421" customFormat="false" ht="15" hidden="false" customHeight="false" outlineLevel="0" collapsed="false">
      <c r="A15421" s="55"/>
      <c r="B15421" s="56"/>
      <c r="C15421" s="56"/>
      <c r="D15421" s="30"/>
      <c r="E15421" s="44"/>
    </row>
    <row r="15422" customFormat="false" ht="15" hidden="false" customHeight="false" outlineLevel="0" collapsed="false">
      <c r="A15422" s="53"/>
      <c r="B15422" s="50"/>
      <c r="C15422" s="50"/>
      <c r="D15422" s="49"/>
      <c r="E15422" s="118"/>
      <c r="F15422" s="49"/>
      <c r="G15422" s="49"/>
      <c r="H15422" s="49"/>
      <c r="I15422" s="51"/>
      <c r="J15422" s="51"/>
      <c r="K15422" s="49"/>
    </row>
    <row r="15423" customFormat="false" ht="21" hidden="false" customHeight="false" outlineLevel="0" collapsed="false">
      <c r="A15423" s="53"/>
      <c r="B15423" s="50"/>
      <c r="C15423" s="50"/>
      <c r="D15423" s="49"/>
      <c r="E15423" s="118"/>
      <c r="F15423" s="49"/>
      <c r="G15423" s="428" t="s">
        <v>1439</v>
      </c>
      <c r="H15423" s="49"/>
      <c r="I15423" s="51"/>
      <c r="J15423" s="51"/>
      <c r="K15423" s="49"/>
    </row>
    <row r="15424" customFormat="false" ht="15" hidden="false" customHeight="false" outlineLevel="0" collapsed="false">
      <c r="A15424" s="55" t="n">
        <v>42152</v>
      </c>
      <c r="B15424" s="56" t="s">
        <v>1195</v>
      </c>
      <c r="C15424" s="56" t="s">
        <v>490</v>
      </c>
      <c r="D15424" s="30" t="n">
        <v>3718</v>
      </c>
      <c r="E15424" s="44" t="n">
        <v>0.291666666666667</v>
      </c>
      <c r="F15424" s="42" t="n">
        <v>0.649305555555556</v>
      </c>
      <c r="H15424" s="42" t="n">
        <v>0.354166666666667</v>
      </c>
      <c r="I15424" s="29" t="n">
        <v>212.5</v>
      </c>
      <c r="J15424" s="29" t="n">
        <v>148.75</v>
      </c>
      <c r="K15424" s="30" t="s">
        <v>2465</v>
      </c>
      <c r="M15424" s="31" t="n">
        <f aca="false">P15424+R15424+T15424+V15424+X15424+Z15424+AB15424+AD15424+AF15424+AH15424+AJ15424+AL15424+AN15424+AP15424+AR15424+AT15424+AV15424+AX15424+AZ15424+BB15424+BD15424+BF15424+BH15424+BJ15424+BL15424+BN15424+BP15424</f>
        <v>0</v>
      </c>
    </row>
    <row r="15425" customFormat="false" ht="15" hidden="false" customHeight="false" outlineLevel="0" collapsed="false">
      <c r="A15425" s="55" t="n">
        <v>42152</v>
      </c>
      <c r="B15425" s="56" t="s">
        <v>1281</v>
      </c>
      <c r="C15425" s="56" t="s">
        <v>2628</v>
      </c>
      <c r="D15425" s="30" t="n">
        <v>3719</v>
      </c>
      <c r="E15425" s="44" t="n">
        <v>0.333333333333333</v>
      </c>
      <c r="F15425" s="42" t="n">
        <v>0.741666666666667</v>
      </c>
      <c r="H15425" s="42" t="n">
        <v>0.416666666666667</v>
      </c>
      <c r="I15425" s="29" t="n">
        <v>257</v>
      </c>
      <c r="J15425" s="29" t="n">
        <v>175</v>
      </c>
      <c r="K15425" s="30" t="s">
        <v>1504</v>
      </c>
      <c r="M15425" s="31" t="n">
        <f aca="false">P15425+R15425+T15425+V15425+X15425+Z15425+AB15425+AD15425+AF15425+AH15425+AJ15425+AL15425+AN15425+AP15425+AR15425+AT15425+AV15425+AX15425+AZ15425+BB15425+BD15425+BF15425+BH15425+BJ15425+BL15425+BN15425+BP15425</f>
        <v>0</v>
      </c>
    </row>
    <row r="15426" customFormat="false" ht="15" hidden="false" customHeight="false" outlineLevel="0" collapsed="false">
      <c r="A15426" s="55" t="n">
        <v>42152</v>
      </c>
      <c r="B15426" s="56" t="s">
        <v>1525</v>
      </c>
      <c r="C15426" s="56" t="s">
        <v>3237</v>
      </c>
      <c r="D15426" s="30" t="n">
        <v>3720</v>
      </c>
      <c r="E15426" s="44" t="n">
        <v>0.333333333333333</v>
      </c>
      <c r="F15426" s="42" t="n">
        <v>0.75</v>
      </c>
      <c r="H15426" s="42" t="n">
        <v>0.416666666666667</v>
      </c>
      <c r="I15426" s="29" t="n">
        <v>337</v>
      </c>
      <c r="J15426" s="29" t="n">
        <v>175</v>
      </c>
      <c r="K15426" s="30" t="s">
        <v>2618</v>
      </c>
      <c r="M15426" s="31" t="n">
        <f aca="false">P15426+R15426+T15426+V15426+X15426+Z15426+AB15426+AD15426+AF15426+AH15426+AJ15426+AL15426+AN15426+AP15426+AR15426+AT15426+AV15426+AX15426+AZ15426+BB15426+BD15426+BF15426+BH15426+BJ15426+BL15426+BN15426+BP15426</f>
        <v>0</v>
      </c>
    </row>
    <row r="15427" customFormat="false" ht="15" hidden="false" customHeight="false" outlineLevel="0" collapsed="false">
      <c r="A15427" s="55" t="n">
        <v>42152</v>
      </c>
      <c r="B15427" s="56" t="s">
        <v>2636</v>
      </c>
      <c r="C15427" s="56" t="s">
        <v>1540</v>
      </c>
      <c r="D15427" s="30" t="n">
        <v>3721</v>
      </c>
      <c r="E15427" s="44" t="n">
        <v>0.3125</v>
      </c>
      <c r="F15427" s="42" t="n">
        <v>0.534722222222222</v>
      </c>
      <c r="G15427" s="3" t="s">
        <v>3238</v>
      </c>
      <c r="H15427" s="3" t="s">
        <v>2228</v>
      </c>
      <c r="I15427" s="29" t="n">
        <v>238.5</v>
      </c>
      <c r="J15427" s="29" t="n">
        <v>158.75</v>
      </c>
      <c r="K15427" s="30" t="s">
        <v>2381</v>
      </c>
      <c r="M15427" s="31" t="n">
        <f aca="false">P15427+R15427+T15427+V15427+X15427+Z15427+AB15427+AD15427+AF15427+AH15427+AJ15427+AL15427+AN15427+AP15427+AR15427+AT15427+AV15427+AX15427+AZ15427+BB15427+BD15427+BF15427+BH15427+BJ15427+BL15427+BN15427+BP15427</f>
        <v>0</v>
      </c>
    </row>
    <row r="15428" customFormat="false" ht="15" hidden="false" customHeight="false" outlineLevel="0" collapsed="false">
      <c r="A15428" s="55" t="n">
        <v>42152</v>
      </c>
      <c r="B15428" s="56" t="s">
        <v>1539</v>
      </c>
      <c r="C15428" s="56" t="s">
        <v>3239</v>
      </c>
      <c r="D15428" s="30" t="n">
        <v>3722</v>
      </c>
      <c r="E15428" s="44" t="n">
        <v>0.770833333333334</v>
      </c>
      <c r="F15428" s="42" t="n">
        <v>0.826388888888889</v>
      </c>
      <c r="G15428" s="3" t="s">
        <v>3240</v>
      </c>
      <c r="H15428" s="42" t="n">
        <v>0.166666666666667</v>
      </c>
      <c r="I15428" s="29" t="n">
        <v>140</v>
      </c>
      <c r="J15428" s="29" t="n">
        <v>100</v>
      </c>
      <c r="K15428" s="30" t="s">
        <v>2626</v>
      </c>
      <c r="M15428" s="31" t="n">
        <f aca="false">P15428+R15428+T15428+V15428+X15428+Z15428+AB15428+AD15428+AF15428+AH15428+AJ15428+AL15428+AN15428+AP15428+AR15428+AT15428+AV15428+AX15428+AZ15428+BB15428+BD15428+BF15428+BH15428+BJ15428+BL15428+BN15428+BP15428</f>
        <v>0</v>
      </c>
    </row>
    <row r="15429" customFormat="false" ht="15" hidden="false" customHeight="false" outlineLevel="0" collapsed="false">
      <c r="A15429" s="55"/>
      <c r="B15429" s="56"/>
      <c r="C15429" s="56"/>
      <c r="D15429" s="30"/>
      <c r="E15429" s="44"/>
    </row>
    <row r="15430" customFormat="false" ht="15" hidden="false" customHeight="false" outlineLevel="0" collapsed="false">
      <c r="A15430" s="53"/>
      <c r="B15430" s="50"/>
      <c r="C15430" s="50"/>
      <c r="D15430" s="49"/>
      <c r="E15430" s="118"/>
      <c r="F15430" s="49"/>
      <c r="G15430" s="49"/>
      <c r="H15430" s="49"/>
      <c r="I15430" s="51"/>
      <c r="J15430" s="51"/>
      <c r="K15430" s="49"/>
    </row>
    <row r="15431" customFormat="false" ht="21" hidden="false" customHeight="false" outlineLevel="0" collapsed="false">
      <c r="A15431" s="53"/>
      <c r="B15431" s="50"/>
      <c r="C15431" s="50"/>
      <c r="D15431" s="49"/>
      <c r="E15431" s="118"/>
      <c r="F15431" s="49"/>
      <c r="G15431" s="428" t="s">
        <v>1269</v>
      </c>
      <c r="H15431" s="49"/>
      <c r="I15431" s="51"/>
      <c r="J15431" s="51"/>
      <c r="K15431" s="49"/>
    </row>
    <row r="15432" customFormat="false" ht="15" hidden="false" customHeight="false" outlineLevel="0" collapsed="false">
      <c r="A15432" s="55" t="n">
        <v>42153</v>
      </c>
      <c r="B15432" s="56" t="s">
        <v>1195</v>
      </c>
      <c r="C15432" s="56" t="s">
        <v>490</v>
      </c>
      <c r="D15432" s="30" t="n">
        <v>3723</v>
      </c>
      <c r="E15432" s="44" t="n">
        <v>0.3125</v>
      </c>
      <c r="F15432" s="42" t="n">
        <v>0.541666666666667</v>
      </c>
      <c r="H15432" s="42" t="n">
        <v>0.229166666666667</v>
      </c>
      <c r="I15432" s="29" t="n">
        <v>137.5</v>
      </c>
      <c r="J15432" s="29" t="n">
        <v>96.25</v>
      </c>
      <c r="K15432" s="30" t="s">
        <v>2465</v>
      </c>
      <c r="M15432" s="31" t="n">
        <f aca="false">P15432+R15432+T15432+V15432+X15432+Z15432+AB15432+AD15432+AF15432+AH15432+AJ15432+AL15432+AN15432+AP15432+AR15432+AT15432+AV15432+AX15432+AZ15432+BB15432+BD15432+BF15432+BH15432+BJ15432+BL15432+BN15432+BP15432</f>
        <v>0</v>
      </c>
    </row>
    <row r="15433" customFormat="false" ht="15" hidden="false" customHeight="false" outlineLevel="0" collapsed="false">
      <c r="A15433" s="55" t="n">
        <v>42153</v>
      </c>
      <c r="B15433" s="56" t="s">
        <v>1281</v>
      </c>
      <c r="C15433" s="56" t="s">
        <v>1540</v>
      </c>
      <c r="D15433" s="30" t="n">
        <v>3724</v>
      </c>
      <c r="E15433" s="44" t="n">
        <v>0.3125</v>
      </c>
      <c r="F15433" s="42" t="n">
        <v>0.722222222222222</v>
      </c>
      <c r="G15433" s="3" t="s">
        <v>2762</v>
      </c>
      <c r="H15433" s="3" t="s">
        <v>1283</v>
      </c>
      <c r="I15433" s="29" t="n">
        <v>362</v>
      </c>
      <c r="J15433" s="29" t="n">
        <v>192.5</v>
      </c>
      <c r="K15433" s="30" t="s">
        <v>1504</v>
      </c>
      <c r="M15433" s="31" t="n">
        <f aca="false">P15433+R15433+T15433+V15433+X15433+Z15433+AB15433+AD15433+AF15433+AH15433+AJ15433+AL15433+AN15433+AP15433+AR15433+AT15433+AV15433+AX15433+AZ15433+BB15433+BD15433+BF15433+BH15433+BJ15433+BL15433+BN15433+BP15433</f>
        <v>0</v>
      </c>
    </row>
    <row r="15434" customFormat="false" ht="15" hidden="false" customHeight="false" outlineLevel="0" collapsed="false">
      <c r="A15434" s="55" t="n">
        <v>42153</v>
      </c>
      <c r="B15434" s="56" t="s">
        <v>2636</v>
      </c>
      <c r="C15434" s="56" t="s">
        <v>1540</v>
      </c>
      <c r="D15434" s="30" t="n">
        <v>3725</v>
      </c>
      <c r="E15434" s="44" t="n">
        <v>0.3125</v>
      </c>
      <c r="F15434" s="42" t="n">
        <v>0.791666666666667</v>
      </c>
      <c r="G15434" s="3" t="s">
        <v>1835</v>
      </c>
      <c r="H15434" s="3" t="s">
        <v>1339</v>
      </c>
      <c r="I15434" s="29" t="n">
        <v>419</v>
      </c>
      <c r="J15434" s="29" t="n">
        <v>281.5</v>
      </c>
      <c r="K15434" s="30" t="s">
        <v>2381</v>
      </c>
      <c r="M15434" s="31" t="n">
        <f aca="false">P15434+R15434+T15434+V15434+X15434+Z15434+AB15434+AD15434+AF15434+AH15434+AJ15434+AL15434+AN15434+AP15434+AR15434+AT15434+AV15434+AX15434+AZ15434+BB15434+BD15434+BF15434+BH15434+BJ15434+BL15434+BN15434+BP15434</f>
        <v>0</v>
      </c>
    </row>
    <row r="15435" customFormat="false" ht="15" hidden="false" customHeight="false" outlineLevel="0" collapsed="false">
      <c r="A15435" s="55" t="n">
        <v>42153</v>
      </c>
      <c r="B15435" s="56" t="s">
        <v>1525</v>
      </c>
      <c r="C15435" s="56" t="s">
        <v>1540</v>
      </c>
      <c r="D15435" s="30" t="n">
        <v>3726</v>
      </c>
      <c r="E15435" s="44" t="n">
        <v>0.3125</v>
      </c>
      <c r="F15435" s="42" t="n">
        <v>0.541666666666667</v>
      </c>
      <c r="H15435" s="42" t="n">
        <v>0.229166666666667</v>
      </c>
      <c r="I15435" s="29" t="n">
        <v>188.5</v>
      </c>
      <c r="J15435" s="29" t="n">
        <v>96.25</v>
      </c>
      <c r="K15435" s="30" t="s">
        <v>2618</v>
      </c>
      <c r="M15435" s="31" t="n">
        <f aca="false">P15435+R15435+T15435+V15435+X15435+Z15435+AB15435+AD15435+AF15435+AH15435+AJ15435+AL15435+AN15435+AP15435+AR15435+AT15435+AV15435+AX15435+AZ15435+BB15435+BD15435+BF15435+BH15435+BJ15435+BL15435+BN15435+BP15435</f>
        <v>0</v>
      </c>
    </row>
    <row r="15436" customFormat="false" ht="15" hidden="false" customHeight="false" outlineLevel="0" collapsed="false">
      <c r="A15436" s="55" t="n">
        <v>42153</v>
      </c>
      <c r="B15436" s="56" t="s">
        <v>1539</v>
      </c>
      <c r="C15436" s="56" t="s">
        <v>2668</v>
      </c>
      <c r="D15436" s="30" t="n">
        <v>3727</v>
      </c>
      <c r="E15436" s="30" t="n">
        <v>130686</v>
      </c>
      <c r="F15436" s="3" t="n">
        <v>130822</v>
      </c>
      <c r="G15436" s="3" t="s">
        <v>2755</v>
      </c>
      <c r="H15436" s="3" t="s">
        <v>3029</v>
      </c>
      <c r="I15436" s="29" t="n">
        <v>353.6</v>
      </c>
      <c r="J15436" s="29" t="n">
        <v>209.44</v>
      </c>
      <c r="K15436" s="30" t="s">
        <v>2626</v>
      </c>
      <c r="M15436" s="31" t="n">
        <f aca="false">P15436+R15436+T15436+V15436+X15436+Z15436+AB15436+AD15436+AF15436+AH15436+AJ15436+AL15436+AN15436+AP15436+AR15436+AT15436+AV15436+AX15436+AZ15436+BB15436+BD15436+BF15436+BH15436+BJ15436+BL15436+BN15436+BP15436</f>
        <v>0</v>
      </c>
    </row>
    <row r="15437" customFormat="false" ht="15" hidden="false" customHeight="false" outlineLevel="0" collapsed="false">
      <c r="A15437" s="55"/>
      <c r="B15437" s="56"/>
      <c r="C15437" s="56"/>
      <c r="D15437" s="30"/>
      <c r="E15437" s="30"/>
    </row>
    <row r="15438" customFormat="false" ht="15" hidden="false" customHeight="false" outlineLevel="0" collapsed="false">
      <c r="A15438" s="55"/>
      <c r="B15438" s="56"/>
      <c r="C15438" s="56"/>
      <c r="D15438" s="30"/>
      <c r="E15438" s="30"/>
    </row>
    <row r="15439" customFormat="false" ht="15" hidden="false" customHeight="false" outlineLevel="0" collapsed="false">
      <c r="A15439" s="55"/>
      <c r="B15439" s="56"/>
      <c r="C15439" s="56"/>
      <c r="D15439" s="30"/>
      <c r="E15439" s="30"/>
    </row>
    <row r="15440" customFormat="false" ht="15" hidden="false" customHeight="false" outlineLevel="0" collapsed="false">
      <c r="A15440" s="55"/>
      <c r="B15440" s="56"/>
      <c r="C15440" s="56"/>
      <c r="D15440" s="30"/>
      <c r="E15440" s="30"/>
      <c r="I15440" s="96" t="n">
        <f aca="false">SUM(I15373:I15439)</f>
        <v>7323.35</v>
      </c>
      <c r="J15440" s="96" t="n">
        <f aca="false">SUM(J15373:J15439)</f>
        <v>4536.06</v>
      </c>
    </row>
    <row r="15441" customFormat="false" ht="15" hidden="false" customHeight="false" outlineLevel="0" collapsed="false">
      <c r="A15441" s="55"/>
      <c r="B15441" s="56"/>
      <c r="C15441" s="56"/>
      <c r="D15441" s="30"/>
      <c r="E15441" s="30"/>
      <c r="I15441" s="29" t="n">
        <v>2787.29</v>
      </c>
    </row>
    <row r="15442" customFormat="false" ht="15" hidden="false" customHeight="false" outlineLevel="0" collapsed="false">
      <c r="A15442" s="55"/>
      <c r="B15442" s="56"/>
      <c r="C15442" s="56"/>
      <c r="D15442" s="30"/>
      <c r="E15442" s="30"/>
    </row>
    <row r="15443" customFormat="false" ht="15" hidden="false" customHeight="false" outlineLevel="0" collapsed="false">
      <c r="A15443" s="55"/>
      <c r="B15443" s="56"/>
      <c r="C15443" s="56"/>
      <c r="D15443" s="30"/>
      <c r="E15443" s="30"/>
    </row>
    <row r="15444" customFormat="false" ht="15" hidden="false" customHeight="false" outlineLevel="0" collapsed="false">
      <c r="A15444" s="55"/>
      <c r="B15444" s="56"/>
      <c r="C15444" s="56"/>
      <c r="D15444" s="30"/>
      <c r="E15444" s="30"/>
    </row>
    <row r="15445" customFormat="false" ht="15" hidden="false" customHeight="false" outlineLevel="0" collapsed="false">
      <c r="A15445" s="132"/>
      <c r="B15445" s="133"/>
      <c r="C15445" s="133"/>
      <c r="D15445" s="134"/>
      <c r="E15445" s="134"/>
      <c r="F15445" s="134"/>
      <c r="G15445" s="134"/>
      <c r="H15445" s="134"/>
      <c r="I15445" s="136"/>
      <c r="J15445" s="136"/>
      <c r="K15445" s="134"/>
    </row>
    <row r="15446" customFormat="false" ht="15" hidden="false" customHeight="false" outlineLevel="0" collapsed="false">
      <c r="A15446" s="132"/>
      <c r="B15446" s="133"/>
      <c r="C15446" s="133"/>
      <c r="D15446" s="134"/>
      <c r="E15446" s="134"/>
      <c r="F15446" s="134"/>
      <c r="G15446" s="134"/>
      <c r="H15446" s="134"/>
      <c r="I15446" s="136"/>
      <c r="J15446" s="136"/>
      <c r="K15446" s="134"/>
    </row>
    <row r="15447" customFormat="false" ht="21" hidden="false" customHeight="false" outlineLevel="0" collapsed="false">
      <c r="A15447" s="132"/>
      <c r="B15447" s="133"/>
      <c r="C15447" s="217" t="s">
        <v>3241</v>
      </c>
      <c r="D15447" s="213"/>
      <c r="E15447" s="134"/>
      <c r="F15447" s="134"/>
      <c r="G15447" s="428" t="s">
        <v>1301</v>
      </c>
      <c r="H15447" s="134"/>
      <c r="I15447" s="136"/>
      <c r="J15447" s="136"/>
      <c r="K15447" s="134"/>
    </row>
    <row r="15448" customFormat="false" ht="15" hidden="false" customHeight="false" outlineLevel="0" collapsed="false">
      <c r="A15448" s="55" t="n">
        <v>42156</v>
      </c>
      <c r="B15448" s="56" t="s">
        <v>1539</v>
      </c>
      <c r="C15448" s="56" t="s">
        <v>1226</v>
      </c>
      <c r="D15448" s="30" t="n">
        <v>3728</v>
      </c>
      <c r="E15448" s="44" t="n">
        <v>0.239583333333333</v>
      </c>
      <c r="F15448" s="42" t="n">
        <v>0.333333333333333</v>
      </c>
      <c r="H15448" s="42" t="n">
        <v>0.166666666666667</v>
      </c>
      <c r="I15448" s="29" t="n">
        <v>100</v>
      </c>
      <c r="J15448" s="29" t="n">
        <v>70</v>
      </c>
      <c r="K15448" s="30" t="s">
        <v>2626</v>
      </c>
      <c r="M15448" s="31" t="n">
        <f aca="false">P15448+R15448+T15448+V15448+X15448+Z15448+AB15448+AD15448+AF15448+AH15448+AJ15448+AL15448+AN15448+AP15448+AR15448+AT15448+AV15448+AX15448+AZ15448+BB15448+BD15448+BF15448+BH15448+BJ15448+BL15448+BN15448+BP15448</f>
        <v>0</v>
      </c>
    </row>
    <row r="15449" customFormat="false" ht="15" hidden="false" customHeight="false" outlineLevel="0" collapsed="false">
      <c r="A15449" s="55" t="n">
        <v>42156</v>
      </c>
      <c r="B15449" s="56" t="s">
        <v>1525</v>
      </c>
      <c r="C15449" s="56" t="s">
        <v>3237</v>
      </c>
      <c r="D15449" s="30" t="n">
        <v>3729</v>
      </c>
      <c r="E15449" s="44" t="n">
        <v>0.333333333333333</v>
      </c>
      <c r="F15449" s="42" t="n">
        <v>0.708333333333333</v>
      </c>
      <c r="H15449" s="42" t="n">
        <v>0.375</v>
      </c>
      <c r="I15449" s="29" t="n">
        <v>304</v>
      </c>
      <c r="J15449" s="29" t="n">
        <v>157.5</v>
      </c>
      <c r="K15449" s="30" t="s">
        <v>2618</v>
      </c>
      <c r="M15449" s="31" t="n">
        <f aca="false">P15449+R15449+T15449+V15449+X15449+Z15449+AB15449+AD15449+AF15449+AH15449+AJ15449+AL15449+AN15449+AP15449+AR15449+AT15449+AV15449+AX15449+AZ15449+BB15449+BD15449+BF15449+BH15449+BJ15449+BL15449+BN15449+BP15449</f>
        <v>0</v>
      </c>
    </row>
    <row r="15450" customFormat="false" ht="15" hidden="false" customHeight="false" outlineLevel="0" collapsed="false">
      <c r="A15450" s="55"/>
      <c r="B15450" s="56"/>
      <c r="C15450" s="56"/>
      <c r="D15450" s="30"/>
      <c r="E15450" s="44"/>
    </row>
    <row r="15451" customFormat="false" ht="15" hidden="false" customHeight="false" outlineLevel="0" collapsed="false">
      <c r="A15451" s="132"/>
      <c r="B15451" s="133"/>
      <c r="C15451" s="133"/>
      <c r="D15451" s="134"/>
      <c r="E15451" s="135"/>
      <c r="F15451" s="134"/>
      <c r="G15451" s="134"/>
      <c r="H15451" s="134"/>
      <c r="I15451" s="136"/>
      <c r="J15451" s="136"/>
      <c r="K15451" s="134"/>
    </row>
    <row r="15452" customFormat="false" ht="21" hidden="false" customHeight="false" outlineLevel="0" collapsed="false">
      <c r="A15452" s="132"/>
      <c r="B15452" s="133"/>
      <c r="C15452" s="133"/>
      <c r="D15452" s="134"/>
      <c r="E15452" s="135"/>
      <c r="F15452" s="134"/>
      <c r="G15452" s="428" t="s">
        <v>1245</v>
      </c>
      <c r="H15452" s="134"/>
      <c r="I15452" s="136"/>
      <c r="J15452" s="136"/>
      <c r="K15452" s="134"/>
    </row>
    <row r="15453" customFormat="false" ht="15" hidden="false" customHeight="false" outlineLevel="0" collapsed="false">
      <c r="A15453" s="55" t="n">
        <v>42157</v>
      </c>
      <c r="B15453" s="56" t="s">
        <v>1539</v>
      </c>
      <c r="C15453" s="56" t="s">
        <v>2625</v>
      </c>
      <c r="D15453" s="30" t="n">
        <v>3730</v>
      </c>
      <c r="E15453" s="44" t="n">
        <v>0.291666666666667</v>
      </c>
      <c r="F15453" s="42" t="n">
        <v>0.666666666666667</v>
      </c>
      <c r="G15453" s="3" t="s">
        <v>2677</v>
      </c>
      <c r="H15453" s="3" t="s">
        <v>1276</v>
      </c>
      <c r="I15453" s="29" t="n">
        <v>257</v>
      </c>
      <c r="J15453" s="29" t="n">
        <v>175</v>
      </c>
      <c r="K15453" s="30" t="s">
        <v>2626</v>
      </c>
      <c r="M15453" s="31" t="n">
        <f aca="false">P15453+R15453+T15453+V15453+X15453+Z15453+AB15453+AD15453+AF15453+AH15453+AJ15453+AL15453+AN15453+AP15453+AR15453+AT15453+AV15453+AX15453+AZ15453+BB15453+BD15453+BF15453+BH15453+BJ15453+BL15453+BN15453+BP15453</f>
        <v>0</v>
      </c>
    </row>
    <row r="15454" customFormat="false" ht="15" hidden="false" customHeight="false" outlineLevel="0" collapsed="false">
      <c r="A15454" s="55"/>
      <c r="B15454" s="56"/>
      <c r="C15454" s="56"/>
      <c r="D15454" s="30"/>
      <c r="E15454" s="44"/>
    </row>
    <row r="15455" customFormat="false" ht="15" hidden="false" customHeight="false" outlineLevel="0" collapsed="false">
      <c r="A15455" s="132"/>
      <c r="B15455" s="133"/>
      <c r="C15455" s="133"/>
      <c r="D15455" s="134"/>
      <c r="E15455" s="135"/>
      <c r="F15455" s="134"/>
      <c r="G15455" s="134"/>
      <c r="H15455" s="134"/>
      <c r="I15455" s="136"/>
      <c r="J15455" s="136"/>
      <c r="K15455" s="134"/>
    </row>
    <row r="15456" customFormat="false" ht="21" hidden="false" customHeight="false" outlineLevel="0" collapsed="false">
      <c r="A15456" s="132"/>
      <c r="B15456" s="133"/>
      <c r="C15456" s="133"/>
      <c r="D15456" s="134"/>
      <c r="E15456" s="135"/>
      <c r="F15456" s="134"/>
      <c r="G15456" s="428" t="s">
        <v>1343</v>
      </c>
      <c r="H15456" s="134"/>
      <c r="I15456" s="136"/>
      <c r="J15456" s="136"/>
      <c r="K15456" s="134"/>
    </row>
    <row r="15457" customFormat="false" ht="15" hidden="false" customHeight="false" outlineLevel="0" collapsed="false">
      <c r="A15457" s="55" t="n">
        <v>42158</v>
      </c>
      <c r="B15457" s="56" t="s">
        <v>1539</v>
      </c>
      <c r="C15457" s="56" t="s">
        <v>1226</v>
      </c>
      <c r="D15457" s="30" t="n">
        <v>3731</v>
      </c>
      <c r="E15457" s="44" t="n">
        <v>0.25</v>
      </c>
      <c r="F15457" s="42" t="n">
        <v>0.479166666666667</v>
      </c>
      <c r="H15457" s="42" t="n">
        <v>0.229166666666667</v>
      </c>
      <c r="I15457" s="29" t="n">
        <v>137.5</v>
      </c>
      <c r="J15457" s="29" t="n">
        <v>96.25</v>
      </c>
      <c r="K15457" s="30" t="s">
        <v>2626</v>
      </c>
      <c r="M15457" s="31" t="n">
        <f aca="false">P15457+R15457+T15457+V15457+X15457+Z15457+AB15457+AD15457+AF15457+AH15457+AJ15457+AL15457+AN15457+AP15457+AR15457+AT15457+AV15457+AX15457+AZ15457+BB15457+BD15457+BF15457+BH15457+BJ15457+BL15457+BN15457+BP15457</f>
        <v>0</v>
      </c>
    </row>
    <row r="15458" customFormat="false" ht="15" hidden="false" customHeight="false" outlineLevel="0" collapsed="false">
      <c r="A15458" s="55" t="n">
        <v>42158</v>
      </c>
      <c r="B15458" s="56" t="s">
        <v>1281</v>
      </c>
      <c r="C15458" s="56" t="s">
        <v>3242</v>
      </c>
      <c r="D15458" s="30" t="n">
        <v>3732</v>
      </c>
      <c r="E15458" s="44" t="n">
        <v>0.416666666666667</v>
      </c>
      <c r="F15458" s="42" t="n">
        <v>0.583333333333333</v>
      </c>
      <c r="G15458" s="3" t="s">
        <v>3243</v>
      </c>
      <c r="H15458" s="42" t="n">
        <v>0.166666666666667</v>
      </c>
      <c r="I15458" s="29" t="s">
        <v>2900</v>
      </c>
      <c r="J15458" s="29" t="s">
        <v>3077</v>
      </c>
      <c r="K15458" s="30" t="s">
        <v>1504</v>
      </c>
      <c r="M15458" s="31" t="n">
        <f aca="false">P15458+R15458+T15458+V15458+X15458+Z15458+AB15458+AD15458+AF15458+AH15458+AJ15458+AL15458+AN15458+AP15458+AR15458+AT15458+AV15458+AX15458+AZ15458+BB15458+BD15458+BF15458+BH15458+BJ15458+BL15458+BN15458+BP15458</f>
        <v>0</v>
      </c>
    </row>
    <row r="15459" customFormat="false" ht="15" hidden="false" customHeight="false" outlineLevel="0" collapsed="false">
      <c r="A15459" s="55" t="n">
        <v>42158</v>
      </c>
      <c r="B15459" s="56" t="s">
        <v>2636</v>
      </c>
      <c r="C15459" s="56" t="s">
        <v>2628</v>
      </c>
      <c r="D15459" s="30" t="n">
        <v>3733</v>
      </c>
      <c r="E15459" s="44" t="n">
        <v>0.333333333333333</v>
      </c>
      <c r="F15459" s="42" t="n">
        <v>0.645833333333333</v>
      </c>
      <c r="H15459" s="42" t="n">
        <v>0.3125</v>
      </c>
      <c r="I15459" s="29" t="n">
        <v>194.5</v>
      </c>
      <c r="J15459" s="29" t="n">
        <v>131.25</v>
      </c>
      <c r="K15459" s="30" t="s">
        <v>2381</v>
      </c>
      <c r="M15459" s="31" t="n">
        <f aca="false">P15459+R15459+T15459+V15459+X15459+Z15459+AB15459+AD15459+AF15459+AH15459+AJ15459+AL15459+AN15459+AP15459+AR15459+AT15459+AV15459+AX15459+AZ15459+BB15459+BD15459+BF15459+BH15459+BJ15459+BL15459+BN15459+BP15459</f>
        <v>0</v>
      </c>
    </row>
    <row r="15460" customFormat="false" ht="15" hidden="false" customHeight="false" outlineLevel="0" collapsed="false">
      <c r="A15460" s="55"/>
      <c r="B15460" s="56"/>
      <c r="C15460" s="56"/>
      <c r="D15460" s="30"/>
      <c r="E15460" s="44"/>
    </row>
    <row r="15461" customFormat="false" ht="15" hidden="false" customHeight="false" outlineLevel="0" collapsed="false">
      <c r="A15461" s="132"/>
      <c r="B15461" s="133"/>
      <c r="C15461" s="133"/>
      <c r="D15461" s="134"/>
      <c r="E15461" s="135"/>
      <c r="F15461" s="134"/>
      <c r="G15461" s="134"/>
      <c r="H15461" s="134"/>
      <c r="I15461" s="136"/>
      <c r="J15461" s="136"/>
      <c r="K15461" s="134"/>
    </row>
    <row r="15462" customFormat="false" ht="21" hidden="false" customHeight="false" outlineLevel="0" collapsed="false">
      <c r="A15462" s="132"/>
      <c r="B15462" s="133"/>
      <c r="C15462" s="133"/>
      <c r="D15462" s="134"/>
      <c r="E15462" s="135"/>
      <c r="F15462" s="134"/>
      <c r="G15462" s="428" t="s">
        <v>1295</v>
      </c>
      <c r="H15462" s="134"/>
      <c r="I15462" s="491" t="s">
        <v>3244</v>
      </c>
      <c r="J15462" s="136"/>
      <c r="K15462" s="134"/>
    </row>
    <row r="15463" customFormat="false" ht="15" hidden="false" customHeight="false" outlineLevel="0" collapsed="false">
      <c r="A15463" s="55" t="n">
        <v>42159</v>
      </c>
      <c r="B15463" s="56" t="s">
        <v>1539</v>
      </c>
      <c r="C15463" s="56" t="s">
        <v>1226</v>
      </c>
      <c r="D15463" s="30" t="n">
        <v>3734</v>
      </c>
      <c r="E15463" s="44" t="n">
        <v>0.333333333333333</v>
      </c>
      <c r="F15463" s="42" t="n">
        <v>0.583333333333333</v>
      </c>
      <c r="H15463" s="42" t="n">
        <v>0.25</v>
      </c>
      <c r="I15463" s="29" t="n">
        <v>150</v>
      </c>
      <c r="J15463" s="29" t="n">
        <v>105</v>
      </c>
      <c r="K15463" s="30" t="s">
        <v>2626</v>
      </c>
      <c r="M15463" s="31" t="n">
        <f aca="false">P15463+R15463+T15463+V15463+X15463+Z15463+AB15463+AD15463+AF15463+AH15463+AJ15463+AL15463+AN15463+AP15463+AR15463+AT15463+AV15463+AX15463+AZ15463+BB15463+BD15463+BF15463+BH15463+BJ15463+BL15463+BN15463+BP15463</f>
        <v>0</v>
      </c>
    </row>
    <row r="15464" customFormat="false" ht="15" hidden="false" customHeight="false" outlineLevel="0" collapsed="false">
      <c r="A15464" s="55" t="n">
        <v>42159</v>
      </c>
      <c r="B15464" s="56" t="s">
        <v>1525</v>
      </c>
      <c r="C15464" s="56" t="s">
        <v>2628</v>
      </c>
      <c r="D15464" s="30" t="n">
        <v>3735</v>
      </c>
      <c r="E15464" s="44" t="n">
        <v>0.333333333333333</v>
      </c>
      <c r="F15464" s="42" t="n">
        <v>0.534722222222222</v>
      </c>
      <c r="H15464" s="42" t="n">
        <v>0.208333333333333</v>
      </c>
      <c r="I15464" s="29" t="n">
        <v>132</v>
      </c>
      <c r="J15464" s="29" t="n">
        <v>87.5</v>
      </c>
      <c r="K15464" s="30" t="s">
        <v>2618</v>
      </c>
      <c r="M15464" s="31" t="n">
        <f aca="false">P15464+R15464+T15464+V15464+X15464+Z15464+AB15464+AD15464+AF15464+AH15464+AJ15464+AL15464+AN15464+AP15464+AR15464+AT15464+AV15464+AX15464+AZ15464+BB15464+BD15464+BF15464+BH15464+BJ15464+BL15464+BN15464+BP15464</f>
        <v>0</v>
      </c>
    </row>
    <row r="15465" customFormat="false" ht="15" hidden="false" customHeight="false" outlineLevel="0" collapsed="false">
      <c r="A15465" s="55"/>
      <c r="B15465" s="56"/>
      <c r="C15465" s="56"/>
      <c r="D15465" s="30"/>
      <c r="E15465" s="44"/>
    </row>
    <row r="15466" customFormat="false" ht="15" hidden="false" customHeight="false" outlineLevel="0" collapsed="false">
      <c r="A15466" s="132"/>
      <c r="B15466" s="133"/>
      <c r="C15466" s="133"/>
      <c r="D15466" s="134"/>
      <c r="E15466" s="135"/>
      <c r="F15466" s="134"/>
      <c r="G15466" s="134"/>
      <c r="H15466" s="134"/>
      <c r="I15466" s="136"/>
      <c r="J15466" s="136"/>
      <c r="K15466" s="134"/>
    </row>
    <row r="15467" customFormat="false" ht="21" hidden="false" customHeight="false" outlineLevel="0" collapsed="false">
      <c r="A15467" s="132"/>
      <c r="B15467" s="133"/>
      <c r="C15467" s="133"/>
      <c r="D15467" s="134"/>
      <c r="E15467" s="135"/>
      <c r="F15467" s="134"/>
      <c r="G15467" s="428" t="s">
        <v>1423</v>
      </c>
      <c r="H15467" s="134"/>
      <c r="I15467" s="136"/>
      <c r="J15467" s="136"/>
      <c r="K15467" s="134"/>
    </row>
    <row r="15468" customFormat="false" ht="15" hidden="false" customHeight="false" outlineLevel="0" collapsed="false">
      <c r="A15468" s="55" t="n">
        <v>42162</v>
      </c>
      <c r="B15468" s="56" t="s">
        <v>1539</v>
      </c>
      <c r="C15468" s="56" t="s">
        <v>1226</v>
      </c>
      <c r="D15468" s="30" t="n">
        <v>3736</v>
      </c>
      <c r="E15468" s="44" t="n">
        <v>0.28125</v>
      </c>
      <c r="F15468" s="42" t="n">
        <v>0.447916666666667</v>
      </c>
      <c r="G15468" s="3" t="s">
        <v>1338</v>
      </c>
      <c r="H15468" s="3" t="s">
        <v>1191</v>
      </c>
      <c r="I15468" s="29" t="n">
        <v>162.5</v>
      </c>
      <c r="J15468" s="29" t="n">
        <v>113.75</v>
      </c>
      <c r="K15468" s="30" t="s">
        <v>2626</v>
      </c>
      <c r="M15468" s="31" t="n">
        <f aca="false">P15468+R15468+T15468+V15468+X15468+Z15468+AB15468+AD15468+AF15468+AH15468+AJ15468+AL15468+AN15468+AP15468+AR15468+AT15468+AV15468+AX15468+AZ15468+BB15468+BD15468+BF15468+BH15468+BJ15468+BL15468+BN15468+BP15468</f>
        <v>0</v>
      </c>
    </row>
    <row r="15469" customFormat="false" ht="15" hidden="false" customHeight="false" outlineLevel="0" collapsed="false">
      <c r="A15469" s="41"/>
    </row>
    <row r="15470" customFormat="false" ht="15" hidden="false" customHeight="false" outlineLevel="0" collapsed="false">
      <c r="A15470" s="132"/>
      <c r="B15470" s="133"/>
      <c r="C15470" s="133"/>
      <c r="D15470" s="134"/>
      <c r="E15470" s="134"/>
      <c r="F15470" s="134"/>
      <c r="G15470" s="134"/>
      <c r="H15470" s="134"/>
      <c r="I15470" s="136"/>
      <c r="J15470" s="136"/>
      <c r="K15470" s="134"/>
    </row>
    <row r="15471" customFormat="false" ht="21" hidden="false" customHeight="false" outlineLevel="0" collapsed="false">
      <c r="A15471" s="132"/>
      <c r="B15471" s="133"/>
      <c r="C15471" s="133"/>
      <c r="D15471" s="134"/>
      <c r="E15471" s="134"/>
      <c r="F15471" s="134"/>
      <c r="G15471" s="428" t="s">
        <v>1301</v>
      </c>
      <c r="H15471" s="134"/>
      <c r="I15471" s="136"/>
      <c r="J15471" s="136"/>
      <c r="K15471" s="134"/>
    </row>
    <row r="15472" customFormat="false" ht="15" hidden="false" customHeight="false" outlineLevel="0" collapsed="false">
      <c r="A15472" s="55" t="n">
        <v>42163</v>
      </c>
      <c r="B15472" s="56" t="s">
        <v>1281</v>
      </c>
      <c r="C15472" s="56" t="s">
        <v>1540</v>
      </c>
      <c r="D15472" s="30" t="n">
        <v>3737</v>
      </c>
      <c r="E15472" s="44" t="n">
        <v>0.3125</v>
      </c>
      <c r="F15472" s="42" t="n">
        <v>0.763888888888889</v>
      </c>
      <c r="H15472" s="3" t="s">
        <v>1271</v>
      </c>
      <c r="I15472" s="29" t="n">
        <v>395</v>
      </c>
      <c r="J15472" s="29" t="n">
        <v>210</v>
      </c>
      <c r="K15472" s="30" t="s">
        <v>1504</v>
      </c>
      <c r="M15472" s="31" t="n">
        <f aca="false">P15472+R15472+T15472+V15472+X15472+Z15472+AB15472+AD15472+AF15472+AH15472+AJ15472+AL15472+AN15472+AP15472+AR15472+AT15472+AV15472+AX15472+AZ15472+BB15472+BD15472+BF15472+BH15472+BJ15472+BL15472+BN15472+BP15472</f>
        <v>0</v>
      </c>
    </row>
    <row r="15473" customFormat="false" ht="15" hidden="false" customHeight="false" outlineLevel="0" collapsed="false">
      <c r="A15473" s="55" t="n">
        <v>42163</v>
      </c>
      <c r="B15473" s="56" t="s">
        <v>3245</v>
      </c>
      <c r="C15473" s="56" t="s">
        <v>1540</v>
      </c>
      <c r="D15473" s="30" t="n">
        <v>3738</v>
      </c>
      <c r="E15473" s="44" t="n">
        <v>0.447916666666667</v>
      </c>
      <c r="F15473" s="42" t="n">
        <v>0.614583333333333</v>
      </c>
      <c r="H15473" s="42" t="n">
        <v>0.208333333333333</v>
      </c>
      <c r="I15473" s="29" t="n">
        <v>172</v>
      </c>
      <c r="J15473" s="29" t="n">
        <v>87.5</v>
      </c>
      <c r="K15473" s="30" t="s">
        <v>3246</v>
      </c>
      <c r="M15473" s="31" t="n">
        <f aca="false">P15473+R15473+T15473+V15473+X15473+Z15473+AB15473+AD15473+AF15473+AH15473+AJ15473+AL15473+AN15473+AP15473+AR15473+AT15473+AV15473+AX15473+AZ15473+BB15473+BD15473+BF15473+BH15473+BJ15473+BL15473+BN15473+BP15473</f>
        <v>0</v>
      </c>
    </row>
    <row r="15474" customFormat="false" ht="15" hidden="false" customHeight="false" outlineLevel="0" collapsed="false">
      <c r="A15474" s="55" t="n">
        <v>42163</v>
      </c>
      <c r="B15474" s="56" t="s">
        <v>1539</v>
      </c>
      <c r="C15474" s="56" t="s">
        <v>1226</v>
      </c>
      <c r="D15474" s="30" t="n">
        <v>3739</v>
      </c>
      <c r="E15474" s="44" t="n">
        <v>0.427083333333333</v>
      </c>
      <c r="F15474" s="42" t="n">
        <v>0.666666666666667</v>
      </c>
      <c r="H15474" s="42" t="n">
        <v>0.25</v>
      </c>
      <c r="I15474" s="29" t="n">
        <v>150</v>
      </c>
      <c r="J15474" s="29" t="n">
        <v>105</v>
      </c>
      <c r="K15474" s="30" t="s">
        <v>2626</v>
      </c>
      <c r="M15474" s="31" t="n">
        <f aca="false">P15474+R15474+T15474+V15474+X15474+Z15474+AB15474+AD15474+AF15474+AH15474+AJ15474+AL15474+AN15474+AP15474+AR15474+AT15474+AV15474+AX15474+AZ15474+BB15474+BD15474+BF15474+BH15474+BJ15474+BL15474+BN15474+BP15474</f>
        <v>0</v>
      </c>
    </row>
    <row r="15475" customFormat="false" ht="15" hidden="false" customHeight="false" outlineLevel="0" collapsed="false">
      <c r="A15475" s="55" t="n">
        <v>42163</v>
      </c>
      <c r="B15475" s="56" t="s">
        <v>3245</v>
      </c>
      <c r="C15475" s="56" t="s">
        <v>2738</v>
      </c>
      <c r="D15475" s="30" t="n">
        <v>3740</v>
      </c>
      <c r="E15475" s="44" t="n">
        <v>0.572916666666667</v>
      </c>
      <c r="F15475" s="44" t="n">
        <v>0.701388888888889</v>
      </c>
      <c r="H15475" s="42" t="n">
        <v>0.166666666666667</v>
      </c>
      <c r="I15475" s="29" t="n">
        <v>107</v>
      </c>
      <c r="J15475" s="29" t="n">
        <v>70</v>
      </c>
      <c r="K15475" s="30" t="s">
        <v>3246</v>
      </c>
      <c r="M15475" s="31" t="n">
        <f aca="false">P15475+R15475+T15475+V15475+X15475+Z15475+AB15475+AD15475+AF15475+AH15475+AJ15475+AL15475+AN15475+AP15475+AR15475+AT15475+AV15475+AX15475+AZ15475+BB15475+BD15475+BF15475+BH15475+BJ15475+BL15475+BN15475+BP15475</f>
        <v>0</v>
      </c>
    </row>
    <row r="15476" customFormat="false" ht="15" hidden="false" customHeight="false" outlineLevel="0" collapsed="false">
      <c r="A15476" s="55"/>
      <c r="B15476" s="56"/>
      <c r="C15476" s="56"/>
      <c r="D15476" s="30"/>
      <c r="E15476" s="44"/>
    </row>
    <row r="15477" customFormat="false" ht="15" hidden="false" customHeight="false" outlineLevel="0" collapsed="false">
      <c r="A15477" s="132"/>
      <c r="B15477" s="133"/>
      <c r="C15477" s="133"/>
      <c r="D15477" s="134"/>
      <c r="E15477" s="135"/>
      <c r="F15477" s="134"/>
      <c r="G15477" s="134"/>
      <c r="H15477" s="134"/>
      <c r="I15477" s="136"/>
      <c r="J15477" s="136"/>
      <c r="K15477" s="134"/>
    </row>
    <row r="15478" customFormat="false" ht="21" hidden="false" customHeight="false" outlineLevel="0" collapsed="false">
      <c r="A15478" s="132"/>
      <c r="B15478" s="133"/>
      <c r="C15478" s="133"/>
      <c r="D15478" s="134"/>
      <c r="E15478" s="135"/>
      <c r="F15478" s="134"/>
      <c r="G15478" s="428" t="s">
        <v>1274</v>
      </c>
      <c r="H15478" s="134"/>
      <c r="I15478" s="136"/>
      <c r="J15478" s="136"/>
      <c r="K15478" s="134"/>
    </row>
    <row r="15479" customFormat="false" ht="15" hidden="false" customHeight="false" outlineLevel="0" collapsed="false">
      <c r="A15479" s="55" t="n">
        <v>42164</v>
      </c>
      <c r="B15479" s="56" t="s">
        <v>1539</v>
      </c>
      <c r="C15479" s="56" t="s">
        <v>2625</v>
      </c>
      <c r="D15479" s="30" t="n">
        <v>3741</v>
      </c>
      <c r="E15479" s="44" t="n">
        <v>0.291666666666667</v>
      </c>
      <c r="F15479" s="42" t="n">
        <v>0.625</v>
      </c>
      <c r="H15479" s="42" t="n">
        <v>0.333333333333333</v>
      </c>
      <c r="I15479" s="29" t="n">
        <v>207</v>
      </c>
      <c r="J15479" s="29" t="n">
        <v>140</v>
      </c>
      <c r="K15479" s="30" t="s">
        <v>2626</v>
      </c>
      <c r="M15479" s="31" t="n">
        <f aca="false">P15479+R15479+T15479+V15479+X15479+Z15479+AB15479+AD15479+AF15479+AH15479+AJ15479+AL15479+AN15479+AP15479+AR15479+AT15479+AV15479+AX15479+AZ15479+BB15479+BD15479+BF15479+BH15479+BJ15479+BL15479+BN15479+BP15479</f>
        <v>0</v>
      </c>
    </row>
    <row r="15480" customFormat="false" ht="15" hidden="false" customHeight="false" outlineLevel="0" collapsed="false">
      <c r="A15480" s="55" t="n">
        <v>42164</v>
      </c>
      <c r="B15480" s="56" t="s">
        <v>3245</v>
      </c>
      <c r="C15480" s="56" t="s">
        <v>3011</v>
      </c>
      <c r="D15480" s="30" t="n">
        <v>3742</v>
      </c>
      <c r="E15480" s="44" t="n">
        <v>0.354166666666667</v>
      </c>
      <c r="F15480" s="42" t="n">
        <v>0.520833333333333</v>
      </c>
      <c r="H15480" s="42" t="n">
        <v>0.166666666666667</v>
      </c>
      <c r="I15480" s="29" t="n">
        <v>107</v>
      </c>
      <c r="J15480" s="29" t="n">
        <v>70</v>
      </c>
      <c r="K15480" s="30" t="s">
        <v>3246</v>
      </c>
      <c r="M15480" s="31" t="n">
        <f aca="false">P15480+R15480+T15480+V15480+X15480+Z15480+AB15480+AD15480+AF15480+AH15480+AJ15480+AL15480+AN15480+AP15480+AR15480+AT15480+AV15480+AX15480+AZ15480+BB15480+BD15480+BF15480+BH15480+BJ15480+BL15480+BN15480+BP15480</f>
        <v>0</v>
      </c>
    </row>
    <row r="15481" customFormat="false" ht="15" hidden="false" customHeight="false" outlineLevel="0" collapsed="false">
      <c r="A15481" s="55" t="n">
        <v>42164</v>
      </c>
      <c r="B15481" s="56" t="s">
        <v>1197</v>
      </c>
      <c r="C15481" s="56" t="s">
        <v>469</v>
      </c>
      <c r="D15481" s="30" t="n">
        <v>3743</v>
      </c>
      <c r="E15481" s="30" t="n">
        <v>88500</v>
      </c>
      <c r="F15481" s="3" t="n">
        <v>88637</v>
      </c>
      <c r="G15481" s="156" t="s">
        <v>3247</v>
      </c>
      <c r="H15481" s="3" t="s">
        <v>3222</v>
      </c>
      <c r="I15481" s="29" t="n">
        <v>363.8</v>
      </c>
      <c r="J15481" s="29" t="n">
        <v>211</v>
      </c>
      <c r="K15481" s="30" t="s">
        <v>2599</v>
      </c>
      <c r="M15481" s="31" t="n">
        <f aca="false">P15481+R15481+T15481+V15481+X15481+Z15481+AB15481+AD15481+AF15481+AH15481+AJ15481+AL15481+AN15481+AP15481+AR15481+AT15481+AV15481+AX15481+AZ15481+BB15481+BD15481+BF15481+BH15481+BJ15481+BL15481+BN15481+BP15481</f>
        <v>0</v>
      </c>
    </row>
    <row r="15482" customFormat="false" ht="15" hidden="false" customHeight="false" outlineLevel="0" collapsed="false">
      <c r="A15482" s="55" t="n">
        <v>42164</v>
      </c>
      <c r="B15482" s="56" t="s">
        <v>1199</v>
      </c>
      <c r="C15482" s="56" t="s">
        <v>925</v>
      </c>
      <c r="D15482" s="30" t="n">
        <v>3744</v>
      </c>
      <c r="E15482" s="44" t="n">
        <v>0.4375</v>
      </c>
      <c r="F15482" s="42" t="n">
        <v>0.548611111111111</v>
      </c>
      <c r="H15482" s="42" t="n">
        <v>0.166666666666667</v>
      </c>
      <c r="I15482" s="29" t="n">
        <v>139</v>
      </c>
      <c r="J15482" s="29" t="n">
        <v>90</v>
      </c>
      <c r="K15482" s="30" t="s">
        <v>1253</v>
      </c>
      <c r="M15482" s="31" t="n">
        <f aca="false">P15482+R15482+T15482+V15482+X15482+Z15482+AB15482+AD15482+AF15482+AH15482+AJ15482+AL15482+AN15482+AP15482+AR15482+AT15482+AV15482+AX15482+AZ15482+BB15482+BD15482+BF15482+BH15482+BJ15482+BL15482+BN15482+BP15482</f>
        <v>0</v>
      </c>
    </row>
    <row r="15483" customFormat="false" ht="15" hidden="false" customHeight="false" outlineLevel="0" collapsed="false">
      <c r="A15483" s="55"/>
      <c r="B15483" s="56"/>
      <c r="C15483" s="56"/>
      <c r="D15483" s="30"/>
      <c r="E15483" s="44"/>
    </row>
    <row r="15484" customFormat="false" ht="15" hidden="false" customHeight="false" outlineLevel="0" collapsed="false">
      <c r="A15484" s="132"/>
      <c r="B15484" s="133"/>
      <c r="C15484" s="133"/>
      <c r="D15484" s="134"/>
      <c r="E15484" s="135"/>
      <c r="F15484" s="134"/>
      <c r="G15484" s="134"/>
      <c r="H15484" s="134"/>
      <c r="I15484" s="136"/>
      <c r="J15484" s="136"/>
      <c r="K15484" s="134"/>
    </row>
    <row r="15485" customFormat="false" ht="21" hidden="false" customHeight="false" outlineLevel="0" collapsed="false">
      <c r="A15485" s="132"/>
      <c r="B15485" s="133"/>
      <c r="C15485" s="133"/>
      <c r="D15485" s="134"/>
      <c r="E15485" s="135"/>
      <c r="F15485" s="134"/>
      <c r="G15485" s="428" t="s">
        <v>1343</v>
      </c>
      <c r="H15485" s="134"/>
      <c r="I15485" s="136"/>
      <c r="J15485" s="136"/>
      <c r="K15485" s="134"/>
    </row>
    <row r="15486" customFormat="false" ht="15" hidden="false" customHeight="false" outlineLevel="0" collapsed="false">
      <c r="A15486" s="55" t="n">
        <v>42165</v>
      </c>
      <c r="B15486" s="56" t="s">
        <v>1539</v>
      </c>
      <c r="C15486" s="56" t="s">
        <v>2628</v>
      </c>
      <c r="D15486" s="30" t="n">
        <v>3745</v>
      </c>
      <c r="E15486" s="44" t="n">
        <v>0.333333333333333</v>
      </c>
      <c r="F15486" s="42" t="n">
        <v>0.659722222222222</v>
      </c>
      <c r="H15486" s="42" t="n">
        <v>0.333333333333333</v>
      </c>
      <c r="I15486" s="29" t="n">
        <v>207</v>
      </c>
      <c r="J15486" s="29" t="n">
        <v>140</v>
      </c>
      <c r="K15486" s="30" t="s">
        <v>2626</v>
      </c>
      <c r="M15486" s="31" t="n">
        <f aca="false">P15486+R15486+T15486+V15486+X15486+Z15486+AB15486+AD15486+AF15486+AH15486+AJ15486+AL15486+AN15486+AP15486+AR15486+AT15486+AV15486+AX15486+AZ15486+BB15486+BD15486+BF15486+BH15486+BJ15486+BL15486+BN15486+BP15486</f>
        <v>0</v>
      </c>
    </row>
    <row r="15487" customFormat="false" ht="15" hidden="false" customHeight="false" outlineLevel="0" collapsed="false">
      <c r="A15487" s="55" t="n">
        <v>42165</v>
      </c>
      <c r="B15487" s="56" t="s">
        <v>2636</v>
      </c>
      <c r="C15487" s="56" t="s">
        <v>3248</v>
      </c>
      <c r="D15487" s="30" t="n">
        <v>3746</v>
      </c>
      <c r="E15487" s="44" t="n">
        <v>0.375</v>
      </c>
      <c r="F15487" s="42" t="n">
        <v>0.708333333333333</v>
      </c>
      <c r="G15487" s="3" t="s">
        <v>3041</v>
      </c>
      <c r="H15487" s="42" t="n">
        <v>0.333333333333333</v>
      </c>
      <c r="I15487" s="29" t="n">
        <v>207</v>
      </c>
      <c r="J15487" s="29" t="n">
        <v>140</v>
      </c>
      <c r="K15487" s="30" t="s">
        <v>2381</v>
      </c>
      <c r="M15487" s="31" t="n">
        <f aca="false">P15487+R15487+T15487+V15487+X15487+Z15487+AB15487+AD15487+AF15487+AH15487+AJ15487+AL15487+AN15487+AP15487+AR15487+AT15487+AV15487+AX15487+AZ15487+BB15487+BD15487+BF15487+BH15487+BJ15487+BL15487+BN15487+BP15487</f>
        <v>0</v>
      </c>
    </row>
    <row r="15488" customFormat="false" ht="15" hidden="false" customHeight="false" outlineLevel="0" collapsed="false">
      <c r="A15488" s="55" t="n">
        <v>42165</v>
      </c>
      <c r="B15488" s="56" t="s">
        <v>3249</v>
      </c>
      <c r="C15488" s="56" t="s">
        <v>700</v>
      </c>
      <c r="D15488" s="30" t="n">
        <v>3747</v>
      </c>
      <c r="E15488" s="44" t="n">
        <v>0.416666666666667</v>
      </c>
      <c r="F15488" s="42" t="n">
        <v>0.541666666666667</v>
      </c>
      <c r="H15488" s="42" t="n">
        <v>0.166666666666667</v>
      </c>
      <c r="I15488" s="29" t="n">
        <v>107</v>
      </c>
      <c r="J15488" s="29" t="n">
        <v>70</v>
      </c>
      <c r="K15488" s="30" t="s">
        <v>3250</v>
      </c>
      <c r="M15488" s="31" t="n">
        <f aca="false">P15488+R15488+T15488+V15488+X15488+Z15488+AB15488+AD15488+AF15488+AH15488+AJ15488+AL15488+AN15488+AP15488+AR15488+AT15488+AV15488+AX15488+AZ15488+BB15488+BD15488+BF15488+BH15488+BJ15488+BL15488+BN15488+BP15488</f>
        <v>0</v>
      </c>
    </row>
    <row r="15489" customFormat="false" ht="15" hidden="false" customHeight="false" outlineLevel="0" collapsed="false">
      <c r="A15489" s="55"/>
      <c r="B15489" s="56"/>
      <c r="C15489" s="56"/>
      <c r="D15489" s="30"/>
      <c r="E15489" s="44"/>
    </row>
    <row r="15490" customFormat="false" ht="15" hidden="false" customHeight="false" outlineLevel="0" collapsed="false">
      <c r="A15490" s="132"/>
      <c r="B15490" s="133"/>
      <c r="C15490" s="133"/>
      <c r="D15490" s="134"/>
      <c r="E15490" s="135"/>
      <c r="F15490" s="134"/>
      <c r="G15490" s="134"/>
      <c r="H15490" s="134"/>
      <c r="I15490" s="136"/>
      <c r="J15490" s="136"/>
      <c r="K15490" s="134"/>
    </row>
    <row r="15491" customFormat="false" ht="21" hidden="false" customHeight="false" outlineLevel="0" collapsed="false">
      <c r="A15491" s="132"/>
      <c r="B15491" s="133"/>
      <c r="C15491" s="133"/>
      <c r="D15491" s="134"/>
      <c r="E15491" s="135"/>
      <c r="F15491" s="134"/>
      <c r="G15491" s="428" t="s">
        <v>1439</v>
      </c>
      <c r="H15491" s="134"/>
      <c r="I15491" s="136"/>
      <c r="J15491" s="136"/>
      <c r="K15491" s="134"/>
    </row>
    <row r="15492" customFormat="false" ht="15" hidden="false" customHeight="false" outlineLevel="0" collapsed="false">
      <c r="A15492" s="55" t="n">
        <v>42166</v>
      </c>
      <c r="B15492" s="56" t="s">
        <v>3245</v>
      </c>
      <c r="C15492" s="56" t="s">
        <v>2753</v>
      </c>
      <c r="D15492" s="30" t="n">
        <v>3748</v>
      </c>
      <c r="E15492" s="44" t="n">
        <v>0.333333333333333</v>
      </c>
      <c r="F15492" s="42" t="n">
        <v>0.536805555555556</v>
      </c>
      <c r="H15492" s="42" t="n">
        <v>0.208333333333333</v>
      </c>
      <c r="I15492" s="29" t="n">
        <v>172</v>
      </c>
      <c r="J15492" s="29" t="n">
        <v>87.5</v>
      </c>
      <c r="K15492" s="30" t="s">
        <v>3246</v>
      </c>
      <c r="M15492" s="31" t="n">
        <f aca="false">P15492+R15492+T15492+V15492+X15492+Z15492+AB15492+AD15492+AF15492+AH15492+AJ15492+AL15492+AN15492+AP15492+AR15492+AT15492+AV15492+AX15492+AZ15492+BB15492+BD15492+BF15492+BH15492+BJ15492+BL15492+BN15492+BP15492</f>
        <v>0</v>
      </c>
    </row>
    <row r="15493" customFormat="false" ht="15" hidden="false" customHeight="false" outlineLevel="0" collapsed="false">
      <c r="A15493" s="55" t="n">
        <v>42166</v>
      </c>
      <c r="B15493" s="56" t="s">
        <v>2636</v>
      </c>
      <c r="C15493" s="56" t="s">
        <v>2768</v>
      </c>
      <c r="D15493" s="30" t="n">
        <v>3749</v>
      </c>
      <c r="E15493" s="44" t="n">
        <v>0.40625</v>
      </c>
      <c r="F15493" s="42" t="n">
        <v>0.652777777777778</v>
      </c>
      <c r="H15493" s="42" t="n">
        <v>0.25</v>
      </c>
      <c r="I15493" s="29" t="n">
        <v>163</v>
      </c>
      <c r="J15493" s="29" t="n">
        <v>105</v>
      </c>
      <c r="K15493" s="30" t="s">
        <v>2381</v>
      </c>
      <c r="M15493" s="31" t="n">
        <f aca="false">P15493+R15493+T15493+V15493+X15493+Z15493+AB15493+AD15493+AF15493+AH15493+AJ15493+AL15493+AN15493+AP15493+AR15493+AT15493+AV15493+AX15493+AZ15493+BB15493+BD15493+BF15493+BH15493+BJ15493+BL15493+BN15493+BP15493</f>
        <v>0</v>
      </c>
    </row>
    <row r="15494" customFormat="false" ht="15" hidden="false" customHeight="false" outlineLevel="0" collapsed="false">
      <c r="A15494" s="55" t="n">
        <v>42166</v>
      </c>
      <c r="B15494" s="56" t="s">
        <v>1525</v>
      </c>
      <c r="C15494" s="56" t="s">
        <v>2768</v>
      </c>
      <c r="D15494" s="30" t="n">
        <v>3750</v>
      </c>
      <c r="E15494" s="44" t="n">
        <v>0.354166666666667</v>
      </c>
      <c r="F15494" s="42" t="n">
        <v>0.798611111111111</v>
      </c>
      <c r="H15494" s="42" t="n">
        <v>0.4375</v>
      </c>
      <c r="I15494" s="29" t="n">
        <v>362.85</v>
      </c>
      <c r="J15494" s="29" t="n">
        <v>190.29</v>
      </c>
      <c r="K15494" s="30" t="s">
        <v>2618</v>
      </c>
      <c r="M15494" s="31" t="n">
        <f aca="false">P15494+R15494+T15494+V15494+X15494+Z15494+AB15494+AD15494+AF15494+AH15494+AJ15494+AL15494+AN15494+AP15494+AR15494+AT15494+AV15494+AX15494+AZ15494+BB15494+BD15494+BF15494+BH15494+BJ15494+BL15494+BN15494+BP15494</f>
        <v>0</v>
      </c>
    </row>
    <row r="15495" customFormat="false" ht="15" hidden="false" customHeight="false" outlineLevel="0" collapsed="false">
      <c r="A15495" s="55" t="n">
        <v>42166</v>
      </c>
      <c r="B15495" s="56" t="s">
        <v>1539</v>
      </c>
      <c r="C15495" s="56" t="s">
        <v>1226</v>
      </c>
      <c r="D15495" s="30" t="n">
        <v>3751</v>
      </c>
      <c r="E15495" s="44" t="n">
        <v>0.333333333333333</v>
      </c>
      <c r="F15495" s="42" t="n">
        <v>0.604166666666667</v>
      </c>
      <c r="H15495" s="42" t="n">
        <v>0.1875</v>
      </c>
      <c r="I15495" s="29" t="n">
        <v>112.5</v>
      </c>
      <c r="J15495" s="29" t="n">
        <v>78.75</v>
      </c>
      <c r="K15495" s="30" t="s">
        <v>2626</v>
      </c>
      <c r="M15495" s="31" t="n">
        <f aca="false">P15495+R15495+T15495+V15495+X15495+Z15495+AB15495+AD15495+AF15495+AH15495+AJ15495+AL15495+AN15495+AP15495+AR15495+AT15495+AV15495+AX15495+AZ15495+BB15495+BD15495+BF15495+BH15495+BJ15495+BL15495+BN15495+BP15495</f>
        <v>0</v>
      </c>
    </row>
    <row r="15496" customFormat="false" ht="15" hidden="false" customHeight="false" outlineLevel="0" collapsed="false">
      <c r="A15496" s="55" t="n">
        <v>42166</v>
      </c>
      <c r="B15496" s="56" t="s">
        <v>3249</v>
      </c>
      <c r="C15496" s="56" t="s">
        <v>1215</v>
      </c>
      <c r="D15496" s="30" t="n">
        <v>3752</v>
      </c>
      <c r="E15496" s="44" t="n">
        <v>0.583333333333333</v>
      </c>
      <c r="F15496" s="42" t="n">
        <v>0.693055555555556</v>
      </c>
      <c r="G15496" s="3" t="s">
        <v>1942</v>
      </c>
      <c r="H15496" s="3" t="s">
        <v>1191</v>
      </c>
      <c r="I15496" s="29" t="n">
        <v>133</v>
      </c>
      <c r="J15496" s="29" t="n">
        <v>87.5</v>
      </c>
      <c r="K15496" s="30" t="s">
        <v>3250</v>
      </c>
      <c r="M15496" s="31" t="n">
        <f aca="false">P15496+R15496+T15496+V15496+X15496+Z15496+AB15496+AD15496+AF15496+AH15496+AJ15496+AL15496+AN15496+AP15496+AR15496+AT15496+AV15496+AX15496+AZ15496+BB15496+BD15496+BF15496+BH15496+BJ15496+BL15496+BN15496+BP15496</f>
        <v>0</v>
      </c>
    </row>
    <row r="15497" customFormat="false" ht="15" hidden="false" customHeight="false" outlineLevel="0" collapsed="false">
      <c r="A15497" s="55"/>
      <c r="B15497" s="56"/>
      <c r="C15497" s="56"/>
      <c r="D15497" s="30"/>
      <c r="E15497" s="44"/>
    </row>
    <row r="15498" customFormat="false" ht="15" hidden="false" customHeight="false" outlineLevel="0" collapsed="false">
      <c r="A15498" s="132"/>
      <c r="B15498" s="133"/>
      <c r="C15498" s="133"/>
      <c r="D15498" s="134"/>
      <c r="E15498" s="135"/>
      <c r="F15498" s="134"/>
      <c r="G15498" s="134"/>
      <c r="H15498" s="134"/>
      <c r="I15498" s="136"/>
      <c r="J15498" s="136"/>
      <c r="K15498" s="134"/>
    </row>
    <row r="15499" customFormat="false" ht="21" hidden="false" customHeight="false" outlineLevel="0" collapsed="false">
      <c r="A15499" s="132"/>
      <c r="B15499" s="133"/>
      <c r="C15499" s="133"/>
      <c r="D15499" s="134"/>
      <c r="E15499" s="135"/>
      <c r="F15499" s="134"/>
      <c r="G15499" s="428" t="s">
        <v>1295</v>
      </c>
      <c r="H15499" s="134"/>
      <c r="I15499" s="136"/>
      <c r="J15499" s="136"/>
      <c r="K15499" s="134"/>
    </row>
    <row r="15500" customFormat="false" ht="15" hidden="false" customHeight="false" outlineLevel="0" collapsed="false">
      <c r="A15500" s="55" t="n">
        <v>42167</v>
      </c>
      <c r="B15500" s="56" t="s">
        <v>1539</v>
      </c>
      <c r="C15500" s="56" t="s">
        <v>1226</v>
      </c>
      <c r="D15500" s="30" t="n">
        <v>3753</v>
      </c>
      <c r="E15500" s="44" t="n">
        <v>0.25</v>
      </c>
      <c r="F15500" s="42" t="n">
        <v>0.611111111111111</v>
      </c>
      <c r="H15500" s="42" t="n">
        <v>0.375</v>
      </c>
      <c r="I15500" s="29" t="n">
        <v>225</v>
      </c>
      <c r="J15500" s="29" t="n">
        <v>157.5</v>
      </c>
      <c r="K15500" s="30" t="s">
        <v>2626</v>
      </c>
      <c r="M15500" s="31" t="n">
        <f aca="false">P15500+R15500+T15500+V15500+X15500+Z15500+AB15500+AD15500+AF15500+AH15500+AJ15500+AL15500+AN15500+AP15500+AR15500+AT15500+AV15500+AX15500+AZ15500+BB15500+BD15500+BF15500+BH15500+BJ15500+BL15500+BN15500+BP15500</f>
        <v>0</v>
      </c>
    </row>
    <row r="15501" customFormat="false" ht="15" hidden="false" customHeight="false" outlineLevel="0" collapsed="false">
      <c r="A15501" s="55"/>
      <c r="B15501" s="56"/>
      <c r="C15501" s="56"/>
      <c r="D15501" s="30"/>
      <c r="E15501" s="44"/>
      <c r="F15501" s="42"/>
      <c r="H15501" s="42"/>
    </row>
    <row r="15502" customFormat="false" ht="15" hidden="false" customHeight="false" outlineLevel="0" collapsed="false">
      <c r="A15502" s="132"/>
      <c r="B15502" s="133"/>
      <c r="C15502" s="133"/>
      <c r="D15502" s="134"/>
      <c r="E15502" s="135"/>
      <c r="F15502" s="135"/>
      <c r="G15502" s="134"/>
      <c r="H15502" s="135"/>
      <c r="I15502" s="136"/>
      <c r="J15502" s="136"/>
      <c r="K15502" s="134"/>
    </row>
    <row r="15503" customFormat="false" ht="21" hidden="false" customHeight="false" outlineLevel="0" collapsed="false">
      <c r="A15503" s="132"/>
      <c r="B15503" s="133"/>
      <c r="C15503" s="133"/>
      <c r="D15503" s="134"/>
      <c r="E15503" s="135"/>
      <c r="F15503" s="135"/>
      <c r="G15503" s="428" t="s">
        <v>1301</v>
      </c>
      <c r="H15503" s="135"/>
      <c r="I15503" s="136"/>
      <c r="J15503" s="136"/>
      <c r="K15503" s="134"/>
    </row>
    <row r="15504" s="56" customFormat="true" ht="21" hidden="false" customHeight="false" outlineLevel="0" collapsed="false">
      <c r="A15504" s="55" t="n">
        <v>42170</v>
      </c>
      <c r="B15504" s="492" t="s">
        <v>3251</v>
      </c>
      <c r="C15504" s="493" t="s">
        <v>3252</v>
      </c>
      <c r="D15504" s="109"/>
      <c r="E15504" s="44"/>
      <c r="F15504" s="44"/>
      <c r="G15504" s="494"/>
      <c r="H15504" s="44"/>
      <c r="I15504" s="29" t="n">
        <v>35</v>
      </c>
      <c r="J15504" s="29"/>
      <c r="K15504" s="30"/>
      <c r="M15504" s="74"/>
      <c r="N15504" s="32"/>
      <c r="P15504" s="74"/>
      <c r="R15504" s="74"/>
      <c r="T15504" s="74"/>
      <c r="V15504" s="74"/>
      <c r="X15504" s="74"/>
      <c r="Z15504" s="74"/>
      <c r="AB15504" s="74"/>
      <c r="AD15504" s="74"/>
      <c r="AF15504" s="74"/>
      <c r="AH15504" s="74"/>
      <c r="AJ15504" s="74"/>
      <c r="AL15504" s="74"/>
      <c r="AN15504" s="74"/>
      <c r="AP15504" s="74"/>
      <c r="AR15504" s="74"/>
      <c r="AT15504" s="74"/>
      <c r="AV15504" s="74"/>
      <c r="AX15504" s="74"/>
      <c r="AZ15504" s="74"/>
    </row>
    <row r="15505" s="56" customFormat="true" ht="21" hidden="false" customHeight="false" outlineLevel="0" collapsed="false">
      <c r="A15505" s="55"/>
      <c r="D15505" s="30"/>
      <c r="E15505" s="44"/>
      <c r="F15505" s="44"/>
      <c r="G15505" s="494"/>
      <c r="H15505" s="44"/>
      <c r="I15505" s="464" t="n">
        <f aca="false">SUM(I15448:I15504)</f>
        <v>4802.65</v>
      </c>
      <c r="J15505" s="495" t="n">
        <f aca="false">SUM(J15448:J15504)</f>
        <v>2976.29</v>
      </c>
      <c r="K15505" s="30"/>
      <c r="M15505" s="74"/>
      <c r="N15505" s="32"/>
      <c r="P15505" s="74"/>
      <c r="R15505" s="74"/>
      <c r="T15505" s="74"/>
      <c r="V15505" s="74"/>
      <c r="X15505" s="74"/>
      <c r="Z15505" s="74"/>
      <c r="AB15505" s="74"/>
      <c r="AD15505" s="74"/>
      <c r="AF15505" s="74"/>
      <c r="AH15505" s="74"/>
      <c r="AJ15505" s="74"/>
      <c r="AL15505" s="74"/>
      <c r="AN15505" s="74"/>
      <c r="AP15505" s="74"/>
      <c r="AR15505" s="74"/>
      <c r="AT15505" s="74"/>
      <c r="AV15505" s="74"/>
      <c r="AX15505" s="74"/>
      <c r="AZ15505" s="74"/>
    </row>
    <row r="15506" s="56" customFormat="true" ht="21" hidden="false" customHeight="false" outlineLevel="0" collapsed="false">
      <c r="A15506" s="55"/>
      <c r="D15506" s="30"/>
      <c r="E15506" s="44"/>
      <c r="F15506" s="44"/>
      <c r="G15506" s="494"/>
      <c r="H15506" s="44"/>
      <c r="I15506" s="96" t="n">
        <v>1826.36</v>
      </c>
      <c r="J15506" s="29"/>
      <c r="K15506" s="30"/>
      <c r="M15506" s="74"/>
      <c r="N15506" s="32"/>
      <c r="P15506" s="74"/>
      <c r="R15506" s="74"/>
      <c r="T15506" s="74"/>
      <c r="V15506" s="74"/>
      <c r="X15506" s="74"/>
      <c r="Z15506" s="74"/>
      <c r="AB15506" s="74"/>
      <c r="AD15506" s="74"/>
      <c r="AF15506" s="74"/>
      <c r="AH15506" s="74"/>
      <c r="AJ15506" s="74"/>
      <c r="AL15506" s="74"/>
      <c r="AN15506" s="74"/>
      <c r="AP15506" s="74"/>
      <c r="AR15506" s="74"/>
      <c r="AT15506" s="74"/>
      <c r="AV15506" s="74"/>
      <c r="AX15506" s="74"/>
      <c r="AZ15506" s="74"/>
    </row>
    <row r="15507" s="56" customFormat="true" ht="21" hidden="false" customHeight="false" outlineLevel="0" collapsed="false">
      <c r="A15507" s="55"/>
      <c r="D15507" s="30"/>
      <c r="E15507" s="44"/>
      <c r="F15507" s="44"/>
      <c r="G15507" s="494"/>
      <c r="H15507" s="44"/>
      <c r="I15507" s="96"/>
      <c r="J15507" s="29"/>
      <c r="K15507" s="30"/>
      <c r="M15507" s="74"/>
      <c r="N15507" s="32"/>
      <c r="P15507" s="74"/>
      <c r="R15507" s="74"/>
      <c r="T15507" s="74"/>
      <c r="V15507" s="74"/>
      <c r="X15507" s="74"/>
      <c r="Z15507" s="74"/>
      <c r="AB15507" s="74"/>
      <c r="AD15507" s="74"/>
      <c r="AF15507" s="74"/>
      <c r="AH15507" s="74"/>
      <c r="AJ15507" s="74"/>
      <c r="AL15507" s="74"/>
      <c r="AN15507" s="74"/>
      <c r="AP15507" s="74"/>
      <c r="AR15507" s="74"/>
      <c r="AT15507" s="74"/>
      <c r="AV15507" s="74"/>
      <c r="AX15507" s="74"/>
      <c r="AZ15507" s="74"/>
    </row>
    <row r="15508" s="56" customFormat="true" ht="21" hidden="false" customHeight="false" outlineLevel="0" collapsed="false">
      <c r="A15508" s="55"/>
      <c r="D15508" s="30"/>
      <c r="E15508" s="44"/>
      <c r="F15508" s="44"/>
      <c r="G15508" s="494"/>
      <c r="H15508" s="44"/>
      <c r="I15508" s="29"/>
      <c r="J15508" s="29"/>
      <c r="K15508" s="30"/>
      <c r="M15508" s="74"/>
      <c r="N15508" s="32"/>
      <c r="P15508" s="74"/>
      <c r="R15508" s="74"/>
      <c r="T15508" s="74"/>
      <c r="V15508" s="74"/>
      <c r="X15508" s="74"/>
      <c r="Z15508" s="74"/>
      <c r="AB15508" s="74"/>
      <c r="AD15508" s="74"/>
      <c r="AF15508" s="74"/>
      <c r="AH15508" s="74"/>
      <c r="AJ15508" s="74"/>
      <c r="AL15508" s="74"/>
      <c r="AN15508" s="74"/>
      <c r="AP15508" s="74"/>
      <c r="AR15508" s="74"/>
      <c r="AT15508" s="74"/>
      <c r="AV15508" s="74"/>
      <c r="AX15508" s="74"/>
      <c r="AZ15508" s="74"/>
    </row>
    <row r="15509" s="56" customFormat="true" ht="21" hidden="false" customHeight="false" outlineLevel="0" collapsed="false">
      <c r="A15509" s="55"/>
      <c r="D15509" s="30"/>
      <c r="E15509" s="44"/>
      <c r="F15509" s="44"/>
      <c r="G15509" s="494"/>
      <c r="H15509" s="44"/>
      <c r="I15509" s="29"/>
      <c r="J15509" s="29"/>
      <c r="K15509" s="30"/>
      <c r="M15509" s="74"/>
      <c r="N15509" s="32"/>
      <c r="P15509" s="74"/>
      <c r="R15509" s="74"/>
      <c r="T15509" s="74"/>
      <c r="V15509" s="74"/>
      <c r="X15509" s="74"/>
      <c r="Z15509" s="74"/>
      <c r="AB15509" s="74"/>
      <c r="AD15509" s="74"/>
      <c r="AF15509" s="74"/>
      <c r="AH15509" s="74"/>
      <c r="AJ15509" s="74"/>
      <c r="AL15509" s="74"/>
      <c r="AN15509" s="74"/>
      <c r="AP15509" s="74"/>
      <c r="AR15509" s="74"/>
      <c r="AT15509" s="74"/>
      <c r="AV15509" s="74"/>
      <c r="AX15509" s="74"/>
      <c r="AZ15509" s="74"/>
    </row>
    <row r="15510" s="56" customFormat="true" ht="21" hidden="false" customHeight="false" outlineLevel="0" collapsed="false">
      <c r="A15510" s="55"/>
      <c r="D15510" s="30"/>
      <c r="E15510" s="44"/>
      <c r="F15510" s="44"/>
      <c r="G15510" s="494"/>
      <c r="H15510" s="44"/>
      <c r="I15510" s="29"/>
      <c r="J15510" s="29"/>
      <c r="K15510" s="30"/>
      <c r="M15510" s="74"/>
      <c r="N15510" s="32"/>
      <c r="P15510" s="74"/>
      <c r="R15510" s="74"/>
      <c r="T15510" s="74"/>
      <c r="V15510" s="74"/>
      <c r="X15510" s="74"/>
      <c r="Z15510" s="74"/>
      <c r="AB15510" s="74"/>
      <c r="AD15510" s="74"/>
      <c r="AF15510" s="74"/>
      <c r="AH15510" s="74"/>
      <c r="AJ15510" s="74"/>
      <c r="AL15510" s="74"/>
      <c r="AN15510" s="74"/>
      <c r="AP15510" s="74"/>
      <c r="AR15510" s="74"/>
      <c r="AT15510" s="74"/>
      <c r="AV15510" s="74"/>
      <c r="AX15510" s="74"/>
      <c r="AZ15510" s="74"/>
    </row>
    <row r="15511" s="101" customFormat="true" ht="21" hidden="false" customHeight="false" outlineLevel="0" collapsed="false">
      <c r="A15511" s="113"/>
      <c r="D15511" s="100"/>
      <c r="E15511" s="416"/>
      <c r="F15511" s="416"/>
      <c r="G15511" s="496"/>
      <c r="H15511" s="416"/>
      <c r="I15511" s="102"/>
      <c r="J15511" s="102"/>
      <c r="K15511" s="100"/>
      <c r="M15511" s="103"/>
      <c r="N15511" s="116"/>
      <c r="P15511" s="103"/>
      <c r="R15511" s="103"/>
      <c r="T15511" s="103"/>
      <c r="V15511" s="103"/>
      <c r="X15511" s="103"/>
      <c r="Z15511" s="103"/>
      <c r="AB15511" s="103"/>
      <c r="AD15511" s="103"/>
      <c r="AF15511" s="103"/>
      <c r="AH15511" s="103"/>
      <c r="AJ15511" s="103"/>
      <c r="AL15511" s="103"/>
      <c r="AN15511" s="103"/>
      <c r="AP15511" s="103"/>
      <c r="AR15511" s="103"/>
      <c r="AT15511" s="103"/>
      <c r="AV15511" s="103"/>
      <c r="AX15511" s="103"/>
      <c r="AZ15511" s="103"/>
    </row>
    <row r="15512" s="101" customFormat="true" ht="21" hidden="false" customHeight="false" outlineLevel="0" collapsed="false">
      <c r="A15512" s="113"/>
      <c r="C15512" s="497" t="s">
        <v>3253</v>
      </c>
      <c r="D15512" s="100"/>
      <c r="E15512" s="416"/>
      <c r="F15512" s="416"/>
      <c r="G15512" s="428" t="s">
        <v>1245</v>
      </c>
      <c r="H15512" s="416"/>
      <c r="I15512" s="102"/>
      <c r="J15512" s="102"/>
      <c r="K15512" s="100"/>
      <c r="M15512" s="103"/>
      <c r="N15512" s="116"/>
      <c r="P15512" s="103"/>
      <c r="R15512" s="103"/>
      <c r="T15512" s="103"/>
      <c r="V15512" s="103"/>
      <c r="X15512" s="103"/>
      <c r="Z15512" s="103"/>
      <c r="AB15512" s="103"/>
      <c r="AD15512" s="103"/>
      <c r="AF15512" s="103"/>
      <c r="AH15512" s="103"/>
      <c r="AJ15512" s="103"/>
      <c r="AL15512" s="103"/>
      <c r="AN15512" s="103"/>
      <c r="AP15512" s="103"/>
      <c r="AR15512" s="103"/>
      <c r="AT15512" s="103"/>
      <c r="AV15512" s="103"/>
      <c r="AX15512" s="103"/>
      <c r="AZ15512" s="103"/>
    </row>
    <row r="15513" customFormat="false" ht="15" hidden="false" customHeight="false" outlineLevel="0" collapsed="false">
      <c r="A15513" s="55" t="n">
        <v>42171</v>
      </c>
      <c r="B15513" s="56" t="s">
        <v>1539</v>
      </c>
      <c r="C15513" s="56" t="s">
        <v>2625</v>
      </c>
      <c r="D15513" s="30" t="n">
        <v>3754</v>
      </c>
      <c r="E15513" s="44" t="n">
        <v>0.291666666666667</v>
      </c>
      <c r="F15513" s="42" t="n">
        <v>0.583333333333333</v>
      </c>
      <c r="H15513" s="42" t="n">
        <v>0.291666666666667</v>
      </c>
      <c r="I15513" s="29" t="n">
        <v>182</v>
      </c>
      <c r="J15513" s="29" t="n">
        <v>122.5</v>
      </c>
      <c r="K15513" s="30" t="s">
        <v>2626</v>
      </c>
      <c r="M15513" s="31" t="n">
        <f aca="false">P15513+R15513+T15513+V15513+X15513+Z15513+AB15513+AD15513+AF15513+AH15513+AJ15513+AL15513+AN15513+AP15513+AR15513+AT15513+AV15513+AX15513+AZ15513+BB15513+BD15513+BF15513+BH15513+BJ15513+BL15513+BN15513+BP15513</f>
        <v>0</v>
      </c>
    </row>
    <row r="15514" customFormat="false" ht="15" hidden="false" customHeight="false" outlineLevel="0" collapsed="false">
      <c r="A15514" s="55" t="n">
        <v>42171</v>
      </c>
      <c r="B15514" s="56" t="s">
        <v>3245</v>
      </c>
      <c r="C15514" s="56" t="s">
        <v>1226</v>
      </c>
      <c r="D15514" s="30" t="n">
        <v>3755</v>
      </c>
      <c r="E15514" s="44" t="n">
        <v>0.375</v>
      </c>
      <c r="F15514" s="42" t="n">
        <v>0.625</v>
      </c>
      <c r="H15514" s="42" t="n">
        <v>0.25</v>
      </c>
      <c r="I15514" s="29" t="n">
        <v>150</v>
      </c>
      <c r="J15514" s="29" t="n">
        <v>105</v>
      </c>
      <c r="K15514" s="30" t="s">
        <v>3246</v>
      </c>
      <c r="M15514" s="31" t="n">
        <f aca="false">P15514+R15514+T15514+V15514+X15514+Z15514+AB15514+AD15514+AF15514+AH15514+AJ15514+AL15514+AN15514+AP15514+AR15514+AT15514+AV15514+AX15514+AZ15514+BB15514+BD15514+BF15514+BH15514+BJ15514+BL15514+BN15514+BP15514</f>
        <v>0</v>
      </c>
    </row>
    <row r="15515" customFormat="false" ht="15" hidden="false" customHeight="false" outlineLevel="0" collapsed="false">
      <c r="A15515" s="55"/>
      <c r="B15515" s="56"/>
      <c r="C15515" s="56"/>
      <c r="D15515" s="30"/>
      <c r="E15515" s="44"/>
    </row>
    <row r="15516" customFormat="false" ht="15" hidden="false" customHeight="false" outlineLevel="0" collapsed="false">
      <c r="A15516" s="113"/>
      <c r="B15516" s="101"/>
      <c r="C15516" s="101"/>
      <c r="D15516" s="100"/>
      <c r="E15516" s="416"/>
      <c r="F15516" s="100"/>
      <c r="G15516" s="100"/>
      <c r="H15516" s="100"/>
      <c r="I15516" s="102"/>
      <c r="J15516" s="102"/>
      <c r="K15516" s="100"/>
    </row>
    <row r="15517" customFormat="false" ht="21" hidden="false" customHeight="false" outlineLevel="0" collapsed="false">
      <c r="A15517" s="113"/>
      <c r="B15517" s="101"/>
      <c r="C15517" s="101"/>
      <c r="D15517" s="100"/>
      <c r="E15517" s="416"/>
      <c r="F15517" s="100"/>
      <c r="G15517" s="428" t="s">
        <v>1280</v>
      </c>
      <c r="H15517" s="100"/>
      <c r="I15517" s="102"/>
      <c r="J15517" s="102"/>
      <c r="K15517" s="100"/>
    </row>
    <row r="15518" customFormat="false" ht="15" hidden="false" customHeight="false" outlineLevel="0" collapsed="false">
      <c r="A15518" s="55" t="n">
        <v>42172</v>
      </c>
      <c r="B15518" s="56" t="s">
        <v>1539</v>
      </c>
      <c r="C15518" s="56" t="s">
        <v>1226</v>
      </c>
      <c r="D15518" s="30" t="n">
        <v>3756</v>
      </c>
      <c r="E15518" s="44" t="n">
        <v>0.25</v>
      </c>
      <c r="F15518" s="44" t="n">
        <v>0.770833333333334</v>
      </c>
      <c r="G15518" s="30"/>
      <c r="H15518" s="44" t="n">
        <v>0.520833333333333</v>
      </c>
      <c r="I15518" s="29" t="n">
        <v>317.5</v>
      </c>
      <c r="J15518" s="29" t="n">
        <v>218.75</v>
      </c>
      <c r="K15518" s="30" t="s">
        <v>2626</v>
      </c>
      <c r="M15518" s="31" t="n">
        <f aca="false">P15518+R15518+T15518+V15518+X15518+Z15518+AB15518+AD15518+AF15518+AH15518+AJ15518+AL15518+AN15518+AP15518+AR15518+AT15518+AV15518+AX15518+AZ15518+BB15518+BD15518+BF15518+BH15518+BJ15518+BL15518+BN15518+BP15518</f>
        <v>0</v>
      </c>
    </row>
    <row r="15519" customFormat="false" ht="15" hidden="false" customHeight="false" outlineLevel="0" collapsed="false">
      <c r="A15519" s="55" t="n">
        <v>42172</v>
      </c>
      <c r="B15519" s="56" t="s">
        <v>3245</v>
      </c>
      <c r="C15519" s="56" t="s">
        <v>2753</v>
      </c>
      <c r="D15519" s="30" t="n">
        <v>3757</v>
      </c>
      <c r="E15519" s="44" t="n">
        <v>0.333333333333333</v>
      </c>
      <c r="F15519" s="42" t="n">
        <v>0.583333333333333</v>
      </c>
      <c r="H15519" s="42" t="n">
        <v>0.25</v>
      </c>
      <c r="I15519" s="29" t="n">
        <v>205</v>
      </c>
      <c r="J15519" s="29" t="n">
        <v>105</v>
      </c>
      <c r="K15519" s="30" t="s">
        <v>3246</v>
      </c>
      <c r="M15519" s="31" t="n">
        <f aca="false">P15519+R15519+T15519+V15519+X15519+Z15519+AB15519+AD15519+AF15519+AH15519+AJ15519+AL15519+AN15519+AP15519+AR15519+AT15519+AV15519+AX15519+AZ15519+BB15519+BD15519+BF15519+BH15519+BJ15519+BL15519+BN15519+BP15519</f>
        <v>0</v>
      </c>
    </row>
    <row r="15520" customFormat="false" ht="15" hidden="false" customHeight="false" outlineLevel="0" collapsed="false">
      <c r="A15520" s="55" t="n">
        <v>42172</v>
      </c>
      <c r="B15520" s="56" t="s">
        <v>3245</v>
      </c>
      <c r="C15520" s="56" t="s">
        <v>3054</v>
      </c>
      <c r="D15520" s="30" t="n">
        <v>3758</v>
      </c>
      <c r="E15520" s="44" t="n">
        <v>0.59375</v>
      </c>
      <c r="F15520" s="44" t="n">
        <v>0.701388888888889</v>
      </c>
      <c r="H15520" s="42" t="n">
        <v>0.166666666666667</v>
      </c>
      <c r="I15520" s="29" t="n">
        <v>110</v>
      </c>
      <c r="J15520" s="29" t="n">
        <v>70</v>
      </c>
      <c r="K15520" s="30" t="s">
        <v>3246</v>
      </c>
      <c r="M15520" s="31" t="n">
        <f aca="false">P15520+R15520+T15520+V15520+X15520+Z15520+AB15520+AD15520+AF15520+AH15520+AJ15520+AL15520+AN15520+AP15520+AR15520+AT15520+AV15520+AX15520+AZ15520+BB15520+BD15520+BF15520+BH15520+BJ15520+BL15520+BN15520+BP15520</f>
        <v>0</v>
      </c>
    </row>
    <row r="15521" customFormat="false" ht="15" hidden="false" customHeight="false" outlineLevel="0" collapsed="false">
      <c r="A15521" s="55"/>
      <c r="B15521" s="56"/>
      <c r="C15521" s="56"/>
      <c r="D15521" s="30"/>
      <c r="E15521" s="44"/>
    </row>
    <row r="15522" customFormat="false" ht="15" hidden="false" customHeight="false" outlineLevel="0" collapsed="false">
      <c r="A15522" s="113"/>
      <c r="B15522" s="101"/>
      <c r="C15522" s="101"/>
      <c r="D15522" s="100"/>
      <c r="E15522" s="416"/>
      <c r="F15522" s="100"/>
      <c r="G15522" s="100"/>
      <c r="H15522" s="100"/>
      <c r="I15522" s="102"/>
      <c r="J15522" s="102"/>
      <c r="K15522" s="100"/>
    </row>
    <row r="15523" customFormat="false" ht="21" hidden="false" customHeight="false" outlineLevel="0" collapsed="false">
      <c r="A15523" s="113"/>
      <c r="B15523" s="101"/>
      <c r="C15523" s="101"/>
      <c r="D15523" s="100"/>
      <c r="E15523" s="416"/>
      <c r="F15523" s="100"/>
      <c r="G15523" s="428" t="s">
        <v>1260</v>
      </c>
      <c r="H15523" s="100"/>
      <c r="I15523" s="102"/>
      <c r="J15523" s="102"/>
      <c r="K15523" s="100"/>
    </row>
    <row r="15524" customFormat="false" ht="15" hidden="false" customHeight="false" outlineLevel="0" collapsed="false">
      <c r="A15524" s="55" t="n">
        <v>42173</v>
      </c>
      <c r="B15524" s="56" t="s">
        <v>1539</v>
      </c>
      <c r="C15524" s="56" t="s">
        <v>2628</v>
      </c>
      <c r="D15524" s="30" t="n">
        <v>3759</v>
      </c>
      <c r="E15524" s="44" t="n">
        <v>0.333333333333333</v>
      </c>
      <c r="F15524" s="42" t="n">
        <v>0.692361111111111</v>
      </c>
      <c r="G15524" s="3" t="s">
        <v>3041</v>
      </c>
      <c r="H15524" s="42" t="n">
        <v>0.354166666666667</v>
      </c>
      <c r="I15524" s="29" t="n">
        <v>219.5</v>
      </c>
      <c r="J15524" s="29" t="n">
        <v>148.75</v>
      </c>
      <c r="K15524" s="30" t="s">
        <v>2626</v>
      </c>
      <c r="M15524" s="31" t="n">
        <f aca="false">P15524+R15524+T15524+V15524+X15524+Z15524+AB15524+AD15524+AF15524+AH15524+AJ15524+AL15524+AN15524+AP15524+AR15524+AT15524+AV15524+AX15524+AZ15524+BB15524+BD15524+BF15524+BH15524+BJ15524+BL15524+BN15524+BP15524</f>
        <v>0</v>
      </c>
    </row>
    <row r="15525" customFormat="false" ht="15" hidden="false" customHeight="false" outlineLevel="0" collapsed="false">
      <c r="A15525" s="55" t="n">
        <v>42173</v>
      </c>
      <c r="B15525" s="56" t="s">
        <v>3245</v>
      </c>
      <c r="C15525" s="56" t="s">
        <v>2977</v>
      </c>
      <c r="D15525" s="30" t="n">
        <v>3760</v>
      </c>
      <c r="E15525" s="44" t="n">
        <v>0.333333333333333</v>
      </c>
      <c r="F15525" s="42" t="n">
        <v>0.5</v>
      </c>
      <c r="G15525" s="3" t="s">
        <v>3254</v>
      </c>
      <c r="H15525" s="42" t="n">
        <v>0.166666666666667</v>
      </c>
      <c r="I15525" s="29" t="n">
        <v>142</v>
      </c>
      <c r="J15525" s="29" t="n">
        <v>70</v>
      </c>
      <c r="K15525" s="30" t="s">
        <v>3246</v>
      </c>
      <c r="M15525" s="31" t="n">
        <f aca="false">P15525+R15525+T15525+V15525+X15525+Z15525+AB15525+AD15525+AF15525+AH15525+AJ15525+AL15525+AN15525+AP15525+AR15525+AT15525+AV15525+AX15525+AZ15525+BB15525+BD15525+BF15525+BH15525+BJ15525+BL15525+BN15525+BP15525</f>
        <v>0</v>
      </c>
    </row>
    <row r="15526" customFormat="false" ht="15" hidden="false" customHeight="false" outlineLevel="0" collapsed="false">
      <c r="A15526" s="55" t="n">
        <v>42173</v>
      </c>
      <c r="B15526" s="56" t="s">
        <v>3245</v>
      </c>
      <c r="C15526" s="56" t="s">
        <v>2643</v>
      </c>
      <c r="D15526" s="30" t="n">
        <v>3761</v>
      </c>
      <c r="E15526" s="44" t="n">
        <v>0.416666666666667</v>
      </c>
      <c r="F15526" s="42" t="n">
        <v>0.541666666666667</v>
      </c>
      <c r="H15526" s="42" t="n">
        <v>0.166666666666667</v>
      </c>
      <c r="I15526" s="29" t="n">
        <v>139</v>
      </c>
      <c r="J15526" s="29" t="n">
        <v>70</v>
      </c>
      <c r="K15526" s="30" t="s">
        <v>3246</v>
      </c>
      <c r="M15526" s="31" t="n">
        <f aca="false">P15526+R15526+T15526+V15526+X15526+Z15526+AB15526+AD15526+AF15526+AH15526+AJ15526+AL15526+AN15526+AP15526+AR15526+AT15526+AV15526+AX15526+AZ15526+BB15526+BD15526+BF15526+BH15526+BJ15526+BL15526+BN15526+BP15526</f>
        <v>0</v>
      </c>
    </row>
    <row r="15527" customFormat="false" ht="15" hidden="false" customHeight="false" outlineLevel="0" collapsed="false">
      <c r="A15527" s="55" t="n">
        <v>42173</v>
      </c>
      <c r="B15527" s="56" t="s">
        <v>3245</v>
      </c>
      <c r="C15527" s="56" t="s">
        <v>3255</v>
      </c>
      <c r="D15527" s="30" t="n">
        <v>3762</v>
      </c>
      <c r="E15527" s="44" t="n">
        <v>0.5625</v>
      </c>
      <c r="F15527" s="42" t="n">
        <v>0.666666666666667</v>
      </c>
      <c r="H15527" s="42" t="n">
        <v>0.166666666666667</v>
      </c>
      <c r="I15527" s="29" t="n">
        <v>110</v>
      </c>
      <c r="J15527" s="29" t="n">
        <v>70</v>
      </c>
      <c r="K15527" s="30" t="s">
        <v>3246</v>
      </c>
      <c r="M15527" s="31" t="n">
        <f aca="false">P15527+R15527+T15527+V15527+X15527+Z15527+AB15527+AD15527+AF15527+AH15527+AJ15527+AL15527+AN15527+AP15527+AR15527+AT15527+AV15527+AX15527+AZ15527+BB15527+BD15527+BF15527+BH15527+BJ15527+BL15527+BN15527+BP15527</f>
        <v>0</v>
      </c>
    </row>
    <row r="15528" customFormat="false" ht="15" hidden="false" customHeight="false" outlineLevel="0" collapsed="false">
      <c r="A15528" s="55"/>
      <c r="B15528" s="56"/>
      <c r="C15528" s="56"/>
      <c r="D15528" s="30"/>
      <c r="E15528" s="44"/>
    </row>
    <row r="15529" customFormat="false" ht="15" hidden="false" customHeight="false" outlineLevel="0" collapsed="false">
      <c r="A15529" s="113"/>
      <c r="B15529" s="101"/>
      <c r="C15529" s="101"/>
      <c r="D15529" s="100"/>
      <c r="E15529" s="416"/>
      <c r="F15529" s="100"/>
      <c r="G15529" s="100"/>
      <c r="H15529" s="100"/>
      <c r="I15529" s="102"/>
      <c r="J15529" s="102"/>
      <c r="K15529" s="100"/>
    </row>
    <row r="15530" customFormat="false" ht="21" hidden="false" customHeight="false" outlineLevel="0" collapsed="false">
      <c r="A15530" s="113"/>
      <c r="B15530" s="101"/>
      <c r="C15530" s="101"/>
      <c r="D15530" s="100"/>
      <c r="E15530" s="416"/>
      <c r="F15530" s="100"/>
      <c r="G15530" s="428" t="s">
        <v>1295</v>
      </c>
      <c r="H15530" s="100"/>
      <c r="I15530" s="102"/>
      <c r="J15530" s="102"/>
      <c r="K15530" s="100"/>
    </row>
    <row r="15531" customFormat="false" ht="15" hidden="false" customHeight="false" outlineLevel="0" collapsed="false">
      <c r="A15531" s="55" t="n">
        <v>42174</v>
      </c>
      <c r="B15531" s="56" t="s">
        <v>1539</v>
      </c>
      <c r="C15531" s="56" t="s">
        <v>1226</v>
      </c>
      <c r="D15531" s="30" t="n">
        <v>3763</v>
      </c>
      <c r="E15531" s="44" t="n">
        <v>0.25</v>
      </c>
      <c r="F15531" s="42" t="n">
        <v>0.625</v>
      </c>
      <c r="G15531" s="3" t="s">
        <v>3123</v>
      </c>
      <c r="H15531" s="42" t="n">
        <v>0.375</v>
      </c>
      <c r="I15531" s="29" t="n">
        <v>225</v>
      </c>
      <c r="J15531" s="29" t="n">
        <v>157.5</v>
      </c>
      <c r="K15531" s="30" t="s">
        <v>2626</v>
      </c>
      <c r="M15531" s="31" t="n">
        <f aca="false">P15531+R15531+T15531+V15531+X15531+Z15531+AB15531+AD15531+AF15531+AH15531+AJ15531+AL15531+AN15531+AP15531+AR15531+AT15531+AV15531+AX15531+AZ15531+BB15531+BD15531+BF15531+BH15531+BJ15531+BL15531+BN15531+BP15531</f>
        <v>0</v>
      </c>
    </row>
    <row r="15532" customFormat="false" ht="15" hidden="false" customHeight="false" outlineLevel="0" collapsed="false">
      <c r="A15532" s="55" t="n">
        <v>42174</v>
      </c>
      <c r="B15532" s="56" t="s">
        <v>1281</v>
      </c>
      <c r="C15532" s="56" t="s">
        <v>2628</v>
      </c>
      <c r="D15532" s="30" t="n">
        <v>3764</v>
      </c>
      <c r="E15532" s="44" t="n">
        <v>0.3125</v>
      </c>
      <c r="F15532" s="42" t="n">
        <v>0.722222222222222</v>
      </c>
      <c r="G15532" s="3" t="s">
        <v>3123</v>
      </c>
      <c r="H15532" s="42" t="n">
        <v>0.416666666666667</v>
      </c>
      <c r="I15532" s="29" t="n">
        <v>257</v>
      </c>
      <c r="J15532" s="29" t="n">
        <v>175</v>
      </c>
      <c r="K15532" s="30" t="s">
        <v>1504</v>
      </c>
      <c r="M15532" s="31" t="n">
        <f aca="false">P15532+R15532+T15532+V15532+X15532+Z15532+AB15532+AD15532+AF15532+AH15532+AJ15532+AL15532+AN15532+AP15532+AR15532+AT15532+AV15532+AX15532+AZ15532+BB15532+BD15532+BF15532+BH15532+BJ15532+BL15532+BN15532+BP15532</f>
        <v>0</v>
      </c>
    </row>
    <row r="15533" customFormat="false" ht="15" hidden="false" customHeight="false" outlineLevel="0" collapsed="false">
      <c r="A15533" s="55" t="n">
        <v>42174</v>
      </c>
      <c r="B15533" s="56" t="s">
        <v>3249</v>
      </c>
      <c r="C15533" s="56" t="s">
        <v>1215</v>
      </c>
      <c r="D15533" s="30" t="n">
        <v>3765</v>
      </c>
      <c r="E15533" s="44" t="n">
        <v>0.375</v>
      </c>
      <c r="F15533" s="42" t="n">
        <v>0.600694444444444</v>
      </c>
      <c r="H15533" s="42" t="n">
        <v>0.270833333333333</v>
      </c>
      <c r="I15533" s="29" t="n">
        <v>175.5</v>
      </c>
      <c r="J15533" s="29" t="n">
        <v>113.75</v>
      </c>
      <c r="K15533" s="30" t="s">
        <v>3250</v>
      </c>
      <c r="M15533" s="31" t="n">
        <f aca="false">P15533+R15533+T15533+V15533+X15533+Z15533+AB15533+AD15533+AF15533+AH15533+AJ15533+AL15533+AN15533+AP15533+AR15533+AT15533+AV15533+AX15533+AZ15533+BB15533+BD15533+BF15533+BH15533+BJ15533+BL15533+BN15533+BP15533</f>
        <v>0</v>
      </c>
    </row>
    <row r="15534" customFormat="false" ht="15" hidden="false" customHeight="false" outlineLevel="0" collapsed="false">
      <c r="A15534" s="55" t="n">
        <v>42174</v>
      </c>
      <c r="B15534" s="56" t="s">
        <v>3245</v>
      </c>
      <c r="C15534" s="56" t="s">
        <v>2977</v>
      </c>
      <c r="D15534" s="30" t="n">
        <v>3766</v>
      </c>
      <c r="E15534" s="44" t="n">
        <v>0.625</v>
      </c>
      <c r="F15534" s="42" t="n">
        <v>0.71875</v>
      </c>
      <c r="G15534" s="156" t="s">
        <v>1845</v>
      </c>
      <c r="H15534" s="42" t="n">
        <v>0.166666666666667</v>
      </c>
      <c r="I15534" s="29" t="n">
        <v>142</v>
      </c>
      <c r="J15534" s="29" t="n">
        <v>70</v>
      </c>
      <c r="K15534" s="30" t="s">
        <v>3250</v>
      </c>
      <c r="M15534" s="31" t="n">
        <f aca="false">P15534+R15534+T15534+V15534+X15534+Z15534+AB15534+AD15534+AF15534+AH15534+AJ15534+AL15534+AN15534+AP15534+AR15534+AT15534+AV15534+AX15534+AZ15534+BB15534+BD15534+BF15534+BH15534+BJ15534+BL15534+BN15534+BP15534</f>
        <v>0</v>
      </c>
    </row>
    <row r="15535" customFormat="false" ht="15" hidden="false" customHeight="false" outlineLevel="0" collapsed="false">
      <c r="A15535" s="55" t="n">
        <v>42174</v>
      </c>
      <c r="B15535" s="56" t="s">
        <v>3245</v>
      </c>
      <c r="C15535" s="56" t="s">
        <v>2977</v>
      </c>
      <c r="D15535" s="30" t="n">
        <v>3767</v>
      </c>
      <c r="E15535" s="44" t="n">
        <v>0.625</v>
      </c>
      <c r="F15535" s="42" t="n">
        <v>0.708333333333333</v>
      </c>
      <c r="G15535" s="156" t="s">
        <v>1845</v>
      </c>
      <c r="H15535" s="42" t="n">
        <v>0.166666666666667</v>
      </c>
      <c r="I15535" s="29" t="n">
        <v>110</v>
      </c>
      <c r="J15535" s="29" t="n">
        <v>70</v>
      </c>
      <c r="K15535" s="30" t="s">
        <v>1534</v>
      </c>
      <c r="M15535" s="31" t="n">
        <f aca="false">P15535+R15535+T15535+V15535+X15535+Z15535+AB15535+AD15535+AF15535+AH15535+AJ15535+AL15535+AN15535+AP15535+AR15535+AT15535+AV15535+AX15535+AZ15535+BB15535+BD15535+BF15535+BH15535+BJ15535+BL15535+BN15535+BP15535</f>
        <v>0</v>
      </c>
    </row>
    <row r="15536" customFormat="false" ht="15" hidden="false" customHeight="false" outlineLevel="0" collapsed="false">
      <c r="A15536" s="55"/>
      <c r="B15536" s="56"/>
      <c r="C15536" s="56"/>
      <c r="D15536" s="30"/>
      <c r="E15536" s="44"/>
      <c r="F15536" s="42"/>
      <c r="H15536" s="42"/>
    </row>
    <row r="15537" customFormat="false" ht="15" hidden="false" customHeight="false" outlineLevel="0" collapsed="false">
      <c r="A15537" s="113"/>
      <c r="B15537" s="101"/>
      <c r="C15537" s="101"/>
      <c r="D15537" s="100"/>
      <c r="E15537" s="416"/>
      <c r="F15537" s="416"/>
      <c r="G15537" s="100"/>
      <c r="H15537" s="416"/>
      <c r="I15537" s="102"/>
      <c r="J15537" s="102"/>
      <c r="K15537" s="100"/>
    </row>
    <row r="15538" customFormat="false" ht="21" hidden="false" customHeight="false" outlineLevel="0" collapsed="false">
      <c r="A15538" s="113"/>
      <c r="B15538" s="101"/>
      <c r="C15538" s="101"/>
      <c r="D15538" s="100"/>
      <c r="E15538" s="416"/>
      <c r="F15538" s="416"/>
      <c r="G15538" s="428" t="s">
        <v>1227</v>
      </c>
      <c r="H15538" s="416"/>
      <c r="I15538" s="102"/>
      <c r="J15538" s="102"/>
      <c r="K15538" s="100"/>
    </row>
    <row r="15539" customFormat="false" ht="15" hidden="false" customHeight="false" outlineLevel="0" collapsed="false">
      <c r="A15539" s="55" t="n">
        <v>42177</v>
      </c>
      <c r="B15539" s="56" t="s">
        <v>1197</v>
      </c>
      <c r="C15539" s="56" t="s">
        <v>1215</v>
      </c>
      <c r="D15539" s="30" t="n">
        <v>3768</v>
      </c>
      <c r="E15539" s="44" t="n">
        <v>0.333333333333333</v>
      </c>
      <c r="F15539" s="42" t="n">
        <v>0.729166666666667</v>
      </c>
      <c r="G15539" s="3" t="s">
        <v>3200</v>
      </c>
      <c r="H15539" s="42" t="n">
        <v>0.395833333333333</v>
      </c>
      <c r="I15539" s="29" t="n">
        <v>245.5</v>
      </c>
      <c r="J15539" s="29" t="n">
        <v>166.25</v>
      </c>
      <c r="K15539" s="30" t="s">
        <v>2599</v>
      </c>
      <c r="M15539" s="31" t="n">
        <f aca="false">P15539+R15539+T15539+V15539+X15539+Z15539+AB15539+AD15539+AF15539+AH15539+AJ15539+AL15539+AN15539+AP15539+AR15539+AT15539+AV15539+AX15539+AZ15539+BB15539+BD15539+BF15539+BH15539+BJ15539+BL15539+BN15539+BP15539</f>
        <v>0</v>
      </c>
    </row>
    <row r="15540" customFormat="false" ht="15" hidden="false" customHeight="false" outlineLevel="0" collapsed="false">
      <c r="A15540" s="55" t="n">
        <v>42177</v>
      </c>
      <c r="B15540" s="56" t="s">
        <v>1195</v>
      </c>
      <c r="C15540" s="56" t="s">
        <v>490</v>
      </c>
      <c r="D15540" s="30" t="n">
        <v>3769</v>
      </c>
      <c r="E15540" s="44" t="n">
        <v>0.416666666666667</v>
      </c>
      <c r="F15540" s="42" t="n">
        <v>0.6875</v>
      </c>
      <c r="H15540" s="42" t="n">
        <v>0.270833333333333</v>
      </c>
      <c r="I15540" s="29" t="n">
        <v>167.5</v>
      </c>
      <c r="J15540" s="29" t="n">
        <v>113.75</v>
      </c>
      <c r="K15540" s="30" t="s">
        <v>2465</v>
      </c>
      <c r="M15540" s="31" t="n">
        <f aca="false">P15540+R15540+T15540+V15540+X15540+Z15540+AB15540+AD15540+AF15540+AH15540+AJ15540+AL15540+AN15540+AP15540+AR15540+AT15540+AV15540+AX15540+AZ15540+BB15540+BD15540+BF15540+BH15540+BJ15540+BL15540+BN15540+BP15540</f>
        <v>0</v>
      </c>
    </row>
    <row r="15541" customFormat="false" ht="15" hidden="false" customHeight="false" outlineLevel="0" collapsed="false">
      <c r="A15541" s="55"/>
      <c r="B15541" s="56"/>
      <c r="C15541" s="56"/>
      <c r="D15541" s="30"/>
      <c r="E15541" s="44"/>
    </row>
    <row r="15542" customFormat="false" ht="15" hidden="false" customHeight="false" outlineLevel="0" collapsed="false">
      <c r="A15542" s="113"/>
      <c r="B15542" s="101"/>
      <c r="C15542" s="101"/>
      <c r="D15542" s="100"/>
      <c r="E15542" s="416"/>
      <c r="F15542" s="100"/>
      <c r="G15542" s="100"/>
      <c r="H15542" s="100"/>
      <c r="I15542" s="102"/>
      <c r="J15542" s="102"/>
      <c r="K15542" s="100"/>
    </row>
    <row r="15543" customFormat="false" ht="21" hidden="false" customHeight="false" outlineLevel="0" collapsed="false">
      <c r="A15543" s="113"/>
      <c r="B15543" s="101"/>
      <c r="C15543" s="101"/>
      <c r="D15543" s="100"/>
      <c r="E15543" s="416"/>
      <c r="F15543" s="100"/>
      <c r="G15543" s="428" t="s">
        <v>1245</v>
      </c>
      <c r="H15543" s="100"/>
      <c r="I15543" s="102"/>
      <c r="J15543" s="102"/>
      <c r="K15543" s="100"/>
    </row>
    <row r="15544" customFormat="false" ht="15" hidden="false" customHeight="false" outlineLevel="0" collapsed="false">
      <c r="A15544" s="55" t="n">
        <v>42178</v>
      </c>
      <c r="B15544" s="56" t="s">
        <v>1539</v>
      </c>
      <c r="C15544" s="56" t="s">
        <v>2625</v>
      </c>
      <c r="D15544" s="30" t="n">
        <v>3770</v>
      </c>
      <c r="E15544" s="44" t="n">
        <v>0.291666666666667</v>
      </c>
      <c r="F15544" s="42" t="n">
        <v>0.604166666666667</v>
      </c>
      <c r="H15544" s="42" t="n">
        <v>0.3125</v>
      </c>
      <c r="I15544" s="29" t="n">
        <v>194.5</v>
      </c>
      <c r="J15544" s="29" t="n">
        <v>131.25</v>
      </c>
      <c r="K15544" s="30" t="s">
        <v>2626</v>
      </c>
      <c r="M15544" s="31" t="n">
        <f aca="false">P15544+R15544+T15544+V15544+X15544+Z15544+AB15544+AD15544+AF15544+AH15544+AJ15544+AL15544+AN15544+AP15544+AR15544+AT15544+AV15544+AX15544+AZ15544+BB15544+BD15544+BF15544+BH15544+BJ15544+BL15544+BN15544+BP15544</f>
        <v>0</v>
      </c>
    </row>
    <row r="15545" customFormat="false" ht="15" hidden="false" customHeight="false" outlineLevel="0" collapsed="false">
      <c r="A15545" s="55" t="n">
        <v>42178</v>
      </c>
      <c r="B15545" s="56" t="s">
        <v>3245</v>
      </c>
      <c r="C15545" s="56" t="s">
        <v>2628</v>
      </c>
      <c r="D15545" s="30" t="n">
        <v>3771</v>
      </c>
      <c r="E15545" s="44" t="n">
        <v>0.302083333333333</v>
      </c>
      <c r="F15545" s="42" t="n">
        <v>0.604166666666667</v>
      </c>
      <c r="H15545" s="42" t="n">
        <v>0.3125</v>
      </c>
      <c r="I15545" s="29" t="n">
        <v>194.5</v>
      </c>
      <c r="J15545" s="29" t="n">
        <v>131.25</v>
      </c>
      <c r="K15545" s="30" t="s">
        <v>3256</v>
      </c>
      <c r="M15545" s="31" t="n">
        <f aca="false">P15545+R15545+T15545+V15545+X15545+Z15545+AB15545+AD15545+AF15545+AH15545+AJ15545+AL15545+AN15545+AP15545+AR15545+AT15545+AV15545+AX15545+AZ15545+BB15545+BD15545+BF15545+BH15545+BJ15545+BL15545+BN15545+BP15545</f>
        <v>0</v>
      </c>
    </row>
    <row r="15546" customFormat="false" ht="15" hidden="false" customHeight="false" outlineLevel="0" collapsed="false">
      <c r="A15546" s="55" t="n">
        <v>42178</v>
      </c>
      <c r="B15546" s="56" t="s">
        <v>1281</v>
      </c>
      <c r="C15546" s="56" t="s">
        <v>2668</v>
      </c>
      <c r="D15546" s="30" t="n">
        <v>3772</v>
      </c>
      <c r="E15546" s="44" t="n">
        <v>0.333333333333333</v>
      </c>
      <c r="F15546" s="42" t="n">
        <v>0.760416666666667</v>
      </c>
      <c r="G15546" s="3" t="s">
        <v>3257</v>
      </c>
      <c r="H15546" s="42" t="n">
        <v>0.416666666666667</v>
      </c>
      <c r="I15546" s="29" t="n">
        <v>369</v>
      </c>
      <c r="J15546" s="29" t="n">
        <v>192.5</v>
      </c>
      <c r="K15546" s="30" t="s">
        <v>1504</v>
      </c>
      <c r="M15546" s="31" t="n">
        <f aca="false">P15546+R15546+T15546+V15546+X15546+Z15546+AB15546+AD15546+AF15546+AH15546+AJ15546+AL15546+AN15546+AP15546+AR15546+AT15546+AV15546+AX15546+AZ15546+BB15546+BD15546+BF15546+BH15546+BJ15546+BL15546+BN15546+BP15546</f>
        <v>0</v>
      </c>
    </row>
    <row r="15547" customFormat="false" ht="15" hidden="false" customHeight="false" outlineLevel="0" collapsed="false">
      <c r="A15547" s="55" t="n">
        <v>42178</v>
      </c>
      <c r="B15547" s="56" t="s">
        <v>1525</v>
      </c>
      <c r="C15547" s="56" t="s">
        <v>2668</v>
      </c>
      <c r="D15547" s="30" t="n">
        <v>3773</v>
      </c>
      <c r="E15547" s="44" t="n">
        <v>0.333333333333333</v>
      </c>
      <c r="F15547" s="42" t="n">
        <v>0.760416666666667</v>
      </c>
      <c r="G15547" s="3" t="s">
        <v>3258</v>
      </c>
      <c r="H15547" s="42" t="n">
        <v>0.416666666666667</v>
      </c>
      <c r="I15547" s="29" t="n">
        <v>369</v>
      </c>
      <c r="J15547" s="29" t="n">
        <v>192.5</v>
      </c>
      <c r="K15547" s="30" t="s">
        <v>2618</v>
      </c>
      <c r="M15547" s="31" t="n">
        <f aca="false">P15547+R15547+T15547+V15547+X15547+Z15547+AB15547+AD15547+AF15547+AH15547+AJ15547+AL15547+AN15547+AP15547+AR15547+AT15547+AV15547+AX15547+AZ15547+BB15547+BD15547+BF15547+BH15547+BJ15547+BL15547+BN15547+BP15547</f>
        <v>0</v>
      </c>
    </row>
    <row r="15548" customFormat="false" ht="15" hidden="false" customHeight="false" outlineLevel="0" collapsed="false">
      <c r="A15548" s="55" t="n">
        <v>42178</v>
      </c>
      <c r="B15548" s="56" t="s">
        <v>1517</v>
      </c>
      <c r="C15548" s="56" t="s">
        <v>1226</v>
      </c>
      <c r="D15548" s="30" t="n">
        <v>3774</v>
      </c>
      <c r="E15548" s="44" t="n">
        <v>0.447916666666667</v>
      </c>
      <c r="F15548" s="42" t="n">
        <v>0.583333333333333</v>
      </c>
      <c r="H15548" s="42" t="n">
        <v>0.166666666666667</v>
      </c>
      <c r="I15548" s="29" t="n">
        <v>100</v>
      </c>
      <c r="J15548" s="29" t="n">
        <v>70</v>
      </c>
      <c r="K15548" s="30" t="s">
        <v>3226</v>
      </c>
      <c r="M15548" s="31" t="n">
        <f aca="false">P15548+R15548+T15548+V15548+X15548+Z15548+AB15548+AD15548+AF15548+AH15548+AJ15548+AL15548+AN15548+AP15548+AR15548+AT15548+AV15548+AX15548+AZ15548+BB15548+BD15548+BF15548+BH15548+BJ15548+BL15548+BN15548+BP15548</f>
        <v>0</v>
      </c>
    </row>
    <row r="15549" customFormat="false" ht="15" hidden="false" customHeight="false" outlineLevel="0" collapsed="false">
      <c r="A15549" s="55"/>
      <c r="B15549" s="56"/>
      <c r="C15549" s="56"/>
      <c r="D15549" s="30"/>
      <c r="E15549" s="44"/>
    </row>
    <row r="15550" customFormat="false" ht="15" hidden="false" customHeight="false" outlineLevel="0" collapsed="false">
      <c r="A15550" s="113"/>
      <c r="B15550" s="101"/>
      <c r="C15550" s="101"/>
      <c r="D15550" s="100"/>
      <c r="E15550" s="416"/>
      <c r="F15550" s="100"/>
      <c r="G15550" s="100"/>
      <c r="H15550" s="100"/>
      <c r="I15550" s="102"/>
      <c r="J15550" s="102"/>
      <c r="K15550" s="100"/>
    </row>
    <row r="15551" customFormat="false" ht="21" hidden="false" customHeight="false" outlineLevel="0" collapsed="false">
      <c r="A15551" s="113"/>
      <c r="B15551" s="101"/>
      <c r="C15551" s="101"/>
      <c r="D15551" s="100"/>
      <c r="E15551" s="416"/>
      <c r="F15551" s="100"/>
      <c r="G15551" s="428" t="s">
        <v>1343</v>
      </c>
      <c r="H15551" s="100"/>
      <c r="I15551" s="102"/>
      <c r="J15551" s="102"/>
      <c r="K15551" s="100"/>
    </row>
    <row r="15552" customFormat="false" ht="15" hidden="false" customHeight="false" outlineLevel="0" collapsed="false">
      <c r="A15552" s="55" t="n">
        <v>42179</v>
      </c>
      <c r="B15552" s="56" t="s">
        <v>1539</v>
      </c>
      <c r="C15552" s="56" t="s">
        <v>2753</v>
      </c>
      <c r="D15552" s="30" t="n">
        <v>3775</v>
      </c>
      <c r="E15552" s="44" t="n">
        <v>0.395833333333333</v>
      </c>
      <c r="F15552" s="42" t="n">
        <v>0.625</v>
      </c>
      <c r="H15552" s="42" t="n">
        <v>0.229166666666667</v>
      </c>
      <c r="I15552" s="29" t="n">
        <v>188.5</v>
      </c>
      <c r="J15552" s="29" t="n">
        <v>96.25</v>
      </c>
      <c r="K15552" s="30" t="s">
        <v>2626</v>
      </c>
      <c r="M15552" s="31" t="n">
        <f aca="false">P15552+R15552+T15552+V15552+X15552+Z15552+AB15552+AD15552+AF15552+AH15552+AJ15552+AL15552+AN15552+AP15552+AR15552+AT15552+AV15552+AX15552+AZ15552+BB15552+BD15552+BF15552+BH15552+BJ15552+BL15552+BN15552+BP15552</f>
        <v>0</v>
      </c>
    </row>
    <row r="15553" customFormat="false" ht="15" hidden="false" customHeight="false" outlineLevel="0" collapsed="false">
      <c r="A15553" s="55"/>
      <c r="B15553" s="56"/>
      <c r="C15553" s="56"/>
      <c r="D15553" s="30"/>
      <c r="E15553" s="44"/>
    </row>
    <row r="15554" customFormat="false" ht="15" hidden="false" customHeight="false" outlineLevel="0" collapsed="false">
      <c r="A15554" s="113"/>
      <c r="B15554" s="101"/>
      <c r="C15554" s="101"/>
      <c r="D15554" s="100"/>
      <c r="E15554" s="416"/>
      <c r="F15554" s="100"/>
      <c r="G15554" s="100"/>
      <c r="H15554" s="100"/>
      <c r="I15554" s="102"/>
      <c r="J15554" s="102"/>
      <c r="K15554" s="100"/>
    </row>
    <row r="15555" customFormat="false" ht="21" hidden="false" customHeight="false" outlineLevel="0" collapsed="false">
      <c r="A15555" s="113"/>
      <c r="B15555" s="101"/>
      <c r="C15555" s="101"/>
      <c r="D15555" s="100"/>
      <c r="E15555" s="416"/>
      <c r="F15555" s="100"/>
      <c r="G15555" s="428" t="s">
        <v>1439</v>
      </c>
      <c r="H15555" s="100"/>
      <c r="I15555" s="102"/>
      <c r="J15555" s="102"/>
      <c r="K15555" s="100"/>
    </row>
    <row r="15556" customFormat="false" ht="15" hidden="false" customHeight="false" outlineLevel="0" collapsed="false">
      <c r="A15556" s="55" t="n">
        <v>42180</v>
      </c>
      <c r="B15556" s="56" t="s">
        <v>1539</v>
      </c>
      <c r="C15556" s="56" t="s">
        <v>2668</v>
      </c>
      <c r="D15556" s="30" t="n">
        <v>3776</v>
      </c>
      <c r="E15556" s="44" t="n">
        <v>0.25</v>
      </c>
      <c r="F15556" s="42" t="n">
        <v>0.621527777777778</v>
      </c>
      <c r="G15556" s="3" t="s">
        <v>3259</v>
      </c>
      <c r="H15556" s="42" t="n">
        <v>0.375</v>
      </c>
      <c r="I15556" s="29" t="n">
        <v>332.5</v>
      </c>
      <c r="J15556" s="29" t="n">
        <v>175</v>
      </c>
      <c r="K15556" s="30" t="s">
        <v>2626</v>
      </c>
      <c r="M15556" s="31" t="n">
        <f aca="false">P15556+R15556+T15556+V15556+X15556+Z15556+AB15556+AD15556+AF15556+AH15556+AJ15556+AL15556+AN15556+AP15556+AR15556+AT15556+AV15556+AX15556+AZ15556+BB15556+BD15556+BF15556+BH15556+BJ15556+BL15556+BN15556+BP15556</f>
        <v>0</v>
      </c>
    </row>
    <row r="15557" customFormat="false" ht="15" hidden="false" customHeight="false" outlineLevel="0" collapsed="false">
      <c r="A15557" s="55" t="n">
        <v>42180</v>
      </c>
      <c r="B15557" s="56" t="s">
        <v>3249</v>
      </c>
      <c r="C15557" s="56" t="s">
        <v>979</v>
      </c>
      <c r="D15557" s="30" t="n">
        <v>3777</v>
      </c>
      <c r="E15557" s="44" t="n">
        <v>0.333333333333333</v>
      </c>
      <c r="F15557" s="44" t="n">
        <v>0.607638888888889</v>
      </c>
      <c r="H15557" s="42" t="n">
        <v>0.270833333333333</v>
      </c>
      <c r="I15557" s="29" t="n">
        <v>169.5</v>
      </c>
      <c r="J15557" s="29" t="n">
        <v>113.75</v>
      </c>
      <c r="K15557" s="30" t="s">
        <v>3260</v>
      </c>
      <c r="M15557" s="31" t="n">
        <f aca="false">P15557+R15557+T15557+V15557+X15557+Z15557+AB15557+AD15557+AF15557+AH15557+AJ15557+AL15557+AN15557+AP15557+AR15557+AT15557+AV15557+AX15557+AZ15557+BB15557+BD15557+BF15557+BH15557+BJ15557+BL15557+BN15557+BP15557</f>
        <v>0</v>
      </c>
    </row>
    <row r="15558" customFormat="false" ht="15" hidden="false" customHeight="false" outlineLevel="0" collapsed="false">
      <c r="A15558" s="55"/>
      <c r="B15558" s="56"/>
      <c r="C15558" s="56"/>
      <c r="D15558" s="30"/>
      <c r="E15558" s="44"/>
    </row>
    <row r="15559" customFormat="false" ht="15" hidden="false" customHeight="false" outlineLevel="0" collapsed="false">
      <c r="A15559" s="113"/>
      <c r="B15559" s="101"/>
      <c r="C15559" s="101"/>
      <c r="D15559" s="100"/>
      <c r="E15559" s="416"/>
      <c r="F15559" s="100"/>
      <c r="G15559" s="100"/>
      <c r="H15559" s="100"/>
      <c r="I15559" s="102"/>
      <c r="J15559" s="102"/>
      <c r="K15559" s="100"/>
    </row>
    <row r="15560" customFormat="false" ht="21" hidden="false" customHeight="false" outlineLevel="0" collapsed="false">
      <c r="A15560" s="113"/>
      <c r="B15560" s="101"/>
      <c r="C15560" s="101"/>
      <c r="D15560" s="100"/>
      <c r="E15560" s="416"/>
      <c r="F15560" s="100"/>
      <c r="G15560" s="428" t="s">
        <v>1295</v>
      </c>
      <c r="H15560" s="100"/>
      <c r="I15560" s="102"/>
      <c r="J15560" s="102"/>
      <c r="K15560" s="100"/>
    </row>
    <row r="15561" customFormat="false" ht="15" hidden="false" customHeight="false" outlineLevel="0" collapsed="false">
      <c r="A15561" s="55" t="n">
        <v>42181</v>
      </c>
      <c r="B15561" s="56" t="s">
        <v>1539</v>
      </c>
      <c r="C15561" s="56" t="s">
        <v>1226</v>
      </c>
      <c r="D15561" s="30" t="n">
        <v>3778</v>
      </c>
      <c r="E15561" s="44" t="n">
        <v>0.333333333333333</v>
      </c>
      <c r="F15561" s="42" t="n">
        <v>0.5625</v>
      </c>
      <c r="H15561" s="42" t="n">
        <v>0.229166666666667</v>
      </c>
      <c r="I15561" s="29" t="n">
        <v>142.5</v>
      </c>
      <c r="J15561" s="29" t="n">
        <v>96.25</v>
      </c>
      <c r="K15561" s="30" t="s">
        <v>2626</v>
      </c>
      <c r="M15561" s="31" t="n">
        <f aca="false">P15561+R15561+T15561+V15561+X15561+Z15561+AB15561+AD15561+AF15561+AH15561+AJ15561+AL15561+AN15561+AP15561+AR15561+AT15561+AV15561+AX15561+AZ15561+BB15561+BD15561+BF15561+BH15561+BJ15561+BL15561+BN15561+BP15561</f>
        <v>0</v>
      </c>
    </row>
    <row r="15562" customFormat="false" ht="15" hidden="false" customHeight="false" outlineLevel="0" collapsed="false">
      <c r="A15562" s="55" t="n">
        <v>42181</v>
      </c>
      <c r="B15562" s="56" t="s">
        <v>1169</v>
      </c>
      <c r="C15562" s="56" t="s">
        <v>469</v>
      </c>
      <c r="D15562" s="30" t="n">
        <v>3779</v>
      </c>
      <c r="E15562" s="44" t="n">
        <v>0.25</v>
      </c>
      <c r="F15562" s="42" t="n">
        <v>0.625</v>
      </c>
      <c r="H15562" s="42" t="n">
        <v>0.375</v>
      </c>
      <c r="I15562" s="29" t="n">
        <v>332.5</v>
      </c>
      <c r="J15562" s="29" t="n">
        <v>175</v>
      </c>
      <c r="K15562" s="30" t="s">
        <v>1214</v>
      </c>
      <c r="M15562" s="31" t="n">
        <f aca="false">P15562+R15562+T15562+V15562+X15562+Z15562+AB15562+AD15562+AF15562+AH15562+AJ15562+AL15562+AN15562+AP15562+AR15562+AT15562+AV15562+AX15562+AZ15562+BB15562+BD15562+BF15562+BH15562+BJ15562+BL15562+BN15562+BP15562</f>
        <v>0</v>
      </c>
    </row>
    <row r="15563" customFormat="false" ht="15" hidden="false" customHeight="false" outlineLevel="0" collapsed="false">
      <c r="A15563" s="55" t="n">
        <v>42181</v>
      </c>
      <c r="B15563" s="56" t="s">
        <v>1517</v>
      </c>
      <c r="C15563" s="56" t="s">
        <v>2943</v>
      </c>
      <c r="D15563" s="30" t="n">
        <v>3780</v>
      </c>
      <c r="E15563" s="44" t="n">
        <v>0.520833333333333</v>
      </c>
      <c r="F15563" s="42" t="n">
        <v>0.645833333333333</v>
      </c>
      <c r="H15563" s="42" t="n">
        <v>0.166666666666667</v>
      </c>
      <c r="I15563" s="29" t="n">
        <v>108</v>
      </c>
      <c r="J15563" s="29" t="n">
        <v>70</v>
      </c>
      <c r="K15563" s="30" t="s">
        <v>3226</v>
      </c>
      <c r="M15563" s="31" t="n">
        <f aca="false">P15563+R15563+T15563+V15563+X15563+Z15563+AB15563+AD15563+AF15563+AH15563+AJ15563+AL15563+AN15563+AP15563+AR15563+AT15563+AV15563+AX15563+AZ15563+BB15563+BD15563+BF15563+BH15563+BJ15563+BL15563+BN15563+BP15563</f>
        <v>0</v>
      </c>
    </row>
    <row r="15564" customFormat="false" ht="15" hidden="false" customHeight="false" outlineLevel="0" collapsed="false">
      <c r="A15564" s="55"/>
      <c r="B15564" s="56"/>
      <c r="C15564" s="56"/>
      <c r="D15564" s="30"/>
      <c r="E15564" s="44"/>
    </row>
    <row r="15565" customFormat="false" ht="15" hidden="false" customHeight="false" outlineLevel="0" collapsed="false">
      <c r="A15565" s="113"/>
      <c r="B15565" s="101"/>
      <c r="C15565" s="101"/>
      <c r="D15565" s="100"/>
      <c r="E15565" s="416"/>
      <c r="F15565" s="100"/>
      <c r="G15565" s="100"/>
      <c r="H15565" s="100"/>
      <c r="I15565" s="102"/>
      <c r="J15565" s="102"/>
      <c r="K15565" s="100"/>
    </row>
    <row r="15566" customFormat="false" ht="21" hidden="false" customHeight="false" outlineLevel="0" collapsed="false">
      <c r="A15566" s="113"/>
      <c r="B15566" s="101"/>
      <c r="C15566" s="101"/>
      <c r="D15566" s="100"/>
      <c r="E15566" s="416"/>
      <c r="F15566" s="100"/>
      <c r="G15566" s="428" t="s">
        <v>1423</v>
      </c>
      <c r="H15566" s="100"/>
      <c r="I15566" s="102"/>
      <c r="J15566" s="102"/>
      <c r="K15566" s="100"/>
    </row>
    <row r="15567" customFormat="false" ht="15" hidden="false" customHeight="false" outlineLevel="0" collapsed="false">
      <c r="A15567" s="30" t="s">
        <v>3261</v>
      </c>
      <c r="B15567" s="56" t="s">
        <v>1539</v>
      </c>
      <c r="C15567" s="56" t="s">
        <v>1226</v>
      </c>
      <c r="D15567" s="30" t="n">
        <v>3781</v>
      </c>
      <c r="E15567" s="44" t="n">
        <v>0.34375</v>
      </c>
      <c r="F15567" s="42" t="n">
        <v>0.458333333333333</v>
      </c>
      <c r="G15567" s="3" t="s">
        <v>1338</v>
      </c>
      <c r="H15567" s="3" t="s">
        <v>1191</v>
      </c>
      <c r="I15567" s="29" t="n">
        <v>162.5</v>
      </c>
      <c r="J15567" s="29" t="n">
        <v>113.75</v>
      </c>
      <c r="K15567" s="30" t="s">
        <v>2626</v>
      </c>
      <c r="M15567" s="31" t="n">
        <f aca="false">P15567+R15567+T15567+V15567+X15567+Z15567+AB15567+AD15567+AF15567+AH15567+AJ15567+AL15567+AN15567+AP15567+AR15567+AT15567+AV15567+AX15567+AZ15567+BB15567+BD15567+BF15567+BH15567+BJ15567+BL15567+BN15567+BP15567</f>
        <v>0</v>
      </c>
    </row>
    <row r="15568" customFormat="false" ht="15" hidden="false" customHeight="false" outlineLevel="0" collapsed="false">
      <c r="A15568" s="30"/>
      <c r="B15568" s="56"/>
      <c r="C15568" s="56"/>
      <c r="D15568" s="30"/>
      <c r="E15568" s="44"/>
    </row>
    <row r="15569" customFormat="false" ht="15" hidden="false" customHeight="false" outlineLevel="0" collapsed="false">
      <c r="A15569" s="100"/>
      <c r="B15569" s="101"/>
      <c r="C15569" s="101"/>
      <c r="D15569" s="100"/>
      <c r="E15569" s="416"/>
      <c r="F15569" s="100"/>
      <c r="G15569" s="100"/>
      <c r="H15569" s="100"/>
      <c r="I15569" s="102"/>
      <c r="J15569" s="102"/>
      <c r="K15569" s="100"/>
    </row>
    <row r="15570" customFormat="false" ht="21" hidden="false" customHeight="false" outlineLevel="0" collapsed="false">
      <c r="A15570" s="100"/>
      <c r="B15570" s="101"/>
      <c r="C15570" s="101"/>
      <c r="D15570" s="100"/>
      <c r="E15570" s="416"/>
      <c r="F15570" s="100"/>
      <c r="G15570" s="428" t="s">
        <v>1301</v>
      </c>
      <c r="H15570" s="100"/>
      <c r="I15570" s="102"/>
      <c r="J15570" s="102"/>
      <c r="K15570" s="100"/>
    </row>
    <row r="15571" customFormat="false" ht="15" hidden="false" customHeight="false" outlineLevel="0" collapsed="false">
      <c r="A15571" s="55" t="n">
        <v>42184</v>
      </c>
      <c r="B15571" s="56" t="s">
        <v>1539</v>
      </c>
      <c r="C15571" s="56" t="s">
        <v>1226</v>
      </c>
      <c r="D15571" s="30" t="n">
        <v>3782</v>
      </c>
      <c r="E15571" s="44" t="n">
        <v>0.427083333333333</v>
      </c>
      <c r="F15571" s="42" t="n">
        <v>0.604166666666667</v>
      </c>
      <c r="H15571" s="42" t="n">
        <v>0.1875</v>
      </c>
      <c r="I15571" s="29" t="n">
        <v>112.5</v>
      </c>
      <c r="J15571" s="29" t="n">
        <v>78.75</v>
      </c>
      <c r="K15571" s="30" t="s">
        <v>2626</v>
      </c>
      <c r="M15571" s="31" t="n">
        <f aca="false">P15571+R15571+T15571+V15571+X15571+Z15571+AB15571+AD15571+AF15571+AH15571+AJ15571+AL15571+AN15571+AP15571+AR15571+AT15571+AV15571+AX15571+AZ15571+BB15571+BD15571+BF15571+BH15571+BJ15571+BL15571+BN15571+BP15571</f>
        <v>0</v>
      </c>
    </row>
    <row r="15572" customFormat="false" ht="15" hidden="false" customHeight="false" outlineLevel="0" collapsed="false">
      <c r="A15572" s="55"/>
      <c r="B15572" s="56"/>
      <c r="C15572" s="56"/>
      <c r="D15572" s="30"/>
      <c r="E15572" s="44"/>
    </row>
    <row r="15573" customFormat="false" ht="15" hidden="false" customHeight="false" outlineLevel="0" collapsed="false">
      <c r="A15573" s="113"/>
      <c r="B15573" s="101"/>
      <c r="C15573" s="101"/>
      <c r="D15573" s="100"/>
      <c r="E15573" s="416"/>
      <c r="F15573" s="100"/>
      <c r="G15573" s="100"/>
      <c r="H15573" s="100"/>
      <c r="I15573" s="102"/>
      <c r="J15573" s="102"/>
      <c r="K15573" s="100"/>
    </row>
    <row r="15574" customFormat="false" ht="21" hidden="false" customHeight="false" outlineLevel="0" collapsed="false">
      <c r="A15574" s="113"/>
      <c r="B15574" s="101"/>
      <c r="C15574" s="101"/>
      <c r="D15574" s="100"/>
      <c r="E15574" s="416"/>
      <c r="F15574" s="100"/>
      <c r="G15574" s="428" t="s">
        <v>1245</v>
      </c>
      <c r="H15574" s="100"/>
      <c r="I15574" s="102"/>
      <c r="J15574" s="102"/>
      <c r="K15574" s="100"/>
    </row>
    <row r="15575" customFormat="false" ht="15" hidden="false" customHeight="false" outlineLevel="0" collapsed="false">
      <c r="A15575" s="55" t="n">
        <v>42185</v>
      </c>
      <c r="B15575" s="56" t="s">
        <v>2701</v>
      </c>
      <c r="C15575" s="56" t="s">
        <v>2625</v>
      </c>
      <c r="D15575" s="30" t="n">
        <v>3783</v>
      </c>
      <c r="E15575" s="44" t="n">
        <v>0.291666666666667</v>
      </c>
      <c r="F15575" s="42" t="n">
        <v>0.666666666666667</v>
      </c>
      <c r="G15575" s="3" t="s">
        <v>2604</v>
      </c>
      <c r="H15575" s="3" t="s">
        <v>1276</v>
      </c>
      <c r="I15575" s="29" t="n">
        <v>257</v>
      </c>
      <c r="J15575" s="29" t="n">
        <v>175</v>
      </c>
      <c r="K15575" s="30" t="s">
        <v>2626</v>
      </c>
      <c r="M15575" s="31" t="n">
        <f aca="false">P15575+R15575+T15575+V15575+X15575+Z15575+AB15575+AD15575+AF15575+AH15575+AJ15575+AL15575+AN15575+AP15575+AR15575+AT15575+AV15575+AX15575+AZ15575+BB15575+BD15575+BF15575+BH15575+BJ15575+BL15575+BN15575+BP15575</f>
        <v>0</v>
      </c>
    </row>
    <row r="15576" customFormat="false" ht="15" hidden="false" customHeight="false" outlineLevel="0" collapsed="false">
      <c r="A15576" s="55"/>
      <c r="B15576" s="56"/>
      <c r="C15576" s="56"/>
      <c r="D15576" s="30"/>
      <c r="E15576" s="44"/>
    </row>
    <row r="15577" customFormat="false" ht="15" hidden="false" customHeight="false" outlineLevel="0" collapsed="false">
      <c r="A15577" s="55"/>
      <c r="B15577" s="56"/>
      <c r="C15577" s="56"/>
      <c r="D15577" s="30"/>
      <c r="E15577" s="44"/>
    </row>
    <row r="15578" customFormat="false" ht="15" hidden="false" customHeight="false" outlineLevel="0" collapsed="false">
      <c r="A15578" s="55"/>
      <c r="B15578" s="56"/>
      <c r="C15578" s="56"/>
      <c r="D15578" s="30"/>
      <c r="E15578" s="44"/>
      <c r="I15578" s="29" t="n">
        <v>172</v>
      </c>
      <c r="J15578" s="29" t="n">
        <v>392</v>
      </c>
    </row>
    <row r="15579" customFormat="false" ht="15" hidden="false" customHeight="false" outlineLevel="0" collapsed="false">
      <c r="A15579" s="55"/>
      <c r="B15579" s="56"/>
      <c r="C15579" s="56"/>
      <c r="D15579" s="30"/>
      <c r="E15579" s="44"/>
      <c r="I15579" s="29" t="n">
        <f aca="false">SUM(I15513:I15578)</f>
        <v>6102</v>
      </c>
      <c r="J15579" s="29" t="n">
        <f aca="false">SUM(J15513:J15578)</f>
        <v>4049.5</v>
      </c>
    </row>
    <row r="15580" customFormat="false" ht="15" hidden="false" customHeight="false" outlineLevel="0" collapsed="false">
      <c r="A15580" s="132"/>
      <c r="B15580" s="133"/>
      <c r="C15580" s="133"/>
      <c r="D15580" s="134"/>
      <c r="E15580" s="135"/>
      <c r="F15580" s="134"/>
      <c r="G15580" s="134"/>
      <c r="H15580" s="134"/>
      <c r="I15580" s="136"/>
      <c r="J15580" s="136"/>
      <c r="K15580" s="134"/>
    </row>
    <row r="15581" customFormat="false" ht="21" hidden="false" customHeight="false" outlineLevel="0" collapsed="false">
      <c r="A15581" s="132"/>
      <c r="B15581" s="133"/>
      <c r="C15581" s="207" t="s">
        <v>3262</v>
      </c>
      <c r="D15581" s="134"/>
      <c r="E15581" s="135"/>
      <c r="F15581" s="134"/>
      <c r="G15581" s="134"/>
      <c r="H15581" s="134"/>
      <c r="I15581" s="136"/>
      <c r="J15581" s="136"/>
      <c r="K15581" s="134"/>
    </row>
    <row r="15582" customFormat="false" ht="15" hidden="false" customHeight="false" outlineLevel="0" collapsed="false">
      <c r="A15582" s="113"/>
      <c r="B15582" s="101"/>
      <c r="C15582" s="101"/>
      <c r="D15582" s="100"/>
      <c r="E15582" s="416"/>
      <c r="F15582" s="100"/>
      <c r="G15582" s="100"/>
      <c r="H15582" s="498"/>
      <c r="I15582" s="102"/>
      <c r="J15582" s="102"/>
      <c r="K15582" s="100"/>
    </row>
    <row r="15583" customFormat="false" ht="21" hidden="false" customHeight="false" outlineLevel="0" collapsed="false">
      <c r="A15583" s="113"/>
      <c r="B15583" s="101"/>
      <c r="C15583" s="101"/>
      <c r="D15583" s="100"/>
      <c r="E15583" s="416"/>
      <c r="F15583" s="100"/>
      <c r="G15583" s="428" t="s">
        <v>1280</v>
      </c>
      <c r="H15583" s="100"/>
      <c r="I15583" s="102"/>
      <c r="J15583" s="102"/>
      <c r="K15583" s="100"/>
    </row>
    <row r="15584" customFormat="false" ht="15" hidden="false" customHeight="false" outlineLevel="0" collapsed="false">
      <c r="A15584" s="55" t="n">
        <v>42186</v>
      </c>
      <c r="B15584" s="56" t="s">
        <v>1539</v>
      </c>
      <c r="C15584" s="56" t="s">
        <v>2668</v>
      </c>
      <c r="D15584" s="30" t="n">
        <v>3784</v>
      </c>
      <c r="E15584" s="44" t="n">
        <v>0.25</v>
      </c>
      <c r="F15584" s="42" t="n">
        <v>0.660416666666667</v>
      </c>
      <c r="G15584" s="3" t="s">
        <v>1341</v>
      </c>
      <c r="H15584" s="3" t="s">
        <v>1283</v>
      </c>
      <c r="I15584" s="29" t="n">
        <v>365.7</v>
      </c>
      <c r="J15584" s="29" t="n">
        <v>192.5</v>
      </c>
      <c r="K15584" s="30" t="s">
        <v>2626</v>
      </c>
      <c r="M15584" s="31" t="n">
        <f aca="false">P15584+R15584+T15584+V15584+X15584+Z15584+AB15584+AD15584+AF15584+AH15584+AJ15584+AL15584+AN15584+AP15584+AR15584+AT15584+AV15584+AX15584+AZ15584+BB15584+BD15584+BF15584+BH15584+BJ15584+BL15584+BN15584+BP15584</f>
        <v>0</v>
      </c>
    </row>
    <row r="15585" customFormat="false" ht="15" hidden="false" customHeight="false" outlineLevel="0" collapsed="false">
      <c r="A15585" s="55" t="n">
        <v>42186</v>
      </c>
      <c r="B15585" s="56" t="s">
        <v>3245</v>
      </c>
      <c r="C15585" s="56" t="s">
        <v>3219</v>
      </c>
      <c r="D15585" s="30" t="n">
        <v>3785</v>
      </c>
      <c r="E15585" s="44" t="n">
        <v>0.333333333333333</v>
      </c>
      <c r="F15585" s="42" t="n">
        <v>0.5</v>
      </c>
      <c r="H15585" s="42" t="n">
        <v>0.166666666666667</v>
      </c>
      <c r="I15585" s="29" t="n">
        <v>108</v>
      </c>
      <c r="J15585" s="29" t="n">
        <v>70</v>
      </c>
      <c r="K15585" s="30" t="s">
        <v>3256</v>
      </c>
      <c r="M15585" s="31" t="n">
        <f aca="false">P15585+R15585+T15585+V15585+X15585+Z15585+AB15585+AD15585+AF15585+AH15585+AJ15585+AL15585+AN15585+AP15585+AR15585+AT15585+AV15585+AX15585+AZ15585+BB15585+BD15585+BF15585+BH15585+BJ15585+BL15585+BN15585+BP15585</f>
        <v>0</v>
      </c>
    </row>
    <row r="15586" customFormat="false" ht="15" hidden="false" customHeight="false" outlineLevel="0" collapsed="false">
      <c r="A15586" s="55" t="n">
        <v>42186</v>
      </c>
      <c r="B15586" s="56" t="s">
        <v>383</v>
      </c>
      <c r="C15586" s="56" t="s">
        <v>1032</v>
      </c>
      <c r="D15586" s="30" t="n">
        <v>3786</v>
      </c>
      <c r="E15586" s="44" t="n">
        <v>0.354166666666667</v>
      </c>
      <c r="F15586" s="42" t="n">
        <v>0.649305555555556</v>
      </c>
      <c r="H15586" s="42" t="n">
        <v>0.291666666666667</v>
      </c>
      <c r="I15586" s="29" t="n">
        <v>238</v>
      </c>
      <c r="J15586" s="29" t="n">
        <v>122.5</v>
      </c>
      <c r="K15586" s="30" t="s">
        <v>3228</v>
      </c>
      <c r="M15586" s="31" t="n">
        <f aca="false">P15586+R15586+T15586+V15586+X15586+Z15586+AB15586+AD15586+AF15586+AH15586+AJ15586+AL15586+AN15586+AP15586+AR15586+AT15586+AV15586+AX15586+AZ15586+BB15586+BD15586+BF15586+BH15586+BJ15586+BL15586+BN15586+BP15586</f>
        <v>0</v>
      </c>
    </row>
    <row r="15587" customFormat="false" ht="15" hidden="false" customHeight="false" outlineLevel="0" collapsed="false">
      <c r="A15587" s="55" t="n">
        <v>42186</v>
      </c>
      <c r="B15587" s="56" t="s">
        <v>3245</v>
      </c>
      <c r="C15587" s="56" t="s">
        <v>3011</v>
      </c>
      <c r="D15587" s="30" t="n">
        <v>3787</v>
      </c>
      <c r="E15587" s="44" t="n">
        <v>0.4375</v>
      </c>
      <c r="F15587" s="42" t="n">
        <v>0.5</v>
      </c>
      <c r="H15587" s="42" t="n">
        <v>0.166666666666667</v>
      </c>
      <c r="I15587" s="29" t="n">
        <v>107</v>
      </c>
      <c r="J15587" s="29" t="n">
        <v>70</v>
      </c>
      <c r="K15587" s="30" t="s">
        <v>3256</v>
      </c>
      <c r="M15587" s="31" t="n">
        <f aca="false">P15587+R15587+T15587+V15587+X15587+Z15587+AB15587+AD15587+AF15587+AH15587+AJ15587+AL15587+AN15587+AP15587+AR15587+AT15587+AV15587+AX15587+AZ15587+BB15587+BD15587+BF15587+BH15587+BJ15587+BL15587+BN15587+BP15587</f>
        <v>0</v>
      </c>
    </row>
    <row r="15588" customFormat="false" ht="15" hidden="false" customHeight="false" outlineLevel="0" collapsed="false">
      <c r="A15588" s="55"/>
      <c r="B15588" s="56"/>
      <c r="C15588" s="56"/>
      <c r="D15588" s="30"/>
      <c r="E15588" s="30"/>
    </row>
    <row r="15589" customFormat="false" ht="15" hidden="false" customHeight="false" outlineLevel="0" collapsed="false">
      <c r="A15589" s="113"/>
      <c r="B15589" s="101"/>
      <c r="C15589" s="101"/>
      <c r="D15589" s="100"/>
      <c r="E15589" s="100"/>
      <c r="F15589" s="100"/>
      <c r="G15589" s="100"/>
      <c r="H15589" s="100"/>
      <c r="I15589" s="102"/>
      <c r="J15589" s="102"/>
      <c r="K15589" s="100"/>
    </row>
    <row r="15590" customFormat="false" ht="21" hidden="false" customHeight="false" outlineLevel="0" collapsed="false">
      <c r="A15590" s="113"/>
      <c r="B15590" s="101"/>
      <c r="C15590" s="101"/>
      <c r="D15590" s="100"/>
      <c r="E15590" s="100"/>
      <c r="F15590" s="100"/>
      <c r="G15590" s="428" t="s">
        <v>1439</v>
      </c>
      <c r="H15590" s="100"/>
      <c r="I15590" s="102"/>
      <c r="J15590" s="102"/>
      <c r="K15590" s="100"/>
    </row>
    <row r="15591" customFormat="false" ht="15" hidden="false" customHeight="false" outlineLevel="0" collapsed="false">
      <c r="A15591" s="55" t="n">
        <v>42187</v>
      </c>
      <c r="B15591" s="56" t="s">
        <v>1539</v>
      </c>
      <c r="C15591" s="56" t="s">
        <v>2668</v>
      </c>
      <c r="D15591" s="30" t="n">
        <v>3788</v>
      </c>
      <c r="E15591" s="44" t="n">
        <v>0.25</v>
      </c>
      <c r="F15591" s="42" t="n">
        <v>0.626388888888889</v>
      </c>
      <c r="G15591" s="3" t="s">
        <v>1341</v>
      </c>
      <c r="H15591" s="3" t="s">
        <v>1276</v>
      </c>
      <c r="I15591" s="29" t="n">
        <v>332.7</v>
      </c>
      <c r="J15591" s="29" t="n">
        <v>175</v>
      </c>
      <c r="K15591" s="30" t="s">
        <v>2626</v>
      </c>
      <c r="M15591" s="31" t="n">
        <f aca="false">P15591+R15591+T15591+V15591+X15591+Z15591+AB15591+AD15591+AF15591+AH15591+AJ15591+AL15591+AN15591+AP15591+AR15591+AT15591+AV15591+AX15591+AZ15591+BB15591+BD15591+BF15591+BH15591+BJ15591+BL15591+BN15591+BP15591</f>
        <v>0</v>
      </c>
    </row>
    <row r="15592" customFormat="false" ht="15" hidden="false" customHeight="false" outlineLevel="0" collapsed="false">
      <c r="A15592" s="55" t="n">
        <v>42187</v>
      </c>
      <c r="B15592" s="56" t="s">
        <v>3245</v>
      </c>
      <c r="C15592" s="56" t="s">
        <v>2628</v>
      </c>
      <c r="D15592" s="30" t="n">
        <v>3789</v>
      </c>
      <c r="E15592" s="44" t="n">
        <v>0.322916666666667</v>
      </c>
      <c r="F15592" s="42" t="n">
        <v>0.729166666666667</v>
      </c>
      <c r="H15592" s="42" t="n">
        <v>0.416666666666667</v>
      </c>
      <c r="I15592" s="29" t="n">
        <v>257</v>
      </c>
      <c r="J15592" s="29" t="n">
        <v>175</v>
      </c>
      <c r="K15592" s="30" t="s">
        <v>3246</v>
      </c>
      <c r="M15592" s="31" t="n">
        <f aca="false">P15592+R15592+T15592+V15592+X15592+Z15592+AB15592+AD15592+AF15592+AH15592+AJ15592+AL15592+AN15592+AP15592+AR15592+AT15592+AV15592+AX15592+AZ15592+BB15592+BD15592+BF15592+BH15592+BJ15592+BL15592+BN15592+BP15592</f>
        <v>0</v>
      </c>
    </row>
    <row r="15593" customFormat="false" ht="15" hidden="false" customHeight="false" outlineLevel="0" collapsed="false">
      <c r="A15593" s="55"/>
      <c r="B15593" s="56"/>
      <c r="C15593" s="56"/>
      <c r="D15593" s="30"/>
      <c r="E15593" s="44"/>
    </row>
    <row r="15594" customFormat="false" ht="15" hidden="false" customHeight="false" outlineLevel="0" collapsed="false">
      <c r="A15594" s="113"/>
      <c r="B15594" s="101"/>
      <c r="C15594" s="101"/>
      <c r="D15594" s="100"/>
      <c r="E15594" s="416"/>
      <c r="F15594" s="100"/>
      <c r="G15594" s="100"/>
      <c r="H15594" s="100"/>
      <c r="I15594" s="102"/>
      <c r="J15594" s="102"/>
      <c r="K15594" s="100"/>
    </row>
    <row r="15595" customFormat="false" ht="21" hidden="false" customHeight="false" outlineLevel="0" collapsed="false">
      <c r="A15595" s="113"/>
      <c r="B15595" s="101"/>
      <c r="C15595" s="101"/>
      <c r="D15595" s="100"/>
      <c r="E15595" s="416"/>
      <c r="F15595" s="100"/>
      <c r="G15595" s="428" t="s">
        <v>1295</v>
      </c>
      <c r="H15595" s="100"/>
      <c r="I15595" s="102"/>
      <c r="J15595" s="102"/>
      <c r="K15595" s="100"/>
    </row>
    <row r="15596" customFormat="false" ht="15" hidden="false" customHeight="false" outlineLevel="0" collapsed="false">
      <c r="A15596" s="55" t="n">
        <v>42188</v>
      </c>
      <c r="B15596" s="56" t="s">
        <v>1539</v>
      </c>
      <c r="C15596" s="56" t="s">
        <v>1226</v>
      </c>
      <c r="D15596" s="30" t="n">
        <v>3790</v>
      </c>
      <c r="E15596" s="44" t="n">
        <v>0.270833333333333</v>
      </c>
      <c r="F15596" s="42" t="n">
        <v>0.604166666666667</v>
      </c>
      <c r="H15596" s="42" t="n">
        <v>0.333333333333333</v>
      </c>
      <c r="I15596" s="29" t="n">
        <v>200</v>
      </c>
      <c r="J15596" s="29" t="n">
        <v>140</v>
      </c>
      <c r="K15596" s="30" t="s">
        <v>2626</v>
      </c>
      <c r="M15596" s="31" t="n">
        <f aca="false">P15596+R15596+T15596+V15596+X15596+Z15596+AB15596+AD15596+AF15596+AH15596+AJ15596+AL15596+AN15596+AP15596+AR15596+AT15596+AV15596+AX15596+AZ15596+BB15596+BD15596+BF15596+BH15596+BJ15596+BL15596+BN15596+BP15596</f>
        <v>0</v>
      </c>
    </row>
    <row r="15597" customFormat="false" ht="15" hidden="false" customHeight="false" outlineLevel="0" collapsed="false">
      <c r="A15597" s="55" t="n">
        <v>42188</v>
      </c>
      <c r="B15597" s="56" t="s">
        <v>3245</v>
      </c>
      <c r="C15597" s="56" t="s">
        <v>2668</v>
      </c>
      <c r="D15597" s="30" t="n">
        <v>3791</v>
      </c>
      <c r="E15597" s="44" t="n">
        <v>0.25</v>
      </c>
      <c r="F15597" s="42" t="n">
        <v>0.644444444444444</v>
      </c>
      <c r="G15597" s="3" t="s">
        <v>1341</v>
      </c>
      <c r="H15597" s="3" t="s">
        <v>1230</v>
      </c>
      <c r="I15597" s="29" t="n">
        <v>349.2</v>
      </c>
      <c r="J15597" s="29" t="n">
        <v>183.75</v>
      </c>
      <c r="K15597" s="30" t="s">
        <v>3246</v>
      </c>
      <c r="M15597" s="31" t="n">
        <f aca="false">P15597+R15597+T15597+V15597+X15597+Z15597+AB15597+AD15597+AF15597+AH15597+AJ15597+AL15597+AN15597+AP15597+AR15597+AT15597+AV15597+AX15597+AZ15597+BB15597+BD15597+BF15597+BH15597+BJ15597+BL15597+BN15597+BP15597</f>
        <v>0</v>
      </c>
    </row>
    <row r="15598" customFormat="false" ht="15" hidden="false" customHeight="false" outlineLevel="0" collapsed="false">
      <c r="A15598" s="55" t="n">
        <v>42188</v>
      </c>
      <c r="B15598" s="56" t="s">
        <v>2636</v>
      </c>
      <c r="C15598" s="56" t="s">
        <v>3229</v>
      </c>
      <c r="D15598" s="30" t="n">
        <v>3792</v>
      </c>
      <c r="E15598" s="44" t="n">
        <v>0.3125</v>
      </c>
      <c r="F15598" s="42" t="n">
        <v>0.583333333333333</v>
      </c>
      <c r="G15598" s="3" t="s">
        <v>2804</v>
      </c>
      <c r="H15598" s="3" t="s">
        <v>1358</v>
      </c>
      <c r="I15598" s="29" t="n">
        <v>232</v>
      </c>
      <c r="J15598" s="29" t="n">
        <v>157.5</v>
      </c>
      <c r="K15598" s="30" t="s">
        <v>2381</v>
      </c>
      <c r="M15598" s="31" t="n">
        <f aca="false">P15598+R15598+T15598+V15598+X15598+Z15598+AB15598+AD15598+AF15598+AH15598+AJ15598+AL15598+AN15598+AP15598+AR15598+AT15598+AV15598+AX15598+AZ15598+BB15598+BD15598+BF15598+BH15598+BJ15598+BL15598+BN15598+BP15598</f>
        <v>0</v>
      </c>
    </row>
    <row r="15599" customFormat="false" ht="15" hidden="false" customHeight="false" outlineLevel="0" collapsed="false">
      <c r="A15599" s="55" t="n">
        <v>42188</v>
      </c>
      <c r="B15599" s="56" t="s">
        <v>1169</v>
      </c>
      <c r="C15599" s="56" t="s">
        <v>1032</v>
      </c>
      <c r="D15599" s="30" t="n">
        <v>3793</v>
      </c>
      <c r="E15599" s="44" t="n">
        <v>0.395833333333333</v>
      </c>
      <c r="F15599" s="42" t="n">
        <v>0.520833333333333</v>
      </c>
      <c r="H15599" s="42" t="n">
        <v>0.166666666666667</v>
      </c>
      <c r="I15599" s="29" t="n">
        <v>139</v>
      </c>
      <c r="J15599" s="29" t="n">
        <v>70</v>
      </c>
      <c r="K15599" s="30" t="s">
        <v>1214</v>
      </c>
      <c r="M15599" s="31" t="n">
        <f aca="false">P15599+R15599+T15599+V15599+X15599+Z15599+AB15599+AD15599+AF15599+AH15599+AJ15599+AL15599+AN15599+AP15599+AR15599+AT15599+AV15599+AX15599+AZ15599+BB15599+BD15599+BF15599+BH15599+BJ15599+BL15599+BN15599+BP15599</f>
        <v>0</v>
      </c>
    </row>
    <row r="15600" customFormat="false" ht="15" hidden="false" customHeight="false" outlineLevel="0" collapsed="false">
      <c r="A15600" s="90" t="n">
        <v>42188</v>
      </c>
      <c r="B15600" s="33" t="s">
        <v>3249</v>
      </c>
      <c r="C15600" s="33" t="s">
        <v>3263</v>
      </c>
      <c r="D15600" s="91" t="n">
        <v>3794</v>
      </c>
      <c r="E15600" s="129" t="n">
        <v>0.447916666666667</v>
      </c>
      <c r="K15600" s="30" t="s">
        <v>3246</v>
      </c>
      <c r="M15600" s="31" t="n">
        <f aca="false">P15600+R15600+T15600+V15600+X15600+Z15600+AB15600+AD15600+AF15600+AH15600+AJ15600+AL15600+AN15600+AP15600+AR15600+AT15600+AV15600+AX15600+AZ15600+BB15600+BD15600+BF15600+BH15600+BJ15600+BL15600+BN15600+BP15600</f>
        <v>0</v>
      </c>
    </row>
    <row r="15601" customFormat="false" ht="15" hidden="false" customHeight="false" outlineLevel="0" collapsed="false">
      <c r="A15601" s="55"/>
      <c r="B15601" s="56"/>
      <c r="C15601" s="56"/>
      <c r="D15601" s="30"/>
      <c r="E15601" s="44"/>
    </row>
    <row r="15602" customFormat="false" ht="15" hidden="false" customHeight="false" outlineLevel="0" collapsed="false">
      <c r="A15602" s="113"/>
      <c r="B15602" s="101"/>
      <c r="C15602" s="101"/>
      <c r="D15602" s="100"/>
      <c r="E15602" s="416"/>
      <c r="F15602" s="100"/>
      <c r="G15602" s="100"/>
      <c r="H15602" s="100"/>
      <c r="I15602" s="102"/>
      <c r="J15602" s="102"/>
      <c r="K15602" s="100"/>
    </row>
    <row r="15603" customFormat="false" ht="21" hidden="false" customHeight="false" outlineLevel="0" collapsed="false">
      <c r="A15603" s="113"/>
      <c r="B15603" s="101"/>
      <c r="C15603" s="101"/>
      <c r="D15603" s="100"/>
      <c r="E15603" s="416"/>
      <c r="F15603" s="100"/>
      <c r="G15603" s="428" t="s">
        <v>1227</v>
      </c>
      <c r="H15603" s="100"/>
      <c r="I15603" s="102"/>
      <c r="J15603" s="102"/>
      <c r="K15603" s="100"/>
    </row>
    <row r="15604" customFormat="false" ht="15" hidden="false" customHeight="false" outlineLevel="0" collapsed="false">
      <c r="A15604" s="55" t="n">
        <v>42191</v>
      </c>
      <c r="B15604" s="56" t="s">
        <v>1525</v>
      </c>
      <c r="C15604" s="56" t="s">
        <v>2638</v>
      </c>
      <c r="D15604" s="30" t="n">
        <v>3795</v>
      </c>
      <c r="E15604" s="44" t="n">
        <v>0.34375</v>
      </c>
      <c r="F15604" s="42" t="n">
        <v>0.475694444444444</v>
      </c>
      <c r="H15604" s="42" t="n">
        <v>0.166666666666667</v>
      </c>
      <c r="I15604" s="29" t="n">
        <v>107</v>
      </c>
      <c r="J15604" s="29" t="n">
        <v>70</v>
      </c>
      <c r="K15604" s="30" t="s">
        <v>2618</v>
      </c>
      <c r="M15604" s="31" t="n">
        <f aca="false">P15604+R15604+T15604+V15604+X15604+Z15604+AB15604+AD15604+AF15604+AH15604+AJ15604+AL15604+AN15604+AP15604+AR15604+AT15604+AV15604+AX15604+AZ15604+BB15604+BD15604+BF15604+BH15604+BJ15604+BL15604+BN15604+BP15604</f>
        <v>0</v>
      </c>
    </row>
    <row r="15605" customFormat="false" ht="15" hidden="false" customHeight="false" outlineLevel="0" collapsed="false">
      <c r="A15605" s="55" t="n">
        <v>42191</v>
      </c>
      <c r="B15605" s="56" t="s">
        <v>1525</v>
      </c>
      <c r="C15605" s="56" t="s">
        <v>2668</v>
      </c>
      <c r="D15605" s="30" t="n">
        <v>3796</v>
      </c>
      <c r="E15605" s="30" t="n">
        <v>89363</v>
      </c>
      <c r="F15605" s="3" t="n">
        <v>89498</v>
      </c>
      <c r="G15605" s="3" t="s">
        <v>3264</v>
      </c>
      <c r="H15605" s="3" t="s">
        <v>3265</v>
      </c>
      <c r="I15605" s="29" t="n">
        <v>360</v>
      </c>
      <c r="J15605" s="29" t="n">
        <v>207.9</v>
      </c>
      <c r="K15605" s="30" t="s">
        <v>2618</v>
      </c>
      <c r="M15605" s="31" t="n">
        <f aca="false">P15605+R15605+T15605+V15605+X15605+Z15605+AB15605+AD15605+AF15605+AH15605+AJ15605+AL15605+AN15605+AP15605+AR15605+AT15605+AV15605+AX15605+AZ15605+BB15605+BD15605+BF15605+BH15605+BJ15605+BL15605+BN15605+BP15605</f>
        <v>0</v>
      </c>
    </row>
    <row r="15606" customFormat="false" ht="15" hidden="false" customHeight="false" outlineLevel="0" collapsed="false">
      <c r="A15606" s="55" t="n">
        <v>42191</v>
      </c>
      <c r="B15606" s="56" t="s">
        <v>1539</v>
      </c>
      <c r="C15606" s="56" t="s">
        <v>2668</v>
      </c>
      <c r="D15606" s="30" t="n">
        <v>3797</v>
      </c>
      <c r="E15606" s="30" t="n">
        <v>13870</v>
      </c>
      <c r="F15606" s="3" t="n">
        <v>14006</v>
      </c>
      <c r="G15606" s="3" t="s">
        <v>2755</v>
      </c>
      <c r="H15606" s="3" t="s">
        <v>3266</v>
      </c>
      <c r="I15606" s="29" t="n">
        <v>362.2</v>
      </c>
      <c r="J15606" s="29" t="n">
        <v>209.44</v>
      </c>
      <c r="K15606" s="30" t="s">
        <v>2626</v>
      </c>
      <c r="M15606" s="31" t="n">
        <f aca="false">P15606+R15606+T15606+V15606+X15606+Z15606+AB15606+AD15606+AF15606+AH15606+AJ15606+AL15606+AN15606+AP15606+AR15606+AT15606+AV15606+AX15606+AZ15606+BB15606+BD15606+BF15606+BH15606+BJ15606+BL15606+BN15606+BP15606</f>
        <v>0</v>
      </c>
    </row>
    <row r="15607" customFormat="false" ht="15" hidden="false" customHeight="false" outlineLevel="0" collapsed="false">
      <c r="A15607" s="55" t="n">
        <v>42191</v>
      </c>
      <c r="B15607" s="56" t="s">
        <v>1195</v>
      </c>
      <c r="C15607" s="56" t="s">
        <v>490</v>
      </c>
      <c r="D15607" s="30" t="n">
        <v>3798</v>
      </c>
      <c r="E15607" s="44" t="n">
        <v>0.427083333333333</v>
      </c>
      <c r="F15607" s="42" t="n">
        <v>0.59375</v>
      </c>
      <c r="H15607" s="42" t="n">
        <v>0.166666666666667</v>
      </c>
      <c r="I15607" s="29" t="n">
        <v>100</v>
      </c>
      <c r="J15607" s="29" t="n">
        <v>70</v>
      </c>
      <c r="K15607" s="30" t="s">
        <v>2465</v>
      </c>
      <c r="M15607" s="31" t="n">
        <f aca="false">P15607+R15607+T15607+V15607+X15607+Z15607+AB15607+AD15607+AF15607+AH15607+AJ15607+AL15607+AN15607+AP15607+AR15607+AT15607+AV15607+AX15607+AZ15607+BB15607+BD15607+BF15607+BH15607+BJ15607+BL15607+BN15607+BP15607</f>
        <v>0</v>
      </c>
    </row>
    <row r="15608" customFormat="false" ht="15" hidden="false" customHeight="false" outlineLevel="0" collapsed="false">
      <c r="A15608" s="55"/>
      <c r="B15608" s="56"/>
      <c r="C15608" s="56"/>
      <c r="D15608" s="30"/>
      <c r="E15608" s="30"/>
    </row>
    <row r="15609" customFormat="false" ht="15" hidden="false" customHeight="false" outlineLevel="0" collapsed="false">
      <c r="A15609" s="113"/>
      <c r="B15609" s="101"/>
      <c r="C15609" s="101"/>
      <c r="D15609" s="100"/>
      <c r="E15609" s="100"/>
      <c r="F15609" s="100"/>
      <c r="G15609" s="100"/>
      <c r="H15609" s="100"/>
      <c r="I15609" s="102"/>
      <c r="J15609" s="102"/>
      <c r="K15609" s="100"/>
    </row>
    <row r="15610" customFormat="false" ht="21" hidden="false" customHeight="false" outlineLevel="0" collapsed="false">
      <c r="A15610" s="113"/>
      <c r="B15610" s="101"/>
      <c r="C15610" s="101"/>
      <c r="D15610" s="100"/>
      <c r="E15610" s="100"/>
      <c r="F15610" s="100"/>
      <c r="G15610" s="428" t="s">
        <v>1245</v>
      </c>
      <c r="H15610" s="100"/>
      <c r="I15610" s="102"/>
      <c r="J15610" s="102"/>
      <c r="K15610" s="100"/>
    </row>
    <row r="15611" customFormat="false" ht="15" hidden="false" customHeight="false" outlineLevel="0" collapsed="false">
      <c r="A15611" s="55" t="n">
        <v>42192</v>
      </c>
      <c r="B15611" s="56" t="s">
        <v>1539</v>
      </c>
      <c r="C15611" s="56" t="s">
        <v>2625</v>
      </c>
      <c r="D15611" s="30" t="n">
        <v>3799</v>
      </c>
      <c r="E15611" s="44" t="n">
        <v>0.291666666666667</v>
      </c>
      <c r="F15611" s="42" t="n">
        <v>0.625</v>
      </c>
      <c r="H15611" s="42" t="n">
        <v>0.333333333333333</v>
      </c>
      <c r="I15611" s="29" t="n">
        <v>207</v>
      </c>
      <c r="J15611" s="29" t="n">
        <v>140</v>
      </c>
      <c r="K15611" s="30" t="s">
        <v>2626</v>
      </c>
      <c r="M15611" s="31" t="n">
        <f aca="false">P15611+R15611+T15611+V15611+X15611+Z15611+AB15611+AD15611+AF15611+AH15611+AJ15611+AL15611+AN15611+AP15611+AR15611+AT15611+AV15611+AX15611+AZ15611+BB15611+BD15611+BF15611+BH15611+BJ15611+BL15611+BN15611+BP15611</f>
        <v>0</v>
      </c>
    </row>
    <row r="15612" customFormat="false" ht="15" hidden="false" customHeight="false" outlineLevel="0" collapsed="false">
      <c r="A15612" s="55"/>
      <c r="B15612" s="56"/>
      <c r="C15612" s="56"/>
      <c r="D15612" s="30"/>
      <c r="E15612" s="44"/>
    </row>
    <row r="15613" customFormat="false" ht="15" hidden="false" customHeight="false" outlineLevel="0" collapsed="false">
      <c r="A15613" s="113"/>
      <c r="B15613" s="101"/>
      <c r="C15613" s="101"/>
      <c r="D15613" s="100"/>
      <c r="E15613" s="416"/>
      <c r="F15613" s="100"/>
      <c r="G15613" s="100"/>
      <c r="H15613" s="100"/>
      <c r="I15613" s="102"/>
      <c r="J15613" s="102"/>
      <c r="K15613" s="100"/>
    </row>
    <row r="15614" customFormat="false" ht="21" hidden="false" customHeight="false" outlineLevel="0" collapsed="false">
      <c r="A15614" s="113"/>
      <c r="B15614" s="101"/>
      <c r="C15614" s="101"/>
      <c r="D15614" s="100"/>
      <c r="E15614" s="416"/>
      <c r="F15614" s="100"/>
      <c r="G15614" s="428" t="s">
        <v>1343</v>
      </c>
      <c r="H15614" s="329"/>
      <c r="I15614" s="330" t="s">
        <v>3267</v>
      </c>
      <c r="J15614" s="330"/>
      <c r="K15614" s="100"/>
    </row>
    <row r="15615" customFormat="false" ht="15" hidden="false" customHeight="false" outlineLevel="0" collapsed="false">
      <c r="A15615" s="55" t="n">
        <v>42193</v>
      </c>
      <c r="B15615" s="56" t="s">
        <v>2627</v>
      </c>
      <c r="C15615" s="56" t="s">
        <v>3268</v>
      </c>
      <c r="D15615" s="30" t="n">
        <v>3800</v>
      </c>
      <c r="E15615" s="44" t="n">
        <v>0.416666666666667</v>
      </c>
      <c r="F15615" s="42" t="n">
        <v>0.583333333333333</v>
      </c>
      <c r="G15615" s="3" t="s">
        <v>3033</v>
      </c>
      <c r="H15615" s="42" t="n">
        <v>0.166666666666667</v>
      </c>
      <c r="I15615" s="29" t="n">
        <v>142</v>
      </c>
      <c r="J15615" s="29" t="n">
        <v>70</v>
      </c>
      <c r="K15615" s="30" t="s">
        <v>2619</v>
      </c>
      <c r="M15615" s="31" t="n">
        <f aca="false">P15615+R15615+T15615+V15615+X15615+Z15615+AB15615+AD15615+AF15615+AH15615+AJ15615+AL15615+AN15615+AP15615+AR15615+AT15615+AV15615+AX15615+AZ15615+BB15615+BD15615+BF15615+BH15615+BJ15615+BL15615+BN15615+BP15615</f>
        <v>0</v>
      </c>
    </row>
    <row r="15616" customFormat="false" ht="15" hidden="false" customHeight="false" outlineLevel="0" collapsed="false">
      <c r="A15616" s="55"/>
      <c r="B15616" s="56"/>
      <c r="C15616" s="56"/>
      <c r="D15616" s="30"/>
      <c r="E15616" s="44"/>
    </row>
    <row r="15617" customFormat="false" ht="15" hidden="false" customHeight="false" outlineLevel="0" collapsed="false">
      <c r="A15617" s="113"/>
      <c r="B15617" s="101"/>
      <c r="C15617" s="101"/>
      <c r="D15617" s="100"/>
      <c r="E15617" s="416"/>
      <c r="F15617" s="100"/>
      <c r="G15617" s="100"/>
      <c r="H15617" s="100"/>
      <c r="I15617" s="102"/>
      <c r="J15617" s="102"/>
      <c r="K15617" s="100"/>
    </row>
    <row r="15618" customFormat="false" ht="21" hidden="false" customHeight="false" outlineLevel="0" collapsed="false">
      <c r="A15618" s="113"/>
      <c r="B15618" s="101"/>
      <c r="C15618" s="101"/>
      <c r="D15618" s="100"/>
      <c r="E15618" s="416"/>
      <c r="F15618" s="100"/>
      <c r="G15618" s="428" t="s">
        <v>1295</v>
      </c>
      <c r="H15618" s="100"/>
      <c r="I15618" s="102"/>
      <c r="J15618" s="102"/>
      <c r="K15618" s="100"/>
    </row>
    <row r="15619" customFormat="false" ht="15" hidden="false" customHeight="false" outlineLevel="0" collapsed="false">
      <c r="A15619" s="55" t="n">
        <v>42195</v>
      </c>
      <c r="B15619" s="56" t="s">
        <v>2627</v>
      </c>
      <c r="C15619" s="56" t="s">
        <v>2628</v>
      </c>
      <c r="D15619" s="30" t="n">
        <v>3801</v>
      </c>
      <c r="E15619" s="44" t="n">
        <v>0.333333333333333</v>
      </c>
      <c r="F15619" s="42" t="n">
        <v>0.659722222222222</v>
      </c>
      <c r="G15619" s="3" t="s">
        <v>3041</v>
      </c>
      <c r="H15619" s="42" t="n">
        <v>0.333333333333333</v>
      </c>
      <c r="I15619" s="29" t="n">
        <v>207</v>
      </c>
      <c r="J15619" s="29" t="n">
        <v>140</v>
      </c>
      <c r="K15619" s="30" t="s">
        <v>2619</v>
      </c>
      <c r="M15619" s="31" t="n">
        <f aca="false">P15619+R15619+T15619+V15619+X15619+Z15619+AB15619+AD15619+AF15619+AH15619+AJ15619+AL15619+AN15619+AP15619+AR15619+AT15619+AV15619+AX15619+AZ15619+BB15619+BD15619+BF15619+BH15619+BJ15619+BL15619+BN15619+BP15619</f>
        <v>0</v>
      </c>
    </row>
    <row r="15620" customFormat="false" ht="15" hidden="false" customHeight="false" outlineLevel="0" collapsed="false">
      <c r="A15620" s="55"/>
      <c r="B15620" s="56"/>
      <c r="C15620" s="56"/>
      <c r="D15620" s="30"/>
      <c r="E15620" s="44"/>
    </row>
    <row r="15621" customFormat="false" ht="15" hidden="false" customHeight="false" outlineLevel="0" collapsed="false">
      <c r="A15621" s="113"/>
      <c r="B15621" s="101"/>
      <c r="C15621" s="101"/>
      <c r="D15621" s="100"/>
      <c r="E15621" s="416"/>
      <c r="F15621" s="100"/>
      <c r="G15621" s="100"/>
      <c r="H15621" s="100"/>
      <c r="I15621" s="102"/>
      <c r="J15621" s="102"/>
      <c r="K15621" s="100"/>
    </row>
    <row r="15622" customFormat="false" ht="21" hidden="false" customHeight="false" outlineLevel="0" collapsed="false">
      <c r="A15622" s="113"/>
      <c r="B15622" s="101"/>
      <c r="C15622" s="101"/>
      <c r="D15622" s="100"/>
      <c r="E15622" s="416"/>
      <c r="F15622" s="100"/>
      <c r="G15622" s="428" t="s">
        <v>1301</v>
      </c>
      <c r="H15622" s="100"/>
      <c r="I15622" s="102"/>
      <c r="J15622" s="102"/>
      <c r="K15622" s="100"/>
    </row>
    <row r="15623" customFormat="false" ht="15" hidden="false" customHeight="false" outlineLevel="0" collapsed="false">
      <c r="A15623" s="55" t="n">
        <v>42198</v>
      </c>
      <c r="B15623" s="56" t="s">
        <v>1195</v>
      </c>
      <c r="C15623" s="56" t="s">
        <v>2637</v>
      </c>
      <c r="D15623" s="30" t="n">
        <v>3802</v>
      </c>
      <c r="E15623" s="44" t="n">
        <v>0.541666666666667</v>
      </c>
      <c r="F15623" s="42" t="n">
        <v>0.684027777777778</v>
      </c>
      <c r="H15623" s="42" t="n">
        <v>0.166666666666667</v>
      </c>
      <c r="I15623" s="29" t="n">
        <v>110</v>
      </c>
      <c r="J15623" s="29" t="n">
        <v>70</v>
      </c>
      <c r="K15623" s="30" t="s">
        <v>2465</v>
      </c>
      <c r="M15623" s="31" t="n">
        <f aca="false">P15623+R15623+T15623+V15623+X15623+Z15623+AB15623+AD15623+AF15623+AH15623+AJ15623+AL15623+AN15623+AP15623+AR15623+AT15623+AV15623+AX15623+AZ15623+BB15623+BD15623+BF15623+BH15623+BJ15623+BL15623+BN15623+BP15623</f>
        <v>0</v>
      </c>
    </row>
    <row r="15624" customFormat="false" ht="15" hidden="false" customHeight="false" outlineLevel="0" collapsed="false">
      <c r="A15624" s="55"/>
      <c r="B15624" s="56"/>
      <c r="C15624" s="56"/>
      <c r="D15624" s="30"/>
      <c r="E15624" s="44"/>
    </row>
    <row r="15625" customFormat="false" ht="15" hidden="false" customHeight="false" outlineLevel="0" collapsed="false">
      <c r="A15625" s="113"/>
      <c r="B15625" s="101"/>
      <c r="C15625" s="101"/>
      <c r="D15625" s="100"/>
      <c r="E15625" s="416"/>
      <c r="F15625" s="100"/>
      <c r="G15625" s="100"/>
      <c r="H15625" s="100"/>
      <c r="I15625" s="102"/>
      <c r="J15625" s="102"/>
      <c r="K15625" s="100"/>
    </row>
    <row r="15626" customFormat="false" ht="21" hidden="false" customHeight="false" outlineLevel="0" collapsed="false">
      <c r="A15626" s="113"/>
      <c r="B15626" s="101"/>
      <c r="C15626" s="101"/>
      <c r="D15626" s="100"/>
      <c r="E15626" s="416"/>
      <c r="F15626" s="100"/>
      <c r="G15626" s="499" t="s">
        <v>1274</v>
      </c>
      <c r="H15626" s="100"/>
      <c r="I15626" s="102"/>
      <c r="J15626" s="102"/>
      <c r="K15626" s="100"/>
    </row>
    <row r="15627" customFormat="false" ht="15" hidden="false" customHeight="false" outlineLevel="0" collapsed="false">
      <c r="A15627" s="55" t="n">
        <v>42199</v>
      </c>
      <c r="B15627" s="56" t="s">
        <v>1195</v>
      </c>
      <c r="C15627" s="56" t="s">
        <v>842</v>
      </c>
      <c r="D15627" s="30" t="n">
        <v>3803</v>
      </c>
      <c r="E15627" s="44" t="n">
        <v>0.291666666666667</v>
      </c>
      <c r="F15627" s="42" t="n">
        <v>0.583333333333333</v>
      </c>
      <c r="H15627" s="42" t="n">
        <v>0.291666666666667</v>
      </c>
      <c r="I15627" s="29" t="n">
        <v>182</v>
      </c>
      <c r="J15627" s="29" t="n">
        <v>122.5</v>
      </c>
      <c r="K15627" s="30" t="s">
        <v>2465</v>
      </c>
      <c r="M15627" s="31" t="n">
        <f aca="false">P15627+R15627+T15627+V15627+X15627+Z15627+AB15627+AD15627+AF15627+AH15627+AJ15627+AL15627+AN15627+AP15627+AR15627+AT15627+AV15627+AX15627+AZ15627+BB15627+BD15627+BF15627+BH15627+BJ15627+BL15627+BN15627+BP15627</f>
        <v>0</v>
      </c>
    </row>
    <row r="15628" customFormat="false" ht="15" hidden="false" customHeight="false" outlineLevel="0" collapsed="false">
      <c r="A15628" s="55" t="n">
        <v>42199</v>
      </c>
      <c r="B15628" s="56" t="s">
        <v>1193</v>
      </c>
      <c r="C15628" s="56" t="s">
        <v>3015</v>
      </c>
      <c r="D15628" s="30" t="n">
        <v>3804</v>
      </c>
      <c r="E15628" s="44" t="n">
        <v>0.458333333333333</v>
      </c>
      <c r="F15628" s="42" t="n">
        <v>0.618055555555556</v>
      </c>
      <c r="H15628" s="42" t="n">
        <v>0.166666666666667</v>
      </c>
      <c r="I15628" s="29" t="n">
        <v>107</v>
      </c>
      <c r="J15628" s="29" t="n">
        <v>70</v>
      </c>
      <c r="K15628" s="30" t="s">
        <v>1216</v>
      </c>
      <c r="M15628" s="31" t="n">
        <f aca="false">P15628+R15628+T15628+V15628+X15628+Z15628+AB15628+AD15628+AF15628+AH15628+AJ15628+AL15628+AN15628+AP15628+AR15628+AT15628+AV15628+AX15628+AZ15628+BB15628+BD15628+BF15628+BH15628+BJ15628+BL15628+BN15628+BP15628</f>
        <v>0</v>
      </c>
    </row>
    <row r="15629" customFormat="false" ht="15" hidden="false" customHeight="false" outlineLevel="0" collapsed="false">
      <c r="A15629" s="55"/>
      <c r="B15629" s="56"/>
      <c r="C15629" s="56"/>
      <c r="D15629" s="30"/>
      <c r="E15629" s="44"/>
    </row>
    <row r="15630" customFormat="false" ht="15" hidden="false" customHeight="false" outlineLevel="0" collapsed="false">
      <c r="A15630" s="113"/>
      <c r="B15630" s="101"/>
      <c r="C15630" s="101"/>
      <c r="D15630" s="100"/>
      <c r="E15630" s="416"/>
      <c r="F15630" s="100"/>
      <c r="G15630" s="100"/>
      <c r="H15630" s="100"/>
      <c r="I15630" s="102"/>
      <c r="J15630" s="102"/>
      <c r="K15630" s="100"/>
    </row>
    <row r="15631" customFormat="false" ht="21" hidden="false" customHeight="false" outlineLevel="0" collapsed="false">
      <c r="A15631" s="113"/>
      <c r="B15631" s="101"/>
      <c r="C15631" s="101"/>
      <c r="D15631" s="100"/>
      <c r="E15631" s="416"/>
      <c r="F15631" s="100"/>
      <c r="G15631" s="428" t="s">
        <v>1343</v>
      </c>
      <c r="H15631" s="100"/>
      <c r="I15631" s="102"/>
      <c r="J15631" s="102"/>
      <c r="K15631" s="100"/>
    </row>
    <row r="15632" customFormat="false" ht="15" hidden="false" customHeight="false" outlineLevel="0" collapsed="false">
      <c r="A15632" s="55" t="n">
        <v>42200</v>
      </c>
      <c r="B15632" s="56" t="s">
        <v>1539</v>
      </c>
      <c r="C15632" s="56" t="s">
        <v>2977</v>
      </c>
      <c r="D15632" s="30" t="n">
        <v>3805</v>
      </c>
      <c r="E15632" s="44" t="n">
        <v>0.5625</v>
      </c>
      <c r="F15632" s="42" t="n">
        <v>0.645833333333333</v>
      </c>
      <c r="H15632" s="42" t="n">
        <v>0.166666666666667</v>
      </c>
      <c r="I15632" s="29" t="n">
        <v>110</v>
      </c>
      <c r="J15632" s="29" t="n">
        <v>70</v>
      </c>
      <c r="K15632" s="30" t="s">
        <v>2626</v>
      </c>
      <c r="M15632" s="31" t="n">
        <f aca="false">P15632+R15632+T15632+V15632+X15632+Z15632+AB15632+AD15632+AF15632+AH15632+AJ15632+AL15632+AN15632+AP15632+AR15632+AT15632+AV15632+AX15632+AZ15632+BB15632+BD15632+BF15632+BH15632+BJ15632+BL15632+BN15632+BP15632</f>
        <v>0</v>
      </c>
    </row>
    <row r="15633" customFormat="false" ht="15" hidden="false" customHeight="false" outlineLevel="0" collapsed="false">
      <c r="A15633" s="55"/>
      <c r="B15633" s="56"/>
      <c r="C15633" s="56"/>
      <c r="D15633" s="30"/>
      <c r="E15633" s="44"/>
    </row>
    <row r="15634" customFormat="false" ht="15" hidden="false" customHeight="false" outlineLevel="0" collapsed="false">
      <c r="A15634" s="55"/>
      <c r="B15634" s="56"/>
      <c r="C15634" s="56"/>
      <c r="D15634" s="30"/>
      <c r="E15634" s="44"/>
    </row>
    <row r="15635" customFormat="false" ht="15" hidden="false" customHeight="false" outlineLevel="0" collapsed="false">
      <c r="A15635" s="55"/>
      <c r="B15635" s="56"/>
      <c r="C15635" s="56"/>
      <c r="D15635" s="30"/>
      <c r="E15635" s="44"/>
      <c r="H15635" s="355"/>
      <c r="I15635" s="349" t="n">
        <f aca="false">SUM(I15584:I15634)</f>
        <v>4322.8</v>
      </c>
      <c r="J15635" s="349" t="n">
        <f aca="false">SUM(J15584:J15634)</f>
        <v>2596.09</v>
      </c>
    </row>
    <row r="15636" customFormat="false" ht="15" hidden="false" customHeight="false" outlineLevel="0" collapsed="false">
      <c r="A15636" s="55"/>
      <c r="B15636" s="56"/>
      <c r="C15636" s="56"/>
      <c r="D15636" s="30"/>
      <c r="E15636" s="44"/>
    </row>
    <row r="15637" customFormat="false" ht="15" hidden="false" customHeight="false" outlineLevel="0" collapsed="false">
      <c r="A15637" s="55"/>
      <c r="B15637" s="56"/>
      <c r="C15637" s="56"/>
      <c r="D15637" s="30"/>
      <c r="E15637" s="44"/>
    </row>
    <row r="15638" customFormat="false" ht="15" hidden="false" customHeight="false" outlineLevel="0" collapsed="false">
      <c r="A15638" s="55"/>
      <c r="B15638" s="56"/>
      <c r="C15638" s="56"/>
      <c r="D15638" s="30"/>
      <c r="E15638" s="44"/>
    </row>
    <row r="15639" customFormat="false" ht="15" hidden="false" customHeight="false" outlineLevel="0" collapsed="false">
      <c r="A15639" s="113"/>
      <c r="B15639" s="101"/>
      <c r="C15639" s="101"/>
      <c r="D15639" s="100"/>
      <c r="E15639" s="416"/>
      <c r="F15639" s="100"/>
      <c r="G15639" s="100"/>
      <c r="H15639" s="100"/>
      <c r="I15639" s="102"/>
      <c r="J15639" s="102"/>
      <c r="K15639" s="100"/>
    </row>
    <row r="15640" customFormat="false" ht="15" hidden="false" customHeight="false" outlineLevel="0" collapsed="false">
      <c r="A15640" s="228"/>
      <c r="B15640" s="199"/>
      <c r="C15640" s="199"/>
      <c r="D15640" s="198"/>
      <c r="E15640" s="422"/>
      <c r="F15640" s="198"/>
      <c r="G15640" s="198"/>
      <c r="H15640" s="198"/>
      <c r="I15640" s="200"/>
      <c r="J15640" s="200"/>
      <c r="K15640" s="198"/>
    </row>
    <row r="15641" customFormat="false" ht="21" hidden="false" customHeight="false" outlineLevel="0" collapsed="false">
      <c r="A15641" s="228"/>
      <c r="B15641" s="199"/>
      <c r="C15641" s="500" t="s">
        <v>2084</v>
      </c>
      <c r="D15641" s="198"/>
      <c r="E15641" s="422"/>
      <c r="F15641" s="198"/>
      <c r="G15641" s="499" t="s">
        <v>1295</v>
      </c>
      <c r="H15641" s="501"/>
      <c r="I15641" s="502" t="s">
        <v>3269</v>
      </c>
      <c r="J15641" s="502"/>
      <c r="K15641" s="198"/>
    </row>
    <row r="15642" customFormat="false" ht="15" hidden="false" customHeight="false" outlineLevel="0" collapsed="false">
      <c r="A15642" s="55" t="n">
        <v>42202</v>
      </c>
      <c r="B15642" s="56" t="s">
        <v>2627</v>
      </c>
      <c r="C15642" s="56" t="s">
        <v>2628</v>
      </c>
      <c r="D15642" s="30" t="n">
        <v>3806</v>
      </c>
      <c r="E15642" s="44" t="n">
        <v>0.333333333333333</v>
      </c>
      <c r="F15642" s="42" t="n">
        <v>0.763888888888889</v>
      </c>
      <c r="H15642" s="42" t="n">
        <v>0.4375</v>
      </c>
      <c r="I15642" s="29" t="n">
        <v>269.5</v>
      </c>
      <c r="J15642" s="29" t="n">
        <v>183.75</v>
      </c>
      <c r="K15642" s="30" t="s">
        <v>2619</v>
      </c>
      <c r="M15642" s="31" t="n">
        <f aca="false">P15642+R15642+T15642+V15642+X15642+Z15642+AB15642+AD15642+AF15642+AH15642+AJ15642+AL15642+AN15642+AP15642+AR15642+AT15642+AV15642+AX15642+AZ15642+BB15642+BD15642+BF15642+BH15642+BJ15642+BL15642+BN15642+BP15642</f>
        <v>0</v>
      </c>
    </row>
    <row r="15643" customFormat="false" ht="15" hidden="false" customHeight="false" outlineLevel="0" collapsed="false">
      <c r="A15643" s="55" t="n">
        <v>42202</v>
      </c>
      <c r="B15643" s="56" t="s">
        <v>2627</v>
      </c>
      <c r="C15643" s="56" t="s">
        <v>2943</v>
      </c>
      <c r="D15643" s="30" t="n">
        <v>3807</v>
      </c>
      <c r="E15643" s="44" t="n">
        <v>0.666666666666667</v>
      </c>
      <c r="F15643" s="42" t="n">
        <v>0.791666666666667</v>
      </c>
      <c r="G15643" s="3" t="s">
        <v>1170</v>
      </c>
      <c r="H15643" s="3" t="s">
        <v>1191</v>
      </c>
      <c r="I15643" s="29" t="n">
        <v>140.5</v>
      </c>
      <c r="J15643" s="29" t="n">
        <v>92.75</v>
      </c>
      <c r="K15643" s="30" t="s">
        <v>2619</v>
      </c>
      <c r="M15643" s="31" t="n">
        <f aca="false">P15643+R15643+T15643+V15643+X15643+Z15643+AB15643+AD15643+AF15643+AH15643+AJ15643+AL15643+AN15643+AP15643+AR15643+AT15643+AV15643+AX15643+AZ15643+BB15643+BD15643+BF15643+BH15643+BJ15643+BL15643+BN15643+BP15643</f>
        <v>0</v>
      </c>
    </row>
    <row r="15644" customFormat="false" ht="15" hidden="false" customHeight="false" outlineLevel="0" collapsed="false">
      <c r="A15644" s="55"/>
      <c r="B15644" s="56"/>
      <c r="C15644" s="56"/>
      <c r="D15644" s="30"/>
      <c r="E15644" s="44"/>
    </row>
    <row r="15645" customFormat="false" ht="15" hidden="false" customHeight="false" outlineLevel="0" collapsed="false">
      <c r="A15645" s="113"/>
      <c r="B15645" s="101"/>
      <c r="C15645" s="101"/>
      <c r="D15645" s="100"/>
      <c r="E15645" s="416"/>
      <c r="F15645" s="100"/>
      <c r="G15645" s="100"/>
      <c r="H15645" s="100"/>
      <c r="I15645" s="102"/>
      <c r="J15645" s="102"/>
      <c r="K15645" s="100"/>
    </row>
    <row r="15646" customFormat="false" ht="21" hidden="false" customHeight="false" outlineLevel="0" collapsed="false">
      <c r="A15646" s="113"/>
      <c r="B15646" s="101"/>
      <c r="C15646" s="101"/>
      <c r="D15646" s="100"/>
      <c r="E15646" s="416"/>
      <c r="F15646" s="100"/>
      <c r="G15646" s="428" t="s">
        <v>1227</v>
      </c>
      <c r="H15646" s="100"/>
      <c r="I15646" s="102"/>
      <c r="J15646" s="102"/>
      <c r="K15646" s="100"/>
    </row>
    <row r="15647" customFormat="false" ht="15" hidden="false" customHeight="false" outlineLevel="0" collapsed="false">
      <c r="A15647" s="55" t="n">
        <v>42205</v>
      </c>
      <c r="B15647" s="56" t="s">
        <v>2627</v>
      </c>
      <c r="C15647" s="56" t="s">
        <v>2638</v>
      </c>
      <c r="D15647" s="30" t="n">
        <v>3808</v>
      </c>
      <c r="E15647" s="44" t="n">
        <v>0.489583333333333</v>
      </c>
      <c r="F15647" s="42" t="n">
        <v>0.608333333333333</v>
      </c>
      <c r="G15647" s="156" t="s">
        <v>3270</v>
      </c>
      <c r="H15647" s="42" t="n">
        <v>0.166666666666667</v>
      </c>
      <c r="I15647" s="29" t="n">
        <v>107</v>
      </c>
      <c r="J15647" s="29" t="n">
        <v>70</v>
      </c>
      <c r="K15647" s="30" t="s">
        <v>2619</v>
      </c>
      <c r="M15647" s="31" t="n">
        <f aca="false">P15647+R15647+T15647+V15647+X15647+Z15647+AB15647+AD15647+AF15647+AH15647+AJ15647+AL15647+AN15647+AP15647+AR15647+AT15647+AV15647+AX15647+AZ15647+BB15647+BD15647+BF15647+BH15647+BJ15647+BL15647+BN15647+BP15647</f>
        <v>0</v>
      </c>
    </row>
    <row r="15648" customFormat="false" ht="15" hidden="false" customHeight="false" outlineLevel="0" collapsed="false">
      <c r="A15648" s="55" t="n">
        <v>42205</v>
      </c>
      <c r="B15648" s="56" t="s">
        <v>2636</v>
      </c>
      <c r="C15648" s="56" t="s">
        <v>2638</v>
      </c>
      <c r="D15648" s="30" t="n">
        <v>3809</v>
      </c>
      <c r="E15648" s="44" t="n">
        <v>0.489583333333333</v>
      </c>
      <c r="F15648" s="42" t="n">
        <v>0.604166666666667</v>
      </c>
      <c r="H15648" s="42" t="n">
        <v>0.166666666666667</v>
      </c>
      <c r="I15648" s="29" t="n">
        <v>107</v>
      </c>
      <c r="J15648" s="29" t="n">
        <v>70</v>
      </c>
      <c r="K15648" s="30" t="s">
        <v>2381</v>
      </c>
      <c r="M15648" s="31" t="n">
        <f aca="false">P15648+R15648+T15648+V15648+X15648+Z15648+AB15648+AD15648+AF15648+AH15648+AJ15648+AL15648+AN15648+AP15648+AR15648+AT15648+AV15648+AX15648+AZ15648+BB15648+BD15648+BF15648+BH15648+BJ15648+BL15648+BN15648+BP15648</f>
        <v>0</v>
      </c>
    </row>
    <row r="15649" customFormat="false" ht="15" hidden="false" customHeight="false" outlineLevel="0" collapsed="false">
      <c r="A15649" s="55"/>
      <c r="B15649" s="56"/>
      <c r="C15649" s="56"/>
      <c r="D15649" s="30"/>
      <c r="E15649" s="44"/>
    </row>
    <row r="15650" customFormat="false" ht="15" hidden="false" customHeight="false" outlineLevel="0" collapsed="false">
      <c r="A15650" s="113"/>
      <c r="B15650" s="101"/>
      <c r="C15650" s="101"/>
      <c r="D15650" s="100"/>
      <c r="E15650" s="416"/>
      <c r="F15650" s="100"/>
      <c r="G15650" s="100"/>
      <c r="H15650" s="100"/>
      <c r="I15650" s="102"/>
      <c r="J15650" s="102"/>
      <c r="K15650" s="100"/>
    </row>
    <row r="15651" customFormat="false" ht="21" hidden="false" customHeight="false" outlineLevel="0" collapsed="false">
      <c r="A15651" s="113"/>
      <c r="B15651" s="101"/>
      <c r="C15651" s="101"/>
      <c r="D15651" s="100"/>
      <c r="E15651" s="416"/>
      <c r="F15651" s="100"/>
      <c r="G15651" s="428" t="s">
        <v>1245</v>
      </c>
      <c r="H15651" s="100"/>
      <c r="I15651" s="102"/>
      <c r="J15651" s="102"/>
      <c r="K15651" s="100"/>
    </row>
    <row r="15652" customFormat="false" ht="15" hidden="false" customHeight="false" outlineLevel="0" collapsed="false">
      <c r="A15652" s="55" t="n">
        <v>42206</v>
      </c>
      <c r="B15652" s="56" t="s">
        <v>1539</v>
      </c>
      <c r="C15652" s="56" t="s">
        <v>2625</v>
      </c>
      <c r="D15652" s="30" t="n">
        <v>3810</v>
      </c>
      <c r="E15652" s="44" t="n">
        <v>0.291666666666667</v>
      </c>
      <c r="F15652" s="42" t="n">
        <v>0.604166666666667</v>
      </c>
      <c r="H15652" s="42" t="n">
        <v>0.3125</v>
      </c>
      <c r="I15652" s="29" t="n">
        <v>194.5</v>
      </c>
      <c r="J15652" s="29" t="n">
        <v>131.25</v>
      </c>
      <c r="K15652" s="30" t="s">
        <v>2626</v>
      </c>
      <c r="M15652" s="31" t="n">
        <f aca="false">P15652+R15652+T15652+V15652+X15652+Z15652+AB15652+AD15652+AF15652+AH15652+AJ15652+AL15652+AN15652+AP15652+AR15652+AT15652+AV15652+AX15652+AZ15652+BB15652+BD15652+BF15652+BH15652+BJ15652+BL15652+BN15652+BP15652</f>
        <v>0</v>
      </c>
    </row>
    <row r="15653" customFormat="false" ht="15" hidden="false" customHeight="false" outlineLevel="0" collapsed="false">
      <c r="A15653" s="55"/>
      <c r="B15653" s="56"/>
      <c r="C15653" s="56"/>
      <c r="D15653" s="30"/>
      <c r="E15653" s="44"/>
    </row>
    <row r="15654" customFormat="false" ht="21" hidden="false" customHeight="false" outlineLevel="0" collapsed="false">
      <c r="A15654" s="503"/>
      <c r="B15654" s="396"/>
      <c r="C15654" s="396"/>
      <c r="D15654" s="504"/>
      <c r="E15654" s="505"/>
      <c r="F15654" s="504"/>
      <c r="G15654" s="504"/>
      <c r="H15654" s="504"/>
      <c r="I15654" s="506"/>
      <c r="J15654" s="506"/>
      <c r="K15654" s="504"/>
    </row>
    <row r="15655" customFormat="false" ht="21" hidden="false" customHeight="false" outlineLevel="0" collapsed="false">
      <c r="A15655" s="503"/>
      <c r="B15655" s="396"/>
      <c r="C15655" s="396"/>
      <c r="D15655" s="504"/>
      <c r="E15655" s="505"/>
      <c r="F15655" s="504"/>
      <c r="G15655" s="428" t="s">
        <v>1343</v>
      </c>
      <c r="H15655" s="504"/>
      <c r="I15655" s="506"/>
      <c r="J15655" s="506"/>
      <c r="K15655" s="504"/>
    </row>
    <row r="15656" customFormat="false" ht="15" hidden="false" customHeight="false" outlineLevel="0" collapsed="false">
      <c r="A15656" s="55" t="n">
        <v>42207</v>
      </c>
      <c r="B15656" s="56" t="s">
        <v>1539</v>
      </c>
      <c r="C15656" s="56" t="s">
        <v>2625</v>
      </c>
      <c r="D15656" s="30" t="n">
        <v>3811</v>
      </c>
      <c r="E15656" s="44" t="n">
        <v>0.333333333333333</v>
      </c>
      <c r="F15656" s="42" t="n">
        <v>0.65625</v>
      </c>
      <c r="H15656" s="42" t="n">
        <v>0.333333333333333</v>
      </c>
      <c r="I15656" s="29" t="n">
        <v>207</v>
      </c>
      <c r="J15656" s="29" t="n">
        <v>140</v>
      </c>
      <c r="K15656" s="30" t="s">
        <v>2626</v>
      </c>
      <c r="M15656" s="31" t="n">
        <f aca="false">P15656+R15656+T15656+V15656+X15656+Z15656+AB15656+AD15656+AF15656+AH15656+AJ15656+AL15656+AN15656+AP15656+AR15656+AT15656+AV15656+AX15656+AZ15656+BB15656+BD15656+BF15656+BH15656+BJ15656+BL15656+BN15656+BP15656</f>
        <v>0</v>
      </c>
    </row>
    <row r="15657" customFormat="false" ht="15" hidden="false" customHeight="false" outlineLevel="0" collapsed="false">
      <c r="A15657" s="55"/>
      <c r="B15657" s="56"/>
      <c r="C15657" s="56"/>
      <c r="D15657" s="30"/>
      <c r="E15657" s="44"/>
    </row>
    <row r="15658" customFormat="false" ht="15" hidden="false" customHeight="false" outlineLevel="0" collapsed="false">
      <c r="A15658" s="113"/>
      <c r="B15658" s="101"/>
      <c r="C15658" s="101"/>
      <c r="D15658" s="100"/>
      <c r="E15658" s="416"/>
      <c r="F15658" s="100"/>
      <c r="G15658" s="100"/>
      <c r="H15658" s="100"/>
      <c r="I15658" s="102"/>
      <c r="J15658" s="102"/>
      <c r="K15658" s="100"/>
    </row>
    <row r="15659" customFormat="false" ht="21" hidden="false" customHeight="false" outlineLevel="0" collapsed="false">
      <c r="A15659" s="113"/>
      <c r="B15659" s="101"/>
      <c r="C15659" s="101"/>
      <c r="D15659" s="100"/>
      <c r="E15659" s="416"/>
      <c r="F15659" s="100"/>
      <c r="G15659" s="428" t="s">
        <v>1439</v>
      </c>
      <c r="H15659" s="100"/>
      <c r="I15659" s="102"/>
      <c r="J15659" s="102"/>
      <c r="K15659" s="100"/>
    </row>
    <row r="15660" customFormat="false" ht="15" hidden="false" customHeight="false" outlineLevel="0" collapsed="false">
      <c r="A15660" s="55" t="n">
        <v>42208</v>
      </c>
      <c r="B15660" s="56" t="s">
        <v>2636</v>
      </c>
      <c r="C15660" s="56" t="s">
        <v>2628</v>
      </c>
      <c r="D15660" s="30" t="n">
        <v>3812</v>
      </c>
      <c r="E15660" s="44" t="n">
        <v>0.34375</v>
      </c>
      <c r="F15660" s="42" t="n">
        <v>0.638888888888889</v>
      </c>
      <c r="H15660" s="42" t="n">
        <v>0.291666666666667</v>
      </c>
      <c r="I15660" s="29" t="n">
        <v>182</v>
      </c>
      <c r="J15660" s="29" t="n">
        <v>122.5</v>
      </c>
      <c r="K15660" s="30" t="s">
        <v>2381</v>
      </c>
      <c r="M15660" s="31" t="n">
        <f aca="false">P15660+R15660+T15660+V15660+X15660+Z15660+AB15660+AD15660+AF15660+AH15660+AJ15660+AL15660+AN15660+AP15660+AR15660+AT15660+AV15660+AX15660+AZ15660+BB15660+BD15660+BF15660+BH15660+BJ15660+BL15660+BN15660+BP15660</f>
        <v>0</v>
      </c>
    </row>
    <row r="15661" customFormat="false" ht="15" hidden="false" customHeight="false" outlineLevel="0" collapsed="false">
      <c r="A15661" s="55" t="n">
        <v>42208</v>
      </c>
      <c r="B15661" s="56" t="s">
        <v>1195</v>
      </c>
      <c r="C15661" s="56" t="s">
        <v>1790</v>
      </c>
      <c r="D15661" s="30" t="n">
        <v>3813</v>
      </c>
      <c r="E15661" s="44" t="n">
        <v>0.375</v>
      </c>
      <c r="F15661" s="42" t="n">
        <v>0.541666666666667</v>
      </c>
      <c r="G15661" s="3" t="s">
        <v>1170</v>
      </c>
      <c r="H15661" s="3" t="s">
        <v>1191</v>
      </c>
      <c r="I15661" s="29" t="n">
        <v>135</v>
      </c>
      <c r="J15661" s="29" t="n">
        <v>87.5</v>
      </c>
      <c r="K15661" s="30" t="s">
        <v>2465</v>
      </c>
      <c r="M15661" s="31" t="n">
        <f aca="false">P15661+R15661+T15661+V15661+X15661+Z15661+AB15661+AD15661+AF15661+AH15661+AJ15661+AL15661+AN15661+AP15661+AR15661+AT15661+AV15661+AX15661+AZ15661+BB15661+BD15661+BF15661+BH15661+BJ15661+BL15661+BN15661+BP15661</f>
        <v>0</v>
      </c>
    </row>
    <row r="15662" customFormat="false" ht="15" hidden="false" customHeight="false" outlineLevel="0" collapsed="false">
      <c r="A15662" s="55"/>
      <c r="B15662" s="56"/>
      <c r="C15662" s="56"/>
      <c r="D15662" s="30"/>
      <c r="E15662" s="44"/>
    </row>
    <row r="15663" customFormat="false" ht="15" hidden="false" customHeight="false" outlineLevel="0" collapsed="false">
      <c r="A15663" s="113"/>
      <c r="B15663" s="101"/>
      <c r="C15663" s="101"/>
      <c r="D15663" s="100"/>
      <c r="E15663" s="416"/>
      <c r="F15663" s="100"/>
      <c r="G15663" s="100"/>
      <c r="H15663" s="100"/>
      <c r="I15663" s="102"/>
      <c r="J15663" s="102"/>
      <c r="K15663" s="100"/>
    </row>
    <row r="15664" customFormat="false" ht="21" hidden="false" customHeight="false" outlineLevel="0" collapsed="false">
      <c r="A15664" s="113"/>
      <c r="B15664" s="101"/>
      <c r="C15664" s="101"/>
      <c r="D15664" s="100"/>
      <c r="E15664" s="416"/>
      <c r="F15664" s="100"/>
      <c r="G15664" s="428" t="s">
        <v>1295</v>
      </c>
      <c r="H15664" s="100"/>
      <c r="I15664" s="102"/>
      <c r="J15664" s="102"/>
      <c r="K15664" s="100"/>
    </row>
    <row r="15665" customFormat="false" ht="15" hidden="false" customHeight="false" outlineLevel="0" collapsed="false">
      <c r="A15665" s="55" t="n">
        <v>42209</v>
      </c>
      <c r="B15665" s="56" t="s">
        <v>2636</v>
      </c>
      <c r="C15665" s="56" t="s">
        <v>2668</v>
      </c>
      <c r="D15665" s="30" t="n">
        <v>3814</v>
      </c>
      <c r="E15665" s="44" t="n">
        <v>0.395833333333333</v>
      </c>
      <c r="F15665" s="42" t="n">
        <v>0.722222222222222</v>
      </c>
      <c r="G15665" s="3" t="s">
        <v>1341</v>
      </c>
      <c r="H15665" s="3" t="s">
        <v>1248</v>
      </c>
      <c r="I15665" s="29" t="n">
        <v>232</v>
      </c>
      <c r="J15665" s="29" t="n">
        <v>157.5</v>
      </c>
      <c r="K15665" s="30" t="s">
        <v>2381</v>
      </c>
      <c r="M15665" s="31" t="n">
        <f aca="false">P15665+R15665+T15665+V15665+X15665+Z15665+AB15665+AD15665+AF15665+AH15665+AJ15665+AL15665+AN15665+AP15665+AR15665+AT15665+AV15665+AX15665+AZ15665+BB15665+BD15665+BF15665+BH15665+BJ15665+BL15665+BN15665+BP15665</f>
        <v>0</v>
      </c>
    </row>
    <row r="15666" customFormat="false" ht="15" hidden="false" customHeight="false" outlineLevel="0" collapsed="false">
      <c r="A15666" s="55"/>
      <c r="B15666" s="56"/>
      <c r="C15666" s="56"/>
      <c r="D15666" s="30"/>
      <c r="E15666" s="44"/>
    </row>
    <row r="15667" customFormat="false" ht="15" hidden="false" customHeight="false" outlineLevel="0" collapsed="false">
      <c r="A15667" s="113"/>
      <c r="B15667" s="101"/>
      <c r="C15667" s="101"/>
      <c r="D15667" s="100"/>
      <c r="E15667" s="416"/>
      <c r="F15667" s="100"/>
      <c r="G15667" s="100"/>
      <c r="H15667" s="100"/>
      <c r="I15667" s="102"/>
      <c r="J15667" s="102"/>
      <c r="K15667" s="100"/>
    </row>
    <row r="15668" customFormat="false" ht="21" hidden="false" customHeight="false" outlineLevel="0" collapsed="false">
      <c r="A15668" s="113"/>
      <c r="B15668" s="101"/>
      <c r="C15668" s="101"/>
      <c r="D15668" s="100"/>
      <c r="E15668" s="416"/>
      <c r="F15668" s="100"/>
      <c r="G15668" s="428" t="s">
        <v>1301</v>
      </c>
      <c r="H15668" s="100"/>
      <c r="I15668" s="102"/>
      <c r="J15668" s="102"/>
      <c r="K15668" s="100"/>
    </row>
    <row r="15669" customFormat="false" ht="15" hidden="false" customHeight="false" outlineLevel="0" collapsed="false">
      <c r="A15669" s="55" t="n">
        <v>42212</v>
      </c>
      <c r="B15669" s="56" t="s">
        <v>2627</v>
      </c>
      <c r="C15669" s="56" t="s">
        <v>3271</v>
      </c>
      <c r="D15669" s="30" t="n">
        <v>3815</v>
      </c>
      <c r="E15669" s="44" t="n">
        <v>0.354166666666667</v>
      </c>
      <c r="F15669" s="42" t="n">
        <v>0.763888888888889</v>
      </c>
      <c r="G15669" s="156" t="s">
        <v>3152</v>
      </c>
      <c r="H15669" s="42" t="n">
        <v>0.416666666666667</v>
      </c>
      <c r="I15669" s="29" t="n">
        <v>257</v>
      </c>
      <c r="J15669" s="29" t="n">
        <v>175</v>
      </c>
      <c r="K15669" s="30" t="s">
        <v>2619</v>
      </c>
      <c r="M15669" s="31" t="n">
        <f aca="false">P15669+R15669+T15669+V15669+X15669+Z15669+AB15669+AD15669+AF15669+AH15669+AJ15669+AL15669+AN15669+AP15669+AR15669+AT15669+AV15669+AX15669+AZ15669+BB15669+BD15669+BF15669+BH15669+BJ15669+BL15669+BN15669+BP15669</f>
        <v>0</v>
      </c>
    </row>
    <row r="15670" customFormat="false" ht="15" hidden="false" customHeight="false" outlineLevel="0" collapsed="false">
      <c r="A15670" s="55"/>
      <c r="B15670" s="98" t="s">
        <v>1539</v>
      </c>
      <c r="C15670" s="98" t="s">
        <v>1226</v>
      </c>
      <c r="D15670" s="30"/>
      <c r="E15670" s="44"/>
    </row>
    <row r="15671" customFormat="false" ht="15" hidden="false" customHeight="false" outlineLevel="0" collapsed="false">
      <c r="A15671" s="113"/>
      <c r="B15671" s="101"/>
      <c r="C15671" s="101"/>
      <c r="D15671" s="100"/>
      <c r="E15671" s="416"/>
      <c r="F15671" s="100"/>
      <c r="G15671" s="100"/>
      <c r="H15671" s="100"/>
      <c r="I15671" s="102"/>
      <c r="J15671" s="102"/>
      <c r="K15671" s="100"/>
    </row>
    <row r="15672" customFormat="false" ht="21" hidden="false" customHeight="false" outlineLevel="0" collapsed="false">
      <c r="A15672" s="113"/>
      <c r="B15672" s="101"/>
      <c r="C15672" s="101"/>
      <c r="D15672" s="100"/>
      <c r="E15672" s="416"/>
      <c r="F15672" s="100"/>
      <c r="G15672" s="428" t="s">
        <v>1245</v>
      </c>
      <c r="H15672" s="100"/>
      <c r="I15672" s="102"/>
      <c r="J15672" s="102"/>
      <c r="K15672" s="100"/>
    </row>
    <row r="15673" customFormat="false" ht="15" hidden="false" customHeight="false" outlineLevel="0" collapsed="false">
      <c r="A15673" s="55" t="n">
        <v>42213</v>
      </c>
      <c r="B15673" s="56" t="s">
        <v>1525</v>
      </c>
      <c r="C15673" s="56" t="s">
        <v>1226</v>
      </c>
      <c r="D15673" s="30" t="n">
        <v>3816</v>
      </c>
      <c r="E15673" s="44" t="n">
        <v>0.270833333333333</v>
      </c>
      <c r="F15673" s="42" t="n">
        <v>0.5625</v>
      </c>
      <c r="G15673" s="156" t="s">
        <v>3272</v>
      </c>
      <c r="H15673" s="42" t="n">
        <v>0.291666666666667</v>
      </c>
      <c r="I15673" s="29" t="n">
        <v>175</v>
      </c>
      <c r="J15673" s="29" t="n">
        <v>122.5</v>
      </c>
      <c r="K15673" s="30" t="s">
        <v>3273</v>
      </c>
      <c r="M15673" s="31" t="n">
        <f aca="false">P15673+R15673+T15673+V15673+X15673+Z15673+AB15673+AD15673+AF15673+AH15673+AJ15673+AL15673+AN15673+AP15673+AR15673+AT15673+AV15673+AX15673+AZ15673+BB15673+BD15673+BF15673+BH15673+BJ15673+BL15673+BN15673+BP15673</f>
        <v>0</v>
      </c>
    </row>
    <row r="15674" customFormat="false" ht="15" hidden="false" customHeight="false" outlineLevel="0" collapsed="false">
      <c r="A15674" s="55" t="n">
        <v>42213</v>
      </c>
      <c r="B15674" s="56" t="s">
        <v>2627</v>
      </c>
      <c r="C15674" s="56" t="s">
        <v>2625</v>
      </c>
      <c r="D15674" s="30" t="n">
        <v>3817</v>
      </c>
      <c r="E15674" s="44" t="n">
        <v>0.291666666666667</v>
      </c>
      <c r="F15674" s="42" t="n">
        <v>0.614583333333333</v>
      </c>
      <c r="H15674" s="42" t="n">
        <v>0.333333333333333</v>
      </c>
      <c r="I15674" s="29" t="n">
        <v>207</v>
      </c>
      <c r="J15674" s="29" t="n">
        <v>140</v>
      </c>
      <c r="K15674" s="30" t="s">
        <v>2619</v>
      </c>
      <c r="M15674" s="31" t="n">
        <f aca="false">P15674+R15674+T15674+V15674+X15674+Z15674+AB15674+AD15674+AF15674+AH15674+AJ15674+AL15674+AN15674+AP15674+AR15674+AT15674+AV15674+AX15674+AZ15674+BB15674+BD15674+BF15674+BH15674+BJ15674+BL15674+BN15674+BP15674</f>
        <v>0</v>
      </c>
    </row>
    <row r="15675" customFormat="false" ht="15" hidden="false" customHeight="false" outlineLevel="0" collapsed="false">
      <c r="A15675" s="55"/>
      <c r="B15675" s="98" t="s">
        <v>1539</v>
      </c>
      <c r="C15675" s="98" t="s">
        <v>1226</v>
      </c>
      <c r="D15675" s="30"/>
      <c r="E15675" s="44"/>
    </row>
    <row r="15676" customFormat="false" ht="15" hidden="false" customHeight="false" outlineLevel="0" collapsed="false">
      <c r="A15676" s="113"/>
      <c r="B15676" s="101"/>
      <c r="C15676" s="101"/>
      <c r="D15676" s="100"/>
      <c r="E15676" s="416"/>
      <c r="F15676" s="100"/>
      <c r="G15676" s="100"/>
      <c r="H15676" s="100"/>
      <c r="I15676" s="102"/>
      <c r="J15676" s="102"/>
      <c r="K15676" s="100"/>
    </row>
    <row r="15677" customFormat="false" ht="21" hidden="false" customHeight="false" outlineLevel="0" collapsed="false">
      <c r="A15677" s="113" t="s">
        <v>3274</v>
      </c>
      <c r="B15677" s="101"/>
      <c r="C15677" s="101"/>
      <c r="D15677" s="100"/>
      <c r="E15677" s="416"/>
      <c r="F15677" s="100"/>
      <c r="G15677" s="428" t="s">
        <v>1343</v>
      </c>
      <c r="H15677" s="100"/>
      <c r="I15677" s="102"/>
      <c r="J15677" s="102"/>
      <c r="K15677" s="100"/>
    </row>
    <row r="15678" customFormat="false" ht="15" hidden="false" customHeight="false" outlineLevel="0" collapsed="false">
      <c r="A15678" s="55"/>
      <c r="B15678" s="56" t="s">
        <v>2627</v>
      </c>
      <c r="C15678" s="56" t="s">
        <v>2644</v>
      </c>
      <c r="D15678" s="30" t="n">
        <v>3818</v>
      </c>
      <c r="E15678" s="44" t="n">
        <v>0.458333333333333</v>
      </c>
      <c r="F15678" s="42" t="n">
        <v>0.625</v>
      </c>
      <c r="H15678" s="42" t="n">
        <v>0.166666666666667</v>
      </c>
      <c r="I15678" s="29" t="n">
        <v>107</v>
      </c>
      <c r="J15678" s="29" t="n">
        <v>70</v>
      </c>
      <c r="K15678" s="30" t="s">
        <v>2619</v>
      </c>
      <c r="M15678" s="31" t="n">
        <f aca="false">P15678+R15678+T15678+V15678+X15678+Z15678+AB15678+AD15678+AF15678+AH15678+AJ15678+AL15678+AN15678+AP15678+AR15678+AT15678+AV15678+AX15678+AZ15678+BB15678+BD15678+BF15678+BH15678+BJ15678+BL15678+BN15678+BP15678</f>
        <v>0</v>
      </c>
    </row>
    <row r="15679" customFormat="false" ht="15" hidden="false" customHeight="false" outlineLevel="0" collapsed="false">
      <c r="A15679" s="55" t="n">
        <v>42214</v>
      </c>
      <c r="B15679" s="56" t="s">
        <v>2636</v>
      </c>
      <c r="C15679" s="56" t="s">
        <v>2638</v>
      </c>
      <c r="D15679" s="30" t="n">
        <v>3819</v>
      </c>
      <c r="E15679" s="44" t="n">
        <v>0.53125</v>
      </c>
      <c r="F15679" s="42" t="n">
        <v>0.645833333333333</v>
      </c>
      <c r="H15679" s="42" t="n">
        <v>0.166666666666667</v>
      </c>
      <c r="I15679" s="29" t="n">
        <v>107</v>
      </c>
      <c r="J15679" s="29" t="n">
        <v>70</v>
      </c>
      <c r="K15679" s="30" t="s">
        <v>2381</v>
      </c>
      <c r="M15679" s="31" t="n">
        <f aca="false">P15679+R15679+T15679+V15679+X15679+Z15679+AB15679+AD15679+AF15679+AH15679+AJ15679+AL15679+AN15679+AP15679+AR15679+AT15679+AV15679+AX15679+AZ15679+BB15679+BD15679+BF15679+BH15679+BJ15679+BL15679+BN15679+BP15679</f>
        <v>0</v>
      </c>
    </row>
    <row r="15680" customFormat="false" ht="15" hidden="false" customHeight="false" outlineLevel="0" collapsed="false">
      <c r="A15680" s="55" t="n">
        <v>42214</v>
      </c>
      <c r="B15680" s="56" t="s">
        <v>1525</v>
      </c>
      <c r="C15680" s="56" t="s">
        <v>2638</v>
      </c>
      <c r="D15680" s="30" t="n">
        <v>3820</v>
      </c>
      <c r="E15680" s="44" t="n">
        <v>0.53125</v>
      </c>
      <c r="F15680" s="42" t="n">
        <v>0.645833333333333</v>
      </c>
      <c r="H15680" s="42" t="n">
        <v>0.166666666666667</v>
      </c>
      <c r="I15680" s="29" t="n">
        <v>107</v>
      </c>
      <c r="J15680" s="29" t="n">
        <v>70</v>
      </c>
      <c r="K15680" s="30" t="s">
        <v>2618</v>
      </c>
      <c r="M15680" s="31" t="n">
        <f aca="false">P15680+R15680+T15680+V15680+X15680+Z15680+AB15680+AD15680+AF15680+AH15680+AJ15680+AL15680+AN15680+AP15680+AR15680+AT15680+AV15680+AX15680+AZ15680+BB15680+BD15680+BF15680+BH15680+BJ15680+BL15680+BN15680+BP15680</f>
        <v>0</v>
      </c>
    </row>
    <row r="15681" customFormat="false" ht="15" hidden="false" customHeight="false" outlineLevel="0" collapsed="false">
      <c r="A15681" s="41"/>
      <c r="B15681" s="98" t="s">
        <v>1539</v>
      </c>
      <c r="C15681" s="98" t="s">
        <v>1226</v>
      </c>
      <c r="E15681" s="42"/>
    </row>
    <row r="15682" customFormat="false" ht="15" hidden="false" customHeight="false" outlineLevel="0" collapsed="false">
      <c r="A15682" s="113"/>
      <c r="B15682" s="101"/>
      <c r="C15682" s="101"/>
      <c r="D15682" s="100"/>
      <c r="E15682" s="416"/>
      <c r="F15682" s="100"/>
      <c r="G15682" s="100"/>
      <c r="H15682" s="100"/>
      <c r="I15682" s="102"/>
      <c r="J15682" s="102"/>
      <c r="K15682" s="100"/>
    </row>
    <row r="15683" customFormat="false" ht="21" hidden="false" customHeight="false" outlineLevel="0" collapsed="false">
      <c r="A15683" s="113"/>
      <c r="B15683" s="101"/>
      <c r="C15683" s="101"/>
      <c r="D15683" s="100"/>
      <c r="E15683" s="416"/>
      <c r="F15683" s="100"/>
      <c r="G15683" s="428" t="s">
        <v>1260</v>
      </c>
      <c r="H15683" s="100"/>
      <c r="I15683" s="102"/>
      <c r="J15683" s="102"/>
      <c r="K15683" s="100"/>
    </row>
    <row r="15684" customFormat="false" ht="15" hidden="false" customHeight="false" outlineLevel="0" collapsed="false">
      <c r="A15684" s="55" t="n">
        <v>42215</v>
      </c>
      <c r="B15684" s="56" t="s">
        <v>1199</v>
      </c>
      <c r="C15684" s="56" t="s">
        <v>842</v>
      </c>
      <c r="D15684" s="30" t="n">
        <v>3821</v>
      </c>
      <c r="E15684" s="44" t="n">
        <v>0.333333333333333</v>
      </c>
      <c r="F15684" s="42" t="n">
        <v>0.600694444444444</v>
      </c>
      <c r="H15684" s="42" t="n">
        <v>0.270833333333333</v>
      </c>
      <c r="I15684" s="29" t="n">
        <v>169.5</v>
      </c>
      <c r="J15684" s="29" t="n">
        <v>113.75</v>
      </c>
      <c r="K15684" s="30" t="s">
        <v>1253</v>
      </c>
      <c r="M15684" s="31" t="n">
        <f aca="false">P15684+R15684+T15684+V15684+X15684+Z15684+AB15684+AD15684+AF15684+AH15684+AJ15684+AL15684+AN15684+AP15684+AR15684+AT15684+AV15684+AX15684+AZ15684+BB15684+BD15684+BF15684+BH15684+BJ15684+BL15684+BN15684+BP15684</f>
        <v>0</v>
      </c>
    </row>
    <row r="15685" customFormat="false" ht="15" hidden="false" customHeight="false" outlineLevel="0" collapsed="false">
      <c r="A15685" s="55" t="n">
        <v>42215</v>
      </c>
      <c r="B15685" s="56" t="s">
        <v>3275</v>
      </c>
      <c r="C15685" s="56" t="s">
        <v>979</v>
      </c>
      <c r="D15685" s="30" t="n">
        <v>3822</v>
      </c>
      <c r="E15685" s="44" t="n">
        <v>0.333333333333333</v>
      </c>
      <c r="F15685" s="42" t="n">
        <v>0.625</v>
      </c>
      <c r="G15685" s="156" t="s">
        <v>3123</v>
      </c>
      <c r="H15685" s="42" t="n">
        <v>0.291666666666667</v>
      </c>
      <c r="I15685" s="29" t="n">
        <v>182</v>
      </c>
      <c r="J15685" s="29" t="n">
        <v>122.5</v>
      </c>
      <c r="K15685" s="30" t="s">
        <v>2599</v>
      </c>
      <c r="M15685" s="31" t="n">
        <f aca="false">P15685+R15685+T15685+V15685+X15685+Z15685+AB15685+AD15685+AF15685+AH15685+AJ15685+AL15685+AN15685+AP15685+AR15685+AT15685+AV15685+AX15685+AZ15685+BB15685+BD15685+BF15685+BH15685+BJ15685+BL15685+BN15685+BP15685</f>
        <v>0</v>
      </c>
    </row>
    <row r="15686" customFormat="false" ht="15" hidden="false" customHeight="false" outlineLevel="0" collapsed="false">
      <c r="A15686" s="55" t="n">
        <v>42215</v>
      </c>
      <c r="B15686" s="56" t="s">
        <v>2627</v>
      </c>
      <c r="C15686" s="56" t="s">
        <v>3063</v>
      </c>
      <c r="D15686" s="30" t="n">
        <v>3823</v>
      </c>
      <c r="E15686" s="44" t="n">
        <v>0.541666666666667</v>
      </c>
      <c r="F15686" s="42" t="n">
        <v>0.625</v>
      </c>
      <c r="H15686" s="42" t="n">
        <v>0.166666666666667</v>
      </c>
      <c r="I15686" s="29" t="n">
        <v>107</v>
      </c>
      <c r="J15686" s="29" t="n">
        <v>70</v>
      </c>
      <c r="K15686" s="30" t="s">
        <v>2619</v>
      </c>
      <c r="M15686" s="31" t="n">
        <f aca="false">P15686+R15686+T15686+V15686+X15686+Z15686+AB15686+AD15686+AF15686+AH15686+AJ15686+AL15686+AN15686+AP15686+AR15686+AT15686+AV15686+AX15686+AZ15686+BB15686+BD15686+BF15686+BH15686+BJ15686+BL15686+BN15686+BP15686</f>
        <v>0</v>
      </c>
    </row>
    <row r="15687" customFormat="false" ht="15" hidden="false" customHeight="false" outlineLevel="0" collapsed="false">
      <c r="A15687" s="55"/>
      <c r="B15687" s="98" t="s">
        <v>1539</v>
      </c>
      <c r="C15687" s="98" t="s">
        <v>1226</v>
      </c>
      <c r="D15687" s="30"/>
      <c r="E15687" s="44"/>
    </row>
    <row r="15688" customFormat="false" ht="15" hidden="false" customHeight="false" outlineLevel="0" collapsed="false">
      <c r="A15688" s="113"/>
      <c r="B15688" s="101"/>
      <c r="C15688" s="101"/>
      <c r="D15688" s="100"/>
      <c r="E15688" s="416"/>
      <c r="F15688" s="100"/>
      <c r="G15688" s="100"/>
      <c r="H15688" s="100"/>
      <c r="I15688" s="102"/>
      <c r="J15688" s="102"/>
      <c r="K15688" s="100"/>
    </row>
    <row r="15689" customFormat="false" ht="21" hidden="false" customHeight="false" outlineLevel="0" collapsed="false">
      <c r="A15689" s="113"/>
      <c r="B15689" s="101"/>
      <c r="C15689" s="101"/>
      <c r="D15689" s="100"/>
      <c r="E15689" s="416"/>
      <c r="F15689" s="100"/>
      <c r="G15689" s="499" t="s">
        <v>1269</v>
      </c>
      <c r="H15689" s="100"/>
      <c r="I15689" s="102"/>
      <c r="J15689" s="102"/>
      <c r="K15689" s="100"/>
    </row>
    <row r="15690" customFormat="false" ht="15" hidden="false" customHeight="false" outlineLevel="0" collapsed="false">
      <c r="A15690" s="55" t="n">
        <v>42216</v>
      </c>
      <c r="B15690" s="56" t="s">
        <v>1193</v>
      </c>
      <c r="C15690" s="56" t="s">
        <v>842</v>
      </c>
      <c r="D15690" s="30" t="n">
        <v>3824</v>
      </c>
      <c r="E15690" s="44" t="n">
        <v>0.333333333333333</v>
      </c>
      <c r="F15690" s="42" t="n">
        <v>0.618055555555556</v>
      </c>
      <c r="G15690" s="156" t="s">
        <v>3040</v>
      </c>
      <c r="H15690" s="42" t="n">
        <v>0.291666666666667</v>
      </c>
      <c r="I15690" s="29" t="n">
        <v>187</v>
      </c>
      <c r="J15690" s="29" t="n">
        <v>122.5</v>
      </c>
      <c r="K15690" s="30" t="s">
        <v>1216</v>
      </c>
      <c r="M15690" s="31" t="n">
        <f aca="false">P15690+R15690+T15690+V15690+X15690+Z15690+AB15690+AD15690+AF15690+AH15690+AJ15690+AL15690+AN15690+AP15690+AR15690+AT15690+AV15690+AX15690+AZ15690+BB15690+BD15690+BF15690+BH15690+BJ15690+BL15690+BN15690+BP15690</f>
        <v>0</v>
      </c>
    </row>
    <row r="15691" customFormat="false" ht="15" hidden="false" customHeight="false" outlineLevel="0" collapsed="false">
      <c r="A15691" s="55" t="n">
        <v>42216</v>
      </c>
      <c r="B15691" s="56" t="s">
        <v>1525</v>
      </c>
      <c r="C15691" s="56" t="s">
        <v>1226</v>
      </c>
      <c r="D15691" s="30" t="n">
        <v>3825</v>
      </c>
      <c r="E15691" s="44" t="n">
        <v>0.25</v>
      </c>
      <c r="F15691" s="42" t="n">
        <v>0.657638888888889</v>
      </c>
      <c r="H15691" s="42" t="n">
        <v>0.416666666666667</v>
      </c>
      <c r="I15691" s="29" t="n">
        <v>250</v>
      </c>
      <c r="J15691" s="29" t="n">
        <v>175</v>
      </c>
      <c r="K15691" s="30" t="s">
        <v>2618</v>
      </c>
      <c r="M15691" s="31" t="n">
        <f aca="false">P15691+R15691+T15691+V15691+X15691+Z15691+AB15691+AD15691+AF15691+AH15691+AJ15691+AL15691+AN15691+AP15691+AR15691+AT15691+AV15691+AX15691+AZ15691+BB15691+BD15691+BF15691+BH15691+BJ15691+BL15691+BN15691+BP15691</f>
        <v>0</v>
      </c>
    </row>
    <row r="15692" customFormat="false" ht="15" hidden="false" customHeight="false" outlineLevel="0" collapsed="false">
      <c r="A15692" s="55"/>
      <c r="B15692" s="98" t="s">
        <v>1539</v>
      </c>
      <c r="C15692" s="98" t="s">
        <v>1226</v>
      </c>
      <c r="D15692" s="30"/>
      <c r="E15692" s="44"/>
    </row>
    <row r="15693" customFormat="false" ht="15" hidden="false" customHeight="false" outlineLevel="0" collapsed="false">
      <c r="A15693" s="55"/>
      <c r="B15693" s="56"/>
      <c r="C15693" s="56"/>
      <c r="D15693" s="30"/>
      <c r="E15693" s="44"/>
    </row>
    <row r="15694" customFormat="false" ht="15" hidden="false" customHeight="false" outlineLevel="0" collapsed="false">
      <c r="A15694" s="55"/>
      <c r="B15694" s="56"/>
      <c r="C15694" s="56"/>
      <c r="D15694" s="30"/>
      <c r="E15694" s="44"/>
      <c r="I15694" s="29" t="n">
        <f aca="false">SUM(I15642:I15693)</f>
        <v>3430</v>
      </c>
      <c r="J15694" s="29" t="n">
        <f aca="false">SUM(J15642:J15693)</f>
        <v>2306.5</v>
      </c>
    </row>
    <row r="15695" customFormat="false" ht="15" hidden="false" customHeight="false" outlineLevel="0" collapsed="false">
      <c r="A15695" s="55"/>
      <c r="B15695" s="56"/>
      <c r="C15695" s="56"/>
      <c r="D15695" s="30"/>
      <c r="E15695" s="44"/>
    </row>
    <row r="15696" customFormat="false" ht="15" hidden="false" customHeight="false" outlineLevel="0" collapsed="false">
      <c r="A15696" s="55"/>
      <c r="B15696" s="56"/>
      <c r="C15696" s="56"/>
      <c r="D15696" s="30"/>
      <c r="E15696" s="44"/>
    </row>
    <row r="15697" customFormat="false" ht="15" hidden="false" customHeight="false" outlineLevel="0" collapsed="false">
      <c r="A15697" s="55"/>
      <c r="B15697" s="56"/>
      <c r="C15697" s="56"/>
      <c r="D15697" s="30"/>
      <c r="E15697" s="44"/>
    </row>
    <row r="15698" customFormat="false" ht="21" hidden="false" customHeight="false" outlineLevel="0" collapsed="false">
      <c r="A15698" s="132"/>
      <c r="B15698" s="133"/>
      <c r="C15698" s="133"/>
      <c r="D15698" s="134"/>
      <c r="E15698" s="135"/>
      <c r="F15698" s="134"/>
      <c r="G15698" s="507" t="s">
        <v>3276</v>
      </c>
      <c r="H15698" s="134"/>
      <c r="I15698" s="136"/>
      <c r="J15698" s="136"/>
      <c r="K15698" s="134"/>
    </row>
    <row r="15699" customFormat="false" ht="15" hidden="false" customHeight="false" outlineLevel="0" collapsed="false">
      <c r="A15699" s="113"/>
      <c r="B15699" s="101"/>
      <c r="C15699" s="101"/>
      <c r="D15699" s="100"/>
      <c r="E15699" s="416"/>
      <c r="F15699" s="100"/>
      <c r="G15699" s="100"/>
      <c r="H15699" s="100"/>
      <c r="I15699" s="102"/>
      <c r="J15699" s="102"/>
      <c r="K15699" s="100"/>
    </row>
    <row r="15700" customFormat="false" ht="21" hidden="false" customHeight="false" outlineLevel="0" collapsed="false">
      <c r="A15700" s="113"/>
      <c r="B15700" s="101"/>
      <c r="C15700" s="101"/>
      <c r="D15700" s="100"/>
      <c r="E15700" s="416"/>
      <c r="F15700" s="100"/>
      <c r="G15700" s="207" t="s">
        <v>1270</v>
      </c>
      <c r="H15700" s="100"/>
      <c r="I15700" s="102"/>
      <c r="J15700" s="102"/>
      <c r="K15700" s="100"/>
    </row>
    <row r="15701" customFormat="false" ht="15" hidden="false" customHeight="false" outlineLevel="0" collapsed="false">
      <c r="A15701" s="55" t="n">
        <v>42217</v>
      </c>
      <c r="B15701" s="56" t="s">
        <v>2636</v>
      </c>
      <c r="C15701" s="56" t="s">
        <v>2668</v>
      </c>
      <c r="D15701" s="30" t="n">
        <v>3826</v>
      </c>
      <c r="E15701" s="30" t="n">
        <v>12830</v>
      </c>
      <c r="F15701" s="3" t="n">
        <v>12966</v>
      </c>
      <c r="G15701" s="156" t="s">
        <v>2755</v>
      </c>
      <c r="H15701" s="3" t="s">
        <v>3060</v>
      </c>
      <c r="I15701" s="29" t="n">
        <v>362.2</v>
      </c>
      <c r="J15701" s="29" t="n">
        <v>209.44</v>
      </c>
      <c r="K15701" s="30" t="s">
        <v>2381</v>
      </c>
      <c r="M15701" s="31" t="n">
        <f aca="false">P15701+R15701+T15701+V15701+X15701+Z15701+AB15701+AD15701+AF15701+AH15701+AJ15701+AL15701+AN15701+AP15701+AR15701+AT15701+AV15701+AX15701+AZ15701+BB15701+BD15701+BF15701+BH15701+BJ15701+BL15701+BN15701+BP15701</f>
        <v>0</v>
      </c>
    </row>
    <row r="15702" customFormat="false" ht="15" hidden="false" customHeight="false" outlineLevel="0" collapsed="false">
      <c r="A15702" s="55" t="n">
        <v>42217</v>
      </c>
      <c r="B15702" s="56" t="s">
        <v>2627</v>
      </c>
      <c r="C15702" s="56" t="s">
        <v>2668</v>
      </c>
      <c r="D15702" s="30" t="n">
        <v>3827</v>
      </c>
      <c r="E15702" s="30" t="n">
        <v>53140</v>
      </c>
      <c r="F15702" s="3" t="n">
        <v>53276</v>
      </c>
      <c r="G15702" s="156" t="s">
        <v>3277</v>
      </c>
      <c r="H15702" s="3" t="s">
        <v>3266</v>
      </c>
      <c r="I15702" s="29" t="n">
        <v>362.2</v>
      </c>
      <c r="J15702" s="29" t="n">
        <v>209.44</v>
      </c>
      <c r="K15702" s="30" t="s">
        <v>2619</v>
      </c>
      <c r="M15702" s="31" t="n">
        <f aca="false">P15702+R15702+T15702+V15702+X15702+Z15702+AB15702+AD15702+AF15702+AH15702+AJ15702+AL15702+AN15702+AP15702+AR15702+AT15702+AV15702+AX15702+AZ15702+BB15702+BD15702+BF15702+BH15702+BJ15702+BL15702+BN15702+BP15702</f>
        <v>0</v>
      </c>
    </row>
    <row r="15703" customFormat="false" ht="15" hidden="false" customHeight="false" outlineLevel="0" collapsed="false">
      <c r="A15703" s="41"/>
    </row>
    <row r="15704" customFormat="false" ht="15" hidden="false" customHeight="false" outlineLevel="0" collapsed="false">
      <c r="A15704" s="113"/>
      <c r="B15704" s="101"/>
      <c r="C15704" s="101"/>
      <c r="D15704" s="100"/>
      <c r="E15704" s="100"/>
      <c r="F15704" s="100"/>
      <c r="G15704" s="100"/>
      <c r="H15704" s="100"/>
      <c r="I15704" s="102"/>
      <c r="J15704" s="102"/>
      <c r="K15704" s="100"/>
    </row>
    <row r="15705" customFormat="false" ht="21" hidden="false" customHeight="false" outlineLevel="0" collapsed="false">
      <c r="A15705" s="113"/>
      <c r="B15705" s="101"/>
      <c r="C15705" s="101"/>
      <c r="D15705" s="100"/>
      <c r="E15705" s="100"/>
      <c r="F15705" s="100"/>
      <c r="G15705" s="207" t="s">
        <v>1301</v>
      </c>
      <c r="H15705" s="100"/>
      <c r="I15705" s="102"/>
      <c r="J15705" s="102"/>
      <c r="K15705" s="100"/>
    </row>
    <row r="15706" customFormat="false" ht="15" hidden="false" customHeight="false" outlineLevel="0" collapsed="false">
      <c r="A15706" s="55" t="n">
        <v>42219</v>
      </c>
      <c r="B15706" s="56" t="s">
        <v>1525</v>
      </c>
      <c r="C15706" s="56" t="s">
        <v>1226</v>
      </c>
      <c r="D15706" s="30" t="n">
        <v>3828</v>
      </c>
      <c r="E15706" s="44" t="n">
        <v>0.25</v>
      </c>
      <c r="F15706" s="42" t="n">
        <v>0.822916666666667</v>
      </c>
      <c r="H15706" s="42" t="n">
        <v>0.583333333333333</v>
      </c>
      <c r="I15706" s="29" t="n">
        <v>363</v>
      </c>
      <c r="J15706" s="29" t="n">
        <v>254</v>
      </c>
      <c r="K15706" s="30" t="s">
        <v>2618</v>
      </c>
      <c r="M15706" s="31" t="n">
        <f aca="false">P15706+R15706+T15706+V15706+X15706+Z15706+AB15706+AD15706+AF15706+AH15706+AJ15706+AL15706+AN15706+AP15706+AR15706+AT15706+AV15706+AX15706+AZ15706+BB15706+BD15706+BF15706+BH15706+BJ15706+BL15706+BN15706+BP15706</f>
        <v>0</v>
      </c>
    </row>
    <row r="15707" customFormat="false" ht="15" hidden="false" customHeight="false" outlineLevel="0" collapsed="false">
      <c r="A15707" s="55" t="n">
        <v>42219</v>
      </c>
      <c r="B15707" s="56" t="s">
        <v>2627</v>
      </c>
      <c r="C15707" s="56" t="s">
        <v>2644</v>
      </c>
      <c r="D15707" s="30" t="n">
        <v>3829</v>
      </c>
      <c r="E15707" s="44" t="n">
        <v>0.739583333333334</v>
      </c>
      <c r="F15707" s="42" t="n">
        <v>0.833333333333333</v>
      </c>
      <c r="H15707" s="42" t="n">
        <v>0.166666666666667</v>
      </c>
      <c r="I15707" s="29" t="n">
        <v>107</v>
      </c>
      <c r="J15707" s="29" t="n">
        <v>70</v>
      </c>
      <c r="K15707" s="30" t="s">
        <v>2619</v>
      </c>
    </row>
    <row r="15708" customFormat="false" ht="15" hidden="false" customHeight="false" outlineLevel="0" collapsed="false">
      <c r="A15708" s="55"/>
      <c r="B15708" s="56"/>
      <c r="C15708" s="56"/>
      <c r="D15708" s="30"/>
      <c r="E15708" s="44"/>
    </row>
    <row r="15709" customFormat="false" ht="15" hidden="false" customHeight="false" outlineLevel="0" collapsed="false">
      <c r="A15709" s="113"/>
      <c r="B15709" s="101"/>
      <c r="C15709" s="101"/>
      <c r="D15709" s="100"/>
      <c r="E15709" s="416"/>
      <c r="F15709" s="100"/>
      <c r="G15709" s="100"/>
      <c r="H15709" s="100"/>
      <c r="I15709" s="102"/>
      <c r="J15709" s="102"/>
      <c r="K15709" s="100"/>
    </row>
    <row r="15710" customFormat="false" ht="21" hidden="false" customHeight="false" outlineLevel="0" collapsed="false">
      <c r="A15710" s="113"/>
      <c r="B15710" s="101"/>
      <c r="C15710" s="101"/>
      <c r="D15710" s="100"/>
      <c r="E15710" s="416"/>
      <c r="F15710" s="100"/>
      <c r="G15710" s="207" t="s">
        <v>1245</v>
      </c>
      <c r="H15710" s="100"/>
      <c r="I15710" s="102"/>
      <c r="J15710" s="102"/>
      <c r="K15710" s="100"/>
    </row>
    <row r="15711" customFormat="false" ht="15" hidden="false" customHeight="false" outlineLevel="0" collapsed="false">
      <c r="A15711" s="55" t="n">
        <v>42220</v>
      </c>
      <c r="B15711" s="56" t="s">
        <v>1525</v>
      </c>
      <c r="C15711" s="56" t="s">
        <v>2625</v>
      </c>
      <c r="D15711" s="30" t="n">
        <v>3829</v>
      </c>
      <c r="E15711" s="44" t="n">
        <v>0.291666666666667</v>
      </c>
      <c r="F15711" s="42" t="n">
        <v>0.680555555555555</v>
      </c>
      <c r="H15711" s="42" t="n">
        <v>0.395833333333333</v>
      </c>
      <c r="I15711" s="29" t="n">
        <v>244.5</v>
      </c>
      <c r="J15711" s="29" t="n">
        <v>166.25</v>
      </c>
      <c r="K15711" s="30" t="s">
        <v>2618</v>
      </c>
      <c r="M15711" s="31" t="n">
        <f aca="false">P15711+R15711+T15711+V15711+X15711+Z15711+AB15711+AD15711+AF15711+AH15711+AJ15711+AL15711+AN15711+AP15711+AR15711+AT15711+AV15711+AX15711+AZ15711+BB15711+BD15711+BF15711+BH15711+BJ15711+BL15711+BN15711+BP15711</f>
        <v>0</v>
      </c>
    </row>
    <row r="15712" customFormat="false" ht="15" hidden="false" customHeight="false" outlineLevel="0" collapsed="false">
      <c r="A15712" s="55" t="n">
        <v>42220</v>
      </c>
      <c r="B15712" s="56" t="s">
        <v>1199</v>
      </c>
      <c r="C15712" s="56" t="s">
        <v>979</v>
      </c>
      <c r="D15712" s="30" t="n">
        <v>3830</v>
      </c>
      <c r="E15712" s="44" t="n">
        <v>0.333333333333333</v>
      </c>
      <c r="F15712" s="42" t="n">
        <v>0.645833333333333</v>
      </c>
      <c r="H15712" s="42" t="n">
        <v>0.3125</v>
      </c>
      <c r="I15712" s="29" t="n">
        <v>194.5</v>
      </c>
      <c r="J15712" s="29" t="n">
        <v>131.25</v>
      </c>
      <c r="K15712" s="30" t="s">
        <v>1253</v>
      </c>
      <c r="M15712" s="31" t="n">
        <f aca="false">P15712+R15712+T15712+V15712+X15712+Z15712+AB15712+AD15712+AF15712+AH15712+AJ15712+AL15712+AN15712+AP15712+AR15712+AT15712+AV15712+AX15712+AZ15712+BB15712+BD15712+BF15712+BH15712+BJ15712+BL15712+BN15712+BP15712</f>
        <v>0</v>
      </c>
    </row>
    <row r="15713" customFormat="false" ht="15" hidden="false" customHeight="false" outlineLevel="0" collapsed="false">
      <c r="A15713" s="41"/>
      <c r="B15713" s="59" t="s">
        <v>1539</v>
      </c>
      <c r="C15713" s="59" t="s">
        <v>1226</v>
      </c>
      <c r="E15713" s="42" t="n">
        <v>0.25</v>
      </c>
      <c r="F15713" s="42" t="n">
        <v>0.770833333333334</v>
      </c>
    </row>
    <row r="15714" customFormat="false" ht="15" hidden="false" customHeight="false" outlineLevel="0" collapsed="false">
      <c r="A15714" s="113"/>
      <c r="B15714" s="101"/>
      <c r="C15714" s="101"/>
      <c r="D15714" s="100"/>
      <c r="E15714" s="100"/>
      <c r="F15714" s="100"/>
      <c r="G15714" s="100"/>
      <c r="H15714" s="100"/>
      <c r="I15714" s="102"/>
      <c r="J15714" s="102"/>
      <c r="K15714" s="100"/>
    </row>
    <row r="15715" customFormat="false" ht="21" hidden="false" customHeight="false" outlineLevel="0" collapsed="false">
      <c r="A15715" s="113"/>
      <c r="B15715" s="101"/>
      <c r="C15715" s="101"/>
      <c r="D15715" s="100"/>
      <c r="E15715" s="100"/>
      <c r="F15715" s="100"/>
      <c r="G15715" s="207" t="s">
        <v>1280</v>
      </c>
      <c r="H15715" s="100"/>
      <c r="I15715" s="102"/>
      <c r="J15715" s="102"/>
      <c r="K15715" s="100"/>
    </row>
    <row r="15716" customFormat="false" ht="15" hidden="false" customHeight="false" outlineLevel="0" collapsed="false">
      <c r="A15716" s="55" t="n">
        <v>42221</v>
      </c>
      <c r="B15716" s="56" t="s">
        <v>2627</v>
      </c>
      <c r="C15716" s="56" t="s">
        <v>2638</v>
      </c>
      <c r="D15716" s="30" t="n">
        <v>3831</v>
      </c>
      <c r="E15716" s="44" t="n">
        <v>0.375</v>
      </c>
      <c r="F15716" s="42" t="n">
        <v>0.506944444444444</v>
      </c>
      <c r="H15716" s="42" t="n">
        <v>0.166666666666667</v>
      </c>
      <c r="I15716" s="29" t="s">
        <v>3092</v>
      </c>
      <c r="J15716" s="29" t="n">
        <v>70</v>
      </c>
      <c r="K15716" s="30" t="s">
        <v>2619</v>
      </c>
      <c r="M15716" s="31" t="n">
        <f aca="false">P15716+R15716+T15716+V15716+X15716+Z15716+AB15716+AD15716+AF15716+AH15716+AJ15716+AL15716+AN15716+AP15716+AR15716+AT15716+AV15716+AX15716+AZ15716+BB15716+BD15716+BF15716+BH15716+BJ15716+BL15716+BN15716+BP15716</f>
        <v>0</v>
      </c>
    </row>
    <row r="15717" customFormat="false" ht="15" hidden="false" customHeight="false" outlineLevel="0" collapsed="false">
      <c r="A15717" s="55" t="n">
        <v>42221</v>
      </c>
      <c r="B15717" s="56" t="s">
        <v>2636</v>
      </c>
      <c r="C15717" s="56" t="s">
        <v>2638</v>
      </c>
      <c r="D15717" s="30" t="n">
        <v>3832</v>
      </c>
      <c r="E15717" s="44" t="n">
        <v>0.375</v>
      </c>
      <c r="F15717" s="42" t="n">
        <v>0.506944444444444</v>
      </c>
      <c r="H15717" s="42" t="n">
        <v>0.166666666666667</v>
      </c>
      <c r="I15717" s="29" t="s">
        <v>3278</v>
      </c>
      <c r="J15717" s="29" t="n">
        <v>70</v>
      </c>
      <c r="K15717" s="30" t="s">
        <v>2381</v>
      </c>
      <c r="M15717" s="31" t="n">
        <f aca="false">P15717+R15717+T15717+V15717+X15717+Z15717+AB15717+AD15717+AF15717+AH15717+AJ15717+AL15717+AN15717+AP15717+AR15717+AT15717+AV15717+AX15717+AZ15717+BB15717+BD15717+BF15717+BH15717+BJ15717+BL15717+BN15717+BP15717</f>
        <v>0</v>
      </c>
    </row>
    <row r="15718" customFormat="false" ht="15" hidden="false" customHeight="false" outlineLevel="0" collapsed="false">
      <c r="A15718" s="55" t="n">
        <v>42221</v>
      </c>
      <c r="B15718" s="98" t="s">
        <v>1195</v>
      </c>
      <c r="C15718" s="98" t="s">
        <v>490</v>
      </c>
      <c r="D15718" s="30" t="n">
        <v>3833</v>
      </c>
      <c r="E15718" s="44" t="n">
        <v>0.25</v>
      </c>
      <c r="K15718" s="30" t="s">
        <v>2465</v>
      </c>
      <c r="M15718" s="31" t="n">
        <f aca="false">P15718+R15718+T15718+V15718+X15718+Z15718+AB15718+AD15718+AF15718+AH15718+AJ15718+AL15718+AN15718+AP15718+AR15718+AT15718+AV15718+AX15718+AZ15718+BB15718+BD15718+BF15718+BH15718+BJ15718+BL15718+BN15718+BP15718</f>
        <v>0</v>
      </c>
    </row>
    <row r="15719" customFormat="false" ht="15" hidden="false" customHeight="false" outlineLevel="0" collapsed="false">
      <c r="A15719" s="97" t="n">
        <v>42221</v>
      </c>
      <c r="B15719" s="98" t="s">
        <v>1199</v>
      </c>
      <c r="C15719" s="98" t="s">
        <v>2156</v>
      </c>
      <c r="D15719" s="67" t="n">
        <v>3834</v>
      </c>
      <c r="E15719" s="99" t="n">
        <v>0.614583333333333</v>
      </c>
      <c r="F15719" s="3" t="s">
        <v>1162</v>
      </c>
      <c r="H15719" s="42" t="n">
        <v>0.208333333333333</v>
      </c>
      <c r="I15719" s="29" t="n">
        <v>132</v>
      </c>
      <c r="J15719" s="29" t="n">
        <v>87.5</v>
      </c>
      <c r="K15719" s="30" t="s">
        <v>1253</v>
      </c>
      <c r="M15719" s="31" t="n">
        <f aca="false">P15719+R15719+T15719+V15719+X15719+Z15719+AB15719+AD15719+AF15719+AH15719+AJ15719+AL15719+AN15719+AP15719+AR15719+AT15719+AV15719+AX15719+AZ15719+BB15719+BD15719+BF15719+BH15719+BJ15719+BL15719+BN15719+BP15719</f>
        <v>0</v>
      </c>
    </row>
    <row r="15720" customFormat="false" ht="15" hidden="false" customHeight="false" outlineLevel="0" collapsed="false">
      <c r="A15720" s="55" t="n">
        <v>42221</v>
      </c>
      <c r="B15720" s="56" t="s">
        <v>1193</v>
      </c>
      <c r="C15720" s="56" t="s">
        <v>3031</v>
      </c>
      <c r="D15720" s="30" t="n">
        <v>3835</v>
      </c>
      <c r="E15720" s="44" t="n">
        <v>0.645833333333333</v>
      </c>
      <c r="F15720" s="42" t="n">
        <v>0.743055555555556</v>
      </c>
      <c r="H15720" s="42" t="n">
        <v>0.166666666666667</v>
      </c>
      <c r="I15720" s="29" t="s">
        <v>3092</v>
      </c>
      <c r="J15720" s="29" t="n">
        <v>70</v>
      </c>
      <c r="K15720" s="30" t="s">
        <v>1216</v>
      </c>
      <c r="M15720" s="31" t="n">
        <f aca="false">P15720+R15720+T15720+V15720+X15720+Z15720+AB15720+AD15720+AF15720+AH15720+AJ15720+AL15720+AN15720+AP15720+AR15720+AT15720+AV15720+AX15720+AZ15720+BB15720+BD15720+BF15720+BH15720+BJ15720+BL15720+BN15720+BP15720</f>
        <v>0</v>
      </c>
    </row>
    <row r="15721" customFormat="false" ht="15" hidden="false" customHeight="false" outlineLevel="0" collapsed="false">
      <c r="A15721" s="55"/>
      <c r="B15721" s="56"/>
      <c r="C15721" s="56"/>
      <c r="D15721" s="30"/>
      <c r="E15721" s="44"/>
    </row>
    <row r="15722" customFormat="false" ht="15" hidden="false" customHeight="false" outlineLevel="0" collapsed="false">
      <c r="A15722" s="113"/>
      <c r="B15722" s="101"/>
      <c r="C15722" s="101"/>
      <c r="D15722" s="100"/>
      <c r="E15722" s="416"/>
      <c r="F15722" s="100"/>
      <c r="G15722" s="100"/>
      <c r="H15722" s="100"/>
      <c r="I15722" s="102"/>
      <c r="J15722" s="102"/>
      <c r="K15722" s="100"/>
    </row>
    <row r="15723" customFormat="false" ht="21" hidden="false" customHeight="false" outlineLevel="0" collapsed="false">
      <c r="A15723" s="113"/>
      <c r="B15723" s="101"/>
      <c r="C15723" s="101"/>
      <c r="D15723" s="100"/>
      <c r="E15723" s="416"/>
      <c r="F15723" s="100"/>
      <c r="G15723" s="442" t="s">
        <v>1260</v>
      </c>
      <c r="H15723" s="100"/>
      <c r="I15723" s="102"/>
      <c r="J15723" s="102"/>
      <c r="K15723" s="100"/>
    </row>
    <row r="15724" customFormat="false" ht="15" hidden="false" customHeight="false" outlineLevel="0" collapsed="false">
      <c r="A15724" s="97" t="n">
        <v>42222</v>
      </c>
      <c r="B15724" s="98" t="s">
        <v>1195</v>
      </c>
      <c r="C15724" s="98" t="s">
        <v>490</v>
      </c>
      <c r="D15724" s="30" t="n">
        <v>3836</v>
      </c>
      <c r="E15724" s="44" t="n">
        <v>0.291666666666667</v>
      </c>
      <c r="K15724" s="30" t="s">
        <v>2465</v>
      </c>
      <c r="M15724" s="31" t="n">
        <f aca="false">P15724+R15724+T15724+V15724+X15724+Z15724+AB15724+AD15724+AF15724+AH15724+AJ15724+AL15724+AN15724+AP15724+AR15724+AT15724+AV15724+AX15724+AZ15724+BB15724+BD15724+BF15724+BH15724+BJ15724+BL15724+BN15724+BP15724</f>
        <v>0</v>
      </c>
    </row>
    <row r="15725" customFormat="false" ht="15" hidden="false" customHeight="false" outlineLevel="0" collapsed="false">
      <c r="A15725" s="55" t="n">
        <v>42222</v>
      </c>
      <c r="B15725" s="56" t="s">
        <v>1199</v>
      </c>
      <c r="C15725" s="56" t="s">
        <v>979</v>
      </c>
      <c r="D15725" s="30" t="n">
        <v>3837</v>
      </c>
      <c r="E15725" s="44" t="n">
        <v>0.333333333333333</v>
      </c>
      <c r="F15725" s="42" t="n">
        <v>0.708333333333333</v>
      </c>
      <c r="H15725" s="42" t="n">
        <v>0.375</v>
      </c>
      <c r="I15725" s="29" t="n">
        <v>232</v>
      </c>
      <c r="J15725" s="29" t="n">
        <v>157.5</v>
      </c>
      <c r="K15725" s="30" t="s">
        <v>1253</v>
      </c>
      <c r="M15725" s="31" t="n">
        <f aca="false">P15725+R15725+T15725+V15725+X15725+Z15725+AB15725+AD15725+AF15725+AH15725+AJ15725+AL15725+AN15725+AP15725+AR15725+AT15725+AV15725+AX15725+AZ15725+BB15725+BD15725+BF15725+BH15725+BJ15725+BL15725+BN15725+BP15725</f>
        <v>0</v>
      </c>
    </row>
    <row r="15726" customFormat="false" ht="15" hidden="false" customHeight="false" outlineLevel="0" collapsed="false">
      <c r="A15726" s="55"/>
      <c r="B15726" s="56"/>
      <c r="C15726" s="56"/>
      <c r="D15726" s="30"/>
      <c r="E15726" s="44"/>
    </row>
    <row r="15727" customFormat="false" ht="15" hidden="false" customHeight="false" outlineLevel="0" collapsed="false">
      <c r="A15727" s="113"/>
      <c r="B15727" s="101"/>
      <c r="C15727" s="101"/>
      <c r="D15727" s="100"/>
      <c r="E15727" s="416"/>
      <c r="F15727" s="100"/>
      <c r="G15727" s="100"/>
      <c r="H15727" s="100"/>
      <c r="I15727" s="102"/>
      <c r="J15727" s="102"/>
      <c r="K15727" s="100"/>
    </row>
    <row r="15728" customFormat="false" ht="21" hidden="false" customHeight="false" outlineLevel="0" collapsed="false">
      <c r="A15728" s="113"/>
      <c r="B15728" s="101"/>
      <c r="C15728" s="101"/>
      <c r="D15728" s="100"/>
      <c r="E15728" s="416"/>
      <c r="F15728" s="100"/>
      <c r="G15728" s="442" t="s">
        <v>1295</v>
      </c>
      <c r="H15728" s="100"/>
      <c r="I15728" s="102"/>
      <c r="J15728" s="102"/>
      <c r="K15728" s="100"/>
    </row>
    <row r="15729" customFormat="false" ht="15" hidden="false" customHeight="false" outlineLevel="0" collapsed="false">
      <c r="A15729" s="55" t="n">
        <v>42223</v>
      </c>
      <c r="B15729" s="56" t="s">
        <v>2636</v>
      </c>
      <c r="C15729" s="56" t="s">
        <v>2638</v>
      </c>
      <c r="D15729" s="30" t="n">
        <v>3838</v>
      </c>
      <c r="E15729" s="44" t="n">
        <v>0.40625</v>
      </c>
      <c r="F15729" s="42" t="n">
        <v>0.541666666666667</v>
      </c>
      <c r="H15729" s="42" t="n">
        <v>0.166666666666667</v>
      </c>
      <c r="I15729" s="29" t="s">
        <v>3092</v>
      </c>
      <c r="J15729" s="29" t="n">
        <v>70</v>
      </c>
      <c r="K15729" s="30" t="s">
        <v>2381</v>
      </c>
      <c r="M15729" s="31" t="n">
        <f aca="false">P15729+R15729+T15729+V15729+X15729+Z15729+AB15729+AD15729+AF15729+AH15729+AJ15729+AL15729+AN15729+AP15729+AR15729+AT15729+AV15729+AX15729+AZ15729+BB15729+BD15729+BF15729+BH15729+BJ15729+BL15729+BN15729+BP15729</f>
        <v>0</v>
      </c>
    </row>
    <row r="15730" customFormat="false" ht="15" hidden="false" customHeight="false" outlineLevel="0" collapsed="false">
      <c r="A15730" s="55" t="n">
        <v>42223</v>
      </c>
      <c r="B15730" s="56" t="s">
        <v>2627</v>
      </c>
      <c r="C15730" s="56" t="s">
        <v>2638</v>
      </c>
      <c r="D15730" s="30" t="n">
        <v>3839</v>
      </c>
      <c r="E15730" s="44" t="n">
        <v>0.40625</v>
      </c>
      <c r="F15730" s="42" t="n">
        <v>0.541666666666667</v>
      </c>
      <c r="H15730" s="42" t="n">
        <v>0.166666666666667</v>
      </c>
      <c r="I15730" s="29" t="s">
        <v>3092</v>
      </c>
      <c r="J15730" s="29" t="n">
        <v>70</v>
      </c>
      <c r="K15730" s="30" t="s">
        <v>2619</v>
      </c>
      <c r="M15730" s="31" t="n">
        <f aca="false">P15730+R15730+T15730+V15730+X15730+Z15730+AB15730+AD15730+AF15730+AH15730+AJ15730+AL15730+AN15730+AP15730+AR15730+AT15730+AV15730+AX15730+AZ15730+BB15730+BD15730+BF15730+BH15730+BJ15730+BL15730+BN15730+BP15730</f>
        <v>0</v>
      </c>
    </row>
    <row r="15731" customFormat="false" ht="15" hidden="false" customHeight="false" outlineLevel="0" collapsed="false">
      <c r="A15731" s="55"/>
      <c r="B15731" s="98" t="s">
        <v>1539</v>
      </c>
      <c r="C15731" s="98" t="s">
        <v>1226</v>
      </c>
      <c r="D15731" s="30"/>
      <c r="E15731" s="44"/>
    </row>
    <row r="15732" customFormat="false" ht="15" hidden="false" customHeight="false" outlineLevel="0" collapsed="false">
      <c r="A15732" s="113"/>
      <c r="B15732" s="101"/>
      <c r="C15732" s="101"/>
      <c r="D15732" s="100"/>
      <c r="E15732" s="416"/>
      <c r="F15732" s="100"/>
      <c r="G15732" s="100"/>
      <c r="H15732" s="100"/>
      <c r="I15732" s="102"/>
      <c r="J15732" s="102"/>
      <c r="K15732" s="100"/>
    </row>
    <row r="15733" customFormat="false" ht="21" hidden="false" customHeight="false" outlineLevel="0" collapsed="false">
      <c r="A15733" s="113"/>
      <c r="B15733" s="101"/>
      <c r="C15733" s="101"/>
      <c r="D15733" s="100"/>
      <c r="E15733" s="416"/>
      <c r="F15733" s="100"/>
      <c r="G15733" s="442" t="s">
        <v>1301</v>
      </c>
      <c r="H15733" s="100"/>
      <c r="I15733" s="102"/>
      <c r="J15733" s="102"/>
      <c r="K15733" s="100"/>
    </row>
    <row r="15734" customFormat="false" ht="21" hidden="false" customHeight="false" outlineLevel="0" collapsed="false">
      <c r="A15734" s="97" t="n">
        <v>42226</v>
      </c>
      <c r="B15734" s="98" t="s">
        <v>1539</v>
      </c>
      <c r="C15734" s="98" t="s">
        <v>1226</v>
      </c>
      <c r="D15734" s="30"/>
      <c r="E15734" s="44"/>
      <c r="F15734" s="30"/>
      <c r="G15734" s="508"/>
      <c r="H15734" s="30"/>
    </row>
    <row r="15735" customFormat="false" ht="21" hidden="false" customHeight="false" outlineLevel="0" collapsed="false">
      <c r="A15735" s="113"/>
      <c r="B15735" s="101"/>
      <c r="C15735" s="101"/>
      <c r="D15735" s="100"/>
      <c r="E15735" s="416"/>
      <c r="F15735" s="100"/>
      <c r="G15735" s="504"/>
      <c r="H15735" s="100"/>
      <c r="I15735" s="102"/>
      <c r="J15735" s="102"/>
      <c r="K15735" s="100"/>
    </row>
    <row r="15736" s="56" customFormat="true" ht="21" hidden="false" customHeight="false" outlineLevel="0" collapsed="false">
      <c r="A15736" s="113"/>
      <c r="B15736" s="101"/>
      <c r="C15736" s="101"/>
      <c r="D15736" s="100"/>
      <c r="E15736" s="416"/>
      <c r="F15736" s="100"/>
      <c r="G15736" s="442" t="s">
        <v>1245</v>
      </c>
      <c r="H15736" s="100"/>
      <c r="I15736" s="102"/>
      <c r="J15736" s="102"/>
      <c r="K15736" s="100"/>
      <c r="M15736" s="74"/>
      <c r="N15736" s="32"/>
      <c r="P15736" s="74"/>
      <c r="R15736" s="74"/>
      <c r="T15736" s="74"/>
      <c r="V15736" s="74"/>
      <c r="X15736" s="74"/>
      <c r="Z15736" s="74"/>
      <c r="AB15736" s="74"/>
      <c r="AD15736" s="74"/>
      <c r="AF15736" s="74"/>
      <c r="AH15736" s="74"/>
      <c r="AJ15736" s="74"/>
      <c r="AL15736" s="74"/>
      <c r="AN15736" s="74"/>
      <c r="AP15736" s="74"/>
      <c r="AR15736" s="74"/>
      <c r="AT15736" s="74"/>
      <c r="AV15736" s="74"/>
      <c r="AX15736" s="74"/>
      <c r="AZ15736" s="74"/>
    </row>
    <row r="15737" customFormat="false" ht="15" hidden="false" customHeight="false" outlineLevel="0" collapsed="false">
      <c r="A15737" s="55" t="n">
        <v>42227</v>
      </c>
      <c r="B15737" s="56" t="s">
        <v>1539</v>
      </c>
      <c r="C15737" s="56" t="s">
        <v>2625</v>
      </c>
      <c r="D15737" s="30" t="n">
        <v>3840</v>
      </c>
      <c r="E15737" s="44" t="n">
        <v>0.291666666666667</v>
      </c>
      <c r="F15737" s="42" t="n">
        <v>0.625</v>
      </c>
      <c r="H15737" s="42" t="n">
        <v>0.333333333333333</v>
      </c>
      <c r="I15737" s="29" t="n">
        <v>207</v>
      </c>
      <c r="J15737" s="29" t="n">
        <v>140</v>
      </c>
      <c r="K15737" s="30" t="s">
        <v>2626</v>
      </c>
      <c r="M15737" s="31" t="n">
        <f aca="false">P15737+R15737+T15737+V15737+X15737+Z15737+AB15737+AD15737+AF15737+AH15737+AJ15737+AL15737+AN15737+AP15737+AR15737+AT15737+AV15737+AX15737+AZ15737+BB15737+BD15737+BF15737+BH15737+BJ15737+BL15737+BN15737+BP15737</f>
        <v>0</v>
      </c>
    </row>
    <row r="15738" customFormat="false" ht="15" hidden="false" customHeight="false" outlineLevel="0" collapsed="false">
      <c r="A15738" s="55" t="n">
        <v>42227</v>
      </c>
      <c r="B15738" s="56" t="s">
        <v>2627</v>
      </c>
      <c r="C15738" s="56" t="s">
        <v>2628</v>
      </c>
      <c r="D15738" s="30" t="n">
        <v>3841</v>
      </c>
      <c r="E15738" s="44" t="n">
        <v>0.333333333333333</v>
      </c>
      <c r="F15738" s="42" t="n">
        <v>0.6875</v>
      </c>
      <c r="H15738" s="42" t="n">
        <v>0.354166666666667</v>
      </c>
      <c r="I15738" s="29" t="n">
        <v>219.5</v>
      </c>
      <c r="J15738" s="29" t="n">
        <v>148.75</v>
      </c>
      <c r="K15738" s="30" t="s">
        <v>2619</v>
      </c>
      <c r="M15738" s="31" t="n">
        <f aca="false">P15738+R15738+T15738+V15738+X15738+Z15738+AB15738+AD15738+AF15738+AH15738+AJ15738+AL15738+AN15738+AP15738+AR15738+AT15738+AV15738+AX15738+AZ15738+BB15738+BD15738+BF15738+BH15738+BJ15738+BL15738+BN15738+BP15738</f>
        <v>0</v>
      </c>
    </row>
    <row r="15739" customFormat="false" ht="15" hidden="false" customHeight="false" outlineLevel="0" collapsed="false">
      <c r="A15739" s="55" t="n">
        <v>42227</v>
      </c>
      <c r="B15739" s="56" t="s">
        <v>1525</v>
      </c>
      <c r="C15739" s="56" t="s">
        <v>1226</v>
      </c>
      <c r="D15739" s="30" t="n">
        <v>3842</v>
      </c>
      <c r="E15739" s="44" t="n">
        <v>0.458333333333333</v>
      </c>
      <c r="F15739" s="42" t="n">
        <v>0.71875</v>
      </c>
      <c r="H15739" s="42" t="n">
        <v>0.270833333333333</v>
      </c>
      <c r="I15739" s="29" t="n">
        <v>162.5</v>
      </c>
      <c r="J15739" s="29" t="n">
        <v>113.75</v>
      </c>
      <c r="K15739" s="30" t="s">
        <v>2618</v>
      </c>
      <c r="M15739" s="31" t="n">
        <f aca="false">P15739+R15739+T15739+V15739+X15739+Z15739+AB15739+AD15739+AF15739+AH15739+AJ15739+AL15739+AN15739+AP15739+AR15739+AT15739+AV15739+AX15739+AZ15739+BB15739+BD15739+BF15739+BH15739+BJ15739+BL15739+BN15739+BP15739</f>
        <v>0</v>
      </c>
    </row>
    <row r="15740" customFormat="false" ht="15" hidden="false" customHeight="false" outlineLevel="0" collapsed="false">
      <c r="A15740" s="55"/>
      <c r="B15740" s="56"/>
      <c r="C15740" s="56"/>
      <c r="D15740" s="30"/>
      <c r="E15740" s="44"/>
    </row>
    <row r="15741" customFormat="false" ht="15" hidden="false" customHeight="false" outlineLevel="0" collapsed="false">
      <c r="A15741" s="113"/>
      <c r="B15741" s="101"/>
      <c r="C15741" s="101"/>
      <c r="D15741" s="100"/>
      <c r="E15741" s="416"/>
      <c r="F15741" s="100"/>
      <c r="G15741" s="100"/>
      <c r="H15741" s="100"/>
      <c r="I15741" s="102"/>
      <c r="J15741" s="102"/>
      <c r="K15741" s="100"/>
    </row>
    <row r="15742" customFormat="false" ht="21" hidden="false" customHeight="false" outlineLevel="0" collapsed="false">
      <c r="A15742" s="113"/>
      <c r="B15742" s="101"/>
      <c r="C15742" s="101"/>
      <c r="D15742" s="100"/>
      <c r="E15742" s="416"/>
      <c r="F15742" s="100"/>
      <c r="G15742" s="442" t="s">
        <v>1343</v>
      </c>
      <c r="H15742" s="100"/>
      <c r="I15742" s="102"/>
      <c r="J15742" s="102"/>
      <c r="K15742" s="100"/>
    </row>
    <row r="15743" customFormat="false" ht="15" hidden="false" customHeight="false" outlineLevel="0" collapsed="false">
      <c r="A15743" s="55" t="n">
        <v>42228</v>
      </c>
      <c r="B15743" s="56" t="s">
        <v>2627</v>
      </c>
      <c r="C15743" s="56" t="s">
        <v>2668</v>
      </c>
      <c r="D15743" s="30" t="n">
        <v>3843</v>
      </c>
      <c r="E15743" s="44" t="n">
        <v>0.416666666666667</v>
      </c>
      <c r="F15743" s="42" t="n">
        <v>0.610416666666667</v>
      </c>
      <c r="H15743" s="42" t="n">
        <v>0.1875</v>
      </c>
      <c r="I15743" s="29" t="n">
        <v>119.5</v>
      </c>
      <c r="J15743" s="29" t="n">
        <v>78.75</v>
      </c>
      <c r="K15743" s="30" t="s">
        <v>2619</v>
      </c>
      <c r="M15743" s="31" t="n">
        <f aca="false">P15743+R15743+T15743+V15743+X15743+Z15743+AB15743+AD15743+AF15743+AH15743+AJ15743+AL15743+AN15743+AP15743+AR15743+AT15743+AV15743+AX15743+AZ15743+BB15743+BD15743+BF15743+BH15743+BJ15743+BL15743+BN15743+BP15743</f>
        <v>0</v>
      </c>
    </row>
    <row r="15744" customFormat="false" ht="15" hidden="false" customHeight="false" outlineLevel="0" collapsed="false">
      <c r="A15744" s="41" t="n">
        <v>42228</v>
      </c>
      <c r="B15744" s="0" t="s">
        <v>2636</v>
      </c>
      <c r="C15744" s="0" t="s">
        <v>2638</v>
      </c>
      <c r="D15744" s="3" t="n">
        <v>3844</v>
      </c>
      <c r="E15744" s="42" t="n">
        <v>0.5</v>
      </c>
      <c r="F15744" s="42" t="n">
        <v>0.625</v>
      </c>
      <c r="H15744" s="42" t="n">
        <v>0.166666666666667</v>
      </c>
      <c r="I15744" s="29" t="s">
        <v>3092</v>
      </c>
      <c r="J15744" s="29" t="n">
        <v>70</v>
      </c>
      <c r="K15744" s="30" t="s">
        <v>2381</v>
      </c>
      <c r="M15744" s="31" t="n">
        <f aca="false">P15744+R15744+T15744+V15744+X15744+Z15744+AB15744+AD15744+AF15744+AH15744+AJ15744+AL15744+AN15744+AP15744+AR15744+AT15744+AV15744+AX15744+AZ15744+BB15744+BD15744+BF15744+BH15744+BJ15744+BL15744+BN15744+BP15744</f>
        <v>0</v>
      </c>
    </row>
    <row r="15745" customFormat="false" ht="15" hidden="false" customHeight="false" outlineLevel="0" collapsed="false">
      <c r="A15745" s="41"/>
    </row>
    <row r="15746" customFormat="false" ht="15" hidden="false" customHeight="false" outlineLevel="0" collapsed="false">
      <c r="A15746" s="113"/>
      <c r="B15746" s="101"/>
      <c r="C15746" s="101"/>
      <c r="D15746" s="100"/>
      <c r="E15746" s="100"/>
      <c r="F15746" s="100"/>
      <c r="G15746" s="100"/>
      <c r="H15746" s="100"/>
      <c r="I15746" s="102"/>
      <c r="J15746" s="102"/>
      <c r="K15746" s="100"/>
    </row>
    <row r="15747" customFormat="false" ht="21" hidden="false" customHeight="false" outlineLevel="0" collapsed="false">
      <c r="A15747" s="113"/>
      <c r="B15747" s="101"/>
      <c r="C15747" s="101"/>
      <c r="D15747" s="100"/>
      <c r="E15747" s="100"/>
      <c r="F15747" s="100"/>
      <c r="G15747" s="442" t="s">
        <v>1439</v>
      </c>
      <c r="H15747" s="100"/>
      <c r="I15747" s="102"/>
      <c r="J15747" s="102"/>
      <c r="K15747" s="100"/>
    </row>
    <row r="15748" customFormat="false" ht="15" hidden="false" customHeight="false" outlineLevel="0" collapsed="false">
      <c r="A15748" s="55" t="n">
        <v>42229</v>
      </c>
      <c r="B15748" s="56" t="s">
        <v>2636</v>
      </c>
      <c r="C15748" s="56" t="s">
        <v>2628</v>
      </c>
      <c r="D15748" s="30" t="n">
        <v>3845</v>
      </c>
      <c r="E15748" s="44" t="n">
        <v>0.333333333333333</v>
      </c>
      <c r="F15748" s="42" t="n">
        <v>0.71875</v>
      </c>
      <c r="H15748" s="42" t="n">
        <v>0.395833333333333</v>
      </c>
      <c r="I15748" s="29" t="n">
        <v>244.5</v>
      </c>
      <c r="J15748" s="29" t="n">
        <v>166.25</v>
      </c>
      <c r="K15748" s="30" t="s">
        <v>2381</v>
      </c>
      <c r="M15748" s="31" t="n">
        <f aca="false">P15748+R15748+T15748+V15748+X15748+Z15748+AB15748+AD15748+AF15748+AH15748+AJ15748+AL15748+AN15748+AP15748+AR15748+AT15748+AV15748+AX15748+AZ15748+BB15748+BD15748+BF15748+BH15748+BJ15748+BL15748+BN15748+BP15748</f>
        <v>0</v>
      </c>
    </row>
    <row r="15749" customFormat="false" ht="15" hidden="false" customHeight="false" outlineLevel="0" collapsed="false">
      <c r="A15749" s="55" t="n">
        <v>42229</v>
      </c>
      <c r="B15749" s="56" t="s">
        <v>1525</v>
      </c>
      <c r="C15749" s="56" t="s">
        <v>1226</v>
      </c>
      <c r="D15749" s="30" t="n">
        <v>3846</v>
      </c>
      <c r="E15749" s="44" t="n">
        <v>0.270833333333333</v>
      </c>
      <c r="F15749" s="42" t="n">
        <v>0.59375</v>
      </c>
      <c r="H15749" s="42" t="n">
        <v>0.333333333333333</v>
      </c>
      <c r="I15749" s="29" t="n">
        <v>200</v>
      </c>
      <c r="J15749" s="29" t="n">
        <v>140</v>
      </c>
      <c r="K15749" s="30" t="s">
        <v>2618</v>
      </c>
      <c r="M15749" s="31" t="n">
        <f aca="false">P15749+R15749+T15749+V15749+X15749+Z15749+AB15749+AD15749+AF15749+AH15749+AJ15749+AL15749+AN15749+AP15749+AR15749+AT15749+AV15749+AX15749+AZ15749+BB15749+BD15749+BF15749+BH15749+BJ15749+BL15749+BN15749+BP15749</f>
        <v>0</v>
      </c>
    </row>
    <row r="15750" customFormat="false" ht="15" hidden="false" customHeight="false" outlineLevel="0" collapsed="false">
      <c r="A15750" s="55"/>
      <c r="B15750" s="56"/>
      <c r="C15750" s="56"/>
      <c r="D15750" s="30"/>
      <c r="E15750" s="44"/>
    </row>
    <row r="15751" customFormat="false" ht="15" hidden="false" customHeight="false" outlineLevel="0" collapsed="false">
      <c r="A15751" s="113"/>
      <c r="B15751" s="101"/>
      <c r="C15751" s="101"/>
      <c r="D15751" s="100"/>
      <c r="E15751" s="416"/>
      <c r="F15751" s="100"/>
      <c r="G15751" s="100"/>
      <c r="H15751" s="100"/>
      <c r="I15751" s="102"/>
      <c r="J15751" s="102"/>
      <c r="K15751" s="100"/>
    </row>
    <row r="15752" customFormat="false" ht="21" hidden="false" customHeight="false" outlineLevel="0" collapsed="false">
      <c r="A15752" s="113"/>
      <c r="B15752" s="101"/>
      <c r="C15752" s="101"/>
      <c r="D15752" s="100"/>
      <c r="E15752" s="416"/>
      <c r="F15752" s="100"/>
      <c r="G15752" s="442" t="s">
        <v>1295</v>
      </c>
      <c r="H15752" s="100"/>
      <c r="I15752" s="102"/>
      <c r="J15752" s="102"/>
      <c r="K15752" s="100"/>
    </row>
    <row r="15753" customFormat="false" ht="15" hidden="false" customHeight="false" outlineLevel="0" collapsed="false">
      <c r="A15753" s="55" t="n">
        <v>42230</v>
      </c>
      <c r="B15753" s="56" t="s">
        <v>1525</v>
      </c>
      <c r="C15753" s="56" t="s">
        <v>1226</v>
      </c>
      <c r="D15753" s="30" t="n">
        <v>3847</v>
      </c>
      <c r="E15753" s="44" t="n">
        <v>0.3125</v>
      </c>
      <c r="F15753" s="42" t="n">
        <v>0.6875</v>
      </c>
      <c r="G15753" s="3" t="s">
        <v>3279</v>
      </c>
      <c r="H15753" s="42" t="n">
        <v>0.375</v>
      </c>
      <c r="I15753" s="29" t="n">
        <v>230</v>
      </c>
      <c r="J15753" s="29" t="n">
        <v>157.5</v>
      </c>
      <c r="K15753" s="30" t="s">
        <v>2618</v>
      </c>
      <c r="M15753" s="31" t="n">
        <f aca="false">P15753+R15753+T15753+V15753+X15753+Z15753+AB15753+AD15753+AF15753+AH15753+AJ15753+AL15753+AN15753+AP15753+AR15753+AT15753+AV15753+AX15753+AZ15753+BB15753+BD15753+BF15753+BH15753+BJ15753+BL15753+BN15753+BP15753</f>
        <v>0</v>
      </c>
    </row>
    <row r="15754" customFormat="false" ht="15" hidden="false" customHeight="false" outlineLevel="0" collapsed="false">
      <c r="A15754" s="55" t="n">
        <v>42230</v>
      </c>
      <c r="B15754" s="56" t="s">
        <v>2636</v>
      </c>
      <c r="C15754" s="56" t="s">
        <v>2638</v>
      </c>
      <c r="D15754" s="30" t="n">
        <v>3848</v>
      </c>
      <c r="E15754" s="44" t="n">
        <v>0.40625</v>
      </c>
      <c r="F15754" s="42" t="n">
        <v>0.536805555555556</v>
      </c>
      <c r="H15754" s="42" t="n">
        <v>0.166666666666667</v>
      </c>
      <c r="I15754" s="29" t="s">
        <v>3092</v>
      </c>
      <c r="J15754" s="29" t="n">
        <v>70</v>
      </c>
      <c r="K15754" s="30" t="s">
        <v>2381</v>
      </c>
      <c r="M15754" s="31" t="n">
        <f aca="false">P15754+R15754+T15754+V15754+X15754+Z15754+AB15754+AD15754+AF15754+AH15754+AJ15754+AL15754+AN15754+AP15754+AR15754+AT15754+AV15754+AX15754+AZ15754+BB15754+BD15754+BF15754+BH15754+BJ15754+BL15754+BN15754+BP15754</f>
        <v>0</v>
      </c>
    </row>
    <row r="15755" customFormat="false" ht="15" hidden="false" customHeight="false" outlineLevel="0" collapsed="false">
      <c r="A15755" s="55" t="n">
        <v>42230</v>
      </c>
      <c r="B15755" s="56" t="s">
        <v>2627</v>
      </c>
      <c r="C15755" s="56" t="s">
        <v>2638</v>
      </c>
      <c r="D15755" s="30" t="n">
        <v>3849</v>
      </c>
      <c r="E15755" s="44" t="n">
        <v>0.40625</v>
      </c>
      <c r="F15755" s="42" t="n">
        <v>0.536805555555556</v>
      </c>
      <c r="H15755" s="42" t="n">
        <v>0.166666666666667</v>
      </c>
      <c r="I15755" s="29" t="s">
        <v>3077</v>
      </c>
      <c r="J15755" s="29" t="n">
        <v>70</v>
      </c>
      <c r="K15755" s="30" t="s">
        <v>2619</v>
      </c>
      <c r="M15755" s="31" t="n">
        <f aca="false">P15755+R15755+T15755+V15755+X15755+Z15755+AB15755+AD15755+AF15755+AH15755+AJ15755+AL15755+AN15755+AP15755+AR15755+AT15755+AV15755+AX15755+AZ15755+BB15755+BD15755+BF15755+BH15755+BJ15755+BL15755+BN15755+BP15755</f>
        <v>0</v>
      </c>
    </row>
    <row r="15756" customFormat="false" ht="15" hidden="false" customHeight="false" outlineLevel="0" collapsed="false">
      <c r="A15756" s="55"/>
      <c r="B15756" s="56"/>
      <c r="C15756" s="56"/>
      <c r="D15756" s="30"/>
      <c r="E15756" s="44"/>
      <c r="H15756" s="42"/>
    </row>
    <row r="15757" customFormat="false" ht="15" hidden="false" customHeight="false" outlineLevel="0" collapsed="false">
      <c r="A15757" s="55"/>
      <c r="B15757" s="56"/>
      <c r="C15757" s="56"/>
      <c r="D15757" s="30"/>
      <c r="E15757" s="44"/>
      <c r="H15757" s="42"/>
      <c r="I15757" s="509" t="n">
        <v>3380.4</v>
      </c>
      <c r="J15757" s="509" t="n">
        <v>2790.38</v>
      </c>
    </row>
    <row r="15758" customFormat="false" ht="15" hidden="false" customHeight="false" outlineLevel="0" collapsed="false">
      <c r="A15758" s="55"/>
      <c r="B15758" s="56"/>
      <c r="C15758" s="56"/>
      <c r="D15758" s="30"/>
      <c r="E15758" s="44"/>
      <c r="H15758" s="42"/>
    </row>
    <row r="15759" customFormat="false" ht="15" hidden="false" customHeight="false" outlineLevel="0" collapsed="false">
      <c r="A15759" s="55"/>
      <c r="B15759" s="56"/>
      <c r="C15759" s="56"/>
      <c r="D15759" s="30"/>
      <c r="E15759" s="44"/>
      <c r="H15759" s="42"/>
    </row>
    <row r="15760" customFormat="false" ht="15" hidden="false" customHeight="false" outlineLevel="0" collapsed="false">
      <c r="A15760" s="55"/>
      <c r="B15760" s="56"/>
      <c r="C15760" s="56"/>
      <c r="D15760" s="30"/>
      <c r="E15760" s="44"/>
      <c r="H15760" s="42"/>
    </row>
    <row r="15761" customFormat="false" ht="15" hidden="false" customHeight="false" outlineLevel="0" collapsed="false">
      <c r="A15761" s="55"/>
      <c r="B15761" s="56"/>
      <c r="C15761" s="56"/>
      <c r="D15761" s="30"/>
      <c r="E15761" s="44"/>
      <c r="H15761" s="42"/>
    </row>
    <row r="15762" customFormat="false" ht="15" hidden="false" customHeight="false" outlineLevel="0" collapsed="false">
      <c r="A15762" s="55"/>
      <c r="B15762" s="56"/>
      <c r="C15762" s="56"/>
      <c r="D15762" s="30"/>
      <c r="E15762" s="44"/>
      <c r="H15762" s="42"/>
    </row>
    <row r="15763" customFormat="false" ht="15" hidden="false" customHeight="false" outlineLevel="0" collapsed="false">
      <c r="A15763" s="55"/>
      <c r="B15763" s="56"/>
      <c r="C15763" s="56"/>
      <c r="D15763" s="30"/>
      <c r="E15763" s="44"/>
      <c r="H15763" s="42"/>
    </row>
    <row r="15764" customFormat="false" ht="15" hidden="false" customHeight="false" outlineLevel="0" collapsed="false">
      <c r="A15764" s="55"/>
      <c r="B15764" s="56"/>
      <c r="C15764" s="56"/>
      <c r="D15764" s="30"/>
      <c r="E15764" s="44"/>
      <c r="H15764" s="42"/>
    </row>
    <row r="15765" customFormat="false" ht="15" hidden="false" customHeight="false" outlineLevel="0" collapsed="false">
      <c r="A15765" s="55"/>
      <c r="B15765" s="56"/>
      <c r="C15765" s="56"/>
      <c r="D15765" s="30"/>
      <c r="E15765" s="44"/>
      <c r="H15765" s="42"/>
    </row>
    <row r="15766" customFormat="false" ht="15" hidden="false" customHeight="false" outlineLevel="0" collapsed="false">
      <c r="A15766" s="53"/>
      <c r="B15766" s="50"/>
      <c r="C15766" s="50"/>
      <c r="D15766" s="49"/>
      <c r="E15766" s="118"/>
      <c r="F15766" s="49"/>
      <c r="G15766" s="49"/>
      <c r="H15766" s="118"/>
      <c r="I15766" s="51"/>
      <c r="J15766" s="51"/>
      <c r="K15766" s="49"/>
    </row>
    <row r="15767" customFormat="false" ht="15" hidden="false" customHeight="false" outlineLevel="0" collapsed="false">
      <c r="A15767" s="113"/>
      <c r="B15767" s="101"/>
      <c r="C15767" s="101"/>
      <c r="D15767" s="100"/>
      <c r="E15767" s="416"/>
      <c r="F15767" s="100"/>
      <c r="G15767" s="100"/>
      <c r="H15767" s="416"/>
      <c r="I15767" s="102"/>
      <c r="J15767" s="102"/>
      <c r="K15767" s="100"/>
    </row>
    <row r="15768" customFormat="false" ht="21" hidden="false" customHeight="false" outlineLevel="0" collapsed="false">
      <c r="A15768" s="113"/>
      <c r="B15768" s="101"/>
      <c r="C15768" s="442" t="s">
        <v>3280</v>
      </c>
      <c r="D15768" s="100"/>
      <c r="E15768" s="416"/>
      <c r="F15768" s="100"/>
      <c r="G15768" s="510" t="s">
        <v>1301</v>
      </c>
      <c r="H15768" s="416"/>
      <c r="I15768" s="102"/>
      <c r="J15768" s="102"/>
      <c r="K15768" s="100"/>
    </row>
    <row r="15769" customFormat="false" ht="15" hidden="false" customHeight="false" outlineLevel="0" collapsed="false">
      <c r="A15769" s="55" t="n">
        <v>42233</v>
      </c>
      <c r="B15769" s="56" t="s">
        <v>2627</v>
      </c>
      <c r="C15769" s="56" t="s">
        <v>3054</v>
      </c>
      <c r="D15769" s="30" t="n">
        <v>3850</v>
      </c>
      <c r="E15769" s="44" t="n">
        <v>0.354166666666667</v>
      </c>
      <c r="F15769" s="42" t="n">
        <v>0.569444444444444</v>
      </c>
      <c r="G15769" s="3" t="s">
        <v>3281</v>
      </c>
      <c r="H15769" s="3" t="s">
        <v>1201</v>
      </c>
      <c r="I15769" s="29" t="n">
        <v>172.5</v>
      </c>
      <c r="J15769" s="29" t="n">
        <v>113.75</v>
      </c>
      <c r="K15769" s="30" t="s">
        <v>2619</v>
      </c>
      <c r="M15769" s="31" t="n">
        <f aca="false">P15769+R15769+T15769+V15769+X15769+Z15769+AB15769+AD15769+AF15769+AH15769+AJ15769+AL15769+AN15769+AP15769+AR15769+AT15769+AV15769+AX15769+AZ15769+BB15769+BD15769+BF15769+BH15769+BJ15769+BL15769+BN15769+BP15769</f>
        <v>0</v>
      </c>
    </row>
    <row r="15770" customFormat="false" ht="15" hidden="false" customHeight="false" outlineLevel="0" collapsed="false">
      <c r="A15770" s="55" t="n">
        <v>42233</v>
      </c>
      <c r="B15770" s="56" t="s">
        <v>1525</v>
      </c>
      <c r="C15770" s="56" t="s">
        <v>1226</v>
      </c>
      <c r="D15770" s="30" t="n">
        <v>3851</v>
      </c>
      <c r="E15770" s="44" t="n">
        <v>0.333333333333333</v>
      </c>
      <c r="F15770" s="42" t="n">
        <v>0.708333333333333</v>
      </c>
      <c r="H15770" s="42" t="n">
        <v>0.375</v>
      </c>
      <c r="I15770" s="29" t="n">
        <v>230</v>
      </c>
      <c r="J15770" s="29" t="n">
        <v>157.5</v>
      </c>
      <c r="K15770" s="30" t="s">
        <v>2618</v>
      </c>
      <c r="M15770" s="31" t="n">
        <f aca="false">P15770+R15770+T15770+V15770+X15770+Z15770+AB15770+AD15770+AF15770+AH15770+AJ15770+AL15770+AN15770+AP15770+AR15770+AT15770+AV15770+AX15770+AZ15770+BB15770+BD15770+BF15770+BH15770+BJ15770+BL15770+BN15770+BP15770</f>
        <v>0</v>
      </c>
    </row>
    <row r="15771" customFormat="false" ht="15" hidden="false" customHeight="false" outlineLevel="0" collapsed="false">
      <c r="A15771" s="97" t="n">
        <v>42233</v>
      </c>
      <c r="B15771" s="98" t="s">
        <v>1195</v>
      </c>
      <c r="C15771" s="98" t="s">
        <v>1226</v>
      </c>
      <c r="D15771" s="67"/>
      <c r="E15771" s="99"/>
    </row>
    <row r="15772" customFormat="false" ht="15" hidden="false" customHeight="false" outlineLevel="0" collapsed="false">
      <c r="A15772" s="55"/>
      <c r="B15772" s="56"/>
      <c r="C15772" s="56"/>
      <c r="D15772" s="30"/>
      <c r="E15772" s="44"/>
    </row>
    <row r="15773" customFormat="false" ht="15" hidden="false" customHeight="false" outlineLevel="0" collapsed="false">
      <c r="A15773" s="113"/>
      <c r="B15773" s="101"/>
      <c r="C15773" s="101"/>
      <c r="D15773" s="100"/>
      <c r="E15773" s="416"/>
      <c r="F15773" s="100"/>
      <c r="G15773" s="100"/>
      <c r="H15773" s="100"/>
      <c r="I15773" s="102"/>
      <c r="J15773" s="102"/>
      <c r="K15773" s="100"/>
    </row>
    <row r="15774" customFormat="false" ht="21" hidden="false" customHeight="false" outlineLevel="0" collapsed="false">
      <c r="A15774" s="113"/>
      <c r="B15774" s="101"/>
      <c r="C15774" s="101"/>
      <c r="D15774" s="100"/>
      <c r="E15774" s="416"/>
      <c r="F15774" s="100"/>
      <c r="G15774" s="510" t="s">
        <v>1245</v>
      </c>
      <c r="H15774" s="100"/>
      <c r="I15774" s="102"/>
      <c r="J15774" s="102"/>
      <c r="K15774" s="100"/>
    </row>
    <row r="15775" customFormat="false" ht="15" hidden="false" customHeight="false" outlineLevel="0" collapsed="false">
      <c r="A15775" s="55" t="n">
        <v>42234</v>
      </c>
      <c r="B15775" s="56" t="s">
        <v>1539</v>
      </c>
      <c r="C15775" s="56" t="s">
        <v>2625</v>
      </c>
      <c r="D15775" s="30" t="n">
        <v>3852</v>
      </c>
      <c r="E15775" s="44" t="n">
        <v>0.291666666666667</v>
      </c>
      <c r="F15775" s="42" t="n">
        <v>0.604166666666667</v>
      </c>
      <c r="H15775" s="42" t="n">
        <v>0.3125</v>
      </c>
      <c r="I15775" s="29" t="n">
        <v>194.5</v>
      </c>
      <c r="J15775" s="29" t="n">
        <v>131.25</v>
      </c>
      <c r="K15775" s="30" t="s">
        <v>2626</v>
      </c>
      <c r="M15775" s="31" t="n">
        <f aca="false">P15775+R15775+T15775+V15775+X15775+Z15775+AB15775+AD15775+AF15775+AH15775+AJ15775+AL15775+AN15775+AP15775+AR15775+AT15775+AV15775+AX15775+AZ15775+BB15775+BD15775+BF15775+BH15775+BJ15775+BL15775+BN15775+BP15775</f>
        <v>0</v>
      </c>
    </row>
    <row r="15776" customFormat="false" ht="15" hidden="false" customHeight="false" outlineLevel="0" collapsed="false">
      <c r="A15776" s="55" t="n">
        <v>42234</v>
      </c>
      <c r="B15776" s="56" t="s">
        <v>1193</v>
      </c>
      <c r="C15776" s="56" t="s">
        <v>3263</v>
      </c>
      <c r="D15776" s="30" t="n">
        <v>3853</v>
      </c>
      <c r="E15776" s="44" t="n">
        <v>0.375</v>
      </c>
      <c r="F15776" s="42" t="n">
        <v>0.4375</v>
      </c>
      <c r="G15776" s="156" t="s">
        <v>3282</v>
      </c>
      <c r="H15776" s="42" t="n">
        <v>0.166666666666667</v>
      </c>
      <c r="I15776" s="29" t="n">
        <v>142</v>
      </c>
      <c r="J15776" s="29" t="n">
        <v>70</v>
      </c>
      <c r="K15776" s="30" t="s">
        <v>1216</v>
      </c>
      <c r="M15776" s="31" t="n">
        <f aca="false">P15776+R15776+T15776+V15776+X15776+Z15776+AB15776+AD15776+AF15776+AH15776+AJ15776+AL15776+AN15776+AP15776+AR15776+AT15776+AV15776+AX15776+AZ15776+BB15776+BD15776+BF15776+BH15776+BJ15776+BL15776+BN15776+BP15776</f>
        <v>0</v>
      </c>
    </row>
    <row r="15777" customFormat="false" ht="15" hidden="false" customHeight="false" outlineLevel="0" collapsed="false">
      <c r="A15777" s="55" t="n">
        <v>42234</v>
      </c>
      <c r="B15777" s="56" t="s">
        <v>1199</v>
      </c>
      <c r="C15777" s="56" t="s">
        <v>362</v>
      </c>
      <c r="D15777" s="30" t="n">
        <v>3854</v>
      </c>
      <c r="E15777" s="44" t="n">
        <v>0.416666666666667</v>
      </c>
      <c r="F15777" s="42" t="n">
        <v>0.65625</v>
      </c>
      <c r="H15777" s="42" t="n">
        <v>0.25</v>
      </c>
      <c r="I15777" s="29" t="n">
        <v>157</v>
      </c>
      <c r="J15777" s="29" t="n">
        <v>105</v>
      </c>
      <c r="K15777" s="30" t="s">
        <v>1253</v>
      </c>
      <c r="M15777" s="31" t="n">
        <f aca="false">P15777+R15777+T15777+V15777+X15777+Z15777+AB15777+AD15777+AF15777+AH15777+AJ15777+AL15777+AN15777+AP15777+AR15777+AT15777+AV15777+AX15777+AZ15777+BB15777+BD15777+BF15777+BH15777+BJ15777+BL15777+BN15777+BP15777</f>
        <v>0</v>
      </c>
    </row>
    <row r="15778" customFormat="false" ht="15" hidden="false" customHeight="false" outlineLevel="0" collapsed="false">
      <c r="A15778" s="55"/>
      <c r="B15778" s="56"/>
      <c r="C15778" s="56"/>
      <c r="D15778" s="30"/>
      <c r="E15778" s="44"/>
    </row>
    <row r="15779" customFormat="false" ht="15" hidden="false" customHeight="false" outlineLevel="0" collapsed="false">
      <c r="A15779" s="113"/>
      <c r="B15779" s="101"/>
      <c r="C15779" s="101"/>
      <c r="D15779" s="100"/>
      <c r="E15779" s="416"/>
      <c r="F15779" s="100"/>
      <c r="G15779" s="100"/>
      <c r="H15779" s="100"/>
      <c r="I15779" s="102"/>
      <c r="J15779" s="102"/>
      <c r="K15779" s="100"/>
    </row>
    <row r="15780" customFormat="false" ht="21" hidden="false" customHeight="false" outlineLevel="0" collapsed="false">
      <c r="A15780" s="113"/>
      <c r="B15780" s="101"/>
      <c r="C15780" s="101"/>
      <c r="D15780" s="100"/>
      <c r="E15780" s="416"/>
      <c r="F15780" s="100"/>
      <c r="G15780" s="510" t="s">
        <v>1280</v>
      </c>
      <c r="H15780" s="100"/>
      <c r="I15780" s="102"/>
      <c r="J15780" s="102"/>
      <c r="K15780" s="100"/>
    </row>
    <row r="15781" customFormat="false" ht="15" hidden="false" customHeight="false" outlineLevel="0" collapsed="false">
      <c r="A15781" s="55" t="n">
        <v>42235</v>
      </c>
      <c r="B15781" s="56" t="s">
        <v>1199</v>
      </c>
      <c r="C15781" s="56" t="s">
        <v>1255</v>
      </c>
      <c r="D15781" s="30" t="n">
        <v>3855</v>
      </c>
      <c r="E15781" s="44" t="n">
        <v>0.53125</v>
      </c>
      <c r="F15781" s="42" t="n">
        <v>0.645833333333333</v>
      </c>
      <c r="H15781" s="42" t="n">
        <v>0.166666666666667</v>
      </c>
      <c r="I15781" s="29" t="s">
        <v>2900</v>
      </c>
      <c r="J15781" s="29" t="n">
        <v>70</v>
      </c>
      <c r="K15781" s="30" t="s">
        <v>1253</v>
      </c>
      <c r="M15781" s="31" t="n">
        <f aca="false">P15781+R15781+T15781+V15781+X15781+Z15781+AB15781+AD15781+AF15781+AH15781+AJ15781+AL15781+AN15781+AP15781+AR15781+AT15781+AV15781+AX15781+AZ15781+BB15781+BD15781+BF15781+BH15781+BJ15781+BL15781+BN15781+BP15781</f>
        <v>0</v>
      </c>
    </row>
    <row r="15782" customFormat="false" ht="15" hidden="false" customHeight="false" outlineLevel="0" collapsed="false">
      <c r="A15782" s="55"/>
      <c r="B15782" s="56"/>
      <c r="C15782" s="56"/>
      <c r="D15782" s="30"/>
      <c r="E15782" s="44"/>
    </row>
    <row r="15783" customFormat="false" ht="15" hidden="false" customHeight="false" outlineLevel="0" collapsed="false">
      <c r="A15783" s="113"/>
      <c r="B15783" s="101"/>
      <c r="C15783" s="101"/>
      <c r="D15783" s="100"/>
      <c r="E15783" s="416"/>
      <c r="F15783" s="100"/>
      <c r="G15783" s="100"/>
      <c r="H15783" s="100"/>
      <c r="I15783" s="102"/>
      <c r="J15783" s="102"/>
      <c r="K15783" s="100"/>
    </row>
    <row r="15784" customFormat="false" ht="21" hidden="false" customHeight="false" outlineLevel="0" collapsed="false">
      <c r="A15784" s="113"/>
      <c r="B15784" s="101"/>
      <c r="C15784" s="101"/>
      <c r="D15784" s="100"/>
      <c r="E15784" s="416"/>
      <c r="F15784" s="100"/>
      <c r="G15784" s="510" t="s">
        <v>1260</v>
      </c>
      <c r="H15784" s="100"/>
      <c r="I15784" s="102"/>
      <c r="J15784" s="102"/>
      <c r="K15784" s="100"/>
    </row>
    <row r="15785" customFormat="false" ht="15" hidden="false" customHeight="false" outlineLevel="0" collapsed="false">
      <c r="A15785" s="55" t="n">
        <v>42236</v>
      </c>
      <c r="B15785" s="56" t="s">
        <v>2636</v>
      </c>
      <c r="C15785" s="56" t="s">
        <v>2628</v>
      </c>
      <c r="D15785" s="30" t="n">
        <v>3856</v>
      </c>
      <c r="E15785" s="44" t="n">
        <v>0.333333333333333</v>
      </c>
      <c r="F15785" s="42" t="n">
        <v>0.704166666666667</v>
      </c>
      <c r="H15785" s="42" t="n">
        <v>0.375</v>
      </c>
      <c r="I15785" s="29" t="n">
        <v>232</v>
      </c>
      <c r="J15785" s="29" t="n">
        <v>157.5</v>
      </c>
      <c r="K15785" s="30" t="s">
        <v>2381</v>
      </c>
      <c r="M15785" s="31" t="n">
        <f aca="false">P15785+R15785+T15785+V15785+X15785+Z15785+AB15785+AD15785+AF15785+AH15785+AJ15785+AL15785+AN15785+AP15785+AR15785+AT15785+AV15785+AX15785+AZ15785+BB15785+BD15785+BF15785+BH15785+BJ15785+BL15785+BN15785+BP15785</f>
        <v>0</v>
      </c>
    </row>
    <row r="15786" customFormat="false" ht="15" hidden="false" customHeight="false" outlineLevel="0" collapsed="false">
      <c r="A15786" s="55" t="n">
        <v>42236</v>
      </c>
      <c r="B15786" s="56" t="s">
        <v>1195</v>
      </c>
      <c r="C15786" s="56" t="s">
        <v>2156</v>
      </c>
      <c r="D15786" s="30" t="n">
        <v>3857</v>
      </c>
      <c r="E15786" s="44" t="n">
        <v>0.416666666666667</v>
      </c>
      <c r="F15786" s="42" t="n">
        <v>0.6875</v>
      </c>
      <c r="G15786" s="3" t="s">
        <v>3283</v>
      </c>
      <c r="H15786" s="3" t="s">
        <v>1869</v>
      </c>
      <c r="I15786" s="29" t="n">
        <v>226.5</v>
      </c>
      <c r="J15786" s="29" t="n">
        <v>131.25</v>
      </c>
      <c r="K15786" s="30" t="s">
        <v>2465</v>
      </c>
      <c r="M15786" s="31" t="n">
        <f aca="false">P15786+R15786+T15786+V15786+X15786+Z15786+AB15786+AD15786+AF15786+AH15786+AJ15786+AL15786+AN15786+AP15786+AR15786+AT15786+AV15786+AX15786+AZ15786+BB15786+BD15786+BF15786+BH15786+BJ15786+BL15786+BN15786+BP15786</f>
        <v>0</v>
      </c>
    </row>
    <row r="15787" customFormat="false" ht="15" hidden="false" customHeight="false" outlineLevel="0" collapsed="false">
      <c r="A15787" s="55" t="n">
        <v>42236</v>
      </c>
      <c r="B15787" s="56" t="s">
        <v>2627</v>
      </c>
      <c r="C15787" s="56" t="s">
        <v>2977</v>
      </c>
      <c r="D15787" s="30" t="n">
        <v>3858</v>
      </c>
      <c r="E15787" s="44" t="n">
        <v>0.46875</v>
      </c>
      <c r="F15787" s="42" t="n">
        <v>0.583333333333333</v>
      </c>
      <c r="H15787" s="42" t="n">
        <v>0.166666666666667</v>
      </c>
      <c r="I15787" s="29" t="n">
        <v>110</v>
      </c>
      <c r="J15787" s="29" t="n">
        <v>70</v>
      </c>
      <c r="K15787" s="30" t="s">
        <v>3284</v>
      </c>
      <c r="M15787" s="31" t="n">
        <f aca="false">P15787+R15787+T15787+V15787+X15787+Z15787+AB15787+AD15787+AF15787+AH15787+AJ15787+AL15787+AN15787+AP15787+AR15787+AT15787+AV15787+AX15787+AZ15787+BB15787+BD15787+BF15787+BH15787+BJ15787+BL15787+BN15787+BP15787</f>
        <v>0</v>
      </c>
    </row>
    <row r="15788" customFormat="false" ht="15" hidden="false" customHeight="false" outlineLevel="0" collapsed="false">
      <c r="A15788" s="55"/>
      <c r="B15788" s="56"/>
      <c r="C15788" s="56"/>
      <c r="D15788" s="30"/>
      <c r="E15788" s="44"/>
    </row>
    <row r="15789" customFormat="false" ht="15" hidden="false" customHeight="false" outlineLevel="0" collapsed="false">
      <c r="A15789" s="113"/>
      <c r="B15789" s="101"/>
      <c r="C15789" s="101"/>
      <c r="D15789" s="100"/>
      <c r="E15789" s="416"/>
      <c r="F15789" s="100"/>
      <c r="G15789" s="100"/>
      <c r="H15789" s="100"/>
      <c r="I15789" s="102"/>
      <c r="J15789" s="102"/>
      <c r="K15789" s="100"/>
    </row>
    <row r="15790" customFormat="false" ht="21" hidden="false" customHeight="false" outlineLevel="0" collapsed="false">
      <c r="A15790" s="113"/>
      <c r="B15790" s="101"/>
      <c r="C15790" s="101"/>
      <c r="D15790" s="100"/>
      <c r="E15790" s="416"/>
      <c r="F15790" s="100"/>
      <c r="G15790" s="510" t="s">
        <v>1269</v>
      </c>
      <c r="H15790" s="100"/>
      <c r="I15790" s="102"/>
      <c r="J15790" s="102"/>
      <c r="K15790" s="100"/>
    </row>
    <row r="15791" customFormat="false" ht="15" hidden="false" customHeight="false" outlineLevel="0" collapsed="false">
      <c r="A15791" s="55" t="n">
        <v>42237</v>
      </c>
      <c r="B15791" s="56" t="s">
        <v>1193</v>
      </c>
      <c r="C15791" s="56" t="s">
        <v>438</v>
      </c>
      <c r="D15791" s="30" t="n">
        <v>3859</v>
      </c>
      <c r="E15791" s="44" t="n">
        <v>0.270833333333333</v>
      </c>
      <c r="F15791" s="42" t="n">
        <v>0.5</v>
      </c>
      <c r="G15791" s="156" t="s">
        <v>3285</v>
      </c>
      <c r="H15791" s="3" t="s">
        <v>2228</v>
      </c>
      <c r="I15791" s="29" t="n">
        <v>210.5</v>
      </c>
      <c r="J15791" s="29" t="n">
        <v>131.25</v>
      </c>
      <c r="K15791" s="30" t="s">
        <v>1216</v>
      </c>
      <c r="M15791" s="31" t="n">
        <f aca="false">P15791+R15791+T15791+V15791+X15791+Z15791+AB15791+AD15791+AF15791+AH15791+AJ15791+AL15791+AN15791+AP15791+AR15791+AT15791+AV15791+AX15791+AZ15791+BB15791+BD15791+BF15791+BH15791+BJ15791+BL15791+BN15791+BP15791</f>
        <v>0</v>
      </c>
    </row>
    <row r="15792" customFormat="false" ht="15" hidden="false" customHeight="false" outlineLevel="0" collapsed="false">
      <c r="A15792" s="55" t="n">
        <v>42237</v>
      </c>
      <c r="B15792" s="56" t="s">
        <v>2636</v>
      </c>
      <c r="C15792" s="56" t="s">
        <v>2637</v>
      </c>
      <c r="D15792" s="30" t="n">
        <v>3860</v>
      </c>
      <c r="E15792" s="44" t="n">
        <v>0.5</v>
      </c>
      <c r="F15792" s="42" t="n">
        <v>0.659722222222222</v>
      </c>
      <c r="H15792" s="42" t="n">
        <v>0.166666666666667</v>
      </c>
      <c r="I15792" s="29" t="n">
        <v>115</v>
      </c>
      <c r="J15792" s="29" t="n">
        <v>70</v>
      </c>
      <c r="K15792" s="30" t="s">
        <v>2381</v>
      </c>
      <c r="M15792" s="31" t="n">
        <f aca="false">P15792+R15792+T15792+V15792+X15792+Z15792+AB15792+AD15792+AF15792+AH15792+AJ15792+AL15792+AN15792+AP15792+AR15792+AT15792+AV15792+AX15792+AZ15792+BB15792+BD15792+BF15792+BH15792+BJ15792+BL15792+BN15792+BP15792</f>
        <v>0</v>
      </c>
    </row>
    <row r="15793" customFormat="false" ht="15" hidden="false" customHeight="false" outlineLevel="0" collapsed="false">
      <c r="A15793" s="97" t="n">
        <v>42237</v>
      </c>
      <c r="B15793" s="98" t="s">
        <v>1195</v>
      </c>
      <c r="C15793" s="98" t="s">
        <v>490</v>
      </c>
      <c r="D15793" s="67"/>
      <c r="E15793" s="99" t="n">
        <v>0.458333333333333</v>
      </c>
    </row>
    <row r="15794" customFormat="false" ht="15" hidden="false" customHeight="false" outlineLevel="0" collapsed="false">
      <c r="A15794" s="55"/>
      <c r="B15794" s="56"/>
      <c r="C15794" s="56"/>
      <c r="D15794" s="30"/>
      <c r="E15794" s="44"/>
    </row>
    <row r="15795" customFormat="false" ht="15" hidden="false" customHeight="false" outlineLevel="0" collapsed="false">
      <c r="A15795" s="113"/>
      <c r="B15795" s="101"/>
      <c r="C15795" s="101"/>
      <c r="D15795" s="100"/>
      <c r="E15795" s="416"/>
      <c r="F15795" s="100"/>
      <c r="G15795" s="100"/>
      <c r="H15795" s="100"/>
      <c r="I15795" s="102"/>
      <c r="J15795" s="102"/>
      <c r="K15795" s="100"/>
    </row>
    <row r="15796" customFormat="false" ht="21" hidden="false" customHeight="false" outlineLevel="0" collapsed="false">
      <c r="A15796" s="113"/>
      <c r="B15796" s="101"/>
      <c r="C15796" s="101"/>
      <c r="D15796" s="100"/>
      <c r="E15796" s="416"/>
      <c r="F15796" s="100"/>
      <c r="G15796" s="510" t="s">
        <v>1449</v>
      </c>
      <c r="H15796" s="100"/>
      <c r="I15796" s="102"/>
      <c r="J15796" s="102"/>
      <c r="K15796" s="100"/>
    </row>
    <row r="15797" customFormat="false" ht="15" hidden="false" customHeight="false" outlineLevel="0" collapsed="false">
      <c r="A15797" s="55" t="n">
        <v>42238</v>
      </c>
      <c r="B15797" s="56" t="s">
        <v>1197</v>
      </c>
      <c r="C15797" s="56" t="s">
        <v>490</v>
      </c>
      <c r="D15797" s="30" t="n">
        <v>3861</v>
      </c>
      <c r="E15797" s="44" t="n">
        <v>0.75</v>
      </c>
      <c r="F15797" s="42" t="n">
        <v>0.854166666666667</v>
      </c>
      <c r="H15797" s="42" t="n">
        <v>0.166666666666667</v>
      </c>
      <c r="I15797" s="29" t="n">
        <v>130</v>
      </c>
      <c r="J15797" s="29" t="n">
        <v>91</v>
      </c>
      <c r="K15797" s="30" t="s">
        <v>2618</v>
      </c>
      <c r="M15797" s="31" t="n">
        <f aca="false">P15797+R15797+T15797+V15797+X15797+Z15797+AB15797+AD15797+AF15797+AH15797+AJ15797+AL15797+AN15797+AP15797+AR15797+AT15797+AV15797+AX15797+AZ15797+BB15797+BD15797+BF15797+BH15797+BJ15797+BL15797+BN15797+BP15797</f>
        <v>0</v>
      </c>
    </row>
    <row r="15798" customFormat="false" ht="15" hidden="false" customHeight="false" outlineLevel="0" collapsed="false">
      <c r="A15798" s="55" t="n">
        <v>42238</v>
      </c>
      <c r="B15798" s="56" t="s">
        <v>1398</v>
      </c>
      <c r="C15798" s="56" t="s">
        <v>490</v>
      </c>
      <c r="D15798" s="30" t="n">
        <v>3862</v>
      </c>
      <c r="E15798" s="44" t="n">
        <v>0.75</v>
      </c>
      <c r="F15798" s="42" t="n">
        <v>0.854166666666667</v>
      </c>
      <c r="H15798" s="42" t="n">
        <v>0.166666666666667</v>
      </c>
      <c r="I15798" s="29" t="n">
        <v>130</v>
      </c>
      <c r="J15798" s="29" t="s">
        <v>3077</v>
      </c>
      <c r="M15798" s="31" t="n">
        <f aca="false">P15798+R15798+T15798+V15798+X15798+Z15798+AB15798+AD15798+AF15798+AH15798+AJ15798+AL15798+AN15798+AP15798+AR15798+AT15798+AV15798+AX15798+AZ15798+BB15798+BD15798+BF15798+BH15798+BJ15798+BL15798+BN15798+BP15798</f>
        <v>0</v>
      </c>
    </row>
    <row r="15799" customFormat="false" ht="15" hidden="false" customHeight="false" outlineLevel="0" collapsed="false">
      <c r="A15799" s="57" t="n">
        <v>42238</v>
      </c>
      <c r="B15799" s="59" t="s">
        <v>1195</v>
      </c>
      <c r="C15799" s="59" t="s">
        <v>490</v>
      </c>
      <c r="D15799" s="60"/>
      <c r="E15799" s="66"/>
    </row>
    <row r="15800" customFormat="false" ht="15" hidden="false" customHeight="false" outlineLevel="0" collapsed="false">
      <c r="A15800" s="113"/>
      <c r="B15800" s="101"/>
      <c r="C15800" s="101"/>
      <c r="D15800" s="100"/>
      <c r="E15800" s="416"/>
      <c r="F15800" s="100"/>
      <c r="G15800" s="100"/>
      <c r="H15800" s="100"/>
      <c r="I15800" s="102"/>
      <c r="J15800" s="102"/>
      <c r="K15800" s="100"/>
    </row>
    <row r="15801" customFormat="false" ht="21" hidden="false" customHeight="false" outlineLevel="0" collapsed="false">
      <c r="A15801" s="113"/>
      <c r="B15801" s="101"/>
      <c r="C15801" s="101"/>
      <c r="D15801" s="100"/>
      <c r="E15801" s="416"/>
      <c r="F15801" s="100"/>
      <c r="G15801" s="510" t="s">
        <v>1227</v>
      </c>
      <c r="H15801" s="100"/>
      <c r="I15801" s="102"/>
      <c r="J15801" s="102"/>
      <c r="K15801" s="100"/>
    </row>
    <row r="15802" customFormat="false" ht="15" hidden="false" customHeight="false" outlineLevel="0" collapsed="false">
      <c r="A15802" s="55" t="n">
        <v>42240</v>
      </c>
      <c r="B15802" s="56" t="s">
        <v>1193</v>
      </c>
      <c r="C15802" s="56" t="s">
        <v>979</v>
      </c>
      <c r="D15802" s="30" t="n">
        <v>3863</v>
      </c>
      <c r="E15802" s="44" t="n">
        <v>0.333333333333333</v>
      </c>
      <c r="F15802" s="42" t="n">
        <v>0.753472222222222</v>
      </c>
      <c r="H15802" s="42" t="n">
        <v>0.416666666666667</v>
      </c>
      <c r="I15802" s="29" t="n">
        <v>257</v>
      </c>
      <c r="J15802" s="29" t="n">
        <v>175</v>
      </c>
      <c r="K15802" s="30" t="s">
        <v>1216</v>
      </c>
      <c r="M15802" s="31" t="n">
        <f aca="false">P15802+R15802+T15802+V15802+X15802+Z15802+AB15802+AD15802+AF15802+AH15802+AJ15802+AL15802+AN15802+AP15802+AR15802+AT15802+AV15802+AX15802+AZ15802+BB15802+BD15802+BF15802+BH15802+BJ15802+BL15802+BN15802+BP15802</f>
        <v>0</v>
      </c>
    </row>
    <row r="15803" customFormat="false" ht="15" hidden="false" customHeight="false" outlineLevel="0" collapsed="false">
      <c r="A15803" s="55" t="n">
        <v>42240</v>
      </c>
      <c r="B15803" s="56" t="s">
        <v>1525</v>
      </c>
      <c r="C15803" s="56" t="s">
        <v>1226</v>
      </c>
      <c r="D15803" s="30" t="n">
        <v>3864</v>
      </c>
      <c r="E15803" s="44" t="n">
        <v>0.291666666666667</v>
      </c>
      <c r="F15803" s="42" t="n">
        <v>0.71875</v>
      </c>
      <c r="H15803" s="42" t="n">
        <v>0.4375</v>
      </c>
      <c r="I15803" s="29" t="n">
        <v>262</v>
      </c>
      <c r="J15803" s="29" t="n">
        <v>183.75</v>
      </c>
      <c r="K15803" s="30" t="s">
        <v>2618</v>
      </c>
      <c r="M15803" s="31" t="n">
        <f aca="false">P15803+R15803+T15803+V15803+X15803+Z15803+AB15803+AD15803+AF15803+AH15803+AJ15803+AL15803+AN15803+AP15803+AR15803+AT15803+AV15803+AX15803+AZ15803+BB15803+BD15803+BF15803+BH15803+BJ15803+BL15803+BN15803+BP15803</f>
        <v>0</v>
      </c>
    </row>
    <row r="15804" customFormat="false" ht="15" hidden="false" customHeight="false" outlineLevel="0" collapsed="false">
      <c r="A15804" s="97" t="n">
        <v>42240</v>
      </c>
      <c r="B15804" s="98" t="s">
        <v>1539</v>
      </c>
      <c r="C15804" s="98" t="s">
        <v>1226</v>
      </c>
      <c r="D15804" s="67"/>
      <c r="E15804" s="99"/>
    </row>
    <row r="15805" customFormat="false" ht="15" hidden="false" customHeight="false" outlineLevel="0" collapsed="false">
      <c r="A15805" s="113"/>
      <c r="B15805" s="101"/>
      <c r="C15805" s="101"/>
      <c r="D15805" s="100"/>
      <c r="E15805" s="416"/>
      <c r="F15805" s="100"/>
      <c r="G15805" s="100"/>
      <c r="H15805" s="100"/>
      <c r="I15805" s="102"/>
      <c r="J15805" s="102"/>
      <c r="K15805" s="100"/>
    </row>
    <row r="15806" customFormat="false" ht="21" hidden="false" customHeight="false" outlineLevel="0" collapsed="false">
      <c r="A15806" s="113"/>
      <c r="B15806" s="101"/>
      <c r="C15806" s="101"/>
      <c r="D15806" s="100"/>
      <c r="E15806" s="416"/>
      <c r="F15806" s="100"/>
      <c r="G15806" s="510" t="s">
        <v>1245</v>
      </c>
      <c r="H15806" s="100"/>
      <c r="I15806" s="102"/>
      <c r="J15806" s="102"/>
      <c r="K15806" s="100"/>
    </row>
    <row r="15807" customFormat="false" ht="15" hidden="false" customHeight="false" outlineLevel="0" collapsed="false">
      <c r="A15807" s="55" t="n">
        <v>42241</v>
      </c>
      <c r="B15807" s="56" t="s">
        <v>2627</v>
      </c>
      <c r="C15807" s="56" t="s">
        <v>2625</v>
      </c>
      <c r="D15807" s="30" t="n">
        <v>3865</v>
      </c>
      <c r="E15807" s="44" t="n">
        <v>0.291666666666667</v>
      </c>
      <c r="F15807" s="42" t="n">
        <v>0.652777777777778</v>
      </c>
      <c r="G15807" s="156" t="s">
        <v>3043</v>
      </c>
      <c r="H15807" s="42" t="n">
        <v>0.375</v>
      </c>
      <c r="I15807" s="29" t="n">
        <v>237</v>
      </c>
      <c r="J15807" s="29" t="n">
        <v>157.6</v>
      </c>
      <c r="K15807" s="30" t="s">
        <v>2619</v>
      </c>
      <c r="M15807" s="31" t="n">
        <f aca="false">P15807+R15807+T15807+V15807+X15807+Z15807+AB15807+AD15807+AF15807+AH15807+AJ15807+AL15807+AN15807+AP15807+AR15807+AT15807+AV15807+AX15807+AZ15807+BB15807+BD15807+BF15807+BH15807+BJ15807+BL15807+BN15807+BP15807</f>
        <v>0</v>
      </c>
    </row>
    <row r="15808" customFormat="false" ht="15" hidden="false" customHeight="false" outlineLevel="0" collapsed="false">
      <c r="A15808" s="55" t="n">
        <v>42241</v>
      </c>
      <c r="B15808" s="56" t="s">
        <v>1199</v>
      </c>
      <c r="C15808" s="56" t="s">
        <v>2638</v>
      </c>
      <c r="D15808" s="30" t="n">
        <v>3866</v>
      </c>
      <c r="E15808" s="44" t="n">
        <v>0.458333333333333</v>
      </c>
      <c r="F15808" s="42" t="n">
        <v>0.5625</v>
      </c>
      <c r="H15808" s="42" t="n">
        <v>0.166666666666667</v>
      </c>
      <c r="I15808" s="29" t="s">
        <v>3092</v>
      </c>
      <c r="J15808" s="29" t="n">
        <v>70</v>
      </c>
      <c r="K15808" s="30" t="s">
        <v>1253</v>
      </c>
      <c r="M15808" s="31" t="n">
        <f aca="false">P15808+R15808+T15808+V15808+X15808+Z15808+AB15808+AD15808+AF15808+AH15808+AJ15808+AL15808+AN15808+AP15808+AR15808+AT15808+AV15808+AX15808+AZ15808+BB15808+BD15808+BF15808+BH15808+BJ15808+BL15808+BN15808+BP15808</f>
        <v>0</v>
      </c>
    </row>
    <row r="15809" customFormat="false" ht="15" hidden="false" customHeight="false" outlineLevel="0" collapsed="false">
      <c r="A15809" s="55" t="n">
        <v>42241</v>
      </c>
      <c r="B15809" s="56" t="s">
        <v>3286</v>
      </c>
      <c r="C15809" s="56" t="s">
        <v>2638</v>
      </c>
      <c r="D15809" s="30" t="n">
        <v>3867</v>
      </c>
      <c r="E15809" s="44" t="n">
        <v>0.458333333333333</v>
      </c>
      <c r="F15809" s="42" t="n">
        <v>0.5625</v>
      </c>
      <c r="H15809" s="42" t="n">
        <v>0.166666666666667</v>
      </c>
      <c r="I15809" s="29" t="s">
        <v>3077</v>
      </c>
      <c r="J15809" s="29" t="s">
        <v>3092</v>
      </c>
    </row>
    <row r="15810" customFormat="false" ht="15" hidden="false" customHeight="false" outlineLevel="0" collapsed="false">
      <c r="A15810" s="55" t="n">
        <v>42241</v>
      </c>
      <c r="B15810" s="56" t="s">
        <v>1199</v>
      </c>
      <c r="C15810" s="56" t="s">
        <v>3054</v>
      </c>
      <c r="D15810" s="30" t="n">
        <v>3867</v>
      </c>
      <c r="E15810" s="44" t="n">
        <v>0.583333333333333</v>
      </c>
      <c r="F15810" s="42" t="n">
        <v>0.822916666666667</v>
      </c>
      <c r="G15810" s="3" t="s">
        <v>1338</v>
      </c>
      <c r="H15810" s="3" t="s">
        <v>1234</v>
      </c>
      <c r="I15810" s="29" t="n">
        <v>198</v>
      </c>
      <c r="J15810" s="29" t="n">
        <v>131.6</v>
      </c>
      <c r="K15810" s="30" t="s">
        <v>1253</v>
      </c>
      <c r="M15810" s="31" t="n">
        <f aca="false">P15810+R15810+T15810+V15810+X15810+Z15810+AB15810+AD15810+AF15810+AH15810+AJ15810+AL15810+AN15810+AP15810+AR15810+AT15810+AV15810+AX15810+AZ15810+BB15810+BD15810+BF15810+BH15810+BJ15810+BL15810+BN15810+BP15810</f>
        <v>0</v>
      </c>
    </row>
    <row r="15811" customFormat="false" ht="15" hidden="false" customHeight="false" outlineLevel="0" collapsed="false">
      <c r="A15811" s="55" t="n">
        <v>42241</v>
      </c>
      <c r="B15811" s="56" t="s">
        <v>1197</v>
      </c>
      <c r="C15811" s="56" t="s">
        <v>490</v>
      </c>
      <c r="D15811" s="30" t="n">
        <v>3868</v>
      </c>
      <c r="E15811" s="44" t="n">
        <v>0.25</v>
      </c>
      <c r="F15811" s="42" t="n">
        <v>0.6875</v>
      </c>
      <c r="H15811" s="42" t="n">
        <v>0.4375</v>
      </c>
      <c r="I15811" s="29" t="n">
        <v>267.5</v>
      </c>
      <c r="J15811" s="29" t="n">
        <v>183.75</v>
      </c>
      <c r="K15811" s="30" t="s">
        <v>2599</v>
      </c>
      <c r="M15811" s="31" t="n">
        <f aca="false">P15811+R15811+T15811+V15811+X15811+Z15811+AB15811+AD15811+AF15811+AH15811+AJ15811+AL15811+AN15811+AP15811+AR15811+AT15811+AV15811+AX15811+AZ15811+BB15811+BD15811+BF15811+BH15811+BJ15811+BL15811+BN15811+BP15811</f>
        <v>0</v>
      </c>
    </row>
    <row r="15812" customFormat="false" ht="15" hidden="false" customHeight="false" outlineLevel="0" collapsed="false">
      <c r="A15812" s="97" t="n">
        <v>42241</v>
      </c>
      <c r="B15812" s="98" t="s">
        <v>1195</v>
      </c>
      <c r="C15812" s="98" t="s">
        <v>490</v>
      </c>
      <c r="D15812" s="67"/>
      <c r="E15812" s="99" t="n">
        <v>0.25</v>
      </c>
    </row>
    <row r="15813" customFormat="false" ht="15" hidden="false" customHeight="false" outlineLevel="0" collapsed="false">
      <c r="A15813" s="113"/>
      <c r="B15813" s="101"/>
      <c r="C15813" s="101"/>
      <c r="D15813" s="100"/>
      <c r="E15813" s="416"/>
      <c r="F15813" s="100"/>
      <c r="G15813" s="100"/>
      <c r="H15813" s="100"/>
      <c r="I15813" s="102"/>
      <c r="J15813" s="102"/>
      <c r="K15813" s="100"/>
    </row>
    <row r="15814" customFormat="false" ht="21" hidden="false" customHeight="false" outlineLevel="0" collapsed="false">
      <c r="A15814" s="113"/>
      <c r="B15814" s="101"/>
      <c r="C15814" s="101"/>
      <c r="D15814" s="100"/>
      <c r="E15814" s="416"/>
      <c r="F15814" s="100"/>
      <c r="G15814" s="510" t="s">
        <v>1280</v>
      </c>
      <c r="H15814" s="100"/>
      <c r="I15814" s="102"/>
      <c r="J15814" s="102"/>
      <c r="K15814" s="100"/>
    </row>
    <row r="15815" s="56" customFormat="true" ht="21" hidden="false" customHeight="false" outlineLevel="0" collapsed="false">
      <c r="A15815" s="55"/>
      <c r="D15815" s="30"/>
      <c r="E15815" s="44"/>
      <c r="F15815" s="30"/>
      <c r="G15815" s="494" t="s">
        <v>3287</v>
      </c>
      <c r="H15815" s="30"/>
      <c r="I15815" s="29"/>
      <c r="J15815" s="29"/>
      <c r="K15815" s="30"/>
      <c r="M15815" s="74"/>
      <c r="N15815" s="32"/>
      <c r="P15815" s="74"/>
      <c r="R15815" s="74"/>
      <c r="T15815" s="74"/>
      <c r="V15815" s="74"/>
      <c r="X15815" s="74"/>
      <c r="Z15815" s="74"/>
      <c r="AB15815" s="74"/>
      <c r="AD15815" s="74"/>
      <c r="AF15815" s="74"/>
      <c r="AH15815" s="74"/>
      <c r="AJ15815" s="74"/>
      <c r="AL15815" s="74"/>
      <c r="AN15815" s="74"/>
      <c r="AP15815" s="74"/>
      <c r="AR15815" s="74"/>
      <c r="AT15815" s="74"/>
      <c r="AV15815" s="74"/>
      <c r="AX15815" s="74"/>
      <c r="AZ15815" s="74"/>
    </row>
    <row r="15816" s="56" customFormat="true" ht="21" hidden="false" customHeight="false" outlineLevel="0" collapsed="false">
      <c r="A15816" s="113"/>
      <c r="B15816" s="101"/>
      <c r="C15816" s="101"/>
      <c r="D15816" s="100"/>
      <c r="E15816" s="416"/>
      <c r="F15816" s="100"/>
      <c r="G15816" s="496"/>
      <c r="H15816" s="100"/>
      <c r="I15816" s="102"/>
      <c r="J15816" s="102"/>
      <c r="K15816" s="100"/>
      <c r="M15816" s="74"/>
      <c r="N15816" s="32"/>
      <c r="P15816" s="74"/>
      <c r="R15816" s="74"/>
      <c r="T15816" s="74"/>
      <c r="V15816" s="74"/>
      <c r="X15816" s="74"/>
      <c r="Z15816" s="74"/>
      <c r="AB15816" s="74"/>
      <c r="AD15816" s="74"/>
      <c r="AF15816" s="74"/>
      <c r="AH15816" s="74"/>
      <c r="AJ15816" s="74"/>
      <c r="AL15816" s="74"/>
      <c r="AN15816" s="74"/>
      <c r="AP15816" s="74"/>
      <c r="AR15816" s="74"/>
      <c r="AT15816" s="74"/>
      <c r="AV15816" s="74"/>
      <c r="AX15816" s="74"/>
      <c r="AZ15816" s="74"/>
    </row>
    <row r="15817" s="56" customFormat="true" ht="21" hidden="false" customHeight="false" outlineLevel="0" collapsed="false">
      <c r="A15817" s="113"/>
      <c r="B15817" s="101"/>
      <c r="C15817" s="101"/>
      <c r="D15817" s="100"/>
      <c r="E15817" s="416"/>
      <c r="F15817" s="100"/>
      <c r="G15817" s="511" t="s">
        <v>1439</v>
      </c>
      <c r="H15817" s="100"/>
      <c r="I15817" s="102"/>
      <c r="J15817" s="102"/>
      <c r="K15817" s="100"/>
      <c r="M15817" s="74"/>
      <c r="N15817" s="32"/>
      <c r="P15817" s="74"/>
      <c r="R15817" s="74"/>
      <c r="T15817" s="74"/>
      <c r="V15817" s="74"/>
      <c r="X15817" s="74"/>
      <c r="Z15817" s="74"/>
      <c r="AB15817" s="74"/>
      <c r="AD15817" s="74"/>
      <c r="AF15817" s="74"/>
      <c r="AH15817" s="74"/>
      <c r="AJ15817" s="74"/>
      <c r="AL15817" s="74"/>
      <c r="AN15817" s="74"/>
      <c r="AP15817" s="74"/>
      <c r="AR15817" s="74"/>
      <c r="AT15817" s="74"/>
      <c r="AV15817" s="74"/>
      <c r="AX15817" s="74"/>
      <c r="AZ15817" s="74"/>
    </row>
    <row r="15818" customFormat="false" ht="15" hidden="false" customHeight="false" outlineLevel="0" collapsed="false">
      <c r="A15818" s="41" t="n">
        <v>42243</v>
      </c>
      <c r="B15818" s="0" t="s">
        <v>2636</v>
      </c>
      <c r="C15818" s="0" t="s">
        <v>2628</v>
      </c>
      <c r="D15818" s="3" t="n">
        <v>3869</v>
      </c>
      <c r="E15818" s="42" t="n">
        <v>0.333333333333333</v>
      </c>
      <c r="F15818" s="42" t="n">
        <v>0.541666666666667</v>
      </c>
      <c r="H15818" s="42" t="n">
        <v>0.208333333333333</v>
      </c>
      <c r="I15818" s="29" t="n">
        <v>132</v>
      </c>
      <c r="J15818" s="29" t="n">
        <v>87.5</v>
      </c>
      <c r="K15818" s="30" t="s">
        <v>2381</v>
      </c>
      <c r="M15818" s="31" t="n">
        <f aca="false">P15818+R15818+T15818+V15818+X15818+Z15818+AB15818+AD15818+AF15818+AH15818+AJ15818+AL15818+AN15818+AP15818+AR15818+AT15818+AV15818+AX15818+AZ15818+BB15818+BD15818+BF15818+BH15818+BJ15818+BL15818+BN15818+BP15818</f>
        <v>0</v>
      </c>
    </row>
    <row r="15819" customFormat="false" ht="15" hidden="false" customHeight="false" outlineLevel="0" collapsed="false">
      <c r="A15819" s="41" t="n">
        <v>42243</v>
      </c>
      <c r="B15819" s="0" t="s">
        <v>1539</v>
      </c>
      <c r="C15819" s="0" t="s">
        <v>3011</v>
      </c>
      <c r="D15819" s="3" t="n">
        <v>3870</v>
      </c>
      <c r="E15819" s="42" t="n">
        <v>0.375</v>
      </c>
      <c r="F15819" s="42" t="n">
        <v>0.479166666666667</v>
      </c>
      <c r="H15819" s="42" t="n">
        <v>0.166666666666667</v>
      </c>
      <c r="I15819" s="29" t="n">
        <v>107</v>
      </c>
      <c r="J15819" s="29" t="n">
        <v>70</v>
      </c>
      <c r="K15819" s="30" t="s">
        <v>2626</v>
      </c>
      <c r="M15819" s="31" t="n">
        <f aca="false">P15819+R15819+T15819+V15819+X15819+Z15819+AB15819+AD15819+AF15819+AH15819+AJ15819+AL15819+AN15819+AP15819+AR15819+AT15819+AV15819+AX15819+AZ15819+BB15819+BD15819+BF15819+BH15819+BJ15819+BL15819+BN15819+BP15819</f>
        <v>0</v>
      </c>
    </row>
    <row r="15820" customFormat="false" ht="15" hidden="false" customHeight="false" outlineLevel="0" collapsed="false">
      <c r="A15820" s="41" t="n">
        <v>42243</v>
      </c>
      <c r="B15820" s="0" t="s">
        <v>1195</v>
      </c>
      <c r="C15820" s="0" t="s">
        <v>1032</v>
      </c>
      <c r="D15820" s="3" t="n">
        <v>3871</v>
      </c>
      <c r="E15820" s="42" t="n">
        <v>0.479166666666667</v>
      </c>
      <c r="F15820" s="42" t="n">
        <v>0.708333333333333</v>
      </c>
      <c r="H15820" s="42" t="n">
        <v>0.229166666666667</v>
      </c>
      <c r="I15820" s="29" t="n">
        <v>188.5</v>
      </c>
      <c r="J15820" s="29" t="n">
        <v>96.25</v>
      </c>
      <c r="K15820" s="30" t="s">
        <v>2626</v>
      </c>
      <c r="M15820" s="31" t="n">
        <f aca="false">P15820+R15820+T15820+V15820+X15820+Z15820+AB15820+AD15820+AF15820+AH15820+AJ15820+AL15820+AN15820+AP15820+AR15820+AT15820+AV15820+AX15820+AZ15820+BB15820+BD15820+BF15820+BH15820+BJ15820+BL15820+BN15820+BP15820</f>
        <v>0</v>
      </c>
    </row>
    <row r="15821" customFormat="false" ht="15" hidden="false" customHeight="false" outlineLevel="0" collapsed="false">
      <c r="A15821" s="41"/>
    </row>
    <row r="15822" customFormat="false" ht="15" hidden="false" customHeight="false" outlineLevel="0" collapsed="false">
      <c r="A15822" s="113"/>
      <c r="B15822" s="101"/>
      <c r="C15822" s="101"/>
      <c r="D15822" s="100"/>
      <c r="E15822" s="100"/>
      <c r="F15822" s="100"/>
      <c r="G15822" s="100"/>
      <c r="H15822" s="100"/>
      <c r="I15822" s="102"/>
      <c r="J15822" s="102"/>
      <c r="K15822" s="100"/>
    </row>
    <row r="15823" customFormat="false" ht="21" hidden="false" customHeight="false" outlineLevel="0" collapsed="false">
      <c r="A15823" s="113"/>
      <c r="B15823" s="101"/>
      <c r="C15823" s="101"/>
      <c r="D15823" s="100"/>
      <c r="E15823" s="100"/>
      <c r="F15823" s="100"/>
      <c r="G15823" s="512" t="s">
        <v>1295</v>
      </c>
      <c r="H15823" s="100"/>
      <c r="I15823" s="102"/>
      <c r="J15823" s="102"/>
      <c r="K15823" s="100"/>
    </row>
    <row r="15824" s="56" customFormat="true" ht="21" hidden="false" customHeight="false" outlineLevel="0" collapsed="false">
      <c r="A15824" s="55"/>
      <c r="D15824" s="30"/>
      <c r="E15824" s="30"/>
      <c r="F15824" s="30"/>
      <c r="G15824" s="508" t="s">
        <v>3287</v>
      </c>
      <c r="H15824" s="30"/>
      <c r="I15824" s="29" t="n">
        <v>60</v>
      </c>
      <c r="J15824" s="29"/>
      <c r="K15824" s="30"/>
      <c r="M15824" s="74"/>
      <c r="N15824" s="32"/>
      <c r="P15824" s="74"/>
      <c r="R15824" s="74"/>
      <c r="T15824" s="74"/>
      <c r="V15824" s="74"/>
      <c r="X15824" s="74"/>
      <c r="Z15824" s="74"/>
      <c r="AB15824" s="74"/>
      <c r="AD15824" s="74"/>
      <c r="AF15824" s="74"/>
      <c r="AH15824" s="74"/>
      <c r="AJ15824" s="74"/>
      <c r="AL15824" s="74"/>
      <c r="AN15824" s="74"/>
      <c r="AP15824" s="74"/>
      <c r="AR15824" s="74"/>
      <c r="AT15824" s="74"/>
      <c r="AV15824" s="74"/>
      <c r="AX15824" s="74"/>
      <c r="AZ15824" s="74"/>
    </row>
    <row r="15825" s="56" customFormat="true" ht="21" hidden="false" customHeight="false" outlineLevel="0" collapsed="false">
      <c r="A15825" s="113"/>
      <c r="B15825" s="101"/>
      <c r="C15825" s="101"/>
      <c r="D15825" s="100"/>
      <c r="E15825" s="100"/>
      <c r="F15825" s="100"/>
      <c r="G15825" s="512" t="s">
        <v>1301</v>
      </c>
      <c r="H15825" s="100"/>
      <c r="I15825" s="102"/>
      <c r="J15825" s="102"/>
      <c r="K15825" s="100"/>
      <c r="M15825" s="74"/>
      <c r="N15825" s="32"/>
      <c r="P15825" s="74"/>
      <c r="R15825" s="74"/>
      <c r="T15825" s="74"/>
      <c r="V15825" s="74"/>
      <c r="X15825" s="74"/>
      <c r="Z15825" s="74"/>
      <c r="AB15825" s="74"/>
      <c r="AD15825" s="74"/>
      <c r="AF15825" s="74"/>
      <c r="AH15825" s="74"/>
      <c r="AJ15825" s="74"/>
      <c r="AL15825" s="74"/>
      <c r="AN15825" s="74"/>
      <c r="AP15825" s="74"/>
      <c r="AR15825" s="74"/>
      <c r="AT15825" s="74"/>
      <c r="AV15825" s="74"/>
      <c r="AX15825" s="74"/>
      <c r="AZ15825" s="74"/>
    </row>
    <row r="15826" customFormat="false" ht="15" hidden="false" customHeight="false" outlineLevel="0" collapsed="false">
      <c r="A15826" s="41" t="n">
        <v>42247</v>
      </c>
      <c r="B15826" s="0" t="s">
        <v>1525</v>
      </c>
      <c r="C15826" s="0" t="s">
        <v>1226</v>
      </c>
      <c r="D15826" s="3" t="n">
        <v>3872</v>
      </c>
      <c r="E15826" s="42" t="n">
        <v>0.416666666666667</v>
      </c>
      <c r="F15826" s="42" t="n">
        <v>0.666666666666667</v>
      </c>
      <c r="H15826" s="42" t="n">
        <v>0.25</v>
      </c>
      <c r="I15826" s="29" t="n">
        <v>150</v>
      </c>
      <c r="J15826" s="29" t="n">
        <v>105</v>
      </c>
      <c r="K15826" s="30" t="s">
        <v>2618</v>
      </c>
      <c r="M15826" s="31" t="n">
        <f aca="false">P15826+R15826+T15826+V15826+X15826+Z15826+AB15826+AD15826+AF15826+AH15826+AJ15826+AL15826+AN15826+AP15826+AR15826+AT15826+AV15826+AX15826+AZ15826+BB15826+BD15826+BF15826+BH15826+BJ15826+BL15826+BN15826+BP15826</f>
        <v>0</v>
      </c>
    </row>
    <row r="15827" customFormat="false" ht="15" hidden="false" customHeight="false" outlineLevel="0" collapsed="false">
      <c r="A15827" s="41" t="n">
        <v>42247</v>
      </c>
      <c r="B15827" s="0" t="s">
        <v>2627</v>
      </c>
      <c r="C15827" s="0" t="s">
        <v>2637</v>
      </c>
      <c r="D15827" s="3" t="n">
        <v>3873</v>
      </c>
      <c r="E15827" s="42" t="n">
        <v>0.583333333333333</v>
      </c>
      <c r="F15827" s="42" t="n">
        <v>0.75</v>
      </c>
      <c r="H15827" s="42" t="n">
        <v>0.166666666666667</v>
      </c>
      <c r="I15827" s="29" t="n">
        <v>120</v>
      </c>
      <c r="J15827" s="29" t="n">
        <v>70</v>
      </c>
      <c r="K15827" s="30" t="s">
        <v>2619</v>
      </c>
      <c r="M15827" s="31" t="n">
        <f aca="false">P15827+R15827+T15827+V15827+X15827+Z15827+AB15827+AD15827+AF15827+AH15827+AJ15827+AL15827+AN15827+AP15827+AR15827+AT15827+AV15827+AX15827+AZ15827+BB15827+BD15827+BF15827+BH15827+BJ15827+BL15827+BN15827+BP15827</f>
        <v>0</v>
      </c>
    </row>
    <row r="15828" customFormat="false" ht="15" hidden="false" customHeight="false" outlineLevel="0" collapsed="false">
      <c r="A15828" s="41"/>
      <c r="E15828" s="42"/>
      <c r="I15828" s="349" t="n">
        <f aca="false">SUM(I15769:I15827)</f>
        <v>4029</v>
      </c>
      <c r="J15828" s="349" t="n">
        <f aca="false">SUM(J15769:J15827)</f>
        <v>2628.95</v>
      </c>
    </row>
    <row r="15829" customFormat="false" ht="15" hidden="false" customHeight="false" outlineLevel="0" collapsed="false">
      <c r="A15829" s="41"/>
      <c r="E15829" s="42"/>
      <c r="I15829" s="29" t="n">
        <v>-2628.95</v>
      </c>
    </row>
    <row r="15830" customFormat="false" ht="15" hidden="false" customHeight="false" outlineLevel="0" collapsed="false">
      <c r="A15830" s="41"/>
      <c r="E15830" s="42"/>
      <c r="I15830" s="29" t="n">
        <f aca="false">SUM(I15828:I15829)</f>
        <v>1400.05</v>
      </c>
    </row>
    <row r="15831" customFormat="false" ht="15" hidden="false" customHeight="false" outlineLevel="0" collapsed="false">
      <c r="A15831" s="41"/>
      <c r="E15831" s="42"/>
    </row>
    <row r="15832" customFormat="false" ht="15" hidden="false" customHeight="false" outlineLevel="0" collapsed="false">
      <c r="A15832" s="41"/>
      <c r="E15832" s="42"/>
    </row>
    <row r="15833" customFormat="false" ht="15" hidden="false" customHeight="false" outlineLevel="0" collapsed="false">
      <c r="A15833" s="41"/>
      <c r="E15833" s="42"/>
    </row>
    <row r="15834" customFormat="false" ht="15" hidden="false" customHeight="false" outlineLevel="0" collapsed="false">
      <c r="A15834" s="113"/>
      <c r="B15834" s="101"/>
      <c r="C15834" s="101"/>
      <c r="D15834" s="100"/>
      <c r="E15834" s="416"/>
      <c r="F15834" s="100"/>
      <c r="G15834" s="100"/>
      <c r="H15834" s="100"/>
      <c r="I15834" s="102"/>
      <c r="J15834" s="102"/>
      <c r="K15834" s="100"/>
    </row>
    <row r="15835" customFormat="false" ht="15" hidden="false" customHeight="false" outlineLevel="0" collapsed="false">
      <c r="A15835" s="53"/>
      <c r="B15835" s="50"/>
      <c r="C15835" s="50"/>
      <c r="D15835" s="49"/>
      <c r="E15835" s="118"/>
      <c r="F15835" s="49"/>
      <c r="G15835" s="49"/>
      <c r="H15835" s="49"/>
      <c r="I15835" s="51"/>
      <c r="J15835" s="51"/>
      <c r="K15835" s="49"/>
    </row>
    <row r="15836" customFormat="false" ht="21" hidden="false" customHeight="false" outlineLevel="0" collapsed="false">
      <c r="A15836" s="53"/>
      <c r="B15836" s="50"/>
      <c r="C15836" s="513" t="s">
        <v>1469</v>
      </c>
      <c r="D15836" s="514"/>
      <c r="E15836" s="515"/>
      <c r="F15836" s="49"/>
      <c r="G15836" s="516" t="s">
        <v>1274</v>
      </c>
      <c r="H15836" s="49"/>
      <c r="I15836" s="51"/>
      <c r="J15836" s="51"/>
      <c r="K15836" s="49"/>
    </row>
    <row r="15837" customFormat="false" ht="15" hidden="false" customHeight="false" outlineLevel="0" collapsed="false">
      <c r="A15837" s="55" t="n">
        <v>42248</v>
      </c>
      <c r="B15837" s="56" t="s">
        <v>1193</v>
      </c>
      <c r="C15837" s="56" t="s">
        <v>842</v>
      </c>
      <c r="D15837" s="30" t="n">
        <v>3874</v>
      </c>
      <c r="E15837" s="44" t="n">
        <v>0.291666666666667</v>
      </c>
      <c r="F15837" s="42" t="n">
        <v>0.652777777777778</v>
      </c>
      <c r="H15837" s="42" t="n">
        <v>0.375</v>
      </c>
      <c r="I15837" s="29" t="n">
        <v>232</v>
      </c>
      <c r="J15837" s="29" t="n">
        <v>157.5</v>
      </c>
      <c r="K15837" s="30" t="s">
        <v>1194</v>
      </c>
      <c r="M15837" s="31" t="n">
        <f aca="false">P15837+R15837+T15837+V15837+X15837+Z15837+AB15837+AD15837+AF15837+AH15837+AJ15837+AL15837+AN15837+AP15837+AR15837+AT15837+AV15837+AX15837+AZ15837+BB15837+BD15837+BF15837+BH15837+BJ15837+BL15837+BN15837+BP15837</f>
        <v>0</v>
      </c>
    </row>
    <row r="15838" customFormat="false" ht="15" hidden="false" customHeight="false" outlineLevel="0" collapsed="false">
      <c r="A15838" s="55" t="n">
        <v>42248</v>
      </c>
      <c r="B15838" s="56" t="s">
        <v>1197</v>
      </c>
      <c r="C15838" s="56" t="s">
        <v>490</v>
      </c>
      <c r="D15838" s="30" t="n">
        <v>3875</v>
      </c>
      <c r="E15838" s="44" t="n">
        <v>0.333333333333333</v>
      </c>
      <c r="F15838" s="42" t="n">
        <v>0.6875</v>
      </c>
      <c r="H15838" s="42" t="n">
        <v>0.354166666666667</v>
      </c>
      <c r="I15838" s="29" t="n">
        <v>217.5</v>
      </c>
      <c r="J15838" s="29" t="n">
        <v>148.75</v>
      </c>
      <c r="K15838" s="30" t="s">
        <v>2599</v>
      </c>
      <c r="M15838" s="31" t="n">
        <f aca="false">P15838+R15838+T15838+V15838+X15838+Z15838+AB15838+AD15838+AF15838+AH15838+AJ15838+AL15838+AN15838+AP15838+AR15838+AT15838+AV15838+AX15838+AZ15838+BB15838+BD15838+BF15838+BH15838+BJ15838+BL15838+BN15838+BP15838</f>
        <v>0</v>
      </c>
    </row>
    <row r="15839" customFormat="false" ht="15" hidden="false" customHeight="false" outlineLevel="0" collapsed="false">
      <c r="A15839" s="55" t="n">
        <v>42248</v>
      </c>
      <c r="B15839" s="56" t="s">
        <v>1199</v>
      </c>
      <c r="C15839" s="56" t="s">
        <v>362</v>
      </c>
      <c r="D15839" s="30" t="n">
        <v>3876</v>
      </c>
      <c r="E15839" s="44" t="n">
        <v>0.354166666666667</v>
      </c>
      <c r="F15839" s="42" t="n">
        <v>0.527777777777778</v>
      </c>
      <c r="H15839" s="42" t="n">
        <v>0.1875</v>
      </c>
      <c r="I15839" s="29" t="n">
        <v>119.5</v>
      </c>
      <c r="J15839" s="29" t="n">
        <v>78.75</v>
      </c>
      <c r="K15839" s="30" t="s">
        <v>1253</v>
      </c>
      <c r="M15839" s="31" t="n">
        <f aca="false">P15839+R15839+T15839+V15839+X15839+Z15839+AB15839+AD15839+AF15839+AH15839+AJ15839+AL15839+AN15839+AP15839+AR15839+AT15839+AV15839+AX15839+AZ15839+BB15839+BD15839+BF15839+BH15839+BJ15839+BL15839+BN15839+BP15839</f>
        <v>0</v>
      </c>
    </row>
    <row r="15840" customFormat="false" ht="15" hidden="false" customHeight="false" outlineLevel="0" collapsed="false">
      <c r="A15840" s="97" t="n">
        <v>42248</v>
      </c>
      <c r="B15840" s="98" t="s">
        <v>1195</v>
      </c>
      <c r="C15840" s="98" t="s">
        <v>490</v>
      </c>
      <c r="D15840" s="67" t="n">
        <v>3877</v>
      </c>
      <c r="E15840" s="99" t="n">
        <v>0.333333333333333</v>
      </c>
      <c r="K15840" s="30" t="s">
        <v>2465</v>
      </c>
      <c r="M15840" s="31" t="n">
        <f aca="false">P15840+R15840+T15840+V15840+X15840+Z15840+AB15840+AD15840+AF15840+AH15840+AJ15840+AL15840+AN15840+AP15840+AR15840+AT15840+AV15840+AX15840+AZ15840+BB15840+BD15840+BF15840+BH15840+BJ15840+BL15840+BN15840+BP15840</f>
        <v>0</v>
      </c>
    </row>
    <row r="15841" customFormat="false" ht="15" hidden="false" customHeight="false" outlineLevel="0" collapsed="false">
      <c r="A15841" s="55" t="n">
        <v>42248</v>
      </c>
      <c r="B15841" s="47" t="s">
        <v>2636</v>
      </c>
      <c r="C15841" s="47" t="s">
        <v>3288</v>
      </c>
      <c r="D15841" s="30" t="n">
        <v>3878</v>
      </c>
      <c r="E15841" s="44" t="n">
        <v>0.541666666666667</v>
      </c>
      <c r="F15841" s="44" t="n">
        <v>0.625</v>
      </c>
      <c r="H15841" s="42" t="n">
        <v>0.166666666666667</v>
      </c>
      <c r="I15841" s="29" t="n">
        <v>107</v>
      </c>
      <c r="J15841" s="29" t="n">
        <v>70</v>
      </c>
      <c r="K15841" s="30" t="s">
        <v>2381</v>
      </c>
      <c r="M15841" s="31" t="n">
        <f aca="false">P15841+R15841+T15841+V15841+X15841+Z15841+AB15841+AD15841+AF15841+AH15841+AJ15841+AL15841+AN15841+AP15841+AR15841+AT15841+AV15841+AX15841+AZ15841+BB15841+BD15841+BF15841+BH15841+BJ15841+BL15841+BN15841+BP15841</f>
        <v>0</v>
      </c>
    </row>
    <row r="15842" customFormat="false" ht="15" hidden="false" customHeight="false" outlineLevel="0" collapsed="false">
      <c r="A15842" s="55"/>
      <c r="B15842" s="47"/>
      <c r="C15842" s="47"/>
      <c r="D15842" s="30"/>
      <c r="E15842" s="44"/>
      <c r="F15842" s="30"/>
    </row>
    <row r="15843" customFormat="false" ht="15" hidden="false" customHeight="false" outlineLevel="0" collapsed="false">
      <c r="A15843" s="53"/>
      <c r="B15843" s="487"/>
      <c r="C15843" s="487"/>
      <c r="D15843" s="49"/>
      <c r="E15843" s="118"/>
      <c r="F15843" s="49"/>
      <c r="G15843" s="49"/>
      <c r="H15843" s="49"/>
      <c r="I15843" s="51"/>
      <c r="J15843" s="51"/>
      <c r="K15843" s="49"/>
    </row>
    <row r="15844" customFormat="false" ht="21" hidden="false" customHeight="false" outlineLevel="0" collapsed="false">
      <c r="A15844" s="53"/>
      <c r="B15844" s="487"/>
      <c r="C15844" s="487"/>
      <c r="D15844" s="49"/>
      <c r="E15844" s="118"/>
      <c r="F15844" s="49"/>
      <c r="G15844" s="516" t="s">
        <v>1343</v>
      </c>
      <c r="H15844" s="49"/>
      <c r="I15844" s="51"/>
      <c r="J15844" s="51"/>
      <c r="K15844" s="49"/>
    </row>
    <row r="15845" customFormat="false" ht="15" hidden="false" customHeight="false" outlineLevel="0" collapsed="false">
      <c r="A15845" s="55" t="n">
        <v>42249</v>
      </c>
      <c r="B15845" s="56" t="s">
        <v>3289</v>
      </c>
      <c r="C15845" s="56" t="s">
        <v>3015</v>
      </c>
      <c r="D15845" s="30" t="n">
        <v>3879</v>
      </c>
      <c r="E15845" s="44" t="n">
        <v>0.333333333333333</v>
      </c>
      <c r="F15845" s="42" t="n">
        <v>0.40625</v>
      </c>
      <c r="G15845" s="156" t="s">
        <v>3290</v>
      </c>
      <c r="H15845" s="42" t="n">
        <v>0.166666666666667</v>
      </c>
      <c r="I15845" s="29" t="n">
        <v>107</v>
      </c>
      <c r="J15845" s="29" t="n">
        <v>70</v>
      </c>
      <c r="K15845" s="30" t="s">
        <v>1216</v>
      </c>
      <c r="M15845" s="31" t="n">
        <f aca="false">P15845+R15845+T15845+V15845+X15845+Z15845+AB15845+AD15845+AF15845+AH15845+AJ15845+AL15845+AN15845+AP15845+AR15845+AT15845+AV15845+AX15845+AZ15845+BB15845+BD15845+BF15845+BH15845+BJ15845+BL15845+BN15845+BP15845</f>
        <v>0</v>
      </c>
    </row>
    <row r="15846" customFormat="false" ht="15" hidden="false" customHeight="false" outlineLevel="0" collapsed="false">
      <c r="A15846" s="55" t="n">
        <v>42249</v>
      </c>
      <c r="B15846" s="56" t="s">
        <v>2636</v>
      </c>
      <c r="C15846" s="56" t="s">
        <v>2638</v>
      </c>
      <c r="D15846" s="30" t="n">
        <v>3880</v>
      </c>
      <c r="E15846" s="44" t="n">
        <v>0.510416666666667</v>
      </c>
      <c r="F15846" s="42" t="n">
        <v>0.618055555555556</v>
      </c>
      <c r="H15846" s="42" t="n">
        <v>0.166666666666667</v>
      </c>
      <c r="I15846" s="29" t="s">
        <v>3077</v>
      </c>
      <c r="J15846" s="29" t="n">
        <v>70</v>
      </c>
      <c r="K15846" s="30" t="s">
        <v>2381</v>
      </c>
      <c r="M15846" s="31" t="n">
        <f aca="false">P15846+R15846+T15846+V15846+X15846+Z15846+AB15846+AD15846+AF15846+AH15846+AJ15846+AL15846+AN15846+AP15846+AR15846+AT15846+AV15846+AX15846+AZ15846+BB15846+BD15846+BF15846+BH15846+BJ15846+BL15846+BN15846+BP15846</f>
        <v>0</v>
      </c>
    </row>
    <row r="15847" customFormat="false" ht="15" hidden="false" customHeight="false" outlineLevel="0" collapsed="false">
      <c r="A15847" s="57" t="n">
        <v>42249</v>
      </c>
      <c r="B15847" s="59" t="s">
        <v>1539</v>
      </c>
      <c r="C15847" s="59" t="s">
        <v>1226</v>
      </c>
      <c r="D15847" s="60"/>
      <c r="E15847" s="66" t="n">
        <v>0.375</v>
      </c>
    </row>
    <row r="15848" customFormat="false" ht="15" hidden="false" customHeight="false" outlineLevel="0" collapsed="false">
      <c r="A15848" s="53"/>
      <c r="B15848" s="50"/>
      <c r="C15848" s="50"/>
      <c r="D15848" s="49"/>
      <c r="E15848" s="118"/>
      <c r="F15848" s="49"/>
      <c r="G15848" s="49"/>
      <c r="H15848" s="49"/>
      <c r="I15848" s="51"/>
      <c r="J15848" s="51"/>
      <c r="K15848" s="49"/>
    </row>
    <row r="15849" customFormat="false" ht="21" hidden="false" customHeight="false" outlineLevel="0" collapsed="false">
      <c r="A15849" s="53"/>
      <c r="B15849" s="50"/>
      <c r="C15849" s="50"/>
      <c r="D15849" s="49"/>
      <c r="E15849" s="118"/>
      <c r="F15849" s="49"/>
      <c r="G15849" s="516" t="s">
        <v>1439</v>
      </c>
      <c r="H15849" s="49"/>
      <c r="I15849" s="51"/>
      <c r="J15849" s="51"/>
      <c r="K15849" s="49"/>
    </row>
    <row r="15850" customFormat="false" ht="15" hidden="false" customHeight="false" outlineLevel="0" collapsed="false">
      <c r="A15850" s="55" t="n">
        <v>42250</v>
      </c>
      <c r="B15850" s="56" t="s">
        <v>2636</v>
      </c>
      <c r="C15850" s="56" t="s">
        <v>2628</v>
      </c>
      <c r="D15850" s="30" t="n">
        <v>3881</v>
      </c>
      <c r="E15850" s="44" t="n">
        <v>0.333333333333333</v>
      </c>
      <c r="F15850" s="42" t="n">
        <v>0.729166666666667</v>
      </c>
      <c r="H15850" s="42" t="n">
        <v>0.395833333333333</v>
      </c>
      <c r="I15850" s="29" t="n">
        <v>244.5</v>
      </c>
      <c r="J15850" s="29" t="n">
        <v>166.25</v>
      </c>
      <c r="K15850" s="30" t="s">
        <v>2381</v>
      </c>
      <c r="M15850" s="31" t="n">
        <f aca="false">P15850+R15850+T15850+V15850+X15850+Z15850+AB15850+AD15850+AF15850+AH15850+AJ15850+AL15850+AN15850+AP15850+AR15850+AT15850+AV15850+AX15850+AZ15850+BB15850+BD15850+BF15850+BH15850+BJ15850+BL15850+BN15850+BP15850</f>
        <v>0</v>
      </c>
    </row>
    <row r="15851" customFormat="false" ht="15" hidden="false" customHeight="false" outlineLevel="0" collapsed="false">
      <c r="A15851" s="55" t="n">
        <v>42250</v>
      </c>
      <c r="B15851" s="56" t="s">
        <v>1525</v>
      </c>
      <c r="C15851" s="56" t="s">
        <v>1226</v>
      </c>
      <c r="D15851" s="30" t="n">
        <v>3882</v>
      </c>
      <c r="E15851" s="44" t="n">
        <v>0.25</v>
      </c>
      <c r="F15851" s="42" t="n">
        <v>0.6875</v>
      </c>
      <c r="H15851" s="42" t="n">
        <v>0.4375</v>
      </c>
      <c r="I15851" s="29" t="n">
        <v>262.5</v>
      </c>
      <c r="J15851" s="29" t="n">
        <v>183.75</v>
      </c>
      <c r="K15851" s="30" t="s">
        <v>2618</v>
      </c>
      <c r="M15851" s="31" t="n">
        <f aca="false">P15851+R15851+T15851+V15851+X15851+Z15851+AB15851+AD15851+AF15851+AH15851+AJ15851+AL15851+AN15851+AP15851+AR15851+AT15851+AV15851+AX15851+AZ15851+BB15851+BD15851+BF15851+BH15851+BJ15851+BL15851+BN15851+BP15851</f>
        <v>0</v>
      </c>
    </row>
    <row r="15852" customFormat="false" ht="15" hidden="false" customHeight="false" outlineLevel="0" collapsed="false">
      <c r="A15852" s="97" t="n">
        <v>42250</v>
      </c>
      <c r="B15852" s="98" t="s">
        <v>1539</v>
      </c>
      <c r="C15852" s="98" t="s">
        <v>1226</v>
      </c>
      <c r="D15852" s="67" t="n">
        <v>3883</v>
      </c>
      <c r="E15852" s="99" t="n">
        <v>0.25</v>
      </c>
      <c r="K15852" s="30" t="s">
        <v>2626</v>
      </c>
      <c r="M15852" s="31" t="n">
        <f aca="false">P15852+R15852+T15852+V15852+X15852+Z15852+AB15852+AD15852+AF15852+AH15852+AJ15852+AL15852+AN15852+AP15852+AR15852+AT15852+AV15852+AX15852+AZ15852+BB15852+BD15852+BF15852+BH15852+BJ15852+BL15852+BN15852+BP15852</f>
        <v>0</v>
      </c>
    </row>
    <row r="15853" customFormat="false" ht="15" hidden="false" customHeight="false" outlineLevel="0" collapsed="false">
      <c r="A15853" s="97"/>
      <c r="B15853" s="98"/>
      <c r="C15853" s="98"/>
      <c r="D15853" s="67"/>
      <c r="E15853" s="99"/>
    </row>
    <row r="15854" customFormat="false" ht="15" hidden="false" customHeight="false" outlineLevel="0" collapsed="false">
      <c r="A15854" s="517"/>
      <c r="B15854" s="518"/>
      <c r="C15854" s="518"/>
      <c r="D15854" s="519"/>
      <c r="E15854" s="520"/>
      <c r="F15854" s="49"/>
      <c r="G15854" s="49"/>
      <c r="H15854" s="49"/>
      <c r="I15854" s="51"/>
      <c r="J15854" s="51"/>
      <c r="K15854" s="49"/>
    </row>
    <row r="15855" customFormat="false" ht="21" hidden="false" customHeight="false" outlineLevel="0" collapsed="false">
      <c r="A15855" s="517"/>
      <c r="B15855" s="518"/>
      <c r="C15855" s="518"/>
      <c r="D15855" s="519"/>
      <c r="E15855" s="520"/>
      <c r="F15855" s="49"/>
      <c r="G15855" s="516" t="s">
        <v>1295</v>
      </c>
      <c r="H15855" s="49"/>
      <c r="I15855" s="51"/>
      <c r="J15855" s="51"/>
      <c r="K15855" s="49"/>
    </row>
    <row r="15856" customFormat="false" ht="15" hidden="false" customHeight="false" outlineLevel="0" collapsed="false">
      <c r="A15856" s="55" t="n">
        <v>42251</v>
      </c>
      <c r="B15856" s="56" t="s">
        <v>1525</v>
      </c>
      <c r="C15856" s="56" t="s">
        <v>2668</v>
      </c>
      <c r="D15856" s="30" t="n">
        <v>3884</v>
      </c>
      <c r="E15856" s="30" t="n">
        <v>90110</v>
      </c>
      <c r="F15856" s="3" t="n">
        <v>90246</v>
      </c>
      <c r="G15856" s="3" t="s">
        <v>2755</v>
      </c>
      <c r="H15856" s="3" t="s">
        <v>3291</v>
      </c>
      <c r="I15856" s="29" t="n">
        <v>362.2</v>
      </c>
      <c r="J15856" s="29" t="n">
        <v>209.44</v>
      </c>
      <c r="K15856" s="30" t="s">
        <v>2618</v>
      </c>
      <c r="M15856" s="31" t="n">
        <f aca="false">P15856+R15856+T15856+V15856+X15856+Z15856+AB15856+AD15856+AF15856+AH15856+AJ15856+AL15856+AN15856+AP15856+AR15856+AT15856+AV15856+AX15856+AZ15856+BB15856+BD15856+BF15856+BH15856+BJ15856+BL15856+BN15856+BP15856</f>
        <v>0</v>
      </c>
    </row>
    <row r="15857" customFormat="false" ht="15" hidden="false" customHeight="false" outlineLevel="0" collapsed="false">
      <c r="A15857" s="55" t="n">
        <v>42251</v>
      </c>
      <c r="B15857" s="56" t="s">
        <v>2632</v>
      </c>
      <c r="C15857" s="56" t="s">
        <v>2668</v>
      </c>
      <c r="D15857" s="30" t="n">
        <v>3885</v>
      </c>
      <c r="E15857" s="30" t="n">
        <v>50253</v>
      </c>
      <c r="F15857" s="3" t="n">
        <v>50389</v>
      </c>
      <c r="G15857" s="3" t="s">
        <v>2755</v>
      </c>
      <c r="H15857" s="3" t="s">
        <v>3291</v>
      </c>
      <c r="I15857" s="29" t="n">
        <v>354.2</v>
      </c>
      <c r="J15857" s="29" t="n">
        <v>209.44</v>
      </c>
      <c r="K15857" s="30" t="s">
        <v>2617</v>
      </c>
      <c r="M15857" s="31" t="n">
        <f aca="false">P15857+R15857+T15857+V15857+X15857+Z15857+AB15857+AD15857+AF15857+AH15857+AJ15857+AL15857+AN15857+AP15857+AR15857+AT15857+AV15857+AX15857+AZ15857+BB15857+BD15857+BF15857+BH15857+BJ15857+BL15857+BN15857+BP15857</f>
        <v>0</v>
      </c>
    </row>
    <row r="15858" customFormat="false" ht="15" hidden="false" customHeight="false" outlineLevel="0" collapsed="false">
      <c r="A15858" s="55" t="n">
        <v>42251</v>
      </c>
      <c r="B15858" s="56" t="s">
        <v>2636</v>
      </c>
      <c r="C15858" s="56" t="s">
        <v>3292</v>
      </c>
      <c r="D15858" s="30" t="n">
        <v>3886</v>
      </c>
      <c r="E15858" s="44" t="n">
        <v>0.354166666666667</v>
      </c>
      <c r="F15858" s="42" t="n">
        <v>0.520833333333333</v>
      </c>
      <c r="G15858" s="3" t="s">
        <v>1170</v>
      </c>
      <c r="H15858" s="3" t="s">
        <v>1191</v>
      </c>
      <c r="I15858" s="29" t="n">
        <v>132</v>
      </c>
      <c r="J15858" s="29" t="n">
        <v>87.5</v>
      </c>
      <c r="K15858" s="30" t="s">
        <v>2381</v>
      </c>
      <c r="M15858" s="31" t="n">
        <f aca="false">P15858+R15858+T15858+V15858+X15858+Z15858+AB15858+AD15858+AF15858+AH15858+AJ15858+AL15858+AN15858+AP15858+AR15858+AT15858+AV15858+AX15858+AZ15858+BB15858+BD15858+BF15858+BH15858+BJ15858+BL15858+BN15858+BP15858</f>
        <v>0</v>
      </c>
    </row>
    <row r="15859" customFormat="false" ht="15" hidden="false" customHeight="false" outlineLevel="0" collapsed="false">
      <c r="A15859" s="97" t="n">
        <v>42251</v>
      </c>
      <c r="B15859" s="98" t="s">
        <v>1539</v>
      </c>
      <c r="C15859" s="98" t="s">
        <v>1226</v>
      </c>
      <c r="D15859" s="67" t="n">
        <v>3887</v>
      </c>
      <c r="E15859" s="67"/>
      <c r="K15859" s="30" t="s">
        <v>2626</v>
      </c>
      <c r="M15859" s="31" t="n">
        <f aca="false">P15859+R15859+T15859+V15859+X15859+Z15859+AB15859+AD15859+AF15859+AH15859+AJ15859+AL15859+AN15859+AP15859+AR15859+AT15859+AV15859+AX15859+AZ15859+BB15859+BD15859+BF15859+BH15859+BJ15859+BL15859+BN15859+BP15859</f>
        <v>0</v>
      </c>
    </row>
    <row r="15860" customFormat="false" ht="15" hidden="false" customHeight="false" outlineLevel="0" collapsed="false">
      <c r="A15860" s="97"/>
      <c r="B15860" s="98"/>
      <c r="C15860" s="98"/>
      <c r="D15860" s="67"/>
      <c r="E15860" s="67"/>
    </row>
    <row r="15861" customFormat="false" ht="15" hidden="false" customHeight="false" outlineLevel="0" collapsed="false">
      <c r="A15861" s="517"/>
      <c r="B15861" s="518"/>
      <c r="C15861" s="518"/>
      <c r="D15861" s="519"/>
      <c r="E15861" s="519"/>
      <c r="F15861" s="49"/>
      <c r="G15861" s="49"/>
      <c r="H15861" s="49"/>
      <c r="I15861" s="51"/>
      <c r="J15861" s="51"/>
      <c r="K15861" s="49"/>
    </row>
    <row r="15862" customFormat="false" ht="21" hidden="false" customHeight="false" outlineLevel="0" collapsed="false">
      <c r="A15862" s="517"/>
      <c r="B15862" s="518"/>
      <c r="C15862" s="518"/>
      <c r="D15862" s="519"/>
      <c r="E15862" s="519"/>
      <c r="F15862" s="49"/>
      <c r="G15862" s="516" t="s">
        <v>1227</v>
      </c>
      <c r="H15862" s="49"/>
      <c r="I15862" s="51"/>
      <c r="J15862" s="51"/>
      <c r="K15862" s="49"/>
    </row>
    <row r="15863" customFormat="false" ht="15" hidden="false" customHeight="false" outlineLevel="0" collapsed="false">
      <c r="A15863" s="97" t="n">
        <v>42254</v>
      </c>
      <c r="B15863" s="98" t="s">
        <v>1195</v>
      </c>
      <c r="C15863" s="98" t="s">
        <v>490</v>
      </c>
      <c r="D15863" s="67"/>
      <c r="E15863" s="67"/>
    </row>
    <row r="15864" customFormat="false" ht="15" hidden="false" customHeight="false" outlineLevel="0" collapsed="false">
      <c r="A15864" s="97"/>
      <c r="B15864" s="98"/>
      <c r="C15864" s="98"/>
      <c r="D15864" s="67"/>
      <c r="E15864" s="67"/>
    </row>
    <row r="15865" customFormat="false" ht="15" hidden="false" customHeight="false" outlineLevel="0" collapsed="false">
      <c r="A15865" s="517"/>
      <c r="B15865" s="518"/>
      <c r="C15865" s="518"/>
      <c r="D15865" s="519"/>
      <c r="E15865" s="519"/>
      <c r="F15865" s="49"/>
      <c r="G15865" s="49"/>
      <c r="H15865" s="49"/>
      <c r="I15865" s="51"/>
      <c r="J15865" s="51"/>
      <c r="K15865" s="49"/>
    </row>
    <row r="15866" customFormat="false" ht="21" hidden="false" customHeight="false" outlineLevel="0" collapsed="false">
      <c r="A15866" s="517"/>
      <c r="B15866" s="518"/>
      <c r="C15866" s="518"/>
      <c r="D15866" s="519"/>
      <c r="E15866" s="519"/>
      <c r="F15866" s="49"/>
      <c r="G15866" s="516" t="s">
        <v>1274</v>
      </c>
      <c r="H15866" s="49"/>
      <c r="I15866" s="51"/>
      <c r="J15866" s="51"/>
      <c r="K15866" s="49"/>
    </row>
    <row r="15867" customFormat="false" ht="15" hidden="false" customHeight="false" outlineLevel="0" collapsed="false">
      <c r="A15867" s="55" t="n">
        <v>42255</v>
      </c>
      <c r="B15867" s="56" t="s">
        <v>1193</v>
      </c>
      <c r="C15867" s="56" t="s">
        <v>842</v>
      </c>
      <c r="D15867" s="30" t="n">
        <v>3888</v>
      </c>
      <c r="E15867" s="44" t="n">
        <v>0.291666666666667</v>
      </c>
      <c r="F15867" s="42" t="n">
        <v>0.673611111111111</v>
      </c>
      <c r="G15867" s="156" t="s">
        <v>3043</v>
      </c>
      <c r="H15867" s="42" t="n">
        <v>0.395833333333333</v>
      </c>
      <c r="I15867" s="29" t="n">
        <v>244.5</v>
      </c>
      <c r="J15867" s="29" t="n">
        <v>166.25</v>
      </c>
      <c r="K15867" s="30" t="s">
        <v>1216</v>
      </c>
      <c r="M15867" s="31" t="n">
        <f aca="false">P15867+R15867+T15867+V15867+X15867+Z15867+AB15867+AD15867+AF15867+AH15867+AJ15867+AL15867+AN15867+AP15867+AR15867+AT15867+AV15867+AX15867+AZ15867+BB15867+BD15867+BF15867+BH15867+BJ15867+BL15867+BN15867+BP15867</f>
        <v>0</v>
      </c>
    </row>
    <row r="15868" customFormat="false" ht="15" hidden="false" customHeight="false" outlineLevel="0" collapsed="false">
      <c r="A15868" s="55" t="n">
        <v>42255</v>
      </c>
      <c r="B15868" s="56" t="s">
        <v>1197</v>
      </c>
      <c r="C15868" s="56" t="s">
        <v>490</v>
      </c>
      <c r="D15868" s="30" t="n">
        <v>3889</v>
      </c>
      <c r="E15868" s="44" t="n">
        <v>0.270833333333333</v>
      </c>
      <c r="F15868" s="42" t="n">
        <v>0.5</v>
      </c>
      <c r="H15868" s="42" t="n">
        <v>0.229166666666667</v>
      </c>
      <c r="I15868" s="29" t="n">
        <v>137.5</v>
      </c>
      <c r="J15868" s="29" t="n">
        <v>96.25</v>
      </c>
      <c r="K15868" s="30" t="s">
        <v>2599</v>
      </c>
      <c r="M15868" s="31" t="n">
        <f aca="false">P15868+R15868+T15868+V15868+X15868+Z15868+AB15868+AD15868+AF15868+AH15868+AJ15868+AL15868+AN15868+AP15868+AR15868+AT15868+AV15868+AX15868+AZ15868+BB15868+BD15868+BF15868+BH15868+BJ15868+BL15868+BN15868+BP15868</f>
        <v>0</v>
      </c>
    </row>
    <row r="15869" customFormat="false" ht="15" hidden="false" customHeight="false" outlineLevel="0" collapsed="false">
      <c r="A15869" s="97" t="n">
        <v>42255</v>
      </c>
      <c r="B15869" s="98" t="s">
        <v>1195</v>
      </c>
      <c r="C15869" s="98" t="s">
        <v>490</v>
      </c>
      <c r="D15869" s="67" t="n">
        <v>3890</v>
      </c>
      <c r="E15869" s="99" t="n">
        <v>0.25</v>
      </c>
      <c r="K15869" s="30" t="s">
        <v>2465</v>
      </c>
      <c r="M15869" s="31" t="n">
        <f aca="false">P15869+R15869+T15869+V15869+X15869+Z15869+AB15869+AD15869+AF15869+AH15869+AJ15869+AL15869+AN15869+AP15869+AR15869+AT15869+AV15869+AX15869+AZ15869+BB15869+BD15869+BF15869+BH15869+BJ15869+BL15869+BN15869+BP15869</f>
        <v>0</v>
      </c>
    </row>
    <row r="15870" customFormat="false" ht="15" hidden="false" customHeight="false" outlineLevel="0" collapsed="false">
      <c r="A15870" s="55" t="n">
        <v>42255</v>
      </c>
      <c r="B15870" s="56" t="s">
        <v>2636</v>
      </c>
      <c r="C15870" s="56" t="s">
        <v>2753</v>
      </c>
      <c r="D15870" s="30" t="n">
        <v>3891</v>
      </c>
      <c r="E15870" s="44" t="n">
        <v>0.395833333333333</v>
      </c>
      <c r="F15870" s="42" t="n">
        <v>0.590277777777778</v>
      </c>
      <c r="H15870" s="42" t="n">
        <v>0.208333333333333</v>
      </c>
      <c r="I15870" s="29" t="n">
        <v>172</v>
      </c>
      <c r="J15870" s="29" t="n">
        <v>87.5</v>
      </c>
      <c r="K15870" s="30" t="s">
        <v>2381</v>
      </c>
      <c r="M15870" s="31" t="n">
        <f aca="false">P15870+R15870+T15870+V15870+X15870+Z15870+AB15870+AD15870+AF15870+AH15870+AJ15870+AL15870+AN15870+AP15870+AR15870+AT15870+AV15870+AX15870+AZ15870+BB15870+BD15870+BF15870+BH15870+BJ15870+BL15870+BN15870+BP15870</f>
        <v>0</v>
      </c>
    </row>
    <row r="15871" customFormat="false" ht="15" hidden="false" customHeight="false" outlineLevel="0" collapsed="false">
      <c r="A15871" s="55"/>
      <c r="B15871" s="56"/>
      <c r="C15871" s="56"/>
      <c r="D15871" s="30"/>
      <c r="E15871" s="44"/>
    </row>
    <row r="15872" customFormat="false" ht="15" hidden="false" customHeight="false" outlineLevel="0" collapsed="false">
      <c r="A15872" s="53"/>
      <c r="B15872" s="50"/>
      <c r="C15872" s="50"/>
      <c r="D15872" s="49"/>
      <c r="E15872" s="118"/>
      <c r="F15872" s="49"/>
      <c r="G15872" s="49"/>
      <c r="H15872" s="49"/>
      <c r="I15872" s="51"/>
      <c r="J15872" s="51"/>
      <c r="K15872" s="49"/>
    </row>
    <row r="15873" customFormat="false" ht="21" hidden="false" customHeight="false" outlineLevel="0" collapsed="false">
      <c r="A15873" s="53"/>
      <c r="B15873" s="50"/>
      <c r="C15873" s="50"/>
      <c r="D15873" s="49"/>
      <c r="E15873" s="118"/>
      <c r="F15873" s="49"/>
      <c r="G15873" s="516" t="s">
        <v>1280</v>
      </c>
      <c r="H15873" s="49"/>
      <c r="I15873" s="51"/>
      <c r="J15873" s="51"/>
      <c r="K15873" s="49"/>
    </row>
    <row r="15874" customFormat="false" ht="15" hidden="false" customHeight="false" outlineLevel="0" collapsed="false">
      <c r="A15874" s="55" t="n">
        <v>42256</v>
      </c>
      <c r="B15874" s="56" t="s">
        <v>1193</v>
      </c>
      <c r="C15874" s="56" t="s">
        <v>573</v>
      </c>
      <c r="D15874" s="30" t="n">
        <v>3892</v>
      </c>
      <c r="E15874" s="44" t="n">
        <v>0.375</v>
      </c>
      <c r="F15874" s="42" t="n">
        <v>0.479166666666667</v>
      </c>
      <c r="G15874" s="156" t="s">
        <v>3293</v>
      </c>
      <c r="H15874" s="42" t="n">
        <v>0.166666666666667</v>
      </c>
      <c r="I15874" s="29" t="n">
        <v>110</v>
      </c>
      <c r="J15874" s="29" t="n">
        <v>70</v>
      </c>
      <c r="K15874" s="30" t="s">
        <v>1216</v>
      </c>
      <c r="M15874" s="31" t="n">
        <f aca="false">P15874+R15874+T15874+V15874+X15874+Z15874+AB15874+AD15874+AF15874+AH15874+AJ15874+AL15874+AN15874+AP15874+AR15874+AT15874+AV15874+AX15874+AZ15874+BB15874+BD15874+BF15874+BH15874+BJ15874+BL15874+BN15874+BP15874</f>
        <v>0</v>
      </c>
    </row>
    <row r="15875" customFormat="false" ht="15" hidden="false" customHeight="false" outlineLevel="0" collapsed="false">
      <c r="A15875" s="55" t="n">
        <v>42256</v>
      </c>
      <c r="B15875" s="56" t="s">
        <v>1199</v>
      </c>
      <c r="C15875" s="56" t="s">
        <v>490</v>
      </c>
      <c r="D15875" s="30" t="n">
        <v>3893</v>
      </c>
      <c r="E15875" s="44" t="n">
        <v>0.34375</v>
      </c>
      <c r="F15875" s="42" t="n">
        <v>0.625</v>
      </c>
      <c r="H15875" s="42" t="n">
        <v>0.291666666666667</v>
      </c>
      <c r="I15875" s="29" t="n">
        <v>175</v>
      </c>
      <c r="J15875" s="29" t="n">
        <v>122.5</v>
      </c>
      <c r="K15875" s="30" t="s">
        <v>1253</v>
      </c>
      <c r="M15875" s="31" t="n">
        <f aca="false">P15875+R15875+T15875+V15875+X15875+Z15875+AB15875+AD15875+AF15875+AH15875+AJ15875+AL15875+AN15875+AP15875+AR15875+AT15875+AV15875+AX15875+AZ15875+BB15875+BD15875+BF15875+BH15875+BJ15875+BL15875+BN15875+BP15875</f>
        <v>0</v>
      </c>
    </row>
    <row r="15876" customFormat="false" ht="15" hidden="false" customHeight="false" outlineLevel="0" collapsed="false">
      <c r="A15876" s="97" t="n">
        <v>42256</v>
      </c>
      <c r="B15876" s="98" t="s">
        <v>1195</v>
      </c>
      <c r="C15876" s="98" t="s">
        <v>490</v>
      </c>
      <c r="D15876" s="67" t="n">
        <v>3894</v>
      </c>
      <c r="E15876" s="99" t="n">
        <v>0.333333333333333</v>
      </c>
      <c r="K15876" s="30" t="s">
        <v>2465</v>
      </c>
      <c r="M15876" s="31" t="n">
        <f aca="false">P15876+R15876+T15876+V15876+X15876+Z15876+AB15876+AD15876+AF15876+AH15876+AJ15876+AL15876+AN15876+AP15876+AR15876+AT15876+AV15876+AX15876+AZ15876+BB15876+BD15876+BF15876+BH15876+BJ15876+BL15876+BN15876+BP15876</f>
        <v>0</v>
      </c>
    </row>
    <row r="15877" customFormat="false" ht="15" hidden="false" customHeight="false" outlineLevel="0" collapsed="false">
      <c r="A15877" s="97"/>
      <c r="B15877" s="98"/>
      <c r="C15877" s="98"/>
      <c r="D15877" s="67"/>
      <c r="E15877" s="99"/>
    </row>
    <row r="15878" customFormat="false" ht="15" hidden="false" customHeight="false" outlineLevel="0" collapsed="false">
      <c r="A15878" s="517"/>
      <c r="B15878" s="518"/>
      <c r="C15878" s="518"/>
      <c r="D15878" s="519"/>
      <c r="E15878" s="520"/>
      <c r="F15878" s="49"/>
      <c r="G15878" s="49"/>
      <c r="H15878" s="49"/>
      <c r="I15878" s="51"/>
      <c r="J15878" s="51"/>
      <c r="K15878" s="49"/>
    </row>
    <row r="15879" customFormat="false" ht="21" hidden="false" customHeight="false" outlineLevel="0" collapsed="false">
      <c r="A15879" s="517"/>
      <c r="B15879" s="518"/>
      <c r="C15879" s="518"/>
      <c r="D15879" s="519"/>
      <c r="E15879" s="520"/>
      <c r="F15879" s="49"/>
      <c r="G15879" s="516" t="s">
        <v>1260</v>
      </c>
      <c r="H15879" s="49"/>
      <c r="I15879" s="51"/>
      <c r="J15879" s="51"/>
      <c r="K15879" s="49"/>
    </row>
    <row r="15880" customFormat="false" ht="15" hidden="false" customHeight="false" outlineLevel="0" collapsed="false">
      <c r="A15880" s="97" t="n">
        <v>42257</v>
      </c>
      <c r="B15880" s="98" t="s">
        <v>1195</v>
      </c>
      <c r="C15880" s="98" t="s">
        <v>490</v>
      </c>
      <c r="D15880" s="67" t="n">
        <v>3895</v>
      </c>
      <c r="E15880" s="99" t="n">
        <v>0.25</v>
      </c>
      <c r="K15880" s="30" t="s">
        <v>2465</v>
      </c>
      <c r="M15880" s="31" t="n">
        <f aca="false">P15880+R15880+T15880+V15880+X15880+Z15880+AB15880+AD15880+AF15880+AH15880+AJ15880+AL15880+AN15880+AP15880+AR15880+AT15880+AV15880+AX15880+AZ15880+BB15880+BD15880+BF15880+BH15880+BJ15880+BL15880+BN15880+BP15880</f>
        <v>0</v>
      </c>
    </row>
    <row r="15881" customFormat="false" ht="15" hidden="false" customHeight="false" outlineLevel="0" collapsed="false">
      <c r="A15881" s="55" t="n">
        <v>42257</v>
      </c>
      <c r="B15881" s="56" t="s">
        <v>1197</v>
      </c>
      <c r="C15881" s="56" t="s">
        <v>490</v>
      </c>
      <c r="D15881" s="30" t="n">
        <v>3896</v>
      </c>
      <c r="E15881" s="44" t="n">
        <v>0.25</v>
      </c>
      <c r="F15881" s="42" t="n">
        <v>0.666666666666667</v>
      </c>
      <c r="H15881" s="42" t="n">
        <v>0.416666666666667</v>
      </c>
      <c r="I15881" s="29" t="n">
        <v>250</v>
      </c>
      <c r="J15881" s="29" t="n">
        <v>175</v>
      </c>
      <c r="K15881" s="30" t="s">
        <v>2599</v>
      </c>
      <c r="M15881" s="31" t="n">
        <f aca="false">P15881+R15881+T15881+V15881+X15881+Z15881+AB15881+AD15881+AF15881+AH15881+AJ15881+AL15881+AN15881+AP15881+AR15881+AT15881+AV15881+AX15881+AZ15881+BB15881+BD15881+BF15881+BH15881+BJ15881+BL15881+BN15881+BP15881</f>
        <v>0</v>
      </c>
    </row>
    <row r="15882" customFormat="false" ht="15" hidden="false" customHeight="false" outlineLevel="0" collapsed="false">
      <c r="A15882" s="55" t="n">
        <v>42257</v>
      </c>
      <c r="B15882" s="56" t="s">
        <v>1199</v>
      </c>
      <c r="C15882" s="56" t="s">
        <v>979</v>
      </c>
      <c r="D15882" s="30" t="n">
        <v>3897</v>
      </c>
      <c r="E15882" s="44" t="n">
        <v>0.354166666666667</v>
      </c>
      <c r="F15882" s="42" t="n">
        <v>0.666666666666667</v>
      </c>
      <c r="H15882" s="42" t="n">
        <v>0.3125</v>
      </c>
      <c r="I15882" s="29" t="n">
        <v>194.5</v>
      </c>
      <c r="J15882" s="29" t="n">
        <v>131.25</v>
      </c>
      <c r="K15882" s="30" t="s">
        <v>1253</v>
      </c>
      <c r="M15882" s="31" t="n">
        <f aca="false">P15882+R15882+T15882+V15882+X15882+Z15882+AB15882+AD15882+AF15882+AH15882+AJ15882+AL15882+AN15882+AP15882+AR15882+AT15882+AV15882+AX15882+AZ15882+BB15882+BD15882+BF15882+BH15882+BJ15882+BL15882+BN15882+BP15882</f>
        <v>0</v>
      </c>
    </row>
    <row r="15883" customFormat="false" ht="15" hidden="false" customHeight="false" outlineLevel="0" collapsed="false">
      <c r="A15883" s="55" t="n">
        <v>42257</v>
      </c>
      <c r="B15883" s="56" t="s">
        <v>403</v>
      </c>
      <c r="C15883" s="56" t="s">
        <v>3015</v>
      </c>
      <c r="D15883" s="30" t="n">
        <v>3898</v>
      </c>
      <c r="E15883" s="44" t="n">
        <v>0.375</v>
      </c>
      <c r="F15883" s="42" t="n">
        <v>0.5</v>
      </c>
      <c r="G15883" s="156" t="s">
        <v>3294</v>
      </c>
      <c r="H15883" s="42" t="n">
        <v>0.166666666666667</v>
      </c>
      <c r="I15883" s="29" t="n">
        <v>107</v>
      </c>
      <c r="J15883" s="29" t="s">
        <v>2900</v>
      </c>
      <c r="K15883" s="30" t="s">
        <v>2057</v>
      </c>
      <c r="M15883" s="31" t="n">
        <f aca="false">P15883+R15883+T15883+V15883+X15883+Z15883+AB15883+AD15883+AF15883+AH15883+AJ15883+AL15883+AN15883+AP15883+AR15883+AT15883+AV15883+AX15883+AZ15883+BB15883+BD15883+BF15883+BH15883+BJ15883+BL15883+BN15883+BP15883</f>
        <v>0</v>
      </c>
    </row>
    <row r="15884" customFormat="false" ht="15" hidden="false" customHeight="false" outlineLevel="0" collapsed="false">
      <c r="A15884" s="55" t="n">
        <v>42257</v>
      </c>
      <c r="B15884" s="56" t="s">
        <v>2636</v>
      </c>
      <c r="C15884" s="56" t="s">
        <v>2963</v>
      </c>
      <c r="D15884" s="30" t="n">
        <v>3899</v>
      </c>
      <c r="E15884" s="44" t="n">
        <v>0.625</v>
      </c>
      <c r="F15884" s="42" t="n">
        <v>0.743055555555556</v>
      </c>
      <c r="H15884" s="42" t="n">
        <v>0.166666666666667</v>
      </c>
      <c r="I15884" s="29" t="n">
        <v>110</v>
      </c>
      <c r="J15884" s="29" t="n">
        <v>70</v>
      </c>
      <c r="K15884" s="30" t="s">
        <v>2381</v>
      </c>
      <c r="M15884" s="31" t="n">
        <f aca="false">P15884+R15884+T15884+V15884+X15884+Z15884+AB15884+AD15884+AF15884+AH15884+AJ15884+AL15884+AN15884+AP15884+AR15884+AT15884+AV15884+AX15884+AZ15884+BB15884+BD15884+BF15884+BH15884+BJ15884+BL15884+BN15884+BP15884</f>
        <v>0</v>
      </c>
    </row>
    <row r="15885" customFormat="false" ht="15" hidden="false" customHeight="false" outlineLevel="0" collapsed="false">
      <c r="A15885" s="55"/>
      <c r="B15885" s="56"/>
      <c r="C15885" s="56"/>
      <c r="D15885" s="30"/>
      <c r="E15885" s="30"/>
    </row>
    <row r="15886" customFormat="false" ht="15" hidden="false" customHeight="false" outlineLevel="0" collapsed="false">
      <c r="A15886" s="53"/>
      <c r="B15886" s="50"/>
      <c r="C15886" s="50"/>
      <c r="D15886" s="49"/>
      <c r="E15886" s="49"/>
      <c r="F15886" s="49"/>
      <c r="G15886" s="49"/>
      <c r="H15886" s="49"/>
      <c r="I15886" s="51"/>
      <c r="J15886" s="51"/>
      <c r="K15886" s="49"/>
    </row>
    <row r="15887" customFormat="false" ht="21" hidden="false" customHeight="false" outlineLevel="0" collapsed="false">
      <c r="A15887" s="53"/>
      <c r="B15887" s="50"/>
      <c r="C15887" s="50"/>
      <c r="D15887" s="49"/>
      <c r="E15887" s="49"/>
      <c r="F15887" s="49"/>
      <c r="G15887" s="516" t="s">
        <v>1269</v>
      </c>
      <c r="H15887" s="49"/>
      <c r="I15887" s="51"/>
      <c r="J15887" s="51"/>
      <c r="K15887" s="49"/>
    </row>
    <row r="15888" customFormat="false" ht="15" hidden="false" customHeight="false" outlineLevel="0" collapsed="false">
      <c r="A15888" s="55" t="n">
        <v>42258</v>
      </c>
      <c r="B15888" s="56" t="s">
        <v>1525</v>
      </c>
      <c r="C15888" s="56" t="s">
        <v>1226</v>
      </c>
      <c r="D15888" s="30" t="n">
        <v>3900</v>
      </c>
      <c r="E15888" s="44" t="n">
        <v>0.25</v>
      </c>
      <c r="F15888" s="42" t="n">
        <v>0.541666666666667</v>
      </c>
      <c r="H15888" s="42" t="n">
        <v>0.291666666666667</v>
      </c>
      <c r="I15888" s="29" t="n">
        <v>175</v>
      </c>
      <c r="J15888" s="29" t="n">
        <v>122.5</v>
      </c>
      <c r="K15888" s="30" t="s">
        <v>2618</v>
      </c>
      <c r="M15888" s="31" t="n">
        <f aca="false">P15888+R15888+T15888+V15888+X15888+Z15888+AB15888+AD15888+AF15888+AH15888+AJ15888+AL15888+AN15888+AP15888+AR15888+AT15888+AV15888+AX15888+AZ15888+BB15888+BD15888+BF15888+BH15888+BJ15888+BL15888+BN15888+BP15888</f>
        <v>0</v>
      </c>
    </row>
    <row r="15889" customFormat="false" ht="15" hidden="false" customHeight="false" outlineLevel="0" collapsed="false">
      <c r="A15889" s="97" t="n">
        <v>42258</v>
      </c>
      <c r="B15889" s="98" t="s">
        <v>1539</v>
      </c>
      <c r="C15889" s="98" t="s">
        <v>1226</v>
      </c>
      <c r="D15889" s="67" t="n">
        <v>3901</v>
      </c>
      <c r="E15889" s="99" t="n">
        <v>0.25</v>
      </c>
      <c r="K15889" s="30" t="s">
        <v>2626</v>
      </c>
      <c r="M15889" s="31" t="n">
        <f aca="false">P15889+R15889+T15889+V15889+X15889+Z15889+AB15889+AD15889+AF15889+AH15889+AJ15889+AL15889+AN15889+AP15889+AR15889+AT15889+AV15889+AX15889+AZ15889+BB15889+BD15889+BF15889+BH15889+BJ15889+BL15889+BN15889+BP15889</f>
        <v>0</v>
      </c>
    </row>
    <row r="15890" customFormat="false" ht="15" hidden="false" customHeight="false" outlineLevel="0" collapsed="false">
      <c r="A15890" s="55" t="n">
        <v>42258</v>
      </c>
      <c r="B15890" s="56" t="s">
        <v>2627</v>
      </c>
      <c r="C15890" s="56" t="s">
        <v>3295</v>
      </c>
      <c r="D15890" s="30" t="n">
        <v>3902</v>
      </c>
      <c r="E15890" s="44" t="n">
        <v>0.354166666666667</v>
      </c>
      <c r="F15890" s="42" t="n">
        <v>0.722222222222222</v>
      </c>
      <c r="G15890" s="156" t="s">
        <v>3043</v>
      </c>
      <c r="H15890" s="42" t="n">
        <v>0.375</v>
      </c>
      <c r="I15890" s="29" t="n">
        <v>232</v>
      </c>
      <c r="J15890" s="29" t="n">
        <v>157.5</v>
      </c>
      <c r="K15890" s="30" t="s">
        <v>2619</v>
      </c>
      <c r="M15890" s="31" t="n">
        <f aca="false">P15890+R15890+T15890+V15890+X15890+Z15890+AB15890+AD15890+AF15890+AH15890+AJ15890+AL15890+AN15890+AP15890+AR15890+AT15890+AV15890+AX15890+AZ15890+BB15890+BD15890+BF15890+BH15890+BJ15890+BL15890+BN15890+BP15890</f>
        <v>0</v>
      </c>
    </row>
    <row r="15891" customFormat="false" ht="15" hidden="false" customHeight="false" outlineLevel="0" collapsed="false">
      <c r="A15891" s="55" t="n">
        <v>42258</v>
      </c>
      <c r="B15891" s="56" t="s">
        <v>1199</v>
      </c>
      <c r="C15891" s="56" t="s">
        <v>616</v>
      </c>
      <c r="D15891" s="30" t="n">
        <v>3903</v>
      </c>
      <c r="E15891" s="44" t="n">
        <v>0.4375</v>
      </c>
      <c r="F15891" s="42" t="n">
        <v>0.555555555555556</v>
      </c>
      <c r="H15891" s="42" t="n">
        <v>0.166666666666667</v>
      </c>
      <c r="I15891" s="29" t="n">
        <v>107</v>
      </c>
      <c r="J15891" s="29" t="n">
        <v>70</v>
      </c>
      <c r="K15891" s="30" t="s">
        <v>1253</v>
      </c>
      <c r="M15891" s="31" t="n">
        <f aca="false">P15891+R15891+T15891+V15891+X15891+Z15891+AB15891+AD15891+AF15891+AH15891+AJ15891+AL15891+AN15891+AP15891+AR15891+AT15891+AV15891+AX15891+AZ15891+BB15891+BD15891+BF15891+BH15891+BJ15891+BL15891+BN15891+BP15891</f>
        <v>0</v>
      </c>
    </row>
    <row r="15892" customFormat="false" ht="15" hidden="false" customHeight="false" outlineLevel="0" collapsed="false">
      <c r="A15892" s="55"/>
      <c r="B15892" s="56"/>
      <c r="C15892" s="56"/>
      <c r="D15892" s="30"/>
      <c r="E15892" s="44"/>
    </row>
    <row r="15893" customFormat="false" ht="15" hidden="false" customHeight="false" outlineLevel="0" collapsed="false">
      <c r="A15893" s="53"/>
      <c r="B15893" s="50"/>
      <c r="C15893" s="50"/>
      <c r="D15893" s="49"/>
      <c r="E15893" s="118"/>
      <c r="F15893" s="49"/>
      <c r="G15893" s="49"/>
      <c r="H15893" s="49"/>
      <c r="I15893" s="51"/>
      <c r="J15893" s="51"/>
      <c r="K15893" s="49"/>
    </row>
    <row r="15894" customFormat="false" ht="21" hidden="false" customHeight="false" outlineLevel="0" collapsed="false">
      <c r="A15894" s="53"/>
      <c r="B15894" s="50"/>
      <c r="C15894" s="50"/>
      <c r="D15894" s="49"/>
      <c r="E15894" s="118"/>
      <c r="F15894" s="49"/>
      <c r="G15894" s="516" t="s">
        <v>1224</v>
      </c>
      <c r="H15894" s="49"/>
      <c r="I15894" s="51"/>
      <c r="J15894" s="51"/>
      <c r="K15894" s="49"/>
    </row>
    <row r="15895" customFormat="false" ht="15" hidden="false" customHeight="false" outlineLevel="0" collapsed="false">
      <c r="A15895" s="57" t="n">
        <v>42260</v>
      </c>
      <c r="B15895" s="59" t="s">
        <v>1195</v>
      </c>
      <c r="C15895" s="59" t="s">
        <v>490</v>
      </c>
      <c r="D15895" s="60" t="n">
        <v>3904</v>
      </c>
      <c r="E15895" s="66" t="n">
        <v>0.291666666666667</v>
      </c>
      <c r="K15895" s="30" t="s">
        <v>2465</v>
      </c>
      <c r="M15895" s="31" t="n">
        <f aca="false">P15895+R15895+T15895+V15895+X15895+Z15895+AB15895+AD15895+AF15895+AH15895+AJ15895+AL15895+AN15895+AP15895+AR15895+AT15895+AV15895+AX15895+AZ15895+BB15895+BD15895+BF15895+BH15895+BJ15895+BL15895+BN15895+BP15895</f>
        <v>0</v>
      </c>
    </row>
    <row r="15896" customFormat="false" ht="15" hidden="false" customHeight="false" outlineLevel="0" collapsed="false">
      <c r="A15896" s="57"/>
      <c r="B15896" s="59"/>
      <c r="C15896" s="59"/>
      <c r="D15896" s="60"/>
      <c r="E15896" s="66"/>
    </row>
    <row r="15897" customFormat="false" ht="15" hidden="false" customHeight="false" outlineLevel="0" collapsed="false">
      <c r="A15897" s="517"/>
      <c r="B15897" s="518"/>
      <c r="C15897" s="518"/>
      <c r="D15897" s="519"/>
      <c r="E15897" s="520"/>
      <c r="F15897" s="49"/>
      <c r="G15897" s="49"/>
      <c r="H15897" s="49"/>
      <c r="I15897" s="51"/>
      <c r="J15897" s="51"/>
      <c r="K15897" s="49"/>
    </row>
    <row r="15898" customFormat="false" ht="21" hidden="false" customHeight="false" outlineLevel="0" collapsed="false">
      <c r="A15898" s="517"/>
      <c r="B15898" s="518"/>
      <c r="C15898" s="518"/>
      <c r="D15898" s="519"/>
      <c r="E15898" s="520"/>
      <c r="F15898" s="49"/>
      <c r="G15898" s="516" t="s">
        <v>1227</v>
      </c>
      <c r="H15898" s="49"/>
      <c r="I15898" s="51"/>
      <c r="J15898" s="51"/>
      <c r="K15898" s="49"/>
    </row>
    <row r="15899" customFormat="false" ht="15" hidden="false" customHeight="false" outlineLevel="0" collapsed="false">
      <c r="A15899" s="41" t="n">
        <v>42261</v>
      </c>
      <c r="G15899" s="3" t="s">
        <v>3296</v>
      </c>
      <c r="M15899" s="31" t="n">
        <f aca="false">P15899+R15899+T15899+V15899+X15899+Z15899+AB15899+AD15899+AF15899+AH15899+AJ15899+AL15899+AN15899+AP15899+AR15899+AT15899+AV15899+AX15899+AZ15899+BB15899+BD15899+BF15899+BH15899+BJ15899+BL15899+BN15899+BP15899</f>
        <v>0</v>
      </c>
    </row>
    <row r="15900" customFormat="false" ht="15" hidden="false" customHeight="false" outlineLevel="0" collapsed="false">
      <c r="A15900" s="41"/>
    </row>
    <row r="15901" customFormat="false" ht="15" hidden="false" customHeight="false" outlineLevel="0" collapsed="false">
      <c r="A15901" s="53"/>
      <c r="B15901" s="50"/>
      <c r="C15901" s="50"/>
      <c r="D15901" s="49"/>
      <c r="E15901" s="49"/>
      <c r="F15901" s="49"/>
      <c r="G15901" s="49"/>
      <c r="H15901" s="49"/>
      <c r="I15901" s="51"/>
      <c r="J15901" s="51"/>
      <c r="K15901" s="49"/>
    </row>
    <row r="15902" customFormat="false" ht="21" hidden="false" customHeight="false" outlineLevel="0" collapsed="false">
      <c r="A15902" s="53"/>
      <c r="B15902" s="50"/>
      <c r="C15902" s="50"/>
      <c r="D15902" s="49"/>
      <c r="E15902" s="49"/>
      <c r="F15902" s="49"/>
      <c r="G15902" s="516" t="s">
        <v>1245</v>
      </c>
      <c r="H15902" s="49"/>
      <c r="I15902" s="51"/>
      <c r="J15902" s="51"/>
      <c r="K15902" s="49"/>
    </row>
    <row r="15903" customFormat="false" ht="15" hidden="false" customHeight="false" outlineLevel="0" collapsed="false">
      <c r="A15903" s="55" t="n">
        <v>42262</v>
      </c>
      <c r="B15903" s="56" t="s">
        <v>1539</v>
      </c>
      <c r="C15903" s="56" t="s">
        <v>2625</v>
      </c>
      <c r="D15903" s="30" t="n">
        <v>3905</v>
      </c>
      <c r="E15903" s="44" t="n">
        <v>0.291666666666667</v>
      </c>
      <c r="F15903" s="42" t="n">
        <v>0.604166666666667</v>
      </c>
      <c r="H15903" s="42" t="n">
        <v>0.3125</v>
      </c>
      <c r="I15903" s="29" t="n">
        <v>194.5</v>
      </c>
      <c r="J15903" s="29" t="n">
        <v>131.25</v>
      </c>
      <c r="K15903" s="30" t="s">
        <v>2626</v>
      </c>
    </row>
    <row r="15904" customFormat="false" ht="15" hidden="false" customHeight="false" outlineLevel="0" collapsed="false">
      <c r="A15904" s="55"/>
      <c r="B15904" s="56"/>
      <c r="C15904" s="56"/>
      <c r="D15904" s="30"/>
      <c r="E15904" s="44"/>
      <c r="F15904" s="42"/>
      <c r="H15904" s="42"/>
    </row>
    <row r="15905" customFormat="false" ht="15" hidden="false" customHeight="false" outlineLevel="0" collapsed="false">
      <c r="A15905" s="55"/>
      <c r="B15905" s="56"/>
      <c r="C15905" s="56"/>
      <c r="D15905" s="30"/>
      <c r="E15905" s="44"/>
      <c r="F15905" s="42"/>
      <c r="H15905" s="42"/>
      <c r="I15905" s="29" t="n">
        <f aca="false">SUM(I15837:I15904)</f>
        <v>4347.4</v>
      </c>
      <c r="J15905" s="29" t="n">
        <f aca="false">SUM(J15837:J15904)</f>
        <v>2851.38</v>
      </c>
    </row>
    <row r="15906" customFormat="false" ht="15" hidden="false" customHeight="false" outlineLevel="0" collapsed="false">
      <c r="A15906" s="55"/>
      <c r="B15906" s="56"/>
      <c r="C15906" s="56"/>
      <c r="D15906" s="30"/>
      <c r="E15906" s="44"/>
      <c r="F15906" s="42"/>
      <c r="H15906" s="42" t="s">
        <v>1195</v>
      </c>
      <c r="I15906" s="29" t="n">
        <v>337.5</v>
      </c>
    </row>
    <row r="15907" customFormat="false" ht="15" hidden="false" customHeight="false" outlineLevel="0" collapsed="false">
      <c r="A15907" s="55"/>
      <c r="B15907" s="56"/>
      <c r="C15907" s="56"/>
      <c r="D15907" s="30"/>
      <c r="E15907" s="44"/>
      <c r="F15907" s="42"/>
      <c r="H15907" s="42"/>
      <c r="I15907" s="29" t="n">
        <f aca="false">SUM(I15905:I15906)</f>
        <v>4684.9</v>
      </c>
    </row>
    <row r="15908" customFormat="false" ht="15" hidden="false" customHeight="false" outlineLevel="0" collapsed="false">
      <c r="A15908" s="55"/>
      <c r="B15908" s="56"/>
      <c r="C15908" s="56"/>
      <c r="D15908" s="30"/>
      <c r="E15908" s="44"/>
      <c r="F15908" s="42"/>
      <c r="H15908" s="42"/>
      <c r="I15908" s="29" t="n">
        <v>-2851.38</v>
      </c>
    </row>
    <row r="15909" customFormat="false" ht="15" hidden="false" customHeight="false" outlineLevel="0" collapsed="false">
      <c r="A15909" s="55"/>
      <c r="B15909" s="56"/>
      <c r="C15909" s="56"/>
      <c r="D15909" s="30"/>
      <c r="E15909" s="44"/>
      <c r="F15909" s="42"/>
      <c r="H15909" s="42"/>
      <c r="I15909" s="349" t="n">
        <v>1833.52</v>
      </c>
    </row>
    <row r="15910" customFormat="false" ht="15" hidden="false" customHeight="false" outlineLevel="0" collapsed="false">
      <c r="A15910" s="55"/>
      <c r="B15910" s="56"/>
      <c r="C15910" s="56"/>
      <c r="D15910" s="30"/>
      <c r="E15910" s="44"/>
      <c r="F15910" s="42"/>
      <c r="H15910" s="42"/>
    </row>
    <row r="15911" customFormat="false" ht="15" hidden="false" customHeight="false" outlineLevel="0" collapsed="false">
      <c r="A15911" s="55"/>
      <c r="B15911" s="56"/>
      <c r="C15911" s="56"/>
      <c r="D15911" s="30"/>
      <c r="E15911" s="44"/>
      <c r="F15911" s="42"/>
      <c r="H15911" s="42"/>
    </row>
    <row r="15912" customFormat="false" ht="15" hidden="false" customHeight="false" outlineLevel="0" collapsed="false">
      <c r="A15912" s="55"/>
      <c r="B15912" s="56"/>
      <c r="C15912" s="56"/>
      <c r="D15912" s="30"/>
      <c r="E15912" s="44"/>
      <c r="F15912" s="42"/>
      <c r="H15912" s="42"/>
    </row>
    <row r="15913" customFormat="false" ht="15" hidden="false" customHeight="false" outlineLevel="0" collapsed="false">
      <c r="A15913" s="55"/>
      <c r="B15913" s="56"/>
      <c r="C15913" s="56"/>
      <c r="D15913" s="30"/>
      <c r="E15913" s="44"/>
      <c r="F15913" s="42"/>
      <c r="H15913" s="42"/>
    </row>
    <row r="15914" customFormat="false" ht="15" hidden="false" customHeight="false" outlineLevel="0" collapsed="false">
      <c r="A15914" s="55"/>
      <c r="B15914" s="56"/>
      <c r="C15914" s="56"/>
      <c r="D15914" s="30"/>
      <c r="E15914" s="44"/>
      <c r="F15914" s="42"/>
      <c r="H15914" s="42"/>
    </row>
    <row r="15915" customFormat="false" ht="15" hidden="false" customHeight="false" outlineLevel="0" collapsed="false">
      <c r="A15915" s="55"/>
      <c r="B15915" s="56"/>
      <c r="C15915" s="56"/>
      <c r="D15915" s="30"/>
      <c r="E15915" s="44"/>
      <c r="F15915" s="42"/>
      <c r="H15915" s="42"/>
    </row>
    <row r="15916" customFormat="false" ht="15" hidden="false" customHeight="false" outlineLevel="0" collapsed="false">
      <c r="A15916" s="113"/>
      <c r="B15916" s="101"/>
      <c r="C15916" s="101"/>
      <c r="D15916" s="100"/>
      <c r="E15916" s="416"/>
      <c r="F15916" s="416"/>
      <c r="G15916" s="100"/>
      <c r="H15916" s="416"/>
      <c r="I15916" s="102"/>
      <c r="J15916" s="102"/>
      <c r="K15916" s="100"/>
    </row>
    <row r="15917" customFormat="false" ht="21" hidden="false" customHeight="false" outlineLevel="0" collapsed="false">
      <c r="A15917" s="113"/>
      <c r="B15917" s="521"/>
      <c r="C15917" s="522" t="s">
        <v>3297</v>
      </c>
      <c r="D15917" s="490"/>
      <c r="E15917" s="416"/>
      <c r="F15917" s="416"/>
      <c r="G15917" s="442" t="s">
        <v>1343</v>
      </c>
      <c r="H15917" s="416"/>
      <c r="I15917" s="102"/>
      <c r="J15917" s="102"/>
      <c r="K15917" s="100"/>
    </row>
    <row r="15918" customFormat="false" ht="15" hidden="false" customHeight="false" outlineLevel="0" collapsed="false">
      <c r="A15918" s="55" t="n">
        <v>42263</v>
      </c>
      <c r="B15918" s="56" t="s">
        <v>2636</v>
      </c>
      <c r="C15918" s="56" t="s">
        <v>2638</v>
      </c>
      <c r="D15918" s="30" t="n">
        <v>3906</v>
      </c>
      <c r="E15918" s="44" t="n">
        <v>0.447916666666667</v>
      </c>
      <c r="F15918" s="42" t="n">
        <v>0.548611111111111</v>
      </c>
      <c r="H15918" s="42" t="n">
        <v>0.166666666666667</v>
      </c>
      <c r="I15918" s="29" t="s">
        <v>3077</v>
      </c>
      <c r="J15918" s="29" t="n">
        <v>70</v>
      </c>
      <c r="K15918" s="30" t="s">
        <v>2381</v>
      </c>
      <c r="M15918" s="31" t="n">
        <f aca="false">P15918+R15918+T15918+V15918+X15918+Z15918+AB15918+AD15918+AF15918+AH15918+AJ15918+AL15918+AN15918+AP15918+AR15918+AT15918+AV15918+AX15918+AZ15918+BB15918+BD15918+BF15918+BH15918+BJ15918+BL15918+BN15918+BP15918</f>
        <v>0</v>
      </c>
    </row>
    <row r="15919" customFormat="false" ht="15" hidden="false" customHeight="false" outlineLevel="0" collapsed="false">
      <c r="A15919" s="55" t="n">
        <v>42263</v>
      </c>
      <c r="B15919" s="56" t="s">
        <v>1193</v>
      </c>
      <c r="C15919" s="56" t="s">
        <v>3298</v>
      </c>
      <c r="D15919" s="30"/>
      <c r="E15919" s="42"/>
      <c r="G15919" s="156" t="s">
        <v>3299</v>
      </c>
      <c r="I15919" s="29" t="s">
        <v>3077</v>
      </c>
      <c r="J15919" s="29" t="s">
        <v>3077</v>
      </c>
      <c r="K15919" s="30" t="s">
        <v>1216</v>
      </c>
    </row>
    <row r="15920" customFormat="false" ht="15" hidden="false" customHeight="false" outlineLevel="0" collapsed="false">
      <c r="A15920" s="113"/>
      <c r="B15920" s="101"/>
      <c r="C15920" s="101"/>
      <c r="D15920" s="100"/>
      <c r="E15920" s="416"/>
      <c r="F15920" s="100"/>
      <c r="G15920" s="100"/>
      <c r="H15920" s="100"/>
      <c r="I15920" s="102"/>
      <c r="J15920" s="102"/>
      <c r="K15920" s="100"/>
    </row>
    <row r="15921" customFormat="false" ht="21" hidden="false" customHeight="false" outlineLevel="0" collapsed="false">
      <c r="A15921" s="113"/>
      <c r="B15921" s="101"/>
      <c r="C15921" s="101"/>
      <c r="D15921" s="100"/>
      <c r="E15921" s="416"/>
      <c r="F15921" s="100"/>
      <c r="G15921" s="442" t="s">
        <v>1439</v>
      </c>
      <c r="H15921" s="100"/>
      <c r="I15921" s="102"/>
      <c r="J15921" s="102"/>
      <c r="K15921" s="100"/>
    </row>
    <row r="15922" customFormat="false" ht="15" hidden="false" customHeight="false" outlineLevel="0" collapsed="false">
      <c r="A15922" s="55" t="n">
        <v>42264</v>
      </c>
      <c r="B15922" s="56" t="s">
        <v>2636</v>
      </c>
      <c r="C15922" s="56" t="s">
        <v>979</v>
      </c>
      <c r="D15922" s="30" t="n">
        <v>3907</v>
      </c>
      <c r="E15922" s="44" t="n">
        <v>0.333333333333333</v>
      </c>
      <c r="F15922" s="42" t="n">
        <v>0.701388888888889</v>
      </c>
      <c r="H15922" s="42" t="n">
        <v>0.375</v>
      </c>
      <c r="I15922" s="29" t="n">
        <v>232</v>
      </c>
      <c r="J15922" s="29" t="n">
        <v>157.5</v>
      </c>
      <c r="K15922" s="30" t="s">
        <v>1253</v>
      </c>
      <c r="M15922" s="31" t="n">
        <f aca="false">P15922+R15922+T15922+V15922+X15922+Z15922+AB15922+AD15922+AF15922+AH15922+AJ15922+AL15922+AN15922+AP15922+AR15922+AT15922+AV15922+AX15922+AZ15922+BB15922+BD15922+BF15922+BH15922+BJ15922+BL15922+BN15922+BP15922</f>
        <v>0</v>
      </c>
    </row>
    <row r="15923" customFormat="false" ht="15" hidden="false" customHeight="false" outlineLevel="0" collapsed="false">
      <c r="A15923" s="57" t="n">
        <v>42264</v>
      </c>
      <c r="B15923" s="59" t="s">
        <v>1195</v>
      </c>
      <c r="C15923" s="59" t="s">
        <v>490</v>
      </c>
      <c r="D15923" s="60" t="n">
        <v>3908</v>
      </c>
      <c r="E15923" s="66" t="n">
        <v>0.25</v>
      </c>
      <c r="I15923" s="96"/>
      <c r="K15923" s="30" t="s">
        <v>2465</v>
      </c>
      <c r="M15923" s="31" t="n">
        <f aca="false">P15923+R15923+T15923+V15923+X15923+Z15923+AB15923+AD15923+AF15923+AH15923+AJ15923+AL15923+AN15923+AP15923+AR15923+AT15923+AV15923+AX15923+AZ15923+BB15923+BD15923+BF15923+BH15923+BJ15923+BL15923+BN15923+BP15923</f>
        <v>0</v>
      </c>
    </row>
    <row r="15924" customFormat="false" ht="15" hidden="false" customHeight="false" outlineLevel="0" collapsed="false">
      <c r="A15924" s="57" t="n">
        <v>42264</v>
      </c>
      <c r="B15924" s="59" t="s">
        <v>2701</v>
      </c>
      <c r="C15924" s="59" t="s">
        <v>490</v>
      </c>
      <c r="D15924" s="60"/>
      <c r="E15924" s="66" t="n">
        <v>0.520833333333333</v>
      </c>
      <c r="I15924" s="96"/>
      <c r="K15924" s="30" t="s">
        <v>2626</v>
      </c>
    </row>
    <row r="15925" customFormat="false" ht="15" hidden="false" customHeight="false" outlineLevel="0" collapsed="false">
      <c r="A15925" s="523"/>
      <c r="B15925" s="524"/>
      <c r="C15925" s="524"/>
      <c r="D15925" s="525"/>
      <c r="E15925" s="526"/>
      <c r="F15925" s="100"/>
      <c r="G15925" s="100"/>
      <c r="H15925" s="100"/>
      <c r="I15925" s="102"/>
      <c r="J15925" s="102"/>
      <c r="K15925" s="100"/>
    </row>
    <row r="15926" customFormat="false" ht="21" hidden="false" customHeight="false" outlineLevel="0" collapsed="false">
      <c r="A15926" s="523"/>
      <c r="B15926" s="524"/>
      <c r="C15926" s="524"/>
      <c r="D15926" s="525"/>
      <c r="E15926" s="526"/>
      <c r="F15926" s="100"/>
      <c r="G15926" s="374" t="s">
        <v>1295</v>
      </c>
      <c r="H15926" s="100"/>
      <c r="I15926" s="102"/>
      <c r="J15926" s="102"/>
      <c r="K15926" s="100"/>
    </row>
    <row r="15927" customFormat="false" ht="15" hidden="false" customHeight="false" outlineLevel="0" collapsed="false">
      <c r="A15927" s="55" t="n">
        <v>42265</v>
      </c>
      <c r="B15927" s="56" t="s">
        <v>2636</v>
      </c>
      <c r="C15927" s="56" t="s">
        <v>3011</v>
      </c>
      <c r="D15927" s="30" t="n">
        <v>3909</v>
      </c>
      <c r="E15927" s="44" t="n">
        <v>0.333333333333333</v>
      </c>
      <c r="F15927" s="42" t="n">
        <v>0.416666666666667</v>
      </c>
      <c r="H15927" s="42" t="n">
        <v>0.166666666666667</v>
      </c>
      <c r="I15927" s="29" t="n">
        <v>107</v>
      </c>
      <c r="J15927" s="29" t="n">
        <v>70</v>
      </c>
      <c r="K15927" s="30" t="s">
        <v>2381</v>
      </c>
      <c r="M15927" s="31" t="n">
        <f aca="false">P15927+R15927+T15927+V15927+X15927+Z15927+AB15927+AD15927+AF15927+AH15927+AJ15927+AL15927+AN15927+AP15927+AR15927+AT15927+AV15927+AX15927+AZ15927+BB15927+BD15927+BF15927+BH15927+BJ15927+BL15927+BN15927+BP15927</f>
        <v>0</v>
      </c>
    </row>
    <row r="15928" customFormat="false" ht="15" hidden="false" customHeight="false" outlineLevel="0" collapsed="false">
      <c r="A15928" s="55" t="n">
        <v>42265</v>
      </c>
      <c r="B15928" s="56" t="s">
        <v>1525</v>
      </c>
      <c r="C15928" s="56" t="s">
        <v>2668</v>
      </c>
      <c r="D15928" s="30" t="n">
        <v>3910</v>
      </c>
      <c r="E15928" s="30" t="n">
        <v>91213</v>
      </c>
      <c r="F15928" s="3" t="n">
        <v>91349</v>
      </c>
      <c r="G15928" s="3" t="s">
        <v>2755</v>
      </c>
      <c r="H15928" s="3" t="s">
        <v>3060</v>
      </c>
      <c r="I15928" s="29" t="n">
        <v>366.2</v>
      </c>
      <c r="J15928" s="29" t="n">
        <v>209.44</v>
      </c>
      <c r="K15928" s="30" t="s">
        <v>2618</v>
      </c>
      <c r="M15928" s="31" t="n">
        <f aca="false">P15928+R15928+T15928+V15928+X15928+Z15928+AB15928+AD15928+AF15928+AH15928+AJ15928+AL15928+AN15928+AP15928+AR15928+AT15928+AV15928+AX15928+AZ15928+BB15928+BD15928+BF15928+BH15928+BJ15928+BL15928+BN15928+BP15928</f>
        <v>0</v>
      </c>
    </row>
    <row r="15929" customFormat="false" ht="15" hidden="false" customHeight="false" outlineLevel="0" collapsed="false">
      <c r="A15929" s="55" t="n">
        <v>42265</v>
      </c>
      <c r="B15929" s="56" t="s">
        <v>2636</v>
      </c>
      <c r="C15929" s="56" t="s">
        <v>2668</v>
      </c>
      <c r="D15929" s="30" t="n">
        <v>3911</v>
      </c>
      <c r="E15929" s="30" t="n">
        <v>19431</v>
      </c>
      <c r="F15929" s="3" t="n">
        <v>19567</v>
      </c>
      <c r="G15929" s="3" t="s">
        <v>2755</v>
      </c>
      <c r="H15929" s="3" t="s">
        <v>3060</v>
      </c>
      <c r="I15929" s="29" t="n">
        <v>366.2</v>
      </c>
      <c r="J15929" s="29" t="n">
        <v>209.44</v>
      </c>
      <c r="K15929" s="30" t="s">
        <v>2381</v>
      </c>
      <c r="M15929" s="31" t="n">
        <f aca="false">P15929+R15929+T15929+V15929+X15929+Z15929+AB15929+AD15929+AF15929+AH15929+AJ15929+AL15929+AN15929+AP15929+AR15929+AT15929+AV15929+AX15929+AZ15929+BB15929+BD15929+BF15929+BH15929+BJ15929+BL15929+BN15929+BP15929</f>
        <v>0</v>
      </c>
    </row>
    <row r="15930" customFormat="false" ht="15" hidden="false" customHeight="false" outlineLevel="0" collapsed="false">
      <c r="A15930" s="97" t="n">
        <v>42265</v>
      </c>
      <c r="B15930" s="98" t="s">
        <v>1539</v>
      </c>
      <c r="C15930" s="98" t="s">
        <v>1226</v>
      </c>
      <c r="D15930" s="67" t="n">
        <v>3912</v>
      </c>
      <c r="E15930" s="67"/>
      <c r="I15930" s="96"/>
      <c r="K15930" s="30" t="s">
        <v>2626</v>
      </c>
      <c r="M15930" s="31" t="n">
        <f aca="false">P15930+R15930+T15930+V15930+X15930+Z15930+AB15930+AD15930+AF15930+AH15930+AJ15930+AL15930+AN15930+AP15930+AR15930+AT15930+AV15930+AX15930+AZ15930+BB15930+BD15930+BF15930+BH15930+BJ15930+BL15930+BN15930+BP15930</f>
        <v>0</v>
      </c>
    </row>
    <row r="15931" customFormat="false" ht="15" hidden="false" customHeight="false" outlineLevel="0" collapsed="false">
      <c r="A15931" s="55" t="n">
        <v>42265</v>
      </c>
      <c r="B15931" s="56" t="s">
        <v>2627</v>
      </c>
      <c r="C15931" s="56" t="s">
        <v>3300</v>
      </c>
      <c r="D15931" s="30" t="n">
        <v>3913</v>
      </c>
      <c r="E15931" s="30"/>
      <c r="G15931" s="156" t="s">
        <v>3041</v>
      </c>
      <c r="I15931" s="29" t="s">
        <v>3009</v>
      </c>
      <c r="J15931" s="29" t="s">
        <v>2900</v>
      </c>
      <c r="K15931" s="30" t="s">
        <v>2619</v>
      </c>
      <c r="M15931" s="31" t="n">
        <f aca="false">P15931+R15931+T15931+V15931+X15931+Z15931+AB15931+AD15931+AF15931+AH15931+AJ15931+AL15931+AN15931+AP15931+AR15931+AT15931+AV15931+AX15931+AZ15931+BB15931+BD15931+BF15931+BH15931+BJ15931+BL15931+BN15931+BP15931</f>
        <v>0</v>
      </c>
    </row>
    <row r="15932" customFormat="false" ht="15" hidden="false" customHeight="false" outlineLevel="0" collapsed="false">
      <c r="A15932" s="55" t="n">
        <v>42265</v>
      </c>
      <c r="B15932" s="56" t="s">
        <v>1539</v>
      </c>
      <c r="C15932" s="56" t="s">
        <v>2637</v>
      </c>
      <c r="D15932" s="30" t="n">
        <v>3914</v>
      </c>
      <c r="E15932" s="44" t="n">
        <v>0.59375</v>
      </c>
      <c r="F15932" s="42" t="n">
        <v>0.694444444444445</v>
      </c>
      <c r="H15932" s="42" t="n">
        <v>0.166666666666667</v>
      </c>
      <c r="I15932" s="29" t="n">
        <v>110</v>
      </c>
      <c r="J15932" s="29" t="n">
        <v>70</v>
      </c>
      <c r="K15932" s="30" t="s">
        <v>2626</v>
      </c>
      <c r="M15932" s="31" t="n">
        <f aca="false">P15932+R15932+T15932+V15932+X15932+Z15932+AB15932+AD15932+AF15932+AH15932+AJ15932+AL15932+AN15932+AP15932+AR15932+AT15932+AV15932+AX15932+AZ15932+BB15932+BD15932+BF15932+BH15932+BJ15932+BL15932+BN15932+BP15932</f>
        <v>0</v>
      </c>
    </row>
    <row r="15933" customFormat="false" ht="15" hidden="false" customHeight="false" outlineLevel="0" collapsed="false">
      <c r="A15933" s="55"/>
      <c r="B15933" s="56"/>
      <c r="C15933" s="56"/>
      <c r="D15933" s="30"/>
      <c r="E15933" s="44"/>
      <c r="F15933" s="42"/>
    </row>
    <row r="15934" customFormat="false" ht="15" hidden="false" customHeight="false" outlineLevel="0" collapsed="false">
      <c r="A15934" s="113"/>
      <c r="B15934" s="101"/>
      <c r="C15934" s="101"/>
      <c r="D15934" s="100"/>
      <c r="E15934" s="416"/>
      <c r="F15934" s="416"/>
      <c r="G15934" s="100"/>
      <c r="H15934" s="100"/>
      <c r="I15934" s="102"/>
      <c r="J15934" s="102"/>
      <c r="K15934" s="100"/>
    </row>
    <row r="15935" customFormat="false" ht="21" hidden="false" customHeight="false" outlineLevel="0" collapsed="false">
      <c r="A15935" s="113"/>
      <c r="B15935" s="101"/>
      <c r="C15935" s="101"/>
      <c r="D15935" s="100"/>
      <c r="E15935" s="416"/>
      <c r="F15935" s="416"/>
      <c r="G15935" s="442" t="s">
        <v>1301</v>
      </c>
      <c r="H15935" s="100"/>
      <c r="I15935" s="102"/>
      <c r="J15935" s="102"/>
      <c r="K15935" s="100"/>
    </row>
    <row r="15936" customFormat="false" ht="15" hidden="false" customHeight="false" outlineLevel="0" collapsed="false">
      <c r="A15936" s="55" t="n">
        <v>42268</v>
      </c>
      <c r="B15936" s="56" t="s">
        <v>3301</v>
      </c>
      <c r="C15936" s="56" t="s">
        <v>1226</v>
      </c>
      <c r="D15936" s="30" t="n">
        <v>3915</v>
      </c>
      <c r="E15936" s="44" t="n">
        <v>0.25</v>
      </c>
      <c r="F15936" s="42" t="n">
        <v>0.395833333333333</v>
      </c>
      <c r="H15936" s="42" t="n">
        <v>0.166666666666667</v>
      </c>
      <c r="I15936" s="29" t="n">
        <v>100</v>
      </c>
      <c r="J15936" s="29" t="n">
        <v>70</v>
      </c>
      <c r="K15936" s="30" t="s">
        <v>3302</v>
      </c>
      <c r="M15936" s="31" t="n">
        <f aca="false">P15936+R15936+T15936+V15936+X15936+Z15936+AB15936+AD15936+AF15936+AH15936+AJ15936+AL15936+AN15936+AP15936+AR15936+AT15936+AV15936+AX15936+AZ15936+BB15936+BD15936+BF15936+BH15936+BJ15936+BL15936+BN15936+BP15936</f>
        <v>0</v>
      </c>
    </row>
    <row r="15937" customFormat="false" ht="15" hidden="false" customHeight="false" outlineLevel="0" collapsed="false">
      <c r="A15937" s="55" t="n">
        <v>42268</v>
      </c>
      <c r="B15937" s="56" t="s">
        <v>2627</v>
      </c>
      <c r="C15937" s="56" t="s">
        <v>2962</v>
      </c>
      <c r="D15937" s="30" t="n">
        <v>3916</v>
      </c>
      <c r="E15937" s="44" t="n">
        <v>0.583333333333333</v>
      </c>
      <c r="F15937" s="42" t="n">
        <v>0.708333333333333</v>
      </c>
      <c r="G15937" s="156" t="s">
        <v>3041</v>
      </c>
      <c r="H15937" s="42" t="n">
        <v>0.166666666666667</v>
      </c>
      <c r="I15937" s="29" t="n">
        <v>107</v>
      </c>
      <c r="J15937" s="29" t="n">
        <v>70</v>
      </c>
      <c r="K15937" s="30" t="s">
        <v>2619</v>
      </c>
      <c r="M15937" s="31" t="n">
        <f aca="false">P15937+R15937+T15937+V15937+X15937+Z15937+AB15937+AD15937+AF15937+AH15937+AJ15937+AL15937+AN15937+AP15937+AR15937+AT15937+AV15937+AX15937+AZ15937+BB15937+BD15937+BF15937+BH15937+BJ15937+BL15937+BN15937+BP15937</f>
        <v>0</v>
      </c>
    </row>
    <row r="15938" customFormat="false" ht="15" hidden="false" customHeight="false" outlineLevel="0" collapsed="false">
      <c r="A15938" s="55" t="n">
        <v>42268</v>
      </c>
      <c r="B15938" s="56" t="s">
        <v>1525</v>
      </c>
      <c r="C15938" s="56" t="s">
        <v>2638</v>
      </c>
      <c r="D15938" s="30" t="n">
        <v>3917</v>
      </c>
      <c r="E15938" s="44" t="n">
        <v>0.572916666666667</v>
      </c>
      <c r="F15938" s="42" t="n">
        <v>0.666666666666667</v>
      </c>
      <c r="H15938" s="42" t="n">
        <v>0.166666666666667</v>
      </c>
      <c r="I15938" s="29" t="n">
        <v>112</v>
      </c>
      <c r="J15938" s="29" t="n">
        <v>70</v>
      </c>
      <c r="K15938" s="30" t="s">
        <v>2618</v>
      </c>
      <c r="M15938" s="31" t="n">
        <f aca="false">P15938+R15938+T15938+V15938+X15938+Z15938+AB15938+AD15938+AF15938+AH15938+AJ15938+AL15938+AN15938+AP15938+AR15938+AT15938+AV15938+AX15938+AZ15938+BB15938+BD15938+BF15938+BH15938+BJ15938+BL15938+BN15938+BP15938</f>
        <v>0</v>
      </c>
    </row>
    <row r="15939" customFormat="false" ht="15" hidden="false" customHeight="false" outlineLevel="0" collapsed="false">
      <c r="A15939" s="55" t="n">
        <v>42268</v>
      </c>
      <c r="B15939" s="56" t="s">
        <v>2701</v>
      </c>
      <c r="C15939" s="56" t="s">
        <v>2738</v>
      </c>
      <c r="D15939" s="30" t="n">
        <v>3918</v>
      </c>
      <c r="E15939" s="44" t="n">
        <v>0.541666666666667</v>
      </c>
      <c r="F15939" s="44" t="n">
        <v>0.680555555555555</v>
      </c>
      <c r="H15939" s="42" t="n">
        <v>0.166666666666667</v>
      </c>
      <c r="I15939" s="29" t="n">
        <v>107</v>
      </c>
      <c r="J15939" s="29" t="n">
        <v>70</v>
      </c>
      <c r="K15939" s="30" t="s">
        <v>2626</v>
      </c>
      <c r="M15939" s="31" t="n">
        <f aca="false">P15939+R15939+T15939+V15939+X15939+Z15939+AB15939+AD15939+AF15939+AH15939+AJ15939+AL15939+AN15939+AP15939+AR15939+AT15939+AV15939+AX15939+AZ15939+BB15939+BD15939+BF15939+BH15939+BJ15939+BL15939+BN15939+BP15939</f>
        <v>0</v>
      </c>
    </row>
    <row r="15940" customFormat="false" ht="15" hidden="false" customHeight="false" outlineLevel="0" collapsed="false">
      <c r="A15940" s="55"/>
      <c r="B15940" s="56"/>
      <c r="C15940" s="56"/>
      <c r="D15940" s="30"/>
      <c r="E15940" s="44"/>
    </row>
    <row r="15941" customFormat="false" ht="15" hidden="false" customHeight="false" outlineLevel="0" collapsed="false">
      <c r="A15941" s="113"/>
      <c r="B15941" s="101"/>
      <c r="C15941" s="101"/>
      <c r="D15941" s="100"/>
      <c r="E15941" s="416"/>
      <c r="F15941" s="100"/>
      <c r="G15941" s="100"/>
      <c r="H15941" s="100"/>
      <c r="I15941" s="102"/>
      <c r="J15941" s="102"/>
      <c r="K15941" s="100"/>
    </row>
    <row r="15942" customFormat="false" ht="21" hidden="false" customHeight="false" outlineLevel="0" collapsed="false">
      <c r="A15942" s="113"/>
      <c r="B15942" s="101"/>
      <c r="C15942" s="101"/>
      <c r="D15942" s="100"/>
      <c r="E15942" s="416"/>
      <c r="F15942" s="100"/>
      <c r="G15942" s="516" t="s">
        <v>1245</v>
      </c>
      <c r="H15942" s="100"/>
      <c r="I15942" s="102"/>
      <c r="J15942" s="102"/>
      <c r="K15942" s="100"/>
    </row>
    <row r="15943" customFormat="false" ht="15" hidden="false" customHeight="false" outlineLevel="0" collapsed="false">
      <c r="A15943" s="55" t="n">
        <v>42269</v>
      </c>
      <c r="B15943" s="56" t="s">
        <v>1539</v>
      </c>
      <c r="C15943" s="56" t="s">
        <v>2625</v>
      </c>
      <c r="D15943" s="30" t="n">
        <v>3919</v>
      </c>
      <c r="E15943" s="44" t="n">
        <v>0.291666666666667</v>
      </c>
      <c r="F15943" s="42" t="n">
        <v>0.618055555555556</v>
      </c>
      <c r="H15943" s="42" t="n">
        <v>0.333333333333333</v>
      </c>
      <c r="I15943" s="29" t="n">
        <v>207</v>
      </c>
      <c r="J15943" s="29" t="n">
        <v>140</v>
      </c>
      <c r="K15943" s="30" t="s">
        <v>2626</v>
      </c>
      <c r="M15943" s="31" t="n">
        <f aca="false">P15943+R15943+T15943+V15943+X15943+Z15943+AB15943+AD15943+AF15943+AH15943+AJ15943+AL15943+AN15943+AP15943+AR15943+AT15943+AV15943+AX15943+AZ15943+BB15943+BD15943+BF15943+BH15943+BJ15943+BL15943+BN15943+BP15943</f>
        <v>0</v>
      </c>
    </row>
    <row r="15944" customFormat="false" ht="15" hidden="false" customHeight="false" outlineLevel="0" collapsed="false">
      <c r="A15944" s="55" t="n">
        <v>42269</v>
      </c>
      <c r="B15944" s="56" t="s">
        <v>1525</v>
      </c>
      <c r="C15944" s="56" t="s">
        <v>1226</v>
      </c>
      <c r="D15944" s="30" t="n">
        <v>3920</v>
      </c>
      <c r="E15944" s="44" t="n">
        <v>0.333333333333333</v>
      </c>
      <c r="F15944" s="42" t="n">
        <v>0.666666666666667</v>
      </c>
      <c r="H15944" s="42" t="n">
        <v>0.333333333333333</v>
      </c>
      <c r="I15944" s="29" t="n">
        <v>205</v>
      </c>
      <c r="J15944" s="29" t="n">
        <v>140</v>
      </c>
      <c r="K15944" s="30" t="s">
        <v>2618</v>
      </c>
      <c r="M15944" s="31" t="n">
        <f aca="false">P15944+R15944+T15944+V15944+X15944+Z15944+AB15944+AD15944+AF15944+AH15944+AJ15944+AL15944+AN15944+AP15944+AR15944+AT15944+AV15944+AX15944+AZ15944+BB15944+BD15944+BF15944+BH15944+BJ15944+BL15944+BN15944+BP15944</f>
        <v>0</v>
      </c>
    </row>
    <row r="15945" customFormat="false" ht="15" hidden="false" customHeight="false" outlineLevel="0" collapsed="false">
      <c r="A15945" s="55" t="n">
        <v>42269</v>
      </c>
      <c r="B15945" s="56" t="s">
        <v>2636</v>
      </c>
      <c r="C15945" s="56" t="s">
        <v>1226</v>
      </c>
      <c r="D15945" s="30" t="n">
        <v>3921</v>
      </c>
      <c r="E15945" s="44" t="n">
        <v>0.333333333333333</v>
      </c>
      <c r="F15945" s="42" t="n">
        <v>0.604166666666667</v>
      </c>
      <c r="H15945" s="42" t="n">
        <v>0.270833333333333</v>
      </c>
      <c r="I15945" s="29" t="n">
        <v>162.5</v>
      </c>
      <c r="J15945" s="29" t="n">
        <v>113.75</v>
      </c>
      <c r="K15945" s="30" t="s">
        <v>2381</v>
      </c>
      <c r="M15945" s="31" t="n">
        <f aca="false">P15945+R15945+T15945+V15945+X15945+Z15945+AB15945+AD15945+AF15945+AH15945+AJ15945+AL15945+AN15945+AP15945+AR15945+AT15945+AV15945+AX15945+AZ15945+BB15945+BD15945+BF15945+BH15945+BJ15945+BL15945+BN15945+BP15945</f>
        <v>0</v>
      </c>
    </row>
    <row r="15946" customFormat="false" ht="15" hidden="false" customHeight="false" outlineLevel="0" collapsed="false">
      <c r="A15946" s="55" t="n">
        <v>42269</v>
      </c>
      <c r="B15946" s="56" t="s">
        <v>2627</v>
      </c>
      <c r="C15946" s="56" t="s">
        <v>3011</v>
      </c>
      <c r="D15946" s="30" t="n">
        <v>3922</v>
      </c>
      <c r="E15946" s="44" t="n">
        <v>0.333333333333333</v>
      </c>
      <c r="F15946" s="42" t="n">
        <v>0.416666666666667</v>
      </c>
      <c r="H15946" s="42" t="n">
        <v>0.166666666666667</v>
      </c>
      <c r="I15946" s="29" t="n">
        <v>107</v>
      </c>
      <c r="J15946" s="29" t="n">
        <v>70</v>
      </c>
      <c r="K15946" s="30" t="s">
        <v>2619</v>
      </c>
      <c r="M15946" s="31" t="n">
        <f aca="false">P15946+R15946+T15946+V15946+X15946+Z15946+AB15946+AD15946+AF15946+AH15946+AJ15946+AL15946+AN15946+AP15946+AR15946+AT15946+AV15946+AX15946+AZ15946+BB15946+BD15946+BF15946+BH15946+BJ15946+BL15946+BN15946+BP15946</f>
        <v>0</v>
      </c>
    </row>
    <row r="15947" customFormat="false" ht="15" hidden="false" customHeight="false" outlineLevel="0" collapsed="false">
      <c r="A15947" s="55" t="n">
        <v>42269</v>
      </c>
      <c r="B15947" s="56" t="s">
        <v>2636</v>
      </c>
      <c r="C15947" s="56" t="s">
        <v>2977</v>
      </c>
      <c r="D15947" s="30" t="n">
        <v>3923</v>
      </c>
      <c r="E15947" s="44" t="n">
        <v>0.583333333333333</v>
      </c>
      <c r="F15947" s="42" t="n">
        <v>0.680555555555555</v>
      </c>
      <c r="H15947" s="42" t="n">
        <v>0.166666666666667</v>
      </c>
      <c r="I15947" s="29" t="n">
        <v>110</v>
      </c>
      <c r="J15947" s="29" t="n">
        <v>70</v>
      </c>
      <c r="K15947" s="30" t="s">
        <v>2381</v>
      </c>
      <c r="M15947" s="31" t="n">
        <f aca="false">P15947+R15947+T15947+V15947+X15947+Z15947+AB15947+AD15947+AF15947+AH15947+AJ15947+AL15947+AN15947+AP15947+AR15947+AT15947+AV15947+AX15947+AZ15947+BB15947+BD15947+BF15947+BH15947+BJ15947+BL15947+BN15947+BP15947</f>
        <v>0</v>
      </c>
    </row>
    <row r="15948" customFormat="false" ht="15" hidden="false" customHeight="false" outlineLevel="0" collapsed="false">
      <c r="A15948" s="41"/>
      <c r="E15948" s="42"/>
    </row>
    <row r="15949" customFormat="false" ht="15" hidden="false" customHeight="false" outlineLevel="0" collapsed="false">
      <c r="A15949" s="113"/>
      <c r="B15949" s="101"/>
      <c r="C15949" s="101"/>
      <c r="D15949" s="100"/>
      <c r="E15949" s="416"/>
      <c r="F15949" s="100"/>
      <c r="G15949" s="100"/>
      <c r="H15949" s="100"/>
      <c r="I15949" s="102"/>
      <c r="J15949" s="102"/>
      <c r="K15949" s="100"/>
    </row>
    <row r="15950" customFormat="false" ht="21" hidden="false" customHeight="false" outlineLevel="0" collapsed="false">
      <c r="A15950" s="113"/>
      <c r="B15950" s="101"/>
      <c r="C15950" s="101"/>
      <c r="D15950" s="100"/>
      <c r="E15950" s="416"/>
      <c r="F15950" s="100"/>
      <c r="G15950" s="516" t="s">
        <v>1343</v>
      </c>
      <c r="H15950" s="100"/>
      <c r="I15950" s="102"/>
      <c r="J15950" s="102"/>
      <c r="K15950" s="100"/>
    </row>
    <row r="15951" customFormat="false" ht="15" hidden="false" customHeight="false" outlineLevel="0" collapsed="false">
      <c r="A15951" s="55" t="n">
        <v>42270</v>
      </c>
      <c r="B15951" s="56" t="s">
        <v>1539</v>
      </c>
      <c r="C15951" s="56" t="s">
        <v>3303</v>
      </c>
      <c r="D15951" s="30" t="n">
        <v>3924</v>
      </c>
      <c r="E15951" s="44" t="n">
        <v>0.25</v>
      </c>
      <c r="F15951" s="42" t="n">
        <v>0.451388888888889</v>
      </c>
      <c r="H15951" s="42" t="n">
        <v>0.208333333333333</v>
      </c>
      <c r="I15951" s="29" t="n">
        <v>135</v>
      </c>
      <c r="J15951" s="29" t="n">
        <v>87.5</v>
      </c>
      <c r="K15951" s="30" t="s">
        <v>2626</v>
      </c>
      <c r="M15951" s="31" t="n">
        <f aca="false">P15951+R15951+T15951+V15951+X15951+Z15951+AB15951+AD15951+AF15951+AH15951+AJ15951+AL15951+AN15951+AP15951+AR15951+AT15951+AV15951+AX15951+AZ15951+BB15951+BD15951+BF15951+BH15951+BJ15951+BL15951+BN15951+BP15951</f>
        <v>0</v>
      </c>
    </row>
    <row r="15952" customFormat="false" ht="15" hidden="false" customHeight="false" outlineLevel="0" collapsed="false">
      <c r="A15952" s="55" t="n">
        <v>42270</v>
      </c>
      <c r="B15952" s="56" t="s">
        <v>2636</v>
      </c>
      <c r="C15952" s="56" t="s">
        <v>2768</v>
      </c>
      <c r="D15952" s="30" t="n">
        <v>3925</v>
      </c>
      <c r="E15952" s="44" t="n">
        <v>0.4375</v>
      </c>
      <c r="F15952" s="42" t="n">
        <v>0.5375</v>
      </c>
      <c r="G15952" s="3" t="s">
        <v>1495</v>
      </c>
      <c r="H15952" s="3" t="s">
        <v>1191</v>
      </c>
      <c r="I15952" s="29" t="n">
        <v>132</v>
      </c>
      <c r="J15952" s="29" t="n">
        <v>87.5</v>
      </c>
      <c r="K15952" s="30" t="s">
        <v>2381</v>
      </c>
      <c r="M15952" s="31" t="n">
        <f aca="false">P15952+R15952+T15952+V15952+X15952+Z15952+AB15952+AD15952+AF15952+AH15952+AJ15952+AL15952+AN15952+AP15952+AR15952+AT15952+AV15952+AX15952+AZ15952+BB15952+BD15952+BF15952+BH15952+BJ15952+BL15952+BN15952+BP15952</f>
        <v>0</v>
      </c>
    </row>
    <row r="15953" customFormat="false" ht="15" hidden="false" customHeight="false" outlineLevel="0" collapsed="false">
      <c r="A15953" s="55"/>
      <c r="B15953" s="56"/>
      <c r="C15953" s="56"/>
      <c r="D15953" s="30"/>
      <c r="E15953" s="30"/>
    </row>
    <row r="15954" customFormat="false" ht="15" hidden="false" customHeight="false" outlineLevel="0" collapsed="false">
      <c r="A15954" s="113"/>
      <c r="B15954" s="101"/>
      <c r="C15954" s="101"/>
      <c r="D15954" s="100"/>
      <c r="E15954" s="100"/>
      <c r="F15954" s="100"/>
      <c r="G15954" s="100"/>
      <c r="H15954" s="100"/>
      <c r="I15954" s="102"/>
      <c r="J15954" s="102"/>
      <c r="K15954" s="100"/>
    </row>
    <row r="15955" customFormat="false" ht="21" hidden="false" customHeight="false" outlineLevel="0" collapsed="false">
      <c r="A15955" s="113"/>
      <c r="B15955" s="101"/>
      <c r="C15955" s="101"/>
      <c r="D15955" s="100"/>
      <c r="E15955" s="100"/>
      <c r="F15955" s="100"/>
      <c r="G15955" s="527" t="s">
        <v>1439</v>
      </c>
      <c r="H15955" s="100"/>
      <c r="I15955" s="102"/>
      <c r="J15955" s="102"/>
      <c r="K15955" s="100"/>
    </row>
    <row r="15956" customFormat="false" ht="15" hidden="false" customHeight="false" outlineLevel="0" collapsed="false">
      <c r="A15956" s="55" t="n">
        <v>42271</v>
      </c>
      <c r="B15956" s="56" t="s">
        <v>1525</v>
      </c>
      <c r="C15956" s="56" t="s">
        <v>1226</v>
      </c>
      <c r="D15956" s="30" t="n">
        <v>3926</v>
      </c>
      <c r="E15956" s="44" t="n">
        <v>0.25</v>
      </c>
      <c r="F15956" s="42" t="n">
        <v>0.78125</v>
      </c>
      <c r="H15956" s="42" t="n">
        <v>0.541666666666667</v>
      </c>
      <c r="I15956" s="29" t="n">
        <v>325</v>
      </c>
      <c r="J15956" s="29" t="n">
        <v>227.5</v>
      </c>
      <c r="K15956" s="30" t="s">
        <v>2618</v>
      </c>
      <c r="M15956" s="31" t="n">
        <f aca="false">P15956+R15956+T15956+V15956+X15956+Z15956+AB15956+AD15956+AF15956+AH15956+AJ15956+AL15956+AN15956+AP15956+AR15956+AT15956+AV15956+AX15956+AZ15956+BB15956+BD15956+BF15956+BH15956+BJ15956+BL15956+BN15956+BP15956</f>
        <v>0</v>
      </c>
    </row>
    <row r="15957" customFormat="false" ht="15" hidden="false" customHeight="false" outlineLevel="0" collapsed="false">
      <c r="A15957" s="97" t="n">
        <v>42271</v>
      </c>
      <c r="B15957" s="98" t="s">
        <v>1539</v>
      </c>
      <c r="C15957" s="98" t="s">
        <v>1226</v>
      </c>
      <c r="D15957" s="67" t="n">
        <v>3927</v>
      </c>
      <c r="E15957" s="99" t="n">
        <v>0.25</v>
      </c>
      <c r="I15957" s="96"/>
      <c r="K15957" s="30" t="s">
        <v>2626</v>
      </c>
      <c r="M15957" s="31" t="n">
        <f aca="false">P15957+R15957+T15957+V15957+X15957+Z15957+AB15957+AD15957+AF15957+AH15957+AJ15957+AL15957+AN15957+AP15957+AR15957+AT15957+AV15957+AX15957+AZ15957+BB15957+BD15957+BF15957+BH15957+BJ15957+BL15957+BN15957+BP15957</f>
        <v>0</v>
      </c>
    </row>
    <row r="15958" customFormat="false" ht="15" hidden="false" customHeight="false" outlineLevel="0" collapsed="false">
      <c r="A15958" s="55" t="n">
        <v>42271</v>
      </c>
      <c r="B15958" s="56" t="s">
        <v>2636</v>
      </c>
      <c r="C15958" s="56" t="s">
        <v>2628</v>
      </c>
      <c r="D15958" s="30" t="n">
        <v>3928</v>
      </c>
      <c r="E15958" s="44" t="n">
        <v>0.333333333333333</v>
      </c>
      <c r="F15958" s="42" t="n">
        <v>0.716666666666667</v>
      </c>
      <c r="H15958" s="42" t="n">
        <v>0.395833333333333</v>
      </c>
      <c r="I15958" s="29" t="n">
        <v>244.5</v>
      </c>
      <c r="J15958" s="29" t="n">
        <v>166.25</v>
      </c>
      <c r="K15958" s="30" t="s">
        <v>2381</v>
      </c>
      <c r="M15958" s="31" t="n">
        <f aca="false">P15958+R15958+T15958+V15958+X15958+Z15958+AB15958+AD15958+AF15958+AH15958+AJ15958+AL15958+AN15958+AP15958+AR15958+AT15958+AV15958+AX15958+AZ15958+BB15958+BD15958+BF15958+BH15958+BJ15958+BL15958+BN15958+BP15958</f>
        <v>0</v>
      </c>
    </row>
    <row r="15959" customFormat="false" ht="15" hidden="false" customHeight="false" outlineLevel="0" collapsed="false">
      <c r="A15959" s="55"/>
      <c r="B15959" s="56"/>
      <c r="C15959" s="56"/>
      <c r="D15959" s="30"/>
      <c r="E15959" s="44"/>
    </row>
    <row r="15960" customFormat="false" ht="15" hidden="false" customHeight="false" outlineLevel="0" collapsed="false">
      <c r="A15960" s="113"/>
      <c r="B15960" s="101"/>
      <c r="C15960" s="101"/>
      <c r="D15960" s="100"/>
      <c r="E15960" s="416"/>
      <c r="F15960" s="100"/>
      <c r="G15960" s="100"/>
      <c r="H15960" s="100"/>
      <c r="I15960" s="102"/>
      <c r="J15960" s="102"/>
      <c r="K15960" s="100"/>
    </row>
    <row r="15961" customFormat="false" ht="21" hidden="false" customHeight="false" outlineLevel="0" collapsed="false">
      <c r="A15961" s="113"/>
      <c r="B15961" s="101"/>
      <c r="C15961" s="101"/>
      <c r="D15961" s="100"/>
      <c r="E15961" s="416"/>
      <c r="F15961" s="100"/>
      <c r="G15961" s="516" t="s">
        <v>1269</v>
      </c>
      <c r="H15961" s="100"/>
      <c r="I15961" s="102"/>
      <c r="J15961" s="102"/>
      <c r="K15961" s="100"/>
    </row>
    <row r="15962" customFormat="false" ht="15" hidden="false" customHeight="false" outlineLevel="0" collapsed="false">
      <c r="A15962" s="55" t="n">
        <v>42272</v>
      </c>
      <c r="B15962" s="56" t="s">
        <v>1199</v>
      </c>
      <c r="C15962" s="56" t="s">
        <v>3063</v>
      </c>
      <c r="D15962" s="30" t="n">
        <v>3929</v>
      </c>
      <c r="E15962" s="44" t="n">
        <v>0.333333333333333</v>
      </c>
      <c r="F15962" s="42" t="n">
        <v>0.43125</v>
      </c>
      <c r="H15962" s="42" t="n">
        <v>0.166666666666667</v>
      </c>
      <c r="I15962" s="29" t="n">
        <v>107</v>
      </c>
      <c r="J15962" s="29" t="n">
        <v>70</v>
      </c>
      <c r="K15962" s="30" t="s">
        <v>1253</v>
      </c>
      <c r="M15962" s="31" t="n">
        <f aca="false">P15962+R15962+T15962+V15962+X15962+Z15962+AB15962+AD15962+AF15962+AH15962+AJ15962+AL15962+AN15962+AP15962+AR15962+AT15962+AV15962+AX15962+AZ15962+BB15962+BD15962+BF15962+BH15962+BJ15962+BL15962+BN15962+BP15962</f>
        <v>0</v>
      </c>
    </row>
    <row r="15963" customFormat="false" ht="15" hidden="false" customHeight="false" outlineLevel="0" collapsed="false">
      <c r="A15963" s="55" t="n">
        <v>42272</v>
      </c>
      <c r="B15963" s="56" t="s">
        <v>1197</v>
      </c>
      <c r="C15963" s="56" t="s">
        <v>490</v>
      </c>
      <c r="D15963" s="30" t="n">
        <v>3930</v>
      </c>
      <c r="E15963" s="44" t="n">
        <v>0.3125</v>
      </c>
      <c r="F15963" s="42" t="n">
        <v>0.65625</v>
      </c>
      <c r="H15963" s="42" t="n">
        <v>0.354166666666667</v>
      </c>
      <c r="I15963" s="29" t="n">
        <v>212.5</v>
      </c>
      <c r="J15963" s="29" t="n">
        <v>148.75</v>
      </c>
      <c r="K15963" s="30" t="s">
        <v>2599</v>
      </c>
      <c r="M15963" s="31" t="n">
        <f aca="false">P15963+R15963+T15963+V15963+X15963+Z15963+AB15963+AD15963+AF15963+AH15963+AJ15963+AL15963+AN15963+AP15963+AR15963+AT15963+AV15963+AX15963+AZ15963+BB15963+BD15963+BF15963+BH15963+BJ15963+BL15963+BN15963+BP15963</f>
        <v>0</v>
      </c>
    </row>
    <row r="15964" customFormat="false" ht="15" hidden="false" customHeight="false" outlineLevel="0" collapsed="false">
      <c r="A15964" s="55" t="n">
        <v>38620</v>
      </c>
      <c r="B15964" s="56" t="s">
        <v>1199</v>
      </c>
      <c r="C15964" s="56" t="s">
        <v>1790</v>
      </c>
      <c r="D15964" s="30" t="n">
        <v>3931</v>
      </c>
      <c r="E15964" s="44" t="n">
        <v>0.5625</v>
      </c>
      <c r="F15964" s="42" t="n">
        <v>0.729166666666667</v>
      </c>
      <c r="G15964" s="3" t="s">
        <v>1338</v>
      </c>
      <c r="H15964" s="3" t="s">
        <v>1191</v>
      </c>
      <c r="I15964" s="29" t="n">
        <v>135</v>
      </c>
      <c r="J15964" s="29" t="n">
        <v>87.5</v>
      </c>
      <c r="K15964" s="30" t="s">
        <v>1253</v>
      </c>
      <c r="M15964" s="31" t="n">
        <f aca="false">P15964+R15964+T15964+V15964+X15964+Z15964+AB15964+AD15964+AF15964+AH15964+AJ15964+AL15964+AN15964+AP15964+AR15964+AT15964+AV15964+AX15964+AZ15964+BB15964+BD15964+BF15964+BH15964+BJ15964+BL15964+BN15964+BP15964</f>
        <v>0</v>
      </c>
    </row>
    <row r="15965" customFormat="false" ht="15" hidden="false" customHeight="false" outlineLevel="0" collapsed="false">
      <c r="A15965" s="55" t="n">
        <v>42272</v>
      </c>
      <c r="B15965" s="56" t="s">
        <v>1193</v>
      </c>
      <c r="C15965" s="56" t="s">
        <v>1330</v>
      </c>
      <c r="D15965" s="30" t="n">
        <v>3932</v>
      </c>
      <c r="E15965" s="44" t="n">
        <v>0.677083333333333</v>
      </c>
      <c r="F15965" s="42" t="n">
        <v>0.861111111111111</v>
      </c>
      <c r="H15965" s="42" t="n">
        <v>0.1875</v>
      </c>
      <c r="I15965" s="29" t="n">
        <v>140.1</v>
      </c>
      <c r="J15965" s="29" t="n">
        <v>93.17</v>
      </c>
      <c r="K15965" s="30" t="s">
        <v>1216</v>
      </c>
      <c r="M15965" s="31" t="n">
        <f aca="false">P15965+R15965+T15965+V15965+X15965+Z15965+AB15965+AD15965+AF15965+AH15965+AJ15965+AL15965+AN15965+AP15965+AR15965+AT15965+AV15965+AX15965+AZ15965+BB15965+BD15965+BF15965+BH15965+BJ15965+BL15965+BN15965+BP15965</f>
        <v>0</v>
      </c>
    </row>
    <row r="15966" customFormat="false" ht="15" hidden="false" customHeight="false" outlineLevel="0" collapsed="false">
      <c r="A15966" s="55"/>
      <c r="B15966" s="56"/>
      <c r="C15966" s="56"/>
      <c r="D15966" s="30"/>
      <c r="E15966" s="30"/>
    </row>
    <row r="15967" customFormat="false" ht="15" hidden="false" customHeight="false" outlineLevel="0" collapsed="false">
      <c r="A15967" s="113"/>
      <c r="B15967" s="101"/>
      <c r="C15967" s="101"/>
      <c r="D15967" s="100"/>
      <c r="E15967" s="100"/>
      <c r="F15967" s="100"/>
      <c r="G15967" s="100"/>
      <c r="H15967" s="100"/>
      <c r="I15967" s="102"/>
      <c r="J15967" s="102"/>
      <c r="K15967" s="100"/>
    </row>
    <row r="15968" customFormat="false" ht="21" hidden="false" customHeight="false" outlineLevel="0" collapsed="false">
      <c r="A15968" s="113"/>
      <c r="B15968" s="101"/>
      <c r="C15968" s="101"/>
      <c r="D15968" s="100"/>
      <c r="E15968" s="100"/>
      <c r="F15968" s="100"/>
      <c r="G15968" s="516" t="s">
        <v>1227</v>
      </c>
      <c r="H15968" s="100"/>
      <c r="I15968" s="102"/>
      <c r="J15968" s="102"/>
      <c r="K15968" s="100"/>
    </row>
    <row r="15969" customFormat="false" ht="15" hidden="false" customHeight="false" outlineLevel="0" collapsed="false">
      <c r="A15969" s="55" t="n">
        <v>42275</v>
      </c>
      <c r="B15969" s="56" t="s">
        <v>1193</v>
      </c>
      <c r="C15969" s="56" t="s">
        <v>3304</v>
      </c>
      <c r="D15969" s="30" t="n">
        <v>3933</v>
      </c>
      <c r="E15969" s="44" t="n">
        <v>0.354166666666667</v>
      </c>
      <c r="F15969" s="42" t="n">
        <v>0.510416666666667</v>
      </c>
      <c r="H15969" s="42" t="n">
        <v>0.166666666666667</v>
      </c>
      <c r="I15969" s="29" t="s">
        <v>2900</v>
      </c>
      <c r="J15969" s="29" t="n">
        <v>70</v>
      </c>
      <c r="K15969" s="30" t="s">
        <v>1216</v>
      </c>
      <c r="M15969" s="31" t="n">
        <f aca="false">P15969+R15969+T15969+V15969+X15969+Z15969+AB15969+AD15969+AF15969+AH15969+AJ15969+AL15969+AN15969+AP15969+AR15969+AT15969+AV15969+AX15969+AZ15969+BB15969+BD15969+BF15969+BH15969+BJ15969+BL15969+BN15969+BP15969</f>
        <v>0</v>
      </c>
    </row>
    <row r="15970" customFormat="false" ht="15" hidden="false" customHeight="false" outlineLevel="0" collapsed="false">
      <c r="A15970" s="55"/>
      <c r="B15970" s="56"/>
      <c r="C15970" s="56"/>
      <c r="D15970" s="30"/>
      <c r="E15970" s="44"/>
      <c r="F15970" s="30"/>
    </row>
    <row r="15971" customFormat="false" ht="15" hidden="false" customHeight="false" outlineLevel="0" collapsed="false">
      <c r="A15971" s="113"/>
      <c r="B15971" s="101"/>
      <c r="C15971" s="101"/>
      <c r="D15971" s="100"/>
      <c r="E15971" s="416"/>
      <c r="F15971" s="100"/>
      <c r="G15971" s="100"/>
      <c r="H15971" s="100"/>
      <c r="I15971" s="102"/>
      <c r="J15971" s="102"/>
      <c r="K15971" s="100"/>
    </row>
    <row r="15972" customFormat="false" ht="21" hidden="false" customHeight="false" outlineLevel="0" collapsed="false">
      <c r="A15972" s="113"/>
      <c r="B15972" s="101"/>
      <c r="C15972" s="101"/>
      <c r="D15972" s="100"/>
      <c r="E15972" s="416"/>
      <c r="F15972" s="100"/>
      <c r="G15972" s="516" t="s">
        <v>1245</v>
      </c>
      <c r="H15972" s="100"/>
      <c r="I15972" s="102"/>
      <c r="J15972" s="102"/>
      <c r="K15972" s="100"/>
    </row>
    <row r="15973" customFormat="false" ht="15" hidden="false" customHeight="false" outlineLevel="0" collapsed="false">
      <c r="A15973" s="55" t="n">
        <v>42276</v>
      </c>
      <c r="B15973" s="56" t="s">
        <v>2627</v>
      </c>
      <c r="C15973" s="56" t="s">
        <v>2625</v>
      </c>
      <c r="D15973" s="30" t="n">
        <v>3934</v>
      </c>
      <c r="E15973" s="44" t="n">
        <v>0.291666666666667</v>
      </c>
      <c r="F15973" s="42" t="n">
        <v>0.635416666666667</v>
      </c>
      <c r="H15973" s="42" t="n">
        <v>0.354166666666667</v>
      </c>
      <c r="I15973" s="29" t="n">
        <v>219.5</v>
      </c>
      <c r="J15973" s="29" t="n">
        <v>148.75</v>
      </c>
      <c r="K15973" s="30" t="s">
        <v>2619</v>
      </c>
      <c r="M15973" s="31" t="n">
        <f aca="false">P15973+R15973+T15973+V15973+X15973+Z15973+AB15973+AD15973+AF15973+AH15973+AJ15973+AL15973+AN15973+AP15973+AR15973+AT15973+AV15973+AX15973+AZ15973+BB15973+BD15973+BF15973+BH15973+BJ15973+BL15973+BN15973+BP15973</f>
        <v>0</v>
      </c>
    </row>
    <row r="15974" customFormat="false" ht="15" hidden="false" customHeight="false" outlineLevel="0" collapsed="false">
      <c r="A15974" s="55"/>
      <c r="B15974" s="56"/>
      <c r="C15974" s="56"/>
      <c r="D15974" s="30"/>
      <c r="E15974" s="44"/>
    </row>
    <row r="15975" customFormat="false" ht="15" hidden="false" customHeight="false" outlineLevel="0" collapsed="false">
      <c r="A15975" s="113"/>
      <c r="B15975" s="101"/>
      <c r="C15975" s="101"/>
      <c r="D15975" s="100"/>
      <c r="E15975" s="416"/>
      <c r="F15975" s="100"/>
      <c r="G15975" s="100"/>
      <c r="H15975" s="100"/>
      <c r="I15975" s="102"/>
      <c r="J15975" s="102"/>
      <c r="K15975" s="100"/>
    </row>
    <row r="15976" customFormat="false" ht="21" hidden="false" customHeight="false" outlineLevel="0" collapsed="false">
      <c r="A15976" s="113"/>
      <c r="B15976" s="101"/>
      <c r="C15976" s="101"/>
      <c r="D15976" s="100"/>
      <c r="E15976" s="416"/>
      <c r="F15976" s="100"/>
      <c r="G15976" s="442" t="s">
        <v>1343</v>
      </c>
      <c r="H15976" s="100"/>
      <c r="I15976" s="102"/>
      <c r="J15976" s="102"/>
      <c r="K15976" s="100"/>
    </row>
    <row r="15977" customFormat="false" ht="15" hidden="false" customHeight="false" outlineLevel="0" collapsed="false">
      <c r="A15977" s="55" t="n">
        <v>42277</v>
      </c>
      <c r="B15977" s="56" t="s">
        <v>3305</v>
      </c>
      <c r="C15977" s="56" t="s">
        <v>1226</v>
      </c>
      <c r="D15977" s="30" t="n">
        <v>3935</v>
      </c>
      <c r="E15977" s="44" t="n">
        <v>0.25</v>
      </c>
      <c r="F15977" s="42" t="n">
        <v>0.5625</v>
      </c>
      <c r="H15977" s="42" t="n">
        <v>0.3125</v>
      </c>
      <c r="I15977" s="29" t="n">
        <v>187.5</v>
      </c>
      <c r="J15977" s="29" t="n">
        <v>131.25</v>
      </c>
      <c r="M15977" s="31" t="n">
        <f aca="false">P15977+R15977+T15977+V15977+X15977+Z15977+AB15977+AD15977+AF15977+AH15977+AJ15977+AL15977+AN15977+AP15977+AR15977+AT15977+AV15977+AX15977+AZ15977+BB15977+BD15977+BF15977+BH15977+BJ15977+BL15977+BN15977+BP15977</f>
        <v>0</v>
      </c>
    </row>
    <row r="15978" customFormat="false" ht="15" hidden="false" customHeight="false" outlineLevel="0" collapsed="false">
      <c r="A15978" s="55" t="n">
        <v>42277</v>
      </c>
      <c r="B15978" s="56" t="s">
        <v>2636</v>
      </c>
      <c r="C15978" s="56" t="s">
        <v>2638</v>
      </c>
      <c r="D15978" s="30" t="n">
        <v>3936</v>
      </c>
      <c r="E15978" s="44" t="n">
        <v>0.572916666666667</v>
      </c>
      <c r="F15978" s="42" t="n">
        <v>0.625</v>
      </c>
      <c r="H15978" s="42" t="n">
        <v>0.166666666666667</v>
      </c>
      <c r="I15978" s="29" t="s">
        <v>3009</v>
      </c>
      <c r="J15978" s="29" t="n">
        <v>70</v>
      </c>
      <c r="K15978" s="30" t="s">
        <v>2381</v>
      </c>
      <c r="M15978" s="31" t="n">
        <f aca="false">P15978+R15978+T15978+V15978+X15978+Z15978+AB15978+AD15978+AF15978+AH15978+AJ15978+AL15978+AN15978+AP15978+AR15978+AT15978+AV15978+AX15978+AZ15978+BB15978+BD15978+BF15978+BH15978+BJ15978+BL15978+BN15978+BP15978</f>
        <v>0</v>
      </c>
    </row>
    <row r="15979" s="56" customFormat="true" ht="15" hidden="false" customHeight="false" outlineLevel="0" collapsed="false">
      <c r="A15979" s="55"/>
      <c r="D15979" s="30"/>
      <c r="E15979" s="30"/>
      <c r="F15979" s="30"/>
      <c r="G15979" s="30"/>
      <c r="H15979" s="30"/>
      <c r="I15979" s="29"/>
      <c r="J15979" s="29"/>
      <c r="K15979" s="30"/>
      <c r="M15979" s="31"/>
      <c r="N15979" s="32"/>
      <c r="P15979" s="74"/>
      <c r="R15979" s="74"/>
      <c r="T15979" s="74"/>
      <c r="V15979" s="74"/>
      <c r="X15979" s="74"/>
      <c r="Z15979" s="74"/>
      <c r="AB15979" s="74"/>
      <c r="AD15979" s="74"/>
      <c r="AF15979" s="74"/>
      <c r="AH15979" s="74"/>
      <c r="AJ15979" s="74"/>
      <c r="AL15979" s="74"/>
      <c r="AN15979" s="74"/>
      <c r="AP15979" s="74"/>
      <c r="AR15979" s="74"/>
      <c r="AT15979" s="74"/>
      <c r="AV15979" s="74"/>
      <c r="AX15979" s="74"/>
      <c r="AZ15979" s="74"/>
    </row>
    <row r="15980" s="56" customFormat="true" ht="15" hidden="false" customHeight="false" outlineLevel="0" collapsed="false">
      <c r="A15980" s="55"/>
      <c r="D15980" s="30"/>
      <c r="E15980" s="30"/>
      <c r="F15980" s="30"/>
      <c r="G15980" s="30"/>
      <c r="H15980" s="30"/>
      <c r="I15980" s="29" t="n">
        <v>60</v>
      </c>
      <c r="J15980" s="29"/>
      <c r="K15980" s="30"/>
      <c r="M15980" s="31"/>
      <c r="N15980" s="32"/>
      <c r="P15980" s="74"/>
      <c r="R15980" s="74"/>
      <c r="T15980" s="74"/>
      <c r="V15980" s="74"/>
      <c r="X15980" s="74"/>
      <c r="Z15980" s="74"/>
      <c r="AB15980" s="74"/>
      <c r="AD15980" s="74"/>
      <c r="AF15980" s="74"/>
      <c r="AH15980" s="74"/>
      <c r="AJ15980" s="74"/>
      <c r="AL15980" s="74"/>
      <c r="AN15980" s="74"/>
      <c r="AP15980" s="74"/>
      <c r="AR15980" s="74"/>
      <c r="AT15980" s="74"/>
      <c r="AV15980" s="74"/>
      <c r="AX15980" s="74"/>
      <c r="AZ15980" s="74"/>
    </row>
    <row r="15981" s="56" customFormat="true" ht="15" hidden="false" customHeight="false" outlineLevel="0" collapsed="false">
      <c r="A15981" s="55"/>
      <c r="D15981" s="30"/>
      <c r="E15981" s="30"/>
      <c r="F15981" s="30"/>
      <c r="G15981" s="30"/>
      <c r="H15981" s="30"/>
      <c r="I15981" s="29" t="n">
        <f aca="false">SUM(I15922:I15980)</f>
        <v>4297</v>
      </c>
      <c r="J15981" s="29" t="n">
        <f aca="false">SUM(J15918:J15980)</f>
        <v>2988.3</v>
      </c>
      <c r="K15981" s="30"/>
      <c r="M15981" s="31"/>
      <c r="N15981" s="32"/>
      <c r="P15981" s="74"/>
      <c r="R15981" s="74"/>
      <c r="T15981" s="74"/>
      <c r="V15981" s="74"/>
      <c r="X15981" s="74"/>
      <c r="Z15981" s="74"/>
      <c r="AB15981" s="74"/>
      <c r="AD15981" s="74"/>
      <c r="AF15981" s="74"/>
      <c r="AH15981" s="74"/>
      <c r="AJ15981" s="74"/>
      <c r="AL15981" s="74"/>
      <c r="AN15981" s="74"/>
      <c r="AP15981" s="74"/>
      <c r="AR15981" s="74"/>
      <c r="AT15981" s="74"/>
      <c r="AV15981" s="74"/>
      <c r="AX15981" s="74"/>
      <c r="AZ15981" s="74"/>
    </row>
    <row r="15982" s="56" customFormat="true" ht="15" hidden="false" customHeight="false" outlineLevel="0" collapsed="false">
      <c r="A15982" s="55"/>
      <c r="D15982" s="30"/>
      <c r="E15982" s="30"/>
      <c r="F15982" s="30"/>
      <c r="G15982" s="30"/>
      <c r="H15982" s="30"/>
      <c r="I15982" s="29" t="n">
        <v>-2988.3</v>
      </c>
      <c r="J15982" s="29"/>
      <c r="K15982" s="30"/>
      <c r="M15982" s="31"/>
      <c r="N15982" s="32"/>
      <c r="P15982" s="74"/>
      <c r="R15982" s="74"/>
      <c r="T15982" s="74"/>
      <c r="V15982" s="74"/>
      <c r="X15982" s="74"/>
      <c r="Z15982" s="74"/>
      <c r="AB15982" s="74"/>
      <c r="AD15982" s="74"/>
      <c r="AF15982" s="74"/>
      <c r="AH15982" s="74"/>
      <c r="AJ15982" s="74"/>
      <c r="AL15982" s="74"/>
      <c r="AN15982" s="74"/>
      <c r="AP15982" s="74"/>
      <c r="AR15982" s="74"/>
      <c r="AT15982" s="74"/>
      <c r="AV15982" s="74"/>
      <c r="AX15982" s="74"/>
      <c r="AZ15982" s="74"/>
    </row>
    <row r="15983" s="56" customFormat="true" ht="15" hidden="false" customHeight="false" outlineLevel="0" collapsed="false">
      <c r="A15983" s="55"/>
      <c r="D15983" s="30"/>
      <c r="E15983" s="30"/>
      <c r="F15983" s="30"/>
      <c r="G15983" s="30"/>
      <c r="H15983" s="30"/>
      <c r="I15983" s="29"/>
      <c r="J15983" s="29"/>
      <c r="K15983" s="30"/>
      <c r="M15983" s="31"/>
      <c r="N15983" s="32"/>
      <c r="P15983" s="74"/>
      <c r="R15983" s="74"/>
      <c r="T15983" s="74"/>
      <c r="V15983" s="74"/>
      <c r="X15983" s="74"/>
      <c r="Z15983" s="74"/>
      <c r="AB15983" s="74"/>
      <c r="AD15983" s="74"/>
      <c r="AF15983" s="74"/>
      <c r="AH15983" s="74"/>
      <c r="AJ15983" s="74"/>
      <c r="AL15983" s="74"/>
      <c r="AN15983" s="74"/>
      <c r="AP15983" s="74"/>
      <c r="AR15983" s="74"/>
      <c r="AT15983" s="74"/>
      <c r="AV15983" s="74"/>
      <c r="AX15983" s="74"/>
      <c r="AZ15983" s="74"/>
    </row>
    <row r="15984" s="56" customFormat="true" ht="15" hidden="false" customHeight="false" outlineLevel="0" collapsed="false">
      <c r="A15984" s="55"/>
      <c r="D15984" s="30"/>
      <c r="E15984" s="30"/>
      <c r="F15984" s="30"/>
      <c r="G15984" s="30"/>
      <c r="H15984" s="30"/>
      <c r="I15984" s="96" t="n">
        <f aca="false">SUM(I15981:I15983)</f>
        <v>1308.7</v>
      </c>
      <c r="J15984" s="29"/>
      <c r="K15984" s="30"/>
      <c r="M15984" s="31"/>
      <c r="N15984" s="32"/>
      <c r="P15984" s="74"/>
      <c r="R15984" s="74"/>
      <c r="T15984" s="74"/>
      <c r="V15984" s="74"/>
      <c r="X15984" s="74"/>
      <c r="Z15984" s="74"/>
      <c r="AB15984" s="74"/>
      <c r="AD15984" s="74"/>
      <c r="AF15984" s="74"/>
      <c r="AH15984" s="74"/>
      <c r="AJ15984" s="74"/>
      <c r="AL15984" s="74"/>
      <c r="AN15984" s="74"/>
      <c r="AP15984" s="74"/>
      <c r="AR15984" s="74"/>
      <c r="AT15984" s="74"/>
      <c r="AV15984" s="74"/>
      <c r="AX15984" s="74"/>
      <c r="AZ15984" s="74"/>
    </row>
    <row r="15985" s="56" customFormat="true" ht="15" hidden="false" customHeight="false" outlineLevel="0" collapsed="false">
      <c r="A15985" s="55"/>
      <c r="D15985" s="30"/>
      <c r="E15985" s="30"/>
      <c r="F15985" s="30"/>
      <c r="G15985" s="30"/>
      <c r="H15985" s="30"/>
      <c r="I15985" s="29"/>
      <c r="J15985" s="29"/>
      <c r="K15985" s="30"/>
      <c r="M15985" s="31"/>
      <c r="N15985" s="32"/>
      <c r="P15985" s="74"/>
      <c r="R15985" s="74"/>
      <c r="T15985" s="74"/>
      <c r="V15985" s="74"/>
      <c r="X15985" s="74"/>
      <c r="Z15985" s="74"/>
      <c r="AB15985" s="74"/>
      <c r="AD15985" s="74"/>
      <c r="AF15985" s="74"/>
      <c r="AH15985" s="74"/>
      <c r="AJ15985" s="74"/>
      <c r="AL15985" s="74"/>
      <c r="AN15985" s="74"/>
      <c r="AP15985" s="74"/>
      <c r="AR15985" s="74"/>
      <c r="AT15985" s="74"/>
      <c r="AV15985" s="74"/>
      <c r="AX15985" s="74"/>
      <c r="AZ15985" s="74"/>
    </row>
    <row r="15986" s="56" customFormat="true" ht="15" hidden="false" customHeight="false" outlineLevel="0" collapsed="false">
      <c r="A15986" s="55"/>
      <c r="D15986" s="30"/>
      <c r="E15986" s="30"/>
      <c r="F15986" s="30"/>
      <c r="G15986" s="30"/>
      <c r="H15986" s="30"/>
      <c r="I15986" s="29"/>
      <c r="J15986" s="29"/>
      <c r="K15986" s="30"/>
      <c r="M15986" s="31"/>
      <c r="N15986" s="32"/>
      <c r="P15986" s="74"/>
      <c r="R15986" s="74"/>
      <c r="T15986" s="74"/>
      <c r="V15986" s="74"/>
      <c r="X15986" s="74"/>
      <c r="Z15986" s="74"/>
      <c r="AB15986" s="74"/>
      <c r="AD15986" s="74"/>
      <c r="AF15986" s="74"/>
      <c r="AH15986" s="74"/>
      <c r="AJ15986" s="74"/>
      <c r="AL15986" s="74"/>
      <c r="AN15986" s="74"/>
      <c r="AP15986" s="74"/>
      <c r="AR15986" s="74"/>
      <c r="AT15986" s="74"/>
      <c r="AV15986" s="74"/>
      <c r="AX15986" s="74"/>
      <c r="AZ15986" s="74"/>
    </row>
    <row r="15987" customFormat="false" ht="18.75" hidden="false" customHeight="false" outlineLevel="0" collapsed="false">
      <c r="A15987" s="81"/>
      <c r="B15987" s="106"/>
      <c r="C15987" s="106"/>
      <c r="D15987" s="73"/>
      <c r="E15987" s="73"/>
      <c r="F15987" s="73"/>
      <c r="G15987" s="73"/>
      <c r="H15987" s="73"/>
      <c r="I15987" s="528"/>
      <c r="J15987" s="528"/>
      <c r="K15987" s="73"/>
    </row>
    <row r="15988" customFormat="false" ht="23.25" hidden="false" customHeight="false" outlineLevel="0" collapsed="false">
      <c r="A15988" s="81"/>
      <c r="B15988" s="529" t="s">
        <v>3306</v>
      </c>
      <c r="C15988" s="530" t="s">
        <v>3307</v>
      </c>
      <c r="D15988" s="115"/>
      <c r="E15988" s="73"/>
      <c r="F15988" s="73"/>
      <c r="G15988" s="428" t="s">
        <v>1439</v>
      </c>
      <c r="H15988" s="73"/>
      <c r="I15988" s="528"/>
      <c r="J15988" s="528"/>
      <c r="K15988" s="73"/>
    </row>
    <row r="15989" customFormat="false" ht="15" hidden="false" customHeight="false" outlineLevel="0" collapsed="false">
      <c r="A15989" s="55" t="n">
        <v>42278</v>
      </c>
      <c r="B15989" s="56" t="s">
        <v>2632</v>
      </c>
      <c r="C15989" s="56" t="s">
        <v>2668</v>
      </c>
      <c r="D15989" s="30" t="n">
        <v>3937</v>
      </c>
      <c r="E15989" s="44" t="n">
        <v>0.354166666666667</v>
      </c>
      <c r="F15989" s="42" t="n">
        <v>0.5</v>
      </c>
      <c r="H15989" s="42" t="n">
        <v>0.166666666666667</v>
      </c>
      <c r="I15989" s="29" t="n">
        <v>107</v>
      </c>
      <c r="J15989" s="29" t="n">
        <v>70</v>
      </c>
      <c r="K15989" s="30" t="s">
        <v>2057</v>
      </c>
      <c r="M15989" s="31" t="n">
        <f aca="false">P15989+R15989+T15989+V15989+X15989+Z15989+AB15989+AD15989+AF15989+AH15989+AJ15989+AL15989+AN15989+AP15989+AR15989+AT15989+AV15989+AX15989+AZ15989+BB15989+BD15989+BF15989+BH15989+BJ15989+BL15989+BN15989+BP15989</f>
        <v>0</v>
      </c>
    </row>
    <row r="15990" customFormat="false" ht="15" hidden="false" customHeight="false" outlineLevel="0" collapsed="false">
      <c r="A15990" s="55" t="n">
        <v>42278</v>
      </c>
      <c r="B15990" s="56" t="s">
        <v>1525</v>
      </c>
      <c r="C15990" s="56" t="s">
        <v>1226</v>
      </c>
      <c r="D15990" s="30" t="n">
        <v>3938</v>
      </c>
      <c r="E15990" s="44" t="n">
        <v>0.333333333333333</v>
      </c>
      <c r="F15990" s="42" t="n">
        <v>0.708333333333333</v>
      </c>
      <c r="H15990" s="42" t="n">
        <v>0.375</v>
      </c>
      <c r="I15990" s="29" t="n">
        <v>225</v>
      </c>
      <c r="J15990" s="29" t="n">
        <v>157.5</v>
      </c>
      <c r="K15990" s="30" t="s">
        <v>2618</v>
      </c>
      <c r="M15990" s="31" t="n">
        <f aca="false">P15990+R15990+T15990+V15990+X15990+Z15990+AB15990+AD15990+AF15990+AH15990+AJ15990+AL15990+AN15990+AP15990+AR15990+AT15990+AV15990+AX15990+AZ15990+BB15990+BD15990+BF15990+BH15990+BJ15990+BL15990+BN15990+BP15990</f>
        <v>0</v>
      </c>
    </row>
    <row r="15991" customFormat="false" ht="15" hidden="false" customHeight="false" outlineLevel="0" collapsed="false">
      <c r="A15991" s="55"/>
      <c r="B15991" s="56"/>
      <c r="C15991" s="56"/>
      <c r="D15991" s="30"/>
      <c r="E15991" s="44"/>
    </row>
    <row r="15992" customFormat="false" ht="15" hidden="false" customHeight="false" outlineLevel="0" collapsed="false">
      <c r="A15992" s="113"/>
      <c r="B15992" s="101"/>
      <c r="C15992" s="101"/>
      <c r="D15992" s="100"/>
      <c r="E15992" s="416"/>
      <c r="F15992" s="100"/>
      <c r="G15992" s="100"/>
      <c r="H15992" s="100"/>
      <c r="I15992" s="102"/>
      <c r="J15992" s="102"/>
      <c r="K15992" s="100"/>
    </row>
    <row r="15993" customFormat="false" ht="21" hidden="false" customHeight="false" outlineLevel="0" collapsed="false">
      <c r="A15993" s="113"/>
      <c r="B15993" s="101"/>
      <c r="C15993" s="101"/>
      <c r="D15993" s="100"/>
      <c r="E15993" s="416"/>
      <c r="F15993" s="100"/>
      <c r="G15993" s="428" t="s">
        <v>1295</v>
      </c>
      <c r="H15993" s="100"/>
      <c r="I15993" s="102"/>
      <c r="J15993" s="102"/>
      <c r="K15993" s="100"/>
    </row>
    <row r="15994" customFormat="false" ht="15" hidden="false" customHeight="false" outlineLevel="0" collapsed="false">
      <c r="A15994" s="55" t="n">
        <v>42279</v>
      </c>
      <c r="B15994" s="56" t="s">
        <v>1193</v>
      </c>
      <c r="C15994" s="56" t="s">
        <v>3015</v>
      </c>
      <c r="D15994" s="30" t="n">
        <v>3939</v>
      </c>
      <c r="E15994" s="44" t="n">
        <v>0.375</v>
      </c>
      <c r="F15994" s="42" t="n">
        <v>0.479166666666667</v>
      </c>
      <c r="H15994" s="42" t="n">
        <v>0.166666666666667</v>
      </c>
      <c r="I15994" s="29" t="n">
        <v>107</v>
      </c>
      <c r="J15994" s="29" t="n">
        <v>70</v>
      </c>
      <c r="K15994" s="30" t="s">
        <v>3308</v>
      </c>
      <c r="M15994" s="31" t="n">
        <f aca="false">P15994+R15994+T15994+V15994+X15994+Z15994+AB15994+AD15994+AF15994+AH15994+AJ15994+AL15994+AN15994+AP15994+AR15994+AT15994+AV15994+AX15994+AZ15994+BB15994+BD15994+BF15994+BH15994+BJ15994+BL15994+BN15994+BP15994</f>
        <v>0</v>
      </c>
    </row>
    <row r="15995" customFormat="false" ht="15" hidden="false" customHeight="false" outlineLevel="0" collapsed="false">
      <c r="A15995" s="55" t="n">
        <v>42279</v>
      </c>
      <c r="B15995" s="56" t="s">
        <v>1525</v>
      </c>
      <c r="C15995" s="56" t="s">
        <v>2628</v>
      </c>
      <c r="D15995" s="30" t="n">
        <v>3940</v>
      </c>
      <c r="E15995" s="44" t="n">
        <v>0.322916666666667</v>
      </c>
      <c r="F15995" s="42" t="n">
        <v>0.786805555555556</v>
      </c>
      <c r="H15995" s="42" t="n">
        <v>0.458333333333333</v>
      </c>
      <c r="I15995" s="29" t="n">
        <v>282</v>
      </c>
      <c r="J15995" s="29" t="n">
        <v>192.5</v>
      </c>
      <c r="K15995" s="30" t="s">
        <v>2618</v>
      </c>
      <c r="M15995" s="31" t="n">
        <f aca="false">P15995+R15995+T15995+V15995+X15995+Z15995+AB15995+AD15995+AF15995+AH15995+AJ15995+AL15995+AN15995+AP15995+AR15995+AT15995+AV15995+AX15995+AZ15995+BB15995+BD15995+BF15995+BH15995+BJ15995+BL15995+BN15995+BP15995</f>
        <v>0</v>
      </c>
    </row>
    <row r="15996" customFormat="false" ht="15" hidden="false" customHeight="false" outlineLevel="0" collapsed="false">
      <c r="A15996" s="55" t="n">
        <v>42279</v>
      </c>
      <c r="B15996" s="56" t="s">
        <v>2636</v>
      </c>
      <c r="C15996" s="56" t="s">
        <v>3058</v>
      </c>
      <c r="D15996" s="30" t="n">
        <v>3941</v>
      </c>
      <c r="E15996" s="44" t="n">
        <v>0.3125</v>
      </c>
      <c r="F15996" s="42" t="n">
        <v>0.520833333333333</v>
      </c>
      <c r="G15996" s="3" t="s">
        <v>1609</v>
      </c>
      <c r="H15996" s="3" t="s">
        <v>3309</v>
      </c>
      <c r="I15996" s="29" t="n">
        <v>198</v>
      </c>
      <c r="J15996" s="29" t="n">
        <v>122.5</v>
      </c>
      <c r="K15996" s="30" t="s">
        <v>2381</v>
      </c>
      <c r="M15996" s="31" t="n">
        <f aca="false">P15996+R15996+T15996+V15996+X15996+Z15996+AB15996+AD15996+AF15996+AH15996+AJ15996+AL15996+AN15996+AP15996+AR15996+AT15996+AV15996+AX15996+AZ15996+BB15996+BD15996+BF15996+BH15996+BJ15996+BL15996+BN15996+BP15996</f>
        <v>0</v>
      </c>
    </row>
    <row r="15997" customFormat="false" ht="15" hidden="false" customHeight="false" outlineLevel="0" collapsed="false">
      <c r="A15997" s="55"/>
      <c r="B15997" s="56"/>
      <c r="C15997" s="56"/>
      <c r="D15997" s="30"/>
      <c r="E15997" s="44"/>
      <c r="F15997" s="30"/>
    </row>
    <row r="15998" customFormat="false" ht="15" hidden="false" customHeight="false" outlineLevel="0" collapsed="false">
      <c r="A15998" s="113"/>
      <c r="B15998" s="101"/>
      <c r="C15998" s="101"/>
      <c r="D15998" s="100"/>
      <c r="E15998" s="416"/>
      <c r="F15998" s="100"/>
      <c r="G15998" s="100"/>
      <c r="H15998" s="100"/>
      <c r="I15998" s="102"/>
      <c r="J15998" s="102"/>
      <c r="K15998" s="100"/>
    </row>
    <row r="15999" customFormat="false" ht="21" hidden="false" customHeight="false" outlineLevel="0" collapsed="false">
      <c r="A15999" s="113"/>
      <c r="B15999" s="101"/>
      <c r="C15999" s="101"/>
      <c r="D15999" s="100"/>
      <c r="E15999" s="416"/>
      <c r="F15999" s="100"/>
      <c r="G15999" s="499" t="s">
        <v>1301</v>
      </c>
      <c r="H15999" s="100"/>
      <c r="I15999" s="102"/>
      <c r="J15999" s="102"/>
      <c r="K15999" s="100"/>
    </row>
    <row r="16000" customFormat="false" ht="15" hidden="false" customHeight="false" outlineLevel="0" collapsed="false">
      <c r="A16000" s="55" t="n">
        <v>42282</v>
      </c>
      <c r="B16000" s="56" t="s">
        <v>2627</v>
      </c>
      <c r="C16000" s="56" t="s">
        <v>2638</v>
      </c>
      <c r="D16000" s="30" t="n">
        <v>3942</v>
      </c>
      <c r="E16000" s="44" t="n">
        <v>0.333333333333333</v>
      </c>
      <c r="F16000" s="42" t="n">
        <v>0.5</v>
      </c>
      <c r="H16000" s="42" t="n">
        <v>0.166666666666667</v>
      </c>
      <c r="I16000" s="29" t="s">
        <v>2832</v>
      </c>
      <c r="J16000" s="29" t="n">
        <v>70</v>
      </c>
      <c r="K16000" s="30" t="s">
        <v>2619</v>
      </c>
      <c r="M16000" s="31" t="n">
        <f aca="false">P16000+R16000+T16000+V16000+X16000+Z16000+AB16000+AD16000+AF16000+AH16000+AJ16000+AL16000+AN16000+AP16000+AR16000+AT16000+AV16000+AX16000+AZ16000+BB16000+BD16000+BF16000+BH16000+BJ16000+BL16000+BN16000+BP16000</f>
        <v>0</v>
      </c>
    </row>
    <row r="16001" customFormat="false" ht="15" hidden="false" customHeight="false" outlineLevel="0" collapsed="false">
      <c r="A16001" s="97" t="n">
        <v>42282</v>
      </c>
      <c r="B16001" s="98" t="s">
        <v>1525</v>
      </c>
      <c r="C16001" s="98" t="s">
        <v>2628</v>
      </c>
      <c r="D16001" s="67" t="n">
        <v>3943</v>
      </c>
      <c r="E16001" s="99" t="n">
        <v>0.333333333333333</v>
      </c>
      <c r="F16001" s="42" t="n">
        <v>0.5</v>
      </c>
      <c r="H16001" s="42" t="n">
        <v>0.166666666666667</v>
      </c>
      <c r="I16001" s="29" t="s">
        <v>3009</v>
      </c>
      <c r="J16001" s="29" t="n">
        <v>70</v>
      </c>
      <c r="K16001" s="30" t="s">
        <v>2618</v>
      </c>
      <c r="M16001" s="31" t="n">
        <f aca="false">P16001+R16001+T16001+V16001+X16001+Z16001+AB16001+AD16001+AF16001+AH16001+AJ16001+AL16001+AN16001+AP16001+AR16001+AT16001+AV16001+AX16001+AZ16001+BB16001+BD16001+BF16001+BH16001+BJ16001+BL16001+BN16001+BP16001</f>
        <v>0</v>
      </c>
    </row>
    <row r="16002" customFormat="false" ht="15" hidden="false" customHeight="false" outlineLevel="0" collapsed="false">
      <c r="A16002" s="97"/>
      <c r="B16002" s="98"/>
      <c r="C16002" s="98"/>
      <c r="D16002" s="67"/>
      <c r="E16002" s="99"/>
    </row>
    <row r="16003" customFormat="false" ht="15" hidden="false" customHeight="false" outlineLevel="0" collapsed="false">
      <c r="A16003" s="523"/>
      <c r="B16003" s="524"/>
      <c r="C16003" s="524"/>
      <c r="D16003" s="525"/>
      <c r="E16003" s="526"/>
      <c r="F16003" s="100"/>
      <c r="G16003" s="100"/>
      <c r="H16003" s="100"/>
      <c r="I16003" s="102"/>
      <c r="J16003" s="102"/>
      <c r="K16003" s="100"/>
    </row>
    <row r="16004" customFormat="false" ht="21" hidden="false" customHeight="false" outlineLevel="0" collapsed="false">
      <c r="A16004" s="523"/>
      <c r="B16004" s="524"/>
      <c r="C16004" s="524"/>
      <c r="D16004" s="525"/>
      <c r="E16004" s="526"/>
      <c r="F16004" s="100"/>
      <c r="G16004" s="428" t="s">
        <v>1274</v>
      </c>
      <c r="H16004" s="100"/>
      <c r="I16004" s="102"/>
      <c r="J16004" s="102"/>
      <c r="K16004" s="100"/>
    </row>
    <row r="16005" customFormat="false" ht="15" hidden="false" customHeight="false" outlineLevel="0" collapsed="false">
      <c r="A16005" s="55" t="n">
        <v>42283</v>
      </c>
      <c r="B16005" s="56" t="s">
        <v>1195</v>
      </c>
      <c r="C16005" s="56" t="s">
        <v>842</v>
      </c>
      <c r="D16005" s="30" t="n">
        <v>3944</v>
      </c>
      <c r="E16005" s="44" t="n">
        <v>0.291666666666667</v>
      </c>
      <c r="F16005" s="42" t="n">
        <v>0.604166666666667</v>
      </c>
      <c r="H16005" s="42" t="n">
        <v>0.3125</v>
      </c>
      <c r="I16005" s="29" t="n">
        <v>194.5</v>
      </c>
      <c r="J16005" s="29" t="n">
        <v>131.25</v>
      </c>
      <c r="K16005" s="30" t="s">
        <v>2465</v>
      </c>
      <c r="M16005" s="31" t="n">
        <f aca="false">P16005+R16005+T16005+V16005+X16005+Z16005+AB16005+AD16005+AF16005+AH16005+AJ16005+AL16005+AN16005+AP16005+AR16005+AT16005+AV16005+AX16005+AZ16005+BB16005+BD16005+BF16005+BH16005+BJ16005+BL16005+BN16005+BP16005</f>
        <v>0</v>
      </c>
    </row>
    <row r="16006" customFormat="false" ht="15" hidden="false" customHeight="false" outlineLevel="0" collapsed="false">
      <c r="A16006" s="97" t="n">
        <v>42283</v>
      </c>
      <c r="B16006" s="98" t="s">
        <v>1195</v>
      </c>
      <c r="C16006" s="98" t="s">
        <v>1226</v>
      </c>
      <c r="D16006" s="67"/>
      <c r="E16006" s="99" t="n">
        <v>0.791666666666667</v>
      </c>
      <c r="K16006" s="30" t="s">
        <v>2465</v>
      </c>
    </row>
    <row r="16007" customFormat="false" ht="15" hidden="false" customHeight="false" outlineLevel="0" collapsed="false">
      <c r="A16007" s="55"/>
      <c r="B16007" s="56"/>
      <c r="C16007" s="56"/>
      <c r="D16007" s="30"/>
      <c r="E16007" s="44"/>
    </row>
    <row r="16008" customFormat="false" ht="15" hidden="false" customHeight="false" outlineLevel="0" collapsed="false">
      <c r="A16008" s="100"/>
      <c r="B16008" s="101"/>
      <c r="C16008" s="101"/>
      <c r="D16008" s="100"/>
      <c r="E16008" s="100"/>
      <c r="F16008" s="100"/>
      <c r="G16008" s="100"/>
      <c r="H16008" s="100"/>
      <c r="I16008" s="102"/>
      <c r="J16008" s="102"/>
      <c r="K16008" s="100"/>
    </row>
    <row r="16009" customFormat="false" ht="21" hidden="false" customHeight="false" outlineLevel="0" collapsed="false">
      <c r="A16009" s="113"/>
      <c r="B16009" s="101"/>
      <c r="C16009" s="101"/>
      <c r="D16009" s="100"/>
      <c r="E16009" s="416"/>
      <c r="F16009" s="100"/>
      <c r="G16009" s="428" t="s">
        <v>1343</v>
      </c>
      <c r="H16009" s="100"/>
      <c r="I16009" s="102"/>
      <c r="J16009" s="102"/>
      <c r="K16009" s="100"/>
    </row>
    <row r="16010" customFormat="false" ht="21" hidden="false" customHeight="false" outlineLevel="0" collapsed="false">
      <c r="A16010" s="97" t="n">
        <v>42284</v>
      </c>
      <c r="B16010" s="98" t="s">
        <v>1539</v>
      </c>
      <c r="C16010" s="98" t="s">
        <v>1226</v>
      </c>
      <c r="D16010" s="30"/>
      <c r="E16010" s="99" t="n">
        <v>0.25</v>
      </c>
      <c r="F16010" s="30"/>
      <c r="G16010" s="494"/>
      <c r="H16010" s="30"/>
      <c r="K16010" s="30" t="s">
        <v>2626</v>
      </c>
    </row>
    <row r="16011" customFormat="false" ht="21" hidden="false" customHeight="false" outlineLevel="0" collapsed="false">
      <c r="A16011" s="55"/>
      <c r="B16011" s="56"/>
      <c r="C16011" s="56"/>
      <c r="D16011" s="30"/>
      <c r="E16011" s="44"/>
      <c r="F16011" s="30"/>
      <c r="G16011" s="494"/>
      <c r="H16011" s="30"/>
    </row>
    <row r="16012" customFormat="false" ht="21" hidden="false" customHeight="false" outlineLevel="0" collapsed="false">
      <c r="A16012" s="113"/>
      <c r="B16012" s="101"/>
      <c r="C16012" s="101"/>
      <c r="D16012" s="100"/>
      <c r="E16012" s="416"/>
      <c r="F16012" s="100"/>
      <c r="G16012" s="428" t="s">
        <v>1439</v>
      </c>
      <c r="H16012" s="100"/>
      <c r="I16012" s="102"/>
      <c r="J16012" s="102"/>
      <c r="K16012" s="100"/>
    </row>
    <row r="16013" customFormat="false" ht="15" hidden="false" customHeight="false" outlineLevel="0" collapsed="false">
      <c r="A16013" s="55" t="n">
        <v>42285</v>
      </c>
      <c r="B16013" s="56" t="s">
        <v>2636</v>
      </c>
      <c r="C16013" s="56" t="s">
        <v>2628</v>
      </c>
      <c r="D16013" s="30" t="n">
        <v>3945</v>
      </c>
      <c r="E16013" s="44" t="n">
        <v>0.333333333333333</v>
      </c>
      <c r="F16013" s="42" t="n">
        <v>0.645833333333333</v>
      </c>
      <c r="H16013" s="42" t="n">
        <v>0.3125</v>
      </c>
      <c r="I16013" s="29" t="n">
        <v>194.5</v>
      </c>
      <c r="J16013" s="29" t="n">
        <v>131.25</v>
      </c>
      <c r="K16013" s="30" t="s">
        <v>2381</v>
      </c>
      <c r="M16013" s="31" t="n">
        <f aca="false">P16013+R16013+T16013+V16013+X16013+Z16013+AB16013+AD16013+AF16013+AH16013+AJ16013+AL16013+AN16013+AP16013+AR16013+AT16013+AV16013+AX16013+AZ16013+BB16013+BD16013+BF16013+BH16013+BJ16013+BL16013+BN16013+BP16013</f>
        <v>0</v>
      </c>
    </row>
    <row r="16014" customFormat="false" ht="15" hidden="false" customHeight="false" outlineLevel="0" collapsed="false">
      <c r="A16014" s="55" t="n">
        <v>42285</v>
      </c>
      <c r="B16014" s="56" t="s">
        <v>1197</v>
      </c>
      <c r="C16014" s="56" t="s">
        <v>490</v>
      </c>
      <c r="D16014" s="30" t="n">
        <v>3946</v>
      </c>
      <c r="E16014" s="44" t="n">
        <v>0.25</v>
      </c>
      <c r="F16014" s="42" t="n">
        <v>0.541666666666667</v>
      </c>
      <c r="H16014" s="42" t="n">
        <v>0.291666666666667</v>
      </c>
      <c r="I16014" s="29" t="n">
        <v>175</v>
      </c>
      <c r="J16014" s="29" t="n">
        <v>122.5</v>
      </c>
      <c r="K16014" s="30" t="s">
        <v>2599</v>
      </c>
      <c r="M16014" s="31" t="n">
        <f aca="false">P16014+R16014+T16014+V16014+X16014+Z16014+AB16014+AD16014+AF16014+AH16014+AJ16014+AL16014+AN16014+AP16014+AR16014+AT16014+AV16014+AX16014+AZ16014+BB16014+BD16014+BF16014+BH16014+BJ16014+BL16014+BN16014+BP16014</f>
        <v>0</v>
      </c>
    </row>
    <row r="16015" customFormat="false" ht="15" hidden="false" customHeight="false" outlineLevel="0" collapsed="false">
      <c r="A16015" s="97" t="n">
        <v>42285</v>
      </c>
      <c r="B16015" s="98" t="s">
        <v>1195</v>
      </c>
      <c r="C16015" s="98" t="s">
        <v>490</v>
      </c>
      <c r="D16015" s="67" t="n">
        <v>3947</v>
      </c>
      <c r="E16015" s="99" t="n">
        <v>0.25</v>
      </c>
      <c r="F16015" s="60"/>
      <c r="K16015" s="30" t="s">
        <v>2465</v>
      </c>
      <c r="M16015" s="31" t="n">
        <f aca="false">P16015+R16015+T16015+V16015+X16015+Z16015+AB16015+AD16015+AF16015+AH16015+AJ16015+AL16015+AN16015+AP16015+AR16015+AT16015+AV16015+AX16015+AZ16015+BB16015+BD16015+BF16015+BH16015+BJ16015+BL16015+BN16015+BP16015</f>
        <v>0</v>
      </c>
    </row>
    <row r="16016" customFormat="false" ht="15" hidden="false" customHeight="false" outlineLevel="0" collapsed="false">
      <c r="A16016" s="55"/>
      <c r="B16016" s="56"/>
      <c r="C16016" s="56"/>
      <c r="D16016" s="30"/>
      <c r="E16016" s="44"/>
      <c r="F16016" s="30"/>
    </row>
    <row r="16017" customFormat="false" ht="15" hidden="false" customHeight="false" outlineLevel="0" collapsed="false">
      <c r="A16017" s="113"/>
      <c r="B16017" s="101"/>
      <c r="C16017" s="101"/>
      <c r="D16017" s="100"/>
      <c r="E16017" s="416"/>
      <c r="F16017" s="100"/>
      <c r="G16017" s="100"/>
      <c r="H16017" s="100"/>
      <c r="I16017" s="102"/>
      <c r="J16017" s="102"/>
      <c r="K16017" s="100"/>
    </row>
    <row r="16018" customFormat="false" ht="21" hidden="false" customHeight="false" outlineLevel="0" collapsed="false">
      <c r="A16018" s="113"/>
      <c r="B16018" s="101"/>
      <c r="C16018" s="101"/>
      <c r="D16018" s="100"/>
      <c r="E16018" s="416"/>
      <c r="F16018" s="100"/>
      <c r="G16018" s="428" t="s">
        <v>1295</v>
      </c>
      <c r="H16018" s="100"/>
      <c r="I16018" s="102"/>
      <c r="J16018" s="102"/>
      <c r="K16018" s="100"/>
    </row>
    <row r="16019" customFormat="false" ht="15" hidden="false" customHeight="false" outlineLevel="0" collapsed="false">
      <c r="A16019" s="55" t="n">
        <v>42286</v>
      </c>
      <c r="B16019" s="56" t="s">
        <v>1525</v>
      </c>
      <c r="C16019" s="56" t="s">
        <v>1226</v>
      </c>
      <c r="D16019" s="30" t="n">
        <v>3948</v>
      </c>
      <c r="E16019" s="44" t="n">
        <v>0.291666666666667</v>
      </c>
      <c r="F16019" s="42" t="n">
        <v>0.583333333333333</v>
      </c>
      <c r="H16019" s="42" t="n">
        <v>0.291666666666667</v>
      </c>
      <c r="I16019" s="29" t="n">
        <v>175</v>
      </c>
      <c r="J16019" s="29" t="n">
        <v>122.5</v>
      </c>
      <c r="K16019" s="30" t="s">
        <v>2618</v>
      </c>
      <c r="M16019" s="31" t="n">
        <f aca="false">P16019+R16019+T16019+V16019+X16019+Z16019+AB16019+AD16019+AF16019+AH16019+AJ16019+AL16019+AN16019+AP16019+AR16019+AT16019+AV16019+AX16019+AZ16019+BB16019+BD16019+BF16019+BH16019+BJ16019+BL16019+BN16019+BP16019</f>
        <v>0</v>
      </c>
    </row>
    <row r="16020" customFormat="false" ht="15" hidden="false" customHeight="false" outlineLevel="0" collapsed="false">
      <c r="A16020" s="97" t="n">
        <v>42286</v>
      </c>
      <c r="B16020" s="98" t="s">
        <v>2701</v>
      </c>
      <c r="C16020" s="98" t="s">
        <v>1226</v>
      </c>
      <c r="D16020" s="67" t="n">
        <v>3949</v>
      </c>
      <c r="E16020" s="99" t="n">
        <v>0.291666666666667</v>
      </c>
      <c r="K16020" s="30" t="s">
        <v>2626</v>
      </c>
      <c r="M16020" s="31" t="n">
        <f aca="false">P16020+R16020+T16020+V16020+X16020+Z16020+AB16020+AD16020+AF16020+AH16020+AJ16020+AL16020+AN16020+AP16020+AR16020+AT16020+AV16020+AX16020+AZ16020+BB16020+BD16020+BF16020+BH16020+BJ16020+BL16020+BN16020+BP16020</f>
        <v>0</v>
      </c>
    </row>
    <row r="16021" customFormat="false" ht="15" hidden="false" customHeight="false" outlineLevel="0" collapsed="false">
      <c r="A16021" s="55" t="n">
        <v>42286</v>
      </c>
      <c r="B16021" s="56" t="s">
        <v>2636</v>
      </c>
      <c r="C16021" s="56" t="s">
        <v>2668</v>
      </c>
      <c r="D16021" s="30" t="n">
        <v>3950</v>
      </c>
      <c r="E16021" s="44" t="n">
        <v>0.4375</v>
      </c>
      <c r="F16021" s="42" t="n">
        <v>0.694444444444445</v>
      </c>
      <c r="G16021" s="3" t="s">
        <v>1341</v>
      </c>
      <c r="H16021" s="3" t="s">
        <v>1869</v>
      </c>
      <c r="I16021" s="29" t="n">
        <v>250.2</v>
      </c>
      <c r="J16021" s="29" t="n">
        <v>131.25</v>
      </c>
      <c r="K16021" s="30" t="s">
        <v>2381</v>
      </c>
      <c r="M16021" s="31" t="n">
        <f aca="false">P16021+R16021+T16021+V16021+X16021+Z16021+AB16021+AD16021+AF16021+AH16021+AJ16021+AL16021+AN16021+AP16021+AR16021+AT16021+AV16021+AX16021+AZ16021+BB16021+BD16021+BF16021+BH16021+BJ16021+BL16021+BN16021+BP16021</f>
        <v>0</v>
      </c>
    </row>
    <row r="16022" customFormat="false" ht="15" hidden="false" customHeight="false" outlineLevel="0" collapsed="false">
      <c r="A16022" s="55"/>
      <c r="B16022" s="56"/>
      <c r="C16022" s="56"/>
      <c r="D16022" s="30"/>
      <c r="E16022" s="44"/>
    </row>
    <row r="16023" customFormat="false" ht="15" hidden="false" customHeight="false" outlineLevel="0" collapsed="false">
      <c r="A16023" s="113"/>
      <c r="B16023" s="101"/>
      <c r="C16023" s="101"/>
      <c r="D16023" s="100"/>
      <c r="E16023" s="416"/>
      <c r="F16023" s="100"/>
      <c r="G16023" s="100"/>
      <c r="H16023" s="100"/>
      <c r="I16023" s="102"/>
      <c r="J16023" s="102"/>
      <c r="K16023" s="100"/>
    </row>
    <row r="16024" customFormat="false" ht="21" hidden="false" customHeight="false" outlineLevel="0" collapsed="false">
      <c r="A16024" s="113"/>
      <c r="B16024" s="101"/>
      <c r="C16024" s="101"/>
      <c r="D16024" s="100"/>
      <c r="E16024" s="416"/>
      <c r="F16024" s="100"/>
      <c r="G16024" s="428" t="s">
        <v>1274</v>
      </c>
      <c r="H16024" s="100"/>
      <c r="I16024" s="102"/>
      <c r="J16024" s="102"/>
      <c r="K16024" s="100"/>
    </row>
    <row r="16025" customFormat="false" ht="15" hidden="false" customHeight="false" outlineLevel="0" collapsed="false">
      <c r="A16025" s="55" t="n">
        <v>42290</v>
      </c>
      <c r="B16025" s="56" t="s">
        <v>1195</v>
      </c>
      <c r="C16025" s="56" t="s">
        <v>842</v>
      </c>
      <c r="D16025" s="30" t="n">
        <v>3951</v>
      </c>
      <c r="E16025" s="44" t="n">
        <v>0.291666666666667</v>
      </c>
      <c r="F16025" s="42" t="n">
        <v>0.625</v>
      </c>
      <c r="H16025" s="42" t="n">
        <v>0.333333333333333</v>
      </c>
      <c r="I16025" s="29" t="n">
        <v>207</v>
      </c>
      <c r="J16025" s="29" t="n">
        <v>140</v>
      </c>
      <c r="K16025" s="30" t="s">
        <v>2465</v>
      </c>
      <c r="M16025" s="31" t="n">
        <f aca="false">P16025+R16025+T16025+V16025+X16025+Z16025+AB16025+AD16025+AF16025+AH16025+AJ16025+AL16025+AN16025+AP16025+AR16025+AT16025+AV16025+AX16025+AZ16025+BB16025+BD16025+BF16025+BH16025+BJ16025+BL16025+BN16025+BP16025</f>
        <v>0</v>
      </c>
    </row>
    <row r="16026" customFormat="false" ht="15" hidden="false" customHeight="false" outlineLevel="0" collapsed="false">
      <c r="A16026" s="55" t="n">
        <v>42290</v>
      </c>
      <c r="B16026" s="56" t="s">
        <v>1197</v>
      </c>
      <c r="C16026" s="56" t="s">
        <v>490</v>
      </c>
      <c r="D16026" s="30" t="n">
        <v>3952</v>
      </c>
      <c r="E16026" s="44" t="n">
        <v>0.291666666666667</v>
      </c>
      <c r="F16026" s="42" t="n">
        <v>0.625</v>
      </c>
      <c r="H16026" s="42" t="n">
        <v>0.333333333333333</v>
      </c>
      <c r="I16026" s="29" t="n">
        <v>200</v>
      </c>
      <c r="J16026" s="29" t="n">
        <v>140</v>
      </c>
      <c r="K16026" s="30" t="s">
        <v>2599</v>
      </c>
      <c r="M16026" s="31" t="n">
        <f aca="false">P16026+R16026+T16026+V16026+X16026+Z16026+AB16026+AD16026+AF16026+AH16026+AJ16026+AL16026+AN16026+AP16026+AR16026+AT16026+AV16026+AX16026+AZ16026+BB16026+BD16026+BF16026+BH16026+BJ16026+BL16026+BN16026+BP16026</f>
        <v>0</v>
      </c>
    </row>
    <row r="16027" customFormat="false" ht="15" hidden="false" customHeight="false" outlineLevel="0" collapsed="false">
      <c r="A16027" s="55"/>
      <c r="B16027" s="56"/>
      <c r="C16027" s="56"/>
      <c r="D16027" s="30"/>
      <c r="E16027" s="44"/>
    </row>
    <row r="16028" customFormat="false" ht="15" hidden="false" customHeight="false" outlineLevel="0" collapsed="false">
      <c r="A16028" s="113"/>
      <c r="B16028" s="101"/>
      <c r="C16028" s="101"/>
      <c r="D16028" s="100"/>
      <c r="E16028" s="416"/>
      <c r="F16028" s="100"/>
      <c r="G16028" s="100"/>
      <c r="H16028" s="100"/>
      <c r="I16028" s="102"/>
      <c r="J16028" s="102"/>
      <c r="K16028" s="100"/>
    </row>
    <row r="16029" customFormat="false" ht="21" hidden="false" customHeight="false" outlineLevel="0" collapsed="false">
      <c r="A16029" s="113"/>
      <c r="B16029" s="101"/>
      <c r="C16029" s="101"/>
      <c r="D16029" s="100"/>
      <c r="E16029" s="416"/>
      <c r="F16029" s="100"/>
      <c r="G16029" s="499" t="s">
        <v>1343</v>
      </c>
      <c r="H16029" s="100"/>
      <c r="I16029" s="102"/>
      <c r="J16029" s="102"/>
      <c r="K16029" s="100"/>
    </row>
    <row r="16030" customFormat="false" ht="15" hidden="false" customHeight="false" outlineLevel="0" collapsed="false">
      <c r="A16030" s="97" t="n">
        <v>42291</v>
      </c>
      <c r="B16030" s="98" t="s">
        <v>1539</v>
      </c>
      <c r="C16030" s="98" t="s">
        <v>1226</v>
      </c>
      <c r="D16030" s="67" t="n">
        <v>3953</v>
      </c>
      <c r="E16030" s="99" t="n">
        <v>0.25</v>
      </c>
      <c r="K16030" s="30" t="s">
        <v>2626</v>
      </c>
      <c r="M16030" s="31" t="n">
        <f aca="false">P16030+R16030+T16030+V16030+X16030+Z16030+AB16030+AD16030+AF16030+AH16030+AJ16030+AL16030+AN16030+AP16030+AR16030+AT16030+AV16030+AX16030+AZ16030+BB16030+BD16030+BF16030+BH16030+BJ16030+BL16030+BN16030+BP16030</f>
        <v>0</v>
      </c>
    </row>
    <row r="16031" customFormat="false" ht="15" hidden="false" customHeight="false" outlineLevel="0" collapsed="false">
      <c r="A16031" s="97"/>
      <c r="B16031" s="98"/>
      <c r="C16031" s="98"/>
      <c r="D16031" s="67"/>
      <c r="E16031" s="99"/>
    </row>
    <row r="16032" customFormat="false" ht="15" hidden="false" customHeight="false" outlineLevel="0" collapsed="false">
      <c r="A16032" s="523"/>
      <c r="B16032" s="524"/>
      <c r="C16032" s="524"/>
      <c r="D16032" s="525"/>
      <c r="E16032" s="526"/>
      <c r="F16032" s="100"/>
      <c r="G16032" s="100"/>
      <c r="H16032" s="100"/>
      <c r="I16032" s="102"/>
      <c r="J16032" s="102"/>
      <c r="K16032" s="100"/>
    </row>
    <row r="16033" customFormat="false" ht="21" hidden="false" customHeight="false" outlineLevel="0" collapsed="false">
      <c r="A16033" s="523"/>
      <c r="B16033" s="524"/>
      <c r="C16033" s="524"/>
      <c r="D16033" s="525"/>
      <c r="E16033" s="526"/>
      <c r="F16033" s="100"/>
      <c r="G16033" s="428" t="s">
        <v>1260</v>
      </c>
      <c r="H16033" s="100"/>
      <c r="I16033" s="102"/>
      <c r="J16033" s="102"/>
      <c r="K16033" s="100"/>
    </row>
    <row r="16034" customFormat="false" ht="15" hidden="false" customHeight="false" outlineLevel="0" collapsed="false">
      <c r="A16034" s="55" t="n">
        <v>42292</v>
      </c>
      <c r="B16034" s="56" t="s">
        <v>1197</v>
      </c>
      <c r="C16034" s="56" t="s">
        <v>490</v>
      </c>
      <c r="D16034" s="30" t="n">
        <v>3954</v>
      </c>
      <c r="E16034" s="44" t="n">
        <v>0.25</v>
      </c>
      <c r="F16034" s="44" t="n">
        <v>0.59375</v>
      </c>
      <c r="H16034" s="42" t="n">
        <v>0.354166666666667</v>
      </c>
      <c r="I16034" s="29" t="n">
        <v>212.5</v>
      </c>
      <c r="J16034" s="29" t="n">
        <v>148.75</v>
      </c>
      <c r="K16034" s="30" t="s">
        <v>2599</v>
      </c>
      <c r="M16034" s="31" t="n">
        <f aca="false">P16034+R16034+T16034+V16034+X16034+Z16034+AB16034+AD16034+AF16034+AH16034+AJ16034+AL16034+AN16034+AP16034+AR16034+AT16034+AV16034+AX16034+AZ16034+BB16034+BD16034+BF16034+BH16034+BJ16034+BL16034+BN16034+BP16034</f>
        <v>0</v>
      </c>
    </row>
    <row r="16035" customFormat="false" ht="15" hidden="false" customHeight="false" outlineLevel="0" collapsed="false">
      <c r="A16035" s="97" t="n">
        <v>42292</v>
      </c>
      <c r="B16035" s="98" t="s">
        <v>1195</v>
      </c>
      <c r="C16035" s="98" t="s">
        <v>490</v>
      </c>
      <c r="D16035" s="67" t="n">
        <v>3955</v>
      </c>
      <c r="E16035" s="99" t="n">
        <v>0.25</v>
      </c>
      <c r="F16035" s="60"/>
      <c r="K16035" s="30" t="s">
        <v>2465</v>
      </c>
      <c r="M16035" s="31" t="n">
        <f aca="false">P16035+R16035+T16035+V16035+X16035+Z16035+AB16035+AD16035+AF16035+AH16035+AJ16035+AL16035+AN16035+AP16035+AR16035+AT16035+AV16035+AX16035+AZ16035+BB16035+BD16035+BF16035+BH16035+BJ16035+BL16035+BN16035+BP16035</f>
        <v>0</v>
      </c>
    </row>
    <row r="16036" customFormat="false" ht="15" hidden="false" customHeight="false" outlineLevel="0" collapsed="false">
      <c r="A16036" s="55" t="n">
        <v>42292</v>
      </c>
      <c r="B16036" s="56" t="s">
        <v>1199</v>
      </c>
      <c r="C16036" s="56" t="s">
        <v>979</v>
      </c>
      <c r="D16036" s="30" t="n">
        <v>3956</v>
      </c>
      <c r="E16036" s="44" t="n">
        <v>0.333333333333333</v>
      </c>
      <c r="F16036" s="44" t="n">
        <v>0.645833333333333</v>
      </c>
      <c r="H16036" s="42" t="n">
        <v>0.3125</v>
      </c>
      <c r="I16036" s="29" t="n">
        <v>194.5</v>
      </c>
      <c r="J16036" s="29" t="n">
        <v>131.25</v>
      </c>
      <c r="K16036" s="30" t="s">
        <v>1202</v>
      </c>
      <c r="M16036" s="31" t="n">
        <f aca="false">P16036+R16036+T16036+V16036+X16036+Z16036+AB16036+AD16036+AF16036+AH16036+AJ16036+AL16036+AN16036+AP16036+AR16036+AT16036+AV16036+AX16036+AZ16036+BB16036+BD16036+BF16036+BH16036+BJ16036+BL16036+BN16036+BP16036</f>
        <v>0</v>
      </c>
    </row>
    <row r="16037" customFormat="false" ht="15" hidden="false" customHeight="false" outlineLevel="0" collapsed="false">
      <c r="A16037" s="55" t="n">
        <v>42292</v>
      </c>
      <c r="B16037" s="56" t="s">
        <v>1199</v>
      </c>
      <c r="C16037" s="56" t="s">
        <v>3310</v>
      </c>
      <c r="D16037" s="30" t="n">
        <v>3957</v>
      </c>
      <c r="E16037" s="44" t="n">
        <v>0.375</v>
      </c>
      <c r="F16037" s="42" t="n">
        <v>0.4375</v>
      </c>
      <c r="H16037" s="42" t="n">
        <v>0.166666666666667</v>
      </c>
      <c r="I16037" s="29" t="n">
        <v>110</v>
      </c>
      <c r="J16037" s="29" t="n">
        <v>70</v>
      </c>
      <c r="K16037" s="30" t="s">
        <v>1202</v>
      </c>
      <c r="M16037" s="31" t="n">
        <f aca="false">P16037+R16037+T16037+V16037+X16037+Z16037+AB16037+AD16037+AF16037+AH16037+AJ16037+AL16037+AN16037+AP16037+AR16037+AT16037+AV16037+AX16037+AZ16037+BB16037+BD16037+BF16037+BH16037+BJ16037+BL16037+BN16037+BP16037</f>
        <v>0</v>
      </c>
    </row>
    <row r="16038" customFormat="false" ht="15" hidden="false" customHeight="false" outlineLevel="0" collapsed="false">
      <c r="A16038" s="55" t="n">
        <v>42292</v>
      </c>
      <c r="B16038" s="56" t="s">
        <v>1199</v>
      </c>
      <c r="C16038" s="56" t="s">
        <v>3311</v>
      </c>
      <c r="D16038" s="30"/>
      <c r="E16038" s="44" t="n">
        <v>0.666666666666667</v>
      </c>
      <c r="F16038" s="42"/>
      <c r="G16038" s="3" t="s">
        <v>1170</v>
      </c>
      <c r="H16038" s="42" t="s">
        <v>1191</v>
      </c>
      <c r="I16038" s="29" t="s">
        <v>2900</v>
      </c>
      <c r="J16038" s="29" t="n">
        <v>87.5</v>
      </c>
      <c r="K16038" s="30" t="s">
        <v>1202</v>
      </c>
    </row>
    <row r="16039" customFormat="false" ht="15" hidden="false" customHeight="false" outlineLevel="0" collapsed="false">
      <c r="A16039" s="55"/>
      <c r="B16039" s="56"/>
      <c r="C16039" s="56"/>
      <c r="D16039" s="30"/>
      <c r="E16039" s="44"/>
      <c r="F16039" s="42"/>
      <c r="H16039" s="42"/>
    </row>
    <row r="16040" customFormat="false" ht="15" hidden="false" customHeight="false" outlineLevel="0" collapsed="false">
      <c r="A16040" s="55"/>
      <c r="B16040" s="56"/>
      <c r="C16040" s="56"/>
      <c r="D16040" s="30"/>
      <c r="E16040" s="44"/>
      <c r="F16040" s="42"/>
      <c r="H16040" s="42"/>
    </row>
    <row r="16041" customFormat="false" ht="15" hidden="false" customHeight="false" outlineLevel="0" collapsed="false">
      <c r="A16041" s="55"/>
      <c r="B16041" s="56"/>
      <c r="C16041" s="56"/>
      <c r="D16041" s="30"/>
      <c r="E16041" s="44"/>
      <c r="F16041" s="42"/>
      <c r="H16041" s="42"/>
      <c r="I16041" s="29" t="n">
        <f aca="false">SUM(I15989:I16040)</f>
        <v>2832.2</v>
      </c>
      <c r="J16041" s="29" t="n">
        <f aca="false">SUM(J15989:J16040)</f>
        <v>2108.75</v>
      </c>
    </row>
    <row r="16042" customFormat="false" ht="15" hidden="false" customHeight="false" outlineLevel="0" collapsed="false">
      <c r="A16042" s="55"/>
      <c r="B16042" s="56"/>
      <c r="C16042" s="56"/>
      <c r="D16042" s="30"/>
      <c r="E16042" s="44"/>
      <c r="F16042" s="42"/>
      <c r="H16042" s="42"/>
      <c r="I16042" s="29" t="n">
        <v>-2108.75</v>
      </c>
    </row>
    <row r="16043" customFormat="false" ht="15" hidden="false" customHeight="false" outlineLevel="0" collapsed="false">
      <c r="A16043" s="55"/>
      <c r="B16043" s="56"/>
      <c r="C16043" s="56"/>
      <c r="D16043" s="30"/>
      <c r="E16043" s="44"/>
      <c r="F16043" s="42"/>
      <c r="H16043" s="42"/>
      <c r="I16043" s="29" t="n">
        <f aca="false">SUM(I16041:I16042)</f>
        <v>723.45</v>
      </c>
    </row>
    <row r="16044" customFormat="false" ht="15" hidden="false" customHeight="false" outlineLevel="0" collapsed="false">
      <c r="A16044" s="55"/>
      <c r="B16044" s="56"/>
      <c r="C16044" s="56"/>
      <c r="D16044" s="30"/>
      <c r="E16044" s="44"/>
      <c r="F16044" s="42"/>
      <c r="H16044" s="42"/>
    </row>
    <row r="16045" customFormat="false" ht="15" hidden="false" customHeight="false" outlineLevel="0" collapsed="false">
      <c r="A16045" s="55"/>
      <c r="B16045" s="56"/>
      <c r="C16045" s="56"/>
      <c r="D16045" s="30"/>
      <c r="E16045" s="44"/>
      <c r="F16045" s="42"/>
      <c r="H16045" s="42"/>
    </row>
    <row r="16046" customFormat="false" ht="15" hidden="false" customHeight="false" outlineLevel="0" collapsed="false">
      <c r="A16046" s="55"/>
      <c r="B16046" s="56"/>
      <c r="C16046" s="56"/>
      <c r="D16046" s="30"/>
      <c r="E16046" s="44"/>
      <c r="F16046" s="42"/>
      <c r="H16046" s="42"/>
    </row>
    <row r="16047" customFormat="false" ht="15" hidden="false" customHeight="false" outlineLevel="0" collapsed="false">
      <c r="A16047" s="55"/>
      <c r="B16047" s="56"/>
      <c r="C16047" s="56"/>
      <c r="D16047" s="30"/>
      <c r="E16047" s="44"/>
      <c r="F16047" s="42"/>
      <c r="H16047" s="42"/>
    </row>
    <row r="16048" customFormat="false" ht="15" hidden="false" customHeight="false" outlineLevel="0" collapsed="false">
      <c r="A16048" s="55"/>
      <c r="B16048" s="56"/>
      <c r="C16048" s="56"/>
      <c r="D16048" s="30"/>
      <c r="E16048" s="44"/>
      <c r="F16048" s="42"/>
      <c r="H16048" s="42"/>
    </row>
    <row r="16049" customFormat="false" ht="15" hidden="false" customHeight="false" outlineLevel="0" collapsed="false">
      <c r="A16049" s="55"/>
      <c r="B16049" s="56"/>
      <c r="C16049" s="56"/>
      <c r="D16049" s="30"/>
      <c r="E16049" s="44"/>
      <c r="F16049" s="42"/>
      <c r="H16049" s="42"/>
    </row>
    <row r="16050" customFormat="false" ht="15" hidden="false" customHeight="false" outlineLevel="0" collapsed="false">
      <c r="A16050" s="113"/>
      <c r="B16050" s="101"/>
      <c r="C16050" s="101"/>
      <c r="D16050" s="100"/>
      <c r="E16050" s="416"/>
      <c r="F16050" s="416"/>
      <c r="G16050" s="100"/>
      <c r="H16050" s="416"/>
      <c r="I16050" s="102"/>
      <c r="J16050" s="102"/>
      <c r="K16050" s="100"/>
    </row>
    <row r="16051" customFormat="false" ht="15" hidden="false" customHeight="false" outlineLevel="0" collapsed="false">
      <c r="A16051" s="113"/>
      <c r="B16051" s="101"/>
      <c r="C16051" s="101"/>
      <c r="D16051" s="100"/>
      <c r="E16051" s="416"/>
      <c r="F16051" s="416"/>
      <c r="G16051" s="100"/>
      <c r="H16051" s="416"/>
      <c r="I16051" s="102"/>
      <c r="J16051" s="102"/>
      <c r="K16051" s="100"/>
    </row>
    <row r="16052" customFormat="false" ht="21" hidden="false" customHeight="false" outlineLevel="0" collapsed="false">
      <c r="A16052" s="113"/>
      <c r="B16052" s="101"/>
      <c r="C16052" s="531" t="s">
        <v>3312</v>
      </c>
      <c r="D16052" s="100"/>
      <c r="E16052" s="416"/>
      <c r="F16052" s="416"/>
      <c r="G16052" s="428" t="s">
        <v>1269</v>
      </c>
      <c r="H16052" s="416"/>
      <c r="I16052" s="102"/>
      <c r="J16052" s="102"/>
      <c r="K16052" s="100"/>
    </row>
    <row r="16053" customFormat="false" ht="15" hidden="false" customHeight="false" outlineLevel="0" collapsed="false">
      <c r="A16053" s="55" t="n">
        <v>42293</v>
      </c>
      <c r="B16053" s="56" t="s">
        <v>1197</v>
      </c>
      <c r="C16053" s="56" t="s">
        <v>490</v>
      </c>
      <c r="D16053" s="30" t="n">
        <v>3958</v>
      </c>
      <c r="E16053" s="44" t="n">
        <v>0.291666666666667</v>
      </c>
      <c r="F16053" s="42" t="n">
        <v>0.65625</v>
      </c>
      <c r="H16053" s="42" t="n">
        <v>0.375</v>
      </c>
      <c r="I16053" s="29" t="n">
        <v>230</v>
      </c>
      <c r="J16053" s="29" t="n">
        <v>157</v>
      </c>
      <c r="K16053" s="30" t="s">
        <v>2599</v>
      </c>
      <c r="M16053" s="31" t="n">
        <f aca="false">P16053+R16053+T16053+V16053+X16053+Z16053+AB16053+AD16053+AF16053+AH16053+AJ16053+AL16053+AN16053+AP16053+AR16053+AT16053+AV16053+AX16053+AZ16053+BB16053+BD16053+BF16053+BH16053+BJ16053+BL16053+BN16053+BP16053</f>
        <v>0</v>
      </c>
    </row>
    <row r="16054" customFormat="false" ht="15" hidden="false" customHeight="false" outlineLevel="0" collapsed="false">
      <c r="A16054" s="97" t="n">
        <v>42293</v>
      </c>
      <c r="B16054" s="98" t="s">
        <v>1195</v>
      </c>
      <c r="C16054" s="98" t="s">
        <v>490</v>
      </c>
      <c r="D16054" s="67" t="n">
        <v>3959</v>
      </c>
      <c r="E16054" s="99" t="n">
        <v>0.291666666666667</v>
      </c>
      <c r="F16054" s="42" t="n">
        <v>0.6875</v>
      </c>
      <c r="H16054" s="42" t="n">
        <v>0.395833333333333</v>
      </c>
      <c r="I16054" s="29" t="n">
        <v>237.5</v>
      </c>
      <c r="J16054" s="29" t="n">
        <v>166.25</v>
      </c>
      <c r="K16054" s="30" t="s">
        <v>2465</v>
      </c>
      <c r="M16054" s="31" t="n">
        <f aca="false">P16054+R16054+T16054+V16054+X16054+Z16054+AB16054+AD16054+AF16054+AH16054+AJ16054+AL16054+AN16054+AP16054+AR16054+AT16054+AV16054+AX16054+AZ16054+BB16054+BD16054+BF16054+BH16054+BJ16054+BL16054+BN16054+BP16054</f>
        <v>0</v>
      </c>
    </row>
    <row r="16055" customFormat="false" ht="15" hidden="false" customHeight="false" outlineLevel="0" collapsed="false">
      <c r="A16055" s="157" t="n">
        <v>42293</v>
      </c>
      <c r="B16055" s="152" t="s">
        <v>2636</v>
      </c>
      <c r="C16055" s="152" t="s">
        <v>3063</v>
      </c>
      <c r="D16055" s="72" t="n">
        <v>3960</v>
      </c>
      <c r="E16055" s="158" t="n">
        <v>0.572916666666667</v>
      </c>
      <c r="F16055" s="42" t="n">
        <v>0.677083333333333</v>
      </c>
      <c r="H16055" s="42" t="n">
        <v>0.166666666666667</v>
      </c>
      <c r="I16055" s="29" t="n">
        <v>107</v>
      </c>
      <c r="J16055" s="29" t="n">
        <v>70</v>
      </c>
      <c r="K16055" s="30" t="s">
        <v>2381</v>
      </c>
      <c r="M16055" s="31" t="n">
        <f aca="false">P16055+R16055+T16055+V16055+X16055+Z16055+AB16055+AD16055+AF16055+AH16055+AJ16055+AL16055+AN16055+AP16055+AR16055+AT16055+AV16055+AX16055+AZ16055+BB16055+BD16055+BF16055+BH16055+BJ16055+BL16055+BN16055+BP16055</f>
        <v>0</v>
      </c>
    </row>
    <row r="16056" customFormat="false" ht="15" hidden="false" customHeight="false" outlineLevel="0" collapsed="false">
      <c r="A16056" s="55"/>
      <c r="B16056" s="56"/>
      <c r="C16056" s="56"/>
      <c r="D16056" s="30"/>
      <c r="E16056" s="44"/>
    </row>
    <row r="16057" customFormat="false" ht="21" hidden="false" customHeight="false" outlineLevel="0" collapsed="false">
      <c r="A16057" s="101"/>
      <c r="B16057" s="113"/>
      <c r="C16057" s="101"/>
      <c r="D16057" s="100"/>
      <c r="E16057" s="416"/>
      <c r="F16057" s="100"/>
      <c r="G16057" s="428" t="s">
        <v>1449</v>
      </c>
      <c r="H16057" s="100"/>
      <c r="I16057" s="102"/>
      <c r="J16057" s="102"/>
      <c r="K16057" s="100"/>
    </row>
    <row r="16058" customFormat="false" ht="15" hidden="false" customHeight="false" outlineLevel="0" collapsed="false">
      <c r="A16058" s="113"/>
      <c r="B16058" s="101"/>
      <c r="C16058" s="101"/>
      <c r="D16058" s="100"/>
      <c r="E16058" s="416"/>
      <c r="F16058" s="100"/>
      <c r="G16058" s="100"/>
      <c r="H16058" s="100"/>
      <c r="I16058" s="102"/>
      <c r="J16058" s="102"/>
      <c r="K16058" s="100"/>
    </row>
    <row r="16059" customFormat="false" ht="15" hidden="false" customHeight="false" outlineLevel="0" collapsed="false">
      <c r="A16059" s="97" t="n">
        <v>42294</v>
      </c>
      <c r="B16059" s="98" t="s">
        <v>1195</v>
      </c>
      <c r="C16059" s="98" t="s">
        <v>490</v>
      </c>
      <c r="D16059" s="67" t="n">
        <v>3960</v>
      </c>
      <c r="E16059" s="99" t="n">
        <v>0.791666666666667</v>
      </c>
      <c r="F16059" s="44" t="n">
        <v>0.947916666666667</v>
      </c>
      <c r="G16059" s="30"/>
      <c r="H16059" s="44" t="n">
        <v>0.166666666666667</v>
      </c>
      <c r="I16059" s="29" t="n">
        <v>130</v>
      </c>
      <c r="J16059" s="29" t="n">
        <v>91</v>
      </c>
      <c r="K16059" s="30" t="s">
        <v>2465</v>
      </c>
    </row>
    <row r="16060" customFormat="false" ht="15" hidden="false" customHeight="false" outlineLevel="0" collapsed="false">
      <c r="A16060" s="55"/>
      <c r="B16060" s="56"/>
      <c r="C16060" s="56"/>
      <c r="D16060" s="30"/>
      <c r="E16060" s="44"/>
      <c r="F16060" s="30"/>
    </row>
    <row r="16061" customFormat="false" ht="15" hidden="false" customHeight="false" outlineLevel="0" collapsed="false">
      <c r="A16061" s="113"/>
      <c r="B16061" s="101"/>
      <c r="C16061" s="101"/>
      <c r="D16061" s="100"/>
      <c r="E16061" s="416"/>
      <c r="F16061" s="100"/>
      <c r="G16061" s="100"/>
      <c r="H16061" s="100"/>
      <c r="I16061" s="102"/>
      <c r="J16061" s="102"/>
      <c r="K16061" s="100"/>
    </row>
    <row r="16062" customFormat="false" ht="21" hidden="false" customHeight="false" outlineLevel="0" collapsed="false">
      <c r="A16062" s="113"/>
      <c r="B16062" s="101"/>
      <c r="C16062" s="101"/>
      <c r="D16062" s="100"/>
      <c r="E16062" s="416"/>
      <c r="F16062" s="100"/>
      <c r="G16062" s="428" t="s">
        <v>1423</v>
      </c>
      <c r="H16062" s="100"/>
      <c r="I16062" s="102"/>
      <c r="J16062" s="102"/>
      <c r="K16062" s="100"/>
    </row>
    <row r="16063" customFormat="false" ht="15" hidden="false" customHeight="false" outlineLevel="0" collapsed="false">
      <c r="A16063" s="97" t="n">
        <v>42295</v>
      </c>
      <c r="B16063" s="98" t="s">
        <v>1195</v>
      </c>
      <c r="C16063" s="98" t="s">
        <v>490</v>
      </c>
      <c r="D16063" s="67" t="n">
        <v>3961</v>
      </c>
      <c r="E16063" s="99" t="n">
        <v>0.333333333333333</v>
      </c>
      <c r="F16063" s="42" t="n">
        <v>0.677083333333333</v>
      </c>
      <c r="H16063" s="42" t="n">
        <v>0.354166666666667</v>
      </c>
      <c r="I16063" s="29" t="n">
        <v>276.25</v>
      </c>
      <c r="J16063" s="29" t="n">
        <v>193.37</v>
      </c>
      <c r="K16063" s="30" t="s">
        <v>2465</v>
      </c>
      <c r="M16063" s="31" t="n">
        <f aca="false">P16063+R16063+T16063+V16063+X16063+Z16063+AB16063+AD16063+AF16063+AH16063+AJ16063+AL16063+AN16063+AP16063+AR16063+AT16063+AV16063+AX16063+AZ16063+BB16063+BD16063+BF16063+BH16063+BJ16063+BL16063+BN16063+BP16063</f>
        <v>0</v>
      </c>
    </row>
    <row r="16064" customFormat="false" ht="15" hidden="false" customHeight="false" outlineLevel="0" collapsed="false">
      <c r="A16064" s="55" t="n">
        <v>42295</v>
      </c>
      <c r="B16064" s="56" t="s">
        <v>3313</v>
      </c>
      <c r="C16064" s="56" t="s">
        <v>490</v>
      </c>
      <c r="D16064" s="30" t="n">
        <v>3962</v>
      </c>
      <c r="E16064" s="44" t="n">
        <v>0.354166666666667</v>
      </c>
      <c r="F16064" s="42" t="n">
        <v>0.510416666666667</v>
      </c>
      <c r="H16064" s="42" t="n">
        <v>0.166666666666667</v>
      </c>
      <c r="I16064" s="29" t="n">
        <v>130</v>
      </c>
      <c r="J16064" s="29" t="n">
        <v>91</v>
      </c>
      <c r="M16064" s="31" t="n">
        <f aca="false">P16064+R16064+T16064+V16064+X16064+Z16064+AB16064+AD16064+AF16064+AH16064+AJ16064+AL16064+AN16064+AP16064+AR16064+AT16064+AV16064+AX16064+AZ16064+BB16064+BD16064+BF16064+BH16064+BJ16064+BL16064+BN16064+BP16064</f>
        <v>0</v>
      </c>
    </row>
    <row r="16065" customFormat="false" ht="15" hidden="false" customHeight="false" outlineLevel="0" collapsed="false">
      <c r="A16065" s="55"/>
      <c r="B16065" s="56"/>
      <c r="C16065" s="56"/>
      <c r="D16065" s="30"/>
      <c r="E16065" s="44"/>
    </row>
    <row r="16066" customFormat="false" ht="15" hidden="false" customHeight="false" outlineLevel="0" collapsed="false">
      <c r="A16066" s="113"/>
      <c r="B16066" s="101"/>
      <c r="C16066" s="101"/>
      <c r="D16066" s="100"/>
      <c r="E16066" s="416"/>
      <c r="F16066" s="100"/>
      <c r="G16066" s="100"/>
      <c r="H16066" s="100"/>
      <c r="I16066" s="102"/>
      <c r="J16066" s="102"/>
      <c r="K16066" s="100"/>
    </row>
    <row r="16067" customFormat="false" ht="21" hidden="false" customHeight="false" outlineLevel="0" collapsed="false">
      <c r="A16067" s="113"/>
      <c r="B16067" s="101"/>
      <c r="C16067" s="101"/>
      <c r="D16067" s="100"/>
      <c r="E16067" s="416"/>
      <c r="F16067" s="100"/>
      <c r="G16067" s="428" t="s">
        <v>1274</v>
      </c>
      <c r="H16067" s="100"/>
      <c r="I16067" s="102"/>
      <c r="J16067" s="102"/>
      <c r="K16067" s="100"/>
    </row>
    <row r="16068" customFormat="false" ht="15" hidden="false" customHeight="false" outlineLevel="0" collapsed="false">
      <c r="A16068" s="55" t="n">
        <v>42297</v>
      </c>
      <c r="B16068" s="56" t="s">
        <v>1195</v>
      </c>
      <c r="C16068" s="56" t="s">
        <v>842</v>
      </c>
      <c r="D16068" s="30" t="n">
        <v>3963</v>
      </c>
      <c r="E16068" s="44" t="n">
        <v>0.291666666666667</v>
      </c>
      <c r="F16068" s="42" t="n">
        <v>0.625</v>
      </c>
      <c r="H16068" s="42" t="n">
        <v>0.333333333333333</v>
      </c>
      <c r="I16068" s="29" t="n">
        <v>207</v>
      </c>
      <c r="J16068" s="29" t="n">
        <v>140</v>
      </c>
      <c r="K16068" s="30" t="s">
        <v>2465</v>
      </c>
      <c r="M16068" s="31" t="n">
        <f aca="false">P16068+R16068+T16068+V16068+X16068+Z16068+AB16068+AD16068+AF16068+AH16068+AJ16068+AL16068+AN16068+AP16068+AR16068+AT16068+AV16068+AX16068+AZ16068+BB16068+BD16068+BF16068+BH16068+BJ16068+BL16068+BN16068+BP16068</f>
        <v>0</v>
      </c>
    </row>
    <row r="16069" customFormat="false" ht="15" hidden="false" customHeight="false" outlineLevel="0" collapsed="false">
      <c r="A16069" s="55" t="n">
        <v>42297</v>
      </c>
      <c r="B16069" s="56" t="s">
        <v>1197</v>
      </c>
      <c r="C16069" s="56" t="s">
        <v>1255</v>
      </c>
      <c r="D16069" s="30" t="n">
        <v>3964</v>
      </c>
      <c r="E16069" s="44" t="n">
        <v>0.34375</v>
      </c>
      <c r="F16069" s="42" t="n">
        <v>0.423611111111111</v>
      </c>
      <c r="H16069" s="42" t="n">
        <v>0.166666666666667</v>
      </c>
      <c r="I16069" s="29" t="s">
        <v>2832</v>
      </c>
      <c r="J16069" s="29" t="n">
        <v>70</v>
      </c>
      <c r="K16069" s="30" t="s">
        <v>2599</v>
      </c>
      <c r="M16069" s="31" t="n">
        <f aca="false">P16069+R16069+T16069+V16069+X16069+Z16069+AB16069+AD16069+AF16069+AH16069+AJ16069+AL16069+AN16069+AP16069+AR16069+AT16069+AV16069+AX16069+AZ16069+BB16069+BD16069+BF16069+BH16069+BJ16069+BL16069+BN16069+BP16069</f>
        <v>0</v>
      </c>
    </row>
    <row r="16070" customFormat="false" ht="15" hidden="false" customHeight="false" outlineLevel="0" collapsed="false">
      <c r="A16070" s="55" t="n">
        <v>42297</v>
      </c>
      <c r="B16070" s="56" t="s">
        <v>2627</v>
      </c>
      <c r="C16070" s="56" t="s">
        <v>979</v>
      </c>
      <c r="D16070" s="30" t="n">
        <v>3965</v>
      </c>
      <c r="E16070" s="44" t="n">
        <v>0.333333333333333</v>
      </c>
      <c r="F16070" s="42" t="n">
        <v>0.555555555555556</v>
      </c>
      <c r="G16070" s="3" t="s">
        <v>3314</v>
      </c>
      <c r="H16070" s="42" t="n">
        <v>0.229166666666667</v>
      </c>
      <c r="I16070" s="29" t="n">
        <v>144.5</v>
      </c>
      <c r="J16070" s="29" t="n">
        <v>96.25</v>
      </c>
      <c r="K16070" s="30" t="s">
        <v>2619</v>
      </c>
      <c r="M16070" s="31" t="n">
        <f aca="false">P16070+R16070+T16070+V16070+X16070+Z16070+AB16070+AD16070+AF16070+AH16070+AJ16070+AL16070+AN16070+AP16070+AR16070+AT16070+AV16070+AX16070+AZ16070+BB16070+BD16070+BF16070+BH16070+BJ16070+BL16070+BN16070+BP16070</f>
        <v>0</v>
      </c>
    </row>
    <row r="16071" customFormat="false" ht="15" hidden="false" customHeight="false" outlineLevel="0" collapsed="false">
      <c r="A16071" s="55" t="n">
        <v>42297</v>
      </c>
      <c r="B16071" s="56" t="s">
        <v>1199</v>
      </c>
      <c r="C16071" s="56" t="s">
        <v>469</v>
      </c>
      <c r="D16071" s="30" t="n">
        <v>3966</v>
      </c>
      <c r="E16071" s="44" t="n">
        <v>0.416666666666667</v>
      </c>
      <c r="F16071" s="42" t="n">
        <v>0.625</v>
      </c>
      <c r="G16071" s="3" t="s">
        <v>1341</v>
      </c>
      <c r="H16071" s="3" t="s">
        <v>1221</v>
      </c>
      <c r="I16071" s="29" t="n">
        <v>204.4</v>
      </c>
      <c r="J16071" s="29" t="n">
        <v>105</v>
      </c>
      <c r="K16071" s="30" t="s">
        <v>1253</v>
      </c>
      <c r="M16071" s="31" t="n">
        <f aca="false">P16071+R16071+T16071+V16071+X16071+Z16071+AB16071+AD16071+AF16071+AH16071+AJ16071+AL16071+AN16071+AP16071+AR16071+AT16071+AV16071+AX16071+AZ16071+BB16071+BD16071+BF16071+BH16071+BJ16071+BL16071+BN16071+BP16071</f>
        <v>0</v>
      </c>
    </row>
    <row r="16072" customFormat="false" ht="15" hidden="false" customHeight="false" outlineLevel="0" collapsed="false">
      <c r="A16072" s="55"/>
      <c r="B16072" s="56"/>
      <c r="C16072" s="56"/>
      <c r="D16072" s="30"/>
      <c r="E16072" s="44"/>
    </row>
    <row r="16073" customFormat="false" ht="15" hidden="false" customHeight="false" outlineLevel="0" collapsed="false">
      <c r="A16073" s="113"/>
      <c r="B16073" s="101"/>
      <c r="C16073" s="100"/>
      <c r="D16073" s="416"/>
      <c r="E16073" s="100"/>
      <c r="F16073" s="100"/>
      <c r="G16073" s="100"/>
      <c r="H16073" s="102"/>
      <c r="I16073" s="102"/>
      <c r="J16073" s="532"/>
      <c r="K16073" s="101"/>
    </row>
    <row r="16074" customFormat="false" ht="21" hidden="false" customHeight="false" outlineLevel="0" collapsed="false">
      <c r="A16074" s="113"/>
      <c r="B16074" s="101"/>
      <c r="C16074" s="100"/>
      <c r="D16074" s="416"/>
      <c r="E16074" s="100"/>
      <c r="F16074" s="101"/>
      <c r="G16074" s="428" t="s">
        <v>1280</v>
      </c>
      <c r="H16074" s="102"/>
      <c r="I16074" s="102"/>
      <c r="J16074" s="100"/>
      <c r="K16074" s="101"/>
    </row>
    <row r="16075" customFormat="false" ht="15" hidden="false" customHeight="false" outlineLevel="0" collapsed="false">
      <c r="A16075" s="97" t="n">
        <v>42298</v>
      </c>
      <c r="B16075" s="98" t="s">
        <v>1195</v>
      </c>
      <c r="C16075" s="98" t="s">
        <v>490</v>
      </c>
      <c r="D16075" s="67" t="n">
        <v>3967</v>
      </c>
      <c r="E16075" s="99" t="n">
        <v>0.375</v>
      </c>
      <c r="F16075" s="99" t="n">
        <v>0.604166666666667</v>
      </c>
      <c r="H16075" s="42" t="n">
        <v>0.229166666666667</v>
      </c>
      <c r="I16075" s="29" t="n">
        <v>137.5</v>
      </c>
      <c r="J16075" s="29" t="n">
        <v>96.25</v>
      </c>
      <c r="K16075" s="30" t="s">
        <v>2465</v>
      </c>
      <c r="M16075" s="31" t="n">
        <f aca="false">P16075+R16075+T16075+V16075+X16075+Z16075+AB16075+AD16075+AF16075+AH16075+AJ16075+AL16075+AN16075+AP16075+AR16075+AT16075+AV16075+AX16075+AZ16075+BB16075+BD16075+BF16075+BH16075+BJ16075+BL16075+BN16075+BP16075</f>
        <v>0</v>
      </c>
    </row>
    <row r="16076" customFormat="false" ht="15" hidden="false" customHeight="false" outlineLevel="0" collapsed="false">
      <c r="A16076" s="41"/>
      <c r="E16076" s="42"/>
    </row>
    <row r="16077" customFormat="false" ht="15" hidden="false" customHeight="false" outlineLevel="0" collapsed="false">
      <c r="A16077" s="113"/>
      <c r="B16077" s="101"/>
      <c r="C16077" s="101"/>
      <c r="D16077" s="100"/>
      <c r="E16077" s="416"/>
      <c r="F16077" s="100"/>
      <c r="G16077" s="100"/>
      <c r="H16077" s="100"/>
      <c r="I16077" s="102"/>
      <c r="J16077" s="102"/>
      <c r="K16077" s="100"/>
    </row>
    <row r="16078" customFormat="false" ht="21" hidden="false" customHeight="false" outlineLevel="0" collapsed="false">
      <c r="A16078" s="113"/>
      <c r="B16078" s="101"/>
      <c r="C16078" s="101"/>
      <c r="D16078" s="100"/>
      <c r="E16078" s="416"/>
      <c r="F16078" s="100"/>
      <c r="G16078" s="442" t="s">
        <v>1260</v>
      </c>
      <c r="H16078" s="100"/>
      <c r="I16078" s="102"/>
      <c r="J16078" s="102"/>
      <c r="K16078" s="100"/>
    </row>
    <row r="16079" customFormat="false" ht="15" hidden="false" customHeight="false" outlineLevel="0" collapsed="false">
      <c r="A16079" s="55" t="n">
        <v>42299</v>
      </c>
      <c r="B16079" s="56" t="s">
        <v>1199</v>
      </c>
      <c r="C16079" s="56" t="s">
        <v>979</v>
      </c>
      <c r="D16079" s="30" t="n">
        <v>3968</v>
      </c>
      <c r="E16079" s="44" t="n">
        <v>0.333333333333333</v>
      </c>
      <c r="F16079" s="42" t="n">
        <v>0.739583333333334</v>
      </c>
      <c r="G16079" s="3" t="s">
        <v>3315</v>
      </c>
      <c r="H16079" s="3" t="s">
        <v>1230</v>
      </c>
      <c r="I16079" s="29" t="n">
        <v>294.5</v>
      </c>
      <c r="J16079" s="29" t="n">
        <v>183.75</v>
      </c>
      <c r="K16079" s="30" t="s">
        <v>1253</v>
      </c>
      <c r="M16079" s="31" t="n">
        <f aca="false">P16079+R16079+T16079+V16079+X16079+Z16079+AB16079+AD16079+AF16079+AH16079+AJ16079+AL16079+AN16079+AP16079+AR16079+AT16079+AV16079+AX16079+AZ16079+BB16079+BD16079+BF16079+BH16079+BJ16079+BL16079+BN16079+BP16079</f>
        <v>0</v>
      </c>
    </row>
    <row r="16080" customFormat="false" ht="15" hidden="false" customHeight="false" outlineLevel="0" collapsed="false">
      <c r="A16080" s="55" t="n">
        <v>42299</v>
      </c>
      <c r="B16080" s="56" t="s">
        <v>3316</v>
      </c>
      <c r="C16080" s="56" t="s">
        <v>1777</v>
      </c>
      <c r="D16080" s="30" t="n">
        <v>3969</v>
      </c>
      <c r="E16080" s="44" t="n">
        <v>0.333333333333333</v>
      </c>
      <c r="F16080" s="42" t="n">
        <v>0.591666666666667</v>
      </c>
      <c r="G16080" s="3" t="s">
        <v>3317</v>
      </c>
      <c r="H16080" s="3" t="s">
        <v>1812</v>
      </c>
      <c r="I16080" s="29" t="n">
        <v>531</v>
      </c>
      <c r="J16080" s="29" t="n">
        <v>260</v>
      </c>
      <c r="M16080" s="31" t="n">
        <f aca="false">P16080+R16080+T16080+V16080+X16080+Z16080+AB16080+AD16080+AF16080+AH16080+AJ16080+AL16080+AN16080+AP16080+AR16080+AT16080+AV16080+AX16080+AZ16080+BB16080+BD16080+BF16080+BH16080+BJ16080+BL16080+BN16080+BP16080</f>
        <v>0</v>
      </c>
    </row>
    <row r="16081" customFormat="false" ht="15" hidden="false" customHeight="false" outlineLevel="0" collapsed="false">
      <c r="A16081" s="55" t="n">
        <v>42299</v>
      </c>
      <c r="B16081" s="56" t="s">
        <v>1197</v>
      </c>
      <c r="C16081" s="56" t="s">
        <v>490</v>
      </c>
      <c r="D16081" s="30" t="n">
        <v>3940</v>
      </c>
      <c r="E16081" s="44" t="n">
        <v>0.3125</v>
      </c>
      <c r="F16081" s="42" t="n">
        <v>0.708333333333333</v>
      </c>
      <c r="H16081" s="42" t="n">
        <v>0.395833333333333</v>
      </c>
      <c r="I16081" s="29" t="n">
        <v>237.5</v>
      </c>
      <c r="J16081" s="29" t="n">
        <v>166.25</v>
      </c>
      <c r="K16081" s="30" t="s">
        <v>2599</v>
      </c>
      <c r="M16081" s="31" t="n">
        <f aca="false">P16081+R16081+T16081+V16081+X16081+Z16081+AB16081+AD16081+AF16081+AH16081+AJ16081+AL16081+AN16081+AP16081+AR16081+AT16081+AV16081+AX16081+AZ16081+BB16081+BD16081+BF16081+BH16081+BJ16081+BL16081+BN16081+BP16081</f>
        <v>0</v>
      </c>
    </row>
    <row r="16082" customFormat="false" ht="15" hidden="false" customHeight="false" outlineLevel="0" collapsed="false">
      <c r="A16082" s="97" t="n">
        <v>42299</v>
      </c>
      <c r="B16082" s="98" t="s">
        <v>1195</v>
      </c>
      <c r="C16082" s="98" t="s">
        <v>490</v>
      </c>
      <c r="D16082" s="67" t="n">
        <v>3941</v>
      </c>
      <c r="E16082" s="99" t="n">
        <v>0.291666666666667</v>
      </c>
      <c r="F16082" s="42" t="n">
        <v>0.708333333333333</v>
      </c>
      <c r="H16082" s="42" t="n">
        <v>0.416666666666667</v>
      </c>
      <c r="I16082" s="29" t="n">
        <v>250</v>
      </c>
      <c r="J16082" s="29" t="n">
        <v>175</v>
      </c>
      <c r="K16082" s="30" t="s">
        <v>2465</v>
      </c>
      <c r="M16082" s="31" t="n">
        <f aca="false">P16082+R16082+T16082+V16082+X16082+Z16082+AB16082+AD16082+AF16082+AH16082+AJ16082+AL16082+AN16082+AP16082+AR16082+AT16082+AV16082+AX16082+AZ16082+BB16082+BD16082+BF16082+BH16082+BJ16082+BL16082+BN16082+BP16082</f>
        <v>0</v>
      </c>
    </row>
    <row r="16083" customFormat="false" ht="15" hidden="false" customHeight="false" outlineLevel="0" collapsed="false">
      <c r="A16083" s="41"/>
      <c r="E16083" s="42"/>
    </row>
    <row r="16084" customFormat="false" ht="15" hidden="false" customHeight="false" outlineLevel="0" collapsed="false">
      <c r="A16084" s="113"/>
      <c r="B16084" s="101"/>
      <c r="C16084" s="101"/>
      <c r="D16084" s="100"/>
      <c r="E16084" s="416"/>
      <c r="F16084" s="100"/>
      <c r="G16084" s="100"/>
      <c r="H16084" s="100"/>
      <c r="I16084" s="102"/>
      <c r="J16084" s="102"/>
      <c r="K16084" s="100"/>
    </row>
    <row r="16085" customFormat="false" ht="21" hidden="false" customHeight="false" outlineLevel="0" collapsed="false">
      <c r="A16085" s="113"/>
      <c r="B16085" s="101"/>
      <c r="C16085" s="101"/>
      <c r="D16085" s="100"/>
      <c r="E16085" s="416"/>
      <c r="F16085" s="100"/>
      <c r="G16085" s="428" t="s">
        <v>1269</v>
      </c>
      <c r="H16085" s="100"/>
      <c r="I16085" s="102"/>
      <c r="J16085" s="102"/>
      <c r="K16085" s="100"/>
    </row>
    <row r="16086" customFormat="false" ht="15" hidden="false" customHeight="false" outlineLevel="0" collapsed="false">
      <c r="A16086" s="97" t="n">
        <v>42300</v>
      </c>
      <c r="B16086" s="98" t="s">
        <v>1195</v>
      </c>
      <c r="C16086" s="98" t="s">
        <v>490</v>
      </c>
      <c r="D16086" s="67" t="n">
        <v>3942</v>
      </c>
      <c r="E16086" s="99" t="n">
        <v>0.375</v>
      </c>
      <c r="F16086" s="42" t="n">
        <v>0.677083333333333</v>
      </c>
      <c r="H16086" s="42" t="n">
        <v>0.3125</v>
      </c>
      <c r="I16086" s="29" t="n">
        <v>187.5</v>
      </c>
      <c r="J16086" s="29" t="n">
        <v>131.25</v>
      </c>
      <c r="K16086" s="30" t="s">
        <v>2465</v>
      </c>
      <c r="M16086" s="31" t="n">
        <f aca="false">P16086+R16086+T16086+V16086+X16086+Z16086+AB16086+AD16086+AF16086+AH16086+AJ16086+AL16086+AN16086+AP16086+AR16086+AT16086+AV16086+AX16086+AZ16086+BB16086+BD16086+BF16086+BH16086+BJ16086+BL16086+BN16086+BP16086</f>
        <v>0</v>
      </c>
    </row>
    <row r="16087" customFormat="false" ht="15" hidden="false" customHeight="false" outlineLevel="0" collapsed="false">
      <c r="A16087" s="55" t="n">
        <v>42300</v>
      </c>
      <c r="B16087" s="56" t="s">
        <v>1199</v>
      </c>
      <c r="C16087" s="56" t="s">
        <v>3015</v>
      </c>
      <c r="D16087" s="30" t="n">
        <v>3943</v>
      </c>
      <c r="E16087" s="44" t="n">
        <v>0.447916666666667</v>
      </c>
      <c r="F16087" s="42" t="n">
        <v>0.5</v>
      </c>
      <c r="H16087" s="42" t="n">
        <v>0.166666666666667</v>
      </c>
      <c r="I16087" s="29" t="n">
        <v>107</v>
      </c>
      <c r="J16087" s="29" t="n">
        <v>70</v>
      </c>
      <c r="K16087" s="30" t="s">
        <v>1253</v>
      </c>
      <c r="M16087" s="31" t="n">
        <f aca="false">P16087+R16087+T16087+V16087+X16087+Z16087+AB16087+AD16087+AF16087+AH16087+AJ16087+AL16087+AN16087+AP16087+AR16087+AT16087+AV16087+AX16087+AZ16087+BB16087+BD16087+BF16087+BH16087+BJ16087+BL16087+BN16087+BP16087</f>
        <v>0</v>
      </c>
    </row>
    <row r="16088" customFormat="false" ht="15" hidden="false" customHeight="false" outlineLevel="0" collapsed="false">
      <c r="A16088" s="55"/>
      <c r="B16088" s="56"/>
      <c r="C16088" s="56"/>
      <c r="D16088" s="30"/>
      <c r="E16088" s="44"/>
      <c r="F16088" s="42"/>
      <c r="H16088" s="42"/>
    </row>
    <row r="16089" customFormat="false" ht="15" hidden="false" customHeight="false" outlineLevel="0" collapsed="false">
      <c r="A16089" s="113"/>
      <c r="B16089" s="101"/>
      <c r="C16089" s="101"/>
      <c r="D16089" s="100"/>
      <c r="E16089" s="416"/>
      <c r="F16089" s="416"/>
      <c r="G16089" s="100"/>
      <c r="H16089" s="100"/>
      <c r="I16089" s="102"/>
      <c r="J16089" s="102"/>
      <c r="K16089" s="101"/>
    </row>
    <row r="16090" customFormat="false" ht="21" hidden="false" customHeight="false" outlineLevel="0" collapsed="false">
      <c r="A16090" s="113"/>
      <c r="B16090" s="101"/>
      <c r="C16090" s="101"/>
      <c r="D16090" s="100"/>
      <c r="E16090" s="416"/>
      <c r="F16090" s="416"/>
      <c r="G16090" s="428" t="s">
        <v>1224</v>
      </c>
      <c r="H16090" s="100"/>
      <c r="I16090" s="102"/>
      <c r="J16090" s="102"/>
      <c r="K16090" s="101"/>
    </row>
    <row r="16091" s="56" customFormat="true" ht="21" hidden="false" customHeight="false" outlineLevel="0" collapsed="false">
      <c r="A16091" s="97" t="n">
        <v>42302</v>
      </c>
      <c r="B16091" s="98" t="s">
        <v>1195</v>
      </c>
      <c r="C16091" s="98" t="s">
        <v>490</v>
      </c>
      <c r="D16091" s="67"/>
      <c r="E16091" s="99" t="n">
        <v>0.302083333333333</v>
      </c>
      <c r="F16091" s="44" t="n">
        <v>0.541666666666667</v>
      </c>
      <c r="G16091" s="508"/>
      <c r="H16091" s="44" t="n">
        <v>0.25</v>
      </c>
      <c r="I16091" s="29" t="n">
        <v>195</v>
      </c>
      <c r="J16091" s="29" t="n">
        <v>136.5</v>
      </c>
      <c r="K16091" s="56" t="s">
        <v>2465</v>
      </c>
      <c r="M16091" s="31"/>
      <c r="N16091" s="32"/>
      <c r="P16091" s="74"/>
      <c r="R16091" s="74"/>
      <c r="T16091" s="74"/>
      <c r="V16091" s="74"/>
      <c r="X16091" s="74"/>
      <c r="Z16091" s="74"/>
      <c r="AB16091" s="74"/>
      <c r="AD16091" s="74"/>
      <c r="AF16091" s="74"/>
      <c r="AH16091" s="74"/>
      <c r="AJ16091" s="74"/>
      <c r="AL16091" s="74"/>
      <c r="AN16091" s="74"/>
      <c r="AP16091" s="74"/>
      <c r="AR16091" s="74"/>
      <c r="AT16091" s="74"/>
      <c r="AV16091" s="74"/>
      <c r="AX16091" s="74"/>
      <c r="AZ16091" s="74"/>
    </row>
    <row r="16092" customFormat="false" ht="15" hidden="false" customHeight="false" outlineLevel="0" collapsed="false">
      <c r="A16092" s="55"/>
      <c r="B16092" s="56"/>
      <c r="C16092" s="56"/>
      <c r="D16092" s="30"/>
      <c r="E16092" s="44"/>
      <c r="F16092" s="42"/>
      <c r="H16092" s="42"/>
    </row>
    <row r="16093" customFormat="false" ht="15" hidden="false" customHeight="false" outlineLevel="0" collapsed="false">
      <c r="A16093" s="113"/>
      <c r="B16093" s="101"/>
      <c r="C16093" s="101"/>
      <c r="D16093" s="100"/>
      <c r="E16093" s="416"/>
      <c r="F16093" s="416"/>
      <c r="G16093" s="100"/>
      <c r="H16093" s="416"/>
      <c r="I16093" s="102"/>
      <c r="J16093" s="102"/>
      <c r="K16093" s="100"/>
    </row>
    <row r="16094" customFormat="false" ht="21" hidden="false" customHeight="false" outlineLevel="0" collapsed="false">
      <c r="A16094" s="113"/>
      <c r="B16094" s="101"/>
      <c r="C16094" s="101"/>
      <c r="D16094" s="100"/>
      <c r="E16094" s="416"/>
      <c r="F16094" s="416"/>
      <c r="G16094" s="428" t="s">
        <v>1227</v>
      </c>
      <c r="H16094" s="416"/>
      <c r="I16094" s="102"/>
      <c r="J16094" s="102"/>
      <c r="K16094" s="100"/>
    </row>
    <row r="16095" customFormat="false" ht="15" hidden="false" customHeight="false" outlineLevel="0" collapsed="false">
      <c r="A16095" s="55" t="n">
        <v>42303</v>
      </c>
      <c r="B16095" s="56" t="s">
        <v>1197</v>
      </c>
      <c r="C16095" s="56" t="s">
        <v>842</v>
      </c>
      <c r="D16095" s="30" t="n">
        <v>3944</v>
      </c>
      <c r="E16095" s="44" t="n">
        <v>0.333333333333333</v>
      </c>
      <c r="F16095" s="44" t="n">
        <v>0.590277777777778</v>
      </c>
      <c r="H16095" s="42" t="n">
        <v>0.270833333333333</v>
      </c>
      <c r="I16095" s="29" t="n">
        <v>169.5</v>
      </c>
      <c r="J16095" s="29" t="n">
        <v>113.75</v>
      </c>
      <c r="K16095" s="30" t="s">
        <v>2599</v>
      </c>
      <c r="M16095" s="31" t="n">
        <f aca="false">P16095+R16095+T16095+V16095+X16095+Z16095+AB16095+AD16095+AF16095+AH16095+AJ16095+AL16095+AN16095+AP16095+AR16095+AT16095+AV16095+AX16095+AZ16095+BB16095+BD16095+BF16095+BH16095+BJ16095+BL16095+BN16095+BP16095</f>
        <v>0</v>
      </c>
    </row>
    <row r="16096" customFormat="false" ht="15" hidden="false" customHeight="false" outlineLevel="0" collapsed="false">
      <c r="A16096" s="55" t="n">
        <v>42303</v>
      </c>
      <c r="B16096" s="56" t="s">
        <v>3316</v>
      </c>
      <c r="C16096" s="56" t="s">
        <v>490</v>
      </c>
      <c r="D16096" s="30" t="n">
        <v>3945</v>
      </c>
      <c r="E16096" s="44" t="n">
        <v>0.291666666666667</v>
      </c>
      <c r="F16096" s="44" t="n">
        <v>0.6875</v>
      </c>
      <c r="H16096" s="42" t="n">
        <v>0.395833333333333</v>
      </c>
      <c r="I16096" s="29" t="n">
        <v>366</v>
      </c>
      <c r="J16096" s="29" t="n">
        <v>252.7</v>
      </c>
      <c r="K16096" s="30" t="s">
        <v>3318</v>
      </c>
      <c r="M16096" s="31" t="n">
        <f aca="false">P16096+R16096+T16096+V16096+X16096+Z16096+AB16096+AD16096+AF16096+AH16096+AJ16096+AL16096+AN16096+AP16096+AR16096+AT16096+AV16096+AX16096+AZ16096+BB16096+BD16096+BF16096+BH16096+BJ16096+BL16096+BN16096+BP16096</f>
        <v>0</v>
      </c>
    </row>
    <row r="16097" customFormat="false" ht="15" hidden="false" customHeight="false" outlineLevel="0" collapsed="false">
      <c r="A16097" s="55"/>
      <c r="B16097" s="56"/>
      <c r="C16097" s="56"/>
      <c r="D16097" s="30"/>
      <c r="E16097" s="44"/>
      <c r="F16097" s="30"/>
      <c r="G16097" s="30"/>
    </row>
    <row r="16098" customFormat="false" ht="15" hidden="false" customHeight="false" outlineLevel="0" collapsed="false">
      <c r="A16098" s="113"/>
      <c r="B16098" s="101"/>
      <c r="C16098" s="101"/>
      <c r="D16098" s="100"/>
      <c r="E16098" s="416"/>
      <c r="F16098" s="100"/>
      <c r="G16098" s="100"/>
      <c r="H16098" s="100"/>
      <c r="I16098" s="102"/>
      <c r="J16098" s="102"/>
      <c r="K16098" s="100"/>
    </row>
    <row r="16099" customFormat="false" ht="21" hidden="false" customHeight="false" outlineLevel="0" collapsed="false">
      <c r="A16099" s="113"/>
      <c r="B16099" s="101"/>
      <c r="C16099" s="101"/>
      <c r="D16099" s="100"/>
      <c r="E16099" s="416"/>
      <c r="F16099" s="100"/>
      <c r="G16099" s="428" t="s">
        <v>1274</v>
      </c>
      <c r="H16099" s="100"/>
      <c r="I16099" s="102"/>
      <c r="J16099" s="102"/>
      <c r="K16099" s="100"/>
    </row>
    <row r="16100" customFormat="false" ht="15" hidden="false" customHeight="false" outlineLevel="0" collapsed="false">
      <c r="A16100" s="97" t="n">
        <v>42304</v>
      </c>
      <c r="B16100" s="98" t="s">
        <v>1195</v>
      </c>
      <c r="C16100" s="98" t="s">
        <v>490</v>
      </c>
      <c r="D16100" s="67" t="n">
        <v>3946</v>
      </c>
      <c r="E16100" s="99" t="n">
        <v>0.458333333333333</v>
      </c>
      <c r="F16100" s="44" t="n">
        <v>0.645833333333333</v>
      </c>
      <c r="H16100" s="42" t="n">
        <v>0.1875</v>
      </c>
      <c r="I16100" s="29" t="n">
        <v>112.5</v>
      </c>
      <c r="J16100" s="29" t="n">
        <v>78.75</v>
      </c>
      <c r="K16100" s="30" t="s">
        <v>2465</v>
      </c>
      <c r="M16100" s="31" t="n">
        <f aca="false">P16100+R16100+T16100+V16100+X16100+Z16100+AB16100+AD16100+AF16100+AH16100+AJ16100+AL16100+AN16100+AP16100+AR16100+AT16100+AV16100+AX16100+AZ16100+BB16100+BD16100+BF16100+BH16100+BJ16100+BL16100+BN16100+BP16100</f>
        <v>0</v>
      </c>
    </row>
    <row r="16101" customFormat="false" ht="15" hidden="false" customHeight="false" outlineLevel="0" collapsed="false">
      <c r="A16101" s="55" t="n">
        <v>42304</v>
      </c>
      <c r="B16101" s="56" t="s">
        <v>1193</v>
      </c>
      <c r="C16101" s="56" t="s">
        <v>842</v>
      </c>
      <c r="D16101" s="30" t="n">
        <v>3947</v>
      </c>
      <c r="E16101" s="44" t="n">
        <v>0.291666666666667</v>
      </c>
      <c r="F16101" s="44" t="n">
        <v>0.604166666666667</v>
      </c>
      <c r="H16101" s="42" t="n">
        <v>0.3125</v>
      </c>
      <c r="I16101" s="29" t="n">
        <v>194.5</v>
      </c>
      <c r="J16101" s="29" t="n">
        <v>131.25</v>
      </c>
      <c r="K16101" s="30" t="s">
        <v>1216</v>
      </c>
      <c r="M16101" s="31" t="n">
        <f aca="false">P16101+R16101+T16101+V16101+X16101+Z16101+AB16101+AD16101+AF16101+AH16101+AJ16101+AL16101+AN16101+AP16101+AR16101+AT16101+AV16101+AX16101+AZ16101+BB16101+BD16101+BF16101+BH16101+BJ16101+BL16101+BN16101+BP16101</f>
        <v>0</v>
      </c>
    </row>
    <row r="16102" customFormat="false" ht="15" hidden="false" customHeight="false" outlineLevel="0" collapsed="false">
      <c r="A16102" s="55" t="n">
        <v>42304</v>
      </c>
      <c r="B16102" s="56" t="s">
        <v>1199</v>
      </c>
      <c r="C16102" s="56" t="s">
        <v>438</v>
      </c>
      <c r="D16102" s="30" t="n">
        <v>3948</v>
      </c>
      <c r="E16102" s="44" t="n">
        <v>0.333333333333333</v>
      </c>
      <c r="F16102" s="44" t="n">
        <v>0.5625</v>
      </c>
      <c r="G16102" s="3" t="s">
        <v>3319</v>
      </c>
      <c r="H16102" s="3" t="s">
        <v>2228</v>
      </c>
      <c r="I16102" s="29" t="n">
        <v>210.5</v>
      </c>
      <c r="J16102" s="29" t="n">
        <v>131.25</v>
      </c>
      <c r="K16102" s="30" t="s">
        <v>1253</v>
      </c>
      <c r="M16102" s="31" t="n">
        <f aca="false">P16102+R16102+T16102+V16102+X16102+Z16102+AB16102+AD16102+AF16102+AH16102+AJ16102+AL16102+AN16102+AP16102+AR16102+AT16102+AV16102+AX16102+AZ16102+BB16102+BD16102+BF16102+BH16102+BJ16102+BL16102+BN16102+BP16102</f>
        <v>0</v>
      </c>
    </row>
    <row r="16103" customFormat="false" ht="15" hidden="false" customHeight="false" outlineLevel="0" collapsed="false">
      <c r="A16103" s="55"/>
      <c r="B16103" s="56"/>
      <c r="C16103" s="56"/>
      <c r="D16103" s="30"/>
      <c r="E16103" s="44"/>
      <c r="F16103" s="30"/>
    </row>
    <row r="16104" customFormat="false" ht="15" hidden="false" customHeight="false" outlineLevel="0" collapsed="false">
      <c r="A16104" s="113"/>
      <c r="B16104" s="101"/>
      <c r="C16104" s="101"/>
      <c r="D16104" s="100"/>
      <c r="E16104" s="416"/>
      <c r="F16104" s="100"/>
      <c r="G16104" s="100"/>
      <c r="H16104" s="100"/>
      <c r="I16104" s="102"/>
      <c r="J16104" s="102"/>
      <c r="K16104" s="101"/>
    </row>
    <row r="16105" customFormat="false" ht="21" hidden="false" customHeight="false" outlineLevel="0" collapsed="false">
      <c r="A16105" s="113"/>
      <c r="B16105" s="101"/>
      <c r="C16105" s="101"/>
      <c r="D16105" s="100"/>
      <c r="E16105" s="416"/>
      <c r="F16105" s="100"/>
      <c r="G16105" s="428" t="s">
        <v>1280</v>
      </c>
      <c r="H16105" s="100"/>
      <c r="I16105" s="102"/>
      <c r="J16105" s="102"/>
      <c r="K16105" s="100"/>
    </row>
    <row r="16106" customFormat="false" ht="15" hidden="false" customHeight="false" outlineLevel="0" collapsed="false">
      <c r="A16106" s="97" t="n">
        <v>42305</v>
      </c>
      <c r="B16106" s="98" t="s">
        <v>1195</v>
      </c>
      <c r="C16106" s="98" t="s">
        <v>490</v>
      </c>
      <c r="D16106" s="67" t="n">
        <v>3949</v>
      </c>
      <c r="E16106" s="99" t="n">
        <v>0.375</v>
      </c>
      <c r="F16106" s="99" t="n">
        <v>0.666666666666667</v>
      </c>
      <c r="G16106" s="60"/>
      <c r="H16106" s="42" t="n">
        <v>0.291666666666667</v>
      </c>
      <c r="I16106" s="29" t="n">
        <v>175</v>
      </c>
      <c r="J16106" s="29" t="n">
        <v>122.5</v>
      </c>
      <c r="K16106" s="30" t="s">
        <v>2465</v>
      </c>
      <c r="M16106" s="31" t="n">
        <f aca="false">P16106+R16106+T16106+V16106+X16106+Z16106+AB16106+AD16106+AF16106+AH16106+AJ16106+AL16106+AN16106+AP16106+AR16106+AT16106+AV16106+AX16106+AZ16106+BB16106+BD16106+BF16106+BH16106+BJ16106+BL16106+BN16106+BP16106</f>
        <v>0</v>
      </c>
    </row>
    <row r="16107" customFormat="false" ht="15" hidden="false" customHeight="false" outlineLevel="0" collapsed="false">
      <c r="M16107" s="31" t="n">
        <f aca="false">P16107+R16107+T16107+V16107+X16107+Z16107+AB16107+AD16107+AF16107+AH16107+AJ16107+AL16107+AN16107+AP16107+AR16107+AT16107+AV16107+AX16107+AZ16107+BB16107+BD16107+BF16107+BH16107+BJ16107+BL16107+BN16107+BP16107</f>
        <v>0</v>
      </c>
    </row>
    <row r="16108" customFormat="false" ht="15" hidden="false" customHeight="false" outlineLevel="0" collapsed="false">
      <c r="A16108" s="100"/>
      <c r="B16108" s="101"/>
      <c r="C16108" s="101"/>
      <c r="D16108" s="100"/>
      <c r="E16108" s="100"/>
      <c r="F16108" s="100"/>
      <c r="G16108" s="100"/>
      <c r="H16108" s="100"/>
      <c r="I16108" s="102"/>
      <c r="J16108" s="102"/>
      <c r="K16108" s="100"/>
      <c r="M16108" s="31" t="n">
        <f aca="false">P16108+R16108+T16108+V16108+X16108+Z16108+AB16108+AD16108+AF16108+AH16108+AJ16108+AL16108+AN16108+AP16108+AR16108+AT16108+AV16108+AX16108+AZ16108+BB16108+BD16108+BF16108+BH16108+BJ16108+BL16108+BN16108+BP16108</f>
        <v>0</v>
      </c>
    </row>
    <row r="16109" customFormat="false" ht="21" hidden="false" customHeight="false" outlineLevel="0" collapsed="false">
      <c r="A16109" s="100"/>
      <c r="B16109" s="101"/>
      <c r="C16109" s="101"/>
      <c r="D16109" s="100"/>
      <c r="E16109" s="100"/>
      <c r="F16109" s="100"/>
      <c r="G16109" s="428" t="s">
        <v>1260</v>
      </c>
      <c r="H16109" s="100"/>
      <c r="I16109" s="102"/>
      <c r="J16109" s="102"/>
      <c r="K16109" s="100"/>
      <c r="M16109" s="31" t="n">
        <f aca="false">P16109+R16109+T16109+V16109+X16109+Z16109+AB16109+AD16109+AF16109+AH16109+AJ16109+AL16109+AN16109+AP16109+AR16109+AT16109+AV16109+AX16109+AZ16109+BB16109+BD16109+BF16109+BH16109+BJ16109+BL16109+BN16109+BP16109</f>
        <v>0</v>
      </c>
    </row>
    <row r="16110" customFormat="false" ht="15" hidden="false" customHeight="false" outlineLevel="0" collapsed="false">
      <c r="A16110" s="97" t="n">
        <v>42306</v>
      </c>
      <c r="B16110" s="98" t="s">
        <v>1195</v>
      </c>
      <c r="C16110" s="98" t="s">
        <v>490</v>
      </c>
      <c r="D16110" s="67" t="n">
        <v>3950</v>
      </c>
      <c r="E16110" s="99" t="n">
        <v>0.25</v>
      </c>
      <c r="F16110" s="99" t="n">
        <v>0.645833333333333</v>
      </c>
      <c r="H16110" s="42" t="n">
        <v>0.395833333333333</v>
      </c>
      <c r="I16110" s="29" t="n">
        <v>237.5</v>
      </c>
      <c r="J16110" s="29" t="n">
        <v>166.25</v>
      </c>
      <c r="K16110" s="30" t="s">
        <v>2465</v>
      </c>
      <c r="M16110" s="31" t="n">
        <f aca="false">P16110+R16110+T16110+V16110+X16110+Z16110+AB16110+AD16110+AF16110+AH16110+AJ16110+AL16110+AN16110+AP16110+AR16110+AT16110+AV16110+AX16110+AZ16110+BB16110+BD16110+BF16110+BH16110+BJ16110+BL16110+BN16110+BP16110</f>
        <v>0</v>
      </c>
    </row>
    <row r="16111" customFormat="false" ht="15" hidden="false" customHeight="false" outlineLevel="0" collapsed="false">
      <c r="A16111" s="55" t="n">
        <v>42306</v>
      </c>
      <c r="B16111" s="56" t="s">
        <v>1197</v>
      </c>
      <c r="C16111" s="56" t="s">
        <v>490</v>
      </c>
      <c r="D16111" s="30" t="n">
        <v>3951</v>
      </c>
      <c r="E16111" s="44" t="n">
        <v>0.25</v>
      </c>
      <c r="F16111" s="44" t="n">
        <v>0.635416666666667</v>
      </c>
      <c r="H16111" s="42" t="n">
        <v>0.395833333333333</v>
      </c>
      <c r="I16111" s="29" t="n">
        <v>237.5</v>
      </c>
      <c r="J16111" s="29" t="n">
        <v>166.25</v>
      </c>
      <c r="K16111" s="30" t="s">
        <v>2599</v>
      </c>
      <c r="M16111" s="31" t="n">
        <f aca="false">P16111+R16111+T16111+V16111+X16111+Z16111+AB16111+AD16111+AF16111+AH16111+AJ16111+AL16111+AN16111+AP16111+AR16111+AT16111+AV16111+AX16111+AZ16111+BB16111+BD16111+BF16111+BH16111+BJ16111+BL16111+BN16111+BP16111</f>
        <v>0</v>
      </c>
    </row>
    <row r="16112" customFormat="false" ht="15" hidden="false" customHeight="false" outlineLevel="0" collapsed="false">
      <c r="A16112" s="55" t="n">
        <v>42306</v>
      </c>
      <c r="B16112" s="56" t="s">
        <v>1199</v>
      </c>
      <c r="C16112" s="56" t="s">
        <v>979</v>
      </c>
      <c r="D16112" s="30" t="n">
        <v>3952</v>
      </c>
      <c r="E16112" s="44" t="n">
        <v>0.333333333333333</v>
      </c>
      <c r="F16112" s="44" t="n">
        <v>0.53125</v>
      </c>
      <c r="G16112" s="3" t="s">
        <v>3320</v>
      </c>
      <c r="H16112" s="42" t="n">
        <v>0.208333333333333</v>
      </c>
      <c r="I16112" s="29" t="n">
        <v>132</v>
      </c>
      <c r="J16112" s="29" t="n">
        <v>78.75</v>
      </c>
      <c r="K16112" s="30" t="s">
        <v>1253</v>
      </c>
      <c r="M16112" s="31" t="n">
        <f aca="false">P16112+R16112+T16112+V16112+X16112+Z16112+AB16112+AD16112+AF16112+AH16112+AJ16112+AL16112+AN16112+AP16112+AR16112+AT16112+AV16112+AX16112+AZ16112+BB16112+BD16112+BF16112+BH16112+BJ16112+BL16112+BN16112+BP16112</f>
        <v>0</v>
      </c>
    </row>
    <row r="16113" customFormat="false" ht="15" hidden="false" customHeight="false" outlineLevel="0" collapsed="false">
      <c r="A16113" s="55" t="n">
        <v>42306</v>
      </c>
      <c r="B16113" s="56" t="s">
        <v>1193</v>
      </c>
      <c r="C16113" s="56" t="s">
        <v>573</v>
      </c>
      <c r="D16113" s="30" t="n">
        <v>3953</v>
      </c>
      <c r="E16113" s="44" t="n">
        <v>0.416666666666667</v>
      </c>
      <c r="F16113" s="44" t="n">
        <v>0.493055555555556</v>
      </c>
      <c r="H16113" s="42" t="n">
        <v>0.166666666666667</v>
      </c>
      <c r="I16113" s="29" t="n">
        <v>110</v>
      </c>
      <c r="J16113" s="29" t="n">
        <v>70</v>
      </c>
      <c r="K16113" s="30" t="s">
        <v>1216</v>
      </c>
      <c r="M16113" s="31" t="n">
        <f aca="false">P16113+R16113+T16113+V16113+X16113+Z16113+AB16113+AD16113+AF16113+AH16113+AJ16113+AL16113+AN16113+AP16113+AR16113+AT16113+AV16113+AX16113+AZ16113+BB16113+BD16113+BF16113+BH16113+BJ16113+BL16113+BN16113+BP16113</f>
        <v>0</v>
      </c>
    </row>
    <row r="16114" customFormat="false" ht="15" hidden="false" customHeight="false" outlineLevel="0" collapsed="false">
      <c r="A16114" s="55" t="n">
        <v>42306</v>
      </c>
      <c r="B16114" s="56" t="s">
        <v>3316</v>
      </c>
      <c r="C16114" s="56" t="s">
        <v>469</v>
      </c>
      <c r="D16114" s="30" t="n">
        <v>3984</v>
      </c>
      <c r="E16114" s="44" t="n">
        <v>0.4375</v>
      </c>
      <c r="F16114" s="44" t="n">
        <v>0.822916666666667</v>
      </c>
      <c r="G16114" s="3" t="s">
        <v>1341</v>
      </c>
      <c r="H16114" s="3" t="s">
        <v>1248</v>
      </c>
      <c r="I16114" s="29" t="n">
        <v>420.4</v>
      </c>
      <c r="J16114" s="29" t="n">
        <v>239</v>
      </c>
      <c r="K16114" s="30" t="s">
        <v>3321</v>
      </c>
      <c r="M16114" s="31" t="n">
        <f aca="false">P16114+R16114+T16114+V16114+X16114+Z16114+AB16114+AD16114+AF16114+AH16114+AJ16114+AL16114+AN16114+AP16114+AR16114+AT16114+AV16114+AX16114+AZ16114+BB16114+BD16114+BF16114+BH16114+BJ16114+BL16114+BN16114+BP16114</f>
        <v>0</v>
      </c>
    </row>
    <row r="16115" customFormat="false" ht="15" hidden="false" customHeight="false" outlineLevel="0" collapsed="false">
      <c r="A16115" s="55" t="n">
        <v>42306</v>
      </c>
      <c r="B16115" s="56" t="s">
        <v>1199</v>
      </c>
      <c r="C16115" s="56" t="s">
        <v>3263</v>
      </c>
      <c r="D16115" s="30" t="n">
        <v>3985</v>
      </c>
      <c r="E16115" s="44" t="n">
        <v>0.520833333333333</v>
      </c>
      <c r="F16115" s="44" t="n">
        <v>0.604166666666667</v>
      </c>
      <c r="H16115" s="42" t="n">
        <v>0.166666666666667</v>
      </c>
      <c r="I16115" s="29" t="n">
        <v>110</v>
      </c>
      <c r="J16115" s="29" t="n">
        <v>70</v>
      </c>
      <c r="K16115" s="30" t="s">
        <v>1253</v>
      </c>
      <c r="M16115" s="31" t="n">
        <f aca="false">P16115+R16115+T16115+V16115+X16115+Z16115+AB16115+AD16115+AF16115+AH16115+AJ16115+AL16115+AN16115+AP16115+AR16115+AT16115+AV16115+AX16115+AZ16115+BB16115+BD16115+BF16115+BH16115+BJ16115+BL16115+BN16115+BP16115</f>
        <v>0</v>
      </c>
    </row>
    <row r="16116" customFormat="false" ht="15" hidden="false" customHeight="false" outlineLevel="0" collapsed="false">
      <c r="A16116" s="55"/>
      <c r="B16116" s="56"/>
      <c r="C16116" s="56"/>
      <c r="D16116" s="30"/>
      <c r="E16116" s="30"/>
      <c r="F16116" s="30"/>
    </row>
    <row r="16117" customFormat="false" ht="15" hidden="false" customHeight="false" outlineLevel="0" collapsed="false">
      <c r="A16117" s="113"/>
      <c r="B16117" s="101"/>
      <c r="C16117" s="101"/>
      <c r="D16117" s="100"/>
      <c r="E16117" s="100"/>
      <c r="F16117" s="100"/>
      <c r="G16117" s="100"/>
      <c r="H16117" s="100"/>
      <c r="I16117" s="102"/>
      <c r="J16117" s="102"/>
      <c r="K16117" s="100"/>
    </row>
    <row r="16118" customFormat="false" ht="21" hidden="false" customHeight="false" outlineLevel="0" collapsed="false">
      <c r="A16118" s="113"/>
      <c r="B16118" s="101"/>
      <c r="C16118" s="101"/>
      <c r="D16118" s="100"/>
      <c r="E16118" s="100"/>
      <c r="F16118" s="100"/>
      <c r="G16118" s="499" t="s">
        <v>1269</v>
      </c>
      <c r="H16118" s="100"/>
      <c r="I16118" s="102"/>
      <c r="J16118" s="102"/>
      <c r="K16118" s="100"/>
    </row>
    <row r="16119" customFormat="false" ht="15" hidden="false" customHeight="false" outlineLevel="0" collapsed="false">
      <c r="A16119" s="97" t="n">
        <v>42307</v>
      </c>
      <c r="B16119" s="98" t="s">
        <v>1195</v>
      </c>
      <c r="C16119" s="98" t="s">
        <v>490</v>
      </c>
      <c r="D16119" s="67" t="n">
        <v>3986</v>
      </c>
      <c r="E16119" s="99" t="n">
        <v>0.291666666666667</v>
      </c>
      <c r="F16119" s="99" t="n">
        <v>0.666666666666667</v>
      </c>
      <c r="H16119" s="42" t="n">
        <v>0.375</v>
      </c>
      <c r="I16119" s="29" t="n">
        <v>225</v>
      </c>
      <c r="J16119" s="29" t="n">
        <v>157.5</v>
      </c>
      <c r="K16119" s="30" t="s">
        <v>2465</v>
      </c>
      <c r="M16119" s="31" t="n">
        <f aca="false">P16119+R16119+T16119+V16119+X16119+Z16119+AB16119+AD16119+AF16119+AH16119+AJ16119+AL16119+AN16119+AP16119+AR16119+AT16119+AV16119+AX16119+AZ16119+BB16119+BD16119+BF16119+BH16119+BJ16119+BL16119+BN16119+BP16119</f>
        <v>0</v>
      </c>
    </row>
    <row r="16120" customFormat="false" ht="15" hidden="false" customHeight="false" outlineLevel="0" collapsed="false">
      <c r="A16120" s="55" t="n">
        <v>42307</v>
      </c>
      <c r="B16120" s="56" t="s">
        <v>1197</v>
      </c>
      <c r="C16120" s="56" t="s">
        <v>490</v>
      </c>
      <c r="D16120" s="30" t="n">
        <v>3987</v>
      </c>
      <c r="E16120" s="44" t="n">
        <v>0.3125</v>
      </c>
      <c r="F16120" s="44" t="n">
        <v>0.666666666666667</v>
      </c>
      <c r="H16120" s="42" t="n">
        <v>0.354166666666667</v>
      </c>
      <c r="I16120" s="29" t="n">
        <v>212.5</v>
      </c>
      <c r="J16120" s="29" t="n">
        <v>148.75</v>
      </c>
      <c r="K16120" s="30" t="s">
        <v>2599</v>
      </c>
      <c r="M16120" s="31" t="n">
        <f aca="false">P16120+R16120+T16120+V16120+X16120+Z16120+AB16120+AD16120+AF16120+AH16120+AJ16120+AL16120+AN16120+AP16120+AR16120+AT16120+AV16120+AX16120+AZ16120+BB16120+BD16120+BF16120+BH16120+BJ16120+BL16120+BN16120+BP16120</f>
        <v>0</v>
      </c>
    </row>
    <row r="16121" customFormat="false" ht="15" hidden="false" customHeight="false" outlineLevel="0" collapsed="false">
      <c r="A16121" s="55" t="n">
        <v>42307</v>
      </c>
      <c r="B16121" s="56" t="s">
        <v>3316</v>
      </c>
      <c r="C16121" s="56" t="s">
        <v>469</v>
      </c>
      <c r="D16121" s="30" t="n">
        <v>3988</v>
      </c>
      <c r="E16121" s="44" t="n">
        <v>0.4375</v>
      </c>
      <c r="F16121" s="44" t="n">
        <v>0.822916666666667</v>
      </c>
      <c r="G16121" s="3" t="s">
        <v>1341</v>
      </c>
      <c r="H16121" s="3" t="s">
        <v>1230</v>
      </c>
      <c r="I16121" s="29" t="n">
        <v>365.9</v>
      </c>
      <c r="J16121" s="29" t="n">
        <v>192.85</v>
      </c>
      <c r="K16121" s="30" t="s">
        <v>3322</v>
      </c>
      <c r="M16121" s="31" t="n">
        <f aca="false">P16121+R16121+T16121+V16121+X16121+Z16121+AB16121+AD16121+AF16121+AH16121+AJ16121+AL16121+AN16121+AP16121+AR16121+AT16121+AV16121+AX16121+AZ16121+BB16121+BD16121+BF16121+BH16121+BJ16121+BL16121+BN16121+BP16121</f>
        <v>0</v>
      </c>
    </row>
    <row r="16122" customFormat="false" ht="15" hidden="false" customHeight="false" outlineLevel="0" collapsed="false">
      <c r="A16122" s="55" t="n">
        <v>42307</v>
      </c>
      <c r="B16122" s="56" t="s">
        <v>1199</v>
      </c>
      <c r="C16122" s="56" t="s">
        <v>469</v>
      </c>
      <c r="D16122" s="30" t="n">
        <v>3989</v>
      </c>
      <c r="E16122" s="30" t="n">
        <v>19700</v>
      </c>
      <c r="F16122" s="30" t="n">
        <v>19836</v>
      </c>
      <c r="G16122" s="3" t="s">
        <v>2056</v>
      </c>
      <c r="H16122" s="3" t="s">
        <v>3060</v>
      </c>
      <c r="I16122" s="29" t="n">
        <v>362.2</v>
      </c>
      <c r="J16122" s="29" t="n">
        <v>209.44</v>
      </c>
      <c r="K16122" s="30" t="s">
        <v>1253</v>
      </c>
      <c r="M16122" s="31" t="n">
        <f aca="false">P16122+R16122+T16122+V16122+X16122+Z16122+AB16122+AD16122+AF16122+AH16122+AJ16122+AL16122+AN16122+AP16122+AR16122+AT16122+AV16122+AX16122+AZ16122+BB16122+BD16122+BF16122+BH16122+BJ16122+BL16122+BN16122+BP16122</f>
        <v>0</v>
      </c>
    </row>
    <row r="16123" customFormat="false" ht="15" hidden="false" customHeight="false" outlineLevel="0" collapsed="false">
      <c r="A16123" s="55"/>
      <c r="B16123" s="56"/>
      <c r="C16123" s="56"/>
      <c r="D16123" s="30"/>
      <c r="E16123" s="30"/>
      <c r="F16123" s="30"/>
    </row>
    <row r="16124" customFormat="false" ht="15" hidden="false" customHeight="false" outlineLevel="0" collapsed="false">
      <c r="A16124" s="55"/>
      <c r="B16124" s="56"/>
      <c r="C16124" s="56"/>
      <c r="D16124" s="30"/>
      <c r="E16124" s="30"/>
      <c r="F16124" s="30"/>
    </row>
    <row r="16125" customFormat="false" ht="15" hidden="false" customHeight="false" outlineLevel="0" collapsed="false">
      <c r="A16125" s="55"/>
      <c r="B16125" s="56"/>
      <c r="C16125" s="56"/>
      <c r="D16125" s="30"/>
      <c r="E16125" s="30"/>
      <c r="F16125" s="30"/>
    </row>
    <row r="16126" customFormat="false" ht="15" hidden="false" customHeight="false" outlineLevel="0" collapsed="false">
      <c r="A16126" s="55"/>
      <c r="B16126" s="56"/>
      <c r="C16126" s="56"/>
      <c r="D16126" s="30"/>
      <c r="E16126" s="30"/>
      <c r="F16126" s="30"/>
      <c r="I16126" s="29" t="n">
        <f aca="false">SUM(I16053:I16125)</f>
        <v>7247.65</v>
      </c>
      <c r="J16126" s="29" t="n">
        <f aca="false">SUM(J16053:J16125)</f>
        <v>4727.86</v>
      </c>
    </row>
    <row r="16127" customFormat="false" ht="15" hidden="false" customHeight="false" outlineLevel="0" collapsed="false">
      <c r="A16127" s="55"/>
      <c r="B16127" s="56"/>
      <c r="C16127" s="56"/>
      <c r="D16127" s="30"/>
      <c r="E16127" s="30"/>
      <c r="F16127" s="30"/>
      <c r="I16127" s="29" t="n">
        <v>-4727.86</v>
      </c>
    </row>
    <row r="16128" customFormat="false" ht="15" hidden="false" customHeight="false" outlineLevel="0" collapsed="false">
      <c r="A16128" s="55"/>
      <c r="B16128" s="56"/>
      <c r="C16128" s="56"/>
      <c r="D16128" s="30"/>
      <c r="E16128" s="30"/>
      <c r="F16128" s="30"/>
    </row>
    <row r="16129" customFormat="false" ht="15" hidden="false" customHeight="false" outlineLevel="0" collapsed="false">
      <c r="A16129" s="55"/>
      <c r="B16129" s="56"/>
      <c r="C16129" s="56"/>
      <c r="D16129" s="30"/>
      <c r="E16129" s="30"/>
      <c r="F16129" s="30"/>
      <c r="I16129" s="29" t="n">
        <f aca="false">SUM(I16126:I16128)</f>
        <v>2519.79</v>
      </c>
    </row>
    <row r="16130" customFormat="false" ht="15" hidden="false" customHeight="false" outlineLevel="0" collapsed="false">
      <c r="A16130" s="55"/>
      <c r="B16130" s="56"/>
      <c r="C16130" s="56"/>
      <c r="D16130" s="30"/>
      <c r="E16130" s="30"/>
      <c r="F16130" s="30"/>
    </row>
    <row r="16131" customFormat="false" ht="15" hidden="false" customHeight="false" outlineLevel="0" collapsed="false">
      <c r="A16131" s="55"/>
      <c r="B16131" s="56"/>
      <c r="C16131" s="56"/>
      <c r="D16131" s="30"/>
      <c r="E16131" s="30"/>
      <c r="F16131" s="30"/>
    </row>
    <row r="16132" customFormat="false" ht="15" hidden="false" customHeight="false" outlineLevel="0" collapsed="false">
      <c r="A16132" s="55"/>
      <c r="B16132" s="56"/>
      <c r="C16132" s="56"/>
      <c r="D16132" s="30"/>
      <c r="E16132" s="30"/>
      <c r="F16132" s="30"/>
    </row>
    <row r="16133" customFormat="false" ht="15" hidden="false" customHeight="false" outlineLevel="0" collapsed="false">
      <c r="A16133" s="113"/>
      <c r="B16133" s="101"/>
      <c r="C16133" s="101"/>
      <c r="D16133" s="100"/>
      <c r="E16133" s="100"/>
      <c r="F16133" s="100"/>
      <c r="G16133" s="100"/>
      <c r="H16133" s="100"/>
      <c r="I16133" s="102"/>
      <c r="J16133" s="102"/>
      <c r="K16133" s="101"/>
    </row>
    <row r="16134" customFormat="false" ht="21" hidden="false" customHeight="false" outlineLevel="0" collapsed="false">
      <c r="A16134" s="113"/>
      <c r="B16134" s="101"/>
      <c r="C16134" s="533" t="s">
        <v>3323</v>
      </c>
      <c r="D16134" s="100"/>
      <c r="E16134" s="100"/>
      <c r="F16134" s="100"/>
      <c r="G16134" s="428" t="s">
        <v>1224</v>
      </c>
      <c r="H16134" s="100"/>
      <c r="I16134" s="102"/>
      <c r="J16134" s="102"/>
      <c r="K16134" s="101"/>
    </row>
    <row r="16135" customFormat="false" ht="15" hidden="false" customHeight="false" outlineLevel="0" collapsed="false">
      <c r="A16135" s="97" t="n">
        <v>42309</v>
      </c>
      <c r="B16135" s="98" t="s">
        <v>1195</v>
      </c>
      <c r="C16135" s="98" t="s">
        <v>490</v>
      </c>
      <c r="D16135" s="67" t="n">
        <v>3989</v>
      </c>
      <c r="E16135" s="99" t="n">
        <v>0.28125</v>
      </c>
      <c r="F16135" s="99" t="n">
        <v>0.489583333333333</v>
      </c>
      <c r="G16135" s="3" t="s">
        <v>1224</v>
      </c>
      <c r="H16135" s="42" t="n">
        <v>0.208333333333333</v>
      </c>
      <c r="I16135" s="29" t="n">
        <v>162.5</v>
      </c>
      <c r="J16135" s="29" t="n">
        <v>113.75</v>
      </c>
      <c r="K16135" s="30" t="s">
        <v>2465</v>
      </c>
    </row>
    <row r="16136" customFormat="false" ht="15" hidden="false" customHeight="false" outlineLevel="0" collapsed="false">
      <c r="A16136" s="97" t="n">
        <v>42309</v>
      </c>
      <c r="B16136" s="98" t="s">
        <v>1195</v>
      </c>
      <c r="C16136" s="98" t="s">
        <v>490</v>
      </c>
      <c r="D16136" s="67" t="n">
        <v>3990</v>
      </c>
      <c r="E16136" s="99" t="n">
        <v>0.604166666666667</v>
      </c>
      <c r="F16136" s="99" t="n">
        <v>0.760416666666667</v>
      </c>
      <c r="G16136" s="3" t="s">
        <v>1224</v>
      </c>
      <c r="H16136" s="42" t="n">
        <v>0.166666666666667</v>
      </c>
      <c r="I16136" s="29" t="n">
        <v>130</v>
      </c>
      <c r="J16136" s="29" t="n">
        <v>91</v>
      </c>
      <c r="K16136" s="30" t="s">
        <v>2465</v>
      </c>
    </row>
    <row r="16137" customFormat="false" ht="15" hidden="false" customHeight="false" outlineLevel="0" collapsed="false">
      <c r="A16137" s="97"/>
      <c r="B16137" s="98"/>
      <c r="C16137" s="98"/>
      <c r="D16137" s="67"/>
      <c r="E16137" s="67"/>
      <c r="F16137" s="67"/>
    </row>
    <row r="16138" customFormat="false" ht="15" hidden="false" customHeight="false" outlineLevel="0" collapsed="false">
      <c r="A16138" s="523"/>
      <c r="B16138" s="524"/>
      <c r="C16138" s="524"/>
      <c r="D16138" s="525"/>
      <c r="E16138" s="525"/>
      <c r="F16138" s="525"/>
      <c r="G16138" s="100"/>
      <c r="H16138" s="100"/>
      <c r="I16138" s="102"/>
      <c r="J16138" s="102"/>
      <c r="K16138" s="100"/>
    </row>
    <row r="16139" customFormat="false" ht="21" hidden="false" customHeight="false" outlineLevel="0" collapsed="false">
      <c r="A16139" s="523"/>
      <c r="B16139" s="524"/>
      <c r="C16139" s="534" t="s">
        <v>3323</v>
      </c>
      <c r="D16139" s="525"/>
      <c r="E16139" s="525"/>
      <c r="F16139" s="525"/>
      <c r="G16139" s="428" t="s">
        <v>1227</v>
      </c>
      <c r="H16139" s="100"/>
      <c r="I16139" s="102"/>
      <c r="J16139" s="102"/>
      <c r="K16139" s="100"/>
    </row>
    <row r="16140" customFormat="false" ht="15" hidden="false" customHeight="false" outlineLevel="0" collapsed="false">
      <c r="A16140" s="97" t="n">
        <v>42310</v>
      </c>
      <c r="B16140" s="98" t="s">
        <v>1195</v>
      </c>
      <c r="C16140" s="98" t="s">
        <v>490</v>
      </c>
      <c r="D16140" s="67" t="n">
        <v>3991</v>
      </c>
      <c r="E16140" s="99" t="n">
        <v>0.28125</v>
      </c>
      <c r="F16140" s="99" t="n">
        <v>0.625</v>
      </c>
      <c r="G16140" s="30" t="s">
        <v>3324</v>
      </c>
      <c r="H16140" s="44" t="n">
        <v>0.354166666666667</v>
      </c>
      <c r="I16140" s="29" t="n">
        <v>276.25</v>
      </c>
      <c r="J16140" s="29" t="n">
        <v>193.37</v>
      </c>
      <c r="K16140" s="30" t="s">
        <v>2465</v>
      </c>
    </row>
    <row r="16141" customFormat="false" ht="15" hidden="false" customHeight="false" outlineLevel="0" collapsed="false">
      <c r="A16141" s="55"/>
      <c r="B16141" s="56"/>
      <c r="C16141" s="56"/>
      <c r="D16141" s="30"/>
      <c r="E16141" s="30"/>
      <c r="F16141" s="30"/>
    </row>
    <row r="16142" customFormat="false" ht="15" hidden="false" customHeight="false" outlineLevel="0" collapsed="false">
      <c r="A16142" s="113"/>
      <c r="B16142" s="101"/>
      <c r="C16142" s="101"/>
      <c r="D16142" s="100"/>
      <c r="E16142" s="100"/>
      <c r="F16142" s="100"/>
      <c r="G16142" s="100"/>
      <c r="H16142" s="100"/>
      <c r="I16142" s="102"/>
      <c r="J16142" s="102"/>
      <c r="K16142" s="100"/>
    </row>
    <row r="16143" customFormat="false" ht="21" hidden="false" customHeight="false" outlineLevel="0" collapsed="false">
      <c r="A16143" s="113"/>
      <c r="B16143" s="101"/>
      <c r="C16143" s="534" t="s">
        <v>3323</v>
      </c>
      <c r="D16143" s="100"/>
      <c r="E16143" s="416"/>
      <c r="F16143" s="100"/>
      <c r="G16143" s="428" t="s">
        <v>1274</v>
      </c>
      <c r="H16143" s="100"/>
      <c r="I16143" s="102"/>
      <c r="J16143" s="102"/>
      <c r="K16143" s="100"/>
      <c r="M16143" s="31" t="n">
        <f aca="false">P16143+R16143+T16143+V16143+X16143+Z16143+AB16143+AD16143+AF16143+AH16143+AJ16143+AL16143+AN16143+AP16143+AR16143+AT16143+AV16143+AX16143+AZ16143+BB16143+BD16143+BF16143+BH16143+BJ16143+BL16143+BN16143+BP16143</f>
        <v>0</v>
      </c>
    </row>
    <row r="16144" customFormat="false" ht="15" hidden="false" customHeight="false" outlineLevel="0" collapsed="false">
      <c r="A16144" s="55" t="n">
        <v>42311</v>
      </c>
      <c r="B16144" s="56" t="s">
        <v>1195</v>
      </c>
      <c r="C16144" s="56" t="s">
        <v>842</v>
      </c>
      <c r="D16144" s="30" t="n">
        <v>3990</v>
      </c>
      <c r="E16144" s="44" t="n">
        <v>0.291666666666667</v>
      </c>
      <c r="F16144" s="44" t="n">
        <v>0.645833333333333</v>
      </c>
      <c r="H16144" s="42" t="n">
        <v>0.354166666666667</v>
      </c>
      <c r="I16144" s="29" t="n">
        <v>219.5</v>
      </c>
      <c r="J16144" s="29" t="n">
        <v>148.75</v>
      </c>
      <c r="K16144" s="30" t="s">
        <v>2465</v>
      </c>
      <c r="M16144" s="31" t="n">
        <f aca="false">P16144+R16144+T16144+V16144+X16144+Z16144+AB16144+AD16144+AF16144+AH16144+AJ16144+AL16144+AN16144+AP16144+AR16144+AT16144+AV16144+AX16144+AZ16144+BB16144+BD16144+BF16144+BH16144+BJ16144+BL16144+BN16144+BP16144</f>
        <v>0</v>
      </c>
    </row>
    <row r="16145" customFormat="false" ht="15" hidden="false" customHeight="false" outlineLevel="0" collapsed="false">
      <c r="A16145" s="55" t="n">
        <v>42311</v>
      </c>
      <c r="B16145" s="56" t="s">
        <v>3316</v>
      </c>
      <c r="C16145" s="56" t="s">
        <v>490</v>
      </c>
      <c r="D16145" s="30" t="n">
        <v>3991</v>
      </c>
      <c r="E16145" s="44" t="n">
        <v>0.333333333333333</v>
      </c>
      <c r="F16145" s="44" t="n">
        <v>0.770833333333334</v>
      </c>
      <c r="H16145" s="42" t="n">
        <v>0.4375</v>
      </c>
      <c r="I16145" s="29" t="n">
        <v>399</v>
      </c>
      <c r="J16145" s="29" t="n">
        <v>280</v>
      </c>
      <c r="K16145" s="30" t="s">
        <v>3321</v>
      </c>
      <c r="M16145" s="31" t="n">
        <f aca="false">P16145+R16145+T16145+V16145+X16145+Z16145+AB16145+AD16145+AF16145+AH16145+AJ16145+AL16145+AN16145+AP16145+AR16145+AT16145+AV16145+AX16145+AZ16145+BB16145+BD16145+BF16145+BH16145+BJ16145+BL16145+BN16145+BP16145</f>
        <v>0</v>
      </c>
    </row>
    <row r="16146" customFormat="false" ht="15" hidden="false" customHeight="false" outlineLevel="0" collapsed="false">
      <c r="A16146" s="55"/>
      <c r="B16146" s="56"/>
      <c r="C16146" s="56"/>
      <c r="D16146" s="30"/>
      <c r="E16146" s="44"/>
      <c r="F16146" s="30"/>
      <c r="G16146" s="30"/>
    </row>
    <row r="16147" customFormat="false" ht="15" hidden="false" customHeight="false" outlineLevel="0" collapsed="false">
      <c r="A16147" s="113"/>
      <c r="B16147" s="101"/>
      <c r="C16147" s="101"/>
      <c r="D16147" s="100"/>
      <c r="E16147" s="416"/>
      <c r="F16147" s="100"/>
      <c r="G16147" s="100"/>
      <c r="H16147" s="100"/>
      <c r="I16147" s="102"/>
      <c r="J16147" s="102"/>
      <c r="K16147" s="100"/>
    </row>
    <row r="16148" customFormat="false" ht="21" hidden="false" customHeight="false" outlineLevel="0" collapsed="false">
      <c r="A16148" s="113"/>
      <c r="B16148" s="101"/>
      <c r="C16148" s="533" t="s">
        <v>3323</v>
      </c>
      <c r="D16148" s="100"/>
      <c r="E16148" s="416"/>
      <c r="F16148" s="100"/>
      <c r="G16148" s="428" t="s">
        <v>1280</v>
      </c>
      <c r="H16148" s="100"/>
      <c r="I16148" s="102"/>
      <c r="J16148" s="102"/>
      <c r="K16148" s="101"/>
    </row>
    <row r="16149" customFormat="false" ht="15" hidden="false" customHeight="false" outlineLevel="0" collapsed="false">
      <c r="A16149" s="97" t="n">
        <v>42312</v>
      </c>
      <c r="B16149" s="98" t="s">
        <v>1195</v>
      </c>
      <c r="C16149" s="98" t="s">
        <v>490</v>
      </c>
      <c r="D16149" s="67" t="n">
        <v>3992</v>
      </c>
      <c r="E16149" s="99" t="n">
        <v>0.25</v>
      </c>
      <c r="F16149" s="99" t="n">
        <v>0.701388888888889</v>
      </c>
      <c r="H16149" s="42" t="n">
        <v>0.458333333333333</v>
      </c>
      <c r="I16149" s="29" t="n">
        <v>275</v>
      </c>
      <c r="J16149" s="29" t="n">
        <v>192.5</v>
      </c>
      <c r="K16149" s="30" t="s">
        <v>2465</v>
      </c>
      <c r="M16149" s="31" t="n">
        <f aca="false">P16149+R16149+T16149+V16149+X16149+Z16149+AB16149+AD16149+AF16149+AH16149+AJ16149+AL16149+AN16149+AP16149+AR16149+AT16149+AV16149+AX16149+AZ16149+BB16149+BD16149+BF16149+BH16149+BJ16149+BL16149+BN16149+BP16149</f>
        <v>0</v>
      </c>
    </row>
    <row r="16150" customFormat="false" ht="15" hidden="false" customHeight="false" outlineLevel="0" collapsed="false">
      <c r="A16150" s="55" t="n">
        <v>42312</v>
      </c>
      <c r="B16150" s="56" t="s">
        <v>1199</v>
      </c>
      <c r="C16150" s="56" t="s">
        <v>573</v>
      </c>
      <c r="D16150" s="30" t="n">
        <v>3993</v>
      </c>
      <c r="E16150" s="44" t="n">
        <v>0.5625</v>
      </c>
      <c r="F16150" s="44" t="n">
        <v>0.600694444444444</v>
      </c>
      <c r="H16150" s="42" t="n">
        <v>0.166666666666667</v>
      </c>
      <c r="I16150" s="29" t="n">
        <v>110</v>
      </c>
      <c r="J16150" s="29" t="n">
        <v>70</v>
      </c>
      <c r="K16150" s="30" t="s">
        <v>1253</v>
      </c>
      <c r="M16150" s="31" t="n">
        <f aca="false">P16150+R16150+T16150+V16150+X16150+Z16150+AB16150+AD16150+AF16150+AH16150+AJ16150+AL16150+AN16150+AP16150+AR16150+AT16150+AV16150+AX16150+AZ16150+BB16150+BD16150+BF16150+BH16150+BJ16150+BL16150+BN16150+BP16150</f>
        <v>0</v>
      </c>
    </row>
    <row r="16151" customFormat="false" ht="15" hidden="false" customHeight="false" outlineLevel="0" collapsed="false">
      <c r="A16151" s="55" t="n">
        <v>42312</v>
      </c>
      <c r="B16151" s="56" t="s">
        <v>1199</v>
      </c>
      <c r="C16151" s="56" t="s">
        <v>609</v>
      </c>
      <c r="D16151" s="30" t="n">
        <v>3994</v>
      </c>
      <c r="E16151" s="44" t="n">
        <v>0.625</v>
      </c>
      <c r="F16151" s="44" t="n">
        <v>0.820833333333333</v>
      </c>
      <c r="G16151" s="3" t="s">
        <v>1397</v>
      </c>
      <c r="H16151" s="3" t="s">
        <v>1221</v>
      </c>
      <c r="I16151" s="29" t="n">
        <v>180.9</v>
      </c>
      <c r="J16151" s="29" t="n">
        <v>121</v>
      </c>
      <c r="K16151" s="30" t="s">
        <v>1253</v>
      </c>
    </row>
    <row r="16152" customFormat="false" ht="15" hidden="false" customHeight="false" outlineLevel="0" collapsed="false">
      <c r="A16152" s="55" t="n">
        <v>42312</v>
      </c>
      <c r="B16152" s="56" t="s">
        <v>1195</v>
      </c>
      <c r="C16152" s="56" t="s">
        <v>490</v>
      </c>
      <c r="D16152" s="30" t="n">
        <v>3994</v>
      </c>
      <c r="E16152" s="44" t="n">
        <v>0.833333333333333</v>
      </c>
      <c r="F16152" s="44" t="n">
        <v>0.958333333333333</v>
      </c>
      <c r="H16152" s="42" t="n">
        <v>0.166666666666667</v>
      </c>
      <c r="I16152" s="29" t="n">
        <v>130</v>
      </c>
      <c r="J16152" s="29" t="n">
        <v>91</v>
      </c>
      <c r="K16152" s="30" t="s">
        <v>2465</v>
      </c>
    </row>
    <row r="16153" customFormat="false" ht="15" hidden="false" customHeight="false" outlineLevel="0" collapsed="false">
      <c r="A16153" s="55"/>
      <c r="B16153" s="56"/>
      <c r="C16153" s="56"/>
      <c r="D16153" s="30"/>
      <c r="E16153" s="44"/>
      <c r="F16153" s="30"/>
      <c r="G16153" s="30"/>
    </row>
    <row r="16154" customFormat="false" ht="15" hidden="false" customHeight="false" outlineLevel="0" collapsed="false">
      <c r="A16154" s="113"/>
      <c r="B16154" s="101"/>
      <c r="C16154" s="101"/>
      <c r="D16154" s="100"/>
      <c r="E16154" s="416"/>
      <c r="F16154" s="100"/>
      <c r="G16154" s="100"/>
      <c r="H16154" s="100"/>
      <c r="I16154" s="102"/>
      <c r="J16154" s="102"/>
      <c r="K16154" s="100"/>
    </row>
    <row r="16155" customFormat="false" ht="21" hidden="false" customHeight="false" outlineLevel="0" collapsed="false">
      <c r="A16155" s="113"/>
      <c r="B16155" s="101"/>
      <c r="C16155" s="533" t="s">
        <v>3323</v>
      </c>
      <c r="D16155" s="100"/>
      <c r="E16155" s="416"/>
      <c r="F16155" s="100"/>
      <c r="G16155" s="428" t="s">
        <v>1260</v>
      </c>
      <c r="H16155" s="100"/>
      <c r="I16155" s="102"/>
      <c r="J16155" s="102"/>
      <c r="K16155" s="100"/>
    </row>
    <row r="16156" customFormat="false" ht="15" hidden="false" customHeight="false" outlineLevel="0" collapsed="false">
      <c r="A16156" s="97" t="n">
        <v>42313</v>
      </c>
      <c r="B16156" s="98" t="s">
        <v>1195</v>
      </c>
      <c r="C16156" s="98" t="s">
        <v>490</v>
      </c>
      <c r="D16156" s="67" t="n">
        <v>3995</v>
      </c>
      <c r="E16156" s="99" t="n">
        <v>0.25</v>
      </c>
      <c r="F16156" s="42" t="n">
        <v>0.71875</v>
      </c>
      <c r="H16156" s="42" t="n">
        <v>0.479166666666667</v>
      </c>
      <c r="I16156" s="29" t="n">
        <v>287.5</v>
      </c>
      <c r="J16156" s="29" t="n">
        <v>201.25</v>
      </c>
      <c r="K16156" s="30" t="s">
        <v>2465</v>
      </c>
      <c r="M16156" s="31" t="n">
        <f aca="false">P16156+R16156+T16156+V16156+X16156+Z16156+AB16156+AD16156+AF16156+AH16156+AJ16156+AL16156+AN16156+AP16156+AR16156+AT16156+AV16156+AX16156+AZ16156+BB16156+BD16156+BF16156+BH16156+BJ16156+BL16156+BN16156+BP16156</f>
        <v>0</v>
      </c>
    </row>
    <row r="16157" customFormat="false" ht="15" hidden="false" customHeight="false" outlineLevel="0" collapsed="false">
      <c r="A16157" s="55" t="n">
        <v>42313</v>
      </c>
      <c r="B16157" s="56" t="s">
        <v>1197</v>
      </c>
      <c r="C16157" s="56" t="s">
        <v>490</v>
      </c>
      <c r="D16157" s="30" t="n">
        <v>3996</v>
      </c>
      <c r="E16157" s="44" t="n">
        <v>0.25</v>
      </c>
      <c r="F16157" s="42" t="n">
        <v>0.677083333333333</v>
      </c>
      <c r="H16157" s="42" t="n">
        <v>0.4375</v>
      </c>
      <c r="I16157" s="29" t="n">
        <v>262.5</v>
      </c>
      <c r="J16157" s="29" t="n">
        <v>183.75</v>
      </c>
      <c r="K16157" s="30" t="s">
        <v>2599</v>
      </c>
      <c r="M16157" s="31" t="n">
        <f aca="false">P16157+R16157+T16157+V16157+X16157+Z16157+AB16157+AD16157+AF16157+AH16157+AJ16157+AL16157+AN16157+AP16157+AR16157+AT16157+AV16157+AX16157+AZ16157+BB16157+BD16157+BF16157+BH16157+BJ16157+BL16157+BN16157+BP16157</f>
        <v>0</v>
      </c>
    </row>
    <row r="16158" customFormat="false" ht="15" hidden="false" customHeight="false" outlineLevel="0" collapsed="false">
      <c r="A16158" s="55" t="n">
        <v>42313</v>
      </c>
      <c r="B16158" s="56" t="s">
        <v>1199</v>
      </c>
      <c r="C16158" s="56" t="s">
        <v>979</v>
      </c>
      <c r="D16158" s="30" t="n">
        <v>3997</v>
      </c>
      <c r="E16158" s="44" t="n">
        <v>0.333333333333333</v>
      </c>
      <c r="F16158" s="42" t="n">
        <v>0.697916666666667</v>
      </c>
      <c r="G16158" s="3" t="s">
        <v>3325</v>
      </c>
      <c r="H16158" s="42" t="n">
        <v>0.375</v>
      </c>
      <c r="I16158" s="29" t="n">
        <v>244.5</v>
      </c>
      <c r="J16158" s="29" t="n">
        <v>157.5</v>
      </c>
      <c r="K16158" s="30" t="s">
        <v>1253</v>
      </c>
      <c r="M16158" s="31" t="n">
        <f aca="false">P16158+R16158+T16158+V16158+X16158+Z16158+AB16158+AD16158+AF16158+AH16158+AJ16158+AL16158+AN16158+AP16158+AR16158+AT16158+AV16158+AX16158+AZ16158+BB16158+BD16158+BF16158+BH16158+BJ16158+BL16158+BN16158+BP16158</f>
        <v>0</v>
      </c>
    </row>
    <row r="16159" customFormat="false" ht="15" hidden="false" customHeight="false" outlineLevel="0" collapsed="false">
      <c r="A16159" s="55" t="n">
        <v>42313</v>
      </c>
      <c r="B16159" s="56" t="s">
        <v>3316</v>
      </c>
      <c r="C16159" s="56" t="s">
        <v>469</v>
      </c>
      <c r="D16159" s="30" t="n">
        <v>3998</v>
      </c>
      <c r="E16159" s="44" t="n">
        <v>0.291666666666667</v>
      </c>
      <c r="F16159" s="42" t="n">
        <v>0.479166666666667</v>
      </c>
      <c r="G16159" s="3" t="s">
        <v>1341</v>
      </c>
      <c r="H16159" s="3" t="s">
        <v>1265</v>
      </c>
      <c r="I16159" s="29" t="n">
        <v>187.9</v>
      </c>
      <c r="J16159" s="29" t="n">
        <v>100</v>
      </c>
      <c r="K16159" s="30" t="s">
        <v>3321</v>
      </c>
      <c r="M16159" s="31" t="n">
        <f aca="false">P16159+R16159+T16159+V16159+X16159+Z16159+AB16159+AD16159+AF16159+AH16159+AJ16159+AL16159+AN16159+AP16159+AR16159+AT16159+AV16159+AX16159+AZ16159+BB16159+BD16159+BF16159+BH16159+BJ16159+BL16159+BN16159+BP16159</f>
        <v>0</v>
      </c>
    </row>
    <row r="16160" customFormat="false" ht="15" hidden="false" customHeight="false" outlineLevel="0" collapsed="false">
      <c r="A16160" s="55" t="n">
        <v>42313</v>
      </c>
      <c r="B16160" s="47" t="s">
        <v>1193</v>
      </c>
      <c r="C16160" s="47" t="s">
        <v>3219</v>
      </c>
      <c r="D16160" s="30" t="n">
        <v>3999</v>
      </c>
      <c r="E16160" s="44" t="n">
        <v>0.458333333333333</v>
      </c>
      <c r="F16160" s="42" t="n">
        <v>0.625</v>
      </c>
      <c r="G16160" s="3" t="s">
        <v>1397</v>
      </c>
      <c r="H16160" s="3" t="s">
        <v>1191</v>
      </c>
      <c r="I16160" s="29" t="n">
        <v>140.5</v>
      </c>
      <c r="J16160" s="29" t="n">
        <v>92.75</v>
      </c>
      <c r="K16160" s="30" t="s">
        <v>1216</v>
      </c>
      <c r="M16160" s="31" t="n">
        <f aca="false">P16160+R16160+T16160+V16160+X16160+Z16160+AB16160+AD16160+AF16160+AH16160+AJ16160+AL16160+AN16160+AP16160+AR16160+AT16160+AV16160+AX16160+AZ16160+BB16160+BD16160+BF16160+BH16160+BJ16160+BL16160+BN16160+BP16160</f>
        <v>0</v>
      </c>
    </row>
    <row r="16161" customFormat="false" ht="15" hidden="false" customHeight="false" outlineLevel="0" collapsed="false">
      <c r="A16161" s="55" t="n">
        <v>42313</v>
      </c>
      <c r="B16161" s="47" t="s">
        <v>3316</v>
      </c>
      <c r="C16161" s="47" t="s">
        <v>3288</v>
      </c>
      <c r="D16161" s="30" t="n">
        <v>4000</v>
      </c>
      <c r="E16161" s="44" t="n">
        <v>0.5625</v>
      </c>
      <c r="F16161" s="42" t="n">
        <v>0.721527777777778</v>
      </c>
      <c r="G16161" s="3" t="s">
        <v>2041</v>
      </c>
      <c r="H16161" s="42" t="n">
        <v>0.166666666666667</v>
      </c>
      <c r="I16161" s="29" t="n">
        <v>110</v>
      </c>
      <c r="J16161" s="29" t="n">
        <v>70</v>
      </c>
      <c r="K16161" s="30" t="s">
        <v>3321</v>
      </c>
      <c r="M16161" s="31" t="n">
        <f aca="false">P16161+R16161+T16161+V16161+X16161+Z16161+AB16161+AD16161+AF16161+AH16161+AJ16161+AL16161+AN16161+AP16161+AR16161+AT16161+AV16161+AX16161+AZ16161+BB16161+BD16161+BF16161+BH16161+BJ16161+BL16161+BN16161+BP16161</f>
        <v>0</v>
      </c>
    </row>
    <row r="16162" customFormat="false" ht="15" hidden="false" customHeight="false" outlineLevel="0" collapsed="false">
      <c r="A16162" s="55"/>
      <c r="B16162" s="47"/>
      <c r="C16162" s="47"/>
      <c r="D16162" s="30"/>
      <c r="E16162" s="44"/>
      <c r="F16162" s="30"/>
    </row>
    <row r="16163" customFormat="false" ht="15" hidden="false" customHeight="false" outlineLevel="0" collapsed="false">
      <c r="A16163" s="113"/>
      <c r="B16163" s="468"/>
      <c r="C16163" s="468"/>
      <c r="D16163" s="100"/>
      <c r="E16163" s="416"/>
      <c r="F16163" s="100"/>
      <c r="G16163" s="100"/>
      <c r="H16163" s="100"/>
      <c r="I16163" s="102"/>
      <c r="J16163" s="102"/>
      <c r="K16163" s="100"/>
    </row>
    <row r="16164" customFormat="false" ht="21" hidden="false" customHeight="false" outlineLevel="0" collapsed="false">
      <c r="A16164" s="113"/>
      <c r="B16164" s="468"/>
      <c r="C16164" s="533" t="s">
        <v>3323</v>
      </c>
      <c r="D16164" s="100"/>
      <c r="E16164" s="416"/>
      <c r="F16164" s="100"/>
      <c r="G16164" s="428" t="s">
        <v>1269</v>
      </c>
      <c r="H16164" s="100"/>
      <c r="I16164" s="102"/>
      <c r="J16164" s="102"/>
      <c r="K16164" s="100"/>
    </row>
    <row r="16165" customFormat="false" ht="15" hidden="false" customHeight="false" outlineLevel="0" collapsed="false">
      <c r="A16165" s="97" t="n">
        <v>42314</v>
      </c>
      <c r="B16165" s="98" t="s">
        <v>1195</v>
      </c>
      <c r="C16165" s="98" t="s">
        <v>490</v>
      </c>
      <c r="D16165" s="67" t="n">
        <v>4001</v>
      </c>
      <c r="E16165" s="99" t="n">
        <v>0.270833333333333</v>
      </c>
      <c r="F16165" s="42" t="n">
        <v>0.635416666666667</v>
      </c>
      <c r="H16165" s="42" t="n">
        <v>0.375</v>
      </c>
      <c r="I16165" s="29" t="n">
        <v>225</v>
      </c>
      <c r="J16165" s="29" t="n">
        <v>157.5</v>
      </c>
      <c r="K16165" s="30" t="s">
        <v>2465</v>
      </c>
      <c r="M16165" s="31" t="n">
        <f aca="false">P16165+R16165+T16165+V16165+X16165+Z16165+AB16165+AD16165+AF16165+AH16165+AJ16165+AL16165+AN16165+AP16165+AR16165+AT16165+AV16165+AX16165+AZ16165+BB16165+BD16165+BF16165+BH16165+BJ16165+BL16165+BN16165+BP16165</f>
        <v>0</v>
      </c>
    </row>
    <row r="16166" customFormat="false" ht="15" hidden="false" customHeight="false" outlineLevel="0" collapsed="false">
      <c r="A16166" s="55"/>
      <c r="B16166" s="56"/>
      <c r="C16166" s="56"/>
      <c r="D16166" s="30"/>
      <c r="E16166" s="44"/>
    </row>
    <row r="16167" customFormat="false" ht="15" hidden="false" customHeight="false" outlineLevel="0" collapsed="false">
      <c r="A16167" s="113"/>
      <c r="B16167" s="101"/>
      <c r="C16167" s="101"/>
      <c r="D16167" s="100"/>
      <c r="E16167" s="416"/>
      <c r="F16167" s="100"/>
      <c r="G16167" s="100"/>
      <c r="H16167" s="100"/>
      <c r="I16167" s="102"/>
      <c r="J16167" s="102"/>
      <c r="K16167" s="100"/>
    </row>
    <row r="16168" customFormat="false" ht="21" hidden="false" customHeight="false" outlineLevel="0" collapsed="false">
      <c r="A16168" s="113"/>
      <c r="B16168" s="101"/>
      <c r="C16168" s="535" t="s">
        <v>3323</v>
      </c>
      <c r="D16168" s="100"/>
      <c r="E16168" s="416"/>
      <c r="F16168" s="100"/>
      <c r="G16168" s="428" t="s">
        <v>1224</v>
      </c>
      <c r="H16168" s="100"/>
      <c r="I16168" s="102"/>
      <c r="J16168" s="102"/>
      <c r="K16168" s="100"/>
    </row>
    <row r="16169" customFormat="false" ht="15" hidden="false" customHeight="false" outlineLevel="0" collapsed="false">
      <c r="A16169" s="97" t="n">
        <v>42316</v>
      </c>
      <c r="B16169" s="98" t="s">
        <v>1195</v>
      </c>
      <c r="C16169" s="98" t="s">
        <v>490</v>
      </c>
      <c r="D16169" s="67" t="n">
        <v>4002</v>
      </c>
      <c r="E16169" s="99" t="n">
        <v>0.28125</v>
      </c>
      <c r="F16169" s="42" t="n">
        <v>0.510416666666667</v>
      </c>
      <c r="G16169" s="3" t="s">
        <v>1224</v>
      </c>
      <c r="H16169" s="42" t="n">
        <v>0.25</v>
      </c>
      <c r="I16169" s="29" t="n">
        <v>195</v>
      </c>
      <c r="J16169" s="29" t="n">
        <v>136.5</v>
      </c>
      <c r="K16169" s="30" t="s">
        <v>2465</v>
      </c>
      <c r="M16169" s="31" t="n">
        <f aca="false">P16169+R16169+T16169+V16169+X16169+Z16169+AB16169+AD16169+AF16169+AH16169+AJ16169+AL16169+AN16169+AP16169+AR16169+AT16169+AV16169+AX16169+AZ16169+BB16169+BD16169+BF16169+BH16169+BJ16169+BL16169+BN16169+BP16169</f>
        <v>0</v>
      </c>
    </row>
    <row r="16170" customFormat="false" ht="15" hidden="false" customHeight="false" outlineLevel="0" collapsed="false">
      <c r="A16170" s="41"/>
    </row>
    <row r="16171" customFormat="false" ht="15" hidden="false" customHeight="false" outlineLevel="0" collapsed="false">
      <c r="A16171" s="113"/>
      <c r="B16171" s="101"/>
      <c r="C16171" s="101"/>
      <c r="D16171" s="100"/>
      <c r="E16171" s="100"/>
      <c r="F16171" s="100"/>
      <c r="G16171" s="100"/>
      <c r="H16171" s="100"/>
      <c r="I16171" s="102"/>
      <c r="J16171" s="102"/>
      <c r="K16171" s="100"/>
    </row>
    <row r="16172" customFormat="false" ht="21" hidden="false" customHeight="false" outlineLevel="0" collapsed="false">
      <c r="A16172" s="113"/>
      <c r="B16172" s="101"/>
      <c r="C16172" s="535" t="s">
        <v>3323</v>
      </c>
      <c r="D16172" s="100"/>
      <c r="E16172" s="100"/>
      <c r="F16172" s="100"/>
      <c r="G16172" s="428" t="s">
        <v>1227</v>
      </c>
      <c r="H16172" s="100"/>
      <c r="I16172" s="102"/>
      <c r="J16172" s="102"/>
      <c r="K16172" s="100"/>
    </row>
    <row r="16173" customFormat="false" ht="15" hidden="false" customHeight="false" outlineLevel="0" collapsed="false">
      <c r="A16173" s="55" t="n">
        <v>42317</v>
      </c>
      <c r="B16173" s="56" t="s">
        <v>1199</v>
      </c>
      <c r="C16173" s="56" t="s">
        <v>469</v>
      </c>
      <c r="D16173" s="30" t="n">
        <v>4003</v>
      </c>
      <c r="E16173" s="44" t="n">
        <v>0.4375</v>
      </c>
      <c r="F16173" s="42" t="n">
        <v>0.583333333333333</v>
      </c>
      <c r="H16173" s="42" t="n">
        <v>0.166666666666667</v>
      </c>
      <c r="I16173" s="29" t="n">
        <v>107</v>
      </c>
      <c r="J16173" s="29" t="n">
        <v>70</v>
      </c>
      <c r="K16173" s="30" t="s">
        <v>1253</v>
      </c>
      <c r="M16173" s="31" t="n">
        <f aca="false">P16173+R16173+T16173+V16173+X16173+Z16173+AB16173+AD16173+AF16173+AH16173+AJ16173+AL16173+AN16173+AP16173+AR16173+AT16173+AV16173+AX16173+AZ16173+BB16173+BD16173+BF16173+BH16173+BJ16173+BL16173+BN16173+BP16173</f>
        <v>0</v>
      </c>
    </row>
    <row r="16174" customFormat="false" ht="15" hidden="false" customHeight="false" outlineLevel="0" collapsed="false">
      <c r="A16174" s="55" t="n">
        <v>42317</v>
      </c>
      <c r="B16174" s="56" t="s">
        <v>3316</v>
      </c>
      <c r="C16174" s="56" t="s">
        <v>490</v>
      </c>
      <c r="D16174" s="30" t="n">
        <v>4004</v>
      </c>
      <c r="E16174" s="44" t="n">
        <v>0.333333333333333</v>
      </c>
      <c r="F16174" s="42" t="n">
        <v>0.694444444444445</v>
      </c>
      <c r="G16174" s="3" t="s">
        <v>3140</v>
      </c>
      <c r="H16174" s="42" t="n">
        <v>0.375</v>
      </c>
      <c r="I16174" s="29" t="n">
        <v>342</v>
      </c>
      <c r="J16174" s="29" t="n">
        <v>240</v>
      </c>
      <c r="K16174" s="30" t="s">
        <v>3321</v>
      </c>
      <c r="M16174" s="31" t="n">
        <f aca="false">P16174+R16174+T16174+V16174+X16174+Z16174+AB16174+AD16174+AF16174+AH16174+AJ16174+AL16174+AN16174+AP16174+AR16174+AT16174+AV16174+AX16174+AZ16174+BB16174+BD16174+BF16174+BH16174+BJ16174+BL16174+BN16174+BP16174</f>
        <v>0</v>
      </c>
    </row>
    <row r="16175" customFormat="false" ht="15" hidden="false" customHeight="false" outlineLevel="0" collapsed="false">
      <c r="A16175" s="55"/>
      <c r="B16175" s="56"/>
      <c r="C16175" s="56"/>
      <c r="D16175" s="30"/>
      <c r="E16175" s="44"/>
    </row>
    <row r="16176" customFormat="false" ht="15" hidden="false" customHeight="false" outlineLevel="0" collapsed="false">
      <c r="A16176" s="113"/>
      <c r="B16176" s="101"/>
      <c r="C16176" s="101"/>
      <c r="D16176" s="100"/>
      <c r="E16176" s="416"/>
      <c r="F16176" s="100"/>
      <c r="G16176" s="100"/>
      <c r="H16176" s="100"/>
      <c r="I16176" s="102"/>
      <c r="J16176" s="102"/>
      <c r="K16176" s="100"/>
    </row>
    <row r="16177" customFormat="false" ht="21" hidden="false" customHeight="false" outlineLevel="0" collapsed="false">
      <c r="A16177" s="113"/>
      <c r="B16177" s="101"/>
      <c r="C16177" s="535" t="s">
        <v>3323</v>
      </c>
      <c r="D16177" s="100"/>
      <c r="E16177" s="416"/>
      <c r="F16177" s="100"/>
      <c r="G16177" s="428" t="s">
        <v>1245</v>
      </c>
      <c r="H16177" s="100"/>
      <c r="I16177" s="102"/>
      <c r="J16177" s="102"/>
      <c r="K16177" s="100"/>
    </row>
    <row r="16178" customFormat="false" ht="15" hidden="false" customHeight="false" outlineLevel="0" collapsed="false">
      <c r="A16178" s="55" t="n">
        <v>42318</v>
      </c>
      <c r="B16178" s="56" t="s">
        <v>1539</v>
      </c>
      <c r="C16178" s="56" t="s">
        <v>2625</v>
      </c>
      <c r="D16178" s="30" t="n">
        <v>4005</v>
      </c>
      <c r="E16178" s="44" t="n">
        <v>0.291666666666667</v>
      </c>
      <c r="F16178" s="42" t="n">
        <v>0.645833333333333</v>
      </c>
      <c r="H16178" s="42" t="n">
        <v>0.354166666666667</v>
      </c>
      <c r="I16178" s="29" t="n">
        <v>219.5</v>
      </c>
      <c r="J16178" s="29" t="n">
        <v>148.75</v>
      </c>
      <c r="K16178" s="30" t="s">
        <v>2626</v>
      </c>
      <c r="M16178" s="31" t="n">
        <f aca="false">P16178+R16178+T16178+V16178+X16178+Z16178+AB16178+AD16178+AF16178+AH16178+AJ16178+AL16178+AN16178+AP16178+AR16178+AT16178+AV16178+AX16178+AZ16178+BB16178+BD16178+BF16178+BH16178+BJ16178+BL16178+BN16178+BP16178</f>
        <v>0</v>
      </c>
    </row>
    <row r="16179" customFormat="false" ht="15" hidden="false" customHeight="false" outlineLevel="0" collapsed="false">
      <c r="A16179" s="55" t="n">
        <v>42318</v>
      </c>
      <c r="B16179" s="56" t="s">
        <v>2636</v>
      </c>
      <c r="C16179" s="56" t="s">
        <v>3326</v>
      </c>
      <c r="D16179" s="30" t="n">
        <v>4006</v>
      </c>
      <c r="E16179" s="44" t="n">
        <v>0.53125</v>
      </c>
      <c r="F16179" s="42" t="n">
        <v>0.625</v>
      </c>
      <c r="H16179" s="42" t="n">
        <v>0.166666666666667</v>
      </c>
      <c r="I16179" s="29" t="n">
        <v>107</v>
      </c>
      <c r="J16179" s="29" t="n">
        <v>70</v>
      </c>
      <c r="K16179" s="30" t="s">
        <v>2381</v>
      </c>
      <c r="M16179" s="31" t="n">
        <f aca="false">P16179+R16179+T16179+V16179+X16179+Z16179+AB16179+AD16179+AF16179+AH16179+AJ16179+AL16179+AN16179+AP16179+AR16179+AT16179+AV16179+AX16179+AZ16179+BB16179+BD16179+BF16179+BH16179+BJ16179+BL16179+BN16179+BP16179</f>
        <v>0</v>
      </c>
    </row>
    <row r="16180" customFormat="false" ht="15" hidden="false" customHeight="false" outlineLevel="0" collapsed="false">
      <c r="A16180" s="55"/>
      <c r="B16180" s="56"/>
      <c r="C16180" s="56"/>
      <c r="D16180" s="30"/>
      <c r="E16180" s="44"/>
      <c r="F16180" s="30"/>
    </row>
    <row r="16181" customFormat="false" ht="15" hidden="false" customHeight="false" outlineLevel="0" collapsed="false">
      <c r="A16181" s="113"/>
      <c r="B16181" s="101"/>
      <c r="C16181" s="101"/>
      <c r="D16181" s="100"/>
      <c r="E16181" s="416"/>
      <c r="F16181" s="100"/>
      <c r="G16181" s="100"/>
      <c r="H16181" s="100"/>
      <c r="I16181" s="102"/>
      <c r="J16181" s="102"/>
      <c r="K16181" s="100"/>
    </row>
    <row r="16182" customFormat="false" ht="21" hidden="false" customHeight="false" outlineLevel="0" collapsed="false">
      <c r="A16182" s="113"/>
      <c r="B16182" s="101"/>
      <c r="C16182" s="535" t="s">
        <v>3323</v>
      </c>
      <c r="D16182" s="100"/>
      <c r="E16182" s="416"/>
      <c r="F16182" s="100"/>
      <c r="G16182" s="428" t="s">
        <v>1280</v>
      </c>
      <c r="H16182" s="100"/>
      <c r="I16182" s="102"/>
      <c r="J16182" s="102"/>
      <c r="K16182" s="100"/>
    </row>
    <row r="16183" customFormat="false" ht="15" hidden="false" customHeight="false" outlineLevel="0" collapsed="false">
      <c r="A16183" s="55" t="n">
        <v>42319</v>
      </c>
      <c r="B16183" s="56" t="s">
        <v>1199</v>
      </c>
      <c r="C16183" s="56" t="s">
        <v>573</v>
      </c>
      <c r="D16183" s="30" t="n">
        <v>4007</v>
      </c>
      <c r="E16183" s="44" t="n">
        <v>0.333333333333333</v>
      </c>
      <c r="F16183" s="42" t="n">
        <v>0.402777777777778</v>
      </c>
      <c r="H16183" s="42" t="n">
        <v>0.166666666666667</v>
      </c>
      <c r="I16183" s="29" t="n">
        <v>110</v>
      </c>
      <c r="J16183" s="29" t="n">
        <v>70</v>
      </c>
      <c r="K16183" s="30" t="s">
        <v>1253</v>
      </c>
      <c r="M16183" s="31" t="n">
        <f aca="false">P16183+R16183+T16183+V16183+X16183+Z16183+AB16183+AD16183+AF16183+AH16183+AJ16183+AL16183+AN16183+AP16183+AR16183+AT16183+AV16183+AX16183+AZ16183+BB16183+BD16183+BF16183+BH16183+BJ16183+BL16183+BN16183+BP16183</f>
        <v>0</v>
      </c>
    </row>
    <row r="16184" customFormat="false" ht="15" hidden="false" customHeight="false" outlineLevel="0" collapsed="false">
      <c r="A16184" s="55"/>
      <c r="B16184" s="56"/>
      <c r="C16184" s="56"/>
      <c r="D16184" s="30"/>
      <c r="E16184" s="44"/>
    </row>
    <row r="16185" customFormat="false" ht="15" hidden="false" customHeight="false" outlineLevel="0" collapsed="false">
      <c r="A16185" s="113"/>
      <c r="B16185" s="101"/>
      <c r="C16185" s="101"/>
      <c r="D16185" s="100"/>
      <c r="E16185" s="416"/>
      <c r="F16185" s="100"/>
      <c r="G16185" s="100"/>
      <c r="H16185" s="100"/>
      <c r="I16185" s="102"/>
      <c r="J16185" s="102"/>
      <c r="K16185" s="100"/>
    </row>
    <row r="16186" customFormat="false" ht="21" hidden="false" customHeight="false" outlineLevel="0" collapsed="false">
      <c r="A16186" s="113"/>
      <c r="B16186" s="101"/>
      <c r="C16186" s="533" t="s">
        <v>3327</v>
      </c>
      <c r="D16186" s="100"/>
      <c r="E16186" s="416"/>
      <c r="F16186" s="100"/>
      <c r="G16186" s="428" t="s">
        <v>1439</v>
      </c>
      <c r="H16186" s="100"/>
      <c r="I16186" s="102"/>
      <c r="J16186" s="102"/>
      <c r="K16186" s="100"/>
    </row>
    <row r="16187" customFormat="false" ht="15" hidden="false" customHeight="false" outlineLevel="0" collapsed="false">
      <c r="A16187" s="55" t="n">
        <v>42320</v>
      </c>
      <c r="B16187" s="56" t="s">
        <v>2636</v>
      </c>
      <c r="C16187" s="56" t="s">
        <v>2628</v>
      </c>
      <c r="D16187" s="30" t="n">
        <v>4008</v>
      </c>
      <c r="E16187" s="44" t="n">
        <v>0.333333333333333</v>
      </c>
      <c r="F16187" s="42" t="n">
        <v>0.75</v>
      </c>
      <c r="G16187" s="3" t="s">
        <v>3328</v>
      </c>
      <c r="H16187" s="3" t="s">
        <v>1283</v>
      </c>
      <c r="I16187" s="29" t="n">
        <v>294.5</v>
      </c>
      <c r="J16187" s="29" t="n">
        <v>192.5</v>
      </c>
      <c r="K16187" s="30" t="s">
        <v>2381</v>
      </c>
      <c r="M16187" s="31" t="n">
        <f aca="false">P16187+R16187+T16187+V16187+X16187+Z16187+AB16187+AD16187+AF16187+AH16187+AJ16187+AL16187+AN16187+AP16187+AR16187+AT16187+AV16187+AX16187+AZ16187+BB16187+BD16187+BF16187+BH16187+BJ16187+BL16187+BN16187+BP16187</f>
        <v>0</v>
      </c>
    </row>
    <row r="16188" customFormat="false" ht="15" hidden="false" customHeight="false" outlineLevel="0" collapsed="false">
      <c r="A16188" s="57" t="n">
        <v>42320</v>
      </c>
      <c r="B16188" s="59" t="s">
        <v>1539</v>
      </c>
      <c r="C16188" s="59" t="s">
        <v>1226</v>
      </c>
      <c r="D16188" s="60" t="n">
        <v>4009</v>
      </c>
      <c r="E16188" s="66" t="n">
        <v>0.291666666666667</v>
      </c>
      <c r="F16188" s="42" t="n">
        <v>0.729166666666667</v>
      </c>
      <c r="H16188" s="42" t="n">
        <v>0.4375</v>
      </c>
      <c r="I16188" s="29" t="n">
        <v>262.5</v>
      </c>
      <c r="J16188" s="29" t="n">
        <v>183.75</v>
      </c>
      <c r="K16188" s="30" t="s">
        <v>2626</v>
      </c>
      <c r="M16188" s="31" t="n">
        <f aca="false">P16188+R16188+T16188+V16188+X16188+Z16188+AB16188+AD16188+AF16188+AH16188+AJ16188+AL16188+AN16188+AP16188+AR16188+AT16188+AV16188+AX16188+AZ16188+BB16188+BD16188+BF16188+BH16188+BJ16188+BL16188+BN16188+BP16188</f>
        <v>0</v>
      </c>
    </row>
    <row r="16189" customFormat="false" ht="15" hidden="false" customHeight="false" outlineLevel="0" collapsed="false">
      <c r="A16189" s="55" t="n">
        <v>42320</v>
      </c>
      <c r="B16189" s="56" t="s">
        <v>2627</v>
      </c>
      <c r="C16189" s="56" t="s">
        <v>2637</v>
      </c>
      <c r="D16189" s="30" t="n">
        <v>4010</v>
      </c>
      <c r="E16189" s="44" t="n">
        <v>0.541666666666667</v>
      </c>
      <c r="F16189" s="42" t="n">
        <v>0.625</v>
      </c>
      <c r="H16189" s="42" t="n">
        <v>0.166666666666667</v>
      </c>
      <c r="I16189" s="29" t="n">
        <v>110</v>
      </c>
      <c r="J16189" s="29" t="n">
        <v>70</v>
      </c>
      <c r="K16189" s="30" t="s">
        <v>2619</v>
      </c>
      <c r="M16189" s="31" t="n">
        <f aca="false">P16189+R16189+T16189+V16189+X16189+Z16189+AB16189+AD16189+AF16189+AH16189+AJ16189+AL16189+AN16189+AP16189+AR16189+AT16189+AV16189+AX16189+AZ16189+BB16189+BD16189+BF16189+BH16189+BJ16189+BL16189+BN16189+BP16189</f>
        <v>0</v>
      </c>
    </row>
    <row r="16190" customFormat="false" ht="15" hidden="false" customHeight="false" outlineLevel="0" collapsed="false">
      <c r="A16190" s="55"/>
      <c r="B16190" s="56"/>
      <c r="C16190" s="56"/>
      <c r="D16190" s="30"/>
      <c r="E16190" s="44"/>
    </row>
    <row r="16191" customFormat="false" ht="15" hidden="false" customHeight="false" outlineLevel="0" collapsed="false">
      <c r="A16191" s="113"/>
      <c r="B16191" s="101"/>
      <c r="C16191" s="101"/>
      <c r="D16191" s="100"/>
      <c r="E16191" s="416"/>
      <c r="F16191" s="100"/>
      <c r="G16191" s="100"/>
      <c r="H16191" s="100"/>
      <c r="I16191" s="102"/>
      <c r="J16191" s="102"/>
      <c r="K16191" s="100"/>
    </row>
    <row r="16192" customFormat="false" ht="21" hidden="false" customHeight="false" outlineLevel="0" collapsed="false">
      <c r="A16192" s="113"/>
      <c r="B16192" s="101"/>
      <c r="C16192" s="533" t="s">
        <v>3323</v>
      </c>
      <c r="D16192" s="100"/>
      <c r="E16192" s="416"/>
      <c r="F16192" s="100"/>
      <c r="G16192" s="428" t="s">
        <v>1269</v>
      </c>
      <c r="H16192" s="100"/>
      <c r="I16192" s="102"/>
      <c r="J16192" s="102"/>
      <c r="K16192" s="100"/>
    </row>
    <row r="16193" customFormat="false" ht="15" hidden="false" customHeight="false" outlineLevel="0" collapsed="false">
      <c r="A16193" s="57" t="n">
        <v>42321</v>
      </c>
      <c r="B16193" s="59" t="s">
        <v>1195</v>
      </c>
      <c r="C16193" s="59" t="s">
        <v>490</v>
      </c>
      <c r="D16193" s="60" t="n">
        <v>4011</v>
      </c>
      <c r="E16193" s="66" t="n">
        <v>0.291666666666667</v>
      </c>
      <c r="F16193" s="42" t="n">
        <v>0.75</v>
      </c>
      <c r="H16193" s="42" t="n">
        <v>0.458333333333333</v>
      </c>
      <c r="I16193" s="29" t="n">
        <v>275</v>
      </c>
      <c r="J16193" s="29" t="n">
        <v>192.5</v>
      </c>
      <c r="K16193" s="30" t="s">
        <v>2465</v>
      </c>
      <c r="M16193" s="31" t="n">
        <f aca="false">P16193+R16193+T16193+V16193+X16193+Z16193+AB16193+AD16193+AF16193+AH16193+AJ16193+AL16193+AN16193+AP16193+AR16193+AT16193+AV16193+AX16193+AZ16193+BB16193+BD16193+BF16193+BH16193+BJ16193+BL16193+BN16193+BP16193</f>
        <v>0</v>
      </c>
    </row>
    <row r="16194" customFormat="false" ht="15" hidden="false" customHeight="false" outlineLevel="0" collapsed="false">
      <c r="A16194" s="41" t="n">
        <v>42321</v>
      </c>
      <c r="B16194" s="0" t="s">
        <v>1199</v>
      </c>
      <c r="C16194" s="0" t="s">
        <v>3329</v>
      </c>
      <c r="D16194" s="3" t="n">
        <v>4012</v>
      </c>
      <c r="E16194" s="42" t="n">
        <v>0.4375</v>
      </c>
      <c r="F16194" s="42" t="n">
        <v>0.583333333333333</v>
      </c>
      <c r="H16194" s="42" t="n">
        <v>0.166666666666667</v>
      </c>
      <c r="I16194" s="29" t="n">
        <v>113</v>
      </c>
      <c r="J16194" s="29" t="n">
        <v>74.2</v>
      </c>
      <c r="K16194" s="30" t="s">
        <v>1253</v>
      </c>
      <c r="M16194" s="31" t="n">
        <f aca="false">P16194+R16194+T16194+V16194+X16194+Z16194+AB16194+AD16194+AF16194+AH16194+AJ16194+AL16194+AN16194+AP16194+AR16194+AT16194+AV16194+AX16194+AZ16194+BB16194+BD16194+BF16194+BH16194+BJ16194+BL16194+BN16194+BP16194</f>
        <v>0</v>
      </c>
    </row>
    <row r="16195" customFormat="false" ht="15" hidden="false" customHeight="false" outlineLevel="0" collapsed="false">
      <c r="A16195" s="41" t="n">
        <v>42321</v>
      </c>
      <c r="B16195" s="0" t="s">
        <v>2627</v>
      </c>
      <c r="C16195" s="0" t="s">
        <v>2977</v>
      </c>
      <c r="D16195" s="3" t="n">
        <v>4013</v>
      </c>
      <c r="E16195" s="42" t="n">
        <v>0.541666666666667</v>
      </c>
      <c r="F16195" s="42" t="n">
        <v>0.625</v>
      </c>
      <c r="H16195" s="42" t="n">
        <v>0.166666666666667</v>
      </c>
      <c r="I16195" s="29" t="n">
        <v>110</v>
      </c>
      <c r="J16195" s="29" t="n">
        <v>70</v>
      </c>
      <c r="K16195" s="30" t="s">
        <v>2619</v>
      </c>
      <c r="M16195" s="31" t="n">
        <f aca="false">P16195+R16195+T16195+V16195+X16195+Z16195+AB16195+AD16195+AF16195+AH16195+AJ16195+AL16195+AN16195+AP16195+AR16195+AT16195+AV16195+AX16195+AZ16195+BB16195+BD16195+BF16195+BH16195+BJ16195+BL16195+BN16195+BP16195</f>
        <v>0</v>
      </c>
    </row>
    <row r="16196" customFormat="false" ht="15" hidden="false" customHeight="false" outlineLevel="0" collapsed="false">
      <c r="A16196" s="41"/>
    </row>
    <row r="16197" customFormat="false" ht="15" hidden="false" customHeight="false" outlineLevel="0" collapsed="false">
      <c r="A16197" s="113"/>
      <c r="B16197" s="101"/>
      <c r="C16197" s="101"/>
      <c r="D16197" s="100"/>
      <c r="E16197" s="100"/>
      <c r="F16197" s="100"/>
      <c r="G16197" s="100"/>
      <c r="H16197" s="100"/>
      <c r="I16197" s="102"/>
      <c r="J16197" s="102"/>
      <c r="K16197" s="100"/>
    </row>
    <row r="16198" customFormat="false" ht="21" hidden="false" customHeight="false" outlineLevel="0" collapsed="false">
      <c r="A16198" s="113"/>
      <c r="B16198" s="101"/>
      <c r="C16198" s="536" t="s">
        <v>3323</v>
      </c>
      <c r="D16198" s="100"/>
      <c r="E16198" s="100"/>
      <c r="F16198" s="100"/>
      <c r="G16198" s="428" t="s">
        <v>1224</v>
      </c>
      <c r="H16198" s="100"/>
      <c r="I16198" s="102"/>
      <c r="J16198" s="102"/>
      <c r="K16198" s="100"/>
    </row>
    <row r="16199" customFormat="false" ht="15" hidden="false" customHeight="false" outlineLevel="0" collapsed="false">
      <c r="A16199" s="57" t="n">
        <v>42323</v>
      </c>
      <c r="B16199" s="59" t="s">
        <v>1195</v>
      </c>
      <c r="C16199" s="59" t="s">
        <v>490</v>
      </c>
      <c r="D16199" s="60" t="n">
        <v>4014</v>
      </c>
      <c r="E16199" s="66" t="n">
        <v>0.28125</v>
      </c>
      <c r="F16199" s="42" t="n">
        <v>0.697916666666667</v>
      </c>
      <c r="H16199" s="42" t="n">
        <v>0.416666666666667</v>
      </c>
      <c r="I16199" s="29" t="n">
        <v>325</v>
      </c>
      <c r="J16199" s="29" t="n">
        <v>227.5</v>
      </c>
      <c r="K16199" s="30" t="s">
        <v>2465</v>
      </c>
      <c r="M16199" s="31" t="n">
        <f aca="false">P16199+R16199+T16199+V16199+X16199+Z16199+AB16199+AD16199+AF16199+AH16199+AJ16199+AL16199+AN16199+AP16199+AR16199+AT16199+AV16199+AX16199+AZ16199+BB16199+BD16199+BF16199+BH16199+BJ16199+BL16199+BN16199+BP16199</f>
        <v>0</v>
      </c>
    </row>
    <row r="16200" customFormat="false" ht="15" hidden="false" customHeight="false" outlineLevel="0" collapsed="false">
      <c r="A16200" s="41"/>
    </row>
    <row r="16201" customFormat="false" ht="15" hidden="false" customHeight="false" outlineLevel="0" collapsed="false">
      <c r="A16201" s="41"/>
    </row>
    <row r="16202" customFormat="false" ht="15" hidden="false" customHeight="false" outlineLevel="0" collapsed="false">
      <c r="A16202" s="41"/>
    </row>
    <row r="16203" customFormat="false" ht="15" hidden="false" customHeight="false" outlineLevel="0" collapsed="false">
      <c r="A16203" s="41"/>
      <c r="I16203" s="29" t="n">
        <f aca="false">SUM(I16135:I16202)</f>
        <v>5911.55</v>
      </c>
      <c r="J16203" s="29" t="n">
        <f aca="false">SUM(J16135:J16202)</f>
        <v>4009.82</v>
      </c>
    </row>
    <row r="16204" customFormat="false" ht="15" hidden="false" customHeight="false" outlineLevel="0" collapsed="false">
      <c r="A16204" s="41"/>
      <c r="I16204" s="29" t="n">
        <v>-4009.82</v>
      </c>
    </row>
    <row r="16205" customFormat="false" ht="15" hidden="false" customHeight="false" outlineLevel="0" collapsed="false">
      <c r="A16205" s="41"/>
    </row>
    <row r="16206" customFormat="false" ht="15" hidden="false" customHeight="false" outlineLevel="0" collapsed="false">
      <c r="A16206" s="41"/>
      <c r="I16206" s="136" t="n">
        <f aca="false">SUM(I16203:I16205)</f>
        <v>1901.73</v>
      </c>
    </row>
    <row r="16207" customFormat="false" ht="15" hidden="false" customHeight="false" outlineLevel="0" collapsed="false">
      <c r="A16207" s="41"/>
    </row>
    <row r="16208" customFormat="false" ht="15" hidden="false" customHeight="false" outlineLevel="0" collapsed="false">
      <c r="A16208" s="41"/>
    </row>
    <row r="16209" customFormat="false" ht="15" hidden="false" customHeight="false" outlineLevel="0" collapsed="false">
      <c r="A16209" s="41"/>
    </row>
    <row r="16210" customFormat="false" ht="15" hidden="false" customHeight="false" outlineLevel="0" collapsed="false">
      <c r="A16210" s="41"/>
    </row>
    <row r="16211" customFormat="false" ht="15" hidden="false" customHeight="false" outlineLevel="0" collapsed="false">
      <c r="A16211" s="41"/>
    </row>
    <row r="16212" customFormat="false" ht="15" hidden="false" customHeight="false" outlineLevel="0" collapsed="false">
      <c r="A16212" s="537"/>
      <c r="B16212" s="538"/>
      <c r="C16212" s="538"/>
      <c r="D16212" s="539"/>
      <c r="E16212" s="539"/>
      <c r="F16212" s="539"/>
      <c r="G16212" s="539"/>
      <c r="H16212" s="539"/>
      <c r="I16212" s="540"/>
      <c r="J16212" s="540"/>
      <c r="K16212" s="539"/>
    </row>
    <row r="16213" customFormat="false" ht="21" hidden="false" customHeight="false" outlineLevel="0" collapsed="false">
      <c r="A16213" s="537"/>
      <c r="B16213" s="538"/>
      <c r="C16213" s="541" t="s">
        <v>3330</v>
      </c>
      <c r="D16213" s="542"/>
      <c r="E16213" s="539"/>
      <c r="F16213" s="539"/>
      <c r="G16213" s="543" t="s">
        <v>1227</v>
      </c>
      <c r="H16213" s="539"/>
      <c r="I16213" s="540"/>
      <c r="J16213" s="540"/>
      <c r="K16213" s="539"/>
    </row>
    <row r="16214" customFormat="false" ht="15" hidden="false" customHeight="false" outlineLevel="0" collapsed="false">
      <c r="A16214" s="55" t="n">
        <v>42324</v>
      </c>
      <c r="B16214" s="56" t="s">
        <v>1197</v>
      </c>
      <c r="C16214" s="56" t="s">
        <v>490</v>
      </c>
      <c r="D16214" s="30" t="n">
        <v>4015</v>
      </c>
      <c r="E16214" s="44" t="n">
        <v>0.291666666666667</v>
      </c>
      <c r="F16214" s="42" t="n">
        <v>0.71875</v>
      </c>
      <c r="H16214" s="42" t="n">
        <v>0.4375</v>
      </c>
      <c r="I16214" s="29" t="n">
        <v>267.5</v>
      </c>
      <c r="J16214" s="29" t="n">
        <v>183.75</v>
      </c>
      <c r="K16214" s="30" t="s">
        <v>2599</v>
      </c>
      <c r="M16214" s="31" t="n">
        <f aca="false">P16214+R16214+T16214+V16214+X16214+Z16214+AB16214+AD16214+AF16214+AH16214+AJ16214+AL16214+AN16214+AP16214+AR16214+AT16214+AV16214+AX16214+AZ16214+BB16214+BD16214+BF16214+BH16214+BJ16214+BL16214+BN16214+BP16214</f>
        <v>0</v>
      </c>
    </row>
    <row r="16215" customFormat="false" ht="15" hidden="false" customHeight="false" outlineLevel="0" collapsed="false">
      <c r="A16215" s="41"/>
      <c r="E16215" s="42"/>
    </row>
    <row r="16216" customFormat="false" ht="15" hidden="false" customHeight="false" outlineLevel="0" collapsed="false">
      <c r="A16216" s="544"/>
      <c r="B16216" s="273"/>
      <c r="C16216" s="273"/>
      <c r="D16216" s="272"/>
      <c r="E16216" s="545"/>
      <c r="F16216" s="272"/>
      <c r="G16216" s="272"/>
      <c r="H16216" s="272"/>
      <c r="I16216" s="274"/>
      <c r="J16216" s="274"/>
      <c r="K16216" s="272"/>
    </row>
    <row r="16217" customFormat="false" ht="21" hidden="false" customHeight="false" outlineLevel="0" collapsed="false">
      <c r="A16217" s="544"/>
      <c r="B16217" s="273"/>
      <c r="C16217" s="543" t="s">
        <v>3330</v>
      </c>
      <c r="D16217" s="272"/>
      <c r="E16217" s="545"/>
      <c r="F16217" s="272"/>
      <c r="G16217" s="546" t="s">
        <v>1274</v>
      </c>
      <c r="H16217" s="272"/>
      <c r="I16217" s="274"/>
      <c r="J16217" s="274"/>
      <c r="K16217" s="272"/>
    </row>
    <row r="16218" customFormat="false" ht="15" hidden="false" customHeight="false" outlineLevel="0" collapsed="false">
      <c r="A16218" s="57" t="n">
        <v>42325</v>
      </c>
      <c r="B16218" s="59" t="s">
        <v>1539</v>
      </c>
      <c r="C16218" s="59" t="s">
        <v>1226</v>
      </c>
      <c r="D16218" s="60" t="n">
        <v>4016</v>
      </c>
      <c r="E16218" s="66" t="n">
        <v>0.25</v>
      </c>
      <c r="F16218" s="42" t="n">
        <v>0.708333333333333</v>
      </c>
      <c r="H16218" s="42" t="n">
        <v>0.458333333333333</v>
      </c>
      <c r="I16218" s="29" t="n">
        <v>275</v>
      </c>
      <c r="J16218" s="29" t="n">
        <v>192.5</v>
      </c>
      <c r="K16218" s="30" t="s">
        <v>2626</v>
      </c>
      <c r="M16218" s="31" t="n">
        <f aca="false">P16218+R16218+T16218+V16218+X16218+Z16218+AB16218+AD16218+AF16218+AH16218+AJ16218+AL16218+AN16218+AP16218+AR16218+AT16218+AV16218+AX16218+AZ16218+BB16218+BD16218+BF16218+BH16218+BJ16218+BL16218+BN16218+BP16218</f>
        <v>0</v>
      </c>
    </row>
    <row r="16219" customFormat="false" ht="15" hidden="false" customHeight="false" outlineLevel="0" collapsed="false">
      <c r="A16219" s="55" t="n">
        <v>42325</v>
      </c>
      <c r="B16219" s="56" t="s">
        <v>1525</v>
      </c>
      <c r="C16219" s="56" t="s">
        <v>1226</v>
      </c>
      <c r="D16219" s="30" t="n">
        <v>4017</v>
      </c>
      <c r="E16219" s="44" t="n">
        <v>0.4375</v>
      </c>
      <c r="F16219" s="42" t="n">
        <v>0.708333333333333</v>
      </c>
      <c r="H16219" s="42" t="n">
        <v>0.270833333333333</v>
      </c>
      <c r="I16219" s="29" t="n">
        <v>162.5</v>
      </c>
      <c r="J16219" s="29" t="n">
        <v>113.75</v>
      </c>
      <c r="K16219" s="30" t="s">
        <v>2618</v>
      </c>
      <c r="M16219" s="31" t="n">
        <f aca="false">P16219+R16219+T16219+V16219+X16219+Z16219+AB16219+AD16219+AF16219+AH16219+AJ16219+AL16219+AN16219+AP16219+AR16219+AT16219+AV16219+AX16219+AZ16219+BB16219+BD16219+BF16219+BH16219+BJ16219+BL16219+BN16219+BP16219</f>
        <v>0</v>
      </c>
    </row>
    <row r="16220" customFormat="false" ht="15" hidden="false" customHeight="false" outlineLevel="0" collapsed="false">
      <c r="A16220" s="55" t="n">
        <v>42325</v>
      </c>
      <c r="B16220" s="56" t="s">
        <v>2627</v>
      </c>
      <c r="C16220" s="56" t="s">
        <v>2625</v>
      </c>
      <c r="D16220" s="30" t="n">
        <v>4018</v>
      </c>
      <c r="E16220" s="44" t="n">
        <v>0.291666666666667</v>
      </c>
      <c r="F16220" s="42" t="n">
        <v>0.645833333333333</v>
      </c>
      <c r="H16220" s="42" t="n">
        <v>0.354166666666667</v>
      </c>
      <c r="I16220" s="29" t="n">
        <v>219.5</v>
      </c>
      <c r="J16220" s="29" t="n">
        <v>148.75</v>
      </c>
      <c r="K16220" s="30" t="s">
        <v>2619</v>
      </c>
      <c r="M16220" s="31" t="n">
        <f aca="false">P16220+R16220+T16220+V16220+X16220+Z16220+AB16220+AD16220+AF16220+AH16220+AJ16220+AL16220+AN16220+AP16220+AR16220+AT16220+AV16220+AX16220+AZ16220+BB16220+BD16220+BF16220+BH16220+BJ16220+BL16220+BN16220+BP16220</f>
        <v>0</v>
      </c>
    </row>
    <row r="16221" customFormat="false" ht="15" hidden="false" customHeight="false" outlineLevel="0" collapsed="false">
      <c r="A16221" s="41"/>
      <c r="E16221" s="42"/>
    </row>
    <row r="16222" customFormat="false" ht="15" hidden="false" customHeight="false" outlineLevel="0" collapsed="false">
      <c r="A16222" s="544"/>
      <c r="B16222" s="273"/>
      <c r="C16222" s="273"/>
      <c r="D16222" s="272"/>
      <c r="E16222" s="545"/>
      <c r="F16222" s="272"/>
      <c r="G16222" s="272"/>
      <c r="H16222" s="272"/>
      <c r="I16222" s="274"/>
      <c r="J16222" s="274"/>
      <c r="K16222" s="272"/>
    </row>
    <row r="16223" customFormat="false" ht="21" hidden="false" customHeight="false" outlineLevel="0" collapsed="false">
      <c r="A16223" s="272"/>
      <c r="B16223" s="273"/>
      <c r="C16223" s="543" t="s">
        <v>3331</v>
      </c>
      <c r="D16223" s="272"/>
      <c r="E16223" s="272"/>
      <c r="F16223" s="272"/>
      <c r="G16223" s="546" t="s">
        <v>1280</v>
      </c>
      <c r="H16223" s="272"/>
      <c r="I16223" s="274"/>
      <c r="J16223" s="274"/>
      <c r="K16223" s="272"/>
      <c r="M16223" s="31" t="n">
        <f aca="false">P16223+R16223+T16223+V16223+X16223+Z16223+AB16223+AD16223+AF16223+AH16223+AJ16223+AL16223+AN16223+AP16223+AR16223+AT16223+AV16223+AX16223+AZ16223+BB16223+BD16223+BF16223+BH16223+BJ16223+BL16223+BN16223+BP16223</f>
        <v>0</v>
      </c>
    </row>
    <row r="16224" customFormat="false" ht="15" hidden="false" customHeight="false" outlineLevel="0" collapsed="false">
      <c r="A16224" s="55" t="n">
        <v>42326</v>
      </c>
      <c r="B16224" s="56" t="s">
        <v>1199</v>
      </c>
      <c r="C16224" s="47" t="s">
        <v>573</v>
      </c>
      <c r="D16224" s="30" t="n">
        <v>4019</v>
      </c>
      <c r="E16224" s="44" t="n">
        <v>0.375</v>
      </c>
      <c r="F16224" s="42" t="n">
        <v>0.4375</v>
      </c>
      <c r="H16224" s="42" t="n">
        <v>0.166666666666667</v>
      </c>
      <c r="I16224" s="29" t="n">
        <v>110</v>
      </c>
      <c r="J16224" s="29" t="n">
        <v>70</v>
      </c>
      <c r="K16224" s="30" t="s">
        <v>1202</v>
      </c>
    </row>
    <row r="16225" customFormat="false" ht="15" hidden="false" customHeight="false" outlineLevel="0" collapsed="false">
      <c r="A16225" s="55" t="n">
        <v>42326</v>
      </c>
      <c r="B16225" s="56" t="s">
        <v>2636</v>
      </c>
      <c r="C16225" s="56" t="s">
        <v>3332</v>
      </c>
      <c r="D16225" s="30" t="n">
        <v>4020</v>
      </c>
      <c r="E16225" s="44" t="n">
        <v>0.541666666666667</v>
      </c>
      <c r="F16225" s="42" t="n">
        <v>0.625</v>
      </c>
      <c r="H16225" s="42" t="n">
        <v>0.166666666666667</v>
      </c>
      <c r="I16225" s="29" t="n">
        <v>110</v>
      </c>
      <c r="J16225" s="29" t="n">
        <v>70</v>
      </c>
      <c r="K16225" s="30" t="s">
        <v>1202</v>
      </c>
      <c r="M16225" s="31" t="n">
        <f aca="false">P16225+R16225+T16225+V16225+X16225+Z16225+AB16225+AD16225+AF16225+AH16225+AJ16225+AL16225+AN16225+AP16225+AR16225+AT16225+AV16225+AX16225+AZ16225+BB16225+BD16225+BF16225+BH16225+BJ16225+BL16225+BN16225+BP16225</f>
        <v>0</v>
      </c>
    </row>
    <row r="16226" customFormat="false" ht="15" hidden="false" customHeight="false" outlineLevel="0" collapsed="false">
      <c r="A16226" s="55"/>
      <c r="B16226" s="56"/>
      <c r="C16226" s="56"/>
      <c r="D16226" s="30"/>
      <c r="E16226" s="30"/>
      <c r="F16226" s="0"/>
    </row>
    <row r="16227" customFormat="false" ht="15" hidden="false" customHeight="false" outlineLevel="0" collapsed="false">
      <c r="A16227" s="544"/>
      <c r="B16227" s="273"/>
      <c r="C16227" s="273"/>
      <c r="D16227" s="272"/>
      <c r="E16227" s="545"/>
      <c r="F16227" s="272"/>
      <c r="G16227" s="272"/>
      <c r="H16227" s="272"/>
      <c r="I16227" s="274"/>
      <c r="J16227" s="274"/>
      <c r="K16227" s="272"/>
    </row>
    <row r="16228" customFormat="false" ht="21" hidden="false" customHeight="false" outlineLevel="0" collapsed="false">
      <c r="A16228" s="544"/>
      <c r="B16228" s="273"/>
      <c r="C16228" s="543" t="s">
        <v>3330</v>
      </c>
      <c r="D16228" s="272"/>
      <c r="E16228" s="545"/>
      <c r="F16228" s="272"/>
      <c r="G16228" s="546" t="s">
        <v>1260</v>
      </c>
      <c r="H16228" s="272"/>
      <c r="I16228" s="274"/>
      <c r="J16228" s="274"/>
      <c r="K16228" s="272"/>
    </row>
    <row r="16229" customFormat="false" ht="15" hidden="false" customHeight="false" outlineLevel="0" collapsed="false">
      <c r="A16229" s="97" t="n">
        <v>42327</v>
      </c>
      <c r="B16229" s="98" t="s">
        <v>1195</v>
      </c>
      <c r="C16229" s="98" t="s">
        <v>490</v>
      </c>
      <c r="D16229" s="67" t="n">
        <v>4020</v>
      </c>
      <c r="E16229" s="99" t="n">
        <v>0.302083333333333</v>
      </c>
      <c r="F16229" s="42" t="n">
        <v>0.729166666666667</v>
      </c>
      <c r="H16229" s="42" t="n">
        <v>0.4375</v>
      </c>
      <c r="I16229" s="29" t="n">
        <v>262.5</v>
      </c>
      <c r="J16229" s="29" t="n">
        <v>183.75</v>
      </c>
      <c r="K16229" s="30" t="s">
        <v>2465</v>
      </c>
      <c r="M16229" s="31" t="n">
        <f aca="false">P16229+R16229+T16229+V16229+X16229+Z16229+AB16229+AD16229+AF16229+AH16229+AJ16229+AL16229+AN16229+AP16229+AR16229+AT16229+AV16229+AX16229+AZ16229+BB16229+BD16229+BF16229+BH16229+BJ16229+BL16229+BN16229+BP16229</f>
        <v>0</v>
      </c>
    </row>
    <row r="16230" customFormat="false" ht="15" hidden="false" customHeight="false" outlineLevel="0" collapsed="false">
      <c r="A16230" s="55" t="n">
        <v>42327</v>
      </c>
      <c r="B16230" s="56" t="s">
        <v>1199</v>
      </c>
      <c r="C16230" s="47" t="s">
        <v>979</v>
      </c>
      <c r="D16230" s="30" t="n">
        <v>4021</v>
      </c>
      <c r="E16230" s="44" t="n">
        <v>0.333333333333333</v>
      </c>
      <c r="F16230" s="42" t="n">
        <v>0.729166666666667</v>
      </c>
      <c r="G16230" s="3" t="s">
        <v>3333</v>
      </c>
      <c r="H16230" s="3" t="s">
        <v>1230</v>
      </c>
      <c r="I16230" s="29" t="n">
        <v>282</v>
      </c>
      <c r="J16230" s="29" t="n">
        <v>183.75</v>
      </c>
      <c r="K16230" s="30" t="s">
        <v>1253</v>
      </c>
      <c r="M16230" s="31" t="n">
        <f aca="false">P16230+R16230+T16230+V16230+X16230+Z16230+AB16230+AD16230+AF16230+AH16230+AJ16230+AL16230+AN16230+AP16230+AR16230+AT16230+AV16230+AX16230+AZ16230+BB16230+BD16230+BF16230+BH16230+BJ16230+BL16230+BN16230+BP16230</f>
        <v>0</v>
      </c>
    </row>
    <row r="16231" customFormat="false" ht="15" hidden="false" customHeight="false" outlineLevel="0" collapsed="false">
      <c r="A16231" s="55" t="n">
        <v>42327</v>
      </c>
      <c r="B16231" s="56" t="s">
        <v>1197</v>
      </c>
      <c r="C16231" s="47" t="s">
        <v>1255</v>
      </c>
      <c r="D16231" s="30" t="n">
        <v>4022</v>
      </c>
      <c r="E16231" s="44" t="n">
        <v>0.541666666666667</v>
      </c>
      <c r="F16231" s="44" t="n">
        <v>0.576388888888889</v>
      </c>
      <c r="H16231" s="42" t="n">
        <v>0.166666666666667</v>
      </c>
      <c r="I16231" s="29" t="s">
        <v>3077</v>
      </c>
      <c r="J16231" s="29" t="n">
        <v>70</v>
      </c>
      <c r="K16231" s="30" t="s">
        <v>2599</v>
      </c>
      <c r="M16231" s="31" t="n">
        <f aca="false">P16231+R16231+T16231+V16231+X16231+Z16231+AB16231+AD16231+AF16231+AH16231+AJ16231+AL16231+AN16231+AP16231+AR16231+AT16231+AV16231+AX16231+AZ16231+BB16231+BD16231+BF16231+BH16231+BJ16231+BL16231+BN16231+BP16231</f>
        <v>0</v>
      </c>
    </row>
    <row r="16232" customFormat="false" ht="15" hidden="false" customHeight="false" outlineLevel="0" collapsed="false">
      <c r="A16232" s="55" t="n">
        <v>42327</v>
      </c>
      <c r="B16232" s="56" t="s">
        <v>1197</v>
      </c>
      <c r="C16232" s="56" t="s">
        <v>2530</v>
      </c>
      <c r="D16232" s="30" t="n">
        <v>4023</v>
      </c>
      <c r="E16232" s="44" t="n">
        <v>0.583333333333333</v>
      </c>
      <c r="F16232" s="44" t="n">
        <v>0.708333333333333</v>
      </c>
      <c r="H16232" s="42" t="n">
        <v>0.166666666666667</v>
      </c>
      <c r="I16232" s="29" t="s">
        <v>2900</v>
      </c>
      <c r="J16232" s="29" t="n">
        <v>70</v>
      </c>
      <c r="K16232" s="30" t="s">
        <v>2599</v>
      </c>
      <c r="M16232" s="31" t="n">
        <f aca="false">P16232+R16232+T16232+V16232+X16232+Z16232+AB16232+AD16232+AF16232+AH16232+AJ16232+AL16232+AN16232+AP16232+AR16232+AT16232+AV16232+AX16232+AZ16232+BB16232+BD16232+BF16232+BH16232+BJ16232+BL16232+BN16232+BP16232</f>
        <v>0</v>
      </c>
    </row>
    <row r="16233" customFormat="false" ht="15" hidden="false" customHeight="false" outlineLevel="0" collapsed="false">
      <c r="A16233" s="55"/>
      <c r="B16233" s="56"/>
      <c r="C16233" s="56"/>
      <c r="D16233" s="30"/>
      <c r="E16233" s="44"/>
    </row>
    <row r="16234" customFormat="false" ht="15" hidden="false" customHeight="false" outlineLevel="0" collapsed="false">
      <c r="A16234" s="537"/>
      <c r="B16234" s="538"/>
      <c r="C16234" s="538"/>
      <c r="D16234" s="539"/>
      <c r="E16234" s="547"/>
      <c r="F16234" s="539"/>
      <c r="G16234" s="539"/>
      <c r="H16234" s="539"/>
      <c r="I16234" s="540"/>
      <c r="J16234" s="540"/>
      <c r="K16234" s="539"/>
    </row>
    <row r="16235" customFormat="false" ht="21" hidden="false" customHeight="false" outlineLevel="0" collapsed="false">
      <c r="A16235" s="537"/>
      <c r="B16235" s="538"/>
      <c r="C16235" s="543" t="s">
        <v>3330</v>
      </c>
      <c r="D16235" s="539"/>
      <c r="E16235" s="547"/>
      <c r="F16235" s="539"/>
      <c r="G16235" s="546" t="s">
        <v>1224</v>
      </c>
      <c r="H16235" s="539"/>
      <c r="I16235" s="540"/>
      <c r="J16235" s="540"/>
      <c r="K16235" s="539"/>
    </row>
    <row r="16236" customFormat="false" ht="15" hidden="false" customHeight="false" outlineLevel="0" collapsed="false">
      <c r="A16236" s="57" t="n">
        <v>42330</v>
      </c>
      <c r="B16236" s="59" t="s">
        <v>1195</v>
      </c>
      <c r="C16236" s="59" t="s">
        <v>490</v>
      </c>
      <c r="D16236" s="60" t="n">
        <v>4024</v>
      </c>
      <c r="E16236" s="42" t="n">
        <v>0.322916666666667</v>
      </c>
      <c r="F16236" s="42" t="n">
        <v>0.635416666666667</v>
      </c>
      <c r="G16236" s="3" t="s">
        <v>1224</v>
      </c>
      <c r="H16236" s="42" t="n">
        <v>0.3125</v>
      </c>
      <c r="I16236" s="29" t="n">
        <v>243.75</v>
      </c>
      <c r="J16236" s="29" t="n">
        <v>170.62</v>
      </c>
      <c r="K16236" s="30" t="s">
        <v>2465</v>
      </c>
      <c r="M16236" s="31" t="n">
        <f aca="false">P16236+R16236+T16236+V16236+X16236+Z16236+AB16236+AD16236+AF16236+AH16236+AJ16236+AL16236+AN16236+AP16236+AR16236+AT16236+AV16236+AX16236+AZ16236+BB16236+BD16236+BF16236+BH16236+BJ16236+BL16236+BN16236+BP16236</f>
        <v>0</v>
      </c>
    </row>
    <row r="16237" customFormat="false" ht="15" hidden="false" customHeight="false" outlineLevel="0" collapsed="false">
      <c r="A16237" s="41"/>
    </row>
    <row r="16238" customFormat="false" ht="15" hidden="false" customHeight="false" outlineLevel="0" collapsed="false">
      <c r="A16238" s="537"/>
      <c r="B16238" s="538"/>
      <c r="C16238" s="538"/>
      <c r="D16238" s="539"/>
      <c r="E16238" s="539"/>
      <c r="F16238" s="539"/>
      <c r="G16238" s="539"/>
      <c r="H16238" s="539"/>
      <c r="I16238" s="540"/>
      <c r="J16238" s="540"/>
      <c r="K16238" s="539"/>
    </row>
    <row r="16239" customFormat="false" ht="21" hidden="false" customHeight="false" outlineLevel="0" collapsed="false">
      <c r="A16239" s="537"/>
      <c r="B16239" s="538"/>
      <c r="C16239" s="543" t="s">
        <v>3330</v>
      </c>
      <c r="D16239" s="539"/>
      <c r="E16239" s="539"/>
      <c r="F16239" s="539"/>
      <c r="G16239" s="546" t="s">
        <v>1227</v>
      </c>
      <c r="H16239" s="539"/>
      <c r="I16239" s="540"/>
      <c r="J16239" s="540"/>
      <c r="K16239" s="539"/>
    </row>
    <row r="16240" customFormat="false" ht="15" hidden="false" customHeight="false" outlineLevel="0" collapsed="false">
      <c r="A16240" s="57" t="n">
        <v>42331</v>
      </c>
      <c r="B16240" s="59" t="s">
        <v>1195</v>
      </c>
      <c r="C16240" s="59" t="s">
        <v>490</v>
      </c>
      <c r="D16240" s="60" t="n">
        <v>4025</v>
      </c>
      <c r="E16240" s="42" t="n">
        <v>0.4375</v>
      </c>
      <c r="F16240" s="42" t="n">
        <v>0.625</v>
      </c>
      <c r="H16240" s="42" t="n">
        <v>0.1875</v>
      </c>
      <c r="I16240" s="29" t="n">
        <v>112.5</v>
      </c>
      <c r="J16240" s="29" t="n">
        <v>78.75</v>
      </c>
      <c r="K16240" s="30" t="s">
        <v>2465</v>
      </c>
      <c r="M16240" s="31" t="n">
        <f aca="false">P16240+R16240+T16240+V16240+X16240+Z16240+AB16240+AD16240+AF16240+AH16240+AJ16240+AL16240+AN16240+AP16240+AR16240+AT16240+AV16240+AX16240+AZ16240+BB16240+BD16240+BF16240+BH16240+BJ16240+BL16240+BN16240+BP16240</f>
        <v>0</v>
      </c>
    </row>
    <row r="16241" customFormat="false" ht="15" hidden="false" customHeight="false" outlineLevel="0" collapsed="false">
      <c r="A16241" s="55" t="n">
        <v>42331</v>
      </c>
      <c r="B16241" s="56" t="s">
        <v>1197</v>
      </c>
      <c r="C16241" s="56" t="s">
        <v>490</v>
      </c>
      <c r="D16241" s="30" t="n">
        <v>4026</v>
      </c>
      <c r="E16241" s="44" t="n">
        <v>0.333333333333333</v>
      </c>
      <c r="F16241" s="42" t="n">
        <v>0.5</v>
      </c>
      <c r="H16241" s="42" t="n">
        <v>0.166666666666667</v>
      </c>
      <c r="I16241" s="29" t="n">
        <v>100</v>
      </c>
      <c r="J16241" s="29" t="n">
        <v>70</v>
      </c>
      <c r="K16241" s="30" t="s">
        <v>3334</v>
      </c>
      <c r="M16241" s="31" t="n">
        <f aca="false">P16241+R16241+T16241+V16241+X16241+Z16241+AB16241+AD16241+AF16241+AH16241+AJ16241+AL16241+AN16241+AP16241+AR16241+AT16241+AV16241+AX16241+AZ16241+BB16241+BD16241+BF16241+BH16241+BJ16241+BL16241+BN16241+BP16241</f>
        <v>0</v>
      </c>
    </row>
    <row r="16242" customFormat="false" ht="15" hidden="false" customHeight="false" outlineLevel="0" collapsed="false">
      <c r="A16242" s="55"/>
      <c r="B16242" s="56"/>
      <c r="C16242" s="56"/>
      <c r="D16242" s="30"/>
      <c r="E16242" s="44"/>
    </row>
    <row r="16243" customFormat="false" ht="15" hidden="false" customHeight="false" outlineLevel="0" collapsed="false">
      <c r="A16243" s="537"/>
      <c r="B16243" s="538"/>
      <c r="C16243" s="538"/>
      <c r="D16243" s="539"/>
      <c r="E16243" s="547"/>
      <c r="F16243" s="539"/>
      <c r="G16243" s="539"/>
      <c r="H16243" s="539"/>
      <c r="I16243" s="540"/>
      <c r="J16243" s="540"/>
      <c r="K16243" s="539"/>
    </row>
    <row r="16244" customFormat="false" ht="21" hidden="false" customHeight="false" outlineLevel="0" collapsed="false">
      <c r="A16244" s="537"/>
      <c r="B16244" s="538"/>
      <c r="C16244" s="543" t="s">
        <v>3330</v>
      </c>
      <c r="D16244" s="539"/>
      <c r="E16244" s="547"/>
      <c r="F16244" s="539"/>
      <c r="G16244" s="546" t="s">
        <v>1274</v>
      </c>
      <c r="H16244" s="539"/>
      <c r="I16244" s="540"/>
      <c r="J16244" s="540"/>
      <c r="K16244" s="539"/>
    </row>
    <row r="16245" customFormat="false" ht="15" hidden="false" customHeight="false" outlineLevel="0" collapsed="false">
      <c r="A16245" s="55" t="n">
        <v>42332</v>
      </c>
      <c r="B16245" s="56" t="s">
        <v>1195</v>
      </c>
      <c r="C16245" s="56" t="s">
        <v>842</v>
      </c>
      <c r="D16245" s="30" t="n">
        <v>4027</v>
      </c>
      <c r="E16245" s="44" t="n">
        <v>0.291666666666667</v>
      </c>
      <c r="F16245" s="42" t="n">
        <v>0.583333333333333</v>
      </c>
      <c r="H16245" s="42" t="n">
        <v>0.291666666666667</v>
      </c>
      <c r="I16245" s="29" t="n">
        <v>182</v>
      </c>
      <c r="J16245" s="29" t="n">
        <v>122.5</v>
      </c>
      <c r="K16245" s="30" t="s">
        <v>2465</v>
      </c>
      <c r="M16245" s="31" t="n">
        <f aca="false">P16245+R16245+T16245+V16245+X16245+Z16245+AB16245+AD16245+AF16245+AH16245+AJ16245+AL16245+AN16245+AP16245+AR16245+AT16245+AV16245+AX16245+AZ16245+BB16245+BD16245+BF16245+BH16245+BJ16245+BL16245+BN16245+BP16245</f>
        <v>0</v>
      </c>
    </row>
    <row r="16246" customFormat="false" ht="15" hidden="false" customHeight="false" outlineLevel="0" collapsed="false">
      <c r="A16246" s="55"/>
      <c r="B16246" s="56"/>
      <c r="C16246" s="56"/>
      <c r="D16246" s="30"/>
      <c r="E16246" s="44"/>
    </row>
    <row r="16247" customFormat="false" ht="15" hidden="false" customHeight="false" outlineLevel="0" collapsed="false">
      <c r="A16247" s="537"/>
      <c r="B16247" s="538"/>
      <c r="C16247" s="538"/>
      <c r="D16247" s="539"/>
      <c r="E16247" s="547"/>
      <c r="F16247" s="539"/>
      <c r="G16247" s="539"/>
      <c r="H16247" s="539"/>
      <c r="I16247" s="540"/>
      <c r="J16247" s="540"/>
      <c r="K16247" s="539"/>
    </row>
    <row r="16248" customFormat="false" ht="21" hidden="false" customHeight="false" outlineLevel="0" collapsed="false">
      <c r="A16248" s="537"/>
      <c r="B16248" s="538"/>
      <c r="C16248" s="543" t="s">
        <v>3330</v>
      </c>
      <c r="D16248" s="539"/>
      <c r="E16248" s="547"/>
      <c r="F16248" s="539"/>
      <c r="G16248" s="546" t="s">
        <v>1280</v>
      </c>
      <c r="H16248" s="539"/>
      <c r="I16248" s="540"/>
      <c r="J16248" s="539"/>
      <c r="K16248" s="538"/>
    </row>
    <row r="16249" customFormat="false" ht="15" hidden="false" customHeight="false" outlineLevel="0" collapsed="false">
      <c r="A16249" s="55" t="n">
        <v>42333</v>
      </c>
      <c r="B16249" s="56" t="s">
        <v>1199</v>
      </c>
      <c r="C16249" s="56" t="s">
        <v>469</v>
      </c>
      <c r="D16249" s="30" t="n">
        <v>4028</v>
      </c>
      <c r="E16249" s="30" t="n">
        <v>20110</v>
      </c>
      <c r="F16249" s="3" t="n">
        <v>20246</v>
      </c>
      <c r="G16249" s="3" t="s">
        <v>2056</v>
      </c>
      <c r="H16249" s="3" t="s">
        <v>3060</v>
      </c>
      <c r="I16249" s="29" t="n">
        <v>322.2</v>
      </c>
      <c r="J16249" s="29" t="n">
        <v>209.44</v>
      </c>
      <c r="K16249" s="30" t="s">
        <v>1253</v>
      </c>
      <c r="M16249" s="31" t="n">
        <f aca="false">P16249+R16249+T16249+V16249+X16249+Z16249+AB16249+AD16249+AF16249+AH16249+AJ16249+AL16249+AN16249+AP16249+AR16249+AT16249+AV16249+AX16249+AZ16249+BB16249+BD16249+BF16249+BH16249+BJ16249+BL16249+BN16249+BP16249</f>
        <v>0</v>
      </c>
    </row>
    <row r="16250" customFormat="false" ht="15" hidden="false" customHeight="false" outlineLevel="0" collapsed="false">
      <c r="A16250" s="55"/>
      <c r="B16250" s="56"/>
      <c r="C16250" s="56"/>
      <c r="D16250" s="30"/>
      <c r="E16250" s="30"/>
    </row>
    <row r="16251" customFormat="false" ht="15" hidden="false" customHeight="false" outlineLevel="0" collapsed="false">
      <c r="A16251" s="537"/>
      <c r="B16251" s="538"/>
      <c r="C16251" s="538"/>
      <c r="D16251" s="539"/>
      <c r="E16251" s="539"/>
      <c r="F16251" s="539"/>
      <c r="G16251" s="539"/>
      <c r="H16251" s="539"/>
      <c r="I16251" s="540"/>
      <c r="J16251" s="540"/>
      <c r="K16251" s="539"/>
    </row>
    <row r="16252" customFormat="false" ht="21" hidden="false" customHeight="false" outlineLevel="0" collapsed="false">
      <c r="A16252" s="537"/>
      <c r="B16252" s="538"/>
      <c r="C16252" s="543" t="s">
        <v>3330</v>
      </c>
      <c r="D16252" s="539"/>
      <c r="E16252" s="539"/>
      <c r="F16252" s="539"/>
      <c r="G16252" s="546" t="s">
        <v>1260</v>
      </c>
      <c r="H16252" s="539"/>
      <c r="I16252" s="540"/>
      <c r="J16252" s="540"/>
      <c r="K16252" s="539"/>
    </row>
    <row r="16253" customFormat="false" ht="15" hidden="false" customHeight="false" outlineLevel="0" collapsed="false">
      <c r="A16253" s="55" t="n">
        <v>42334</v>
      </c>
      <c r="B16253" s="56" t="s">
        <v>1197</v>
      </c>
      <c r="C16253" s="47" t="s">
        <v>490</v>
      </c>
      <c r="D16253" s="30" t="n">
        <v>4029</v>
      </c>
      <c r="E16253" s="44" t="n">
        <v>0.3125</v>
      </c>
      <c r="F16253" s="42" t="n">
        <v>0.628472222222222</v>
      </c>
      <c r="H16253" s="42" t="n">
        <v>0.333333333333333</v>
      </c>
      <c r="I16253" s="29" t="n">
        <v>200</v>
      </c>
      <c r="J16253" s="29" t="n">
        <v>140</v>
      </c>
      <c r="K16253" s="30" t="s">
        <v>2599</v>
      </c>
      <c r="M16253" s="31" t="n">
        <f aca="false">P16253+R16253+T16253+V16253+X16253+Z16253+AB16253+AD16253+AF16253+AH16253+AJ16253+AL16253+AN16253+AP16253+AR16253+AT16253+AV16253+AX16253+AZ16253+BB16253+BD16253+BF16253+BH16253+BJ16253+BL16253+BN16253+BP16253</f>
        <v>0</v>
      </c>
    </row>
    <row r="16254" customFormat="false" ht="15" hidden="false" customHeight="false" outlineLevel="0" collapsed="false">
      <c r="A16254" s="97" t="n">
        <v>42334</v>
      </c>
      <c r="B16254" s="98" t="s">
        <v>1195</v>
      </c>
      <c r="C16254" s="548" t="s">
        <v>490</v>
      </c>
      <c r="D16254" s="67" t="n">
        <v>4030</v>
      </c>
      <c r="E16254" s="99" t="n">
        <v>0.3125</v>
      </c>
      <c r="F16254" s="42" t="n">
        <v>0.6875</v>
      </c>
      <c r="H16254" s="42" t="n">
        <v>0.375</v>
      </c>
      <c r="I16254" s="29" t="n">
        <v>225</v>
      </c>
      <c r="J16254" s="29" t="n">
        <v>157.5</v>
      </c>
      <c r="K16254" s="30" t="s">
        <v>2465</v>
      </c>
      <c r="M16254" s="31" t="n">
        <f aca="false">P16254+R16254+T16254+V16254+X16254+Z16254+AB16254+AD16254+AF16254+AH16254+AJ16254+AL16254+AN16254+AP16254+AR16254+AT16254+AV16254+AX16254+AZ16254+BB16254+BD16254+BF16254+BH16254+BJ16254+BL16254+BN16254+BP16254</f>
        <v>0</v>
      </c>
    </row>
    <row r="16255" customFormat="false" ht="15" hidden="false" customHeight="false" outlineLevel="0" collapsed="false">
      <c r="A16255" s="55" t="n">
        <v>42334</v>
      </c>
      <c r="B16255" s="56" t="s">
        <v>1199</v>
      </c>
      <c r="C16255" s="47" t="s">
        <v>979</v>
      </c>
      <c r="D16255" s="30" t="n">
        <v>4031</v>
      </c>
      <c r="E16255" s="44" t="n">
        <v>0.333333333333333</v>
      </c>
      <c r="F16255" s="42" t="n">
        <v>0.5</v>
      </c>
      <c r="G16255" s="3" t="s">
        <v>3335</v>
      </c>
      <c r="H16255" s="42" t="n">
        <v>0.166666666666667</v>
      </c>
      <c r="I16255" s="29" t="n">
        <v>119.5</v>
      </c>
      <c r="J16255" s="29" t="n">
        <v>70</v>
      </c>
      <c r="K16255" s="30" t="s">
        <v>1253</v>
      </c>
      <c r="M16255" s="31" t="n">
        <f aca="false">P16255+R16255+T16255+V16255+X16255+Z16255+AB16255+AD16255+AF16255+AH16255+AJ16255+AL16255+AN16255+AP16255+AR16255+AT16255+AV16255+AX16255+AZ16255+BB16255+BD16255+BF16255+BH16255+BJ16255+BL16255+BN16255+BP16255</f>
        <v>0</v>
      </c>
    </row>
    <row r="16256" customFormat="false" ht="15" hidden="false" customHeight="false" outlineLevel="0" collapsed="false">
      <c r="A16256" s="41" t="n">
        <v>42334</v>
      </c>
      <c r="B16256" s="0" t="s">
        <v>1199</v>
      </c>
      <c r="C16256" s="0" t="s">
        <v>3063</v>
      </c>
      <c r="D16256" s="3" t="n">
        <v>4032</v>
      </c>
      <c r="E16256" s="42" t="n">
        <v>0.572916666666667</v>
      </c>
      <c r="F16256" s="42" t="n">
        <v>0.677083333333333</v>
      </c>
      <c r="H16256" s="42" t="n">
        <v>0.166666666666667</v>
      </c>
      <c r="I16256" s="29" t="n">
        <v>107</v>
      </c>
      <c r="J16256" s="29" t="n">
        <v>70</v>
      </c>
      <c r="K16256" s="30" t="s">
        <v>1253</v>
      </c>
      <c r="M16256" s="31" t="n">
        <f aca="false">P16256+R16256+T16256+V16256+X16256+Z16256+AB16256+AD16256+AF16256+AH16256+AJ16256+AL16256+AN16256+AP16256+AR16256+AT16256+AV16256+AX16256+AZ16256+BB16256+BD16256+BF16256+BH16256+BJ16256+BL16256+BN16256+BP16256</f>
        <v>0</v>
      </c>
    </row>
    <row r="16257" customFormat="false" ht="15" hidden="false" customHeight="false" outlineLevel="0" collapsed="false">
      <c r="A16257" s="41"/>
      <c r="E16257" s="42"/>
    </row>
    <row r="16258" customFormat="false" ht="15" hidden="false" customHeight="false" outlineLevel="0" collapsed="false">
      <c r="A16258" s="537"/>
      <c r="B16258" s="538"/>
      <c r="C16258" s="538"/>
      <c r="D16258" s="539"/>
      <c r="E16258" s="547"/>
      <c r="F16258" s="539"/>
      <c r="G16258" s="539"/>
      <c r="H16258" s="539"/>
      <c r="I16258" s="540"/>
      <c r="J16258" s="540"/>
      <c r="K16258" s="539"/>
    </row>
    <row r="16259" customFormat="false" ht="21" hidden="false" customHeight="false" outlineLevel="0" collapsed="false">
      <c r="A16259" s="537"/>
      <c r="B16259" s="538"/>
      <c r="C16259" s="543" t="s">
        <v>3336</v>
      </c>
      <c r="D16259" s="539"/>
      <c r="E16259" s="547"/>
      <c r="F16259" s="539"/>
      <c r="G16259" s="546" t="s">
        <v>1295</v>
      </c>
      <c r="H16259" s="539"/>
      <c r="I16259" s="540"/>
      <c r="J16259" s="540"/>
      <c r="K16259" s="539"/>
    </row>
    <row r="16260" customFormat="false" ht="15" hidden="false" customHeight="false" outlineLevel="0" collapsed="false">
      <c r="A16260" s="55" t="n">
        <v>42335</v>
      </c>
      <c r="B16260" s="56" t="s">
        <v>3337</v>
      </c>
      <c r="C16260" s="47" t="s">
        <v>1226</v>
      </c>
      <c r="D16260" s="30" t="n">
        <v>4033</v>
      </c>
      <c r="E16260" s="44" t="n">
        <v>0.3125</v>
      </c>
      <c r="F16260" s="42" t="n">
        <v>0.75</v>
      </c>
      <c r="H16260" s="42" t="n">
        <v>0.4375</v>
      </c>
      <c r="I16260" s="29" t="n">
        <v>399</v>
      </c>
      <c r="J16260" s="29" t="n">
        <v>279.3</v>
      </c>
      <c r="K16260" s="30" t="s">
        <v>3338</v>
      </c>
      <c r="M16260" s="31" t="n">
        <f aca="false">P16260+R16260+T16260+V16260+X16260+Z16260+AB16260+AD16260+AF16260+AH16260+AJ16260+AL16260+AN16260+AP16260+AR16260+AT16260+AV16260+AX16260+AZ16260+BB16260+BD16260+BF16260+BH16260+BJ16260+BL16260+BN16260+BP16260</f>
        <v>0</v>
      </c>
    </row>
    <row r="16261" customFormat="false" ht="15" hidden="false" customHeight="false" outlineLevel="0" collapsed="false">
      <c r="A16261" s="55" t="n">
        <v>42335</v>
      </c>
      <c r="B16261" s="56" t="s">
        <v>2636</v>
      </c>
      <c r="C16261" s="47" t="s">
        <v>3063</v>
      </c>
      <c r="D16261" s="30" t="n">
        <v>4034</v>
      </c>
      <c r="E16261" s="44" t="n">
        <v>0.489583333333333</v>
      </c>
      <c r="F16261" s="42" t="n">
        <v>0.588194444444445</v>
      </c>
      <c r="H16261" s="42" t="n">
        <v>0.166666666666667</v>
      </c>
      <c r="I16261" s="29" t="n">
        <v>107</v>
      </c>
      <c r="J16261" s="29" t="n">
        <v>70</v>
      </c>
      <c r="K16261" s="30" t="s">
        <v>2381</v>
      </c>
      <c r="M16261" s="31" t="n">
        <f aca="false">P16261+R16261+T16261+V16261+X16261+Z16261+AB16261+AD16261+AF16261+AH16261+AJ16261+AL16261+AN16261+AP16261+AR16261+AT16261+AV16261+AX16261+AZ16261+BB16261+BD16261+BF16261+BH16261+BJ16261+BL16261+BN16261+BP16261</f>
        <v>0</v>
      </c>
    </row>
    <row r="16262" customFormat="false" ht="15" hidden="false" customHeight="false" outlineLevel="0" collapsed="false">
      <c r="A16262" s="55" t="n">
        <v>42335</v>
      </c>
      <c r="B16262" s="56" t="s">
        <v>1539</v>
      </c>
      <c r="C16262" s="47" t="s">
        <v>2637</v>
      </c>
      <c r="D16262" s="30" t="n">
        <v>4035</v>
      </c>
      <c r="E16262" s="44" t="n">
        <v>0.541666666666667</v>
      </c>
      <c r="F16262" s="42" t="n">
        <v>0.607638888888889</v>
      </c>
      <c r="H16262" s="42" t="n">
        <v>0.166666666666667</v>
      </c>
      <c r="I16262" s="29" t="n">
        <v>110</v>
      </c>
      <c r="J16262" s="29" t="n">
        <v>70</v>
      </c>
      <c r="K16262" s="30" t="s">
        <v>2626</v>
      </c>
      <c r="M16262" s="31" t="n">
        <f aca="false">P16262+R16262+T16262+V16262+X16262+Z16262+AB16262+AD16262+AF16262+AH16262+AJ16262+AL16262+AN16262+AP16262+AR16262+AT16262+AV16262+AX16262+AZ16262+BB16262+BD16262+BF16262+BH16262+BJ16262+BL16262+BN16262+BP16262</f>
        <v>0</v>
      </c>
    </row>
    <row r="16263" customFormat="false" ht="15" hidden="false" customHeight="false" outlineLevel="0" collapsed="false">
      <c r="A16263" s="55"/>
      <c r="B16263" s="56"/>
      <c r="C16263" s="47"/>
      <c r="D16263" s="30"/>
      <c r="E16263" s="44"/>
    </row>
    <row r="16264" customFormat="false" ht="15" hidden="false" customHeight="false" outlineLevel="0" collapsed="false">
      <c r="A16264" s="537"/>
      <c r="B16264" s="538"/>
      <c r="C16264" s="549"/>
      <c r="D16264" s="539"/>
      <c r="E16264" s="547"/>
      <c r="F16264" s="539"/>
      <c r="G16264" s="539"/>
      <c r="H16264" s="539"/>
      <c r="I16264" s="540"/>
      <c r="J16264" s="540"/>
      <c r="K16264" s="539"/>
    </row>
    <row r="16265" customFormat="false" ht="21" hidden="false" customHeight="false" outlineLevel="0" collapsed="false">
      <c r="A16265" s="537"/>
      <c r="B16265" s="538"/>
      <c r="C16265" s="543" t="s">
        <v>3336</v>
      </c>
      <c r="D16265" s="539"/>
      <c r="E16265" s="547"/>
      <c r="F16265" s="539"/>
      <c r="G16265" s="546" t="s">
        <v>1270</v>
      </c>
      <c r="H16265" s="539"/>
      <c r="I16265" s="540"/>
      <c r="J16265" s="540"/>
      <c r="K16265" s="539"/>
    </row>
    <row r="16266" customFormat="false" ht="15" hidden="false" customHeight="false" outlineLevel="0" collapsed="false">
      <c r="A16266" s="57" t="n">
        <v>42336</v>
      </c>
      <c r="B16266" s="59" t="s">
        <v>2701</v>
      </c>
      <c r="C16266" s="59" t="s">
        <v>1226</v>
      </c>
      <c r="D16266" s="60" t="n">
        <v>4036</v>
      </c>
      <c r="E16266" s="66" t="n">
        <v>0.833333333333333</v>
      </c>
      <c r="F16266" s="42" t="n">
        <v>0.958333333333333</v>
      </c>
      <c r="H16266" s="42" t="n">
        <v>0.166666666666667</v>
      </c>
      <c r="I16266" s="29" t="n">
        <v>130</v>
      </c>
      <c r="J16266" s="29" t="n">
        <v>91</v>
      </c>
      <c r="K16266" s="30" t="s">
        <v>2626</v>
      </c>
      <c r="M16266" s="31" t="n">
        <f aca="false">P16266+R16266+T16266+V16266+X16266+Z16266+AB16266+AD16266+AF16266+AH16266+AJ16266+AL16266+AN16266+AP16266+AR16266+AT16266+AV16266+AX16266+AZ16266+BB16266+BD16266+BF16266+BH16266+BJ16266+BL16266+BN16266+BP16266</f>
        <v>0</v>
      </c>
    </row>
    <row r="16267" customFormat="false" ht="15" hidden="false" customHeight="false" outlineLevel="0" collapsed="false">
      <c r="A16267" s="55" t="n">
        <v>42336</v>
      </c>
      <c r="B16267" s="56" t="s">
        <v>3337</v>
      </c>
      <c r="C16267" s="56" t="s">
        <v>1226</v>
      </c>
      <c r="D16267" s="30" t="n">
        <v>4037</v>
      </c>
      <c r="E16267" s="44" t="n">
        <v>0</v>
      </c>
      <c r="F16267" s="42" t="n">
        <v>0.229166666666667</v>
      </c>
      <c r="H16267" s="42" t="n">
        <v>0.333333333333333</v>
      </c>
      <c r="I16267" s="29" t="n">
        <v>395.2</v>
      </c>
      <c r="J16267" s="29" t="n">
        <v>276.64</v>
      </c>
      <c r="K16267" s="30" t="s">
        <v>3338</v>
      </c>
      <c r="M16267" s="31" t="n">
        <f aca="false">P16267+R16267+T16267+V16267+X16267+Z16267+AB16267+AD16267+AF16267+AH16267+AJ16267+AL16267+AN16267+AP16267+AR16267+AT16267+AV16267+AX16267+AZ16267+BB16267+BD16267+BF16267+BH16267+BJ16267+BL16267+BN16267+BP16267</f>
        <v>0</v>
      </c>
    </row>
    <row r="16268" customFormat="false" ht="15" hidden="false" customHeight="false" outlineLevel="0" collapsed="false">
      <c r="A16268" s="41"/>
      <c r="E16268" s="42"/>
    </row>
    <row r="16269" customFormat="false" ht="15" hidden="false" customHeight="false" outlineLevel="0" collapsed="false">
      <c r="A16269" s="537"/>
      <c r="B16269" s="538"/>
      <c r="C16269" s="538"/>
      <c r="D16269" s="539"/>
      <c r="E16269" s="547"/>
      <c r="F16269" s="539"/>
      <c r="G16269" s="539"/>
      <c r="H16269" s="539"/>
      <c r="I16269" s="540"/>
      <c r="J16269" s="540"/>
      <c r="K16269" s="539"/>
    </row>
    <row r="16270" customFormat="false" ht="21" hidden="false" customHeight="false" outlineLevel="0" collapsed="false">
      <c r="A16270" s="537"/>
      <c r="B16270" s="538"/>
      <c r="C16270" s="543" t="s">
        <v>3336</v>
      </c>
      <c r="D16270" s="539"/>
      <c r="E16270" s="547"/>
      <c r="F16270" s="539"/>
      <c r="G16270" s="546" t="s">
        <v>1423</v>
      </c>
      <c r="H16270" s="539"/>
      <c r="I16270" s="540"/>
      <c r="J16270" s="540"/>
      <c r="K16270" s="539"/>
    </row>
    <row r="16271" customFormat="false" ht="15" hidden="false" customHeight="false" outlineLevel="0" collapsed="false">
      <c r="A16271" s="550" t="n">
        <v>42337</v>
      </c>
      <c r="B16271" s="59" t="s">
        <v>1539</v>
      </c>
      <c r="C16271" s="548" t="s">
        <v>1226</v>
      </c>
      <c r="D16271" s="60" t="n">
        <v>4038</v>
      </c>
      <c r="E16271" s="66" t="n">
        <v>0.302083333333333</v>
      </c>
      <c r="F16271" s="42" t="n">
        <v>0.697916666666667</v>
      </c>
      <c r="H16271" s="42" t="n">
        <v>0.395833333333333</v>
      </c>
      <c r="I16271" s="29" t="n">
        <v>308.75</v>
      </c>
      <c r="J16271" s="29" t="n">
        <v>216.12</v>
      </c>
      <c r="K16271" s="30" t="s">
        <v>2626</v>
      </c>
      <c r="M16271" s="31" t="n">
        <f aca="false">P16271+R16271+T16271+V16271+X16271+Z16271+AB16271+AD16271+AF16271+AH16271+AJ16271+AL16271+AN16271+AP16271+AR16271+AT16271+AV16271+AX16271+AZ16271+BB16271+BD16271+BF16271+BH16271+BJ16271+BL16271+BN16271+BP16271</f>
        <v>0</v>
      </c>
    </row>
    <row r="16272" customFormat="false" ht="15" hidden="false" customHeight="false" outlineLevel="0" collapsed="false">
      <c r="A16272" s="551"/>
      <c r="C16272" s="47"/>
      <c r="E16272" s="42"/>
    </row>
    <row r="16273" customFormat="false" ht="15" hidden="false" customHeight="false" outlineLevel="0" collapsed="false">
      <c r="A16273" s="552"/>
      <c r="B16273" s="538"/>
      <c r="C16273" s="549"/>
      <c r="D16273" s="539"/>
      <c r="E16273" s="547"/>
      <c r="F16273" s="539"/>
      <c r="G16273" s="539"/>
      <c r="H16273" s="539"/>
      <c r="I16273" s="540"/>
      <c r="J16273" s="540"/>
      <c r="K16273" s="539"/>
      <c r="L16273" s="538"/>
    </row>
    <row r="16274" customFormat="false" ht="21" hidden="false" customHeight="false" outlineLevel="0" collapsed="false">
      <c r="A16274" s="552"/>
      <c r="B16274" s="538"/>
      <c r="C16274" s="543" t="s">
        <v>3336</v>
      </c>
      <c r="D16274" s="539"/>
      <c r="E16274" s="547"/>
      <c r="F16274" s="539"/>
      <c r="G16274" s="546" t="s">
        <v>1301</v>
      </c>
      <c r="H16274" s="539"/>
      <c r="I16274" s="540"/>
      <c r="J16274" s="540"/>
      <c r="K16274" s="539"/>
      <c r="L16274" s="538"/>
    </row>
    <row r="16275" customFormat="false" ht="15" hidden="false" customHeight="false" outlineLevel="0" collapsed="false">
      <c r="A16275" s="55" t="n">
        <v>42338</v>
      </c>
      <c r="B16275" s="56" t="s">
        <v>2627</v>
      </c>
      <c r="C16275" s="56" t="s">
        <v>2768</v>
      </c>
      <c r="D16275" s="30" t="n">
        <v>4039</v>
      </c>
      <c r="E16275" s="44" t="n">
        <v>0.333333333333333</v>
      </c>
      <c r="F16275" s="42" t="n">
        <v>0.810416666666667</v>
      </c>
      <c r="H16275" s="42" t="n">
        <v>0.479166666666667</v>
      </c>
      <c r="I16275" s="29" t="n">
        <v>308.75</v>
      </c>
      <c r="J16275" s="29" t="n">
        <v>209.12</v>
      </c>
      <c r="K16275" s="30" t="s">
        <v>2619</v>
      </c>
      <c r="M16275" s="31" t="n">
        <f aca="false">P16275+R16275+T16275+V16275+X16275+Z16275+AB16275+AD16275+AF16275+AH16275+AJ16275+AL16275+AN16275+AP16275+AR16275+AT16275+AV16275+AX16275+AZ16275+BB16275+BD16275+BF16275+BH16275+BJ16275+BL16275+BN16275+BP16275</f>
        <v>0</v>
      </c>
    </row>
    <row r="16276" customFormat="false" ht="15" hidden="false" customHeight="false" outlineLevel="0" collapsed="false">
      <c r="A16276" s="55" t="n">
        <v>42338</v>
      </c>
      <c r="B16276" s="56" t="s">
        <v>1525</v>
      </c>
      <c r="C16276" s="56" t="s">
        <v>2768</v>
      </c>
      <c r="D16276" s="30" t="n">
        <v>4040</v>
      </c>
      <c r="E16276" s="44" t="n">
        <v>0.333333333333333</v>
      </c>
      <c r="F16276" s="42" t="n">
        <v>0.777083333333333</v>
      </c>
      <c r="H16276" s="42" t="n">
        <v>0.4375</v>
      </c>
      <c r="I16276" s="29" t="n">
        <v>272.5</v>
      </c>
      <c r="J16276" s="29" t="n">
        <v>183.75</v>
      </c>
      <c r="K16276" s="30" t="s">
        <v>2618</v>
      </c>
      <c r="M16276" s="31" t="n">
        <f aca="false">P16276+R16276+T16276+V16276+X16276+Z16276+AB16276+AD16276+AF16276+AH16276+AJ16276+AL16276+AN16276+AP16276+AR16276+AT16276+AV16276+AX16276+AZ16276+BB16276+BD16276+BF16276+BH16276+BJ16276+BL16276+BN16276+BP16276</f>
        <v>0</v>
      </c>
    </row>
    <row r="16277" customFormat="false" ht="15" hidden="false" customHeight="false" outlineLevel="0" collapsed="false">
      <c r="A16277" s="55" t="n">
        <v>42338</v>
      </c>
      <c r="B16277" s="56" t="s">
        <v>2636</v>
      </c>
      <c r="C16277" s="56" t="s">
        <v>2768</v>
      </c>
      <c r="D16277" s="30" t="n">
        <v>4041</v>
      </c>
      <c r="E16277" s="44" t="n">
        <v>0.333333333333333</v>
      </c>
      <c r="F16277" s="42" t="n">
        <v>0.763888888888889</v>
      </c>
      <c r="H16277" s="42" t="n">
        <v>0.4375</v>
      </c>
      <c r="I16277" s="29" t="n">
        <v>272.5</v>
      </c>
      <c r="J16277" s="29" t="n">
        <v>183.75</v>
      </c>
      <c r="K16277" s="30" t="s">
        <v>2381</v>
      </c>
      <c r="M16277" s="31" t="n">
        <f aca="false">P16277+R16277+T16277+V16277+X16277+Z16277+AB16277+AD16277+AF16277+AH16277+AJ16277+AL16277+AN16277+AP16277+AR16277+AT16277+AV16277+AX16277+AZ16277+BB16277+BD16277+BF16277+BH16277+BJ16277+BL16277+BN16277+BP16277</f>
        <v>0</v>
      </c>
    </row>
    <row r="16278" customFormat="false" ht="15" hidden="false" customHeight="false" outlineLevel="0" collapsed="false">
      <c r="A16278" s="55" t="n">
        <v>42338</v>
      </c>
      <c r="B16278" s="47" t="s">
        <v>3337</v>
      </c>
      <c r="C16278" s="47" t="s">
        <v>1226</v>
      </c>
      <c r="D16278" s="30" t="n">
        <v>4042</v>
      </c>
      <c r="E16278" s="44" t="n">
        <v>0.354166666666667</v>
      </c>
      <c r="F16278" s="42" t="n">
        <v>0.84375</v>
      </c>
      <c r="H16278" s="42" t="n">
        <v>0.5</v>
      </c>
      <c r="I16278" s="29" t="n">
        <v>481.65</v>
      </c>
      <c r="J16278" s="29" t="n">
        <v>337.15</v>
      </c>
      <c r="K16278" s="30" t="s">
        <v>3338</v>
      </c>
      <c r="M16278" s="31" t="n">
        <f aca="false">P16278+R16278+T16278+V16278+X16278+Z16278+AB16278+AD16278+AF16278+AH16278+AJ16278+AL16278+AN16278+AP16278+AR16278+AT16278+AV16278+AX16278+AZ16278+BB16278+BD16278+BF16278+BH16278+BJ16278+BL16278+BN16278+BP16278</f>
        <v>0</v>
      </c>
    </row>
    <row r="16279" customFormat="false" ht="15" hidden="false" customHeight="false" outlineLevel="0" collapsed="false">
      <c r="A16279" s="57" t="n">
        <v>42338</v>
      </c>
      <c r="B16279" s="548" t="s">
        <v>1539</v>
      </c>
      <c r="C16279" s="548" t="s">
        <v>1226</v>
      </c>
      <c r="D16279" s="60" t="n">
        <v>4043</v>
      </c>
      <c r="E16279" s="66" t="n">
        <v>0.541666666666667</v>
      </c>
      <c r="F16279" s="42" t="n">
        <v>0.666666666666667</v>
      </c>
      <c r="H16279" s="42" t="n">
        <v>0.166666666666667</v>
      </c>
      <c r="I16279" s="29" t="n">
        <v>100</v>
      </c>
      <c r="J16279" s="29" t="n">
        <v>70</v>
      </c>
      <c r="K16279" s="30" t="s">
        <v>2626</v>
      </c>
      <c r="M16279" s="31" t="n">
        <f aca="false">P16279+R16279+T16279+V16279+X16279+Z16279+AB16279+AD16279+AF16279+AH16279+AJ16279+AL16279+AN16279+AP16279+AR16279+AT16279+AV16279+AX16279+AZ16279+BB16279+BD16279+BF16279+BH16279+BJ16279+BL16279+BN16279+BP16279</f>
        <v>0</v>
      </c>
    </row>
    <row r="16280" customFormat="false" ht="15" hidden="false" customHeight="false" outlineLevel="0" collapsed="false">
      <c r="A16280" s="57" t="n">
        <v>42338</v>
      </c>
      <c r="B16280" s="548" t="s">
        <v>3339</v>
      </c>
      <c r="C16280" s="548" t="s">
        <v>1226</v>
      </c>
      <c r="D16280" s="60" t="n">
        <v>4044</v>
      </c>
      <c r="E16280" s="66" t="n">
        <v>0.916666666666667</v>
      </c>
      <c r="F16280" s="42" t="n">
        <v>0.0416666666666667</v>
      </c>
      <c r="H16280" s="42" t="n">
        <v>0.166666666666667</v>
      </c>
      <c r="I16280" s="29" t="n">
        <v>130</v>
      </c>
      <c r="J16280" s="29" t="n">
        <v>91</v>
      </c>
      <c r="K16280" s="30" t="s">
        <v>2626</v>
      </c>
    </row>
    <row r="16281" customFormat="false" ht="15" hidden="false" customHeight="false" outlineLevel="0" collapsed="false">
      <c r="A16281" s="57"/>
      <c r="B16281" s="548"/>
      <c r="C16281" s="548"/>
      <c r="D16281" s="60"/>
      <c r="E16281" s="66"/>
    </row>
    <row r="16282" customFormat="false" ht="15" hidden="false" customHeight="false" outlineLevel="0" collapsed="false">
      <c r="A16282" s="57"/>
      <c r="B16282" s="548"/>
      <c r="C16282" s="548"/>
      <c r="D16282" s="60"/>
      <c r="E16282" s="66"/>
    </row>
    <row r="16283" customFormat="false" ht="15" hidden="false" customHeight="false" outlineLevel="0" collapsed="false">
      <c r="A16283" s="57"/>
      <c r="B16283" s="548"/>
      <c r="C16283" s="548"/>
      <c r="D16283" s="60"/>
      <c r="E16283" s="66"/>
      <c r="I16283" s="96" t="n">
        <v>5040.45</v>
      </c>
      <c r="J16283" s="96" t="n">
        <v>3559.8</v>
      </c>
    </row>
    <row r="16284" customFormat="false" ht="15" hidden="false" customHeight="false" outlineLevel="0" collapsed="false">
      <c r="A16284" s="57"/>
      <c r="B16284" s="548"/>
      <c r="C16284" s="548"/>
      <c r="D16284" s="60"/>
      <c r="E16284" s="66"/>
      <c r="I16284" s="29" t="n">
        <v>-3559.8</v>
      </c>
    </row>
    <row r="16285" customFormat="false" ht="15" hidden="false" customHeight="false" outlineLevel="0" collapsed="false">
      <c r="A16285" s="57"/>
      <c r="B16285" s="548"/>
      <c r="C16285" s="548"/>
      <c r="D16285" s="60"/>
      <c r="E16285" s="66"/>
    </row>
    <row r="16286" customFormat="false" ht="15" hidden="false" customHeight="false" outlineLevel="0" collapsed="false">
      <c r="A16286" s="57"/>
      <c r="B16286" s="548"/>
      <c r="C16286" s="548"/>
      <c r="D16286" s="60"/>
      <c r="E16286" s="66"/>
      <c r="I16286" s="29" t="n">
        <f aca="false">SUM(I16283:I16285)</f>
        <v>1480.65</v>
      </c>
    </row>
    <row r="16287" customFormat="false" ht="15" hidden="false" customHeight="false" outlineLevel="0" collapsed="false">
      <c r="A16287" s="57"/>
      <c r="B16287" s="548"/>
      <c r="C16287" s="548"/>
      <c r="D16287" s="60"/>
      <c r="E16287" s="66"/>
    </row>
    <row r="16288" customFormat="false" ht="15" hidden="false" customHeight="false" outlineLevel="0" collapsed="false">
      <c r="A16288" s="57"/>
      <c r="B16288" s="548"/>
      <c r="C16288" s="548"/>
      <c r="D16288" s="60"/>
      <c r="E16288" s="66"/>
    </row>
    <row r="16289" customFormat="false" ht="15" hidden="false" customHeight="false" outlineLevel="0" collapsed="false">
      <c r="A16289" s="57"/>
      <c r="B16289" s="548"/>
      <c r="C16289" s="548"/>
      <c r="D16289" s="60"/>
      <c r="E16289" s="66"/>
    </row>
    <row r="16290" customFormat="false" ht="15" hidden="false" customHeight="false" outlineLevel="0" collapsed="false">
      <c r="A16290" s="57"/>
      <c r="B16290" s="548"/>
      <c r="C16290" s="548"/>
      <c r="D16290" s="60"/>
      <c r="E16290" s="66"/>
    </row>
    <row r="16291" customFormat="false" ht="15" hidden="false" customHeight="false" outlineLevel="0" collapsed="false">
      <c r="A16291" s="57"/>
      <c r="B16291" s="548"/>
      <c r="C16291" s="548"/>
      <c r="D16291" s="60"/>
      <c r="E16291" s="66"/>
    </row>
    <row r="16292" customFormat="false" ht="15" hidden="false" customHeight="false" outlineLevel="0" collapsed="false">
      <c r="A16292" s="57"/>
      <c r="B16292" s="548"/>
      <c r="C16292" s="548"/>
      <c r="D16292" s="60"/>
      <c r="E16292" s="66"/>
    </row>
    <row r="16293" customFormat="false" ht="15" hidden="false" customHeight="false" outlineLevel="0" collapsed="false">
      <c r="A16293" s="57"/>
      <c r="B16293" s="548"/>
      <c r="C16293" s="548"/>
      <c r="D16293" s="60"/>
      <c r="E16293" s="66"/>
    </row>
    <row r="16294" customFormat="false" ht="15" hidden="false" customHeight="false" outlineLevel="0" collapsed="false">
      <c r="A16294" s="553"/>
      <c r="B16294" s="554"/>
      <c r="C16294" s="554"/>
      <c r="D16294" s="555"/>
      <c r="E16294" s="556"/>
      <c r="F16294" s="539"/>
      <c r="G16294" s="539"/>
      <c r="H16294" s="539"/>
      <c r="I16294" s="540"/>
      <c r="J16294" s="540"/>
      <c r="K16294" s="539"/>
    </row>
    <row r="16295" customFormat="false" ht="21" hidden="false" customHeight="false" outlineLevel="0" collapsed="false">
      <c r="A16295" s="553"/>
      <c r="B16295" s="554"/>
      <c r="C16295" s="557" t="s">
        <v>3340</v>
      </c>
      <c r="D16295" s="555"/>
      <c r="E16295" s="556"/>
      <c r="F16295" s="539"/>
      <c r="G16295" s="546" t="s">
        <v>1245</v>
      </c>
      <c r="H16295" s="539"/>
      <c r="I16295" s="540"/>
      <c r="J16295" s="540"/>
      <c r="K16295" s="539"/>
    </row>
    <row r="16296" customFormat="false" ht="15" hidden="false" customHeight="false" outlineLevel="0" collapsed="false">
      <c r="A16296" s="55" t="n">
        <v>42339</v>
      </c>
      <c r="B16296" s="56" t="s">
        <v>1197</v>
      </c>
      <c r="C16296" s="56" t="s">
        <v>842</v>
      </c>
      <c r="D16296" s="30" t="n">
        <v>4044</v>
      </c>
      <c r="E16296" s="44" t="n">
        <v>0.291666666666667</v>
      </c>
      <c r="F16296" s="42" t="n">
        <v>0.625</v>
      </c>
      <c r="H16296" s="42" t="n">
        <v>0.333333333333333</v>
      </c>
      <c r="I16296" s="29" t="n">
        <v>207</v>
      </c>
      <c r="J16296" s="29" t="n">
        <v>140</v>
      </c>
      <c r="K16296" s="30" t="s">
        <v>2599</v>
      </c>
      <c r="M16296" s="31" t="n">
        <f aca="false">P16296+R16296+T16296+V16296+X16296+Z16296+AB16296+AD16296+AF16296+AH16296+AJ16296+AL16296+AN16296+AP16296+AR16296+AT16296+AV16296+AX16296+AZ16296+BB16296+BD16296+BF16296+BH16296+BJ16296+BL16296+BN16296+BP16296</f>
        <v>0</v>
      </c>
    </row>
    <row r="16297" customFormat="false" ht="15" hidden="false" customHeight="false" outlineLevel="0" collapsed="false">
      <c r="A16297" s="57" t="n">
        <v>42339</v>
      </c>
      <c r="B16297" s="59" t="s">
        <v>1195</v>
      </c>
      <c r="C16297" s="59" t="s">
        <v>490</v>
      </c>
      <c r="D16297" s="60" t="n">
        <v>4045</v>
      </c>
      <c r="E16297" s="66" t="n">
        <v>0.25</v>
      </c>
      <c r="F16297" s="60"/>
      <c r="K16297" s="30" t="s">
        <v>2465</v>
      </c>
      <c r="M16297" s="31" t="n">
        <f aca="false">P16297+R16297+T16297+V16297+X16297+Z16297+AB16297+AD16297+AF16297+AH16297+AJ16297+AL16297+AN16297+AP16297+AR16297+AT16297+AV16297+AX16297+AZ16297+BB16297+BD16297+BF16297+BH16297+BJ16297+BL16297+BN16297+BP16297</f>
        <v>0</v>
      </c>
    </row>
    <row r="16298" customFormat="false" ht="15" hidden="false" customHeight="false" outlineLevel="0" collapsed="false">
      <c r="A16298" s="55" t="n">
        <v>42339</v>
      </c>
      <c r="B16298" s="56" t="s">
        <v>1199</v>
      </c>
      <c r="C16298" s="56" t="s">
        <v>1255</v>
      </c>
      <c r="D16298" s="30" t="n">
        <v>4046</v>
      </c>
      <c r="E16298" s="44" t="n">
        <v>0.447916666666667</v>
      </c>
      <c r="F16298" s="42" t="n">
        <v>0.527777777777778</v>
      </c>
      <c r="H16298" s="42" t="n">
        <v>0.166666666666667</v>
      </c>
      <c r="I16298" s="29" t="s">
        <v>2900</v>
      </c>
      <c r="J16298" s="29" t="n">
        <v>70</v>
      </c>
      <c r="K16298" s="30" t="s">
        <v>1253</v>
      </c>
      <c r="M16298" s="31" t="n">
        <f aca="false">P16298+R16298+T16298+V16298+X16298+Z16298+AB16298+AD16298+AF16298+AH16298+AJ16298+AL16298+AN16298+AP16298+AR16298+AT16298+AV16298+AX16298+AZ16298+BB16298+BD16298+BF16298+BH16298+BJ16298+BL16298+BN16298+BP16298</f>
        <v>0</v>
      </c>
    </row>
    <row r="16299" customFormat="false" ht="15" hidden="false" customHeight="false" outlineLevel="0" collapsed="false">
      <c r="A16299" s="55" t="n">
        <v>42339</v>
      </c>
      <c r="B16299" s="56" t="s">
        <v>2636</v>
      </c>
      <c r="C16299" s="56" t="s">
        <v>2768</v>
      </c>
      <c r="D16299" s="30" t="n">
        <v>4047</v>
      </c>
      <c r="E16299" s="44" t="n">
        <v>0.458333333333333</v>
      </c>
      <c r="F16299" s="42" t="n">
        <v>0.739583333333334</v>
      </c>
      <c r="H16299" s="42" t="n">
        <v>0.291666666666667</v>
      </c>
      <c r="I16299" s="29" t="n">
        <v>185</v>
      </c>
      <c r="J16299" s="29" t="n">
        <v>122.5</v>
      </c>
      <c r="K16299" s="30" t="s">
        <v>1253</v>
      </c>
      <c r="M16299" s="31" t="n">
        <f aca="false">P16299+R16299+T16299+V16299+X16299+Z16299+AB16299+AD16299+AF16299+AH16299+AJ16299+AL16299+AN16299+AP16299+AR16299+AT16299+AV16299+AX16299+AZ16299+BB16299+BD16299+BF16299+BH16299+BJ16299+BL16299+BN16299+BP16299</f>
        <v>0</v>
      </c>
    </row>
    <row r="16300" customFormat="false" ht="15" hidden="false" customHeight="false" outlineLevel="0" collapsed="false">
      <c r="A16300" s="55" t="n">
        <v>42339</v>
      </c>
      <c r="B16300" s="56" t="s">
        <v>1197</v>
      </c>
      <c r="C16300" s="56" t="s">
        <v>3235</v>
      </c>
      <c r="D16300" s="30" t="n">
        <v>4048</v>
      </c>
      <c r="E16300" s="44" t="n">
        <v>0.645833333333333</v>
      </c>
      <c r="F16300" s="42" t="n">
        <v>0.708333333333333</v>
      </c>
      <c r="H16300" s="42" t="n">
        <v>0.166666666666667</v>
      </c>
      <c r="I16300" s="29" t="s">
        <v>2900</v>
      </c>
      <c r="J16300" s="29" t="n">
        <v>70</v>
      </c>
      <c r="K16300" s="30" t="s">
        <v>2599</v>
      </c>
      <c r="M16300" s="31" t="n">
        <f aca="false">P16300+R16300+T16300+V16300+X16300+Z16300+AB16300+AD16300+AF16300+AH16300+AJ16300+AL16300+AN16300+AP16300+AR16300+AT16300+AV16300+AX16300+AZ16300+BB16300+BD16300+BF16300+BH16300+BJ16300+BL16300+BN16300+BP16300</f>
        <v>0</v>
      </c>
    </row>
    <row r="16301" customFormat="false" ht="15" hidden="false" customHeight="false" outlineLevel="0" collapsed="false">
      <c r="A16301" s="55"/>
      <c r="B16301" s="56"/>
      <c r="C16301" s="56"/>
      <c r="D16301" s="30"/>
      <c r="E16301" s="44"/>
    </row>
    <row r="16302" customFormat="false" ht="15" hidden="false" customHeight="false" outlineLevel="0" collapsed="false">
      <c r="A16302" s="537"/>
      <c r="B16302" s="538"/>
      <c r="C16302" s="538"/>
      <c r="D16302" s="539"/>
      <c r="E16302" s="547"/>
      <c r="F16302" s="539"/>
      <c r="G16302" s="539"/>
      <c r="H16302" s="539"/>
      <c r="I16302" s="540"/>
      <c r="J16302" s="540"/>
      <c r="K16302" s="539"/>
    </row>
    <row r="16303" customFormat="false" ht="21" hidden="false" customHeight="false" outlineLevel="0" collapsed="false">
      <c r="A16303" s="537"/>
      <c r="B16303" s="538"/>
      <c r="C16303" s="558" t="s">
        <v>3341</v>
      </c>
      <c r="D16303" s="539"/>
      <c r="E16303" s="547"/>
      <c r="F16303" s="539"/>
      <c r="G16303" s="546" t="s">
        <v>1280</v>
      </c>
      <c r="H16303" s="539"/>
      <c r="I16303" s="540"/>
      <c r="J16303" s="540"/>
      <c r="K16303" s="539"/>
    </row>
    <row r="16304" customFormat="false" ht="15" hidden="false" customHeight="false" outlineLevel="0" collapsed="false">
      <c r="A16304" s="55" t="n">
        <v>42340</v>
      </c>
      <c r="B16304" s="56" t="s">
        <v>3316</v>
      </c>
      <c r="C16304" s="56" t="s">
        <v>490</v>
      </c>
      <c r="D16304" s="30" t="n">
        <v>4049</v>
      </c>
      <c r="E16304" s="44" t="n">
        <v>0.291666666666667</v>
      </c>
      <c r="F16304" s="42" t="n">
        <v>0.541666666666667</v>
      </c>
      <c r="H16304" s="42" t="n">
        <v>0.25</v>
      </c>
      <c r="I16304" s="29" t="n">
        <v>228</v>
      </c>
      <c r="J16304" s="29" t="s">
        <v>3009</v>
      </c>
      <c r="K16304" s="30" t="s">
        <v>3321</v>
      </c>
      <c r="M16304" s="31" t="n">
        <f aca="false">P16304+R16304+T16304+V16304+X16304+Z16304+AB16304+AD16304+AF16304+AH16304+AJ16304+AL16304+AN16304+AP16304+AR16304+AT16304+AV16304+AX16304+AZ16304+BB16304+BD16304+BF16304+BH16304+BJ16304+BL16304+BN16304+BP16304</f>
        <v>0</v>
      </c>
    </row>
    <row r="16305" customFormat="false" ht="15" hidden="false" customHeight="false" outlineLevel="0" collapsed="false">
      <c r="A16305" s="55" t="n">
        <v>42340</v>
      </c>
      <c r="B16305" s="56" t="s">
        <v>1199</v>
      </c>
      <c r="C16305" s="56" t="s">
        <v>2364</v>
      </c>
      <c r="D16305" s="30" t="n">
        <v>4050</v>
      </c>
      <c r="E16305" s="44" t="n">
        <v>0.385416666666667</v>
      </c>
      <c r="F16305" s="42" t="n">
        <v>0.599305555555556</v>
      </c>
      <c r="H16305" s="42" t="n">
        <v>0.229166666666667</v>
      </c>
      <c r="I16305" s="29" t="n">
        <v>152.75</v>
      </c>
      <c r="J16305" s="29" t="n">
        <v>102</v>
      </c>
      <c r="K16305" s="30" t="s">
        <v>1253</v>
      </c>
      <c r="M16305" s="31" t="n">
        <f aca="false">P16305+R16305+T16305+V16305+X16305+Z16305+AB16305+AD16305+AF16305+AH16305+AJ16305+AL16305+AN16305+AP16305+AR16305+AT16305+AV16305+AX16305+AZ16305+BB16305+BD16305+BF16305+BH16305+BJ16305+BL16305+BN16305+BP16305</f>
        <v>0</v>
      </c>
    </row>
    <row r="16306" customFormat="false" ht="15" hidden="false" customHeight="false" outlineLevel="0" collapsed="false">
      <c r="A16306" s="55" t="n">
        <v>42340</v>
      </c>
      <c r="B16306" s="56" t="s">
        <v>1193</v>
      </c>
      <c r="C16306" s="47" t="s">
        <v>2944</v>
      </c>
      <c r="D16306" s="30" t="n">
        <v>4051</v>
      </c>
      <c r="E16306" s="44" t="n">
        <v>0.5</v>
      </c>
      <c r="G16306" s="156" t="s">
        <v>3043</v>
      </c>
      <c r="H16306" s="42" t="n">
        <v>0.166666666666667</v>
      </c>
      <c r="I16306" s="29" t="n">
        <v>180</v>
      </c>
      <c r="J16306" s="29" t="n">
        <v>74.2</v>
      </c>
      <c r="K16306" s="30" t="s">
        <v>3308</v>
      </c>
      <c r="M16306" s="31" t="n">
        <f aca="false">P16306+R16306+T16306+V16306+X16306+Z16306+AB16306+AD16306+AF16306+AH16306+AJ16306+AL16306+AN16306+AP16306+AR16306+AT16306+AV16306+AX16306+AZ16306+BB16306+BD16306+BF16306+BH16306+BJ16306+BL16306+BN16306+BP16306</f>
        <v>0</v>
      </c>
    </row>
    <row r="16307" customFormat="false" ht="15" hidden="false" customHeight="false" outlineLevel="0" collapsed="false">
      <c r="A16307" s="55"/>
      <c r="B16307" s="56"/>
      <c r="C16307" s="47"/>
      <c r="D16307" s="30"/>
      <c r="E16307" s="44"/>
    </row>
    <row r="16308" customFormat="false" ht="15" hidden="false" customHeight="false" outlineLevel="0" collapsed="false">
      <c r="A16308" s="537"/>
      <c r="B16308" s="538"/>
      <c r="C16308" s="549"/>
      <c r="D16308" s="539"/>
      <c r="E16308" s="547"/>
      <c r="F16308" s="539"/>
      <c r="G16308" s="539"/>
      <c r="H16308" s="539"/>
      <c r="I16308" s="540"/>
      <c r="J16308" s="540"/>
      <c r="K16308" s="539"/>
    </row>
    <row r="16309" customFormat="false" ht="21" hidden="false" customHeight="false" outlineLevel="0" collapsed="false">
      <c r="A16309" s="537"/>
      <c r="B16309" s="538"/>
      <c r="C16309" s="559" t="s">
        <v>3342</v>
      </c>
      <c r="D16309" s="539"/>
      <c r="E16309" s="547"/>
      <c r="F16309" s="539"/>
      <c r="G16309" s="546" t="s">
        <v>1439</v>
      </c>
      <c r="H16309" s="539"/>
      <c r="I16309" s="540"/>
      <c r="J16309" s="540"/>
      <c r="K16309" s="539"/>
    </row>
    <row r="16310" customFormat="false" ht="15" hidden="false" customHeight="false" outlineLevel="0" collapsed="false">
      <c r="A16310" s="55" t="n">
        <v>42341</v>
      </c>
      <c r="B16310" s="56" t="s">
        <v>2636</v>
      </c>
      <c r="C16310" s="56" t="s">
        <v>2628</v>
      </c>
      <c r="D16310" s="30" t="n">
        <v>4052</v>
      </c>
      <c r="E16310" s="44" t="n">
        <v>0.322916666666667</v>
      </c>
      <c r="F16310" s="42" t="n">
        <v>0.71875</v>
      </c>
      <c r="G16310" s="3" t="s">
        <v>1755</v>
      </c>
      <c r="H16310" s="3" t="s">
        <v>3343</v>
      </c>
      <c r="I16310" s="29" t="n">
        <v>269.5</v>
      </c>
      <c r="J16310" s="29" t="n">
        <v>183.75</v>
      </c>
      <c r="K16310" s="30" t="s">
        <v>2381</v>
      </c>
      <c r="M16310" s="31" t="n">
        <f aca="false">P16310+R16310+T16310+V16310+X16310+Z16310+AB16310+AD16310+AF16310+AH16310+AJ16310+AL16310+AN16310+AP16310+AR16310+AT16310+AV16310+AX16310+AZ16310+BB16310+BD16310+BF16310+BH16310+BJ16310+BL16310+BN16310+BP16310</f>
        <v>0</v>
      </c>
    </row>
    <row r="16311" customFormat="false" ht="15" hidden="false" customHeight="false" outlineLevel="0" collapsed="false">
      <c r="A16311" s="97" t="n">
        <v>42341</v>
      </c>
      <c r="B16311" s="98" t="s">
        <v>1539</v>
      </c>
      <c r="C16311" s="98" t="s">
        <v>1226</v>
      </c>
      <c r="D16311" s="67" t="n">
        <v>4052</v>
      </c>
      <c r="E16311" s="67"/>
      <c r="K16311" s="30" t="s">
        <v>2626</v>
      </c>
      <c r="M16311" s="31" t="n">
        <f aca="false">P16311+R16311+T16311+V16311+X16311+Z16311+AB16311+AD16311+AF16311+AH16311+AJ16311+AL16311+AN16311+AP16311+AR16311+AT16311+AV16311+AX16311+AZ16311+BB16311+BD16311+BF16311+BH16311+BJ16311+BL16311+BN16311+BP16311</f>
        <v>0</v>
      </c>
    </row>
    <row r="16312" customFormat="false" ht="15" hidden="false" customHeight="false" outlineLevel="0" collapsed="false">
      <c r="A16312" s="97"/>
      <c r="B16312" s="98"/>
      <c r="C16312" s="98"/>
      <c r="D16312" s="67"/>
      <c r="E16312" s="67"/>
    </row>
    <row r="16313" customFormat="false" ht="15" hidden="false" customHeight="false" outlineLevel="0" collapsed="false">
      <c r="A16313" s="553"/>
      <c r="B16313" s="560"/>
      <c r="C16313" s="560"/>
      <c r="D16313" s="555"/>
      <c r="E16313" s="555"/>
      <c r="F16313" s="539"/>
      <c r="G16313" s="539"/>
      <c r="H16313" s="539"/>
      <c r="I16313" s="540"/>
      <c r="J16313" s="540"/>
      <c r="K16313" s="539"/>
    </row>
    <row r="16314" customFormat="false" ht="21" hidden="false" customHeight="false" outlineLevel="0" collapsed="false">
      <c r="A16314" s="553"/>
      <c r="B16314" s="560"/>
      <c r="C16314" s="557" t="s">
        <v>3342</v>
      </c>
      <c r="D16314" s="555"/>
      <c r="E16314" s="555"/>
      <c r="F16314" s="539"/>
      <c r="G16314" s="546" t="s">
        <v>1295</v>
      </c>
      <c r="H16314" s="539"/>
      <c r="I16314" s="540"/>
      <c r="J16314" s="540"/>
      <c r="K16314" s="539"/>
    </row>
    <row r="16315" customFormat="false" ht="15" hidden="false" customHeight="false" outlineLevel="0" collapsed="false">
      <c r="A16315" s="97" t="n">
        <v>42342</v>
      </c>
      <c r="B16315" s="98" t="s">
        <v>1539</v>
      </c>
      <c r="C16315" s="98" t="s">
        <v>1226</v>
      </c>
      <c r="D16315" s="67" t="n">
        <v>4053</v>
      </c>
      <c r="E16315" s="67"/>
      <c r="F16315" s="30"/>
      <c r="K16315" s="30" t="s">
        <v>2626</v>
      </c>
      <c r="M16315" s="31" t="n">
        <f aca="false">P16315+R16315+T16315+V16315+X16315+Z16315+AB16315+AD16315+AF16315+AH16315+AJ16315+AL16315+AN16315+AP16315+AR16315+AT16315+AV16315+AX16315+AZ16315+BB16315+BD16315+BF16315+BH16315+BJ16315+BL16315+BN16315+BP16315</f>
        <v>0</v>
      </c>
    </row>
    <row r="16316" customFormat="false" ht="15" hidden="false" customHeight="false" outlineLevel="0" collapsed="false">
      <c r="A16316" s="55" t="n">
        <v>42342</v>
      </c>
      <c r="B16316" s="56" t="s">
        <v>2636</v>
      </c>
      <c r="C16316" s="56" t="s">
        <v>3344</v>
      </c>
      <c r="D16316" s="30" t="n">
        <v>4054</v>
      </c>
      <c r="E16316" s="44" t="n">
        <v>0.375</v>
      </c>
      <c r="F16316" s="42" t="n">
        <v>0.5</v>
      </c>
      <c r="H16316" s="42" t="n">
        <v>0.166666666666667</v>
      </c>
      <c r="I16316" s="29" t="s">
        <v>2900</v>
      </c>
      <c r="J16316" s="29" t="n">
        <v>74.2</v>
      </c>
      <c r="K16316" s="30" t="s">
        <v>2381</v>
      </c>
      <c r="M16316" s="31" t="n">
        <f aca="false">P16316+R16316+T16316+V16316+X16316+Z16316+AB16316+AD16316+AF16316+AH16316+AJ16316+AL16316+AN16316+AP16316+AR16316+AT16316+AV16316+AX16316+AZ16316+BB16316+BD16316+BF16316+BH16316+BJ16316+BL16316+BN16316+BP16316</f>
        <v>0</v>
      </c>
    </row>
    <row r="16317" customFormat="false" ht="15" hidden="false" customHeight="false" outlineLevel="0" collapsed="false">
      <c r="A16317" s="55" t="n">
        <v>42342</v>
      </c>
      <c r="B16317" s="56" t="s">
        <v>1539</v>
      </c>
      <c r="C16317" s="56" t="s">
        <v>2962</v>
      </c>
      <c r="D16317" s="30" t="n">
        <v>4055</v>
      </c>
      <c r="E16317" s="44" t="n">
        <v>0.6875</v>
      </c>
      <c r="F16317" s="42" t="n">
        <v>0.833333333333333</v>
      </c>
      <c r="H16317" s="42" t="n">
        <v>0.166666666666667</v>
      </c>
      <c r="I16317" s="29" t="s">
        <v>2900</v>
      </c>
      <c r="J16317" s="29" t="n">
        <v>85.33</v>
      </c>
      <c r="K16317" s="30" t="s">
        <v>2626</v>
      </c>
      <c r="M16317" s="31" t="n">
        <f aca="false">P16317+R16317+T16317+V16317+X16317+Z16317+AB16317+AD16317+AF16317+AH16317+AJ16317+AL16317+AN16317+AP16317+AR16317+AT16317+AV16317+AX16317+AZ16317+BB16317+BD16317+BF16317+BH16317+BJ16317+BL16317+BN16317+BP16317</f>
        <v>0</v>
      </c>
    </row>
    <row r="16318" customFormat="false" ht="15" hidden="false" customHeight="false" outlineLevel="0" collapsed="false">
      <c r="A16318" s="55"/>
      <c r="B16318" s="56"/>
      <c r="C16318" s="56"/>
      <c r="D16318" s="30"/>
      <c r="E16318" s="44"/>
    </row>
    <row r="16319" customFormat="false" ht="15.75" hidden="false" customHeight="false" outlineLevel="0" collapsed="false">
      <c r="A16319" s="537"/>
      <c r="B16319" s="538"/>
      <c r="C16319" s="538"/>
      <c r="D16319" s="539"/>
      <c r="E16319" s="547"/>
      <c r="F16319" s="539"/>
      <c r="G16319" s="539"/>
      <c r="H16319" s="539"/>
      <c r="I16319" s="540"/>
      <c r="J16319" s="540"/>
      <c r="K16319" s="539"/>
    </row>
    <row r="16320" customFormat="false" ht="21.75" hidden="false" customHeight="false" outlineLevel="0" collapsed="false">
      <c r="A16320" s="537"/>
      <c r="B16320" s="538"/>
      <c r="C16320" s="561" t="s">
        <v>3345</v>
      </c>
      <c r="D16320" s="539"/>
      <c r="E16320" s="547"/>
      <c r="F16320" s="539"/>
      <c r="G16320" s="562" t="s">
        <v>1449</v>
      </c>
      <c r="H16320" s="539"/>
      <c r="I16320" s="540"/>
      <c r="J16320" s="540"/>
      <c r="K16320" s="539"/>
    </row>
    <row r="16321" customFormat="false" ht="15" hidden="false" customHeight="false" outlineLevel="0" collapsed="false">
      <c r="A16321" s="57" t="n">
        <v>42343</v>
      </c>
      <c r="B16321" s="59" t="s">
        <v>1195</v>
      </c>
      <c r="C16321" s="59" t="s">
        <v>490</v>
      </c>
      <c r="D16321" s="60" t="n">
        <v>4056</v>
      </c>
      <c r="E16321" s="66" t="n">
        <v>0.833333333333333</v>
      </c>
      <c r="K16321" s="30" t="s">
        <v>2465</v>
      </c>
      <c r="M16321" s="31" t="n">
        <f aca="false">P16321+R16321+T16321+V16321+X16321+Z16321+AB16321+AD16321+AF16321+AH16321+AJ16321+AL16321+AN16321+AP16321+AR16321+AT16321+AV16321+AX16321+AZ16321+BB16321+BD16321+BF16321+BH16321+BJ16321+BL16321+BN16321+BP16321</f>
        <v>0</v>
      </c>
    </row>
    <row r="16322" customFormat="false" ht="15" hidden="false" customHeight="false" outlineLevel="0" collapsed="false">
      <c r="A16322" s="55" t="n">
        <v>42343</v>
      </c>
      <c r="B16322" s="56" t="s">
        <v>3346</v>
      </c>
      <c r="C16322" s="47" t="s">
        <v>490</v>
      </c>
      <c r="D16322" s="30" t="n">
        <v>4057</v>
      </c>
      <c r="E16322" s="44" t="n">
        <v>0.833333333333333</v>
      </c>
      <c r="F16322" s="42" t="n">
        <v>0.958333333333333</v>
      </c>
      <c r="H16322" s="42" t="n">
        <v>0.166666666666667</v>
      </c>
      <c r="I16322" s="29" t="n">
        <v>130</v>
      </c>
      <c r="J16322" s="29" t="s">
        <v>2900</v>
      </c>
      <c r="K16322" s="30" t="s">
        <v>3347</v>
      </c>
      <c r="M16322" s="31" t="n">
        <f aca="false">P16322+R16322+T16322+V16322+X16322+Z16322+AB16322+AD16322+AF16322+AH16322+AJ16322+AL16322+AN16322+AP16322+AR16322+AT16322+AV16322+AX16322+AZ16322+BB16322+BD16322+BF16322+BH16322+BJ16322+BL16322+BN16322+BP16322</f>
        <v>0</v>
      </c>
    </row>
    <row r="16323" customFormat="false" ht="15" hidden="false" customHeight="false" outlineLevel="0" collapsed="false">
      <c r="A16323" s="55"/>
      <c r="B16323" s="56"/>
      <c r="C16323" s="47"/>
      <c r="D16323" s="30"/>
      <c r="E16323" s="44"/>
    </row>
    <row r="16324" customFormat="false" ht="15.75" hidden="false" customHeight="false" outlineLevel="0" collapsed="false">
      <c r="A16324" s="537"/>
      <c r="B16324" s="538"/>
      <c r="C16324" s="549"/>
      <c r="D16324" s="539"/>
      <c r="E16324" s="547"/>
      <c r="F16324" s="539"/>
      <c r="G16324" s="539"/>
      <c r="H16324" s="539"/>
      <c r="I16324" s="540"/>
      <c r="J16324" s="540"/>
      <c r="K16324" s="539"/>
    </row>
    <row r="16325" customFormat="false" ht="21.75" hidden="false" customHeight="false" outlineLevel="0" collapsed="false">
      <c r="A16325" s="537"/>
      <c r="B16325" s="538"/>
      <c r="C16325" s="561" t="s">
        <v>3342</v>
      </c>
      <c r="D16325" s="539"/>
      <c r="E16325" s="547"/>
      <c r="F16325" s="539"/>
      <c r="G16325" s="562" t="s">
        <v>1423</v>
      </c>
      <c r="H16325" s="539"/>
      <c r="I16325" s="540"/>
      <c r="J16325" s="540"/>
      <c r="K16325" s="539"/>
    </row>
    <row r="16326" customFormat="false" ht="15" hidden="false" customHeight="false" outlineLevel="0" collapsed="false">
      <c r="A16326" s="57" t="n">
        <v>42344</v>
      </c>
      <c r="B16326" s="59" t="s">
        <v>1539</v>
      </c>
      <c r="C16326" s="59" t="s">
        <v>1226</v>
      </c>
      <c r="D16326" s="60" t="n">
        <v>4058</v>
      </c>
      <c r="E16326" s="66"/>
      <c r="K16326" s="30" t="s">
        <v>2626</v>
      </c>
      <c r="M16326" s="31" t="n">
        <f aca="false">P16326+R16326+T16326+V16326+X16326+Z16326+AB16326+AD16326+AF16326+AH16326+AJ16326+AL16326+AN16326+AP16326+AR16326+AT16326+AV16326+AX16326+AZ16326+BB16326+BD16326+BF16326+BH16326+BJ16326+BL16326+BN16326+BP16326</f>
        <v>0</v>
      </c>
    </row>
    <row r="16327" customFormat="false" ht="15" hidden="false" customHeight="false" outlineLevel="0" collapsed="false">
      <c r="A16327" s="41"/>
    </row>
    <row r="16328" customFormat="false" ht="15.75" hidden="false" customHeight="false" outlineLevel="0" collapsed="false">
      <c r="A16328" s="537"/>
      <c r="B16328" s="538"/>
      <c r="C16328" s="538"/>
      <c r="D16328" s="539"/>
      <c r="E16328" s="539"/>
      <c r="F16328" s="539"/>
      <c r="G16328" s="539"/>
      <c r="H16328" s="539"/>
      <c r="I16328" s="540"/>
      <c r="J16328" s="540"/>
      <c r="K16328" s="539"/>
    </row>
    <row r="16329" customFormat="false" ht="21.75" hidden="false" customHeight="false" outlineLevel="0" collapsed="false">
      <c r="A16329" s="537"/>
      <c r="B16329" s="538"/>
      <c r="C16329" s="561" t="s">
        <v>3348</v>
      </c>
      <c r="D16329" s="539"/>
      <c r="E16329" s="539"/>
      <c r="F16329" s="539"/>
      <c r="G16329" s="562" t="s">
        <v>1301</v>
      </c>
      <c r="H16329" s="539"/>
      <c r="I16329" s="540"/>
      <c r="J16329" s="540"/>
      <c r="K16329" s="539"/>
    </row>
    <row r="16330" customFormat="false" ht="15" hidden="false" customHeight="false" outlineLevel="0" collapsed="false">
      <c r="A16330" s="57" t="n">
        <v>42345</v>
      </c>
      <c r="B16330" s="59" t="s">
        <v>1539</v>
      </c>
      <c r="C16330" s="59" t="s">
        <v>1226</v>
      </c>
      <c r="D16330" s="60" t="n">
        <v>4059</v>
      </c>
      <c r="E16330" s="66" t="n">
        <v>0.416666666666667</v>
      </c>
      <c r="K16330" s="30" t="s">
        <v>2626</v>
      </c>
      <c r="M16330" s="31" t="n">
        <f aca="false">P16330+R16330+T16330+V16330+X16330+Z16330+AB16330+AD16330+AF16330+AH16330+AJ16330+AL16330+AN16330+AP16330+AR16330+AT16330+AV16330+AX16330+AZ16330+BB16330+BD16330+BF16330+BH16330+BJ16330+BL16330+BN16330+BP16330</f>
        <v>0</v>
      </c>
    </row>
    <row r="16331" customFormat="false" ht="15" hidden="false" customHeight="false" outlineLevel="0" collapsed="false">
      <c r="A16331" s="57"/>
      <c r="B16331" s="59"/>
      <c r="C16331" s="59"/>
      <c r="D16331" s="60"/>
      <c r="E16331" s="66"/>
    </row>
    <row r="16332" customFormat="false" ht="15.75" hidden="false" customHeight="false" outlineLevel="0" collapsed="false">
      <c r="A16332" s="553"/>
      <c r="B16332" s="560"/>
      <c r="C16332" s="560"/>
      <c r="D16332" s="555"/>
      <c r="E16332" s="556"/>
      <c r="F16332" s="539"/>
      <c r="G16332" s="539"/>
      <c r="H16332" s="539"/>
      <c r="I16332" s="540"/>
      <c r="J16332" s="540"/>
      <c r="K16332" s="539"/>
    </row>
    <row r="16333" customFormat="false" ht="21.75" hidden="false" customHeight="false" outlineLevel="0" collapsed="false">
      <c r="A16333" s="553"/>
      <c r="B16333" s="560"/>
      <c r="C16333" s="563" t="s">
        <v>3345</v>
      </c>
      <c r="D16333" s="555"/>
      <c r="E16333" s="556"/>
      <c r="F16333" s="539"/>
      <c r="G16333" s="562" t="s">
        <v>1274</v>
      </c>
      <c r="H16333" s="539"/>
      <c r="I16333" s="540"/>
      <c r="J16333" s="540"/>
      <c r="K16333" s="539"/>
    </row>
    <row r="16334" customFormat="false" ht="15" hidden="false" customHeight="false" outlineLevel="0" collapsed="false">
      <c r="A16334" s="55" t="n">
        <v>42346</v>
      </c>
      <c r="B16334" s="56" t="s">
        <v>1539</v>
      </c>
      <c r="C16334" s="56" t="s">
        <v>2625</v>
      </c>
      <c r="D16334" s="30" t="n">
        <v>4060</v>
      </c>
      <c r="E16334" s="44" t="n">
        <v>0.291666666666667</v>
      </c>
      <c r="F16334" s="42" t="n">
        <v>0.625</v>
      </c>
      <c r="H16334" s="42" t="n">
        <v>0.333333333333333</v>
      </c>
      <c r="I16334" s="29" t="n">
        <v>207</v>
      </c>
      <c r="J16334" s="29" t="n">
        <v>140</v>
      </c>
      <c r="K16334" s="30" t="s">
        <v>2626</v>
      </c>
      <c r="M16334" s="31" t="n">
        <f aca="false">P16334+R16334+T16334+V16334+X16334+Z16334+AB16334+AD16334+AF16334+AH16334+AJ16334+AL16334+AN16334+AP16334+AR16334+AT16334+AV16334+AX16334+AZ16334+BB16334+BD16334+BF16334+BH16334+BJ16334+BL16334+BN16334+BP16334</f>
        <v>0</v>
      </c>
    </row>
    <row r="16335" customFormat="false" ht="15" hidden="false" customHeight="false" outlineLevel="0" collapsed="false">
      <c r="A16335" s="55" t="n">
        <v>42346</v>
      </c>
      <c r="B16335" s="56" t="s">
        <v>2636</v>
      </c>
      <c r="C16335" s="56" t="s">
        <v>2668</v>
      </c>
      <c r="D16335" s="30" t="n">
        <v>4061</v>
      </c>
      <c r="E16335" s="44" t="n">
        <v>0.4375</v>
      </c>
      <c r="F16335" s="42" t="n">
        <v>0.6875</v>
      </c>
      <c r="G16335" s="3" t="s">
        <v>1341</v>
      </c>
      <c r="H16335" s="3" t="s">
        <v>3349</v>
      </c>
      <c r="I16335" s="29" t="n">
        <v>237.4</v>
      </c>
      <c r="J16335" s="29" t="n">
        <v>122.5</v>
      </c>
      <c r="K16335" s="30" t="s">
        <v>2381</v>
      </c>
      <c r="M16335" s="31" t="n">
        <f aca="false">P16335+R16335+T16335+V16335+X16335+Z16335+AB16335+AD16335+AF16335+AH16335+AJ16335+AL16335+AN16335+AP16335+AR16335+AT16335+AV16335+AX16335+AZ16335+BB16335+BD16335+BF16335+BH16335+BJ16335+BL16335+BN16335+BP16335</f>
        <v>0</v>
      </c>
    </row>
    <row r="16336" customFormat="false" ht="15" hidden="false" customHeight="false" outlineLevel="0" collapsed="false">
      <c r="A16336" s="55" t="n">
        <v>42346</v>
      </c>
      <c r="B16336" s="56" t="s">
        <v>2627</v>
      </c>
      <c r="C16336" s="56" t="s">
        <v>3054</v>
      </c>
      <c r="D16336" s="30" t="n">
        <v>4062</v>
      </c>
      <c r="E16336" s="44" t="n">
        <v>0.46875</v>
      </c>
      <c r="F16336" s="42" t="n">
        <v>0.604166666666667</v>
      </c>
      <c r="H16336" s="42" t="n">
        <v>0.166666666666667</v>
      </c>
      <c r="I16336" s="29" t="n">
        <v>110</v>
      </c>
      <c r="J16336" s="29" t="n">
        <v>70</v>
      </c>
      <c r="K16336" s="30" t="s">
        <v>2619</v>
      </c>
      <c r="M16336" s="31" t="n">
        <f aca="false">P16336+R16336+T16336+V16336+X16336+Z16336+AB16336+AD16336+AF16336+AH16336+AJ16336+AL16336+AN16336+AP16336+AR16336+AT16336+AV16336+AX16336+AZ16336+BB16336+BD16336+BF16336+BH16336+BJ16336+BL16336+BN16336+BP16336</f>
        <v>0</v>
      </c>
    </row>
    <row r="16337" customFormat="false" ht="15" hidden="false" customHeight="false" outlineLevel="0" collapsed="false">
      <c r="A16337" s="55"/>
      <c r="B16337" s="56"/>
      <c r="C16337" s="56"/>
      <c r="D16337" s="30"/>
      <c r="E16337" s="30"/>
    </row>
    <row r="16338" customFormat="false" ht="15" hidden="false" customHeight="false" outlineLevel="0" collapsed="false">
      <c r="A16338" s="537"/>
      <c r="B16338" s="538"/>
      <c r="C16338" s="538"/>
      <c r="D16338" s="539"/>
      <c r="E16338" s="539"/>
      <c r="F16338" s="539"/>
      <c r="G16338" s="539"/>
      <c r="H16338" s="539"/>
      <c r="I16338" s="540"/>
      <c r="J16338" s="540"/>
      <c r="K16338" s="539"/>
      <c r="L16338" s="538"/>
    </row>
    <row r="16339" customFormat="false" ht="21" hidden="false" customHeight="false" outlineLevel="0" collapsed="false">
      <c r="A16339" s="537"/>
      <c r="B16339" s="538"/>
      <c r="C16339" s="559" t="s">
        <v>3345</v>
      </c>
      <c r="D16339" s="539"/>
      <c r="E16339" s="539"/>
      <c r="F16339" s="539"/>
      <c r="G16339" s="546" t="s">
        <v>1280</v>
      </c>
      <c r="H16339" s="539"/>
      <c r="I16339" s="540"/>
      <c r="J16339" s="540"/>
      <c r="K16339" s="539"/>
      <c r="L16339" s="538"/>
    </row>
    <row r="16340" customFormat="false" ht="15" hidden="false" customHeight="false" outlineLevel="0" collapsed="false">
      <c r="A16340" s="55" t="n">
        <v>42347</v>
      </c>
      <c r="B16340" s="56" t="s">
        <v>2636</v>
      </c>
      <c r="C16340" s="56" t="s">
        <v>3239</v>
      </c>
      <c r="D16340" s="30" t="n">
        <v>4063</v>
      </c>
      <c r="E16340" s="44" t="n">
        <v>0.5625</v>
      </c>
      <c r="F16340" s="42" t="n">
        <v>0.708333333333333</v>
      </c>
      <c r="H16340" s="42" t="n">
        <v>0.166666666666667</v>
      </c>
      <c r="I16340" s="29" t="n">
        <v>110</v>
      </c>
      <c r="J16340" s="29" t="n">
        <v>70</v>
      </c>
      <c r="K16340" s="30" t="s">
        <v>2381</v>
      </c>
      <c r="M16340" s="31" t="n">
        <f aca="false">P16340+R16340+T16340+V16340+X16340+Z16340+AB16340+AD16340+AF16340+AH16340+AJ16340+AL16340+AN16340+AP16340+AR16340+AT16340+AV16340+AX16340+AZ16340+BB16340+BD16340+BF16340+BH16340+BJ16340+BL16340+BN16340+BP16340</f>
        <v>0</v>
      </c>
    </row>
    <row r="16341" customFormat="false" ht="15" hidden="false" customHeight="false" outlineLevel="0" collapsed="false">
      <c r="A16341" s="41"/>
    </row>
    <row r="16342" customFormat="false" ht="15" hidden="false" customHeight="false" outlineLevel="0" collapsed="false">
      <c r="A16342" s="537"/>
      <c r="B16342" s="538"/>
      <c r="C16342" s="538"/>
      <c r="D16342" s="539"/>
      <c r="E16342" s="539"/>
      <c r="F16342" s="539"/>
      <c r="G16342" s="539"/>
      <c r="H16342" s="539"/>
      <c r="I16342" s="540"/>
      <c r="J16342" s="540"/>
      <c r="K16342" s="539"/>
    </row>
    <row r="16343" customFormat="false" ht="21" hidden="false" customHeight="false" outlineLevel="0" collapsed="false">
      <c r="A16343" s="537"/>
      <c r="B16343" s="538"/>
      <c r="C16343" s="559" t="s">
        <v>3345</v>
      </c>
      <c r="D16343" s="539"/>
      <c r="E16343" s="539"/>
      <c r="F16343" s="539"/>
      <c r="G16343" s="546" t="s">
        <v>1260</v>
      </c>
      <c r="H16343" s="539"/>
      <c r="I16343" s="540"/>
      <c r="J16343" s="540"/>
      <c r="K16343" s="539"/>
    </row>
    <row r="16344" customFormat="false" ht="15" hidden="false" customHeight="false" outlineLevel="0" collapsed="false">
      <c r="A16344" s="55" t="n">
        <v>42348</v>
      </c>
      <c r="B16344" s="56" t="s">
        <v>1199</v>
      </c>
      <c r="C16344" s="47" t="s">
        <v>979</v>
      </c>
      <c r="D16344" s="30" t="n">
        <v>4064</v>
      </c>
      <c r="E16344" s="44" t="n">
        <v>0.322916666666667</v>
      </c>
      <c r="F16344" s="42" t="n">
        <v>0.701388888888889</v>
      </c>
      <c r="H16344" s="42" t="n">
        <v>0.375</v>
      </c>
      <c r="I16344" s="29" t="n">
        <v>232</v>
      </c>
      <c r="J16344" s="29" t="n">
        <v>157.5</v>
      </c>
      <c r="K16344" s="30" t="s">
        <v>1253</v>
      </c>
      <c r="M16344" s="31" t="n">
        <f aca="false">P16344+R16344+T16344+V16344+X16344+Z16344+AB16344+AD16344+AF16344+AH16344+AJ16344+AL16344+AN16344+AP16344+AR16344+AT16344+AV16344+AX16344+AZ16344+BB16344+BD16344+BF16344+BH16344+BJ16344+BL16344+BN16344+BP16344</f>
        <v>0</v>
      </c>
    </row>
    <row r="16345" customFormat="false" ht="15" hidden="false" customHeight="false" outlineLevel="0" collapsed="false">
      <c r="A16345" s="55"/>
      <c r="B16345" s="56"/>
      <c r="C16345" s="47"/>
      <c r="D16345" s="30"/>
      <c r="E16345" s="44"/>
    </row>
    <row r="16346" customFormat="false" ht="15" hidden="false" customHeight="false" outlineLevel="0" collapsed="false">
      <c r="A16346" s="537"/>
      <c r="B16346" s="538"/>
      <c r="C16346" s="549"/>
      <c r="D16346" s="539"/>
      <c r="E16346" s="547"/>
      <c r="F16346" s="539"/>
      <c r="G16346" s="539"/>
      <c r="H16346" s="539"/>
      <c r="I16346" s="540"/>
      <c r="J16346" s="540"/>
      <c r="K16346" s="539"/>
    </row>
    <row r="16347" customFormat="false" ht="21" hidden="false" customHeight="false" outlineLevel="0" collapsed="false">
      <c r="A16347" s="537"/>
      <c r="B16347" s="538"/>
      <c r="C16347" s="564" t="s">
        <v>3342</v>
      </c>
      <c r="D16347" s="539"/>
      <c r="E16347" s="547"/>
      <c r="F16347" s="539"/>
      <c r="G16347" s="546" t="s">
        <v>1295</v>
      </c>
      <c r="H16347" s="539"/>
      <c r="I16347" s="540"/>
      <c r="J16347" s="540"/>
      <c r="K16347" s="539"/>
    </row>
    <row r="16348" customFormat="false" ht="15" hidden="false" customHeight="false" outlineLevel="0" collapsed="false">
      <c r="A16348" s="55" t="n">
        <v>42349</v>
      </c>
      <c r="B16348" s="56" t="s">
        <v>3337</v>
      </c>
      <c r="C16348" s="56" t="s">
        <v>2768</v>
      </c>
      <c r="D16348" s="30" t="n">
        <v>4065</v>
      </c>
      <c r="E16348" s="44" t="n">
        <v>0.333333333333333</v>
      </c>
      <c r="H16348" s="42" t="n">
        <v>0.25</v>
      </c>
      <c r="I16348" s="29" t="n">
        <v>240</v>
      </c>
      <c r="J16348" s="29" t="n">
        <v>168</v>
      </c>
      <c r="K16348" s="30" t="s">
        <v>3338</v>
      </c>
      <c r="M16348" s="31" t="n">
        <f aca="false">P16348+R16348+T16348+V16348+X16348+Z16348+AB16348+AD16348+AF16348+AH16348+AJ16348+AL16348+AN16348+AP16348+AR16348+AT16348+AV16348+AX16348+AZ16348+BB16348+BD16348+BF16348+BH16348+BJ16348+BL16348+BN16348+BP16348</f>
        <v>0</v>
      </c>
    </row>
    <row r="16349" customFormat="false" ht="15" hidden="false" customHeight="false" outlineLevel="0" collapsed="false">
      <c r="A16349" s="55" t="n">
        <v>42349</v>
      </c>
      <c r="B16349" s="56" t="s">
        <v>1199</v>
      </c>
      <c r="C16349" s="56" t="s">
        <v>469</v>
      </c>
      <c r="D16349" s="30" t="n">
        <v>4066</v>
      </c>
      <c r="E16349" s="44" t="n">
        <v>0.333333333333333</v>
      </c>
      <c r="H16349" s="42" t="n">
        <v>0.166666666666667</v>
      </c>
      <c r="I16349" s="29" t="n">
        <v>107</v>
      </c>
      <c r="J16349" s="29" t="n">
        <v>70</v>
      </c>
      <c r="K16349" s="30" t="s">
        <v>1253</v>
      </c>
      <c r="M16349" s="31" t="n">
        <f aca="false">P16349+R16349+T16349+V16349+X16349+Z16349+AB16349+AD16349+AF16349+AH16349+AJ16349+AL16349+AN16349+AP16349+AR16349+AT16349+AV16349+AX16349+AZ16349+BB16349+BD16349+BF16349+BH16349+BJ16349+BL16349+BN16349+BP16349</f>
        <v>0</v>
      </c>
    </row>
    <row r="16350" customFormat="false" ht="15" hidden="false" customHeight="false" outlineLevel="0" collapsed="false">
      <c r="A16350" s="41"/>
      <c r="E16350" s="42"/>
    </row>
    <row r="16351" customFormat="false" ht="15" hidden="false" customHeight="false" outlineLevel="0" collapsed="false">
      <c r="A16351" s="537"/>
      <c r="B16351" s="538"/>
      <c r="C16351" s="538"/>
      <c r="D16351" s="539"/>
      <c r="E16351" s="547"/>
      <c r="F16351" s="539"/>
      <c r="G16351" s="539"/>
      <c r="H16351" s="539"/>
      <c r="I16351" s="540"/>
      <c r="J16351" s="540"/>
      <c r="K16351" s="539"/>
    </row>
    <row r="16352" customFormat="false" ht="21" hidden="false" customHeight="false" outlineLevel="0" collapsed="false">
      <c r="A16352" s="537"/>
      <c r="B16352" s="538"/>
      <c r="C16352" s="559" t="s">
        <v>3345</v>
      </c>
      <c r="D16352" s="539"/>
      <c r="E16352" s="547"/>
      <c r="F16352" s="539"/>
      <c r="G16352" s="546" t="s">
        <v>1423</v>
      </c>
      <c r="H16352" s="539"/>
      <c r="I16352" s="540"/>
      <c r="J16352" s="540"/>
      <c r="K16352" s="539"/>
    </row>
    <row r="16353" customFormat="false" ht="15" hidden="false" customHeight="false" outlineLevel="0" collapsed="false">
      <c r="A16353" s="57" t="n">
        <v>42351</v>
      </c>
      <c r="B16353" s="59" t="s">
        <v>1539</v>
      </c>
      <c r="C16353" s="59" t="s">
        <v>1226</v>
      </c>
      <c r="D16353" s="60" t="n">
        <v>4067</v>
      </c>
      <c r="E16353" s="60"/>
      <c r="K16353" s="30" t="s">
        <v>2626</v>
      </c>
      <c r="M16353" s="31" t="n">
        <f aca="false">P16353+R16353+T16353+V16353+X16353+Z16353+AB16353+AD16353+AF16353+AH16353+AJ16353+AL16353+AN16353+AP16353+AR16353+AT16353+AV16353+AX16353+AZ16353+BB16353+BD16353+BF16353+BH16353+BJ16353+BL16353+BN16353+BP16353</f>
        <v>0</v>
      </c>
    </row>
    <row r="16354" customFormat="false" ht="15" hidden="false" customHeight="false" outlineLevel="0" collapsed="false">
      <c r="A16354" s="57"/>
      <c r="B16354" s="59"/>
      <c r="C16354" s="59"/>
      <c r="D16354" s="60"/>
      <c r="E16354" s="60"/>
    </row>
    <row r="16355" customFormat="false" ht="15" hidden="false" customHeight="false" outlineLevel="0" collapsed="false">
      <c r="A16355" s="553"/>
      <c r="B16355" s="560"/>
      <c r="C16355" s="560"/>
      <c r="D16355" s="555"/>
      <c r="E16355" s="555"/>
      <c r="F16355" s="539"/>
      <c r="G16355" s="539"/>
      <c r="H16355" s="539"/>
      <c r="I16355" s="540"/>
      <c r="J16355" s="540"/>
      <c r="K16355" s="539"/>
    </row>
    <row r="16356" customFormat="false" ht="21" hidden="false" customHeight="false" outlineLevel="0" collapsed="false">
      <c r="A16356" s="553"/>
      <c r="B16356" s="560"/>
      <c r="C16356" s="565" t="s">
        <v>3342</v>
      </c>
      <c r="D16356" s="555"/>
      <c r="E16356" s="555"/>
      <c r="F16356" s="539"/>
      <c r="G16356" s="546" t="s">
        <v>1301</v>
      </c>
      <c r="H16356" s="539"/>
      <c r="I16356" s="540"/>
      <c r="J16356" s="540"/>
      <c r="K16356" s="539"/>
    </row>
    <row r="16357" customFormat="false" ht="15" hidden="false" customHeight="false" outlineLevel="0" collapsed="false">
      <c r="A16357" s="57" t="n">
        <v>42352</v>
      </c>
      <c r="B16357" s="59" t="s">
        <v>1195</v>
      </c>
      <c r="C16357" s="59" t="s">
        <v>490</v>
      </c>
      <c r="D16357" s="60" t="n">
        <v>4068</v>
      </c>
      <c r="E16357" s="60"/>
      <c r="K16357" s="30" t="s">
        <v>2465</v>
      </c>
      <c r="M16357" s="31" t="n">
        <f aca="false">P16357+R16357+T16357+V16357+X16357+Z16357+AB16357+AD16357+AF16357+AH16357+AJ16357+AL16357+AN16357+AP16357+AR16357+AT16357+AV16357+AX16357+AZ16357+BB16357+BD16357+BF16357+BH16357+BJ16357+BL16357+BN16357+BP16357</f>
        <v>0</v>
      </c>
    </row>
    <row r="16358" customFormat="false" ht="15" hidden="false" customHeight="false" outlineLevel="0" collapsed="false">
      <c r="A16358" s="41"/>
    </row>
    <row r="16359" customFormat="false" ht="15" hidden="false" customHeight="false" outlineLevel="0" collapsed="false">
      <c r="A16359" s="537"/>
      <c r="B16359" s="538"/>
      <c r="C16359" s="538"/>
      <c r="D16359" s="539"/>
      <c r="E16359" s="539"/>
      <c r="F16359" s="539"/>
      <c r="G16359" s="539"/>
      <c r="H16359" s="539"/>
      <c r="I16359" s="540"/>
      <c r="J16359" s="540"/>
      <c r="K16359" s="539"/>
    </row>
    <row r="16360" customFormat="false" ht="21" hidden="false" customHeight="false" outlineLevel="0" collapsed="false">
      <c r="A16360" s="537"/>
      <c r="B16360" s="538"/>
      <c r="C16360" s="559" t="s">
        <v>3345</v>
      </c>
      <c r="D16360" s="539"/>
      <c r="E16360" s="539"/>
      <c r="F16360" s="539"/>
      <c r="G16360" s="546" t="s">
        <v>1274</v>
      </c>
      <c r="H16360" s="539"/>
      <c r="I16360" s="540"/>
      <c r="J16360" s="540"/>
      <c r="K16360" s="539"/>
    </row>
    <row r="16361" customFormat="false" ht="15" hidden="false" customHeight="false" outlineLevel="0" collapsed="false">
      <c r="A16361" s="57" t="n">
        <v>42353</v>
      </c>
      <c r="B16361" s="59" t="s">
        <v>1195</v>
      </c>
      <c r="C16361" s="59" t="s">
        <v>490</v>
      </c>
      <c r="D16361" s="60" t="n">
        <v>4069</v>
      </c>
      <c r="E16361" s="60"/>
      <c r="K16361" s="30" t="s">
        <v>2465</v>
      </c>
      <c r="M16361" s="31" t="n">
        <f aca="false">P16361+R16361+T16361+V16361+X16361+Z16361+AB16361+AD16361+AF16361+AH16361+AJ16361+AL16361+AN16361+AP16361+AR16361+AT16361+AV16361+AX16361+AZ16361+BB16361+BD16361+BF16361+BH16361+BJ16361+BL16361+BN16361+BP16361</f>
        <v>0</v>
      </c>
    </row>
    <row r="16362" customFormat="false" ht="15" hidden="false" customHeight="false" outlineLevel="0" collapsed="false">
      <c r="A16362" s="41" t="n">
        <v>42353</v>
      </c>
      <c r="B16362" s="0" t="s">
        <v>1193</v>
      </c>
      <c r="C16362" s="0" t="s">
        <v>842</v>
      </c>
      <c r="D16362" s="3" t="n">
        <v>4070</v>
      </c>
      <c r="E16362" s="42" t="n">
        <v>0.291666666666667</v>
      </c>
      <c r="F16362" s="42" t="n">
        <v>0.625</v>
      </c>
      <c r="H16362" s="42" t="n">
        <v>0.333333333333333</v>
      </c>
      <c r="I16362" s="29" t="n">
        <v>207</v>
      </c>
      <c r="J16362" s="29" t="n">
        <v>140</v>
      </c>
      <c r="K16362" s="30" t="s">
        <v>1216</v>
      </c>
      <c r="M16362" s="31" t="n">
        <f aca="false">P16362+R16362+T16362+V16362+X16362+Z16362+AB16362+AD16362+AF16362+AH16362+AJ16362+AL16362+AN16362+AP16362+AR16362+AT16362+AV16362+AX16362+AZ16362+BB16362+BD16362+BF16362+BH16362+BJ16362+BL16362+BN16362+BP16362</f>
        <v>0</v>
      </c>
    </row>
    <row r="16363" customFormat="false" ht="15" hidden="false" customHeight="false" outlineLevel="0" collapsed="false">
      <c r="A16363" s="41" t="n">
        <v>42353</v>
      </c>
      <c r="B16363" s="0" t="s">
        <v>1197</v>
      </c>
      <c r="C16363" s="0" t="s">
        <v>979</v>
      </c>
      <c r="D16363" s="3" t="n">
        <v>4071</v>
      </c>
      <c r="E16363" s="42" t="n">
        <v>0.3125</v>
      </c>
      <c r="F16363" s="42" t="n">
        <v>0.729166666666667</v>
      </c>
      <c r="H16363" s="42" t="n">
        <v>0.416666666666667</v>
      </c>
      <c r="I16363" s="29" t="n">
        <v>257</v>
      </c>
      <c r="J16363" s="29" t="n">
        <v>175</v>
      </c>
      <c r="K16363" s="30" t="s">
        <v>2599</v>
      </c>
      <c r="M16363" s="31" t="n">
        <f aca="false">P16363+R16363+T16363+V16363+X16363+Z16363+AB16363+AD16363+AF16363+AH16363+AJ16363+AL16363+AN16363+AP16363+AR16363+AT16363+AV16363+AX16363+AZ16363+BB16363+BD16363+BF16363+BH16363+BJ16363+BL16363+BN16363+BP16363</f>
        <v>0</v>
      </c>
    </row>
    <row r="16364" customFormat="false" ht="15" hidden="false" customHeight="false" outlineLevel="0" collapsed="false">
      <c r="A16364" s="41"/>
      <c r="E16364" s="42"/>
      <c r="F16364" s="42"/>
      <c r="H16364" s="42"/>
    </row>
    <row r="16365" customFormat="false" ht="15" hidden="false" customHeight="false" outlineLevel="0" collapsed="false">
      <c r="A16365" s="41"/>
      <c r="E16365" s="42"/>
      <c r="F16365" s="42"/>
      <c r="H16365" s="42"/>
    </row>
    <row r="16366" customFormat="false" ht="15" hidden="false" customHeight="false" outlineLevel="0" collapsed="false">
      <c r="A16366" s="41"/>
      <c r="E16366" s="42"/>
      <c r="F16366" s="42"/>
      <c r="H16366" s="42"/>
      <c r="I16366" s="29" t="n">
        <f aca="false">SUM(I16296:I16365)</f>
        <v>3059.65</v>
      </c>
      <c r="J16366" s="29" t="n">
        <f aca="false">SUM(J16296:J16365)</f>
        <v>2034.98</v>
      </c>
    </row>
    <row r="16367" customFormat="false" ht="15" hidden="false" customHeight="false" outlineLevel="0" collapsed="false">
      <c r="A16367" s="41"/>
      <c r="E16367" s="42"/>
      <c r="F16367" s="42"/>
      <c r="H16367" s="42"/>
      <c r="I16367" s="29" t="n">
        <v>-2034.98</v>
      </c>
    </row>
    <row r="16368" customFormat="false" ht="15" hidden="false" customHeight="false" outlineLevel="0" collapsed="false">
      <c r="A16368" s="41"/>
      <c r="E16368" s="42"/>
      <c r="F16368" s="42"/>
      <c r="H16368" s="42"/>
    </row>
    <row r="16369" customFormat="false" ht="15" hidden="false" customHeight="false" outlineLevel="0" collapsed="false">
      <c r="A16369" s="41"/>
      <c r="E16369" s="42"/>
      <c r="F16369" s="42"/>
      <c r="H16369" s="42"/>
      <c r="I16369" s="96" t="n">
        <f aca="false">SUM(I16366:I16368)</f>
        <v>1024.67</v>
      </c>
    </row>
    <row r="16370" customFormat="false" ht="15" hidden="false" customHeight="false" outlineLevel="0" collapsed="false">
      <c r="A16370" s="41"/>
      <c r="E16370" s="42"/>
      <c r="F16370" s="42"/>
      <c r="H16370" s="42"/>
    </row>
    <row r="16371" customFormat="false" ht="15" hidden="false" customHeight="false" outlineLevel="0" collapsed="false">
      <c r="A16371" s="41"/>
      <c r="E16371" s="42"/>
      <c r="F16371" s="42"/>
      <c r="H16371" s="42"/>
    </row>
    <row r="16372" customFormat="false" ht="15" hidden="false" customHeight="false" outlineLevel="0" collapsed="false">
      <c r="A16372" s="41"/>
      <c r="E16372" s="42"/>
      <c r="F16372" s="42"/>
      <c r="H16372" s="42"/>
    </row>
    <row r="16373" customFormat="false" ht="15" hidden="false" customHeight="false" outlineLevel="0" collapsed="false">
      <c r="A16373" s="41"/>
      <c r="E16373" s="42"/>
      <c r="F16373" s="42"/>
      <c r="H16373" s="42"/>
    </row>
    <row r="16374" customFormat="false" ht="15" hidden="false" customHeight="false" outlineLevel="0" collapsed="false">
      <c r="A16374" s="41"/>
      <c r="E16374" s="42"/>
      <c r="F16374" s="42"/>
      <c r="H16374" s="42"/>
    </row>
    <row r="16375" customFormat="false" ht="15" hidden="false" customHeight="false" outlineLevel="0" collapsed="false">
      <c r="A16375" s="41"/>
      <c r="E16375" s="42"/>
      <c r="F16375" s="42"/>
      <c r="H16375" s="42"/>
    </row>
    <row r="16376" customFormat="false" ht="15" hidden="false" customHeight="false" outlineLevel="0" collapsed="false">
      <c r="A16376" s="41"/>
      <c r="E16376" s="42"/>
      <c r="F16376" s="42"/>
      <c r="H16376" s="42"/>
    </row>
    <row r="16377" customFormat="false" ht="23.25" hidden="false" customHeight="false" outlineLevel="0" collapsed="false">
      <c r="A16377" s="41"/>
      <c r="E16377" s="42"/>
      <c r="F16377" s="566" t="s">
        <v>3350</v>
      </c>
      <c r="G16377" s="566" t="s">
        <v>3351</v>
      </c>
    </row>
    <row r="16378" customFormat="false" ht="15" hidden="false" customHeight="false" outlineLevel="0" collapsed="false">
      <c r="A16378" s="537"/>
      <c r="B16378" s="538"/>
      <c r="C16378" s="538"/>
      <c r="D16378" s="539"/>
      <c r="E16378" s="547"/>
      <c r="F16378" s="539"/>
      <c r="G16378" s="539"/>
      <c r="H16378" s="539"/>
      <c r="I16378" s="540"/>
      <c r="J16378" s="540"/>
      <c r="K16378" s="539"/>
    </row>
    <row r="16379" customFormat="false" ht="21" hidden="false" customHeight="false" outlineLevel="0" collapsed="false">
      <c r="A16379" s="537"/>
      <c r="B16379" s="538"/>
      <c r="C16379" s="559" t="s">
        <v>3352</v>
      </c>
      <c r="D16379" s="539"/>
      <c r="E16379" s="547"/>
      <c r="F16379" s="539"/>
      <c r="G16379" s="546" t="s">
        <v>1343</v>
      </c>
      <c r="H16379" s="539"/>
      <c r="I16379" s="540"/>
      <c r="J16379" s="540"/>
      <c r="K16379" s="539"/>
    </row>
    <row r="16380" customFormat="false" ht="15" hidden="false" customHeight="false" outlineLevel="0" collapsed="false">
      <c r="A16380" s="41" t="n">
        <v>42354</v>
      </c>
      <c r="B16380" s="0" t="s">
        <v>1525</v>
      </c>
      <c r="C16380" s="0" t="s">
        <v>278</v>
      </c>
      <c r="D16380" s="3" t="n">
        <v>4072</v>
      </c>
      <c r="E16380" s="42" t="n">
        <v>0.4375</v>
      </c>
      <c r="F16380" s="42" t="n">
        <v>0.5</v>
      </c>
      <c r="H16380" s="42" t="n">
        <v>0.166666666666667</v>
      </c>
      <c r="I16380" s="29" t="n">
        <v>110</v>
      </c>
      <c r="J16380" s="29" t="s">
        <v>3189</v>
      </c>
      <c r="K16380" s="30" t="s">
        <v>2618</v>
      </c>
      <c r="M16380" s="31" t="n">
        <f aca="false">P16380+R16380+T16380+V16380+X16380+Z16380+AB16380+AD16380+AF16380+AH16380+AJ16380+AL16380+AN16380+AP16380+AR16380+AT16380+AV16380+AX16380+AZ16380+BB16380+BD16380+BF16380+BH16380+BJ16380+BL16380+BN16380+BP16380</f>
        <v>0</v>
      </c>
    </row>
    <row r="16381" customFormat="false" ht="15" hidden="false" customHeight="false" outlineLevel="0" collapsed="false">
      <c r="A16381" s="41" t="n">
        <v>42354</v>
      </c>
      <c r="B16381" s="0" t="s">
        <v>1525</v>
      </c>
      <c r="C16381" s="0" t="s">
        <v>3353</v>
      </c>
      <c r="D16381" s="3" t="n">
        <v>4073</v>
      </c>
      <c r="E16381" s="42" t="n">
        <v>0.489583333333333</v>
      </c>
      <c r="F16381" s="42" t="n">
        <v>0.583333333333333</v>
      </c>
      <c r="H16381" s="42" t="n">
        <v>0.166666666666667</v>
      </c>
      <c r="I16381" s="29" t="n">
        <v>110</v>
      </c>
      <c r="J16381" s="29" t="s">
        <v>3189</v>
      </c>
      <c r="K16381" s="30" t="s">
        <v>2618</v>
      </c>
      <c r="M16381" s="31" t="n">
        <f aca="false">P16381+R16381+T16381+V16381+X16381+Z16381+AB16381+AD16381+AF16381+AH16381+AJ16381+AL16381+AN16381+AP16381+AR16381+AT16381+AV16381+AX16381+AZ16381+BB16381+BD16381+BF16381+BH16381+BJ16381+BL16381+BN16381+BP16381</f>
        <v>0</v>
      </c>
    </row>
    <row r="16382" customFormat="false" ht="15" hidden="false" customHeight="false" outlineLevel="0" collapsed="false">
      <c r="A16382" s="57" t="n">
        <v>42354</v>
      </c>
      <c r="B16382" s="59" t="s">
        <v>3354</v>
      </c>
      <c r="C16382" s="548" t="s">
        <v>1226</v>
      </c>
      <c r="D16382" s="60"/>
      <c r="E16382" s="66" t="n">
        <v>0.291666666666667</v>
      </c>
      <c r="F16382" s="66" t="n">
        <v>0.666666666666667</v>
      </c>
      <c r="H16382" s="42" t="n">
        <v>0.375</v>
      </c>
      <c r="I16382" s="29" t="n">
        <v>225</v>
      </c>
      <c r="J16382" s="29" t="n">
        <v>157.5</v>
      </c>
      <c r="K16382" s="30" t="s">
        <v>2626</v>
      </c>
    </row>
    <row r="16383" customFormat="false" ht="15" hidden="false" customHeight="false" outlineLevel="0" collapsed="false">
      <c r="A16383" s="41"/>
      <c r="E16383" s="42"/>
      <c r="F16383" s="42"/>
      <c r="H16383" s="42"/>
    </row>
    <row r="16384" customFormat="false" ht="15" hidden="false" customHeight="false" outlineLevel="0" collapsed="false">
      <c r="A16384" s="537"/>
      <c r="B16384" s="538"/>
      <c r="C16384" s="538"/>
      <c r="D16384" s="539"/>
      <c r="E16384" s="547"/>
      <c r="F16384" s="547"/>
      <c r="G16384" s="539"/>
      <c r="H16384" s="547"/>
      <c r="I16384" s="540"/>
      <c r="J16384" s="540"/>
      <c r="K16384" s="539"/>
    </row>
    <row r="16385" customFormat="false" ht="21" hidden="false" customHeight="false" outlineLevel="0" collapsed="false">
      <c r="A16385" s="537"/>
      <c r="B16385" s="538"/>
      <c r="C16385" s="559" t="s">
        <v>3352</v>
      </c>
      <c r="D16385" s="539"/>
      <c r="E16385" s="547"/>
      <c r="F16385" s="547"/>
      <c r="G16385" s="546" t="s">
        <v>1439</v>
      </c>
      <c r="H16385" s="547"/>
      <c r="I16385" s="540"/>
      <c r="J16385" s="540"/>
      <c r="K16385" s="539"/>
    </row>
    <row r="16386" customFormat="false" ht="15" hidden="false" customHeight="false" outlineLevel="0" collapsed="false">
      <c r="A16386" s="41" t="n">
        <v>42355</v>
      </c>
      <c r="B16386" s="0" t="s">
        <v>1197</v>
      </c>
      <c r="C16386" s="47" t="s">
        <v>278</v>
      </c>
      <c r="D16386" s="3" t="n">
        <v>4074</v>
      </c>
      <c r="E16386" s="42" t="n">
        <v>0.333333333333333</v>
      </c>
      <c r="F16386" s="42" t="n">
        <v>0.416666666666667</v>
      </c>
      <c r="H16386" s="42" t="n">
        <v>0.166666666666667</v>
      </c>
      <c r="I16386" s="29" t="n">
        <v>110</v>
      </c>
      <c r="J16386" s="29" t="s">
        <v>3189</v>
      </c>
      <c r="K16386" s="30" t="s">
        <v>2599</v>
      </c>
      <c r="M16386" s="31" t="n">
        <f aca="false">P16386+R16386+T16386+V16386+X16386+Z16386+AB16386+AD16386+AF16386+AH16386+AJ16386+AL16386+AN16386+AP16386+AR16386+AT16386+AV16386+AX16386+AZ16386+BB16386+BD16386+BF16386+BH16386+BJ16386+BL16386+BN16386+BP16386</f>
        <v>0</v>
      </c>
    </row>
    <row r="16387" customFormat="false" ht="15" hidden="false" customHeight="false" outlineLevel="0" collapsed="false">
      <c r="A16387" s="57" t="n">
        <v>42355</v>
      </c>
      <c r="B16387" s="59" t="s">
        <v>1539</v>
      </c>
      <c r="C16387" s="59" t="s">
        <v>1226</v>
      </c>
      <c r="D16387" s="60" t="n">
        <v>4075</v>
      </c>
      <c r="E16387" s="66" t="n">
        <v>0.3125</v>
      </c>
      <c r="F16387" s="42" t="n">
        <v>0.645833333333333</v>
      </c>
      <c r="H16387" s="42" t="n">
        <v>0.333333333333333</v>
      </c>
      <c r="I16387" s="29" t="n">
        <v>200</v>
      </c>
      <c r="J16387" s="29" t="n">
        <v>140</v>
      </c>
      <c r="K16387" s="30" t="s">
        <v>2626</v>
      </c>
      <c r="M16387" s="31" t="n">
        <f aca="false">P16387+R16387+T16387+V16387+X16387+Z16387+AB16387+AD16387+AF16387+AH16387+AJ16387+AL16387+AN16387+AP16387+AR16387+AT16387+AV16387+AX16387+AZ16387+BB16387+BD16387+BF16387+BH16387+BJ16387+BL16387+BN16387+BP16387</f>
        <v>0</v>
      </c>
    </row>
    <row r="16388" customFormat="false" ht="15" hidden="false" customHeight="false" outlineLevel="0" collapsed="false">
      <c r="A16388" s="57"/>
      <c r="B16388" s="59"/>
      <c r="C16388" s="59"/>
      <c r="D16388" s="60"/>
      <c r="E16388" s="66"/>
    </row>
    <row r="16389" customFormat="false" ht="15" hidden="false" customHeight="false" outlineLevel="0" collapsed="false">
      <c r="A16389" s="553"/>
      <c r="B16389" s="560"/>
      <c r="C16389" s="560"/>
      <c r="D16389" s="555"/>
      <c r="E16389" s="556"/>
      <c r="F16389" s="539"/>
      <c r="G16389" s="539"/>
      <c r="H16389" s="539"/>
      <c r="I16389" s="540"/>
      <c r="J16389" s="540"/>
      <c r="K16389" s="539"/>
    </row>
    <row r="16390" customFormat="false" ht="21" hidden="false" customHeight="false" outlineLevel="0" collapsed="false">
      <c r="A16390" s="553"/>
      <c r="B16390" s="560"/>
      <c r="C16390" s="565" t="s">
        <v>3355</v>
      </c>
      <c r="D16390" s="555"/>
      <c r="E16390" s="556"/>
      <c r="F16390" s="539"/>
      <c r="G16390" s="546" t="s">
        <v>1269</v>
      </c>
      <c r="H16390" s="539"/>
      <c r="I16390" s="540"/>
      <c r="J16390" s="540"/>
      <c r="K16390" s="539"/>
    </row>
    <row r="16391" customFormat="false" ht="15" hidden="false" customHeight="false" outlineLevel="0" collapsed="false">
      <c r="A16391" s="41" t="n">
        <v>42356</v>
      </c>
      <c r="B16391" s="0" t="s">
        <v>1197</v>
      </c>
      <c r="C16391" s="0" t="s">
        <v>3356</v>
      </c>
      <c r="D16391" s="3" t="n">
        <v>4076</v>
      </c>
      <c r="E16391" s="42" t="n">
        <v>0.3125</v>
      </c>
      <c r="F16391" s="42" t="n">
        <v>0.523611111111111</v>
      </c>
      <c r="H16391" s="42" t="n">
        <v>0.208333333333333</v>
      </c>
      <c r="I16391" s="29" t="n">
        <v>175</v>
      </c>
      <c r="J16391" s="29" t="n">
        <v>87.5</v>
      </c>
      <c r="K16391" s="30" t="s">
        <v>2599</v>
      </c>
      <c r="M16391" s="31" t="n">
        <f aca="false">P16391+R16391+T16391+V16391+X16391+Z16391+AB16391+AD16391+AF16391+AH16391+AJ16391+AL16391+AN16391+AP16391+AR16391+AT16391+AV16391+AX16391+AZ16391+BB16391+BD16391+BF16391+BH16391+BJ16391+BL16391+BN16391+BP16391</f>
        <v>0</v>
      </c>
    </row>
    <row r="16392" customFormat="false" ht="15" hidden="false" customHeight="false" outlineLevel="0" collapsed="false">
      <c r="A16392" s="57" t="n">
        <v>42356</v>
      </c>
      <c r="B16392" s="59" t="s">
        <v>1195</v>
      </c>
      <c r="C16392" s="59" t="s">
        <v>490</v>
      </c>
      <c r="D16392" s="60" t="n">
        <v>4077</v>
      </c>
      <c r="E16392" s="66" t="n">
        <v>0.333333333333333</v>
      </c>
      <c r="F16392" s="42" t="n">
        <v>0.625</v>
      </c>
      <c r="H16392" s="42" t="n">
        <v>0.291666666666667</v>
      </c>
      <c r="I16392" s="29" t="n">
        <v>175</v>
      </c>
      <c r="J16392" s="29" t="n">
        <v>122.5</v>
      </c>
      <c r="K16392" s="30" t="s">
        <v>2465</v>
      </c>
      <c r="M16392" s="31" t="n">
        <f aca="false">P16392+R16392+T16392+V16392+X16392+Z16392+AB16392+AD16392+AF16392+AH16392+AJ16392+AL16392+AN16392+AP16392+AR16392+AT16392+AV16392+AX16392+AZ16392+BB16392+BD16392+BF16392+BH16392+BJ16392+BL16392+BN16392+BP16392</f>
        <v>0</v>
      </c>
    </row>
    <row r="16393" customFormat="false" ht="15" hidden="false" customHeight="false" outlineLevel="0" collapsed="false">
      <c r="A16393" s="57"/>
      <c r="B16393" s="59"/>
      <c r="C16393" s="59"/>
      <c r="D16393" s="60"/>
      <c r="E16393" s="60"/>
    </row>
    <row r="16394" customFormat="false" ht="15" hidden="false" customHeight="false" outlineLevel="0" collapsed="false">
      <c r="A16394" s="553"/>
      <c r="B16394" s="560"/>
      <c r="C16394" s="560"/>
      <c r="D16394" s="555"/>
      <c r="E16394" s="555"/>
      <c r="F16394" s="539"/>
      <c r="G16394" s="539"/>
      <c r="H16394" s="539"/>
      <c r="I16394" s="540"/>
      <c r="J16394" s="540"/>
      <c r="K16394" s="539"/>
    </row>
    <row r="16395" customFormat="false" ht="21" hidden="false" customHeight="false" outlineLevel="0" collapsed="false">
      <c r="A16395" s="553"/>
      <c r="B16395" s="560"/>
      <c r="C16395" s="565" t="s">
        <v>3357</v>
      </c>
      <c r="D16395" s="555"/>
      <c r="E16395" s="555"/>
      <c r="F16395" s="539"/>
      <c r="G16395" s="546" t="s">
        <v>1227</v>
      </c>
      <c r="H16395" s="539"/>
      <c r="I16395" s="540"/>
      <c r="J16395" s="540"/>
      <c r="K16395" s="539"/>
    </row>
    <row r="16396" customFormat="false" ht="15" hidden="false" customHeight="false" outlineLevel="0" collapsed="false">
      <c r="A16396" s="41" t="n">
        <v>42359</v>
      </c>
      <c r="B16396" s="0" t="s">
        <v>1193</v>
      </c>
      <c r="C16396" s="0" t="s">
        <v>979</v>
      </c>
      <c r="D16396" s="3" t="n">
        <v>4078</v>
      </c>
      <c r="E16396" s="42" t="n">
        <v>0.3125</v>
      </c>
      <c r="F16396" s="42" t="n">
        <v>0.625</v>
      </c>
      <c r="G16396" s="3" t="s">
        <v>3358</v>
      </c>
      <c r="H16396" s="3" t="s">
        <v>3359</v>
      </c>
      <c r="I16396" s="29" t="n">
        <v>219.5</v>
      </c>
      <c r="J16396" s="29" t="s">
        <v>1845</v>
      </c>
      <c r="K16396" s="30" t="s">
        <v>3308</v>
      </c>
      <c r="M16396" s="31" t="n">
        <f aca="false">P16396+R16396+T16396+V16396+X16396+Z16396+AB16396+AD16396+AF16396+AH16396+AJ16396+AL16396+AN16396+AP16396+AR16396+AT16396+AV16396+AX16396+AZ16396+BB16396+BD16396+BF16396+BH16396+BJ16396+BL16396+BN16396+BP16396</f>
        <v>0</v>
      </c>
    </row>
    <row r="16397" customFormat="false" ht="15" hidden="false" customHeight="false" outlineLevel="0" collapsed="false">
      <c r="A16397" s="41" t="n">
        <v>42359</v>
      </c>
      <c r="B16397" s="0" t="s">
        <v>1195</v>
      </c>
      <c r="C16397" s="0" t="s">
        <v>1032</v>
      </c>
      <c r="D16397" s="3" t="n">
        <v>4079</v>
      </c>
      <c r="E16397" s="42" t="n">
        <v>0.427083333333333</v>
      </c>
      <c r="F16397" s="42" t="n">
        <v>0.635416666666667</v>
      </c>
      <c r="H16397" s="42" t="n">
        <v>0.208333333333333</v>
      </c>
      <c r="I16397" s="29" t="n">
        <v>172</v>
      </c>
      <c r="J16397" s="29" t="s">
        <v>1845</v>
      </c>
      <c r="K16397" s="30" t="s">
        <v>2465</v>
      </c>
      <c r="M16397" s="31" t="n">
        <f aca="false">P16397+R16397+T16397+V16397+X16397+Z16397+AB16397+AD16397+AF16397+AH16397+AJ16397+AL16397+AN16397+AP16397+AR16397+AT16397+AV16397+AX16397+AZ16397+BB16397+BD16397+BF16397+BH16397+BJ16397+BL16397+BN16397+BP16397</f>
        <v>0</v>
      </c>
    </row>
    <row r="16398" customFormat="false" ht="15" hidden="false" customHeight="false" outlineLevel="0" collapsed="false">
      <c r="A16398" s="41" t="n">
        <v>42359</v>
      </c>
      <c r="B16398" s="0" t="s">
        <v>1197</v>
      </c>
      <c r="C16398" s="0" t="s">
        <v>278</v>
      </c>
      <c r="D16398" s="3" t="n">
        <v>4080</v>
      </c>
      <c r="E16398" s="42" t="n">
        <v>0.4375</v>
      </c>
      <c r="F16398" s="42" t="n">
        <v>0.677083333333333</v>
      </c>
      <c r="H16398" s="42" t="n">
        <v>0.25</v>
      </c>
      <c r="I16398" s="29" t="n">
        <v>160</v>
      </c>
      <c r="J16398" s="29" t="n">
        <v>105</v>
      </c>
      <c r="K16398" s="30" t="s">
        <v>2599</v>
      </c>
      <c r="M16398" s="31" t="n">
        <f aca="false">P16398+R16398+T16398+V16398+X16398+Z16398+AB16398+AD16398+AF16398+AH16398+AJ16398+AL16398+AN16398+AP16398+AR16398+AT16398+AV16398+AX16398+AZ16398+BB16398+BD16398+BF16398+BH16398+BJ16398+BL16398+BN16398+BP16398</f>
        <v>0</v>
      </c>
    </row>
    <row r="16399" customFormat="false" ht="15" hidden="false" customHeight="false" outlineLevel="0" collapsed="false">
      <c r="A16399" s="57" t="n">
        <v>42361</v>
      </c>
      <c r="B16399" s="548" t="s">
        <v>1195</v>
      </c>
      <c r="C16399" s="548" t="s">
        <v>490</v>
      </c>
      <c r="D16399" s="60"/>
      <c r="E16399" s="66" t="n">
        <v>0.541666666666667</v>
      </c>
      <c r="F16399" s="42" t="n">
        <v>0.708333333333333</v>
      </c>
      <c r="H16399" s="42" t="n">
        <v>0.166666666666667</v>
      </c>
      <c r="I16399" s="29" t="n">
        <v>100</v>
      </c>
      <c r="J16399" s="29" t="n">
        <v>70</v>
      </c>
      <c r="K16399" s="30" t="s">
        <v>2465</v>
      </c>
    </row>
    <row r="16400" customFormat="false" ht="15" hidden="false" customHeight="false" outlineLevel="0" collapsed="false">
      <c r="A16400" s="41"/>
      <c r="E16400" s="42"/>
    </row>
    <row r="16401" customFormat="false" ht="15" hidden="false" customHeight="false" outlineLevel="0" collapsed="false">
      <c r="A16401" s="537"/>
      <c r="B16401" s="538"/>
      <c r="C16401" s="538"/>
      <c r="D16401" s="539"/>
      <c r="E16401" s="547"/>
      <c r="F16401" s="539"/>
      <c r="G16401" s="539"/>
      <c r="H16401" s="539"/>
      <c r="I16401" s="540"/>
      <c r="J16401" s="540"/>
      <c r="K16401" s="539"/>
    </row>
    <row r="16402" customFormat="false" ht="21" hidden="false" customHeight="false" outlineLevel="0" collapsed="false">
      <c r="A16402" s="537"/>
      <c r="B16402" s="538"/>
      <c r="C16402" s="559" t="s">
        <v>3352</v>
      </c>
      <c r="D16402" s="539"/>
      <c r="E16402" s="547"/>
      <c r="F16402" s="539"/>
      <c r="G16402" s="546" t="s">
        <v>1439</v>
      </c>
      <c r="H16402" s="539"/>
      <c r="I16402" s="540"/>
      <c r="J16402" s="540"/>
      <c r="K16402" s="539"/>
    </row>
    <row r="16403" customFormat="false" ht="15" hidden="false" customHeight="false" outlineLevel="0" collapsed="false">
      <c r="A16403" s="57" t="n">
        <v>42362</v>
      </c>
      <c r="B16403" s="59" t="s">
        <v>1195</v>
      </c>
      <c r="C16403" s="548" t="s">
        <v>490</v>
      </c>
      <c r="D16403" s="60" t="n">
        <v>4081</v>
      </c>
      <c r="E16403" s="66" t="n">
        <v>0.25</v>
      </c>
      <c r="F16403" s="42" t="n">
        <v>0.583333333333333</v>
      </c>
      <c r="H16403" s="42" t="n">
        <v>0.333333333333333</v>
      </c>
      <c r="I16403" s="29" t="n">
        <v>200</v>
      </c>
      <c r="J16403" s="29" t="n">
        <v>140</v>
      </c>
      <c r="K16403" s="30" t="s">
        <v>2465</v>
      </c>
      <c r="M16403" s="31" t="n">
        <f aca="false">P16403+R16403+T16403+V16403+X16403+Z16403+AB16403+AD16403+AF16403+AH16403+AJ16403+AL16403+AN16403+AP16403+AR16403+AT16403+AV16403+AX16403+AZ16403+BB16403+BD16403+BF16403+BH16403+BJ16403+BL16403+BN16403+BP16403</f>
        <v>0</v>
      </c>
    </row>
    <row r="16404" customFormat="false" ht="15" hidden="false" customHeight="false" outlineLevel="0" collapsed="false">
      <c r="A16404" s="57"/>
      <c r="B16404" s="59"/>
      <c r="C16404" s="548"/>
      <c r="D16404" s="60"/>
      <c r="E16404" s="60"/>
    </row>
    <row r="16405" customFormat="false" ht="15" hidden="false" customHeight="false" outlineLevel="0" collapsed="false">
      <c r="A16405" s="553"/>
      <c r="B16405" s="560"/>
      <c r="C16405" s="554"/>
      <c r="D16405" s="555"/>
      <c r="E16405" s="555"/>
      <c r="F16405" s="539"/>
      <c r="G16405" s="539"/>
      <c r="H16405" s="539"/>
      <c r="I16405" s="540"/>
      <c r="J16405" s="540"/>
      <c r="K16405" s="539"/>
    </row>
    <row r="16406" customFormat="false" ht="21" hidden="false" customHeight="false" outlineLevel="0" collapsed="false">
      <c r="A16406" s="553"/>
      <c r="B16406" s="560"/>
      <c r="C16406" s="565" t="s">
        <v>3357</v>
      </c>
      <c r="D16406" s="555"/>
      <c r="E16406" s="555"/>
      <c r="F16406" s="539"/>
      <c r="G16406" s="546" t="s">
        <v>1301</v>
      </c>
      <c r="H16406" s="539"/>
      <c r="I16406" s="540"/>
      <c r="J16406" s="540"/>
      <c r="K16406" s="539"/>
    </row>
    <row r="16407" customFormat="false" ht="15" hidden="false" customHeight="false" outlineLevel="0" collapsed="false">
      <c r="A16407" s="41" t="n">
        <v>42366</v>
      </c>
      <c r="B16407" s="0" t="s">
        <v>2627</v>
      </c>
      <c r="C16407" s="0" t="s">
        <v>3360</v>
      </c>
      <c r="D16407" s="3" t="n">
        <v>4082</v>
      </c>
      <c r="E16407" s="42" t="n">
        <v>0.53125</v>
      </c>
      <c r="F16407" s="42" t="n">
        <v>0.583333333333333</v>
      </c>
      <c r="G16407" s="3" t="s">
        <v>3361</v>
      </c>
      <c r="H16407" s="434" t="n">
        <v>42373</v>
      </c>
      <c r="I16407" s="29" t="n">
        <v>135</v>
      </c>
      <c r="J16407" s="29" t="s">
        <v>1845</v>
      </c>
      <c r="K16407" s="30" t="s">
        <v>2619</v>
      </c>
      <c r="M16407" s="31" t="n">
        <f aca="false">P16407+R16407+T16407+V16407+X16407+Z16407+AB16407+AD16407+AF16407+AH16407+AJ16407+AL16407+AN16407+AP16407+AR16407+AT16407+AV16407+AX16407+AZ16407+BB16407+BD16407+BF16407+BH16407+BJ16407+BL16407+BN16407+BP16407</f>
        <v>0</v>
      </c>
    </row>
    <row r="16408" customFormat="false" ht="15" hidden="false" customHeight="false" outlineLevel="0" collapsed="false">
      <c r="A16408" s="41"/>
      <c r="E16408" s="42"/>
    </row>
    <row r="16409" customFormat="false" ht="15" hidden="false" customHeight="false" outlineLevel="0" collapsed="false">
      <c r="A16409" s="537"/>
      <c r="B16409" s="538"/>
      <c r="C16409" s="538"/>
      <c r="D16409" s="539"/>
      <c r="E16409" s="547"/>
      <c r="F16409" s="539"/>
      <c r="G16409" s="539"/>
      <c r="H16409" s="539"/>
      <c r="I16409" s="540"/>
      <c r="J16409" s="540"/>
      <c r="K16409" s="539"/>
    </row>
    <row r="16410" customFormat="false" ht="21" hidden="false" customHeight="false" outlineLevel="0" collapsed="false">
      <c r="A16410" s="537"/>
      <c r="B16410" s="538"/>
      <c r="C16410" s="559" t="s">
        <v>3357</v>
      </c>
      <c r="D16410" s="539"/>
      <c r="E16410" s="547"/>
      <c r="F16410" s="539"/>
      <c r="G16410" s="546" t="s">
        <v>1274</v>
      </c>
      <c r="H16410" s="539"/>
      <c r="I16410" s="540"/>
      <c r="J16410" s="540"/>
      <c r="K16410" s="539"/>
    </row>
    <row r="16411" customFormat="false" ht="15" hidden="false" customHeight="false" outlineLevel="0" collapsed="false">
      <c r="A16411" s="41" t="n">
        <v>42367</v>
      </c>
      <c r="B16411" s="0" t="s">
        <v>1193</v>
      </c>
      <c r="C16411" s="0" t="s">
        <v>278</v>
      </c>
      <c r="D16411" s="3" t="n">
        <v>4083</v>
      </c>
      <c r="E16411" s="42" t="n">
        <v>0.375</v>
      </c>
      <c r="F16411" s="42" t="n">
        <v>0.652777777777778</v>
      </c>
      <c r="H16411" s="42" t="n">
        <v>0.291666666666667</v>
      </c>
      <c r="I16411" s="29" t="n">
        <v>185</v>
      </c>
      <c r="J16411" s="29" t="s">
        <v>1845</v>
      </c>
      <c r="K16411" s="30" t="s">
        <v>3308</v>
      </c>
      <c r="M16411" s="31" t="n">
        <f aca="false">P16411+R16411+T16411+V16411+X16411+Z16411+AB16411+AD16411+AF16411+AH16411+AJ16411+AL16411+AN16411+AP16411+AR16411+AT16411+AV16411+AX16411+AZ16411+BB16411+BD16411+BF16411+BH16411+BJ16411+BL16411+BN16411+BP16411</f>
        <v>0</v>
      </c>
    </row>
    <row r="16412" customFormat="false" ht="15" hidden="false" customHeight="false" outlineLevel="0" collapsed="false">
      <c r="A16412" s="57" t="n">
        <v>42367</v>
      </c>
      <c r="B16412" s="59" t="s">
        <v>1195</v>
      </c>
      <c r="C16412" s="548" t="s">
        <v>490</v>
      </c>
      <c r="D16412" s="60" t="n">
        <v>4084</v>
      </c>
      <c r="E16412" s="66" t="n">
        <v>0.3125</v>
      </c>
      <c r="F16412" s="42" t="n">
        <v>0.520833333333333</v>
      </c>
      <c r="H16412" s="42" t="n">
        <v>0.208333333333333</v>
      </c>
      <c r="I16412" s="29" t="n">
        <v>125</v>
      </c>
      <c r="J16412" s="29" t="n">
        <v>87.5</v>
      </c>
      <c r="K16412" s="30" t="s">
        <v>2465</v>
      </c>
      <c r="M16412" s="31" t="n">
        <f aca="false">P16412+R16412+T16412+V16412+X16412+Z16412+AB16412+AD16412+AF16412+AH16412+AJ16412+AL16412+AN16412+AP16412+AR16412+AT16412+AV16412+AX16412+AZ16412+BB16412+BD16412+BF16412+BH16412+BJ16412+BL16412+BN16412+BP16412</f>
        <v>0</v>
      </c>
    </row>
    <row r="16413" customFormat="false" ht="15" hidden="false" customHeight="false" outlineLevel="0" collapsed="false">
      <c r="A16413" s="57" t="n">
        <v>42367</v>
      </c>
      <c r="B16413" s="59" t="s">
        <v>1195</v>
      </c>
      <c r="C16413" s="548" t="s">
        <v>490</v>
      </c>
      <c r="D16413" s="60" t="n">
        <v>4085</v>
      </c>
      <c r="E16413" s="66" t="n">
        <v>0.5625</v>
      </c>
      <c r="F16413" s="42" t="n">
        <v>0.729166666666667</v>
      </c>
      <c r="H16413" s="42" t="n">
        <v>0.166666666666667</v>
      </c>
      <c r="I16413" s="29" t="n">
        <v>100</v>
      </c>
      <c r="J16413" s="29" t="n">
        <v>70</v>
      </c>
      <c r="K16413" s="30" t="s">
        <v>2465</v>
      </c>
      <c r="M16413" s="31" t="n">
        <f aca="false">P16413+R16413+T16413+V16413+X16413+Z16413+AB16413+AD16413+AF16413+AH16413+AJ16413+AL16413+AN16413+AP16413+AR16413+AT16413+AV16413+AX16413+AZ16413+BB16413+BD16413+BF16413+BH16413+BJ16413+BL16413+BN16413+BP16413</f>
        <v>0</v>
      </c>
    </row>
    <row r="16414" customFormat="false" ht="15" hidden="false" customHeight="false" outlineLevel="0" collapsed="false">
      <c r="A16414" s="57"/>
      <c r="B16414" s="59"/>
      <c r="C16414" s="548"/>
      <c r="D16414" s="60"/>
      <c r="E16414" s="60"/>
    </row>
    <row r="16415" customFormat="false" ht="15" hidden="false" customHeight="false" outlineLevel="0" collapsed="false">
      <c r="A16415" s="57"/>
      <c r="B16415" s="59"/>
      <c r="C16415" s="548"/>
      <c r="D16415" s="60"/>
      <c r="E16415" s="60"/>
      <c r="I16415" s="29" t="n">
        <f aca="false">SUM(I16380:I16414)</f>
        <v>2501.5</v>
      </c>
      <c r="J16415" s="29" t="n">
        <f aca="false">SUM(J16391:J16414)</f>
        <v>682.5</v>
      </c>
    </row>
    <row r="16416" customFormat="false" ht="15" hidden="false" customHeight="false" outlineLevel="0" collapsed="false">
      <c r="A16416" s="57"/>
      <c r="B16416" s="59"/>
      <c r="C16416" s="548"/>
      <c r="D16416" s="60"/>
      <c r="E16416" s="60"/>
      <c r="I16416" s="29" t="n">
        <v>-682.5</v>
      </c>
    </row>
    <row r="16417" customFormat="false" ht="15" hidden="false" customHeight="false" outlineLevel="0" collapsed="false">
      <c r="A16417" s="57"/>
      <c r="B16417" s="59"/>
      <c r="C16417" s="548"/>
      <c r="D16417" s="60"/>
      <c r="E16417" s="60"/>
    </row>
    <row r="16418" customFormat="false" ht="15" hidden="false" customHeight="false" outlineLevel="0" collapsed="false">
      <c r="A16418" s="57"/>
      <c r="B16418" s="59"/>
      <c r="C16418" s="548"/>
      <c r="D16418" s="60"/>
      <c r="E16418" s="60"/>
      <c r="I16418" s="96" t="n">
        <f aca="false">SUM(I16415:I16417)</f>
        <v>1819</v>
      </c>
    </row>
    <row r="16419" customFormat="false" ht="15" hidden="false" customHeight="false" outlineLevel="0" collapsed="false">
      <c r="A16419" s="57"/>
      <c r="B16419" s="59"/>
      <c r="C16419" s="548"/>
      <c r="D16419" s="60"/>
      <c r="E16419" s="60"/>
    </row>
    <row r="16420" customFormat="false" ht="15" hidden="false" customHeight="false" outlineLevel="0" collapsed="false">
      <c r="A16420" s="57"/>
      <c r="B16420" s="59"/>
      <c r="C16420" s="548"/>
      <c r="D16420" s="60"/>
      <c r="E16420" s="60"/>
    </row>
    <row r="16421" customFormat="false" ht="15" hidden="false" customHeight="false" outlineLevel="0" collapsed="false">
      <c r="A16421" s="57"/>
      <c r="B16421" s="59"/>
      <c r="C16421" s="548"/>
      <c r="D16421" s="60"/>
      <c r="E16421" s="60"/>
    </row>
    <row r="16422" customFormat="false" ht="15" hidden="false" customHeight="false" outlineLevel="0" collapsed="false">
      <c r="A16422" s="57"/>
      <c r="B16422" s="59"/>
      <c r="C16422" s="548"/>
      <c r="D16422" s="60"/>
      <c r="E16422" s="60"/>
    </row>
    <row r="16423" customFormat="false" ht="15" hidden="false" customHeight="false" outlineLevel="0" collapsed="false">
      <c r="A16423" s="57"/>
      <c r="B16423" s="59"/>
      <c r="C16423" s="548"/>
      <c r="D16423" s="60"/>
      <c r="E16423" s="60"/>
    </row>
    <row r="16424" customFormat="false" ht="15" hidden="false" customHeight="false" outlineLevel="0" collapsed="false">
      <c r="A16424" s="567"/>
      <c r="B16424" s="568"/>
      <c r="C16424" s="569"/>
      <c r="D16424" s="570"/>
      <c r="E16424" s="570"/>
      <c r="F16424" s="134"/>
      <c r="G16424" s="134"/>
      <c r="H16424" s="134"/>
      <c r="I16424" s="136"/>
      <c r="J16424" s="136"/>
      <c r="K16424" s="134"/>
    </row>
    <row r="16425" customFormat="false" ht="15.75" hidden="false" customHeight="false" outlineLevel="0" collapsed="false">
      <c r="A16425" s="553"/>
      <c r="B16425" s="560"/>
      <c r="C16425" s="554"/>
      <c r="D16425" s="555"/>
      <c r="E16425" s="555"/>
      <c r="F16425" s="539"/>
      <c r="G16425" s="539"/>
      <c r="H16425" s="539"/>
      <c r="I16425" s="540"/>
      <c r="J16425" s="540"/>
      <c r="K16425" s="539"/>
    </row>
    <row r="16426" customFormat="false" ht="21.75" hidden="false" customHeight="false" outlineLevel="0" collapsed="false">
      <c r="A16426" s="553"/>
      <c r="B16426" s="560"/>
      <c r="C16426" s="571" t="s">
        <v>3362</v>
      </c>
      <c r="D16426" s="555"/>
      <c r="E16426" s="555"/>
      <c r="F16426" s="539"/>
      <c r="G16426" s="562" t="s">
        <v>1343</v>
      </c>
      <c r="H16426" s="539"/>
      <c r="I16426" s="540"/>
      <c r="J16426" s="540"/>
      <c r="K16426" s="539"/>
    </row>
    <row r="16427" customFormat="false" ht="15" hidden="false" customHeight="false" outlineLevel="0" collapsed="false">
      <c r="A16427" s="55" t="n">
        <v>42375</v>
      </c>
      <c r="B16427" s="56" t="s">
        <v>2627</v>
      </c>
      <c r="C16427" s="56" t="s">
        <v>2628</v>
      </c>
      <c r="D16427" s="30" t="n">
        <v>4086</v>
      </c>
      <c r="E16427" s="44" t="n">
        <v>0.333333333333333</v>
      </c>
      <c r="F16427" s="42" t="n">
        <v>0.666666666666667</v>
      </c>
      <c r="G16427" s="156" t="s">
        <v>3223</v>
      </c>
      <c r="H16427" s="42" t="n">
        <v>0.333333333333333</v>
      </c>
      <c r="I16427" s="29" t="n">
        <v>207</v>
      </c>
      <c r="J16427" s="29" t="n">
        <v>140</v>
      </c>
      <c r="K16427" s="30" t="s">
        <v>2619</v>
      </c>
      <c r="M16427" s="31" t="n">
        <f aca="false">P16427+R16427+T16427+V16427+X16427+Z16427+AB16427+AD16427+AF16427+AH16427+AJ16427+AL16427+AN16427+AP16427+AR16427+AT16427+AV16427+AX16427+AZ16427+BB16427+BD16427+BF16427+BH16427+BJ16427+BL16427+BN16427+BP16427</f>
        <v>0</v>
      </c>
    </row>
    <row r="16428" customFormat="false" ht="15" hidden="false" customHeight="false" outlineLevel="0" collapsed="false">
      <c r="A16428" s="41"/>
      <c r="E16428" s="42"/>
      <c r="G16428" s="156"/>
    </row>
    <row r="16429" customFormat="false" ht="15" hidden="false" customHeight="false" outlineLevel="0" collapsed="false">
      <c r="A16429" s="537"/>
      <c r="B16429" s="538"/>
      <c r="C16429" s="538"/>
      <c r="D16429" s="539"/>
      <c r="E16429" s="547"/>
      <c r="F16429" s="539"/>
      <c r="G16429" s="572"/>
      <c r="H16429" s="539"/>
      <c r="I16429" s="540"/>
      <c r="J16429" s="540"/>
      <c r="K16429" s="539"/>
    </row>
    <row r="16430" customFormat="false" ht="21" hidden="false" customHeight="false" outlineLevel="0" collapsed="false">
      <c r="A16430" s="537"/>
      <c r="B16430" s="538"/>
      <c r="C16430" s="546" t="s">
        <v>3362</v>
      </c>
      <c r="D16430" s="539"/>
      <c r="E16430" s="547"/>
      <c r="F16430" s="539"/>
      <c r="G16430" s="573" t="s">
        <v>1439</v>
      </c>
      <c r="H16430" s="539"/>
      <c r="I16430" s="540"/>
      <c r="J16430" s="540"/>
      <c r="K16430" s="539"/>
    </row>
    <row r="16431" customFormat="false" ht="15" hidden="false" customHeight="false" outlineLevel="0" collapsed="false">
      <c r="A16431" s="55" t="n">
        <v>42376</v>
      </c>
      <c r="B16431" s="56" t="s">
        <v>3316</v>
      </c>
      <c r="C16431" s="56" t="s">
        <v>2628</v>
      </c>
      <c r="D16431" s="30" t="n">
        <v>4087</v>
      </c>
      <c r="E16431" s="44" t="n">
        <v>0.333333333333333</v>
      </c>
      <c r="F16431" s="42" t="n">
        <v>0.71875</v>
      </c>
      <c r="G16431" s="156" t="s">
        <v>3200</v>
      </c>
      <c r="H16431" s="3" t="s">
        <v>3343</v>
      </c>
      <c r="I16431" s="29" t="n">
        <v>269.5</v>
      </c>
      <c r="J16431" s="29" t="s">
        <v>1845</v>
      </c>
      <c r="K16431" s="30" t="s">
        <v>3321</v>
      </c>
      <c r="M16431" s="31" t="n">
        <f aca="false">P16431+R16431+T16431+V16431+X16431+Z16431+AB16431+AD16431+AF16431+AH16431+AJ16431+AL16431+AN16431+AP16431+AR16431+AT16431+AV16431+AX16431+AZ16431+BB16431+BD16431+BF16431+BH16431+BJ16431+BL16431+BN16431+BP16431</f>
        <v>0</v>
      </c>
    </row>
    <row r="16432" customFormat="false" ht="15" hidden="false" customHeight="false" outlineLevel="0" collapsed="false">
      <c r="A16432" s="55"/>
      <c r="B16432" s="56"/>
      <c r="C16432" s="56"/>
      <c r="D16432" s="30"/>
      <c r="E16432" s="44"/>
    </row>
    <row r="16433" customFormat="false" ht="15" hidden="false" customHeight="false" outlineLevel="0" collapsed="false">
      <c r="A16433" s="537"/>
      <c r="B16433" s="538"/>
      <c r="C16433" s="538"/>
      <c r="D16433" s="539"/>
      <c r="E16433" s="547"/>
      <c r="F16433" s="539"/>
      <c r="G16433" s="539"/>
      <c r="H16433" s="539"/>
      <c r="I16433" s="540"/>
      <c r="J16433" s="540"/>
      <c r="K16433" s="539"/>
    </row>
    <row r="16434" customFormat="false" ht="21" hidden="false" customHeight="false" outlineLevel="0" collapsed="false">
      <c r="A16434" s="537"/>
      <c r="B16434" s="538"/>
      <c r="C16434" s="541" t="s">
        <v>3363</v>
      </c>
      <c r="D16434" s="539"/>
      <c r="E16434" s="547"/>
      <c r="F16434" s="539"/>
      <c r="G16434" s="546" t="s">
        <v>1301</v>
      </c>
      <c r="H16434" s="539"/>
      <c r="I16434" s="540"/>
      <c r="J16434" s="540"/>
      <c r="K16434" s="539"/>
    </row>
    <row r="16435" customFormat="false" ht="14.25" hidden="false" customHeight="true" outlineLevel="0" collapsed="false">
      <c r="A16435" s="97" t="n">
        <v>42380</v>
      </c>
      <c r="B16435" s="98" t="s">
        <v>1539</v>
      </c>
      <c r="C16435" s="98" t="s">
        <v>1226</v>
      </c>
      <c r="D16435" s="67" t="n">
        <v>4088</v>
      </c>
      <c r="E16435" s="99" t="n">
        <v>0.427083333333333</v>
      </c>
      <c r="F16435" s="44" t="n">
        <v>0.583333333333333</v>
      </c>
      <c r="H16435" s="42" t="n">
        <v>0.166666666666667</v>
      </c>
      <c r="I16435" s="29" t="n">
        <v>100</v>
      </c>
      <c r="J16435" s="29" t="n">
        <v>70</v>
      </c>
      <c r="K16435" s="30" t="s">
        <v>2626</v>
      </c>
      <c r="M16435" s="31" t="n">
        <f aca="false">P16435+R16435+T16435+V16435+X16435+Z16435+AB16435+AD16435+AF16435+AH16435+AJ16435+AL16435+AN16435+AP16435+AR16435+AT16435+AV16435+AX16435+AZ16435+BB16435+BD16435+BF16435+BH16435+BJ16435+BL16435+BN16435+BP16435</f>
        <v>0</v>
      </c>
    </row>
    <row r="16436" customFormat="false" ht="14.25" hidden="false" customHeight="true" outlineLevel="0" collapsed="false">
      <c r="A16436" s="41"/>
      <c r="E16436" s="42"/>
    </row>
    <row r="16437" customFormat="false" ht="14.25" hidden="false" customHeight="true" outlineLevel="0" collapsed="false">
      <c r="A16437" s="537"/>
      <c r="B16437" s="538"/>
      <c r="C16437" s="538"/>
      <c r="D16437" s="539"/>
      <c r="E16437" s="547"/>
      <c r="F16437" s="539"/>
      <c r="G16437" s="539"/>
      <c r="H16437" s="539"/>
      <c r="I16437" s="540"/>
      <c r="J16437" s="540"/>
      <c r="K16437" s="539"/>
    </row>
    <row r="16438" customFormat="false" ht="14.25" hidden="false" customHeight="true" outlineLevel="0" collapsed="false">
      <c r="A16438" s="537"/>
      <c r="B16438" s="538"/>
      <c r="C16438" s="574" t="s">
        <v>3362</v>
      </c>
      <c r="D16438" s="539"/>
      <c r="E16438" s="547"/>
      <c r="F16438" s="539"/>
      <c r="G16438" s="575" t="s">
        <v>1245</v>
      </c>
      <c r="H16438" s="539"/>
      <c r="I16438" s="540"/>
      <c r="J16438" s="540"/>
      <c r="K16438" s="539"/>
    </row>
    <row r="16439" customFormat="false" ht="15" hidden="false" customHeight="false" outlineLevel="0" collapsed="false">
      <c r="A16439" s="576" t="n">
        <v>42381</v>
      </c>
      <c r="B16439" s="577" t="s">
        <v>2627</v>
      </c>
      <c r="C16439" s="577" t="s">
        <v>2625</v>
      </c>
      <c r="D16439" s="578" t="n">
        <v>4089</v>
      </c>
      <c r="E16439" s="579" t="n">
        <v>0.291666666666667</v>
      </c>
      <c r="F16439" s="579" t="n">
        <v>0.458333333333333</v>
      </c>
      <c r="G16439" s="580"/>
      <c r="H16439" s="581" t="n">
        <v>0.166666666666667</v>
      </c>
      <c r="I16439" s="582" t="n">
        <v>107</v>
      </c>
      <c r="J16439" s="582" t="n">
        <v>70</v>
      </c>
      <c r="K16439" s="583" t="s">
        <v>2619</v>
      </c>
      <c r="M16439" s="31" t="n">
        <f aca="false">P16439+R16439+T16439+V16439+X16439+Z16439+AB16439+AD16439+AF16439+AH16439+AJ16439+AL16439+AN16439+AP16439+AR16439+AT16439+AV16439+AX16439+AZ16439+BB16439+BD16439+BF16439+BH16439+BJ16439+BL16439+BN16439+BP16439</f>
        <v>0</v>
      </c>
    </row>
    <row r="16440" customFormat="false" ht="15" hidden="false" customHeight="false" outlineLevel="0" collapsed="false">
      <c r="A16440" s="584" t="n">
        <v>42381</v>
      </c>
      <c r="B16440" s="585" t="s">
        <v>1539</v>
      </c>
      <c r="C16440" s="585" t="s">
        <v>1226</v>
      </c>
      <c r="D16440" s="586" t="n">
        <v>4090</v>
      </c>
      <c r="E16440" s="587" t="n">
        <v>0.25</v>
      </c>
      <c r="F16440" s="588" t="n">
        <v>0.583333333333333</v>
      </c>
      <c r="G16440" s="589"/>
      <c r="H16440" s="590" t="n">
        <v>0.333333333333333</v>
      </c>
      <c r="I16440" s="591" t="n">
        <v>200</v>
      </c>
      <c r="J16440" s="591" t="n">
        <v>140</v>
      </c>
      <c r="K16440" s="592" t="s">
        <v>3364</v>
      </c>
      <c r="M16440" s="31" t="n">
        <f aca="false">P16440+R16440+T16440+V16440+X16440+Z16440+AB16440+AD16440+AF16440+AH16440+AJ16440+AL16440+AN16440+AP16440+AR16440+AT16440+AV16440+AX16440+AZ16440+BB16440+BD16440+BF16440+BH16440+BJ16440+BL16440+BN16440+BP16440</f>
        <v>0</v>
      </c>
    </row>
    <row r="16441" customFormat="false" ht="15" hidden="false" customHeight="false" outlineLevel="0" collapsed="false">
      <c r="A16441" s="593" t="n">
        <v>42381</v>
      </c>
      <c r="B16441" s="594" t="s">
        <v>2636</v>
      </c>
      <c r="C16441" s="594" t="s">
        <v>2628</v>
      </c>
      <c r="D16441" s="595" t="n">
        <v>4091</v>
      </c>
      <c r="E16441" s="596" t="n">
        <v>0.333333333333333</v>
      </c>
      <c r="F16441" s="596" t="n">
        <v>0.53125</v>
      </c>
      <c r="G16441" s="589"/>
      <c r="H16441" s="590" t="n">
        <v>0.208333333333333</v>
      </c>
      <c r="I16441" s="591" t="n">
        <v>132</v>
      </c>
      <c r="J16441" s="591" t="n">
        <v>87.5</v>
      </c>
      <c r="K16441" s="592" t="s">
        <v>2381</v>
      </c>
      <c r="M16441" s="31" t="n">
        <f aca="false">P16441+R16441+T16441+V16441+X16441+Z16441+AB16441+AD16441+AF16441+AH16441+AJ16441+AL16441+AN16441+AP16441+AR16441+AT16441+AV16441+AX16441+AZ16441+BB16441+BD16441+BF16441+BH16441+BJ16441+BL16441+BN16441+BP16441</f>
        <v>0</v>
      </c>
    </row>
    <row r="16442" customFormat="false" ht="15" hidden="false" customHeight="false" outlineLevel="0" collapsed="false">
      <c r="A16442" s="593" t="n">
        <v>42381</v>
      </c>
      <c r="B16442" s="594" t="s">
        <v>1199</v>
      </c>
      <c r="C16442" s="594" t="s">
        <v>3365</v>
      </c>
      <c r="D16442" s="595" t="n">
        <v>4092</v>
      </c>
      <c r="E16442" s="596" t="n">
        <v>0.614583333333333</v>
      </c>
      <c r="F16442" s="595"/>
      <c r="G16442" s="589"/>
      <c r="H16442" s="590" t="n">
        <v>0.166666666666667</v>
      </c>
      <c r="I16442" s="591" t="n">
        <v>116</v>
      </c>
      <c r="J16442" s="591" t="n">
        <v>74.2</v>
      </c>
      <c r="K16442" s="592" t="s">
        <v>2381</v>
      </c>
      <c r="M16442" s="31" t="n">
        <f aca="false">P16442+R16442+T16442+V16442+X16442+Z16442+AB16442+AD16442+AF16442+AH16442+AJ16442+AL16442+AN16442+AP16442+AR16442+AT16442+AV16442+AX16442+AZ16442+BB16442+BD16442+BF16442+BH16442+BJ16442+BL16442+BN16442+BP16442</f>
        <v>0</v>
      </c>
    </row>
    <row r="16443" customFormat="false" ht="15" hidden="false" customHeight="false" outlineLevel="0" collapsed="false">
      <c r="A16443" s="593"/>
      <c r="B16443" s="594"/>
      <c r="C16443" s="594"/>
      <c r="D16443" s="595"/>
      <c r="E16443" s="596"/>
      <c r="F16443" s="595"/>
      <c r="G16443" s="589"/>
      <c r="H16443" s="597"/>
      <c r="I16443" s="591"/>
      <c r="J16443" s="591"/>
      <c r="K16443" s="592"/>
    </row>
    <row r="16444" customFormat="false" ht="15" hidden="false" customHeight="false" outlineLevel="0" collapsed="false">
      <c r="A16444" s="598"/>
      <c r="B16444" s="599"/>
      <c r="C16444" s="599"/>
      <c r="D16444" s="600"/>
      <c r="E16444" s="601"/>
      <c r="F16444" s="600"/>
      <c r="G16444" s="602"/>
      <c r="H16444" s="603"/>
      <c r="I16444" s="604"/>
      <c r="J16444" s="604"/>
      <c r="K16444" s="600"/>
    </row>
    <row r="16445" customFormat="false" ht="21" hidden="false" customHeight="false" outlineLevel="0" collapsed="false">
      <c r="A16445" s="598"/>
      <c r="B16445" s="599"/>
      <c r="C16445" s="605" t="s">
        <v>3363</v>
      </c>
      <c r="D16445" s="600"/>
      <c r="E16445" s="601"/>
      <c r="F16445" s="600"/>
      <c r="G16445" s="546" t="s">
        <v>1280</v>
      </c>
      <c r="H16445" s="603"/>
      <c r="I16445" s="604"/>
      <c r="J16445" s="604"/>
      <c r="K16445" s="600"/>
    </row>
    <row r="16446" customFormat="false" ht="15" hidden="false" customHeight="false" outlineLevel="0" collapsed="false">
      <c r="A16446" s="593" t="n">
        <v>42382</v>
      </c>
      <c r="B16446" s="594" t="s">
        <v>1199</v>
      </c>
      <c r="C16446" s="594" t="s">
        <v>1370</v>
      </c>
      <c r="D16446" s="595" t="n">
        <v>4093</v>
      </c>
      <c r="E16446" s="596" t="n">
        <v>0.395833333333333</v>
      </c>
      <c r="F16446" s="596" t="n">
        <v>0.5625</v>
      </c>
      <c r="G16446" s="589"/>
      <c r="H16446" s="597" t="s">
        <v>3366</v>
      </c>
      <c r="I16446" s="591" t="n">
        <v>142</v>
      </c>
      <c r="J16446" s="591" t="n">
        <v>70</v>
      </c>
      <c r="K16446" s="592" t="s">
        <v>1253</v>
      </c>
      <c r="M16446" s="31" t="n">
        <f aca="false">P16446+R16446+T16446+V16446+X16446+Z16446+AB16446+AD16446+AF16446+AH16446+AJ16446+AL16446+AN16446+AP16446+AR16446+AT16446+AV16446+AX16446+AZ16446+BB16446+BD16446+BF16446+BH16446+BJ16446+BL16446+BN16446+BP16446</f>
        <v>0</v>
      </c>
    </row>
    <row r="16447" customFormat="false" ht="15" hidden="false" customHeight="false" outlineLevel="0" collapsed="false">
      <c r="A16447" s="584" t="n">
        <v>42382</v>
      </c>
      <c r="B16447" s="585" t="s">
        <v>1195</v>
      </c>
      <c r="C16447" s="585" t="s">
        <v>490</v>
      </c>
      <c r="D16447" s="586" t="n">
        <v>4094</v>
      </c>
      <c r="E16447" s="587" t="n">
        <v>0.375</v>
      </c>
      <c r="F16447" s="588" t="n">
        <v>0.583333333333333</v>
      </c>
      <c r="G16447" s="589"/>
      <c r="H16447" s="590" t="n">
        <v>0.208333333333333</v>
      </c>
      <c r="I16447" s="591" t="n">
        <v>125</v>
      </c>
      <c r="J16447" s="591" t="n">
        <v>87.5</v>
      </c>
      <c r="K16447" s="592" t="s">
        <v>2465</v>
      </c>
      <c r="M16447" s="31" t="n">
        <f aca="false">P16447+R16447+T16447+V16447+X16447+Z16447+AB16447+AD16447+AF16447+AH16447+AJ16447+AL16447+AN16447+AP16447+AR16447+AT16447+AV16447+AX16447+AZ16447+BB16447+BD16447+BF16447+BH16447+BJ16447+BL16447+BN16447+BP16447</f>
        <v>0</v>
      </c>
    </row>
    <row r="16448" customFormat="false" ht="15" hidden="false" customHeight="false" outlineLevel="0" collapsed="false">
      <c r="A16448" s="593" t="n">
        <v>42382</v>
      </c>
      <c r="B16448" s="594" t="s">
        <v>1199</v>
      </c>
      <c r="C16448" s="594" t="s">
        <v>49</v>
      </c>
      <c r="D16448" s="595" t="n">
        <v>4095</v>
      </c>
      <c r="E16448" s="596" t="n">
        <v>0.447916666666667</v>
      </c>
      <c r="F16448" s="596" t="n">
        <v>0.5</v>
      </c>
      <c r="G16448" s="606" t="s">
        <v>3367</v>
      </c>
      <c r="H16448" s="590" t="n">
        <v>0.166666666666667</v>
      </c>
      <c r="I16448" s="591" t="s">
        <v>3009</v>
      </c>
      <c r="J16448" s="591" t="n">
        <v>70</v>
      </c>
      <c r="K16448" s="592" t="s">
        <v>1253</v>
      </c>
      <c r="M16448" s="31" t="n">
        <f aca="false">P16448+R16448+T16448+V16448+X16448+Z16448+AB16448+AD16448+AF16448+AH16448+AJ16448+AL16448+AN16448+AP16448+AR16448+AT16448+AV16448+AX16448+AZ16448+BB16448+BD16448+BF16448+BH16448+BJ16448+BL16448+BN16448+BP16448</f>
        <v>0</v>
      </c>
    </row>
    <row r="16449" customFormat="false" ht="15" hidden="false" customHeight="false" outlineLevel="0" collapsed="false">
      <c r="A16449" s="593"/>
      <c r="B16449" s="594"/>
      <c r="C16449" s="594"/>
      <c r="D16449" s="595"/>
      <c r="E16449" s="595"/>
      <c r="F16449" s="595"/>
      <c r="G16449" s="589"/>
      <c r="H16449" s="597"/>
      <c r="I16449" s="591"/>
      <c r="J16449" s="591"/>
      <c r="K16449" s="592"/>
    </row>
    <row r="16450" customFormat="false" ht="15" hidden="false" customHeight="false" outlineLevel="0" collapsed="false">
      <c r="A16450" s="598"/>
      <c r="B16450" s="599"/>
      <c r="C16450" s="599"/>
      <c r="D16450" s="600"/>
      <c r="E16450" s="600"/>
      <c r="F16450" s="600"/>
      <c r="G16450" s="602"/>
      <c r="H16450" s="603"/>
      <c r="I16450" s="604"/>
      <c r="J16450" s="604"/>
      <c r="K16450" s="600"/>
    </row>
    <row r="16451" customFormat="false" ht="21" hidden="false" customHeight="false" outlineLevel="0" collapsed="false">
      <c r="A16451" s="598"/>
      <c r="B16451" s="599"/>
      <c r="C16451" s="546" t="s">
        <v>3363</v>
      </c>
      <c r="D16451" s="600"/>
      <c r="E16451" s="600"/>
      <c r="F16451" s="600"/>
      <c r="G16451" s="546" t="s">
        <v>1260</v>
      </c>
      <c r="H16451" s="603"/>
      <c r="I16451" s="604"/>
      <c r="J16451" s="604"/>
      <c r="K16451" s="600"/>
    </row>
    <row r="16452" customFormat="false" ht="15" hidden="false" customHeight="false" outlineLevel="0" collapsed="false">
      <c r="A16452" s="584" t="n">
        <v>42383</v>
      </c>
      <c r="B16452" s="585" t="s">
        <v>1195</v>
      </c>
      <c r="C16452" s="585" t="s">
        <v>490</v>
      </c>
      <c r="D16452" s="586" t="n">
        <v>4096</v>
      </c>
      <c r="E16452" s="587" t="n">
        <v>0.25</v>
      </c>
      <c r="F16452" s="587" t="n">
        <v>0.604166666666667</v>
      </c>
      <c r="G16452" s="589"/>
      <c r="H16452" s="590" t="n">
        <v>0.354166666666667</v>
      </c>
      <c r="I16452" s="591" t="n">
        <v>212.5</v>
      </c>
      <c r="J16452" s="591" t="n">
        <v>148.75</v>
      </c>
      <c r="K16452" s="592" t="s">
        <v>2465</v>
      </c>
      <c r="M16452" s="31" t="n">
        <f aca="false">P16452+R16452+T16452+V16452+X16452+Z16452+AB16452+AD16452+AF16452+AH16452+AJ16452+AL16452+AN16452+AP16452+AR16452+AT16452+AV16452+AX16452+AZ16452+BB16452+BD16452+BF16452+BH16452+BJ16452+BL16452+BN16452+BP16452</f>
        <v>0</v>
      </c>
    </row>
    <row r="16453" customFormat="false" ht="15" hidden="false" customHeight="false" outlineLevel="0" collapsed="false">
      <c r="A16453" s="584"/>
      <c r="B16453" s="585"/>
      <c r="C16453" s="585"/>
      <c r="D16453" s="586"/>
      <c r="E16453" s="586"/>
      <c r="F16453" s="586"/>
      <c r="G16453" s="589"/>
      <c r="H16453" s="597"/>
      <c r="I16453" s="591"/>
      <c r="J16453" s="591"/>
      <c r="K16453" s="592"/>
    </row>
    <row r="16454" customFormat="false" ht="15" hidden="false" customHeight="false" outlineLevel="0" collapsed="false">
      <c r="A16454" s="584"/>
      <c r="B16454" s="585"/>
      <c r="C16454" s="585"/>
      <c r="D16454" s="586"/>
      <c r="E16454" s="586"/>
      <c r="F16454" s="586"/>
      <c r="G16454" s="589"/>
      <c r="H16454" s="597"/>
      <c r="I16454" s="591"/>
      <c r="J16454" s="591"/>
      <c r="K16454" s="592"/>
    </row>
    <row r="16455" customFormat="false" ht="15" hidden="false" customHeight="false" outlineLevel="0" collapsed="false">
      <c r="A16455" s="584"/>
      <c r="B16455" s="585"/>
      <c r="C16455" s="585"/>
      <c r="D16455" s="586"/>
      <c r="E16455" s="586"/>
      <c r="F16455" s="586"/>
      <c r="G16455" s="589"/>
      <c r="H16455" s="597"/>
      <c r="I16455" s="591" t="n">
        <f aca="false">SUM(I16427:I16454)</f>
        <v>1611</v>
      </c>
      <c r="J16455" s="591" t="n">
        <f aca="false">SUM(J16427:J16454)</f>
        <v>957.95</v>
      </c>
      <c r="K16455" s="592"/>
    </row>
    <row r="16456" customFormat="false" ht="15" hidden="false" customHeight="false" outlineLevel="0" collapsed="false">
      <c r="A16456" s="584"/>
      <c r="B16456" s="585"/>
      <c r="C16456" s="585"/>
      <c r="D16456" s="586"/>
      <c r="E16456" s="586"/>
      <c r="F16456" s="586"/>
      <c r="G16456" s="589"/>
      <c r="H16456" s="597"/>
      <c r="I16456" s="591" t="n">
        <v>-957.95</v>
      </c>
      <c r="J16456" s="591"/>
      <c r="K16456" s="592"/>
    </row>
    <row r="16457" customFormat="false" ht="15" hidden="false" customHeight="false" outlineLevel="0" collapsed="false">
      <c r="A16457" s="584"/>
      <c r="B16457" s="585"/>
      <c r="C16457" s="585"/>
      <c r="D16457" s="586"/>
      <c r="E16457" s="586"/>
      <c r="F16457" s="586"/>
      <c r="G16457" s="589"/>
      <c r="H16457" s="597"/>
      <c r="I16457" s="607" t="n">
        <f aca="false">SUM(I16455:I16456)</f>
        <v>653.05</v>
      </c>
      <c r="J16457" s="591"/>
      <c r="K16457" s="592"/>
    </row>
    <row r="16458" customFormat="false" ht="15" hidden="false" customHeight="false" outlineLevel="0" collapsed="false">
      <c r="A16458" s="584"/>
      <c r="B16458" s="585"/>
      <c r="C16458" s="585"/>
      <c r="D16458" s="586"/>
      <c r="E16458" s="586"/>
      <c r="F16458" s="586"/>
      <c r="G16458" s="589"/>
      <c r="H16458" s="597"/>
      <c r="I16458" s="591"/>
      <c r="J16458" s="591"/>
      <c r="K16458" s="592"/>
    </row>
    <row r="16459" customFormat="false" ht="15" hidden="false" customHeight="false" outlineLevel="0" collapsed="false">
      <c r="A16459" s="584"/>
      <c r="B16459" s="585"/>
      <c r="C16459" s="585"/>
      <c r="D16459" s="586"/>
      <c r="E16459" s="586"/>
      <c r="F16459" s="586"/>
      <c r="G16459" s="589"/>
      <c r="H16459" s="597"/>
      <c r="I16459" s="591"/>
      <c r="J16459" s="591"/>
      <c r="K16459" s="592"/>
    </row>
    <row r="16460" customFormat="false" ht="15" hidden="false" customHeight="false" outlineLevel="0" collapsed="false">
      <c r="A16460" s="584"/>
      <c r="B16460" s="585"/>
      <c r="C16460" s="585"/>
      <c r="D16460" s="586"/>
      <c r="E16460" s="586"/>
      <c r="F16460" s="586"/>
      <c r="G16460" s="589"/>
      <c r="H16460" s="597"/>
      <c r="I16460" s="591"/>
      <c r="J16460" s="591"/>
      <c r="K16460" s="592"/>
    </row>
    <row r="16461" customFormat="false" ht="15" hidden="false" customHeight="false" outlineLevel="0" collapsed="false">
      <c r="A16461" s="584"/>
      <c r="B16461" s="585"/>
      <c r="C16461" s="585"/>
      <c r="D16461" s="586"/>
      <c r="E16461" s="586"/>
      <c r="F16461" s="586"/>
      <c r="G16461" s="589"/>
      <c r="H16461" s="597"/>
      <c r="I16461" s="591"/>
      <c r="J16461" s="591"/>
      <c r="K16461" s="592"/>
    </row>
    <row r="16462" customFormat="false" ht="15" hidden="false" customHeight="false" outlineLevel="0" collapsed="false">
      <c r="A16462" s="584"/>
      <c r="B16462" s="585"/>
      <c r="C16462" s="585"/>
      <c r="D16462" s="586"/>
      <c r="E16462" s="586"/>
      <c r="F16462" s="586"/>
      <c r="G16462" s="589"/>
      <c r="H16462" s="597"/>
      <c r="I16462" s="591"/>
      <c r="J16462" s="591"/>
      <c r="K16462" s="592"/>
    </row>
    <row r="16463" customFormat="false" ht="15" hidden="false" customHeight="false" outlineLevel="0" collapsed="false">
      <c r="A16463" s="584"/>
      <c r="B16463" s="585"/>
      <c r="C16463" s="585"/>
      <c r="D16463" s="586"/>
      <c r="E16463" s="586"/>
      <c r="F16463" s="586"/>
      <c r="G16463" s="589"/>
      <c r="H16463" s="597"/>
      <c r="I16463" s="591"/>
      <c r="J16463" s="591"/>
      <c r="K16463" s="592"/>
    </row>
    <row r="16464" customFormat="false" ht="21" hidden="false" customHeight="false" outlineLevel="0" collapsed="false">
      <c r="A16464" s="584"/>
      <c r="B16464" s="608"/>
      <c r="C16464" s="609" t="s">
        <v>3368</v>
      </c>
      <c r="D16464" s="610"/>
      <c r="E16464" s="586"/>
      <c r="F16464" s="586"/>
      <c r="G16464" s="589"/>
      <c r="H16464" s="597"/>
      <c r="I16464" s="591"/>
      <c r="J16464" s="591"/>
      <c r="K16464" s="592"/>
    </row>
    <row r="16465" customFormat="false" ht="15" hidden="false" customHeight="false" outlineLevel="0" collapsed="false">
      <c r="A16465" s="611"/>
      <c r="B16465" s="612"/>
      <c r="C16465" s="612"/>
      <c r="D16465" s="613"/>
      <c r="E16465" s="613"/>
      <c r="F16465" s="613"/>
      <c r="G16465" s="602"/>
      <c r="H16465" s="603"/>
      <c r="I16465" s="604"/>
      <c r="J16465" s="604"/>
      <c r="K16465" s="600"/>
    </row>
    <row r="16466" customFormat="false" ht="21" hidden="false" customHeight="false" outlineLevel="0" collapsed="false">
      <c r="A16466" s="611"/>
      <c r="B16466" s="612"/>
      <c r="C16466" s="571" t="s">
        <v>3369</v>
      </c>
      <c r="D16466" s="613"/>
      <c r="E16466" s="613"/>
      <c r="F16466" s="613"/>
      <c r="G16466" s="546" t="s">
        <v>1245</v>
      </c>
      <c r="H16466" s="603"/>
      <c r="I16466" s="604"/>
      <c r="J16466" s="604"/>
      <c r="K16466" s="600"/>
    </row>
    <row r="16467" customFormat="false" ht="15" hidden="false" customHeight="false" outlineLevel="0" collapsed="false">
      <c r="A16467" s="614" t="n">
        <v>42388</v>
      </c>
      <c r="B16467" s="615" t="s">
        <v>1539</v>
      </c>
      <c r="C16467" s="615" t="s">
        <v>2625</v>
      </c>
      <c r="D16467" s="592" t="n">
        <v>4097</v>
      </c>
      <c r="E16467" s="588" t="n">
        <v>0.291666666666667</v>
      </c>
      <c r="F16467" s="588" t="n">
        <v>0.583333333333333</v>
      </c>
      <c r="G16467" s="589"/>
      <c r="H16467" s="590" t="n">
        <v>0.291666666666667</v>
      </c>
      <c r="I16467" s="591" t="n">
        <v>195.5</v>
      </c>
      <c r="J16467" s="591" t="n">
        <v>129.85</v>
      </c>
      <c r="K16467" s="592" t="s">
        <v>2626</v>
      </c>
      <c r="M16467" s="31" t="n">
        <f aca="false">P16467+R16467+T16467+V16467+X16467+Z16467+AB16467+AD16467+AF16467+AH16467+AJ16467+AL16467+AN16467+AP16467+AR16467+AT16467+AV16467+AX16467+AZ16467+BB16467+BD16467+BF16467+BH16467+BJ16467+BL16467+BN16467+BP16467</f>
        <v>0</v>
      </c>
    </row>
    <row r="16468" customFormat="false" ht="15" hidden="false" customHeight="false" outlineLevel="0" collapsed="false">
      <c r="A16468" s="614" t="n">
        <v>42388</v>
      </c>
      <c r="B16468" s="615" t="s">
        <v>1199</v>
      </c>
      <c r="C16468" s="615" t="s">
        <v>3304</v>
      </c>
      <c r="D16468" s="592" t="n">
        <v>4098</v>
      </c>
      <c r="E16468" s="588" t="n">
        <v>0.583333333333333</v>
      </c>
      <c r="F16468" s="588" t="n">
        <v>0.666666666666667</v>
      </c>
      <c r="G16468" s="589"/>
      <c r="H16468" s="590" t="n">
        <v>0.166666666666667</v>
      </c>
      <c r="I16468" s="591" t="s">
        <v>2832</v>
      </c>
      <c r="J16468" s="591" t="n">
        <v>74.2</v>
      </c>
      <c r="K16468" s="592" t="s">
        <v>1253</v>
      </c>
      <c r="M16468" s="31" t="n">
        <f aca="false">P16468+R16468+T16468+V16468+X16468+Z16468+AB16468+AD16468+AF16468+AH16468+AJ16468+AL16468+AN16468+AP16468+AR16468+AT16468+AV16468+AX16468+AZ16468+BB16468+BD16468+BF16468+BH16468+BJ16468+BL16468+BN16468+BP16468</f>
        <v>0</v>
      </c>
    </row>
    <row r="16469" customFormat="false" ht="15" hidden="false" customHeight="false" outlineLevel="0" collapsed="false">
      <c r="A16469" s="614"/>
      <c r="B16469" s="615"/>
      <c r="C16469" s="615"/>
      <c r="D16469" s="592"/>
      <c r="E16469" s="588"/>
      <c r="F16469" s="595"/>
      <c r="G16469" s="589"/>
      <c r="H16469" s="597"/>
      <c r="I16469" s="591" t="n">
        <v>191</v>
      </c>
      <c r="J16469" s="591"/>
      <c r="K16469" s="592"/>
    </row>
    <row r="16470" customFormat="false" ht="15" hidden="false" customHeight="false" outlineLevel="0" collapsed="false">
      <c r="A16470" s="598"/>
      <c r="B16470" s="599"/>
      <c r="C16470" s="599"/>
      <c r="D16470" s="600"/>
      <c r="E16470" s="601"/>
      <c r="F16470" s="600"/>
      <c r="G16470" s="602"/>
      <c r="H16470" s="603"/>
      <c r="I16470" s="604"/>
      <c r="J16470" s="604"/>
      <c r="K16470" s="600"/>
    </row>
    <row r="16471" customFormat="false" ht="21" hidden="false" customHeight="false" outlineLevel="0" collapsed="false">
      <c r="A16471" s="598"/>
      <c r="B16471" s="599"/>
      <c r="C16471" s="546" t="s">
        <v>3370</v>
      </c>
      <c r="D16471" s="600"/>
      <c r="E16471" s="601"/>
      <c r="F16471" s="600"/>
      <c r="G16471" s="546" t="s">
        <v>1260</v>
      </c>
      <c r="H16471" s="603"/>
      <c r="I16471" s="604"/>
      <c r="J16471" s="604"/>
      <c r="K16471" s="600"/>
    </row>
    <row r="16472" customFormat="false" ht="15" hidden="false" customHeight="false" outlineLevel="0" collapsed="false">
      <c r="A16472" s="614" t="n">
        <v>42390</v>
      </c>
      <c r="B16472" s="615" t="s">
        <v>2636</v>
      </c>
      <c r="C16472" s="615" t="s">
        <v>2753</v>
      </c>
      <c r="D16472" s="592" t="n">
        <v>4099</v>
      </c>
      <c r="E16472" s="588" t="n">
        <v>0.333333333333333</v>
      </c>
      <c r="F16472" s="596" t="n">
        <v>0.645833333333333</v>
      </c>
      <c r="G16472" s="589"/>
      <c r="H16472" s="590" t="n">
        <v>0.3125</v>
      </c>
      <c r="I16472" s="591" t="n">
        <v>281.75</v>
      </c>
      <c r="J16472" s="591" t="n">
        <v>139.12</v>
      </c>
      <c r="K16472" s="592" t="s">
        <v>2381</v>
      </c>
      <c r="M16472" s="31" t="n">
        <f aca="false">P16472+R16472+T16472+V16472+X16472+Z16472+AB16472+AD16472+AF16472+AH16472+AJ16472+AL16472+AN16472+AP16472+AR16472+AT16472+AV16472+AX16472+AZ16472+BB16472+BD16472+BF16472+BH16472+BJ16472+BL16472+BN16472+BP16472</f>
        <v>0</v>
      </c>
    </row>
    <row r="16473" customFormat="false" ht="15" hidden="false" customHeight="false" outlineLevel="0" collapsed="false">
      <c r="A16473" s="593"/>
      <c r="B16473" s="594"/>
      <c r="C16473" s="594"/>
      <c r="D16473" s="595"/>
      <c r="E16473" s="596"/>
      <c r="F16473" s="595"/>
      <c r="G16473" s="589"/>
      <c r="H16473" s="597"/>
      <c r="I16473" s="591"/>
      <c r="J16473" s="591"/>
      <c r="K16473" s="592"/>
    </row>
    <row r="16474" customFormat="false" ht="15" hidden="false" customHeight="false" outlineLevel="0" collapsed="false">
      <c r="A16474" s="598"/>
      <c r="B16474" s="599"/>
      <c r="C16474" s="599"/>
      <c r="D16474" s="600"/>
      <c r="E16474" s="601"/>
      <c r="F16474" s="600"/>
      <c r="G16474" s="602"/>
      <c r="H16474" s="603"/>
      <c r="I16474" s="604"/>
      <c r="J16474" s="604"/>
      <c r="K16474" s="600"/>
    </row>
    <row r="16475" customFormat="false" ht="21" hidden="false" customHeight="false" outlineLevel="0" collapsed="false">
      <c r="A16475" s="598"/>
      <c r="B16475" s="599"/>
      <c r="C16475" s="546" t="s">
        <v>3363</v>
      </c>
      <c r="D16475" s="600"/>
      <c r="E16475" s="601"/>
      <c r="F16475" s="600"/>
      <c r="G16475" s="546" t="s">
        <v>1269</v>
      </c>
      <c r="H16475" s="603"/>
      <c r="I16475" s="604"/>
      <c r="J16475" s="604"/>
      <c r="K16475" s="600"/>
    </row>
    <row r="16476" customFormat="false" ht="15" hidden="false" customHeight="false" outlineLevel="0" collapsed="false">
      <c r="A16476" s="614" t="n">
        <v>42391</v>
      </c>
      <c r="B16476" s="615" t="s">
        <v>2636</v>
      </c>
      <c r="C16476" s="615" t="s">
        <v>3054</v>
      </c>
      <c r="D16476" s="592" t="n">
        <v>4100</v>
      </c>
      <c r="E16476" s="588" t="n">
        <v>0.4375</v>
      </c>
      <c r="F16476" s="596" t="n">
        <v>0.53125</v>
      </c>
      <c r="G16476" s="589"/>
      <c r="H16476" s="590" t="n">
        <v>0.166666666666667</v>
      </c>
      <c r="I16476" s="591" t="n">
        <v>116</v>
      </c>
      <c r="J16476" s="591" t="n">
        <v>74.2</v>
      </c>
      <c r="K16476" s="592" t="s">
        <v>2381</v>
      </c>
      <c r="M16476" s="31" t="n">
        <f aca="false">P16476+R16476+T16476+V16476+X16476+Z16476+AB16476+AD16476+AF16476+AH16476+AJ16476+AL16476+AN16476+AP16476+AR16476+AT16476+AV16476+AX16476+AZ16476+BB16476+BD16476+BF16476+BH16476+BJ16476+BL16476+BN16476+BP16476</f>
        <v>0</v>
      </c>
    </row>
    <row r="16477" customFormat="false" ht="15" hidden="false" customHeight="false" outlineLevel="0" collapsed="false">
      <c r="A16477" s="593"/>
      <c r="B16477" s="594"/>
      <c r="C16477" s="594"/>
      <c r="D16477" s="595"/>
      <c r="E16477" s="596"/>
      <c r="F16477" s="595"/>
      <c r="G16477" s="589"/>
      <c r="H16477" s="597"/>
      <c r="I16477" s="591"/>
      <c r="J16477" s="591"/>
      <c r="K16477" s="592"/>
    </row>
    <row r="16478" customFormat="false" ht="15" hidden="false" customHeight="false" outlineLevel="0" collapsed="false">
      <c r="A16478" s="598"/>
      <c r="B16478" s="599"/>
      <c r="C16478" s="599"/>
      <c r="D16478" s="600"/>
      <c r="E16478" s="601"/>
      <c r="F16478" s="600"/>
      <c r="G16478" s="602"/>
      <c r="H16478" s="603"/>
      <c r="I16478" s="604"/>
      <c r="J16478" s="604"/>
      <c r="K16478" s="600"/>
    </row>
    <row r="16479" customFormat="false" ht="21" hidden="false" customHeight="false" outlineLevel="0" collapsed="false">
      <c r="A16479" s="598"/>
      <c r="B16479" s="599"/>
      <c r="C16479" s="546" t="s">
        <v>3363</v>
      </c>
      <c r="D16479" s="600"/>
      <c r="E16479" s="601"/>
      <c r="F16479" s="600"/>
      <c r="G16479" s="546" t="s">
        <v>1274</v>
      </c>
      <c r="H16479" s="603"/>
      <c r="I16479" s="604"/>
      <c r="J16479" s="604"/>
      <c r="K16479" s="600"/>
    </row>
    <row r="16480" customFormat="false" ht="15" hidden="false" customHeight="false" outlineLevel="0" collapsed="false">
      <c r="A16480" s="614" t="n">
        <v>42395</v>
      </c>
      <c r="B16480" s="615" t="s">
        <v>1195</v>
      </c>
      <c r="C16480" s="615" t="s">
        <v>842</v>
      </c>
      <c r="D16480" s="592" t="n">
        <v>4101</v>
      </c>
      <c r="E16480" s="588" t="n">
        <v>0.291666666666667</v>
      </c>
      <c r="F16480" s="596" t="n">
        <v>0.5625</v>
      </c>
      <c r="G16480" s="589"/>
      <c r="H16480" s="590" t="n">
        <v>0.270833333333333</v>
      </c>
      <c r="I16480" s="591" t="n">
        <v>182.25</v>
      </c>
      <c r="J16480" s="591" t="n">
        <v>120.57</v>
      </c>
      <c r="K16480" s="592" t="s">
        <v>2465</v>
      </c>
      <c r="M16480" s="31" t="n">
        <f aca="false">P16480+R16480+T16480+V16480+X16480+Z16480+AB16480+AD16480+AF16480+AH16480+AJ16480+AL16480+AN16480+AP16480+AR16480+AT16480+AV16480+AX16480+AZ16480+BB16480+BD16480+BF16480+BH16480+BJ16480+BL16480+BN16480+BP16480</f>
        <v>0</v>
      </c>
    </row>
    <row r="16481" customFormat="false" ht="15" hidden="false" customHeight="false" outlineLevel="0" collapsed="false">
      <c r="A16481" s="614" t="n">
        <v>42395</v>
      </c>
      <c r="B16481" s="615" t="s">
        <v>1199</v>
      </c>
      <c r="C16481" s="615" t="s">
        <v>979</v>
      </c>
      <c r="D16481" s="592" t="n">
        <v>4102</v>
      </c>
      <c r="E16481" s="588" t="n">
        <v>0.333333333333333</v>
      </c>
      <c r="F16481" s="596" t="n">
        <v>0.513888888888889</v>
      </c>
      <c r="G16481" s="589"/>
      <c r="H16481" s="590" t="n">
        <v>0.1875</v>
      </c>
      <c r="I16481" s="591" t="n">
        <v>127.25</v>
      </c>
      <c r="J16481" s="591" t="n">
        <v>83.47</v>
      </c>
      <c r="K16481" s="592" t="s">
        <v>1253</v>
      </c>
      <c r="M16481" s="31" t="n">
        <f aca="false">P16481+R16481+T16481+V16481+X16481+Z16481+AB16481+AD16481+AF16481+AH16481+AJ16481+AL16481+AN16481+AP16481+AR16481+AT16481+AV16481+AX16481+AZ16481+BB16481+BD16481+BF16481+BH16481+BJ16481+BL16481+BN16481+BP16481</f>
        <v>0</v>
      </c>
    </row>
    <row r="16482" customFormat="false" ht="15" hidden="false" customHeight="false" outlineLevel="0" collapsed="false">
      <c r="A16482" s="614" t="n">
        <v>42395</v>
      </c>
      <c r="B16482" s="615" t="s">
        <v>1193</v>
      </c>
      <c r="C16482" s="615" t="s">
        <v>1255</v>
      </c>
      <c r="D16482" s="592" t="n">
        <v>4103</v>
      </c>
      <c r="E16482" s="592" t="s">
        <v>3371</v>
      </c>
      <c r="F16482" s="596" t="n">
        <v>0.604166666666667</v>
      </c>
      <c r="G16482" s="589"/>
      <c r="H16482" s="590" t="n">
        <v>0.166666666666667</v>
      </c>
      <c r="I16482" s="591" t="s">
        <v>3077</v>
      </c>
      <c r="J16482" s="591" t="n">
        <v>74.2</v>
      </c>
      <c r="K16482" s="592" t="s">
        <v>1216</v>
      </c>
      <c r="M16482" s="31" t="n">
        <f aca="false">P16482+R16482+T16482+V16482+X16482+Z16482+AB16482+AD16482+AF16482+AH16482+AJ16482+AL16482+AN16482+AP16482+AR16482+AT16482+AV16482+AX16482+AZ16482+BB16482+BD16482+BF16482+BH16482+BJ16482+BL16482+BN16482+BP16482</f>
        <v>0</v>
      </c>
    </row>
    <row r="16483" customFormat="false" ht="15" hidden="false" customHeight="false" outlineLevel="0" collapsed="false">
      <c r="A16483" s="614" t="n">
        <v>42395</v>
      </c>
      <c r="B16483" s="615" t="s">
        <v>1195</v>
      </c>
      <c r="C16483" s="615" t="s">
        <v>3372</v>
      </c>
      <c r="D16483" s="592" t="n">
        <v>4104</v>
      </c>
      <c r="E16483" s="588" t="n">
        <v>0.5625</v>
      </c>
      <c r="F16483" s="596" t="n">
        <v>0.666666666666667</v>
      </c>
      <c r="G16483" s="589"/>
      <c r="H16483" s="590" t="n">
        <v>0.166666666666667</v>
      </c>
      <c r="I16483" s="591" t="n">
        <v>114</v>
      </c>
      <c r="J16483" s="591" t="n">
        <v>74.2</v>
      </c>
      <c r="K16483" s="592" t="s">
        <v>2626</v>
      </c>
      <c r="M16483" s="31" t="n">
        <f aca="false">P16483+R16483+T16483+V16483+X16483+Z16483+AB16483+AD16483+AF16483+AH16483+AJ16483+AL16483+AN16483+AP16483+AR16483+AT16483+AV16483+AX16483+AZ16483+BB16483+BD16483+BF16483+BH16483+BJ16483+BL16483+BN16483+BP16483</f>
        <v>0</v>
      </c>
    </row>
    <row r="16484" customFormat="false" ht="15" hidden="false" customHeight="false" outlineLevel="0" collapsed="false">
      <c r="A16484" s="614"/>
      <c r="B16484" s="615"/>
      <c r="C16484" s="615"/>
      <c r="D16484" s="592"/>
      <c r="E16484" s="588"/>
      <c r="F16484" s="595"/>
      <c r="G16484" s="589"/>
      <c r="H16484" s="597"/>
      <c r="I16484" s="591"/>
      <c r="J16484" s="591"/>
      <c r="K16484" s="592"/>
    </row>
    <row r="16485" customFormat="false" ht="15" hidden="false" customHeight="false" outlineLevel="0" collapsed="false">
      <c r="A16485" s="598"/>
      <c r="B16485" s="599"/>
      <c r="C16485" s="599"/>
      <c r="D16485" s="600"/>
      <c r="E16485" s="601"/>
      <c r="F16485" s="600"/>
      <c r="G16485" s="602"/>
      <c r="H16485" s="603"/>
      <c r="I16485" s="604"/>
      <c r="J16485" s="604"/>
      <c r="K16485" s="600"/>
    </row>
    <row r="16486" customFormat="false" ht="21" hidden="false" customHeight="false" outlineLevel="0" collapsed="false">
      <c r="A16486" s="598"/>
      <c r="B16486" s="599"/>
      <c r="C16486" s="546" t="s">
        <v>3373</v>
      </c>
      <c r="D16486" s="600"/>
      <c r="E16486" s="601"/>
      <c r="F16486" s="600"/>
      <c r="G16486" s="546" t="s">
        <v>1280</v>
      </c>
      <c r="H16486" s="603"/>
      <c r="I16486" s="604"/>
      <c r="J16486" s="604"/>
      <c r="K16486" s="600"/>
    </row>
    <row r="16487" customFormat="false" ht="15" hidden="false" customHeight="false" outlineLevel="0" collapsed="false">
      <c r="A16487" s="614" t="n">
        <v>42396</v>
      </c>
      <c r="B16487" s="615" t="s">
        <v>2627</v>
      </c>
      <c r="C16487" s="615" t="s">
        <v>3374</v>
      </c>
      <c r="D16487" s="592" t="n">
        <v>4105</v>
      </c>
      <c r="E16487" s="588" t="n">
        <v>0.708333333333333</v>
      </c>
      <c r="F16487" s="588" t="n">
        <v>0.854166666666667</v>
      </c>
      <c r="G16487" s="589"/>
      <c r="H16487" s="590" t="n">
        <v>0.166666666666667</v>
      </c>
      <c r="I16487" s="591" t="n">
        <v>133.87</v>
      </c>
      <c r="J16487" s="591" t="n">
        <v>88.1</v>
      </c>
      <c r="K16487" s="592" t="s">
        <v>2619</v>
      </c>
      <c r="M16487" s="31" t="n">
        <f aca="false">P16487+R16487+T16487+V16487+X16487+Z16487+AB16487+AD16487+AF16487+AH16487+AJ16487+AL16487+AN16487+AP16487+AR16487+AT16487+AV16487+AX16487+AZ16487+BB16487+BD16487+BF16487+BH16487+BJ16487+BL16487+BN16487+BP16487</f>
        <v>0</v>
      </c>
    </row>
    <row r="16488" customFormat="false" ht="15" hidden="false" customHeight="false" outlineLevel="0" collapsed="false">
      <c r="A16488" s="593"/>
      <c r="B16488" s="594"/>
      <c r="C16488" s="594"/>
      <c r="D16488" s="595"/>
      <c r="E16488" s="596"/>
      <c r="F16488" s="595"/>
      <c r="G16488" s="589"/>
      <c r="H16488" s="597"/>
      <c r="I16488" s="591"/>
      <c r="J16488" s="591"/>
      <c r="K16488" s="592"/>
    </row>
    <row r="16489" customFormat="false" ht="15" hidden="false" customHeight="false" outlineLevel="0" collapsed="false">
      <c r="A16489" s="598"/>
      <c r="B16489" s="599"/>
      <c r="C16489" s="599"/>
      <c r="D16489" s="600"/>
      <c r="E16489" s="601"/>
      <c r="F16489" s="600"/>
      <c r="G16489" s="602"/>
      <c r="H16489" s="603"/>
      <c r="I16489" s="604"/>
      <c r="J16489" s="604"/>
      <c r="K16489" s="600"/>
    </row>
    <row r="16490" customFormat="false" ht="21" hidden="false" customHeight="false" outlineLevel="0" collapsed="false">
      <c r="A16490" s="598"/>
      <c r="B16490" s="599"/>
      <c r="C16490" s="546" t="s">
        <v>3363</v>
      </c>
      <c r="D16490" s="600"/>
      <c r="E16490" s="601"/>
      <c r="F16490" s="600"/>
      <c r="G16490" s="546" t="s">
        <v>1260</v>
      </c>
      <c r="H16490" s="603"/>
      <c r="I16490" s="604"/>
      <c r="J16490" s="604"/>
      <c r="K16490" s="600"/>
    </row>
    <row r="16491" customFormat="false" ht="15" hidden="false" customHeight="false" outlineLevel="0" collapsed="false">
      <c r="A16491" s="614" t="n">
        <v>42397</v>
      </c>
      <c r="B16491" s="615" t="s">
        <v>2636</v>
      </c>
      <c r="C16491" s="615" t="s">
        <v>3375</v>
      </c>
      <c r="D16491" s="592" t="n">
        <v>4106</v>
      </c>
      <c r="E16491" s="588" t="n">
        <v>0.4375</v>
      </c>
      <c r="F16491" s="588" t="n">
        <v>0.78125</v>
      </c>
      <c r="G16491" s="589"/>
      <c r="H16491" s="590" t="n">
        <v>0.354166666666667</v>
      </c>
      <c r="I16491" s="591" t="n">
        <v>233.25</v>
      </c>
      <c r="J16491" s="591" t="n">
        <v>157.67</v>
      </c>
      <c r="K16491" s="592" t="s">
        <v>2381</v>
      </c>
      <c r="M16491" s="31" t="n">
        <f aca="false">P16491+R16491+T16491+V16491+X16491+Z16491+AB16491+AD16491+AF16491+AH16491+AJ16491+AL16491+AN16491+AP16491+AR16491+AT16491+AV16491+AX16491+AZ16491+BB16491+BD16491+BF16491+BH16491+BJ16491+BL16491+BN16491+BP16491</f>
        <v>0</v>
      </c>
    </row>
    <row r="16492" customFormat="false" ht="15" hidden="false" customHeight="false" outlineLevel="0" collapsed="false">
      <c r="A16492" s="614" t="n">
        <v>42397</v>
      </c>
      <c r="B16492" s="615" t="s">
        <v>2627</v>
      </c>
      <c r="C16492" s="615" t="s">
        <v>2668</v>
      </c>
      <c r="D16492" s="592" t="n">
        <v>4107</v>
      </c>
      <c r="E16492" s="588" t="n">
        <v>0.520833333333333</v>
      </c>
      <c r="F16492" s="588" t="n">
        <v>0.629166666666667</v>
      </c>
      <c r="G16492" s="589"/>
      <c r="H16492" s="590" t="n">
        <v>0.166666666666667</v>
      </c>
      <c r="I16492" s="591" t="n">
        <v>114</v>
      </c>
      <c r="J16492" s="591" t="n">
        <v>74.2</v>
      </c>
      <c r="K16492" s="592" t="s">
        <v>2619</v>
      </c>
      <c r="M16492" s="31" t="n">
        <f aca="false">P16492+R16492+T16492+V16492+X16492+Z16492+AB16492+AD16492+AF16492+AH16492+AJ16492+AL16492+AN16492+AP16492+AR16492+AT16492+AV16492+AX16492+AZ16492+BB16492+BD16492+BF16492+BH16492+BJ16492+BL16492+BN16492+BP16492</f>
        <v>0</v>
      </c>
    </row>
    <row r="16493" customFormat="false" ht="15" hidden="false" customHeight="false" outlineLevel="0" collapsed="false">
      <c r="A16493" s="616" t="n">
        <v>42397</v>
      </c>
      <c r="B16493" s="617" t="s">
        <v>1539</v>
      </c>
      <c r="C16493" s="617" t="s">
        <v>1226</v>
      </c>
      <c r="D16493" s="618"/>
      <c r="E16493" s="619"/>
      <c r="F16493" s="588"/>
      <c r="G16493" s="589"/>
      <c r="H16493" s="590"/>
      <c r="I16493" s="591"/>
      <c r="J16493" s="591"/>
      <c r="K16493" s="592" t="s">
        <v>2626</v>
      </c>
    </row>
    <row r="16494" customFormat="false" ht="15" hidden="false" customHeight="false" outlineLevel="0" collapsed="false">
      <c r="A16494" s="614"/>
      <c r="B16494" s="615"/>
      <c r="C16494" s="615"/>
      <c r="D16494" s="592"/>
      <c r="E16494" s="588"/>
      <c r="F16494" s="592"/>
      <c r="G16494" s="589"/>
      <c r="H16494" s="597"/>
      <c r="I16494" s="591" t="n">
        <v>110</v>
      </c>
      <c r="J16494" s="591"/>
      <c r="K16494" s="592"/>
    </row>
    <row r="16495" customFormat="false" ht="15" hidden="false" customHeight="false" outlineLevel="0" collapsed="false">
      <c r="A16495" s="598"/>
      <c r="B16495" s="599"/>
      <c r="C16495" s="599"/>
      <c r="D16495" s="600"/>
      <c r="E16495" s="601"/>
      <c r="F16495" s="600"/>
      <c r="G16495" s="602"/>
      <c r="H16495" s="603"/>
      <c r="I16495" s="604"/>
      <c r="J16495" s="604"/>
      <c r="K16495" s="600"/>
    </row>
    <row r="16496" customFormat="false" ht="21" hidden="false" customHeight="false" outlineLevel="0" collapsed="false">
      <c r="A16496" s="598"/>
      <c r="B16496" s="599"/>
      <c r="C16496" s="546" t="s">
        <v>3362</v>
      </c>
      <c r="D16496" s="600"/>
      <c r="E16496" s="601"/>
      <c r="F16496" s="600"/>
      <c r="G16496" s="546" t="s">
        <v>1295</v>
      </c>
      <c r="H16496" s="603"/>
      <c r="I16496" s="604"/>
      <c r="J16496" s="604"/>
      <c r="K16496" s="600"/>
    </row>
    <row r="16497" customFormat="false" ht="15" hidden="false" customHeight="false" outlineLevel="0" collapsed="false">
      <c r="A16497" s="614" t="n">
        <v>42398</v>
      </c>
      <c r="B16497" s="615" t="s">
        <v>2636</v>
      </c>
      <c r="C16497" s="615" t="s">
        <v>2638</v>
      </c>
      <c r="D16497" s="592" t="n">
        <v>4108</v>
      </c>
      <c r="E16497" s="588" t="n">
        <v>0.375</v>
      </c>
      <c r="F16497" s="596" t="n">
        <v>0.5</v>
      </c>
      <c r="G16497" s="606" t="s">
        <v>3376</v>
      </c>
      <c r="H16497" s="590" t="n">
        <v>0.166666666666667</v>
      </c>
      <c r="I16497" s="591" t="s">
        <v>2900</v>
      </c>
      <c r="J16497" s="591" t="n">
        <v>74.2</v>
      </c>
      <c r="K16497" s="592" t="s">
        <v>2381</v>
      </c>
      <c r="M16497" s="31" t="n">
        <f aca="false">P16497+R16497+T16497+V16497+X16497+Z16497+AB16497+AD16497+AF16497+AH16497+AJ16497+AL16497+AN16497+AP16497+AR16497+AT16497+AV16497+AX16497+AZ16497+BB16497+BD16497+BF16497+BH16497+BJ16497+BL16497+BN16497+BP16497</f>
        <v>0</v>
      </c>
    </row>
    <row r="16498" customFormat="false" ht="15" hidden="false" customHeight="false" outlineLevel="0" collapsed="false">
      <c r="A16498" s="614" t="n">
        <v>42398</v>
      </c>
      <c r="B16498" s="615" t="s">
        <v>2627</v>
      </c>
      <c r="C16498" s="615" t="s">
        <v>2638</v>
      </c>
      <c r="D16498" s="592" t="n">
        <v>4109</v>
      </c>
      <c r="E16498" s="588" t="n">
        <v>0.375</v>
      </c>
      <c r="F16498" s="596" t="n">
        <v>0.5</v>
      </c>
      <c r="G16498" s="606" t="s">
        <v>3043</v>
      </c>
      <c r="H16498" s="590" t="n">
        <v>0.166666666666667</v>
      </c>
      <c r="I16498" s="591" t="s">
        <v>2900</v>
      </c>
      <c r="J16498" s="591" t="n">
        <v>74.2</v>
      </c>
      <c r="K16498" s="592" t="s">
        <v>2619</v>
      </c>
      <c r="M16498" s="31" t="n">
        <f aca="false">P16498+R16498+T16498+V16498+X16498+Z16498+AB16498+AD16498+AF16498+AH16498+AJ16498+AL16498+AN16498+AP16498+AR16498+AT16498+AV16498+AX16498+AZ16498+BB16498+BD16498+BF16498+BH16498+BJ16498+BL16498+BN16498+BP16498</f>
        <v>0</v>
      </c>
    </row>
    <row r="16499" customFormat="false" ht="15" hidden="false" customHeight="false" outlineLevel="0" collapsed="false">
      <c r="A16499" s="614" t="n">
        <v>42398</v>
      </c>
      <c r="B16499" s="615" t="s">
        <v>3337</v>
      </c>
      <c r="C16499" s="615" t="s">
        <v>2668</v>
      </c>
      <c r="D16499" s="592" t="n">
        <v>4110</v>
      </c>
      <c r="E16499" s="588" t="n">
        <v>0.270833333333333</v>
      </c>
      <c r="F16499" s="596" t="n">
        <v>0.4375</v>
      </c>
      <c r="G16499" s="606" t="s">
        <v>1835</v>
      </c>
      <c r="H16499" s="620" t="n">
        <v>42373</v>
      </c>
      <c r="I16499" s="591" t="n">
        <v>187.4</v>
      </c>
      <c r="J16499" s="591" t="n">
        <v>100</v>
      </c>
      <c r="K16499" s="592" t="s">
        <v>3338</v>
      </c>
      <c r="M16499" s="31" t="n">
        <f aca="false">P16499+R16499+T16499+V16499+X16499+Z16499+AB16499+AD16499+AF16499+AH16499+AJ16499+AL16499+AN16499+AP16499+AR16499+AT16499+AV16499+AX16499+AZ16499+BB16499+BD16499+BF16499+BH16499+BJ16499+BL16499+BN16499+BP16499</f>
        <v>0</v>
      </c>
    </row>
    <row r="16500" customFormat="false" ht="15" hidden="false" customHeight="false" outlineLevel="0" collapsed="false">
      <c r="A16500" s="614" t="n">
        <v>42398</v>
      </c>
      <c r="B16500" s="615" t="s">
        <v>2636</v>
      </c>
      <c r="C16500" s="615" t="s">
        <v>3326</v>
      </c>
      <c r="D16500" s="592" t="n">
        <v>4111</v>
      </c>
      <c r="E16500" s="588" t="n">
        <v>0.541666666666667</v>
      </c>
      <c r="F16500" s="596" t="n">
        <v>0.659722222222222</v>
      </c>
      <c r="G16500" s="606" t="s">
        <v>3377</v>
      </c>
      <c r="H16500" s="590" t="n">
        <v>0.166666666666667</v>
      </c>
      <c r="I16500" s="591" t="s">
        <v>3077</v>
      </c>
      <c r="J16500" s="591" t="n">
        <v>74.2</v>
      </c>
      <c r="K16500" s="592" t="s">
        <v>2381</v>
      </c>
      <c r="M16500" s="31" t="n">
        <f aca="false">P16500+R16500+T16500+V16500+X16500+Z16500+AB16500+AD16500+AF16500+AH16500+AJ16500+AL16500+AN16500+AP16500+AR16500+AT16500+AV16500+AX16500+AZ16500+BB16500+BD16500+BF16500+BH16500+BJ16500+BL16500+BN16500+BP16500</f>
        <v>0</v>
      </c>
    </row>
    <row r="16501" customFormat="false" ht="15" hidden="false" customHeight="false" outlineLevel="0" collapsed="false">
      <c r="A16501" s="616" t="n">
        <v>42398</v>
      </c>
      <c r="B16501" s="617" t="s">
        <v>1195</v>
      </c>
      <c r="C16501" s="617" t="s">
        <v>490</v>
      </c>
      <c r="D16501" s="618" t="n">
        <v>4112</v>
      </c>
      <c r="E16501" s="619" t="n">
        <v>0.291666666666667</v>
      </c>
      <c r="F16501" s="596" t="n">
        <v>0.5625</v>
      </c>
      <c r="G16501" s="589"/>
      <c r="H16501" s="590" t="n">
        <v>0.270833333333333</v>
      </c>
      <c r="I16501" s="591" t="n">
        <v>162.5</v>
      </c>
      <c r="J16501" s="591" t="n">
        <v>113.75</v>
      </c>
      <c r="K16501" s="592" t="s">
        <v>2465</v>
      </c>
      <c r="M16501" s="31" t="n">
        <f aca="false">P16501+R16501+T16501+V16501+X16501+Z16501+AB16501+AD16501+AF16501+AH16501+AJ16501+AL16501+AN16501+AP16501+AR16501+AT16501+AV16501+AX16501+AZ16501+BB16501+BD16501+BF16501+BH16501+BJ16501+BL16501+BN16501+BP16501</f>
        <v>0</v>
      </c>
    </row>
    <row r="16502" customFormat="false" ht="15" hidden="false" customHeight="false" outlineLevel="0" collapsed="false">
      <c r="A16502" s="584"/>
      <c r="B16502" s="585"/>
      <c r="C16502" s="585"/>
      <c r="D16502" s="586"/>
      <c r="E16502" s="586"/>
      <c r="F16502" s="595"/>
      <c r="G16502" s="589"/>
      <c r="H16502" s="597"/>
      <c r="I16502" s="591" t="n">
        <v>36</v>
      </c>
      <c r="J16502" s="591" t="n">
        <v>250</v>
      </c>
      <c r="K16502" s="592"/>
    </row>
    <row r="16503" customFormat="false" ht="15" hidden="false" customHeight="false" outlineLevel="0" collapsed="false">
      <c r="A16503" s="611"/>
      <c r="B16503" s="612"/>
      <c r="C16503" s="612"/>
      <c r="D16503" s="613"/>
      <c r="E16503" s="613"/>
      <c r="F16503" s="600"/>
      <c r="G16503" s="602"/>
      <c r="H16503" s="603"/>
      <c r="I16503" s="604"/>
      <c r="J16503" s="604"/>
      <c r="K16503" s="600"/>
    </row>
    <row r="16504" customFormat="false" ht="21" hidden="false" customHeight="false" outlineLevel="0" collapsed="false">
      <c r="A16504" s="611"/>
      <c r="B16504" s="612"/>
      <c r="C16504" s="571" t="s">
        <v>3363</v>
      </c>
      <c r="D16504" s="613"/>
      <c r="E16504" s="613"/>
      <c r="F16504" s="600"/>
      <c r="G16504" s="546" t="s">
        <v>1224</v>
      </c>
      <c r="H16504" s="603"/>
      <c r="I16504" s="604"/>
      <c r="J16504" s="604"/>
      <c r="K16504" s="600"/>
    </row>
    <row r="16505" customFormat="false" ht="15" hidden="false" customHeight="false" outlineLevel="0" collapsed="false">
      <c r="A16505" s="593" t="n">
        <v>38748</v>
      </c>
      <c r="B16505" s="594" t="s">
        <v>1195</v>
      </c>
      <c r="C16505" s="594" t="s">
        <v>490</v>
      </c>
      <c r="D16505" s="595" t="n">
        <v>4113</v>
      </c>
      <c r="E16505" s="596" t="n">
        <v>0.375</v>
      </c>
      <c r="F16505" s="596" t="n">
        <v>0.666666666666667</v>
      </c>
      <c r="G16505" s="589"/>
      <c r="H16505" s="590" t="n">
        <v>0.291666666666667</v>
      </c>
      <c r="I16505" s="591" t="n">
        <v>227.5</v>
      </c>
      <c r="J16505" s="591" t="n">
        <v>159.25</v>
      </c>
      <c r="K16505" s="592" t="s">
        <v>2465</v>
      </c>
      <c r="M16505" s="31" t="n">
        <f aca="false">P16505+R16505+T16505+V16505+X16505+Z16505+AB16505+AD16505+AF16505+AH16505+AJ16505+AL16505+AN16505+AP16505+AR16505+AT16505+AV16505+AX16505+AZ16505+BB16505+BD16505+BF16505+BH16505+BJ16505+BL16505+BN16505+BP16505</f>
        <v>0</v>
      </c>
    </row>
    <row r="16506" customFormat="false" ht="15" hidden="false" customHeight="false" outlineLevel="0" collapsed="false">
      <c r="A16506" s="593"/>
      <c r="B16506" s="594"/>
      <c r="C16506" s="594"/>
      <c r="D16506" s="595"/>
      <c r="E16506" s="595"/>
      <c r="F16506" s="595"/>
      <c r="G16506" s="589"/>
      <c r="H16506" s="597"/>
      <c r="I16506" s="591"/>
      <c r="J16506" s="591"/>
      <c r="K16506" s="592"/>
    </row>
    <row r="16507" customFormat="false" ht="15" hidden="false" customHeight="false" outlineLevel="0" collapsed="false">
      <c r="A16507" s="593"/>
      <c r="B16507" s="594"/>
      <c r="C16507" s="594"/>
      <c r="D16507" s="595"/>
      <c r="E16507" s="595"/>
      <c r="F16507" s="595"/>
      <c r="G16507" s="589"/>
      <c r="H16507" s="597"/>
      <c r="I16507" s="591"/>
      <c r="J16507" s="591"/>
      <c r="K16507" s="592"/>
    </row>
    <row r="16508" customFormat="false" ht="15" hidden="false" customHeight="false" outlineLevel="0" collapsed="false">
      <c r="A16508" s="593"/>
      <c r="B16508" s="594"/>
      <c r="C16508" s="594"/>
      <c r="D16508" s="595"/>
      <c r="E16508" s="595"/>
      <c r="F16508" s="595"/>
      <c r="G16508" s="589"/>
      <c r="H16508" s="597"/>
      <c r="I16508" s="591"/>
      <c r="J16508" s="591"/>
      <c r="K16508" s="592"/>
    </row>
    <row r="16509" customFormat="false" ht="15" hidden="false" customHeight="false" outlineLevel="0" collapsed="false">
      <c r="A16509" s="593"/>
      <c r="B16509" s="594"/>
      <c r="C16509" s="594"/>
      <c r="D16509" s="595"/>
      <c r="E16509" s="595"/>
      <c r="F16509" s="595"/>
      <c r="G16509" s="589"/>
      <c r="H16509" s="597"/>
      <c r="I16509" s="591"/>
      <c r="J16509" s="591"/>
      <c r="K16509" s="592"/>
    </row>
    <row r="16510" customFormat="false" ht="15" hidden="false" customHeight="false" outlineLevel="0" collapsed="false">
      <c r="A16510" s="593"/>
      <c r="B16510" s="594"/>
      <c r="C16510" s="594"/>
      <c r="D16510" s="595"/>
      <c r="E16510" s="595"/>
      <c r="F16510" s="595"/>
      <c r="G16510" s="589"/>
      <c r="H16510" s="597"/>
      <c r="I16510" s="591" t="n">
        <f aca="false">SUM(I16467:I16509)</f>
        <v>2412.27</v>
      </c>
      <c r="J16510" s="591" t="n">
        <f aca="false">SUM(J16467:J16509)</f>
        <v>1935.38</v>
      </c>
      <c r="K16510" s="592"/>
    </row>
    <row r="16511" customFormat="false" ht="15" hidden="false" customHeight="false" outlineLevel="0" collapsed="false">
      <c r="A16511" s="593"/>
      <c r="B16511" s="594"/>
      <c r="C16511" s="594"/>
      <c r="D16511" s="595"/>
      <c r="E16511" s="595"/>
      <c r="F16511" s="595"/>
      <c r="G16511" s="589"/>
      <c r="H16511" s="597"/>
      <c r="I16511" s="591" t="n">
        <v>-1935.38</v>
      </c>
      <c r="J16511" s="591"/>
      <c r="K16511" s="592"/>
    </row>
    <row r="16512" customFormat="false" ht="15" hidden="false" customHeight="false" outlineLevel="0" collapsed="false">
      <c r="A16512" s="593"/>
      <c r="B16512" s="594"/>
      <c r="C16512" s="594"/>
      <c r="D16512" s="595"/>
      <c r="E16512" s="595"/>
      <c r="F16512" s="595"/>
      <c r="G16512" s="589"/>
      <c r="H16512" s="597"/>
      <c r="I16512" s="591"/>
      <c r="J16512" s="591"/>
      <c r="K16512" s="592"/>
    </row>
    <row r="16513" customFormat="false" ht="15" hidden="false" customHeight="false" outlineLevel="0" collapsed="false">
      <c r="A16513" s="593"/>
      <c r="B16513" s="594"/>
      <c r="C16513" s="594"/>
      <c r="D16513" s="595"/>
      <c r="E16513" s="595"/>
      <c r="F16513" s="595"/>
      <c r="G16513" s="589"/>
      <c r="H16513" s="597"/>
      <c r="I16513" s="607" t="n">
        <f aca="false">SUM(I16510:I16512)</f>
        <v>476.89</v>
      </c>
      <c r="J16513" s="591"/>
      <c r="K16513" s="592"/>
    </row>
    <row r="16514" customFormat="false" ht="15" hidden="false" customHeight="false" outlineLevel="0" collapsed="false">
      <c r="A16514" s="593"/>
      <c r="B16514" s="594"/>
      <c r="C16514" s="594"/>
      <c r="D16514" s="595"/>
      <c r="E16514" s="595"/>
      <c r="F16514" s="595"/>
      <c r="G16514" s="589"/>
      <c r="H16514" s="597"/>
      <c r="I16514" s="591"/>
      <c r="J16514" s="591"/>
      <c r="K16514" s="592"/>
    </row>
    <row r="16515" customFormat="false" ht="15" hidden="false" customHeight="false" outlineLevel="0" collapsed="false">
      <c r="A16515" s="593"/>
      <c r="B16515" s="594"/>
      <c r="C16515" s="594"/>
      <c r="D16515" s="595"/>
      <c r="E16515" s="595"/>
      <c r="F16515" s="595"/>
      <c r="G16515" s="589"/>
      <c r="H16515" s="597"/>
      <c r="I16515" s="591"/>
      <c r="J16515" s="591"/>
      <c r="K16515" s="592"/>
    </row>
    <row r="16516" customFormat="false" ht="15" hidden="false" customHeight="false" outlineLevel="0" collapsed="false">
      <c r="A16516" s="593"/>
      <c r="B16516" s="594"/>
      <c r="C16516" s="594"/>
      <c r="D16516" s="595"/>
      <c r="E16516" s="595"/>
      <c r="F16516" s="595"/>
      <c r="G16516" s="589"/>
      <c r="H16516" s="597"/>
      <c r="I16516" s="591"/>
      <c r="J16516" s="591"/>
      <c r="K16516" s="592"/>
    </row>
    <row r="16517" customFormat="false" ht="15" hidden="false" customHeight="false" outlineLevel="0" collapsed="false">
      <c r="A16517" s="593"/>
      <c r="B16517" s="594"/>
      <c r="C16517" s="594"/>
      <c r="D16517" s="595"/>
      <c r="E16517" s="595"/>
      <c r="F16517" s="595"/>
      <c r="G16517" s="589"/>
      <c r="H16517" s="597"/>
      <c r="I16517" s="591"/>
      <c r="J16517" s="591"/>
      <c r="K16517" s="592"/>
    </row>
    <row r="16518" customFormat="false" ht="15" hidden="false" customHeight="false" outlineLevel="0" collapsed="false">
      <c r="A16518" s="593"/>
      <c r="B16518" s="594"/>
      <c r="C16518" s="594"/>
      <c r="D16518" s="595"/>
      <c r="E16518" s="595"/>
      <c r="F16518" s="595"/>
      <c r="G16518" s="589"/>
      <c r="H16518" s="597"/>
      <c r="I16518" s="591"/>
      <c r="J16518" s="591"/>
      <c r="K16518" s="592"/>
    </row>
    <row r="16519" customFormat="false" ht="15" hidden="false" customHeight="false" outlineLevel="0" collapsed="false">
      <c r="A16519" s="593"/>
      <c r="B16519" s="594"/>
      <c r="C16519" s="594"/>
      <c r="D16519" s="595"/>
      <c r="E16519" s="595"/>
      <c r="F16519" s="595"/>
      <c r="G16519" s="589"/>
      <c r="H16519" s="597"/>
      <c r="I16519" s="591"/>
      <c r="J16519" s="591"/>
      <c r="K16519" s="592"/>
    </row>
    <row r="16520" customFormat="false" ht="15" hidden="false" customHeight="false" outlineLevel="0" collapsed="false">
      <c r="A16520" s="593"/>
      <c r="B16520" s="594"/>
      <c r="C16520" s="594"/>
      <c r="D16520" s="595"/>
      <c r="E16520" s="595"/>
      <c r="F16520" s="595"/>
      <c r="G16520" s="589"/>
      <c r="H16520" s="597"/>
      <c r="I16520" s="591"/>
      <c r="J16520" s="591"/>
      <c r="K16520" s="592"/>
    </row>
    <row r="16521" customFormat="false" ht="15" hidden="false" customHeight="false" outlineLevel="0" collapsed="false">
      <c r="A16521" s="593"/>
      <c r="B16521" s="594"/>
      <c r="C16521" s="594"/>
      <c r="D16521" s="595"/>
      <c r="E16521" s="595"/>
      <c r="F16521" s="595"/>
      <c r="G16521" s="589"/>
      <c r="H16521" s="597"/>
      <c r="I16521" s="591"/>
      <c r="J16521" s="591"/>
      <c r="K16521" s="592"/>
    </row>
    <row r="16522" customFormat="false" ht="15" hidden="false" customHeight="false" outlineLevel="0" collapsed="false">
      <c r="A16522" s="621"/>
      <c r="B16522" s="622"/>
      <c r="C16522" s="622"/>
      <c r="D16522" s="623"/>
      <c r="E16522" s="623"/>
      <c r="F16522" s="623"/>
      <c r="G16522" s="624"/>
      <c r="H16522" s="625"/>
      <c r="I16522" s="626"/>
      <c r="J16522" s="626"/>
      <c r="K16522" s="623"/>
    </row>
    <row r="16523" customFormat="false" ht="15" hidden="false" customHeight="false" outlineLevel="0" collapsed="false">
      <c r="A16523" s="598"/>
      <c r="B16523" s="599"/>
      <c r="C16523" s="599"/>
      <c r="D16523" s="600"/>
      <c r="E16523" s="600"/>
      <c r="F16523" s="600"/>
      <c r="G16523" s="602"/>
      <c r="H16523" s="603"/>
      <c r="I16523" s="604"/>
      <c r="J16523" s="604"/>
      <c r="K16523" s="600"/>
    </row>
    <row r="16524" customFormat="false" ht="21" hidden="false" customHeight="false" outlineLevel="0" collapsed="false">
      <c r="A16524" s="598"/>
      <c r="B16524" s="599"/>
      <c r="C16524" s="627" t="s">
        <v>3378</v>
      </c>
      <c r="D16524" s="600"/>
      <c r="E16524" s="600"/>
      <c r="F16524" s="600"/>
      <c r="G16524" s="461" t="s">
        <v>1227</v>
      </c>
      <c r="H16524" s="603"/>
      <c r="I16524" s="604"/>
      <c r="J16524" s="604"/>
      <c r="K16524" s="600"/>
    </row>
    <row r="16525" customFormat="false" ht="15" hidden="false" customHeight="false" outlineLevel="0" collapsed="false">
      <c r="A16525" s="614" t="n">
        <v>42401</v>
      </c>
      <c r="B16525" s="615" t="s">
        <v>3316</v>
      </c>
      <c r="C16525" s="615" t="s">
        <v>979</v>
      </c>
      <c r="D16525" s="592" t="n">
        <v>4114</v>
      </c>
      <c r="E16525" s="588" t="n">
        <v>0.333333333333333</v>
      </c>
      <c r="F16525" s="588" t="n">
        <v>0.663194444444444</v>
      </c>
      <c r="G16525" s="589"/>
      <c r="H16525" s="590" t="n">
        <v>0.333333333333333</v>
      </c>
      <c r="I16525" s="591" t="n">
        <v>220</v>
      </c>
      <c r="J16525" s="591" t="n">
        <v>150</v>
      </c>
      <c r="K16525" s="592" t="s">
        <v>3321</v>
      </c>
      <c r="L16525" s="0" t="n">
        <v>70</v>
      </c>
      <c r="M16525" s="31" t="n">
        <f aca="false">P16525+R16525+T16525+V16525+X16525+Z16525+AB16525+AD16525+AF16525+AH16525+AJ16525+AL16525+AN16525+AP16525+AR16525+AT16525+AV16525+AX16525+AZ16525+BB16525+BD16525+BF16525+BH16525+BJ16525+BL16525+BN16525+BP16525</f>
        <v>0</v>
      </c>
    </row>
    <row r="16526" customFormat="false" ht="15" hidden="false" customHeight="false" outlineLevel="0" collapsed="false">
      <c r="A16526" s="614" t="n">
        <v>42401</v>
      </c>
      <c r="B16526" s="615" t="s">
        <v>1199</v>
      </c>
      <c r="C16526" s="615" t="s">
        <v>1255</v>
      </c>
      <c r="D16526" s="592" t="n">
        <v>4115</v>
      </c>
      <c r="E16526" s="588" t="n">
        <v>0.4375</v>
      </c>
      <c r="F16526" s="588" t="n">
        <v>0.5</v>
      </c>
      <c r="G16526" s="589"/>
      <c r="H16526" s="590" t="n">
        <v>0.166666666666667</v>
      </c>
      <c r="I16526" s="591" t="s">
        <v>3009</v>
      </c>
      <c r="J16526" s="591" t="n">
        <v>74.2</v>
      </c>
      <c r="K16526" s="592" t="s">
        <v>1253</v>
      </c>
      <c r="L16526" s="0" t="n">
        <v>41.8</v>
      </c>
      <c r="M16526" s="31" t="n">
        <f aca="false">P16526+R16526+T16526+V16526+X16526+Z16526+AB16526+AD16526+AF16526+AH16526+AJ16526+AL16526+AN16526+AP16526+AR16526+AT16526+AV16526+AX16526+AZ16526+BB16526+BD16526+BF16526+BH16526+BJ16526+BL16526+BN16526+BP16526</f>
        <v>0</v>
      </c>
    </row>
    <row r="16527" customFormat="false" ht="15" hidden="false" customHeight="false" outlineLevel="0" collapsed="false">
      <c r="A16527" s="584" t="n">
        <v>42401</v>
      </c>
      <c r="B16527" s="585" t="s">
        <v>1195</v>
      </c>
      <c r="C16527" s="585" t="s">
        <v>490</v>
      </c>
      <c r="D16527" s="586" t="n">
        <v>4116</v>
      </c>
      <c r="E16527" s="587" t="n">
        <v>0.416666666666667</v>
      </c>
      <c r="F16527" s="587" t="n">
        <v>0.645833333333333</v>
      </c>
      <c r="G16527" s="589"/>
      <c r="H16527" s="590" t="n">
        <v>0.229166666666667</v>
      </c>
      <c r="I16527" s="591" t="n">
        <v>145.75</v>
      </c>
      <c r="J16527" s="591" t="n">
        <v>102.02</v>
      </c>
      <c r="K16527" s="592" t="s">
        <v>2465</v>
      </c>
      <c r="L16527" s="0" t="n">
        <v>43.73</v>
      </c>
      <c r="M16527" s="31" t="n">
        <f aca="false">P16527+R16527+T16527+V16527+X16527+Z16527+AB16527+AD16527+AF16527+AH16527+AJ16527+AL16527+AN16527+AP16527+AR16527+AT16527+AV16527+AX16527+AZ16527+BB16527+BD16527+BF16527+BH16527+BJ16527+BL16527+BN16527+BP16527</f>
        <v>0</v>
      </c>
    </row>
    <row r="16528" customFormat="false" ht="15" hidden="false" customHeight="false" outlineLevel="0" collapsed="false">
      <c r="A16528" s="593"/>
      <c r="B16528" s="594"/>
      <c r="C16528" s="594"/>
      <c r="D16528" s="595"/>
      <c r="E16528" s="596"/>
      <c r="F16528" s="595"/>
      <c r="G16528" s="589"/>
      <c r="H16528" s="597"/>
      <c r="I16528" s="591" t="n">
        <v>117</v>
      </c>
      <c r="J16528" s="591"/>
      <c r="K16528" s="592"/>
    </row>
    <row r="16529" customFormat="false" ht="15" hidden="false" customHeight="false" outlineLevel="0" collapsed="false">
      <c r="A16529" s="598"/>
      <c r="B16529" s="599"/>
      <c r="C16529" s="599"/>
      <c r="D16529" s="600"/>
      <c r="E16529" s="601"/>
      <c r="F16529" s="600"/>
      <c r="G16529" s="602"/>
      <c r="H16529" s="603"/>
      <c r="I16529" s="604"/>
      <c r="J16529" s="604"/>
      <c r="K16529" s="600"/>
    </row>
    <row r="16530" customFormat="false" ht="21" hidden="false" customHeight="false" outlineLevel="0" collapsed="false">
      <c r="A16530" s="598"/>
      <c r="B16530" s="599"/>
      <c r="C16530" s="627" t="s">
        <v>3378</v>
      </c>
      <c r="D16530" s="600"/>
      <c r="E16530" s="601"/>
      <c r="F16530" s="600"/>
      <c r="G16530" s="461" t="s">
        <v>1274</v>
      </c>
      <c r="H16530" s="603"/>
      <c r="I16530" s="604"/>
      <c r="J16530" s="604"/>
      <c r="K16530" s="600"/>
    </row>
    <row r="16531" customFormat="false" ht="15" hidden="false" customHeight="false" outlineLevel="0" collapsed="false">
      <c r="A16531" s="614" t="n">
        <v>42402</v>
      </c>
      <c r="B16531" s="615" t="s">
        <v>1195</v>
      </c>
      <c r="C16531" s="615" t="s">
        <v>842</v>
      </c>
      <c r="D16531" s="592" t="n">
        <v>4117</v>
      </c>
      <c r="E16531" s="588" t="n">
        <v>0.291666666666667</v>
      </c>
      <c r="F16531" s="588" t="n">
        <v>0.541666666666667</v>
      </c>
      <c r="G16531" s="589"/>
      <c r="H16531" s="590" t="n">
        <v>0.25</v>
      </c>
      <c r="I16531" s="591" t="n">
        <v>169</v>
      </c>
      <c r="J16531" s="591" t="n">
        <v>111.3</v>
      </c>
      <c r="K16531" s="592" t="s">
        <v>2465</v>
      </c>
      <c r="L16531" s="0" t="n">
        <v>57.7</v>
      </c>
      <c r="M16531" s="31" t="n">
        <f aca="false">P16531+R16531+T16531+V16531+X16531+Z16531+AB16531+AD16531+AF16531+AH16531+AJ16531+AL16531+AN16531+AP16531+AR16531+AT16531+AV16531+AX16531+AZ16531+BB16531+BD16531+BF16531+BH16531+BJ16531+BL16531+BN16531+BP16531</f>
        <v>0</v>
      </c>
    </row>
    <row r="16532" customFormat="false" ht="15" hidden="false" customHeight="false" outlineLevel="0" collapsed="false">
      <c r="A16532" s="614" t="n">
        <v>42402</v>
      </c>
      <c r="B16532" s="615" t="s">
        <v>2636</v>
      </c>
      <c r="C16532" s="615" t="s">
        <v>3235</v>
      </c>
      <c r="D16532" s="592" t="n">
        <v>4118</v>
      </c>
      <c r="E16532" s="588" t="n">
        <v>0.5</v>
      </c>
      <c r="F16532" s="596" t="n">
        <v>0.618055555555556</v>
      </c>
      <c r="G16532" s="589"/>
      <c r="H16532" s="590" t="n">
        <v>0.166666666666667</v>
      </c>
      <c r="I16532" s="591" t="s">
        <v>2900</v>
      </c>
      <c r="J16532" s="591" t="n">
        <v>74.2</v>
      </c>
      <c r="K16532" s="592" t="s">
        <v>2381</v>
      </c>
      <c r="L16532" s="0" t="n">
        <v>41.8</v>
      </c>
      <c r="M16532" s="31" t="n">
        <f aca="false">P16532+R16532+T16532+V16532+X16532+Z16532+AB16532+AD16532+AF16532+AH16532+AJ16532+AL16532+AN16532+AP16532+AR16532+AT16532+AV16532+AX16532+AZ16532+BB16532+BD16532+BF16532+BH16532+BJ16532+BL16532+BN16532+BP16532</f>
        <v>0</v>
      </c>
    </row>
    <row r="16533" customFormat="false" ht="15" hidden="false" customHeight="false" outlineLevel="0" collapsed="false">
      <c r="A16533" s="614" t="n">
        <v>42402</v>
      </c>
      <c r="B16533" s="615" t="s">
        <v>1193</v>
      </c>
      <c r="C16533" s="615" t="s">
        <v>2530</v>
      </c>
      <c r="D16533" s="592" t="n">
        <v>4118</v>
      </c>
      <c r="E16533" s="588" t="n">
        <v>0.541666666666667</v>
      </c>
      <c r="F16533" s="596" t="n">
        <v>0.618055555555556</v>
      </c>
      <c r="G16533" s="589"/>
      <c r="H16533" s="590" t="n">
        <v>0.166666666666667</v>
      </c>
      <c r="I16533" s="591" t="s">
        <v>2900</v>
      </c>
      <c r="J16533" s="591" t="n">
        <v>74.2</v>
      </c>
      <c r="K16533" s="592" t="s">
        <v>1216</v>
      </c>
      <c r="L16533" s="0" t="n">
        <v>41.8</v>
      </c>
    </row>
    <row r="16534" customFormat="false" ht="15" hidden="false" customHeight="false" outlineLevel="0" collapsed="false">
      <c r="A16534" s="593"/>
      <c r="B16534" s="594"/>
      <c r="C16534" s="594"/>
      <c r="D16534" s="595"/>
      <c r="E16534" s="596"/>
      <c r="F16534" s="595"/>
      <c r="G16534" s="589"/>
      <c r="H16534" s="597"/>
      <c r="I16534" s="591"/>
      <c r="J16534" s="591"/>
      <c r="K16534" s="592"/>
    </row>
    <row r="16535" customFormat="false" ht="15" hidden="false" customHeight="false" outlineLevel="0" collapsed="false">
      <c r="A16535" s="598"/>
      <c r="B16535" s="599"/>
      <c r="C16535" s="599"/>
      <c r="D16535" s="600"/>
      <c r="E16535" s="601"/>
      <c r="F16535" s="600"/>
      <c r="G16535" s="602"/>
      <c r="H16535" s="603"/>
      <c r="I16535" s="604"/>
      <c r="J16535" s="604"/>
      <c r="K16535" s="600"/>
    </row>
    <row r="16536" customFormat="false" ht="21" hidden="false" customHeight="false" outlineLevel="0" collapsed="false">
      <c r="A16536" s="598"/>
      <c r="B16536" s="599"/>
      <c r="C16536" s="628" t="s">
        <v>3379</v>
      </c>
      <c r="D16536" s="600"/>
      <c r="E16536" s="601"/>
      <c r="F16536" s="600"/>
      <c r="G16536" s="629" t="s">
        <v>1343</v>
      </c>
      <c r="H16536" s="603"/>
      <c r="I16536" s="604"/>
      <c r="J16536" s="604"/>
      <c r="K16536" s="600"/>
    </row>
    <row r="16537" customFormat="false" ht="15" hidden="false" customHeight="false" outlineLevel="0" collapsed="false">
      <c r="A16537" s="614" t="n">
        <v>42403</v>
      </c>
      <c r="B16537" s="615" t="s">
        <v>1193</v>
      </c>
      <c r="C16537" s="615" t="s">
        <v>616</v>
      </c>
      <c r="D16537" s="592" t="n">
        <v>4119</v>
      </c>
      <c r="E16537" s="588" t="n">
        <v>0.333333333333333</v>
      </c>
      <c r="F16537" s="596" t="n">
        <v>0.5</v>
      </c>
      <c r="G16537" s="606" t="s">
        <v>3223</v>
      </c>
      <c r="H16537" s="590" t="n">
        <v>0.166666666666667</v>
      </c>
      <c r="I16537" s="591" t="n">
        <v>114</v>
      </c>
      <c r="J16537" s="591" t="n">
        <v>74.2</v>
      </c>
      <c r="K16537" s="592" t="s">
        <v>1216</v>
      </c>
      <c r="L16537" s="0" t="n">
        <v>61.8</v>
      </c>
      <c r="M16537" s="31" t="n">
        <f aca="false">P16537+R16537+T16537+V16537+X16537+Z16537+AB16537+AD16537+AF16537+AH16537+AJ16537+AL16537+AN16537+AP16537+AR16537+AT16537+AV16537+AX16537+AZ16537+BB16537+BD16537+BF16537+BH16537+BJ16537+BL16537+BN16537+BP16537</f>
        <v>0</v>
      </c>
    </row>
    <row r="16538" customFormat="false" ht="15" hidden="false" customHeight="false" outlineLevel="0" collapsed="false">
      <c r="A16538" s="584" t="n">
        <v>42403</v>
      </c>
      <c r="B16538" s="585" t="s">
        <v>1195</v>
      </c>
      <c r="C16538" s="585" t="s">
        <v>490</v>
      </c>
      <c r="D16538" s="586" t="n">
        <v>4120</v>
      </c>
      <c r="E16538" s="587" t="n">
        <v>0.291666666666667</v>
      </c>
      <c r="F16538" s="596" t="n">
        <v>0.645833333333333</v>
      </c>
      <c r="G16538" s="589"/>
      <c r="H16538" s="590" t="n">
        <v>0.354166666666667</v>
      </c>
      <c r="I16538" s="591" t="n">
        <v>225.25</v>
      </c>
      <c r="J16538" s="591" t="n">
        <v>157.67</v>
      </c>
      <c r="K16538" s="592" t="s">
        <v>2465</v>
      </c>
      <c r="L16538" s="0" t="n">
        <v>67.58</v>
      </c>
      <c r="M16538" s="31" t="n">
        <f aca="false">P16538+R16538+T16538+V16538+X16538+Z16538+AB16538+AD16538+AF16538+AH16538+AJ16538+AL16538+AN16538+AP16538+AR16538+AT16538+AV16538+AX16538+AZ16538+BB16538+BD16538+BF16538+BH16538+BJ16538+BL16538+BN16538+BP16538</f>
        <v>0</v>
      </c>
    </row>
    <row r="16539" customFormat="false" ht="15" hidden="false" customHeight="false" outlineLevel="0" collapsed="false">
      <c r="A16539" s="614" t="n">
        <v>42403</v>
      </c>
      <c r="B16539" s="615" t="s">
        <v>2636</v>
      </c>
      <c r="C16539" s="615" t="s">
        <v>2758</v>
      </c>
      <c r="D16539" s="592" t="n">
        <v>4121</v>
      </c>
      <c r="E16539" s="588" t="n">
        <v>0.53125</v>
      </c>
      <c r="F16539" s="596" t="n">
        <v>0.673611111111111</v>
      </c>
      <c r="G16539" s="589"/>
      <c r="H16539" s="590" t="n">
        <v>0.166666666666667</v>
      </c>
      <c r="I16539" s="591" t="n">
        <v>114</v>
      </c>
      <c r="J16539" s="591" t="n">
        <v>74.2</v>
      </c>
      <c r="K16539" s="592" t="s">
        <v>2381</v>
      </c>
      <c r="L16539" s="0" t="n">
        <v>41.8</v>
      </c>
      <c r="M16539" s="31" t="n">
        <f aca="false">P16539+R16539+T16539+V16539+X16539+Z16539+AB16539+AD16539+AF16539+AH16539+AJ16539+AL16539+AN16539+AP16539+AR16539+AT16539+AV16539+AX16539+AZ16539+BB16539+BD16539+BF16539+BH16539+BJ16539+BL16539+BN16539+BP16539</f>
        <v>0</v>
      </c>
    </row>
    <row r="16540" customFormat="false" ht="15" hidden="false" customHeight="false" outlineLevel="0" collapsed="false">
      <c r="A16540" s="614"/>
      <c r="B16540" s="594"/>
      <c r="C16540" s="594"/>
      <c r="D16540" s="595"/>
      <c r="E16540" s="596"/>
      <c r="F16540" s="595"/>
      <c r="G16540" s="589"/>
      <c r="H16540" s="597"/>
      <c r="I16540" s="591"/>
      <c r="J16540" s="591"/>
      <c r="K16540" s="592"/>
    </row>
    <row r="16541" customFormat="false" ht="15" hidden="false" customHeight="false" outlineLevel="0" collapsed="false">
      <c r="A16541" s="598"/>
      <c r="B16541" s="599"/>
      <c r="C16541" s="599"/>
      <c r="D16541" s="600"/>
      <c r="E16541" s="601"/>
      <c r="F16541" s="600"/>
      <c r="G16541" s="602"/>
      <c r="H16541" s="603"/>
      <c r="I16541" s="604"/>
      <c r="J16541" s="604"/>
      <c r="K16541" s="600"/>
    </row>
    <row r="16542" customFormat="false" ht="21" hidden="false" customHeight="false" outlineLevel="0" collapsed="false">
      <c r="A16542" s="598"/>
      <c r="B16542" s="599"/>
      <c r="C16542" s="628" t="s">
        <v>3379</v>
      </c>
      <c r="D16542" s="600"/>
      <c r="E16542" s="601"/>
      <c r="F16542" s="600"/>
      <c r="G16542" s="629" t="s">
        <v>1439</v>
      </c>
      <c r="H16542" s="603"/>
      <c r="I16542" s="604"/>
      <c r="J16542" s="604"/>
      <c r="K16542" s="600"/>
    </row>
    <row r="16543" customFormat="false" ht="15" hidden="false" customHeight="false" outlineLevel="0" collapsed="false">
      <c r="A16543" s="614" t="n">
        <v>42404</v>
      </c>
      <c r="B16543" s="615" t="s">
        <v>2636</v>
      </c>
      <c r="C16543" s="615" t="s">
        <v>3058</v>
      </c>
      <c r="D16543" s="592" t="n">
        <v>4122</v>
      </c>
      <c r="E16543" s="588" t="n">
        <v>0.25</v>
      </c>
      <c r="F16543" s="596" t="n">
        <v>0.493055555555556</v>
      </c>
      <c r="G16543" s="589" t="s">
        <v>3319</v>
      </c>
      <c r="H16543" s="590" t="n">
        <v>0.25</v>
      </c>
      <c r="I16543" s="591" t="n">
        <v>230</v>
      </c>
      <c r="J16543" s="591" t="n">
        <v>148.4</v>
      </c>
      <c r="K16543" s="592" t="s">
        <v>2381</v>
      </c>
      <c r="L16543" s="0" t="n">
        <v>81.72</v>
      </c>
      <c r="M16543" s="31" t="n">
        <f aca="false">P16543+R16543+T16543+V16543+X16543+Z16543+AB16543+AD16543+AF16543+AH16543+AJ16543+AL16543+AN16543+AP16543+AR16543+AT16543+AV16543+AX16543+AZ16543+BB16543+BD16543+BF16543+BH16543+BJ16543+BL16543+BN16543+BP16543</f>
        <v>0</v>
      </c>
    </row>
    <row r="16544" customFormat="false" ht="15" hidden="false" customHeight="false" outlineLevel="0" collapsed="false">
      <c r="A16544" s="584" t="n">
        <v>42404</v>
      </c>
      <c r="B16544" s="585" t="s">
        <v>1539</v>
      </c>
      <c r="C16544" s="585" t="s">
        <v>1226</v>
      </c>
      <c r="D16544" s="586" t="n">
        <v>4123</v>
      </c>
      <c r="E16544" s="587" t="n">
        <v>0.25</v>
      </c>
      <c r="F16544" s="596" t="n">
        <v>0.645833333333333</v>
      </c>
      <c r="G16544" s="589"/>
      <c r="H16544" s="590" t="n">
        <v>0.395833333333333</v>
      </c>
      <c r="I16544" s="591" t="n">
        <v>251.75</v>
      </c>
      <c r="J16544" s="591" t="n">
        <v>176.22</v>
      </c>
      <c r="K16544" s="592" t="s">
        <v>2626</v>
      </c>
      <c r="L16544" s="0" t="n">
        <v>75.53</v>
      </c>
      <c r="M16544" s="31" t="n">
        <f aca="false">P16544+R16544+T16544+V16544+X16544+Z16544+AB16544+AD16544+AF16544+AH16544+AJ16544+AL16544+AN16544+AP16544+AR16544+AT16544+AV16544+AX16544+AZ16544+BB16544+BD16544+BF16544+BH16544+BJ16544+BL16544+BN16544+BP16544</f>
        <v>0</v>
      </c>
    </row>
    <row r="16545" customFormat="false" ht="15" hidden="false" customHeight="false" outlineLevel="0" collapsed="false">
      <c r="A16545" s="614" t="n">
        <v>42404</v>
      </c>
      <c r="B16545" s="615" t="s">
        <v>3337</v>
      </c>
      <c r="C16545" s="615" t="s">
        <v>2638</v>
      </c>
      <c r="D16545" s="592" t="n">
        <v>4124</v>
      </c>
      <c r="E16545" s="588" t="n">
        <v>0.53125</v>
      </c>
      <c r="F16545" s="588" t="n">
        <v>0.59375</v>
      </c>
      <c r="G16545" s="589"/>
      <c r="H16545" s="590" t="n">
        <v>0.333333333333333</v>
      </c>
      <c r="I16545" s="591" t="s">
        <v>2900</v>
      </c>
      <c r="J16545" s="591" t="n">
        <v>170</v>
      </c>
      <c r="K16545" s="592" t="s">
        <v>3338</v>
      </c>
      <c r="L16545" s="0" t="n">
        <v>62</v>
      </c>
      <c r="M16545" s="31" t="n">
        <f aca="false">P16545+R16545+T16545+V16545+X16545+Z16545+AB16545+AD16545+AF16545+AH16545+AJ16545+AL16545+AN16545+AP16545+AR16545+AT16545+AV16545+AX16545+AZ16545+BB16545+BD16545+BF16545+BH16545+BJ16545+BL16545+BN16545+BP16545</f>
        <v>0</v>
      </c>
    </row>
    <row r="16546" customFormat="false" ht="15" hidden="false" customHeight="false" outlineLevel="0" collapsed="false">
      <c r="A16546" s="614" t="n">
        <v>42406</v>
      </c>
      <c r="B16546" s="615" t="s">
        <v>1281</v>
      </c>
      <c r="C16546" s="615" t="s">
        <v>2628</v>
      </c>
      <c r="D16546" s="592" t="n">
        <v>4125</v>
      </c>
      <c r="E16546" s="588" t="n">
        <v>0.333333333333333</v>
      </c>
      <c r="F16546" s="596" t="n">
        <v>0.71875</v>
      </c>
      <c r="G16546" s="589" t="s">
        <v>2432</v>
      </c>
      <c r="H16546" s="590" t="n">
        <v>0.395833333333333</v>
      </c>
      <c r="I16546" s="591" t="n">
        <v>286.25</v>
      </c>
      <c r="J16546" s="591" t="n">
        <v>194.77</v>
      </c>
      <c r="K16546" s="592" t="s">
        <v>1504</v>
      </c>
      <c r="L16546" s="0" t="n">
        <v>91.48</v>
      </c>
      <c r="M16546" s="31" t="n">
        <f aca="false">P16546+R16546+T16546+V16546+X16546+Z16546+AB16546+AD16546+AF16546+AH16546+AJ16546+AL16546+AN16546+AP16546+AR16546+AT16546+AV16546+AX16546+AZ16546+BB16546+BD16546+BF16546+BH16546+BJ16546+BL16546+BN16546+BP16546</f>
        <v>0</v>
      </c>
    </row>
    <row r="16547" customFormat="false" ht="15" hidden="false" customHeight="false" outlineLevel="0" collapsed="false">
      <c r="A16547" s="614" t="n">
        <v>42406</v>
      </c>
      <c r="B16547" s="615" t="s">
        <v>2636</v>
      </c>
      <c r="C16547" s="615" t="s">
        <v>3011</v>
      </c>
      <c r="D16547" s="592" t="n">
        <v>4126</v>
      </c>
      <c r="E16547" s="588" t="n">
        <v>0.5</v>
      </c>
      <c r="F16547" s="596" t="n">
        <v>0.576388888888889</v>
      </c>
      <c r="G16547" s="589"/>
      <c r="H16547" s="590" t="n">
        <v>0.166666666666667</v>
      </c>
      <c r="I16547" s="591" t="s">
        <v>3077</v>
      </c>
      <c r="J16547" s="591" t="n">
        <v>74.2</v>
      </c>
      <c r="K16547" s="592" t="s">
        <v>2381</v>
      </c>
      <c r="L16547" s="0" t="n">
        <v>41.8</v>
      </c>
      <c r="M16547" s="31" t="n">
        <f aca="false">P16547+R16547+T16547+V16547+X16547+Z16547+AB16547+AD16547+AF16547+AH16547+AJ16547+AL16547+AN16547+AP16547+AR16547+AT16547+AV16547+AX16547+AZ16547+BB16547+BD16547+BF16547+BH16547+BJ16547+BL16547+BN16547+BP16547</f>
        <v>0</v>
      </c>
    </row>
    <row r="16548" customFormat="false" ht="15" hidden="false" customHeight="false" outlineLevel="0" collapsed="false">
      <c r="A16548" s="614"/>
      <c r="B16548" s="615"/>
      <c r="C16548" s="615"/>
      <c r="D16548" s="592"/>
      <c r="E16548" s="588"/>
      <c r="F16548" s="595"/>
      <c r="G16548" s="589"/>
      <c r="H16548" s="590"/>
      <c r="I16548" s="591"/>
      <c r="J16548" s="591"/>
      <c r="K16548" s="592"/>
    </row>
    <row r="16549" customFormat="false" ht="15" hidden="false" customHeight="false" outlineLevel="0" collapsed="false">
      <c r="A16549" s="598"/>
      <c r="B16549" s="599"/>
      <c r="C16549" s="599"/>
      <c r="D16549" s="600"/>
      <c r="E16549" s="601"/>
      <c r="F16549" s="600"/>
      <c r="G16549" s="602"/>
      <c r="H16549" s="630"/>
      <c r="I16549" s="604"/>
      <c r="J16549" s="604"/>
      <c r="K16549" s="600"/>
    </row>
    <row r="16550" customFormat="false" ht="21" hidden="false" customHeight="false" outlineLevel="0" collapsed="false">
      <c r="A16550" s="598"/>
      <c r="B16550" s="599"/>
      <c r="C16550" s="631" t="s">
        <v>3379</v>
      </c>
      <c r="D16550" s="600"/>
      <c r="E16550" s="601"/>
      <c r="F16550" s="600"/>
      <c r="G16550" s="629" t="s">
        <v>1295</v>
      </c>
      <c r="H16550" s="630"/>
      <c r="I16550" s="604"/>
      <c r="J16550" s="604"/>
      <c r="K16550" s="600"/>
    </row>
    <row r="16551" customFormat="false" ht="15" hidden="false" customHeight="false" outlineLevel="0" collapsed="false">
      <c r="A16551" s="614" t="n">
        <v>42407</v>
      </c>
      <c r="B16551" s="615" t="s">
        <v>2627</v>
      </c>
      <c r="C16551" s="615" t="s">
        <v>3212</v>
      </c>
      <c r="D16551" s="592" t="n">
        <v>4127</v>
      </c>
      <c r="E16551" s="588" t="n">
        <v>0.354166666666667</v>
      </c>
      <c r="F16551" s="596" t="n">
        <v>0.677083333333333</v>
      </c>
      <c r="G16551" s="606" t="s">
        <v>3380</v>
      </c>
      <c r="H16551" s="590" t="n">
        <v>0.333333333333333</v>
      </c>
      <c r="I16551" s="591" t="n">
        <v>200</v>
      </c>
      <c r="J16551" s="591" t="n">
        <v>148.4</v>
      </c>
      <c r="K16551" s="592" t="s">
        <v>2619</v>
      </c>
      <c r="L16551" s="0" t="n">
        <v>51.6</v>
      </c>
      <c r="M16551" s="31" t="n">
        <f aca="false">P16551+R16551+T16551+V16551+X16551+Z16551+AB16551+AD16551+AF16551+AH16551+AJ16551+AL16551+AN16551+AP16551+AR16551+AT16551+AV16551+AX16551+AZ16551+BB16551+BD16551+BF16551+BH16551+BJ16551+BL16551+BN16551+BP16551</f>
        <v>0</v>
      </c>
    </row>
    <row r="16552" customFormat="false" ht="15" hidden="false" customHeight="false" outlineLevel="0" collapsed="false">
      <c r="A16552" s="614"/>
      <c r="B16552" s="615"/>
      <c r="C16552" s="615"/>
      <c r="D16552" s="592"/>
      <c r="E16552" s="588"/>
      <c r="F16552" s="595"/>
      <c r="G16552" s="606"/>
      <c r="H16552" s="597"/>
      <c r="I16552" s="591"/>
      <c r="J16552" s="591"/>
      <c r="K16552" s="592"/>
    </row>
    <row r="16553" customFormat="false" ht="15" hidden="false" customHeight="false" outlineLevel="0" collapsed="false">
      <c r="A16553" s="598"/>
      <c r="B16553" s="599"/>
      <c r="C16553" s="599"/>
      <c r="D16553" s="600"/>
      <c r="E16553" s="601"/>
      <c r="F16553" s="600"/>
      <c r="G16553" s="632"/>
      <c r="H16553" s="603"/>
      <c r="I16553" s="604"/>
      <c r="J16553" s="604"/>
      <c r="K16553" s="600"/>
    </row>
    <row r="16554" customFormat="false" ht="21" hidden="false" customHeight="false" outlineLevel="0" collapsed="false">
      <c r="A16554" s="598"/>
      <c r="B16554" s="599"/>
      <c r="C16554" s="461" t="s">
        <v>3381</v>
      </c>
      <c r="D16554" s="600"/>
      <c r="E16554" s="601"/>
      <c r="F16554" s="600"/>
      <c r="G16554" s="633" t="s">
        <v>1343</v>
      </c>
      <c r="H16554" s="603"/>
      <c r="I16554" s="604"/>
      <c r="J16554" s="604"/>
      <c r="K16554" s="600"/>
    </row>
    <row r="16555" customFormat="false" ht="15" hidden="false" customHeight="false" outlineLevel="0" collapsed="false">
      <c r="A16555" s="584" t="n">
        <v>42410</v>
      </c>
      <c r="B16555" s="585" t="s">
        <v>1539</v>
      </c>
      <c r="C16555" s="585" t="s">
        <v>1226</v>
      </c>
      <c r="D16555" s="586" t="n">
        <v>4128</v>
      </c>
      <c r="E16555" s="587" t="n">
        <v>0.25</v>
      </c>
      <c r="F16555" s="596" t="n">
        <v>0.416666666666667</v>
      </c>
      <c r="G16555" s="589"/>
      <c r="H16555" s="590" t="n">
        <v>0.166666666666667</v>
      </c>
      <c r="I16555" s="591" t="n">
        <v>106</v>
      </c>
      <c r="J16555" s="591" t="n">
        <v>74.2</v>
      </c>
      <c r="K16555" s="592" t="s">
        <v>2626</v>
      </c>
      <c r="L16555" s="0" t="n">
        <v>41.8</v>
      </c>
      <c r="M16555" s="31" t="n">
        <f aca="false">P16555+R16555+T16555+V16555+X16555+Z16555+AB16555+AD16555+AF16555+AH16555+AJ16555+AL16555+AN16555+AP16555+AR16555+AT16555+AV16555+AX16555+AZ16555+BB16555+BD16555+BF16555+BH16555+BJ16555+BL16555+BN16555+BP16555</f>
        <v>0</v>
      </c>
    </row>
    <row r="16556" customFormat="false" ht="15" hidden="false" customHeight="false" outlineLevel="0" collapsed="false">
      <c r="A16556" s="584"/>
      <c r="B16556" s="585"/>
      <c r="C16556" s="585"/>
      <c r="D16556" s="586"/>
      <c r="E16556" s="587"/>
      <c r="F16556" s="595"/>
      <c r="G16556" s="589"/>
      <c r="H16556" s="597"/>
      <c r="I16556" s="591" t="n">
        <v>40</v>
      </c>
      <c r="J16556" s="591"/>
      <c r="K16556" s="592"/>
    </row>
    <row r="16557" customFormat="false" ht="15" hidden="false" customHeight="false" outlineLevel="0" collapsed="false">
      <c r="A16557" s="611"/>
      <c r="B16557" s="612"/>
      <c r="C16557" s="612"/>
      <c r="D16557" s="613"/>
      <c r="E16557" s="634"/>
      <c r="F16557" s="600"/>
      <c r="G16557" s="602"/>
      <c r="H16557" s="603"/>
      <c r="I16557" s="604"/>
      <c r="J16557" s="604"/>
      <c r="K16557" s="600"/>
    </row>
    <row r="16558" customFormat="false" ht="21" hidden="false" customHeight="false" outlineLevel="0" collapsed="false">
      <c r="A16558" s="611"/>
      <c r="B16558" s="612"/>
      <c r="C16558" s="635" t="s">
        <v>3379</v>
      </c>
      <c r="D16558" s="613"/>
      <c r="E16558" s="634"/>
      <c r="F16558" s="600"/>
      <c r="G16558" s="461" t="s">
        <v>1439</v>
      </c>
      <c r="H16558" s="603"/>
      <c r="I16558" s="604"/>
      <c r="J16558" s="604"/>
      <c r="K16558" s="600"/>
    </row>
    <row r="16559" customFormat="false" ht="15" hidden="false" customHeight="false" outlineLevel="0" collapsed="false">
      <c r="A16559" s="584" t="n">
        <v>42411</v>
      </c>
      <c r="B16559" s="585" t="s">
        <v>1539</v>
      </c>
      <c r="C16559" s="585" t="s">
        <v>1226</v>
      </c>
      <c r="D16559" s="586" t="n">
        <v>4129</v>
      </c>
      <c r="E16559" s="587" t="n">
        <v>0.416666666666667</v>
      </c>
      <c r="F16559" s="596" t="n">
        <v>0.666666666666667</v>
      </c>
      <c r="G16559" s="589"/>
      <c r="H16559" s="590" t="n">
        <v>0.25</v>
      </c>
      <c r="I16559" s="591" t="n">
        <v>159</v>
      </c>
      <c r="J16559" s="591" t="n">
        <v>111.3</v>
      </c>
      <c r="K16559" s="592" t="s">
        <v>2626</v>
      </c>
      <c r="L16559" s="0" t="n">
        <v>47.7</v>
      </c>
      <c r="M16559" s="31" t="n">
        <f aca="false">P16559+R16559+T16559+V16559+X16559+Z16559+AB16559+AD16559+AF16559+AH16559+AJ16559+AL16559+AN16559+AP16559+AR16559+AT16559+AV16559+AX16559+AZ16559+BB16559+BD16559+BF16559+BH16559+BJ16559+BL16559+BN16559+BP16559</f>
        <v>0</v>
      </c>
    </row>
    <row r="16560" customFormat="false" ht="15" hidden="false" customHeight="false" outlineLevel="0" collapsed="false">
      <c r="A16560" s="614" t="n">
        <v>42411</v>
      </c>
      <c r="B16560" s="615" t="s">
        <v>3337</v>
      </c>
      <c r="C16560" s="615" t="s">
        <v>2668</v>
      </c>
      <c r="D16560" s="592" t="n">
        <v>4130</v>
      </c>
      <c r="E16560" s="636" t="n">
        <v>11819</v>
      </c>
      <c r="F16560" s="595" t="n">
        <v>11955</v>
      </c>
      <c r="G16560" s="589" t="s">
        <v>2755</v>
      </c>
      <c r="H16560" s="597" t="s">
        <v>3060</v>
      </c>
      <c r="I16560" s="591" t="n">
        <v>539.2</v>
      </c>
      <c r="J16560" s="591" t="n">
        <v>300</v>
      </c>
      <c r="K16560" s="592" t="s">
        <v>3338</v>
      </c>
      <c r="L16560" s="0" t="n">
        <v>179.2</v>
      </c>
      <c r="M16560" s="31" t="n">
        <f aca="false">P16560+R16560+T16560+V16560+X16560+Z16560+AB16560+AD16560+AF16560+AH16560+AJ16560+AL16560+AN16560+AP16560+AR16560+AT16560+AV16560+AX16560+AZ16560+BB16560+BD16560+BF16560+BH16560+BJ16560+BL16560+BN16560+BP16560</f>
        <v>0</v>
      </c>
    </row>
    <row r="16561" customFormat="false" ht="15" hidden="false" customHeight="false" outlineLevel="0" collapsed="false">
      <c r="A16561" s="614"/>
      <c r="B16561" s="615"/>
      <c r="C16561" s="615"/>
      <c r="D16561" s="592"/>
      <c r="E16561" s="636"/>
      <c r="F16561" s="595"/>
      <c r="G16561" s="589"/>
      <c r="H16561" s="597"/>
      <c r="I16561" s="591"/>
      <c r="J16561" s="591"/>
      <c r="K16561" s="592"/>
    </row>
    <row r="16562" customFormat="false" ht="15" hidden="false" customHeight="false" outlineLevel="0" collapsed="false">
      <c r="A16562" s="598"/>
      <c r="B16562" s="599"/>
      <c r="C16562" s="599"/>
      <c r="D16562" s="600"/>
      <c r="E16562" s="637"/>
      <c r="F16562" s="600"/>
      <c r="G16562" s="602"/>
      <c r="H16562" s="603"/>
      <c r="I16562" s="604"/>
      <c r="J16562" s="604"/>
      <c r="K16562" s="600"/>
    </row>
    <row r="16563" customFormat="false" ht="21" hidden="false" customHeight="false" outlineLevel="0" collapsed="false">
      <c r="A16563" s="598"/>
      <c r="B16563" s="599"/>
      <c r="C16563" s="461" t="s">
        <v>3378</v>
      </c>
      <c r="D16563" s="600"/>
      <c r="E16563" s="637"/>
      <c r="F16563" s="600"/>
      <c r="G16563" s="461" t="s">
        <v>1269</v>
      </c>
      <c r="H16563" s="603"/>
      <c r="I16563" s="604"/>
      <c r="J16563" s="604"/>
      <c r="K16563" s="600"/>
    </row>
    <row r="16564" customFormat="false" ht="15" hidden="false" customHeight="false" outlineLevel="0" collapsed="false">
      <c r="A16564" s="614" t="n">
        <v>42412</v>
      </c>
      <c r="B16564" s="615" t="s">
        <v>1195</v>
      </c>
      <c r="C16564" s="615" t="s">
        <v>1255</v>
      </c>
      <c r="D16564" s="592" t="n">
        <v>4131</v>
      </c>
      <c r="E16564" s="588" t="n">
        <v>0.354166666666667</v>
      </c>
      <c r="F16564" s="596" t="n">
        <v>0.652777777777778</v>
      </c>
      <c r="G16564" s="589"/>
      <c r="H16564" s="590" t="n">
        <v>0.3125</v>
      </c>
      <c r="I16564" s="591" t="n">
        <v>195.5</v>
      </c>
      <c r="J16564" s="591" t="n">
        <v>139.12</v>
      </c>
      <c r="K16564" s="592" t="s">
        <v>2465</v>
      </c>
      <c r="L16564" s="0" t="n">
        <v>56.38</v>
      </c>
      <c r="M16564" s="31" t="n">
        <f aca="false">P16564+R16564+T16564+V16564+X16564+Z16564+AB16564+AD16564+AF16564+AH16564+AJ16564+AL16564+AN16564+AP16564+AR16564+AT16564+AV16564+AX16564+AZ16564+BB16564+BD16564+BF16564+BH16564+BJ16564+BL16564+BN16564+BP16564</f>
        <v>0</v>
      </c>
    </row>
    <row r="16565" customFormat="false" ht="15" hidden="false" customHeight="false" outlineLevel="0" collapsed="false">
      <c r="A16565" s="614" t="n">
        <v>42412</v>
      </c>
      <c r="B16565" s="615" t="s">
        <v>1193</v>
      </c>
      <c r="C16565" s="615" t="s">
        <v>1255</v>
      </c>
      <c r="D16565" s="592" t="n">
        <v>4132</v>
      </c>
      <c r="E16565" s="588" t="n">
        <v>0.354166666666667</v>
      </c>
      <c r="F16565" s="596" t="n">
        <v>0.652777777777778</v>
      </c>
      <c r="G16565" s="606" t="s">
        <v>3382</v>
      </c>
      <c r="H16565" s="590" t="n">
        <v>0.3125</v>
      </c>
      <c r="I16565" s="591" t="n">
        <v>195.5</v>
      </c>
      <c r="J16565" s="591" t="n">
        <v>139.12</v>
      </c>
      <c r="K16565" s="592" t="s">
        <v>1216</v>
      </c>
      <c r="L16565" s="0" t="n">
        <v>76.38</v>
      </c>
      <c r="M16565" s="31" t="n">
        <f aca="false">P16565+R16565+T16565+V16565+X16565+Z16565+AB16565+AD16565+AF16565+AH16565+AJ16565+AL16565+AN16565+AP16565+AR16565+AT16565+AV16565+AX16565+AZ16565+BB16565+BD16565+BF16565+BH16565+BJ16565+BL16565+BN16565+BP16565</f>
        <v>0</v>
      </c>
    </row>
    <row r="16566" customFormat="false" ht="15" hidden="false" customHeight="false" outlineLevel="0" collapsed="false">
      <c r="A16566" s="614" t="n">
        <v>42412</v>
      </c>
      <c r="B16566" s="615" t="s">
        <v>1199</v>
      </c>
      <c r="C16566" s="615" t="s">
        <v>469</v>
      </c>
      <c r="D16566" s="592" t="n">
        <v>4133</v>
      </c>
      <c r="E16566" s="588" t="n">
        <v>0.395833333333333</v>
      </c>
      <c r="F16566" s="596" t="n">
        <v>0.739583333333334</v>
      </c>
      <c r="G16566" s="589" t="s">
        <v>1229</v>
      </c>
      <c r="H16566" s="597" t="s">
        <v>3383</v>
      </c>
      <c r="I16566" s="591" t="n">
        <v>263.45</v>
      </c>
      <c r="J16566" s="591" t="n">
        <v>176.22</v>
      </c>
      <c r="K16566" s="592" t="s">
        <v>1253</v>
      </c>
      <c r="L16566" s="0" t="n">
        <v>87.23</v>
      </c>
      <c r="M16566" s="31" t="n">
        <f aca="false">P16566+R16566+T16566+V16566+X16566+Z16566+AB16566+AD16566+AF16566+AH16566+AJ16566+AL16566+AN16566+AP16566+AR16566+AT16566+AV16566+AX16566+AZ16566+BB16566+BD16566+BF16566+BH16566+BJ16566+BL16566+BN16566+BP16566</f>
        <v>0</v>
      </c>
    </row>
    <row r="16567" customFormat="false" ht="15" hidden="false" customHeight="false" outlineLevel="0" collapsed="false">
      <c r="A16567" s="614"/>
      <c r="B16567" s="615"/>
      <c r="C16567" s="615"/>
      <c r="D16567" s="592"/>
      <c r="E16567" s="588"/>
      <c r="F16567" s="596"/>
      <c r="G16567" s="589"/>
      <c r="H16567" s="597"/>
      <c r="I16567" s="591"/>
      <c r="J16567" s="591"/>
      <c r="K16567" s="592"/>
    </row>
    <row r="16568" customFormat="false" ht="15" hidden="false" customHeight="false" outlineLevel="0" collapsed="false">
      <c r="A16568" s="614"/>
      <c r="B16568" s="615"/>
      <c r="C16568" s="615"/>
      <c r="D16568" s="592"/>
      <c r="E16568" s="588"/>
      <c r="F16568" s="596"/>
      <c r="G16568" s="589"/>
      <c r="H16568" s="597"/>
      <c r="I16568" s="591" t="n">
        <f aca="false">SUM(I16525:I16567)</f>
        <v>3571.65</v>
      </c>
      <c r="J16568" s="591" t="n">
        <f aca="false">SUM(J16525:J16567)</f>
        <v>2743.94</v>
      </c>
      <c r="K16568" s="592"/>
    </row>
    <row r="16569" customFormat="false" ht="15" hidden="false" customHeight="false" outlineLevel="0" collapsed="false">
      <c r="A16569" s="614"/>
      <c r="B16569" s="615"/>
      <c r="C16569" s="615"/>
      <c r="D16569" s="592"/>
      <c r="E16569" s="588"/>
      <c r="F16569" s="596"/>
      <c r="G16569" s="589"/>
      <c r="H16569" s="597"/>
      <c r="I16569" s="591" t="n">
        <v>-2743.94</v>
      </c>
      <c r="J16569" s="591"/>
      <c r="K16569" s="592"/>
    </row>
    <row r="16570" customFormat="false" ht="15" hidden="false" customHeight="false" outlineLevel="0" collapsed="false">
      <c r="A16570" s="614"/>
      <c r="B16570" s="615"/>
      <c r="C16570" s="615"/>
      <c r="D16570" s="592"/>
      <c r="E16570" s="588"/>
      <c r="F16570" s="596"/>
      <c r="G16570" s="589"/>
      <c r="H16570" s="597"/>
      <c r="I16570" s="591"/>
      <c r="J16570" s="591"/>
      <c r="K16570" s="592"/>
    </row>
    <row r="16571" customFormat="false" ht="15" hidden="false" customHeight="false" outlineLevel="0" collapsed="false">
      <c r="A16571" s="614"/>
      <c r="B16571" s="615"/>
      <c r="C16571" s="615"/>
      <c r="D16571" s="592"/>
      <c r="E16571" s="588"/>
      <c r="F16571" s="596"/>
      <c r="G16571" s="589"/>
      <c r="H16571" s="597"/>
      <c r="I16571" s="607" t="n">
        <f aca="false">SUM(I16568:I16570)</f>
        <v>827.71</v>
      </c>
      <c r="J16571" s="591"/>
      <c r="K16571" s="592"/>
    </row>
    <row r="16572" customFormat="false" ht="15" hidden="false" customHeight="false" outlineLevel="0" collapsed="false">
      <c r="A16572" s="614"/>
      <c r="B16572" s="615"/>
      <c r="C16572" s="615"/>
      <c r="D16572" s="592"/>
      <c r="E16572" s="588"/>
      <c r="F16572" s="596"/>
      <c r="G16572" s="589"/>
      <c r="H16572" s="597"/>
      <c r="I16572" s="591"/>
      <c r="J16572" s="591"/>
      <c r="K16572" s="592"/>
    </row>
    <row r="16573" customFormat="false" ht="15" hidden="false" customHeight="false" outlineLevel="0" collapsed="false">
      <c r="A16573" s="614"/>
      <c r="B16573" s="615"/>
      <c r="C16573" s="615"/>
      <c r="D16573" s="592"/>
      <c r="E16573" s="588"/>
      <c r="F16573" s="596"/>
      <c r="G16573" s="589"/>
      <c r="H16573" s="597"/>
      <c r="I16573" s="591"/>
      <c r="J16573" s="591"/>
      <c r="K16573" s="592"/>
    </row>
    <row r="16574" customFormat="false" ht="15" hidden="false" customHeight="false" outlineLevel="0" collapsed="false">
      <c r="A16574" s="614"/>
      <c r="B16574" s="615"/>
      <c r="C16574" s="615"/>
      <c r="D16574" s="592"/>
      <c r="E16574" s="588"/>
      <c r="F16574" s="596"/>
      <c r="G16574" s="589"/>
      <c r="H16574" s="597"/>
      <c r="I16574" s="591"/>
      <c r="J16574" s="591"/>
      <c r="K16574" s="592"/>
    </row>
    <row r="16575" customFormat="false" ht="15" hidden="false" customHeight="false" outlineLevel="0" collapsed="false">
      <c r="A16575" s="614"/>
      <c r="B16575" s="615"/>
      <c r="C16575" s="615"/>
      <c r="D16575" s="592"/>
      <c r="E16575" s="588"/>
      <c r="F16575" s="596"/>
      <c r="G16575" s="589"/>
      <c r="H16575" s="597"/>
      <c r="I16575" s="591"/>
      <c r="J16575" s="591"/>
      <c r="K16575" s="592"/>
    </row>
    <row r="16576" customFormat="false" ht="15" hidden="false" customHeight="false" outlineLevel="0" collapsed="false">
      <c r="A16576" s="614"/>
      <c r="B16576" s="615"/>
      <c r="C16576" s="615"/>
      <c r="D16576" s="592"/>
      <c r="E16576" s="588"/>
      <c r="F16576" s="596"/>
      <c r="G16576" s="589"/>
      <c r="H16576" s="597"/>
      <c r="I16576" s="591"/>
      <c r="J16576" s="591"/>
      <c r="K16576" s="592"/>
    </row>
    <row r="16577" customFormat="false" ht="15" hidden="false" customHeight="false" outlineLevel="0" collapsed="false">
      <c r="A16577" s="614"/>
      <c r="B16577" s="615"/>
      <c r="C16577" s="615"/>
      <c r="D16577" s="592"/>
      <c r="E16577" s="588"/>
      <c r="F16577" s="596"/>
      <c r="G16577" s="589"/>
      <c r="H16577" s="597"/>
      <c r="I16577" s="591"/>
      <c r="J16577" s="591"/>
      <c r="K16577" s="592"/>
    </row>
    <row r="16578" customFormat="false" ht="15" hidden="false" customHeight="false" outlineLevel="0" collapsed="false">
      <c r="A16578" s="614"/>
      <c r="B16578" s="615"/>
      <c r="C16578" s="615"/>
      <c r="D16578" s="592"/>
      <c r="E16578" s="588"/>
      <c r="F16578" s="596"/>
      <c r="G16578" s="589"/>
      <c r="H16578" s="597"/>
      <c r="I16578" s="591"/>
      <c r="J16578" s="591"/>
      <c r="K16578" s="592"/>
    </row>
    <row r="16579" customFormat="false" ht="15" hidden="false" customHeight="false" outlineLevel="0" collapsed="false">
      <c r="A16579" s="614"/>
      <c r="B16579" s="615"/>
      <c r="C16579" s="615"/>
      <c r="D16579" s="592"/>
      <c r="E16579" s="588"/>
      <c r="F16579" s="596"/>
      <c r="G16579" s="589"/>
      <c r="H16579" s="597"/>
      <c r="I16579" s="591"/>
      <c r="J16579" s="591"/>
      <c r="K16579" s="592"/>
    </row>
    <row r="16580" customFormat="false" ht="15" hidden="false" customHeight="false" outlineLevel="0" collapsed="false">
      <c r="A16580" s="614"/>
      <c r="B16580" s="615"/>
      <c r="C16580" s="615"/>
      <c r="D16580" s="592"/>
      <c r="E16580" s="588"/>
      <c r="F16580" s="596"/>
      <c r="G16580" s="589"/>
      <c r="H16580" s="597"/>
      <c r="I16580" s="591"/>
      <c r="J16580" s="591"/>
      <c r="K16580" s="592"/>
    </row>
    <row r="16581" customFormat="false" ht="21" hidden="false" customHeight="false" outlineLevel="0" collapsed="false">
      <c r="A16581" s="638"/>
      <c r="B16581" s="639"/>
      <c r="C16581" s="640" t="s">
        <v>3384</v>
      </c>
      <c r="D16581" s="641"/>
      <c r="E16581" s="642"/>
      <c r="F16581" s="642"/>
      <c r="G16581" s="629" t="s">
        <v>1274</v>
      </c>
      <c r="H16581" s="643"/>
      <c r="I16581" s="644"/>
      <c r="J16581" s="644"/>
      <c r="K16581" s="645"/>
      <c r="L16581" s="384"/>
    </row>
    <row r="16582" customFormat="false" ht="15" hidden="false" customHeight="false" outlineLevel="0" collapsed="false">
      <c r="A16582" s="598"/>
      <c r="B16582" s="599"/>
      <c r="C16582" s="599"/>
      <c r="D16582" s="600"/>
      <c r="E16582" s="601"/>
      <c r="F16582" s="601"/>
      <c r="G16582" s="602"/>
      <c r="H16582" s="603"/>
      <c r="I16582" s="604"/>
      <c r="J16582" s="604"/>
      <c r="K16582" s="600"/>
      <c r="L16582" s="538"/>
    </row>
    <row r="16583" customFormat="false" ht="15" hidden="false" customHeight="false" outlineLevel="0" collapsed="false">
      <c r="A16583" s="598"/>
      <c r="B16583" s="599"/>
      <c r="C16583" s="599"/>
      <c r="D16583" s="600"/>
      <c r="E16583" s="601"/>
      <c r="F16583" s="601"/>
      <c r="G16583" s="602"/>
      <c r="H16583" s="603"/>
      <c r="I16583" s="604"/>
      <c r="J16583" s="604"/>
      <c r="K16583" s="600"/>
      <c r="L16583" s="538"/>
    </row>
    <row r="16584" customFormat="false" ht="15" hidden="false" customHeight="false" outlineLevel="0" collapsed="false">
      <c r="A16584" s="614" t="n">
        <v>42416</v>
      </c>
      <c r="B16584" s="615" t="s">
        <v>1195</v>
      </c>
      <c r="C16584" s="615" t="s">
        <v>842</v>
      </c>
      <c r="D16584" s="592" t="n">
        <v>4134</v>
      </c>
      <c r="E16584" s="588" t="n">
        <v>0.291666666666667</v>
      </c>
      <c r="F16584" s="596" t="n">
        <v>0.5625</v>
      </c>
      <c r="G16584" s="646" t="s">
        <v>1845</v>
      </c>
      <c r="H16584" s="590" t="n">
        <v>0.270833333333333</v>
      </c>
      <c r="I16584" s="591" t="n">
        <v>182.25</v>
      </c>
      <c r="J16584" s="591" t="n">
        <v>120.5</v>
      </c>
      <c r="K16584" s="592" t="s">
        <v>2465</v>
      </c>
      <c r="L16584" s="647" t="n">
        <v>61.75</v>
      </c>
      <c r="M16584" s="31" t="n">
        <f aca="false">P16584+R16584+T16584+V16584+X16584+Z16584+AB16584+AD16584+AF16584+AH16584+AJ16584+AL16584+AN16584+AP16584+AR16584+AT16584+AV16584+AX16584+AZ16584+BB16584+BD16584+BF16584+BH16584+BJ16584+BL16584+BN16584+BP16584</f>
        <v>0</v>
      </c>
    </row>
    <row r="16585" customFormat="false" ht="15" hidden="false" customHeight="false" outlineLevel="0" collapsed="false">
      <c r="A16585" s="593"/>
      <c r="B16585" s="594"/>
      <c r="C16585" s="594"/>
      <c r="D16585" s="595"/>
      <c r="E16585" s="596"/>
      <c r="F16585" s="595"/>
      <c r="G16585" s="595"/>
      <c r="H16585" s="597"/>
      <c r="I16585" s="591"/>
      <c r="J16585" s="591"/>
      <c r="K16585" s="592"/>
      <c r="L16585" s="648"/>
    </row>
    <row r="16586" customFormat="false" ht="15" hidden="false" customHeight="false" outlineLevel="0" collapsed="false">
      <c r="A16586" s="598"/>
      <c r="B16586" s="599"/>
      <c r="C16586" s="599"/>
      <c r="D16586" s="600"/>
      <c r="E16586" s="601"/>
      <c r="F16586" s="600"/>
      <c r="G16586" s="600"/>
      <c r="H16586" s="603"/>
      <c r="I16586" s="604"/>
      <c r="J16586" s="604"/>
      <c r="K16586" s="600"/>
      <c r="L16586" s="649"/>
    </row>
    <row r="16587" customFormat="false" ht="21" hidden="false" customHeight="false" outlineLevel="0" collapsed="false">
      <c r="A16587" s="598"/>
      <c r="B16587" s="599"/>
      <c r="C16587" s="627" t="s">
        <v>3385</v>
      </c>
      <c r="D16587" s="559"/>
      <c r="E16587" s="601"/>
      <c r="F16587" s="600"/>
      <c r="G16587" s="461" t="s">
        <v>1343</v>
      </c>
      <c r="H16587" s="603"/>
      <c r="I16587" s="604"/>
      <c r="J16587" s="604"/>
      <c r="K16587" s="600"/>
      <c r="L16587" s="649"/>
    </row>
    <row r="16588" customFormat="false" ht="15" hidden="false" customHeight="false" outlineLevel="0" collapsed="false">
      <c r="A16588" s="584" t="n">
        <v>42417</v>
      </c>
      <c r="B16588" s="585" t="s">
        <v>2701</v>
      </c>
      <c r="C16588" s="585" t="s">
        <v>1226</v>
      </c>
      <c r="D16588" s="586" t="n">
        <v>4135</v>
      </c>
      <c r="E16588" s="587" t="n">
        <v>0.291666666666667</v>
      </c>
      <c r="F16588" s="596" t="n">
        <v>0.666666666666667</v>
      </c>
      <c r="G16588" s="595"/>
      <c r="H16588" s="590" t="n">
        <v>0.375</v>
      </c>
      <c r="I16588" s="591" t="n">
        <v>238.5</v>
      </c>
      <c r="J16588" s="591" t="n">
        <v>166.95</v>
      </c>
      <c r="K16588" s="592" t="s">
        <v>2465</v>
      </c>
      <c r="L16588" s="647" t="n">
        <v>71.55</v>
      </c>
      <c r="M16588" s="31" t="n">
        <f aca="false">P16588+R16588+T16588+V16588+X16588+Z16588+AB16588+AD16588+AF16588+AH16588+AJ16588+AL16588+AN16588+AP16588+AR16588+AT16588+AV16588+AX16588+AZ16588+BB16588+BD16588+BF16588+BH16588+BJ16588+BL16588+BN16588+BP16588</f>
        <v>0</v>
      </c>
    </row>
    <row r="16589" customFormat="false" ht="15" hidden="false" customHeight="false" outlineLevel="0" collapsed="false">
      <c r="A16589" s="614" t="n">
        <v>42417</v>
      </c>
      <c r="B16589" s="615" t="s">
        <v>1199</v>
      </c>
      <c r="C16589" s="615" t="s">
        <v>1255</v>
      </c>
      <c r="D16589" s="592" t="n">
        <v>4136</v>
      </c>
      <c r="E16589" s="588" t="n">
        <v>0.520833333333333</v>
      </c>
      <c r="F16589" s="596" t="n">
        <v>0.583333333333333</v>
      </c>
      <c r="G16589" s="595"/>
      <c r="H16589" s="590" t="n">
        <v>0.166666666666667</v>
      </c>
      <c r="I16589" s="591" t="s">
        <v>3009</v>
      </c>
      <c r="J16589" s="591" t="n">
        <v>74.2</v>
      </c>
      <c r="K16589" s="592" t="s">
        <v>1253</v>
      </c>
      <c r="L16589" s="647" t="n">
        <v>41.8</v>
      </c>
      <c r="M16589" s="31" t="n">
        <f aca="false">P16589+R16589+T16589+V16589+X16589+Z16589+AB16589+AD16589+AF16589+AH16589+AJ16589+AL16589+AN16589+AP16589+AR16589+AT16589+AV16589+AX16589+AZ16589+BB16589+BD16589+BF16589+BH16589+BJ16589+BL16589+BN16589+BP16589</f>
        <v>0</v>
      </c>
    </row>
    <row r="16590" customFormat="false" ht="15" hidden="false" customHeight="false" outlineLevel="0" collapsed="false">
      <c r="A16590" s="614"/>
      <c r="B16590" s="615"/>
      <c r="C16590" s="615"/>
      <c r="D16590" s="592"/>
      <c r="E16590" s="588"/>
      <c r="F16590" s="595"/>
      <c r="G16590" s="595"/>
      <c r="H16590" s="597"/>
      <c r="I16590" s="591"/>
      <c r="J16590" s="591"/>
      <c r="K16590" s="592"/>
      <c r="L16590" s="648"/>
    </row>
    <row r="16591" customFormat="false" ht="15" hidden="false" customHeight="false" outlineLevel="0" collapsed="false">
      <c r="A16591" s="598"/>
      <c r="B16591" s="599"/>
      <c r="C16591" s="599"/>
      <c r="D16591" s="600"/>
      <c r="E16591" s="601"/>
      <c r="F16591" s="600"/>
      <c r="G16591" s="600"/>
      <c r="H16591" s="603"/>
      <c r="I16591" s="604"/>
      <c r="J16591" s="604"/>
      <c r="K16591" s="600"/>
      <c r="L16591" s="649"/>
    </row>
    <row r="16592" customFormat="false" ht="21" hidden="false" customHeight="false" outlineLevel="0" collapsed="false">
      <c r="A16592" s="598"/>
      <c r="B16592" s="599"/>
      <c r="C16592" s="627" t="s">
        <v>3384</v>
      </c>
      <c r="D16592" s="559"/>
      <c r="E16592" s="601"/>
      <c r="F16592" s="600"/>
      <c r="G16592" s="461" t="s">
        <v>1260</v>
      </c>
      <c r="H16592" s="603"/>
      <c r="I16592" s="604"/>
      <c r="J16592" s="604"/>
      <c r="K16592" s="600"/>
      <c r="L16592" s="649"/>
    </row>
    <row r="16593" customFormat="false" ht="15" hidden="false" customHeight="false" outlineLevel="0" collapsed="false">
      <c r="A16593" s="584" t="n">
        <v>42418</v>
      </c>
      <c r="B16593" s="585" t="s">
        <v>1195</v>
      </c>
      <c r="C16593" s="585" t="s">
        <v>490</v>
      </c>
      <c r="D16593" s="586" t="n">
        <v>4137</v>
      </c>
      <c r="E16593" s="587" t="n">
        <v>0.25</v>
      </c>
      <c r="F16593" s="596" t="n">
        <v>0.770833333333334</v>
      </c>
      <c r="G16593" s="595"/>
      <c r="H16593" s="590" t="n">
        <v>0.520833333333333</v>
      </c>
      <c r="I16593" s="591" t="n">
        <v>331.25</v>
      </c>
      <c r="J16593" s="591" t="n">
        <v>231.87</v>
      </c>
      <c r="K16593" s="592" t="s">
        <v>2465</v>
      </c>
      <c r="L16593" s="647" t="n">
        <v>99.38</v>
      </c>
      <c r="M16593" s="31" t="n">
        <f aca="false">P16593+R16593+T16593+V16593+X16593+Z16593+AB16593+AD16593+AF16593+AH16593+AJ16593+AL16593+AN16593+AP16593+AR16593+AT16593+AV16593+AX16593+AZ16593+BB16593+BD16593+BF16593+BH16593+BJ16593+BL16593+BN16593+BP16593</f>
        <v>0</v>
      </c>
    </row>
    <row r="16594" customFormat="false" ht="15" hidden="false" customHeight="false" outlineLevel="0" collapsed="false">
      <c r="A16594" s="614" t="n">
        <v>42418</v>
      </c>
      <c r="B16594" s="615" t="s">
        <v>1199</v>
      </c>
      <c r="C16594" s="615" t="s">
        <v>3386</v>
      </c>
      <c r="D16594" s="592" t="n">
        <v>4138</v>
      </c>
      <c r="E16594" s="588" t="n">
        <v>0.4375</v>
      </c>
      <c r="F16594" s="596" t="n">
        <v>0.583333333333333</v>
      </c>
      <c r="G16594" s="595" t="s">
        <v>1170</v>
      </c>
      <c r="H16594" s="597" t="s">
        <v>3387</v>
      </c>
      <c r="I16594" s="591" t="n">
        <v>140.5</v>
      </c>
      <c r="J16594" s="591" t="n">
        <v>92.75</v>
      </c>
      <c r="K16594" s="592" t="s">
        <v>1253</v>
      </c>
      <c r="L16594" s="647" t="n">
        <v>47.75</v>
      </c>
      <c r="M16594" s="31" t="n">
        <f aca="false">P16594+R16594+T16594+V16594+X16594+Z16594+AB16594+AD16594+AF16594+AH16594+AJ16594+AL16594+AN16594+AP16594+AR16594+AT16594+AV16594+AX16594+AZ16594+BB16594+BD16594+BF16594+BH16594+BJ16594+BL16594+BN16594+BP16594</f>
        <v>0</v>
      </c>
    </row>
    <row r="16595" customFormat="false" ht="15" hidden="false" customHeight="false" outlineLevel="0" collapsed="false">
      <c r="A16595" s="614"/>
      <c r="B16595" s="615"/>
      <c r="C16595" s="615"/>
      <c r="D16595" s="592"/>
      <c r="E16595" s="588"/>
      <c r="F16595" s="592"/>
      <c r="G16595" s="595"/>
      <c r="H16595" s="597"/>
      <c r="I16595" s="591"/>
      <c r="J16595" s="591"/>
      <c r="K16595" s="592"/>
      <c r="L16595" s="648"/>
    </row>
    <row r="16596" customFormat="false" ht="15" hidden="false" customHeight="false" outlineLevel="0" collapsed="false">
      <c r="A16596" s="598"/>
      <c r="B16596" s="599"/>
      <c r="C16596" s="599"/>
      <c r="D16596" s="600"/>
      <c r="E16596" s="601"/>
      <c r="F16596" s="600"/>
      <c r="G16596" s="600"/>
      <c r="H16596" s="603"/>
      <c r="I16596" s="604"/>
      <c r="J16596" s="604"/>
      <c r="K16596" s="600"/>
      <c r="L16596" s="649"/>
    </row>
    <row r="16597" customFormat="false" ht="21" hidden="false" customHeight="false" outlineLevel="0" collapsed="false">
      <c r="A16597" s="598"/>
      <c r="B16597" s="599"/>
      <c r="C16597" s="627" t="s">
        <v>3083</v>
      </c>
      <c r="D16597" s="559"/>
      <c r="E16597" s="601"/>
      <c r="F16597" s="600"/>
      <c r="G16597" s="461" t="s">
        <v>1269</v>
      </c>
      <c r="H16597" s="603"/>
      <c r="I16597" s="604"/>
      <c r="J16597" s="604"/>
      <c r="K16597" s="600"/>
      <c r="L16597" s="649"/>
    </row>
    <row r="16598" customFormat="false" ht="15" hidden="false" customHeight="false" outlineLevel="0" collapsed="false">
      <c r="A16598" s="584" t="n">
        <v>42419</v>
      </c>
      <c r="B16598" s="585" t="s">
        <v>1195</v>
      </c>
      <c r="C16598" s="585" t="s">
        <v>490</v>
      </c>
      <c r="D16598" s="586" t="n">
        <v>4139</v>
      </c>
      <c r="E16598" s="587" t="n">
        <v>0.25</v>
      </c>
      <c r="F16598" s="596" t="n">
        <v>0.75</v>
      </c>
      <c r="G16598" s="595"/>
      <c r="H16598" s="590" t="n">
        <v>0.5</v>
      </c>
      <c r="I16598" s="591" t="n">
        <v>318</v>
      </c>
      <c r="J16598" s="591" t="n">
        <v>222.6</v>
      </c>
      <c r="K16598" s="592" t="s">
        <v>2465</v>
      </c>
      <c r="L16598" s="647" t="n">
        <v>95.4</v>
      </c>
      <c r="M16598" s="31" t="n">
        <f aca="false">P16598+R16598+T16598+V16598+X16598+Z16598+AB16598+AD16598+AF16598+AH16598+AJ16598+AL16598+AN16598+AP16598+AR16598+AT16598+AV16598+AX16598+AZ16598+BB16598+BD16598+BF16598+BH16598+BJ16598+BL16598+BN16598+BP16598</f>
        <v>0</v>
      </c>
    </row>
    <row r="16599" customFormat="false" ht="15" hidden="false" customHeight="false" outlineLevel="0" collapsed="false">
      <c r="A16599" s="614" t="n">
        <v>42419</v>
      </c>
      <c r="B16599" s="615" t="s">
        <v>1199</v>
      </c>
      <c r="C16599" s="615" t="s">
        <v>1255</v>
      </c>
      <c r="D16599" s="592" t="n">
        <v>4140</v>
      </c>
      <c r="E16599" s="588" t="n">
        <v>0.375</v>
      </c>
      <c r="F16599" s="596" t="n">
        <v>0.5</v>
      </c>
      <c r="G16599" s="595"/>
      <c r="H16599" s="590" t="n">
        <v>0.166666666666667</v>
      </c>
      <c r="I16599" s="591" t="s">
        <v>3009</v>
      </c>
      <c r="J16599" s="591" t="n">
        <v>74.2</v>
      </c>
      <c r="K16599" s="592" t="s">
        <v>1253</v>
      </c>
      <c r="L16599" s="647" t="n">
        <v>41.8</v>
      </c>
      <c r="M16599" s="31" t="n">
        <f aca="false">P16599+R16599+T16599+V16599+X16599+Z16599+AB16599+AD16599+AF16599+AH16599+AJ16599+AL16599+AN16599+AP16599+AR16599+AT16599+AV16599+AX16599+AZ16599+BB16599+BD16599+BF16599+BH16599+BJ16599+BL16599+BN16599+BP16599</f>
        <v>0</v>
      </c>
    </row>
    <row r="16600" customFormat="false" ht="15" hidden="false" customHeight="false" outlineLevel="0" collapsed="false">
      <c r="A16600" s="614" t="n">
        <v>42419</v>
      </c>
      <c r="B16600" s="615" t="s">
        <v>1193</v>
      </c>
      <c r="C16600" s="615" t="s">
        <v>1255</v>
      </c>
      <c r="D16600" s="592" t="n">
        <v>4141</v>
      </c>
      <c r="E16600" s="588" t="n">
        <v>0.375</v>
      </c>
      <c r="F16600" s="596" t="n">
        <v>0.5</v>
      </c>
      <c r="G16600" s="650"/>
      <c r="H16600" s="590" t="n">
        <v>0.166666666666667</v>
      </c>
      <c r="I16600" s="591" t="s">
        <v>3009</v>
      </c>
      <c r="J16600" s="651" t="n">
        <v>74.2</v>
      </c>
      <c r="K16600" s="592" t="s">
        <v>1216</v>
      </c>
      <c r="L16600" s="647" t="n">
        <v>41.8</v>
      </c>
      <c r="M16600" s="31" t="n">
        <f aca="false">P16600+R16600+T16600+V16600+X16600+Z16600+AB16600+AD16600+AF16600+AH16600+AJ16600+AL16600+AN16600+AP16600+AR16600+AT16600+AV16600+AX16600+AZ16600+BB16600+BD16600+BF16600+BH16600+BJ16600+BL16600+BN16600+BP16600</f>
        <v>0</v>
      </c>
    </row>
    <row r="16601" customFormat="false" ht="15" hidden="false" customHeight="false" outlineLevel="0" collapsed="false">
      <c r="A16601" s="614"/>
      <c r="B16601" s="615"/>
      <c r="C16601" s="615"/>
      <c r="D16601" s="592"/>
      <c r="E16601" s="588"/>
      <c r="F16601" s="596"/>
      <c r="G16601" s="650"/>
      <c r="H16601" s="590"/>
      <c r="I16601" s="591"/>
      <c r="J16601" s="651"/>
      <c r="K16601" s="592"/>
      <c r="L16601" s="652"/>
    </row>
    <row r="16602" customFormat="false" ht="15" hidden="false" customHeight="false" outlineLevel="0" collapsed="false">
      <c r="A16602" s="598"/>
      <c r="B16602" s="599"/>
      <c r="C16602" s="599"/>
      <c r="D16602" s="600"/>
      <c r="E16602" s="601"/>
      <c r="F16602" s="601"/>
      <c r="G16602" s="653"/>
      <c r="H16602" s="630"/>
      <c r="I16602" s="604"/>
      <c r="J16602" s="654"/>
      <c r="K16602" s="600"/>
      <c r="L16602" s="655"/>
    </row>
    <row r="16603" customFormat="false" ht="21" hidden="false" customHeight="false" outlineLevel="0" collapsed="false">
      <c r="A16603" s="598"/>
      <c r="B16603" s="599"/>
      <c r="C16603" s="627" t="s">
        <v>3384</v>
      </c>
      <c r="D16603" s="623"/>
      <c r="E16603" s="601"/>
      <c r="F16603" s="601"/>
      <c r="G16603" s="633" t="s">
        <v>1224</v>
      </c>
      <c r="H16603" s="630"/>
      <c r="I16603" s="604"/>
      <c r="J16603" s="654"/>
      <c r="K16603" s="600"/>
      <c r="L16603" s="655"/>
    </row>
    <row r="16604" customFormat="false" ht="15" hidden="false" customHeight="false" outlineLevel="0" collapsed="false">
      <c r="A16604" s="584" t="n">
        <v>42421</v>
      </c>
      <c r="B16604" s="585" t="s">
        <v>1195</v>
      </c>
      <c r="C16604" s="585" t="s">
        <v>490</v>
      </c>
      <c r="D16604" s="586"/>
      <c r="E16604" s="587" t="n">
        <v>0.3125</v>
      </c>
      <c r="F16604" s="656" t="n">
        <v>0.583333333333333</v>
      </c>
      <c r="G16604" s="650"/>
      <c r="H16604" s="590" t="n">
        <v>0.270833333333333</v>
      </c>
      <c r="I16604" s="591" t="n">
        <v>223.92</v>
      </c>
      <c r="J16604" s="651" t="n">
        <v>156.74</v>
      </c>
      <c r="K16604" s="592" t="s">
        <v>2465</v>
      </c>
      <c r="L16604" s="652" t="n">
        <v>67.18</v>
      </c>
    </row>
    <row r="16605" customFormat="false" ht="15" hidden="false" customHeight="false" outlineLevel="0" collapsed="false">
      <c r="A16605" s="614"/>
      <c r="B16605" s="615"/>
      <c r="C16605" s="615"/>
      <c r="D16605" s="592"/>
      <c r="E16605" s="592"/>
      <c r="F16605" s="595"/>
      <c r="G16605" s="650"/>
      <c r="H16605" s="597"/>
      <c r="I16605" s="591"/>
      <c r="J16605" s="591"/>
      <c r="K16605" s="592"/>
      <c r="L16605" s="648"/>
    </row>
    <row r="16606" customFormat="false" ht="15" hidden="false" customHeight="false" outlineLevel="0" collapsed="false">
      <c r="A16606" s="598"/>
      <c r="B16606" s="599"/>
      <c r="C16606" s="599"/>
      <c r="D16606" s="600"/>
      <c r="E16606" s="600"/>
      <c r="F16606" s="600"/>
      <c r="G16606" s="653"/>
      <c r="H16606" s="603"/>
      <c r="I16606" s="604"/>
      <c r="J16606" s="604"/>
      <c r="K16606" s="600"/>
      <c r="L16606" s="649"/>
    </row>
    <row r="16607" customFormat="false" ht="21" hidden="false" customHeight="false" outlineLevel="0" collapsed="false">
      <c r="A16607" s="598"/>
      <c r="B16607" s="599"/>
      <c r="C16607" s="657" t="s">
        <v>3388</v>
      </c>
      <c r="D16607" s="657"/>
      <c r="E16607" s="600"/>
      <c r="F16607" s="600"/>
      <c r="G16607" s="633" t="s">
        <v>1227</v>
      </c>
      <c r="H16607" s="603"/>
      <c r="I16607" s="604"/>
      <c r="J16607" s="604"/>
      <c r="K16607" s="600"/>
      <c r="L16607" s="649"/>
    </row>
    <row r="16608" customFormat="false" ht="15" hidden="false" customHeight="false" outlineLevel="0" collapsed="false">
      <c r="A16608" s="614" t="n">
        <v>42422</v>
      </c>
      <c r="B16608" s="615" t="s">
        <v>1169</v>
      </c>
      <c r="C16608" s="615" t="s">
        <v>438</v>
      </c>
      <c r="D16608" s="592" t="n">
        <v>4142</v>
      </c>
      <c r="E16608" s="588" t="n">
        <v>0.25</v>
      </c>
      <c r="F16608" s="596" t="n">
        <v>0.525694444444444</v>
      </c>
      <c r="G16608" s="595" t="s">
        <v>3319</v>
      </c>
      <c r="H16608" s="597" t="s">
        <v>3389</v>
      </c>
      <c r="I16608" s="591" t="n">
        <v>308.25</v>
      </c>
      <c r="J16608" s="591" t="n">
        <v>157.67</v>
      </c>
      <c r="K16608" s="592" t="s">
        <v>1214</v>
      </c>
      <c r="L16608" s="647" t="n">
        <v>150.58</v>
      </c>
      <c r="M16608" s="31" t="n">
        <f aca="false">P16608+R16608+T16608+V16608+X16608+Z16608+AB16608+AD16608+AF16608+AH16608+AJ16608+AL16608+AN16608+AP16608+AR16608+AT16608+AV16608+AX16608+AZ16608+BB16608+BD16608+BF16608+BH16608+BJ16608+BL16608+BN16608+BP16608</f>
        <v>0</v>
      </c>
    </row>
    <row r="16609" customFormat="false" ht="15" hidden="false" customHeight="false" outlineLevel="0" collapsed="false">
      <c r="A16609" s="614" t="n">
        <v>42422</v>
      </c>
      <c r="B16609" s="615" t="s">
        <v>3316</v>
      </c>
      <c r="C16609" s="615" t="s">
        <v>490</v>
      </c>
      <c r="D16609" s="592" t="n">
        <v>4143</v>
      </c>
      <c r="E16609" s="588" t="n">
        <v>0.291666666666667</v>
      </c>
      <c r="F16609" s="596" t="n">
        <v>0.583333333333333</v>
      </c>
      <c r="G16609" s="595"/>
      <c r="H16609" s="590" t="n">
        <v>0.333333333333333</v>
      </c>
      <c r="I16609" s="591" t="n">
        <v>304</v>
      </c>
      <c r="J16609" s="591" t="n">
        <v>212.8</v>
      </c>
      <c r="K16609" s="592" t="s">
        <v>3321</v>
      </c>
      <c r="L16609" s="647" t="n">
        <v>91.2</v>
      </c>
      <c r="M16609" s="31" t="n">
        <f aca="false">P16609+R16609+T16609+V16609+X16609+Z16609+AB16609+AD16609+AF16609+AH16609+AJ16609+AL16609+AN16609+AP16609+AR16609+AT16609+AV16609+AX16609+AZ16609+BB16609+BD16609+BF16609+BH16609+BJ16609+BL16609+BN16609+BP16609</f>
        <v>0</v>
      </c>
    </row>
    <row r="16610" customFormat="false" ht="15" hidden="false" customHeight="false" outlineLevel="0" collapsed="false">
      <c r="A16610" s="614"/>
      <c r="B16610" s="615"/>
      <c r="C16610" s="615"/>
      <c r="D16610" s="592"/>
      <c r="E16610" s="588"/>
      <c r="F16610" s="595"/>
      <c r="G16610" s="595"/>
      <c r="H16610" s="597"/>
      <c r="I16610" s="591"/>
      <c r="J16610" s="591"/>
      <c r="K16610" s="592"/>
      <c r="L16610" s="648"/>
    </row>
    <row r="16611" customFormat="false" ht="15" hidden="false" customHeight="false" outlineLevel="0" collapsed="false">
      <c r="A16611" s="598"/>
      <c r="B16611" s="599"/>
      <c r="C16611" s="599"/>
      <c r="D16611" s="600"/>
      <c r="E16611" s="601"/>
      <c r="F16611" s="600"/>
      <c r="G16611" s="600"/>
      <c r="H16611" s="603"/>
      <c r="I16611" s="604"/>
      <c r="J16611" s="604"/>
      <c r="K16611" s="600"/>
      <c r="L16611" s="649"/>
    </row>
    <row r="16612" customFormat="false" ht="21" hidden="false" customHeight="false" outlineLevel="0" collapsed="false">
      <c r="A16612" s="598"/>
      <c r="B16612" s="599"/>
      <c r="C16612" s="627" t="s">
        <v>3083</v>
      </c>
      <c r="D16612" s="461"/>
      <c r="E16612" s="601"/>
      <c r="F16612" s="600"/>
      <c r="G16612" s="461" t="s">
        <v>1274</v>
      </c>
      <c r="H16612" s="603"/>
      <c r="I16612" s="604"/>
      <c r="J16612" s="604"/>
      <c r="K16612" s="600"/>
      <c r="L16612" s="649"/>
    </row>
    <row r="16613" customFormat="false" ht="15" hidden="false" customHeight="false" outlineLevel="0" collapsed="false">
      <c r="A16613" s="614" t="n">
        <v>42423</v>
      </c>
      <c r="B16613" s="615" t="s">
        <v>1195</v>
      </c>
      <c r="C16613" s="615" t="s">
        <v>842</v>
      </c>
      <c r="D16613" s="592" t="n">
        <v>4144</v>
      </c>
      <c r="E16613" s="588" t="n">
        <v>0.291666666666667</v>
      </c>
      <c r="F16613" s="596" t="n">
        <v>0.625</v>
      </c>
      <c r="G16613" s="650" t="s">
        <v>1845</v>
      </c>
      <c r="H16613" s="590" t="n">
        <v>0.333333333333333</v>
      </c>
      <c r="I16613" s="591" t="n">
        <v>222</v>
      </c>
      <c r="J16613" s="591" t="n">
        <v>148.4</v>
      </c>
      <c r="K16613" s="592" t="s">
        <v>2465</v>
      </c>
      <c r="L16613" s="647" t="n">
        <v>73.6</v>
      </c>
      <c r="M16613" s="31" t="n">
        <f aca="false">P16613+R16613+T16613+V16613+X16613+Z16613+AB16613+AD16613+AF16613+AH16613+AJ16613+AL16613+AN16613+AP16613+AR16613+AT16613+AV16613+AX16613+AZ16613+BB16613+BD16613+BF16613+BH16613+BJ16613+BL16613+BN16613+BP16613</f>
        <v>0</v>
      </c>
    </row>
    <row r="16614" customFormat="false" ht="15" hidden="false" customHeight="false" outlineLevel="0" collapsed="false">
      <c r="A16614" s="614" t="n">
        <v>42423</v>
      </c>
      <c r="B16614" s="615" t="s">
        <v>1199</v>
      </c>
      <c r="C16614" s="615" t="s">
        <v>979</v>
      </c>
      <c r="D16614" s="592" t="n">
        <v>4145</v>
      </c>
      <c r="E16614" s="588" t="n">
        <v>0.333333333333333</v>
      </c>
      <c r="F16614" s="596" t="n">
        <v>0.760416666666667</v>
      </c>
      <c r="G16614" s="595" t="s">
        <v>1755</v>
      </c>
      <c r="H16614" s="597" t="s">
        <v>3390</v>
      </c>
      <c r="I16614" s="591" t="n">
        <v>312.75</v>
      </c>
      <c r="J16614" s="651" t="n">
        <v>213.32</v>
      </c>
      <c r="K16614" s="592" t="s">
        <v>1253</v>
      </c>
      <c r="L16614" s="647" t="n">
        <v>99.43</v>
      </c>
      <c r="M16614" s="31" t="n">
        <f aca="false">P16614+R16614+T16614+V16614+X16614+Z16614+AB16614+AD16614+AF16614+AH16614+AJ16614+AL16614+AN16614+AP16614+AR16614+AT16614+AV16614+AX16614+AZ16614+BB16614+BD16614+BF16614+BH16614+BJ16614+BL16614+BN16614+BP16614</f>
        <v>0</v>
      </c>
    </row>
    <row r="16615" customFormat="false" ht="15" hidden="false" customHeight="false" outlineLevel="0" collapsed="false">
      <c r="A16615" s="614" t="n">
        <v>42423</v>
      </c>
      <c r="B16615" s="658" t="s">
        <v>1169</v>
      </c>
      <c r="C16615" s="658" t="s">
        <v>469</v>
      </c>
      <c r="D16615" s="659" t="n">
        <v>4146</v>
      </c>
      <c r="E16615" s="660" t="n">
        <v>0.333333333333333</v>
      </c>
      <c r="F16615" s="661" t="n">
        <v>0.520833333333333</v>
      </c>
      <c r="G16615" s="662"/>
      <c r="H16615" s="663" t="n">
        <v>0.1875</v>
      </c>
      <c r="I16615" s="664" t="n">
        <v>127.25</v>
      </c>
      <c r="J16615" s="664" t="n">
        <v>83.47</v>
      </c>
      <c r="K16615" s="659" t="s">
        <v>1214</v>
      </c>
      <c r="L16615" s="665" t="n">
        <v>43.78</v>
      </c>
      <c r="M16615" s="31" t="n">
        <f aca="false">P16615+R16615+T16615+V16615+X16615+Z16615+AB16615+AD16615+AF16615+AH16615+AJ16615+AL16615+AN16615+AP16615+AR16615+AT16615+AV16615+AX16615+AZ16615+BB16615+BD16615+BF16615+BH16615+BJ16615+BL16615+BN16615+BP16615</f>
        <v>0</v>
      </c>
    </row>
    <row r="16616" customFormat="false" ht="15" hidden="false" customHeight="false" outlineLevel="0" collapsed="false">
      <c r="A16616" s="614" t="n">
        <v>42423</v>
      </c>
      <c r="B16616" s="666" t="s">
        <v>3316</v>
      </c>
      <c r="C16616" s="666" t="s">
        <v>1255</v>
      </c>
      <c r="D16616" s="583" t="n">
        <v>4147</v>
      </c>
      <c r="E16616" s="667" t="n">
        <v>0.541666666666667</v>
      </c>
      <c r="F16616" s="579" t="n">
        <v>0.645833333333333</v>
      </c>
      <c r="G16616" s="668" t="s">
        <v>3391</v>
      </c>
      <c r="H16616" s="669"/>
      <c r="I16616" s="582" t="s">
        <v>3009</v>
      </c>
      <c r="J16616" s="582" t="n">
        <v>160</v>
      </c>
      <c r="K16616" s="583" t="s">
        <v>3321</v>
      </c>
      <c r="L16616" s="670" t="n">
        <v>72</v>
      </c>
      <c r="M16616" s="31" t="n">
        <f aca="false">P16616+R16616+T16616+V16616+X16616+Z16616+AB16616+AD16616+AF16616+AH16616+AJ16616+AL16616+AN16616+AP16616+AR16616+AT16616+AV16616+AX16616+AZ16616+BB16616+BD16616+BF16616+BH16616+BJ16616+BL16616+BN16616+BP16616</f>
        <v>0</v>
      </c>
    </row>
    <row r="16617" customFormat="false" ht="15" hidden="false" customHeight="false" outlineLevel="0" collapsed="false">
      <c r="A16617" s="671"/>
      <c r="B16617" s="615"/>
      <c r="C16617" s="615"/>
      <c r="D16617" s="592"/>
      <c r="E16617" s="588"/>
      <c r="F16617" s="595"/>
      <c r="G16617" s="595"/>
      <c r="H16617" s="597"/>
      <c r="I16617" s="591"/>
      <c r="J16617" s="591" t="n">
        <v>100</v>
      </c>
      <c r="K16617" s="592"/>
      <c r="L16617" s="648"/>
    </row>
    <row r="16618" customFormat="false" ht="15" hidden="false" customHeight="false" outlineLevel="0" collapsed="false">
      <c r="A16618" s="672"/>
      <c r="B16618" s="599"/>
      <c r="C16618" s="599"/>
      <c r="D16618" s="600"/>
      <c r="E16618" s="601"/>
      <c r="F16618" s="600"/>
      <c r="G16618" s="600"/>
      <c r="H16618" s="603"/>
      <c r="I16618" s="604"/>
      <c r="J16618" s="604"/>
      <c r="K16618" s="600"/>
      <c r="L16618" s="649"/>
    </row>
    <row r="16619" customFormat="false" ht="21" hidden="false" customHeight="false" outlineLevel="0" collapsed="false">
      <c r="A16619" s="672"/>
      <c r="B16619" s="599"/>
      <c r="C16619" s="627" t="s">
        <v>3384</v>
      </c>
      <c r="D16619" s="461"/>
      <c r="E16619" s="601"/>
      <c r="F16619" s="600"/>
      <c r="G16619" s="461" t="s">
        <v>1280</v>
      </c>
      <c r="H16619" s="603"/>
      <c r="I16619" s="604"/>
      <c r="J16619" s="604"/>
      <c r="K16619" s="600"/>
      <c r="L16619" s="649"/>
    </row>
    <row r="16620" customFormat="false" ht="15" hidden="false" customHeight="false" outlineLevel="0" collapsed="false">
      <c r="A16620" s="673" t="n">
        <v>42424</v>
      </c>
      <c r="B16620" s="585" t="s">
        <v>1195</v>
      </c>
      <c r="C16620" s="585" t="s">
        <v>490</v>
      </c>
      <c r="D16620" s="586" t="n">
        <v>4148</v>
      </c>
      <c r="E16620" s="587" t="n">
        <v>0.291666666666667</v>
      </c>
      <c r="F16620" s="596" t="n">
        <v>0.645833333333333</v>
      </c>
      <c r="G16620" s="595"/>
      <c r="H16620" s="596" t="n">
        <v>0.354166666666667</v>
      </c>
      <c r="I16620" s="591" t="n">
        <v>225.25</v>
      </c>
      <c r="J16620" s="591" t="n">
        <v>157.67</v>
      </c>
      <c r="K16620" s="592" t="s">
        <v>2465</v>
      </c>
      <c r="L16620" s="647" t="n">
        <v>67.58</v>
      </c>
      <c r="M16620" s="31" t="n">
        <f aca="false">P16620+R16620+T16620+V16620+X16620+Z16620+AB16620+AD16620+AF16620+AH16620+AJ16620+AL16620+AN16620+AP16620+AR16620+AT16620+AV16620+AX16620+AZ16620+BB16620+BD16620+BF16620+BH16620+BJ16620+BL16620+BN16620+BP16620</f>
        <v>0</v>
      </c>
    </row>
    <row r="16621" customFormat="false" ht="15" hidden="false" customHeight="false" outlineLevel="0" collapsed="false">
      <c r="A16621" s="671" t="n">
        <v>42424</v>
      </c>
      <c r="B16621" s="615" t="s">
        <v>1199</v>
      </c>
      <c r="C16621" s="615" t="s">
        <v>469</v>
      </c>
      <c r="D16621" s="592" t="n">
        <v>4149</v>
      </c>
      <c r="E16621" s="588" t="n">
        <v>0.375</v>
      </c>
      <c r="F16621" s="596" t="n">
        <v>0.552083333333333</v>
      </c>
      <c r="G16621" s="595" t="s">
        <v>1341</v>
      </c>
      <c r="H16621" s="595" t="s">
        <v>3392</v>
      </c>
      <c r="I16621" s="591" t="n">
        <v>206.15</v>
      </c>
      <c r="J16621" s="591" t="n">
        <v>102.02</v>
      </c>
      <c r="K16621" s="592" t="s">
        <v>1253</v>
      </c>
      <c r="L16621" s="647" t="n">
        <v>194.13</v>
      </c>
      <c r="M16621" s="31" t="n">
        <f aca="false">P16621+R16621+T16621+V16621+X16621+Z16621+AB16621+AD16621+AF16621+AH16621+AJ16621+AL16621+AN16621+AP16621+AR16621+AT16621+AV16621+AX16621+AZ16621+BB16621+BD16621+BF16621+BH16621+BJ16621+BL16621+BN16621+BP16621</f>
        <v>0</v>
      </c>
    </row>
    <row r="16622" customFormat="false" ht="15" hidden="false" customHeight="false" outlineLevel="0" collapsed="false">
      <c r="A16622" s="671" t="n">
        <v>42424</v>
      </c>
      <c r="B16622" s="615" t="s">
        <v>1193</v>
      </c>
      <c r="C16622" s="615" t="s">
        <v>1255</v>
      </c>
      <c r="D16622" s="592" t="n">
        <v>4150</v>
      </c>
      <c r="E16622" s="588" t="n">
        <v>0.5</v>
      </c>
      <c r="F16622" s="596" t="n">
        <v>0.583333333333333</v>
      </c>
      <c r="G16622" s="650" t="s">
        <v>3043</v>
      </c>
      <c r="H16622" s="596" t="n">
        <v>0.166666666666667</v>
      </c>
      <c r="I16622" s="591" t="s">
        <v>3077</v>
      </c>
      <c r="J16622" s="591" t="n">
        <v>74.2</v>
      </c>
      <c r="K16622" s="592" t="s">
        <v>3308</v>
      </c>
      <c r="L16622" s="647" t="n">
        <v>61.8</v>
      </c>
      <c r="M16622" s="31" t="n">
        <f aca="false">P16622+R16622+T16622+V16622+X16622+Z16622+AB16622+AD16622+AF16622+AH16622+AJ16622+AL16622+AN16622+AP16622+AR16622+AT16622+AV16622+AX16622+AZ16622+BB16622+BD16622+BF16622+BH16622+BJ16622+BL16622+BN16622+BP16622</f>
        <v>0</v>
      </c>
    </row>
    <row r="16623" customFormat="false" ht="15" hidden="false" customHeight="false" outlineLevel="0" collapsed="false">
      <c r="A16623" s="671"/>
      <c r="B16623" s="615"/>
      <c r="C16623" s="615"/>
      <c r="D16623" s="592"/>
      <c r="E16623" s="588"/>
      <c r="F16623" s="595"/>
      <c r="G16623" s="595"/>
      <c r="H16623" s="596"/>
      <c r="I16623" s="591"/>
      <c r="J16623" s="591"/>
      <c r="K16623" s="592"/>
      <c r="L16623" s="648"/>
    </row>
    <row r="16624" customFormat="false" ht="15" hidden="false" customHeight="false" outlineLevel="0" collapsed="false">
      <c r="A16624" s="672"/>
      <c r="B16624" s="599"/>
      <c r="C16624" s="599"/>
      <c r="D16624" s="600"/>
      <c r="E16624" s="601"/>
      <c r="F16624" s="600"/>
      <c r="G16624" s="600"/>
      <c r="H16624" s="601"/>
      <c r="I16624" s="604"/>
      <c r="J16624" s="604"/>
      <c r="K16624" s="600"/>
      <c r="L16624" s="649"/>
    </row>
    <row r="16625" customFormat="false" ht="21" hidden="false" customHeight="false" outlineLevel="0" collapsed="false">
      <c r="A16625" s="672"/>
      <c r="B16625" s="599"/>
      <c r="C16625" s="627" t="s">
        <v>3393</v>
      </c>
      <c r="D16625" s="461"/>
      <c r="E16625" s="601"/>
      <c r="F16625" s="600"/>
      <c r="G16625" s="461" t="s">
        <v>1260</v>
      </c>
      <c r="H16625" s="601"/>
      <c r="I16625" s="604"/>
      <c r="J16625" s="604"/>
      <c r="K16625" s="600"/>
      <c r="L16625" s="649"/>
    </row>
    <row r="16626" customFormat="false" ht="15" hidden="false" customHeight="false" outlineLevel="0" collapsed="false">
      <c r="A16626" s="673" t="n">
        <v>42425</v>
      </c>
      <c r="B16626" s="585" t="s">
        <v>1195</v>
      </c>
      <c r="C16626" s="585" t="s">
        <v>490</v>
      </c>
      <c r="D16626" s="586" t="n">
        <v>4151</v>
      </c>
      <c r="E16626" s="587" t="n">
        <v>0.25</v>
      </c>
      <c r="F16626" s="596" t="n">
        <v>0.479166666666667</v>
      </c>
      <c r="G16626" s="595"/>
      <c r="H16626" s="596" t="n">
        <v>0.229166666666667</v>
      </c>
      <c r="I16626" s="591" t="n">
        <v>145.75</v>
      </c>
      <c r="J16626" s="591" t="n">
        <v>102.02</v>
      </c>
      <c r="K16626" s="592" t="s">
        <v>2465</v>
      </c>
      <c r="L16626" s="647" t="n">
        <v>43.73</v>
      </c>
      <c r="M16626" s="31" t="n">
        <f aca="false">P16626+R16626+T16626+V16626+X16626+Z16626+AB16626+AD16626+AF16626+AH16626+AJ16626+AL16626+AN16626+AP16626+AR16626+AT16626+AV16626+AX16626+AZ16626+BB16626+BD16626+BF16626+BH16626+BJ16626+BL16626+BN16626+BP16626</f>
        <v>0</v>
      </c>
    </row>
    <row r="16627" customFormat="false" ht="15" hidden="false" customHeight="false" outlineLevel="0" collapsed="false">
      <c r="A16627" s="671" t="n">
        <v>42425</v>
      </c>
      <c r="B16627" s="615" t="s">
        <v>1199</v>
      </c>
      <c r="C16627" s="615" t="s">
        <v>616</v>
      </c>
      <c r="D16627" s="592" t="n">
        <v>4152</v>
      </c>
      <c r="E16627" s="588" t="n">
        <v>0.447916666666667</v>
      </c>
      <c r="F16627" s="596" t="n">
        <v>0.673611111111111</v>
      </c>
      <c r="G16627" s="595"/>
      <c r="H16627" s="596" t="n">
        <v>0.229166666666667</v>
      </c>
      <c r="I16627" s="591" t="n">
        <v>153.75</v>
      </c>
      <c r="J16627" s="591" t="n">
        <v>102.02</v>
      </c>
      <c r="K16627" s="592" t="s">
        <v>1253</v>
      </c>
      <c r="L16627" s="647" t="n">
        <v>51.73</v>
      </c>
      <c r="M16627" s="31" t="n">
        <f aca="false">P16627+R16627+T16627+V16627+X16627+Z16627+AB16627+AD16627+AF16627+AH16627+AJ16627+AL16627+AN16627+AP16627+AR16627+AT16627+AV16627+AX16627+AZ16627+BB16627+BD16627+BF16627+BH16627+BJ16627+BL16627+BN16627+BP16627</f>
        <v>0</v>
      </c>
    </row>
    <row r="16628" customFormat="false" ht="15" hidden="false" customHeight="false" outlineLevel="0" collapsed="false">
      <c r="A16628" s="671" t="n">
        <v>42425</v>
      </c>
      <c r="B16628" s="615" t="s">
        <v>1195</v>
      </c>
      <c r="C16628" s="615" t="s">
        <v>2941</v>
      </c>
      <c r="D16628" s="592" t="n">
        <v>4153</v>
      </c>
      <c r="E16628" s="588" t="n">
        <v>0.541666666666667</v>
      </c>
      <c r="F16628" s="596" t="n">
        <v>0.666666666666667</v>
      </c>
      <c r="G16628" s="650" t="s">
        <v>1845</v>
      </c>
      <c r="H16628" s="596" t="n">
        <v>0.166666666666667</v>
      </c>
      <c r="I16628" s="591" t="n">
        <v>156</v>
      </c>
      <c r="J16628" s="591" t="n">
        <v>74.2</v>
      </c>
      <c r="K16628" s="592" t="s">
        <v>2465</v>
      </c>
      <c r="L16628" s="647" t="n">
        <v>57.8</v>
      </c>
      <c r="M16628" s="31" t="n">
        <f aca="false">P16628+R16628+T16628+V16628+X16628+Z16628+AB16628+AD16628+AF16628+AH16628+AJ16628+AL16628+AN16628+AP16628+AR16628+AT16628+AV16628+AX16628+AZ16628+BB16628+BD16628+BF16628+BH16628+BJ16628+BL16628+BN16628+BP16628</f>
        <v>0</v>
      </c>
    </row>
    <row r="16629" customFormat="false" ht="15" hidden="false" customHeight="false" outlineLevel="0" collapsed="false">
      <c r="A16629" s="671"/>
      <c r="B16629" s="615"/>
      <c r="C16629" s="615"/>
      <c r="D16629" s="592"/>
      <c r="E16629" s="588"/>
      <c r="F16629" s="595"/>
      <c r="G16629" s="595"/>
      <c r="H16629" s="595"/>
      <c r="I16629" s="591"/>
      <c r="J16629" s="591"/>
      <c r="K16629" s="592"/>
      <c r="L16629" s="652"/>
    </row>
    <row r="16630" customFormat="false" ht="15" hidden="false" customHeight="false" outlineLevel="0" collapsed="false">
      <c r="A16630" s="672"/>
      <c r="B16630" s="599"/>
      <c r="C16630" s="599"/>
      <c r="D16630" s="600"/>
      <c r="E16630" s="601"/>
      <c r="F16630" s="600"/>
      <c r="G16630" s="600"/>
      <c r="H16630" s="600"/>
      <c r="I16630" s="604"/>
      <c r="J16630" s="604"/>
      <c r="K16630" s="600"/>
      <c r="L16630" s="655"/>
    </row>
    <row r="16631" customFormat="false" ht="21" hidden="false" customHeight="false" outlineLevel="0" collapsed="false">
      <c r="A16631" s="672"/>
      <c r="B16631" s="599"/>
      <c r="C16631" s="628" t="s">
        <v>3083</v>
      </c>
      <c r="D16631" s="631"/>
      <c r="E16631" s="601"/>
      <c r="F16631" s="600"/>
      <c r="G16631" s="631" t="s">
        <v>1269</v>
      </c>
      <c r="H16631" s="600"/>
      <c r="I16631" s="604"/>
      <c r="J16631" s="604"/>
      <c r="K16631" s="600"/>
      <c r="L16631" s="655"/>
    </row>
    <row r="16632" customFormat="false" ht="15" hidden="false" customHeight="false" outlineLevel="0" collapsed="false">
      <c r="A16632" s="674" t="n">
        <v>42426</v>
      </c>
      <c r="B16632" s="615" t="s">
        <v>3316</v>
      </c>
      <c r="C16632" s="615" t="s">
        <v>1255</v>
      </c>
      <c r="D16632" s="592" t="n">
        <v>4154</v>
      </c>
      <c r="E16632" s="588" t="n">
        <v>0.375</v>
      </c>
      <c r="F16632" s="595"/>
      <c r="G16632" s="650" t="s">
        <v>3394</v>
      </c>
      <c r="H16632" s="595"/>
      <c r="I16632" s="591" t="s">
        <v>3009</v>
      </c>
      <c r="J16632" s="591" t="n">
        <v>160</v>
      </c>
      <c r="K16632" s="592" t="s">
        <v>3321</v>
      </c>
      <c r="L16632" s="648" t="n">
        <v>72</v>
      </c>
      <c r="M16632" s="31" t="n">
        <f aca="false">P16632+R16632+T16632+V16632+X16632+Z16632+AB16632+AD16632+AF16632+AH16632+AJ16632+AL16632+AN16632+AP16632+AR16632+AT16632+AV16632+AX16632+AZ16632+BB16632+BD16632+BF16632+BH16632+BJ16632+BL16632+BN16632+BP16632</f>
        <v>0</v>
      </c>
    </row>
    <row r="16633" customFormat="false" ht="15" hidden="false" customHeight="false" outlineLevel="0" collapsed="false">
      <c r="A16633" s="671"/>
      <c r="B16633" s="615"/>
      <c r="C16633" s="615"/>
      <c r="D16633" s="592"/>
      <c r="E16633" s="588"/>
      <c r="F16633" s="595"/>
      <c r="G16633" s="650"/>
      <c r="H16633" s="595"/>
      <c r="I16633" s="591"/>
      <c r="J16633" s="591"/>
      <c r="K16633" s="592"/>
      <c r="L16633" s="648"/>
    </row>
    <row r="16634" customFormat="false" ht="15" hidden="false" customHeight="false" outlineLevel="0" collapsed="false">
      <c r="A16634" s="672"/>
      <c r="B16634" s="599"/>
      <c r="C16634" s="599"/>
      <c r="D16634" s="600"/>
      <c r="E16634" s="601"/>
      <c r="F16634" s="600"/>
      <c r="G16634" s="653"/>
      <c r="H16634" s="600"/>
      <c r="I16634" s="604"/>
      <c r="J16634" s="604"/>
      <c r="K16634" s="600"/>
      <c r="L16634" s="649"/>
    </row>
    <row r="16635" customFormat="false" ht="21" hidden="false" customHeight="false" outlineLevel="0" collapsed="false">
      <c r="A16635" s="672"/>
      <c r="B16635" s="599"/>
      <c r="C16635" s="627" t="s">
        <v>3083</v>
      </c>
      <c r="D16635" s="461"/>
      <c r="E16635" s="601"/>
      <c r="F16635" s="600"/>
      <c r="G16635" s="633" t="s">
        <v>1224</v>
      </c>
      <c r="H16635" s="600"/>
      <c r="I16635" s="604"/>
      <c r="J16635" s="604"/>
      <c r="K16635" s="600"/>
      <c r="L16635" s="649"/>
    </row>
    <row r="16636" customFormat="false" ht="15" hidden="false" customHeight="false" outlineLevel="0" collapsed="false">
      <c r="A16636" s="675" t="n">
        <v>42428</v>
      </c>
      <c r="B16636" s="585" t="s">
        <v>1195</v>
      </c>
      <c r="C16636" s="585" t="s">
        <v>490</v>
      </c>
      <c r="D16636" s="586" t="n">
        <v>4155</v>
      </c>
      <c r="E16636" s="587" t="n">
        <v>0.291666666666667</v>
      </c>
      <c r="F16636" s="596" t="n">
        <v>0.520833333333333</v>
      </c>
      <c r="G16636" s="595"/>
      <c r="H16636" s="596" t="n">
        <v>0.229166666666667</v>
      </c>
      <c r="I16636" s="591" t="n">
        <v>189.47</v>
      </c>
      <c r="J16636" s="591" t="n">
        <v>132.63</v>
      </c>
      <c r="K16636" s="592" t="s">
        <v>2465</v>
      </c>
      <c r="L16636" s="648" t="n">
        <v>56.84</v>
      </c>
      <c r="M16636" s="31" t="n">
        <f aca="false">P16636+R16636+T16636+V16636+X16636+Z16636+AB16636+AD16636+AF16636+AH16636+AJ16636+AL16636+AN16636+AP16636+AR16636+AT16636+AV16636+AX16636+AZ16636+BB16636+BD16636+BF16636+BH16636+BJ16636+BL16636+BN16636+BP16636</f>
        <v>0</v>
      </c>
    </row>
    <row r="16637" customFormat="false" ht="15" hidden="false" customHeight="false" outlineLevel="0" collapsed="false">
      <c r="A16637" s="614"/>
      <c r="B16637" s="615"/>
      <c r="C16637" s="615"/>
      <c r="D16637" s="592"/>
      <c r="E16637" s="588"/>
      <c r="F16637" s="595"/>
      <c r="G16637" s="595"/>
      <c r="H16637" s="595"/>
      <c r="I16637" s="591"/>
      <c r="J16637" s="591"/>
      <c r="K16637" s="592"/>
      <c r="L16637" s="648"/>
    </row>
    <row r="16638" customFormat="false" ht="15" hidden="false" customHeight="false" outlineLevel="0" collapsed="false">
      <c r="A16638" s="598"/>
      <c r="B16638" s="599"/>
      <c r="C16638" s="599"/>
      <c r="D16638" s="600"/>
      <c r="E16638" s="601"/>
      <c r="F16638" s="600"/>
      <c r="G16638" s="600"/>
      <c r="H16638" s="600"/>
      <c r="I16638" s="604"/>
      <c r="J16638" s="604"/>
      <c r="K16638" s="600"/>
      <c r="L16638" s="649"/>
    </row>
    <row r="16639" customFormat="false" ht="21" hidden="false" customHeight="false" outlineLevel="0" collapsed="false">
      <c r="A16639" s="598"/>
      <c r="B16639" s="599"/>
      <c r="C16639" s="627" t="s">
        <v>3083</v>
      </c>
      <c r="D16639" s="461"/>
      <c r="E16639" s="601"/>
      <c r="F16639" s="600"/>
      <c r="G16639" s="461" t="s">
        <v>1227</v>
      </c>
      <c r="H16639" s="600"/>
      <c r="I16639" s="604"/>
      <c r="J16639" s="604"/>
      <c r="K16639" s="600"/>
      <c r="L16639" s="649"/>
    </row>
    <row r="16640" customFormat="false" ht="15" hidden="false" customHeight="false" outlineLevel="0" collapsed="false">
      <c r="A16640" s="614" t="n">
        <v>42429</v>
      </c>
      <c r="B16640" s="615" t="s">
        <v>2627</v>
      </c>
      <c r="C16640" s="615" t="s">
        <v>979</v>
      </c>
      <c r="D16640" s="592" t="n">
        <v>4156</v>
      </c>
      <c r="E16640" s="588" t="n">
        <v>0.333333333333333</v>
      </c>
      <c r="F16640" s="596" t="n">
        <v>0.711805555555555</v>
      </c>
      <c r="G16640" s="595"/>
      <c r="H16640" s="596" t="n">
        <v>0.395833333333333</v>
      </c>
      <c r="I16640" s="591" t="n">
        <v>259.75</v>
      </c>
      <c r="J16640" s="591" t="n">
        <v>176.22</v>
      </c>
      <c r="K16640" s="592" t="s">
        <v>1216</v>
      </c>
      <c r="L16640" s="648" t="n">
        <v>83.53</v>
      </c>
      <c r="M16640" s="31" t="n">
        <f aca="false">P16640+R16640+T16640+V16640+X16640+Z16640+AB16640+AD16640+AF16640+AH16640+AJ16640+AL16640+AN16640+AP16640+AR16640+AT16640+AV16640+AX16640+AZ16640+BB16640+BD16640+BF16640+BH16640+BJ16640+BL16640+BN16640+BP16640</f>
        <v>0</v>
      </c>
    </row>
    <row r="16641" customFormat="false" ht="15" hidden="false" customHeight="false" outlineLevel="0" collapsed="false">
      <c r="A16641" s="614" t="n">
        <v>42429</v>
      </c>
      <c r="B16641" s="615" t="s">
        <v>1169</v>
      </c>
      <c r="C16641" s="615" t="s">
        <v>3386</v>
      </c>
      <c r="D16641" s="592" t="n">
        <v>4157</v>
      </c>
      <c r="E16641" s="588" t="n">
        <v>0.520833333333333</v>
      </c>
      <c r="F16641" s="596" t="n">
        <v>0.645833333333333</v>
      </c>
      <c r="G16641" s="595"/>
      <c r="H16641" s="596" t="n">
        <v>0.166666666666667</v>
      </c>
      <c r="I16641" s="591" t="n">
        <v>114</v>
      </c>
      <c r="J16641" s="591" t="n">
        <v>74.2</v>
      </c>
      <c r="K16641" s="592" t="s">
        <v>1214</v>
      </c>
      <c r="L16641" s="648" t="n">
        <v>41.8</v>
      </c>
      <c r="M16641" s="31" t="n">
        <f aca="false">P16641+R16641+T16641+V16641+X16641+Z16641+AB16641+AD16641+AF16641+AH16641+AJ16641+AL16641+AN16641+AP16641+AR16641+AT16641+AV16641+AX16641+AZ16641+BB16641+BD16641+BF16641+BH16641+BJ16641+BL16641+BN16641+BP16641</f>
        <v>0</v>
      </c>
    </row>
    <row r="16642" customFormat="false" ht="15" hidden="false" customHeight="false" outlineLevel="0" collapsed="false">
      <c r="A16642" s="584" t="n">
        <v>42429</v>
      </c>
      <c r="B16642" s="585" t="s">
        <v>1195</v>
      </c>
      <c r="C16642" s="585" t="s">
        <v>490</v>
      </c>
      <c r="D16642" s="586" t="n">
        <v>4158</v>
      </c>
      <c r="E16642" s="587" t="n">
        <v>0.4375</v>
      </c>
      <c r="F16642" s="596" t="n">
        <v>0.729166666666667</v>
      </c>
      <c r="G16642" s="595"/>
      <c r="H16642" s="596" t="n">
        <v>0.291666666666667</v>
      </c>
      <c r="I16642" s="591" t="n">
        <v>185.5</v>
      </c>
      <c r="J16642" s="591" t="n">
        <v>129.85</v>
      </c>
      <c r="K16642" s="592" t="s">
        <v>2465</v>
      </c>
      <c r="L16642" s="648" t="n">
        <v>55.65</v>
      </c>
      <c r="M16642" s="31" t="n">
        <f aca="false">P16642+R16642+T16642+V16642+X16642+Z16642+AB16642+AD16642+AF16642+AH16642+AJ16642+AL16642+AN16642+AP16642+AR16642+AT16642+AV16642+AX16642+AZ16642+BB16642+BD16642+BF16642+BH16642+BJ16642+BL16642+BN16642+BP16642</f>
        <v>0</v>
      </c>
    </row>
    <row r="16643" customFormat="false" ht="15" hidden="false" customHeight="false" outlineLevel="0" collapsed="false">
      <c r="A16643" s="584"/>
      <c r="B16643" s="585"/>
      <c r="C16643" s="585"/>
      <c r="D16643" s="586"/>
      <c r="E16643" s="587"/>
      <c r="F16643" s="595"/>
      <c r="G16643" s="595"/>
      <c r="H16643" s="595"/>
      <c r="I16643" s="591"/>
      <c r="J16643" s="591"/>
      <c r="K16643" s="592"/>
      <c r="L16643" s="648"/>
    </row>
    <row r="16644" customFormat="false" ht="15" hidden="false" customHeight="false" outlineLevel="0" collapsed="false">
      <c r="A16644" s="584"/>
      <c r="B16644" s="585"/>
      <c r="C16644" s="585"/>
      <c r="D16644" s="586"/>
      <c r="E16644" s="587"/>
      <c r="F16644" s="595"/>
      <c r="G16644" s="595"/>
      <c r="H16644" s="595"/>
      <c r="I16644" s="591"/>
      <c r="J16644" s="591"/>
      <c r="K16644" s="592"/>
      <c r="L16644" s="648"/>
    </row>
    <row r="16645" customFormat="false" ht="15" hidden="false" customHeight="false" outlineLevel="0" collapsed="false">
      <c r="A16645" s="584"/>
      <c r="B16645" s="585"/>
      <c r="C16645" s="585"/>
      <c r="D16645" s="586"/>
      <c r="E16645" s="587"/>
      <c r="F16645" s="595"/>
      <c r="G16645" s="595"/>
      <c r="H16645" s="595"/>
      <c r="I16645" s="591"/>
      <c r="J16645" s="591"/>
      <c r="K16645" s="592"/>
      <c r="L16645" s="648"/>
    </row>
    <row r="16646" customFormat="false" ht="15" hidden="false" customHeight="false" outlineLevel="0" collapsed="false">
      <c r="A16646" s="584"/>
      <c r="B16646" s="585"/>
      <c r="C16646" s="585"/>
      <c r="D16646" s="586"/>
      <c r="E16646" s="587"/>
      <c r="F16646" s="595"/>
      <c r="G16646" s="595"/>
      <c r="H16646" s="595"/>
      <c r="I16646" s="591"/>
      <c r="J16646" s="591"/>
      <c r="K16646" s="592"/>
      <c r="L16646" s="648"/>
    </row>
    <row r="16647" customFormat="false" ht="15" hidden="false" customHeight="false" outlineLevel="0" collapsed="false">
      <c r="A16647" s="584"/>
      <c r="B16647" s="585"/>
      <c r="C16647" s="585"/>
      <c r="D16647" s="586"/>
      <c r="E16647" s="587"/>
      <c r="F16647" s="595"/>
      <c r="G16647" s="595"/>
      <c r="H16647" s="595"/>
      <c r="I16647" s="591"/>
      <c r="J16647" s="591"/>
      <c r="K16647" s="592"/>
      <c r="L16647" s="648"/>
    </row>
    <row r="16648" customFormat="false" ht="15" hidden="false" customHeight="false" outlineLevel="0" collapsed="false">
      <c r="A16648" s="584"/>
      <c r="B16648" s="585"/>
      <c r="C16648" s="585"/>
      <c r="D16648" s="586"/>
      <c r="E16648" s="587"/>
      <c r="F16648" s="595"/>
      <c r="G16648" s="595"/>
      <c r="H16648" s="595"/>
      <c r="I16648" s="591"/>
      <c r="J16648" s="591"/>
      <c r="K16648" s="592"/>
      <c r="L16648" s="648"/>
    </row>
    <row r="16649" customFormat="false" ht="15" hidden="false" customHeight="false" outlineLevel="0" collapsed="false">
      <c r="A16649" s="584"/>
      <c r="B16649" s="585"/>
      <c r="C16649" s="585"/>
      <c r="D16649" s="586"/>
      <c r="E16649" s="587"/>
      <c r="F16649" s="595"/>
      <c r="G16649" s="595"/>
      <c r="H16649" s="595"/>
      <c r="I16649" s="591"/>
      <c r="J16649" s="591"/>
      <c r="K16649" s="592"/>
      <c r="L16649" s="648"/>
    </row>
    <row r="16650" customFormat="false" ht="15" hidden="false" customHeight="false" outlineLevel="0" collapsed="false">
      <c r="A16650" s="584"/>
      <c r="B16650" s="585"/>
      <c r="C16650" s="585"/>
      <c r="D16650" s="586"/>
      <c r="E16650" s="587"/>
      <c r="F16650" s="595"/>
      <c r="G16650" s="595"/>
      <c r="H16650" s="595"/>
      <c r="I16650" s="591"/>
      <c r="J16650" s="591"/>
      <c r="K16650" s="592"/>
      <c r="L16650" s="648"/>
    </row>
    <row r="16651" customFormat="false" ht="15" hidden="false" customHeight="false" outlineLevel="0" collapsed="false">
      <c r="A16651" s="584"/>
      <c r="B16651" s="585"/>
      <c r="C16651" s="585"/>
      <c r="D16651" s="586"/>
      <c r="E16651" s="587"/>
      <c r="F16651" s="595"/>
      <c r="G16651" s="595"/>
      <c r="H16651" s="595"/>
      <c r="I16651" s="591"/>
      <c r="J16651" s="591"/>
      <c r="K16651" s="592"/>
      <c r="L16651" s="648"/>
    </row>
    <row r="16652" customFormat="false" ht="15" hidden="false" customHeight="false" outlineLevel="0" collapsed="false">
      <c r="A16652" s="584"/>
      <c r="B16652" s="585"/>
      <c r="C16652" s="585"/>
      <c r="D16652" s="586"/>
      <c r="E16652" s="587"/>
      <c r="F16652" s="595"/>
      <c r="G16652" s="595"/>
      <c r="H16652" s="595"/>
      <c r="I16652" s="591"/>
      <c r="J16652" s="591"/>
      <c r="K16652" s="592"/>
      <c r="L16652" s="648"/>
    </row>
    <row r="16653" customFormat="false" ht="15" hidden="false" customHeight="false" outlineLevel="0" collapsed="false">
      <c r="A16653" s="584"/>
      <c r="B16653" s="585"/>
      <c r="C16653" s="585"/>
      <c r="D16653" s="586"/>
      <c r="E16653" s="587"/>
      <c r="F16653" s="595"/>
      <c r="G16653" s="595"/>
      <c r="H16653" s="595"/>
      <c r="I16653" s="591"/>
      <c r="J16653" s="591"/>
      <c r="K16653" s="592"/>
      <c r="L16653" s="648"/>
    </row>
    <row r="16654" customFormat="false" ht="15" hidden="false" customHeight="false" outlineLevel="0" collapsed="false">
      <c r="A16654" s="584"/>
      <c r="B16654" s="585"/>
      <c r="C16654" s="585"/>
      <c r="D16654" s="586"/>
      <c r="E16654" s="587"/>
      <c r="F16654" s="595"/>
      <c r="G16654" s="595"/>
      <c r="H16654" s="595"/>
      <c r="I16654" s="591"/>
      <c r="J16654" s="591"/>
      <c r="K16654" s="592"/>
      <c r="L16654" s="648"/>
    </row>
    <row r="16655" customFormat="false" ht="15" hidden="false" customHeight="false" outlineLevel="0" collapsed="false">
      <c r="A16655" s="676"/>
      <c r="B16655" s="677"/>
      <c r="C16655" s="677"/>
      <c r="D16655" s="678"/>
      <c r="E16655" s="679"/>
      <c r="F16655" s="680"/>
      <c r="G16655" s="680"/>
      <c r="H16655" s="680"/>
      <c r="I16655" s="681"/>
      <c r="J16655" s="681"/>
      <c r="K16655" s="680"/>
      <c r="L16655" s="682"/>
    </row>
    <row r="16656" customFormat="false" ht="15" hidden="false" customHeight="false" outlineLevel="0" collapsed="false">
      <c r="A16656" s="611"/>
      <c r="B16656" s="612"/>
      <c r="C16656" s="612"/>
      <c r="D16656" s="613"/>
      <c r="E16656" s="634"/>
      <c r="F16656" s="600"/>
      <c r="G16656" s="600"/>
      <c r="H16656" s="600"/>
      <c r="I16656" s="604"/>
      <c r="J16656" s="604"/>
      <c r="K16656" s="600"/>
      <c r="L16656" s="649"/>
    </row>
    <row r="16657" customFormat="false" ht="21" hidden="false" customHeight="false" outlineLevel="0" collapsed="false">
      <c r="A16657" s="611"/>
      <c r="B16657" s="612"/>
      <c r="C16657" s="683" t="s">
        <v>3395</v>
      </c>
      <c r="D16657" s="684"/>
      <c r="E16657" s="634"/>
      <c r="F16657" s="600"/>
      <c r="G16657" s="428" t="s">
        <v>1274</v>
      </c>
      <c r="H16657" s="600"/>
      <c r="I16657" s="604"/>
      <c r="J16657" s="604"/>
      <c r="K16657" s="600"/>
      <c r="L16657" s="649"/>
    </row>
    <row r="16658" customFormat="false" ht="15" hidden="false" customHeight="false" outlineLevel="0" collapsed="false">
      <c r="A16658" s="614" t="n">
        <v>42430</v>
      </c>
      <c r="B16658" s="615" t="s">
        <v>1195</v>
      </c>
      <c r="C16658" s="615" t="s">
        <v>842</v>
      </c>
      <c r="D16658" s="592" t="n">
        <v>4159</v>
      </c>
      <c r="E16658" s="588" t="n">
        <v>0.291666666666667</v>
      </c>
      <c r="F16658" s="596" t="n">
        <v>0.625</v>
      </c>
      <c r="G16658" s="595"/>
      <c r="H16658" s="596" t="n">
        <v>0.333333333333333</v>
      </c>
      <c r="I16658" s="591" t="n">
        <v>222</v>
      </c>
      <c r="J16658" s="591" t="n">
        <v>148</v>
      </c>
      <c r="K16658" s="592" t="s">
        <v>2465</v>
      </c>
      <c r="L16658" s="648"/>
      <c r="M16658" s="31" t="n">
        <f aca="false">P16658+R16658+T16658+V16658+X16658+Z16658+AB16658+AD16658+AF16658+AH16658+AJ16658+AL16658+AN16658+AP16658+AR16658+AT16658+AV16658+AX16658+AZ16658+BB16658+BD16658+BF16658+BH16658+BJ16658+BL16658+BN16658+BP16658</f>
        <v>0</v>
      </c>
    </row>
    <row r="16659" customFormat="false" ht="15" hidden="false" customHeight="false" outlineLevel="0" collapsed="false">
      <c r="A16659" s="614" t="n">
        <v>42430</v>
      </c>
      <c r="B16659" s="615" t="s">
        <v>3316</v>
      </c>
      <c r="C16659" s="615" t="s">
        <v>1255</v>
      </c>
      <c r="D16659" s="592" t="n">
        <v>4160</v>
      </c>
      <c r="E16659" s="588" t="n">
        <v>0.552083333333333</v>
      </c>
      <c r="F16659" s="596" t="n">
        <v>0.645833333333333</v>
      </c>
      <c r="G16659" s="595"/>
      <c r="H16659" s="596" t="n">
        <v>0.166666666666667</v>
      </c>
      <c r="I16659" s="591" t="s">
        <v>2900</v>
      </c>
      <c r="J16659" s="591" t="n">
        <v>160</v>
      </c>
      <c r="K16659" s="592" t="s">
        <v>3321</v>
      </c>
      <c r="L16659" s="648" t="n">
        <v>72</v>
      </c>
      <c r="M16659" s="31" t="n">
        <f aca="false">P16659+R16659+T16659+V16659+X16659+Z16659+AB16659+AD16659+AF16659+AH16659+AJ16659+AL16659+AN16659+AP16659+AR16659+AT16659+AV16659+AX16659+AZ16659+BB16659+BD16659+BF16659+BH16659+BJ16659+BL16659+BN16659+BP16659</f>
        <v>0</v>
      </c>
    </row>
    <row r="16660" customFormat="false" ht="15" hidden="false" customHeight="false" outlineLevel="0" collapsed="false">
      <c r="A16660" s="614" t="n">
        <v>42430</v>
      </c>
      <c r="B16660" s="615" t="s">
        <v>1193</v>
      </c>
      <c r="C16660" s="615" t="s">
        <v>2156</v>
      </c>
      <c r="D16660" s="592" t="n">
        <v>4161</v>
      </c>
      <c r="E16660" s="588" t="n">
        <v>0.604166666666667</v>
      </c>
      <c r="F16660" s="596" t="n">
        <v>0.677083333333333</v>
      </c>
      <c r="G16660" s="650" t="s">
        <v>3382</v>
      </c>
      <c r="H16660" s="596" t="n">
        <v>0.166666666666667</v>
      </c>
      <c r="I16660" s="591" t="n">
        <v>116</v>
      </c>
      <c r="J16660" s="591" t="n">
        <v>74.2</v>
      </c>
      <c r="K16660" s="592" t="s">
        <v>1216</v>
      </c>
      <c r="L16660" s="648"/>
      <c r="M16660" s="31" t="n">
        <f aca="false">P16660+R16660+T16660+V16660+X16660+Z16660+AB16660+AD16660+AF16660+AH16660+AJ16660+AL16660+AN16660+AP16660+AR16660+AT16660+AV16660+AX16660+AZ16660+BB16660+BD16660+BF16660+BH16660+BJ16660+BL16660+BN16660+BP16660</f>
        <v>0</v>
      </c>
    </row>
    <row r="16661" customFormat="false" ht="15" hidden="false" customHeight="false" outlineLevel="0" collapsed="false">
      <c r="A16661" s="614"/>
      <c r="B16661" s="615"/>
      <c r="C16661" s="615"/>
      <c r="D16661" s="592"/>
      <c r="E16661" s="588"/>
      <c r="F16661" s="595"/>
      <c r="G16661" s="595"/>
      <c r="H16661" s="595"/>
      <c r="I16661" s="591"/>
      <c r="J16661" s="591"/>
      <c r="K16661" s="592"/>
      <c r="L16661" s="648"/>
    </row>
    <row r="16662" customFormat="false" ht="15" hidden="false" customHeight="false" outlineLevel="0" collapsed="false">
      <c r="A16662" s="598"/>
      <c r="B16662" s="599"/>
      <c r="C16662" s="599"/>
      <c r="D16662" s="600"/>
      <c r="E16662" s="601"/>
      <c r="F16662" s="600"/>
      <c r="G16662" s="600"/>
      <c r="H16662" s="600"/>
      <c r="I16662" s="604"/>
      <c r="J16662" s="604"/>
      <c r="K16662" s="600"/>
      <c r="L16662" s="649"/>
    </row>
    <row r="16663" customFormat="false" ht="21" hidden="false" customHeight="false" outlineLevel="0" collapsed="false">
      <c r="A16663" s="598"/>
      <c r="B16663" s="599"/>
      <c r="C16663" s="685" t="s">
        <v>3395</v>
      </c>
      <c r="D16663" s="686"/>
      <c r="E16663" s="601"/>
      <c r="F16663" s="600"/>
      <c r="G16663" s="428" t="s">
        <v>1280</v>
      </c>
      <c r="H16663" s="600"/>
      <c r="I16663" s="604"/>
      <c r="J16663" s="604"/>
      <c r="K16663" s="600"/>
      <c r="L16663" s="649"/>
    </row>
    <row r="16664" customFormat="false" ht="15" hidden="false" customHeight="false" outlineLevel="0" collapsed="false">
      <c r="A16664" s="584" t="n">
        <v>42431</v>
      </c>
      <c r="B16664" s="585" t="s">
        <v>1195</v>
      </c>
      <c r="C16664" s="585" t="s">
        <v>490</v>
      </c>
      <c r="D16664" s="586" t="n">
        <v>4162</v>
      </c>
      <c r="E16664" s="587" t="n">
        <v>0.333333333333333</v>
      </c>
      <c r="F16664" s="596" t="n">
        <v>0.6875</v>
      </c>
      <c r="G16664" s="595"/>
      <c r="H16664" s="596" t="n">
        <v>0.354166666666667</v>
      </c>
      <c r="I16664" s="591" t="n">
        <v>225.25</v>
      </c>
      <c r="J16664" s="591" t="n">
        <v>157.67</v>
      </c>
      <c r="K16664" s="592" t="s">
        <v>2465</v>
      </c>
      <c r="L16664" s="648"/>
      <c r="M16664" s="31" t="n">
        <f aca="false">P16664+R16664+T16664+V16664+X16664+Z16664+AB16664+AD16664+AF16664+AH16664+AJ16664+AL16664+AN16664+AP16664+AR16664+AT16664+AV16664+AX16664+AZ16664+BB16664+BD16664+BF16664+BH16664+BJ16664+BL16664+BN16664+BP16664</f>
        <v>0</v>
      </c>
    </row>
    <row r="16665" customFormat="false" ht="15" hidden="false" customHeight="false" outlineLevel="0" collapsed="false">
      <c r="A16665" s="584"/>
      <c r="B16665" s="585"/>
      <c r="C16665" s="585"/>
      <c r="D16665" s="586"/>
      <c r="E16665" s="587"/>
      <c r="F16665" s="595"/>
      <c r="G16665" s="595"/>
      <c r="H16665" s="595"/>
      <c r="I16665" s="591"/>
      <c r="J16665" s="591"/>
      <c r="K16665" s="592"/>
      <c r="L16665" s="648"/>
    </row>
    <row r="16666" customFormat="false" ht="15" hidden="false" customHeight="false" outlineLevel="0" collapsed="false">
      <c r="A16666" s="611"/>
      <c r="B16666" s="612"/>
      <c r="C16666" s="612"/>
      <c r="D16666" s="613"/>
      <c r="E16666" s="634"/>
      <c r="F16666" s="600"/>
      <c r="G16666" s="600"/>
      <c r="H16666" s="600"/>
      <c r="I16666" s="604"/>
      <c r="J16666" s="604"/>
      <c r="K16666" s="600"/>
      <c r="L16666" s="649"/>
    </row>
    <row r="16667" customFormat="false" ht="21" hidden="false" customHeight="false" outlineLevel="0" collapsed="false">
      <c r="A16667" s="611"/>
      <c r="B16667" s="612"/>
      <c r="C16667" s="685" t="s">
        <v>3395</v>
      </c>
      <c r="D16667" s="686"/>
      <c r="E16667" s="634"/>
      <c r="F16667" s="600"/>
      <c r="G16667" s="428" t="s">
        <v>1260</v>
      </c>
      <c r="H16667" s="600"/>
      <c r="I16667" s="604"/>
      <c r="J16667" s="604"/>
      <c r="K16667" s="600"/>
      <c r="L16667" s="649"/>
    </row>
    <row r="16668" customFormat="false" ht="15" hidden="false" customHeight="false" outlineLevel="0" collapsed="false">
      <c r="A16668" s="614" t="n">
        <v>42432</v>
      </c>
      <c r="B16668" s="615" t="s">
        <v>1199</v>
      </c>
      <c r="C16668" s="615" t="s">
        <v>650</v>
      </c>
      <c r="D16668" s="592" t="n">
        <v>4163</v>
      </c>
      <c r="E16668" s="588" t="n">
        <v>0.354166666666667</v>
      </c>
      <c r="F16668" s="596" t="n">
        <v>0.5625</v>
      </c>
      <c r="G16668" s="595"/>
      <c r="H16668" s="596" t="n">
        <v>0.208333333333333</v>
      </c>
      <c r="I16668" s="591" t="n">
        <v>140.5</v>
      </c>
      <c r="J16668" s="591" t="n">
        <v>92.75</v>
      </c>
      <c r="K16668" s="592" t="s">
        <v>1253</v>
      </c>
      <c r="L16668" s="648"/>
      <c r="M16668" s="31" t="n">
        <f aca="false">P16668+R16668+T16668+V16668+X16668+Z16668+AB16668+AD16668+AF16668+AH16668+AJ16668+AL16668+AN16668+AP16668+AR16668+AT16668+AV16668+AX16668+AZ16668+BB16668+BD16668+BF16668+BH16668+BJ16668+BL16668+BN16668+BP16668</f>
        <v>0</v>
      </c>
    </row>
    <row r="16669" customFormat="false" ht="15" hidden="false" customHeight="false" outlineLevel="0" collapsed="false">
      <c r="A16669" s="584" t="n">
        <v>42432</v>
      </c>
      <c r="B16669" s="585" t="s">
        <v>1195</v>
      </c>
      <c r="C16669" s="585" t="s">
        <v>490</v>
      </c>
      <c r="D16669" s="586" t="n">
        <v>4164</v>
      </c>
      <c r="E16669" s="587" t="n">
        <v>0.25</v>
      </c>
      <c r="F16669" s="596" t="n">
        <v>0.708333333333333</v>
      </c>
      <c r="G16669" s="595"/>
      <c r="H16669" s="596" t="n">
        <v>0.458333333333333</v>
      </c>
      <c r="I16669" s="591" t="n">
        <v>291.5</v>
      </c>
      <c r="J16669" s="591" t="n">
        <v>204.05</v>
      </c>
      <c r="K16669" s="592" t="s">
        <v>2465</v>
      </c>
      <c r="L16669" s="648"/>
      <c r="M16669" s="31" t="n">
        <f aca="false">P16669+R16669+T16669+V16669+X16669+Z16669+AB16669+AD16669+AF16669+AH16669+AJ16669+AL16669+AN16669+AP16669+AR16669+AT16669+AV16669+AX16669+AZ16669+BB16669+BD16669+BF16669+BH16669+BJ16669+BL16669+BN16669+BP16669</f>
        <v>0</v>
      </c>
    </row>
    <row r="16670" customFormat="false" ht="15" hidden="false" customHeight="false" outlineLevel="0" collapsed="false">
      <c r="A16670" s="614" t="n">
        <v>42432</v>
      </c>
      <c r="B16670" s="615" t="s">
        <v>1169</v>
      </c>
      <c r="C16670" s="615" t="s">
        <v>979</v>
      </c>
      <c r="D16670" s="592" t="n">
        <v>4165</v>
      </c>
      <c r="E16670" s="588" t="n">
        <v>0.395833333333333</v>
      </c>
      <c r="F16670" s="596" t="n">
        <v>0.770833333333334</v>
      </c>
      <c r="G16670" s="595" t="s">
        <v>2717</v>
      </c>
      <c r="H16670" s="595" t="s">
        <v>3396</v>
      </c>
      <c r="I16670" s="591" t="n">
        <v>273</v>
      </c>
      <c r="J16670" s="591" t="n">
        <v>185.5</v>
      </c>
      <c r="K16670" s="592" t="s">
        <v>1214</v>
      </c>
      <c r="L16670" s="648"/>
      <c r="M16670" s="31" t="n">
        <f aca="false">P16670+R16670+T16670+V16670+X16670+Z16670+AB16670+AD16670+AF16670+AH16670+AJ16670+AL16670+AN16670+AP16670+AR16670+AT16670+AV16670+AX16670+AZ16670+BB16670+BD16670+BF16670+BH16670+BJ16670+BL16670+BN16670+BP16670</f>
        <v>0</v>
      </c>
    </row>
    <row r="16671" customFormat="false" ht="15" hidden="false" customHeight="false" outlineLevel="0" collapsed="false">
      <c r="A16671" s="592" t="s">
        <v>3397</v>
      </c>
      <c r="B16671" s="615" t="s">
        <v>1193</v>
      </c>
      <c r="C16671" s="615" t="s">
        <v>1790</v>
      </c>
      <c r="D16671" s="592" t="n">
        <v>4166</v>
      </c>
      <c r="E16671" s="588" t="n">
        <v>0.458333333333333</v>
      </c>
      <c r="F16671" s="596" t="n">
        <v>0.625</v>
      </c>
      <c r="G16671" s="595"/>
      <c r="H16671" s="596" t="n">
        <v>0.166666666666667</v>
      </c>
      <c r="I16671" s="591" t="n">
        <v>116</v>
      </c>
      <c r="J16671" s="591" t="n">
        <v>74.2</v>
      </c>
      <c r="K16671" s="592" t="s">
        <v>1216</v>
      </c>
      <c r="L16671" s="648"/>
      <c r="M16671" s="31" t="n">
        <f aca="false">P16671+R16671+T16671+V16671+X16671+Z16671+AB16671+AD16671+AF16671+AH16671+AJ16671+AL16671+AN16671+AP16671+AR16671+AT16671+AV16671+AX16671+AZ16671+BB16671+BD16671+BF16671+BH16671+BJ16671+BL16671+BN16671+BP16671</f>
        <v>0</v>
      </c>
    </row>
    <row r="16672" customFormat="false" ht="15" hidden="false" customHeight="false" outlineLevel="0" collapsed="false">
      <c r="A16672" s="592"/>
      <c r="B16672" s="615"/>
      <c r="C16672" s="615"/>
      <c r="D16672" s="592"/>
      <c r="E16672" s="588"/>
      <c r="F16672" s="595"/>
      <c r="G16672" s="595"/>
      <c r="H16672" s="595"/>
      <c r="I16672" s="591"/>
      <c r="J16672" s="591"/>
      <c r="K16672" s="592"/>
      <c r="L16672" s="648"/>
    </row>
    <row r="16673" customFormat="false" ht="15" hidden="false" customHeight="false" outlineLevel="0" collapsed="false">
      <c r="A16673" s="600"/>
      <c r="B16673" s="599"/>
      <c r="C16673" s="599"/>
      <c r="D16673" s="600"/>
      <c r="E16673" s="601"/>
      <c r="F16673" s="600"/>
      <c r="G16673" s="600"/>
      <c r="H16673" s="600"/>
      <c r="I16673" s="604"/>
      <c r="J16673" s="604"/>
      <c r="K16673" s="600"/>
      <c r="L16673" s="649"/>
    </row>
    <row r="16674" customFormat="false" ht="21" hidden="false" customHeight="false" outlineLevel="0" collapsed="false">
      <c r="A16674" s="600"/>
      <c r="B16674" s="599"/>
      <c r="C16674" s="429" t="s">
        <v>3395</v>
      </c>
      <c r="D16674" s="428"/>
      <c r="E16674" s="601"/>
      <c r="F16674" s="600"/>
      <c r="G16674" s="428" t="s">
        <v>1269</v>
      </c>
      <c r="H16674" s="600"/>
      <c r="I16674" s="604"/>
      <c r="J16674" s="604"/>
      <c r="K16674" s="600"/>
      <c r="L16674" s="649"/>
    </row>
    <row r="16675" customFormat="false" ht="15" hidden="false" customHeight="false" outlineLevel="0" collapsed="false">
      <c r="A16675" s="614" t="n">
        <v>42433</v>
      </c>
      <c r="B16675" s="615" t="s">
        <v>1199</v>
      </c>
      <c r="C16675" s="615" t="s">
        <v>1255</v>
      </c>
      <c r="D16675" s="592" t="n">
        <v>4167</v>
      </c>
      <c r="E16675" s="588" t="n">
        <v>0.375</v>
      </c>
      <c r="F16675" s="596" t="n">
        <v>0.541666666666667</v>
      </c>
      <c r="G16675" s="595"/>
      <c r="H16675" s="596" t="n">
        <v>0.166666666666667</v>
      </c>
      <c r="I16675" s="591" t="n">
        <v>116</v>
      </c>
      <c r="J16675" s="591" t="n">
        <v>74.2</v>
      </c>
      <c r="K16675" s="592" t="s">
        <v>1253</v>
      </c>
      <c r="L16675" s="648"/>
      <c r="M16675" s="31" t="n">
        <f aca="false">P16675+R16675+T16675+V16675+X16675+Z16675+AB16675+AD16675+AF16675+AH16675+AJ16675+AL16675+AN16675+AP16675+AR16675+AT16675+AV16675+AX16675+AZ16675+BB16675+BD16675+BF16675+BH16675+BJ16675+BL16675+BN16675+BP16675</f>
        <v>0</v>
      </c>
    </row>
    <row r="16676" customFormat="false" ht="15" hidden="false" customHeight="false" outlineLevel="0" collapsed="false">
      <c r="A16676" s="584" t="n">
        <v>42433</v>
      </c>
      <c r="B16676" s="585" t="s">
        <v>1195</v>
      </c>
      <c r="C16676" s="585" t="s">
        <v>490</v>
      </c>
      <c r="D16676" s="586" t="n">
        <v>4168</v>
      </c>
      <c r="E16676" s="587" t="n">
        <v>0.354166666666667</v>
      </c>
      <c r="F16676" s="596" t="n">
        <v>0.618055555555556</v>
      </c>
      <c r="G16676" s="595"/>
      <c r="H16676" s="596" t="n">
        <v>0.270833333333333</v>
      </c>
      <c r="I16676" s="591" t="n">
        <v>172.25</v>
      </c>
      <c r="J16676" s="591" t="n">
        <v>120.57</v>
      </c>
      <c r="K16676" s="592" t="s">
        <v>2465</v>
      </c>
      <c r="L16676" s="648"/>
      <c r="M16676" s="31" t="n">
        <f aca="false">P16676+R16676+T16676+V16676+X16676+Z16676+AB16676+AD16676+AF16676+AH16676+AJ16676+AL16676+AN16676+AP16676+AR16676+AT16676+AV16676+AX16676+AZ16676+BB16676+BD16676+BF16676+BH16676+BJ16676+BL16676+BN16676+BP16676</f>
        <v>0</v>
      </c>
    </row>
    <row r="16677" customFormat="false" ht="15" hidden="false" customHeight="false" outlineLevel="0" collapsed="false">
      <c r="A16677" s="614" t="n">
        <v>42433</v>
      </c>
      <c r="B16677" s="615" t="s">
        <v>1193</v>
      </c>
      <c r="C16677" s="615" t="s">
        <v>1790</v>
      </c>
      <c r="D16677" s="592" t="n">
        <v>4169</v>
      </c>
      <c r="E16677" s="588" t="n">
        <v>0.625</v>
      </c>
      <c r="F16677" s="596" t="n">
        <v>0.708333333333333</v>
      </c>
      <c r="G16677" s="595"/>
      <c r="H16677" s="596" t="n">
        <v>0.166666666666667</v>
      </c>
      <c r="I16677" s="591" t="n">
        <v>116</v>
      </c>
      <c r="J16677" s="591" t="n">
        <v>74.2</v>
      </c>
      <c r="K16677" s="592" t="s">
        <v>1216</v>
      </c>
      <c r="L16677" s="648"/>
      <c r="M16677" s="31" t="n">
        <f aca="false">P16677+R16677+T16677+V16677+X16677+Z16677+AB16677+AD16677+AF16677+AH16677+AJ16677+AL16677+AN16677+AP16677+AR16677+AT16677+AV16677+AX16677+AZ16677+BB16677+BD16677+BF16677+BH16677+BJ16677+BL16677+BN16677+BP16677</f>
        <v>0</v>
      </c>
    </row>
    <row r="16678" customFormat="false" ht="15" hidden="false" customHeight="false" outlineLevel="0" collapsed="false">
      <c r="A16678" s="614"/>
      <c r="B16678" s="615"/>
      <c r="C16678" s="615"/>
      <c r="D16678" s="592"/>
      <c r="E16678" s="592"/>
      <c r="F16678" s="595"/>
      <c r="G16678" s="595"/>
      <c r="H16678" s="595"/>
      <c r="I16678" s="591"/>
      <c r="J16678" s="591"/>
      <c r="K16678" s="592"/>
      <c r="L16678" s="648"/>
    </row>
    <row r="16679" customFormat="false" ht="15" hidden="false" customHeight="false" outlineLevel="0" collapsed="false">
      <c r="A16679" s="598"/>
      <c r="B16679" s="599"/>
      <c r="C16679" s="599"/>
      <c r="D16679" s="600"/>
      <c r="E16679" s="600"/>
      <c r="F16679" s="600"/>
      <c r="G16679" s="600"/>
      <c r="H16679" s="600"/>
      <c r="I16679" s="604"/>
      <c r="J16679" s="604"/>
      <c r="K16679" s="600"/>
      <c r="L16679" s="649"/>
    </row>
    <row r="16680" customFormat="false" ht="21" hidden="false" customHeight="false" outlineLevel="0" collapsed="false">
      <c r="A16680" s="598"/>
      <c r="B16680" s="599"/>
      <c r="C16680" s="429" t="s">
        <v>3398</v>
      </c>
      <c r="D16680" s="687"/>
      <c r="E16680" s="600"/>
      <c r="F16680" s="600"/>
      <c r="G16680" s="428" t="s">
        <v>1301</v>
      </c>
      <c r="H16680" s="600"/>
      <c r="I16680" s="604"/>
      <c r="J16680" s="604"/>
      <c r="K16680" s="600"/>
      <c r="L16680" s="649"/>
    </row>
    <row r="16681" customFormat="false" ht="15" hidden="false" customHeight="false" outlineLevel="0" collapsed="false">
      <c r="A16681" s="593" t="n">
        <v>42436</v>
      </c>
      <c r="B16681" s="594"/>
      <c r="C16681" s="594"/>
      <c r="D16681" s="595" t="n">
        <v>4170</v>
      </c>
      <c r="E16681" s="595"/>
      <c r="F16681" s="595"/>
      <c r="G16681" s="650" t="s">
        <v>3399</v>
      </c>
      <c r="H16681" s="595"/>
      <c r="I16681" s="591"/>
      <c r="J16681" s="591"/>
      <c r="K16681" s="592"/>
      <c r="L16681" s="648"/>
      <c r="M16681" s="31" t="n">
        <f aca="false">P16681+R16681+T16681+V16681+X16681+Z16681+AB16681+AD16681+AF16681+AH16681+AJ16681+AL16681+AN16681+AP16681+AR16681+AT16681+AV16681+AX16681+AZ16681+BB16681+BD16681+BF16681+BH16681+BJ16681+BL16681+BN16681+BP16681</f>
        <v>0</v>
      </c>
    </row>
    <row r="16682" customFormat="false" ht="15" hidden="false" customHeight="false" outlineLevel="0" collapsed="false">
      <c r="A16682" s="593"/>
      <c r="B16682" s="594"/>
      <c r="C16682" s="594"/>
      <c r="D16682" s="595"/>
      <c r="E16682" s="595"/>
      <c r="F16682" s="595"/>
      <c r="G16682" s="650"/>
      <c r="H16682" s="595"/>
      <c r="I16682" s="591"/>
      <c r="J16682" s="591"/>
      <c r="K16682" s="592"/>
      <c r="L16682" s="648"/>
    </row>
    <row r="16683" customFormat="false" ht="15" hidden="false" customHeight="false" outlineLevel="0" collapsed="false">
      <c r="A16683" s="598"/>
      <c r="B16683" s="599"/>
      <c r="C16683" s="599"/>
      <c r="D16683" s="600"/>
      <c r="E16683" s="600"/>
      <c r="F16683" s="600"/>
      <c r="G16683" s="653"/>
      <c r="H16683" s="600"/>
      <c r="I16683" s="604"/>
      <c r="J16683" s="604"/>
      <c r="K16683" s="600"/>
      <c r="L16683" s="649"/>
    </row>
    <row r="16684" customFormat="false" ht="21" hidden="false" customHeight="false" outlineLevel="0" collapsed="false">
      <c r="A16684" s="598"/>
      <c r="B16684" s="599"/>
      <c r="C16684" s="429" t="s">
        <v>3400</v>
      </c>
      <c r="D16684" s="687"/>
      <c r="E16684" s="600"/>
      <c r="F16684" s="600"/>
      <c r="G16684" s="488" t="s">
        <v>1245</v>
      </c>
      <c r="H16684" s="600"/>
      <c r="I16684" s="604"/>
      <c r="J16684" s="604"/>
      <c r="K16684" s="600"/>
      <c r="L16684" s="649"/>
    </row>
    <row r="16685" customFormat="false" ht="15" hidden="false" customHeight="false" outlineLevel="0" collapsed="false">
      <c r="A16685" s="614" t="n">
        <v>42437</v>
      </c>
      <c r="B16685" s="615" t="s">
        <v>1539</v>
      </c>
      <c r="C16685" s="615" t="s">
        <v>2625</v>
      </c>
      <c r="D16685" s="592" t="n">
        <v>4171</v>
      </c>
      <c r="E16685" s="588" t="n">
        <v>0.291666666666667</v>
      </c>
      <c r="F16685" s="596" t="n">
        <v>0.625</v>
      </c>
      <c r="G16685" s="595"/>
      <c r="H16685" s="596" t="n">
        <v>0.333333333333333</v>
      </c>
      <c r="I16685" s="591" t="n">
        <v>222</v>
      </c>
      <c r="J16685" s="591" t="n">
        <v>148.4</v>
      </c>
      <c r="K16685" s="592" t="s">
        <v>2626</v>
      </c>
      <c r="L16685" s="648"/>
      <c r="M16685" s="31" t="n">
        <f aca="false">P16685+R16685+T16685+V16685+X16685+Z16685+AB16685+AD16685+AF16685+AH16685+AJ16685+AL16685+AN16685+AP16685+AR16685+AT16685+AV16685+AX16685+AZ16685+BB16685+BD16685+BF16685+BH16685+BJ16685+BL16685+BN16685+BP16685</f>
        <v>0</v>
      </c>
    </row>
    <row r="16686" customFormat="false" ht="15" hidden="false" customHeight="false" outlineLevel="0" collapsed="false">
      <c r="A16686" s="614" t="n">
        <v>42437</v>
      </c>
      <c r="B16686" s="615" t="s">
        <v>2636</v>
      </c>
      <c r="C16686" s="615" t="s">
        <v>2628</v>
      </c>
      <c r="D16686" s="592" t="n">
        <v>4172</v>
      </c>
      <c r="E16686" s="588" t="n">
        <v>0.333333333333333</v>
      </c>
      <c r="F16686" s="596" t="n">
        <v>0.583333333333333</v>
      </c>
      <c r="G16686" s="595"/>
      <c r="H16686" s="596" t="n">
        <v>0.25</v>
      </c>
      <c r="I16686" s="591" t="n">
        <v>167</v>
      </c>
      <c r="J16686" s="591" t="n">
        <v>111.3</v>
      </c>
      <c r="K16686" s="592" t="s">
        <v>2381</v>
      </c>
      <c r="L16686" s="648"/>
      <c r="M16686" s="31" t="n">
        <f aca="false">P16686+R16686+T16686+V16686+X16686+Z16686+AB16686+AD16686+AF16686+AH16686+AJ16686+AL16686+AN16686+AP16686+AR16686+AT16686+AV16686+AX16686+AZ16686+BB16686+BD16686+BF16686+BH16686+BJ16686+BL16686+BN16686+BP16686</f>
        <v>0</v>
      </c>
    </row>
    <row r="16687" customFormat="false" ht="15" hidden="false" customHeight="false" outlineLevel="0" collapsed="false">
      <c r="A16687" s="614" t="n">
        <v>42437</v>
      </c>
      <c r="B16687" s="615" t="s">
        <v>2627</v>
      </c>
      <c r="C16687" s="615" t="s">
        <v>3058</v>
      </c>
      <c r="D16687" s="592" t="n">
        <v>4173</v>
      </c>
      <c r="E16687" s="588" t="n">
        <v>0.4375</v>
      </c>
      <c r="F16687" s="596" t="n">
        <v>0.493055555555556</v>
      </c>
      <c r="G16687" s="595"/>
      <c r="H16687" s="596" t="n">
        <v>0.166666666666667</v>
      </c>
      <c r="I16687" s="591" t="s">
        <v>3009</v>
      </c>
      <c r="J16687" s="591" t="n">
        <v>74.2</v>
      </c>
      <c r="K16687" s="592" t="s">
        <v>2619</v>
      </c>
      <c r="L16687" s="648"/>
      <c r="M16687" s="31" t="n">
        <f aca="false">P16687+R16687+T16687+V16687+X16687+Z16687+AB16687+AD16687+AF16687+AH16687+AJ16687+AL16687+AN16687+AP16687+AR16687+AT16687+AV16687+AX16687+AZ16687+BB16687+BD16687+BF16687+BH16687+BJ16687+BL16687+BN16687+BP16687</f>
        <v>0</v>
      </c>
    </row>
    <row r="16688" customFormat="false" ht="15" hidden="false" customHeight="false" outlineLevel="0" collapsed="false">
      <c r="A16688" s="614" t="n">
        <v>42437</v>
      </c>
      <c r="B16688" s="615" t="s">
        <v>1193</v>
      </c>
      <c r="C16688" s="615" t="s">
        <v>1790</v>
      </c>
      <c r="D16688" s="592" t="n">
        <v>4174</v>
      </c>
      <c r="E16688" s="588" t="n">
        <v>0.5</v>
      </c>
      <c r="F16688" s="596" t="n">
        <v>0.666666666666667</v>
      </c>
      <c r="G16688" s="595"/>
      <c r="H16688" s="596" t="n">
        <v>0.166666666666667</v>
      </c>
      <c r="I16688" s="591" t="n">
        <v>116</v>
      </c>
      <c r="J16688" s="591" t="n">
        <v>74.2</v>
      </c>
      <c r="K16688" s="592" t="s">
        <v>2619</v>
      </c>
      <c r="L16688" s="648"/>
      <c r="M16688" s="31" t="n">
        <f aca="false">P16688+R16688+T16688+V16688+X16688+Z16688+AB16688+AD16688+AF16688+AH16688+AJ16688+AL16688+AN16688+AP16688+AR16688+AT16688+AV16688+AX16688+AZ16688+BB16688+BD16688+BF16688+BH16688+BJ16688+BL16688+BN16688+BP16688</f>
        <v>0</v>
      </c>
    </row>
    <row r="16689" customFormat="false" ht="15" hidden="false" customHeight="false" outlineLevel="0" collapsed="false">
      <c r="A16689" s="614"/>
      <c r="B16689" s="615"/>
      <c r="C16689" s="615"/>
      <c r="D16689" s="592"/>
      <c r="E16689" s="588"/>
      <c r="F16689" s="595"/>
      <c r="G16689" s="595"/>
      <c r="H16689" s="595"/>
      <c r="I16689" s="591"/>
      <c r="J16689" s="591"/>
      <c r="K16689" s="592"/>
      <c r="L16689" s="648"/>
    </row>
    <row r="16690" customFormat="false" ht="15" hidden="false" customHeight="false" outlineLevel="0" collapsed="false">
      <c r="A16690" s="598"/>
      <c r="B16690" s="599"/>
      <c r="C16690" s="599"/>
      <c r="D16690" s="600"/>
      <c r="E16690" s="601"/>
      <c r="F16690" s="600"/>
      <c r="G16690" s="600"/>
      <c r="H16690" s="600"/>
      <c r="I16690" s="604"/>
      <c r="J16690" s="604"/>
      <c r="K16690" s="600"/>
      <c r="L16690" s="649"/>
    </row>
    <row r="16691" customFormat="false" ht="21" hidden="false" customHeight="false" outlineLevel="0" collapsed="false">
      <c r="A16691" s="598"/>
      <c r="B16691" s="599"/>
      <c r="C16691" s="429" t="s">
        <v>3395</v>
      </c>
      <c r="D16691" s="432"/>
      <c r="E16691" s="601"/>
      <c r="F16691" s="600"/>
      <c r="G16691" s="428" t="s">
        <v>1280</v>
      </c>
      <c r="H16691" s="600"/>
      <c r="I16691" s="604"/>
      <c r="J16691" s="604"/>
      <c r="K16691" s="600"/>
      <c r="L16691" s="649"/>
    </row>
    <row r="16692" customFormat="false" ht="15" hidden="false" customHeight="false" outlineLevel="0" collapsed="false">
      <c r="A16692" s="614" t="n">
        <v>42438</v>
      </c>
      <c r="B16692" s="615" t="s">
        <v>1193</v>
      </c>
      <c r="C16692" s="615" t="s">
        <v>3401</v>
      </c>
      <c r="D16692" s="592" t="n">
        <v>4175</v>
      </c>
      <c r="E16692" s="588" t="n">
        <v>0.416666666666667</v>
      </c>
      <c r="F16692" s="596" t="n">
        <v>0.5</v>
      </c>
      <c r="G16692" s="595"/>
      <c r="H16692" s="596" t="n">
        <v>0.166666666666667</v>
      </c>
      <c r="I16692" s="591" t="n">
        <v>119</v>
      </c>
      <c r="J16692" s="591" t="n">
        <v>74.2</v>
      </c>
      <c r="K16692" s="592" t="s">
        <v>1216</v>
      </c>
      <c r="L16692" s="648"/>
      <c r="M16692" s="31" t="n">
        <f aca="false">P16692+R16692+T16692+V16692+X16692+Z16692+AB16692+AD16692+AF16692+AH16692+AJ16692+AL16692+AN16692+AP16692+AR16692+AT16692+AV16692+AX16692+AZ16692+BB16692+BD16692+BF16692+BH16692+BJ16692+BL16692+BN16692+BP16692</f>
        <v>0</v>
      </c>
    </row>
    <row r="16693" customFormat="false" ht="15" hidden="false" customHeight="false" outlineLevel="0" collapsed="false">
      <c r="A16693" s="584" t="n">
        <v>42438</v>
      </c>
      <c r="B16693" s="585" t="s">
        <v>1195</v>
      </c>
      <c r="C16693" s="585" t="s">
        <v>490</v>
      </c>
      <c r="D16693" s="586" t="n">
        <v>4176</v>
      </c>
      <c r="E16693" s="587" t="n">
        <v>0.291666666666667</v>
      </c>
      <c r="F16693" s="596" t="n">
        <v>0.729166666666667</v>
      </c>
      <c r="G16693" s="595"/>
      <c r="H16693" s="596" t="n">
        <v>0.4375</v>
      </c>
      <c r="I16693" s="591" t="n">
        <v>278.25</v>
      </c>
      <c r="J16693" s="591" t="n">
        <v>194.77</v>
      </c>
      <c r="K16693" s="592" t="s">
        <v>2465</v>
      </c>
      <c r="L16693" s="648"/>
      <c r="M16693" s="31" t="n">
        <f aca="false">P16693+R16693+T16693+V16693+X16693+Z16693+AB16693+AD16693+AF16693+AH16693+AJ16693+AL16693+AN16693+AP16693+AR16693+AT16693+AV16693+AX16693+AZ16693+BB16693+BD16693+BF16693+BH16693+BJ16693+BL16693+BN16693+BP16693</f>
        <v>0</v>
      </c>
    </row>
    <row r="16694" customFormat="false" ht="15" hidden="false" customHeight="false" outlineLevel="0" collapsed="false">
      <c r="A16694" s="614" t="n">
        <v>42438</v>
      </c>
      <c r="B16694" s="615" t="s">
        <v>1199</v>
      </c>
      <c r="C16694" s="615" t="s">
        <v>1255</v>
      </c>
      <c r="D16694" s="592" t="n">
        <v>4177</v>
      </c>
      <c r="E16694" s="588" t="n">
        <v>0.520833333333333</v>
      </c>
      <c r="F16694" s="596" t="n">
        <v>0.638888888888889</v>
      </c>
      <c r="G16694" s="595"/>
      <c r="H16694" s="596" t="n">
        <v>0.166666666666667</v>
      </c>
      <c r="I16694" s="591" t="s">
        <v>2832</v>
      </c>
      <c r="J16694" s="591" t="n">
        <v>74.2</v>
      </c>
      <c r="K16694" s="592" t="s">
        <v>3402</v>
      </c>
      <c r="L16694" s="648"/>
      <c r="M16694" s="31" t="n">
        <f aca="false">P16694+R16694+T16694+V16694+X16694+Z16694+AB16694+AD16694+AF16694+AH16694+AJ16694+AL16694+AN16694+AP16694+AR16694+AT16694+AV16694+AX16694+AZ16694+BB16694+BD16694+BF16694+BH16694+BJ16694+BL16694+BN16694+BP16694</f>
        <v>0</v>
      </c>
    </row>
    <row r="16695" customFormat="false" ht="15" hidden="false" customHeight="false" outlineLevel="0" collapsed="false">
      <c r="A16695" s="614" t="n">
        <v>42438</v>
      </c>
      <c r="B16695" s="615" t="s">
        <v>1193</v>
      </c>
      <c r="C16695" s="615" t="s">
        <v>616</v>
      </c>
      <c r="D16695" s="592" t="n">
        <v>4178</v>
      </c>
      <c r="E16695" s="588" t="n">
        <v>0.625</v>
      </c>
      <c r="F16695" s="596" t="n">
        <v>0.75</v>
      </c>
      <c r="G16695" s="595"/>
      <c r="H16695" s="596" t="n">
        <v>0.166666666666667</v>
      </c>
      <c r="I16695" s="591" t="n">
        <v>114</v>
      </c>
      <c r="J16695" s="591" t="n">
        <v>74.2</v>
      </c>
      <c r="K16695" s="592" t="s">
        <v>1216</v>
      </c>
      <c r="L16695" s="648"/>
      <c r="M16695" s="31" t="n">
        <f aca="false">P16695+R16695+T16695+V16695+X16695+Z16695+AB16695+AD16695+AF16695+AH16695+AJ16695+AL16695+AN16695+AP16695+AR16695+AT16695+AV16695+AX16695+AZ16695+BB16695+BD16695+BF16695+BH16695+BJ16695+BL16695+BN16695+BP16695</f>
        <v>0</v>
      </c>
    </row>
    <row r="16696" customFormat="false" ht="15" hidden="false" customHeight="false" outlineLevel="0" collapsed="false">
      <c r="A16696" s="614"/>
      <c r="B16696" s="615"/>
      <c r="C16696" s="615"/>
      <c r="D16696" s="592"/>
      <c r="E16696" s="588"/>
      <c r="F16696" s="595"/>
      <c r="G16696" s="595"/>
      <c r="H16696" s="595"/>
      <c r="I16696" s="591"/>
      <c r="J16696" s="591"/>
      <c r="K16696" s="592"/>
      <c r="L16696" s="648"/>
    </row>
    <row r="16697" customFormat="false" ht="15" hidden="false" customHeight="false" outlineLevel="0" collapsed="false">
      <c r="A16697" s="598"/>
      <c r="B16697" s="599"/>
      <c r="C16697" s="599"/>
      <c r="D16697" s="600"/>
      <c r="E16697" s="601"/>
      <c r="F16697" s="600"/>
      <c r="G16697" s="600"/>
      <c r="H16697" s="600"/>
      <c r="I16697" s="604"/>
      <c r="J16697" s="604"/>
      <c r="K16697" s="600"/>
      <c r="L16697" s="649"/>
    </row>
    <row r="16698" customFormat="false" ht="21" hidden="false" customHeight="false" outlineLevel="0" collapsed="false">
      <c r="A16698" s="598"/>
      <c r="B16698" s="599"/>
      <c r="C16698" s="429" t="s">
        <v>3395</v>
      </c>
      <c r="D16698" s="432"/>
      <c r="E16698" s="601"/>
      <c r="F16698" s="600"/>
      <c r="G16698" s="428" t="s">
        <v>1260</v>
      </c>
      <c r="H16698" s="600"/>
      <c r="I16698" s="604"/>
      <c r="J16698" s="604"/>
      <c r="K16698" s="600"/>
      <c r="L16698" s="649"/>
    </row>
    <row r="16699" customFormat="false" ht="15" hidden="false" customHeight="false" outlineLevel="0" collapsed="false">
      <c r="A16699" s="614" t="n">
        <v>42439</v>
      </c>
      <c r="B16699" s="615" t="s">
        <v>1169</v>
      </c>
      <c r="C16699" s="615" t="s">
        <v>3403</v>
      </c>
      <c r="D16699" s="592" t="n">
        <v>4179</v>
      </c>
      <c r="E16699" s="588" t="n">
        <v>0.291666666666667</v>
      </c>
      <c r="F16699" s="596" t="n">
        <v>0.416666666666667</v>
      </c>
      <c r="G16699" s="595"/>
      <c r="H16699" s="596" t="n">
        <v>0.166666666666667</v>
      </c>
      <c r="I16699" s="591" t="n">
        <v>116</v>
      </c>
      <c r="J16699" s="591" t="n">
        <v>74.2</v>
      </c>
      <c r="K16699" s="592" t="s">
        <v>1172</v>
      </c>
      <c r="L16699" s="648"/>
      <c r="M16699" s="31" t="n">
        <f aca="false">P16699+R16699+T16699+V16699+X16699+Z16699+AB16699+AD16699+AF16699+AH16699+AJ16699+AL16699+AN16699+AP16699+AR16699+AT16699+AV16699+AX16699+AZ16699+BB16699+BD16699+BF16699+BH16699+BJ16699+BL16699+BN16699+BP16699</f>
        <v>0</v>
      </c>
    </row>
    <row r="16700" customFormat="false" ht="15" hidden="false" customHeight="false" outlineLevel="0" collapsed="false">
      <c r="A16700" s="688" t="n">
        <v>42439</v>
      </c>
      <c r="B16700" s="658" t="s">
        <v>2636</v>
      </c>
      <c r="C16700" s="658" t="s">
        <v>2668</v>
      </c>
      <c r="D16700" s="659" t="n">
        <v>4180</v>
      </c>
      <c r="E16700" s="660" t="n">
        <v>0.447916666666667</v>
      </c>
      <c r="F16700" s="661" t="n">
        <v>0.71875</v>
      </c>
      <c r="G16700" s="662" t="s">
        <v>1341</v>
      </c>
      <c r="H16700" s="662" t="s">
        <v>3404</v>
      </c>
      <c r="I16700" s="664" t="n">
        <v>271.75</v>
      </c>
      <c r="J16700" s="664" t="n">
        <v>139.12</v>
      </c>
      <c r="K16700" s="659" t="s">
        <v>2381</v>
      </c>
      <c r="L16700" s="648"/>
      <c r="M16700" s="31" t="n">
        <f aca="false">P16700+R16700+T16700+V16700+X16700+Z16700+AB16700+AD16700+AF16700+AH16700+AJ16700+AL16700+AN16700+AP16700+AR16700+AT16700+AV16700+AX16700+AZ16700+BB16700+BD16700+BF16700+BH16700+BJ16700+BL16700+BN16700+BP16700</f>
        <v>0</v>
      </c>
    </row>
    <row r="16701" customFormat="false" ht="15" hidden="false" customHeight="false" outlineLevel="0" collapsed="false">
      <c r="A16701" s="689" t="n">
        <v>42439</v>
      </c>
      <c r="B16701" s="666" t="s">
        <v>2627</v>
      </c>
      <c r="C16701" s="666" t="s">
        <v>3054</v>
      </c>
      <c r="D16701" s="583" t="n">
        <v>4181</v>
      </c>
      <c r="E16701" s="667" t="n">
        <v>0.583333333333333</v>
      </c>
      <c r="F16701" s="579" t="n">
        <v>0.6875</v>
      </c>
      <c r="G16701" s="578"/>
      <c r="H16701" s="579" t="n">
        <v>0.166666666666667</v>
      </c>
      <c r="I16701" s="582" t="n">
        <v>116</v>
      </c>
      <c r="J16701" s="582" t="n">
        <v>74.2</v>
      </c>
      <c r="K16701" s="583" t="s">
        <v>2619</v>
      </c>
      <c r="L16701" s="648"/>
      <c r="M16701" s="31" t="n">
        <f aca="false">P16701+R16701+T16701+V16701+X16701+Z16701+AB16701+AD16701+AF16701+AH16701+AJ16701+AL16701+AN16701+AP16701+AR16701+AT16701+AV16701+AX16701+AZ16701+BB16701+BD16701+BF16701+BH16701+BJ16701+BL16701+BN16701+BP16701</f>
        <v>0</v>
      </c>
    </row>
    <row r="16702" customFormat="false" ht="15" hidden="false" customHeight="false" outlineLevel="0" collapsed="false">
      <c r="A16702" s="614"/>
      <c r="B16702" s="615"/>
      <c r="C16702" s="615"/>
      <c r="D16702" s="592"/>
      <c r="E16702" s="588"/>
      <c r="F16702" s="595"/>
      <c r="G16702" s="595"/>
      <c r="H16702" s="595"/>
      <c r="I16702" s="591"/>
      <c r="J16702" s="591"/>
      <c r="K16702" s="592"/>
      <c r="L16702" s="648"/>
    </row>
    <row r="16703" customFormat="false" ht="15" hidden="false" customHeight="false" outlineLevel="0" collapsed="false">
      <c r="A16703" s="598"/>
      <c r="B16703" s="599"/>
      <c r="C16703" s="599"/>
      <c r="D16703" s="600"/>
      <c r="E16703" s="601"/>
      <c r="F16703" s="600"/>
      <c r="G16703" s="600"/>
      <c r="H16703" s="600"/>
      <c r="I16703" s="604"/>
      <c r="J16703" s="604"/>
      <c r="K16703" s="600"/>
      <c r="L16703" s="649"/>
    </row>
    <row r="16704" customFormat="false" ht="21" hidden="false" customHeight="false" outlineLevel="0" collapsed="false">
      <c r="A16704" s="598"/>
      <c r="B16704" s="599"/>
      <c r="C16704" s="429" t="s">
        <v>3395</v>
      </c>
      <c r="D16704" s="428"/>
      <c r="E16704" s="601"/>
      <c r="F16704" s="600"/>
      <c r="G16704" s="428" t="s">
        <v>1269</v>
      </c>
      <c r="H16704" s="600"/>
      <c r="I16704" s="604"/>
      <c r="J16704" s="604"/>
      <c r="K16704" s="600"/>
      <c r="L16704" s="649"/>
    </row>
    <row r="16705" customFormat="false" ht="15" hidden="false" customHeight="false" outlineLevel="0" collapsed="false">
      <c r="A16705" s="584" t="n">
        <v>42440</v>
      </c>
      <c r="B16705" s="585" t="s">
        <v>1195</v>
      </c>
      <c r="C16705" s="585" t="s">
        <v>490</v>
      </c>
      <c r="D16705" s="586" t="n">
        <v>4182</v>
      </c>
      <c r="E16705" s="587" t="n">
        <v>0.25</v>
      </c>
      <c r="F16705" s="596" t="n">
        <v>0.666666666666667</v>
      </c>
      <c r="G16705" s="595"/>
      <c r="H16705" s="596" t="n">
        <v>0.416666666666667</v>
      </c>
      <c r="I16705" s="591" t="n">
        <v>265</v>
      </c>
      <c r="J16705" s="591" t="n">
        <v>185.5</v>
      </c>
      <c r="K16705" s="592" t="s">
        <v>2465</v>
      </c>
      <c r="L16705" s="648"/>
      <c r="M16705" s="31" t="n">
        <f aca="false">P16705+R16705+T16705+V16705+X16705+Z16705+AB16705+AD16705+AF16705+AH16705+AJ16705+AL16705+AN16705+AP16705+AR16705+AT16705+AV16705+AX16705+AZ16705+BB16705+BD16705+BF16705+BH16705+BJ16705+BL16705+BN16705+BP16705</f>
        <v>0</v>
      </c>
    </row>
    <row r="16706" customFormat="false" ht="15" hidden="false" customHeight="false" outlineLevel="0" collapsed="false">
      <c r="A16706" s="690" t="n">
        <v>42440</v>
      </c>
      <c r="B16706" s="615" t="s">
        <v>2627</v>
      </c>
      <c r="C16706" s="615" t="s">
        <v>3054</v>
      </c>
      <c r="D16706" s="592" t="n">
        <v>4183</v>
      </c>
      <c r="E16706" s="588" t="n">
        <v>0.666666666666667</v>
      </c>
      <c r="F16706" s="588" t="n">
        <v>0.756944444444444</v>
      </c>
      <c r="G16706" s="595"/>
      <c r="H16706" s="596" t="n">
        <v>0.166666666666667</v>
      </c>
      <c r="I16706" s="591" t="n">
        <v>116</v>
      </c>
      <c r="J16706" s="591" t="n">
        <v>74.2</v>
      </c>
      <c r="K16706" s="592" t="s">
        <v>2619</v>
      </c>
      <c r="L16706" s="648"/>
      <c r="M16706" s="31" t="n">
        <f aca="false">P16706+R16706+T16706+V16706+X16706+Z16706+AB16706+AD16706+AF16706+AH16706+AJ16706+AL16706+AN16706+AP16706+AR16706+AT16706+AV16706+AX16706+AZ16706+BB16706+BD16706+BF16706+BH16706+BJ16706+BL16706+BN16706+BP16706</f>
        <v>0</v>
      </c>
    </row>
    <row r="16707" customFormat="false" ht="15" hidden="false" customHeight="false" outlineLevel="0" collapsed="false">
      <c r="A16707" s="690"/>
      <c r="B16707" s="615"/>
      <c r="C16707" s="615"/>
      <c r="D16707" s="592"/>
      <c r="E16707" s="588"/>
      <c r="F16707" s="595"/>
      <c r="G16707" s="595"/>
      <c r="H16707" s="595"/>
      <c r="I16707" s="591"/>
      <c r="J16707" s="591"/>
      <c r="K16707" s="592"/>
      <c r="L16707" s="648"/>
    </row>
    <row r="16708" customFormat="false" ht="15" hidden="false" customHeight="false" outlineLevel="0" collapsed="false">
      <c r="A16708" s="691"/>
      <c r="B16708" s="599"/>
      <c r="C16708" s="599"/>
      <c r="D16708" s="600"/>
      <c r="E16708" s="601"/>
      <c r="F16708" s="600"/>
      <c r="G16708" s="600"/>
      <c r="H16708" s="600"/>
      <c r="I16708" s="604"/>
      <c r="J16708" s="604"/>
      <c r="K16708" s="600"/>
      <c r="L16708" s="649"/>
    </row>
    <row r="16709" customFormat="false" ht="21" hidden="false" customHeight="false" outlineLevel="0" collapsed="false">
      <c r="A16709" s="691"/>
      <c r="B16709" s="599"/>
      <c r="C16709" s="429" t="s">
        <v>3398</v>
      </c>
      <c r="D16709" s="428"/>
      <c r="E16709" s="601"/>
      <c r="F16709" s="600"/>
      <c r="G16709" s="428" t="s">
        <v>1423</v>
      </c>
      <c r="H16709" s="600"/>
      <c r="I16709" s="604"/>
      <c r="J16709" s="604"/>
      <c r="K16709" s="600"/>
      <c r="L16709" s="649"/>
    </row>
    <row r="16710" customFormat="false" ht="15" hidden="false" customHeight="false" outlineLevel="0" collapsed="false">
      <c r="A16710" s="584" t="s">
        <v>3405</v>
      </c>
      <c r="B16710" s="585" t="s">
        <v>1539</v>
      </c>
      <c r="C16710" s="585" t="s">
        <v>1226</v>
      </c>
      <c r="D16710" s="586" t="n">
        <v>4184</v>
      </c>
      <c r="E16710" s="588" t="n">
        <v>0.3125</v>
      </c>
      <c r="F16710" s="596" t="n">
        <v>0.541666666666667</v>
      </c>
      <c r="G16710" s="595"/>
      <c r="H16710" s="596" t="n">
        <v>0.229166666666667</v>
      </c>
      <c r="I16710" s="591" t="n">
        <v>189.47</v>
      </c>
      <c r="J16710" s="591" t="n">
        <v>132.63</v>
      </c>
      <c r="K16710" s="592" t="s">
        <v>2626</v>
      </c>
      <c r="L16710" s="648"/>
      <c r="M16710" s="31" t="n">
        <f aca="false">P16710+R16710+T16710+V16710+X16710+Z16710+AB16710+AD16710+AF16710+AH16710+AJ16710+AL16710+AN16710+AP16710+AR16710+AT16710+AV16710+AX16710+AZ16710+BB16710+BD16710+BF16710+BH16710+BJ16710+BL16710+BN16710+BP16710</f>
        <v>0</v>
      </c>
    </row>
    <row r="16711" customFormat="false" ht="15" hidden="false" customHeight="false" outlineLevel="0" collapsed="false">
      <c r="A16711" s="584"/>
      <c r="B16711" s="585"/>
      <c r="C16711" s="585"/>
      <c r="D16711" s="586"/>
      <c r="E16711" s="592"/>
      <c r="F16711" s="595"/>
      <c r="G16711" s="595"/>
      <c r="H16711" s="595"/>
      <c r="I16711" s="591"/>
      <c r="J16711" s="591"/>
      <c r="K16711" s="592"/>
      <c r="L16711" s="648"/>
    </row>
    <row r="16712" customFormat="false" ht="15" hidden="false" customHeight="false" outlineLevel="0" collapsed="false">
      <c r="A16712" s="611"/>
      <c r="B16712" s="612"/>
      <c r="C16712" s="612"/>
      <c r="D16712" s="613"/>
      <c r="E16712" s="600"/>
      <c r="F16712" s="600"/>
      <c r="G16712" s="600"/>
      <c r="H16712" s="600"/>
      <c r="I16712" s="604"/>
      <c r="J16712" s="604"/>
      <c r="K16712" s="600"/>
      <c r="L16712" s="649"/>
    </row>
    <row r="16713" customFormat="false" ht="21" hidden="false" customHeight="false" outlineLevel="0" collapsed="false">
      <c r="A16713" s="611"/>
      <c r="B16713" s="612"/>
      <c r="C16713" s="692" t="s">
        <v>3406</v>
      </c>
      <c r="D16713" s="693"/>
      <c r="E16713" s="600"/>
      <c r="F16713" s="600"/>
      <c r="G16713" s="428" t="s">
        <v>1301</v>
      </c>
      <c r="H16713" s="600"/>
      <c r="I16713" s="604"/>
      <c r="J16713" s="604"/>
      <c r="K16713" s="600"/>
      <c r="L16713" s="649"/>
    </row>
    <row r="16714" customFormat="false" ht="15" hidden="false" customHeight="false" outlineLevel="0" collapsed="false">
      <c r="A16714" s="614" t="n">
        <v>42443</v>
      </c>
      <c r="B16714" s="615" t="s">
        <v>1199</v>
      </c>
      <c r="C16714" s="615" t="s">
        <v>2156</v>
      </c>
      <c r="D16714" s="592" t="n">
        <v>4185</v>
      </c>
      <c r="E16714" s="588" t="n">
        <v>0.416666666666667</v>
      </c>
      <c r="F16714" s="596" t="n">
        <v>0.65625</v>
      </c>
      <c r="G16714" s="595" t="s">
        <v>3407</v>
      </c>
      <c r="H16714" s="595" t="s">
        <v>3408</v>
      </c>
      <c r="I16714" s="591" t="n">
        <v>182.25</v>
      </c>
      <c r="J16714" s="591" t="n">
        <v>120.57</v>
      </c>
      <c r="K16714" s="592" t="s">
        <v>1202</v>
      </c>
      <c r="L16714" s="648"/>
      <c r="M16714" s="31" t="n">
        <f aca="false">P16714+R16714+T16714+V16714+X16714+Z16714+AB16714+AD16714+AF16714+AH16714+AJ16714+AL16714+AN16714+AP16714+AR16714+AT16714+AV16714+AX16714+AZ16714+BB16714+BD16714+BF16714+BH16714+BJ16714+BL16714+BN16714+BP16714</f>
        <v>0</v>
      </c>
    </row>
    <row r="16715" customFormat="false" ht="15" hidden="false" customHeight="false" outlineLevel="0" collapsed="false">
      <c r="A16715" s="584" t="n">
        <v>42443</v>
      </c>
      <c r="B16715" s="585" t="s">
        <v>1539</v>
      </c>
      <c r="C16715" s="585" t="s">
        <v>1226</v>
      </c>
      <c r="D16715" s="586"/>
      <c r="E16715" s="587" t="n">
        <v>0.427083333333333</v>
      </c>
      <c r="F16715" s="596" t="n">
        <v>0.6875</v>
      </c>
      <c r="G16715" s="595"/>
      <c r="H16715" s="596" t="n">
        <v>0.25</v>
      </c>
      <c r="I16715" s="591" t="n">
        <v>159</v>
      </c>
      <c r="J16715" s="591" t="n">
        <v>111.3</v>
      </c>
      <c r="K16715" s="592" t="s">
        <v>2626</v>
      </c>
      <c r="L16715" s="648"/>
    </row>
    <row r="16716" customFormat="false" ht="15" hidden="false" customHeight="false" outlineLevel="0" collapsed="false">
      <c r="A16716" s="614"/>
      <c r="B16716" s="615"/>
      <c r="C16716" s="615"/>
      <c r="D16716" s="592"/>
      <c r="E16716" s="588"/>
      <c r="F16716" s="595"/>
      <c r="G16716" s="595"/>
      <c r="H16716" s="595"/>
      <c r="I16716" s="591"/>
      <c r="J16716" s="591"/>
      <c r="K16716" s="592"/>
      <c r="L16716" s="648"/>
    </row>
    <row r="16717" customFormat="false" ht="15" hidden="false" customHeight="false" outlineLevel="0" collapsed="false">
      <c r="A16717" s="598"/>
      <c r="B16717" s="599"/>
      <c r="C16717" s="599"/>
      <c r="D16717" s="600"/>
      <c r="E16717" s="601"/>
      <c r="F16717" s="600"/>
      <c r="G16717" s="600"/>
      <c r="H16717" s="600"/>
      <c r="I16717" s="604"/>
      <c r="J16717" s="604"/>
      <c r="K16717" s="600"/>
      <c r="L16717" s="649"/>
    </row>
    <row r="16718" customFormat="false" ht="21" hidden="false" customHeight="false" outlineLevel="0" collapsed="false">
      <c r="A16718" s="598"/>
      <c r="B16718" s="599"/>
      <c r="C16718" s="429" t="s">
        <v>3395</v>
      </c>
      <c r="D16718" s="428"/>
      <c r="E16718" s="601"/>
      <c r="F16718" s="600"/>
      <c r="G16718" s="428" t="s">
        <v>1274</v>
      </c>
      <c r="H16718" s="600"/>
      <c r="I16718" s="604"/>
      <c r="J16718" s="604"/>
      <c r="K16718" s="600"/>
      <c r="L16718" s="649"/>
    </row>
    <row r="16719" customFormat="false" ht="15" hidden="false" customHeight="false" outlineLevel="0" collapsed="false">
      <c r="A16719" s="614" t="n">
        <v>42444</v>
      </c>
      <c r="B16719" s="615" t="s">
        <v>1195</v>
      </c>
      <c r="C16719" s="615" t="s">
        <v>842</v>
      </c>
      <c r="D16719" s="592" t="n">
        <v>4186</v>
      </c>
      <c r="E16719" s="588" t="n">
        <v>0.291666666666667</v>
      </c>
      <c r="F16719" s="596" t="n">
        <v>0.479166666666667</v>
      </c>
      <c r="G16719" s="595"/>
      <c r="H16719" s="596" t="n">
        <v>0.1875</v>
      </c>
      <c r="I16719" s="591" t="n">
        <v>129.45</v>
      </c>
      <c r="J16719" s="591" t="n">
        <v>83.47</v>
      </c>
      <c r="K16719" s="592" t="s">
        <v>2465</v>
      </c>
      <c r="L16719" s="648"/>
      <c r="M16719" s="31" t="n">
        <f aca="false">P16719+R16719+T16719+V16719+X16719+Z16719+AB16719+AD16719+AF16719+AH16719+AJ16719+AL16719+AN16719+AP16719+AR16719+AT16719+AV16719+AX16719+AZ16719+BB16719+BD16719+BF16719+BH16719+BJ16719+BL16719+BN16719+BP16719</f>
        <v>0</v>
      </c>
    </row>
    <row r="16720" customFormat="false" ht="15" hidden="false" customHeight="false" outlineLevel="0" collapsed="false">
      <c r="A16720" s="614"/>
      <c r="B16720" s="615"/>
      <c r="C16720" s="615"/>
      <c r="D16720" s="592"/>
      <c r="E16720" s="588"/>
      <c r="F16720" s="596"/>
      <c r="G16720" s="595"/>
      <c r="H16720" s="596"/>
      <c r="I16720" s="591"/>
      <c r="J16720" s="591"/>
      <c r="K16720" s="592"/>
      <c r="L16720" s="648"/>
    </row>
    <row r="16721" customFormat="false" ht="15" hidden="false" customHeight="false" outlineLevel="0" collapsed="false">
      <c r="A16721" s="614"/>
      <c r="B16721" s="615"/>
      <c r="C16721" s="615"/>
      <c r="D16721" s="592"/>
      <c r="E16721" s="588"/>
      <c r="F16721" s="596"/>
      <c r="G16721" s="595"/>
      <c r="H16721" s="596"/>
      <c r="I16721" s="591"/>
      <c r="J16721" s="591"/>
      <c r="K16721" s="592"/>
      <c r="L16721" s="648"/>
    </row>
    <row r="16722" customFormat="false" ht="15" hidden="false" customHeight="false" outlineLevel="0" collapsed="false">
      <c r="A16722" s="614"/>
      <c r="B16722" s="615"/>
      <c r="C16722" s="615"/>
      <c r="D16722" s="592"/>
      <c r="E16722" s="588"/>
      <c r="F16722" s="596"/>
      <c r="G16722" s="595"/>
      <c r="H16722" s="596"/>
      <c r="I16722" s="694" t="n">
        <f aca="false">SUM(I16658:I16721)</f>
        <v>4349.67</v>
      </c>
      <c r="J16722" s="694" t="n">
        <f aca="false">SUM(J16658:J16721)</f>
        <v>3186</v>
      </c>
      <c r="K16722" s="592"/>
      <c r="L16722" s="648"/>
    </row>
    <row r="16723" customFormat="false" ht="15" hidden="false" customHeight="false" outlineLevel="0" collapsed="false">
      <c r="A16723" s="614"/>
      <c r="B16723" s="615"/>
      <c r="C16723" s="615"/>
      <c r="D16723" s="592"/>
      <c r="E16723" s="588"/>
      <c r="F16723" s="596"/>
      <c r="G16723" s="595"/>
      <c r="H16723" s="596"/>
      <c r="I16723" s="591"/>
      <c r="J16723" s="591"/>
      <c r="K16723" s="592"/>
      <c r="L16723" s="648"/>
    </row>
    <row r="16724" customFormat="false" ht="15" hidden="false" customHeight="false" outlineLevel="0" collapsed="false">
      <c r="A16724" s="614"/>
      <c r="B16724" s="615"/>
      <c r="C16724" s="615"/>
      <c r="D16724" s="592"/>
      <c r="E16724" s="588"/>
      <c r="F16724" s="596"/>
      <c r="G16724" s="595"/>
      <c r="H16724" s="596"/>
      <c r="I16724" s="591"/>
      <c r="J16724" s="591"/>
      <c r="K16724" s="592"/>
      <c r="L16724" s="648"/>
    </row>
    <row r="16725" customFormat="false" ht="15" hidden="false" customHeight="false" outlineLevel="0" collapsed="false">
      <c r="A16725" s="614"/>
      <c r="B16725" s="615"/>
      <c r="C16725" s="615"/>
      <c r="D16725" s="592"/>
      <c r="E16725" s="588"/>
      <c r="F16725" s="596"/>
      <c r="G16725" s="595"/>
      <c r="H16725" s="596"/>
      <c r="I16725" s="591"/>
      <c r="J16725" s="591"/>
      <c r="K16725" s="592"/>
      <c r="L16725" s="648"/>
    </row>
    <row r="16726" customFormat="false" ht="15" hidden="false" customHeight="false" outlineLevel="0" collapsed="false">
      <c r="A16726" s="614"/>
      <c r="B16726" s="615"/>
      <c r="C16726" s="615"/>
      <c r="D16726" s="592"/>
      <c r="E16726" s="588"/>
      <c r="F16726" s="596"/>
      <c r="G16726" s="595"/>
      <c r="H16726" s="596"/>
      <c r="I16726" s="591"/>
      <c r="J16726" s="591"/>
      <c r="K16726" s="592"/>
      <c r="L16726" s="648"/>
    </row>
    <row r="16727" customFormat="false" ht="15" hidden="false" customHeight="false" outlineLevel="0" collapsed="false">
      <c r="A16727" s="614"/>
      <c r="B16727" s="615"/>
      <c r="C16727" s="615"/>
      <c r="D16727" s="592"/>
      <c r="E16727" s="588"/>
      <c r="F16727" s="596"/>
      <c r="G16727" s="595"/>
      <c r="H16727" s="596"/>
      <c r="I16727" s="591"/>
      <c r="J16727" s="591"/>
      <c r="K16727" s="592"/>
      <c r="L16727" s="648"/>
    </row>
    <row r="16728" customFormat="false" ht="15" hidden="false" customHeight="false" outlineLevel="0" collapsed="false">
      <c r="A16728" s="614"/>
      <c r="B16728" s="615"/>
      <c r="C16728" s="615"/>
      <c r="D16728" s="592"/>
      <c r="E16728" s="588"/>
      <c r="F16728" s="596"/>
      <c r="G16728" s="595"/>
      <c r="H16728" s="596"/>
      <c r="I16728" s="591"/>
      <c r="J16728" s="591"/>
      <c r="K16728" s="592"/>
      <c r="L16728" s="648"/>
    </row>
    <row r="16729" customFormat="false" ht="15" hidden="false" customHeight="false" outlineLevel="0" collapsed="false">
      <c r="A16729" s="614"/>
      <c r="B16729" s="615"/>
      <c r="C16729" s="615"/>
      <c r="D16729" s="592"/>
      <c r="E16729" s="588"/>
      <c r="F16729" s="596"/>
      <c r="G16729" s="595"/>
      <c r="H16729" s="596"/>
      <c r="I16729" s="591"/>
      <c r="J16729" s="591"/>
      <c r="K16729" s="592"/>
      <c r="L16729" s="648"/>
    </row>
    <row r="16730" customFormat="false" ht="15" hidden="false" customHeight="false" outlineLevel="0" collapsed="false">
      <c r="A16730" s="614"/>
      <c r="B16730" s="615"/>
      <c r="C16730" s="615"/>
      <c r="D16730" s="592"/>
      <c r="E16730" s="588"/>
      <c r="F16730" s="596"/>
      <c r="G16730" s="595"/>
      <c r="H16730" s="596"/>
      <c r="I16730" s="591"/>
      <c r="J16730" s="591"/>
      <c r="K16730" s="592"/>
      <c r="L16730" s="648"/>
    </row>
    <row r="16731" customFormat="false" ht="15" hidden="false" customHeight="false" outlineLevel="0" collapsed="false">
      <c r="A16731" s="614"/>
      <c r="B16731" s="615"/>
      <c r="C16731" s="615"/>
      <c r="D16731" s="592"/>
      <c r="E16731" s="588"/>
      <c r="F16731" s="596"/>
      <c r="G16731" s="595"/>
      <c r="H16731" s="596"/>
      <c r="I16731" s="591"/>
      <c r="J16731" s="591"/>
      <c r="K16731" s="592"/>
      <c r="L16731" s="648"/>
    </row>
    <row r="16732" customFormat="false" ht="15" hidden="false" customHeight="false" outlineLevel="0" collapsed="false">
      <c r="A16732" s="695"/>
      <c r="B16732" s="696"/>
      <c r="C16732" s="696"/>
      <c r="D16732" s="680"/>
      <c r="E16732" s="697"/>
      <c r="F16732" s="697"/>
      <c r="G16732" s="680"/>
      <c r="H16732" s="697"/>
      <c r="I16732" s="681"/>
      <c r="J16732" s="681"/>
      <c r="K16732" s="680"/>
      <c r="L16732" s="682"/>
    </row>
    <row r="16733" customFormat="false" ht="21" hidden="false" customHeight="false" outlineLevel="0" collapsed="false">
      <c r="A16733" s="695"/>
      <c r="B16733" s="696"/>
      <c r="C16733" s="698" t="s">
        <v>3409</v>
      </c>
      <c r="D16733" s="699"/>
      <c r="E16733" s="697"/>
      <c r="F16733" s="697"/>
      <c r="G16733" s="699" t="s">
        <v>1343</v>
      </c>
      <c r="H16733" s="697"/>
      <c r="I16733" s="681"/>
      <c r="J16733" s="681"/>
      <c r="K16733" s="680"/>
      <c r="L16733" s="682"/>
    </row>
    <row r="16734" customFormat="false" ht="15" hidden="false" customHeight="false" outlineLevel="0" collapsed="false">
      <c r="A16734" s="614" t="n">
        <v>42445</v>
      </c>
      <c r="B16734" s="615" t="s">
        <v>1193</v>
      </c>
      <c r="C16734" s="615" t="s">
        <v>3401</v>
      </c>
      <c r="D16734" s="592" t="n">
        <v>4187</v>
      </c>
      <c r="E16734" s="588" t="n">
        <v>0.645833333333333</v>
      </c>
      <c r="F16734" s="596" t="n">
        <v>0.708333333333333</v>
      </c>
      <c r="G16734" s="595"/>
      <c r="H16734" s="596" t="n">
        <v>0.166666666666667</v>
      </c>
      <c r="I16734" s="591" t="s">
        <v>2832</v>
      </c>
      <c r="J16734" s="591" t="n">
        <v>74.2</v>
      </c>
      <c r="K16734" s="592" t="s">
        <v>2619</v>
      </c>
      <c r="L16734" s="700" t="s">
        <v>1845</v>
      </c>
      <c r="M16734" s="31" t="n">
        <f aca="false">P16734+R16734+T16734+V16734+X16734+Z16734+AB16734+AD16734+AF16734+AH16734+AJ16734+AL16734+AN16734+AP16734+AR16734+AT16734+AV16734+AX16734+AZ16734+BB16734+BD16734+BF16734+BH16734+BJ16734+BL16734+BN16734+BP16734</f>
        <v>0</v>
      </c>
    </row>
    <row r="16735" customFormat="false" ht="15" hidden="false" customHeight="false" outlineLevel="0" collapsed="false">
      <c r="A16735" s="97" t="n">
        <v>42445</v>
      </c>
      <c r="B16735" s="98" t="s">
        <v>1539</v>
      </c>
      <c r="C16735" s="98" t="s">
        <v>1226</v>
      </c>
      <c r="D16735" s="586" t="n">
        <v>4188</v>
      </c>
      <c r="E16735" s="587" t="n">
        <v>0.395833333333333</v>
      </c>
      <c r="F16735" s="596" t="n">
        <v>0.729166666666667</v>
      </c>
      <c r="G16735" s="595"/>
      <c r="H16735" s="596" t="n">
        <v>0.333333333333333</v>
      </c>
      <c r="I16735" s="591" t="n">
        <v>212</v>
      </c>
      <c r="J16735" s="591" t="n">
        <v>148.4</v>
      </c>
      <c r="K16735" s="592" t="s">
        <v>2626</v>
      </c>
      <c r="L16735" s="701"/>
      <c r="M16735" s="31" t="n">
        <f aca="false">P16735+R16735+T16735+V16735+X16735+Z16735+AB16735+AD16735+AF16735+AH16735+AJ16735+AL16735+AN16735+AP16735+AR16735+AT16735+AV16735+AX16735+AZ16735+BB16735+BD16735+BF16735+BH16735+BJ16735+BL16735+BN16735+BP16735</f>
        <v>0</v>
      </c>
    </row>
    <row r="16736" customFormat="false" ht="15" hidden="false" customHeight="false" outlineLevel="0" collapsed="false">
      <c r="A16736" s="57"/>
      <c r="B16736" s="59"/>
      <c r="C16736" s="59"/>
      <c r="D16736" s="702"/>
      <c r="E16736" s="702"/>
      <c r="F16736" s="595"/>
      <c r="G16736" s="595"/>
      <c r="H16736" s="595"/>
      <c r="I16736" s="591"/>
      <c r="J16736" s="591"/>
      <c r="K16736" s="592"/>
      <c r="L16736" s="701"/>
    </row>
    <row r="16737" customFormat="false" ht="15" hidden="false" customHeight="false" outlineLevel="0" collapsed="false">
      <c r="A16737" s="567"/>
      <c r="B16737" s="568"/>
      <c r="C16737" s="568"/>
      <c r="D16737" s="678"/>
      <c r="E16737" s="678"/>
      <c r="F16737" s="680"/>
      <c r="G16737" s="680"/>
      <c r="H16737" s="680"/>
      <c r="I16737" s="681"/>
      <c r="J16737" s="681"/>
      <c r="K16737" s="680"/>
      <c r="L16737" s="703"/>
    </row>
    <row r="16738" customFormat="false" ht="21" hidden="false" customHeight="false" outlineLevel="0" collapsed="false">
      <c r="A16738" s="567"/>
      <c r="B16738" s="568"/>
      <c r="C16738" s="704" t="s">
        <v>3165</v>
      </c>
      <c r="D16738" s="705"/>
      <c r="E16738" s="678"/>
      <c r="F16738" s="680"/>
      <c r="G16738" s="510" t="s">
        <v>1260</v>
      </c>
      <c r="H16738" s="680"/>
      <c r="I16738" s="681"/>
      <c r="J16738" s="681"/>
      <c r="K16738" s="680"/>
      <c r="L16738" s="703"/>
    </row>
    <row r="16739" customFormat="false" ht="15" hidden="false" customHeight="false" outlineLevel="0" collapsed="false">
      <c r="A16739" s="584" t="n">
        <v>42446</v>
      </c>
      <c r="B16739" s="585" t="s">
        <v>1195</v>
      </c>
      <c r="C16739" s="585" t="s">
        <v>490</v>
      </c>
      <c r="D16739" s="586" t="n">
        <v>4189</v>
      </c>
      <c r="E16739" s="587" t="n">
        <v>0.25</v>
      </c>
      <c r="F16739" s="596" t="n">
        <v>0.666666666666667</v>
      </c>
      <c r="G16739" s="595"/>
      <c r="H16739" s="596" t="n">
        <v>0.416666666666667</v>
      </c>
      <c r="I16739" s="591" t="n">
        <v>265</v>
      </c>
      <c r="J16739" s="591" t="n">
        <v>185.5</v>
      </c>
      <c r="K16739" s="592" t="s">
        <v>2465</v>
      </c>
      <c r="L16739" s="701"/>
      <c r="M16739" s="31" t="n">
        <f aca="false">P16739+R16739+T16739+V16739+X16739+Z16739+AB16739+AD16739+AF16739+AH16739+AJ16739+AL16739+AN16739+AP16739+AR16739+AT16739+AV16739+AX16739+AZ16739+BB16739+BD16739+BF16739+BH16739+BJ16739+BL16739+BN16739+BP16739</f>
        <v>0</v>
      </c>
    </row>
    <row r="16740" customFormat="false" ht="15" hidden="false" customHeight="false" outlineLevel="0" collapsed="false">
      <c r="A16740" s="593"/>
      <c r="B16740" s="594"/>
      <c r="C16740" s="594"/>
      <c r="D16740" s="595"/>
      <c r="E16740" s="595"/>
      <c r="F16740" s="595"/>
      <c r="G16740" s="595"/>
      <c r="H16740" s="595"/>
      <c r="I16740" s="591"/>
      <c r="J16740" s="591"/>
      <c r="K16740" s="592"/>
      <c r="L16740" s="701"/>
    </row>
    <row r="16741" customFormat="false" ht="15" hidden="false" customHeight="false" outlineLevel="0" collapsed="false">
      <c r="A16741" s="695"/>
      <c r="B16741" s="696"/>
      <c r="C16741" s="696"/>
      <c r="D16741" s="680"/>
      <c r="E16741" s="680"/>
      <c r="F16741" s="680"/>
      <c r="G16741" s="680"/>
      <c r="H16741" s="680"/>
      <c r="I16741" s="681"/>
      <c r="J16741" s="681"/>
      <c r="K16741" s="680"/>
      <c r="L16741" s="703"/>
    </row>
    <row r="16742" customFormat="false" ht="21" hidden="false" customHeight="false" outlineLevel="0" collapsed="false">
      <c r="A16742" s="695"/>
      <c r="B16742" s="696"/>
      <c r="C16742" s="706" t="s">
        <v>3409</v>
      </c>
      <c r="D16742" s="510"/>
      <c r="E16742" s="680"/>
      <c r="F16742" s="680"/>
      <c r="G16742" s="510" t="s">
        <v>1295</v>
      </c>
      <c r="H16742" s="680"/>
      <c r="I16742" s="681"/>
      <c r="J16742" s="681"/>
      <c r="K16742" s="680"/>
      <c r="L16742" s="703"/>
    </row>
    <row r="16743" customFormat="false" ht="15" hidden="false" customHeight="false" outlineLevel="0" collapsed="false">
      <c r="A16743" s="584" t="n">
        <v>42447</v>
      </c>
      <c r="B16743" s="585" t="s">
        <v>1195</v>
      </c>
      <c r="C16743" s="585" t="s">
        <v>490</v>
      </c>
      <c r="D16743" s="586" t="n">
        <v>4190</v>
      </c>
      <c r="E16743" s="587" t="n">
        <v>0.239583333333333</v>
      </c>
      <c r="F16743" s="588" t="n">
        <v>0.677083333333333</v>
      </c>
      <c r="G16743" s="595"/>
      <c r="H16743" s="596" t="n">
        <v>0.4375</v>
      </c>
      <c r="I16743" s="591" t="n">
        <v>278.25</v>
      </c>
      <c r="J16743" s="591" t="n">
        <v>194.77</v>
      </c>
      <c r="K16743" s="592" t="s">
        <v>2465</v>
      </c>
      <c r="L16743" s="701"/>
      <c r="M16743" s="31" t="n">
        <f aca="false">P16743+R16743+T16743+V16743+X16743+Z16743+AB16743+AD16743+AF16743+AH16743+AJ16743+AL16743+AN16743+AP16743+AR16743+AT16743+AV16743+AX16743+AZ16743+BB16743+BD16743+BF16743+BH16743+BJ16743+BL16743+BN16743+BP16743</f>
        <v>0</v>
      </c>
    </row>
    <row r="16744" customFormat="false" ht="15" hidden="false" customHeight="false" outlineLevel="0" collapsed="false">
      <c r="A16744" s="614" t="n">
        <v>42447</v>
      </c>
      <c r="B16744" s="615" t="s">
        <v>2636</v>
      </c>
      <c r="C16744" s="615" t="s">
        <v>1790</v>
      </c>
      <c r="D16744" s="592" t="n">
        <v>4191</v>
      </c>
      <c r="E16744" s="588" t="n">
        <v>0.541666666666667</v>
      </c>
      <c r="F16744" s="588" t="n">
        <v>0.625</v>
      </c>
      <c r="G16744" s="595"/>
      <c r="H16744" s="596" t="n">
        <v>0.166666666666667</v>
      </c>
      <c r="I16744" s="591" t="n">
        <v>116</v>
      </c>
      <c r="J16744" s="591" t="n">
        <v>74.2</v>
      </c>
      <c r="K16744" s="592" t="s">
        <v>2381</v>
      </c>
      <c r="L16744" s="701"/>
      <c r="M16744" s="31" t="n">
        <f aca="false">P16744+R16744+T16744+V16744+X16744+Z16744+AB16744+AD16744+AF16744+AH16744+AJ16744+AL16744+AN16744+AP16744+AR16744+AT16744+AV16744+AX16744+AZ16744+BB16744+BD16744+BF16744+BH16744+BJ16744+BL16744+BN16744+BP16744</f>
        <v>0</v>
      </c>
    </row>
    <row r="16745" customFormat="false" ht="15" hidden="false" customHeight="false" outlineLevel="0" collapsed="false">
      <c r="A16745" s="595"/>
      <c r="B16745" s="594"/>
      <c r="C16745" s="594"/>
      <c r="D16745" s="595"/>
      <c r="E16745" s="595"/>
      <c r="F16745" s="595"/>
      <c r="G16745" s="595"/>
      <c r="H16745" s="595"/>
      <c r="I16745" s="591"/>
      <c r="J16745" s="591"/>
      <c r="K16745" s="592"/>
      <c r="L16745" s="701"/>
      <c r="M16745" s="31" t="n">
        <f aca="false">P16745+R16745+T16745+V16745+X16745+Z16745+AB16745+AD16745+AF16745+AH16745+AJ16745+AL16745+AN16745+AP16745+AR16745+AT16745+AV16745+AX16745+AZ16745+BB16745+BD16745+BF16745+BH16745+BJ16745+BL16745+BN16745+BP16745</f>
        <v>0</v>
      </c>
    </row>
    <row r="16746" customFormat="false" ht="15" hidden="false" customHeight="false" outlineLevel="0" collapsed="false">
      <c r="A16746" s="680"/>
      <c r="B16746" s="696"/>
      <c r="C16746" s="696"/>
      <c r="D16746" s="680"/>
      <c r="E16746" s="680"/>
      <c r="F16746" s="680"/>
      <c r="G16746" s="680"/>
      <c r="H16746" s="680"/>
      <c r="I16746" s="681"/>
      <c r="J16746" s="681"/>
      <c r="K16746" s="680"/>
      <c r="L16746" s="703"/>
      <c r="M16746" s="31" t="n">
        <f aca="false">P16746+R16746+T16746+V16746+X16746+Z16746+AB16746+AD16746+AF16746+AH16746+AJ16746+AL16746+AN16746+AP16746+AR16746+AT16746+AV16746+AX16746+AZ16746+BB16746+BD16746+BF16746+BH16746+BJ16746+BL16746+BN16746+BP16746</f>
        <v>0</v>
      </c>
    </row>
    <row r="16747" customFormat="false" ht="21" hidden="false" customHeight="false" outlineLevel="0" collapsed="false">
      <c r="A16747" s="680"/>
      <c r="B16747" s="696"/>
      <c r="C16747" s="706" t="s">
        <v>3165</v>
      </c>
      <c r="D16747" s="510"/>
      <c r="E16747" s="680"/>
      <c r="F16747" s="680"/>
      <c r="G16747" s="510" t="s">
        <v>1449</v>
      </c>
      <c r="H16747" s="680"/>
      <c r="I16747" s="681"/>
      <c r="J16747" s="681"/>
      <c r="K16747" s="680"/>
      <c r="L16747" s="703"/>
      <c r="M16747" s="31" t="n">
        <f aca="false">P16747+R16747+T16747+V16747+X16747+Z16747+AB16747+AD16747+AF16747+AH16747+AJ16747+AL16747+AN16747+AP16747+AR16747+AT16747+AV16747+AX16747+AZ16747+BB16747+BD16747+BF16747+BH16747+BJ16747+BL16747+BN16747+BP16747</f>
        <v>0</v>
      </c>
    </row>
    <row r="16748" customFormat="false" ht="15" hidden="false" customHeight="false" outlineLevel="0" collapsed="false">
      <c r="A16748" s="584" t="n">
        <v>42448</v>
      </c>
      <c r="B16748" s="585" t="s">
        <v>1195</v>
      </c>
      <c r="C16748" s="585" t="s">
        <v>490</v>
      </c>
      <c r="D16748" s="586" t="n">
        <v>4192</v>
      </c>
      <c r="E16748" s="586"/>
      <c r="F16748" s="595"/>
      <c r="G16748" s="595" t="s">
        <v>3410</v>
      </c>
      <c r="H16748" s="595"/>
      <c r="I16748" s="591"/>
      <c r="J16748" s="591"/>
      <c r="K16748" s="592" t="s">
        <v>2465</v>
      </c>
      <c r="L16748" s="701"/>
      <c r="M16748" s="31" t="n">
        <f aca="false">P16748+R16748+T16748+V16748+X16748+Z16748+AB16748+AD16748+AF16748+AH16748+AJ16748+AL16748+AN16748+AP16748+AR16748+AT16748+AV16748+AX16748+AZ16748+BB16748+BD16748+BF16748+BH16748+BJ16748+BL16748+BN16748+BP16748</f>
        <v>0</v>
      </c>
    </row>
    <row r="16749" customFormat="false" ht="15" hidden="false" customHeight="false" outlineLevel="0" collapsed="false">
      <c r="A16749" s="595"/>
      <c r="B16749" s="594"/>
      <c r="C16749" s="594"/>
      <c r="D16749" s="595"/>
      <c r="E16749" s="595"/>
      <c r="F16749" s="595"/>
      <c r="G16749" s="595"/>
      <c r="H16749" s="595"/>
      <c r="I16749" s="591"/>
      <c r="J16749" s="591"/>
      <c r="K16749" s="592"/>
      <c r="L16749" s="701"/>
      <c r="M16749" s="31" t="n">
        <f aca="false">P16749+R16749+T16749+V16749+X16749+Z16749+AB16749+AD16749+AF16749+AH16749+AJ16749+AL16749+AN16749+AP16749+AR16749+AT16749+AV16749+AX16749+AZ16749+BB16749+BD16749+BF16749+BH16749+BJ16749+BL16749+BN16749+BP16749</f>
        <v>0</v>
      </c>
    </row>
    <row r="16750" customFormat="false" ht="15" hidden="false" customHeight="false" outlineLevel="0" collapsed="false">
      <c r="A16750" s="134"/>
      <c r="B16750" s="680"/>
      <c r="C16750" s="696"/>
      <c r="D16750" s="696"/>
      <c r="E16750" s="680"/>
      <c r="F16750" s="680"/>
      <c r="G16750" s="680"/>
      <c r="H16750" s="680"/>
      <c r="I16750" s="680"/>
      <c r="J16750" s="681"/>
      <c r="K16750" s="681"/>
      <c r="L16750" s="680"/>
      <c r="M16750" s="31" t="n">
        <f aca="false">P16750+R16750+T16750+V16750+X16750+Z16750+AB16750+AD16750+AF16750+AH16750+AJ16750+AL16750+AN16750+AP16750+AR16750+AT16750+AV16750+AX16750+AZ16750+BB16750+BD16750+BF16750+BH16750+BJ16750+BL16750+BN16750+BP16750</f>
        <v>0</v>
      </c>
    </row>
    <row r="16751" customFormat="false" ht="21" hidden="false" customHeight="false" outlineLevel="0" collapsed="false">
      <c r="A16751" s="134"/>
      <c r="B16751" s="680"/>
      <c r="C16751" s="706" t="s">
        <v>3165</v>
      </c>
      <c r="D16751" s="706"/>
      <c r="E16751" s="680"/>
      <c r="F16751" s="680"/>
      <c r="G16751" s="510" t="s">
        <v>1224</v>
      </c>
      <c r="H16751" s="680"/>
      <c r="I16751" s="680"/>
      <c r="J16751" s="681"/>
      <c r="K16751" s="681"/>
      <c r="L16751" s="680"/>
      <c r="M16751" s="31" t="n">
        <f aca="false">P16751+R16751+T16751+V16751+X16751+Z16751+AB16751+AD16751+AF16751+AH16751+AJ16751+AL16751+AN16751+AP16751+AR16751+AT16751+AV16751+AX16751+AZ16751+BB16751+BD16751+BF16751+BH16751+BJ16751+BL16751+BN16751+BP16751</f>
        <v>0</v>
      </c>
    </row>
    <row r="16752" customFormat="false" ht="15" hidden="false" customHeight="false" outlineLevel="0" collapsed="false">
      <c r="A16752" s="584" t="n">
        <v>42449</v>
      </c>
      <c r="B16752" s="98" t="s">
        <v>1195</v>
      </c>
      <c r="C16752" s="98" t="s">
        <v>490</v>
      </c>
      <c r="D16752" s="67" t="n">
        <v>4193</v>
      </c>
      <c r="E16752" s="30"/>
      <c r="G16752" s="3" t="s">
        <v>3411</v>
      </c>
      <c r="K16752" s="30" t="s">
        <v>2465</v>
      </c>
      <c r="L16752" s="3"/>
      <c r="M16752" s="31" t="n">
        <f aca="false">P16752+R16752+T16752+V16752+X16752+Z16752+AB16752+AD16752+AF16752+AH16752+AJ16752+AL16752+AN16752+AP16752+AR16752+AT16752+AV16752+AX16752+AZ16752+BB16752+BD16752+BF16752+BH16752+BJ16752+BL16752+BN16752+BP16752</f>
        <v>0</v>
      </c>
    </row>
    <row r="16753" customFormat="false" ht="15" hidden="false" customHeight="false" outlineLevel="0" collapsed="false">
      <c r="A16753" s="595"/>
      <c r="B16753" s="594"/>
      <c r="C16753" s="594"/>
      <c r="D16753" s="595"/>
      <c r="E16753" s="595"/>
      <c r="F16753" s="595"/>
      <c r="G16753" s="595"/>
      <c r="H16753" s="595"/>
      <c r="I16753" s="591"/>
      <c r="J16753" s="591"/>
      <c r="K16753" s="592"/>
      <c r="L16753" s="701"/>
      <c r="M16753" s="31" t="n">
        <f aca="false">P16753+R16753+T16753+V16753+X16753+Z16753+AB16753+AD16753+AF16753+AH16753+AJ16753+AL16753+AN16753+AP16753+AR16753+AT16753+AV16753+AX16753+AZ16753+BB16753+BD16753+BF16753+BH16753+BJ16753+BL16753+BN16753+BP16753</f>
        <v>0</v>
      </c>
    </row>
    <row r="16754" customFormat="false" ht="15" hidden="false" customHeight="false" outlineLevel="0" collapsed="false">
      <c r="A16754" s="680"/>
      <c r="B16754" s="696"/>
      <c r="C16754" s="696"/>
      <c r="D16754" s="680"/>
      <c r="E16754" s="680"/>
      <c r="F16754" s="680"/>
      <c r="G16754" s="680"/>
      <c r="H16754" s="680"/>
      <c r="I16754" s="681"/>
      <c r="J16754" s="681"/>
      <c r="K16754" s="680"/>
      <c r="L16754" s="703"/>
      <c r="M16754" s="31" t="n">
        <f aca="false">P16754+R16754+T16754+V16754+X16754+Z16754+AB16754+AD16754+AF16754+AH16754+AJ16754+AL16754+AN16754+AP16754+AR16754+AT16754+AV16754+AX16754+AZ16754+BB16754+BD16754+BF16754+BH16754+BJ16754+BL16754+BN16754+BP16754</f>
        <v>0</v>
      </c>
    </row>
    <row r="16755" customFormat="false" ht="21" hidden="false" customHeight="false" outlineLevel="0" collapsed="false">
      <c r="A16755" s="680"/>
      <c r="B16755" s="696"/>
      <c r="C16755" s="707" t="s">
        <v>3412</v>
      </c>
      <c r="D16755" s="707"/>
      <c r="E16755" s="680"/>
      <c r="F16755" s="680"/>
      <c r="G16755" s="510" t="s">
        <v>1227</v>
      </c>
      <c r="H16755" s="680"/>
      <c r="I16755" s="681"/>
      <c r="J16755" s="681"/>
      <c r="K16755" s="680"/>
      <c r="L16755" s="703"/>
      <c r="M16755" s="31" t="n">
        <f aca="false">P16755+R16755+T16755+V16755+X16755+Z16755+AB16755+AD16755+AF16755+AH16755+AJ16755+AL16755+AN16755+AP16755+AR16755+AT16755+AV16755+AX16755+AZ16755+BB16755+BD16755+BF16755+BH16755+BJ16755+BL16755+BN16755+BP16755</f>
        <v>0</v>
      </c>
    </row>
    <row r="16756" customFormat="false" ht="15" hidden="false" customHeight="false" outlineLevel="0" collapsed="false">
      <c r="A16756" s="614" t="n">
        <v>42450</v>
      </c>
      <c r="B16756" s="615" t="s">
        <v>3316</v>
      </c>
      <c r="C16756" s="615" t="s">
        <v>490</v>
      </c>
      <c r="D16756" s="592" t="n">
        <v>4194</v>
      </c>
      <c r="E16756" s="588" t="n">
        <v>0.375</v>
      </c>
      <c r="F16756" s="596" t="n">
        <v>0.75</v>
      </c>
      <c r="G16756" s="595"/>
      <c r="H16756" s="596" t="n">
        <v>0.375</v>
      </c>
      <c r="I16756" s="591" t="n">
        <v>342</v>
      </c>
      <c r="J16756" s="591" t="n">
        <v>239.4</v>
      </c>
      <c r="K16756" s="592" t="s">
        <v>3321</v>
      </c>
      <c r="L16756" s="701"/>
      <c r="M16756" s="31" t="n">
        <f aca="false">P16756+R16756+T16756+V16756+X16756+Z16756+AB16756+AD16756+AF16756+AH16756+AJ16756+AL16756+AN16756+AP16756+AR16756+AT16756+AV16756+AX16756+AZ16756+BB16756+BD16756+BF16756+BH16756+BJ16756+BL16756+BN16756+BP16756</f>
        <v>0</v>
      </c>
    </row>
    <row r="16757" s="56" customFormat="true" ht="15" hidden="false" customHeight="false" outlineLevel="0" collapsed="false">
      <c r="A16757" s="614" t="n">
        <v>42450</v>
      </c>
      <c r="B16757" s="615" t="s">
        <v>2636</v>
      </c>
      <c r="C16757" s="615" t="s">
        <v>2638</v>
      </c>
      <c r="D16757" s="592" t="n">
        <v>4195</v>
      </c>
      <c r="E16757" s="588" t="n">
        <v>0.541666666666667</v>
      </c>
      <c r="F16757" s="588" t="n">
        <v>0.666666666666667</v>
      </c>
      <c r="G16757" s="592"/>
      <c r="H16757" s="588" t="n">
        <v>0.166666666666667</v>
      </c>
      <c r="I16757" s="591" t="s">
        <v>2900</v>
      </c>
      <c r="J16757" s="591" t="n">
        <v>74.2</v>
      </c>
      <c r="K16757" s="592" t="s">
        <v>2381</v>
      </c>
      <c r="L16757" s="708" t="s">
        <v>1845</v>
      </c>
      <c r="M16757" s="74" t="n">
        <f aca="false">P16757+R16757+T16757+V16757+X16757+Z16757+AB16757+AD16757+AF16757+AH16757+AJ16757+AL16757+AN16757+AP16757+AR16757+AT16757+AV16757+AX16757+AZ16757+BB16757+BD16757+BF16757+BH16757+BJ16757+BL16757+BN16757+BP16757</f>
        <v>0</v>
      </c>
      <c r="N16757" s="32"/>
      <c r="P16757" s="74"/>
      <c r="R16757" s="74"/>
      <c r="T16757" s="74"/>
      <c r="V16757" s="74"/>
      <c r="X16757" s="74"/>
      <c r="Z16757" s="74"/>
      <c r="AB16757" s="74"/>
      <c r="AD16757" s="74"/>
      <c r="AF16757" s="74"/>
      <c r="AH16757" s="74"/>
      <c r="AJ16757" s="74"/>
      <c r="AL16757" s="74"/>
      <c r="AN16757" s="74"/>
      <c r="AP16757" s="74"/>
      <c r="AR16757" s="74"/>
      <c r="AT16757" s="74"/>
      <c r="AV16757" s="74"/>
      <c r="AX16757" s="74"/>
      <c r="AZ16757" s="74"/>
    </row>
    <row r="16758" customFormat="false" ht="15" hidden="false" customHeight="false" outlineLevel="0" collapsed="false">
      <c r="A16758" s="614" t="n">
        <v>42450</v>
      </c>
      <c r="B16758" s="615" t="s">
        <v>2627</v>
      </c>
      <c r="C16758" s="615" t="s">
        <v>3413</v>
      </c>
      <c r="D16758" s="592" t="n">
        <v>4196</v>
      </c>
      <c r="E16758" s="588" t="n">
        <v>0.645833333333333</v>
      </c>
      <c r="F16758" s="596" t="n">
        <v>0.708333333333333</v>
      </c>
      <c r="G16758" s="709" t="s">
        <v>3414</v>
      </c>
      <c r="H16758" s="596" t="n">
        <v>0.166666666666667</v>
      </c>
      <c r="I16758" s="591" t="s">
        <v>3009</v>
      </c>
      <c r="J16758" s="591" t="n">
        <v>74.2</v>
      </c>
      <c r="K16758" s="592" t="s">
        <v>2619</v>
      </c>
      <c r="L16758" s="700" t="s">
        <v>1845</v>
      </c>
      <c r="M16758" s="31" t="n">
        <f aca="false">P16758+R16758+T16758+V16758+X16758+Z16758+AB16758+AD16758+AF16758+AH16758+AJ16758+AL16758+AN16758+AP16758+AR16758+AT16758+AV16758+AX16758+AZ16758+BB16758+BD16758+BF16758+BH16758+BJ16758+BL16758+BN16758+BP16758</f>
        <v>0</v>
      </c>
    </row>
    <row r="16759" customFormat="false" ht="15" hidden="false" customHeight="false" outlineLevel="0" collapsed="false">
      <c r="A16759" s="614"/>
      <c r="B16759" s="615"/>
      <c r="C16759" s="615"/>
      <c r="D16759" s="592"/>
      <c r="E16759" s="588"/>
      <c r="F16759" s="595"/>
      <c r="G16759" s="650"/>
      <c r="H16759" s="595"/>
      <c r="I16759" s="591"/>
      <c r="J16759" s="591"/>
      <c r="K16759" s="592"/>
      <c r="L16759" s="701"/>
    </row>
    <row r="16760" customFormat="false" ht="15" hidden="false" customHeight="false" outlineLevel="0" collapsed="false">
      <c r="A16760" s="695"/>
      <c r="B16760" s="696"/>
      <c r="C16760" s="696"/>
      <c r="D16760" s="680"/>
      <c r="E16760" s="697"/>
      <c r="F16760" s="680"/>
      <c r="G16760" s="710"/>
      <c r="H16760" s="680"/>
      <c r="I16760" s="681"/>
      <c r="J16760" s="681"/>
      <c r="K16760" s="680"/>
      <c r="L16760" s="703"/>
    </row>
    <row r="16761" customFormat="false" ht="21" hidden="false" customHeight="false" outlineLevel="0" collapsed="false">
      <c r="A16761" s="695"/>
      <c r="B16761" s="696"/>
      <c r="C16761" s="698" t="s">
        <v>3409</v>
      </c>
      <c r="D16761" s="699"/>
      <c r="E16761" s="697"/>
      <c r="F16761" s="680"/>
      <c r="G16761" s="711" t="s">
        <v>1245</v>
      </c>
      <c r="H16761" s="680"/>
      <c r="I16761" s="681"/>
      <c r="J16761" s="681"/>
      <c r="K16761" s="680"/>
      <c r="L16761" s="703"/>
    </row>
    <row r="16762" customFormat="false" ht="15" hidden="false" customHeight="false" outlineLevel="0" collapsed="false">
      <c r="A16762" s="614" t="n">
        <v>42451</v>
      </c>
      <c r="B16762" s="615" t="s">
        <v>1195</v>
      </c>
      <c r="C16762" s="615" t="s">
        <v>842</v>
      </c>
      <c r="D16762" s="592" t="n">
        <v>4197</v>
      </c>
      <c r="E16762" s="588" t="n">
        <v>0.291666666666667</v>
      </c>
      <c r="F16762" s="596" t="n">
        <v>0.583333333333333</v>
      </c>
      <c r="G16762" s="595"/>
      <c r="H16762" s="596" t="n">
        <v>0.291666666666667</v>
      </c>
      <c r="I16762" s="591" t="n">
        <v>195.5</v>
      </c>
      <c r="J16762" s="591" t="n">
        <v>129.85</v>
      </c>
      <c r="K16762" s="592" t="s">
        <v>2465</v>
      </c>
      <c r="L16762" s="701"/>
      <c r="M16762" s="31" t="n">
        <f aca="false">P16762+R16762+T16762+V16762+X16762+Z16762+AB16762+AD16762+AF16762+AH16762+AJ16762+AL16762+AN16762+AP16762+AR16762+AT16762+AV16762+AX16762+AZ16762+BB16762+BD16762+BF16762+BH16762+BJ16762+BL16762+BN16762+BP16762</f>
        <v>0</v>
      </c>
    </row>
    <row r="16763" customFormat="false" ht="15" hidden="false" customHeight="false" outlineLevel="0" collapsed="false">
      <c r="A16763" s="614" t="n">
        <v>42451</v>
      </c>
      <c r="B16763" s="615" t="s">
        <v>2636</v>
      </c>
      <c r="C16763" s="615" t="s">
        <v>2628</v>
      </c>
      <c r="D16763" s="592" t="n">
        <v>4198</v>
      </c>
      <c r="E16763" s="588" t="n">
        <v>0.34375</v>
      </c>
      <c r="F16763" s="596" t="n">
        <v>0.625</v>
      </c>
      <c r="G16763" s="595"/>
      <c r="H16763" s="596" t="n">
        <v>0.291666666666667</v>
      </c>
      <c r="I16763" s="591" t="n">
        <v>195.5</v>
      </c>
      <c r="J16763" s="591" t="n">
        <v>129.85</v>
      </c>
      <c r="K16763" s="592" t="s">
        <v>2381</v>
      </c>
      <c r="L16763" s="701"/>
      <c r="M16763" s="31" t="n">
        <f aca="false">P16763+R16763+T16763+V16763+X16763+Z16763+AB16763+AD16763+AF16763+AH16763+AJ16763+AL16763+AN16763+AP16763+AR16763+AT16763+AV16763+AX16763+AZ16763+BB16763+BD16763+BF16763+BH16763+BJ16763+BL16763+BN16763+BP16763</f>
        <v>0</v>
      </c>
    </row>
    <row r="16764" customFormat="false" ht="15" hidden="false" customHeight="false" outlineLevel="0" collapsed="false">
      <c r="A16764" s="614" t="n">
        <v>42451</v>
      </c>
      <c r="B16764" s="615" t="s">
        <v>1193</v>
      </c>
      <c r="C16764" s="615" t="s">
        <v>616</v>
      </c>
      <c r="D16764" s="592" t="n">
        <v>4198</v>
      </c>
      <c r="E16764" s="588" t="n">
        <v>0.75</v>
      </c>
      <c r="F16764" s="588" t="n">
        <v>0.791666666666667</v>
      </c>
      <c r="G16764" s="595"/>
      <c r="H16764" s="596" t="n">
        <v>0.166666666666667</v>
      </c>
      <c r="I16764" s="591" t="n">
        <v>14</v>
      </c>
      <c r="J16764" s="591" t="n">
        <v>74.2</v>
      </c>
      <c r="K16764" s="592" t="s">
        <v>1216</v>
      </c>
      <c r="L16764" s="701"/>
    </row>
    <row r="16765" customFormat="false" ht="15" hidden="false" customHeight="false" outlineLevel="0" collapsed="false">
      <c r="A16765" s="614"/>
      <c r="B16765" s="615"/>
      <c r="C16765" s="615"/>
      <c r="D16765" s="592"/>
      <c r="E16765" s="588"/>
      <c r="F16765" s="595"/>
      <c r="G16765" s="595"/>
      <c r="H16765" s="595"/>
      <c r="I16765" s="591"/>
      <c r="J16765" s="591"/>
      <c r="K16765" s="592"/>
      <c r="L16765" s="701"/>
    </row>
    <row r="16766" customFormat="false" ht="15" hidden="false" customHeight="false" outlineLevel="0" collapsed="false">
      <c r="A16766" s="695"/>
      <c r="B16766" s="696"/>
      <c r="C16766" s="696"/>
      <c r="D16766" s="680"/>
      <c r="E16766" s="697"/>
      <c r="F16766" s="680"/>
      <c r="G16766" s="680"/>
      <c r="H16766" s="680"/>
      <c r="I16766" s="681"/>
      <c r="J16766" s="681"/>
      <c r="K16766" s="680"/>
      <c r="L16766" s="703"/>
    </row>
    <row r="16767" customFormat="false" ht="21" hidden="false" customHeight="false" outlineLevel="0" collapsed="false">
      <c r="A16767" s="695"/>
      <c r="B16767" s="696"/>
      <c r="C16767" s="706" t="s">
        <v>3409</v>
      </c>
      <c r="D16767" s="510"/>
      <c r="E16767" s="697"/>
      <c r="F16767" s="680"/>
      <c r="G16767" s="510" t="s">
        <v>1343</v>
      </c>
      <c r="H16767" s="680"/>
      <c r="I16767" s="681"/>
      <c r="J16767" s="681"/>
      <c r="K16767" s="680"/>
      <c r="L16767" s="703"/>
    </row>
    <row r="16768" customFormat="false" ht="15" hidden="false" customHeight="false" outlineLevel="0" collapsed="false">
      <c r="A16768" s="584" t="n">
        <v>42452</v>
      </c>
      <c r="B16768" s="585" t="s">
        <v>1195</v>
      </c>
      <c r="C16768" s="585" t="s">
        <v>490</v>
      </c>
      <c r="D16768" s="586" t="n">
        <v>4199</v>
      </c>
      <c r="E16768" s="587" t="n">
        <v>0.416666666666667</v>
      </c>
      <c r="F16768" s="596" t="n">
        <v>0.8125</v>
      </c>
      <c r="G16768" s="595"/>
      <c r="H16768" s="596" t="n">
        <v>0.395833333333333</v>
      </c>
      <c r="I16768" s="591" t="n">
        <v>251.75</v>
      </c>
      <c r="J16768" s="591" t="n">
        <v>176.22</v>
      </c>
      <c r="K16768" s="592" t="s">
        <v>2465</v>
      </c>
      <c r="L16768" s="701"/>
      <c r="M16768" s="31" t="n">
        <f aca="false">P16768+R16768+T16768+V16768+X16768+Z16768+AB16768+AD16768+AF16768+AH16768+AJ16768+AL16768+AN16768+AP16768+AR16768+AT16768+AV16768+AX16768+AZ16768+BB16768+BD16768+BF16768+BH16768+BJ16768+BL16768+BN16768+BP16768</f>
        <v>0</v>
      </c>
    </row>
    <row r="16769" customFormat="false" ht="15" hidden="false" customHeight="false" outlineLevel="0" collapsed="false">
      <c r="A16769" s="614" t="n">
        <v>42452</v>
      </c>
      <c r="B16769" s="615" t="s">
        <v>1199</v>
      </c>
      <c r="C16769" s="615" t="s">
        <v>3401</v>
      </c>
      <c r="D16769" s="592" t="n">
        <v>4200</v>
      </c>
      <c r="E16769" s="588" t="n">
        <v>0.354166666666667</v>
      </c>
      <c r="F16769" s="596" t="n">
        <v>0.5</v>
      </c>
      <c r="G16769" s="595"/>
      <c r="H16769" s="596" t="n">
        <v>0.166666666666667</v>
      </c>
      <c r="I16769" s="591" t="n">
        <v>114</v>
      </c>
      <c r="J16769" s="591" t="n">
        <v>74.2</v>
      </c>
      <c r="K16769" s="592" t="s">
        <v>1253</v>
      </c>
      <c r="L16769" s="701"/>
      <c r="M16769" s="31" t="n">
        <f aca="false">P16769+R16769+T16769+V16769+X16769+Z16769+AB16769+AD16769+AF16769+AH16769+AJ16769+AL16769+AN16769+AP16769+AR16769+AT16769+AV16769+AX16769+AZ16769+BB16769+BD16769+BF16769+BH16769+BJ16769+BL16769+BN16769+BP16769</f>
        <v>0</v>
      </c>
    </row>
    <row r="16770" customFormat="false" ht="15" hidden="false" customHeight="false" outlineLevel="0" collapsed="false">
      <c r="A16770" s="712" t="n">
        <v>42452</v>
      </c>
      <c r="B16770" s="713" t="s">
        <v>2627</v>
      </c>
      <c r="C16770" s="713" t="s">
        <v>3063</v>
      </c>
      <c r="D16770" s="543" t="n">
        <v>4201</v>
      </c>
      <c r="E16770" s="714" t="n">
        <v>0.75</v>
      </c>
      <c r="F16770" s="715" t="n">
        <v>0.776388888888889</v>
      </c>
      <c r="G16770" s="716" t="s">
        <v>3415</v>
      </c>
      <c r="H16770" s="715" t="n">
        <v>0.166666666666667</v>
      </c>
      <c r="I16770" s="464" t="n">
        <v>114</v>
      </c>
      <c r="J16770" s="464" t="n">
        <v>74.2</v>
      </c>
      <c r="K16770" s="543" t="s">
        <v>1216</v>
      </c>
      <c r="L16770" s="701"/>
      <c r="M16770" s="31" t="n">
        <f aca="false">P16770+R16770+T16770+V16770+X16770+Z16770+AB16770+AD16770+AF16770+AH16770+AJ16770+AL16770+AN16770+AP16770+AR16770+AT16770+AV16770+AX16770+AZ16770+BB16770+BD16770+BF16770+BH16770+BJ16770+BL16770+BN16770+BP16770</f>
        <v>0</v>
      </c>
    </row>
    <row r="16771" customFormat="false" ht="15" hidden="false" customHeight="false" outlineLevel="0" collapsed="false">
      <c r="A16771" s="614"/>
      <c r="B16771" s="615"/>
      <c r="C16771" s="615"/>
      <c r="D16771" s="592"/>
      <c r="E16771" s="588"/>
      <c r="F16771" s="595"/>
      <c r="G16771" s="595"/>
      <c r="H16771" s="595"/>
      <c r="I16771" s="591"/>
      <c r="J16771" s="591"/>
      <c r="K16771" s="592"/>
      <c r="L16771" s="701"/>
    </row>
    <row r="16772" customFormat="false" ht="15" hidden="false" customHeight="false" outlineLevel="0" collapsed="false">
      <c r="A16772" s="695"/>
      <c r="B16772" s="696"/>
      <c r="C16772" s="696"/>
      <c r="D16772" s="680"/>
      <c r="E16772" s="697"/>
      <c r="F16772" s="680"/>
      <c r="G16772" s="680"/>
      <c r="H16772" s="680"/>
      <c r="I16772" s="681"/>
      <c r="J16772" s="681"/>
      <c r="K16772" s="680"/>
      <c r="L16772" s="703"/>
    </row>
    <row r="16773" customFormat="false" ht="21" hidden="false" customHeight="false" outlineLevel="0" collapsed="false">
      <c r="A16773" s="695"/>
      <c r="B16773" s="696"/>
      <c r="C16773" s="706" t="s">
        <v>3165</v>
      </c>
      <c r="D16773" s="510"/>
      <c r="E16773" s="697"/>
      <c r="F16773" s="680"/>
      <c r="G16773" s="510" t="s">
        <v>1260</v>
      </c>
      <c r="H16773" s="680"/>
      <c r="I16773" s="681"/>
      <c r="J16773" s="681"/>
      <c r="K16773" s="680"/>
      <c r="L16773" s="703"/>
    </row>
    <row r="16774" customFormat="false" ht="15" hidden="false" customHeight="false" outlineLevel="0" collapsed="false">
      <c r="A16774" s="614" t="n">
        <v>42453</v>
      </c>
      <c r="B16774" s="615" t="s">
        <v>1199</v>
      </c>
      <c r="C16774" s="615" t="s">
        <v>1412</v>
      </c>
      <c r="D16774" s="592" t="n">
        <v>4202</v>
      </c>
      <c r="E16774" s="588" t="n">
        <v>0.333333333333333</v>
      </c>
      <c r="F16774" s="596" t="n">
        <v>0.423611111111111</v>
      </c>
      <c r="G16774" s="595"/>
      <c r="H16774" s="596" t="n">
        <v>0.166666666666667</v>
      </c>
      <c r="I16774" s="591" t="n">
        <v>114</v>
      </c>
      <c r="J16774" s="591" t="n">
        <v>74.2</v>
      </c>
      <c r="K16774" s="592" t="s">
        <v>1253</v>
      </c>
      <c r="L16774" s="701"/>
      <c r="M16774" s="31" t="n">
        <f aca="false">P16774+R16774+T16774+V16774+X16774+Z16774+AB16774+AD16774+AF16774+AH16774+AJ16774+AL16774+AN16774+AP16774+AR16774+AT16774+AV16774+AX16774+AZ16774+BB16774+BD16774+BF16774+BH16774+BJ16774+BL16774+BN16774+BP16774</f>
        <v>0</v>
      </c>
    </row>
    <row r="16775" customFormat="false" ht="15" hidden="false" customHeight="false" outlineLevel="0" collapsed="false">
      <c r="A16775" s="584" t="n">
        <v>42453</v>
      </c>
      <c r="B16775" s="585" t="s">
        <v>1195</v>
      </c>
      <c r="C16775" s="585" t="s">
        <v>490</v>
      </c>
      <c r="D16775" s="586" t="n">
        <v>4203</v>
      </c>
      <c r="E16775" s="587" t="n">
        <v>0.333333333333333</v>
      </c>
      <c r="F16775" s="596" t="n">
        <v>0.6875</v>
      </c>
      <c r="G16775" s="595"/>
      <c r="H16775" s="596" t="n">
        <v>0.354166666666667</v>
      </c>
      <c r="I16775" s="591" t="n">
        <v>225.25</v>
      </c>
      <c r="J16775" s="591" t="n">
        <v>157.67</v>
      </c>
      <c r="K16775" s="592" t="s">
        <v>2465</v>
      </c>
      <c r="L16775" s="701"/>
      <c r="M16775" s="31" t="n">
        <f aca="false">P16775+R16775+T16775+V16775+X16775+Z16775+AB16775+AD16775+AF16775+AH16775+AJ16775+AL16775+AN16775+AP16775+AR16775+AT16775+AV16775+AX16775+AZ16775+BB16775+BD16775+BF16775+BH16775+BJ16775+BL16775+BN16775+BP16775</f>
        <v>0</v>
      </c>
    </row>
    <row r="16776" customFormat="false" ht="15" hidden="false" customHeight="false" outlineLevel="0" collapsed="false">
      <c r="A16776" s="614" t="n">
        <v>42453</v>
      </c>
      <c r="B16776" s="615" t="s">
        <v>2636</v>
      </c>
      <c r="C16776" s="615" t="s">
        <v>2638</v>
      </c>
      <c r="D16776" s="592" t="n">
        <v>4204</v>
      </c>
      <c r="E16776" s="588" t="n">
        <v>0.479166666666667</v>
      </c>
      <c r="F16776" s="596" t="n">
        <v>0.569444444444444</v>
      </c>
      <c r="G16776" s="595"/>
      <c r="H16776" s="596" t="n">
        <v>0.166666666666667</v>
      </c>
      <c r="I16776" s="591" t="s">
        <v>2900</v>
      </c>
      <c r="J16776" s="591" t="n">
        <v>74.2</v>
      </c>
      <c r="K16776" s="592" t="s">
        <v>2381</v>
      </c>
      <c r="L16776" s="700" t="s">
        <v>1845</v>
      </c>
      <c r="M16776" s="31" t="n">
        <f aca="false">P16776+R16776+T16776+V16776+X16776+Z16776+AB16776+AD16776+AF16776+AH16776+AJ16776+AL16776+AN16776+AP16776+AR16776+AT16776+AV16776+AX16776+AZ16776+BB16776+BD16776+BF16776+BH16776+BJ16776+BL16776+BN16776+BP16776</f>
        <v>0</v>
      </c>
    </row>
    <row r="16777" customFormat="false" ht="15" hidden="false" customHeight="false" outlineLevel="0" collapsed="false">
      <c r="A16777" s="614" t="n">
        <v>42453</v>
      </c>
      <c r="B16777" s="615" t="s">
        <v>2636</v>
      </c>
      <c r="C16777" s="615" t="s">
        <v>2644</v>
      </c>
      <c r="D16777" s="592" t="n">
        <v>4205</v>
      </c>
      <c r="E16777" s="588" t="n">
        <v>0.583333333333333</v>
      </c>
      <c r="F16777" s="596" t="n">
        <v>0.666666666666667</v>
      </c>
      <c r="G16777" s="595"/>
      <c r="H16777" s="596" t="n">
        <v>0.166666666666667</v>
      </c>
      <c r="I16777" s="591" t="n">
        <v>114</v>
      </c>
      <c r="J16777" s="591" t="n">
        <v>74.2</v>
      </c>
      <c r="K16777" s="592" t="s">
        <v>1253</v>
      </c>
      <c r="L16777" s="701"/>
      <c r="M16777" s="31" t="n">
        <f aca="false">P16777+R16777+T16777+V16777+X16777+Z16777+AB16777+AD16777+AF16777+AH16777+AJ16777+AL16777+AN16777+AP16777+AR16777+AT16777+AV16777+AX16777+AZ16777+BB16777+BD16777+BF16777+BH16777+BJ16777+BL16777+BN16777+BP16777</f>
        <v>0</v>
      </c>
    </row>
    <row r="16778" customFormat="false" ht="15" hidden="false" customHeight="false" outlineLevel="0" collapsed="false">
      <c r="A16778" s="614"/>
      <c r="B16778" s="615"/>
      <c r="C16778" s="615"/>
      <c r="D16778" s="592"/>
      <c r="E16778" s="588"/>
      <c r="F16778" s="595"/>
      <c r="G16778" s="595"/>
      <c r="H16778" s="595"/>
      <c r="I16778" s="591"/>
      <c r="J16778" s="591"/>
      <c r="K16778" s="592"/>
      <c r="L16778" s="701"/>
    </row>
    <row r="16779" customFormat="false" ht="15" hidden="false" customHeight="false" outlineLevel="0" collapsed="false">
      <c r="A16779" s="695"/>
      <c r="B16779" s="696"/>
      <c r="C16779" s="696"/>
      <c r="D16779" s="680"/>
      <c r="E16779" s="697"/>
      <c r="F16779" s="680"/>
      <c r="G16779" s="680"/>
      <c r="H16779" s="680"/>
      <c r="I16779" s="681"/>
      <c r="J16779" s="681"/>
      <c r="K16779" s="680"/>
      <c r="L16779" s="703"/>
    </row>
    <row r="16780" customFormat="false" ht="21" hidden="false" customHeight="false" outlineLevel="0" collapsed="false">
      <c r="A16780" s="695"/>
      <c r="B16780" s="696"/>
      <c r="C16780" s="706" t="s">
        <v>3416</v>
      </c>
      <c r="D16780" s="510"/>
      <c r="E16780" s="697"/>
      <c r="F16780" s="680"/>
      <c r="G16780" s="510" t="s">
        <v>1224</v>
      </c>
      <c r="H16780" s="680"/>
      <c r="I16780" s="681"/>
      <c r="J16780" s="681"/>
      <c r="K16780" s="680"/>
      <c r="L16780" s="703"/>
    </row>
    <row r="16781" customFormat="false" ht="15" hidden="false" customHeight="false" outlineLevel="0" collapsed="false">
      <c r="A16781" s="584" t="n">
        <v>42456</v>
      </c>
      <c r="B16781" s="585" t="s">
        <v>1195</v>
      </c>
      <c r="C16781" s="585" t="s">
        <v>490</v>
      </c>
      <c r="D16781" s="586" t="n">
        <v>4206</v>
      </c>
      <c r="E16781" s="587" t="n">
        <v>0.364583333333333</v>
      </c>
      <c r="F16781" s="596" t="n">
        <v>0.604166666666667</v>
      </c>
      <c r="G16781" s="595"/>
      <c r="H16781" s="596" t="n">
        <v>0.25</v>
      </c>
      <c r="I16781" s="591" t="n">
        <v>206.7</v>
      </c>
      <c r="J16781" s="591" t="n">
        <v>144.67</v>
      </c>
      <c r="K16781" s="592" t="s">
        <v>2465</v>
      </c>
      <c r="L16781" s="648"/>
      <c r="M16781" s="31" t="n">
        <f aca="false">P16781+R16781+T16781+V16781+X16781+Z16781+AB16781+AD16781+AF16781+AH16781+AJ16781+AL16781+AN16781+AP16781+AR16781+AT16781+AV16781+AX16781+AZ16781+BB16781+BD16781+BF16781+BH16781+BJ16781+BL16781+BN16781+BP16781</f>
        <v>0</v>
      </c>
    </row>
    <row r="16782" customFormat="false" ht="15" hidden="false" customHeight="false" outlineLevel="0" collapsed="false">
      <c r="A16782" s="593"/>
      <c r="B16782" s="594"/>
      <c r="C16782" s="594"/>
      <c r="D16782" s="595"/>
      <c r="E16782" s="595"/>
      <c r="F16782" s="595"/>
      <c r="G16782" s="595"/>
      <c r="H16782" s="595"/>
      <c r="I16782" s="591"/>
      <c r="J16782" s="591"/>
      <c r="K16782" s="592"/>
      <c r="L16782" s="648"/>
    </row>
    <row r="16783" customFormat="false" ht="15" hidden="false" customHeight="false" outlineLevel="0" collapsed="false">
      <c r="A16783" s="695"/>
      <c r="B16783" s="696"/>
      <c r="C16783" s="696"/>
      <c r="D16783" s="680"/>
      <c r="E16783" s="680"/>
      <c r="F16783" s="680"/>
      <c r="G16783" s="680"/>
      <c r="H16783" s="680"/>
      <c r="I16783" s="681"/>
      <c r="J16783" s="681"/>
      <c r="K16783" s="680"/>
      <c r="L16783" s="682"/>
    </row>
    <row r="16784" customFormat="false" ht="21" hidden="false" customHeight="false" outlineLevel="0" collapsed="false">
      <c r="A16784" s="695"/>
      <c r="B16784" s="696"/>
      <c r="C16784" s="706" t="s">
        <v>3417</v>
      </c>
      <c r="D16784" s="510"/>
      <c r="E16784" s="680"/>
      <c r="F16784" s="680"/>
      <c r="G16784" s="510" t="s">
        <v>1227</v>
      </c>
      <c r="H16784" s="680"/>
      <c r="I16784" s="681"/>
      <c r="J16784" s="681"/>
      <c r="K16784" s="680"/>
      <c r="L16784" s="682"/>
    </row>
    <row r="16785" customFormat="false" ht="15" hidden="false" customHeight="false" outlineLevel="0" collapsed="false">
      <c r="A16785" s="584" t="n">
        <v>42457</v>
      </c>
      <c r="B16785" s="585" t="s">
        <v>1195</v>
      </c>
      <c r="C16785" s="585" t="s">
        <v>490</v>
      </c>
      <c r="D16785" s="586" t="n">
        <v>4207</v>
      </c>
      <c r="E16785" s="587" t="n">
        <v>0.4375</v>
      </c>
      <c r="F16785" s="596" t="n">
        <v>0.625</v>
      </c>
      <c r="G16785" s="595"/>
      <c r="H16785" s="596" t="n">
        <v>0.1875</v>
      </c>
      <c r="I16785" s="591" t="n">
        <v>119.25</v>
      </c>
      <c r="J16785" s="591" t="n">
        <v>83.47</v>
      </c>
      <c r="K16785" s="592" t="s">
        <v>2465</v>
      </c>
      <c r="L16785" s="648"/>
      <c r="M16785" s="31" t="n">
        <f aca="false">P16785+R16785+T16785+V16785+X16785+Z16785+AB16785+AD16785+AF16785+AH16785+AJ16785+AL16785+AN16785+AP16785+AR16785+AT16785+AV16785+AX16785+AZ16785+BB16785+BD16785+BF16785+BH16785+BJ16785+BL16785+BN16785+BP16785</f>
        <v>0</v>
      </c>
    </row>
    <row r="16786" customFormat="false" ht="15" hidden="false" customHeight="false" outlineLevel="0" collapsed="false">
      <c r="A16786" s="584"/>
      <c r="B16786" s="585"/>
      <c r="C16786" s="585"/>
      <c r="D16786" s="586"/>
      <c r="E16786" s="587"/>
      <c r="F16786" s="595"/>
      <c r="G16786" s="595"/>
      <c r="H16786" s="595"/>
      <c r="I16786" s="591"/>
      <c r="J16786" s="591"/>
      <c r="K16786" s="592"/>
      <c r="L16786" s="648"/>
    </row>
    <row r="16787" customFormat="false" ht="15" hidden="false" customHeight="false" outlineLevel="0" collapsed="false">
      <c r="A16787" s="676"/>
      <c r="B16787" s="677"/>
      <c r="C16787" s="677"/>
      <c r="D16787" s="678"/>
      <c r="E16787" s="679"/>
      <c r="F16787" s="680"/>
      <c r="G16787" s="680"/>
      <c r="H16787" s="680"/>
      <c r="I16787" s="681"/>
      <c r="J16787" s="681"/>
      <c r="K16787" s="680"/>
      <c r="L16787" s="682"/>
    </row>
    <row r="16788" customFormat="false" ht="21" hidden="false" customHeight="false" outlineLevel="0" collapsed="false">
      <c r="A16788" s="676"/>
      <c r="B16788" s="677"/>
      <c r="C16788" s="717" t="s">
        <v>3418</v>
      </c>
      <c r="D16788" s="718"/>
      <c r="E16788" s="679"/>
      <c r="F16788" s="680"/>
      <c r="G16788" s="510" t="s">
        <v>1245</v>
      </c>
      <c r="H16788" s="680"/>
      <c r="I16788" s="681"/>
      <c r="J16788" s="681"/>
      <c r="K16788" s="680"/>
      <c r="L16788" s="682"/>
    </row>
    <row r="16789" customFormat="false" ht="15" hidden="false" customHeight="false" outlineLevel="0" collapsed="false">
      <c r="A16789" s="614" t="n">
        <v>42458</v>
      </c>
      <c r="B16789" s="615" t="s">
        <v>1539</v>
      </c>
      <c r="C16789" s="615" t="s">
        <v>2625</v>
      </c>
      <c r="D16789" s="592" t="n">
        <v>4208</v>
      </c>
      <c r="E16789" s="588" t="n">
        <v>0.3125</v>
      </c>
      <c r="F16789" s="596" t="n">
        <v>0.625</v>
      </c>
      <c r="G16789" s="595"/>
      <c r="H16789" s="596" t="n">
        <v>0.3125</v>
      </c>
      <c r="I16789" s="591" t="n">
        <v>208.75</v>
      </c>
      <c r="J16789" s="591" t="n">
        <v>139.12</v>
      </c>
      <c r="K16789" s="592" t="s">
        <v>2626</v>
      </c>
      <c r="L16789" s="648"/>
      <c r="M16789" s="31" t="n">
        <f aca="false">P16789+R16789+T16789+V16789+X16789+Z16789+AB16789+AD16789+AF16789+AH16789+AJ16789+AL16789+AN16789+AP16789+AR16789+AT16789+AV16789+AX16789+AZ16789+BB16789+BD16789+BF16789+BH16789+BJ16789+BL16789+BN16789+BP16789</f>
        <v>0</v>
      </c>
    </row>
    <row r="16790" customFormat="false" ht="15" hidden="false" customHeight="false" outlineLevel="0" collapsed="false">
      <c r="A16790" s="614" t="n">
        <v>42458</v>
      </c>
      <c r="B16790" s="615" t="s">
        <v>2636</v>
      </c>
      <c r="C16790" s="615" t="s">
        <v>2638</v>
      </c>
      <c r="D16790" s="592" t="n">
        <v>4209</v>
      </c>
      <c r="E16790" s="588" t="n">
        <v>0.541666666666667</v>
      </c>
      <c r="F16790" s="596" t="n">
        <v>0.625</v>
      </c>
      <c r="G16790" s="595"/>
      <c r="H16790" s="596" t="n">
        <v>0.166666666666667</v>
      </c>
      <c r="I16790" s="591" t="s">
        <v>3009</v>
      </c>
      <c r="J16790" s="591" t="n">
        <v>74.2</v>
      </c>
      <c r="K16790" s="592" t="s">
        <v>2381</v>
      </c>
      <c r="L16790" s="700" t="s">
        <v>3189</v>
      </c>
      <c r="M16790" s="31" t="n">
        <f aca="false">P16790+R16790+T16790+V16790+X16790+Z16790+AB16790+AD16790+AF16790+AH16790+AJ16790+AL16790+AN16790+AP16790+AR16790+AT16790+AV16790+AX16790+AZ16790+BB16790+BD16790+BF16790+BH16790+BJ16790+BL16790+BN16790+BP16790</f>
        <v>0</v>
      </c>
    </row>
    <row r="16791" customFormat="false" ht="15" hidden="false" customHeight="false" outlineLevel="0" collapsed="false">
      <c r="A16791" s="614" t="n">
        <v>42458</v>
      </c>
      <c r="B16791" s="615" t="s">
        <v>2627</v>
      </c>
      <c r="C16791" s="615" t="s">
        <v>2644</v>
      </c>
      <c r="D16791" s="592" t="n">
        <v>4210</v>
      </c>
      <c r="E16791" s="588" t="n">
        <v>0.625</v>
      </c>
      <c r="F16791" s="596" t="n">
        <v>0.747222222222222</v>
      </c>
      <c r="G16791" s="650" t="s">
        <v>3382</v>
      </c>
      <c r="H16791" s="596" t="n">
        <v>0.166666666666667</v>
      </c>
      <c r="I16791" s="591" t="n">
        <v>114</v>
      </c>
      <c r="J16791" s="591" t="n">
        <v>74.2</v>
      </c>
      <c r="K16791" s="592" t="s">
        <v>2619</v>
      </c>
      <c r="L16791" s="648"/>
      <c r="M16791" s="31" t="n">
        <f aca="false">P16791+R16791+T16791+V16791+X16791+Z16791+AB16791+AD16791+AF16791+AH16791+AJ16791+AL16791+AN16791+AP16791+AR16791+AT16791+AV16791+AX16791+AZ16791+BB16791+BD16791+BF16791+BH16791+BJ16791+BL16791+BN16791+BP16791</f>
        <v>0</v>
      </c>
    </row>
    <row r="16792" customFormat="false" ht="15" hidden="false" customHeight="false" outlineLevel="0" collapsed="false">
      <c r="A16792" s="614"/>
      <c r="B16792" s="615"/>
      <c r="C16792" s="615"/>
      <c r="D16792" s="592"/>
      <c r="E16792" s="588"/>
      <c r="F16792" s="595"/>
      <c r="G16792" s="650"/>
      <c r="H16792" s="595"/>
      <c r="I16792" s="591"/>
      <c r="J16792" s="591"/>
      <c r="K16792" s="592"/>
      <c r="L16792" s="648"/>
    </row>
    <row r="16793" customFormat="false" ht="15" hidden="false" customHeight="false" outlineLevel="0" collapsed="false">
      <c r="A16793" s="695"/>
      <c r="B16793" s="696"/>
      <c r="C16793" s="696"/>
      <c r="D16793" s="680"/>
      <c r="E16793" s="697"/>
      <c r="F16793" s="680"/>
      <c r="G16793" s="710"/>
      <c r="H16793" s="680"/>
      <c r="I16793" s="681"/>
      <c r="J16793" s="681"/>
      <c r="K16793" s="680"/>
      <c r="L16793" s="682"/>
    </row>
    <row r="16794" customFormat="false" ht="21" hidden="false" customHeight="false" outlineLevel="0" collapsed="false">
      <c r="A16794" s="695"/>
      <c r="B16794" s="696"/>
      <c r="C16794" s="706" t="s">
        <v>3417</v>
      </c>
      <c r="D16794" s="510"/>
      <c r="E16794" s="697"/>
      <c r="F16794" s="680"/>
      <c r="G16794" s="719" t="s">
        <v>1432</v>
      </c>
      <c r="H16794" s="680"/>
      <c r="I16794" s="681"/>
      <c r="J16794" s="681"/>
      <c r="K16794" s="680"/>
      <c r="L16794" s="682"/>
    </row>
    <row r="16795" customFormat="false" ht="15" hidden="false" customHeight="false" outlineLevel="0" collapsed="false">
      <c r="A16795" s="593" t="n">
        <v>42459</v>
      </c>
      <c r="B16795" s="594"/>
      <c r="C16795" s="594" t="s">
        <v>3419</v>
      </c>
      <c r="D16795" s="595"/>
      <c r="E16795" s="595"/>
      <c r="F16795" s="595"/>
      <c r="G16795" s="595"/>
      <c r="H16795" s="595"/>
      <c r="I16795" s="591"/>
      <c r="J16795" s="591"/>
      <c r="K16795" s="592"/>
      <c r="L16795" s="648"/>
      <c r="M16795" s="31" t="n">
        <f aca="false">P16795+R16795+T16795+V16795+X16795+Z16795+AB16795+AD16795+AF16795+AH16795+AJ16795+AL16795+AN16795+AP16795+AR16795+AT16795+AV16795+AX16795+AZ16795+BB16795+BD16795+BF16795+BH16795+BJ16795+BL16795+BN16795+BP16795</f>
        <v>0</v>
      </c>
    </row>
    <row r="16796" customFormat="false" ht="15" hidden="false" customHeight="false" outlineLevel="0" collapsed="false">
      <c r="A16796" s="595"/>
      <c r="B16796" s="594"/>
      <c r="C16796" s="594"/>
      <c r="D16796" s="595"/>
      <c r="E16796" s="595"/>
      <c r="F16796" s="595"/>
      <c r="G16796" s="595"/>
      <c r="H16796" s="595"/>
      <c r="I16796" s="591"/>
      <c r="J16796" s="591"/>
      <c r="K16796" s="592"/>
      <c r="L16796" s="648"/>
    </row>
    <row r="16797" customFormat="false" ht="15" hidden="false" customHeight="false" outlineLevel="0" collapsed="false">
      <c r="A16797" s="680"/>
      <c r="B16797" s="696"/>
      <c r="C16797" s="696"/>
      <c r="D16797" s="680"/>
      <c r="E16797" s="680"/>
      <c r="F16797" s="680"/>
      <c r="G16797" s="680"/>
      <c r="H16797" s="680"/>
      <c r="I16797" s="681"/>
      <c r="J16797" s="681"/>
      <c r="K16797" s="680"/>
      <c r="L16797" s="682"/>
    </row>
    <row r="16798" customFormat="false" ht="21" hidden="false" customHeight="false" outlineLevel="0" collapsed="false">
      <c r="A16798" s="680"/>
      <c r="B16798" s="696"/>
      <c r="C16798" s="698" t="s">
        <v>3418</v>
      </c>
      <c r="D16798" s="699"/>
      <c r="E16798" s="680"/>
      <c r="F16798" s="680"/>
      <c r="G16798" s="699" t="s">
        <v>1439</v>
      </c>
      <c r="H16798" s="680"/>
      <c r="I16798" s="681"/>
      <c r="J16798" s="681"/>
      <c r="K16798" s="680"/>
      <c r="L16798" s="682"/>
      <c r="M16798" s="31" t="n">
        <f aca="false">P16798+R16798+T16798+V16798+X16798+Z16798+AB16798+AD16798+AF16798+AH16798+AJ16798+AL16798+AN16798+AP16798+AR16798+AT16798+AV16798+AX16798+AZ16798+BB16798+BD16798+BF16798+BH16798+BJ16798+BL16798+BN16798+BP16798</f>
        <v>0</v>
      </c>
    </row>
    <row r="16799" customFormat="false" ht="15" hidden="false" customHeight="false" outlineLevel="0" collapsed="false">
      <c r="A16799" s="720" t="n">
        <v>42460</v>
      </c>
      <c r="B16799" s="721" t="s">
        <v>1539</v>
      </c>
      <c r="C16799" s="721" t="s">
        <v>1226</v>
      </c>
      <c r="D16799" s="722" t="n">
        <v>4211</v>
      </c>
      <c r="E16799" s="723" t="n">
        <v>0.270833333333333</v>
      </c>
      <c r="F16799" s="596" t="n">
        <v>0.729166666666667</v>
      </c>
      <c r="G16799" s="595"/>
      <c r="H16799" s="596" t="n">
        <v>0.458333333333333</v>
      </c>
      <c r="I16799" s="591" t="n">
        <v>291.5</v>
      </c>
      <c r="J16799" s="591" t="n">
        <v>204.05</v>
      </c>
      <c r="K16799" s="592" t="s">
        <v>2626</v>
      </c>
      <c r="L16799" s="648"/>
      <c r="M16799" s="31" t="n">
        <f aca="false">P16799+R16799+T16799+V16799+X16799+Z16799+AB16799+AD16799+AF16799+AH16799+AJ16799+AL16799+AN16799+AP16799+AR16799+AT16799+AV16799+AX16799+AZ16799+BB16799+BD16799+BF16799+BH16799+BJ16799+BL16799+BN16799+BP16799</f>
        <v>0</v>
      </c>
    </row>
    <row r="16800" customFormat="false" ht="15" hidden="false" customHeight="false" outlineLevel="0" collapsed="false">
      <c r="A16800" s="614" t="n">
        <v>42460</v>
      </c>
      <c r="B16800" s="615" t="s">
        <v>2636</v>
      </c>
      <c r="C16800" s="615" t="s">
        <v>2628</v>
      </c>
      <c r="D16800" s="592" t="n">
        <v>4212</v>
      </c>
      <c r="E16800" s="588" t="n">
        <v>0.333333333333333</v>
      </c>
      <c r="F16800" s="596" t="n">
        <v>0.738194444444444</v>
      </c>
      <c r="G16800" s="595" t="s">
        <v>1755</v>
      </c>
      <c r="H16800" s="595" t="s">
        <v>3420</v>
      </c>
      <c r="I16800" s="591" t="n">
        <v>299.5</v>
      </c>
      <c r="J16800" s="591" t="n">
        <v>204.05</v>
      </c>
      <c r="K16800" s="592" t="s">
        <v>2381</v>
      </c>
      <c r="L16800" s="648"/>
      <c r="M16800" s="31" t="n">
        <f aca="false">P16800+R16800+T16800+V16800+X16800+Z16800+AB16800+AD16800+AF16800+AH16800+AJ16800+AL16800+AN16800+AP16800+AR16800+AT16800+AV16800+AX16800+AZ16800+BB16800+BD16800+BF16800+BH16800+BJ16800+BL16800+BN16800+BP16800</f>
        <v>0</v>
      </c>
    </row>
    <row r="16801" customFormat="false" ht="15" hidden="false" customHeight="false" outlineLevel="0" collapsed="false">
      <c r="A16801" s="614"/>
      <c r="B16801" s="615"/>
      <c r="C16801" s="615"/>
      <c r="D16801" s="592"/>
      <c r="E16801" s="588"/>
      <c r="F16801" s="595"/>
      <c r="G16801" s="595"/>
      <c r="H16801" s="595"/>
      <c r="I16801" s="591"/>
      <c r="J16801" s="591"/>
      <c r="K16801" s="592"/>
      <c r="L16801" s="648"/>
    </row>
    <row r="16802" customFormat="false" ht="15" hidden="false" customHeight="false" outlineLevel="0" collapsed="false">
      <c r="A16802" s="614"/>
      <c r="B16802" s="615"/>
      <c r="C16802" s="615"/>
      <c r="D16802" s="592"/>
      <c r="E16802" s="588"/>
      <c r="F16802" s="595"/>
      <c r="G16802" s="595"/>
      <c r="H16802" s="595"/>
      <c r="I16802" s="591" t="n">
        <v>204</v>
      </c>
      <c r="J16802" s="591" t="n">
        <v>400</v>
      </c>
      <c r="K16802" s="592"/>
      <c r="L16802" s="648"/>
    </row>
    <row r="16803" customFormat="false" ht="15" hidden="false" customHeight="false" outlineLevel="0" collapsed="false">
      <c r="A16803" s="595"/>
      <c r="B16803" s="594"/>
      <c r="C16803" s="594"/>
      <c r="D16803" s="595"/>
      <c r="E16803" s="595"/>
      <c r="F16803" s="595"/>
      <c r="G16803" s="595"/>
      <c r="H16803" s="595"/>
      <c r="I16803" s="591"/>
      <c r="J16803" s="591"/>
      <c r="K16803" s="592"/>
      <c r="L16803" s="648"/>
      <c r="M16803" s="31" t="n">
        <f aca="false">P16803+R16803+T16803+V16803+X16803+Z16803+AB16803+AD16803+AF16803+AH16803+AJ16803+AL16803+AN16803+AP16803+AR16803+AT16803+AV16803+AX16803+AZ16803+BB16803+BD16803+BF16803+BH16803+BJ16803+BL16803+BN16803+BP16803</f>
        <v>0</v>
      </c>
    </row>
    <row r="16804" customFormat="false" ht="15" hidden="false" customHeight="false" outlineLevel="0" collapsed="false">
      <c r="A16804" s="595"/>
      <c r="B16804" s="594"/>
      <c r="C16804" s="594"/>
      <c r="D16804" s="595"/>
      <c r="E16804" s="595"/>
      <c r="F16804" s="595"/>
      <c r="G16804" s="595"/>
      <c r="H16804" s="595"/>
      <c r="I16804" s="591" t="n">
        <f aca="false">SUM(I16733:I16803)</f>
        <v>3994.95</v>
      </c>
      <c r="J16804" s="591" t="n">
        <f aca="false">SUM(J16733:J16803)</f>
        <v>3427.42</v>
      </c>
      <c r="K16804" s="592"/>
      <c r="L16804" s="648"/>
      <c r="M16804" s="31" t="n">
        <f aca="false">P16804+R16804+T16804+V16804+X16804+Z16804+AB16804+AD16804+AF16804+AH16804+AJ16804+AL16804+AN16804+AP16804+AR16804+AT16804+AV16804+AX16804+AZ16804+BB16804+BD16804+BF16804+BH16804+BJ16804+BL16804+BN16804+BP16804</f>
        <v>0</v>
      </c>
    </row>
    <row r="16805" customFormat="false" ht="15" hidden="false" customHeight="false" outlineLevel="0" collapsed="false">
      <c r="A16805" s="595"/>
      <c r="B16805" s="594"/>
      <c r="C16805" s="594"/>
      <c r="D16805" s="595"/>
      <c r="E16805" s="595"/>
      <c r="F16805" s="595"/>
      <c r="G16805" s="595"/>
      <c r="H16805" s="595"/>
      <c r="I16805" s="591"/>
      <c r="J16805" s="591"/>
      <c r="K16805" s="592"/>
      <c r="L16805" s="648"/>
      <c r="M16805" s="31" t="n">
        <f aca="false">P16805+R16805+T16805+V16805+X16805+Z16805+AB16805+AD16805+AF16805+AH16805+AJ16805+AL16805+AN16805+AP16805+AR16805+AT16805+AV16805+AX16805+AZ16805+BB16805+BD16805+BF16805+BH16805+BJ16805+BL16805+BN16805+BP16805</f>
        <v>0</v>
      </c>
    </row>
    <row r="16806" customFormat="false" ht="15" hidden="false" customHeight="false" outlineLevel="0" collapsed="false">
      <c r="A16806" s="595"/>
      <c r="B16806" s="594"/>
      <c r="C16806" s="594"/>
      <c r="D16806" s="595"/>
      <c r="E16806" s="595"/>
      <c r="F16806" s="595"/>
      <c r="G16806" s="595"/>
      <c r="H16806" s="595"/>
      <c r="I16806" s="591"/>
      <c r="J16806" s="591"/>
      <c r="K16806" s="592"/>
      <c r="L16806" s="648"/>
    </row>
    <row r="16807" customFormat="false" ht="15" hidden="false" customHeight="false" outlineLevel="0" collapsed="false">
      <c r="A16807" s="595"/>
      <c r="B16807" s="594"/>
      <c r="C16807" s="594"/>
      <c r="D16807" s="595"/>
      <c r="E16807" s="595"/>
      <c r="F16807" s="595"/>
      <c r="G16807" s="595"/>
      <c r="H16807" s="595"/>
      <c r="I16807" s="591"/>
      <c r="J16807" s="591"/>
      <c r="K16807" s="592"/>
      <c r="L16807" s="648"/>
    </row>
    <row r="16808" customFormat="false" ht="15" hidden="false" customHeight="false" outlineLevel="0" collapsed="false">
      <c r="A16808" s="595"/>
      <c r="B16808" s="594"/>
      <c r="C16808" s="594"/>
      <c r="D16808" s="595"/>
      <c r="E16808" s="595"/>
      <c r="F16808" s="595"/>
      <c r="G16808" s="595"/>
      <c r="H16808" s="595"/>
      <c r="I16808" s="591"/>
      <c r="J16808" s="591"/>
      <c r="K16808" s="592"/>
      <c r="L16808" s="648"/>
    </row>
    <row r="16809" customFormat="false" ht="15" hidden="false" customHeight="false" outlineLevel="0" collapsed="false">
      <c r="A16809" s="595"/>
      <c r="B16809" s="594"/>
      <c r="C16809" s="594"/>
      <c r="D16809" s="595"/>
      <c r="E16809" s="595"/>
      <c r="F16809" s="595"/>
      <c r="G16809" s="595"/>
      <c r="H16809" s="595"/>
      <c r="I16809" s="591"/>
      <c r="J16809" s="591"/>
      <c r="K16809" s="592"/>
      <c r="L16809" s="648"/>
    </row>
    <row r="16810" customFormat="false" ht="15" hidden="false" customHeight="false" outlineLevel="0" collapsed="false">
      <c r="A16810" s="595"/>
      <c r="B16810" s="594"/>
      <c r="C16810" s="594"/>
      <c r="D16810" s="595"/>
      <c r="E16810" s="595"/>
      <c r="F16810" s="595"/>
      <c r="G16810" s="595"/>
      <c r="H16810" s="595"/>
      <c r="I16810" s="591"/>
      <c r="J16810" s="591"/>
      <c r="K16810" s="592"/>
      <c r="L16810" s="648"/>
    </row>
    <row r="16811" customFormat="false" ht="15" hidden="false" customHeight="false" outlineLevel="0" collapsed="false">
      <c r="A16811" s="595"/>
      <c r="B16811" s="594"/>
      <c r="C16811" s="594"/>
      <c r="D16811" s="595"/>
      <c r="E16811" s="595"/>
      <c r="F16811" s="595"/>
      <c r="G16811" s="595"/>
      <c r="H16811" s="595"/>
      <c r="I16811" s="591"/>
      <c r="J16811" s="591"/>
      <c r="K16811" s="592"/>
      <c r="L16811" s="648"/>
    </row>
    <row r="16812" customFormat="false" ht="15" hidden="false" customHeight="false" outlineLevel="0" collapsed="false">
      <c r="A16812" s="595"/>
      <c r="B16812" s="594"/>
      <c r="C16812" s="594"/>
      <c r="D16812" s="595"/>
      <c r="E16812" s="595"/>
      <c r="F16812" s="595"/>
      <c r="G16812" s="595"/>
      <c r="H16812" s="595"/>
      <c r="I16812" s="591"/>
      <c r="J16812" s="591"/>
      <c r="K16812" s="592"/>
      <c r="L16812" s="648"/>
      <c r="M16812" s="31" t="n">
        <f aca="false">P16812+R16812+T16812+V16812+X16812+Z16812+AB16812+AD16812+AF16812+AH16812+AJ16812+AL16812+AN16812+AP16812+AR16812+AT16812+AV16812+AX16812+AZ16812+BB16812+BD16812+BF16812+BH16812+BJ16812+BL16812+BN16812+BP16812</f>
        <v>0</v>
      </c>
    </row>
    <row r="16813" customFormat="false" ht="15" hidden="false" customHeight="false" outlineLevel="0" collapsed="false">
      <c r="A16813" s="595"/>
      <c r="B16813" s="594"/>
      <c r="C16813" s="594"/>
      <c r="D16813" s="595"/>
      <c r="E16813" s="595"/>
      <c r="F16813" s="595"/>
      <c r="G16813" s="595"/>
      <c r="H16813" s="595"/>
      <c r="I16813" s="591"/>
      <c r="J16813" s="591"/>
      <c r="K16813" s="592"/>
      <c r="L16813" s="648"/>
      <c r="M16813" s="31" t="n">
        <f aca="false">P16813+R16813+T16813+V16813+X16813+Z16813+AB16813+AD16813+AF16813+AH16813+AJ16813+AL16813+AN16813+AP16813+AR16813+AT16813+AV16813+AX16813+AZ16813+BB16813+BD16813+BF16813+BH16813+BJ16813+BL16813+BN16813+BP16813</f>
        <v>0</v>
      </c>
    </row>
    <row r="16814" customFormat="false" ht="15" hidden="false" customHeight="false" outlineLevel="0" collapsed="false">
      <c r="A16814" s="595"/>
      <c r="B16814" s="594"/>
      <c r="C16814" s="594"/>
      <c r="D16814" s="595"/>
      <c r="E16814" s="595"/>
      <c r="F16814" s="595"/>
      <c r="G16814" s="595"/>
      <c r="H16814" s="595"/>
      <c r="I16814" s="591"/>
      <c r="J16814" s="591"/>
      <c r="K16814" s="592"/>
      <c r="L16814" s="648"/>
      <c r="M16814" s="31" t="n">
        <f aca="false">P16814+R16814+T16814+V16814+X16814+Z16814+AB16814+AD16814+AF16814+AH16814+AJ16814+AL16814+AN16814+AP16814+AR16814+AT16814+AV16814+AX16814+AZ16814+BB16814+BD16814+BF16814+BH16814+BJ16814+BL16814+BN16814+BP16814</f>
        <v>0</v>
      </c>
    </row>
    <row r="16815" customFormat="false" ht="15" hidden="false" customHeight="false" outlineLevel="0" collapsed="false">
      <c r="A16815" s="600"/>
      <c r="B16815" s="599"/>
      <c r="C16815" s="599"/>
      <c r="D16815" s="600"/>
      <c r="E16815" s="600"/>
      <c r="F16815" s="600"/>
      <c r="G16815" s="600"/>
      <c r="H16815" s="600"/>
      <c r="I16815" s="604"/>
      <c r="J16815" s="604"/>
      <c r="K16815" s="600"/>
      <c r="L16815" s="649"/>
      <c r="M16815" s="31" t="n">
        <f aca="false">P16815+R16815+T16815+V16815+X16815+Z16815+AB16815+AD16815+AF16815+AH16815+AJ16815+AL16815+AN16815+AP16815+AR16815+AT16815+AV16815+AX16815+AZ16815+BB16815+BD16815+BF16815+BH16815+BJ16815+BL16815+BN16815+BP16815</f>
        <v>0</v>
      </c>
    </row>
    <row r="16816" customFormat="false" ht="21" hidden="false" customHeight="false" outlineLevel="0" collapsed="false">
      <c r="A16816" s="600"/>
      <c r="B16816" s="599"/>
      <c r="C16816" s="724" t="s">
        <v>3421</v>
      </c>
      <c r="D16816" s="725"/>
      <c r="E16816" s="600"/>
      <c r="F16816" s="600"/>
      <c r="G16816" s="725" t="s">
        <v>1269</v>
      </c>
      <c r="H16816" s="600"/>
      <c r="I16816" s="604"/>
      <c r="J16816" s="604"/>
      <c r="K16816" s="600"/>
      <c r="L16816" s="649"/>
      <c r="M16816" s="31" t="n">
        <f aca="false">P16816+R16816+T16816+V16816+X16816+Z16816+AB16816+AD16816+AF16816+AH16816+AJ16816+AL16816+AN16816+AP16816+AR16816+AT16816+AV16816+AX16816+AZ16816+BB16816+BD16816+BF16816+BH16816+BJ16816+BL16816+BN16816+BP16816</f>
        <v>0</v>
      </c>
    </row>
    <row r="16817" customFormat="false" ht="15" hidden="false" customHeight="false" outlineLevel="0" collapsed="false">
      <c r="A16817" s="614" t="n">
        <v>42461</v>
      </c>
      <c r="B16817" s="615" t="s">
        <v>1199</v>
      </c>
      <c r="C16817" s="615" t="s">
        <v>3422</v>
      </c>
      <c r="D16817" s="592" t="n">
        <v>4213</v>
      </c>
      <c r="E16817" s="588" t="n">
        <v>0.375</v>
      </c>
      <c r="F16817" s="596" t="n">
        <v>0.5</v>
      </c>
      <c r="G16817" s="595"/>
      <c r="H16817" s="596" t="n">
        <v>0.166666666666667</v>
      </c>
      <c r="I16817" s="591" t="s">
        <v>2900</v>
      </c>
      <c r="J16817" s="591" t="n">
        <v>74.2</v>
      </c>
      <c r="K16817" s="592" t="s">
        <v>1253</v>
      </c>
      <c r="L16817" s="648"/>
      <c r="M16817" s="31" t="n">
        <f aca="false">P16817+R16817+T16817+V16817+X16817+Z16817+AB16817+AD16817+AF16817+AH16817+AJ16817+AL16817+AN16817+AP16817+AR16817+AT16817+AV16817+AX16817+AZ16817+BB16817+BD16817+BF16817+BH16817+BJ16817+BL16817+BN16817+BP16817</f>
        <v>0</v>
      </c>
    </row>
    <row r="16818" customFormat="false" ht="15" hidden="false" customHeight="false" outlineLevel="0" collapsed="false">
      <c r="A16818" s="584" t="n">
        <v>42461</v>
      </c>
      <c r="B16818" s="585" t="s">
        <v>1195</v>
      </c>
      <c r="C16818" s="585" t="s">
        <v>490</v>
      </c>
      <c r="D16818" s="586" t="n">
        <v>4214</v>
      </c>
      <c r="E16818" s="587" t="n">
        <v>0.270833333333333</v>
      </c>
      <c r="F16818" s="596" t="n">
        <v>0.708333333333333</v>
      </c>
      <c r="G16818" s="595"/>
      <c r="H16818" s="596" t="n">
        <v>0.4375</v>
      </c>
      <c r="I16818" s="591" t="n">
        <v>278.25</v>
      </c>
      <c r="J16818" s="591" t="n">
        <v>194.77</v>
      </c>
      <c r="K16818" s="592" t="s">
        <v>2465</v>
      </c>
      <c r="L16818" s="648"/>
      <c r="M16818" s="31" t="n">
        <f aca="false">P16818+R16818+T16818+V16818+X16818+Z16818+AB16818+AD16818+AF16818+AH16818+AJ16818+AL16818+AN16818+AP16818+AR16818+AT16818+AV16818+AX16818+AZ16818+BB16818+BD16818+BF16818+BH16818+BJ16818+BL16818+BN16818+BP16818</f>
        <v>0</v>
      </c>
    </row>
    <row r="16819" customFormat="false" ht="15" hidden="false" customHeight="false" outlineLevel="0" collapsed="false">
      <c r="A16819" s="614" t="n">
        <v>42461</v>
      </c>
      <c r="B16819" s="615" t="s">
        <v>2636</v>
      </c>
      <c r="C16819" s="615" t="s">
        <v>3326</v>
      </c>
      <c r="D16819" s="592" t="n">
        <v>4215</v>
      </c>
      <c r="E16819" s="588" t="n">
        <v>0.635416666666667</v>
      </c>
      <c r="F16819" s="588" t="n">
        <v>0.75</v>
      </c>
      <c r="G16819" s="595"/>
      <c r="H16819" s="596" t="n">
        <v>0.166666666666667</v>
      </c>
      <c r="I16819" s="591" t="n">
        <v>116</v>
      </c>
      <c r="J16819" s="591" t="n">
        <v>74.2</v>
      </c>
      <c r="K16819" s="592" t="s">
        <v>2381</v>
      </c>
      <c r="L16819" s="648"/>
      <c r="M16819" s="31" t="n">
        <f aca="false">P16819+R16819+T16819+V16819+X16819+Z16819+AB16819+AD16819+AF16819+AH16819+AJ16819+AL16819+AN16819+AP16819+AR16819+AT16819+AV16819+AX16819+AZ16819+BB16819+BD16819+BF16819+BH16819+BJ16819+BL16819+BN16819+BP16819</f>
        <v>0</v>
      </c>
    </row>
    <row r="16820" customFormat="false" ht="15" hidden="false" customHeight="false" outlineLevel="0" collapsed="false">
      <c r="A16820" s="614" t="n">
        <v>42461</v>
      </c>
      <c r="B16820" s="615" t="s">
        <v>1193</v>
      </c>
      <c r="C16820" s="615" t="s">
        <v>616</v>
      </c>
      <c r="D16820" s="592" t="n">
        <v>4216</v>
      </c>
      <c r="E16820" s="588" t="n">
        <v>0.6875</v>
      </c>
      <c r="F16820" s="596" t="n">
        <v>0.75</v>
      </c>
      <c r="G16820" s="595"/>
      <c r="H16820" s="596" t="n">
        <v>0.166666666666667</v>
      </c>
      <c r="I16820" s="591" t="n">
        <v>114</v>
      </c>
      <c r="J16820" s="591" t="n">
        <v>74.2</v>
      </c>
      <c r="K16820" s="592" t="s">
        <v>1216</v>
      </c>
      <c r="L16820" s="648"/>
      <c r="M16820" s="31" t="n">
        <f aca="false">P16820+R16820+T16820+V16820+X16820+Z16820+AB16820+AD16820+AF16820+AH16820+AJ16820+AL16820+AN16820+AP16820+AR16820+AT16820+AV16820+AX16820+AZ16820+BB16820+BD16820+BF16820+BH16820+BJ16820+BL16820+BN16820+BP16820</f>
        <v>0</v>
      </c>
    </row>
    <row r="16821" customFormat="false" ht="15" hidden="false" customHeight="false" outlineLevel="0" collapsed="false">
      <c r="A16821" s="614"/>
      <c r="B16821" s="615"/>
      <c r="C16821" s="615"/>
      <c r="D16821" s="592"/>
      <c r="E16821" s="588"/>
      <c r="F16821" s="595"/>
      <c r="G16821" s="595"/>
      <c r="H16821" s="595"/>
      <c r="I16821" s="591"/>
      <c r="J16821" s="591"/>
      <c r="K16821" s="592"/>
      <c r="L16821" s="648"/>
    </row>
    <row r="16822" customFormat="false" ht="15" hidden="false" customHeight="false" outlineLevel="0" collapsed="false">
      <c r="A16822" s="598"/>
      <c r="B16822" s="599"/>
      <c r="C16822" s="599"/>
      <c r="D16822" s="600"/>
      <c r="E16822" s="601"/>
      <c r="F16822" s="600"/>
      <c r="G16822" s="600"/>
      <c r="H16822" s="600"/>
      <c r="I16822" s="604"/>
      <c r="J16822" s="604"/>
      <c r="K16822" s="600"/>
      <c r="L16822" s="649"/>
    </row>
    <row r="16823" customFormat="false" ht="21" hidden="false" customHeight="false" outlineLevel="0" collapsed="false">
      <c r="A16823" s="598"/>
      <c r="B16823" s="599"/>
      <c r="C16823" s="724" t="s">
        <v>3423</v>
      </c>
      <c r="D16823" s="725"/>
      <c r="E16823" s="601"/>
      <c r="F16823" s="600"/>
      <c r="G16823" s="725" t="s">
        <v>1224</v>
      </c>
      <c r="H16823" s="600"/>
      <c r="I16823" s="604"/>
      <c r="J16823" s="604"/>
      <c r="K16823" s="600"/>
      <c r="L16823" s="649"/>
    </row>
    <row r="16824" customFormat="false" ht="15" hidden="false" customHeight="false" outlineLevel="0" collapsed="false">
      <c r="A16824" s="584" t="n">
        <v>42463</v>
      </c>
      <c r="B16824" s="585" t="s">
        <v>1195</v>
      </c>
      <c r="C16824" s="585" t="s">
        <v>490</v>
      </c>
      <c r="D16824" s="586" t="n">
        <v>4217</v>
      </c>
      <c r="E16824" s="587" t="n">
        <v>0.333333333333333</v>
      </c>
      <c r="F16824" s="596" t="n">
        <v>0.583333333333333</v>
      </c>
      <c r="G16824" s="595"/>
      <c r="H16824" s="596" t="n">
        <v>0.25</v>
      </c>
      <c r="I16824" s="591" t="n">
        <v>206.7</v>
      </c>
      <c r="J16824" s="591" t="n">
        <v>144.69</v>
      </c>
      <c r="K16824" s="592" t="s">
        <v>2465</v>
      </c>
      <c r="L16824" s="648"/>
      <c r="M16824" s="31" t="n">
        <f aca="false">P16824+R16824+T16824+V16824+X16824+Z16824+AB16824+AD16824+AF16824+AH16824+AJ16824+AL16824+AN16824+AP16824+AR16824+AT16824+AV16824+AX16824+AZ16824+BB16824+BD16824+BF16824+BH16824+BJ16824+BL16824+BN16824+BP16824</f>
        <v>0</v>
      </c>
    </row>
    <row r="16825" customFormat="false" ht="15" hidden="false" customHeight="false" outlineLevel="0" collapsed="false">
      <c r="A16825" s="593"/>
      <c r="B16825" s="594"/>
      <c r="C16825" s="594"/>
      <c r="D16825" s="595"/>
      <c r="E16825" s="595"/>
      <c r="F16825" s="595"/>
      <c r="G16825" s="595"/>
      <c r="H16825" s="595"/>
      <c r="I16825" s="591"/>
      <c r="J16825" s="591"/>
      <c r="K16825" s="592"/>
      <c r="L16825" s="648"/>
    </row>
    <row r="16826" customFormat="false" ht="15" hidden="false" customHeight="false" outlineLevel="0" collapsed="false">
      <c r="A16826" s="598"/>
      <c r="B16826" s="599"/>
      <c r="C16826" s="599"/>
      <c r="D16826" s="600"/>
      <c r="E16826" s="600"/>
      <c r="F16826" s="600"/>
      <c r="G16826" s="600"/>
      <c r="H16826" s="600"/>
      <c r="I16826" s="604"/>
      <c r="J16826" s="604"/>
      <c r="K16826" s="600"/>
      <c r="L16826" s="649"/>
    </row>
    <row r="16827" customFormat="false" ht="21" hidden="false" customHeight="false" outlineLevel="0" collapsed="false">
      <c r="A16827" s="600"/>
      <c r="B16827" s="599"/>
      <c r="C16827" s="724" t="s">
        <v>3424</v>
      </c>
      <c r="D16827" s="725"/>
      <c r="E16827" s="600"/>
      <c r="F16827" s="600"/>
      <c r="G16827" s="725" t="s">
        <v>1227</v>
      </c>
      <c r="H16827" s="600"/>
      <c r="I16827" s="604"/>
      <c r="J16827" s="604"/>
      <c r="K16827" s="600"/>
      <c r="L16827" s="649"/>
      <c r="M16827" s="31" t="n">
        <f aca="false">P16827+R16827+T16827+V16827+X16827+Z16827+AB16827+AD16827+AF16827+AH16827+AJ16827+AL16827+AN16827+AP16827+AR16827+AT16827+AV16827+AX16827+AZ16827+BB16827+BD16827+BF16827+BH16827+BJ16827+BL16827+BN16827+BP16827</f>
        <v>0</v>
      </c>
    </row>
    <row r="16828" customFormat="false" ht="15" hidden="false" customHeight="false" outlineLevel="0" collapsed="false">
      <c r="A16828" s="584" t="n">
        <v>38811</v>
      </c>
      <c r="B16828" s="585" t="s">
        <v>1195</v>
      </c>
      <c r="C16828" s="585" t="s">
        <v>490</v>
      </c>
      <c r="D16828" s="586" t="n">
        <v>4218</v>
      </c>
      <c r="E16828" s="587" t="n">
        <v>0.291666666666667</v>
      </c>
      <c r="F16828" s="596" t="n">
        <v>0.666666666666667</v>
      </c>
      <c r="G16828" s="595"/>
      <c r="H16828" s="596" t="n">
        <v>0.375</v>
      </c>
      <c r="I16828" s="591" t="n">
        <v>238.5</v>
      </c>
      <c r="J16828" s="591" t="n">
        <v>166.95</v>
      </c>
      <c r="K16828" s="592" t="s">
        <v>2465</v>
      </c>
      <c r="L16828" s="648"/>
      <c r="M16828" s="31" t="n">
        <f aca="false">P16828+R16828+T16828+V16828+X16828+Z16828+AB16828+AD16828+AF16828+AH16828+AJ16828+AL16828+AN16828+AP16828+AR16828+AT16828+AV16828+AX16828+AZ16828+BB16828+BD16828+BF16828+BH16828+BJ16828+BL16828+BN16828+BP16828</f>
        <v>0</v>
      </c>
    </row>
    <row r="16829" customFormat="false" ht="15" hidden="false" customHeight="false" outlineLevel="0" collapsed="false">
      <c r="A16829" s="584"/>
      <c r="B16829" s="585"/>
      <c r="C16829" s="585"/>
      <c r="D16829" s="586"/>
      <c r="E16829" s="586"/>
      <c r="F16829" s="595"/>
      <c r="G16829" s="595"/>
      <c r="H16829" s="595"/>
      <c r="I16829" s="591"/>
      <c r="J16829" s="591"/>
      <c r="K16829" s="592"/>
      <c r="L16829" s="648"/>
    </row>
    <row r="16830" customFormat="false" ht="15" hidden="false" customHeight="false" outlineLevel="0" collapsed="false">
      <c r="A16830" s="611"/>
      <c r="B16830" s="612"/>
      <c r="C16830" s="612"/>
      <c r="D16830" s="613"/>
      <c r="E16830" s="613"/>
      <c r="F16830" s="600"/>
      <c r="G16830" s="600"/>
      <c r="H16830" s="600"/>
      <c r="I16830" s="604"/>
      <c r="J16830" s="604"/>
      <c r="K16830" s="600"/>
      <c r="L16830" s="649"/>
    </row>
    <row r="16831" customFormat="false" ht="21" hidden="false" customHeight="false" outlineLevel="0" collapsed="false">
      <c r="A16831" s="611"/>
      <c r="B16831" s="612"/>
      <c r="C16831" s="726" t="s">
        <v>3425</v>
      </c>
      <c r="D16831" s="727"/>
      <c r="E16831" s="613"/>
      <c r="F16831" s="600"/>
      <c r="G16831" s="535" t="s">
        <v>1245</v>
      </c>
      <c r="H16831" s="600"/>
      <c r="I16831" s="604"/>
      <c r="J16831" s="604"/>
      <c r="K16831" s="600"/>
      <c r="L16831" s="649"/>
    </row>
    <row r="16832" customFormat="false" ht="15" hidden="false" customHeight="false" outlineLevel="0" collapsed="false">
      <c r="A16832" s="614" t="n">
        <v>42465</v>
      </c>
      <c r="B16832" s="615" t="s">
        <v>1195</v>
      </c>
      <c r="C16832" s="615" t="s">
        <v>2625</v>
      </c>
      <c r="D16832" s="592" t="n">
        <v>4219</v>
      </c>
      <c r="E16832" s="588" t="n">
        <v>0.3125</v>
      </c>
      <c r="F16832" s="596" t="n">
        <v>0.583333333333333</v>
      </c>
      <c r="G16832" s="595"/>
      <c r="H16832" s="596" t="n">
        <v>0.270833333333333</v>
      </c>
      <c r="I16832" s="591" t="n">
        <v>182.25</v>
      </c>
      <c r="J16832" s="591" t="n">
        <v>120.57</v>
      </c>
      <c r="K16832" s="592" t="s">
        <v>3426</v>
      </c>
      <c r="L16832" s="648"/>
      <c r="M16832" s="31" t="n">
        <f aca="false">P16832+R16832+T16832+V16832+X16832+Z16832+AB16832+AD16832+AF16832+AH16832+AJ16832+AL16832+AN16832+AP16832+AR16832+AT16832+AV16832+AX16832+AZ16832+BB16832+BD16832+BF16832+BH16832+BJ16832+BL16832+BN16832+BP16832</f>
        <v>0</v>
      </c>
    </row>
    <row r="16833" customFormat="false" ht="15" hidden="false" customHeight="false" outlineLevel="0" collapsed="false">
      <c r="A16833" s="614" t="n">
        <v>42465</v>
      </c>
      <c r="B16833" s="615" t="s">
        <v>1199</v>
      </c>
      <c r="C16833" s="615" t="s">
        <v>3427</v>
      </c>
      <c r="D16833" s="592" t="n">
        <v>4220</v>
      </c>
      <c r="E16833" s="588" t="n">
        <v>0.375</v>
      </c>
      <c r="F16833" s="588" t="n">
        <v>0.65625</v>
      </c>
      <c r="G16833" s="595"/>
      <c r="H16833" s="596" t="n">
        <v>0.333333333333333</v>
      </c>
      <c r="I16833" s="591" t="n">
        <v>286</v>
      </c>
      <c r="J16833" s="591" t="n">
        <v>148.4</v>
      </c>
      <c r="K16833" s="592" t="s">
        <v>1253</v>
      </c>
      <c r="L16833" s="648"/>
      <c r="M16833" s="31" t="n">
        <f aca="false">P16833+R16833+T16833+V16833+X16833+Z16833+AB16833+AD16833+AF16833+AH16833+AJ16833+AL16833+AN16833+AP16833+AR16833+AT16833+AV16833+AX16833+AZ16833+BB16833+BD16833+BF16833+BH16833+BJ16833+BL16833+BN16833+BP16833</f>
        <v>0</v>
      </c>
    </row>
    <row r="16834" customFormat="false" ht="15" hidden="false" customHeight="false" outlineLevel="0" collapsed="false">
      <c r="A16834" s="614"/>
      <c r="B16834" s="615"/>
      <c r="C16834" s="615"/>
      <c r="D16834" s="592"/>
      <c r="E16834" s="588"/>
      <c r="F16834" s="595"/>
      <c r="G16834" s="595"/>
      <c r="H16834" s="595"/>
      <c r="I16834" s="591"/>
      <c r="J16834" s="591"/>
      <c r="K16834" s="592"/>
      <c r="L16834" s="648"/>
    </row>
    <row r="16835" customFormat="false" ht="15" hidden="false" customHeight="false" outlineLevel="0" collapsed="false">
      <c r="A16835" s="598"/>
      <c r="B16835" s="599"/>
      <c r="C16835" s="599"/>
      <c r="D16835" s="600"/>
      <c r="E16835" s="601"/>
      <c r="F16835" s="600"/>
      <c r="G16835" s="600"/>
      <c r="H16835" s="600"/>
      <c r="I16835" s="604"/>
      <c r="J16835" s="604"/>
      <c r="K16835" s="600"/>
      <c r="L16835" s="649"/>
    </row>
    <row r="16836" customFormat="false" ht="21" hidden="false" customHeight="false" outlineLevel="0" collapsed="false">
      <c r="A16836" s="600"/>
      <c r="B16836" s="599"/>
      <c r="C16836" s="724" t="s">
        <v>3425</v>
      </c>
      <c r="D16836" s="725"/>
      <c r="E16836" s="600"/>
      <c r="F16836" s="600"/>
      <c r="G16836" s="725" t="s">
        <v>1343</v>
      </c>
      <c r="H16836" s="600"/>
      <c r="I16836" s="604"/>
      <c r="J16836" s="604"/>
      <c r="K16836" s="600"/>
      <c r="L16836" s="649"/>
      <c r="M16836" s="31" t="n">
        <f aca="false">P16836+R16836+T16836+V16836+X16836+Z16836+AB16836+AD16836+AF16836+AH16836+AJ16836+AL16836+AN16836+AP16836+AR16836+AT16836+AV16836+AX16836+AZ16836+BB16836+BD16836+BF16836+BH16836+BJ16836+BL16836+BN16836+BP16836</f>
        <v>0</v>
      </c>
    </row>
    <row r="16837" customFormat="false" ht="15" hidden="false" customHeight="false" outlineLevel="0" collapsed="false">
      <c r="A16837" s="584" t="n">
        <v>42466</v>
      </c>
      <c r="B16837" s="585" t="s">
        <v>1539</v>
      </c>
      <c r="C16837" s="585" t="s">
        <v>1226</v>
      </c>
      <c r="D16837" s="586" t="n">
        <v>4221</v>
      </c>
      <c r="E16837" s="587" t="n">
        <v>0.5</v>
      </c>
      <c r="F16837" s="596" t="n">
        <v>0.708333333333333</v>
      </c>
      <c r="G16837" s="595"/>
      <c r="H16837" s="596" t="n">
        <v>0.208333333333333</v>
      </c>
      <c r="I16837" s="591" t="n">
        <v>132.5</v>
      </c>
      <c r="J16837" s="591" t="n">
        <v>92.75</v>
      </c>
      <c r="K16837" s="592" t="s">
        <v>2626</v>
      </c>
      <c r="L16837" s="648"/>
      <c r="M16837" s="31" t="n">
        <f aca="false">P16837+R16837+T16837+V16837+X16837+Z16837+AB16837+AD16837+AF16837+AH16837+AJ16837+AL16837+AN16837+AP16837+AR16837+AT16837+AV16837+AX16837+AZ16837+BB16837+BD16837+BF16837+BH16837+BJ16837+BL16837+BN16837+BP16837</f>
        <v>0</v>
      </c>
    </row>
    <row r="16838" customFormat="false" ht="15" hidden="false" customHeight="false" outlineLevel="0" collapsed="false">
      <c r="A16838" s="584" t="n">
        <v>42466</v>
      </c>
      <c r="B16838" s="585" t="s">
        <v>1539</v>
      </c>
      <c r="C16838" s="585" t="s">
        <v>490</v>
      </c>
      <c r="D16838" s="586" t="n">
        <v>4221</v>
      </c>
      <c r="E16838" s="587" t="n">
        <v>0.875</v>
      </c>
      <c r="F16838" s="728" t="n">
        <v>1</v>
      </c>
      <c r="G16838" s="595"/>
      <c r="H16838" s="596" t="n">
        <v>0.166666666666667</v>
      </c>
      <c r="I16838" s="591" t="n">
        <v>137.8</v>
      </c>
      <c r="J16838" s="591" t="n">
        <v>96.46</v>
      </c>
      <c r="K16838" s="592" t="s">
        <v>2626</v>
      </c>
      <c r="L16838" s="648"/>
    </row>
    <row r="16839" customFormat="false" ht="15" hidden="false" customHeight="false" outlineLevel="0" collapsed="false">
      <c r="A16839" s="614" t="n">
        <v>42466</v>
      </c>
      <c r="B16839" s="615" t="s">
        <v>2636</v>
      </c>
      <c r="C16839" s="615" t="s">
        <v>2668</v>
      </c>
      <c r="D16839" s="592" t="n">
        <v>4222</v>
      </c>
      <c r="E16839" s="588" t="n">
        <v>0.375</v>
      </c>
      <c r="F16839" s="596" t="n">
        <v>0.493055555555556</v>
      </c>
      <c r="G16839" s="595" t="s">
        <v>1341</v>
      </c>
      <c r="H16839" s="595" t="s">
        <v>3428</v>
      </c>
      <c r="I16839" s="591" t="n">
        <v>179.9</v>
      </c>
      <c r="J16839" s="591" t="n">
        <v>92.75</v>
      </c>
      <c r="K16839" s="592" t="s">
        <v>2381</v>
      </c>
      <c r="L16839" s="648"/>
      <c r="M16839" s="31" t="n">
        <f aca="false">P16839+R16839+T16839+V16839+X16839+Z16839+AB16839+AD16839+AF16839+AH16839+AJ16839+AL16839+AN16839+AP16839+AR16839+AT16839+AV16839+AX16839+AZ16839+BB16839+BD16839+BF16839+BH16839+BJ16839+BL16839+BN16839+BP16839</f>
        <v>0</v>
      </c>
    </row>
    <row r="16840" customFormat="false" ht="15" hidden="false" customHeight="false" outlineLevel="0" collapsed="false">
      <c r="A16840" s="614" t="n">
        <v>42466</v>
      </c>
      <c r="B16840" s="615" t="s">
        <v>3316</v>
      </c>
      <c r="C16840" s="615" t="s">
        <v>3427</v>
      </c>
      <c r="D16840" s="592" t="n">
        <v>4223</v>
      </c>
      <c r="E16840" s="588" t="n">
        <v>0.416666666666667</v>
      </c>
      <c r="F16840" s="596" t="n">
        <v>0.625</v>
      </c>
      <c r="G16840" s="595"/>
      <c r="H16840" s="596" t="n">
        <v>0.25</v>
      </c>
      <c r="I16840" s="591" t="n">
        <v>286</v>
      </c>
      <c r="J16840" s="591" t="n">
        <v>160</v>
      </c>
      <c r="K16840" s="592" t="s">
        <v>3321</v>
      </c>
      <c r="L16840" s="648"/>
      <c r="M16840" s="31" t="n">
        <f aca="false">P16840+R16840+T16840+V16840+X16840+Z16840+AB16840+AD16840+AF16840+AH16840+AJ16840+AL16840+AN16840+AP16840+AR16840+AT16840+AV16840+AX16840+AZ16840+BB16840+BD16840+BF16840+BH16840+BJ16840+BL16840+BN16840+BP16840</f>
        <v>0</v>
      </c>
    </row>
    <row r="16841" customFormat="false" ht="15" hidden="false" customHeight="false" outlineLevel="0" collapsed="false">
      <c r="A16841" s="595"/>
      <c r="B16841" s="594"/>
      <c r="C16841" s="594"/>
      <c r="D16841" s="595"/>
      <c r="E16841" s="595"/>
      <c r="F16841" s="595"/>
      <c r="G16841" s="595"/>
      <c r="H16841" s="595"/>
      <c r="I16841" s="591"/>
      <c r="J16841" s="591"/>
      <c r="K16841" s="592"/>
      <c r="L16841" s="648"/>
      <c r="M16841" s="31" t="n">
        <f aca="false">P16841+R16841+T16841+V16841+X16841+Z16841+AB16841+AD16841+AF16841+AH16841+AJ16841+AL16841+AN16841+AP16841+AR16841+AT16841+AV16841+AX16841+AZ16841+BB16841+BD16841+BF16841+BH16841+BJ16841+BL16841+BN16841+BP16841</f>
        <v>0</v>
      </c>
    </row>
    <row r="16842" customFormat="false" ht="15" hidden="false" customHeight="false" outlineLevel="0" collapsed="false">
      <c r="A16842" s="600"/>
      <c r="B16842" s="599"/>
      <c r="C16842" s="599"/>
      <c r="D16842" s="600"/>
      <c r="E16842" s="600"/>
      <c r="F16842" s="600"/>
      <c r="G16842" s="600"/>
      <c r="H16842" s="600"/>
      <c r="I16842" s="604"/>
      <c r="J16842" s="604"/>
      <c r="K16842" s="600"/>
      <c r="L16842" s="649"/>
      <c r="M16842" s="31" t="n">
        <f aca="false">P16842+R16842+T16842+V16842+X16842+Z16842+AB16842+AD16842+AF16842+AH16842+AJ16842+AL16842+AN16842+AP16842+AR16842+AT16842+AV16842+AX16842+AZ16842+BB16842+BD16842+BF16842+BH16842+BJ16842+BL16842+BN16842+BP16842</f>
        <v>0</v>
      </c>
    </row>
    <row r="16843" customFormat="false" ht="21" hidden="false" customHeight="false" outlineLevel="0" collapsed="false">
      <c r="A16843" s="600"/>
      <c r="B16843" s="599"/>
      <c r="C16843" s="724" t="s">
        <v>3425</v>
      </c>
      <c r="D16843" s="725"/>
      <c r="E16843" s="600"/>
      <c r="F16843" s="600"/>
      <c r="G16843" s="725" t="s">
        <v>1439</v>
      </c>
      <c r="H16843" s="600"/>
      <c r="I16843" s="604"/>
      <c r="J16843" s="604"/>
      <c r="K16843" s="600"/>
      <c r="L16843" s="649"/>
      <c r="M16843" s="31" t="n">
        <f aca="false">P16843+R16843+T16843+V16843+X16843+Z16843+AB16843+AD16843+AF16843+AH16843+AJ16843+AL16843+AN16843+AP16843+AR16843+AT16843+AV16843+AX16843+AZ16843+BB16843+BD16843+BF16843+BH16843+BJ16843+BL16843+BN16843+BP16843</f>
        <v>0</v>
      </c>
    </row>
    <row r="16844" customFormat="false" ht="15" hidden="false" customHeight="false" outlineLevel="0" collapsed="false">
      <c r="A16844" s="584" t="n">
        <v>42467</v>
      </c>
      <c r="B16844" s="585" t="s">
        <v>1539</v>
      </c>
      <c r="C16844" s="585" t="s">
        <v>1226</v>
      </c>
      <c r="D16844" s="586" t="n">
        <v>4224</v>
      </c>
      <c r="E16844" s="587" t="n">
        <v>0.25</v>
      </c>
      <c r="F16844" s="596" t="n">
        <v>0.666666666666667</v>
      </c>
      <c r="G16844" s="595"/>
      <c r="H16844" s="596" t="n">
        <v>0.416666666666667</v>
      </c>
      <c r="I16844" s="591" t="n">
        <v>265</v>
      </c>
      <c r="J16844" s="591" t="n">
        <v>185.5</v>
      </c>
      <c r="K16844" s="592" t="s">
        <v>2626</v>
      </c>
      <c r="L16844" s="648"/>
      <c r="M16844" s="31" t="n">
        <f aca="false">P16844+R16844+T16844+V16844+X16844+Z16844+AB16844+AD16844+AF16844+AH16844+AJ16844+AL16844+AN16844+AP16844+AR16844+AT16844+AV16844+AX16844+AZ16844+BB16844+BD16844+BF16844+BH16844+BJ16844+BL16844+BN16844+BP16844</f>
        <v>0</v>
      </c>
    </row>
    <row r="16845" customFormat="false" ht="15" hidden="false" customHeight="false" outlineLevel="0" collapsed="false">
      <c r="A16845" s="614" t="n">
        <v>42467</v>
      </c>
      <c r="B16845" s="615" t="s">
        <v>2636</v>
      </c>
      <c r="C16845" s="615" t="s">
        <v>2625</v>
      </c>
      <c r="D16845" s="592" t="n">
        <v>4225</v>
      </c>
      <c r="E16845" s="588" t="n">
        <v>0.375</v>
      </c>
      <c r="F16845" s="596" t="n">
        <v>0.541666666666667</v>
      </c>
      <c r="G16845" s="595"/>
      <c r="H16845" s="596" t="n">
        <v>0.166666666666667</v>
      </c>
      <c r="I16845" s="591" t="n">
        <v>116</v>
      </c>
      <c r="J16845" s="591" t="n">
        <v>74.2</v>
      </c>
      <c r="K16845" s="592" t="s">
        <v>2381</v>
      </c>
      <c r="L16845" s="648"/>
      <c r="M16845" s="31" t="n">
        <f aca="false">P16845+R16845+T16845+V16845+X16845+Z16845+AB16845+AD16845+AF16845+AH16845+AJ16845+AL16845+AN16845+AP16845+AR16845+AT16845+AV16845+AX16845+AZ16845+BB16845+BD16845+BF16845+BH16845+BJ16845+BL16845+BN16845+BP16845</f>
        <v>0</v>
      </c>
    </row>
    <row r="16846" customFormat="false" ht="15" hidden="false" customHeight="false" outlineLevel="0" collapsed="false">
      <c r="A16846" s="595"/>
      <c r="B16846" s="594"/>
      <c r="C16846" s="594"/>
      <c r="D16846" s="595"/>
      <c r="E16846" s="595"/>
      <c r="F16846" s="595"/>
      <c r="G16846" s="595"/>
      <c r="H16846" s="595"/>
      <c r="I16846" s="591"/>
      <c r="J16846" s="591"/>
      <c r="K16846" s="592"/>
      <c r="L16846" s="648"/>
      <c r="M16846" s="31" t="n">
        <f aca="false">P16846+R16846+T16846+V16846+X16846+Z16846+AB16846+AD16846+AF16846+AH16846+AJ16846+AL16846+AN16846+AP16846+AR16846+AT16846+AV16846+AX16846+AZ16846+BB16846+BD16846+BF16846+BH16846+BJ16846+BL16846+BN16846+BP16846</f>
        <v>0</v>
      </c>
    </row>
    <row r="16847" customFormat="false" ht="15" hidden="false" customHeight="false" outlineLevel="0" collapsed="false">
      <c r="A16847" s="600"/>
      <c r="B16847" s="599"/>
      <c r="C16847" s="599"/>
      <c r="D16847" s="600"/>
      <c r="E16847" s="600"/>
      <c r="F16847" s="600"/>
      <c r="G16847" s="600"/>
      <c r="H16847" s="600"/>
      <c r="I16847" s="604"/>
      <c r="J16847" s="604"/>
      <c r="K16847" s="600"/>
      <c r="L16847" s="649"/>
      <c r="M16847" s="31" t="n">
        <f aca="false">P16847+R16847+T16847+V16847+X16847+Z16847+AB16847+AD16847+AF16847+AH16847+AJ16847+AL16847+AN16847+AP16847+AR16847+AT16847+AV16847+AX16847+AZ16847+BB16847+BD16847+BF16847+BH16847+BJ16847+BL16847+BN16847+BP16847</f>
        <v>0</v>
      </c>
    </row>
    <row r="16848" customFormat="false" ht="21" hidden="false" customHeight="false" outlineLevel="0" collapsed="false">
      <c r="A16848" s="600"/>
      <c r="B16848" s="599"/>
      <c r="C16848" s="729" t="s">
        <v>3424</v>
      </c>
      <c r="D16848" s="730"/>
      <c r="E16848" s="600"/>
      <c r="F16848" s="600"/>
      <c r="G16848" s="730" t="s">
        <v>1269</v>
      </c>
      <c r="H16848" s="600"/>
      <c r="I16848" s="604"/>
      <c r="J16848" s="604"/>
      <c r="K16848" s="600"/>
      <c r="L16848" s="649"/>
      <c r="M16848" s="31" t="n">
        <f aca="false">P16848+R16848+T16848+V16848+X16848+Z16848+AB16848+AD16848+AF16848+AH16848+AJ16848+AL16848+AN16848+AP16848+AR16848+AT16848+AV16848+AX16848+AZ16848+BB16848+BD16848+BF16848+BH16848+BJ16848+BL16848+BN16848+BP16848</f>
        <v>0</v>
      </c>
    </row>
    <row r="16849" customFormat="false" ht="15" hidden="false" customHeight="false" outlineLevel="0" collapsed="false">
      <c r="A16849" s="584" t="n">
        <v>42468</v>
      </c>
      <c r="B16849" s="585" t="s">
        <v>1195</v>
      </c>
      <c r="C16849" s="585" t="s">
        <v>490</v>
      </c>
      <c r="D16849" s="586" t="n">
        <v>4226</v>
      </c>
      <c r="E16849" s="587" t="n">
        <v>0.375</v>
      </c>
      <c r="F16849" s="596" t="n">
        <v>0.604166666666667</v>
      </c>
      <c r="G16849" s="595"/>
      <c r="H16849" s="596" t="n">
        <v>0.229166666666667</v>
      </c>
      <c r="I16849" s="591" t="n">
        <v>145.75</v>
      </c>
      <c r="J16849" s="591" t="n">
        <v>102.02</v>
      </c>
      <c r="K16849" s="592" t="s">
        <v>2465</v>
      </c>
      <c r="L16849" s="648"/>
      <c r="M16849" s="31" t="n">
        <f aca="false">P16849+R16849+T16849+V16849+X16849+Z16849+AB16849+AD16849+AF16849+AH16849+AJ16849+AL16849+AN16849+AP16849+AR16849+AT16849+AV16849+AX16849+AZ16849+BB16849+BD16849+BF16849+BH16849+BJ16849+BL16849+BN16849+BP16849</f>
        <v>0</v>
      </c>
    </row>
    <row r="16850" customFormat="false" ht="15" hidden="false" customHeight="false" outlineLevel="0" collapsed="false">
      <c r="A16850" s="614" t="n">
        <v>42468</v>
      </c>
      <c r="B16850" s="615" t="s">
        <v>2636</v>
      </c>
      <c r="C16850" s="615" t="s">
        <v>842</v>
      </c>
      <c r="D16850" s="592" t="n">
        <v>4227</v>
      </c>
      <c r="E16850" s="588" t="n">
        <v>0.333333333333333</v>
      </c>
      <c r="F16850" s="596" t="n">
        <v>0.666666666666667</v>
      </c>
      <c r="G16850" s="595"/>
      <c r="H16850" s="596" t="n">
        <v>0.333333333333333</v>
      </c>
      <c r="I16850" s="591" t="n">
        <v>222</v>
      </c>
      <c r="J16850" s="591" t="n">
        <v>148.4</v>
      </c>
      <c r="K16850" s="592" t="s">
        <v>1253</v>
      </c>
      <c r="L16850" s="648"/>
      <c r="M16850" s="31" t="n">
        <f aca="false">P16850+R16850+T16850+V16850+X16850+Z16850+AB16850+AD16850+AF16850+AH16850+AJ16850+AL16850+AN16850+AP16850+AR16850+AT16850+AV16850+AX16850+AZ16850+BB16850+BD16850+BF16850+BH16850+BJ16850+BL16850+BN16850+BP16850</f>
        <v>0</v>
      </c>
    </row>
    <row r="16851" customFormat="false" ht="15" hidden="false" customHeight="false" outlineLevel="0" collapsed="false">
      <c r="A16851" s="595"/>
      <c r="B16851" s="594"/>
      <c r="C16851" s="594"/>
      <c r="D16851" s="595"/>
      <c r="E16851" s="595"/>
      <c r="F16851" s="595"/>
      <c r="G16851" s="595"/>
      <c r="H16851" s="595"/>
      <c r="I16851" s="591"/>
      <c r="J16851" s="591"/>
      <c r="K16851" s="592"/>
      <c r="L16851" s="648"/>
      <c r="M16851" s="31" t="n">
        <f aca="false">P16851+R16851+T16851+V16851+X16851+Z16851+AB16851+AD16851+AF16851+AH16851+AJ16851+AL16851+AN16851+AP16851+AR16851+AT16851+AV16851+AX16851+AZ16851+BB16851+BD16851+BF16851+BH16851+BJ16851+BL16851+BN16851+BP16851</f>
        <v>0</v>
      </c>
    </row>
    <row r="16852" customFormat="false" ht="15" hidden="false" customHeight="false" outlineLevel="0" collapsed="false">
      <c r="A16852" s="731"/>
      <c r="B16852" s="732"/>
      <c r="C16852" s="732"/>
      <c r="D16852" s="731"/>
      <c r="E16852" s="731"/>
      <c r="F16852" s="731"/>
      <c r="G16852" s="731"/>
      <c r="H16852" s="731"/>
      <c r="I16852" s="733"/>
      <c r="J16852" s="733"/>
      <c r="K16852" s="731"/>
      <c r="L16852" s="734"/>
      <c r="M16852" s="31" t="n">
        <f aca="false">P16852+R16852+T16852+V16852+X16852+Z16852+AB16852+AD16852+AF16852+AH16852+AJ16852+AL16852+AN16852+AP16852+AR16852+AT16852+AV16852+AX16852+AZ16852+BB16852+BD16852+BF16852+BH16852+BJ16852+BL16852+BN16852+BP16852</f>
        <v>0</v>
      </c>
    </row>
    <row r="16853" customFormat="false" ht="21" hidden="false" customHeight="false" outlineLevel="0" collapsed="false">
      <c r="A16853" s="731"/>
      <c r="B16853" s="732"/>
      <c r="C16853" s="729" t="s">
        <v>3424</v>
      </c>
      <c r="D16853" s="730"/>
      <c r="E16853" s="731"/>
      <c r="F16853" s="731"/>
      <c r="G16853" s="730" t="s">
        <v>1449</v>
      </c>
      <c r="H16853" s="731"/>
      <c r="I16853" s="733"/>
      <c r="J16853" s="733"/>
      <c r="K16853" s="731"/>
      <c r="L16853" s="734"/>
      <c r="M16853" s="31" t="n">
        <f aca="false">P16853+R16853+T16853+V16853+X16853+Z16853+AB16853+AD16853+AF16853+AH16853+AJ16853+AL16853+AN16853+AP16853+AR16853+AT16853+AV16853+AX16853+AZ16853+BB16853+BD16853+BF16853+BH16853+BJ16853+BL16853+BN16853+BP16853</f>
        <v>0</v>
      </c>
    </row>
    <row r="16854" customFormat="false" ht="15" hidden="false" customHeight="false" outlineLevel="0" collapsed="false">
      <c r="A16854" s="614" t="n">
        <v>42469</v>
      </c>
      <c r="B16854" s="615" t="s">
        <v>1539</v>
      </c>
      <c r="C16854" s="615" t="s">
        <v>2668</v>
      </c>
      <c r="D16854" s="592" t="n">
        <v>4228</v>
      </c>
      <c r="E16854" s="592" t="n">
        <v>11240</v>
      </c>
      <c r="F16854" s="595"/>
      <c r="G16854" s="595" t="s">
        <v>2755</v>
      </c>
      <c r="H16854" s="595" t="n">
        <v>136</v>
      </c>
      <c r="I16854" s="591" t="n">
        <v>430.4</v>
      </c>
      <c r="J16854" s="591" t="n">
        <v>150</v>
      </c>
      <c r="K16854" s="592" t="s">
        <v>2626</v>
      </c>
      <c r="L16854" s="648"/>
      <c r="M16854" s="31" t="n">
        <f aca="false">P16854+R16854+T16854+V16854+X16854+Z16854+AB16854+AD16854+AF16854+AH16854+AJ16854+AL16854+AN16854+AP16854+AR16854+AT16854+AV16854+AX16854+AZ16854+BB16854+BD16854+BF16854+BH16854+BJ16854+BL16854+BN16854+BP16854</f>
        <v>0</v>
      </c>
    </row>
    <row r="16855" customFormat="false" ht="15" hidden="false" customHeight="false" outlineLevel="0" collapsed="false">
      <c r="A16855" s="614" t="n">
        <v>42469</v>
      </c>
      <c r="B16855" s="615" t="s">
        <v>2636</v>
      </c>
      <c r="C16855" s="615" t="s">
        <v>2668</v>
      </c>
      <c r="D16855" s="592"/>
      <c r="E16855" s="592"/>
      <c r="F16855" s="595"/>
      <c r="G16855" s="595" t="s">
        <v>2755</v>
      </c>
      <c r="H16855" s="595"/>
      <c r="I16855" s="591" t="s">
        <v>3090</v>
      </c>
      <c r="J16855" s="591" t="n">
        <v>150</v>
      </c>
      <c r="K16855" s="592" t="s">
        <v>2381</v>
      </c>
      <c r="L16855" s="648"/>
      <c r="M16855" s="31" t="n">
        <f aca="false">P16855+R16855+T16855+V16855+X16855+Z16855+AB16855+AD16855+AF16855+AH16855+AJ16855+AL16855+AN16855+AP16855+AR16855+AT16855+AV16855+AX16855+AZ16855+BB16855+BD16855+BF16855+BH16855+BJ16855+BL16855+BN16855+BP16855</f>
        <v>0</v>
      </c>
    </row>
    <row r="16856" customFormat="false" ht="15" hidden="false" customHeight="false" outlineLevel="0" collapsed="false">
      <c r="A16856" s="595"/>
      <c r="B16856" s="594"/>
      <c r="C16856" s="594"/>
      <c r="D16856" s="595"/>
      <c r="E16856" s="595"/>
      <c r="F16856" s="595"/>
      <c r="G16856" s="595"/>
      <c r="H16856" s="595"/>
      <c r="I16856" s="591"/>
      <c r="J16856" s="591"/>
      <c r="K16856" s="592"/>
      <c r="L16856" s="648"/>
      <c r="M16856" s="31" t="n">
        <f aca="false">P16856+R16856+T16856+V16856+X16856+Z16856+AB16856+AD16856+AF16856+AH16856+AJ16856+AL16856+AN16856+AP16856+AR16856+AT16856+AV16856+AX16856+AZ16856+BB16856+BD16856+BF16856+BH16856+BJ16856+BL16856+BN16856+BP16856</f>
        <v>0</v>
      </c>
    </row>
    <row r="16857" customFormat="false" ht="15" hidden="false" customHeight="false" outlineLevel="0" collapsed="false">
      <c r="A16857" s="731"/>
      <c r="B16857" s="732"/>
      <c r="C16857" s="732"/>
      <c r="D16857" s="731"/>
      <c r="E16857" s="731"/>
      <c r="F16857" s="731"/>
      <c r="G16857" s="731"/>
      <c r="H16857" s="731"/>
      <c r="I16857" s="733"/>
      <c r="J16857" s="733"/>
      <c r="K16857" s="731"/>
      <c r="L16857" s="734"/>
      <c r="M16857" s="31" t="n">
        <f aca="false">P16857+R16857+T16857+V16857+X16857+Z16857+AB16857+AD16857+AF16857+AH16857+AJ16857+AL16857+AN16857+AP16857+AR16857+AT16857+AV16857+AX16857+AZ16857+BB16857+BD16857+BF16857+BH16857+BJ16857+BL16857+BN16857+BP16857</f>
        <v>0</v>
      </c>
    </row>
    <row r="16858" customFormat="false" ht="21" hidden="false" customHeight="false" outlineLevel="0" collapsed="false">
      <c r="A16858" s="731"/>
      <c r="B16858" s="732"/>
      <c r="C16858" s="729" t="s">
        <v>3424</v>
      </c>
      <c r="D16858" s="730"/>
      <c r="E16858" s="731"/>
      <c r="F16858" s="731"/>
      <c r="G16858" s="730" t="s">
        <v>1423</v>
      </c>
      <c r="H16858" s="731"/>
      <c r="I16858" s="733"/>
      <c r="J16858" s="733"/>
      <c r="K16858" s="731"/>
      <c r="L16858" s="273"/>
      <c r="M16858" s="31" t="n">
        <f aca="false">P16858+R16858+T16858+V16858+X16858+Z16858+AB16858+AD16858+AF16858+AH16858+AJ16858+AL16858+AN16858+AP16858+AR16858+AT16858+AV16858+AX16858+AZ16858+BB16858+BD16858+BF16858+BH16858+BJ16858+BL16858+BN16858+BP16858</f>
        <v>0</v>
      </c>
    </row>
    <row r="16859" customFormat="false" ht="15" hidden="false" customHeight="false" outlineLevel="0" collapsed="false">
      <c r="A16859" s="584" t="n">
        <v>42470</v>
      </c>
      <c r="B16859" s="585" t="s">
        <v>2701</v>
      </c>
      <c r="C16859" s="585" t="s">
        <v>1226</v>
      </c>
      <c r="D16859" s="586" t="n">
        <v>4229</v>
      </c>
      <c r="E16859" s="587" t="n">
        <v>0.375</v>
      </c>
      <c r="F16859" s="596" t="n">
        <v>0.583333333333333</v>
      </c>
      <c r="G16859" s="595"/>
      <c r="H16859" s="596" t="n">
        <v>0.208333333333333</v>
      </c>
      <c r="I16859" s="591" t="n">
        <v>172.25</v>
      </c>
      <c r="J16859" s="591" t="n">
        <v>120.57</v>
      </c>
      <c r="K16859" s="592" t="s">
        <v>2626</v>
      </c>
      <c r="M16859" s="31" t="n">
        <f aca="false">P16859+R16859+T16859+V16859+X16859+Z16859+AB16859+AD16859+AF16859+AH16859+AJ16859+AL16859+AN16859+AP16859+AR16859+AT16859+AV16859+AX16859+AZ16859+BB16859+BD16859+BF16859+BH16859+BJ16859+BL16859+BN16859+BP16859</f>
        <v>0</v>
      </c>
    </row>
    <row r="16860" customFormat="false" ht="15" hidden="false" customHeight="false" outlineLevel="0" collapsed="false">
      <c r="A16860" s="595"/>
      <c r="B16860" s="594"/>
      <c r="C16860" s="594"/>
      <c r="D16860" s="595"/>
      <c r="E16860" s="595"/>
      <c r="F16860" s="595"/>
      <c r="G16860" s="595"/>
      <c r="H16860" s="595"/>
      <c r="I16860" s="591"/>
      <c r="J16860" s="591"/>
      <c r="K16860" s="592"/>
      <c r="M16860" s="31" t="n">
        <f aca="false">P16860+R16860+T16860+V16860+X16860+Z16860+AB16860+AD16860+AF16860+AH16860+AJ16860+AL16860+AN16860+AP16860+AR16860+AT16860+AV16860+AX16860+AZ16860+BB16860+BD16860+BF16860+BH16860+BJ16860+BL16860+BN16860+BP16860</f>
        <v>0</v>
      </c>
    </row>
    <row r="16861" customFormat="false" ht="15" hidden="false" customHeight="false" outlineLevel="0" collapsed="false">
      <c r="A16861" s="731"/>
      <c r="B16861" s="732"/>
      <c r="C16861" s="732"/>
      <c r="D16861" s="731"/>
      <c r="E16861" s="731"/>
      <c r="F16861" s="731"/>
      <c r="G16861" s="731"/>
      <c r="H16861" s="731"/>
      <c r="I16861" s="733"/>
      <c r="J16861" s="733"/>
      <c r="K16861" s="731"/>
      <c r="L16861" s="273"/>
      <c r="M16861" s="31" t="n">
        <f aca="false">P16861+R16861+T16861+V16861+X16861+Z16861+AB16861+AD16861+AF16861+AH16861+AJ16861+AL16861+AN16861+AP16861+AR16861+AT16861+AV16861+AX16861+AZ16861+BB16861+BD16861+BF16861+BH16861+BJ16861+BL16861+BN16861+BP16861</f>
        <v>0</v>
      </c>
    </row>
    <row r="16862" customFormat="false" ht="21" hidden="false" customHeight="false" outlineLevel="0" collapsed="false">
      <c r="A16862" s="731"/>
      <c r="B16862" s="732"/>
      <c r="C16862" s="729" t="s">
        <v>3424</v>
      </c>
      <c r="D16862" s="730"/>
      <c r="E16862" s="731"/>
      <c r="F16862" s="731"/>
      <c r="G16862" s="730" t="s">
        <v>1301</v>
      </c>
      <c r="H16862" s="731"/>
      <c r="I16862" s="733"/>
      <c r="J16862" s="733"/>
      <c r="K16862" s="731"/>
      <c r="L16862" s="273"/>
      <c r="M16862" s="31" t="n">
        <f aca="false">P16862+R16862+T16862+V16862+X16862+Z16862+AB16862+AD16862+AF16862+AH16862+AJ16862+AL16862+AN16862+AP16862+AR16862+AT16862+AV16862+AX16862+AZ16862+BB16862+BD16862+BF16862+BH16862+BJ16862+BL16862+BN16862+BP16862</f>
        <v>0</v>
      </c>
    </row>
    <row r="16863" customFormat="false" ht="15" hidden="false" customHeight="false" outlineLevel="0" collapsed="false">
      <c r="A16863" s="584" t="n">
        <v>42471</v>
      </c>
      <c r="B16863" s="585" t="s">
        <v>1539</v>
      </c>
      <c r="C16863" s="585" t="s">
        <v>1226</v>
      </c>
      <c r="D16863" s="586" t="n">
        <v>4230</v>
      </c>
      <c r="E16863" s="587" t="n">
        <v>0.4375</v>
      </c>
      <c r="F16863" s="596" t="n">
        <v>0.604166666666667</v>
      </c>
      <c r="G16863" s="595"/>
      <c r="H16863" s="596" t="n">
        <v>0.166666666666667</v>
      </c>
      <c r="I16863" s="591" t="n">
        <v>106</v>
      </c>
      <c r="J16863" s="591" t="n">
        <v>74.2</v>
      </c>
      <c r="K16863" s="592" t="s">
        <v>2626</v>
      </c>
      <c r="M16863" s="31" t="n">
        <f aca="false">P16863+R16863+T16863+V16863+X16863+Z16863+AB16863+AD16863+AF16863+AH16863+AJ16863+AL16863+AN16863+AP16863+AR16863+AT16863+AV16863+AX16863+AZ16863+BB16863+BD16863+BF16863+BH16863+BJ16863+BL16863+BN16863+BP16863</f>
        <v>0</v>
      </c>
    </row>
    <row r="16864" customFormat="false" ht="15" hidden="false" customHeight="false" outlineLevel="0" collapsed="false">
      <c r="A16864" s="614" t="n">
        <v>42471</v>
      </c>
      <c r="B16864" s="615" t="s">
        <v>2627</v>
      </c>
      <c r="C16864" s="615" t="s">
        <v>2668</v>
      </c>
      <c r="D16864" s="592" t="n">
        <v>4231</v>
      </c>
      <c r="E16864" s="588" t="n">
        <v>0.354166666666667</v>
      </c>
      <c r="F16864" s="596" t="n">
        <v>0.5</v>
      </c>
      <c r="G16864" s="650" t="s">
        <v>3429</v>
      </c>
      <c r="H16864" s="595" t="s">
        <v>3428</v>
      </c>
      <c r="I16864" s="591" t="n">
        <v>147.9</v>
      </c>
      <c r="J16864" s="591" t="n">
        <v>92.75</v>
      </c>
      <c r="K16864" s="592" t="s">
        <v>2619</v>
      </c>
      <c r="M16864" s="31" t="n">
        <f aca="false">P16864+R16864+T16864+V16864+X16864+Z16864+AB16864+AD16864+AF16864+AH16864+AJ16864+AL16864+AN16864+AP16864+AR16864+AT16864+AV16864+AX16864+AZ16864+BB16864+BD16864+BF16864+BH16864+BJ16864+BL16864+BN16864+BP16864</f>
        <v>0</v>
      </c>
    </row>
    <row r="16865" customFormat="false" ht="15" hidden="false" customHeight="false" outlineLevel="0" collapsed="false">
      <c r="A16865" s="595"/>
      <c r="B16865" s="594"/>
      <c r="C16865" s="594"/>
      <c r="D16865" s="595"/>
      <c r="E16865" s="595"/>
      <c r="F16865" s="595"/>
      <c r="G16865" s="595"/>
      <c r="H16865" s="595"/>
      <c r="I16865" s="591"/>
      <c r="J16865" s="591"/>
      <c r="K16865" s="592"/>
      <c r="M16865" s="31" t="n">
        <f aca="false">P16865+R16865+T16865+V16865+X16865+Z16865+AB16865+AD16865+AF16865+AH16865+AJ16865+AL16865+AN16865+AP16865+AR16865+AT16865+AV16865+AX16865+AZ16865+BB16865+BD16865+BF16865+BH16865+BJ16865+BL16865+BN16865+BP16865</f>
        <v>0</v>
      </c>
    </row>
    <row r="16866" customFormat="false" ht="15" hidden="false" customHeight="false" outlineLevel="0" collapsed="false">
      <c r="A16866" s="600"/>
      <c r="B16866" s="599"/>
      <c r="C16866" s="599"/>
      <c r="D16866" s="600"/>
      <c r="E16866" s="600"/>
      <c r="F16866" s="600"/>
      <c r="G16866" s="600"/>
      <c r="H16866" s="600"/>
      <c r="I16866" s="604"/>
      <c r="J16866" s="604"/>
      <c r="K16866" s="600"/>
      <c r="L16866" s="538"/>
      <c r="M16866" s="31" t="n">
        <f aca="false">P16866+R16866+T16866+V16866+X16866+Z16866+AB16866+AD16866+AF16866+AH16866+AJ16866+AL16866+AN16866+AP16866+AR16866+AT16866+AV16866+AX16866+AZ16866+BB16866+BD16866+BF16866+BH16866+BJ16866+BL16866+BN16866+BP16866</f>
        <v>0</v>
      </c>
    </row>
    <row r="16867" customFormat="false" ht="21" hidden="false" customHeight="false" outlineLevel="0" collapsed="false">
      <c r="A16867" s="600"/>
      <c r="B16867" s="599"/>
      <c r="C16867" s="729" t="s">
        <v>3425</v>
      </c>
      <c r="D16867" s="730"/>
      <c r="E16867" s="600"/>
      <c r="F16867" s="600"/>
      <c r="G16867" s="730" t="s">
        <v>1245</v>
      </c>
      <c r="H16867" s="600"/>
      <c r="I16867" s="604"/>
      <c r="J16867" s="604"/>
      <c r="K16867" s="600"/>
      <c r="L16867" s="538"/>
      <c r="M16867" s="31" t="n">
        <f aca="false">P16867+R16867+T16867+V16867+X16867+Z16867+AB16867+AD16867+AF16867+AH16867+AJ16867+AL16867+AN16867+AP16867+AR16867+AT16867+AV16867+AX16867+AZ16867+BB16867+BD16867+BF16867+BH16867+BJ16867+BL16867+BN16867+BP16867</f>
        <v>0</v>
      </c>
    </row>
    <row r="16868" customFormat="false" ht="15" hidden="false" customHeight="false" outlineLevel="0" collapsed="false">
      <c r="A16868" s="614" t="n">
        <v>42472</v>
      </c>
      <c r="B16868" s="615" t="s">
        <v>1539</v>
      </c>
      <c r="C16868" s="615" t="s">
        <v>3430</v>
      </c>
      <c r="D16868" s="592" t="n">
        <v>4232</v>
      </c>
      <c r="E16868" s="588" t="n">
        <v>0.3125</v>
      </c>
      <c r="F16868" s="596" t="n">
        <v>0.583333333333333</v>
      </c>
      <c r="G16868" s="595"/>
      <c r="H16868" s="596" t="n">
        <v>0.270833333333333</v>
      </c>
      <c r="I16868" s="591" t="n">
        <v>182.25</v>
      </c>
      <c r="J16868" s="591" t="n">
        <v>120.57</v>
      </c>
      <c r="K16868" s="592" t="s">
        <v>2626</v>
      </c>
      <c r="M16868" s="31" t="n">
        <f aca="false">P16868+R16868+T16868+V16868+X16868+Z16868+AB16868+AD16868+AF16868+AH16868+AJ16868+AL16868+AN16868+AP16868+AR16868+AT16868+AV16868+AX16868+AZ16868+BB16868+BD16868+BF16868+BH16868+BJ16868+BL16868+BN16868+BP16868</f>
        <v>0</v>
      </c>
    </row>
    <row r="16869" customFormat="false" ht="15" hidden="false" customHeight="false" outlineLevel="0" collapsed="false">
      <c r="A16869" s="614" t="n">
        <v>42472</v>
      </c>
      <c r="B16869" s="615" t="s">
        <v>2627</v>
      </c>
      <c r="C16869" s="615" t="s">
        <v>3054</v>
      </c>
      <c r="D16869" s="592" t="n">
        <v>4233</v>
      </c>
      <c r="E16869" s="588" t="n">
        <v>0.375</v>
      </c>
      <c r="F16869" s="596" t="n">
        <v>0.5</v>
      </c>
      <c r="G16869" s="595"/>
      <c r="H16869" s="596" t="n">
        <v>0.166666666666667</v>
      </c>
      <c r="I16869" s="591" t="n">
        <v>116</v>
      </c>
      <c r="J16869" s="591" t="n">
        <v>74.2</v>
      </c>
      <c r="K16869" s="592" t="s">
        <v>3431</v>
      </c>
      <c r="M16869" s="31" t="n">
        <f aca="false">P16869+R16869+T16869+V16869+X16869+Z16869+AB16869+AD16869+AF16869+AH16869+AJ16869+AL16869+AN16869+AP16869+AR16869+AT16869+AV16869+AX16869+AZ16869+BB16869+BD16869+BF16869+BH16869+BJ16869+BL16869+BN16869+BP16869</f>
        <v>0</v>
      </c>
    </row>
    <row r="16870" customFormat="false" ht="15" hidden="false" customHeight="false" outlineLevel="0" collapsed="false">
      <c r="A16870" s="595"/>
      <c r="B16870" s="594"/>
      <c r="C16870" s="594"/>
      <c r="D16870" s="595"/>
      <c r="E16870" s="595"/>
      <c r="F16870" s="595"/>
      <c r="G16870" s="595"/>
      <c r="H16870" s="595"/>
      <c r="I16870" s="591"/>
      <c r="J16870" s="591"/>
      <c r="K16870" s="592"/>
      <c r="M16870" s="31" t="n">
        <f aca="false">P16870+R16870+T16870+V16870+X16870+Z16870+AB16870+AD16870+AF16870+AH16870+AJ16870+AL16870+AN16870+AP16870+AR16870+AT16870+AV16870+AX16870+AZ16870+BB16870+BD16870+BF16870+BH16870+BJ16870+BL16870+BN16870+BP16870</f>
        <v>0</v>
      </c>
    </row>
    <row r="16871" customFormat="false" ht="15" hidden="false" customHeight="false" outlineLevel="0" collapsed="false">
      <c r="A16871" s="600"/>
      <c r="B16871" s="599"/>
      <c r="C16871" s="599"/>
      <c r="D16871" s="600"/>
      <c r="E16871" s="600"/>
      <c r="F16871" s="600"/>
      <c r="G16871" s="600"/>
      <c r="H16871" s="600"/>
      <c r="I16871" s="604"/>
      <c r="J16871" s="604"/>
      <c r="K16871" s="600"/>
      <c r="L16871" s="538"/>
      <c r="M16871" s="31" t="n">
        <f aca="false">P16871+R16871+T16871+V16871+X16871+Z16871+AB16871+AD16871+AF16871+AH16871+AJ16871+AL16871+AN16871+AP16871+AR16871+AT16871+AV16871+AX16871+AZ16871+BB16871+BD16871+BF16871+BH16871+BJ16871+BL16871+BN16871+BP16871</f>
        <v>0</v>
      </c>
    </row>
    <row r="16872" customFormat="false" ht="21" hidden="false" customHeight="false" outlineLevel="0" collapsed="false">
      <c r="A16872" s="600"/>
      <c r="B16872" s="599"/>
      <c r="C16872" s="724" t="s">
        <v>3425</v>
      </c>
      <c r="D16872" s="725"/>
      <c r="E16872" s="600"/>
      <c r="F16872" s="600"/>
      <c r="G16872" s="725" t="s">
        <v>1343</v>
      </c>
      <c r="H16872" s="600"/>
      <c r="I16872" s="604"/>
      <c r="J16872" s="604"/>
      <c r="K16872" s="600"/>
      <c r="L16872" s="538"/>
      <c r="M16872" s="31" t="n">
        <f aca="false">P16872+R16872+T16872+V16872+X16872+Z16872+AB16872+AD16872+AF16872+AH16872+AJ16872+AL16872+AN16872+AP16872+AR16872+AT16872+AV16872+AX16872+AZ16872+BB16872+BD16872+BF16872+BH16872+BJ16872+BL16872+BN16872+BP16872</f>
        <v>0</v>
      </c>
    </row>
    <row r="16873" customFormat="false" ht="15" hidden="false" customHeight="false" outlineLevel="0" collapsed="false">
      <c r="A16873" s="614" t="n">
        <v>38820</v>
      </c>
      <c r="B16873" s="615" t="s">
        <v>1199</v>
      </c>
      <c r="C16873" s="615" t="s">
        <v>1255</v>
      </c>
      <c r="D16873" s="592" t="n">
        <v>4234</v>
      </c>
      <c r="E16873" s="588" t="n">
        <v>0.5</v>
      </c>
      <c r="F16873" s="596" t="n">
        <v>0.625</v>
      </c>
      <c r="G16873" s="595"/>
      <c r="H16873" s="596" t="n">
        <v>0.166666666666667</v>
      </c>
      <c r="I16873" s="591" t="s">
        <v>2832</v>
      </c>
      <c r="J16873" s="591" t="n">
        <v>74.2</v>
      </c>
      <c r="K16873" s="592" t="s">
        <v>1253</v>
      </c>
      <c r="M16873" s="31" t="n">
        <f aca="false">P16873+R16873+T16873+V16873+X16873+Z16873+AB16873+AD16873+AF16873+AH16873+AJ16873+AL16873+AN16873+AP16873+AR16873+AT16873+AV16873+AX16873+AZ16873+BB16873+BD16873+BF16873+BH16873+BJ16873+BL16873+BN16873+BP16873</f>
        <v>0</v>
      </c>
    </row>
    <row r="16874" customFormat="false" ht="15" hidden="false" customHeight="false" outlineLevel="0" collapsed="false">
      <c r="A16874" s="614" t="n">
        <v>38820</v>
      </c>
      <c r="B16874" s="615" t="s">
        <v>1169</v>
      </c>
      <c r="C16874" s="615" t="s">
        <v>1255</v>
      </c>
      <c r="D16874" s="592" t="n">
        <v>4235</v>
      </c>
      <c r="E16874" s="588" t="n">
        <v>0.5</v>
      </c>
      <c r="F16874" s="596" t="n">
        <v>0.625</v>
      </c>
      <c r="G16874" s="650" t="s">
        <v>3432</v>
      </c>
      <c r="H16874" s="596" t="n">
        <v>0.166666666666667</v>
      </c>
      <c r="I16874" s="591" t="s">
        <v>2832</v>
      </c>
      <c r="J16874" s="591" t="n">
        <v>74.2</v>
      </c>
      <c r="K16874" s="592" t="s">
        <v>1214</v>
      </c>
      <c r="M16874" s="31" t="n">
        <f aca="false">P16874+R16874+T16874+V16874+X16874+Z16874+AB16874+AD16874+AF16874+AH16874+AJ16874+AL16874+AN16874+AP16874+AR16874+AT16874+AV16874+AX16874+AZ16874+BB16874+BD16874+BF16874+BH16874+BJ16874+BL16874+BN16874+BP16874</f>
        <v>0</v>
      </c>
    </row>
    <row r="16875" customFormat="false" ht="15" hidden="false" customHeight="false" outlineLevel="0" collapsed="false">
      <c r="A16875" s="584" t="n">
        <v>42473</v>
      </c>
      <c r="B16875" s="585" t="s">
        <v>1195</v>
      </c>
      <c r="C16875" s="585" t="s">
        <v>490</v>
      </c>
      <c r="D16875" s="586" t="n">
        <v>4236</v>
      </c>
      <c r="E16875" s="587" t="n">
        <v>0.291666666666667</v>
      </c>
      <c r="F16875" s="596" t="n">
        <v>0.625</v>
      </c>
      <c r="G16875" s="595"/>
      <c r="H16875" s="596" t="n">
        <v>0.333333333333333</v>
      </c>
      <c r="I16875" s="591" t="n">
        <v>212</v>
      </c>
      <c r="J16875" s="591" t="n">
        <v>148.4</v>
      </c>
      <c r="K16875" s="592" t="s">
        <v>2465</v>
      </c>
      <c r="M16875" s="31" t="n">
        <f aca="false">P16875+R16875+T16875+V16875+X16875+Z16875+AB16875+AD16875+AF16875+AH16875+AJ16875+AL16875+AN16875+AP16875+AR16875+AT16875+AV16875+AX16875+AZ16875+BB16875+BD16875+BF16875+BH16875+BJ16875+BL16875+BN16875+BP16875</f>
        <v>0</v>
      </c>
    </row>
    <row r="16876" customFormat="false" ht="15" hidden="false" customHeight="false" outlineLevel="0" collapsed="false">
      <c r="A16876" s="595"/>
      <c r="B16876" s="594"/>
      <c r="C16876" s="594"/>
      <c r="D16876" s="595"/>
      <c r="E16876" s="595"/>
      <c r="F16876" s="595"/>
      <c r="G16876" s="595"/>
      <c r="H16876" s="595"/>
      <c r="I16876" s="591"/>
      <c r="J16876" s="591"/>
      <c r="K16876" s="592"/>
      <c r="M16876" s="31" t="n">
        <f aca="false">P16876+R16876+T16876+V16876+X16876+Z16876+AB16876+AD16876+AF16876+AH16876+AJ16876+AL16876+AN16876+AP16876+AR16876+AT16876+AV16876+AX16876+AZ16876+BB16876+BD16876+BF16876+BH16876+BJ16876+BL16876+BN16876+BP16876</f>
        <v>0</v>
      </c>
    </row>
    <row r="16877" customFormat="false" ht="15" hidden="false" customHeight="false" outlineLevel="0" collapsed="false">
      <c r="A16877" s="600"/>
      <c r="B16877" s="599"/>
      <c r="C16877" s="599"/>
      <c r="D16877" s="600"/>
      <c r="E16877" s="600"/>
      <c r="F16877" s="600"/>
      <c r="G16877" s="600"/>
      <c r="H16877" s="600"/>
      <c r="I16877" s="604"/>
      <c r="J16877" s="604"/>
      <c r="K16877" s="600"/>
      <c r="L16877" s="538"/>
      <c r="M16877" s="31" t="n">
        <f aca="false">P16877+R16877+T16877+V16877+X16877+Z16877+AB16877+AD16877+AF16877+AH16877+AJ16877+AL16877+AN16877+AP16877+AR16877+AT16877+AV16877+AX16877+AZ16877+BB16877+BD16877+BF16877+BH16877+BJ16877+BL16877+BN16877+BP16877</f>
        <v>0</v>
      </c>
    </row>
    <row r="16878" customFormat="false" ht="21" hidden="false" customHeight="false" outlineLevel="0" collapsed="false">
      <c r="A16878" s="735"/>
      <c r="B16878" s="736"/>
      <c r="C16878" s="737" t="s">
        <v>3433</v>
      </c>
      <c r="D16878" s="738"/>
      <c r="E16878" s="735"/>
      <c r="F16878" s="735"/>
      <c r="G16878" s="738" t="s">
        <v>1260</v>
      </c>
      <c r="H16878" s="735"/>
      <c r="I16878" s="739"/>
      <c r="J16878" s="739"/>
      <c r="K16878" s="735"/>
      <c r="L16878" s="538"/>
      <c r="M16878" s="31" t="n">
        <f aca="false">P16878+R16878+T16878+V16878+X16878+Z16878+AB16878+AD16878+AF16878+AH16878+AJ16878+AL16878+AN16878+AP16878+AR16878+AT16878+AV16878+AX16878+AZ16878+BB16878+BD16878+BF16878+BH16878+BJ16878+BL16878+BN16878+BP16878</f>
        <v>0</v>
      </c>
    </row>
    <row r="16879" customFormat="false" ht="15" hidden="false" customHeight="false" outlineLevel="0" collapsed="false">
      <c r="A16879" s="675" t="n">
        <v>42474</v>
      </c>
      <c r="B16879" s="740" t="s">
        <v>1693</v>
      </c>
      <c r="C16879" s="740" t="s">
        <v>490</v>
      </c>
      <c r="D16879" s="741" t="n">
        <v>4237</v>
      </c>
      <c r="E16879" s="742" t="n">
        <v>0.291666666666667</v>
      </c>
      <c r="F16879" s="579" t="n">
        <v>0.645833333333333</v>
      </c>
      <c r="G16879" s="578"/>
      <c r="H16879" s="579" t="n">
        <v>0.3125</v>
      </c>
      <c r="I16879" s="582" t="n">
        <v>198.75</v>
      </c>
      <c r="J16879" s="582" t="n">
        <v>139.12</v>
      </c>
      <c r="K16879" s="583" t="s">
        <v>2465</v>
      </c>
      <c r="M16879" s="31" t="n">
        <f aca="false">P16879+R16879+T16879+V16879+X16879+Z16879+AB16879+AD16879+AF16879+AH16879+AJ16879+AL16879+AN16879+AP16879+AR16879+AT16879+AV16879+AX16879+AZ16879+BB16879+BD16879+BF16879+BH16879+BJ16879+BL16879+BN16879+BP16879</f>
        <v>0</v>
      </c>
    </row>
    <row r="16880" customFormat="false" ht="15" hidden="false" customHeight="false" outlineLevel="0" collapsed="false">
      <c r="A16880" s="689" t="n">
        <v>42474</v>
      </c>
      <c r="B16880" s="615" t="s">
        <v>1199</v>
      </c>
      <c r="C16880" s="615" t="s">
        <v>979</v>
      </c>
      <c r="D16880" s="592" t="n">
        <v>4238</v>
      </c>
      <c r="E16880" s="588" t="n">
        <v>0.333333333333333</v>
      </c>
      <c r="F16880" s="596" t="n">
        <v>0.597222222222222</v>
      </c>
      <c r="G16880" s="595"/>
      <c r="H16880" s="596" t="n">
        <v>0.270833333333333</v>
      </c>
      <c r="I16880" s="591" t="n">
        <v>180.25</v>
      </c>
      <c r="J16880" s="591" t="n">
        <v>120.57</v>
      </c>
      <c r="K16880" s="592" t="s">
        <v>1253</v>
      </c>
      <c r="M16880" s="31" t="n">
        <f aca="false">P16880+R16880+T16880+V16880+X16880+Z16880+AB16880+AD16880+AF16880+AH16880+AJ16880+AL16880+AN16880+AP16880+AR16880+AT16880+AV16880+AX16880+AZ16880+BB16880+BD16880+BF16880+BH16880+BJ16880+BL16880+BN16880+BP16880</f>
        <v>0</v>
      </c>
    </row>
    <row r="16881" customFormat="false" ht="15" hidden="false" customHeight="false" outlineLevel="0" collapsed="false">
      <c r="A16881" s="614" t="n">
        <v>42474</v>
      </c>
      <c r="B16881" s="615" t="s">
        <v>1169</v>
      </c>
      <c r="C16881" s="615" t="s">
        <v>1300</v>
      </c>
      <c r="D16881" s="592" t="n">
        <v>4239</v>
      </c>
      <c r="E16881" s="588" t="n">
        <v>0.333333333333333</v>
      </c>
      <c r="F16881" s="596" t="n">
        <v>0.552083333333333</v>
      </c>
      <c r="G16881" s="595" t="s">
        <v>1416</v>
      </c>
      <c r="H16881" s="595" t="s">
        <v>3408</v>
      </c>
      <c r="I16881" s="591" t="n">
        <v>190.25</v>
      </c>
      <c r="J16881" s="591" t="n">
        <v>120.57</v>
      </c>
      <c r="K16881" s="592" t="s">
        <v>1214</v>
      </c>
      <c r="M16881" s="31" t="n">
        <f aca="false">P16881+R16881+T16881+V16881+X16881+Z16881+AB16881+AD16881+AF16881+AH16881+AJ16881+AL16881+AN16881+AP16881+AR16881+AT16881+AV16881+AX16881+AZ16881+BB16881+BD16881+BF16881+BH16881+BJ16881+BL16881+BN16881+BP16881</f>
        <v>0</v>
      </c>
    </row>
    <row r="16882" customFormat="false" ht="15" hidden="false" customHeight="false" outlineLevel="0" collapsed="false">
      <c r="A16882" s="595"/>
      <c r="B16882" s="594"/>
      <c r="C16882" s="594"/>
      <c r="D16882" s="595"/>
      <c r="E16882" s="595"/>
      <c r="F16882" s="595"/>
      <c r="G16882" s="595"/>
      <c r="H16882" s="595"/>
      <c r="I16882" s="591"/>
      <c r="J16882" s="591"/>
      <c r="K16882" s="592"/>
      <c r="M16882" s="31" t="n">
        <f aca="false">P16882+R16882+T16882+V16882+X16882+Z16882+AB16882+AD16882+AF16882+AH16882+AJ16882+AL16882+AN16882+AP16882+AR16882+AT16882+AV16882+AX16882+AZ16882+BB16882+BD16882+BF16882+BH16882+BJ16882+BL16882+BN16882+BP16882</f>
        <v>0</v>
      </c>
    </row>
    <row r="16883" customFormat="false" ht="15" hidden="false" customHeight="false" outlineLevel="0" collapsed="false">
      <c r="A16883" s="600"/>
      <c r="B16883" s="599"/>
      <c r="C16883" s="599"/>
      <c r="D16883" s="600"/>
      <c r="E16883" s="600"/>
      <c r="F16883" s="600"/>
      <c r="G16883" s="600"/>
      <c r="H16883" s="600"/>
      <c r="I16883" s="604"/>
      <c r="J16883" s="604"/>
      <c r="K16883" s="600"/>
      <c r="L16883" s="538"/>
      <c r="M16883" s="31" t="n">
        <f aca="false">P16883+R16883+T16883+V16883+X16883+Z16883+AB16883+AD16883+AF16883+AH16883+AJ16883+AL16883+AN16883+AP16883+AR16883+AT16883+AV16883+AX16883+AZ16883+BB16883+BD16883+BF16883+BH16883+BJ16883+BL16883+BN16883+BP16883</f>
        <v>0</v>
      </c>
    </row>
    <row r="16884" customFormat="false" ht="21" hidden="false" customHeight="false" outlineLevel="0" collapsed="false">
      <c r="A16884" s="600"/>
      <c r="B16884" s="599"/>
      <c r="C16884" s="724" t="s">
        <v>3425</v>
      </c>
      <c r="D16884" s="725"/>
      <c r="E16884" s="600"/>
      <c r="F16884" s="600"/>
      <c r="G16884" s="725" t="s">
        <v>1295</v>
      </c>
      <c r="H16884" s="600"/>
      <c r="I16884" s="604"/>
      <c r="J16884" s="604"/>
      <c r="K16884" s="600"/>
      <c r="L16884" s="538"/>
      <c r="M16884" s="31" t="n">
        <f aca="false">P16884+R16884+T16884+V16884+X16884+Z16884+AB16884+AD16884+AF16884+AH16884+AJ16884+AL16884+AN16884+AP16884+AR16884+AT16884+AV16884+AX16884+AZ16884+BB16884+BD16884+BF16884+BH16884+BJ16884+BL16884+BN16884+BP16884</f>
        <v>0</v>
      </c>
    </row>
    <row r="16885" customFormat="false" ht="15" hidden="false" customHeight="false" outlineLevel="0" collapsed="false">
      <c r="A16885" s="584" t="n">
        <v>42475</v>
      </c>
      <c r="B16885" s="585" t="s">
        <v>1539</v>
      </c>
      <c r="C16885" s="585" t="s">
        <v>1226</v>
      </c>
      <c r="D16885" s="586" t="n">
        <v>4240</v>
      </c>
      <c r="E16885" s="587" t="n">
        <v>0.3125</v>
      </c>
      <c r="F16885" s="596" t="n">
        <v>0.708333333333333</v>
      </c>
      <c r="G16885" s="595"/>
      <c r="H16885" s="596" t="n">
        <v>0.395833333333333</v>
      </c>
      <c r="I16885" s="651" t="n">
        <v>251.75</v>
      </c>
      <c r="J16885" s="591" t="n">
        <v>176.22</v>
      </c>
      <c r="K16885" s="592" t="s">
        <v>2626</v>
      </c>
      <c r="M16885" s="31" t="n">
        <f aca="false">P16885+R16885+T16885+V16885+X16885+Z16885+AB16885+AD16885+AF16885+AH16885+AJ16885+AL16885+AN16885+AP16885+AR16885+AT16885+AV16885+AX16885+AZ16885+BB16885+BD16885+BF16885+BH16885+BJ16885+BL16885+BN16885+BP16885</f>
        <v>0</v>
      </c>
    </row>
    <row r="16886" customFormat="false" ht="15" hidden="false" customHeight="false" outlineLevel="0" collapsed="false">
      <c r="A16886" s="595"/>
      <c r="B16886" s="594"/>
      <c r="C16886" s="594"/>
      <c r="D16886" s="595"/>
      <c r="E16886" s="595"/>
      <c r="F16886" s="595"/>
      <c r="G16886" s="595"/>
      <c r="H16886" s="595"/>
      <c r="I16886" s="591"/>
      <c r="J16886" s="591"/>
      <c r="K16886" s="592"/>
      <c r="M16886" s="31" t="n">
        <f aca="false">P16886+R16886+T16886+V16886+X16886+Z16886+AB16886+AD16886+AF16886+AH16886+AJ16886+AL16886+AN16886+AP16886+AR16886+AT16886+AV16886+AX16886+AZ16886+BB16886+BD16886+BF16886+BH16886+BJ16886+BL16886+BN16886+BP16886</f>
        <v>0</v>
      </c>
    </row>
    <row r="16887" customFormat="false" ht="15" hidden="false" customHeight="false" outlineLevel="0" collapsed="false">
      <c r="A16887" s="595"/>
      <c r="B16887" s="594"/>
      <c r="C16887" s="594"/>
      <c r="D16887" s="595"/>
      <c r="E16887" s="595"/>
      <c r="F16887" s="595"/>
      <c r="G16887" s="595"/>
      <c r="H16887" s="595"/>
      <c r="I16887" s="591"/>
      <c r="J16887" s="591"/>
      <c r="K16887" s="592"/>
      <c r="M16887" s="31" t="n">
        <f aca="false">P16887+R16887+T16887+V16887+X16887+Z16887+AB16887+AD16887+AF16887+AH16887+AJ16887+AL16887+AN16887+AP16887+AR16887+AT16887+AV16887+AX16887+AZ16887+BB16887+BD16887+BF16887+BH16887+BJ16887+BL16887+BN16887+BP16887</f>
        <v>0</v>
      </c>
    </row>
    <row r="16888" customFormat="false" ht="15" hidden="false" customHeight="false" outlineLevel="0" collapsed="false">
      <c r="A16888" s="595"/>
      <c r="B16888" s="594"/>
      <c r="C16888" s="594"/>
      <c r="D16888" s="595"/>
      <c r="E16888" s="595"/>
      <c r="F16888" s="595"/>
      <c r="G16888" s="595"/>
      <c r="H16888" s="595"/>
      <c r="I16888" s="591"/>
      <c r="J16888" s="591"/>
      <c r="K16888" s="592"/>
      <c r="M16888" s="31" t="n">
        <f aca="false">P16888+R16888+T16888+V16888+X16888+Z16888+AB16888+AD16888+AF16888+AH16888+AJ16888+AL16888+AN16888+AP16888+AR16888+AT16888+AV16888+AX16888+AZ16888+BB16888+BD16888+BF16888+BH16888+BJ16888+BL16888+BN16888+BP16888</f>
        <v>0</v>
      </c>
    </row>
    <row r="16889" customFormat="false" ht="15" hidden="false" customHeight="false" outlineLevel="0" collapsed="false">
      <c r="A16889" s="595"/>
      <c r="B16889" s="594"/>
      <c r="C16889" s="594"/>
      <c r="D16889" s="595"/>
      <c r="E16889" s="595"/>
      <c r="F16889" s="595"/>
      <c r="G16889" s="595"/>
      <c r="H16889" s="595"/>
      <c r="I16889" s="591" t="n">
        <f aca="false">SUM(I16816:I16888)</f>
        <v>5094.45</v>
      </c>
      <c r="J16889" s="591" t="n">
        <f aca="false">SUM(J16816:J16888)</f>
        <v>3585.63</v>
      </c>
      <c r="K16889" s="592"/>
      <c r="M16889" s="31" t="n">
        <f aca="false">P16889+R16889+T16889+V16889+X16889+Z16889+AB16889+AD16889+AF16889+AH16889+AJ16889+AL16889+AN16889+AP16889+AR16889+AT16889+AV16889+AX16889+AZ16889+BB16889+BD16889+BF16889+BH16889+BJ16889+BL16889+BN16889+BP16889</f>
        <v>0</v>
      </c>
    </row>
    <row r="16890" customFormat="false" ht="15" hidden="false" customHeight="false" outlineLevel="0" collapsed="false">
      <c r="A16890" s="595"/>
      <c r="B16890" s="594"/>
      <c r="C16890" s="594"/>
      <c r="D16890" s="595"/>
      <c r="E16890" s="595"/>
      <c r="F16890" s="595"/>
      <c r="G16890" s="595"/>
      <c r="H16890" s="595"/>
      <c r="I16890" s="591"/>
      <c r="J16890" s="591"/>
      <c r="K16890" s="592"/>
      <c r="M16890" s="31" t="n">
        <f aca="false">P16890+R16890+T16890+V16890+X16890+Z16890+AB16890+AD16890+AF16890+AH16890+AJ16890+AL16890+AN16890+AP16890+AR16890+AT16890+AV16890+AX16890+AZ16890+BB16890+BD16890+BF16890+BH16890+BJ16890+BL16890+BN16890+BP16890</f>
        <v>0</v>
      </c>
    </row>
    <row r="16891" customFormat="false" ht="15" hidden="false" customHeight="false" outlineLevel="0" collapsed="false">
      <c r="A16891" s="595"/>
      <c r="B16891" s="594"/>
      <c r="C16891" s="594"/>
      <c r="D16891" s="595"/>
      <c r="E16891" s="595"/>
      <c r="F16891" s="595"/>
      <c r="G16891" s="595"/>
      <c r="H16891" s="595"/>
      <c r="I16891" s="591"/>
      <c r="J16891" s="591"/>
      <c r="K16891" s="592"/>
      <c r="M16891" s="31" t="n">
        <f aca="false">P16891+R16891+T16891+V16891+X16891+Z16891+AB16891+AD16891+AF16891+AH16891+AJ16891+AL16891+AN16891+AP16891+AR16891+AT16891+AV16891+AX16891+AZ16891+BB16891+BD16891+BF16891+BH16891+BJ16891+BL16891+BN16891+BP16891</f>
        <v>0</v>
      </c>
    </row>
    <row r="16892" customFormat="false" ht="15" hidden="false" customHeight="false" outlineLevel="0" collapsed="false">
      <c r="A16892" s="595"/>
      <c r="B16892" s="594"/>
      <c r="C16892" s="594"/>
      <c r="D16892" s="595"/>
      <c r="E16892" s="595"/>
      <c r="F16892" s="595"/>
      <c r="G16892" s="595"/>
      <c r="H16892" s="595"/>
      <c r="I16892" s="591"/>
      <c r="J16892" s="591"/>
      <c r="K16892" s="592"/>
      <c r="M16892" s="31" t="n">
        <f aca="false">P16892+R16892+T16892+V16892+X16892+Z16892+AB16892+AD16892+AF16892+AH16892+AJ16892+AL16892+AN16892+AP16892+AR16892+AT16892+AV16892+AX16892+AZ16892+BB16892+BD16892+BF16892+BH16892+BJ16892+BL16892+BN16892+BP16892</f>
        <v>0</v>
      </c>
    </row>
    <row r="16893" customFormat="false" ht="15" hidden="false" customHeight="false" outlineLevel="0" collapsed="false">
      <c r="A16893" s="595"/>
      <c r="B16893" s="594"/>
      <c r="C16893" s="594"/>
      <c r="D16893" s="595"/>
      <c r="E16893" s="595"/>
      <c r="F16893" s="595"/>
      <c r="G16893" s="595"/>
      <c r="H16893" s="595"/>
      <c r="I16893" s="591"/>
      <c r="J16893" s="591"/>
      <c r="K16893" s="592"/>
      <c r="M16893" s="31" t="n">
        <f aca="false">P16893+R16893+T16893+V16893+X16893+Z16893+AB16893+AD16893+AF16893+AH16893+AJ16893+AL16893+AN16893+AP16893+AR16893+AT16893+AV16893+AX16893+AZ16893+BB16893+BD16893+BF16893+BH16893+BJ16893+BL16893+BN16893+BP16893</f>
        <v>0</v>
      </c>
    </row>
    <row r="16894" customFormat="false" ht="15" hidden="false" customHeight="false" outlineLevel="0" collapsed="false">
      <c r="A16894" s="595"/>
      <c r="B16894" s="594"/>
      <c r="C16894" s="594"/>
      <c r="D16894" s="595"/>
      <c r="E16894" s="595"/>
      <c r="F16894" s="595"/>
      <c r="G16894" s="595"/>
      <c r="H16894" s="595"/>
      <c r="I16894" s="591"/>
      <c r="J16894" s="591"/>
      <c r="K16894" s="592"/>
      <c r="M16894" s="31" t="n">
        <f aca="false">P16894+R16894+T16894+V16894+X16894+Z16894+AB16894+AD16894+AF16894+AH16894+AJ16894+AL16894+AN16894+AP16894+AR16894+AT16894+AV16894+AX16894+AZ16894+BB16894+BD16894+BF16894+BH16894+BJ16894+BL16894+BN16894+BP16894</f>
        <v>0</v>
      </c>
    </row>
    <row r="16895" customFormat="false" ht="15" hidden="false" customHeight="false" outlineLevel="0" collapsed="false">
      <c r="A16895" s="595"/>
      <c r="B16895" s="594"/>
      <c r="C16895" s="594"/>
      <c r="D16895" s="595"/>
      <c r="E16895" s="595"/>
      <c r="F16895" s="595"/>
      <c r="G16895" s="595"/>
      <c r="H16895" s="595"/>
      <c r="I16895" s="591"/>
      <c r="J16895" s="591"/>
      <c r="K16895" s="592"/>
      <c r="M16895" s="31" t="n">
        <f aca="false">P16895+R16895+T16895+V16895+X16895+Z16895+AB16895+AD16895+AF16895+AH16895+AJ16895+AL16895+AN16895+AP16895+AR16895+AT16895+AV16895+AX16895+AZ16895+BB16895+BD16895+BF16895+BH16895+BJ16895+BL16895+BN16895+BP16895</f>
        <v>0</v>
      </c>
    </row>
    <row r="16896" customFormat="false" ht="15" hidden="false" customHeight="false" outlineLevel="0" collapsed="false">
      <c r="A16896" s="595"/>
      <c r="B16896" s="594"/>
      <c r="C16896" s="594"/>
      <c r="D16896" s="595"/>
      <c r="E16896" s="595"/>
      <c r="F16896" s="595"/>
      <c r="G16896" s="595"/>
      <c r="H16896" s="595"/>
      <c r="I16896" s="591"/>
      <c r="J16896" s="591"/>
      <c r="K16896" s="592"/>
      <c r="M16896" s="31" t="n">
        <f aca="false">P16896+R16896+T16896+V16896+X16896+Z16896+AB16896+AD16896+AF16896+AH16896+AJ16896+AL16896+AN16896+AP16896+AR16896+AT16896+AV16896+AX16896+AZ16896+BB16896+BD16896+BF16896+BH16896+BJ16896+BL16896+BN16896+BP16896</f>
        <v>0</v>
      </c>
    </row>
    <row r="16897" customFormat="false" ht="15" hidden="false" customHeight="false" outlineLevel="0" collapsed="false">
      <c r="A16897" s="595"/>
      <c r="B16897" s="594"/>
      <c r="C16897" s="594"/>
      <c r="D16897" s="595"/>
      <c r="E16897" s="595"/>
      <c r="F16897" s="595"/>
      <c r="G16897" s="595"/>
      <c r="H16897" s="595"/>
      <c r="I16897" s="591"/>
      <c r="J16897" s="591"/>
      <c r="K16897" s="592"/>
      <c r="M16897" s="31" t="n">
        <f aca="false">P16897+R16897+T16897+V16897+X16897+Z16897+AB16897+AD16897+AF16897+AH16897+AJ16897+AL16897+AN16897+AP16897+AR16897+AT16897+AV16897+AX16897+AZ16897+BB16897+BD16897+BF16897+BH16897+BJ16897+BL16897+BN16897+BP16897</f>
        <v>0</v>
      </c>
    </row>
    <row r="16898" customFormat="false" ht="15" hidden="false" customHeight="false" outlineLevel="0" collapsed="false">
      <c r="A16898" s="645"/>
      <c r="B16898" s="639"/>
      <c r="C16898" s="639"/>
      <c r="D16898" s="645"/>
      <c r="E16898" s="645"/>
      <c r="F16898" s="645"/>
      <c r="G16898" s="645"/>
      <c r="H16898" s="645"/>
      <c r="I16898" s="644"/>
      <c r="J16898" s="644"/>
      <c r="K16898" s="645"/>
      <c r="L16898" s="384"/>
      <c r="M16898" s="31" t="n">
        <f aca="false">P16898+R16898+T16898+V16898+X16898+Z16898+AB16898+AD16898+AF16898+AH16898+AJ16898+AL16898+AN16898+AP16898+AR16898+AT16898+AV16898+AX16898+AZ16898+BB16898+BD16898+BF16898+BH16898+BJ16898+BL16898+BN16898+BP16898</f>
        <v>0</v>
      </c>
    </row>
    <row r="16899" customFormat="false" ht="15" hidden="false" customHeight="false" outlineLevel="0" collapsed="false">
      <c r="A16899" s="623"/>
      <c r="B16899" s="622"/>
      <c r="C16899" s="622"/>
      <c r="D16899" s="623"/>
      <c r="E16899" s="623"/>
      <c r="F16899" s="623"/>
      <c r="G16899" s="623"/>
      <c r="H16899" s="623"/>
      <c r="I16899" s="626"/>
      <c r="J16899" s="626"/>
      <c r="K16899" s="623"/>
      <c r="L16899" s="743"/>
      <c r="M16899" s="31" t="n">
        <f aca="false">P16899+R16899+T16899+V16899+X16899+Z16899+AB16899+AD16899+AF16899+AH16899+AJ16899+AL16899+AN16899+AP16899+AR16899+AT16899+AV16899+AX16899+AZ16899+BB16899+BD16899+BF16899+BH16899+BJ16899+BL16899+BN16899+BP16899</f>
        <v>0</v>
      </c>
    </row>
    <row r="16900" customFormat="false" ht="21" hidden="false" customHeight="false" outlineLevel="0" collapsed="false">
      <c r="A16900" s="623"/>
      <c r="B16900" s="622"/>
      <c r="C16900" s="744" t="s">
        <v>3434</v>
      </c>
      <c r="D16900" s="745"/>
      <c r="E16900" s="623"/>
      <c r="F16900" s="623"/>
      <c r="G16900" s="745" t="s">
        <v>1423</v>
      </c>
      <c r="H16900" s="623"/>
      <c r="I16900" s="626"/>
      <c r="J16900" s="626"/>
      <c r="K16900" s="623"/>
      <c r="L16900" s="622"/>
      <c r="M16900" s="31" t="n">
        <f aca="false">P16900+R16900+T16900+V16900+X16900+Z16900+AB16900+AD16900+AF16900+AH16900+AJ16900+AL16900+AN16900+AP16900+AR16900+AT16900+AV16900+AX16900+AZ16900+BB16900+BD16900+BF16900+BH16900+BJ16900+BL16900+BN16900+BP16900</f>
        <v>0</v>
      </c>
    </row>
    <row r="16901" customFormat="false" ht="15" hidden="false" customHeight="false" outlineLevel="0" collapsed="false">
      <c r="A16901" s="584" t="n">
        <v>42477</v>
      </c>
      <c r="B16901" s="585" t="s">
        <v>1539</v>
      </c>
      <c r="C16901" s="585" t="s">
        <v>1226</v>
      </c>
      <c r="D16901" s="586" t="n">
        <v>4221</v>
      </c>
      <c r="E16901" s="587" t="n">
        <v>0.3125</v>
      </c>
      <c r="F16901" s="596" t="n">
        <v>0.625</v>
      </c>
      <c r="G16901" s="595" t="s">
        <v>1423</v>
      </c>
      <c r="H16901" s="596" t="n">
        <v>0.3125</v>
      </c>
      <c r="I16901" s="591" t="n">
        <v>258.37</v>
      </c>
      <c r="J16901" s="591" t="n">
        <v>180.86</v>
      </c>
      <c r="K16901" s="592" t="s">
        <v>2626</v>
      </c>
      <c r="L16901" s="594"/>
      <c r="M16901" s="31" t="n">
        <f aca="false">P16901+R16901+T16901+V16901+X16901+Z16901+AB16901+AD16901+AF16901+AH16901+AJ16901+AL16901+AN16901+AP16901+AR16901+AT16901+AV16901+AX16901+AZ16901+BB16901+BD16901+BF16901+BH16901+BJ16901+BL16901+BN16901+BP16901</f>
        <v>0</v>
      </c>
    </row>
    <row r="16902" customFormat="false" ht="15" hidden="false" customHeight="false" outlineLevel="0" collapsed="false">
      <c r="A16902" s="614" t="n">
        <v>42477</v>
      </c>
      <c r="B16902" s="615" t="s">
        <v>3435</v>
      </c>
      <c r="C16902" s="615" t="s">
        <v>1226</v>
      </c>
      <c r="D16902" s="592" t="n">
        <v>4222</v>
      </c>
      <c r="E16902" s="588" t="n">
        <v>0.375</v>
      </c>
      <c r="F16902" s="596" t="n">
        <v>0.666666666666667</v>
      </c>
      <c r="G16902" s="595" t="s">
        <v>3436</v>
      </c>
      <c r="H16902" s="596" t="n">
        <v>0.291666666666667</v>
      </c>
      <c r="I16902" s="591" t="n">
        <v>241.15</v>
      </c>
      <c r="J16902" s="591" t="n">
        <v>168.8</v>
      </c>
      <c r="K16902" s="592"/>
      <c r="L16902" s="594"/>
      <c r="M16902" s="31" t="n">
        <f aca="false">P16902+R16902+T16902+V16902+X16902+Z16902+AB16902+AD16902+AF16902+AH16902+AJ16902+AL16902+AN16902+AP16902+AR16902+AT16902+AV16902+AX16902+AZ16902+BB16902+BD16902+BF16902+BH16902+BJ16902+BL16902+BN16902+BP16902</f>
        <v>0</v>
      </c>
    </row>
    <row r="16903" customFormat="false" ht="15" hidden="false" customHeight="false" outlineLevel="0" collapsed="false">
      <c r="A16903" s="746" t="n">
        <v>42477</v>
      </c>
      <c r="B16903" s="747" t="s">
        <v>1539</v>
      </c>
      <c r="C16903" s="747" t="s">
        <v>1226</v>
      </c>
      <c r="D16903" s="702"/>
      <c r="E16903" s="656" t="n">
        <v>0.916666666666667</v>
      </c>
      <c r="F16903" s="596" t="n">
        <v>0.0277777777777778</v>
      </c>
      <c r="G16903" s="595"/>
      <c r="H16903" s="596" t="n">
        <v>0.166666666666667</v>
      </c>
      <c r="I16903" s="591" t="n">
        <v>127.8</v>
      </c>
      <c r="J16903" s="591" t="n">
        <v>96.46</v>
      </c>
      <c r="K16903" s="592"/>
      <c r="L16903" s="594"/>
      <c r="M16903" s="31" t="n">
        <f aca="false">P16903+R16903+T16903+V16903+X16903+Z16903+AB16903+AD16903+AF16903+AH16903+AJ16903+AL16903+AN16903+AP16903+AR16903+AT16903+AV16903+AX16903+AZ16903+BB16903+BD16903+BF16903+BH16903+BJ16903+BL16903+BN16903+BP16903</f>
        <v>0</v>
      </c>
    </row>
    <row r="16904" customFormat="false" ht="15" hidden="false" customHeight="false" outlineLevel="0" collapsed="false">
      <c r="A16904" s="595"/>
      <c r="B16904" s="594"/>
      <c r="C16904" s="594"/>
      <c r="D16904" s="595"/>
      <c r="E16904" s="595"/>
      <c r="F16904" s="595"/>
      <c r="G16904" s="595"/>
      <c r="H16904" s="595"/>
      <c r="I16904" s="591"/>
      <c r="J16904" s="591"/>
      <c r="K16904" s="592"/>
      <c r="L16904" s="594"/>
      <c r="M16904" s="31" t="n">
        <f aca="false">P16904+R16904+T16904+V16904+X16904+Z16904+AB16904+AD16904+AF16904+AH16904+AJ16904+AL16904+AN16904+AP16904+AR16904+AT16904+AV16904+AX16904+AZ16904+BB16904+BD16904+BF16904+BH16904+BJ16904+BL16904+BN16904+BP16904</f>
        <v>0</v>
      </c>
    </row>
    <row r="16905" customFormat="false" ht="15" hidden="false" customHeight="false" outlineLevel="0" collapsed="false">
      <c r="A16905" s="623"/>
      <c r="B16905" s="622"/>
      <c r="C16905" s="622"/>
      <c r="D16905" s="623"/>
      <c r="E16905" s="623"/>
      <c r="F16905" s="623"/>
      <c r="G16905" s="623"/>
      <c r="H16905" s="623"/>
      <c r="I16905" s="626"/>
      <c r="J16905" s="626"/>
      <c r="K16905" s="623"/>
      <c r="L16905" s="622"/>
      <c r="M16905" s="31" t="n">
        <f aca="false">P16905+R16905+T16905+V16905+X16905+Z16905+AB16905+AD16905+AF16905+AH16905+AJ16905+AL16905+AN16905+AP16905+AR16905+AT16905+AV16905+AX16905+AZ16905+BB16905+BD16905+BF16905+BH16905+BJ16905+BL16905+BN16905+BP16905</f>
        <v>0</v>
      </c>
    </row>
    <row r="16906" customFormat="false" ht="21" hidden="false" customHeight="false" outlineLevel="0" collapsed="false">
      <c r="A16906" s="623"/>
      <c r="B16906" s="622"/>
      <c r="C16906" s="748" t="s">
        <v>3437</v>
      </c>
      <c r="D16906" s="516"/>
      <c r="E16906" s="623"/>
      <c r="F16906" s="623"/>
      <c r="G16906" s="516" t="s">
        <v>1227</v>
      </c>
      <c r="H16906" s="623"/>
      <c r="I16906" s="626"/>
      <c r="J16906" s="626"/>
      <c r="K16906" s="623"/>
      <c r="L16906" s="622"/>
      <c r="M16906" s="31" t="n">
        <f aca="false">P16906+R16906+T16906+V16906+X16906+Z16906+AB16906+AD16906+AF16906+AH16906+AJ16906+AL16906+AN16906+AP16906+AR16906+AT16906+AV16906+AX16906+AZ16906+BB16906+BD16906+BF16906+BH16906+BJ16906+BL16906+BN16906+BP16906</f>
        <v>0</v>
      </c>
    </row>
    <row r="16907" customFormat="false" ht="15" hidden="false" customHeight="false" outlineLevel="0" collapsed="false">
      <c r="A16907" s="614" t="n">
        <v>42478</v>
      </c>
      <c r="B16907" s="615" t="s">
        <v>1169</v>
      </c>
      <c r="C16907" s="615" t="s">
        <v>1324</v>
      </c>
      <c r="D16907" s="592" t="n">
        <v>4223</v>
      </c>
      <c r="E16907" s="588" t="n">
        <v>0.395833333333333</v>
      </c>
      <c r="F16907" s="596" t="n">
        <v>0.65625</v>
      </c>
      <c r="G16907" s="595"/>
      <c r="H16907" s="596" t="n">
        <v>0.270833333333333</v>
      </c>
      <c r="I16907" s="591" t="n">
        <v>245.25</v>
      </c>
      <c r="J16907" s="591" t="n">
        <v>120.57</v>
      </c>
      <c r="K16907" s="592" t="s">
        <v>1214</v>
      </c>
      <c r="L16907" s="594"/>
      <c r="M16907" s="31" t="n">
        <f aca="false">P16907+R16907+T16907+V16907+X16907+Z16907+AB16907+AD16907+AF16907+AH16907+AJ16907+AL16907+AN16907+AP16907+AR16907+AT16907+AV16907+AX16907+AZ16907+BB16907+BD16907+BF16907+BH16907+BJ16907+BL16907+BN16907+BP16907</f>
        <v>0</v>
      </c>
    </row>
    <row r="16908" customFormat="false" ht="15" hidden="false" customHeight="false" outlineLevel="0" collapsed="false">
      <c r="A16908" s="614" t="n">
        <v>42477</v>
      </c>
      <c r="B16908" s="615" t="s">
        <v>3435</v>
      </c>
      <c r="C16908" s="615" t="s">
        <v>1226</v>
      </c>
      <c r="D16908" s="592" t="n">
        <v>4224</v>
      </c>
      <c r="E16908" s="588" t="n">
        <v>0.833333333333333</v>
      </c>
      <c r="F16908" s="728" t="n">
        <v>1.02083333333333</v>
      </c>
      <c r="G16908" s="595" t="s">
        <v>1423</v>
      </c>
      <c r="H16908" s="596" t="n">
        <v>0.1875</v>
      </c>
      <c r="I16908" s="591" t="n">
        <v>155.02</v>
      </c>
      <c r="J16908" s="591" t="n">
        <v>108.51</v>
      </c>
      <c r="K16908" s="592"/>
      <c r="L16908" s="594"/>
      <c r="M16908" s="31" t="n">
        <f aca="false">P16908+R16908+T16908+V16908+X16908+Z16908+AB16908+AD16908+AF16908+AH16908+AJ16908+AL16908+AN16908+AP16908+AR16908+AT16908+AV16908+AX16908+AZ16908+BB16908+BD16908+BF16908+BH16908+BJ16908+BL16908+BN16908+BP16908</f>
        <v>0</v>
      </c>
    </row>
    <row r="16909" customFormat="false" ht="15" hidden="false" customHeight="false" outlineLevel="0" collapsed="false">
      <c r="A16909" s="595"/>
      <c r="B16909" s="594"/>
      <c r="C16909" s="594"/>
      <c r="D16909" s="595"/>
      <c r="E16909" s="595"/>
      <c r="F16909" s="595"/>
      <c r="G16909" s="595"/>
      <c r="H16909" s="595"/>
      <c r="I16909" s="591"/>
      <c r="J16909" s="591"/>
      <c r="K16909" s="592"/>
      <c r="L16909" s="594"/>
      <c r="M16909" s="31" t="n">
        <f aca="false">P16909+R16909+T16909+V16909+X16909+Z16909+AB16909+AD16909+AF16909+AH16909+AJ16909+AL16909+AN16909+AP16909+AR16909+AT16909+AV16909+AX16909+AZ16909+BB16909+BD16909+BF16909+BH16909+BJ16909+BL16909+BN16909+BP16909</f>
        <v>0</v>
      </c>
    </row>
    <row r="16910" customFormat="false" ht="15" hidden="false" customHeight="false" outlineLevel="0" collapsed="false">
      <c r="A16910" s="623"/>
      <c r="B16910" s="622"/>
      <c r="C16910" s="622"/>
      <c r="D16910" s="623"/>
      <c r="E16910" s="623"/>
      <c r="F16910" s="623"/>
      <c r="G16910" s="623"/>
      <c r="H16910" s="623"/>
      <c r="I16910" s="626"/>
      <c r="J16910" s="626"/>
      <c r="K16910" s="623"/>
      <c r="L16910" s="622"/>
      <c r="M16910" s="31" t="n">
        <f aca="false">P16910+R16910+T16910+V16910+X16910+Z16910+AB16910+AD16910+AF16910+AH16910+AJ16910+AL16910+AN16910+AP16910+AR16910+AT16910+AV16910+AX16910+AZ16910+BB16910+BD16910+BF16910+BH16910+BJ16910+BL16910+BN16910+BP16910</f>
        <v>0</v>
      </c>
    </row>
    <row r="16911" customFormat="false" ht="21" hidden="false" customHeight="false" outlineLevel="0" collapsed="false">
      <c r="A16911" s="623"/>
      <c r="B16911" s="622"/>
      <c r="C16911" s="748" t="s">
        <v>3434</v>
      </c>
      <c r="D16911" s="516"/>
      <c r="E16911" s="623"/>
      <c r="F16911" s="623"/>
      <c r="G16911" s="516" t="s">
        <v>1245</v>
      </c>
      <c r="H16911" s="623"/>
      <c r="I16911" s="626"/>
      <c r="J16911" s="626"/>
      <c r="K16911" s="623"/>
      <c r="L16911" s="622"/>
      <c r="M16911" s="31" t="n">
        <f aca="false">P16911+R16911+T16911+V16911+X16911+Z16911+AB16911+AD16911+AF16911+AH16911+AJ16911+AL16911+AN16911+AP16911+AR16911+AT16911+AV16911+AX16911+AZ16911+BB16911+BD16911+BF16911+BH16911+BJ16911+BL16911+BN16911+BP16911</f>
        <v>0</v>
      </c>
    </row>
    <row r="16912" customFormat="false" ht="15" hidden="false" customHeight="false" outlineLevel="0" collapsed="false">
      <c r="A16912" s="584" t="n">
        <v>42479</v>
      </c>
      <c r="B16912" s="585" t="s">
        <v>1539</v>
      </c>
      <c r="C16912" s="585" t="s">
        <v>1226</v>
      </c>
      <c r="D16912" s="586" t="n">
        <v>4245</v>
      </c>
      <c r="E16912" s="587" t="n">
        <v>0.4375</v>
      </c>
      <c r="F16912" s="596" t="n">
        <v>0.791666666666667</v>
      </c>
      <c r="G16912" s="595"/>
      <c r="H16912" s="596" t="n">
        <v>0.354166666666667</v>
      </c>
      <c r="I16912" s="591" t="n">
        <v>225.25</v>
      </c>
      <c r="J16912" s="591" t="n">
        <v>157.67</v>
      </c>
      <c r="K16912" s="592" t="s">
        <v>2626</v>
      </c>
      <c r="L16912" s="594"/>
      <c r="M16912" s="31" t="n">
        <f aca="false">P16912+R16912+T16912+V16912+X16912+Z16912+AB16912+AD16912+AF16912+AH16912+AJ16912+AL16912+AN16912+AP16912+AR16912+AT16912+AV16912+AX16912+AZ16912+BB16912+BD16912+BF16912+BH16912+BJ16912+BL16912+BN16912+BP16912</f>
        <v>0</v>
      </c>
    </row>
    <row r="16913" customFormat="false" ht="15" hidden="false" customHeight="false" outlineLevel="0" collapsed="false">
      <c r="A16913" s="690" t="n">
        <v>42479</v>
      </c>
      <c r="B16913" s="615" t="s">
        <v>2627</v>
      </c>
      <c r="C16913" s="615" t="s">
        <v>2625</v>
      </c>
      <c r="D16913" s="592" t="n">
        <v>4246</v>
      </c>
      <c r="E16913" s="588" t="n">
        <v>0.3125</v>
      </c>
      <c r="F16913" s="596" t="n">
        <v>0.583333333333333</v>
      </c>
      <c r="G16913" s="595"/>
      <c r="H16913" s="596" t="n">
        <v>0.270833333333333</v>
      </c>
      <c r="I16913" s="591" t="n">
        <v>182.25</v>
      </c>
      <c r="J16913" s="591" t="n">
        <v>120.57</v>
      </c>
      <c r="K16913" s="592" t="s">
        <v>2619</v>
      </c>
      <c r="L16913" s="594"/>
      <c r="M16913" s="31" t="n">
        <f aca="false">P16913+R16913+T16913+V16913+X16913+Z16913+AB16913+AD16913+AF16913+AH16913+AJ16913+AL16913+AN16913+AP16913+AR16913+AT16913+AV16913+AX16913+AZ16913+BB16913+BD16913+BF16913+BH16913+BJ16913+BL16913+BN16913+BP16913</f>
        <v>0</v>
      </c>
    </row>
    <row r="16914" customFormat="false" ht="15" hidden="false" customHeight="false" outlineLevel="0" collapsed="false">
      <c r="A16914" s="690" t="n">
        <v>42479</v>
      </c>
      <c r="B16914" s="615" t="s">
        <v>2636</v>
      </c>
      <c r="C16914" s="615" t="s">
        <v>2628</v>
      </c>
      <c r="D16914" s="592" t="n">
        <v>4247</v>
      </c>
      <c r="E16914" s="588" t="n">
        <v>0.333333333333333</v>
      </c>
      <c r="F16914" s="596" t="n">
        <v>0.680555555555555</v>
      </c>
      <c r="G16914" s="595" t="s">
        <v>1755</v>
      </c>
      <c r="H16914" s="595" t="s">
        <v>3438</v>
      </c>
      <c r="I16914" s="591" t="n">
        <v>259.75</v>
      </c>
      <c r="J16914" s="591" t="n">
        <v>176.22</v>
      </c>
      <c r="K16914" s="592" t="s">
        <v>1253</v>
      </c>
      <c r="L16914" s="594"/>
      <c r="M16914" s="31" t="n">
        <f aca="false">P16914+R16914+T16914+V16914+X16914+Z16914+AB16914+AD16914+AF16914+AH16914+AJ16914+AL16914+AN16914+AP16914+AR16914+AT16914+AV16914+AX16914+AZ16914+BB16914+BD16914+BF16914+BH16914+BJ16914+BL16914+BN16914+BP16914</f>
        <v>0</v>
      </c>
    </row>
    <row r="16915" customFormat="false" ht="15" hidden="false" customHeight="false" outlineLevel="0" collapsed="false">
      <c r="A16915" s="690" t="n">
        <v>42479</v>
      </c>
      <c r="B16915" s="615" t="s">
        <v>1281</v>
      </c>
      <c r="C16915" s="615" t="s">
        <v>2638</v>
      </c>
      <c r="D16915" s="592" t="n">
        <v>4248</v>
      </c>
      <c r="E16915" s="588" t="n">
        <v>0.416666666666667</v>
      </c>
      <c r="F16915" s="596" t="n">
        <v>0.506944444444444</v>
      </c>
      <c r="G16915" s="595"/>
      <c r="H16915" s="596" t="n">
        <v>0.166666666666667</v>
      </c>
      <c r="I16915" s="591" t="s">
        <v>3009</v>
      </c>
      <c r="J16915" s="591" t="n">
        <v>74.2</v>
      </c>
      <c r="K16915" s="592" t="s">
        <v>1214</v>
      </c>
      <c r="L16915" s="594"/>
      <c r="M16915" s="31" t="n">
        <f aca="false">P16915+R16915+T16915+V16915+X16915+Z16915+AB16915+AD16915+AF16915+AH16915+AJ16915+AL16915+AN16915+AP16915+AR16915+AT16915+AV16915+AX16915+AZ16915+BB16915+BD16915+BF16915+BH16915+BJ16915+BL16915+BN16915+BP16915</f>
        <v>0</v>
      </c>
    </row>
    <row r="16916" customFormat="false" ht="15" hidden="false" customHeight="false" outlineLevel="0" collapsed="false">
      <c r="A16916" s="690"/>
      <c r="B16916" s="615"/>
      <c r="C16916" s="615"/>
      <c r="D16916" s="592"/>
      <c r="E16916" s="588"/>
      <c r="F16916" s="595"/>
      <c r="G16916" s="595"/>
      <c r="H16916" s="595"/>
      <c r="I16916" s="591"/>
      <c r="J16916" s="591"/>
      <c r="K16916" s="592"/>
      <c r="L16916" s="594"/>
      <c r="M16916" s="31" t="n">
        <f aca="false">P16916+R16916+T16916+V16916+X16916+Z16916+AB16916+AD16916+AF16916+AH16916+AJ16916+AL16916+AN16916+AP16916+AR16916+AT16916+AV16916+AX16916+AZ16916+BB16916+BD16916+BF16916+BH16916+BJ16916+BL16916+BN16916+BP16916</f>
        <v>0</v>
      </c>
    </row>
    <row r="16917" customFormat="false" ht="15" hidden="false" customHeight="false" outlineLevel="0" collapsed="false">
      <c r="A16917" s="623"/>
      <c r="B16917" s="622"/>
      <c r="C16917" s="622"/>
      <c r="D16917" s="623"/>
      <c r="E16917" s="623"/>
      <c r="F16917" s="623"/>
      <c r="G16917" s="623"/>
      <c r="H16917" s="623"/>
      <c r="I16917" s="626"/>
      <c r="J16917" s="626"/>
      <c r="K16917" s="623"/>
      <c r="L16917" s="622"/>
      <c r="M16917" s="31" t="n">
        <f aca="false">P16917+R16917+T16917+V16917+X16917+Z16917+AB16917+AD16917+AF16917+AH16917+AJ16917+AL16917+AN16917+AP16917+AR16917+AT16917+AV16917+AX16917+AZ16917+BB16917+BD16917+BF16917+BH16917+BJ16917+BL16917+BN16917+BP16917</f>
        <v>0</v>
      </c>
    </row>
    <row r="16918" customFormat="false" ht="21" hidden="false" customHeight="false" outlineLevel="0" collapsed="false">
      <c r="A16918" s="623"/>
      <c r="B16918" s="622"/>
      <c r="C16918" s="748" t="s">
        <v>3439</v>
      </c>
      <c r="D16918" s="516"/>
      <c r="E16918" s="623"/>
      <c r="F16918" s="623"/>
      <c r="G16918" s="516" t="s">
        <v>1280</v>
      </c>
      <c r="H16918" s="623"/>
      <c r="I16918" s="626"/>
      <c r="J16918" s="626"/>
      <c r="K16918" s="623"/>
      <c r="L16918" s="622"/>
      <c r="M16918" s="31" t="n">
        <f aca="false">P16918+R16918+T16918+V16918+X16918+Z16918+AB16918+AD16918+AF16918+AH16918+AJ16918+AL16918+AN16918+AP16918+AR16918+AT16918+AV16918+AX16918+AZ16918+BB16918+BD16918+BF16918+BH16918+BJ16918+BL16918+BN16918+BP16918</f>
        <v>0</v>
      </c>
    </row>
    <row r="16919" customFormat="false" ht="15" hidden="false" customHeight="false" outlineLevel="0" collapsed="false">
      <c r="A16919" s="614" t="n">
        <v>42480</v>
      </c>
      <c r="B16919" s="615" t="s">
        <v>2636</v>
      </c>
      <c r="C16919" s="615" t="s">
        <v>2628</v>
      </c>
      <c r="D16919" s="592" t="n">
        <v>4249</v>
      </c>
      <c r="E16919" s="588" t="n">
        <v>0.333333333333333</v>
      </c>
      <c r="F16919" s="596" t="n">
        <v>0.597222222222222</v>
      </c>
      <c r="G16919" s="595" t="s">
        <v>2717</v>
      </c>
      <c r="H16919" s="596" t="s">
        <v>3440</v>
      </c>
      <c r="I16919" s="591" t="n">
        <v>206.75</v>
      </c>
      <c r="J16919" s="591" t="n">
        <v>139.12</v>
      </c>
      <c r="K16919" s="592" t="s">
        <v>2381</v>
      </c>
      <c r="L16919" s="594"/>
      <c r="M16919" s="31" t="n">
        <f aca="false">P16919+R16919+T16919+V16919+X16919+Z16919+AB16919+AD16919+AF16919+AH16919+AJ16919+AL16919+AN16919+AP16919+AR16919+AT16919+AV16919+AX16919+AZ16919+BB16919+BD16919+BF16919+BH16919+BJ16919+BL16919+BN16919+BP16919</f>
        <v>0</v>
      </c>
    </row>
    <row r="16920" customFormat="false" ht="15" hidden="false" customHeight="false" outlineLevel="0" collapsed="false">
      <c r="A16920" s="614" t="n">
        <v>42480</v>
      </c>
      <c r="B16920" s="615" t="s">
        <v>1195</v>
      </c>
      <c r="C16920" s="615" t="s">
        <v>631</v>
      </c>
      <c r="D16920" s="592" t="n">
        <v>4250</v>
      </c>
      <c r="E16920" s="588" t="n">
        <v>0.583333333333333</v>
      </c>
      <c r="F16920" s="596" t="n">
        <v>0.645833333333333</v>
      </c>
      <c r="G16920" s="595"/>
      <c r="H16920" s="596" t="n">
        <v>0.166666666666667</v>
      </c>
      <c r="I16920" s="591" t="s">
        <v>3009</v>
      </c>
      <c r="J16920" s="591" t="n">
        <v>74.2</v>
      </c>
      <c r="K16920" s="592" t="s">
        <v>2650</v>
      </c>
      <c r="L16920" s="594"/>
      <c r="M16920" s="31" t="n">
        <f aca="false">P16920+R16920+T16920+V16920+X16920+Z16920+AB16920+AD16920+AF16920+AH16920+AJ16920+AL16920+AN16920+AP16920+AR16920+AT16920+AV16920+AX16920+AZ16920+BB16920+BD16920+BF16920+BH16920+BJ16920+BL16920+BN16920+BP16920</f>
        <v>0</v>
      </c>
    </row>
    <row r="16921" customFormat="false" ht="15" hidden="false" customHeight="false" outlineLevel="0" collapsed="false">
      <c r="A16921" s="595"/>
      <c r="B16921" s="594"/>
      <c r="C16921" s="594"/>
      <c r="D16921" s="595"/>
      <c r="E16921" s="595"/>
      <c r="F16921" s="595"/>
      <c r="G16921" s="595"/>
      <c r="H16921" s="595"/>
      <c r="I16921" s="591"/>
      <c r="J16921" s="591"/>
      <c r="K16921" s="592"/>
      <c r="L16921" s="594"/>
      <c r="M16921" s="31" t="n">
        <f aca="false">P16921+R16921+T16921+V16921+X16921+Z16921+AB16921+AD16921+AF16921+AH16921+AJ16921+AL16921+AN16921+AP16921+AR16921+AT16921+AV16921+AX16921+AZ16921+BB16921+BD16921+BF16921+BH16921+BJ16921+BL16921+BN16921+BP16921</f>
        <v>0</v>
      </c>
    </row>
    <row r="16922" customFormat="false" ht="15" hidden="false" customHeight="false" outlineLevel="0" collapsed="false">
      <c r="A16922" s="623"/>
      <c r="B16922" s="622"/>
      <c r="C16922" s="622"/>
      <c r="D16922" s="623"/>
      <c r="E16922" s="623"/>
      <c r="F16922" s="623"/>
      <c r="G16922" s="623"/>
      <c r="H16922" s="623"/>
      <c r="I16922" s="626"/>
      <c r="J16922" s="626"/>
      <c r="K16922" s="623"/>
      <c r="L16922" s="622"/>
      <c r="M16922" s="31" t="n">
        <f aca="false">P16922+R16922+T16922+V16922+X16922+Z16922+AB16922+AD16922+AF16922+AH16922+AJ16922+AL16922+AN16922+AP16922+AR16922+AT16922+AV16922+AX16922+AZ16922+BB16922+BD16922+BF16922+BH16922+BJ16922+BL16922+BN16922+BP16922</f>
        <v>0</v>
      </c>
    </row>
    <row r="16923" customFormat="false" ht="21" hidden="false" customHeight="false" outlineLevel="0" collapsed="false">
      <c r="A16923" s="623"/>
      <c r="B16923" s="622"/>
      <c r="C16923" s="748" t="s">
        <v>3441</v>
      </c>
      <c r="D16923" s="516"/>
      <c r="E16923" s="623"/>
      <c r="F16923" s="623"/>
      <c r="G16923" s="516" t="s">
        <v>1295</v>
      </c>
      <c r="H16923" s="623"/>
      <c r="I16923" s="626"/>
      <c r="J16923" s="626"/>
      <c r="K16923" s="623"/>
      <c r="L16923" s="622"/>
      <c r="M16923" s="31" t="n">
        <f aca="false">P16923+R16923+T16923+V16923+X16923+Z16923+AB16923+AD16923+AF16923+AH16923+AJ16923+AL16923+AN16923+AP16923+AR16923+AT16923+AV16923+AX16923+AZ16923+BB16923+BD16923+BF16923+BH16923+BJ16923+BL16923+BN16923+BP16923</f>
        <v>0</v>
      </c>
    </row>
    <row r="16924" customFormat="false" ht="15" hidden="false" customHeight="false" outlineLevel="0" collapsed="false">
      <c r="A16924" s="584" t="n">
        <v>42482</v>
      </c>
      <c r="B16924" s="585" t="s">
        <v>1257</v>
      </c>
      <c r="C16924" s="585" t="s">
        <v>1257</v>
      </c>
      <c r="D16924" s="586" t="n">
        <v>4251</v>
      </c>
      <c r="E16924" s="586"/>
      <c r="F16924" s="592"/>
      <c r="G16924" s="595" t="s">
        <v>1257</v>
      </c>
      <c r="H16924" s="595" t="s">
        <v>1257</v>
      </c>
      <c r="I16924" s="591" t="s">
        <v>1257</v>
      </c>
      <c r="J16924" s="591" t="s">
        <v>3442</v>
      </c>
      <c r="K16924" s="592"/>
      <c r="L16924" s="594"/>
      <c r="M16924" s="31" t="n">
        <f aca="false">P16924+R16924+T16924+V16924+X16924+Z16924+AB16924+AD16924+AF16924+AH16924+AJ16924+AL16924+AN16924+AP16924+AR16924+AT16924+AV16924+AX16924+AZ16924+BB16924+BD16924+BF16924+BH16924+BJ16924+BL16924+BN16924+BP16924</f>
        <v>0</v>
      </c>
    </row>
    <row r="16925" customFormat="false" ht="15" hidden="false" customHeight="false" outlineLevel="0" collapsed="false">
      <c r="A16925" s="614" t="n">
        <v>42482</v>
      </c>
      <c r="B16925" s="615" t="s">
        <v>1281</v>
      </c>
      <c r="C16925" s="615" t="s">
        <v>2668</v>
      </c>
      <c r="D16925" s="592" t="n">
        <v>4252</v>
      </c>
      <c r="E16925" s="588" t="n">
        <v>0.25</v>
      </c>
      <c r="F16925" s="588" t="n">
        <v>0.739583333333334</v>
      </c>
      <c r="G16925" s="595" t="s">
        <v>1835</v>
      </c>
      <c r="H16925" s="595" t="s">
        <v>3443</v>
      </c>
      <c r="I16925" s="591" t="n">
        <v>472.5</v>
      </c>
      <c r="J16925" s="591" t="n">
        <v>241.15</v>
      </c>
      <c r="K16925" s="592" t="s">
        <v>1504</v>
      </c>
      <c r="L16925" s="594"/>
      <c r="M16925" s="31" t="n">
        <f aca="false">P16925+R16925+T16925+V16925+X16925+Z16925+AB16925+AD16925+AF16925+AH16925+AJ16925+AL16925+AN16925+AP16925+AR16925+AT16925+AV16925+AX16925+AZ16925+BB16925+BD16925+BF16925+BH16925+BJ16925+BL16925+BN16925+BP16925</f>
        <v>0</v>
      </c>
    </row>
    <row r="16926" customFormat="false" ht="15" hidden="false" customHeight="false" outlineLevel="0" collapsed="false">
      <c r="A16926" s="595"/>
      <c r="B16926" s="594"/>
      <c r="C16926" s="594"/>
      <c r="D16926" s="595"/>
      <c r="E16926" s="595"/>
      <c r="F16926" s="595"/>
      <c r="G16926" s="595"/>
      <c r="H16926" s="595"/>
      <c r="I16926" s="591"/>
      <c r="J16926" s="591"/>
      <c r="K16926" s="592"/>
      <c r="L16926" s="594"/>
      <c r="M16926" s="31" t="n">
        <f aca="false">P16926+R16926+T16926+V16926+X16926+Z16926+AB16926+AD16926+AF16926+AH16926+AJ16926+AL16926+AN16926+AP16926+AR16926+AT16926+AV16926+AX16926+AZ16926+BB16926+BD16926+BF16926+BH16926+BJ16926+BL16926+BN16926+BP16926</f>
        <v>0</v>
      </c>
    </row>
    <row r="16927" customFormat="false" ht="15" hidden="false" customHeight="false" outlineLevel="0" collapsed="false">
      <c r="A16927" s="623"/>
      <c r="B16927" s="622"/>
      <c r="C16927" s="622"/>
      <c r="D16927" s="623"/>
      <c r="E16927" s="623"/>
      <c r="F16927" s="623"/>
      <c r="G16927" s="623"/>
      <c r="H16927" s="623"/>
      <c r="I16927" s="626"/>
      <c r="J16927" s="626"/>
      <c r="K16927" s="623"/>
      <c r="L16927" s="622"/>
      <c r="M16927" s="31" t="n">
        <f aca="false">P16927+R16927+T16927+V16927+X16927+Z16927+AB16927+AD16927+AF16927+AH16927+AJ16927+AL16927+AN16927+AP16927+AR16927+AT16927+AV16927+AX16927+AZ16927+BB16927+BD16927+BF16927+BH16927+BJ16927+BL16927+BN16927+BP16927</f>
        <v>0</v>
      </c>
    </row>
    <row r="16928" customFormat="false" ht="21" hidden="false" customHeight="false" outlineLevel="0" collapsed="false">
      <c r="A16928" s="623"/>
      <c r="B16928" s="622"/>
      <c r="C16928" s="749" t="s">
        <v>3439</v>
      </c>
      <c r="D16928" s="442"/>
      <c r="E16928" s="623"/>
      <c r="F16928" s="623"/>
      <c r="G16928" s="442" t="s">
        <v>1227</v>
      </c>
      <c r="H16928" s="623"/>
      <c r="I16928" s="626"/>
      <c r="J16928" s="626"/>
      <c r="K16928" s="623"/>
      <c r="L16928" s="622"/>
      <c r="M16928" s="31" t="n">
        <f aca="false">P16928+R16928+T16928+V16928+X16928+Z16928+AB16928+AD16928+AF16928+AH16928+AJ16928+AL16928+AN16928+AP16928+AR16928+AT16928+AV16928+AX16928+AZ16928+BB16928+BD16928+BF16928+BH16928+BJ16928+BL16928+BN16928+BP16928</f>
        <v>0</v>
      </c>
    </row>
    <row r="16929" customFormat="false" ht="15" hidden="false" customHeight="false" outlineLevel="0" collapsed="false">
      <c r="A16929" s="593" t="n">
        <v>42485</v>
      </c>
      <c r="B16929" s="577"/>
      <c r="C16929" s="594"/>
      <c r="D16929" s="595"/>
      <c r="E16929" s="595"/>
      <c r="F16929" s="595"/>
      <c r="G16929" s="595" t="s">
        <v>3444</v>
      </c>
      <c r="H16929" s="595"/>
      <c r="I16929" s="591"/>
      <c r="J16929" s="591"/>
      <c r="K16929" s="592"/>
      <c r="L16929" s="594"/>
      <c r="M16929" s="31" t="n">
        <f aca="false">P16929+R16929+T16929+V16929+X16929+Z16929+AB16929+AD16929+AF16929+AH16929+AJ16929+AL16929+AN16929+AP16929+AR16929+AT16929+AV16929+AX16929+AZ16929+BB16929+BD16929+BF16929+BH16929+BJ16929+BL16929+BN16929+BP16929</f>
        <v>0</v>
      </c>
    </row>
    <row r="16930" customFormat="false" ht="15" hidden="false" customHeight="false" outlineLevel="0" collapsed="false">
      <c r="A16930" s="668"/>
      <c r="B16930" s="750"/>
      <c r="C16930" s="750"/>
      <c r="D16930" s="668"/>
      <c r="E16930" s="668"/>
      <c r="F16930" s="668"/>
      <c r="G16930" s="668"/>
      <c r="H16930" s="668"/>
      <c r="I16930" s="464"/>
      <c r="J16930" s="464"/>
      <c r="K16930" s="543"/>
      <c r="L16930" s="750"/>
      <c r="M16930" s="31" t="n">
        <f aca="false">P16930+R16930+T16930+V16930+X16930+Z16930+AB16930+AD16930+AF16930+AH16930+AJ16930+AL16930+AN16930+AP16930+AR16930+AT16930+AV16930+AX16930+AZ16930+BB16930+BD16930+BF16930+BH16930+BJ16930+BL16930+BN16930+BP16930</f>
        <v>0</v>
      </c>
    </row>
    <row r="16931" customFormat="false" ht="15" hidden="false" customHeight="false" outlineLevel="0" collapsed="false">
      <c r="A16931" s="559"/>
      <c r="B16931" s="558"/>
      <c r="C16931" s="558"/>
      <c r="D16931" s="559"/>
      <c r="E16931" s="559"/>
      <c r="F16931" s="559"/>
      <c r="G16931" s="559"/>
      <c r="H16931" s="559"/>
      <c r="I16931" s="751"/>
      <c r="J16931" s="751"/>
      <c r="K16931" s="559"/>
      <c r="L16931" s="558"/>
      <c r="M16931" s="31" t="n">
        <f aca="false">P16931+R16931+T16931+V16931+X16931+Z16931+AB16931+AD16931+AF16931+AH16931+AJ16931+AL16931+AN16931+AP16931+AR16931+AT16931+AV16931+AX16931+AZ16931+BB16931+BD16931+BF16931+BH16931+BJ16931+BL16931+BN16931+BP16931</f>
        <v>0</v>
      </c>
    </row>
    <row r="16932" customFormat="false" ht="21" hidden="false" customHeight="false" outlineLevel="0" collapsed="false">
      <c r="A16932" s="559"/>
      <c r="B16932" s="558"/>
      <c r="C16932" s="748" t="s">
        <v>3439</v>
      </c>
      <c r="D16932" s="516"/>
      <c r="E16932" s="559"/>
      <c r="F16932" s="559"/>
      <c r="G16932" s="516" t="s">
        <v>1274</v>
      </c>
      <c r="H16932" s="559"/>
      <c r="I16932" s="751"/>
      <c r="J16932" s="751"/>
      <c r="K16932" s="559"/>
      <c r="L16932" s="558"/>
      <c r="M16932" s="31" t="n">
        <f aca="false">P16932+R16932+T16932+V16932+X16932+Z16932+AB16932+AD16932+AF16932+AH16932+AJ16932+AL16932+AN16932+AP16932+AR16932+AT16932+AV16932+AX16932+AZ16932+BB16932+BD16932+BF16932+BH16932+BJ16932+BL16932+BN16932+BP16932</f>
        <v>0</v>
      </c>
    </row>
    <row r="16933" customFormat="false" ht="15" hidden="false" customHeight="false" outlineLevel="0" collapsed="false">
      <c r="A16933" s="712" t="n">
        <v>42486</v>
      </c>
      <c r="B16933" s="713" t="s">
        <v>1195</v>
      </c>
      <c r="C16933" s="713" t="s">
        <v>842</v>
      </c>
      <c r="D16933" s="543" t="n">
        <v>4253</v>
      </c>
      <c r="E16933" s="714" t="n">
        <v>0.3125</v>
      </c>
      <c r="F16933" s="715" t="n">
        <v>0.604166666666667</v>
      </c>
      <c r="G16933" s="668"/>
      <c r="H16933" s="715" t="n">
        <v>0.291666666666667</v>
      </c>
      <c r="I16933" s="464" t="n">
        <v>195.5</v>
      </c>
      <c r="J16933" s="464" t="n">
        <v>129.85</v>
      </c>
      <c r="K16933" s="543" t="s">
        <v>2465</v>
      </c>
      <c r="L16933" s="750"/>
      <c r="M16933" s="31" t="n">
        <f aca="false">P16933+R16933+T16933+V16933+X16933+Z16933+AB16933+AD16933+AF16933+AH16933+AJ16933+AL16933+AN16933+AP16933+AR16933+AT16933+AV16933+AX16933+AZ16933+BB16933+BD16933+BF16933+BH16933+BJ16933+BL16933+BN16933+BP16933</f>
        <v>0</v>
      </c>
    </row>
    <row r="16934" customFormat="false" ht="15" hidden="false" customHeight="false" outlineLevel="0" collapsed="false">
      <c r="A16934" s="712" t="n">
        <v>42486</v>
      </c>
      <c r="B16934" s="713" t="s">
        <v>1199</v>
      </c>
      <c r="C16934" s="713" t="s">
        <v>650</v>
      </c>
      <c r="D16934" s="543" t="n">
        <v>4254</v>
      </c>
      <c r="E16934" s="714" t="n">
        <v>0.333333333333333</v>
      </c>
      <c r="F16934" s="715" t="n">
        <v>0.534722222222222</v>
      </c>
      <c r="G16934" s="668"/>
      <c r="H16934" s="715" t="n">
        <v>0.208333333333333</v>
      </c>
      <c r="I16934" s="464" t="n">
        <v>195.5</v>
      </c>
      <c r="J16934" s="464" t="n">
        <v>92.75</v>
      </c>
      <c r="K16934" s="543" t="s">
        <v>3445</v>
      </c>
      <c r="L16934" s="750"/>
      <c r="M16934" s="31" t="n">
        <f aca="false">P16934+R16934+T16934+V16934+X16934+Z16934+AB16934+AD16934+AF16934+AH16934+AJ16934+AL16934+AN16934+AP16934+AR16934+AT16934+AV16934+AX16934+AZ16934+BB16934+BD16934+BF16934+BH16934+BJ16934+BL16934+BN16934+BP16934</f>
        <v>0</v>
      </c>
    </row>
    <row r="16935" customFormat="false" ht="15" hidden="false" customHeight="false" outlineLevel="0" collapsed="false">
      <c r="A16935" s="712" t="n">
        <v>42486</v>
      </c>
      <c r="B16935" s="713" t="s">
        <v>2627</v>
      </c>
      <c r="C16935" s="713" t="s">
        <v>3446</v>
      </c>
      <c r="D16935" s="543" t="n">
        <v>4255</v>
      </c>
      <c r="E16935" s="714" t="n">
        <v>0.447916666666667</v>
      </c>
      <c r="F16935" s="715" t="n">
        <v>0.513194444444444</v>
      </c>
      <c r="G16935" s="668"/>
      <c r="H16935" s="715" t="n">
        <v>0.166666666666667</v>
      </c>
      <c r="I16935" s="464" t="n">
        <v>121</v>
      </c>
      <c r="J16935" s="464" t="n">
        <v>74.2</v>
      </c>
      <c r="K16935" s="543" t="s">
        <v>2619</v>
      </c>
      <c r="L16935" s="750"/>
    </row>
    <row r="16936" customFormat="false" ht="15" hidden="false" customHeight="false" outlineLevel="0" collapsed="false">
      <c r="A16936" s="668"/>
      <c r="B16936" s="750"/>
      <c r="C16936" s="750"/>
      <c r="D16936" s="668"/>
      <c r="E16936" s="668"/>
      <c r="F16936" s="668"/>
      <c r="G16936" s="668"/>
      <c r="H16936" s="668"/>
      <c r="I16936" s="464"/>
      <c r="J16936" s="464"/>
      <c r="K16936" s="543"/>
      <c r="L16936" s="750"/>
      <c r="M16936" s="31" t="n">
        <f aca="false">P16936+R16936+T16936+V16936+X16936+Z16936+AB16936+AD16936+AF16936+AH16936+AJ16936+AL16936+AN16936+AP16936+AR16936+AT16936+AV16936+AX16936+AZ16936+BB16936+BD16936+BF16936+BH16936+BJ16936+BL16936+BN16936+BP16936</f>
        <v>0</v>
      </c>
    </row>
    <row r="16937" customFormat="false" ht="15" hidden="false" customHeight="false" outlineLevel="0" collapsed="false">
      <c r="A16937" s="559"/>
      <c r="B16937" s="558"/>
      <c r="C16937" s="558"/>
      <c r="D16937" s="559"/>
      <c r="E16937" s="559"/>
      <c r="F16937" s="559"/>
      <c r="G16937" s="559"/>
      <c r="H16937" s="559"/>
      <c r="I16937" s="751"/>
      <c r="J16937" s="751"/>
      <c r="K16937" s="559"/>
      <c r="L16937" s="558"/>
      <c r="M16937" s="31" t="n">
        <f aca="false">P16937+R16937+T16937+V16937+X16937+Z16937+AB16937+AD16937+AF16937+AH16937+AJ16937+AL16937+AN16937+AP16937+AR16937+AT16937+AV16937+AX16937+AZ16937+BB16937+BD16937+BF16937+BH16937+BJ16937+BL16937+BN16937+BP16937</f>
        <v>0</v>
      </c>
    </row>
    <row r="16938" customFormat="false" ht="21" hidden="false" customHeight="false" outlineLevel="0" collapsed="false">
      <c r="A16938" s="752"/>
      <c r="B16938" s="753"/>
      <c r="C16938" s="748" t="s">
        <v>3434</v>
      </c>
      <c r="D16938" s="516"/>
      <c r="E16938" s="752"/>
      <c r="F16938" s="752"/>
      <c r="G16938" s="516" t="s">
        <v>1343</v>
      </c>
      <c r="H16938" s="752"/>
      <c r="I16938" s="754"/>
      <c r="J16938" s="754"/>
      <c r="K16938" s="752"/>
      <c r="L16938" s="753"/>
      <c r="M16938" s="31" t="n">
        <f aca="false">P16938+R16938+T16938+V16938+X16938+Z16938+AB16938+AD16938+AF16938+AH16938+AJ16938+AL16938+AN16938+AP16938+AR16938+AT16938+AV16938+AX16938+AZ16938+BB16938+BD16938+BF16938+BH16938+BJ16938+BL16938+BN16938+BP16938</f>
        <v>0</v>
      </c>
    </row>
    <row r="16939" customFormat="false" ht="15" hidden="false" customHeight="false" outlineLevel="0" collapsed="false">
      <c r="A16939" s="688" t="n">
        <v>42487</v>
      </c>
      <c r="B16939" s="658" t="s">
        <v>1539</v>
      </c>
      <c r="C16939" s="658" t="s">
        <v>3326</v>
      </c>
      <c r="D16939" s="659" t="n">
        <v>4256</v>
      </c>
      <c r="E16939" s="660" t="n">
        <v>0.333333333333333</v>
      </c>
      <c r="F16939" s="661" t="n">
        <v>0.666666666666667</v>
      </c>
      <c r="G16939" s="662" t="s">
        <v>2762</v>
      </c>
      <c r="H16939" s="662" t="s">
        <v>3447</v>
      </c>
      <c r="I16939" s="664" t="n">
        <v>248.5</v>
      </c>
      <c r="J16939" s="664" t="n">
        <v>166.95</v>
      </c>
      <c r="K16939" s="659" t="s">
        <v>2626</v>
      </c>
      <c r="L16939" s="755"/>
      <c r="M16939" s="31" t="n">
        <f aca="false">P16939+R16939+T16939+V16939+X16939+Z16939+AB16939+AD16939+AF16939+AH16939+AJ16939+AL16939+AN16939+AP16939+AR16939+AT16939+AV16939+AX16939+AZ16939+BB16939+BD16939+BF16939+BH16939+BJ16939+BL16939+BN16939+BP16939</f>
        <v>0</v>
      </c>
    </row>
    <row r="16940" customFormat="false" ht="15" hidden="false" customHeight="false" outlineLevel="0" collapsed="false">
      <c r="A16940" s="688" t="n">
        <v>42487</v>
      </c>
      <c r="B16940" s="658" t="s">
        <v>2636</v>
      </c>
      <c r="C16940" s="658" t="s">
        <v>2668</v>
      </c>
      <c r="D16940" s="659" t="n">
        <v>4257</v>
      </c>
      <c r="E16940" s="756" t="n">
        <v>21439</v>
      </c>
      <c r="F16940" s="662" t="n">
        <v>21575</v>
      </c>
      <c r="G16940" s="662" t="s">
        <v>2755</v>
      </c>
      <c r="H16940" s="662" t="s">
        <v>3029</v>
      </c>
      <c r="I16940" s="664" t="n">
        <v>363.2</v>
      </c>
      <c r="J16940" s="664" t="n">
        <v>209.44</v>
      </c>
      <c r="K16940" s="659" t="s">
        <v>2381</v>
      </c>
      <c r="L16940" s="755"/>
      <c r="M16940" s="31" t="n">
        <f aca="false">P16940+R16940+T16940+V16940+X16940+Z16940+AB16940+AD16940+AF16940+AH16940+AJ16940+AL16940+AN16940+AP16940+AR16940+AT16940+AV16940+AX16940+AZ16940+BB16940+BD16940+BF16940+BH16940+BJ16940+BL16940+BN16940+BP16940</f>
        <v>0</v>
      </c>
    </row>
    <row r="16941" customFormat="false" ht="15" hidden="false" customHeight="false" outlineLevel="0" collapsed="false">
      <c r="A16941" s="688"/>
      <c r="B16941" s="658"/>
      <c r="C16941" s="658"/>
      <c r="D16941" s="659"/>
      <c r="E16941" s="659"/>
      <c r="F16941" s="659"/>
      <c r="G16941" s="662"/>
      <c r="H16941" s="662"/>
      <c r="I16941" s="664"/>
      <c r="J16941" s="664"/>
      <c r="K16941" s="659"/>
      <c r="L16941" s="755"/>
      <c r="M16941" s="31" t="n">
        <f aca="false">P16941+R16941+T16941+V16941+X16941+Z16941+AB16941+AD16941+AF16941+AH16941+AJ16941+AL16941+AN16941+AP16941+AR16941+AT16941+AV16941+AX16941+AZ16941+BB16941+BD16941+BF16941+BH16941+BJ16941+BL16941+BN16941+BP16941</f>
        <v>0</v>
      </c>
    </row>
    <row r="16942" customFormat="false" ht="15" hidden="false" customHeight="false" outlineLevel="0" collapsed="false">
      <c r="A16942" s="752"/>
      <c r="B16942" s="753"/>
      <c r="C16942" s="753"/>
      <c r="D16942" s="752"/>
      <c r="E16942" s="752"/>
      <c r="F16942" s="752"/>
      <c r="G16942" s="752"/>
      <c r="H16942" s="752"/>
      <c r="I16942" s="754"/>
      <c r="J16942" s="754"/>
      <c r="K16942" s="752"/>
      <c r="L16942" s="753"/>
      <c r="M16942" s="31" t="n">
        <f aca="false">P16942+R16942+T16942+V16942+X16942+Z16942+AB16942+AD16942+AF16942+AH16942+AJ16942+AL16942+AN16942+AP16942+AR16942+AT16942+AV16942+AX16942+AZ16942+BB16942+BD16942+BF16942+BH16942+BJ16942+BL16942+BN16942+BP16942</f>
        <v>0</v>
      </c>
    </row>
    <row r="16943" customFormat="false" ht="21" hidden="false" customHeight="false" outlineLevel="0" collapsed="false">
      <c r="A16943" s="752"/>
      <c r="B16943" s="753"/>
      <c r="C16943" s="748" t="s">
        <v>3441</v>
      </c>
      <c r="D16943" s="516"/>
      <c r="E16943" s="752"/>
      <c r="F16943" s="752"/>
      <c r="G16943" s="516" t="s">
        <v>1439</v>
      </c>
      <c r="H16943" s="752"/>
      <c r="I16943" s="754"/>
      <c r="J16943" s="754"/>
      <c r="K16943" s="752"/>
      <c r="L16943" s="753"/>
      <c r="M16943" s="31" t="n">
        <f aca="false">P16943+R16943+T16943+V16943+X16943+Z16943+AB16943+AD16943+AF16943+AH16943+AJ16943+AL16943+AN16943+AP16943+AR16943+AT16943+AV16943+AX16943+AZ16943+BB16943+BD16943+BF16943+BH16943+BJ16943+BL16943+BN16943+BP16943</f>
        <v>0</v>
      </c>
    </row>
    <row r="16944" customFormat="false" ht="15" hidden="false" customHeight="false" outlineLevel="0" collapsed="false">
      <c r="A16944" s="688" t="n">
        <v>42488</v>
      </c>
      <c r="B16944" s="658" t="s">
        <v>2636</v>
      </c>
      <c r="C16944" s="658" t="s">
        <v>2628</v>
      </c>
      <c r="D16944" s="659" t="n">
        <v>4258</v>
      </c>
      <c r="E16944" s="660" t="n">
        <v>0.333333333333333</v>
      </c>
      <c r="F16944" s="660" t="n">
        <v>0.701388888888889</v>
      </c>
      <c r="G16944" s="662" t="s">
        <v>2717</v>
      </c>
      <c r="H16944" s="662" t="s">
        <v>3396</v>
      </c>
      <c r="I16944" s="664" t="n">
        <v>273</v>
      </c>
      <c r="J16944" s="664" t="n">
        <v>185.5</v>
      </c>
      <c r="K16944" s="659" t="s">
        <v>2381</v>
      </c>
      <c r="L16944" s="755"/>
      <c r="M16944" s="31" t="n">
        <f aca="false">P16944+R16944+T16944+V16944+X16944+Z16944+AB16944+AD16944+AF16944+AH16944+AJ16944+AL16944+AN16944+AP16944+AR16944+AT16944+AV16944+AX16944+AZ16944+BB16944+BD16944+BF16944+BH16944+BJ16944+BL16944+BN16944+BP16944</f>
        <v>0</v>
      </c>
    </row>
    <row r="16945" customFormat="false" ht="15" hidden="false" customHeight="false" outlineLevel="0" collapsed="false">
      <c r="A16945" s="688" t="n">
        <v>42488</v>
      </c>
      <c r="B16945" s="658" t="s">
        <v>1539</v>
      </c>
      <c r="C16945" s="658" t="s">
        <v>2668</v>
      </c>
      <c r="D16945" s="659" t="n">
        <v>4259</v>
      </c>
      <c r="E16945" s="660" t="n">
        <v>0.479166666666667</v>
      </c>
      <c r="F16945" s="661" t="n">
        <v>0.625</v>
      </c>
      <c r="G16945" s="662" t="s">
        <v>3259</v>
      </c>
      <c r="H16945" s="662" t="s">
        <v>3428</v>
      </c>
      <c r="I16945" s="664" t="n">
        <v>180.5</v>
      </c>
      <c r="J16945" s="664" t="n">
        <v>92.75</v>
      </c>
      <c r="K16945" s="659" t="s">
        <v>2626</v>
      </c>
      <c r="L16945" s="755"/>
      <c r="M16945" s="31" t="n">
        <f aca="false">P16945+R16945+T16945+V16945+X16945+Z16945+AB16945+AD16945+AF16945+AH16945+AJ16945+AL16945+AN16945+AP16945+AR16945+AT16945+AV16945+AX16945+AZ16945+BB16945+BD16945+BF16945+BH16945+BJ16945+BL16945+BN16945+BP16945</f>
        <v>0</v>
      </c>
    </row>
    <row r="16946" customFormat="false" ht="15" hidden="false" customHeight="false" outlineLevel="0" collapsed="false">
      <c r="A16946" s="662"/>
      <c r="B16946" s="755"/>
      <c r="C16946" s="755"/>
      <c r="D16946" s="662"/>
      <c r="E16946" s="662"/>
      <c r="F16946" s="662"/>
      <c r="G16946" s="662"/>
      <c r="H16946" s="662"/>
      <c r="I16946" s="664"/>
      <c r="J16946" s="664"/>
      <c r="K16946" s="659"/>
      <c r="L16946" s="755"/>
      <c r="M16946" s="31" t="n">
        <f aca="false">P16946+R16946+T16946+V16946+X16946+Z16946+AB16946+AD16946+AF16946+AH16946+AJ16946+AL16946+AN16946+AP16946+AR16946+AT16946+AV16946+AX16946+AZ16946+BB16946+BD16946+BF16946+BH16946+BJ16946+BL16946+BN16946+BP16946</f>
        <v>0</v>
      </c>
    </row>
    <row r="16947" customFormat="false" ht="15" hidden="false" customHeight="false" outlineLevel="0" collapsed="false">
      <c r="A16947" s="752"/>
      <c r="B16947" s="753"/>
      <c r="C16947" s="753"/>
      <c r="D16947" s="752"/>
      <c r="E16947" s="752"/>
      <c r="F16947" s="752"/>
      <c r="G16947" s="752"/>
      <c r="H16947" s="752"/>
      <c r="I16947" s="754"/>
      <c r="J16947" s="754"/>
      <c r="K16947" s="752"/>
      <c r="L16947" s="753"/>
      <c r="M16947" s="31" t="n">
        <f aca="false">P16947+R16947+T16947+V16947+X16947+Z16947+AB16947+AD16947+AF16947+AH16947+AJ16947+AL16947+AN16947+AP16947+AR16947+AT16947+AV16947+AX16947+AZ16947+BB16947+BD16947+BF16947+BH16947+BJ16947+BL16947+BN16947+BP16947</f>
        <v>0</v>
      </c>
    </row>
    <row r="16948" customFormat="false" ht="21" hidden="false" customHeight="false" outlineLevel="0" collapsed="false">
      <c r="A16948" s="752"/>
      <c r="B16948" s="753"/>
      <c r="C16948" s="748" t="s">
        <v>3434</v>
      </c>
      <c r="D16948" s="516"/>
      <c r="E16948" s="752"/>
      <c r="F16948" s="752"/>
      <c r="G16948" s="516" t="s">
        <v>1295</v>
      </c>
      <c r="H16948" s="752"/>
      <c r="I16948" s="754"/>
      <c r="J16948" s="754"/>
      <c r="K16948" s="752"/>
      <c r="L16948" s="753"/>
      <c r="M16948" s="31" t="n">
        <f aca="false">P16948+R16948+T16948+V16948+X16948+Z16948+AB16948+AD16948+AF16948+AH16948+AJ16948+AL16948+AN16948+AP16948+AR16948+AT16948+AV16948+AX16948+AZ16948+BB16948+BD16948+BF16948+BH16948+BJ16948+BL16948+BN16948+BP16948</f>
        <v>0</v>
      </c>
    </row>
    <row r="16949" customFormat="false" ht="15" hidden="false" customHeight="false" outlineLevel="0" collapsed="false">
      <c r="A16949" s="688" t="n">
        <v>42489</v>
      </c>
      <c r="B16949" s="658" t="s">
        <v>2627</v>
      </c>
      <c r="C16949" s="658" t="s">
        <v>3448</v>
      </c>
      <c r="D16949" s="659" t="n">
        <v>4260</v>
      </c>
      <c r="E16949" s="660" t="n">
        <v>0.291666666666667</v>
      </c>
      <c r="F16949" s="661" t="n">
        <v>0.368055555555556</v>
      </c>
      <c r="G16949" s="757" t="s">
        <v>3043</v>
      </c>
      <c r="H16949" s="661" t="n">
        <v>0.166666666666667</v>
      </c>
      <c r="I16949" s="664" t="n">
        <v>114</v>
      </c>
      <c r="J16949" s="664" t="n">
        <v>74.2</v>
      </c>
      <c r="K16949" s="659" t="s">
        <v>1216</v>
      </c>
      <c r="L16949" s="755"/>
      <c r="M16949" s="31" t="n">
        <f aca="false">P16949+R16949+T16949+V16949+X16949+Z16949+AB16949+AD16949+AF16949+AH16949+AJ16949+AL16949+AN16949+AP16949+AR16949+AT16949+AV16949+AX16949+AZ16949+BB16949+BD16949+BF16949+BH16949+BJ16949+BL16949+BN16949+BP16949</f>
        <v>0</v>
      </c>
    </row>
    <row r="16950" customFormat="false" ht="15" hidden="false" customHeight="false" outlineLevel="0" collapsed="false">
      <c r="A16950" s="688" t="n">
        <v>42489</v>
      </c>
      <c r="B16950" s="658" t="s">
        <v>1199</v>
      </c>
      <c r="C16950" s="658" t="s">
        <v>3449</v>
      </c>
      <c r="D16950" s="659" t="n">
        <v>4261</v>
      </c>
      <c r="E16950" s="660" t="n">
        <v>0.416666666666667</v>
      </c>
      <c r="F16950" s="660" t="n">
        <v>0.5625</v>
      </c>
      <c r="G16950" s="662"/>
      <c r="H16950" s="661" t="n">
        <v>0.166666666666667</v>
      </c>
      <c r="I16950" s="664" t="n">
        <v>195.5</v>
      </c>
      <c r="J16950" s="664" t="n">
        <v>74.2</v>
      </c>
      <c r="K16950" s="659" t="s">
        <v>1253</v>
      </c>
      <c r="L16950" s="755"/>
      <c r="M16950" s="31" t="n">
        <f aca="false">P16950+R16950+T16950+V16950+X16950+Z16950+AB16950+AD16950+AF16950+AH16950+AJ16950+AL16950+AN16950+AP16950+AR16950+AT16950+AV16950+AX16950+AZ16950+BB16950+BD16950+BF16950+BH16950+BJ16950+BL16950+BN16950+BP16950</f>
        <v>0</v>
      </c>
    </row>
    <row r="16951" customFormat="false" ht="15" hidden="false" customHeight="false" outlineLevel="0" collapsed="false">
      <c r="A16951" s="662"/>
      <c r="B16951" s="755"/>
      <c r="C16951" s="755"/>
      <c r="D16951" s="662"/>
      <c r="E16951" s="662"/>
      <c r="F16951" s="662"/>
      <c r="G16951" s="662"/>
      <c r="H16951" s="662"/>
      <c r="I16951" s="664"/>
      <c r="J16951" s="664"/>
      <c r="K16951" s="659"/>
      <c r="L16951" s="755"/>
      <c r="M16951" s="31" t="n">
        <f aca="false">P16951+R16951+T16951+V16951+X16951+Z16951+AB16951+AD16951+AF16951+AH16951+AJ16951+AL16951+AN16951+AP16951+AR16951+AT16951+AV16951+AX16951+AZ16951+BB16951+BD16951+BF16951+BH16951+BJ16951+BL16951+BN16951+BP16951</f>
        <v>0</v>
      </c>
    </row>
    <row r="16952" customFormat="false" ht="15" hidden="false" customHeight="false" outlineLevel="0" collapsed="false">
      <c r="A16952" s="659"/>
      <c r="B16952" s="658"/>
      <c r="C16952" s="658"/>
      <c r="D16952" s="659"/>
      <c r="E16952" s="659"/>
      <c r="F16952" s="659"/>
      <c r="G16952" s="659"/>
      <c r="H16952" s="659"/>
      <c r="I16952" s="664"/>
      <c r="J16952" s="664"/>
      <c r="K16952" s="659"/>
      <c r="L16952" s="658"/>
      <c r="M16952" s="31" t="n">
        <f aca="false">P16952+R16952+T16952+V16952+X16952+Z16952+AB16952+AD16952+AF16952+AH16952+AJ16952+AL16952+AN16952+AP16952+AR16952+AT16952+AV16952+AX16952+AZ16952+BB16952+BD16952+BF16952+BH16952+BJ16952+BL16952+BN16952+BP16952</f>
        <v>0</v>
      </c>
    </row>
    <row r="16953" customFormat="false" ht="21" hidden="false" customHeight="false" outlineLevel="0" collapsed="false">
      <c r="A16953" s="659"/>
      <c r="B16953" s="658"/>
      <c r="C16953" s="541"/>
      <c r="D16953" s="546"/>
      <c r="E16953" s="659"/>
      <c r="F16953" s="659"/>
      <c r="G16953" s="546"/>
      <c r="H16953" s="659"/>
      <c r="I16953" s="664"/>
      <c r="J16953" s="664"/>
      <c r="K16953" s="659"/>
      <c r="L16953" s="658"/>
      <c r="M16953" s="31" t="n">
        <f aca="false">P16953+R16953+T16953+V16953+X16953+Z16953+AB16953+AD16953+AF16953+AH16953+AJ16953+AL16953+AN16953+AP16953+AR16953+AT16953+AV16953+AX16953+AZ16953+BB16953+BD16953+BF16953+BH16953+BJ16953+BL16953+BN16953+BP16953</f>
        <v>0</v>
      </c>
    </row>
    <row r="16954" customFormat="false" ht="15" hidden="false" customHeight="false" outlineLevel="0" collapsed="false">
      <c r="A16954" s="662"/>
      <c r="B16954" s="755"/>
      <c r="C16954" s="755"/>
      <c r="D16954" s="662"/>
      <c r="E16954" s="662"/>
      <c r="F16954" s="662"/>
      <c r="G16954" s="662"/>
      <c r="H16954" s="662"/>
      <c r="I16954" s="664"/>
      <c r="J16954" s="664"/>
      <c r="K16954" s="659"/>
      <c r="L16954" s="755"/>
      <c r="M16954" s="31" t="n">
        <f aca="false">P16954+R16954+T16954+V16954+X16954+Z16954+AB16954+AD16954+AF16954+AH16954+AJ16954+AL16954+AN16954+AP16954+AR16954+AT16954+AV16954+AX16954+AZ16954+BB16954+BD16954+BF16954+BH16954+BJ16954+BL16954+BN16954+BP16954</f>
        <v>0</v>
      </c>
    </row>
    <row r="16955" customFormat="false" ht="15" hidden="false" customHeight="false" outlineLevel="0" collapsed="false">
      <c r="A16955" s="662"/>
      <c r="B16955" s="755"/>
      <c r="C16955" s="755"/>
      <c r="D16955" s="662"/>
      <c r="E16955" s="662"/>
      <c r="F16955" s="662"/>
      <c r="G16955" s="662"/>
      <c r="H16955" s="662"/>
      <c r="I16955" s="664"/>
      <c r="J16955" s="664"/>
      <c r="K16955" s="659"/>
      <c r="L16955" s="755"/>
      <c r="M16955" s="31" t="n">
        <f aca="false">P16955+R16955+T16955+V16955+X16955+Z16955+AB16955+AD16955+AF16955+AH16955+AJ16955+AL16955+AN16955+AP16955+AR16955+AT16955+AV16955+AX16955+AZ16955+BB16955+BD16955+BF16955+BH16955+BJ16955+BL16955+BN16955+BP16955</f>
        <v>0</v>
      </c>
    </row>
    <row r="16956" customFormat="false" ht="15" hidden="false" customHeight="false" outlineLevel="0" collapsed="false">
      <c r="A16956" s="662"/>
      <c r="B16956" s="755"/>
      <c r="C16956" s="755"/>
      <c r="D16956" s="662"/>
      <c r="E16956" s="662"/>
      <c r="F16956" s="662"/>
      <c r="G16956" s="662"/>
      <c r="H16956" s="662"/>
      <c r="I16956" s="664"/>
      <c r="J16956" s="664"/>
      <c r="K16956" s="659"/>
      <c r="L16956" s="755"/>
      <c r="M16956" s="31" t="n">
        <f aca="false">P16956+R16956+T16956+V16956+X16956+Z16956+AB16956+AD16956+AF16956+AH16956+AJ16956+AL16956+AN16956+AP16956+AR16956+AT16956+AV16956+AX16956+AZ16956+BB16956+BD16956+BF16956+BH16956+BJ16956+BL16956+BN16956+BP16956</f>
        <v>0</v>
      </c>
    </row>
    <row r="16957" customFormat="false" ht="15" hidden="false" customHeight="false" outlineLevel="0" collapsed="false">
      <c r="A16957" s="662"/>
      <c r="B16957" s="755"/>
      <c r="C16957" s="755"/>
      <c r="D16957" s="662"/>
      <c r="E16957" s="662"/>
      <c r="F16957" s="662"/>
      <c r="G16957" s="662"/>
      <c r="H16957" s="662"/>
      <c r="I16957" s="664"/>
      <c r="J16957" s="664"/>
      <c r="K16957" s="659"/>
      <c r="L16957" s="755"/>
      <c r="M16957" s="31" t="n">
        <f aca="false">P16957+R16957+T16957+V16957+X16957+Z16957+AB16957+AD16957+AF16957+AH16957+AJ16957+AL16957+AN16957+AP16957+AR16957+AT16957+AV16957+AX16957+AZ16957+BB16957+BD16957+BF16957+BH16957+BJ16957+BL16957+BN16957+BP16957</f>
        <v>0</v>
      </c>
    </row>
    <row r="16958" customFormat="false" ht="15" hidden="false" customHeight="false" outlineLevel="0" collapsed="false">
      <c r="A16958" s="662"/>
      <c r="B16958" s="755"/>
      <c r="C16958" s="755"/>
      <c r="D16958" s="662"/>
      <c r="E16958" s="662"/>
      <c r="F16958" s="662"/>
      <c r="G16958" s="662"/>
      <c r="H16958" s="662"/>
      <c r="I16958" s="664"/>
      <c r="J16958" s="664"/>
      <c r="K16958" s="659"/>
      <c r="L16958" s="755"/>
      <c r="M16958" s="31" t="n">
        <f aca="false">P16958+R16958+T16958+V16958+X16958+Z16958+AB16958+AD16958+AF16958+AH16958+AJ16958+AL16958+AN16958+AP16958+AR16958+AT16958+AV16958+AX16958+AZ16958+BB16958+BD16958+BF16958+BH16958+BJ16958+BL16958+BN16958+BP16958</f>
        <v>0</v>
      </c>
    </row>
    <row r="16959" customFormat="false" ht="15" hidden="false" customHeight="false" outlineLevel="0" collapsed="false">
      <c r="A16959" s="662"/>
      <c r="B16959" s="755"/>
      <c r="C16959" s="755"/>
      <c r="D16959" s="662"/>
      <c r="E16959" s="662"/>
      <c r="F16959" s="662"/>
      <c r="G16959" s="662"/>
      <c r="H16959" s="662"/>
      <c r="I16959" s="664"/>
      <c r="J16959" s="664"/>
      <c r="K16959" s="659"/>
      <c r="L16959" s="755"/>
      <c r="M16959" s="31" t="n">
        <f aca="false">P16959+R16959+T16959+V16959+X16959+Z16959+AB16959+AD16959+AF16959+AH16959+AJ16959+AL16959+AN16959+AP16959+AR16959+AT16959+AV16959+AX16959+AZ16959+BB16959+BD16959+BF16959+BH16959+BJ16959+BL16959+BN16959+BP16959</f>
        <v>0</v>
      </c>
    </row>
    <row r="16960" customFormat="false" ht="15" hidden="false" customHeight="false" outlineLevel="0" collapsed="false">
      <c r="A16960" s="662"/>
      <c r="B16960" s="755"/>
      <c r="C16960" s="755"/>
      <c r="D16960" s="662"/>
      <c r="E16960" s="662"/>
      <c r="F16960" s="662"/>
      <c r="G16960" s="662"/>
      <c r="H16960" s="662"/>
      <c r="I16960" s="664"/>
      <c r="J16960" s="664"/>
      <c r="K16960" s="659"/>
      <c r="L16960" s="755"/>
      <c r="M16960" s="31" t="n">
        <f aca="false">P16960+R16960+T16960+V16960+X16960+Z16960+AB16960+AD16960+AF16960+AH16960+AJ16960+AL16960+AN16960+AP16960+AR16960+AT16960+AV16960+AX16960+AZ16960+BB16960+BD16960+BF16960+BH16960+BJ16960+BL16960+BN16960+BP16960</f>
        <v>0</v>
      </c>
    </row>
    <row r="16961" customFormat="false" ht="15" hidden="false" customHeight="false" outlineLevel="0" collapsed="false">
      <c r="A16961" s="662"/>
      <c r="B16961" s="755"/>
      <c r="C16961" s="755"/>
      <c r="D16961" s="662"/>
      <c r="E16961" s="662"/>
      <c r="F16961" s="662"/>
      <c r="G16961" s="662"/>
      <c r="H16961" s="662"/>
      <c r="I16961" s="664"/>
      <c r="J16961" s="664"/>
      <c r="K16961" s="659"/>
      <c r="L16961" s="755"/>
      <c r="M16961" s="31" t="n">
        <f aca="false">P16961+R16961+T16961+V16961+X16961+Z16961+AB16961+AD16961+AF16961+AH16961+AJ16961+AL16961+AN16961+AP16961+AR16961+AT16961+AV16961+AX16961+AZ16961+BB16961+BD16961+BF16961+BH16961+BJ16961+BL16961+BN16961+BP16961</f>
        <v>0</v>
      </c>
    </row>
    <row r="16962" customFormat="false" ht="15" hidden="false" customHeight="false" outlineLevel="0" collapsed="false">
      <c r="A16962" s="662"/>
      <c r="B16962" s="755"/>
      <c r="C16962" s="755"/>
      <c r="D16962" s="668"/>
      <c r="E16962" s="668"/>
      <c r="F16962" s="662"/>
      <c r="G16962" s="668"/>
      <c r="H16962" s="668"/>
      <c r="I16962" s="464"/>
      <c r="J16962" s="464"/>
      <c r="K16962" s="543"/>
      <c r="L16962" s="755"/>
      <c r="M16962" s="31" t="n">
        <f aca="false">P16962+R16962+T16962+V16962+X16962+Z16962+AB16962+AD16962+AF16962+AH16962+AJ16962+AL16962+AN16962+AP16962+AR16962+AT16962+AV16962+AX16962+AZ16962+BB16962+BD16962+BF16962+BH16962+BJ16962+BL16962+BN16962+BP16962</f>
        <v>0</v>
      </c>
    </row>
    <row r="16963" customFormat="false" ht="15" hidden="false" customHeight="false" outlineLevel="0" collapsed="false">
      <c r="A16963" s="758"/>
      <c r="B16963" s="759"/>
      <c r="C16963" s="759"/>
      <c r="D16963" s="735"/>
      <c r="E16963" s="735"/>
      <c r="F16963" s="735"/>
      <c r="G16963" s="735"/>
      <c r="H16963" s="735"/>
      <c r="I16963" s="739"/>
      <c r="J16963" s="739"/>
      <c r="K16963" s="735"/>
      <c r="L16963" s="759"/>
      <c r="M16963" s="31" t="n">
        <f aca="false">P16963+R16963+T16963+V16963+X16963+Z16963+AB16963+AD16963+AF16963+AH16963+AJ16963+AL16963+AN16963+AP16963+AR16963+AT16963+AV16963+AX16963+AZ16963+BB16963+BD16963+BF16963+BH16963+BJ16963+BL16963+BN16963+BP16963</f>
        <v>0</v>
      </c>
    </row>
    <row r="16964" customFormat="false" ht="15" hidden="false" customHeight="false" outlineLevel="0" collapsed="false">
      <c r="A16964" s="758"/>
      <c r="B16964" s="759"/>
      <c r="C16964" s="759"/>
      <c r="D16964" s="735"/>
      <c r="E16964" s="735"/>
      <c r="F16964" s="735"/>
      <c r="G16964" s="735"/>
      <c r="H16964" s="735"/>
      <c r="I16964" s="739"/>
      <c r="J16964" s="739"/>
      <c r="K16964" s="735"/>
      <c r="L16964" s="759"/>
      <c r="M16964" s="31" t="n">
        <f aca="false">P16964+R16964+T16964+V16964+X16964+Z16964+AB16964+AD16964+AF16964+AH16964+AJ16964+AL16964+AN16964+AP16964+AR16964+AT16964+AV16964+AX16964+AZ16964+BB16964+BD16964+BF16964+BH16964+BJ16964+BL16964+BN16964+BP16964</f>
        <v>0</v>
      </c>
    </row>
    <row r="16965" customFormat="false" ht="21" hidden="false" customHeight="false" outlineLevel="0" collapsed="false">
      <c r="A16965" s="758"/>
      <c r="B16965" s="759"/>
      <c r="C16965" s="429" t="s">
        <v>3450</v>
      </c>
      <c r="D16965" s="428"/>
      <c r="E16965" s="735"/>
      <c r="F16965" s="735"/>
      <c r="G16965" s="428" t="s">
        <v>1423</v>
      </c>
      <c r="H16965" s="735"/>
      <c r="I16965" s="739"/>
      <c r="J16965" s="739"/>
      <c r="K16965" s="735"/>
      <c r="L16965" s="759"/>
      <c r="M16965" s="31" t="n">
        <f aca="false">P16965+R16965+T16965+V16965+X16965+Z16965+AB16965+AD16965+AF16965+AH16965+AJ16965+AL16965+AN16965+AP16965+AR16965+AT16965+AV16965+AX16965+AZ16965+BB16965+BD16965+BF16965+BH16965+BJ16965+BL16965+BN16965+BP16965</f>
        <v>0</v>
      </c>
    </row>
    <row r="16966" customFormat="false" ht="15" hidden="false" customHeight="false" outlineLevel="0" collapsed="false">
      <c r="A16966" s="760" t="n">
        <v>42491</v>
      </c>
      <c r="B16966" s="761" t="s">
        <v>1539</v>
      </c>
      <c r="C16966" s="761" t="s">
        <v>1226</v>
      </c>
      <c r="D16966" s="762" t="n">
        <v>4262</v>
      </c>
      <c r="E16966" s="763" t="n">
        <v>0.208333333333333</v>
      </c>
      <c r="F16966" s="661" t="n">
        <v>0.479166666666667</v>
      </c>
      <c r="G16966" s="662"/>
      <c r="H16966" s="661" t="n">
        <v>0.270833333333333</v>
      </c>
      <c r="I16966" s="664" t="n">
        <v>223.92</v>
      </c>
      <c r="J16966" s="664" t="n">
        <v>156.74</v>
      </c>
      <c r="K16966" s="659" t="s">
        <v>2626</v>
      </c>
      <c r="L16966" s="750"/>
      <c r="M16966" s="31" t="n">
        <f aca="false">P16966+R16966+T16966+V16966+X16966+Z16966+AB16966+AD16966+AF16966+AH16966+AJ16966+AL16966+AN16966+AP16966+AR16966+AT16966+AV16966+AX16966+AZ16966+BB16966+BD16966+BF16966+BH16966+BJ16966+BL16966+BN16966+BP16966</f>
        <v>0</v>
      </c>
    </row>
    <row r="16967" customFormat="false" ht="15" hidden="false" customHeight="false" outlineLevel="0" collapsed="false">
      <c r="A16967" s="668"/>
      <c r="B16967" s="750"/>
      <c r="C16967" s="750"/>
      <c r="D16967" s="662"/>
      <c r="E16967" s="662"/>
      <c r="F16967" s="662"/>
      <c r="G16967" s="662"/>
      <c r="H16967" s="662"/>
      <c r="I16967" s="664"/>
      <c r="J16967" s="664"/>
      <c r="K16967" s="659"/>
      <c r="L16967" s="750"/>
      <c r="M16967" s="31" t="n">
        <f aca="false">P16967+R16967+T16967+V16967+X16967+Z16967+AB16967+AD16967+AF16967+AH16967+AJ16967+AL16967+AN16967+AP16967+AR16967+AT16967+AV16967+AX16967+AZ16967+BB16967+BD16967+BF16967+BH16967+BJ16967+BL16967+BN16967+BP16967</f>
        <v>0</v>
      </c>
    </row>
    <row r="16968" customFormat="false" ht="15" hidden="false" customHeight="false" outlineLevel="0" collapsed="false">
      <c r="A16968" s="668"/>
      <c r="B16968" s="750"/>
      <c r="C16968" s="750"/>
      <c r="D16968" s="662"/>
      <c r="E16968" s="662"/>
      <c r="F16968" s="662"/>
      <c r="G16968" s="662"/>
      <c r="H16968" s="662"/>
      <c r="I16968" s="664"/>
      <c r="J16968" s="664"/>
      <c r="K16968" s="659"/>
      <c r="L16968" s="750"/>
      <c r="M16968" s="31" t="n">
        <f aca="false">P16968+R16968+T16968+V16968+X16968+Z16968+AB16968+AD16968+AF16968+AH16968+AJ16968+AL16968+AN16968+AP16968+AR16968+AT16968+AV16968+AX16968+AZ16968+BB16968+BD16968+BF16968+BH16968+BJ16968+BL16968+BN16968+BP16968</f>
        <v>0</v>
      </c>
    </row>
    <row r="16969" customFormat="false" ht="15" hidden="false" customHeight="false" outlineLevel="0" collapsed="false">
      <c r="A16969" s="758"/>
      <c r="B16969" s="759"/>
      <c r="C16969" s="759"/>
      <c r="D16969" s="735"/>
      <c r="E16969" s="735"/>
      <c r="F16969" s="735"/>
      <c r="G16969" s="735"/>
      <c r="H16969" s="735"/>
      <c r="I16969" s="739"/>
      <c r="J16969" s="739"/>
      <c r="K16969" s="735"/>
      <c r="L16969" s="759"/>
      <c r="M16969" s="31" t="n">
        <f aca="false">P16969+R16969+T16969+V16969+X16969+Z16969+AB16969+AD16969+AF16969+AH16969+AJ16969+AL16969+AN16969+AP16969+AR16969+AT16969+AV16969+AX16969+AZ16969+BB16969+BD16969+BF16969+BH16969+BJ16969+BL16969+BN16969+BP16969</f>
        <v>0</v>
      </c>
    </row>
    <row r="16970" customFormat="false" ht="21" hidden="false" customHeight="false" outlineLevel="0" collapsed="false">
      <c r="A16970" s="758"/>
      <c r="B16970" s="759"/>
      <c r="C16970" s="429" t="s">
        <v>3451</v>
      </c>
      <c r="D16970" s="428"/>
      <c r="E16970" s="735"/>
      <c r="F16970" s="735"/>
      <c r="G16970" s="428" t="s">
        <v>1301</v>
      </c>
      <c r="H16970" s="735"/>
      <c r="I16970" s="739"/>
      <c r="J16970" s="739"/>
      <c r="K16970" s="735"/>
      <c r="L16970" s="759"/>
      <c r="M16970" s="31" t="n">
        <f aca="false">P16970+R16970+T16970+V16970+X16970+Z16970+AB16970+AD16970+AF16970+AH16970+AJ16970+AL16970+AN16970+AP16970+AR16970+AT16970+AV16970+AX16970+AZ16970+BB16970+BD16970+BF16970+BH16970+BJ16970+BL16970+BN16970+BP16970</f>
        <v>0</v>
      </c>
    </row>
    <row r="16971" customFormat="false" ht="15" hidden="false" customHeight="false" outlineLevel="0" collapsed="false">
      <c r="A16971" s="712" t="n">
        <v>42492</v>
      </c>
      <c r="B16971" s="713" t="s">
        <v>2627</v>
      </c>
      <c r="C16971" s="713" t="s">
        <v>2738</v>
      </c>
      <c r="D16971" s="659" t="n">
        <v>4263</v>
      </c>
      <c r="E16971" s="660" t="n">
        <v>0.354166666666667</v>
      </c>
      <c r="F16971" s="661" t="n">
        <v>0.520833333333333</v>
      </c>
      <c r="G16971" s="662"/>
      <c r="H16971" s="661" t="n">
        <v>0.166666666666667</v>
      </c>
      <c r="I16971" s="664" t="n">
        <v>114</v>
      </c>
      <c r="J16971" s="664" t="n">
        <v>74.2</v>
      </c>
      <c r="K16971" s="659" t="s">
        <v>2619</v>
      </c>
      <c r="L16971" s="750"/>
      <c r="M16971" s="31" t="n">
        <f aca="false">P16971+R16971+T16971+V16971+X16971+Z16971+AB16971+AD16971+AF16971+AH16971+AJ16971+AL16971+AN16971+AP16971+AR16971+AT16971+AV16971+AX16971+AZ16971+BB16971+BD16971+BF16971+BH16971+BJ16971+BL16971+BN16971+BP16971</f>
        <v>0</v>
      </c>
    </row>
    <row r="16972" customFormat="false" ht="15" hidden="false" customHeight="false" outlineLevel="0" collapsed="false">
      <c r="A16972" s="668"/>
      <c r="B16972" s="750"/>
      <c r="C16972" s="750"/>
      <c r="D16972" s="662"/>
      <c r="E16972" s="662"/>
      <c r="F16972" s="662"/>
      <c r="G16972" s="662"/>
      <c r="H16972" s="662"/>
      <c r="I16972" s="664"/>
      <c r="J16972" s="664"/>
      <c r="K16972" s="659"/>
      <c r="L16972" s="750"/>
      <c r="M16972" s="31" t="n">
        <f aca="false">P16972+R16972+T16972+V16972+X16972+Z16972+AB16972+AD16972+AF16972+AH16972+AJ16972+AL16972+AN16972+AP16972+AR16972+AT16972+AV16972+AX16972+AZ16972+BB16972+BD16972+BF16972+BH16972+BJ16972+BL16972+BN16972+BP16972</f>
        <v>0</v>
      </c>
    </row>
    <row r="16973" customFormat="false" ht="15" hidden="false" customHeight="false" outlineLevel="0" collapsed="false">
      <c r="A16973" s="758"/>
      <c r="B16973" s="759"/>
      <c r="C16973" s="759"/>
      <c r="D16973" s="735"/>
      <c r="E16973" s="735"/>
      <c r="F16973" s="735"/>
      <c r="G16973" s="735"/>
      <c r="H16973" s="735"/>
      <c r="I16973" s="739"/>
      <c r="J16973" s="739"/>
      <c r="K16973" s="735"/>
      <c r="L16973" s="759"/>
      <c r="M16973" s="31" t="n">
        <f aca="false">P16973+R16973+T16973+V16973+X16973+Z16973+AB16973+AD16973+AF16973+AH16973+AJ16973+AL16973+AN16973+AP16973+AR16973+AT16973+AV16973+AX16973+AZ16973+BB16973+BD16973+BF16973+BH16973+BJ16973+BL16973+BN16973+BP16973</f>
        <v>0</v>
      </c>
    </row>
    <row r="16974" customFormat="false" ht="21" hidden="false" customHeight="false" outlineLevel="0" collapsed="false">
      <c r="A16974" s="758"/>
      <c r="B16974" s="759"/>
      <c r="C16974" s="429" t="s">
        <v>3451</v>
      </c>
      <c r="D16974" s="428"/>
      <c r="E16974" s="735"/>
      <c r="F16974" s="735"/>
      <c r="G16974" s="428" t="s">
        <v>1245</v>
      </c>
      <c r="H16974" s="735"/>
      <c r="I16974" s="739"/>
      <c r="J16974" s="739"/>
      <c r="K16974" s="735"/>
      <c r="L16974" s="759"/>
      <c r="M16974" s="31" t="n">
        <f aca="false">P16974+R16974+T16974+V16974+X16974+Z16974+AB16974+AD16974+AF16974+AH16974+AJ16974+AL16974+AN16974+AP16974+AR16974+AT16974+AV16974+AX16974+AZ16974+BB16974+BD16974+BF16974+BH16974+BJ16974+BL16974+BN16974+BP16974</f>
        <v>0</v>
      </c>
    </row>
    <row r="16975" customFormat="false" ht="15" hidden="false" customHeight="false" outlineLevel="0" collapsed="false">
      <c r="A16975" s="712" t="n">
        <v>42493</v>
      </c>
      <c r="B16975" s="713" t="s">
        <v>1539</v>
      </c>
      <c r="C16975" s="713" t="s">
        <v>3430</v>
      </c>
      <c r="D16975" s="659" t="n">
        <v>4264</v>
      </c>
      <c r="E16975" s="660" t="n">
        <v>0.3125</v>
      </c>
      <c r="F16975" s="661" t="n">
        <v>0.625</v>
      </c>
      <c r="G16975" s="662"/>
      <c r="H16975" s="661" t="n">
        <v>0.3125</v>
      </c>
      <c r="I16975" s="664" t="n">
        <v>208.75</v>
      </c>
      <c r="J16975" s="664" t="n">
        <v>139.12</v>
      </c>
      <c r="K16975" s="659" t="s">
        <v>2626</v>
      </c>
      <c r="L16975" s="750"/>
      <c r="M16975" s="31" t="n">
        <f aca="false">P16975+R16975+T16975+V16975+X16975+Z16975+AB16975+AD16975+AF16975+AH16975+AJ16975+AL16975+AN16975+AP16975+AR16975+AT16975+AV16975+AX16975+AZ16975+BB16975+BD16975+BF16975+BH16975+BJ16975+BL16975+BN16975+BP16975</f>
        <v>0</v>
      </c>
    </row>
    <row r="16976" customFormat="false" ht="15" hidden="false" customHeight="false" outlineLevel="0" collapsed="false">
      <c r="A16976" s="712" t="n">
        <v>42493</v>
      </c>
      <c r="B16976" s="713" t="s">
        <v>2627</v>
      </c>
      <c r="C16976" s="713" t="s">
        <v>2644</v>
      </c>
      <c r="D16976" s="659" t="n">
        <v>4265</v>
      </c>
      <c r="E16976" s="660" t="n">
        <v>0.708333333333333</v>
      </c>
      <c r="F16976" s="661" t="n">
        <v>0.791666666666667</v>
      </c>
      <c r="G16976" s="662"/>
      <c r="H16976" s="661" t="n">
        <v>0.166666666666667</v>
      </c>
      <c r="I16976" s="664" t="n">
        <v>114</v>
      </c>
      <c r="J16976" s="664" t="n">
        <v>74.2</v>
      </c>
      <c r="K16976" s="659" t="s">
        <v>2619</v>
      </c>
      <c r="L16976" s="750"/>
      <c r="M16976" s="31" t="n">
        <f aca="false">P16976+R16976+T16976+V16976+X16976+Z16976+AB16976+AD16976+AF16976+AH16976+AJ16976+AL16976+AN16976+AP16976+AR16976+AT16976+AV16976+AX16976+AZ16976+BB16976+BD16976+BF16976+BH16976+BJ16976+BL16976+BN16976+BP16976</f>
        <v>0</v>
      </c>
    </row>
    <row r="16977" customFormat="false" ht="15" hidden="false" customHeight="false" outlineLevel="0" collapsed="false">
      <c r="A16977" s="543"/>
      <c r="B16977" s="713"/>
      <c r="C16977" s="713"/>
      <c r="D16977" s="659"/>
      <c r="E16977" s="659"/>
      <c r="F16977" s="659"/>
      <c r="G16977" s="659"/>
      <c r="H16977" s="659"/>
      <c r="I16977" s="664"/>
      <c r="J16977" s="664"/>
      <c r="K16977" s="659"/>
      <c r="L16977" s="713"/>
      <c r="M16977" s="31" t="n">
        <f aca="false">P16977+R16977+T16977+V16977+X16977+Z16977+AB16977+AD16977+AF16977+AH16977+AJ16977+AL16977+AN16977+AP16977+AR16977+AT16977+AV16977+AX16977+AZ16977+BB16977+BD16977+BF16977+BH16977+BJ16977+BL16977+BN16977+BP16977</f>
        <v>0</v>
      </c>
    </row>
    <row r="16978" customFormat="false" ht="15" hidden="false" customHeight="false" outlineLevel="0" collapsed="false">
      <c r="A16978" s="758"/>
      <c r="B16978" s="759"/>
      <c r="C16978" s="759"/>
      <c r="D16978" s="735"/>
      <c r="E16978" s="735"/>
      <c r="F16978" s="735"/>
      <c r="G16978" s="735"/>
      <c r="H16978" s="735"/>
      <c r="I16978" s="739"/>
      <c r="J16978" s="739"/>
      <c r="K16978" s="735"/>
      <c r="L16978" s="759"/>
      <c r="M16978" s="31" t="n">
        <f aca="false">P16978+R16978+T16978+V16978+X16978+Z16978+AB16978+AD16978+AF16978+AH16978+AJ16978+AL16978+AN16978+AP16978+AR16978+AT16978+AV16978+AX16978+AZ16978+BB16978+BD16978+BF16978+BH16978+BJ16978+BL16978+BN16978+BP16978</f>
        <v>0</v>
      </c>
    </row>
    <row r="16979" customFormat="false" ht="21" hidden="false" customHeight="false" outlineLevel="0" collapsed="false">
      <c r="A16979" s="758"/>
      <c r="B16979" s="759"/>
      <c r="C16979" s="429" t="s">
        <v>3452</v>
      </c>
      <c r="D16979" s="432"/>
      <c r="E16979" s="735"/>
      <c r="F16979" s="735"/>
      <c r="G16979" s="428" t="s">
        <v>1280</v>
      </c>
      <c r="H16979" s="735"/>
      <c r="I16979" s="739"/>
      <c r="J16979" s="739"/>
      <c r="K16979" s="735"/>
      <c r="L16979" s="759"/>
      <c r="M16979" s="31" t="n">
        <f aca="false">P16979+R16979+T16979+V16979+X16979+Z16979+AB16979+AD16979+AF16979+AH16979+AJ16979+AL16979+AN16979+AP16979+AR16979+AT16979+AV16979+AX16979+AZ16979+BB16979+BD16979+BF16979+BH16979+BJ16979+BL16979+BN16979+BP16979</f>
        <v>0</v>
      </c>
    </row>
    <row r="16980" customFormat="false" ht="15" hidden="false" customHeight="false" outlineLevel="0" collapsed="false">
      <c r="A16980" s="764" t="n">
        <v>42494</v>
      </c>
      <c r="B16980" s="750"/>
      <c r="C16980" s="750"/>
      <c r="D16980" s="662"/>
      <c r="E16980" s="662"/>
      <c r="F16980" s="662"/>
      <c r="G16980" s="662" t="s">
        <v>3453</v>
      </c>
      <c r="H16980" s="662"/>
      <c r="I16980" s="664"/>
      <c r="J16980" s="664"/>
      <c r="K16980" s="659"/>
      <c r="L16980" s="750"/>
      <c r="M16980" s="31" t="n">
        <f aca="false">P16980+R16980+T16980+V16980+X16980+Z16980+AB16980+AD16980+AF16980+AH16980+AJ16980+AL16980+AN16980+AP16980+AR16980+AT16980+AV16980+AX16980+AZ16980+BB16980+BD16980+BF16980+BH16980+BJ16980+BL16980+BN16980+BP16980</f>
        <v>0</v>
      </c>
    </row>
    <row r="16981" customFormat="false" ht="15" hidden="false" customHeight="false" outlineLevel="0" collapsed="false">
      <c r="A16981" s="668"/>
      <c r="B16981" s="750"/>
      <c r="C16981" s="750"/>
      <c r="D16981" s="662"/>
      <c r="E16981" s="662"/>
      <c r="F16981" s="662"/>
      <c r="G16981" s="662"/>
      <c r="H16981" s="662"/>
      <c r="I16981" s="664"/>
      <c r="J16981" s="664"/>
      <c r="K16981" s="659"/>
      <c r="L16981" s="750"/>
      <c r="M16981" s="31" t="n">
        <f aca="false">P16981+R16981+T16981+V16981+X16981+Z16981+AB16981+AD16981+AF16981+AH16981+AJ16981+AL16981+AN16981+AP16981+AR16981+AT16981+AV16981+AX16981+AZ16981+BB16981+BD16981+BF16981+BH16981+BJ16981+BL16981+BN16981+BP16981</f>
        <v>0</v>
      </c>
    </row>
    <row r="16982" customFormat="false" ht="15" hidden="false" customHeight="false" outlineLevel="0" collapsed="false">
      <c r="A16982" s="758"/>
      <c r="B16982" s="759"/>
      <c r="C16982" s="759"/>
      <c r="D16982" s="735"/>
      <c r="E16982" s="735"/>
      <c r="F16982" s="735"/>
      <c r="G16982" s="735"/>
      <c r="H16982" s="735"/>
      <c r="I16982" s="739"/>
      <c r="J16982" s="739"/>
      <c r="K16982" s="735"/>
      <c r="L16982" s="759"/>
      <c r="M16982" s="31" t="n">
        <f aca="false">P16982+R16982+T16982+V16982+X16982+Z16982+AB16982+AD16982+AF16982+AH16982+AJ16982+AL16982+AN16982+AP16982+AR16982+AT16982+AV16982+AX16982+AZ16982+BB16982+BD16982+BF16982+BH16982+BJ16982+BL16982+BN16982+BP16982</f>
        <v>0</v>
      </c>
    </row>
    <row r="16983" customFormat="false" ht="21" hidden="false" customHeight="false" outlineLevel="0" collapsed="false">
      <c r="A16983" s="758"/>
      <c r="B16983" s="759"/>
      <c r="C16983" s="429" t="s">
        <v>3451</v>
      </c>
      <c r="D16983" s="428"/>
      <c r="E16983" s="735"/>
      <c r="F16983" s="735"/>
      <c r="G16983" s="428" t="s">
        <v>1439</v>
      </c>
      <c r="H16983" s="735"/>
      <c r="I16983" s="739"/>
      <c r="J16983" s="739"/>
      <c r="K16983" s="735"/>
      <c r="L16983" s="759"/>
      <c r="M16983" s="31" t="n">
        <f aca="false">P16983+R16983+T16983+V16983+X16983+Z16983+AB16983+AD16983+AF16983+AH16983+AJ16983+AL16983+AN16983+AP16983+AR16983+AT16983+AV16983+AX16983+AZ16983+BB16983+BD16983+BF16983+BH16983+BJ16983+BL16983+BN16983+BP16983</f>
        <v>0</v>
      </c>
    </row>
    <row r="16984" customFormat="false" ht="15" hidden="false" customHeight="false" outlineLevel="0" collapsed="false">
      <c r="A16984" s="760" t="n">
        <v>42495</v>
      </c>
      <c r="B16984" s="761" t="s">
        <v>2701</v>
      </c>
      <c r="C16984" s="761" t="s">
        <v>1226</v>
      </c>
      <c r="D16984" s="762" t="n">
        <v>4266</v>
      </c>
      <c r="E16984" s="763" t="n">
        <v>0.25</v>
      </c>
      <c r="F16984" s="661" t="n">
        <v>0.75</v>
      </c>
      <c r="G16984" s="662"/>
      <c r="H16984" s="661" t="n">
        <v>0.5</v>
      </c>
      <c r="I16984" s="664" t="n">
        <v>31.8</v>
      </c>
      <c r="J16984" s="664" t="n">
        <v>222.6</v>
      </c>
      <c r="K16984" s="659" t="s">
        <v>2626</v>
      </c>
      <c r="L16984" s="750"/>
      <c r="M16984" s="31" t="n">
        <f aca="false">P16984+R16984+T16984+V16984+X16984+Z16984+AB16984+AD16984+AF16984+AH16984+AJ16984+AL16984+AN16984+AP16984+AR16984+AT16984+AV16984+AX16984+AZ16984+BB16984+BD16984+BF16984+BH16984+BJ16984+BL16984+BN16984+BP16984</f>
        <v>0</v>
      </c>
    </row>
    <row r="16985" customFormat="false" ht="15" hidden="false" customHeight="false" outlineLevel="0" collapsed="false">
      <c r="A16985" s="712" t="n">
        <v>42495</v>
      </c>
      <c r="B16985" s="713" t="s">
        <v>2636</v>
      </c>
      <c r="C16985" s="713" t="s">
        <v>2628</v>
      </c>
      <c r="D16985" s="659" t="n">
        <v>4267</v>
      </c>
      <c r="E16985" s="660" t="n">
        <v>0.333333333333333</v>
      </c>
      <c r="F16985" s="660" t="n">
        <v>0.75</v>
      </c>
      <c r="G16985" s="662" t="s">
        <v>1755</v>
      </c>
      <c r="H16985" s="662" t="s">
        <v>3390</v>
      </c>
      <c r="I16985" s="664" t="n">
        <v>312.75</v>
      </c>
      <c r="J16985" s="664" t="n">
        <v>213.32</v>
      </c>
      <c r="K16985" s="659" t="s">
        <v>2381</v>
      </c>
      <c r="L16985" s="750"/>
      <c r="M16985" s="31" t="n">
        <f aca="false">P16985+R16985+T16985+V16985+X16985+Z16985+AB16985+AD16985+AF16985+AH16985+AJ16985+AL16985+AN16985+AP16985+AR16985+AT16985+AV16985+AX16985+AZ16985+BB16985+BD16985+BF16985+BH16985+BJ16985+BL16985+BN16985+BP16985</f>
        <v>0</v>
      </c>
    </row>
    <row r="16986" customFormat="false" ht="15" hidden="false" customHeight="false" outlineLevel="0" collapsed="false">
      <c r="A16986" s="712" t="n">
        <v>42495</v>
      </c>
      <c r="B16986" s="713" t="s">
        <v>3454</v>
      </c>
      <c r="C16986" s="713" t="s">
        <v>469</v>
      </c>
      <c r="D16986" s="659" t="n">
        <v>4268</v>
      </c>
      <c r="E16986" s="660" t="n">
        <v>0.479166666666667</v>
      </c>
      <c r="F16986" s="660" t="n">
        <v>0.590277777777778</v>
      </c>
      <c r="G16986" s="662"/>
      <c r="H16986" s="661" t="n">
        <v>0.166666666666667</v>
      </c>
      <c r="I16986" s="664" t="n">
        <v>114</v>
      </c>
      <c r="J16986" s="664" t="s">
        <v>3077</v>
      </c>
      <c r="K16986" s="659"/>
      <c r="L16986" s="750"/>
      <c r="M16986" s="31" t="n">
        <f aca="false">P16986+R16986+T16986+V16986+X16986+Z16986+AB16986+AD16986+AF16986+AH16986+AJ16986+AL16986+AN16986+AP16986+AR16986+AT16986+AV16986+AX16986+AZ16986+BB16986+BD16986+BF16986+BH16986+BJ16986+BL16986+BN16986+BP16986</f>
        <v>0</v>
      </c>
    </row>
    <row r="16987" customFormat="false" ht="15" hidden="false" customHeight="false" outlineLevel="0" collapsed="false">
      <c r="A16987" s="668"/>
      <c r="B16987" s="750"/>
      <c r="C16987" s="750"/>
      <c r="D16987" s="662"/>
      <c r="E16987" s="662"/>
      <c r="F16987" s="662"/>
      <c r="G16987" s="662"/>
      <c r="H16987" s="662"/>
      <c r="I16987" s="664"/>
      <c r="J16987" s="664"/>
      <c r="K16987" s="659"/>
      <c r="L16987" s="750"/>
      <c r="M16987" s="31" t="n">
        <f aca="false">P16987+R16987+T16987+V16987+X16987+Z16987+AB16987+AD16987+AF16987+AH16987+AJ16987+AL16987+AN16987+AP16987+AR16987+AT16987+AV16987+AX16987+AZ16987+BB16987+BD16987+BF16987+BH16987+BJ16987+BL16987+BN16987+BP16987</f>
        <v>0</v>
      </c>
    </row>
    <row r="16988" customFormat="false" ht="15" hidden="false" customHeight="false" outlineLevel="0" collapsed="false">
      <c r="A16988" s="758"/>
      <c r="B16988" s="759"/>
      <c r="C16988" s="759"/>
      <c r="D16988" s="735"/>
      <c r="E16988" s="735"/>
      <c r="F16988" s="735"/>
      <c r="G16988" s="735"/>
      <c r="H16988" s="735"/>
      <c r="I16988" s="739"/>
      <c r="J16988" s="739"/>
      <c r="K16988" s="735"/>
      <c r="L16988" s="759"/>
      <c r="M16988" s="31" t="n">
        <f aca="false">P16988+R16988+T16988+V16988+X16988+Z16988+AB16988+AD16988+AF16988+AH16988+AJ16988+AL16988+AN16988+AP16988+AR16988+AT16988+AV16988+AX16988+AZ16988+BB16988+BD16988+BF16988+BH16988+BJ16988+BL16988+BN16988+BP16988</f>
        <v>0</v>
      </c>
    </row>
    <row r="16989" customFormat="false" ht="21" hidden="false" customHeight="false" outlineLevel="0" collapsed="false">
      <c r="A16989" s="758"/>
      <c r="B16989" s="759"/>
      <c r="C16989" s="429" t="s">
        <v>3455</v>
      </c>
      <c r="D16989" s="428"/>
      <c r="E16989" s="735"/>
      <c r="F16989" s="735"/>
      <c r="G16989" s="428" t="s">
        <v>1269</v>
      </c>
      <c r="H16989" s="735"/>
      <c r="I16989" s="739"/>
      <c r="J16989" s="739"/>
      <c r="K16989" s="735"/>
      <c r="L16989" s="759"/>
      <c r="M16989" s="31" t="n">
        <f aca="false">P16989+R16989+T16989+V16989+X16989+Z16989+AB16989+AD16989+AF16989+AH16989+AJ16989+AL16989+AN16989+AP16989+AR16989+AT16989+AV16989+AX16989+AZ16989+BB16989+BD16989+BF16989+BH16989+BJ16989+BL16989+BN16989+BP16989</f>
        <v>0</v>
      </c>
    </row>
    <row r="16990" customFormat="false" ht="15" hidden="false" customHeight="false" outlineLevel="0" collapsed="false">
      <c r="A16990" s="712" t="n">
        <v>42496</v>
      </c>
      <c r="B16990" s="713" t="s">
        <v>1199</v>
      </c>
      <c r="C16990" s="713" t="s">
        <v>1777</v>
      </c>
      <c r="D16990" s="659" t="n">
        <v>4269</v>
      </c>
      <c r="E16990" s="660" t="n">
        <v>0.333333333333333</v>
      </c>
      <c r="F16990" s="661" t="n">
        <v>0.583333333333333</v>
      </c>
      <c r="G16990" s="662" t="s">
        <v>3319</v>
      </c>
      <c r="H16990" s="662" t="s">
        <v>3456</v>
      </c>
      <c r="I16990" s="664" t="n">
        <v>238</v>
      </c>
      <c r="J16990" s="664" t="n">
        <v>148.4</v>
      </c>
      <c r="K16990" s="659" t="s">
        <v>1253</v>
      </c>
      <c r="L16990" s="750"/>
      <c r="M16990" s="31" t="n">
        <f aca="false">P16990+R16990+T16990+V16990+X16990+Z16990+AB16990+AD16990+AF16990+AH16990+AJ16990+AL16990+AN16990+AP16990+AR16990+AT16990+AV16990+AX16990+AZ16990+BB16990+BD16990+BF16990+BH16990+BJ16990+BL16990+BN16990+BP16990</f>
        <v>0</v>
      </c>
    </row>
    <row r="16991" customFormat="false" ht="15" hidden="false" customHeight="false" outlineLevel="0" collapsed="false">
      <c r="A16991" s="760" t="n">
        <v>42527</v>
      </c>
      <c r="B16991" s="761" t="s">
        <v>1195</v>
      </c>
      <c r="C16991" s="761" t="s">
        <v>490</v>
      </c>
      <c r="D16991" s="762" t="n">
        <v>4270</v>
      </c>
      <c r="E16991" s="763" t="n">
        <v>0.333333333333333</v>
      </c>
      <c r="F16991" s="661" t="n">
        <v>0.625</v>
      </c>
      <c r="G16991" s="662"/>
      <c r="H16991" s="661" t="n">
        <v>0.291666666666667</v>
      </c>
      <c r="I16991" s="664" t="n">
        <v>185.5</v>
      </c>
      <c r="J16991" s="664" t="n">
        <v>129.85</v>
      </c>
      <c r="K16991" s="659" t="s">
        <v>2465</v>
      </c>
      <c r="L16991" s="750"/>
      <c r="M16991" s="31" t="n">
        <f aca="false">P16991+R16991+T16991+V16991+X16991+Z16991+AB16991+AD16991+AF16991+AH16991+AJ16991+AL16991+AN16991+AP16991+AR16991+AT16991+AV16991+AX16991+AZ16991+BB16991+BD16991+BF16991+BH16991+BJ16991+BL16991+BN16991+BP16991</f>
        <v>0</v>
      </c>
    </row>
    <row r="16992" customFormat="false" ht="15" hidden="false" customHeight="false" outlineLevel="0" collapsed="false">
      <c r="A16992" s="760"/>
      <c r="B16992" s="761"/>
      <c r="C16992" s="761"/>
      <c r="D16992" s="762"/>
      <c r="E16992" s="763"/>
      <c r="F16992" s="661"/>
      <c r="G16992" s="662"/>
      <c r="H16992" s="661"/>
      <c r="I16992" s="664"/>
      <c r="J16992" s="664"/>
      <c r="K16992" s="659"/>
      <c r="L16992" s="750"/>
    </row>
    <row r="16993" customFormat="false" ht="15" hidden="false" customHeight="false" outlineLevel="0" collapsed="false">
      <c r="A16993" s="765"/>
      <c r="B16993" s="766"/>
      <c r="C16993" s="766"/>
      <c r="D16993" s="767"/>
      <c r="E16993" s="768"/>
      <c r="F16993" s="769"/>
      <c r="G16993" s="735"/>
      <c r="H16993" s="769"/>
      <c r="I16993" s="739"/>
      <c r="J16993" s="739"/>
      <c r="K16993" s="735"/>
      <c r="L16993" s="759"/>
    </row>
    <row r="16994" customFormat="false" ht="21" hidden="false" customHeight="false" outlineLevel="0" collapsed="false">
      <c r="A16994" s="765"/>
      <c r="B16994" s="766"/>
      <c r="C16994" s="692" t="s">
        <v>3457</v>
      </c>
      <c r="D16994" s="770"/>
      <c r="E16994" s="768"/>
      <c r="F16994" s="769"/>
      <c r="G16994" s="771" t="s">
        <v>1224</v>
      </c>
      <c r="H16994" s="769"/>
      <c r="I16994" s="739"/>
      <c r="J16994" s="739"/>
      <c r="K16994" s="735"/>
      <c r="L16994" s="759"/>
    </row>
    <row r="16995" s="56" customFormat="true" ht="15" hidden="false" customHeight="false" outlineLevel="0" collapsed="false">
      <c r="A16995" s="760" t="n">
        <v>42498</v>
      </c>
      <c r="B16995" s="761" t="s">
        <v>1195</v>
      </c>
      <c r="C16995" s="761" t="s">
        <v>490</v>
      </c>
      <c r="D16995" s="762"/>
      <c r="E16995" s="763" t="n">
        <v>0.291666666666667</v>
      </c>
      <c r="F16995" s="660" t="n">
        <v>0.5</v>
      </c>
      <c r="G16995" s="659"/>
      <c r="H16995" s="660" t="n">
        <v>0.208333333333333</v>
      </c>
      <c r="I16995" s="664" t="n">
        <v>172.25</v>
      </c>
      <c r="J16995" s="664" t="n">
        <v>120.57</v>
      </c>
      <c r="K16995" s="659" t="s">
        <v>2465</v>
      </c>
      <c r="L16995" s="713"/>
      <c r="M16995" s="74"/>
      <c r="N16995" s="32"/>
      <c r="P16995" s="74"/>
      <c r="R16995" s="74"/>
      <c r="T16995" s="74"/>
      <c r="V16995" s="74"/>
      <c r="X16995" s="74"/>
      <c r="Z16995" s="74"/>
      <c r="AB16995" s="74"/>
      <c r="AD16995" s="74"/>
      <c r="AF16995" s="74"/>
      <c r="AH16995" s="74"/>
      <c r="AJ16995" s="74"/>
      <c r="AL16995" s="74"/>
      <c r="AN16995" s="74"/>
      <c r="AP16995" s="74"/>
      <c r="AR16995" s="74"/>
      <c r="AT16995" s="74"/>
      <c r="AV16995" s="74"/>
      <c r="AX16995" s="74"/>
      <c r="AZ16995" s="74"/>
    </row>
    <row r="16996" customFormat="false" ht="15" hidden="false" customHeight="false" outlineLevel="0" collapsed="false">
      <c r="A16996" s="668"/>
      <c r="B16996" s="750"/>
      <c r="C16996" s="750"/>
      <c r="D16996" s="662"/>
      <c r="E16996" s="662"/>
      <c r="F16996" s="662"/>
      <c r="G16996" s="662"/>
      <c r="H16996" s="662"/>
      <c r="I16996" s="664"/>
      <c r="J16996" s="664"/>
      <c r="K16996" s="659"/>
      <c r="L16996" s="750"/>
      <c r="M16996" s="31" t="n">
        <f aca="false">P16996+R16996+T16996+V16996+X16996+Z16996+AB16996+AD16996+AF16996+AH16996+AJ16996+AL16996+AN16996+AP16996+AR16996+AT16996+AV16996+AX16996+AZ16996+BB16996+BD16996+BF16996+BH16996+BJ16996+BL16996+BN16996+BP16996</f>
        <v>0</v>
      </c>
    </row>
    <row r="16997" customFormat="false" ht="15" hidden="false" customHeight="false" outlineLevel="0" collapsed="false">
      <c r="A16997" s="758"/>
      <c r="B16997" s="759"/>
      <c r="C16997" s="759"/>
      <c r="D16997" s="735"/>
      <c r="E16997" s="735"/>
      <c r="F16997" s="735"/>
      <c r="G16997" s="735"/>
      <c r="H16997" s="735"/>
      <c r="I16997" s="739"/>
      <c r="J16997" s="739"/>
      <c r="K16997" s="735"/>
      <c r="L16997" s="759"/>
      <c r="M16997" s="31" t="n">
        <f aca="false">P16997+R16997+T16997+V16997+X16997+Z16997+AB16997+AD16997+AF16997+AH16997+AJ16997+AL16997+AN16997+AP16997+AR16997+AT16997+AV16997+AX16997+AZ16997+BB16997+BD16997+BF16997+BH16997+BJ16997+BL16997+BN16997+BP16997</f>
        <v>0</v>
      </c>
    </row>
    <row r="16998" customFormat="false" ht="21" hidden="false" customHeight="false" outlineLevel="0" collapsed="false">
      <c r="A16998" s="758"/>
      <c r="B16998" s="759"/>
      <c r="C16998" s="429" t="s">
        <v>3451</v>
      </c>
      <c r="D16998" s="428"/>
      <c r="E16998" s="735"/>
      <c r="F16998" s="735"/>
      <c r="G16998" s="428" t="s">
        <v>1301</v>
      </c>
      <c r="H16998" s="735"/>
      <c r="I16998" s="739"/>
      <c r="J16998" s="739"/>
      <c r="K16998" s="735"/>
      <c r="L16998" s="759"/>
      <c r="M16998" s="31" t="n">
        <f aca="false">P16998+R16998+T16998+V16998+X16998+Z16998+AB16998+AD16998+AF16998+AH16998+AJ16998+AL16998+AN16998+AP16998+AR16998+AT16998+AV16998+AX16998+AZ16998+BB16998+BD16998+BF16998+BH16998+BJ16998+BL16998+BN16998+BP16998</f>
        <v>0</v>
      </c>
    </row>
    <row r="16999" customFormat="false" ht="15" hidden="false" customHeight="false" outlineLevel="0" collapsed="false">
      <c r="A16999" s="760" t="n">
        <v>42499</v>
      </c>
      <c r="B16999" s="761" t="s">
        <v>1539</v>
      </c>
      <c r="C16999" s="761" t="s">
        <v>1226</v>
      </c>
      <c r="D16999" s="762" t="n">
        <v>4271</v>
      </c>
      <c r="E16999" s="763" t="n">
        <v>0.4375</v>
      </c>
      <c r="F16999" s="661" t="n">
        <v>0.645833333333333</v>
      </c>
      <c r="G16999" s="662"/>
      <c r="H16999" s="661" t="n">
        <v>0.208333333333333</v>
      </c>
      <c r="I16999" s="664" t="n">
        <v>132.5</v>
      </c>
      <c r="J16999" s="664" t="n">
        <v>92.75</v>
      </c>
      <c r="K16999" s="659" t="s">
        <v>2626</v>
      </c>
      <c r="L16999" s="750"/>
      <c r="M16999" s="31" t="n">
        <f aca="false">P16999+R16999+T16999+V16999+X16999+Z16999+AB16999+AD16999+AF16999+AH16999+AJ16999+AL16999+AN16999+AP16999+AR16999+AT16999+AV16999+AX16999+AZ16999+BB16999+BD16999+BF16999+BH16999+BJ16999+BL16999+BN16999+BP16999</f>
        <v>0</v>
      </c>
    </row>
    <row r="17000" customFormat="false" ht="15" hidden="false" customHeight="false" outlineLevel="0" collapsed="false">
      <c r="A17000" s="668"/>
      <c r="B17000" s="750"/>
      <c r="C17000" s="750"/>
      <c r="D17000" s="662"/>
      <c r="E17000" s="662"/>
      <c r="F17000" s="662"/>
      <c r="G17000" s="662"/>
      <c r="H17000" s="662"/>
      <c r="I17000" s="664"/>
      <c r="J17000" s="664"/>
      <c r="K17000" s="659"/>
      <c r="L17000" s="750"/>
      <c r="M17000" s="31" t="n">
        <f aca="false">P17000+R17000+T17000+V17000+X17000+Z17000+AB17000+AD17000+AF17000+AH17000+AJ17000+AL17000+AN17000+AP17000+AR17000+AT17000+AV17000+AX17000+AZ17000+BB17000+BD17000+BF17000+BH17000+BJ17000+BL17000+BN17000+BP17000</f>
        <v>0</v>
      </c>
    </row>
    <row r="17001" customFormat="false" ht="15" hidden="false" customHeight="false" outlineLevel="0" collapsed="false">
      <c r="A17001" s="758"/>
      <c r="B17001" s="759"/>
      <c r="C17001" s="759"/>
      <c r="D17001" s="735"/>
      <c r="E17001" s="735"/>
      <c r="F17001" s="735"/>
      <c r="G17001" s="735"/>
      <c r="H17001" s="735"/>
      <c r="I17001" s="739"/>
      <c r="J17001" s="739"/>
      <c r="K17001" s="735"/>
      <c r="L17001" s="759"/>
      <c r="M17001" s="31" t="n">
        <f aca="false">P17001+R17001+T17001+V17001+X17001+Z17001+AB17001+AD17001+AF17001+AH17001+AJ17001+AL17001+AN17001+AP17001+AR17001+AT17001+AV17001+AX17001+AZ17001+BB17001+BD17001+BF17001+BH17001+BJ17001+BL17001+BN17001+BP17001</f>
        <v>0</v>
      </c>
    </row>
    <row r="17002" customFormat="false" ht="21" hidden="false" customHeight="false" outlineLevel="0" collapsed="false">
      <c r="A17002" s="758"/>
      <c r="B17002" s="759"/>
      <c r="C17002" s="429" t="s">
        <v>3450</v>
      </c>
      <c r="D17002" s="428"/>
      <c r="E17002" s="735"/>
      <c r="F17002" s="735"/>
      <c r="G17002" s="428" t="s">
        <v>1245</v>
      </c>
      <c r="H17002" s="735"/>
      <c r="I17002" s="739"/>
      <c r="J17002" s="739"/>
      <c r="K17002" s="735"/>
      <c r="L17002" s="759"/>
      <c r="M17002" s="31" t="n">
        <f aca="false">P17002+R17002+T17002+V17002+X17002+Z17002+AB17002+AD17002+AF17002+AH17002+AJ17002+AL17002+AN17002+AP17002+AR17002+AT17002+AV17002+AX17002+AZ17002+BB17002+BD17002+BF17002+BH17002+BJ17002+BL17002+BN17002+BP17002</f>
        <v>0</v>
      </c>
    </row>
    <row r="17003" customFormat="false" ht="15" hidden="false" customHeight="false" outlineLevel="0" collapsed="false">
      <c r="A17003" s="712" t="n">
        <v>42500</v>
      </c>
      <c r="B17003" s="713" t="s">
        <v>1539</v>
      </c>
      <c r="C17003" s="713" t="s">
        <v>3430</v>
      </c>
      <c r="D17003" s="659" t="n">
        <v>4272</v>
      </c>
      <c r="E17003" s="660" t="n">
        <v>0.3125</v>
      </c>
      <c r="F17003" s="660" t="n">
        <v>0.479166666666667</v>
      </c>
      <c r="G17003" s="662"/>
      <c r="H17003" s="661" t="n">
        <v>0.166666666666667</v>
      </c>
      <c r="I17003" s="664" t="n">
        <v>116</v>
      </c>
      <c r="J17003" s="664" t="n">
        <v>74.2</v>
      </c>
      <c r="K17003" s="659" t="s">
        <v>2626</v>
      </c>
      <c r="L17003" s="750"/>
      <c r="M17003" s="31" t="n">
        <f aca="false">P17003+R17003+T17003+V17003+X17003+Z17003+AB17003+AD17003+AF17003+AH17003+AJ17003+AL17003+AN17003+AP17003+AR17003+AT17003+AV17003+AX17003+AZ17003+BB17003+BD17003+BF17003+BH17003+BJ17003+BL17003+BN17003+BP17003</f>
        <v>0</v>
      </c>
    </row>
    <row r="17004" customFormat="false" ht="15" hidden="false" customHeight="false" outlineLevel="0" collapsed="false">
      <c r="A17004" s="668"/>
      <c r="B17004" s="750"/>
      <c r="C17004" s="750"/>
      <c r="D17004" s="662"/>
      <c r="E17004" s="662"/>
      <c r="F17004" s="662"/>
      <c r="G17004" s="662"/>
      <c r="H17004" s="662"/>
      <c r="I17004" s="664"/>
      <c r="J17004" s="664"/>
      <c r="K17004" s="659"/>
      <c r="L17004" s="750"/>
      <c r="M17004" s="31" t="n">
        <f aca="false">P17004+R17004+T17004+V17004+X17004+Z17004+AB17004+AD17004+AF17004+AH17004+AJ17004+AL17004+AN17004+AP17004+AR17004+AT17004+AV17004+AX17004+AZ17004+BB17004+BD17004+BF17004+BH17004+BJ17004+BL17004+BN17004+BP17004</f>
        <v>0</v>
      </c>
    </row>
    <row r="17005" customFormat="false" ht="15" hidden="false" customHeight="false" outlineLevel="0" collapsed="false">
      <c r="A17005" s="758"/>
      <c r="B17005" s="759"/>
      <c r="C17005" s="759"/>
      <c r="D17005" s="735"/>
      <c r="E17005" s="735"/>
      <c r="F17005" s="735"/>
      <c r="G17005" s="735"/>
      <c r="H17005" s="735"/>
      <c r="I17005" s="739"/>
      <c r="J17005" s="739"/>
      <c r="K17005" s="735"/>
      <c r="L17005" s="759"/>
      <c r="M17005" s="31" t="n">
        <f aca="false">P17005+R17005+T17005+V17005+X17005+Z17005+AB17005+AD17005+AF17005+AH17005+AJ17005+AL17005+AN17005+AP17005+AR17005+AT17005+AV17005+AX17005+AZ17005+BB17005+BD17005+BF17005+BH17005+BJ17005+BL17005+BN17005+BP17005</f>
        <v>0</v>
      </c>
    </row>
    <row r="17006" customFormat="false" ht="21" hidden="false" customHeight="false" outlineLevel="0" collapsed="false">
      <c r="A17006" s="758"/>
      <c r="B17006" s="759"/>
      <c r="C17006" s="429" t="s">
        <v>3451</v>
      </c>
      <c r="D17006" s="771"/>
      <c r="E17006" s="735"/>
      <c r="F17006" s="735"/>
      <c r="G17006" s="771" t="s">
        <v>1343</v>
      </c>
      <c r="H17006" s="735"/>
      <c r="I17006" s="739"/>
      <c r="J17006" s="739"/>
      <c r="K17006" s="735"/>
      <c r="L17006" s="759"/>
      <c r="M17006" s="31" t="n">
        <f aca="false">P17006+R17006+T17006+V17006+X17006+Z17006+AB17006+AD17006+AF17006+AH17006+AJ17006+AL17006+AN17006+AP17006+AR17006+AT17006+AV17006+AX17006+AZ17006+BB17006+BD17006+BF17006+BH17006+BJ17006+BL17006+BN17006+BP17006</f>
        <v>0</v>
      </c>
    </row>
    <row r="17007" customFormat="false" ht="15" hidden="false" customHeight="false" outlineLevel="0" collapsed="false">
      <c r="A17007" s="668"/>
      <c r="B17007" s="750"/>
      <c r="C17007" s="750"/>
      <c r="D17007" s="662"/>
      <c r="E17007" s="662"/>
      <c r="F17007" s="662"/>
      <c r="G17007" s="662" t="s">
        <v>3458</v>
      </c>
      <c r="H17007" s="662"/>
      <c r="I17007" s="664"/>
      <c r="J17007" s="664"/>
      <c r="K17007" s="659"/>
      <c r="L17007" s="750"/>
      <c r="M17007" s="31" t="n">
        <f aca="false">P17007+R17007+T17007+V17007+X17007+Z17007+AB17007+AD17007+AF17007+AH17007+AJ17007+AL17007+AN17007+AP17007+AR17007+AT17007+AV17007+AX17007+AZ17007+BB17007+BD17007+BF17007+BH17007+BJ17007+BL17007+BN17007+BP17007</f>
        <v>0</v>
      </c>
    </row>
    <row r="17008" customFormat="false" ht="15" hidden="false" customHeight="false" outlineLevel="0" collapsed="false">
      <c r="A17008" s="758"/>
      <c r="B17008" s="759"/>
      <c r="C17008" s="759"/>
      <c r="D17008" s="735"/>
      <c r="E17008" s="735"/>
      <c r="F17008" s="735"/>
      <c r="G17008" s="735"/>
      <c r="H17008" s="735"/>
      <c r="I17008" s="739"/>
      <c r="J17008" s="739"/>
      <c r="K17008" s="735"/>
      <c r="L17008" s="759"/>
      <c r="M17008" s="31" t="n">
        <f aca="false">P17008+R17008+T17008+V17008+X17008+Z17008+AB17008+AD17008+AF17008+AH17008+AJ17008+AL17008+AN17008+AP17008+AR17008+AT17008+AV17008+AX17008+AZ17008+BB17008+BD17008+BF17008+BH17008+BJ17008+BL17008+BN17008+BP17008</f>
        <v>0</v>
      </c>
    </row>
    <row r="17009" customFormat="false" ht="21" hidden="false" customHeight="false" outlineLevel="0" collapsed="false">
      <c r="A17009" s="758"/>
      <c r="B17009" s="759"/>
      <c r="C17009" s="429" t="s">
        <v>3451</v>
      </c>
      <c r="D17009" s="771"/>
      <c r="E17009" s="735"/>
      <c r="F17009" s="735"/>
      <c r="G17009" s="771" t="s">
        <v>1439</v>
      </c>
      <c r="H17009" s="735"/>
      <c r="I17009" s="739"/>
      <c r="J17009" s="739"/>
      <c r="K17009" s="735"/>
      <c r="L17009" s="759"/>
      <c r="M17009" s="31" t="n">
        <f aca="false">P17009+R17009+T17009+V17009+X17009+Z17009+AB17009+AD17009+AF17009+AH17009+AJ17009+AL17009+AN17009+AP17009+AR17009+AT17009+AV17009+AX17009+AZ17009+BB17009+BD17009+BF17009+BH17009+BJ17009+BL17009+BN17009+BP17009</f>
        <v>0</v>
      </c>
    </row>
    <row r="17010" customFormat="false" ht="15" hidden="false" customHeight="false" outlineLevel="0" collapsed="false">
      <c r="A17010" s="712" t="n">
        <v>42502</v>
      </c>
      <c r="B17010" s="713" t="s">
        <v>2636</v>
      </c>
      <c r="C17010" s="713" t="s">
        <v>2628</v>
      </c>
      <c r="D17010" s="659" t="n">
        <v>4273</v>
      </c>
      <c r="E17010" s="660" t="n">
        <v>0.333333333333333</v>
      </c>
      <c r="F17010" s="661" t="n">
        <v>0.6875</v>
      </c>
      <c r="G17010" s="662" t="s">
        <v>1755</v>
      </c>
      <c r="H17010" s="662" t="s">
        <v>3438</v>
      </c>
      <c r="I17010" s="664" t="n">
        <v>259.75</v>
      </c>
      <c r="J17010" s="664" t="n">
        <v>176.05</v>
      </c>
      <c r="K17010" s="659" t="s">
        <v>2381</v>
      </c>
      <c r="L17010" s="750"/>
      <c r="M17010" s="31" t="n">
        <f aca="false">P17010+R17010+T17010+V17010+X17010+Z17010+AB17010+AD17010+AF17010+AH17010+AJ17010+AL17010+AN17010+AP17010+AR17010+AT17010+AV17010+AX17010+AZ17010+BB17010+BD17010+BF17010+BH17010+BJ17010+BL17010+BN17010+BP17010</f>
        <v>0</v>
      </c>
    </row>
    <row r="17011" customFormat="false" ht="15" hidden="false" customHeight="false" outlineLevel="0" collapsed="false">
      <c r="A17011" s="712"/>
      <c r="B17011" s="713"/>
      <c r="C17011" s="713"/>
      <c r="D17011" s="659"/>
      <c r="E17011" s="660"/>
      <c r="F17011" s="661"/>
      <c r="G17011" s="662"/>
      <c r="H17011" s="662"/>
      <c r="I17011" s="664"/>
      <c r="J17011" s="664"/>
      <c r="K17011" s="659"/>
      <c r="L17011" s="750"/>
    </row>
    <row r="17012" customFormat="false" ht="15" hidden="false" customHeight="false" outlineLevel="0" collapsed="false">
      <c r="A17012" s="758"/>
      <c r="B17012" s="759"/>
      <c r="C17012" s="759"/>
      <c r="D17012" s="735"/>
      <c r="E17012" s="735"/>
      <c r="F17012" s="735"/>
      <c r="G17012" s="735"/>
      <c r="H17012" s="735"/>
      <c r="I17012" s="739"/>
      <c r="J17012" s="739"/>
      <c r="K17012" s="735"/>
      <c r="L17012" s="759"/>
      <c r="M17012" s="31" t="n">
        <f aca="false">P17012+R17012+T17012+V17012+X17012+Z17012+AB17012+AD17012+AF17012+AH17012+AJ17012+AL17012+AN17012+AP17012+AR17012+AT17012+AV17012+AX17012+AZ17012+BB17012+BD17012+BF17012+BH17012+BJ17012+BL17012+BN17012+BP17012</f>
        <v>0</v>
      </c>
    </row>
    <row r="17013" customFormat="false" ht="21" hidden="false" customHeight="false" outlineLevel="0" collapsed="false">
      <c r="A17013" s="758"/>
      <c r="B17013" s="759"/>
      <c r="C17013" s="429" t="s">
        <v>3452</v>
      </c>
      <c r="D17013" s="428"/>
      <c r="E17013" s="735"/>
      <c r="F17013" s="735"/>
      <c r="G17013" s="428" t="s">
        <v>1269</v>
      </c>
      <c r="H17013" s="735"/>
      <c r="I17013" s="739"/>
      <c r="J17013" s="739"/>
      <c r="K17013" s="735"/>
      <c r="L17013" s="759"/>
      <c r="M17013" s="31" t="n">
        <f aca="false">P17013+R17013+T17013+V17013+X17013+Z17013+AB17013+AD17013+AF17013+AH17013+AJ17013+AL17013+AN17013+AP17013+AR17013+AT17013+AV17013+AX17013+AZ17013+BB17013+BD17013+BF17013+BH17013+BJ17013+BL17013+BN17013+BP17013</f>
        <v>0</v>
      </c>
    </row>
    <row r="17014" customFormat="false" ht="15" hidden="false" customHeight="false" outlineLevel="0" collapsed="false">
      <c r="A17014" s="760" t="n">
        <v>42503</v>
      </c>
      <c r="B17014" s="761" t="s">
        <v>1195</v>
      </c>
      <c r="C17014" s="761" t="s">
        <v>490</v>
      </c>
      <c r="D17014" s="762" t="n">
        <v>4274</v>
      </c>
      <c r="E17014" s="763" t="n">
        <v>0.291666666666667</v>
      </c>
      <c r="F17014" s="661" t="n">
        <v>0.583333333333333</v>
      </c>
      <c r="G17014" s="662"/>
      <c r="H17014" s="661" t="n">
        <v>0.291666666666667</v>
      </c>
      <c r="I17014" s="664" t="n">
        <v>185.5</v>
      </c>
      <c r="J17014" s="664" t="n">
        <v>129.85</v>
      </c>
      <c r="K17014" s="659" t="s">
        <v>2465</v>
      </c>
      <c r="L17014" s="750"/>
      <c r="M17014" s="31" t="n">
        <f aca="false">P17014+R17014+T17014+V17014+X17014+Z17014+AB17014+AD17014+AF17014+AH17014+AJ17014+AL17014+AN17014+AP17014+AR17014+AT17014+AV17014+AX17014+AZ17014+BB17014+BD17014+BF17014+BH17014+BJ17014+BL17014+BN17014+BP17014</f>
        <v>0</v>
      </c>
    </row>
    <row r="17015" customFormat="false" ht="15" hidden="false" customHeight="false" outlineLevel="0" collapsed="false">
      <c r="A17015" s="668"/>
      <c r="B17015" s="750"/>
      <c r="C17015" s="750"/>
      <c r="D17015" s="662"/>
      <c r="E17015" s="662"/>
      <c r="F17015" s="662"/>
      <c r="G17015" s="662"/>
      <c r="H17015" s="662"/>
      <c r="I17015" s="664"/>
      <c r="J17015" s="664"/>
      <c r="K17015" s="659"/>
      <c r="L17015" s="750"/>
      <c r="M17015" s="31" t="n">
        <f aca="false">P17015+R17015+T17015+V17015+X17015+Z17015+AB17015+AD17015+AF17015+AH17015+AJ17015+AL17015+AN17015+AP17015+AR17015+AT17015+AV17015+AX17015+AZ17015+BB17015+BD17015+BF17015+BH17015+BJ17015+BL17015+BN17015+BP17015</f>
        <v>0</v>
      </c>
    </row>
    <row r="17016" customFormat="false" ht="15" hidden="false" customHeight="false" outlineLevel="0" collapsed="false">
      <c r="A17016" s="758"/>
      <c r="B17016" s="759"/>
      <c r="C17016" s="759"/>
      <c r="D17016" s="735"/>
      <c r="E17016" s="735"/>
      <c r="F17016" s="735"/>
      <c r="G17016" s="735"/>
      <c r="H17016" s="735"/>
      <c r="I17016" s="739"/>
      <c r="J17016" s="739"/>
      <c r="K17016" s="735"/>
      <c r="L17016" s="759"/>
      <c r="M17016" s="31" t="n">
        <f aca="false">P17016+R17016+T17016+V17016+X17016+Z17016+AB17016+AD17016+AF17016+AH17016+AJ17016+AL17016+AN17016+AP17016+AR17016+AT17016+AV17016+AX17016+AZ17016+BB17016+BD17016+BF17016+BH17016+BJ17016+BL17016+BN17016+BP17016</f>
        <v>0</v>
      </c>
    </row>
    <row r="17017" customFormat="false" ht="15" hidden="false" customHeight="false" outlineLevel="0" collapsed="false">
      <c r="A17017" s="758"/>
      <c r="B17017" s="759"/>
      <c r="C17017" s="772" t="s">
        <v>3452</v>
      </c>
      <c r="D17017" s="773"/>
      <c r="E17017" s="735"/>
      <c r="F17017" s="735"/>
      <c r="G17017" s="773" t="s">
        <v>1224</v>
      </c>
      <c r="H17017" s="735"/>
      <c r="I17017" s="739"/>
      <c r="J17017" s="739"/>
      <c r="K17017" s="735"/>
      <c r="L17017" s="759"/>
      <c r="M17017" s="31" t="n">
        <f aca="false">P17017+R17017+T17017+V17017+X17017+Z17017+AB17017+AD17017+AF17017+AH17017+AJ17017+AL17017+AN17017+AP17017+AR17017+AT17017+AV17017+AX17017+AZ17017+BB17017+BD17017+BF17017+BH17017+BJ17017+BL17017+BN17017+BP17017</f>
        <v>0</v>
      </c>
    </row>
    <row r="17018" customFormat="false" ht="15" hidden="false" customHeight="false" outlineLevel="0" collapsed="false">
      <c r="A17018" s="550" t="n">
        <v>42505</v>
      </c>
      <c r="B17018" s="774" t="s">
        <v>1195</v>
      </c>
      <c r="C17018" s="774" t="s">
        <v>490</v>
      </c>
      <c r="D17018" s="775" t="n">
        <v>4275</v>
      </c>
      <c r="E17018" s="776" t="n">
        <v>0.4375</v>
      </c>
      <c r="F17018" s="661" t="n">
        <v>0.6875</v>
      </c>
      <c r="G17018" s="662"/>
      <c r="H17018" s="661" t="n">
        <v>0.25</v>
      </c>
      <c r="I17018" s="664" t="n">
        <v>206.7</v>
      </c>
      <c r="J17018" s="664" t="n">
        <v>144.69</v>
      </c>
      <c r="K17018" s="659" t="s">
        <v>2465</v>
      </c>
      <c r="L17018" s="750"/>
      <c r="M17018" s="31" t="n">
        <f aca="false">P17018+R17018+T17018+V17018+X17018+Z17018+AB17018+AD17018+AF17018+AH17018+AJ17018+AL17018+AN17018+AP17018+AR17018+AT17018+AV17018+AX17018+AZ17018+BB17018+BD17018+BF17018+BH17018+BJ17018+BL17018+BN17018+BP17018</f>
        <v>0</v>
      </c>
    </row>
    <row r="17019" customFormat="false" ht="15" hidden="false" customHeight="false" outlineLevel="0" collapsed="false">
      <c r="A17019" s="668"/>
      <c r="B17019" s="750"/>
      <c r="C17019" s="750"/>
      <c r="D17019" s="662"/>
      <c r="E17019" s="662"/>
      <c r="F17019" s="662"/>
      <c r="G17019" s="662"/>
      <c r="H17019" s="662"/>
      <c r="I17019" s="664"/>
      <c r="J17019" s="664"/>
      <c r="K17019" s="659"/>
      <c r="L17019" s="750"/>
    </row>
    <row r="17020" customFormat="false" ht="15" hidden="false" customHeight="false" outlineLevel="0" collapsed="false">
      <c r="A17020" s="668"/>
      <c r="B17020" s="750"/>
      <c r="C17020" s="750"/>
      <c r="D17020" s="662"/>
      <c r="E17020" s="662"/>
      <c r="F17020" s="662"/>
      <c r="G17020" s="662"/>
      <c r="H17020" s="662"/>
      <c r="I17020" s="664"/>
      <c r="J17020" s="664"/>
      <c r="K17020" s="659"/>
      <c r="L17020" s="750"/>
    </row>
    <row r="17021" customFormat="false" ht="15" hidden="false" customHeight="false" outlineLevel="0" collapsed="false">
      <c r="A17021" s="668"/>
      <c r="B17021" s="750"/>
      <c r="C17021" s="750"/>
      <c r="D17021" s="662"/>
      <c r="E17021" s="662"/>
      <c r="F17021" s="662"/>
      <c r="G17021" s="662"/>
      <c r="H17021" s="662"/>
      <c r="I17021" s="664" t="n">
        <f aca="false">SUM(I16966:I17020)</f>
        <v>2615.42</v>
      </c>
      <c r="J17021" s="664" t="n">
        <f aca="false">SUM(J16966:J17020)</f>
        <v>1896.54</v>
      </c>
      <c r="K17021" s="659"/>
      <c r="L17021" s="750"/>
    </row>
    <row r="17022" customFormat="false" ht="15" hidden="false" customHeight="false" outlineLevel="0" collapsed="false">
      <c r="A17022" s="668"/>
      <c r="B17022" s="750"/>
      <c r="C17022" s="750"/>
      <c r="D17022" s="662"/>
      <c r="E17022" s="662"/>
      <c r="F17022" s="662"/>
      <c r="G17022" s="662"/>
      <c r="H17022" s="662"/>
      <c r="I17022" s="664"/>
      <c r="J17022" s="664"/>
      <c r="K17022" s="659"/>
      <c r="L17022" s="750"/>
    </row>
    <row r="17023" customFormat="false" ht="15" hidden="false" customHeight="false" outlineLevel="0" collapsed="false">
      <c r="A17023" s="668"/>
      <c r="B17023" s="750"/>
      <c r="C17023" s="750"/>
      <c r="D17023" s="662"/>
      <c r="E17023" s="662"/>
      <c r="F17023" s="662"/>
      <c r="G17023" s="662"/>
      <c r="H17023" s="662"/>
      <c r="I17023" s="664"/>
      <c r="J17023" s="664"/>
      <c r="K17023" s="659"/>
      <c r="L17023" s="750"/>
    </row>
    <row r="17024" customFormat="false" ht="15" hidden="false" customHeight="false" outlineLevel="0" collapsed="false">
      <c r="A17024" s="668"/>
      <c r="B17024" s="750"/>
      <c r="C17024" s="750"/>
      <c r="D17024" s="662"/>
      <c r="E17024" s="662"/>
      <c r="F17024" s="662"/>
      <c r="G17024" s="662"/>
      <c r="H17024" s="662"/>
      <c r="I17024" s="664"/>
      <c r="J17024" s="664"/>
      <c r="K17024" s="659"/>
      <c r="L17024" s="750"/>
    </row>
    <row r="17025" customFormat="false" ht="15" hidden="false" customHeight="false" outlineLevel="0" collapsed="false">
      <c r="A17025" s="668"/>
      <c r="B17025" s="750"/>
      <c r="C17025" s="750"/>
      <c r="D17025" s="662"/>
      <c r="E17025" s="662"/>
      <c r="F17025" s="662"/>
      <c r="G17025" s="662"/>
      <c r="H17025" s="662"/>
      <c r="I17025" s="664"/>
      <c r="J17025" s="664"/>
      <c r="K17025" s="659"/>
      <c r="L17025" s="750"/>
    </row>
    <row r="17026" customFormat="false" ht="15" hidden="false" customHeight="false" outlineLevel="0" collapsed="false">
      <c r="A17026" s="668"/>
      <c r="B17026" s="750"/>
      <c r="C17026" s="750"/>
      <c r="D17026" s="662"/>
      <c r="E17026" s="662"/>
      <c r="F17026" s="662"/>
      <c r="G17026" s="662"/>
      <c r="H17026" s="662"/>
      <c r="I17026" s="664"/>
      <c r="J17026" s="664"/>
      <c r="K17026" s="659"/>
      <c r="L17026" s="750"/>
      <c r="M17026" s="31" t="n">
        <f aca="false">P17026+R17026+T17026+V17026+X17026+Z17026+AB17026+AD17026+AF17026+AH17026+AJ17026+AL17026+AN17026+AP17026+AR17026+AT17026+AV17026+AX17026+AZ17026+BB17026+BD17026+BF17026+BH17026+BJ17026+BL17026+BN17026+BP17026</f>
        <v>0</v>
      </c>
    </row>
    <row r="17027" customFormat="false" ht="15" hidden="false" customHeight="false" outlineLevel="0" collapsed="false">
      <c r="A17027" s="777"/>
      <c r="B17027" s="778"/>
      <c r="C17027" s="778"/>
      <c r="D17027" s="779"/>
      <c r="E17027" s="779"/>
      <c r="F17027" s="779"/>
      <c r="G17027" s="779"/>
      <c r="H17027" s="779"/>
      <c r="I17027" s="780"/>
      <c r="J17027" s="780"/>
      <c r="K17027" s="779"/>
      <c r="L17027" s="778"/>
      <c r="M17027" s="31" t="n">
        <f aca="false">P17027+R17027+T17027+V17027+X17027+Z17027+AB17027+AD17027+AF17027+AH17027+AJ17027+AL17027+AN17027+AP17027+AR17027+AT17027+AV17027+AX17027+AZ17027+BB17027+BD17027+BF17027+BH17027+BJ17027+BL17027+BN17027+BP17027</f>
        <v>0</v>
      </c>
    </row>
    <row r="17028" customFormat="false" ht="15" hidden="false" customHeight="false" outlineLevel="0" collapsed="false">
      <c r="A17028" s="781"/>
      <c r="B17028" s="782"/>
      <c r="C17028" s="782"/>
      <c r="D17028" s="783"/>
      <c r="E17028" s="783"/>
      <c r="F17028" s="783"/>
      <c r="G17028" s="783"/>
      <c r="H17028" s="783"/>
      <c r="I17028" s="784"/>
      <c r="J17028" s="784"/>
      <c r="K17028" s="783"/>
      <c r="L17028" s="782"/>
      <c r="M17028" s="31" t="n">
        <f aca="false">P17028+R17028+T17028+V17028+X17028+Z17028+AB17028+AD17028+AF17028+AH17028+AJ17028+AL17028+AN17028+AP17028+AR17028+AT17028+AV17028+AX17028+AZ17028+BB17028+BD17028+BF17028+BH17028+BJ17028+BL17028+BN17028+BP17028</f>
        <v>0</v>
      </c>
    </row>
    <row r="17029" customFormat="false" ht="21" hidden="false" customHeight="false" outlineLevel="0" collapsed="false">
      <c r="A17029" s="781"/>
      <c r="B17029" s="782"/>
      <c r="C17029" s="785" t="s">
        <v>3459</v>
      </c>
      <c r="D17029" s="786"/>
      <c r="E17029" s="783"/>
      <c r="F17029" s="783"/>
      <c r="G17029" s="786" t="s">
        <v>1227</v>
      </c>
      <c r="H17029" s="783"/>
      <c r="I17029" s="784"/>
      <c r="J17029" s="784"/>
      <c r="K17029" s="783"/>
      <c r="L17029" s="782"/>
      <c r="M17029" s="31" t="n">
        <f aca="false">P17029+R17029+T17029+V17029+X17029+Z17029+AB17029+AD17029+AF17029+AH17029+AJ17029+AL17029+AN17029+AP17029+AR17029+AT17029+AV17029+AX17029+AZ17029+BB17029+BD17029+BF17029+BH17029+BJ17029+BL17029+BN17029+BP17029</f>
        <v>0</v>
      </c>
    </row>
    <row r="17030" customFormat="false" ht="15" hidden="false" customHeight="false" outlineLevel="0" collapsed="false">
      <c r="A17030" s="760" t="n">
        <v>42506</v>
      </c>
      <c r="B17030" s="761" t="s">
        <v>1539</v>
      </c>
      <c r="C17030" s="761" t="s">
        <v>1226</v>
      </c>
      <c r="D17030" s="762" t="n">
        <v>4275</v>
      </c>
      <c r="E17030" s="763" t="n">
        <v>0.4375</v>
      </c>
      <c r="F17030" s="661" t="n">
        <v>0.6875</v>
      </c>
      <c r="G17030" s="662"/>
      <c r="H17030" s="661" t="n">
        <v>0.25</v>
      </c>
      <c r="I17030" s="664" t="n">
        <v>159</v>
      </c>
      <c r="J17030" s="664" t="n">
        <v>111.3</v>
      </c>
      <c r="K17030" s="659" t="s">
        <v>2626</v>
      </c>
      <c r="L17030" s="750"/>
      <c r="M17030" s="31" t="n">
        <f aca="false">P17030+R17030+T17030+V17030+X17030+Z17030+AB17030+AD17030+AF17030+AH17030+AJ17030+AL17030+AN17030+AP17030+AR17030+AT17030+AV17030+AX17030+AZ17030+BB17030+BD17030+BF17030+BH17030+BJ17030+BL17030+BN17030+BP17030</f>
        <v>0</v>
      </c>
    </row>
    <row r="17031" customFormat="false" ht="15" hidden="false" customHeight="false" outlineLevel="0" collapsed="false">
      <c r="A17031" s="668"/>
      <c r="B17031" s="750"/>
      <c r="C17031" s="750"/>
      <c r="D17031" s="662"/>
      <c r="E17031" s="662"/>
      <c r="F17031" s="662"/>
      <c r="G17031" s="662"/>
      <c r="H17031" s="662"/>
      <c r="I17031" s="664"/>
      <c r="J17031" s="664"/>
      <c r="K17031" s="659"/>
      <c r="L17031" s="750"/>
      <c r="M17031" s="31" t="n">
        <f aca="false">P17031+R17031+T17031+V17031+X17031+Z17031+AB17031+AD17031+AF17031+AH17031+AJ17031+AL17031+AN17031+AP17031+AR17031+AT17031+AV17031+AX17031+AZ17031+BB17031+BD17031+BF17031+BH17031+BJ17031+BL17031+BN17031+BP17031</f>
        <v>0</v>
      </c>
    </row>
    <row r="17032" customFormat="false" ht="15" hidden="false" customHeight="false" outlineLevel="0" collapsed="false">
      <c r="A17032" s="668"/>
      <c r="B17032" s="750"/>
      <c r="C17032" s="750"/>
      <c r="D17032" s="662"/>
      <c r="E17032" s="662"/>
      <c r="F17032" s="662"/>
      <c r="G17032" s="662"/>
      <c r="H17032" s="662"/>
      <c r="I17032" s="664"/>
      <c r="J17032" s="664"/>
      <c r="K17032" s="659"/>
      <c r="L17032" s="750"/>
      <c r="M17032" s="31" t="n">
        <f aca="false">P17032+R17032+T17032+V17032+X17032+Z17032+AB17032+AD17032+AF17032+AH17032+AJ17032+AL17032+AN17032+AP17032+AR17032+AT17032+AV17032+AX17032+AZ17032+BB17032+BD17032+BF17032+BH17032+BJ17032+BL17032+BN17032+BP17032</f>
        <v>0</v>
      </c>
    </row>
    <row r="17033" customFormat="false" ht="15" hidden="false" customHeight="false" outlineLevel="0" collapsed="false">
      <c r="A17033" s="787"/>
      <c r="B17033" s="531"/>
      <c r="C17033" s="531"/>
      <c r="D17033" s="788"/>
      <c r="E17033" s="788"/>
      <c r="F17033" s="788"/>
      <c r="G17033" s="788"/>
      <c r="H17033" s="788"/>
      <c r="I17033" s="789"/>
      <c r="J17033" s="789"/>
      <c r="K17033" s="788"/>
      <c r="L17033" s="531"/>
      <c r="M17033" s="31" t="n">
        <f aca="false">P17033+R17033+T17033+V17033+X17033+Z17033+AB17033+AD17033+AF17033+AH17033+AJ17033+AL17033+AN17033+AP17033+AR17033+AT17033+AV17033+AX17033+AZ17033+BB17033+BD17033+BF17033+BH17033+BJ17033+BL17033+BN17033+BP17033</f>
        <v>0</v>
      </c>
    </row>
    <row r="17034" customFormat="false" ht="21" hidden="false" customHeight="false" outlineLevel="0" collapsed="false">
      <c r="A17034" s="787"/>
      <c r="B17034" s="531"/>
      <c r="C17034" s="785" t="s">
        <v>3460</v>
      </c>
      <c r="D17034" s="790"/>
      <c r="E17034" s="787"/>
      <c r="F17034" s="787"/>
      <c r="G17034" s="790" t="s">
        <v>1245</v>
      </c>
      <c r="H17034" s="787"/>
      <c r="I17034" s="791"/>
      <c r="J17034" s="791"/>
      <c r="K17034" s="787"/>
      <c r="L17034" s="531"/>
      <c r="M17034" s="31" t="n">
        <f aca="false">P17034+R17034+T17034+V17034+X17034+Z17034+AB17034+AD17034+AF17034+AH17034+AJ17034+AL17034+AN17034+AP17034+AR17034+AT17034+AV17034+AX17034+AZ17034+BB17034+BD17034+BF17034+BH17034+BJ17034+BL17034+BN17034+BP17034</f>
        <v>0</v>
      </c>
    </row>
    <row r="17035" customFormat="false" ht="15" hidden="false" customHeight="false" outlineLevel="0" collapsed="false">
      <c r="A17035" s="712" t="n">
        <v>42507</v>
      </c>
      <c r="B17035" s="713" t="s">
        <v>2627</v>
      </c>
      <c r="C17035" s="713" t="s">
        <v>842</v>
      </c>
      <c r="D17035" s="543" t="n">
        <v>4276</v>
      </c>
      <c r="E17035" s="660" t="n">
        <v>0.3125</v>
      </c>
      <c r="F17035" s="661" t="n">
        <v>0.604166666666667</v>
      </c>
      <c r="G17035" s="757" t="s">
        <v>3461</v>
      </c>
      <c r="H17035" s="661" t="n">
        <v>0.291666666666667</v>
      </c>
      <c r="I17035" s="664" t="n">
        <v>195</v>
      </c>
      <c r="J17035" s="664" t="n">
        <v>129.85</v>
      </c>
      <c r="K17035" s="659" t="s">
        <v>2619</v>
      </c>
      <c r="L17035" s="750"/>
      <c r="M17035" s="31" t="n">
        <f aca="false">P17035+R17035+T17035+V17035+X17035+Z17035+AB17035+AD17035+AF17035+AH17035+AJ17035+AL17035+AN17035+AP17035+AR17035+AT17035+AV17035+AX17035+AZ17035+BB17035+BD17035+BF17035+BH17035+BJ17035+BL17035+BN17035+BP17035</f>
        <v>0</v>
      </c>
    </row>
    <row r="17036" customFormat="false" ht="15" hidden="false" customHeight="false" outlineLevel="0" collapsed="false">
      <c r="A17036" s="712" t="n">
        <v>42507</v>
      </c>
      <c r="B17036" s="713" t="s">
        <v>1281</v>
      </c>
      <c r="C17036" s="713" t="s">
        <v>650</v>
      </c>
      <c r="D17036" s="659" t="n">
        <v>4277</v>
      </c>
      <c r="E17036" s="660" t="n">
        <v>0.322916666666667</v>
      </c>
      <c r="F17036" s="661" t="n">
        <v>0.458333333333333</v>
      </c>
      <c r="G17036" s="662"/>
      <c r="H17036" s="661" t="n">
        <v>0.166666666666667</v>
      </c>
      <c r="I17036" s="664" t="n">
        <v>154</v>
      </c>
      <c r="J17036" s="664" t="n">
        <v>74.2</v>
      </c>
      <c r="K17036" s="659" t="s">
        <v>1504</v>
      </c>
      <c r="L17036" s="750"/>
      <c r="M17036" s="31" t="n">
        <f aca="false">P17036+R17036+T17036+V17036+X17036+Z17036+AB17036+AD17036+AF17036+AH17036+AJ17036+AL17036+AN17036+AP17036+AR17036+AT17036+AV17036+AX17036+AZ17036+BB17036+BD17036+BF17036+BH17036+BJ17036+BL17036+BN17036+BP17036</f>
        <v>0</v>
      </c>
    </row>
    <row r="17037" customFormat="false" ht="15" hidden="false" customHeight="false" outlineLevel="0" collapsed="false">
      <c r="A17037" s="712" t="n">
        <v>42507</v>
      </c>
      <c r="B17037" s="713" t="s">
        <v>2636</v>
      </c>
      <c r="C17037" s="713" t="s">
        <v>2668</v>
      </c>
      <c r="D17037" s="659" t="n">
        <v>4278</v>
      </c>
      <c r="E17037" s="756" t="n">
        <v>12580</v>
      </c>
      <c r="F17037" s="662" t="n">
        <v>12726</v>
      </c>
      <c r="G17037" s="662" t="s">
        <v>2755</v>
      </c>
      <c r="H17037" s="662" t="s">
        <v>3060</v>
      </c>
      <c r="I17037" s="664" t="n">
        <v>323.2</v>
      </c>
      <c r="J17037" s="664" t="n">
        <v>209.44</v>
      </c>
      <c r="K17037" s="659" t="s">
        <v>2381</v>
      </c>
      <c r="L17037" s="750"/>
      <c r="M17037" s="31" t="n">
        <f aca="false">P17037+R17037+T17037+V17037+X17037+Z17037+AB17037+AD17037+AF17037+AH17037+AJ17037+AL17037+AN17037+AP17037+AR17037+AT17037+AV17037+AX17037+AZ17037+BB17037+BD17037+BF17037+BH17037+BJ17037+BL17037+BN17037+BP17037</f>
        <v>0</v>
      </c>
    </row>
    <row r="17038" customFormat="false" ht="15" hidden="false" customHeight="false" outlineLevel="0" collapsed="false">
      <c r="A17038" s="760" t="n">
        <v>42507</v>
      </c>
      <c r="B17038" s="761" t="s">
        <v>1539</v>
      </c>
      <c r="C17038" s="761" t="s">
        <v>1226</v>
      </c>
      <c r="D17038" s="762" t="n">
        <v>4279</v>
      </c>
      <c r="E17038" s="763" t="n">
        <v>0.333333333333333</v>
      </c>
      <c r="F17038" s="661" t="n">
        <v>0.746527777777778</v>
      </c>
      <c r="G17038" s="662"/>
      <c r="H17038" s="661" t="n">
        <v>0.416666666666667</v>
      </c>
      <c r="I17038" s="664" t="n">
        <v>265</v>
      </c>
      <c r="J17038" s="664" t="n">
        <v>185.5</v>
      </c>
      <c r="K17038" s="659" t="s">
        <v>2626</v>
      </c>
      <c r="L17038" s="750"/>
      <c r="M17038" s="31" t="n">
        <f aca="false">P17038+R17038+T17038+V17038+X17038+Z17038+AB17038+AD17038+AF17038+AH17038+AJ17038+AL17038+AN17038+AP17038+AR17038+AT17038+AV17038+AX17038+AZ17038+BB17038+BD17038+BF17038+BH17038+BJ17038+BL17038+BN17038+BP17038</f>
        <v>0</v>
      </c>
    </row>
    <row r="17039" customFormat="false" ht="15" hidden="false" customHeight="false" outlineLevel="0" collapsed="false">
      <c r="A17039" s="668"/>
      <c r="B17039" s="750"/>
      <c r="C17039" s="750"/>
      <c r="D17039" s="662"/>
      <c r="E17039" s="662"/>
      <c r="F17039" s="662"/>
      <c r="G17039" s="662"/>
      <c r="H17039" s="662"/>
      <c r="I17039" s="664"/>
      <c r="J17039" s="664"/>
      <c r="K17039" s="659"/>
      <c r="L17039" s="750"/>
      <c r="M17039" s="31" t="n">
        <f aca="false">P17039+R17039+T17039+V17039+X17039+Z17039+AB17039+AD17039+AF17039+AH17039+AJ17039+AL17039+AN17039+AP17039+AR17039+AT17039+AV17039+AX17039+AZ17039+BB17039+BD17039+BF17039+BH17039+BJ17039+BL17039+BN17039+BP17039</f>
        <v>0</v>
      </c>
    </row>
    <row r="17040" customFormat="false" ht="15" hidden="false" customHeight="false" outlineLevel="0" collapsed="false">
      <c r="A17040" s="787"/>
      <c r="B17040" s="531"/>
      <c r="C17040" s="531"/>
      <c r="D17040" s="788"/>
      <c r="E17040" s="788"/>
      <c r="F17040" s="788"/>
      <c r="G17040" s="788"/>
      <c r="H17040" s="788"/>
      <c r="I17040" s="789"/>
      <c r="J17040" s="789"/>
      <c r="K17040" s="788"/>
      <c r="L17040" s="531"/>
      <c r="M17040" s="31" t="n">
        <f aca="false">P17040+R17040+T17040+V17040+X17040+Z17040+AB17040+AD17040+AF17040+AH17040+AJ17040+AL17040+AN17040+AP17040+AR17040+AT17040+AV17040+AX17040+AZ17040+BB17040+BD17040+BF17040+BH17040+BJ17040+BL17040+BN17040+BP17040</f>
        <v>0</v>
      </c>
    </row>
    <row r="17041" customFormat="false" ht="21" hidden="false" customHeight="false" outlineLevel="0" collapsed="false">
      <c r="A17041" s="787"/>
      <c r="B17041" s="531"/>
      <c r="C17041" s="785" t="s">
        <v>3460</v>
      </c>
      <c r="D17041" s="790"/>
      <c r="E17041" s="788"/>
      <c r="F17041" s="788"/>
      <c r="G17041" s="790" t="s">
        <v>1343</v>
      </c>
      <c r="H17041" s="788"/>
      <c r="I17041" s="789"/>
      <c r="J17041" s="789"/>
      <c r="K17041" s="788"/>
      <c r="L17041" s="531"/>
      <c r="M17041" s="31" t="n">
        <f aca="false">P17041+R17041+T17041+V17041+X17041+Z17041+AB17041+AD17041+AF17041+AH17041+AJ17041+AL17041+AN17041+AP17041+AR17041+AT17041+AV17041+AX17041+AZ17041+BB17041+BD17041+BF17041+BH17041+BJ17041+BL17041+BN17041+BP17041</f>
        <v>0</v>
      </c>
    </row>
    <row r="17042" customFormat="false" ht="15" hidden="false" customHeight="false" outlineLevel="0" collapsed="false">
      <c r="A17042" s="760" t="n">
        <v>42508</v>
      </c>
      <c r="B17042" s="761" t="s">
        <v>1539</v>
      </c>
      <c r="C17042" s="761" t="s">
        <v>1226</v>
      </c>
      <c r="D17042" s="762" t="n">
        <v>4280</v>
      </c>
      <c r="E17042" s="763" t="n">
        <v>0.25</v>
      </c>
      <c r="F17042" s="661" t="n">
        <v>0.625</v>
      </c>
      <c r="G17042" s="662"/>
      <c r="H17042" s="661" t="n">
        <v>0.375</v>
      </c>
      <c r="I17042" s="664" t="n">
        <v>238.5</v>
      </c>
      <c r="J17042" s="664" t="n">
        <v>166.95</v>
      </c>
      <c r="K17042" s="659" t="s">
        <v>2626</v>
      </c>
      <c r="L17042" s="750"/>
      <c r="M17042" s="31" t="n">
        <f aca="false">P17042+R17042+T17042+V17042+X17042+Z17042+AB17042+AD17042+AF17042+AH17042+AJ17042+AL17042+AN17042+AP17042+AR17042+AT17042+AV17042+AX17042+AZ17042+BB17042+BD17042+BF17042+BH17042+BJ17042+BL17042+BN17042+BP17042</f>
        <v>0</v>
      </c>
    </row>
    <row r="17043" customFormat="false" ht="15" hidden="false" customHeight="false" outlineLevel="0" collapsed="false">
      <c r="A17043" s="712" t="n">
        <v>42508</v>
      </c>
      <c r="B17043" s="713" t="s">
        <v>2636</v>
      </c>
      <c r="C17043" s="713" t="s">
        <v>2668</v>
      </c>
      <c r="D17043" s="659" t="n">
        <v>4281</v>
      </c>
      <c r="E17043" s="659" t="n">
        <v>12740</v>
      </c>
      <c r="F17043" s="662" t="n">
        <v>12876</v>
      </c>
      <c r="G17043" s="662" t="s">
        <v>2755</v>
      </c>
      <c r="H17043" s="662" t="s">
        <v>3060</v>
      </c>
      <c r="I17043" s="664" t="n">
        <v>373.2</v>
      </c>
      <c r="J17043" s="664" t="n">
        <v>209.44</v>
      </c>
      <c r="K17043" s="659" t="s">
        <v>2381</v>
      </c>
      <c r="L17043" s="750"/>
      <c r="M17043" s="31" t="n">
        <f aca="false">P17043+R17043+T17043+V17043+X17043+Z17043+AB17043+AD17043+AF17043+AH17043+AJ17043+AL17043+AN17043+AP17043+AR17043+AT17043+AV17043+AX17043+AZ17043+BB17043+BD17043+BF17043+BH17043+BJ17043+BL17043+BN17043+BP17043</f>
        <v>0</v>
      </c>
    </row>
    <row r="17044" customFormat="false" ht="15" hidden="false" customHeight="false" outlineLevel="0" collapsed="false">
      <c r="A17044" s="543"/>
      <c r="B17044" s="713"/>
      <c r="C17044" s="713"/>
      <c r="D17044" s="659"/>
      <c r="E17044" s="659"/>
      <c r="F17044" s="662"/>
      <c r="G17044" s="662"/>
      <c r="H17044" s="662"/>
      <c r="I17044" s="664"/>
      <c r="J17044" s="664"/>
      <c r="K17044" s="659"/>
      <c r="L17044" s="750"/>
      <c r="M17044" s="31" t="n">
        <f aca="false">P17044+R17044+T17044+V17044+X17044+Z17044+AB17044+AD17044+AF17044+AH17044+AJ17044+AL17044+AN17044+AP17044+AR17044+AT17044+AV17044+AX17044+AZ17044+BB17044+BD17044+BF17044+BH17044+BJ17044+BL17044+BN17044+BP17044</f>
        <v>0</v>
      </c>
    </row>
    <row r="17045" customFormat="false" ht="15" hidden="false" customHeight="false" outlineLevel="0" collapsed="false">
      <c r="A17045" s="787"/>
      <c r="B17045" s="531"/>
      <c r="C17045" s="531"/>
      <c r="D17045" s="788"/>
      <c r="E17045" s="788"/>
      <c r="F17045" s="788"/>
      <c r="G17045" s="788"/>
      <c r="H17045" s="788"/>
      <c r="I17045" s="789"/>
      <c r="J17045" s="789"/>
      <c r="K17045" s="788"/>
      <c r="L17045" s="531"/>
      <c r="M17045" s="31" t="n">
        <f aca="false">P17045+R17045+T17045+V17045+X17045+Z17045+AB17045+AD17045+AF17045+AH17045+AJ17045+AL17045+AN17045+AP17045+AR17045+AT17045+AV17045+AX17045+AZ17045+BB17045+BD17045+BF17045+BH17045+BJ17045+BL17045+BN17045+BP17045</f>
        <v>0</v>
      </c>
    </row>
    <row r="17046" customFormat="false" ht="21" hidden="false" customHeight="false" outlineLevel="0" collapsed="false">
      <c r="A17046" s="787"/>
      <c r="B17046" s="531"/>
      <c r="C17046" s="785" t="s">
        <v>3459</v>
      </c>
      <c r="D17046" s="790"/>
      <c r="E17046" s="788"/>
      <c r="F17046" s="788"/>
      <c r="G17046" s="790" t="s">
        <v>1260</v>
      </c>
      <c r="H17046" s="788"/>
      <c r="I17046" s="789"/>
      <c r="J17046" s="789"/>
      <c r="K17046" s="788"/>
      <c r="L17046" s="531"/>
      <c r="M17046" s="31" t="n">
        <f aca="false">P17046+R17046+T17046+V17046+X17046+Z17046+AB17046+AD17046+AF17046+AH17046+AJ17046+AL17046+AN17046+AP17046+AR17046+AT17046+AV17046+AX17046+AZ17046+BB17046+BD17046+BF17046+BH17046+BJ17046+BL17046+BN17046+BP17046</f>
        <v>0</v>
      </c>
    </row>
    <row r="17047" customFormat="false" ht="15" hidden="false" customHeight="false" outlineLevel="0" collapsed="false">
      <c r="A17047" s="712" t="n">
        <v>42509</v>
      </c>
      <c r="B17047" s="713" t="s">
        <v>1199</v>
      </c>
      <c r="C17047" s="713" t="s">
        <v>979</v>
      </c>
      <c r="D17047" s="659" t="n">
        <v>4282</v>
      </c>
      <c r="E17047" s="660" t="n">
        <v>0.333333333333333</v>
      </c>
      <c r="F17047" s="661" t="n">
        <v>0.739583333333334</v>
      </c>
      <c r="G17047" s="662"/>
      <c r="H17047" s="661" t="n">
        <v>0.416666666666667</v>
      </c>
      <c r="I17047" s="664" t="n">
        <v>273</v>
      </c>
      <c r="J17047" s="664" t="n">
        <v>185.5</v>
      </c>
      <c r="K17047" s="659" t="s">
        <v>3462</v>
      </c>
      <c r="L17047" s="750"/>
      <c r="M17047" s="31" t="n">
        <f aca="false">P17047+R17047+T17047+V17047+X17047+Z17047+AB17047+AD17047+AF17047+AH17047+AJ17047+AL17047+AN17047+AP17047+AR17047+AT17047+AV17047+AX17047+AZ17047+BB17047+BD17047+BF17047+BH17047+BJ17047+BL17047+BN17047+BP17047</f>
        <v>0</v>
      </c>
    </row>
    <row r="17048" customFormat="false" ht="15" hidden="false" customHeight="false" outlineLevel="0" collapsed="false">
      <c r="A17048" s="760" t="n">
        <v>42509</v>
      </c>
      <c r="B17048" s="761" t="s">
        <v>1195</v>
      </c>
      <c r="C17048" s="761" t="s">
        <v>490</v>
      </c>
      <c r="D17048" s="762" t="n">
        <v>4283</v>
      </c>
      <c r="E17048" s="763" t="n">
        <v>0.25</v>
      </c>
      <c r="F17048" s="661" t="n">
        <v>0.666666666666667</v>
      </c>
      <c r="G17048" s="662"/>
      <c r="H17048" s="661" t="n">
        <v>0.416666666666667</v>
      </c>
      <c r="I17048" s="664" t="n">
        <v>265</v>
      </c>
      <c r="J17048" s="664" t="n">
        <v>185.5</v>
      </c>
      <c r="K17048" s="659" t="s">
        <v>2465</v>
      </c>
      <c r="L17048" s="750"/>
      <c r="M17048" s="31" t="n">
        <f aca="false">P17048+R17048+T17048+V17048+X17048+Z17048+AB17048+AD17048+AF17048+AH17048+AJ17048+AL17048+AN17048+AP17048+AR17048+AT17048+AV17048+AX17048+AZ17048+BB17048+BD17048+BF17048+BH17048+BJ17048+BL17048+BN17048+BP17048</f>
        <v>0</v>
      </c>
    </row>
    <row r="17049" customFormat="false" ht="15" hidden="false" customHeight="false" outlineLevel="0" collapsed="false">
      <c r="A17049" s="668"/>
      <c r="B17049" s="750"/>
      <c r="C17049" s="750"/>
      <c r="D17049" s="662"/>
      <c r="E17049" s="662"/>
      <c r="F17049" s="662"/>
      <c r="G17049" s="662"/>
      <c r="H17049" s="662"/>
      <c r="I17049" s="664"/>
      <c r="J17049" s="664"/>
      <c r="K17049" s="659"/>
      <c r="L17049" s="750"/>
      <c r="M17049" s="31" t="n">
        <f aca="false">P17049+R17049+T17049+V17049+X17049+Z17049+AB17049+AD17049+AF17049+AH17049+AJ17049+AL17049+AN17049+AP17049+AR17049+AT17049+AV17049+AX17049+AZ17049+BB17049+BD17049+BF17049+BH17049+BJ17049+BL17049+BN17049+BP17049</f>
        <v>0</v>
      </c>
    </row>
    <row r="17050" customFormat="false" ht="15" hidden="false" customHeight="false" outlineLevel="0" collapsed="false">
      <c r="A17050" s="787"/>
      <c r="B17050" s="531"/>
      <c r="C17050" s="531"/>
      <c r="D17050" s="788"/>
      <c r="E17050" s="788"/>
      <c r="F17050" s="788"/>
      <c r="G17050" s="788"/>
      <c r="H17050" s="788"/>
      <c r="I17050" s="789"/>
      <c r="J17050" s="789"/>
      <c r="K17050" s="788"/>
      <c r="L17050" s="531"/>
      <c r="M17050" s="31" t="n">
        <f aca="false">P17050+R17050+T17050+V17050+X17050+Z17050+AB17050+AD17050+AF17050+AH17050+AJ17050+AL17050+AN17050+AP17050+AR17050+AT17050+AV17050+AX17050+AZ17050+BB17050+BD17050+BF17050+BH17050+BJ17050+BL17050+BN17050+BP17050</f>
        <v>0</v>
      </c>
    </row>
    <row r="17051" customFormat="false" ht="21" hidden="false" customHeight="false" outlineLevel="0" collapsed="false">
      <c r="A17051" s="787"/>
      <c r="B17051" s="531"/>
      <c r="C17051" s="785" t="s">
        <v>3460</v>
      </c>
      <c r="D17051" s="786"/>
      <c r="E17051" s="788"/>
      <c r="F17051" s="788"/>
      <c r="G17051" s="786" t="s">
        <v>1295</v>
      </c>
      <c r="H17051" s="788"/>
      <c r="I17051" s="789"/>
      <c r="J17051" s="789"/>
      <c r="K17051" s="788"/>
      <c r="L17051" s="531"/>
      <c r="M17051" s="31" t="n">
        <f aca="false">P17051+R17051+T17051+V17051+X17051+Z17051+AB17051+AD17051+AF17051+AH17051+AJ17051+AL17051+AN17051+AP17051+AR17051+AT17051+AV17051+AX17051+AZ17051+BB17051+BD17051+BF17051+BH17051+BJ17051+BL17051+BN17051+BP17051</f>
        <v>0</v>
      </c>
    </row>
    <row r="17052" customFormat="false" ht="15" hidden="false" customHeight="false" outlineLevel="0" collapsed="false">
      <c r="A17052" s="760" t="n">
        <v>42510</v>
      </c>
      <c r="B17052" s="761" t="s">
        <v>1539</v>
      </c>
      <c r="C17052" s="761" t="s">
        <v>1226</v>
      </c>
      <c r="D17052" s="762" t="n">
        <v>4284</v>
      </c>
      <c r="E17052" s="763" t="n">
        <v>0.25</v>
      </c>
      <c r="F17052" s="661" t="n">
        <v>0.625</v>
      </c>
      <c r="G17052" s="662"/>
      <c r="H17052" s="661" t="n">
        <v>0.375</v>
      </c>
      <c r="I17052" s="664" t="n">
        <v>238.5</v>
      </c>
      <c r="J17052" s="664" t="n">
        <v>166.95</v>
      </c>
      <c r="K17052" s="659" t="s">
        <v>2626</v>
      </c>
      <c r="L17052" s="750"/>
      <c r="M17052" s="31" t="n">
        <f aca="false">P17052+R17052+T17052+V17052+X17052+Z17052+AB17052+AD17052+AF17052+AH17052+AJ17052+AL17052+AN17052+AP17052+AR17052+AT17052+AV17052+AX17052+AZ17052+BB17052+BD17052+BF17052+BH17052+BJ17052+BL17052+BN17052+BP17052</f>
        <v>0</v>
      </c>
    </row>
    <row r="17053" customFormat="false" ht="15" hidden="false" customHeight="false" outlineLevel="0" collapsed="false">
      <c r="A17053" s="712" t="n">
        <v>42510</v>
      </c>
      <c r="B17053" s="713" t="s">
        <v>2627</v>
      </c>
      <c r="C17053" s="713" t="s">
        <v>3063</v>
      </c>
      <c r="D17053" s="659" t="n">
        <v>4285</v>
      </c>
      <c r="E17053" s="660" t="n">
        <v>0.3125</v>
      </c>
      <c r="F17053" s="661" t="n">
        <v>0.395833333333333</v>
      </c>
      <c r="G17053" s="757" t="s">
        <v>3041</v>
      </c>
      <c r="H17053" s="661" t="n">
        <v>0.166666666666667</v>
      </c>
      <c r="I17053" s="664" t="n">
        <v>114</v>
      </c>
      <c r="J17053" s="664" t="n">
        <v>74.2</v>
      </c>
      <c r="K17053" s="659" t="s">
        <v>2619</v>
      </c>
      <c r="L17053" s="750"/>
      <c r="M17053" s="31" t="n">
        <f aca="false">P17053+R17053+T17053+V17053+X17053+Z17053+AB17053+AD17053+AF17053+AH17053+AJ17053+AL17053+AN17053+AP17053+AR17053+AT17053+AV17053+AX17053+AZ17053+BB17053+BD17053+BF17053+BH17053+BJ17053+BL17053+BN17053+BP17053</f>
        <v>0</v>
      </c>
    </row>
    <row r="17054" customFormat="false" ht="15" hidden="false" customHeight="false" outlineLevel="0" collapsed="false">
      <c r="A17054" s="668"/>
      <c r="B17054" s="750"/>
      <c r="C17054" s="750"/>
      <c r="D17054" s="662"/>
      <c r="E17054" s="662"/>
      <c r="F17054" s="662"/>
      <c r="G17054" s="662"/>
      <c r="H17054" s="662"/>
      <c r="I17054" s="664"/>
      <c r="J17054" s="664"/>
      <c r="K17054" s="659"/>
      <c r="L17054" s="750"/>
      <c r="M17054" s="31" t="n">
        <f aca="false">P17054+R17054+T17054+V17054+X17054+Z17054+AB17054+AD17054+AF17054+AH17054+AJ17054+AL17054+AN17054+AP17054+AR17054+AT17054+AV17054+AX17054+AZ17054+BB17054+BD17054+BF17054+BH17054+BJ17054+BL17054+BN17054+BP17054</f>
        <v>0</v>
      </c>
    </row>
    <row r="17055" customFormat="false" ht="21" hidden="false" customHeight="false" outlineLevel="0" collapsed="false">
      <c r="A17055" s="787"/>
      <c r="B17055" s="531"/>
      <c r="C17055" s="785" t="s">
        <v>3460</v>
      </c>
      <c r="D17055" s="790"/>
      <c r="E17055" s="788"/>
      <c r="F17055" s="788"/>
      <c r="G17055" s="790" t="s">
        <v>1423</v>
      </c>
      <c r="H17055" s="788"/>
      <c r="I17055" s="789"/>
      <c r="J17055" s="789"/>
      <c r="K17055" s="788"/>
      <c r="L17055" s="531"/>
      <c r="M17055" s="31" t="n">
        <f aca="false">P17055+R17055+T17055+V17055+X17055+Z17055+AB17055+AD17055+AF17055+AH17055+AJ17055+AL17055+AN17055+AP17055+AR17055+AT17055+AV17055+AX17055+AZ17055+BB17055+BD17055+BF17055+BH17055+BJ17055+BL17055+BN17055+BP17055</f>
        <v>0</v>
      </c>
    </row>
    <row r="17056" customFormat="false" ht="15" hidden="false" customHeight="false" outlineLevel="0" collapsed="false">
      <c r="A17056" s="760" t="n">
        <v>42512</v>
      </c>
      <c r="B17056" s="761" t="s">
        <v>1539</v>
      </c>
      <c r="C17056" s="761" t="s">
        <v>1226</v>
      </c>
      <c r="D17056" s="762" t="n">
        <v>4286</v>
      </c>
      <c r="E17056" s="763" t="n">
        <v>0.322916666666667</v>
      </c>
      <c r="F17056" s="661" t="n">
        <v>0.5625</v>
      </c>
      <c r="G17056" s="662"/>
      <c r="H17056" s="661" t="n">
        <v>0.25</v>
      </c>
      <c r="I17056" s="664" t="n">
        <v>206.7</v>
      </c>
      <c r="J17056" s="664" t="n">
        <v>144.69</v>
      </c>
      <c r="K17056" s="659" t="s">
        <v>2626</v>
      </c>
      <c r="L17056" s="750"/>
      <c r="M17056" s="31" t="n">
        <f aca="false">P17056+R17056+T17056+V17056+X17056+Z17056+AB17056+AD17056+AF17056+AH17056+AJ17056+AL17056+AN17056+AP17056+AR17056+AT17056+AV17056+AX17056+AZ17056+BB17056+BD17056+BF17056+BH17056+BJ17056+BL17056+BN17056+BP17056</f>
        <v>0</v>
      </c>
    </row>
    <row r="17057" customFormat="false" ht="15" hidden="false" customHeight="false" outlineLevel="0" collapsed="false">
      <c r="A17057" s="668"/>
      <c r="B17057" s="750"/>
      <c r="C17057" s="750"/>
      <c r="D17057" s="662"/>
      <c r="E17057" s="662"/>
      <c r="F17057" s="662"/>
      <c r="G17057" s="662"/>
      <c r="H17057" s="662"/>
      <c r="I17057" s="664"/>
      <c r="J17057" s="664"/>
      <c r="K17057" s="659"/>
      <c r="L17057" s="750"/>
      <c r="M17057" s="31" t="n">
        <f aca="false">P17057+R17057+T17057+V17057+X17057+Z17057+AB17057+AD17057+AF17057+AH17057+AJ17057+AL17057+AN17057+AP17057+AR17057+AT17057+AV17057+AX17057+AZ17057+BB17057+BD17057+BF17057+BH17057+BJ17057+BL17057+BN17057+BP17057</f>
        <v>0</v>
      </c>
    </row>
    <row r="17058" customFormat="false" ht="15" hidden="false" customHeight="false" outlineLevel="0" collapsed="false">
      <c r="A17058" s="787"/>
      <c r="B17058" s="531"/>
      <c r="C17058" s="531"/>
      <c r="D17058" s="788"/>
      <c r="E17058" s="788"/>
      <c r="F17058" s="788"/>
      <c r="G17058" s="788"/>
      <c r="H17058" s="788"/>
      <c r="I17058" s="789"/>
      <c r="J17058" s="789"/>
      <c r="K17058" s="788"/>
      <c r="L17058" s="531"/>
      <c r="M17058" s="31" t="n">
        <f aca="false">P17058+R17058+T17058+V17058+X17058+Z17058+AB17058+AD17058+AF17058+AH17058+AJ17058+AL17058+AN17058+AP17058+AR17058+AT17058+AV17058+AX17058+AZ17058+BB17058+BD17058+BF17058+BH17058+BJ17058+BL17058+BN17058+BP17058</f>
        <v>0</v>
      </c>
    </row>
    <row r="17059" customFormat="false" ht="21" hidden="false" customHeight="false" outlineLevel="0" collapsed="false">
      <c r="A17059" s="787"/>
      <c r="B17059" s="531"/>
      <c r="C17059" s="785" t="s">
        <v>3460</v>
      </c>
      <c r="D17059" s="790"/>
      <c r="E17059" s="788"/>
      <c r="F17059" s="788"/>
      <c r="G17059" s="790" t="s">
        <v>1301</v>
      </c>
      <c r="H17059" s="788"/>
      <c r="I17059" s="789"/>
      <c r="J17059" s="789"/>
      <c r="K17059" s="788"/>
      <c r="L17059" s="531"/>
      <c r="M17059" s="31" t="n">
        <f aca="false">P17059+R17059+T17059+V17059+X17059+Z17059+AB17059+AD17059+AF17059+AH17059+AJ17059+AL17059+AN17059+AP17059+AR17059+AT17059+AV17059+AX17059+AZ17059+BB17059+BD17059+BF17059+BH17059+BJ17059+BL17059+BN17059+BP17059</f>
        <v>0</v>
      </c>
    </row>
    <row r="17060" customFormat="false" ht="15" hidden="false" customHeight="false" outlineLevel="0" collapsed="false">
      <c r="A17060" s="760" t="n">
        <v>42513</v>
      </c>
      <c r="B17060" s="761" t="s">
        <v>1195</v>
      </c>
      <c r="C17060" s="761" t="s">
        <v>490</v>
      </c>
      <c r="D17060" s="762"/>
      <c r="E17060" s="762"/>
      <c r="F17060" s="662"/>
      <c r="G17060" s="662" t="s">
        <v>1958</v>
      </c>
      <c r="H17060" s="662"/>
      <c r="I17060" s="664" t="s">
        <v>1958</v>
      </c>
      <c r="J17060" s="664" t="s">
        <v>1958</v>
      </c>
      <c r="K17060" s="659" t="s">
        <v>2465</v>
      </c>
      <c r="L17060" s="750"/>
      <c r="M17060" s="31" t="n">
        <f aca="false">P17060+R17060+T17060+V17060+X17060+Z17060+AB17060+AD17060+AF17060+AH17060+AJ17060+AL17060+AN17060+AP17060+AR17060+AT17060+AV17060+AX17060+AZ17060+BB17060+BD17060+BF17060+BH17060+BJ17060+BL17060+BN17060+BP17060</f>
        <v>0</v>
      </c>
    </row>
    <row r="17061" customFormat="false" ht="15" hidden="false" customHeight="false" outlineLevel="0" collapsed="false">
      <c r="A17061" s="668"/>
      <c r="B17061" s="750"/>
      <c r="C17061" s="750"/>
      <c r="D17061" s="662"/>
      <c r="E17061" s="662"/>
      <c r="F17061" s="662"/>
      <c r="G17061" s="662"/>
      <c r="H17061" s="662"/>
      <c r="I17061" s="664"/>
      <c r="J17061" s="664"/>
      <c r="K17061" s="659"/>
      <c r="L17061" s="750"/>
      <c r="M17061" s="31" t="n">
        <f aca="false">P17061+R17061+T17061+V17061+X17061+Z17061+AB17061+AD17061+AF17061+AH17061+AJ17061+AL17061+AN17061+AP17061+AR17061+AT17061+AV17061+AX17061+AZ17061+BB17061+BD17061+BF17061+BH17061+BJ17061+BL17061+BN17061+BP17061</f>
        <v>0</v>
      </c>
    </row>
    <row r="17062" customFormat="false" ht="15" hidden="false" customHeight="false" outlineLevel="0" collapsed="false">
      <c r="A17062" s="787"/>
      <c r="B17062" s="531"/>
      <c r="C17062" s="531"/>
      <c r="D17062" s="788"/>
      <c r="E17062" s="788"/>
      <c r="F17062" s="788"/>
      <c r="G17062" s="788"/>
      <c r="H17062" s="788"/>
      <c r="I17062" s="789"/>
      <c r="J17062" s="789"/>
      <c r="K17062" s="788"/>
      <c r="L17062" s="531"/>
      <c r="M17062" s="31" t="n">
        <f aca="false">P17062+R17062+T17062+V17062+X17062+Z17062+AB17062+AD17062+AF17062+AH17062+AJ17062+AL17062+AN17062+AP17062+AR17062+AT17062+AV17062+AX17062+AZ17062+BB17062+BD17062+BF17062+BH17062+BJ17062+BL17062+BN17062+BP17062</f>
        <v>0</v>
      </c>
    </row>
    <row r="17063" customFormat="false" ht="21" hidden="false" customHeight="false" outlineLevel="0" collapsed="false">
      <c r="A17063" s="787"/>
      <c r="B17063" s="531"/>
      <c r="C17063" s="785" t="s">
        <v>3460</v>
      </c>
      <c r="D17063" s="790"/>
      <c r="E17063" s="788"/>
      <c r="F17063" s="788"/>
      <c r="G17063" s="790" t="s">
        <v>1245</v>
      </c>
      <c r="H17063" s="788"/>
      <c r="I17063" s="789"/>
      <c r="J17063" s="789"/>
      <c r="K17063" s="788"/>
      <c r="L17063" s="531"/>
      <c r="M17063" s="31" t="n">
        <f aca="false">P17063+R17063+T17063+V17063+X17063+Z17063+AB17063+AD17063+AF17063+AH17063+AJ17063+AL17063+AN17063+AP17063+AR17063+AT17063+AV17063+AX17063+AZ17063+BB17063+BD17063+BF17063+BH17063+BJ17063+BL17063+BN17063+BP17063</f>
        <v>0</v>
      </c>
    </row>
    <row r="17064" customFormat="false" ht="15" hidden="false" customHeight="false" outlineLevel="0" collapsed="false">
      <c r="A17064" s="760" t="n">
        <v>42514</v>
      </c>
      <c r="B17064" s="761" t="s">
        <v>1539</v>
      </c>
      <c r="C17064" s="761" t="s">
        <v>1226</v>
      </c>
      <c r="D17064" s="762" t="n">
        <v>4287</v>
      </c>
      <c r="E17064" s="763" t="n">
        <v>0.3125</v>
      </c>
      <c r="F17064" s="661" t="n">
        <v>0.5625</v>
      </c>
      <c r="G17064" s="662"/>
      <c r="H17064" s="661" t="n">
        <v>0.25</v>
      </c>
      <c r="I17064" s="664" t="n">
        <v>159</v>
      </c>
      <c r="J17064" s="664" t="n">
        <v>111.3</v>
      </c>
      <c r="K17064" s="659" t="s">
        <v>2626</v>
      </c>
      <c r="L17064" s="750"/>
      <c r="M17064" s="31" t="n">
        <f aca="false">P17064+R17064+T17064+V17064+X17064+Z17064+AB17064+AD17064+AF17064+AH17064+AJ17064+AL17064+AN17064+AP17064+AR17064+AT17064+AV17064+AX17064+AZ17064+BB17064+BD17064+BF17064+BH17064+BJ17064+BL17064+BN17064+BP17064</f>
        <v>0</v>
      </c>
    </row>
    <row r="17065" customFormat="false" ht="15" hidden="false" customHeight="false" outlineLevel="0" collapsed="false">
      <c r="A17065" s="712" t="n">
        <v>42514</v>
      </c>
      <c r="B17065" s="713" t="s">
        <v>1281</v>
      </c>
      <c r="C17065" s="713" t="s">
        <v>2625</v>
      </c>
      <c r="D17065" s="659" t="n">
        <v>4288</v>
      </c>
      <c r="E17065" s="660" t="n">
        <v>0.3125</v>
      </c>
      <c r="F17065" s="660" t="n">
        <v>0.614583333333333</v>
      </c>
      <c r="G17065" s="662"/>
      <c r="H17065" s="661" t="n">
        <v>0.3125</v>
      </c>
      <c r="I17065" s="664" t="n">
        <v>208.75</v>
      </c>
      <c r="J17065" s="664" t="n">
        <v>139.12</v>
      </c>
      <c r="K17065" s="659" t="s">
        <v>1504</v>
      </c>
      <c r="L17065" s="750"/>
      <c r="M17065" s="31" t="n">
        <f aca="false">P17065+R17065+T17065+V17065+X17065+Z17065+AB17065+AD17065+AF17065+AH17065+AJ17065+AL17065+AN17065+AP17065+AR17065+AT17065+AV17065+AX17065+AZ17065+BB17065+BD17065+BF17065+BH17065+BJ17065+BL17065+BN17065+BP17065</f>
        <v>0</v>
      </c>
    </row>
    <row r="17066" customFormat="false" ht="15" hidden="false" customHeight="false" outlineLevel="0" collapsed="false">
      <c r="A17066" s="712" t="n">
        <v>42514</v>
      </c>
      <c r="B17066" s="713" t="s">
        <v>2636</v>
      </c>
      <c r="C17066" s="713" t="s">
        <v>3235</v>
      </c>
      <c r="D17066" s="659" t="n">
        <v>4289</v>
      </c>
      <c r="E17066" s="660" t="n">
        <v>0.604166666666667</v>
      </c>
      <c r="F17066" s="661" t="n">
        <v>0.638888888888889</v>
      </c>
      <c r="G17066" s="662"/>
      <c r="H17066" s="661" t="n">
        <v>0.166666666666667</v>
      </c>
      <c r="I17066" s="664" t="n">
        <v>115</v>
      </c>
      <c r="J17066" s="664" t="n">
        <v>74.2</v>
      </c>
      <c r="K17066" s="659" t="s">
        <v>2381</v>
      </c>
      <c r="L17066" s="750"/>
      <c r="M17066" s="31" t="n">
        <f aca="false">P17066+R17066+T17066+V17066+X17066+Z17066+AB17066+AD17066+AF17066+AH17066+AJ17066+AL17066+AN17066+AP17066+AR17066+AT17066+AV17066+AX17066+AZ17066+BB17066+BD17066+BF17066+BH17066+BJ17066+BL17066+BN17066+BP17066</f>
        <v>0</v>
      </c>
    </row>
    <row r="17067" customFormat="false" ht="15" hidden="false" customHeight="false" outlineLevel="0" collapsed="false">
      <c r="A17067" s="668"/>
      <c r="B17067" s="750"/>
      <c r="C17067" s="750"/>
      <c r="D17067" s="662"/>
      <c r="E17067" s="662"/>
      <c r="F17067" s="662"/>
      <c r="G17067" s="662"/>
      <c r="H17067" s="662"/>
      <c r="I17067" s="664"/>
      <c r="J17067" s="664"/>
      <c r="K17067" s="659"/>
      <c r="L17067" s="750"/>
      <c r="M17067" s="31" t="n">
        <f aca="false">P17067+R17067+T17067+V17067+X17067+Z17067+AB17067+AD17067+AF17067+AH17067+AJ17067+AL17067+AN17067+AP17067+AR17067+AT17067+AV17067+AX17067+AZ17067+BB17067+BD17067+BF17067+BH17067+BJ17067+BL17067+BN17067+BP17067</f>
        <v>0</v>
      </c>
    </row>
    <row r="17068" customFormat="false" ht="15" hidden="false" customHeight="false" outlineLevel="0" collapsed="false">
      <c r="A17068" s="787"/>
      <c r="B17068" s="531"/>
      <c r="C17068" s="531"/>
      <c r="D17068" s="788"/>
      <c r="E17068" s="788"/>
      <c r="F17068" s="788"/>
      <c r="G17068" s="788"/>
      <c r="H17068" s="788"/>
      <c r="I17068" s="789"/>
      <c r="J17068" s="789"/>
      <c r="K17068" s="788"/>
      <c r="L17068" s="531"/>
      <c r="M17068" s="31" t="n">
        <f aca="false">P17068+R17068+T17068+V17068+X17068+Z17068+AB17068+AD17068+AF17068+AH17068+AJ17068+AL17068+AN17068+AP17068+AR17068+AT17068+AV17068+AX17068+AZ17068+BB17068+BD17068+BF17068+BH17068+BJ17068+BL17068+BN17068+BP17068</f>
        <v>0</v>
      </c>
    </row>
    <row r="17069" customFormat="false" ht="21" hidden="false" customHeight="false" outlineLevel="0" collapsed="false">
      <c r="A17069" s="787"/>
      <c r="B17069" s="531"/>
      <c r="C17069" s="785" t="s">
        <v>3459</v>
      </c>
      <c r="D17069" s="790"/>
      <c r="E17069" s="788"/>
      <c r="F17069" s="788"/>
      <c r="G17069" s="790" t="s">
        <v>1280</v>
      </c>
      <c r="H17069" s="788"/>
      <c r="I17069" s="789"/>
      <c r="J17069" s="789"/>
      <c r="K17069" s="788"/>
      <c r="L17069" s="531"/>
      <c r="M17069" s="31" t="n">
        <f aca="false">P17069+R17069+T17069+V17069+X17069+Z17069+AB17069+AD17069+AF17069+AH17069+AJ17069+AL17069+AN17069+AP17069+AR17069+AT17069+AV17069+AX17069+AZ17069+BB17069+BD17069+BF17069+BH17069+BJ17069+BL17069+BN17069+BP17069</f>
        <v>0</v>
      </c>
    </row>
    <row r="17070" customFormat="false" ht="15" hidden="false" customHeight="false" outlineLevel="0" collapsed="false">
      <c r="A17070" s="760" t="n">
        <v>42515</v>
      </c>
      <c r="B17070" s="761" t="s">
        <v>1195</v>
      </c>
      <c r="C17070" s="761" t="s">
        <v>490</v>
      </c>
      <c r="D17070" s="762" t="n">
        <v>4290</v>
      </c>
      <c r="E17070" s="763" t="n">
        <v>0.25</v>
      </c>
      <c r="F17070" s="661" t="n">
        <v>0.6875</v>
      </c>
      <c r="G17070" s="662"/>
      <c r="H17070" s="661" t="n">
        <v>0.4375</v>
      </c>
      <c r="I17070" s="664" t="n">
        <v>278.25</v>
      </c>
      <c r="J17070" s="664" t="n">
        <v>194.77</v>
      </c>
      <c r="K17070" s="659" t="s">
        <v>2465</v>
      </c>
      <c r="L17070" s="750"/>
      <c r="M17070" s="31" t="n">
        <f aca="false">P17070+R17070+T17070+V17070+X17070+Z17070+AB17070+AD17070+AF17070+AH17070+AJ17070+AL17070+AN17070+AP17070+AR17070+AT17070+AV17070+AX17070+AZ17070+BB17070+BD17070+BF17070+BH17070+BJ17070+BL17070+BN17070+BP17070</f>
        <v>0</v>
      </c>
    </row>
    <row r="17071" customFormat="false" ht="15" hidden="false" customHeight="false" outlineLevel="0" collapsed="false">
      <c r="A17071" s="668"/>
      <c r="B17071" s="750"/>
      <c r="C17071" s="750"/>
      <c r="D17071" s="662"/>
      <c r="E17071" s="662"/>
      <c r="F17071" s="662"/>
      <c r="G17071" s="662"/>
      <c r="H17071" s="662"/>
      <c r="I17071" s="664"/>
      <c r="J17071" s="664"/>
      <c r="K17071" s="659"/>
      <c r="L17071" s="750"/>
      <c r="M17071" s="31" t="n">
        <f aca="false">P17071+R17071+T17071+V17071+X17071+Z17071+AB17071+AD17071+AF17071+AH17071+AJ17071+AL17071+AN17071+AP17071+AR17071+AT17071+AV17071+AX17071+AZ17071+BB17071+BD17071+BF17071+BH17071+BJ17071+BL17071+BN17071+BP17071</f>
        <v>0</v>
      </c>
    </row>
    <row r="17072" customFormat="false" ht="15" hidden="false" customHeight="false" outlineLevel="0" collapsed="false">
      <c r="A17072" s="787"/>
      <c r="B17072" s="531"/>
      <c r="C17072" s="531"/>
      <c r="D17072" s="788"/>
      <c r="E17072" s="788"/>
      <c r="F17072" s="788"/>
      <c r="G17072" s="788"/>
      <c r="H17072" s="788"/>
      <c r="I17072" s="789"/>
      <c r="J17072" s="789"/>
      <c r="K17072" s="788"/>
      <c r="L17072" s="531"/>
      <c r="M17072" s="31" t="n">
        <f aca="false">P17072+R17072+T17072+V17072+X17072+Z17072+AB17072+AD17072+AF17072+AH17072+AJ17072+AL17072+AN17072+AP17072+AR17072+AT17072+AV17072+AX17072+AZ17072+BB17072+BD17072+BF17072+BH17072+BJ17072+BL17072+BN17072+BP17072</f>
        <v>0</v>
      </c>
    </row>
    <row r="17073" customFormat="false" ht="21" hidden="false" customHeight="false" outlineLevel="0" collapsed="false">
      <c r="A17073" s="787"/>
      <c r="B17073" s="531"/>
      <c r="C17073" s="785" t="s">
        <v>3459</v>
      </c>
      <c r="D17073" s="786"/>
      <c r="E17073" s="788"/>
      <c r="F17073" s="788"/>
      <c r="G17073" s="786" t="s">
        <v>1260</v>
      </c>
      <c r="H17073" s="788"/>
      <c r="I17073" s="789"/>
      <c r="J17073" s="789"/>
      <c r="K17073" s="788"/>
      <c r="L17073" s="531"/>
      <c r="M17073" s="31" t="n">
        <f aca="false">P17073+R17073+T17073+V17073+X17073+Z17073+AB17073+AD17073+AF17073+AH17073+AJ17073+AL17073+AN17073+AP17073+AR17073+AT17073+AV17073+AX17073+AZ17073+BB17073+BD17073+BF17073+BH17073+BJ17073+BL17073+BN17073+BP17073</f>
        <v>0</v>
      </c>
    </row>
    <row r="17074" customFormat="false" ht="15" hidden="false" customHeight="false" outlineLevel="0" collapsed="false">
      <c r="A17074" s="760" t="n">
        <v>42516</v>
      </c>
      <c r="B17074" s="761" t="s">
        <v>1195</v>
      </c>
      <c r="C17074" s="761" t="s">
        <v>490</v>
      </c>
      <c r="D17074" s="762" t="n">
        <v>4291</v>
      </c>
      <c r="E17074" s="763" t="n">
        <v>0.291666666666667</v>
      </c>
      <c r="F17074" s="661" t="n">
        <v>0.458333333333333</v>
      </c>
      <c r="G17074" s="662" t="s">
        <v>3463</v>
      </c>
      <c r="H17074" s="661" t="n">
        <v>0.166666666666667</v>
      </c>
      <c r="I17074" s="664" t="n">
        <v>137.8</v>
      </c>
      <c r="J17074" s="664" t="n">
        <v>96.46</v>
      </c>
      <c r="K17074" s="659" t="s">
        <v>2465</v>
      </c>
      <c r="L17074" s="750"/>
      <c r="M17074" s="31" t="n">
        <f aca="false">P17074+R17074+T17074+V17074+X17074+Z17074+AB17074+AD17074+AF17074+AH17074+AJ17074+AL17074+AN17074+AP17074+AR17074+AT17074+AV17074+AX17074+AZ17074+BB17074+BD17074+BF17074+BH17074+BJ17074+BL17074+BN17074+BP17074</f>
        <v>0</v>
      </c>
    </row>
    <row r="17075" customFormat="false" ht="15" hidden="false" customHeight="false" outlineLevel="0" collapsed="false">
      <c r="A17075" s="760" t="n">
        <v>42516</v>
      </c>
      <c r="B17075" s="761" t="s">
        <v>1195</v>
      </c>
      <c r="C17075" s="761" t="s">
        <v>490</v>
      </c>
      <c r="D17075" s="762" t="n">
        <v>4291</v>
      </c>
      <c r="E17075" s="763" t="n">
        <v>0.625</v>
      </c>
      <c r="F17075" s="661" t="n">
        <v>0.833333333333333</v>
      </c>
      <c r="G17075" s="662"/>
      <c r="H17075" s="661" t="n">
        <v>0.208333333333333</v>
      </c>
      <c r="I17075" s="664" t="n">
        <v>172.25</v>
      </c>
      <c r="J17075" s="664" t="n">
        <v>120.57</v>
      </c>
      <c r="K17075" s="659" t="s">
        <v>2465</v>
      </c>
      <c r="L17075" s="750"/>
    </row>
    <row r="17076" customFormat="false" ht="15" hidden="false" customHeight="false" outlineLevel="0" collapsed="false">
      <c r="A17076" s="543"/>
      <c r="B17076" s="713"/>
      <c r="C17076" s="713"/>
      <c r="D17076" s="659"/>
      <c r="E17076" s="659"/>
      <c r="F17076" s="662"/>
      <c r="G17076" s="662"/>
      <c r="H17076" s="662"/>
      <c r="I17076" s="664"/>
      <c r="J17076" s="664"/>
      <c r="K17076" s="659"/>
      <c r="L17076" s="750"/>
      <c r="M17076" s="31" t="n">
        <f aca="false">P17076+R17076+T17076+V17076+X17076+Z17076+AB17076+AD17076+AF17076+AH17076+AJ17076+AL17076+AN17076+AP17076+AR17076+AT17076+AV17076+AX17076+AZ17076+BB17076+BD17076+BF17076+BH17076+BJ17076+BL17076+BN17076+BP17076</f>
        <v>0</v>
      </c>
    </row>
    <row r="17077" customFormat="false" ht="15" hidden="false" customHeight="false" outlineLevel="0" collapsed="false">
      <c r="A17077" s="787"/>
      <c r="B17077" s="531"/>
      <c r="C17077" s="531"/>
      <c r="D17077" s="788"/>
      <c r="E17077" s="788"/>
      <c r="F17077" s="788"/>
      <c r="G17077" s="788"/>
      <c r="H17077" s="788"/>
      <c r="I17077" s="789"/>
      <c r="J17077" s="789"/>
      <c r="K17077" s="788"/>
      <c r="L17077" s="531"/>
      <c r="M17077" s="31" t="n">
        <f aca="false">P17077+R17077+T17077+V17077+X17077+Z17077+AB17077+AD17077+AF17077+AH17077+AJ17077+AL17077+AN17077+AP17077+AR17077+AT17077+AV17077+AX17077+AZ17077+BB17077+BD17077+BF17077+BH17077+BJ17077+BL17077+BN17077+BP17077</f>
        <v>0</v>
      </c>
    </row>
    <row r="17078" customFormat="false" ht="21" hidden="false" customHeight="false" outlineLevel="0" collapsed="false">
      <c r="A17078" s="787"/>
      <c r="B17078" s="531"/>
      <c r="C17078" s="785" t="s">
        <v>3459</v>
      </c>
      <c r="D17078" s="786"/>
      <c r="E17078" s="788"/>
      <c r="F17078" s="788"/>
      <c r="G17078" s="786" t="s">
        <v>1269</v>
      </c>
      <c r="H17078" s="788"/>
      <c r="I17078" s="789"/>
      <c r="J17078" s="789"/>
      <c r="K17078" s="788"/>
      <c r="L17078" s="531"/>
      <c r="M17078" s="31" t="n">
        <f aca="false">P17078+R17078+T17078+V17078+X17078+Z17078+AB17078+AD17078+AF17078+AH17078+AJ17078+AL17078+AN17078+AP17078+AR17078+AT17078+AV17078+AX17078+AZ17078+BB17078+BD17078+BF17078+BH17078+BJ17078+BL17078+BN17078+BP17078</f>
        <v>0</v>
      </c>
    </row>
    <row r="17079" customFormat="false" ht="15" hidden="false" customHeight="false" outlineLevel="0" collapsed="false">
      <c r="A17079" s="712" t="n">
        <v>42517</v>
      </c>
      <c r="B17079" s="713" t="s">
        <v>1169</v>
      </c>
      <c r="C17079" s="713" t="s">
        <v>979</v>
      </c>
      <c r="D17079" s="659" t="n">
        <v>4292</v>
      </c>
      <c r="E17079" s="660" t="n">
        <v>0.333333333333333</v>
      </c>
      <c r="F17079" s="661" t="n">
        <v>0.708333333333333</v>
      </c>
      <c r="G17079" s="662" t="s">
        <v>1755</v>
      </c>
      <c r="H17079" s="662" t="s">
        <v>3396</v>
      </c>
      <c r="I17079" s="664" t="n">
        <v>273</v>
      </c>
      <c r="J17079" s="664" t="n">
        <v>185.5</v>
      </c>
      <c r="K17079" s="659" t="s">
        <v>1214</v>
      </c>
      <c r="L17079" s="750"/>
      <c r="M17079" s="31" t="n">
        <f aca="false">P17079+R17079+T17079+V17079+X17079+Z17079+AB17079+AD17079+AF17079+AH17079+AJ17079+AL17079+AN17079+AP17079+AR17079+AT17079+AV17079+AX17079+AZ17079+BB17079+BD17079+BF17079+BH17079+BJ17079+BL17079+BN17079+BP17079</f>
        <v>0</v>
      </c>
    </row>
    <row r="17080" customFormat="false" ht="15" hidden="false" customHeight="false" outlineLevel="0" collapsed="false">
      <c r="A17080" s="712" t="n">
        <v>42517</v>
      </c>
      <c r="B17080" s="713" t="s">
        <v>1193</v>
      </c>
      <c r="C17080" s="713" t="s">
        <v>1215</v>
      </c>
      <c r="D17080" s="659" t="n">
        <v>4293</v>
      </c>
      <c r="E17080" s="660" t="n">
        <v>0.541666666666667</v>
      </c>
      <c r="F17080" s="661" t="n">
        <v>0.791666666666667</v>
      </c>
      <c r="G17080" s="662"/>
      <c r="H17080" s="661" t="n">
        <v>0.25</v>
      </c>
      <c r="I17080" s="664" t="n">
        <v>169</v>
      </c>
      <c r="J17080" s="664" t="n">
        <v>111.3</v>
      </c>
      <c r="K17080" s="659" t="s">
        <v>1216</v>
      </c>
      <c r="L17080" s="750"/>
      <c r="M17080" s="31" t="n">
        <f aca="false">P17080+R17080+T17080+V17080+X17080+Z17080+AB17080+AD17080+AF17080+AH17080+AJ17080+AL17080+AN17080+AP17080+AR17080+AT17080+AV17080+AX17080+AZ17080+BB17080+BD17080+BF17080+BH17080+BJ17080+BL17080+BN17080+BP17080</f>
        <v>0</v>
      </c>
    </row>
    <row r="17081" customFormat="false" ht="15" hidden="false" customHeight="false" outlineLevel="0" collapsed="false">
      <c r="A17081" s="668"/>
      <c r="B17081" s="750"/>
      <c r="C17081" s="750"/>
      <c r="D17081" s="662"/>
      <c r="E17081" s="662"/>
      <c r="F17081" s="662"/>
      <c r="G17081" s="662"/>
      <c r="H17081" s="662"/>
      <c r="I17081" s="664"/>
      <c r="J17081" s="664"/>
      <c r="K17081" s="659"/>
      <c r="L17081" s="750"/>
      <c r="M17081" s="31" t="n">
        <f aca="false">P17081+R17081+T17081+V17081+X17081+Z17081+AB17081+AD17081+AF17081+AH17081+AJ17081+AL17081+AN17081+AP17081+AR17081+AT17081+AV17081+AX17081+AZ17081+BB17081+BD17081+BF17081+BH17081+BJ17081+BL17081+BN17081+BP17081</f>
        <v>0</v>
      </c>
    </row>
    <row r="17082" customFormat="false" ht="15" hidden="false" customHeight="false" outlineLevel="0" collapsed="false">
      <c r="A17082" s="787"/>
      <c r="B17082" s="531"/>
      <c r="C17082" s="531"/>
      <c r="D17082" s="788"/>
      <c r="E17082" s="788"/>
      <c r="F17082" s="788"/>
      <c r="G17082" s="788"/>
      <c r="H17082" s="788"/>
      <c r="I17082" s="789"/>
      <c r="J17082" s="789"/>
      <c r="K17082" s="788"/>
      <c r="L17082" s="531"/>
      <c r="M17082" s="31" t="n">
        <f aca="false">P17082+R17082+T17082+V17082+X17082+Z17082+AB17082+AD17082+AF17082+AH17082+AJ17082+AL17082+AN17082+AP17082+AR17082+AT17082+AV17082+AX17082+AZ17082+BB17082+BD17082+BF17082+BH17082+BJ17082+BL17082+BN17082+BP17082</f>
        <v>0</v>
      </c>
    </row>
    <row r="17083" customFormat="false" ht="21" hidden="false" customHeight="false" outlineLevel="0" collapsed="false">
      <c r="A17083" s="787"/>
      <c r="B17083" s="531"/>
      <c r="C17083" s="785" t="s">
        <v>3459</v>
      </c>
      <c r="D17083" s="786"/>
      <c r="E17083" s="788"/>
      <c r="F17083" s="788"/>
      <c r="G17083" s="786" t="s">
        <v>1227</v>
      </c>
      <c r="H17083" s="788"/>
      <c r="I17083" s="789"/>
      <c r="J17083" s="789"/>
      <c r="K17083" s="788"/>
      <c r="L17083" s="531"/>
      <c r="M17083" s="31" t="n">
        <f aca="false">P17083+R17083+T17083+V17083+X17083+Z17083+AB17083+AD17083+AF17083+AH17083+AJ17083+AL17083+AN17083+AP17083+AR17083+AT17083+AV17083+AX17083+AZ17083+BB17083+BD17083+BF17083+BH17083+BJ17083+BL17083+BN17083+BP17083</f>
        <v>0</v>
      </c>
    </row>
    <row r="17084" customFormat="false" ht="15" hidden="false" customHeight="false" outlineLevel="0" collapsed="false">
      <c r="A17084" s="712" t="n">
        <v>42520</v>
      </c>
      <c r="B17084" s="713" t="s">
        <v>2627</v>
      </c>
      <c r="C17084" s="713" t="s">
        <v>2668</v>
      </c>
      <c r="D17084" s="659" t="n">
        <v>4294</v>
      </c>
      <c r="E17084" s="660" t="n">
        <v>0.541666666666667</v>
      </c>
      <c r="F17084" s="661" t="n">
        <v>0.666666666666667</v>
      </c>
      <c r="G17084" s="757" t="s">
        <v>3223</v>
      </c>
      <c r="H17084" s="661" t="n">
        <v>0.166666666666667</v>
      </c>
      <c r="I17084" s="664" t="n">
        <v>114</v>
      </c>
      <c r="J17084" s="664" t="n">
        <v>74.2</v>
      </c>
      <c r="K17084" s="659" t="s">
        <v>1216</v>
      </c>
      <c r="L17084" s="750"/>
      <c r="M17084" s="31" t="n">
        <f aca="false">P17084+R17084+T17084+V17084+X17084+Z17084+AB17084+AD17084+AF17084+AH17084+AJ17084+AL17084+AN17084+AP17084+AR17084+AT17084+AV17084+AX17084+AZ17084+BB17084+BD17084+BF17084+BH17084+BJ17084+BL17084+BN17084+BP17084</f>
        <v>0</v>
      </c>
    </row>
    <row r="17085" customFormat="false" ht="15" hidden="false" customHeight="false" outlineLevel="0" collapsed="false">
      <c r="A17085" s="712" t="n">
        <v>42520</v>
      </c>
      <c r="B17085" s="713" t="s">
        <v>2627</v>
      </c>
      <c r="C17085" s="713" t="s">
        <v>3464</v>
      </c>
      <c r="D17085" s="659" t="n">
        <v>4294</v>
      </c>
      <c r="E17085" s="660" t="n">
        <v>0.677083333333333</v>
      </c>
      <c r="F17085" s="661" t="n">
        <v>0.777777777777778</v>
      </c>
      <c r="G17085" s="757"/>
      <c r="H17085" s="661" t="n">
        <v>0.166666666666667</v>
      </c>
      <c r="I17085" s="664" t="n">
        <v>115</v>
      </c>
      <c r="J17085" s="664" t="n">
        <v>74.2</v>
      </c>
      <c r="K17085" s="659" t="s">
        <v>1216</v>
      </c>
      <c r="L17085" s="750"/>
    </row>
    <row r="17086" customFormat="false" ht="15" hidden="false" customHeight="false" outlineLevel="0" collapsed="false">
      <c r="A17086" s="668"/>
      <c r="B17086" s="750"/>
      <c r="C17086" s="750"/>
      <c r="D17086" s="662"/>
      <c r="E17086" s="662"/>
      <c r="F17086" s="662"/>
      <c r="G17086" s="662"/>
      <c r="H17086" s="662"/>
      <c r="I17086" s="664"/>
      <c r="J17086" s="664"/>
      <c r="K17086" s="659"/>
      <c r="L17086" s="750"/>
      <c r="M17086" s="31" t="n">
        <f aca="false">P17086+R17086+T17086+V17086+X17086+Z17086+AB17086+AD17086+AF17086+AH17086+AJ17086+AL17086+AN17086+AP17086+AR17086+AT17086+AV17086+AX17086+AZ17086+BB17086+BD17086+BF17086+BH17086+BJ17086+BL17086+BN17086+BP17086</f>
        <v>0</v>
      </c>
    </row>
    <row r="17087" customFormat="false" ht="15" hidden="false" customHeight="false" outlineLevel="0" collapsed="false">
      <c r="A17087" s="787"/>
      <c r="B17087" s="531"/>
      <c r="C17087" s="531"/>
      <c r="D17087" s="788"/>
      <c r="E17087" s="788"/>
      <c r="F17087" s="788"/>
      <c r="G17087" s="788"/>
      <c r="H17087" s="788"/>
      <c r="I17087" s="789"/>
      <c r="J17087" s="789"/>
      <c r="K17087" s="788"/>
      <c r="L17087" s="531"/>
      <c r="M17087" s="31" t="n">
        <f aca="false">P17087+R17087+T17087+V17087+X17087+Z17087+AB17087+AD17087+AF17087+AH17087+AJ17087+AL17087+AN17087+AP17087+AR17087+AT17087+AV17087+AX17087+AZ17087+BB17087+BD17087+BF17087+BH17087+BJ17087+BL17087+BN17087+BP17087</f>
        <v>0</v>
      </c>
    </row>
    <row r="17088" customFormat="false" ht="21" hidden="false" customHeight="false" outlineLevel="0" collapsed="false">
      <c r="A17088" s="355"/>
      <c r="B17088" s="531"/>
      <c r="C17088" s="785" t="s">
        <v>3459</v>
      </c>
      <c r="D17088" s="786"/>
      <c r="E17088" s="788"/>
      <c r="F17088" s="788"/>
      <c r="G17088" s="786" t="s">
        <v>1274</v>
      </c>
      <c r="H17088" s="788"/>
      <c r="I17088" s="789"/>
      <c r="J17088" s="789"/>
      <c r="K17088" s="788"/>
      <c r="L17088" s="531"/>
      <c r="M17088" s="31" t="n">
        <f aca="false">P17088+R17088+T17088+V17088+X17088+Z17088+AB17088+AD17088+AF17088+AH17088+AJ17088+AL17088+AN17088+AP17088+AR17088+AT17088+AV17088+AX17088+AZ17088+BB17088+BD17088+BF17088+BH17088+BJ17088+BL17088+BN17088+BP17088</f>
        <v>0</v>
      </c>
    </row>
    <row r="17089" customFormat="false" ht="15" hidden="false" customHeight="false" outlineLevel="0" collapsed="false">
      <c r="A17089" s="712" t="n">
        <v>42521</v>
      </c>
      <c r="B17089" s="713" t="s">
        <v>1195</v>
      </c>
      <c r="C17089" s="713" t="s">
        <v>842</v>
      </c>
      <c r="D17089" s="659" t="n">
        <v>4295</v>
      </c>
      <c r="E17089" s="660" t="n">
        <v>0.3125</v>
      </c>
      <c r="F17089" s="661" t="n">
        <v>0.583333333333333</v>
      </c>
      <c r="G17089" s="662"/>
      <c r="H17089" s="661" t="n">
        <v>0.270833333333333</v>
      </c>
      <c r="I17089" s="664" t="n">
        <v>182.25</v>
      </c>
      <c r="J17089" s="664" t="n">
        <v>120.57</v>
      </c>
      <c r="K17089" s="659" t="s">
        <v>2465</v>
      </c>
      <c r="L17089" s="750"/>
      <c r="M17089" s="31" t="n">
        <f aca="false">P17089+R17089+T17089+V17089+X17089+Z17089+AB17089+AD17089+AF17089+AH17089+AJ17089+AL17089+AN17089+AP17089+AR17089+AT17089+AV17089+AX17089+AZ17089+BB17089+BD17089+BF17089+BH17089+BJ17089+BL17089+BN17089+BP17089</f>
        <v>0</v>
      </c>
    </row>
    <row r="17090" customFormat="false" ht="15" hidden="false" customHeight="false" outlineLevel="0" collapsed="false">
      <c r="A17090" s="712" t="n">
        <v>42521</v>
      </c>
      <c r="B17090" s="713" t="s">
        <v>1199</v>
      </c>
      <c r="C17090" s="713" t="s">
        <v>469</v>
      </c>
      <c r="D17090" s="659" t="n">
        <v>4296</v>
      </c>
      <c r="E17090" s="660" t="n">
        <v>0.333333333333333</v>
      </c>
      <c r="F17090" s="661" t="n">
        <v>0.645833333333333</v>
      </c>
      <c r="G17090" s="662" t="s">
        <v>3259</v>
      </c>
      <c r="H17090" s="662" t="s">
        <v>3465</v>
      </c>
      <c r="I17090" s="664" t="n">
        <v>240.65</v>
      </c>
      <c r="J17090" s="664" t="n">
        <v>157.67</v>
      </c>
      <c r="K17090" s="659" t="s">
        <v>1253</v>
      </c>
      <c r="L17090" s="750"/>
      <c r="M17090" s="31" t="n">
        <f aca="false">P17090+R17090+T17090+V17090+X17090+Z17090+AB17090+AD17090+AF17090+AH17090+AJ17090+AL17090+AN17090+AP17090+AR17090+AT17090+AV17090+AX17090+AZ17090+BB17090+BD17090+BF17090+BH17090+BJ17090+BL17090+BN17090+BP17090</f>
        <v>0</v>
      </c>
    </row>
    <row r="17091" customFormat="false" ht="15" hidden="false" customHeight="false" outlineLevel="0" collapsed="false">
      <c r="A17091" s="668"/>
      <c r="B17091" s="750"/>
      <c r="C17091" s="750"/>
      <c r="D17091" s="662"/>
      <c r="E17091" s="662"/>
      <c r="F17091" s="662"/>
      <c r="G17091" s="662"/>
      <c r="H17091" s="662"/>
      <c r="I17091" s="664"/>
      <c r="J17091" s="664"/>
      <c r="K17091" s="659"/>
      <c r="L17091" s="750"/>
      <c r="M17091" s="31" t="n">
        <f aca="false">P17091+R17091+T17091+V17091+X17091+Z17091+AB17091+AD17091+AF17091+AH17091+AJ17091+AL17091+AN17091+AP17091+AR17091+AT17091+AV17091+AX17091+AZ17091+BB17091+BD17091+BF17091+BH17091+BJ17091+BL17091+BN17091+BP17091</f>
        <v>0</v>
      </c>
    </row>
    <row r="17092" customFormat="false" ht="15" hidden="false" customHeight="false" outlineLevel="0" collapsed="false">
      <c r="A17092" s="668"/>
      <c r="B17092" s="750"/>
      <c r="C17092" s="750"/>
      <c r="D17092" s="662"/>
      <c r="E17092" s="662"/>
      <c r="F17092" s="662"/>
      <c r="G17092" s="662"/>
      <c r="H17092" s="662"/>
      <c r="I17092" s="664"/>
      <c r="J17092" s="664"/>
      <c r="K17092" s="659"/>
      <c r="L17092" s="750"/>
      <c r="M17092" s="31" t="n">
        <f aca="false">P17092+R17092+T17092+V17092+X17092+Z17092+AB17092+AD17092+AF17092+AH17092+AJ17092+AL17092+AN17092+AP17092+AR17092+AT17092+AV17092+AX17092+AZ17092+BB17092+BD17092+BF17092+BH17092+BJ17092+BL17092+BN17092+BP17092</f>
        <v>0</v>
      </c>
    </row>
    <row r="17093" customFormat="false" ht="15" hidden="false" customHeight="false" outlineLevel="0" collapsed="false">
      <c r="A17093" s="668"/>
      <c r="B17093" s="750"/>
      <c r="C17093" s="750"/>
      <c r="D17093" s="662"/>
      <c r="E17093" s="662"/>
      <c r="F17093" s="662"/>
      <c r="G17093" s="662"/>
      <c r="H17093" s="662"/>
      <c r="I17093" s="664"/>
      <c r="J17093" s="664"/>
      <c r="K17093" s="659"/>
      <c r="L17093" s="750"/>
      <c r="M17093" s="31" t="n">
        <f aca="false">P17093+R17093+T17093+V17093+X17093+Z17093+AB17093+AD17093+AF17093+AH17093+AJ17093+AL17093+AN17093+AP17093+AR17093+AT17093+AV17093+AX17093+AZ17093+BB17093+BD17093+BF17093+BH17093+BJ17093+BL17093+BN17093+BP17093</f>
        <v>0</v>
      </c>
    </row>
    <row r="17094" customFormat="false" ht="15" hidden="false" customHeight="false" outlineLevel="0" collapsed="false">
      <c r="A17094" s="668"/>
      <c r="B17094" s="750"/>
      <c r="C17094" s="750"/>
      <c r="D17094" s="662"/>
      <c r="E17094" s="662"/>
      <c r="F17094" s="662"/>
      <c r="G17094" s="662"/>
      <c r="H17094" s="662"/>
      <c r="I17094" s="664"/>
      <c r="J17094" s="664"/>
      <c r="K17094" s="659"/>
      <c r="L17094" s="750"/>
      <c r="M17094" s="31" t="n">
        <f aca="false">P17094+R17094+T17094+V17094+X17094+Z17094+AB17094+AD17094+AF17094+AH17094+AJ17094+AL17094+AN17094+AP17094+AR17094+AT17094+AV17094+AX17094+AZ17094+BB17094+BD17094+BF17094+BH17094+BJ17094+BL17094+BN17094+BP17094</f>
        <v>0</v>
      </c>
    </row>
    <row r="17095" customFormat="false" ht="15" hidden="false" customHeight="false" outlineLevel="0" collapsed="false">
      <c r="A17095" s="668"/>
      <c r="B17095" s="750"/>
      <c r="C17095" s="750"/>
      <c r="D17095" s="662"/>
      <c r="E17095" s="662"/>
      <c r="F17095" s="662"/>
      <c r="G17095" s="662"/>
      <c r="H17095" s="662"/>
      <c r="I17095" s="664"/>
      <c r="J17095" s="664"/>
      <c r="K17095" s="659"/>
      <c r="L17095" s="750"/>
      <c r="M17095" s="31" t="n">
        <f aca="false">P17095+R17095+T17095+V17095+X17095+Z17095+AB17095+AD17095+AF17095+AH17095+AJ17095+AL17095+AN17095+AP17095+AR17095+AT17095+AV17095+AX17095+AZ17095+BB17095+BD17095+BF17095+BH17095+BJ17095+BL17095+BN17095+BP17095</f>
        <v>0</v>
      </c>
    </row>
    <row r="17096" customFormat="false" ht="15" hidden="false" customHeight="false" outlineLevel="0" collapsed="false">
      <c r="A17096" s="668"/>
      <c r="B17096" s="750"/>
      <c r="C17096" s="750"/>
      <c r="D17096" s="662"/>
      <c r="E17096" s="662"/>
      <c r="F17096" s="662"/>
      <c r="G17096" s="662"/>
      <c r="H17096" s="662"/>
      <c r="I17096" s="664"/>
      <c r="J17096" s="664"/>
      <c r="K17096" s="659"/>
      <c r="L17096" s="750"/>
      <c r="M17096" s="31" t="n">
        <f aca="false">P17096+R17096+T17096+V17096+X17096+Z17096+AB17096+AD17096+AF17096+AH17096+AJ17096+AL17096+AN17096+AP17096+AR17096+AT17096+AV17096+AX17096+AZ17096+BB17096+BD17096+BF17096+BH17096+BJ17096+BL17096+BN17096+BP17096</f>
        <v>0</v>
      </c>
    </row>
    <row r="17097" customFormat="false" ht="15" hidden="false" customHeight="false" outlineLevel="0" collapsed="false">
      <c r="A17097" s="668"/>
      <c r="B17097" s="750"/>
      <c r="C17097" s="750"/>
      <c r="D17097" s="662"/>
      <c r="E17097" s="662"/>
      <c r="F17097" s="662"/>
      <c r="G17097" s="662"/>
      <c r="H17097" s="662"/>
      <c r="I17097" s="664"/>
      <c r="J17097" s="664"/>
      <c r="K17097" s="659"/>
      <c r="L17097" s="750"/>
      <c r="M17097" s="31" t="n">
        <f aca="false">P17097+R17097+T17097+V17097+X17097+Z17097+AB17097+AD17097+AF17097+AH17097+AJ17097+AL17097+AN17097+AP17097+AR17097+AT17097+AV17097+AX17097+AZ17097+BB17097+BD17097+BF17097+BH17097+BJ17097+BL17097+BN17097+BP17097</f>
        <v>0</v>
      </c>
    </row>
    <row r="17098" customFormat="false" ht="15" hidden="false" customHeight="false" outlineLevel="0" collapsed="false">
      <c r="A17098" s="668"/>
      <c r="B17098" s="750"/>
      <c r="C17098" s="750"/>
      <c r="D17098" s="662"/>
      <c r="E17098" s="662"/>
      <c r="F17098" s="662"/>
      <c r="G17098" s="662"/>
      <c r="H17098" s="662"/>
      <c r="I17098" s="664"/>
      <c r="J17098" s="664"/>
      <c r="K17098" s="659"/>
      <c r="L17098" s="750"/>
      <c r="M17098" s="31" t="n">
        <f aca="false">P17098+R17098+T17098+V17098+X17098+Z17098+AB17098+AD17098+AF17098+AH17098+AJ17098+AL17098+AN17098+AP17098+AR17098+AT17098+AV17098+AX17098+AZ17098+BB17098+BD17098+BF17098+BH17098+BJ17098+BL17098+BN17098+BP17098</f>
        <v>0</v>
      </c>
    </row>
    <row r="17099" customFormat="false" ht="15" hidden="false" customHeight="false" outlineLevel="0" collapsed="false">
      <c r="A17099" s="668"/>
      <c r="B17099" s="750"/>
      <c r="C17099" s="750"/>
      <c r="D17099" s="662"/>
      <c r="E17099" s="662"/>
      <c r="F17099" s="662"/>
      <c r="G17099" s="662"/>
      <c r="H17099" s="662"/>
      <c r="I17099" s="664"/>
      <c r="J17099" s="664"/>
      <c r="K17099" s="659"/>
      <c r="L17099" s="750"/>
      <c r="M17099" s="31" t="n">
        <f aca="false">P17099+R17099+T17099+V17099+X17099+Z17099+AB17099+AD17099+AF17099+AH17099+AJ17099+AL17099+AN17099+AP17099+AR17099+AT17099+AV17099+AX17099+AZ17099+BB17099+BD17099+BF17099+BH17099+BJ17099+BL17099+BN17099+BP17099</f>
        <v>0</v>
      </c>
    </row>
    <row r="17100" customFormat="false" ht="15" hidden="false" customHeight="false" outlineLevel="0" collapsed="false">
      <c r="A17100" s="792"/>
      <c r="B17100" s="793"/>
      <c r="C17100" s="793"/>
      <c r="D17100" s="794"/>
      <c r="E17100" s="794"/>
      <c r="F17100" s="794"/>
      <c r="G17100" s="794"/>
      <c r="H17100" s="794"/>
      <c r="I17100" s="795"/>
      <c r="J17100" s="795"/>
      <c r="K17100" s="794"/>
      <c r="L17100" s="793"/>
      <c r="M17100" s="31" t="n">
        <f aca="false">P17100+R17100+T17100+V17100+X17100+Z17100+AB17100+AD17100+AF17100+AH17100+AJ17100+AL17100+AN17100+AP17100+AR17100+AT17100+AV17100+AX17100+AZ17100+BB17100+BD17100+BF17100+BH17100+BJ17100+BL17100+BN17100+BP17100</f>
        <v>0</v>
      </c>
    </row>
    <row r="17101" customFormat="false" ht="21" hidden="false" customHeight="false" outlineLevel="0" collapsed="false">
      <c r="A17101" s="792"/>
      <c r="B17101" s="793"/>
      <c r="C17101" s="749" t="s">
        <v>3241</v>
      </c>
      <c r="D17101" s="476"/>
      <c r="E17101" s="794"/>
      <c r="F17101" s="794"/>
      <c r="G17101" s="476" t="s">
        <v>1343</v>
      </c>
      <c r="H17101" s="794"/>
      <c r="I17101" s="795"/>
      <c r="J17101" s="795"/>
      <c r="K17101" s="794"/>
      <c r="L17101" s="793"/>
      <c r="M17101" s="31" t="n">
        <f aca="false">P17101+R17101+T17101+V17101+X17101+Z17101+AB17101+AD17101+AF17101+AH17101+AJ17101+AL17101+AN17101+AP17101+AR17101+AT17101+AV17101+AX17101+AZ17101+BB17101+BD17101+BF17101+BH17101+BJ17101+BL17101+BN17101+BP17101</f>
        <v>0</v>
      </c>
    </row>
    <row r="17102" customFormat="false" ht="15" hidden="false" customHeight="false" outlineLevel="0" collapsed="false">
      <c r="A17102" s="792"/>
      <c r="B17102" s="793"/>
      <c r="C17102" s="793"/>
      <c r="D17102" s="794"/>
      <c r="E17102" s="794"/>
      <c r="F17102" s="794"/>
      <c r="G17102" s="794"/>
      <c r="H17102" s="794"/>
      <c r="I17102" s="795"/>
      <c r="J17102" s="795"/>
      <c r="K17102" s="794"/>
      <c r="L17102" s="793"/>
      <c r="M17102" s="31" t="n">
        <f aca="false">P17102+R17102+T17102+V17102+X17102+Z17102+AB17102+AD17102+AF17102+AH17102+AJ17102+AL17102+AN17102+AP17102+AR17102+AT17102+AV17102+AX17102+AZ17102+BB17102+BD17102+BF17102+BH17102+BJ17102+BL17102+BN17102+BP17102</f>
        <v>0</v>
      </c>
    </row>
    <row r="17103" customFormat="false" ht="15" hidden="false" customHeight="false" outlineLevel="0" collapsed="false">
      <c r="A17103" s="760" t="n">
        <v>42522</v>
      </c>
      <c r="B17103" s="761" t="s">
        <v>1539</v>
      </c>
      <c r="C17103" s="761" t="s">
        <v>1226</v>
      </c>
      <c r="D17103" s="762" t="n">
        <v>4297</v>
      </c>
      <c r="E17103" s="763" t="n">
        <v>0.291666666666667</v>
      </c>
      <c r="F17103" s="763" t="n">
        <v>0.791666666666667</v>
      </c>
      <c r="G17103" s="662"/>
      <c r="H17103" s="661" t="n">
        <v>0.5</v>
      </c>
      <c r="I17103" s="664" t="n">
        <v>318</v>
      </c>
      <c r="J17103" s="664" t="n">
        <v>222.6</v>
      </c>
      <c r="K17103" s="659" t="s">
        <v>2626</v>
      </c>
      <c r="L17103" s="750"/>
      <c r="M17103" s="31" t="n">
        <f aca="false">P17103+R17103+T17103+V17103+X17103+Z17103+AB17103+AD17103+AF17103+AH17103+AJ17103+AL17103+AN17103+AP17103+AR17103+AT17103+AV17103+AX17103+AZ17103+BB17103+BD17103+BF17103+BH17103+BJ17103+BL17103+BN17103+BP17103</f>
        <v>0</v>
      </c>
    </row>
    <row r="17104" customFormat="false" ht="15" hidden="false" customHeight="false" outlineLevel="0" collapsed="false">
      <c r="A17104" s="712" t="n">
        <v>42522</v>
      </c>
      <c r="B17104" s="713" t="s">
        <v>3337</v>
      </c>
      <c r="C17104" s="713" t="s">
        <v>2628</v>
      </c>
      <c r="D17104" s="659" t="n">
        <v>4298</v>
      </c>
      <c r="E17104" s="660" t="n">
        <v>0.416666666666667</v>
      </c>
      <c r="F17104" s="660" t="n">
        <v>0.722222222222222</v>
      </c>
      <c r="G17104" s="662"/>
      <c r="H17104" s="661" t="n">
        <v>0.3125</v>
      </c>
      <c r="I17104" s="664" t="n">
        <v>206.75</v>
      </c>
      <c r="J17104" s="664" t="n">
        <v>139.12</v>
      </c>
      <c r="K17104" s="659" t="s">
        <v>3338</v>
      </c>
      <c r="L17104" s="750"/>
      <c r="M17104" s="31" t="n">
        <f aca="false">P17104+R17104+T17104+V17104+X17104+Z17104+AB17104+AD17104+AF17104+AH17104+AJ17104+AL17104+AN17104+AP17104+AR17104+AT17104+AV17104+AX17104+AZ17104+BB17104+BD17104+BF17104+BH17104+BJ17104+BL17104+BN17104+BP17104</f>
        <v>0</v>
      </c>
    </row>
    <row r="17105" customFormat="false" ht="15" hidden="false" customHeight="false" outlineLevel="0" collapsed="false">
      <c r="A17105" s="668"/>
      <c r="B17105" s="750"/>
      <c r="C17105" s="750"/>
      <c r="D17105" s="662"/>
      <c r="E17105" s="662"/>
      <c r="F17105" s="662"/>
      <c r="G17105" s="662"/>
      <c r="H17105" s="662"/>
      <c r="I17105" s="664"/>
      <c r="J17105" s="664"/>
      <c r="K17105" s="659"/>
      <c r="L17105" s="750"/>
      <c r="M17105" s="31" t="n">
        <f aca="false">P17105+R17105+T17105+V17105+X17105+Z17105+AB17105+AD17105+AF17105+AH17105+AJ17105+AL17105+AN17105+AP17105+AR17105+AT17105+AV17105+AX17105+AZ17105+BB17105+BD17105+BF17105+BH17105+BJ17105+BL17105+BN17105+BP17105</f>
        <v>0</v>
      </c>
    </row>
    <row r="17106" customFormat="false" ht="15" hidden="false" customHeight="false" outlineLevel="0" collapsed="false">
      <c r="A17106" s="792"/>
      <c r="B17106" s="793"/>
      <c r="C17106" s="793"/>
      <c r="D17106" s="794"/>
      <c r="E17106" s="794"/>
      <c r="F17106" s="794"/>
      <c r="G17106" s="794"/>
      <c r="H17106" s="794"/>
      <c r="I17106" s="795"/>
      <c r="J17106" s="795"/>
      <c r="K17106" s="794"/>
      <c r="L17106" s="793"/>
      <c r="M17106" s="31" t="n">
        <f aca="false">P17106+R17106+T17106+V17106+X17106+Z17106+AB17106+AD17106+AF17106+AH17106+AJ17106+AL17106+AN17106+AP17106+AR17106+AT17106+AV17106+AX17106+AZ17106+BB17106+BD17106+BF17106+BH17106+BJ17106+BL17106+BN17106+BP17106</f>
        <v>0</v>
      </c>
    </row>
    <row r="17107" customFormat="false" ht="21" hidden="false" customHeight="false" outlineLevel="0" collapsed="false">
      <c r="A17107" s="792"/>
      <c r="B17107" s="793"/>
      <c r="C17107" s="749" t="s">
        <v>3466</v>
      </c>
      <c r="D17107" s="783"/>
      <c r="E17107" s="794"/>
      <c r="F17107" s="794"/>
      <c r="G17107" s="476" t="s">
        <v>1260</v>
      </c>
      <c r="H17107" s="794"/>
      <c r="I17107" s="795"/>
      <c r="J17107" s="795"/>
      <c r="K17107" s="794"/>
      <c r="L17107" s="793"/>
      <c r="M17107" s="31" t="n">
        <f aca="false">P17107+R17107+T17107+V17107+X17107+Z17107+AB17107+AD17107+AF17107+AH17107+AJ17107+AL17107+AN17107+AP17107+AR17107+AT17107+AV17107+AX17107+AZ17107+BB17107+BD17107+BF17107+BH17107+BJ17107+BL17107+BN17107+BP17107</f>
        <v>0</v>
      </c>
    </row>
    <row r="17108" customFormat="false" ht="15" hidden="false" customHeight="false" outlineLevel="0" collapsed="false">
      <c r="A17108" s="760" t="n">
        <v>42523</v>
      </c>
      <c r="B17108" s="761" t="s">
        <v>1195</v>
      </c>
      <c r="C17108" s="761" t="s">
        <v>490</v>
      </c>
      <c r="D17108" s="762" t="n">
        <v>4299</v>
      </c>
      <c r="E17108" s="763" t="n">
        <v>0.25</v>
      </c>
      <c r="F17108" s="661" t="n">
        <v>0.4375</v>
      </c>
      <c r="G17108" s="662"/>
      <c r="H17108" s="661" t="n">
        <v>0.1875</v>
      </c>
      <c r="I17108" s="664" t="n">
        <v>119.25</v>
      </c>
      <c r="J17108" s="664" t="n">
        <v>83.47</v>
      </c>
      <c r="K17108" s="659" t="s">
        <v>2465</v>
      </c>
      <c r="L17108" s="750"/>
      <c r="M17108" s="31" t="n">
        <f aca="false">P17108+R17108+T17108+V17108+X17108+Z17108+AB17108+AD17108+AF17108+AH17108+AJ17108+AL17108+AN17108+AP17108+AR17108+AT17108+AV17108+AX17108+AZ17108+BB17108+BD17108+BF17108+BH17108+BJ17108+BL17108+BN17108+BP17108</f>
        <v>0</v>
      </c>
    </row>
    <row r="17109" customFormat="false" ht="15" hidden="false" customHeight="false" outlineLevel="0" collapsed="false">
      <c r="A17109" s="712" t="n">
        <v>42523</v>
      </c>
      <c r="B17109" s="713" t="s">
        <v>1199</v>
      </c>
      <c r="C17109" s="713" t="s">
        <v>979</v>
      </c>
      <c r="D17109" s="659" t="n">
        <v>4300</v>
      </c>
      <c r="E17109" s="660" t="n">
        <v>0.333333333333333</v>
      </c>
      <c r="F17109" s="661" t="n">
        <v>0.826388888888889</v>
      </c>
      <c r="G17109" s="662" t="s">
        <v>1755</v>
      </c>
      <c r="H17109" s="662" t="s">
        <v>3443</v>
      </c>
      <c r="I17109" s="664" t="n">
        <v>352.5</v>
      </c>
      <c r="J17109" s="664" t="n">
        <v>241.15</v>
      </c>
      <c r="K17109" s="659" t="s">
        <v>1253</v>
      </c>
      <c r="L17109" s="750"/>
      <c r="M17109" s="31" t="n">
        <f aca="false">P17109+R17109+T17109+V17109+X17109+Z17109+AB17109+AD17109+AF17109+AH17109+AJ17109+AL17109+AN17109+AP17109+AR17109+AT17109+AV17109+AX17109+AZ17109+BB17109+BD17109+BF17109+BH17109+BJ17109+BL17109+BN17109+BP17109</f>
        <v>0</v>
      </c>
    </row>
    <row r="17110" customFormat="false" ht="15" hidden="false" customHeight="false" outlineLevel="0" collapsed="false">
      <c r="A17110" s="668"/>
      <c r="B17110" s="750"/>
      <c r="C17110" s="750"/>
      <c r="D17110" s="662"/>
      <c r="E17110" s="662"/>
      <c r="F17110" s="662"/>
      <c r="G17110" s="662"/>
      <c r="H17110" s="662"/>
      <c r="I17110" s="664"/>
      <c r="J17110" s="664"/>
      <c r="K17110" s="659"/>
      <c r="L17110" s="750"/>
      <c r="M17110" s="31" t="n">
        <f aca="false">P17110+R17110+T17110+V17110+X17110+Z17110+AB17110+AD17110+AF17110+AH17110+AJ17110+AL17110+AN17110+AP17110+AR17110+AT17110+AV17110+AX17110+AZ17110+BB17110+BD17110+BF17110+BH17110+BJ17110+BL17110+BN17110+BP17110</f>
        <v>0</v>
      </c>
    </row>
    <row r="17111" customFormat="false" ht="15" hidden="false" customHeight="false" outlineLevel="0" collapsed="false">
      <c r="A17111" s="792"/>
      <c r="B17111" s="793"/>
      <c r="C17111" s="793"/>
      <c r="D17111" s="794"/>
      <c r="E17111" s="794"/>
      <c r="F17111" s="794"/>
      <c r="G17111" s="794"/>
      <c r="H17111" s="794"/>
      <c r="I17111" s="795"/>
      <c r="J17111" s="795"/>
      <c r="K17111" s="794"/>
      <c r="L17111" s="793"/>
      <c r="M17111" s="31" t="n">
        <f aca="false">P17111+R17111+T17111+V17111+X17111+Z17111+AB17111+AD17111+AF17111+AH17111+AJ17111+AL17111+AN17111+AP17111+AR17111+AT17111+AV17111+AX17111+AZ17111+BB17111+BD17111+BF17111+BH17111+BJ17111+BL17111+BN17111+BP17111</f>
        <v>0</v>
      </c>
    </row>
    <row r="17112" customFormat="false" ht="21" hidden="false" customHeight="false" outlineLevel="0" collapsed="false">
      <c r="A17112" s="792"/>
      <c r="B17112" s="793"/>
      <c r="C17112" s="748" t="s">
        <v>3241</v>
      </c>
      <c r="D17112" s="796"/>
      <c r="E17112" s="794"/>
      <c r="F17112" s="794"/>
      <c r="G17112" s="796" t="s">
        <v>1295</v>
      </c>
      <c r="H17112" s="794"/>
      <c r="I17112" s="795"/>
      <c r="J17112" s="795"/>
      <c r="K17112" s="794"/>
      <c r="L17112" s="793"/>
      <c r="M17112" s="31" t="n">
        <f aca="false">P17112+R17112+T17112+V17112+X17112+Z17112+AB17112+AD17112+AF17112+AH17112+AJ17112+AL17112+AN17112+AP17112+AR17112+AT17112+AV17112+AX17112+AZ17112+BB17112+BD17112+BF17112+BH17112+BJ17112+BL17112+BN17112+BP17112</f>
        <v>0</v>
      </c>
    </row>
    <row r="17113" customFormat="false" ht="15" hidden="false" customHeight="false" outlineLevel="0" collapsed="false">
      <c r="A17113" s="760" t="n">
        <v>42524</v>
      </c>
      <c r="B17113" s="761" t="s">
        <v>1539</v>
      </c>
      <c r="C17113" s="761" t="s">
        <v>1226</v>
      </c>
      <c r="D17113" s="762" t="n">
        <v>4301</v>
      </c>
      <c r="E17113" s="763" t="n">
        <v>0.25</v>
      </c>
      <c r="F17113" s="715" t="n">
        <v>0.645833333333333</v>
      </c>
      <c r="G17113" s="750"/>
      <c r="H17113" s="661" t="n">
        <v>0.395833333333333</v>
      </c>
      <c r="I17113" s="664" t="n">
        <v>251.75</v>
      </c>
      <c r="J17113" s="664" t="n">
        <v>176.22</v>
      </c>
      <c r="K17113" s="659" t="s">
        <v>2626</v>
      </c>
      <c r="L17113" s="750"/>
      <c r="M17113" s="31" t="n">
        <f aca="false">P17113+R17113+T17113+V17113+X17113+Z17113+AB17113+AD17113+AF17113+AH17113+AJ17113+AL17113+AN17113+AP17113+AR17113+AT17113+AV17113+AX17113+AZ17113+BB17113+BD17113+BF17113+BH17113+BJ17113+BL17113+BN17113+BP17113</f>
        <v>0</v>
      </c>
    </row>
    <row r="17114" customFormat="false" ht="15" hidden="false" customHeight="false" outlineLevel="0" collapsed="false">
      <c r="A17114" s="712" t="n">
        <v>42524</v>
      </c>
      <c r="B17114" s="713" t="s">
        <v>2636</v>
      </c>
      <c r="C17114" s="713" t="s">
        <v>2625</v>
      </c>
      <c r="D17114" s="659" t="n">
        <v>4302</v>
      </c>
      <c r="E17114" s="660" t="n">
        <v>0.395833333333333</v>
      </c>
      <c r="F17114" s="715" t="n">
        <v>0.645833333333333</v>
      </c>
      <c r="G17114" s="750"/>
      <c r="H17114" s="661" t="n">
        <v>0.25</v>
      </c>
      <c r="I17114" s="664" t="n">
        <v>169</v>
      </c>
      <c r="J17114" s="664" t="n">
        <v>111.3</v>
      </c>
      <c r="K17114" s="659" t="s">
        <v>2619</v>
      </c>
      <c r="L17114" s="750"/>
      <c r="M17114" s="31" t="n">
        <f aca="false">P17114+R17114+T17114+V17114+X17114+Z17114+AB17114+AD17114+AF17114+AH17114+AJ17114+AL17114+AN17114+AP17114+AR17114+AT17114+AV17114+AX17114+AZ17114+BB17114+BD17114+BF17114+BH17114+BJ17114+BL17114+BN17114+BP17114</f>
        <v>0</v>
      </c>
    </row>
    <row r="17115" customFormat="false" ht="15" hidden="false" customHeight="false" outlineLevel="0" collapsed="false">
      <c r="A17115" s="668"/>
      <c r="B17115" s="750"/>
      <c r="C17115" s="750"/>
      <c r="D17115" s="662"/>
      <c r="E17115" s="662"/>
      <c r="F17115" s="662"/>
      <c r="G17115" s="662"/>
      <c r="H17115" s="662"/>
      <c r="I17115" s="664"/>
      <c r="J17115" s="664"/>
      <c r="K17115" s="659"/>
      <c r="L17115" s="750"/>
      <c r="M17115" s="31" t="n">
        <f aca="false">P17115+R17115+T17115+V17115+X17115+Z17115+AB17115+AD17115+AF17115+AH17115+AJ17115+AL17115+AN17115+AP17115+AR17115+AT17115+AV17115+AX17115+AZ17115+BB17115+BD17115+BF17115+BH17115+BJ17115+BL17115+BN17115+BP17115</f>
        <v>0</v>
      </c>
    </row>
    <row r="17116" customFormat="false" ht="15" hidden="false" customHeight="false" outlineLevel="0" collapsed="false">
      <c r="A17116" s="792"/>
      <c r="B17116" s="793"/>
      <c r="C17116" s="793"/>
      <c r="D17116" s="794"/>
      <c r="E17116" s="794"/>
      <c r="F17116" s="794"/>
      <c r="G17116" s="794"/>
      <c r="H17116" s="794"/>
      <c r="I17116" s="795"/>
      <c r="J17116" s="795"/>
      <c r="K17116" s="794"/>
      <c r="L17116" s="793"/>
      <c r="M17116" s="31" t="n">
        <f aca="false">P17116+R17116+T17116+V17116+X17116+Z17116+AB17116+AD17116+AF17116+AH17116+AJ17116+AL17116+AN17116+AP17116+AR17116+AT17116+AV17116+AX17116+AZ17116+BB17116+BD17116+BF17116+BH17116+BJ17116+BL17116+BN17116+BP17116</f>
        <v>0</v>
      </c>
    </row>
    <row r="17117" customFormat="false" ht="21" hidden="false" customHeight="false" outlineLevel="0" collapsed="false">
      <c r="A17117" s="792"/>
      <c r="B17117" s="793"/>
      <c r="C17117" s="748" t="s">
        <v>3241</v>
      </c>
      <c r="D17117" s="796"/>
      <c r="E17117" s="794"/>
      <c r="F17117" s="794"/>
      <c r="G17117" s="796" t="s">
        <v>1270</v>
      </c>
      <c r="H17117" s="794"/>
      <c r="I17117" s="795"/>
      <c r="J17117" s="795"/>
      <c r="K17117" s="794"/>
      <c r="L17117" s="793"/>
      <c r="M17117" s="31" t="n">
        <f aca="false">P17117+R17117+T17117+V17117+X17117+Z17117+AB17117+AD17117+AF17117+AH17117+AJ17117+AL17117+AN17117+AP17117+AR17117+AT17117+AV17117+AX17117+AZ17117+BB17117+BD17117+BF17117+BH17117+BJ17117+BL17117+BN17117+BP17117</f>
        <v>0</v>
      </c>
    </row>
    <row r="17118" customFormat="false" ht="15" hidden="false" customHeight="false" outlineLevel="0" collapsed="false">
      <c r="A17118" s="797" t="n">
        <v>42525</v>
      </c>
      <c r="B17118" s="798" t="s">
        <v>1539</v>
      </c>
      <c r="C17118" s="798" t="s">
        <v>2625</v>
      </c>
      <c r="D17118" s="799" t="n">
        <v>4303</v>
      </c>
      <c r="E17118" s="800" t="n">
        <v>0.291666666666667</v>
      </c>
      <c r="F17118" s="661" t="n">
        <v>0.520833333333333</v>
      </c>
      <c r="G17118" s="662"/>
      <c r="H17118" s="661" t="n">
        <v>0.229166666666667</v>
      </c>
      <c r="I17118" s="664" t="n">
        <v>155.75</v>
      </c>
      <c r="J17118" s="664" t="n">
        <v>102.02</v>
      </c>
      <c r="K17118" s="659" t="s">
        <v>2626</v>
      </c>
      <c r="L17118" s="750"/>
      <c r="M17118" s="31" t="n">
        <f aca="false">P17118+R17118+T17118+V17118+X17118+Z17118+AB17118+AD17118+AF17118+AH17118+AJ17118+AL17118+AN17118+AP17118+AR17118+AT17118+AV17118+AX17118+AZ17118+BB17118+BD17118+BF17118+BH17118+BJ17118+BL17118+BN17118+BP17118</f>
        <v>0</v>
      </c>
    </row>
    <row r="17119" customFormat="false" ht="15" hidden="false" customHeight="false" outlineLevel="0" collapsed="false">
      <c r="A17119" s="668"/>
      <c r="B17119" s="750"/>
      <c r="C17119" s="750"/>
      <c r="D17119" s="662"/>
      <c r="E17119" s="662"/>
      <c r="F17119" s="662"/>
      <c r="G17119" s="662"/>
      <c r="H17119" s="662"/>
      <c r="I17119" s="664"/>
      <c r="J17119" s="664"/>
      <c r="K17119" s="659"/>
      <c r="L17119" s="750"/>
      <c r="M17119" s="31" t="n">
        <f aca="false">P17119+R17119+T17119+V17119+X17119+Z17119+AB17119+AD17119+AF17119+AH17119+AJ17119+AL17119+AN17119+AP17119+AR17119+AT17119+AV17119+AX17119+AZ17119+BB17119+BD17119+BF17119+BH17119+BJ17119+BL17119+BN17119+BP17119</f>
        <v>0</v>
      </c>
    </row>
    <row r="17120" customFormat="false" ht="15" hidden="false" customHeight="false" outlineLevel="0" collapsed="false">
      <c r="A17120" s="792"/>
      <c r="B17120" s="793"/>
      <c r="C17120" s="793"/>
      <c r="D17120" s="794"/>
      <c r="E17120" s="794"/>
      <c r="F17120" s="794"/>
      <c r="G17120" s="794"/>
      <c r="H17120" s="794"/>
      <c r="I17120" s="795"/>
      <c r="J17120" s="795"/>
      <c r="K17120" s="794"/>
      <c r="L17120" s="793"/>
      <c r="M17120" s="31" t="n">
        <f aca="false">P17120+R17120+T17120+V17120+X17120+Z17120+AB17120+AD17120+AF17120+AH17120+AJ17120+AL17120+AN17120+AP17120+AR17120+AT17120+AV17120+AX17120+AZ17120+BB17120+BD17120+BF17120+BH17120+BJ17120+BL17120+BN17120+BP17120</f>
        <v>0</v>
      </c>
    </row>
    <row r="17121" customFormat="false" ht="21" hidden="false" customHeight="false" outlineLevel="0" collapsed="false">
      <c r="A17121" s="792"/>
      <c r="B17121" s="793"/>
      <c r="C17121" s="748" t="s">
        <v>3466</v>
      </c>
      <c r="D17121" s="796"/>
      <c r="E17121" s="794"/>
      <c r="F17121" s="794"/>
      <c r="G17121" s="796" t="s">
        <v>1224</v>
      </c>
      <c r="H17121" s="794"/>
      <c r="I17121" s="795"/>
      <c r="J17121" s="795"/>
      <c r="K17121" s="794"/>
      <c r="L17121" s="793"/>
      <c r="M17121" s="31" t="n">
        <f aca="false">P17121+R17121+T17121+V17121+X17121+Z17121+AB17121+AD17121+AF17121+AH17121+AJ17121+AL17121+AN17121+AP17121+AR17121+AT17121+AV17121+AX17121+AZ17121+BB17121+BD17121+BF17121+BH17121+BJ17121+BL17121+BN17121+BP17121</f>
        <v>0</v>
      </c>
    </row>
    <row r="17122" customFormat="false" ht="15" hidden="false" customHeight="false" outlineLevel="0" collapsed="false">
      <c r="A17122" s="760" t="n">
        <v>42526</v>
      </c>
      <c r="B17122" s="761" t="s">
        <v>1195</v>
      </c>
      <c r="C17122" s="761" t="s">
        <v>490</v>
      </c>
      <c r="D17122" s="762" t="n">
        <v>4304</v>
      </c>
      <c r="E17122" s="763" t="n">
        <v>0.354166666666667</v>
      </c>
      <c r="F17122" s="661" t="n">
        <v>0.479166666666667</v>
      </c>
      <c r="G17122" s="662"/>
      <c r="H17122" s="661" t="n">
        <v>0.166666666666667</v>
      </c>
      <c r="I17122" s="664" t="n">
        <v>137.84</v>
      </c>
      <c r="J17122" s="664" t="n">
        <v>96.48</v>
      </c>
      <c r="K17122" s="659" t="s">
        <v>2465</v>
      </c>
      <c r="L17122" s="750"/>
      <c r="M17122" s="31" t="n">
        <f aca="false">P17122+R17122+T17122+V17122+X17122+Z17122+AB17122+AD17122+AF17122+AH17122+AJ17122+AL17122+AN17122+AP17122+AR17122+AT17122+AV17122+AX17122+AZ17122+BB17122+BD17122+BF17122+BH17122+BJ17122+BL17122+BN17122+BP17122</f>
        <v>0</v>
      </c>
    </row>
    <row r="17123" customFormat="false" ht="15" hidden="false" customHeight="false" outlineLevel="0" collapsed="false">
      <c r="A17123" s="668"/>
      <c r="B17123" s="750"/>
      <c r="C17123" s="750"/>
      <c r="D17123" s="662"/>
      <c r="E17123" s="662"/>
      <c r="F17123" s="662"/>
      <c r="G17123" s="662"/>
      <c r="H17123" s="662"/>
      <c r="I17123" s="664"/>
      <c r="J17123" s="664"/>
      <c r="K17123" s="659"/>
      <c r="L17123" s="750"/>
      <c r="M17123" s="31" t="n">
        <f aca="false">P17123+R17123+T17123+V17123+X17123+Z17123+AB17123+AD17123+AF17123+AH17123+AJ17123+AL17123+AN17123+AP17123+AR17123+AT17123+AV17123+AX17123+AZ17123+BB17123+BD17123+BF17123+BH17123+BJ17123+BL17123+BN17123+BP17123</f>
        <v>0</v>
      </c>
    </row>
    <row r="17124" customFormat="false" ht="15" hidden="false" customHeight="false" outlineLevel="0" collapsed="false">
      <c r="A17124" s="792"/>
      <c r="B17124" s="793"/>
      <c r="C17124" s="793"/>
      <c r="D17124" s="794"/>
      <c r="E17124" s="794"/>
      <c r="F17124" s="794"/>
      <c r="G17124" s="794"/>
      <c r="H17124" s="794"/>
      <c r="I17124" s="795"/>
      <c r="J17124" s="795"/>
      <c r="K17124" s="794"/>
      <c r="L17124" s="793"/>
      <c r="M17124" s="31" t="n">
        <f aca="false">P17124+R17124+T17124+V17124+X17124+Z17124+AB17124+AD17124+AF17124+AH17124+AJ17124+AL17124+AN17124+AP17124+AR17124+AT17124+AV17124+AX17124+AZ17124+BB17124+BD17124+BF17124+BH17124+BJ17124+BL17124+BN17124+BP17124</f>
        <v>0</v>
      </c>
    </row>
    <row r="17125" customFormat="false" ht="21" hidden="false" customHeight="false" outlineLevel="0" collapsed="false">
      <c r="A17125" s="792"/>
      <c r="B17125" s="793"/>
      <c r="C17125" s="748" t="s">
        <v>2018</v>
      </c>
      <c r="D17125" s="796"/>
      <c r="E17125" s="794"/>
      <c r="F17125" s="794"/>
      <c r="G17125" s="796" t="s">
        <v>1227</v>
      </c>
      <c r="H17125" s="794"/>
      <c r="I17125" s="795"/>
      <c r="J17125" s="795"/>
      <c r="K17125" s="794"/>
      <c r="L17125" s="793"/>
      <c r="M17125" s="31" t="n">
        <f aca="false">P17125+R17125+T17125+V17125+X17125+Z17125+AB17125+AD17125+AF17125+AH17125+AJ17125+AL17125+AN17125+AP17125+AR17125+AT17125+AV17125+AX17125+AZ17125+BB17125+BD17125+BF17125+BH17125+BJ17125+BL17125+BN17125+BP17125</f>
        <v>0</v>
      </c>
    </row>
    <row r="17126" customFormat="false" ht="15" hidden="false" customHeight="false" outlineLevel="0" collapsed="false">
      <c r="A17126" s="550" t="n">
        <v>42527</v>
      </c>
      <c r="B17126" s="774" t="s">
        <v>1539</v>
      </c>
      <c r="C17126" s="774" t="s">
        <v>1226</v>
      </c>
      <c r="D17126" s="775" t="n">
        <v>4305</v>
      </c>
      <c r="E17126" s="776" t="n">
        <v>0.5</v>
      </c>
      <c r="F17126" s="776" t="n">
        <v>0.666666666666667</v>
      </c>
      <c r="G17126" s="662"/>
      <c r="H17126" s="661" t="n">
        <v>0.166666666666667</v>
      </c>
      <c r="I17126" s="664" t="n">
        <v>106</v>
      </c>
      <c r="J17126" s="664" t="n">
        <v>74.2</v>
      </c>
      <c r="K17126" s="659" t="s">
        <v>2626</v>
      </c>
      <c r="L17126" s="750"/>
      <c r="M17126" s="31" t="n">
        <f aca="false">P17126+R17126+T17126+V17126+X17126+Z17126+AB17126+AD17126+AF17126+AH17126+AJ17126+AL17126+AN17126+AP17126+AR17126+AT17126+AV17126+AX17126+AZ17126+BB17126+BD17126+BF17126+BH17126+BJ17126+BL17126+BN17126+BP17126</f>
        <v>0</v>
      </c>
    </row>
    <row r="17127" customFormat="false" ht="15" hidden="false" customHeight="false" outlineLevel="0" collapsed="false">
      <c r="A17127" s="668"/>
      <c r="B17127" s="750"/>
      <c r="C17127" s="750"/>
      <c r="D17127" s="662"/>
      <c r="E17127" s="662"/>
      <c r="F17127" s="662"/>
      <c r="G17127" s="662"/>
      <c r="H17127" s="662"/>
      <c r="I17127" s="664"/>
      <c r="J17127" s="664"/>
      <c r="K17127" s="659"/>
      <c r="L17127" s="750"/>
      <c r="M17127" s="31" t="n">
        <f aca="false">P17127+R17127+T17127+V17127+X17127+Z17127+AB17127+AD17127+AF17127+AH17127+AJ17127+AL17127+AN17127+AP17127+AR17127+AT17127+AV17127+AX17127+AZ17127+BB17127+BD17127+BF17127+BH17127+BJ17127+BL17127+BN17127+BP17127</f>
        <v>0</v>
      </c>
    </row>
    <row r="17128" customFormat="false" ht="15" hidden="false" customHeight="false" outlineLevel="0" collapsed="false">
      <c r="A17128" s="792"/>
      <c r="B17128" s="793"/>
      <c r="C17128" s="793"/>
      <c r="D17128" s="794"/>
      <c r="E17128" s="794"/>
      <c r="F17128" s="794"/>
      <c r="G17128" s="794"/>
      <c r="H17128" s="794"/>
      <c r="I17128" s="795"/>
      <c r="J17128" s="795"/>
      <c r="K17128" s="794"/>
      <c r="L17128" s="793"/>
      <c r="M17128" s="31" t="n">
        <f aca="false">P17128+R17128+T17128+V17128+X17128+Z17128+AB17128+AD17128+AF17128+AH17128+AJ17128+AL17128+AN17128+AP17128+AR17128+AT17128+AV17128+AX17128+AZ17128+BB17128+BD17128+BF17128+BH17128+BJ17128+BL17128+BN17128+BP17128</f>
        <v>0</v>
      </c>
    </row>
    <row r="17129" customFormat="false" ht="21" hidden="false" customHeight="false" outlineLevel="0" collapsed="false">
      <c r="A17129" s="792"/>
      <c r="B17129" s="793"/>
      <c r="C17129" s="748" t="s">
        <v>3467</v>
      </c>
      <c r="D17129" s="796"/>
      <c r="E17129" s="794"/>
      <c r="F17129" s="794"/>
      <c r="G17129" s="796" t="s">
        <v>1274</v>
      </c>
      <c r="H17129" s="794"/>
      <c r="I17129" s="795"/>
      <c r="J17129" s="795"/>
      <c r="K17129" s="794"/>
      <c r="L17129" s="793"/>
      <c r="M17129" s="31" t="n">
        <f aca="false">P17129+R17129+T17129+V17129+X17129+Z17129+AB17129+AD17129+AF17129+AH17129+AJ17129+AL17129+AN17129+AP17129+AR17129+AT17129+AV17129+AX17129+AZ17129+BB17129+BD17129+BF17129+BH17129+BJ17129+BL17129+BN17129+BP17129</f>
        <v>0</v>
      </c>
    </row>
    <row r="17130" customFormat="false" ht="15" hidden="false" customHeight="false" outlineLevel="0" collapsed="false">
      <c r="A17130" s="712" t="n">
        <v>42528</v>
      </c>
      <c r="B17130" s="713" t="s">
        <v>3316</v>
      </c>
      <c r="C17130" s="713" t="s">
        <v>842</v>
      </c>
      <c r="D17130" s="659" t="n">
        <v>4305</v>
      </c>
      <c r="E17130" s="660" t="n">
        <v>0.3125</v>
      </c>
      <c r="F17130" s="661" t="n">
        <v>0.451388888888889</v>
      </c>
      <c r="G17130" s="662"/>
      <c r="H17130" s="661" t="n">
        <v>0.166666666666667</v>
      </c>
      <c r="I17130" s="664" t="n">
        <v>116</v>
      </c>
      <c r="J17130" s="664" t="n">
        <v>80</v>
      </c>
      <c r="K17130" s="659" t="s">
        <v>3321</v>
      </c>
      <c r="L17130" s="750"/>
      <c r="M17130" s="31" t="n">
        <f aca="false">P17130+R17130+T17130+V17130+X17130+Z17130+AB17130+AD17130+AF17130+AH17130+AJ17130+AL17130+AN17130+AP17130+AR17130+AT17130+AV17130+AX17130+AZ17130+BB17130+BD17130+BF17130+BH17130+BJ17130+BL17130+BN17130+BP17130</f>
        <v>0</v>
      </c>
    </row>
    <row r="17131" customFormat="false" ht="15" hidden="false" customHeight="false" outlineLevel="0" collapsed="false">
      <c r="A17131" s="760" t="n">
        <v>42528</v>
      </c>
      <c r="B17131" s="761" t="s">
        <v>1539</v>
      </c>
      <c r="C17131" s="761" t="s">
        <v>1226</v>
      </c>
      <c r="D17131" s="762" t="n">
        <v>4306</v>
      </c>
      <c r="E17131" s="763" t="n">
        <v>0.25</v>
      </c>
      <c r="F17131" s="661" t="n">
        <v>0.729166666666667</v>
      </c>
      <c r="G17131" s="662"/>
      <c r="H17131" s="661" t="n">
        <v>0.479166666666667</v>
      </c>
      <c r="I17131" s="664" t="n">
        <v>304.75</v>
      </c>
      <c r="J17131" s="664" t="n">
        <v>213.32</v>
      </c>
      <c r="K17131" s="659" t="s">
        <v>2626</v>
      </c>
      <c r="L17131" s="750"/>
      <c r="M17131" s="31" t="n">
        <f aca="false">P17131+R17131+T17131+V17131+X17131+Z17131+AB17131+AD17131+AF17131+AH17131+AJ17131+AL17131+AN17131+AP17131+AR17131+AT17131+AV17131+AX17131+AZ17131+BB17131+BD17131+BF17131+BH17131+BJ17131+BL17131+BN17131+BP17131</f>
        <v>0</v>
      </c>
    </row>
    <row r="17132" customFormat="false" ht="15" hidden="false" customHeight="false" outlineLevel="0" collapsed="false">
      <c r="A17132" s="543"/>
      <c r="B17132" s="543"/>
      <c r="C17132" s="713"/>
      <c r="D17132" s="659"/>
      <c r="E17132" s="659"/>
      <c r="F17132" s="662"/>
      <c r="G17132" s="662"/>
      <c r="H17132" s="662"/>
      <c r="I17132" s="664"/>
      <c r="J17132" s="664"/>
      <c r="K17132" s="659"/>
      <c r="L17132" s="750"/>
      <c r="M17132" s="31" t="n">
        <f aca="false">P17132+R17132+T17132+V17132+X17132+Z17132+AB17132+AD17132+AF17132+AH17132+AJ17132+AL17132+AN17132+AP17132+AR17132+AT17132+AV17132+AX17132+AZ17132+BB17132+BD17132+BF17132+BH17132+BJ17132+BL17132+BN17132+BP17132</f>
        <v>0</v>
      </c>
    </row>
    <row r="17133" customFormat="false" ht="15" hidden="false" customHeight="false" outlineLevel="0" collapsed="false">
      <c r="A17133" s="100"/>
      <c r="B17133" s="793"/>
      <c r="C17133" s="793"/>
      <c r="D17133" s="794"/>
      <c r="E17133" s="794"/>
      <c r="F17133" s="794"/>
      <c r="G17133" s="794"/>
      <c r="H17133" s="794"/>
      <c r="I17133" s="795"/>
      <c r="J17133" s="795"/>
      <c r="K17133" s="794"/>
      <c r="L17133" s="793"/>
      <c r="M17133" s="31" t="n">
        <f aca="false">P17133+R17133+T17133+V17133+X17133+Z17133+AB17133+AD17133+AF17133+AH17133+AJ17133+AL17133+AN17133+AP17133+AR17133+AT17133+AV17133+AX17133+AZ17133+BB17133+BD17133+BF17133+BH17133+BJ17133+BL17133+BN17133+BP17133</f>
        <v>0</v>
      </c>
    </row>
    <row r="17134" customFormat="false" ht="21" hidden="false" customHeight="false" outlineLevel="0" collapsed="false">
      <c r="A17134" s="792"/>
      <c r="B17134" s="793"/>
      <c r="C17134" s="748" t="s">
        <v>3468</v>
      </c>
      <c r="D17134" s="796"/>
      <c r="E17134" s="794"/>
      <c r="F17134" s="794"/>
      <c r="G17134" s="796" t="s">
        <v>1280</v>
      </c>
      <c r="H17134" s="794"/>
      <c r="I17134" s="795"/>
      <c r="J17134" s="795"/>
      <c r="K17134" s="794"/>
      <c r="L17134" s="793"/>
      <c r="M17134" s="31" t="n">
        <f aca="false">P17134+R17134+T17134+V17134+X17134+Z17134+AB17134+AD17134+AF17134+AH17134+AJ17134+AL17134+AN17134+AP17134+AR17134+AT17134+AV17134+AX17134+AZ17134+BB17134+BD17134+BF17134+BH17134+BJ17134+BL17134+BN17134+BP17134</f>
        <v>0</v>
      </c>
    </row>
    <row r="17135" customFormat="false" ht="15" hidden="false" customHeight="false" outlineLevel="0" collapsed="false">
      <c r="A17135" s="760" t="n">
        <v>42529</v>
      </c>
      <c r="B17135" s="761" t="s">
        <v>1195</v>
      </c>
      <c r="C17135" s="761" t="s">
        <v>490</v>
      </c>
      <c r="D17135" s="762" t="n">
        <v>4307</v>
      </c>
      <c r="E17135" s="763" t="n">
        <v>0.25</v>
      </c>
      <c r="F17135" s="661" t="n">
        <v>0.666666666666667</v>
      </c>
      <c r="G17135" s="662"/>
      <c r="H17135" s="661" t="n">
        <v>0.416666666666667</v>
      </c>
      <c r="I17135" s="664" t="n">
        <v>265</v>
      </c>
      <c r="J17135" s="664" t="n">
        <v>185.5</v>
      </c>
      <c r="K17135" s="659" t="s">
        <v>2465</v>
      </c>
      <c r="L17135" s="750"/>
      <c r="M17135" s="31" t="n">
        <f aca="false">P17135+R17135+T17135+V17135+X17135+Z17135+AB17135+AD17135+AF17135+AH17135+AJ17135+AL17135+AN17135+AP17135+AR17135+AT17135+AV17135+AX17135+AZ17135+BB17135+BD17135+BF17135+BH17135+BJ17135+BL17135+BN17135+BP17135</f>
        <v>0</v>
      </c>
    </row>
    <row r="17136" customFormat="false" ht="15" hidden="false" customHeight="false" outlineLevel="0" collapsed="false">
      <c r="A17136" s="668"/>
      <c r="B17136" s="750"/>
      <c r="C17136" s="750"/>
      <c r="D17136" s="662"/>
      <c r="E17136" s="662"/>
      <c r="F17136" s="662"/>
      <c r="G17136" s="662"/>
      <c r="H17136" s="662"/>
      <c r="I17136" s="664"/>
      <c r="J17136" s="664"/>
      <c r="K17136" s="659"/>
      <c r="L17136" s="750"/>
      <c r="M17136" s="31" t="n">
        <f aca="false">P17136+R17136+T17136+V17136+X17136+Z17136+AB17136+AD17136+AF17136+AH17136+AJ17136+AL17136+AN17136+AP17136+AR17136+AT17136+AV17136+AX17136+AZ17136+BB17136+BD17136+BF17136+BH17136+BJ17136+BL17136+BN17136+BP17136</f>
        <v>0</v>
      </c>
    </row>
    <row r="17137" customFormat="false" ht="15" hidden="false" customHeight="false" outlineLevel="0" collapsed="false">
      <c r="A17137" s="792"/>
      <c r="B17137" s="793"/>
      <c r="C17137" s="793"/>
      <c r="D17137" s="794"/>
      <c r="E17137" s="794"/>
      <c r="F17137" s="794"/>
      <c r="G17137" s="794"/>
      <c r="H17137" s="794"/>
      <c r="I17137" s="795"/>
      <c r="J17137" s="795"/>
      <c r="K17137" s="794"/>
      <c r="L17137" s="793"/>
      <c r="M17137" s="31" t="n">
        <f aca="false">P17137+R17137+T17137+V17137+X17137+Z17137+AB17137+AD17137+AF17137+AH17137+AJ17137+AL17137+AN17137+AP17137+AR17137+AT17137+AV17137+AX17137+AZ17137+BB17137+BD17137+BF17137+BH17137+BJ17137+BL17137+BN17137+BP17137</f>
        <v>0</v>
      </c>
    </row>
    <row r="17138" customFormat="false" ht="21" hidden="false" customHeight="false" outlineLevel="0" collapsed="false">
      <c r="A17138" s="792"/>
      <c r="B17138" s="793"/>
      <c r="C17138" s="748" t="s">
        <v>3466</v>
      </c>
      <c r="D17138" s="796"/>
      <c r="E17138" s="794"/>
      <c r="F17138" s="794"/>
      <c r="G17138" s="796" t="s">
        <v>1260</v>
      </c>
      <c r="H17138" s="794"/>
      <c r="I17138" s="795"/>
      <c r="J17138" s="795"/>
      <c r="K17138" s="794"/>
      <c r="L17138" s="793"/>
      <c r="M17138" s="31" t="n">
        <f aca="false">P17138+R17138+T17138+V17138+X17138+Z17138+AB17138+AD17138+AF17138+AH17138+AJ17138+AL17138+AN17138+AP17138+AR17138+AT17138+AV17138+AX17138+AZ17138+BB17138+BD17138+BF17138+BH17138+BJ17138+BL17138+BN17138+BP17138</f>
        <v>0</v>
      </c>
    </row>
    <row r="17139" customFormat="false" ht="15" hidden="false" customHeight="false" outlineLevel="0" collapsed="false">
      <c r="A17139" s="712" t="n">
        <v>42530</v>
      </c>
      <c r="B17139" s="713" t="s">
        <v>1539</v>
      </c>
      <c r="C17139" s="713" t="s">
        <v>979</v>
      </c>
      <c r="D17139" s="659" t="n">
        <v>4308</v>
      </c>
      <c r="E17139" s="660" t="n">
        <v>0.333333333333333</v>
      </c>
      <c r="F17139" s="660" t="n">
        <v>0.53125</v>
      </c>
      <c r="G17139" s="662"/>
      <c r="H17139" s="661" t="n">
        <v>0.208333333333333</v>
      </c>
      <c r="I17139" s="664" t="n">
        <v>140.5</v>
      </c>
      <c r="J17139" s="664" t="n">
        <v>92.75</v>
      </c>
      <c r="K17139" s="659" t="s">
        <v>2626</v>
      </c>
      <c r="L17139" s="750"/>
      <c r="M17139" s="31" t="n">
        <f aca="false">P17139+R17139+T17139+V17139+X17139+Z17139+AB17139+AD17139+AF17139+AH17139+AJ17139+AL17139+AN17139+AP17139+AR17139+AT17139+AV17139+AX17139+AZ17139+BB17139+BD17139+BF17139+BH17139+BJ17139+BL17139+BN17139+BP17139</f>
        <v>0</v>
      </c>
    </row>
    <row r="17140" customFormat="false" ht="15" hidden="false" customHeight="false" outlineLevel="0" collapsed="false">
      <c r="A17140" s="668"/>
      <c r="B17140" s="750"/>
      <c r="C17140" s="750"/>
      <c r="D17140" s="662"/>
      <c r="E17140" s="662"/>
      <c r="F17140" s="662"/>
      <c r="G17140" s="662"/>
      <c r="H17140" s="662"/>
      <c r="I17140" s="664"/>
      <c r="J17140" s="664"/>
      <c r="K17140" s="659"/>
      <c r="L17140" s="750"/>
      <c r="M17140" s="31" t="n">
        <f aca="false">P17140+R17140+T17140+V17140+X17140+Z17140+AB17140+AD17140+AF17140+AH17140+AJ17140+AL17140+AN17140+AP17140+AR17140+AT17140+AV17140+AX17140+AZ17140+BB17140+BD17140+BF17140+BH17140+BJ17140+BL17140+BN17140+BP17140</f>
        <v>0</v>
      </c>
    </row>
    <row r="17141" customFormat="false" ht="15" hidden="false" customHeight="false" outlineLevel="0" collapsed="false">
      <c r="A17141" s="792"/>
      <c r="B17141" s="793"/>
      <c r="C17141" s="793"/>
      <c r="D17141" s="794"/>
      <c r="E17141" s="794"/>
      <c r="F17141" s="794"/>
      <c r="G17141" s="794"/>
      <c r="H17141" s="794"/>
      <c r="I17141" s="795"/>
      <c r="J17141" s="795"/>
      <c r="K17141" s="794"/>
      <c r="L17141" s="793"/>
      <c r="M17141" s="31" t="n">
        <f aca="false">P17141+R17141+T17141+V17141+X17141+Z17141+AB17141+AD17141+AF17141+AH17141+AJ17141+AL17141+AN17141+AP17141+AR17141+AT17141+AV17141+AX17141+AZ17141+BB17141+BD17141+BF17141+BH17141+BJ17141+BL17141+BN17141+BP17141</f>
        <v>0</v>
      </c>
    </row>
    <row r="17142" customFormat="false" ht="21" hidden="false" customHeight="false" outlineLevel="0" collapsed="false">
      <c r="A17142" s="792"/>
      <c r="B17142" s="793"/>
      <c r="C17142" s="748" t="s">
        <v>3241</v>
      </c>
      <c r="D17142" s="796"/>
      <c r="E17142" s="794"/>
      <c r="F17142" s="794"/>
      <c r="G17142" s="796" t="s">
        <v>1295</v>
      </c>
      <c r="H17142" s="794"/>
      <c r="I17142" s="795"/>
      <c r="J17142" s="795"/>
      <c r="K17142" s="794"/>
      <c r="L17142" s="793"/>
      <c r="M17142" s="31" t="n">
        <f aca="false">P17142+R17142+T17142+V17142+X17142+Z17142+AB17142+AD17142+AF17142+AH17142+AJ17142+AL17142+AN17142+AP17142+AR17142+AT17142+AV17142+AX17142+AZ17142+BB17142+BD17142+BF17142+BH17142+BJ17142+BL17142+BN17142+BP17142</f>
        <v>0</v>
      </c>
    </row>
    <row r="17143" customFormat="false" ht="15" hidden="false" customHeight="false" outlineLevel="0" collapsed="false">
      <c r="A17143" s="764" t="n">
        <v>42531</v>
      </c>
      <c r="B17143" s="750"/>
      <c r="C17143" s="750"/>
      <c r="D17143" s="662"/>
      <c r="E17143" s="662"/>
      <c r="F17143" s="662"/>
      <c r="G17143" s="757" t="s">
        <v>3287</v>
      </c>
      <c r="H17143" s="662"/>
      <c r="I17143" s="664"/>
      <c r="J17143" s="664"/>
      <c r="K17143" s="659"/>
      <c r="L17143" s="750"/>
      <c r="M17143" s="31" t="n">
        <f aca="false">P17143+R17143+T17143+V17143+X17143+Z17143+AB17143+AD17143+AF17143+AH17143+AJ17143+AL17143+AN17143+AP17143+AR17143+AT17143+AV17143+AX17143+AZ17143+BB17143+BD17143+BF17143+BH17143+BJ17143+BL17143+BN17143+BP17143</f>
        <v>0</v>
      </c>
    </row>
    <row r="17144" customFormat="false" ht="15" hidden="false" customHeight="false" outlineLevel="0" collapsed="false">
      <c r="A17144" s="668"/>
      <c r="B17144" s="750"/>
      <c r="C17144" s="750"/>
      <c r="D17144" s="662"/>
      <c r="E17144" s="662"/>
      <c r="F17144" s="662"/>
      <c r="G17144" s="662"/>
      <c r="H17144" s="662"/>
      <c r="I17144" s="664"/>
      <c r="J17144" s="664"/>
      <c r="K17144" s="659"/>
      <c r="L17144" s="750"/>
      <c r="M17144" s="31" t="n">
        <f aca="false">P17144+R17144+T17144+V17144+X17144+Z17144+AB17144+AD17144+AF17144+AH17144+AJ17144+AL17144+AN17144+AP17144+AR17144+AT17144+AV17144+AX17144+AZ17144+BB17144+BD17144+BF17144+BH17144+BJ17144+BL17144+BN17144+BP17144</f>
        <v>0</v>
      </c>
    </row>
    <row r="17145" customFormat="false" ht="15" hidden="false" customHeight="false" outlineLevel="0" collapsed="false">
      <c r="A17145" s="792"/>
      <c r="B17145" s="793"/>
      <c r="C17145" s="793"/>
      <c r="D17145" s="794"/>
      <c r="E17145" s="794"/>
      <c r="F17145" s="794"/>
      <c r="G17145" s="794"/>
      <c r="H17145" s="794"/>
      <c r="I17145" s="795"/>
      <c r="J17145" s="795"/>
      <c r="K17145" s="794"/>
      <c r="L17145" s="793"/>
      <c r="M17145" s="31" t="n">
        <f aca="false">P17145+R17145+T17145+V17145+X17145+Z17145+AB17145+AD17145+AF17145+AH17145+AJ17145+AL17145+AN17145+AP17145+AR17145+AT17145+AV17145+AX17145+AZ17145+BB17145+BD17145+BF17145+BH17145+BJ17145+BL17145+BN17145+BP17145</f>
        <v>0</v>
      </c>
    </row>
    <row r="17146" customFormat="false" ht="21" hidden="false" customHeight="false" outlineLevel="0" collapsed="false">
      <c r="A17146" s="792"/>
      <c r="B17146" s="793"/>
      <c r="C17146" s="748" t="s">
        <v>3241</v>
      </c>
      <c r="D17146" s="796"/>
      <c r="E17146" s="794"/>
      <c r="F17146" s="794"/>
      <c r="G17146" s="796" t="s">
        <v>1301</v>
      </c>
      <c r="H17146" s="794"/>
      <c r="I17146" s="795"/>
      <c r="J17146" s="795"/>
      <c r="K17146" s="794"/>
      <c r="L17146" s="793"/>
      <c r="M17146" s="31" t="n">
        <f aca="false">P17146+R17146+T17146+V17146+X17146+Z17146+AB17146+AD17146+AF17146+AH17146+AJ17146+AL17146+AN17146+AP17146+AR17146+AT17146+AV17146+AX17146+AZ17146+BB17146+BD17146+BF17146+BH17146+BJ17146+BL17146+BN17146+BP17146</f>
        <v>0</v>
      </c>
    </row>
    <row r="17147" customFormat="false" ht="15" hidden="false" customHeight="false" outlineLevel="0" collapsed="false">
      <c r="A17147" s="764" t="n">
        <v>42534</v>
      </c>
      <c r="B17147" s="750"/>
      <c r="C17147" s="750"/>
      <c r="D17147" s="662"/>
      <c r="E17147" s="662"/>
      <c r="F17147" s="662"/>
      <c r="G17147" s="757" t="s">
        <v>3287</v>
      </c>
      <c r="H17147" s="662"/>
      <c r="I17147" s="664"/>
      <c r="J17147" s="664"/>
      <c r="K17147" s="659"/>
      <c r="L17147" s="750"/>
      <c r="M17147" s="31" t="n">
        <f aca="false">P17147+R17147+T17147+V17147+X17147+Z17147+AB17147+AD17147+AF17147+AH17147+AJ17147+AL17147+AN17147+AP17147+AR17147+AT17147+AV17147+AX17147+AZ17147+BB17147+BD17147+BF17147+BH17147+BJ17147+BL17147+BN17147+BP17147</f>
        <v>0</v>
      </c>
    </row>
    <row r="17148" customFormat="false" ht="15" hidden="false" customHeight="false" outlineLevel="0" collapsed="false">
      <c r="A17148" s="668"/>
      <c r="B17148" s="750"/>
      <c r="C17148" s="750"/>
      <c r="D17148" s="662"/>
      <c r="E17148" s="662"/>
      <c r="F17148" s="662"/>
      <c r="G17148" s="662"/>
      <c r="H17148" s="662"/>
      <c r="I17148" s="664"/>
      <c r="J17148" s="664"/>
      <c r="K17148" s="659"/>
      <c r="L17148" s="750"/>
      <c r="M17148" s="31" t="n">
        <f aca="false">P17148+R17148+T17148+V17148+X17148+Z17148+AB17148+AD17148+AF17148+AH17148+AJ17148+AL17148+AN17148+AP17148+AR17148+AT17148+AV17148+AX17148+AZ17148+BB17148+BD17148+BF17148+BH17148+BJ17148+BL17148+BN17148+BP17148</f>
        <v>0</v>
      </c>
    </row>
    <row r="17149" customFormat="false" ht="15" hidden="false" customHeight="false" outlineLevel="0" collapsed="false">
      <c r="A17149" s="792"/>
      <c r="B17149" s="793"/>
      <c r="C17149" s="793"/>
      <c r="D17149" s="794"/>
      <c r="E17149" s="794"/>
      <c r="F17149" s="794"/>
      <c r="G17149" s="794"/>
      <c r="H17149" s="794"/>
      <c r="I17149" s="795"/>
      <c r="J17149" s="795"/>
      <c r="K17149" s="794"/>
      <c r="L17149" s="793"/>
      <c r="M17149" s="31" t="n">
        <f aca="false">P17149+R17149+T17149+V17149+X17149+Z17149+AB17149+AD17149+AF17149+AH17149+AJ17149+AL17149+AN17149+AP17149+AR17149+AT17149+AV17149+AX17149+AZ17149+BB17149+BD17149+BF17149+BH17149+BJ17149+BL17149+BN17149+BP17149</f>
        <v>0</v>
      </c>
    </row>
    <row r="17150" customFormat="false" ht="21" hidden="false" customHeight="false" outlineLevel="0" collapsed="false">
      <c r="A17150" s="792"/>
      <c r="B17150" s="793"/>
      <c r="C17150" s="748" t="s">
        <v>3241</v>
      </c>
      <c r="D17150" s="796"/>
      <c r="E17150" s="794"/>
      <c r="F17150" s="794"/>
      <c r="G17150" s="796" t="s">
        <v>1245</v>
      </c>
      <c r="H17150" s="794"/>
      <c r="I17150" s="795"/>
      <c r="J17150" s="795"/>
      <c r="K17150" s="794"/>
      <c r="L17150" s="793"/>
      <c r="M17150" s="31" t="n">
        <f aca="false">P17150+R17150+T17150+V17150+X17150+Z17150+AB17150+AD17150+AF17150+AH17150+AJ17150+AL17150+AN17150+AP17150+AR17150+AT17150+AV17150+AX17150+AZ17150+BB17150+BD17150+BF17150+BH17150+BJ17150+BL17150+BN17150+BP17150</f>
        <v>0</v>
      </c>
    </row>
    <row r="17151" customFormat="false" ht="15" hidden="false" customHeight="false" outlineLevel="0" collapsed="false">
      <c r="A17151" s="760" t="n">
        <v>42535</v>
      </c>
      <c r="B17151" s="761" t="s">
        <v>1539</v>
      </c>
      <c r="C17151" s="761" t="s">
        <v>1226</v>
      </c>
      <c r="D17151" s="762" t="n">
        <v>4309</v>
      </c>
      <c r="E17151" s="763" t="n">
        <v>0.333333333333333</v>
      </c>
      <c r="F17151" s="660" t="n">
        <v>0.5</v>
      </c>
      <c r="G17151" s="662"/>
      <c r="H17151" s="661" t="n">
        <v>0.166666666666667</v>
      </c>
      <c r="I17151" s="664" t="n">
        <v>106</v>
      </c>
      <c r="J17151" s="664" t="n">
        <v>74.2</v>
      </c>
      <c r="K17151" s="659" t="s">
        <v>2626</v>
      </c>
      <c r="L17151" s="750"/>
      <c r="M17151" s="31" t="n">
        <f aca="false">P17151+R17151+T17151+V17151+X17151+Z17151+AB17151+AD17151+AF17151+AH17151+AJ17151+AL17151+AN17151+AP17151+AR17151+AT17151+AV17151+AX17151+AZ17151+BB17151+BD17151+BF17151+BH17151+BJ17151+BL17151+BN17151+BP17151</f>
        <v>0</v>
      </c>
    </row>
    <row r="17152" customFormat="false" ht="15" hidden="false" customHeight="false" outlineLevel="0" collapsed="false">
      <c r="A17152" s="712" t="n">
        <v>42535</v>
      </c>
      <c r="B17152" s="713" t="s">
        <v>1169</v>
      </c>
      <c r="C17152" s="713" t="s">
        <v>2625</v>
      </c>
      <c r="D17152" s="659" t="n">
        <v>4310</v>
      </c>
      <c r="E17152" s="660" t="n">
        <v>0.3125</v>
      </c>
      <c r="F17152" s="660" t="n">
        <v>0.4375</v>
      </c>
      <c r="G17152" s="662"/>
      <c r="H17152" s="661" t="n">
        <v>0.166666666666667</v>
      </c>
      <c r="I17152" s="664" t="n">
        <v>116</v>
      </c>
      <c r="J17152" s="664" t="n">
        <v>74.2</v>
      </c>
      <c r="K17152" s="659" t="s">
        <v>1214</v>
      </c>
      <c r="L17152" s="750"/>
      <c r="M17152" s="31" t="n">
        <f aca="false">P17152+R17152+T17152+V17152+X17152+Z17152+AB17152+AD17152+AF17152+AH17152+AJ17152+AL17152+AN17152+AP17152+AR17152+AT17152+AV17152+AX17152+AZ17152+BB17152+BD17152+BF17152+BH17152+BJ17152+BL17152+BN17152+BP17152</f>
        <v>0</v>
      </c>
    </row>
    <row r="17153" customFormat="false" ht="15" hidden="false" customHeight="false" outlineLevel="0" collapsed="false">
      <c r="A17153" s="668"/>
      <c r="B17153" s="750"/>
      <c r="C17153" s="750"/>
      <c r="D17153" s="662"/>
      <c r="E17153" s="662"/>
      <c r="F17153" s="662"/>
      <c r="G17153" s="662"/>
      <c r="H17153" s="662"/>
      <c r="I17153" s="664"/>
      <c r="J17153" s="664"/>
      <c r="K17153" s="659"/>
      <c r="L17153" s="750"/>
      <c r="M17153" s="31" t="n">
        <f aca="false">P17153+R17153+T17153+V17153+X17153+Z17153+AB17153+AD17153+AF17153+AH17153+AJ17153+AL17153+AN17153+AP17153+AR17153+AT17153+AV17153+AX17153+AZ17153+BB17153+BD17153+BF17153+BH17153+BJ17153+BL17153+BN17153+BP17153</f>
        <v>0</v>
      </c>
    </row>
    <row r="17154" customFormat="false" ht="15" hidden="false" customHeight="false" outlineLevel="0" collapsed="false">
      <c r="A17154" s="792"/>
      <c r="B17154" s="793"/>
      <c r="C17154" s="793"/>
      <c r="D17154" s="794"/>
      <c r="E17154" s="794"/>
      <c r="F17154" s="794"/>
      <c r="G17154" s="794"/>
      <c r="H17154" s="794"/>
      <c r="I17154" s="795"/>
      <c r="J17154" s="795"/>
      <c r="K17154" s="794"/>
      <c r="L17154" s="793"/>
      <c r="M17154" s="31" t="n">
        <f aca="false">P17154+R17154+T17154+V17154+X17154+Z17154+AB17154+AD17154+AF17154+AH17154+AJ17154+AL17154+AN17154+AP17154+AR17154+AT17154+AV17154+AX17154+AZ17154+BB17154+BD17154+BF17154+BH17154+BJ17154+BL17154+BN17154+BP17154</f>
        <v>0</v>
      </c>
    </row>
    <row r="17155" customFormat="false" ht="21" hidden="false" customHeight="false" outlineLevel="0" collapsed="false">
      <c r="A17155" s="792"/>
      <c r="B17155" s="793"/>
      <c r="C17155" s="748" t="s">
        <v>3466</v>
      </c>
      <c r="D17155" s="796"/>
      <c r="E17155" s="794"/>
      <c r="F17155" s="794"/>
      <c r="G17155" s="796" t="s">
        <v>1280</v>
      </c>
      <c r="H17155" s="794"/>
      <c r="I17155" s="795"/>
      <c r="J17155" s="795"/>
      <c r="K17155" s="794"/>
      <c r="L17155" s="793"/>
      <c r="M17155" s="31" t="n">
        <f aca="false">P17155+R17155+T17155+V17155+X17155+Z17155+AB17155+AD17155+AF17155+AH17155+AJ17155+AL17155+AN17155+AP17155+AR17155+AT17155+AV17155+AX17155+AZ17155+BB17155+BD17155+BF17155+BH17155+BJ17155+BL17155+BN17155+BP17155</f>
        <v>0</v>
      </c>
    </row>
    <row r="17156" customFormat="false" ht="15" hidden="false" customHeight="false" outlineLevel="0" collapsed="false">
      <c r="A17156" s="712" t="n">
        <v>42536</v>
      </c>
      <c r="B17156" s="713" t="s">
        <v>1195</v>
      </c>
      <c r="C17156" s="713" t="s">
        <v>469</v>
      </c>
      <c r="D17156" s="659" t="n">
        <v>4311</v>
      </c>
      <c r="E17156" s="660" t="n">
        <v>0.333333333333333</v>
      </c>
      <c r="F17156" s="660" t="n">
        <v>0.541666666666667</v>
      </c>
      <c r="G17156" s="662" t="s">
        <v>1341</v>
      </c>
      <c r="H17156" s="662" t="s">
        <v>3469</v>
      </c>
      <c r="I17156" s="664" t="n">
        <v>217</v>
      </c>
      <c r="J17156" s="664" t="n">
        <v>111.3</v>
      </c>
      <c r="K17156" s="659" t="s">
        <v>2465</v>
      </c>
      <c r="L17156" s="750"/>
      <c r="M17156" s="31" t="n">
        <f aca="false">P17156+R17156+T17156+V17156+X17156+Z17156+AB17156+AD17156+AF17156+AH17156+AJ17156+AL17156+AN17156+AP17156+AR17156+AT17156+AV17156+AX17156+AZ17156+BB17156+BD17156+BF17156+BH17156+BJ17156+BL17156+BN17156+BP17156</f>
        <v>0</v>
      </c>
    </row>
    <row r="17157" customFormat="false" ht="15" hidden="false" customHeight="false" outlineLevel="0" collapsed="false">
      <c r="A17157" s="760" t="n">
        <v>42536</v>
      </c>
      <c r="B17157" s="761" t="s">
        <v>1195</v>
      </c>
      <c r="C17157" s="761" t="s">
        <v>490</v>
      </c>
      <c r="D17157" s="762" t="n">
        <v>4312</v>
      </c>
      <c r="E17157" s="763" t="n">
        <v>0.5625</v>
      </c>
      <c r="F17157" s="660" t="n">
        <v>0.6875</v>
      </c>
      <c r="G17157" s="662"/>
      <c r="H17157" s="661" t="n">
        <v>0.166666666666667</v>
      </c>
      <c r="I17157" s="664" t="n">
        <v>106</v>
      </c>
      <c r="J17157" s="664" t="n">
        <v>74.2</v>
      </c>
      <c r="K17157" s="659" t="s">
        <v>2465</v>
      </c>
      <c r="L17157" s="750"/>
      <c r="M17157" s="31" t="n">
        <f aca="false">P17157+R17157+T17157+V17157+X17157+Z17157+AB17157+AD17157+AF17157+AH17157+AJ17157+AL17157+AN17157+AP17157+AR17157+AT17157+AV17157+AX17157+AZ17157+BB17157+BD17157+BF17157+BH17157+BJ17157+BL17157+BN17157+BP17157</f>
        <v>0</v>
      </c>
    </row>
    <row r="17158" customFormat="false" ht="15" hidden="false" customHeight="false" outlineLevel="0" collapsed="false">
      <c r="A17158" s="668"/>
      <c r="B17158" s="750"/>
      <c r="C17158" s="750"/>
      <c r="D17158" s="662"/>
      <c r="E17158" s="662"/>
      <c r="F17158" s="662"/>
      <c r="G17158" s="662"/>
      <c r="H17158" s="662"/>
      <c r="I17158" s="664"/>
      <c r="J17158" s="664"/>
      <c r="K17158" s="659"/>
      <c r="L17158" s="750"/>
      <c r="M17158" s="31" t="n">
        <f aca="false">P17158+R17158+T17158+V17158+X17158+Z17158+AB17158+AD17158+AF17158+AH17158+AJ17158+AL17158+AN17158+AP17158+AR17158+AT17158+AV17158+AX17158+AZ17158+BB17158+BD17158+BF17158+BH17158+BJ17158+BL17158+BN17158+BP17158</f>
        <v>0</v>
      </c>
    </row>
    <row r="17159" customFormat="false" ht="15" hidden="false" customHeight="false" outlineLevel="0" collapsed="false">
      <c r="A17159" s="668"/>
      <c r="B17159" s="750"/>
      <c r="C17159" s="750"/>
      <c r="D17159" s="662"/>
      <c r="E17159" s="662"/>
      <c r="F17159" s="662"/>
      <c r="G17159" s="662"/>
      <c r="H17159" s="662"/>
      <c r="I17159" s="664"/>
      <c r="J17159" s="664"/>
      <c r="K17159" s="659"/>
      <c r="L17159" s="750"/>
      <c r="M17159" s="31" t="n">
        <f aca="false">P17159+R17159+T17159+V17159+X17159+Z17159+AB17159+AD17159+AF17159+AH17159+AJ17159+AL17159+AN17159+AP17159+AR17159+AT17159+AV17159+AX17159+AZ17159+BB17159+BD17159+BF17159+BH17159+BJ17159+BL17159+BN17159+BP17159</f>
        <v>0</v>
      </c>
    </row>
    <row r="17160" customFormat="false" ht="15" hidden="false" customHeight="false" outlineLevel="0" collapsed="false">
      <c r="A17160" s="668"/>
      <c r="B17160" s="750"/>
      <c r="C17160" s="750"/>
      <c r="D17160" s="662"/>
      <c r="E17160" s="662"/>
      <c r="F17160" s="662"/>
      <c r="G17160" s="662"/>
      <c r="H17160" s="662"/>
      <c r="I17160" s="664"/>
      <c r="J17160" s="664"/>
      <c r="K17160" s="659"/>
      <c r="L17160" s="750"/>
      <c r="M17160" s="31" t="n">
        <f aca="false">P17160+R17160+T17160+V17160+X17160+Z17160+AB17160+AD17160+AF17160+AH17160+AJ17160+AL17160+AN17160+AP17160+AR17160+AT17160+AV17160+AX17160+AZ17160+BB17160+BD17160+BF17160+BH17160+BJ17160+BL17160+BN17160+BP17160</f>
        <v>0</v>
      </c>
    </row>
    <row r="17161" customFormat="false" ht="15" hidden="false" customHeight="false" outlineLevel="0" collapsed="false">
      <c r="A17161" s="668"/>
      <c r="B17161" s="750"/>
      <c r="C17161" s="750"/>
      <c r="D17161" s="662"/>
      <c r="E17161" s="662"/>
      <c r="F17161" s="662"/>
      <c r="G17161" s="662"/>
      <c r="H17161" s="662"/>
      <c r="I17161" s="664" t="n">
        <f aca="false">SUM(I17103:I17160)</f>
        <v>3188.09</v>
      </c>
      <c r="J17161" s="664" t="n">
        <f aca="false">SUM(J17103:J17160)</f>
        <v>2152.03</v>
      </c>
      <c r="K17161" s="659"/>
      <c r="L17161" s="750"/>
    </row>
    <row r="17162" customFormat="false" ht="15" hidden="false" customHeight="false" outlineLevel="0" collapsed="false">
      <c r="A17162" s="668"/>
      <c r="B17162" s="750"/>
      <c r="C17162" s="750"/>
      <c r="D17162" s="662"/>
      <c r="E17162" s="662"/>
      <c r="F17162" s="662"/>
      <c r="G17162" s="662"/>
      <c r="H17162" s="662"/>
      <c r="I17162" s="664"/>
      <c r="J17162" s="664"/>
      <c r="K17162" s="659"/>
      <c r="L17162" s="750"/>
    </row>
    <row r="17163" customFormat="false" ht="15" hidden="false" customHeight="false" outlineLevel="0" collapsed="false">
      <c r="A17163" s="668"/>
      <c r="B17163" s="750"/>
      <c r="C17163" s="750"/>
      <c r="D17163" s="662"/>
      <c r="E17163" s="662"/>
      <c r="F17163" s="662"/>
      <c r="G17163" s="662"/>
      <c r="H17163" s="662"/>
      <c r="I17163" s="664"/>
      <c r="J17163" s="664"/>
      <c r="K17163" s="659"/>
      <c r="L17163" s="750"/>
    </row>
    <row r="17164" customFormat="false" ht="15" hidden="false" customHeight="false" outlineLevel="0" collapsed="false">
      <c r="A17164" s="668"/>
      <c r="B17164" s="750"/>
      <c r="C17164" s="750"/>
      <c r="D17164" s="662"/>
      <c r="E17164" s="662"/>
      <c r="F17164" s="662"/>
      <c r="G17164" s="662"/>
      <c r="H17164" s="662"/>
      <c r="I17164" s="664"/>
      <c r="J17164" s="664"/>
      <c r="K17164" s="659"/>
      <c r="L17164" s="750"/>
    </row>
    <row r="17165" customFormat="false" ht="15" hidden="false" customHeight="false" outlineLevel="0" collapsed="false">
      <c r="A17165" s="668"/>
      <c r="B17165" s="750"/>
      <c r="C17165" s="750"/>
      <c r="D17165" s="662"/>
      <c r="E17165" s="662"/>
      <c r="F17165" s="662"/>
      <c r="G17165" s="662"/>
      <c r="H17165" s="662"/>
      <c r="I17165" s="664"/>
      <c r="J17165" s="664"/>
      <c r="K17165" s="659"/>
      <c r="L17165" s="750"/>
      <c r="M17165" s="31" t="n">
        <f aca="false">P17165+R17165+T17165+V17165+X17165+Z17165+AB17165+AD17165+AF17165+AH17165+AJ17165+AL17165+AN17165+AP17165+AR17165+AT17165+AV17165+AX17165+AZ17165+BB17165+BD17165+BF17165+BH17165+BJ17165+BL17165+BN17165+BP17165</f>
        <v>0</v>
      </c>
    </row>
    <row r="17166" customFormat="false" ht="15" hidden="false" customHeight="false" outlineLevel="0" collapsed="false">
      <c r="A17166" s="668"/>
      <c r="B17166" s="750"/>
      <c r="C17166" s="750"/>
      <c r="D17166" s="662"/>
      <c r="E17166" s="662"/>
      <c r="F17166" s="662"/>
      <c r="G17166" s="662"/>
      <c r="H17166" s="662"/>
      <c r="I17166" s="664"/>
      <c r="J17166" s="664"/>
      <c r="K17166" s="659"/>
      <c r="L17166" s="750"/>
    </row>
    <row r="17167" customFormat="false" ht="15" hidden="false" customHeight="false" outlineLevel="0" collapsed="false">
      <c r="A17167" s="668"/>
      <c r="B17167" s="750"/>
      <c r="C17167" s="750"/>
      <c r="D17167" s="662"/>
      <c r="E17167" s="662"/>
      <c r="F17167" s="662"/>
      <c r="G17167" s="662"/>
      <c r="H17167" s="662"/>
      <c r="I17167" s="664"/>
      <c r="J17167" s="664"/>
      <c r="K17167" s="659"/>
      <c r="L17167" s="750"/>
    </row>
    <row r="17168" customFormat="false" ht="15" hidden="false" customHeight="false" outlineLevel="0" collapsed="false">
      <c r="A17168" s="668"/>
      <c r="B17168" s="750"/>
      <c r="C17168" s="750"/>
      <c r="D17168" s="662"/>
      <c r="E17168" s="662"/>
      <c r="F17168" s="662"/>
      <c r="G17168" s="662"/>
      <c r="H17168" s="662"/>
      <c r="I17168" s="664"/>
      <c r="J17168" s="664"/>
      <c r="K17168" s="659"/>
      <c r="L17168" s="750"/>
    </row>
    <row r="17169" customFormat="false" ht="15" hidden="false" customHeight="false" outlineLevel="0" collapsed="false">
      <c r="A17169" s="668"/>
      <c r="B17169" s="750"/>
      <c r="C17169" s="750"/>
      <c r="D17169" s="662"/>
      <c r="E17169" s="662"/>
      <c r="F17169" s="662"/>
      <c r="G17169" s="662"/>
      <c r="H17169" s="662"/>
      <c r="I17169" s="664"/>
      <c r="J17169" s="664"/>
      <c r="K17169" s="659"/>
      <c r="L17169" s="750"/>
    </row>
    <row r="17170" customFormat="false" ht="15" hidden="false" customHeight="false" outlineLevel="0" collapsed="false">
      <c r="A17170" s="668"/>
      <c r="B17170" s="750"/>
      <c r="C17170" s="750"/>
      <c r="D17170" s="662"/>
      <c r="E17170" s="662"/>
      <c r="F17170" s="662"/>
      <c r="G17170" s="662"/>
      <c r="H17170" s="662"/>
      <c r="I17170" s="664"/>
      <c r="J17170" s="664"/>
      <c r="K17170" s="659"/>
      <c r="L17170" s="750"/>
    </row>
    <row r="17171" customFormat="false" ht="15" hidden="false" customHeight="false" outlineLevel="0" collapsed="false">
      <c r="A17171" s="781"/>
      <c r="B17171" s="782"/>
      <c r="C17171" s="782"/>
      <c r="D17171" s="783"/>
      <c r="E17171" s="783"/>
      <c r="F17171" s="783"/>
      <c r="G17171" s="783"/>
      <c r="H17171" s="783"/>
      <c r="I17171" s="784"/>
      <c r="J17171" s="784"/>
      <c r="K17171" s="783"/>
      <c r="L17171" s="782"/>
      <c r="M17171" s="31" t="n">
        <f aca="false">P17171+R17171+T17171+V17171+X17171+Z17171+AB17171+AD17171+AF17171+AH17171+AJ17171+AL17171+AN17171+AP17171+AR17171+AT17171+AV17171+AX17171+AZ17171+BB17171+BD17171+BF17171+BH17171+BJ17171+BL17171+BN17171+BP17171</f>
        <v>0</v>
      </c>
    </row>
    <row r="17172" customFormat="false" ht="15" hidden="false" customHeight="false" outlineLevel="0" collapsed="false">
      <c r="A17172" s="559"/>
      <c r="B17172" s="558"/>
      <c r="C17172" s="558"/>
      <c r="D17172" s="752"/>
      <c r="E17172" s="752"/>
      <c r="F17172" s="752"/>
      <c r="G17172" s="752"/>
      <c r="H17172" s="752"/>
      <c r="I17172" s="754"/>
      <c r="J17172" s="754"/>
      <c r="K17172" s="752"/>
      <c r="L17172" s="558"/>
      <c r="M17172" s="31" t="n">
        <f aca="false">P17172+R17172+T17172+V17172+X17172+Z17172+AB17172+AD17172+AF17172+AH17172+AJ17172+AL17172+AN17172+AP17172+AR17172+AT17172+AV17172+AX17172+AZ17172+BB17172+BD17172+BF17172+BH17172+BJ17172+BL17172+BN17172+BP17172</f>
        <v>0</v>
      </c>
    </row>
    <row r="17173" customFormat="false" ht="21" hidden="false" customHeight="false" outlineLevel="0" collapsed="false">
      <c r="A17173" s="559"/>
      <c r="B17173" s="558"/>
      <c r="C17173" s="749" t="s">
        <v>3253</v>
      </c>
      <c r="D17173" s="476"/>
      <c r="E17173" s="752"/>
      <c r="F17173" s="752"/>
      <c r="G17173" s="476" t="s">
        <v>1439</v>
      </c>
      <c r="H17173" s="752"/>
      <c r="I17173" s="754"/>
      <c r="J17173" s="754"/>
      <c r="K17173" s="752"/>
      <c r="L17173" s="558"/>
      <c r="M17173" s="31" t="n">
        <f aca="false">P17173+R17173+T17173+V17173+X17173+Z17173+AB17173+AD17173+AF17173+AH17173+AJ17173+AL17173+AN17173+AP17173+AR17173+AT17173+AV17173+AX17173+AZ17173+BB17173+BD17173+BF17173+BH17173+BJ17173+BL17173+BN17173+BP17173</f>
        <v>0</v>
      </c>
    </row>
    <row r="17174" customFormat="false" ht="15" hidden="false" customHeight="false" outlineLevel="0" collapsed="false">
      <c r="A17174" s="801" t="n">
        <v>42537</v>
      </c>
      <c r="B17174" s="802" t="s">
        <v>1539</v>
      </c>
      <c r="C17174" s="802" t="s">
        <v>1226</v>
      </c>
      <c r="D17174" s="803" t="n">
        <v>4313</v>
      </c>
      <c r="E17174" s="803"/>
      <c r="F17174" s="662"/>
      <c r="G17174" s="662"/>
      <c r="H17174" s="662"/>
      <c r="I17174" s="664"/>
      <c r="J17174" s="664"/>
      <c r="K17174" s="659" t="s">
        <v>3470</v>
      </c>
      <c r="L17174" s="750"/>
      <c r="M17174" s="31" t="n">
        <f aca="false">P17174+R17174+T17174+V17174+X17174+Z17174+AB17174+AD17174+AF17174+AH17174+AJ17174+AL17174+AN17174+AP17174+AR17174+AT17174+AV17174+AX17174+AZ17174+BB17174+BD17174+BF17174+BH17174+BJ17174+BL17174+BN17174+BP17174</f>
        <v>0</v>
      </c>
    </row>
    <row r="17175" customFormat="false" ht="15" hidden="false" customHeight="false" outlineLevel="0" collapsed="false">
      <c r="A17175" s="712" t="n">
        <v>42537</v>
      </c>
      <c r="B17175" s="713" t="s">
        <v>1281</v>
      </c>
      <c r="C17175" s="713" t="s">
        <v>2628</v>
      </c>
      <c r="D17175" s="659" t="n">
        <v>4314</v>
      </c>
      <c r="E17175" s="660" t="n">
        <v>0.333333333333333</v>
      </c>
      <c r="F17175" s="661" t="n">
        <v>0.7875</v>
      </c>
      <c r="G17175" s="662" t="s">
        <v>1755</v>
      </c>
      <c r="H17175" s="662" t="s">
        <v>3471</v>
      </c>
      <c r="I17175" s="664" t="s">
        <v>3472</v>
      </c>
      <c r="J17175" s="664" t="n">
        <v>222.6</v>
      </c>
      <c r="K17175" s="659" t="s">
        <v>1504</v>
      </c>
      <c r="L17175" s="750"/>
      <c r="M17175" s="31" t="n">
        <f aca="false">P17175+R17175+T17175+V17175+X17175+Z17175+AB17175+AD17175+AF17175+AH17175+AJ17175+AL17175+AN17175+AP17175+AR17175+AT17175+AV17175+AX17175+AZ17175+BB17175+BD17175+BF17175+BH17175+BJ17175+BL17175+BN17175+BP17175</f>
        <v>0</v>
      </c>
    </row>
    <row r="17176" customFormat="false" ht="15" hidden="false" customHeight="false" outlineLevel="0" collapsed="false">
      <c r="A17176" s="668"/>
      <c r="B17176" s="750"/>
      <c r="C17176" s="750"/>
      <c r="D17176" s="662"/>
      <c r="E17176" s="662"/>
      <c r="F17176" s="662"/>
      <c r="G17176" s="662"/>
      <c r="H17176" s="662"/>
      <c r="I17176" s="664"/>
      <c r="J17176" s="664"/>
      <c r="K17176" s="659"/>
      <c r="L17176" s="750"/>
      <c r="M17176" s="31" t="n">
        <f aca="false">P17176+R17176+T17176+V17176+X17176+Z17176+AB17176+AD17176+AF17176+AH17176+AJ17176+AL17176+AN17176+AP17176+AR17176+AT17176+AV17176+AX17176+AZ17176+BB17176+BD17176+BF17176+BH17176+BJ17176+BL17176+BN17176+BP17176</f>
        <v>0</v>
      </c>
    </row>
    <row r="17177" customFormat="false" ht="15" hidden="false" customHeight="false" outlineLevel="0" collapsed="false">
      <c r="A17177" s="559"/>
      <c r="B17177" s="558"/>
      <c r="C17177" s="558"/>
      <c r="D17177" s="752"/>
      <c r="E17177" s="752"/>
      <c r="F17177" s="752"/>
      <c r="G17177" s="752"/>
      <c r="H17177" s="752"/>
      <c r="I17177" s="754"/>
      <c r="J17177" s="754"/>
      <c r="K17177" s="752"/>
      <c r="L17177" s="558"/>
      <c r="M17177" s="31" t="n">
        <f aca="false">P17177+R17177+T17177+V17177+X17177+Z17177+AB17177+AD17177+AF17177+AH17177+AJ17177+AL17177+AN17177+AP17177+AR17177+AT17177+AV17177+AX17177+AZ17177+BB17177+BD17177+BF17177+BH17177+BJ17177+BL17177+BN17177+BP17177</f>
        <v>0</v>
      </c>
    </row>
    <row r="17178" customFormat="false" ht="21" hidden="false" customHeight="false" outlineLevel="0" collapsed="false">
      <c r="A17178" s="559"/>
      <c r="B17178" s="558"/>
      <c r="C17178" s="748" t="s">
        <v>3253</v>
      </c>
      <c r="D17178" s="796"/>
      <c r="E17178" s="752"/>
      <c r="F17178" s="752"/>
      <c r="G17178" s="796" t="s">
        <v>1295</v>
      </c>
      <c r="H17178" s="752"/>
      <c r="I17178" s="754"/>
      <c r="J17178" s="754"/>
      <c r="K17178" s="752"/>
      <c r="L17178" s="558"/>
      <c r="M17178" s="31" t="n">
        <f aca="false">P17178+R17178+T17178+V17178+X17178+Z17178+AB17178+AD17178+AF17178+AH17178+AJ17178+AL17178+AN17178+AP17178+AR17178+AT17178+AV17178+AX17178+AZ17178+BB17178+BD17178+BF17178+BH17178+BJ17178+BL17178+BN17178+BP17178</f>
        <v>0</v>
      </c>
    </row>
    <row r="17179" customFormat="false" ht="15" hidden="false" customHeight="false" outlineLevel="0" collapsed="false">
      <c r="A17179" s="801" t="n">
        <v>42538</v>
      </c>
      <c r="B17179" s="802" t="s">
        <v>1539</v>
      </c>
      <c r="C17179" s="802" t="s">
        <v>1226</v>
      </c>
      <c r="D17179" s="803" t="n">
        <v>4315</v>
      </c>
      <c r="E17179" s="804" t="n">
        <v>0.270833333333333</v>
      </c>
      <c r="F17179" s="662"/>
      <c r="G17179" s="662"/>
      <c r="H17179" s="662"/>
      <c r="I17179" s="664"/>
      <c r="J17179" s="664"/>
      <c r="K17179" s="659" t="s">
        <v>2626</v>
      </c>
      <c r="L17179" s="750"/>
      <c r="M17179" s="31" t="n">
        <f aca="false">P17179+R17179+T17179+V17179+X17179+Z17179+AB17179+AD17179+AF17179+AH17179+AJ17179+AL17179+AN17179+AP17179+AR17179+AT17179+AV17179+AX17179+AZ17179+BB17179+BD17179+BF17179+BH17179+BJ17179+BL17179+BN17179+BP17179</f>
        <v>0</v>
      </c>
    </row>
    <row r="17180" customFormat="false" ht="15" hidden="false" customHeight="false" outlineLevel="0" collapsed="false">
      <c r="A17180" s="668"/>
      <c r="B17180" s="750"/>
      <c r="C17180" s="750"/>
      <c r="D17180" s="662"/>
      <c r="E17180" s="662"/>
      <c r="F17180" s="662"/>
      <c r="G17180" s="662"/>
      <c r="H17180" s="662"/>
      <c r="I17180" s="664"/>
      <c r="J17180" s="664"/>
      <c r="K17180" s="659"/>
      <c r="L17180" s="750"/>
      <c r="M17180" s="31" t="n">
        <f aca="false">P17180+R17180+T17180+V17180+X17180+Z17180+AB17180+AD17180+AF17180+AH17180+AJ17180+AL17180+AN17180+AP17180+AR17180+AT17180+AV17180+AX17180+AZ17180+BB17180+BD17180+BF17180+BH17180+BJ17180+BL17180+BN17180+BP17180</f>
        <v>0</v>
      </c>
    </row>
    <row r="17181" customFormat="false" ht="15" hidden="false" customHeight="false" outlineLevel="0" collapsed="false">
      <c r="A17181" s="559"/>
      <c r="B17181" s="558"/>
      <c r="C17181" s="558"/>
      <c r="D17181" s="752"/>
      <c r="E17181" s="752"/>
      <c r="F17181" s="752"/>
      <c r="G17181" s="752"/>
      <c r="H17181" s="752"/>
      <c r="I17181" s="754"/>
      <c r="J17181" s="754"/>
      <c r="K17181" s="752"/>
      <c r="L17181" s="558"/>
      <c r="M17181" s="31" t="n">
        <f aca="false">P17181+R17181+T17181+V17181+X17181+Z17181+AB17181+AD17181+AF17181+AH17181+AJ17181+AL17181+AN17181+AP17181+AR17181+AT17181+AV17181+AX17181+AZ17181+BB17181+BD17181+BF17181+BH17181+BJ17181+BL17181+BN17181+BP17181</f>
        <v>0</v>
      </c>
    </row>
    <row r="17182" customFormat="false" ht="21" hidden="false" customHeight="false" outlineLevel="0" collapsed="false">
      <c r="A17182" s="559"/>
      <c r="B17182" s="558"/>
      <c r="C17182" s="748" t="s">
        <v>3253</v>
      </c>
      <c r="D17182" s="796"/>
      <c r="E17182" s="752"/>
      <c r="F17182" s="752"/>
      <c r="G17182" s="796" t="s">
        <v>1423</v>
      </c>
      <c r="H17182" s="752"/>
      <c r="I17182" s="754"/>
      <c r="J17182" s="754"/>
      <c r="K17182" s="752"/>
      <c r="L17182" s="558"/>
      <c r="M17182" s="31" t="n">
        <f aca="false">P17182+R17182+T17182+V17182+X17182+Z17182+AB17182+AD17182+AF17182+AH17182+AJ17182+AL17182+AN17182+AP17182+AR17182+AT17182+AV17182+AX17182+AZ17182+BB17182+BD17182+BF17182+BH17182+BJ17182+BL17182+BN17182+BP17182</f>
        <v>0</v>
      </c>
    </row>
    <row r="17183" customFormat="false" ht="15" hidden="false" customHeight="false" outlineLevel="0" collapsed="false">
      <c r="A17183" s="801" t="n">
        <v>42540</v>
      </c>
      <c r="B17183" s="802" t="s">
        <v>1539</v>
      </c>
      <c r="C17183" s="802" t="s">
        <v>1226</v>
      </c>
      <c r="D17183" s="803" t="n">
        <v>4316</v>
      </c>
      <c r="E17183" s="803"/>
      <c r="F17183" s="662"/>
      <c r="G17183" s="662"/>
      <c r="H17183" s="662"/>
      <c r="I17183" s="664"/>
      <c r="J17183" s="664"/>
      <c r="K17183" s="659" t="s">
        <v>2626</v>
      </c>
      <c r="L17183" s="750"/>
      <c r="M17183" s="31" t="n">
        <f aca="false">P17183+R17183+T17183+V17183+X17183+Z17183+AB17183+AD17183+AF17183+AH17183+AJ17183+AL17183+AN17183+AP17183+AR17183+AT17183+AV17183+AX17183+AZ17183+BB17183+BD17183+BF17183+BH17183+BJ17183+BL17183+BN17183+BP17183</f>
        <v>0</v>
      </c>
    </row>
    <row r="17184" customFormat="false" ht="15" hidden="false" customHeight="false" outlineLevel="0" collapsed="false">
      <c r="A17184" s="543"/>
      <c r="B17184" s="713"/>
      <c r="C17184" s="713"/>
      <c r="D17184" s="659"/>
      <c r="E17184" s="659"/>
      <c r="F17184" s="662"/>
      <c r="G17184" s="662"/>
      <c r="H17184" s="662"/>
      <c r="I17184" s="664"/>
      <c r="J17184" s="664"/>
      <c r="K17184" s="659"/>
      <c r="L17184" s="750"/>
      <c r="M17184" s="31" t="n">
        <f aca="false">P17184+R17184+T17184+V17184+X17184+Z17184+AB17184+AD17184+AF17184+AH17184+AJ17184+AL17184+AN17184+AP17184+AR17184+AT17184+AV17184+AX17184+AZ17184+BB17184+BD17184+BF17184+BH17184+BJ17184+BL17184+BN17184+BP17184</f>
        <v>0</v>
      </c>
    </row>
    <row r="17185" customFormat="false" ht="15" hidden="false" customHeight="false" outlineLevel="0" collapsed="false">
      <c r="A17185" s="559"/>
      <c r="B17185" s="558"/>
      <c r="C17185" s="558"/>
      <c r="D17185" s="752"/>
      <c r="E17185" s="752"/>
      <c r="F17185" s="752"/>
      <c r="G17185" s="752"/>
      <c r="H17185" s="752"/>
      <c r="I17185" s="754"/>
      <c r="J17185" s="754"/>
      <c r="K17185" s="752"/>
      <c r="L17185" s="558"/>
      <c r="M17185" s="31" t="n">
        <f aca="false">P17185+R17185+T17185+V17185+X17185+Z17185+AB17185+AD17185+AF17185+AH17185+AJ17185+AL17185+AN17185+AP17185+AR17185+AT17185+AV17185+AX17185+AZ17185+BB17185+BD17185+BF17185+BH17185+BJ17185+BL17185+BN17185+BP17185</f>
        <v>0</v>
      </c>
    </row>
    <row r="17186" customFormat="false" ht="21" hidden="false" customHeight="false" outlineLevel="0" collapsed="false">
      <c r="A17186" s="559"/>
      <c r="B17186" s="558"/>
      <c r="C17186" s="531" t="s">
        <v>3473</v>
      </c>
      <c r="D17186" s="788"/>
      <c r="E17186" s="752"/>
      <c r="F17186" s="752"/>
      <c r="G17186" s="796" t="s">
        <v>1301</v>
      </c>
      <c r="H17186" s="752"/>
      <c r="I17186" s="754"/>
      <c r="J17186" s="754"/>
      <c r="K17186" s="752"/>
      <c r="L17186" s="558"/>
      <c r="M17186" s="31" t="n">
        <f aca="false">P17186+R17186+T17186+V17186+X17186+Z17186+AB17186+AD17186+AF17186+AH17186+AJ17186+AL17186+AN17186+AP17186+AR17186+AT17186+AV17186+AX17186+AZ17186+BB17186+BD17186+BF17186+BH17186+BJ17186+BL17186+BN17186+BP17186</f>
        <v>0</v>
      </c>
    </row>
    <row r="17187" customFormat="false" ht="15" hidden="false" customHeight="false" outlineLevel="0" collapsed="false">
      <c r="A17187" s="712" t="n">
        <v>42541</v>
      </c>
      <c r="B17187" s="713" t="s">
        <v>1281</v>
      </c>
      <c r="C17187" s="713" t="s">
        <v>2628</v>
      </c>
      <c r="D17187" s="659" t="n">
        <v>4317</v>
      </c>
      <c r="E17187" s="660" t="n">
        <v>0.375</v>
      </c>
      <c r="F17187" s="661" t="n">
        <v>0.677083333333333</v>
      </c>
      <c r="G17187" s="662"/>
      <c r="H17187" s="661" t="n">
        <v>0.3125</v>
      </c>
      <c r="I17187" s="664" t="n">
        <v>206.75</v>
      </c>
      <c r="J17187" s="664" t="n">
        <v>139.12</v>
      </c>
      <c r="K17187" s="659" t="s">
        <v>1504</v>
      </c>
      <c r="L17187" s="750"/>
      <c r="M17187" s="31" t="n">
        <f aca="false">P17187+R17187+T17187+V17187+X17187+Z17187+AB17187+AD17187+AF17187+AH17187+AJ17187+AL17187+AN17187+AP17187+AR17187+AT17187+AV17187+AX17187+AZ17187+BB17187+BD17187+BF17187+BH17187+BJ17187+BL17187+BN17187+BP17187</f>
        <v>0</v>
      </c>
    </row>
    <row r="17188" customFormat="false" ht="15" hidden="false" customHeight="false" outlineLevel="0" collapsed="false">
      <c r="A17188" s="712" t="n">
        <v>42541</v>
      </c>
      <c r="B17188" s="713" t="s">
        <v>3337</v>
      </c>
      <c r="C17188" s="713" t="s">
        <v>2668</v>
      </c>
      <c r="D17188" s="659" t="n">
        <v>4318</v>
      </c>
      <c r="E17188" s="660" t="n">
        <v>0.354166666666667</v>
      </c>
      <c r="F17188" s="661" t="n">
        <v>0.635416666666667</v>
      </c>
      <c r="G17188" s="662" t="s">
        <v>1341</v>
      </c>
      <c r="H17188" s="662" t="s">
        <v>3447</v>
      </c>
      <c r="I17188" s="664" t="n">
        <v>365.4</v>
      </c>
      <c r="J17188" s="664" t="n">
        <v>190</v>
      </c>
      <c r="K17188" s="659" t="s">
        <v>3338</v>
      </c>
      <c r="L17188" s="750"/>
      <c r="M17188" s="31" t="n">
        <f aca="false">P17188+R17188+T17188+V17188+X17188+Z17188+AB17188+AD17188+AF17188+AH17188+AJ17188+AL17188+AN17188+AP17188+AR17188+AT17188+AV17188+AX17188+AZ17188+BB17188+BD17188+BF17188+BH17188+BJ17188+BL17188+BN17188+BP17188</f>
        <v>0</v>
      </c>
    </row>
    <row r="17189" customFormat="false" ht="15" hidden="false" customHeight="false" outlineLevel="0" collapsed="false">
      <c r="A17189" s="801" t="n">
        <v>42541</v>
      </c>
      <c r="B17189" s="802" t="s">
        <v>1195</v>
      </c>
      <c r="C17189" s="802" t="s">
        <v>490</v>
      </c>
      <c r="D17189" s="803" t="n">
        <v>4319</v>
      </c>
      <c r="E17189" s="804"/>
      <c r="F17189" s="659"/>
      <c r="G17189" s="662"/>
      <c r="H17189" s="662"/>
      <c r="I17189" s="664"/>
      <c r="J17189" s="664"/>
      <c r="K17189" s="659"/>
      <c r="L17189" s="750"/>
    </row>
    <row r="17190" customFormat="false" ht="15" hidden="false" customHeight="false" outlineLevel="0" collapsed="false">
      <c r="A17190" s="712" t="n">
        <v>42541</v>
      </c>
      <c r="B17190" s="713" t="s">
        <v>3337</v>
      </c>
      <c r="C17190" s="713" t="s">
        <v>2668</v>
      </c>
      <c r="D17190" s="659" t="n">
        <v>4320</v>
      </c>
      <c r="E17190" s="659"/>
      <c r="F17190" s="662"/>
      <c r="G17190" s="757" t="s">
        <v>2755</v>
      </c>
      <c r="H17190" s="662" t="s">
        <v>3060</v>
      </c>
      <c r="I17190" s="664" t="n">
        <v>363.2</v>
      </c>
      <c r="J17190" s="664" t="n">
        <v>210</v>
      </c>
      <c r="K17190" s="659" t="s">
        <v>3338</v>
      </c>
      <c r="L17190" s="750"/>
      <c r="M17190" s="31" t="n">
        <f aca="false">P17190+R17190+T17190+V17190+X17190+Z17190+AB17190+AD17190+AF17190+AH17190+AJ17190+AL17190+AN17190+AP17190+AR17190+AT17190+AV17190+AX17190+AZ17190+BB17190+BD17190+BF17190+BH17190+BJ17190+BL17190+BN17190+BP17190</f>
        <v>0</v>
      </c>
    </row>
    <row r="17191" s="50" customFormat="true" ht="15" hidden="false" customHeight="false" outlineLevel="0" collapsed="false">
      <c r="A17191" s="805"/>
      <c r="B17191" s="558"/>
      <c r="C17191" s="558"/>
      <c r="D17191" s="752"/>
      <c r="E17191" s="752"/>
      <c r="F17191" s="752"/>
      <c r="G17191" s="752"/>
      <c r="H17191" s="752"/>
      <c r="I17191" s="754"/>
      <c r="J17191" s="754"/>
      <c r="K17191" s="752"/>
      <c r="L17191" s="558"/>
      <c r="M17191" s="75"/>
      <c r="N17191" s="86"/>
      <c r="P17191" s="75"/>
      <c r="R17191" s="75"/>
      <c r="T17191" s="75"/>
      <c r="V17191" s="75"/>
      <c r="X17191" s="75"/>
      <c r="Z17191" s="75"/>
      <c r="AB17191" s="75"/>
      <c r="AD17191" s="75"/>
      <c r="AF17191" s="75"/>
      <c r="AH17191" s="75"/>
      <c r="AJ17191" s="75"/>
      <c r="AL17191" s="75"/>
      <c r="AN17191" s="75"/>
      <c r="AP17191" s="75"/>
      <c r="AR17191" s="75"/>
      <c r="AT17191" s="75"/>
      <c r="AV17191" s="75"/>
      <c r="AX17191" s="75"/>
      <c r="AZ17191" s="75"/>
    </row>
    <row r="17192" s="125" customFormat="true" ht="21" hidden="false" customHeight="false" outlineLevel="0" collapsed="false">
      <c r="A17192" s="805"/>
      <c r="B17192" s="558"/>
      <c r="C17192" s="748" t="s">
        <v>3474</v>
      </c>
      <c r="D17192" s="796"/>
      <c r="E17192" s="752"/>
      <c r="F17192" s="752"/>
      <c r="G17192" s="796" t="s">
        <v>1245</v>
      </c>
      <c r="H17192" s="752"/>
      <c r="I17192" s="754"/>
      <c r="J17192" s="754"/>
      <c r="K17192" s="752"/>
      <c r="L17192" s="558"/>
      <c r="M17192" s="31"/>
      <c r="N17192" s="806"/>
      <c r="P17192" s="80"/>
      <c r="R17192" s="80"/>
      <c r="T17192" s="80"/>
      <c r="V17192" s="80"/>
      <c r="X17192" s="80"/>
      <c r="Z17192" s="80"/>
      <c r="AB17192" s="80"/>
      <c r="AD17192" s="80"/>
      <c r="AF17192" s="80"/>
      <c r="AH17192" s="80"/>
      <c r="AJ17192" s="80"/>
      <c r="AL17192" s="80"/>
      <c r="AN17192" s="80"/>
      <c r="AP17192" s="80"/>
      <c r="AR17192" s="80"/>
      <c r="AT17192" s="80"/>
      <c r="AV17192" s="80"/>
      <c r="AX17192" s="80"/>
      <c r="AZ17192" s="80"/>
    </row>
    <row r="17193" customFormat="false" ht="15" hidden="false" customHeight="false" outlineLevel="0" collapsed="false">
      <c r="A17193" s="712" t="n">
        <v>42542</v>
      </c>
      <c r="B17193" s="713" t="s">
        <v>1539</v>
      </c>
      <c r="C17193" s="713" t="s">
        <v>842</v>
      </c>
      <c r="D17193" s="659" t="n">
        <v>4321</v>
      </c>
      <c r="E17193" s="660" t="n">
        <v>0.3125</v>
      </c>
      <c r="F17193" s="661" t="n">
        <v>0.458333333333333</v>
      </c>
      <c r="G17193" s="807"/>
      <c r="H17193" s="661" t="n">
        <v>0.166666666666667</v>
      </c>
      <c r="I17193" s="664" t="n">
        <v>116</v>
      </c>
      <c r="J17193" s="664" t="n">
        <v>74.2</v>
      </c>
      <c r="K17193" s="659" t="s">
        <v>2465</v>
      </c>
      <c r="L17193" s="750"/>
      <c r="M17193" s="31" t="n">
        <f aca="false">P17193+R17193+T17193+V17193+X17193+Z17193+AB17193+AD17193+AF17193+AH17193+AJ17193+AL17193+AN17193+AP17193+AR17193+AT17193+AV17193+AX17193+AZ17193+BB17193+BD17193+BF17193+BH17193+BJ17193+BL17193+BN17193+BP17193</f>
        <v>0</v>
      </c>
    </row>
    <row r="17194" customFormat="false" ht="15" hidden="false" customHeight="false" outlineLevel="0" collapsed="false">
      <c r="A17194" s="712" t="n">
        <v>42542</v>
      </c>
      <c r="B17194" s="713" t="s">
        <v>1169</v>
      </c>
      <c r="C17194" s="713" t="s">
        <v>469</v>
      </c>
      <c r="D17194" s="659" t="n">
        <v>4322</v>
      </c>
      <c r="E17194" s="660" t="n">
        <v>0.333333333333333</v>
      </c>
      <c r="F17194" s="660" t="n">
        <v>0.583333333333333</v>
      </c>
      <c r="G17194" s="757" t="s">
        <v>1229</v>
      </c>
      <c r="H17194" s="662" t="s">
        <v>3475</v>
      </c>
      <c r="I17194" s="664" t="n">
        <v>253.5</v>
      </c>
      <c r="J17194" s="664" t="n">
        <v>129.85</v>
      </c>
      <c r="K17194" s="659" t="s">
        <v>1214</v>
      </c>
      <c r="L17194" s="750"/>
      <c r="M17194" s="31" t="n">
        <f aca="false">P17194+R17194+T17194+V17194+X17194+Z17194+AB17194+AD17194+AF17194+AH17194+AJ17194+AL17194+AN17194+AP17194+AR17194+AT17194+AV17194+AX17194+AZ17194+BB17194+BD17194+BF17194+BH17194+BJ17194+BL17194+BN17194+BP17194</f>
        <v>0</v>
      </c>
    </row>
    <row r="17195" customFormat="false" ht="15" hidden="false" customHeight="false" outlineLevel="0" collapsed="false">
      <c r="A17195" s="712" t="n">
        <v>42542</v>
      </c>
      <c r="B17195" s="713" t="s">
        <v>2636</v>
      </c>
      <c r="C17195" s="713" t="s">
        <v>892</v>
      </c>
      <c r="D17195" s="659" t="n">
        <v>4323</v>
      </c>
      <c r="E17195" s="660" t="n">
        <v>0.493055555555556</v>
      </c>
      <c r="F17195" s="661" t="n">
        <v>0.680555555555555</v>
      </c>
      <c r="G17195" s="662"/>
      <c r="H17195" s="661" t="n">
        <v>0.1875</v>
      </c>
      <c r="I17195" s="664" t="n">
        <v>112.5</v>
      </c>
      <c r="J17195" s="664" t="n">
        <v>83.47</v>
      </c>
      <c r="K17195" s="659" t="s">
        <v>3476</v>
      </c>
      <c r="L17195" s="750"/>
      <c r="M17195" s="31" t="n">
        <f aca="false">P17195+R17195+T17195+V17195+X17195+Z17195+AB17195+AD17195+AF17195+AH17195+AJ17195+AL17195+AN17195+AP17195+AR17195+AT17195+AV17195+AX17195+AZ17195+BB17195+BD17195+BF17195+BH17195+BJ17195+BL17195+BN17195+BP17195</f>
        <v>0</v>
      </c>
    </row>
    <row r="17196" customFormat="false" ht="15" hidden="false" customHeight="false" outlineLevel="0" collapsed="false">
      <c r="A17196" s="668"/>
      <c r="B17196" s="750"/>
      <c r="C17196" s="750"/>
      <c r="D17196" s="662"/>
      <c r="E17196" s="662"/>
      <c r="F17196" s="662"/>
      <c r="G17196" s="662"/>
      <c r="H17196" s="662"/>
      <c r="I17196" s="664"/>
      <c r="J17196" s="664"/>
      <c r="K17196" s="659"/>
      <c r="L17196" s="750"/>
      <c r="M17196" s="31" t="n">
        <f aca="false">P17196+R17196+T17196+V17196+X17196+Z17196+AB17196+AD17196+AF17196+AH17196+AJ17196+AL17196+AN17196+AP17196+AR17196+AT17196+AV17196+AX17196+AZ17196+BB17196+BD17196+BF17196+BH17196+BJ17196+BL17196+BN17196+BP17196</f>
        <v>0</v>
      </c>
    </row>
    <row r="17197" customFormat="false" ht="15" hidden="false" customHeight="false" outlineLevel="0" collapsed="false">
      <c r="A17197" s="559"/>
      <c r="B17197" s="558"/>
      <c r="C17197" s="558"/>
      <c r="D17197" s="752"/>
      <c r="E17197" s="752"/>
      <c r="F17197" s="752"/>
      <c r="G17197" s="752"/>
      <c r="H17197" s="752"/>
      <c r="I17197" s="754"/>
      <c r="J17197" s="754"/>
      <c r="K17197" s="752"/>
      <c r="L17197" s="558"/>
      <c r="M17197" s="31" t="n">
        <f aca="false">P17197+R17197+T17197+V17197+X17197+Z17197+AB17197+AD17197+AF17197+AH17197+AJ17197+AL17197+AN17197+AP17197+AR17197+AT17197+AV17197+AX17197+AZ17197+BB17197+BD17197+BF17197+BH17197+BJ17197+BL17197+BN17197+BP17197</f>
        <v>0</v>
      </c>
    </row>
    <row r="17198" customFormat="false" ht="21" hidden="false" customHeight="false" outlineLevel="0" collapsed="false">
      <c r="A17198" s="559"/>
      <c r="B17198" s="558"/>
      <c r="C17198" s="748" t="s">
        <v>3474</v>
      </c>
      <c r="D17198" s="796"/>
      <c r="E17198" s="752"/>
      <c r="F17198" s="752"/>
      <c r="G17198" s="796" t="s">
        <v>1280</v>
      </c>
      <c r="H17198" s="752"/>
      <c r="I17198" s="754"/>
      <c r="J17198" s="754"/>
      <c r="K17198" s="752"/>
      <c r="L17198" s="558"/>
      <c r="M17198" s="31" t="n">
        <f aca="false">P17198+R17198+T17198+V17198+X17198+Z17198+AB17198+AD17198+AF17198+AH17198+AJ17198+AL17198+AN17198+AP17198+AR17198+AT17198+AV17198+AX17198+AZ17198+BB17198+BD17198+BF17198+BH17198+BJ17198+BL17198+BN17198+BP17198</f>
        <v>0</v>
      </c>
    </row>
    <row r="17199" customFormat="false" ht="15" hidden="false" customHeight="false" outlineLevel="0" collapsed="false">
      <c r="A17199" s="801" t="n">
        <v>42543</v>
      </c>
      <c r="B17199" s="802" t="s">
        <v>1195</v>
      </c>
      <c r="C17199" s="802" t="s">
        <v>490</v>
      </c>
      <c r="D17199" s="803" t="n">
        <v>4324</v>
      </c>
      <c r="E17199" s="803"/>
      <c r="F17199" s="662"/>
      <c r="G17199" s="662"/>
      <c r="H17199" s="662"/>
      <c r="I17199" s="664"/>
      <c r="J17199" s="664"/>
      <c r="K17199" s="659" t="s">
        <v>2465</v>
      </c>
      <c r="L17199" s="750"/>
      <c r="M17199" s="31" t="n">
        <f aca="false">P17199+R17199+T17199+V17199+X17199+Z17199+AB17199+AD17199+AF17199+AH17199+AJ17199+AL17199+AN17199+AP17199+AR17199+AT17199+AV17199+AX17199+AZ17199+BB17199+BD17199+BF17199+BH17199+BJ17199+BL17199+BN17199+BP17199</f>
        <v>0</v>
      </c>
    </row>
    <row r="17200" customFormat="false" ht="15" hidden="false" customHeight="false" outlineLevel="0" collapsed="false">
      <c r="A17200" s="712" t="n">
        <v>42543</v>
      </c>
      <c r="B17200" s="713" t="s">
        <v>1199</v>
      </c>
      <c r="C17200" s="713" t="s">
        <v>1255</v>
      </c>
      <c r="D17200" s="659" t="n">
        <v>4325</v>
      </c>
      <c r="E17200" s="660" t="n">
        <v>0.40625</v>
      </c>
      <c r="F17200" s="661" t="n">
        <v>0.506944444444444</v>
      </c>
      <c r="G17200" s="757" t="s">
        <v>2522</v>
      </c>
      <c r="H17200" s="661" t="n">
        <v>0.166666666666667</v>
      </c>
      <c r="I17200" s="664" t="s">
        <v>3009</v>
      </c>
      <c r="J17200" s="664" t="n">
        <v>74.2</v>
      </c>
      <c r="K17200" s="659" t="s">
        <v>3476</v>
      </c>
      <c r="L17200" s="750"/>
      <c r="M17200" s="31" t="n">
        <f aca="false">P17200+R17200+T17200+V17200+X17200+Z17200+AB17200+AD17200+AF17200+AH17200+AJ17200+AL17200+AN17200+AP17200+AR17200+AT17200+AV17200+AX17200+AZ17200+BB17200+BD17200+BF17200+BH17200+BJ17200+BL17200+BN17200+BP17200</f>
        <v>0</v>
      </c>
    </row>
    <row r="17201" customFormat="false" ht="15" hidden="false" customHeight="false" outlineLevel="0" collapsed="false">
      <c r="A17201" s="668"/>
      <c r="B17201" s="750"/>
      <c r="C17201" s="750"/>
      <c r="D17201" s="662"/>
      <c r="E17201" s="662"/>
      <c r="F17201" s="662"/>
      <c r="G17201" s="662"/>
      <c r="H17201" s="662"/>
      <c r="I17201" s="664"/>
      <c r="J17201" s="664"/>
      <c r="K17201" s="659"/>
      <c r="L17201" s="750"/>
      <c r="M17201" s="31" t="n">
        <f aca="false">P17201+R17201+T17201+V17201+X17201+Z17201+AB17201+AD17201+AF17201+AH17201+AJ17201+AL17201+AN17201+AP17201+AR17201+AT17201+AV17201+AX17201+AZ17201+BB17201+BD17201+BF17201+BH17201+BJ17201+BL17201+BN17201+BP17201</f>
        <v>0</v>
      </c>
    </row>
    <row r="17202" customFormat="false" ht="15" hidden="false" customHeight="false" outlineLevel="0" collapsed="false">
      <c r="A17202" s="559"/>
      <c r="B17202" s="558"/>
      <c r="C17202" s="558"/>
      <c r="D17202" s="752"/>
      <c r="E17202" s="752"/>
      <c r="F17202" s="752"/>
      <c r="G17202" s="752"/>
      <c r="H17202" s="752"/>
      <c r="I17202" s="754"/>
      <c r="J17202" s="754"/>
      <c r="K17202" s="752"/>
      <c r="L17202" s="558"/>
      <c r="M17202" s="31" t="n">
        <f aca="false">P17202+R17202+T17202+V17202+X17202+Z17202+AB17202+AD17202+AF17202+AH17202+AJ17202+AL17202+AN17202+AP17202+AR17202+AT17202+AV17202+AX17202+AZ17202+BB17202+BD17202+BF17202+BH17202+BJ17202+BL17202+BN17202+BP17202</f>
        <v>0</v>
      </c>
    </row>
    <row r="17203" customFormat="false" ht="21" hidden="false" customHeight="false" outlineLevel="0" collapsed="false">
      <c r="A17203" s="559"/>
      <c r="B17203" s="558"/>
      <c r="C17203" s="748" t="s">
        <v>3253</v>
      </c>
      <c r="D17203" s="796"/>
      <c r="E17203" s="752"/>
      <c r="F17203" s="752"/>
      <c r="G17203" s="796" t="s">
        <v>1439</v>
      </c>
      <c r="H17203" s="752"/>
      <c r="I17203" s="754"/>
      <c r="J17203" s="754"/>
      <c r="K17203" s="752"/>
      <c r="L17203" s="558"/>
      <c r="M17203" s="31" t="n">
        <f aca="false">P17203+R17203+T17203+V17203+X17203+Z17203+AB17203+AD17203+AF17203+AH17203+AJ17203+AL17203+AN17203+AP17203+AR17203+AT17203+AV17203+AX17203+AZ17203+BB17203+BD17203+BF17203+BH17203+BJ17203+BL17203+BN17203+BP17203</f>
        <v>0</v>
      </c>
    </row>
    <row r="17204" customFormat="false" ht="15" hidden="false" customHeight="false" outlineLevel="0" collapsed="false">
      <c r="A17204" s="712" t="n">
        <v>42544</v>
      </c>
      <c r="B17204" s="713" t="s">
        <v>1539</v>
      </c>
      <c r="C17204" s="713" t="s">
        <v>2668</v>
      </c>
      <c r="D17204" s="659" t="n">
        <v>4326</v>
      </c>
      <c r="E17204" s="660" t="n">
        <v>0.333333333333333</v>
      </c>
      <c r="F17204" s="661" t="n">
        <v>0.458333333333333</v>
      </c>
      <c r="G17204" s="662"/>
      <c r="H17204" s="661" t="n">
        <v>0.166666666666667</v>
      </c>
      <c r="I17204" s="664" t="n">
        <v>114</v>
      </c>
      <c r="J17204" s="664" t="n">
        <v>74.2</v>
      </c>
      <c r="K17204" s="659" t="s">
        <v>2626</v>
      </c>
      <c r="L17204" s="750"/>
      <c r="M17204" s="31" t="n">
        <f aca="false">P17204+R17204+T17204+V17204+X17204+Z17204+AB17204+AD17204+AF17204+AH17204+AJ17204+AL17204+AN17204+AP17204+AR17204+AT17204+AV17204+AX17204+AZ17204+BB17204+BD17204+BF17204+BH17204+BJ17204+BL17204+BN17204+BP17204</f>
        <v>0</v>
      </c>
    </row>
    <row r="17205" customFormat="false" ht="15" hidden="false" customHeight="false" outlineLevel="0" collapsed="false">
      <c r="A17205" s="801" t="n">
        <v>42544</v>
      </c>
      <c r="B17205" s="802" t="s">
        <v>1539</v>
      </c>
      <c r="C17205" s="802" t="s">
        <v>1226</v>
      </c>
      <c r="D17205" s="803" t="n">
        <v>4327</v>
      </c>
      <c r="E17205" s="803"/>
      <c r="F17205" s="662"/>
      <c r="G17205" s="662"/>
      <c r="H17205" s="662"/>
      <c r="I17205" s="664"/>
      <c r="J17205" s="664"/>
      <c r="K17205" s="659" t="s">
        <v>2626</v>
      </c>
      <c r="L17205" s="750"/>
      <c r="M17205" s="31" t="n">
        <f aca="false">P17205+R17205+T17205+V17205+X17205+Z17205+AB17205+AD17205+AF17205+AH17205+AJ17205+AL17205+AN17205+AP17205+AR17205+AT17205+AV17205+AX17205+AZ17205+BB17205+BD17205+BF17205+BH17205+BJ17205+BL17205+BN17205+BP17205</f>
        <v>0</v>
      </c>
    </row>
    <row r="17206" customFormat="false" ht="15" hidden="false" customHeight="false" outlineLevel="0" collapsed="false">
      <c r="A17206" s="712" t="n">
        <v>42544</v>
      </c>
      <c r="B17206" s="713" t="s">
        <v>2636</v>
      </c>
      <c r="C17206" s="713" t="s">
        <v>2628</v>
      </c>
      <c r="D17206" s="659" t="n">
        <v>4328</v>
      </c>
      <c r="E17206" s="660" t="n">
        <v>0.333333333333333</v>
      </c>
      <c r="F17206" s="661" t="n">
        <v>0.618055555555556</v>
      </c>
      <c r="G17206" s="662"/>
      <c r="H17206" s="661" t="n">
        <v>0.291666666666667</v>
      </c>
      <c r="I17206" s="664" t="n">
        <v>193.5</v>
      </c>
      <c r="J17206" s="664" t="n">
        <v>129.85</v>
      </c>
      <c r="K17206" s="659" t="s">
        <v>3477</v>
      </c>
      <c r="L17206" s="750"/>
      <c r="M17206" s="31" t="n">
        <f aca="false">P17206+R17206+T17206+V17206+X17206+Z17206+AB17206+AD17206+AF17206+AH17206+AJ17206+AL17206+AN17206+AP17206+AR17206+AT17206+AV17206+AX17206+AZ17206+BB17206+BD17206+BF17206+BH17206+BJ17206+BL17206+BN17206+BP17206</f>
        <v>0</v>
      </c>
    </row>
    <row r="17207" customFormat="false" ht="15" hidden="false" customHeight="false" outlineLevel="0" collapsed="false">
      <c r="A17207" s="712" t="n">
        <v>42544</v>
      </c>
      <c r="B17207" s="713" t="s">
        <v>1281</v>
      </c>
      <c r="C17207" s="713" t="s">
        <v>2625</v>
      </c>
      <c r="D17207" s="659" t="n">
        <v>4329</v>
      </c>
      <c r="E17207" s="660" t="n">
        <v>0.3125</v>
      </c>
      <c r="F17207" s="661" t="n">
        <v>0.59375</v>
      </c>
      <c r="G17207" s="662"/>
      <c r="H17207" s="661" t="n">
        <v>0.291666666666667</v>
      </c>
      <c r="I17207" s="664" t="n">
        <v>195.5</v>
      </c>
      <c r="J17207" s="664" t="n">
        <v>129.85</v>
      </c>
      <c r="K17207" s="659" t="s">
        <v>1504</v>
      </c>
      <c r="L17207" s="750"/>
      <c r="M17207" s="31" t="n">
        <f aca="false">P17207+R17207+T17207+V17207+X17207+Z17207+AB17207+AD17207+AF17207+AH17207+AJ17207+AL17207+AN17207+AP17207+AR17207+AT17207+AV17207+AX17207+AZ17207+BB17207+BD17207+BF17207+BH17207+BJ17207+BL17207+BN17207+BP17207</f>
        <v>0</v>
      </c>
    </row>
    <row r="17208" customFormat="false" ht="15" hidden="false" customHeight="false" outlineLevel="0" collapsed="false">
      <c r="A17208" s="712" t="n">
        <v>42544</v>
      </c>
      <c r="B17208" s="713" t="s">
        <v>3478</v>
      </c>
      <c r="C17208" s="713" t="s">
        <v>3479</v>
      </c>
      <c r="D17208" s="659" t="n">
        <v>4330</v>
      </c>
      <c r="E17208" s="660" t="n">
        <v>0.333333333333333</v>
      </c>
      <c r="F17208" s="661" t="n">
        <v>0.59375</v>
      </c>
      <c r="G17208" s="757" t="s">
        <v>2235</v>
      </c>
      <c r="H17208" s="661" t="s">
        <v>3404</v>
      </c>
      <c r="I17208" s="664" t="n">
        <v>271.75</v>
      </c>
      <c r="J17208" s="664" t="s">
        <v>2900</v>
      </c>
      <c r="K17208" s="659"/>
      <c r="L17208" s="750"/>
      <c r="M17208" s="31" t="n">
        <f aca="false">P17208+R17208+T17208+V17208+X17208+Z17208+AB17208+AD17208+AF17208+AH17208+AJ17208+AL17208+AN17208+AP17208+AR17208+AT17208+AV17208+AX17208+AZ17208+BB17208+BD17208+BF17208+BH17208+BJ17208+BL17208+BN17208+BP17208</f>
        <v>0</v>
      </c>
    </row>
    <row r="17209" customFormat="false" ht="15" hidden="false" customHeight="false" outlineLevel="0" collapsed="false">
      <c r="A17209" s="712" t="n">
        <v>42544</v>
      </c>
      <c r="B17209" s="713" t="s">
        <v>2636</v>
      </c>
      <c r="C17209" s="713" t="s">
        <v>2738</v>
      </c>
      <c r="D17209" s="659" t="n">
        <v>4331</v>
      </c>
      <c r="E17209" s="660" t="n">
        <v>0.572916666666667</v>
      </c>
      <c r="F17209" s="661" t="n">
        <v>0.666666666666667</v>
      </c>
      <c r="G17209" s="662"/>
      <c r="H17209" s="661" t="n">
        <v>0.166666666666667</v>
      </c>
      <c r="I17209" s="664" t="n">
        <v>114</v>
      </c>
      <c r="J17209" s="664" t="n">
        <v>74.2</v>
      </c>
      <c r="K17209" s="659" t="s">
        <v>3477</v>
      </c>
      <c r="L17209" s="750"/>
      <c r="M17209" s="31" t="n">
        <f aca="false">P17209+R17209+T17209+V17209+X17209+Z17209+AB17209+AD17209+AF17209+AH17209+AJ17209+AL17209+AN17209+AP17209+AR17209+AT17209+AV17209+AX17209+AZ17209+BB17209+BD17209+BF17209+BH17209+BJ17209+BL17209+BN17209+BP17209</f>
        <v>0</v>
      </c>
    </row>
    <row r="17210" customFormat="false" ht="15" hidden="false" customHeight="false" outlineLevel="0" collapsed="false">
      <c r="A17210" s="668"/>
      <c r="B17210" s="750"/>
      <c r="C17210" s="750"/>
      <c r="D17210" s="662"/>
      <c r="E17210" s="662"/>
      <c r="F17210" s="662"/>
      <c r="G17210" s="662"/>
      <c r="H17210" s="662"/>
      <c r="I17210" s="664"/>
      <c r="J17210" s="664"/>
      <c r="K17210" s="659"/>
      <c r="L17210" s="750"/>
      <c r="M17210" s="31" t="n">
        <f aca="false">P17210+R17210+T17210+V17210+X17210+Z17210+AB17210+AD17210+AF17210+AH17210+AJ17210+AL17210+AN17210+AP17210+AR17210+AT17210+AV17210+AX17210+AZ17210+BB17210+BD17210+BF17210+BH17210+BJ17210+BL17210+BN17210+BP17210</f>
        <v>0</v>
      </c>
    </row>
    <row r="17211" customFormat="false" ht="15" hidden="false" customHeight="false" outlineLevel="0" collapsed="false">
      <c r="A17211" s="559"/>
      <c r="B17211" s="558"/>
      <c r="C17211" s="558"/>
      <c r="D17211" s="752"/>
      <c r="E17211" s="752"/>
      <c r="F17211" s="752"/>
      <c r="G17211" s="752"/>
      <c r="H17211" s="752"/>
      <c r="I17211" s="754"/>
      <c r="J17211" s="754"/>
      <c r="K17211" s="752"/>
      <c r="L17211" s="558"/>
      <c r="M17211" s="31" t="n">
        <f aca="false">P17211+R17211+T17211+V17211+X17211+Z17211+AB17211+AD17211+AF17211+AH17211+AJ17211+AL17211+AN17211+AP17211+AR17211+AT17211+AV17211+AX17211+AZ17211+BB17211+BD17211+BF17211+BH17211+BJ17211+BL17211+BN17211+BP17211</f>
        <v>0</v>
      </c>
    </row>
    <row r="17212" customFormat="false" ht="21" hidden="false" customHeight="false" outlineLevel="0" collapsed="false">
      <c r="A17212" s="559"/>
      <c r="B17212" s="558"/>
      <c r="C17212" s="748" t="s">
        <v>3253</v>
      </c>
      <c r="D17212" s="796"/>
      <c r="E17212" s="752"/>
      <c r="F17212" s="752"/>
      <c r="G17212" s="796" t="s">
        <v>1295</v>
      </c>
      <c r="H17212" s="752"/>
      <c r="I17212" s="754"/>
      <c r="J17212" s="754"/>
      <c r="K17212" s="752"/>
      <c r="L17212" s="558"/>
      <c r="M17212" s="31" t="n">
        <f aca="false">P17212+R17212+T17212+V17212+X17212+Z17212+AB17212+AD17212+AF17212+AH17212+AJ17212+AL17212+AN17212+AP17212+AR17212+AT17212+AV17212+AX17212+AZ17212+BB17212+BD17212+BF17212+BH17212+BJ17212+BL17212+BN17212+BP17212</f>
        <v>0</v>
      </c>
    </row>
    <row r="17213" customFormat="false" ht="15" hidden="false" customHeight="false" outlineLevel="0" collapsed="false">
      <c r="A17213" s="712" t="n">
        <v>42545</v>
      </c>
      <c r="B17213" s="713" t="s">
        <v>3337</v>
      </c>
      <c r="C17213" s="713" t="s">
        <v>1226</v>
      </c>
      <c r="D17213" s="659" t="n">
        <v>4332</v>
      </c>
      <c r="E17213" s="660" t="n">
        <v>0.260416666666667</v>
      </c>
      <c r="F17213" s="661" t="n">
        <v>0.666666666666667</v>
      </c>
      <c r="G17213" s="662"/>
      <c r="H17213" s="661" t="n">
        <v>0.416666666666667</v>
      </c>
      <c r="I17213" s="664" t="n">
        <v>300</v>
      </c>
      <c r="J17213" s="664" t="n">
        <v>210</v>
      </c>
      <c r="K17213" s="659" t="s">
        <v>3338</v>
      </c>
      <c r="L17213" s="750"/>
      <c r="M17213" s="31" t="n">
        <f aca="false">P17213+R17213+T17213+V17213+X17213+Z17213+AB17213+AD17213+AF17213+AH17213+AJ17213+AL17213+AN17213+AP17213+AR17213+AT17213+AV17213+AX17213+AZ17213+BB17213+BD17213+BF17213+BH17213+BJ17213+BL17213+BN17213+BP17213</f>
        <v>0</v>
      </c>
    </row>
    <row r="17214" customFormat="false" ht="15" hidden="false" customHeight="false" outlineLevel="0" collapsed="false">
      <c r="A17214" s="712" t="n">
        <v>42545</v>
      </c>
      <c r="B17214" s="713" t="s">
        <v>3478</v>
      </c>
      <c r="C17214" s="713" t="s">
        <v>616</v>
      </c>
      <c r="D17214" s="659" t="n">
        <v>4333</v>
      </c>
      <c r="E17214" s="660" t="n">
        <v>0.708333333333333</v>
      </c>
      <c r="F17214" s="661" t="n">
        <v>0.805555555555556</v>
      </c>
      <c r="G17214" s="662"/>
      <c r="H17214" s="661" t="n">
        <v>0.166666666666667</v>
      </c>
      <c r="I17214" s="664" t="n">
        <v>114</v>
      </c>
      <c r="J17214" s="664" t="s">
        <v>2900</v>
      </c>
      <c r="K17214" s="659"/>
      <c r="L17214" s="750"/>
    </row>
    <row r="17215" customFormat="false" ht="15" hidden="false" customHeight="false" outlineLevel="0" collapsed="false">
      <c r="A17215" s="668"/>
      <c r="B17215" s="750"/>
      <c r="C17215" s="750"/>
      <c r="D17215" s="662"/>
      <c r="E17215" s="662"/>
      <c r="F17215" s="662"/>
      <c r="G17215" s="662"/>
      <c r="H17215" s="662"/>
      <c r="I17215" s="664"/>
      <c r="J17215" s="664"/>
      <c r="K17215" s="659"/>
      <c r="L17215" s="750"/>
      <c r="M17215" s="31" t="n">
        <f aca="false">P17215+R17215+T17215+V17215+X17215+Z17215+AB17215+AD17215+AF17215+AH17215+AJ17215+AL17215+AN17215+AP17215+AR17215+AT17215+AV17215+AX17215+AZ17215+BB17215+BD17215+BF17215+BH17215+BJ17215+BL17215+BN17215+BP17215</f>
        <v>0</v>
      </c>
    </row>
    <row r="17216" customFormat="false" ht="15" hidden="false" customHeight="false" outlineLevel="0" collapsed="false">
      <c r="A17216" s="559"/>
      <c r="B17216" s="558"/>
      <c r="C17216" s="558"/>
      <c r="D17216" s="752"/>
      <c r="E17216" s="752"/>
      <c r="F17216" s="752"/>
      <c r="G17216" s="752"/>
      <c r="H17216" s="752"/>
      <c r="I17216" s="754"/>
      <c r="J17216" s="754"/>
      <c r="K17216" s="752"/>
      <c r="L17216" s="558"/>
      <c r="M17216" s="31" t="n">
        <f aca="false">P17216+R17216+T17216+V17216+X17216+Z17216+AB17216+AD17216+AF17216+AH17216+AJ17216+AL17216+AN17216+AP17216+AR17216+AT17216+AV17216+AX17216+AZ17216+BB17216+BD17216+BF17216+BH17216+BJ17216+BL17216+BN17216+BP17216</f>
        <v>0</v>
      </c>
    </row>
    <row r="17217" customFormat="false" ht="21" hidden="false" customHeight="false" outlineLevel="0" collapsed="false">
      <c r="A17217" s="559"/>
      <c r="B17217" s="558"/>
      <c r="C17217" s="748" t="s">
        <v>3474</v>
      </c>
      <c r="D17217" s="796"/>
      <c r="E17217" s="752"/>
      <c r="F17217" s="752"/>
      <c r="G17217" s="796" t="s">
        <v>1224</v>
      </c>
      <c r="H17217" s="752"/>
      <c r="I17217" s="754"/>
      <c r="J17217" s="754"/>
      <c r="K17217" s="752"/>
      <c r="L17217" s="558"/>
      <c r="M17217" s="31" t="n">
        <f aca="false">P17217+R17217+T17217+V17217+X17217+Z17217+AB17217+AD17217+AF17217+AH17217+AJ17217+AL17217+AN17217+AP17217+AR17217+AT17217+AV17217+AX17217+AZ17217+BB17217+BD17217+BF17217+BH17217+BJ17217+BL17217+BN17217+BP17217</f>
        <v>0</v>
      </c>
    </row>
    <row r="17218" customFormat="false" ht="15" hidden="false" customHeight="false" outlineLevel="0" collapsed="false">
      <c r="A17218" s="801" t="n">
        <v>42547</v>
      </c>
      <c r="B17218" s="802" t="s">
        <v>1195</v>
      </c>
      <c r="C17218" s="802" t="s">
        <v>490</v>
      </c>
      <c r="D17218" s="803" t="n">
        <v>4333</v>
      </c>
      <c r="E17218" s="804" t="n">
        <v>0.291666666666667</v>
      </c>
      <c r="F17218" s="662"/>
      <c r="G17218" s="662"/>
      <c r="H17218" s="662"/>
      <c r="I17218" s="664"/>
      <c r="J17218" s="664"/>
      <c r="K17218" s="659" t="s">
        <v>2465</v>
      </c>
      <c r="L17218" s="750"/>
      <c r="M17218" s="31" t="n">
        <f aca="false">P17218+R17218+T17218+V17218+X17218+Z17218+AB17218+AD17218+AF17218+AH17218+AJ17218+AL17218+AN17218+AP17218+AR17218+AT17218+AV17218+AX17218+AZ17218+BB17218+BD17218+BF17218+BH17218+BJ17218+BL17218+BN17218+BP17218</f>
        <v>0</v>
      </c>
    </row>
    <row r="17219" customFormat="false" ht="15" hidden="false" customHeight="false" outlineLevel="0" collapsed="false">
      <c r="A17219" s="668"/>
      <c r="B17219" s="750"/>
      <c r="C17219" s="750"/>
      <c r="D17219" s="662"/>
      <c r="E17219" s="662"/>
      <c r="F17219" s="662"/>
      <c r="G17219" s="662"/>
      <c r="H17219" s="662"/>
      <c r="I17219" s="664"/>
      <c r="J17219" s="664"/>
      <c r="K17219" s="659"/>
      <c r="L17219" s="750"/>
      <c r="M17219" s="31" t="n">
        <f aca="false">P17219+R17219+T17219+V17219+X17219+Z17219+AB17219+AD17219+AF17219+AH17219+AJ17219+AL17219+AN17219+AP17219+AR17219+AT17219+AV17219+AX17219+AZ17219+BB17219+BD17219+BF17219+BH17219+BJ17219+BL17219+BN17219+BP17219</f>
        <v>0</v>
      </c>
    </row>
    <row r="17220" customFormat="false" ht="15" hidden="false" customHeight="false" outlineLevel="0" collapsed="false">
      <c r="A17220" s="559"/>
      <c r="B17220" s="558"/>
      <c r="C17220" s="558"/>
      <c r="D17220" s="752"/>
      <c r="E17220" s="752"/>
      <c r="F17220" s="752"/>
      <c r="G17220" s="752"/>
      <c r="H17220" s="752"/>
      <c r="I17220" s="754"/>
      <c r="J17220" s="754"/>
      <c r="K17220" s="752"/>
      <c r="L17220" s="558"/>
      <c r="M17220" s="31" t="n">
        <f aca="false">P17220+R17220+T17220+V17220+X17220+Z17220+AB17220+AD17220+AF17220+AH17220+AJ17220+AL17220+AN17220+AP17220+AR17220+AT17220+AV17220+AX17220+AZ17220+BB17220+BD17220+BF17220+BH17220+BJ17220+BL17220+BN17220+BP17220</f>
        <v>0</v>
      </c>
    </row>
    <row r="17221" customFormat="false" ht="21" hidden="false" customHeight="false" outlineLevel="0" collapsed="false">
      <c r="A17221" s="559"/>
      <c r="B17221" s="558"/>
      <c r="C17221" s="748" t="s">
        <v>3474</v>
      </c>
      <c r="D17221" s="796"/>
      <c r="E17221" s="752"/>
      <c r="F17221" s="752"/>
      <c r="G17221" s="796" t="s">
        <v>1227</v>
      </c>
      <c r="H17221" s="752"/>
      <c r="I17221" s="754"/>
      <c r="J17221" s="754"/>
      <c r="K17221" s="752"/>
      <c r="L17221" s="558"/>
      <c r="M17221" s="31" t="n">
        <f aca="false">P17221+R17221+T17221+V17221+X17221+Z17221+AB17221+AD17221+AF17221+AH17221+AJ17221+AL17221+AN17221+AP17221+AR17221+AT17221+AV17221+AX17221+AZ17221+BB17221+BD17221+BF17221+BH17221+BJ17221+BL17221+BN17221+BP17221</f>
        <v>0</v>
      </c>
    </row>
    <row r="17222" customFormat="false" ht="15" hidden="false" customHeight="false" outlineLevel="0" collapsed="false">
      <c r="A17222" s="808" t="n">
        <v>42548</v>
      </c>
      <c r="B17222" s="772" t="s">
        <v>3316</v>
      </c>
      <c r="C17222" s="772" t="s">
        <v>490</v>
      </c>
      <c r="D17222" s="773" t="n">
        <v>4334</v>
      </c>
      <c r="E17222" s="809" t="n">
        <v>0.25</v>
      </c>
      <c r="F17222" s="661" t="n">
        <v>0.666666666666667</v>
      </c>
      <c r="G17222" s="662"/>
      <c r="H17222" s="661" t="n">
        <v>0.416666666666667</v>
      </c>
      <c r="I17222" s="664" t="n">
        <v>300</v>
      </c>
      <c r="J17222" s="664" t="n">
        <v>210</v>
      </c>
      <c r="K17222" s="659" t="s">
        <v>3321</v>
      </c>
      <c r="L17222" s="750"/>
      <c r="M17222" s="31" t="n">
        <f aca="false">P17222+R17222+T17222+V17222+X17222+Z17222+AB17222+AD17222+AF17222+AH17222+AJ17222+AL17222+AN17222+AP17222+AR17222+AT17222+AV17222+AX17222+AZ17222+BB17222+BD17222+BF17222+BH17222+BJ17222+BL17222+BN17222+BP17222</f>
        <v>0</v>
      </c>
    </row>
    <row r="17223" customFormat="false" ht="15" hidden="false" customHeight="false" outlineLevel="0" collapsed="false">
      <c r="A17223" s="801" t="n">
        <v>42548</v>
      </c>
      <c r="B17223" s="802" t="s">
        <v>1195</v>
      </c>
      <c r="C17223" s="802" t="s">
        <v>490</v>
      </c>
      <c r="D17223" s="803" t="n">
        <v>4335</v>
      </c>
      <c r="E17223" s="803"/>
      <c r="F17223" s="662"/>
      <c r="G17223" s="662"/>
      <c r="H17223" s="662"/>
      <c r="I17223" s="664"/>
      <c r="J17223" s="664"/>
      <c r="K17223" s="659" t="s">
        <v>2465</v>
      </c>
      <c r="L17223" s="750"/>
      <c r="M17223" s="31" t="n">
        <f aca="false">P17223+R17223+T17223+V17223+X17223+Z17223+AB17223+AD17223+AF17223+AH17223+AJ17223+AL17223+AN17223+AP17223+AR17223+AT17223+AV17223+AX17223+AZ17223+BB17223+BD17223+BF17223+BH17223+BJ17223+BL17223+BN17223+BP17223</f>
        <v>0</v>
      </c>
    </row>
    <row r="17224" customFormat="false" ht="15" hidden="false" customHeight="false" outlineLevel="0" collapsed="false">
      <c r="A17224" s="668"/>
      <c r="B17224" s="750"/>
      <c r="C17224" s="750"/>
      <c r="D17224" s="662"/>
      <c r="E17224" s="662"/>
      <c r="F17224" s="662"/>
      <c r="G17224" s="662"/>
      <c r="H17224" s="662"/>
      <c r="I17224" s="664"/>
      <c r="J17224" s="664"/>
      <c r="K17224" s="659"/>
      <c r="L17224" s="750"/>
      <c r="M17224" s="31" t="n">
        <f aca="false">P17224+R17224+T17224+V17224+X17224+Z17224+AB17224+AD17224+AF17224+AH17224+AJ17224+AL17224+AN17224+AP17224+AR17224+AT17224+AV17224+AX17224+AZ17224+BB17224+BD17224+BF17224+BH17224+BJ17224+BL17224+BN17224+BP17224</f>
        <v>0</v>
      </c>
    </row>
    <row r="17225" customFormat="false" ht="15" hidden="false" customHeight="false" outlineLevel="0" collapsed="false">
      <c r="A17225" s="559"/>
      <c r="B17225" s="558"/>
      <c r="C17225" s="558"/>
      <c r="D17225" s="752"/>
      <c r="E17225" s="752"/>
      <c r="F17225" s="752"/>
      <c r="G17225" s="752"/>
      <c r="H17225" s="752"/>
      <c r="I17225" s="754"/>
      <c r="J17225" s="754"/>
      <c r="K17225" s="752"/>
      <c r="L17225" s="558"/>
      <c r="M17225" s="31" t="n">
        <f aca="false">P17225+R17225+T17225+V17225+X17225+Z17225+AB17225+AD17225+AF17225+AH17225+AJ17225+AL17225+AN17225+AP17225+AR17225+AT17225+AV17225+AX17225+AZ17225+BB17225+BD17225+BF17225+BH17225+BJ17225+BL17225+BN17225+BP17225</f>
        <v>0</v>
      </c>
    </row>
    <row r="17226" customFormat="false" ht="21" hidden="false" customHeight="false" outlineLevel="0" collapsed="false">
      <c r="A17226" s="559"/>
      <c r="B17226" s="558"/>
      <c r="C17226" s="748" t="s">
        <v>3253</v>
      </c>
      <c r="D17226" s="788"/>
      <c r="E17226" s="752"/>
      <c r="F17226" s="752"/>
      <c r="G17226" s="796" t="s">
        <v>1245</v>
      </c>
      <c r="H17226" s="752"/>
      <c r="I17226" s="754"/>
      <c r="J17226" s="754"/>
      <c r="K17226" s="752"/>
      <c r="L17226" s="558"/>
      <c r="M17226" s="31" t="n">
        <f aca="false">P17226+R17226+T17226+V17226+X17226+Z17226+AB17226+AD17226+AF17226+AH17226+AJ17226+AL17226+AN17226+AP17226+AR17226+AT17226+AV17226+AX17226+AZ17226+BB17226+BD17226+BF17226+BH17226+BJ17226+BL17226+BN17226+BP17226</f>
        <v>0</v>
      </c>
    </row>
    <row r="17227" customFormat="false" ht="15" hidden="false" customHeight="false" outlineLevel="0" collapsed="false">
      <c r="A17227" s="801" t="n">
        <v>42549</v>
      </c>
      <c r="B17227" s="802" t="s">
        <v>1539</v>
      </c>
      <c r="C17227" s="802" t="s">
        <v>1226</v>
      </c>
      <c r="D17227" s="803" t="n">
        <v>4336</v>
      </c>
      <c r="E17227" s="803"/>
      <c r="F17227" s="662"/>
      <c r="G17227" s="662"/>
      <c r="H17227" s="662"/>
      <c r="I17227" s="664"/>
      <c r="J17227" s="664"/>
      <c r="K17227" s="659" t="s">
        <v>2626</v>
      </c>
      <c r="L17227" s="750"/>
      <c r="M17227" s="31" t="n">
        <f aca="false">P17227+R17227+T17227+V17227+X17227+Z17227+AB17227+AD17227+AF17227+AH17227+AJ17227+AL17227+AN17227+AP17227+AR17227+AT17227+AV17227+AX17227+AZ17227+BB17227+BD17227+BF17227+BH17227+BJ17227+BL17227+BN17227+BP17227</f>
        <v>0</v>
      </c>
    </row>
    <row r="17228" customFormat="false" ht="15" hidden="false" customHeight="false" outlineLevel="0" collapsed="false">
      <c r="A17228" s="712" t="n">
        <v>42549</v>
      </c>
      <c r="B17228" s="713" t="s">
        <v>1281</v>
      </c>
      <c r="C17228" s="713" t="s">
        <v>2625</v>
      </c>
      <c r="D17228" s="659" t="n">
        <v>4337</v>
      </c>
      <c r="E17228" s="660" t="n">
        <v>0.3125</v>
      </c>
      <c r="F17228" s="661" t="n">
        <v>0.4375</v>
      </c>
      <c r="G17228" s="662"/>
      <c r="H17228" s="661" t="n">
        <v>0.166666666666667</v>
      </c>
      <c r="I17228" s="664" t="n">
        <v>116</v>
      </c>
      <c r="J17228" s="664" t="n">
        <v>74.2</v>
      </c>
      <c r="K17228" s="659" t="s">
        <v>1504</v>
      </c>
      <c r="L17228" s="750"/>
      <c r="M17228" s="31" t="n">
        <f aca="false">P17228+R17228+T17228+V17228+X17228+Z17228+AB17228+AD17228+AF17228+AH17228+AJ17228+AL17228+AN17228+AP17228+AR17228+AT17228+AV17228+AX17228+AZ17228+BB17228+BD17228+BF17228+BH17228+BJ17228+BL17228+BN17228+BP17228</f>
        <v>0</v>
      </c>
    </row>
    <row r="17229" customFormat="false" ht="15" hidden="false" customHeight="false" outlineLevel="0" collapsed="false">
      <c r="A17229" s="668"/>
      <c r="B17229" s="750"/>
      <c r="C17229" s="750"/>
      <c r="D17229" s="662"/>
      <c r="E17229" s="662"/>
      <c r="F17229" s="662"/>
      <c r="G17229" s="662"/>
      <c r="H17229" s="662"/>
      <c r="I17229" s="664"/>
      <c r="J17229" s="664"/>
      <c r="K17229" s="659"/>
      <c r="L17229" s="750"/>
      <c r="M17229" s="31" t="n">
        <f aca="false">P17229+R17229+T17229+V17229+X17229+Z17229+AB17229+AD17229+AF17229+AH17229+AJ17229+AL17229+AN17229+AP17229+AR17229+AT17229+AV17229+AX17229+AZ17229+BB17229+BD17229+BF17229+BH17229+BJ17229+BL17229+BN17229+BP17229</f>
        <v>0</v>
      </c>
    </row>
    <row r="17230" customFormat="false" ht="15" hidden="false" customHeight="false" outlineLevel="0" collapsed="false">
      <c r="A17230" s="559"/>
      <c r="B17230" s="558"/>
      <c r="C17230" s="558"/>
      <c r="D17230" s="752"/>
      <c r="E17230" s="752"/>
      <c r="F17230" s="752"/>
      <c r="G17230" s="752"/>
      <c r="H17230" s="752"/>
      <c r="I17230" s="754"/>
      <c r="J17230" s="754"/>
      <c r="K17230" s="752"/>
      <c r="L17230" s="558"/>
      <c r="M17230" s="31" t="n">
        <f aca="false">P17230+R17230+T17230+V17230+X17230+Z17230+AB17230+AD17230+AF17230+AH17230+AJ17230+AL17230+AN17230+AP17230+AR17230+AT17230+AV17230+AX17230+AZ17230+BB17230+BD17230+BF17230+BH17230+BJ17230+BL17230+BN17230+BP17230</f>
        <v>0</v>
      </c>
    </row>
    <row r="17231" customFormat="false" ht="21" hidden="false" customHeight="false" outlineLevel="0" collapsed="false">
      <c r="A17231" s="559"/>
      <c r="B17231" s="558"/>
      <c r="C17231" s="748" t="s">
        <v>3253</v>
      </c>
      <c r="D17231" s="796"/>
      <c r="E17231" s="752"/>
      <c r="F17231" s="752"/>
      <c r="G17231" s="796" t="s">
        <v>1343</v>
      </c>
      <c r="H17231" s="752"/>
      <c r="I17231" s="754"/>
      <c r="J17231" s="754"/>
      <c r="K17231" s="752"/>
      <c r="L17231" s="558"/>
      <c r="M17231" s="31" t="n">
        <f aca="false">P17231+R17231+T17231+V17231+X17231+Z17231+AB17231+AD17231+AF17231+AH17231+AJ17231+AL17231+AN17231+AP17231+AR17231+AT17231+AV17231+AX17231+AZ17231+BB17231+BD17231+BF17231+BH17231+BJ17231+BL17231+BN17231+BP17231</f>
        <v>0</v>
      </c>
    </row>
    <row r="17232" customFormat="false" ht="15" hidden="false" customHeight="false" outlineLevel="0" collapsed="false">
      <c r="A17232" s="801" t="n">
        <v>42550</v>
      </c>
      <c r="B17232" s="802" t="s">
        <v>1195</v>
      </c>
      <c r="C17232" s="802" t="s">
        <v>490</v>
      </c>
      <c r="D17232" s="803" t="n">
        <v>4338</v>
      </c>
      <c r="E17232" s="804"/>
      <c r="F17232" s="662"/>
      <c r="G17232" s="662"/>
      <c r="H17232" s="662"/>
      <c r="I17232" s="664"/>
      <c r="J17232" s="664"/>
      <c r="K17232" s="659" t="s">
        <v>2465</v>
      </c>
      <c r="L17232" s="750"/>
      <c r="M17232" s="31" t="n">
        <f aca="false">P17232+R17232+T17232+V17232+X17232+Z17232+AB17232+AD17232+AF17232+AH17232+AJ17232+AL17232+AN17232+AP17232+AR17232+AT17232+AV17232+AX17232+AZ17232+BB17232+BD17232+BF17232+BH17232+BJ17232+BL17232+BN17232+BP17232</f>
        <v>0</v>
      </c>
    </row>
    <row r="17233" customFormat="false" ht="15" hidden="false" customHeight="false" outlineLevel="0" collapsed="false">
      <c r="A17233" s="668"/>
      <c r="B17233" s="750"/>
      <c r="C17233" s="750"/>
      <c r="D17233" s="662"/>
      <c r="E17233" s="662"/>
      <c r="F17233" s="662"/>
      <c r="G17233" s="662"/>
      <c r="H17233" s="662"/>
      <c r="I17233" s="664"/>
      <c r="J17233" s="664"/>
      <c r="K17233" s="659"/>
      <c r="L17233" s="750"/>
      <c r="M17233" s="31" t="n">
        <f aca="false">P17233+R17233+T17233+V17233+X17233+Z17233+AB17233+AD17233+AF17233+AH17233+AJ17233+AL17233+AN17233+AP17233+AR17233+AT17233+AV17233+AX17233+AZ17233+BB17233+BD17233+BF17233+BH17233+BJ17233+BL17233+BN17233+BP17233</f>
        <v>0</v>
      </c>
    </row>
    <row r="17234" customFormat="false" ht="15" hidden="false" customHeight="false" outlineLevel="0" collapsed="false">
      <c r="A17234" s="559"/>
      <c r="B17234" s="558"/>
      <c r="C17234" s="558"/>
      <c r="D17234" s="752"/>
      <c r="E17234" s="752"/>
      <c r="F17234" s="752"/>
      <c r="G17234" s="752"/>
      <c r="H17234" s="752"/>
      <c r="I17234" s="754"/>
      <c r="J17234" s="754"/>
      <c r="K17234" s="752"/>
      <c r="L17234" s="558"/>
      <c r="M17234" s="31" t="n">
        <f aca="false">P17234+R17234+T17234+V17234+X17234+Z17234+AB17234+AD17234+AF17234+AH17234+AJ17234+AL17234+AN17234+AP17234+AR17234+AT17234+AV17234+AX17234+AZ17234+BB17234+BD17234+BF17234+BH17234+BJ17234+BL17234+BN17234+BP17234</f>
        <v>0</v>
      </c>
    </row>
    <row r="17235" customFormat="false" ht="21" hidden="false" customHeight="false" outlineLevel="0" collapsed="false">
      <c r="A17235" s="559"/>
      <c r="B17235" s="558"/>
      <c r="C17235" s="748" t="s">
        <v>3253</v>
      </c>
      <c r="D17235" s="788"/>
      <c r="E17235" s="752"/>
      <c r="F17235" s="752"/>
      <c r="G17235" s="796" t="s">
        <v>1439</v>
      </c>
      <c r="H17235" s="752"/>
      <c r="I17235" s="754"/>
      <c r="J17235" s="754"/>
      <c r="K17235" s="752"/>
      <c r="L17235" s="558"/>
      <c r="M17235" s="31" t="n">
        <f aca="false">P17235+R17235+T17235+V17235+X17235+Z17235+AB17235+AD17235+AF17235+AH17235+AJ17235+AL17235+AN17235+AP17235+AR17235+AT17235+AV17235+AX17235+AZ17235+BB17235+BD17235+BF17235+BH17235+BJ17235+BL17235+BN17235+BP17235</f>
        <v>0</v>
      </c>
    </row>
    <row r="17236" customFormat="false" ht="15" hidden="false" customHeight="false" outlineLevel="0" collapsed="false">
      <c r="A17236" s="712" t="n">
        <v>42551</v>
      </c>
      <c r="B17236" s="713" t="s">
        <v>2636</v>
      </c>
      <c r="C17236" s="713" t="s">
        <v>2628</v>
      </c>
      <c r="D17236" s="659" t="n">
        <v>4338</v>
      </c>
      <c r="E17236" s="660" t="n">
        <v>0.333333333333333</v>
      </c>
      <c r="F17236" s="660" t="n">
        <v>0.760416666666667</v>
      </c>
      <c r="G17236" s="662" t="s">
        <v>2717</v>
      </c>
      <c r="H17236" s="662" t="s">
        <v>3390</v>
      </c>
      <c r="I17236" s="664" t="n">
        <v>312.75</v>
      </c>
      <c r="J17236" s="664" t="n">
        <v>213.32</v>
      </c>
      <c r="K17236" s="659" t="s">
        <v>3477</v>
      </c>
      <c r="L17236" s="750"/>
      <c r="M17236" s="31" t="n">
        <f aca="false">P17236+R17236+T17236+V17236+X17236+Z17236+AB17236+AD17236+AF17236+AH17236+AJ17236+AL17236+AN17236+AP17236+AR17236+AT17236+AV17236+AX17236+AZ17236+BB17236+BD17236+BF17236+BH17236+BJ17236+BL17236+BN17236+BP17236</f>
        <v>0</v>
      </c>
    </row>
    <row r="17237" customFormat="false" ht="15" hidden="false" customHeight="false" outlineLevel="0" collapsed="false">
      <c r="A17237" s="801" t="n">
        <v>42520</v>
      </c>
      <c r="B17237" s="802" t="s">
        <v>1195</v>
      </c>
      <c r="C17237" s="802" t="s">
        <v>490</v>
      </c>
      <c r="D17237" s="803" t="n">
        <v>4339</v>
      </c>
      <c r="E17237" s="803"/>
      <c r="F17237" s="662"/>
      <c r="G17237" s="662"/>
      <c r="H17237" s="662"/>
      <c r="I17237" s="664"/>
      <c r="J17237" s="664"/>
      <c r="K17237" s="659" t="s">
        <v>2465</v>
      </c>
      <c r="L17237" s="750"/>
      <c r="M17237" s="31" t="n">
        <f aca="false">P17237+R17237+T17237+V17237+X17237+Z17237+AB17237+AD17237+AF17237+AH17237+AJ17237+AL17237+AN17237+AP17237+AR17237+AT17237+AV17237+AX17237+AZ17237+BB17237+BD17237+BF17237+BH17237+BJ17237+BL17237+BN17237+BP17237</f>
        <v>0</v>
      </c>
    </row>
    <row r="17238" customFormat="false" ht="15" hidden="false" customHeight="false" outlineLevel="0" collapsed="false">
      <c r="A17238" s="712" t="n">
        <v>42551</v>
      </c>
      <c r="B17238" s="713" t="s">
        <v>1169</v>
      </c>
      <c r="C17238" s="713" t="s">
        <v>1255</v>
      </c>
      <c r="D17238" s="659" t="n">
        <v>4340</v>
      </c>
      <c r="E17238" s="660" t="n">
        <v>0.53125</v>
      </c>
      <c r="F17238" s="661" t="n">
        <v>0.607638888888889</v>
      </c>
      <c r="G17238" s="662"/>
      <c r="H17238" s="661" t="n">
        <v>0.166666666666667</v>
      </c>
      <c r="I17238" s="664" t="n">
        <v>116</v>
      </c>
      <c r="J17238" s="664" t="n">
        <v>74.2</v>
      </c>
      <c r="K17238" s="659" t="s">
        <v>1214</v>
      </c>
      <c r="L17238" s="750"/>
      <c r="M17238" s="31" t="n">
        <f aca="false">P17238+R17238+T17238+V17238+X17238+Z17238+AB17238+AD17238+AF17238+AH17238+AJ17238+AL17238+AN17238+AP17238+AR17238+AT17238+AV17238+AX17238+AZ17238+BB17238+BD17238+BF17238+BH17238+BJ17238+BL17238+BN17238+BP17238</f>
        <v>0</v>
      </c>
    </row>
    <row r="17239" customFormat="false" ht="15" hidden="false" customHeight="false" outlineLevel="0" collapsed="false">
      <c r="A17239" s="668"/>
      <c r="B17239" s="750"/>
      <c r="C17239" s="750"/>
      <c r="D17239" s="662"/>
      <c r="E17239" s="662"/>
      <c r="F17239" s="662"/>
      <c r="G17239" s="662"/>
      <c r="H17239" s="662"/>
      <c r="I17239" s="664"/>
      <c r="J17239" s="664"/>
      <c r="K17239" s="659"/>
      <c r="L17239" s="750"/>
      <c r="M17239" s="31" t="n">
        <f aca="false">P17239+R17239+T17239+V17239+X17239+Z17239+AB17239+AD17239+AF17239+AH17239+AJ17239+AL17239+AN17239+AP17239+AR17239+AT17239+AV17239+AX17239+AZ17239+BB17239+BD17239+BF17239+BH17239+BJ17239+BL17239+BN17239+BP17239</f>
        <v>0</v>
      </c>
    </row>
    <row r="17240" customFormat="false" ht="15" hidden="false" customHeight="false" outlineLevel="0" collapsed="false">
      <c r="A17240" s="668"/>
      <c r="B17240" s="750"/>
      <c r="C17240" s="750"/>
      <c r="D17240" s="662"/>
      <c r="E17240" s="662"/>
      <c r="F17240" s="662"/>
      <c r="G17240" s="662"/>
      <c r="H17240" s="662"/>
      <c r="I17240" s="664"/>
      <c r="J17240" s="664"/>
      <c r="K17240" s="659"/>
      <c r="L17240" s="750"/>
      <c r="M17240" s="31" t="n">
        <f aca="false">P17240+R17240+T17240+V17240+X17240+Z17240+AB17240+AD17240+AF17240+AH17240+AJ17240+AL17240+AN17240+AP17240+AR17240+AT17240+AV17240+AX17240+AZ17240+BB17240+BD17240+BF17240+BH17240+BJ17240+BL17240+BN17240+BP17240</f>
        <v>0</v>
      </c>
    </row>
    <row r="17241" customFormat="false" ht="15" hidden="false" customHeight="false" outlineLevel="0" collapsed="false">
      <c r="A17241" s="668"/>
      <c r="B17241" s="750"/>
      <c r="C17241" s="750"/>
      <c r="D17241" s="662"/>
      <c r="E17241" s="662"/>
      <c r="F17241" s="662"/>
      <c r="G17241" s="662"/>
      <c r="H17241" s="662"/>
      <c r="I17241" s="664" t="n">
        <f aca="false">SUM(I17174:I17240)</f>
        <v>3564.85</v>
      </c>
      <c r="J17241" s="664" t="n">
        <f aca="false">SUM(J17174:J17240)</f>
        <v>2313.26</v>
      </c>
      <c r="K17241" s="659"/>
      <c r="L17241" s="750"/>
      <c r="M17241" s="31" t="n">
        <f aca="false">P17241+R17241+T17241+V17241+X17241+Z17241+AB17241+AD17241+AF17241+AH17241+AJ17241+AL17241+AN17241+AP17241+AR17241+AT17241+AV17241+AX17241+AZ17241+BB17241+BD17241+BF17241+BH17241+BJ17241+BL17241+BN17241+BP17241</f>
        <v>0</v>
      </c>
    </row>
    <row r="17242" customFormat="false" ht="15" hidden="false" customHeight="false" outlineLevel="0" collapsed="false">
      <c r="A17242" s="668"/>
      <c r="B17242" s="750"/>
      <c r="C17242" s="750"/>
      <c r="D17242" s="662"/>
      <c r="E17242" s="662"/>
      <c r="F17242" s="662"/>
      <c r="G17242" s="662"/>
      <c r="H17242" s="662"/>
      <c r="I17242" s="664"/>
      <c r="J17242" s="664"/>
      <c r="K17242" s="659"/>
      <c r="L17242" s="750"/>
      <c r="M17242" s="31" t="n">
        <f aca="false">P17242+R17242+T17242+V17242+X17242+Z17242+AB17242+AD17242+AF17242+AH17242+AJ17242+AL17242+AN17242+AP17242+AR17242+AT17242+AV17242+AX17242+AZ17242+BB17242+BD17242+BF17242+BH17242+BJ17242+BL17242+BN17242+BP17242</f>
        <v>0</v>
      </c>
    </row>
    <row r="17243" customFormat="false" ht="15" hidden="false" customHeight="false" outlineLevel="0" collapsed="false">
      <c r="A17243" s="668"/>
      <c r="B17243" s="750"/>
      <c r="C17243" s="750"/>
      <c r="D17243" s="662"/>
      <c r="E17243" s="662"/>
      <c r="F17243" s="662"/>
      <c r="G17243" s="662"/>
      <c r="H17243" s="662"/>
      <c r="I17243" s="664"/>
      <c r="J17243" s="664"/>
      <c r="K17243" s="659"/>
      <c r="L17243" s="750"/>
    </row>
    <row r="17244" customFormat="false" ht="15" hidden="false" customHeight="false" outlineLevel="0" collapsed="false">
      <c r="A17244" s="668"/>
      <c r="B17244" s="750"/>
      <c r="C17244" s="750"/>
      <c r="D17244" s="662"/>
      <c r="E17244" s="662"/>
      <c r="F17244" s="662"/>
      <c r="G17244" s="662"/>
      <c r="H17244" s="662"/>
      <c r="I17244" s="664"/>
      <c r="J17244" s="664"/>
      <c r="K17244" s="659"/>
      <c r="L17244" s="750"/>
    </row>
    <row r="17245" customFormat="false" ht="15" hidden="false" customHeight="false" outlineLevel="0" collapsed="false">
      <c r="A17245" s="668"/>
      <c r="B17245" s="750"/>
      <c r="C17245" s="750"/>
      <c r="D17245" s="662"/>
      <c r="E17245" s="662"/>
      <c r="F17245" s="662"/>
      <c r="G17245" s="662"/>
      <c r="H17245" s="662"/>
      <c r="I17245" s="664"/>
      <c r="J17245" s="664"/>
      <c r="K17245" s="659"/>
      <c r="L17245" s="750"/>
    </row>
    <row r="17246" customFormat="false" ht="15" hidden="false" customHeight="false" outlineLevel="0" collapsed="false">
      <c r="A17246" s="668"/>
      <c r="B17246" s="750"/>
      <c r="C17246" s="750"/>
      <c r="D17246" s="662"/>
      <c r="E17246" s="662"/>
      <c r="F17246" s="662"/>
      <c r="G17246" s="662"/>
      <c r="H17246" s="662"/>
      <c r="I17246" s="664"/>
      <c r="J17246" s="664"/>
      <c r="K17246" s="659"/>
      <c r="L17246" s="750"/>
    </row>
    <row r="17247" customFormat="false" ht="15" hidden="false" customHeight="false" outlineLevel="0" collapsed="false">
      <c r="A17247" s="668"/>
      <c r="B17247" s="750"/>
      <c r="C17247" s="750"/>
      <c r="D17247" s="662"/>
      <c r="E17247" s="662"/>
      <c r="F17247" s="662"/>
      <c r="G17247" s="662"/>
      <c r="H17247" s="662"/>
      <c r="I17247" s="664"/>
      <c r="J17247" s="664"/>
      <c r="K17247" s="659"/>
      <c r="L17247" s="750"/>
      <c r="M17247" s="31" t="n">
        <f aca="false">P17247+R17247+T17247+V17247+X17247+Z17247+AB17247+AD17247+AF17247+AH17247+AJ17247+AL17247+AN17247+AP17247+AR17247+AT17247+AV17247+AX17247+AZ17247+BB17247+BD17247+BF17247+BH17247+BJ17247+BL17247+BN17247+BP17247</f>
        <v>0</v>
      </c>
    </row>
    <row r="17248" customFormat="false" ht="15" hidden="false" customHeight="false" outlineLevel="0" collapsed="false">
      <c r="A17248" s="668"/>
      <c r="B17248" s="750"/>
      <c r="C17248" s="750"/>
      <c r="D17248" s="662"/>
      <c r="E17248" s="662"/>
      <c r="F17248" s="662"/>
      <c r="G17248" s="662"/>
      <c r="H17248" s="662"/>
      <c r="I17248" s="664"/>
      <c r="J17248" s="664"/>
      <c r="K17248" s="659"/>
      <c r="L17248" s="750"/>
      <c r="M17248" s="31" t="n">
        <f aca="false">P17248+R17248+T17248+V17248+X17248+Z17248+AB17248+AD17248+AF17248+AH17248+AJ17248+AL17248+AN17248+AP17248+AR17248+AT17248+AV17248+AX17248+AZ17248+BB17248+BD17248+BF17248+BH17248+BJ17248+BL17248+BN17248+BP17248</f>
        <v>0</v>
      </c>
    </row>
    <row r="17249" customFormat="false" ht="15" hidden="false" customHeight="false" outlineLevel="0" collapsed="false">
      <c r="A17249" s="668"/>
      <c r="B17249" s="750"/>
      <c r="C17249" s="750"/>
      <c r="D17249" s="662"/>
      <c r="E17249" s="662"/>
      <c r="F17249" s="662"/>
      <c r="G17249" s="662"/>
      <c r="H17249" s="662"/>
      <c r="I17249" s="664"/>
      <c r="J17249" s="664"/>
      <c r="K17249" s="659"/>
      <c r="L17249" s="750"/>
      <c r="M17249" s="31" t="n">
        <f aca="false">P17249+R17249+T17249+V17249+X17249+Z17249+AB17249+AD17249+AF17249+AH17249+AJ17249+AL17249+AN17249+AP17249+AR17249+AT17249+AV17249+AX17249+AZ17249+BB17249+BD17249+BF17249+BH17249+BJ17249+BL17249+BN17249+BP17249</f>
        <v>0</v>
      </c>
    </row>
    <row r="17250" customFormat="false" ht="21" hidden="false" customHeight="false" outlineLevel="0" collapsed="false">
      <c r="A17250" s="810"/>
      <c r="B17250" s="811"/>
      <c r="C17250" s="812" t="s">
        <v>3480</v>
      </c>
      <c r="D17250" s="813"/>
      <c r="E17250" s="813"/>
      <c r="F17250" s="813"/>
      <c r="G17250" s="814" t="s">
        <v>3480</v>
      </c>
      <c r="H17250" s="813"/>
      <c r="I17250" s="815"/>
      <c r="J17250" s="815"/>
      <c r="K17250" s="813"/>
      <c r="L17250" s="811"/>
      <c r="M17250" s="31" t="n">
        <f aca="false">P17250+R17250+T17250+V17250+X17250+Z17250+AB17250+AD17250+AF17250+AH17250+AJ17250+AL17250+AN17250+AP17250+AR17250+AT17250+AV17250+AX17250+AZ17250+BB17250+BD17250+BF17250+BH17250+BJ17250+BL17250+BN17250+BP17250</f>
        <v>0</v>
      </c>
    </row>
    <row r="17251" customFormat="false" ht="15" hidden="false" customHeight="false" outlineLevel="0" collapsed="false">
      <c r="A17251" s="810"/>
      <c r="B17251" s="811"/>
      <c r="C17251" s="811"/>
      <c r="D17251" s="813"/>
      <c r="E17251" s="813"/>
      <c r="F17251" s="813"/>
      <c r="G17251" s="813"/>
      <c r="H17251" s="813"/>
      <c r="I17251" s="815"/>
      <c r="J17251" s="815"/>
      <c r="K17251" s="813"/>
      <c r="L17251" s="811"/>
      <c r="M17251" s="31" t="n">
        <f aca="false">P17251+R17251+T17251+V17251+X17251+Z17251+AB17251+AD17251+AF17251+AH17251+AJ17251+AL17251+AN17251+AP17251+AR17251+AT17251+AV17251+AX17251+AZ17251+BB17251+BD17251+BF17251+BH17251+BJ17251+BL17251+BN17251+BP17251</f>
        <v>0</v>
      </c>
    </row>
    <row r="17252" customFormat="false" ht="21" hidden="false" customHeight="false" outlineLevel="0" collapsed="false">
      <c r="A17252" s="816"/>
      <c r="B17252" s="817"/>
      <c r="C17252" s="627" t="s">
        <v>3262</v>
      </c>
      <c r="D17252" s="818"/>
      <c r="E17252" s="819"/>
      <c r="F17252" s="819"/>
      <c r="G17252" s="818" t="s">
        <v>1295</v>
      </c>
      <c r="H17252" s="819"/>
      <c r="I17252" s="820"/>
      <c r="J17252" s="820"/>
      <c r="K17252" s="819"/>
      <c r="L17252" s="817"/>
      <c r="M17252" s="31" t="n">
        <f aca="false">P17252+R17252+T17252+V17252+X17252+Z17252+AB17252+AD17252+AF17252+AH17252+AJ17252+AL17252+AN17252+AP17252+AR17252+AT17252+AV17252+AX17252+AZ17252+BB17252+BD17252+BF17252+BH17252+BJ17252+BL17252+BN17252+BP17252</f>
        <v>0</v>
      </c>
    </row>
    <row r="17253" customFormat="false" ht="15" hidden="false" customHeight="false" outlineLevel="0" collapsed="false">
      <c r="A17253" s="712" t="n">
        <v>42522</v>
      </c>
      <c r="B17253" s="713" t="s">
        <v>2636</v>
      </c>
      <c r="C17253" s="713" t="s">
        <v>2668</v>
      </c>
      <c r="D17253" s="659" t="n">
        <v>4341</v>
      </c>
      <c r="E17253" s="660" t="n">
        <v>0.416666666666667</v>
      </c>
      <c r="F17253" s="660" t="n">
        <v>0.730555555555556</v>
      </c>
      <c r="G17253" s="662" t="s">
        <v>1341</v>
      </c>
      <c r="H17253" s="662" t="s">
        <v>3481</v>
      </c>
      <c r="I17253" s="664" t="n">
        <v>237.25</v>
      </c>
      <c r="J17253" s="664" t="n">
        <v>157.67</v>
      </c>
      <c r="K17253" s="659" t="s">
        <v>3477</v>
      </c>
      <c r="L17253" s="750"/>
      <c r="M17253" s="31" t="n">
        <f aca="false">P17253+R17253+T17253+V17253+X17253+Z17253+AB17253+AD17253+AF17253+AH17253+AJ17253+AL17253+AN17253+AP17253+AR17253+AT17253+AV17253+AX17253+AZ17253+BB17253+BD17253+BF17253+BH17253+BJ17253+BL17253+BN17253+BP17253</f>
        <v>0</v>
      </c>
    </row>
    <row r="17254" customFormat="false" ht="15" hidden="false" customHeight="false" outlineLevel="0" collapsed="false">
      <c r="A17254" s="712" t="n">
        <v>42522</v>
      </c>
      <c r="B17254" s="713" t="s">
        <v>1281</v>
      </c>
      <c r="C17254" s="713" t="s">
        <v>3054</v>
      </c>
      <c r="D17254" s="659" t="n">
        <v>4342</v>
      </c>
      <c r="E17254" s="660" t="n">
        <v>0.395833333333333</v>
      </c>
      <c r="F17254" s="660" t="n">
        <v>0.458333333333333</v>
      </c>
      <c r="G17254" s="662"/>
      <c r="H17254" s="661" t="n">
        <v>0.166666666666667</v>
      </c>
      <c r="I17254" s="664" t="n">
        <v>116</v>
      </c>
      <c r="J17254" s="664" t="n">
        <v>74.2</v>
      </c>
      <c r="K17254" s="659" t="s">
        <v>1504</v>
      </c>
      <c r="L17254" s="750"/>
      <c r="M17254" s="31" t="n">
        <f aca="false">P17254+R17254+T17254+V17254+X17254+Z17254+AB17254+AD17254+AF17254+AH17254+AJ17254+AL17254+AN17254+AP17254+AR17254+AT17254+AV17254+AX17254+AZ17254+BB17254+BD17254+BF17254+BH17254+BJ17254+BL17254+BN17254+BP17254</f>
        <v>0</v>
      </c>
    </row>
    <row r="17255" customFormat="false" ht="15" hidden="false" customHeight="false" outlineLevel="0" collapsed="false">
      <c r="A17255" s="668"/>
      <c r="B17255" s="750"/>
      <c r="C17255" s="750"/>
      <c r="D17255" s="662"/>
      <c r="E17255" s="662"/>
      <c r="F17255" s="662"/>
      <c r="G17255" s="662"/>
      <c r="H17255" s="662"/>
      <c r="I17255" s="664"/>
      <c r="J17255" s="664"/>
      <c r="K17255" s="659"/>
      <c r="L17255" s="750"/>
      <c r="M17255" s="31" t="n">
        <f aca="false">P17255+R17255+T17255+V17255+X17255+Z17255+AB17255+AD17255+AF17255+AH17255+AJ17255+AL17255+AN17255+AP17255+AR17255+AT17255+AV17255+AX17255+AZ17255+BB17255+BD17255+BF17255+BH17255+BJ17255+BL17255+BN17255+BP17255</f>
        <v>0</v>
      </c>
    </row>
    <row r="17256" customFormat="false" ht="15" hidden="false" customHeight="false" outlineLevel="0" collapsed="false">
      <c r="A17256" s="821"/>
      <c r="B17256" s="822"/>
      <c r="C17256" s="822"/>
      <c r="D17256" s="823"/>
      <c r="E17256" s="823"/>
      <c r="F17256" s="823"/>
      <c r="G17256" s="823"/>
      <c r="H17256" s="823"/>
      <c r="I17256" s="824"/>
      <c r="J17256" s="824"/>
      <c r="K17256" s="823"/>
      <c r="L17256" s="822"/>
      <c r="M17256" s="31" t="n">
        <f aca="false">P17256+R17256+T17256+V17256+X17256+Z17256+AB17256+AD17256+AF17256+AH17256+AJ17256+AL17256+AN17256+AP17256+AR17256+AT17256+AV17256+AX17256+AZ17256+BB17256+BD17256+BF17256+BH17256+BJ17256+BL17256+BN17256+BP17256</f>
        <v>0</v>
      </c>
    </row>
    <row r="17257" customFormat="false" ht="21" hidden="false" customHeight="false" outlineLevel="0" collapsed="false">
      <c r="A17257" s="821"/>
      <c r="B17257" s="822"/>
      <c r="C17257" s="627" t="s">
        <v>3262</v>
      </c>
      <c r="D17257" s="818"/>
      <c r="E17257" s="823"/>
      <c r="F17257" s="823"/>
      <c r="G17257" s="818" t="s">
        <v>1423</v>
      </c>
      <c r="H17257" s="823"/>
      <c r="I17257" s="824"/>
      <c r="J17257" s="824"/>
      <c r="K17257" s="823"/>
      <c r="L17257" s="822"/>
      <c r="M17257" s="31" t="n">
        <f aca="false">P17257+R17257+T17257+V17257+X17257+Z17257+AB17257+AD17257+AF17257+AH17257+AJ17257+AL17257+AN17257+AP17257+AR17257+AT17257+AV17257+AX17257+AZ17257+BB17257+BD17257+BF17257+BH17257+BJ17257+BL17257+BN17257+BP17257</f>
        <v>0</v>
      </c>
    </row>
    <row r="17258" customFormat="false" ht="15" hidden="false" customHeight="false" outlineLevel="0" collapsed="false">
      <c r="A17258" s="808" t="n">
        <v>42554</v>
      </c>
      <c r="B17258" s="772" t="s">
        <v>1539</v>
      </c>
      <c r="C17258" s="772" t="s">
        <v>1226</v>
      </c>
      <c r="D17258" s="773" t="n">
        <v>4343</v>
      </c>
      <c r="E17258" s="773"/>
      <c r="F17258" s="662"/>
      <c r="G17258" s="662"/>
      <c r="H17258" s="662"/>
      <c r="I17258" s="664"/>
      <c r="J17258" s="664"/>
      <c r="K17258" s="659" t="s">
        <v>2626</v>
      </c>
      <c r="L17258" s="750"/>
      <c r="M17258" s="31" t="n">
        <f aca="false">P17258+R17258+T17258+V17258+X17258+Z17258+AB17258+AD17258+AF17258+AH17258+AJ17258+AL17258+AN17258+AP17258+AR17258+AT17258+AV17258+AX17258+AZ17258+BB17258+BD17258+BF17258+BH17258+BJ17258+BL17258+BN17258+BP17258</f>
        <v>0</v>
      </c>
    </row>
    <row r="17259" customFormat="false" ht="15" hidden="false" customHeight="false" outlineLevel="0" collapsed="false">
      <c r="A17259" s="668"/>
      <c r="B17259" s="750"/>
      <c r="C17259" s="750"/>
      <c r="D17259" s="662"/>
      <c r="E17259" s="662"/>
      <c r="F17259" s="662"/>
      <c r="G17259" s="662"/>
      <c r="H17259" s="662"/>
      <c r="I17259" s="664"/>
      <c r="J17259" s="664"/>
      <c r="K17259" s="659"/>
      <c r="L17259" s="750"/>
      <c r="M17259" s="31" t="n">
        <f aca="false">P17259+R17259+T17259+V17259+X17259+Z17259+AB17259+AD17259+AF17259+AH17259+AJ17259+AL17259+AN17259+AP17259+AR17259+AT17259+AV17259+AX17259+AZ17259+BB17259+BD17259+BF17259+BH17259+BJ17259+BL17259+BN17259+BP17259</f>
        <v>0</v>
      </c>
    </row>
    <row r="17260" customFormat="false" ht="15" hidden="false" customHeight="false" outlineLevel="0" collapsed="false">
      <c r="A17260" s="821"/>
      <c r="B17260" s="822"/>
      <c r="C17260" s="822"/>
      <c r="D17260" s="823"/>
      <c r="E17260" s="823"/>
      <c r="F17260" s="823"/>
      <c r="G17260" s="823"/>
      <c r="H17260" s="823"/>
      <c r="I17260" s="824"/>
      <c r="J17260" s="824"/>
      <c r="K17260" s="823"/>
      <c r="L17260" s="822"/>
      <c r="M17260" s="31" t="n">
        <f aca="false">P17260+R17260+T17260+V17260+X17260+Z17260+AB17260+AD17260+AF17260+AH17260+AJ17260+AL17260+AN17260+AP17260+AR17260+AT17260+AV17260+AX17260+AZ17260+BB17260+BD17260+BF17260+BH17260+BJ17260+BL17260+BN17260+BP17260</f>
        <v>0</v>
      </c>
    </row>
    <row r="17261" customFormat="false" ht="21" hidden="false" customHeight="false" outlineLevel="0" collapsed="false">
      <c r="A17261" s="821"/>
      <c r="B17261" s="822"/>
      <c r="C17261" s="627" t="s">
        <v>3482</v>
      </c>
      <c r="D17261" s="818"/>
      <c r="E17261" s="823"/>
      <c r="F17261" s="823"/>
      <c r="G17261" s="818" t="s">
        <v>1301</v>
      </c>
      <c r="H17261" s="823"/>
      <c r="I17261" s="824"/>
      <c r="J17261" s="824"/>
      <c r="K17261" s="823"/>
      <c r="L17261" s="822"/>
      <c r="M17261" s="31" t="n">
        <f aca="false">P17261+R17261+T17261+V17261+X17261+Z17261+AB17261+AD17261+AF17261+AH17261+AJ17261+AL17261+AN17261+AP17261+AR17261+AT17261+AV17261+AX17261+AZ17261+BB17261+BD17261+BF17261+BH17261+BJ17261+BL17261+BN17261+BP17261</f>
        <v>0</v>
      </c>
    </row>
    <row r="17262" customFormat="false" ht="15" hidden="false" customHeight="false" outlineLevel="0" collapsed="false">
      <c r="A17262" s="712" t="n">
        <v>42555</v>
      </c>
      <c r="B17262" s="713" t="s">
        <v>2636</v>
      </c>
      <c r="C17262" s="713" t="s">
        <v>3479</v>
      </c>
      <c r="D17262" s="659" t="n">
        <v>4344</v>
      </c>
      <c r="E17262" s="660" t="n">
        <v>0.427083333333333</v>
      </c>
      <c r="F17262" s="661" t="n">
        <v>0.614583333333333</v>
      </c>
      <c r="G17262" s="662" t="s">
        <v>3483</v>
      </c>
      <c r="H17262" s="662" t="s">
        <v>3484</v>
      </c>
      <c r="I17262" s="664" t="n">
        <v>198.75</v>
      </c>
      <c r="J17262" s="664" t="n">
        <v>129</v>
      </c>
      <c r="K17262" s="659" t="s">
        <v>3477</v>
      </c>
      <c r="L17262" s="750"/>
      <c r="M17262" s="31" t="n">
        <f aca="false">P17262+R17262+T17262+V17262+X17262+Z17262+AB17262+AD17262+AF17262+AH17262+AJ17262+AL17262+AN17262+AP17262+AR17262+AT17262+AV17262+AX17262+AZ17262+BB17262+BD17262+BF17262+BH17262+BJ17262+BL17262+BN17262+BP17262</f>
        <v>0</v>
      </c>
    </row>
    <row r="17263" customFormat="false" ht="15" hidden="false" customHeight="false" outlineLevel="0" collapsed="false">
      <c r="A17263" s="668"/>
      <c r="B17263" s="750"/>
      <c r="C17263" s="750"/>
      <c r="D17263" s="662"/>
      <c r="E17263" s="662"/>
      <c r="F17263" s="662"/>
      <c r="G17263" s="662"/>
      <c r="H17263" s="662"/>
      <c r="I17263" s="664"/>
      <c r="J17263" s="664"/>
      <c r="K17263" s="659"/>
      <c r="L17263" s="750"/>
      <c r="M17263" s="31" t="n">
        <f aca="false">P17263+R17263+T17263+V17263+X17263+Z17263+AB17263+AD17263+AF17263+AH17263+AJ17263+AL17263+AN17263+AP17263+AR17263+AT17263+AV17263+AX17263+AZ17263+BB17263+BD17263+BF17263+BH17263+BJ17263+BL17263+BN17263+BP17263</f>
        <v>0</v>
      </c>
    </row>
    <row r="17264" customFormat="false" ht="15" hidden="false" customHeight="false" outlineLevel="0" collapsed="false">
      <c r="A17264" s="821"/>
      <c r="B17264" s="822"/>
      <c r="C17264" s="822"/>
      <c r="D17264" s="823"/>
      <c r="E17264" s="823"/>
      <c r="F17264" s="823"/>
      <c r="G17264" s="823"/>
      <c r="H17264" s="823"/>
      <c r="I17264" s="824"/>
      <c r="J17264" s="824"/>
      <c r="K17264" s="823"/>
      <c r="L17264" s="822"/>
      <c r="M17264" s="31" t="n">
        <f aca="false">P17264+R17264+T17264+V17264+X17264+Z17264+AB17264+AD17264+AF17264+AH17264+AJ17264+AL17264+AN17264+AP17264+AR17264+AT17264+AV17264+AX17264+AZ17264+BB17264+BD17264+BF17264+BH17264+BJ17264+BL17264+BN17264+BP17264</f>
        <v>0</v>
      </c>
    </row>
    <row r="17265" customFormat="false" ht="21" hidden="false" customHeight="false" outlineLevel="0" collapsed="false">
      <c r="A17265" s="821"/>
      <c r="B17265" s="822"/>
      <c r="C17265" s="627" t="s">
        <v>3262</v>
      </c>
      <c r="D17265" s="818"/>
      <c r="E17265" s="823"/>
      <c r="F17265" s="823"/>
      <c r="G17265" s="818" t="s">
        <v>1245</v>
      </c>
      <c r="H17265" s="823"/>
      <c r="I17265" s="824"/>
      <c r="J17265" s="824"/>
      <c r="K17265" s="823"/>
      <c r="L17265" s="822"/>
      <c r="M17265" s="31" t="n">
        <f aca="false">P17265+R17265+T17265+V17265+X17265+Z17265+AB17265+AD17265+AF17265+AH17265+AJ17265+AL17265+AN17265+AP17265+AR17265+AT17265+AV17265+AX17265+AZ17265+BB17265+BD17265+BF17265+BH17265+BJ17265+BL17265+BN17265+BP17265</f>
        <v>0</v>
      </c>
    </row>
    <row r="17266" customFormat="false" ht="15" hidden="false" customHeight="false" outlineLevel="0" collapsed="false">
      <c r="A17266" s="712" t="n">
        <v>42526</v>
      </c>
      <c r="B17266" s="713" t="s">
        <v>1539</v>
      </c>
      <c r="C17266" s="713" t="s">
        <v>3430</v>
      </c>
      <c r="D17266" s="659" t="n">
        <v>4345</v>
      </c>
      <c r="E17266" s="660" t="n">
        <v>0.3125</v>
      </c>
      <c r="F17266" s="662" t="s">
        <v>3485</v>
      </c>
      <c r="G17266" s="662"/>
      <c r="H17266" s="661" t="n">
        <v>0.270833333333333</v>
      </c>
      <c r="I17266" s="664" t="n">
        <v>182.25</v>
      </c>
      <c r="J17266" s="664" t="n">
        <v>120.57</v>
      </c>
      <c r="K17266" s="659" t="s">
        <v>2626</v>
      </c>
      <c r="L17266" s="750"/>
      <c r="M17266" s="31" t="n">
        <f aca="false">P17266+R17266+T17266+V17266+X17266+Z17266+AB17266+AD17266+AF17266+AH17266+AJ17266+AL17266+AN17266+AP17266+AR17266+AT17266+AV17266+AX17266+AZ17266+BB17266+BD17266+BF17266+BH17266+BJ17266+BL17266+BN17266+BP17266</f>
        <v>0</v>
      </c>
    </row>
    <row r="17267" customFormat="false" ht="15" hidden="false" customHeight="false" outlineLevel="0" collapsed="false">
      <c r="A17267" s="712"/>
      <c r="B17267" s="713"/>
      <c r="C17267" s="713"/>
      <c r="D17267" s="659"/>
      <c r="E17267" s="659"/>
      <c r="F17267" s="662"/>
      <c r="G17267" s="662"/>
      <c r="H17267" s="662"/>
      <c r="I17267" s="664"/>
      <c r="J17267" s="664"/>
      <c r="K17267" s="659"/>
      <c r="L17267" s="750"/>
      <c r="M17267" s="31" t="n">
        <f aca="false">P17267+R17267+T17267+V17267+X17267+Z17267+AB17267+AD17267+AF17267+AH17267+AJ17267+AL17267+AN17267+AP17267+AR17267+AT17267+AV17267+AX17267+AZ17267+BB17267+BD17267+BF17267+BH17267+BJ17267+BL17267+BN17267+BP17267</f>
        <v>0</v>
      </c>
    </row>
    <row r="17268" customFormat="false" ht="15" hidden="false" customHeight="false" outlineLevel="0" collapsed="false">
      <c r="A17268" s="825"/>
      <c r="B17268" s="826"/>
      <c r="C17268" s="826"/>
      <c r="D17268" s="827"/>
      <c r="E17268" s="827"/>
      <c r="F17268" s="827"/>
      <c r="G17268" s="827"/>
      <c r="H17268" s="827"/>
      <c r="I17268" s="828"/>
      <c r="J17268" s="828"/>
      <c r="K17268" s="827"/>
      <c r="L17268" s="826"/>
      <c r="M17268" s="31" t="n">
        <f aca="false">P17268+R17268+T17268+V17268+X17268+Z17268+AB17268+AD17268+AF17268+AH17268+AJ17268+AL17268+AN17268+AP17268+AR17268+AT17268+AV17268+AX17268+AZ17268+BB17268+BD17268+BF17268+BH17268+BJ17268+BL17268+BN17268+BP17268</f>
        <v>0</v>
      </c>
    </row>
    <row r="17269" customFormat="false" ht="21" hidden="false" customHeight="false" outlineLevel="0" collapsed="false">
      <c r="A17269" s="825"/>
      <c r="B17269" s="826"/>
      <c r="C17269" s="627" t="s">
        <v>3262</v>
      </c>
      <c r="D17269" s="818"/>
      <c r="E17269" s="827"/>
      <c r="F17269" s="827"/>
      <c r="G17269" s="818" t="s">
        <v>1343</v>
      </c>
      <c r="H17269" s="827"/>
      <c r="I17269" s="828"/>
      <c r="J17269" s="828"/>
      <c r="K17269" s="827"/>
      <c r="L17269" s="826"/>
      <c r="M17269" s="31" t="n">
        <f aca="false">P17269+R17269+T17269+V17269+X17269+Z17269+AB17269+AD17269+AF17269+AH17269+AJ17269+AL17269+AN17269+AP17269+AR17269+AT17269+AV17269+AX17269+AZ17269+BB17269+BD17269+BF17269+BH17269+BJ17269+BL17269+BN17269+BP17269</f>
        <v>0</v>
      </c>
    </row>
    <row r="17270" customFormat="false" ht="15" hidden="false" customHeight="false" outlineLevel="0" collapsed="false">
      <c r="A17270" s="808" t="n">
        <v>42557</v>
      </c>
      <c r="B17270" s="772" t="s">
        <v>1539</v>
      </c>
      <c r="C17270" s="772" t="s">
        <v>1226</v>
      </c>
      <c r="D17270" s="773" t="n">
        <v>4346</v>
      </c>
      <c r="E17270" s="773"/>
      <c r="F17270" s="662"/>
      <c r="G17270" s="662"/>
      <c r="H17270" s="662"/>
      <c r="I17270" s="664"/>
      <c r="J17270" s="664"/>
      <c r="K17270" s="659" t="s">
        <v>2626</v>
      </c>
      <c r="L17270" s="750"/>
      <c r="M17270" s="31" t="n">
        <f aca="false">P17270+R17270+T17270+V17270+X17270+Z17270+AB17270+AD17270+AF17270+AH17270+AJ17270+AL17270+AN17270+AP17270+AR17270+AT17270+AV17270+AX17270+AZ17270+BB17270+BD17270+BF17270+BH17270+BJ17270+BL17270+BN17270+BP17270</f>
        <v>0</v>
      </c>
    </row>
    <row r="17271" customFormat="false" ht="15" hidden="false" customHeight="false" outlineLevel="0" collapsed="false">
      <c r="A17271" s="712" t="n">
        <v>42557</v>
      </c>
      <c r="B17271" s="713" t="s">
        <v>3316</v>
      </c>
      <c r="C17271" s="713" t="s">
        <v>2944</v>
      </c>
      <c r="D17271" s="659" t="n">
        <v>4347</v>
      </c>
      <c r="E17271" s="660" t="n">
        <v>0.416666666666667</v>
      </c>
      <c r="F17271" s="661" t="n">
        <v>0.583333333333333</v>
      </c>
      <c r="G17271" s="662"/>
      <c r="H17271" s="661" t="n">
        <v>0.208333333333333</v>
      </c>
      <c r="I17271" s="664" t="n">
        <v>160</v>
      </c>
      <c r="J17271" s="664" t="n">
        <v>105</v>
      </c>
      <c r="K17271" s="659" t="s">
        <v>3321</v>
      </c>
      <c r="L17271" s="750"/>
      <c r="M17271" s="31" t="n">
        <f aca="false">P17271+R17271+T17271+V17271+X17271+Z17271+AB17271+AD17271+AF17271+AH17271+AJ17271+AL17271+AN17271+AP17271+AR17271+AT17271+AV17271+AX17271+AZ17271+BB17271+BD17271+BF17271+BH17271+BJ17271+BL17271+BN17271+BP17271</f>
        <v>0</v>
      </c>
    </row>
    <row r="17272" customFormat="false" ht="15" hidden="false" customHeight="false" outlineLevel="0" collapsed="false">
      <c r="A17272" s="668"/>
      <c r="B17272" s="750"/>
      <c r="C17272" s="750"/>
      <c r="D17272" s="662"/>
      <c r="E17272" s="662"/>
      <c r="F17272" s="662"/>
      <c r="G17272" s="662"/>
      <c r="H17272" s="662"/>
      <c r="I17272" s="664"/>
      <c r="J17272" s="664"/>
      <c r="K17272" s="659"/>
      <c r="M17272" s="31" t="n">
        <f aca="false">P17272+R17272+T17272+V17272+X17272+Z17272+AB17272+AD17272+AF17272+AH17272+AJ17272+AL17272+AN17272+AP17272+AR17272+AT17272+AV17272+AX17272+AZ17272+BB17272+BD17272+BF17272+BH17272+BJ17272+BL17272+BN17272+BP17272</f>
        <v>0</v>
      </c>
    </row>
    <row r="17273" customFormat="false" ht="15" hidden="false" customHeight="false" outlineLevel="0" collapsed="false">
      <c r="A17273" s="825"/>
      <c r="B17273" s="826"/>
      <c r="C17273" s="826"/>
      <c r="D17273" s="827"/>
      <c r="E17273" s="827"/>
      <c r="F17273" s="827"/>
      <c r="G17273" s="827"/>
      <c r="H17273" s="827"/>
      <c r="I17273" s="828"/>
      <c r="J17273" s="828"/>
      <c r="K17273" s="827"/>
      <c r="L17273" s="826"/>
      <c r="M17273" s="31" t="n">
        <f aca="false">P17273+R17273+T17273+V17273+X17273+Z17273+AB17273+AD17273+AF17273+AH17273+AJ17273+AL17273+AN17273+AP17273+AR17273+AT17273+AV17273+AX17273+AZ17273+BB17273+BD17273+BF17273+BH17273+BJ17273+BL17273+BN17273+BP17273</f>
        <v>0</v>
      </c>
    </row>
    <row r="17274" customFormat="false" ht="21" hidden="false" customHeight="false" outlineLevel="0" collapsed="false">
      <c r="A17274" s="825"/>
      <c r="B17274" s="826"/>
      <c r="C17274" s="627" t="s">
        <v>3486</v>
      </c>
      <c r="D17274" s="818"/>
      <c r="E17274" s="827"/>
      <c r="F17274" s="827"/>
      <c r="G17274" s="818" t="s">
        <v>1260</v>
      </c>
      <c r="H17274" s="827"/>
      <c r="I17274" s="828"/>
      <c r="J17274" s="828"/>
      <c r="K17274" s="827"/>
      <c r="L17274" s="826"/>
      <c r="M17274" s="31" t="n">
        <f aca="false">P17274+R17274+T17274+V17274+X17274+Z17274+AB17274+AD17274+AF17274+AH17274+AJ17274+AL17274+AN17274+AP17274+AR17274+AT17274+AV17274+AX17274+AZ17274+BB17274+BD17274+BF17274+BH17274+BJ17274+BL17274+BN17274+BP17274</f>
        <v>0</v>
      </c>
    </row>
    <row r="17275" customFormat="false" ht="15" hidden="false" customHeight="false" outlineLevel="0" collapsed="false">
      <c r="A17275" s="712" t="n">
        <v>42558</v>
      </c>
      <c r="B17275" s="713" t="s">
        <v>1195</v>
      </c>
      <c r="C17275" s="713" t="s">
        <v>3063</v>
      </c>
      <c r="D17275" s="659" t="n">
        <v>4348</v>
      </c>
      <c r="E17275" s="660" t="n">
        <v>0.614583333333333</v>
      </c>
      <c r="F17275" s="661" t="n">
        <v>0.71875</v>
      </c>
      <c r="G17275" s="662"/>
      <c r="H17275" s="661" t="n">
        <v>0.166666666666667</v>
      </c>
      <c r="I17275" s="664" t="n">
        <v>116</v>
      </c>
      <c r="J17275" s="664" t="n">
        <v>74.2</v>
      </c>
      <c r="K17275" s="659" t="s">
        <v>2465</v>
      </c>
      <c r="L17275" s="750"/>
      <c r="M17275" s="31" t="n">
        <f aca="false">P17275+R17275+T17275+V17275+X17275+Z17275+AB17275+AD17275+AF17275+AH17275+AJ17275+AL17275+AN17275+AP17275+AR17275+AT17275+AV17275+AX17275+AZ17275+BB17275+BD17275+BF17275+BH17275+BJ17275+BL17275+BN17275+BP17275</f>
        <v>0</v>
      </c>
    </row>
    <row r="17276" customFormat="false" ht="15" hidden="false" customHeight="false" outlineLevel="0" collapsed="false">
      <c r="A17276" s="712" t="n">
        <v>42558</v>
      </c>
      <c r="B17276" s="713" t="s">
        <v>1199</v>
      </c>
      <c r="C17276" s="713" t="s">
        <v>979</v>
      </c>
      <c r="D17276" s="659" t="n">
        <v>4349</v>
      </c>
      <c r="E17276" s="660" t="n">
        <v>0.333333333333333</v>
      </c>
      <c r="F17276" s="661" t="n">
        <v>0.614583333333333</v>
      </c>
      <c r="G17276" s="662"/>
      <c r="H17276" s="661" t="n">
        <v>0.291666666666667</v>
      </c>
      <c r="I17276" s="664" t="n">
        <v>193.5</v>
      </c>
      <c r="J17276" s="664" t="n">
        <v>129.85</v>
      </c>
      <c r="K17276" s="659" t="s">
        <v>3476</v>
      </c>
      <c r="L17276" s="750"/>
      <c r="M17276" s="31" t="n">
        <f aca="false">P17276+R17276+T17276+V17276+X17276+Z17276+AB17276+AD17276+AF17276+AH17276+AJ17276+AL17276+AN17276+AP17276+AR17276+AT17276+AV17276+AX17276+AZ17276+BB17276+BD17276+BF17276+BH17276+BJ17276+BL17276+BN17276+BP17276</f>
        <v>0</v>
      </c>
    </row>
    <row r="17277" customFormat="false" ht="15" hidden="false" customHeight="false" outlineLevel="0" collapsed="false">
      <c r="A17277" s="712" t="n">
        <v>42558</v>
      </c>
      <c r="B17277" s="713" t="s">
        <v>3337</v>
      </c>
      <c r="C17277" s="713" t="s">
        <v>2668</v>
      </c>
      <c r="D17277" s="659" t="n">
        <v>4350</v>
      </c>
      <c r="E17277" s="660" t="n">
        <v>0.520833333333333</v>
      </c>
      <c r="F17277" s="661" t="n">
        <v>0.701388888888889</v>
      </c>
      <c r="G17277" s="662" t="s">
        <v>1341</v>
      </c>
      <c r="H17277" s="662" t="s">
        <v>3392</v>
      </c>
      <c r="I17277" s="664" t="n">
        <v>206.75</v>
      </c>
      <c r="J17277" s="664" t="n">
        <v>105</v>
      </c>
      <c r="K17277" s="659" t="s">
        <v>3338</v>
      </c>
      <c r="L17277" s="750"/>
      <c r="M17277" s="31" t="n">
        <f aca="false">P17277+R17277+T17277+V17277+X17277+Z17277+AB17277+AD17277+AF17277+AH17277+AJ17277+AL17277+AN17277+AP17277+AR17277+AT17277+AV17277+AX17277+AZ17277+BB17277+BD17277+BF17277+BH17277+BJ17277+BL17277+BN17277+BP17277</f>
        <v>0</v>
      </c>
    </row>
    <row r="17278" customFormat="false" ht="15" hidden="false" customHeight="false" outlineLevel="0" collapsed="false">
      <c r="A17278" s="668"/>
      <c r="B17278" s="750"/>
      <c r="C17278" s="750"/>
      <c r="D17278" s="662"/>
      <c r="E17278" s="662"/>
      <c r="F17278" s="662"/>
      <c r="G17278" s="662"/>
      <c r="H17278" s="662"/>
      <c r="I17278" s="664"/>
      <c r="J17278" s="664"/>
      <c r="K17278" s="659"/>
      <c r="L17278" s="750"/>
      <c r="M17278" s="31" t="n">
        <f aca="false">P17278+R17278+T17278+V17278+X17278+Z17278+AB17278+AD17278+AF17278+AH17278+AJ17278+AL17278+AN17278+AP17278+AR17278+AT17278+AV17278+AX17278+AZ17278+BB17278+BD17278+BF17278+BH17278+BJ17278+BL17278+BN17278+BP17278</f>
        <v>0</v>
      </c>
    </row>
    <row r="17279" customFormat="false" ht="15" hidden="false" customHeight="false" outlineLevel="0" collapsed="false">
      <c r="A17279" s="829"/>
      <c r="B17279" s="830"/>
      <c r="C17279" s="830"/>
      <c r="D17279" s="831"/>
      <c r="E17279" s="831"/>
      <c r="F17279" s="831"/>
      <c r="G17279" s="831"/>
      <c r="H17279" s="831"/>
      <c r="I17279" s="832"/>
      <c r="J17279" s="832"/>
      <c r="K17279" s="831"/>
      <c r="L17279" s="830"/>
      <c r="M17279" s="31" t="n">
        <f aca="false">P17279+R17279+T17279+V17279+X17279+Z17279+AB17279+AD17279+AF17279+AH17279+AJ17279+AL17279+AN17279+AP17279+AR17279+AT17279+AV17279+AX17279+AZ17279+BB17279+BD17279+BF17279+BH17279+BJ17279+BL17279+BN17279+BP17279</f>
        <v>0</v>
      </c>
    </row>
    <row r="17280" customFormat="false" ht="21" hidden="false" customHeight="false" outlineLevel="0" collapsed="false">
      <c r="A17280" s="829"/>
      <c r="B17280" s="830"/>
      <c r="C17280" s="627" t="s">
        <v>3262</v>
      </c>
      <c r="D17280" s="818"/>
      <c r="E17280" s="831"/>
      <c r="F17280" s="831"/>
      <c r="G17280" s="818" t="s">
        <v>1295</v>
      </c>
      <c r="H17280" s="831"/>
      <c r="I17280" s="832"/>
      <c r="J17280" s="832"/>
      <c r="K17280" s="831"/>
      <c r="L17280" s="830"/>
      <c r="M17280" s="31" t="n">
        <f aca="false">P17280+R17280+T17280+V17280+X17280+Z17280+AB17280+AD17280+AF17280+AH17280+AJ17280+AL17280+AN17280+AP17280+AR17280+AT17280+AV17280+AX17280+AZ17280+BB17280+BD17280+BF17280+BH17280+BJ17280+BL17280+BN17280+BP17280</f>
        <v>0</v>
      </c>
    </row>
    <row r="17281" customFormat="false" ht="15" hidden="false" customHeight="false" outlineLevel="0" collapsed="false">
      <c r="A17281" s="712" t="n">
        <v>42559</v>
      </c>
      <c r="B17281" s="713" t="s">
        <v>2636</v>
      </c>
      <c r="C17281" s="713" t="s">
        <v>2738</v>
      </c>
      <c r="D17281" s="659" t="n">
        <v>4351</v>
      </c>
      <c r="E17281" s="660" t="n">
        <v>0.333333333333333</v>
      </c>
      <c r="F17281" s="661" t="n">
        <v>0.614583333333333</v>
      </c>
      <c r="G17281" s="662" t="s">
        <v>3319</v>
      </c>
      <c r="H17281" s="662" t="s">
        <v>3487</v>
      </c>
      <c r="I17281" s="664" t="n">
        <v>324.5</v>
      </c>
      <c r="J17281" s="664" t="n">
        <v>166.95</v>
      </c>
      <c r="K17281" s="659" t="s">
        <v>3477</v>
      </c>
      <c r="L17281" s="750"/>
      <c r="M17281" s="31" t="n">
        <f aca="false">P17281+R17281+T17281+V17281+X17281+Z17281+AB17281+AD17281+AF17281+AH17281+AJ17281+AL17281+AN17281+AP17281+AR17281+AT17281+AV17281+AX17281+AZ17281+BB17281+BD17281+BF17281+BH17281+BJ17281+BL17281+BN17281+BP17281</f>
        <v>0</v>
      </c>
    </row>
    <row r="17282" customFormat="false" ht="15" hidden="false" customHeight="false" outlineLevel="0" collapsed="false">
      <c r="A17282" s="712" t="n">
        <v>42559</v>
      </c>
      <c r="B17282" s="713" t="s">
        <v>1195</v>
      </c>
      <c r="C17282" s="713" t="s">
        <v>469</v>
      </c>
      <c r="D17282" s="659" t="n">
        <v>4352</v>
      </c>
      <c r="E17282" s="660" t="n">
        <v>0.520833333333333</v>
      </c>
      <c r="F17282" s="661" t="n">
        <v>0.597222222222222</v>
      </c>
      <c r="G17282" s="662"/>
      <c r="H17282" s="661" t="n">
        <v>0.166666666666667</v>
      </c>
      <c r="I17282" s="664" t="n">
        <v>114</v>
      </c>
      <c r="J17282" s="664" t="n">
        <v>74.2</v>
      </c>
      <c r="K17282" s="659" t="s">
        <v>2465</v>
      </c>
      <c r="L17282" s="750"/>
      <c r="M17282" s="31" t="n">
        <f aca="false">P17282+R17282+T17282+V17282+X17282+Z17282+AB17282+AD17282+AF17282+AH17282+AJ17282+AL17282+AN17282+AP17282+AR17282+AT17282+AV17282+AX17282+AZ17282+BB17282+BD17282+BF17282+BH17282+BJ17282+BL17282+BN17282+BP17282</f>
        <v>0</v>
      </c>
    </row>
    <row r="17283" customFormat="false" ht="15" hidden="false" customHeight="false" outlineLevel="0" collapsed="false">
      <c r="A17283" s="668"/>
      <c r="B17283" s="750"/>
      <c r="C17283" s="750"/>
      <c r="D17283" s="662"/>
      <c r="E17283" s="662"/>
      <c r="F17283" s="662"/>
      <c r="G17283" s="662"/>
      <c r="H17283" s="662"/>
      <c r="I17283" s="664"/>
      <c r="J17283" s="664"/>
      <c r="K17283" s="659"/>
      <c r="L17283" s="750"/>
      <c r="M17283" s="31" t="n">
        <f aca="false">P17283+R17283+T17283+V17283+X17283+Z17283+AB17283+AD17283+AF17283+AH17283+AJ17283+AL17283+AN17283+AP17283+AR17283+AT17283+AV17283+AX17283+AZ17283+BB17283+BD17283+BF17283+BH17283+BJ17283+BL17283+BN17283+BP17283</f>
        <v>0</v>
      </c>
    </row>
    <row r="17284" customFormat="false" ht="15" hidden="false" customHeight="false" outlineLevel="0" collapsed="false">
      <c r="A17284" s="829"/>
      <c r="B17284" s="830"/>
      <c r="C17284" s="830"/>
      <c r="D17284" s="831"/>
      <c r="E17284" s="831"/>
      <c r="F17284" s="831"/>
      <c r="G17284" s="831"/>
      <c r="H17284" s="831"/>
      <c r="I17284" s="832"/>
      <c r="J17284" s="832"/>
      <c r="K17284" s="831"/>
      <c r="L17284" s="830"/>
      <c r="M17284" s="31" t="n">
        <f aca="false">P17284+R17284+T17284+V17284+X17284+Z17284+AB17284+AD17284+AF17284+AH17284+AJ17284+AL17284+AN17284+AP17284+AR17284+AT17284+AV17284+AX17284+AZ17284+BB17284+BD17284+BF17284+BH17284+BJ17284+BL17284+BN17284+BP17284</f>
        <v>0</v>
      </c>
    </row>
    <row r="17285" customFormat="false" ht="21" hidden="false" customHeight="false" outlineLevel="0" collapsed="false">
      <c r="A17285" s="829"/>
      <c r="B17285" s="830"/>
      <c r="C17285" s="627" t="s">
        <v>3486</v>
      </c>
      <c r="D17285" s="818"/>
      <c r="E17285" s="831"/>
      <c r="F17285" s="831"/>
      <c r="G17285" s="818" t="s">
        <v>1227</v>
      </c>
      <c r="H17285" s="831"/>
      <c r="I17285" s="832"/>
      <c r="J17285" s="832"/>
      <c r="K17285" s="831"/>
      <c r="L17285" s="830"/>
      <c r="M17285" s="31" t="n">
        <f aca="false">P17285+R17285+T17285+V17285+X17285+Z17285+AB17285+AD17285+AF17285+AH17285+AJ17285+AL17285+AN17285+AP17285+AR17285+AT17285+AV17285+AX17285+AZ17285+BB17285+BD17285+BF17285+BH17285+BJ17285+BL17285+BN17285+BP17285</f>
        <v>0</v>
      </c>
    </row>
    <row r="17286" customFormat="false" ht="15" hidden="false" customHeight="false" outlineLevel="0" collapsed="false">
      <c r="A17286" s="712" t="n">
        <v>42562</v>
      </c>
      <c r="B17286" s="713" t="s">
        <v>1199</v>
      </c>
      <c r="C17286" s="713" t="s">
        <v>1255</v>
      </c>
      <c r="D17286" s="659" t="n">
        <v>4353</v>
      </c>
      <c r="E17286" s="660" t="n">
        <v>0.333333333333333</v>
      </c>
      <c r="F17286" s="661" t="n">
        <v>0.479166666666667</v>
      </c>
      <c r="G17286" s="662"/>
      <c r="H17286" s="662"/>
      <c r="I17286" s="664" t="s">
        <v>2900</v>
      </c>
      <c r="J17286" s="664" t="n">
        <v>74.2</v>
      </c>
      <c r="K17286" s="659" t="s">
        <v>3476</v>
      </c>
      <c r="L17286" s="750"/>
      <c r="M17286" s="31" t="n">
        <f aca="false">P17286+R17286+T17286+V17286+X17286+Z17286+AB17286+AD17286+AF17286+AH17286+AJ17286+AL17286+AN17286+AP17286+AR17286+AT17286+AV17286+AX17286+AZ17286+BB17286+BD17286+BF17286+BH17286+BJ17286+BL17286+BN17286+BP17286</f>
        <v>0</v>
      </c>
    </row>
    <row r="17287" customFormat="false" ht="15" hidden="false" customHeight="false" outlineLevel="0" collapsed="false">
      <c r="A17287" s="712" t="n">
        <v>42562</v>
      </c>
      <c r="B17287" s="713" t="s">
        <v>1169</v>
      </c>
      <c r="C17287" s="713" t="s">
        <v>1255</v>
      </c>
      <c r="D17287" s="659" t="n">
        <v>4354</v>
      </c>
      <c r="E17287" s="660" t="n">
        <v>0.333333333333333</v>
      </c>
      <c r="F17287" s="661" t="n">
        <v>0.479166666666667</v>
      </c>
      <c r="G17287" s="662"/>
      <c r="H17287" s="662"/>
      <c r="I17287" s="664" t="s">
        <v>2900</v>
      </c>
      <c r="J17287" s="664" t="n">
        <v>74.2</v>
      </c>
      <c r="K17287" s="659" t="s">
        <v>1214</v>
      </c>
      <c r="L17287" s="750"/>
      <c r="M17287" s="31" t="n">
        <f aca="false">P17287+R17287+T17287+V17287+X17287+Z17287+AB17287+AD17287+AF17287+AH17287+AJ17287+AL17287+AN17287+AP17287+AR17287+AT17287+AV17287+AX17287+AZ17287+BB17287+BD17287+BF17287+BH17287+BJ17287+BL17287+BN17287+BP17287</f>
        <v>0</v>
      </c>
    </row>
    <row r="17288" customFormat="false" ht="15" hidden="false" customHeight="false" outlineLevel="0" collapsed="false">
      <c r="A17288" s="712" t="n">
        <v>42562</v>
      </c>
      <c r="B17288" s="713" t="s">
        <v>1199</v>
      </c>
      <c r="C17288" s="713" t="s">
        <v>1324</v>
      </c>
      <c r="D17288" s="659" t="n">
        <v>4355</v>
      </c>
      <c r="E17288" s="660" t="n">
        <v>0.4375</v>
      </c>
      <c r="F17288" s="661" t="n">
        <v>0.604166666666667</v>
      </c>
      <c r="G17288" s="662"/>
      <c r="H17288" s="661" t="n">
        <v>0.166666666666667</v>
      </c>
      <c r="I17288" s="664" t="n">
        <v>114</v>
      </c>
      <c r="J17288" s="664" t="n">
        <v>74.2</v>
      </c>
      <c r="K17288" s="659" t="s">
        <v>3476</v>
      </c>
      <c r="L17288" s="750"/>
      <c r="M17288" s="31" t="n">
        <f aca="false">P17288+R17288+T17288+V17288+X17288+Z17288+AB17288+AD17288+AF17288+AH17288+AJ17288+AL17288+AN17288+AP17288+AR17288+AT17288+AV17288+AX17288+AZ17288+BB17288+BD17288+BF17288+BH17288+BJ17288+BL17288+BN17288+BP17288</f>
        <v>0</v>
      </c>
    </row>
    <row r="17289" customFormat="false" ht="15" hidden="false" customHeight="false" outlineLevel="0" collapsed="false">
      <c r="A17289" s="668"/>
      <c r="B17289" s="750"/>
      <c r="C17289" s="750"/>
      <c r="D17289" s="662"/>
      <c r="E17289" s="662"/>
      <c r="F17289" s="662"/>
      <c r="G17289" s="662"/>
      <c r="H17289" s="662"/>
      <c r="I17289" s="664"/>
      <c r="J17289" s="664"/>
      <c r="K17289" s="659"/>
      <c r="L17289" s="750"/>
      <c r="M17289" s="31" t="n">
        <f aca="false">P17289+R17289+T17289+V17289+X17289+Z17289+AB17289+AD17289+AF17289+AH17289+AJ17289+AL17289+AN17289+AP17289+AR17289+AT17289+AV17289+AX17289+AZ17289+BB17289+BD17289+BF17289+BH17289+BJ17289+BL17289+BN17289+BP17289</f>
        <v>0</v>
      </c>
    </row>
    <row r="17290" customFormat="false" ht="15" hidden="false" customHeight="false" outlineLevel="0" collapsed="false">
      <c r="A17290" s="668"/>
      <c r="B17290" s="750"/>
      <c r="C17290" s="750"/>
      <c r="D17290" s="662"/>
      <c r="E17290" s="662"/>
      <c r="F17290" s="662"/>
      <c r="G17290" s="662"/>
      <c r="H17290" s="662"/>
      <c r="I17290" s="664"/>
      <c r="J17290" s="664"/>
      <c r="K17290" s="659"/>
      <c r="L17290" s="750"/>
      <c r="M17290" s="31" t="n">
        <f aca="false">P17290+R17290+T17290+V17290+X17290+Z17290+AB17290+AD17290+AF17290+AH17290+AJ17290+AL17290+AN17290+AP17290+AR17290+AT17290+AV17290+AX17290+AZ17290+BB17290+BD17290+BF17290+BH17290+BJ17290+BL17290+BN17290+BP17290</f>
        <v>0</v>
      </c>
    </row>
    <row r="17291" customFormat="false" ht="15" hidden="false" customHeight="false" outlineLevel="0" collapsed="false">
      <c r="A17291" s="829"/>
      <c r="B17291" s="830"/>
      <c r="C17291" s="830"/>
      <c r="D17291" s="831"/>
      <c r="E17291" s="831"/>
      <c r="F17291" s="831"/>
      <c r="G17291" s="831"/>
      <c r="H17291" s="831"/>
      <c r="I17291" s="832"/>
      <c r="J17291" s="832"/>
      <c r="K17291" s="831"/>
      <c r="L17291" s="830"/>
      <c r="M17291" s="31" t="n">
        <f aca="false">P17291+R17291+T17291+V17291+X17291+Z17291+AB17291+AD17291+AF17291+AH17291+AJ17291+AL17291+AN17291+AP17291+AR17291+AT17291+AV17291+AX17291+AZ17291+BB17291+BD17291+BF17291+BH17291+BJ17291+BL17291+BN17291+BP17291</f>
        <v>0</v>
      </c>
    </row>
    <row r="17292" customFormat="false" ht="21" hidden="false" customHeight="false" outlineLevel="0" collapsed="false">
      <c r="A17292" s="829"/>
      <c r="B17292" s="830"/>
      <c r="C17292" s="627" t="s">
        <v>3486</v>
      </c>
      <c r="D17292" s="818"/>
      <c r="E17292" s="831"/>
      <c r="F17292" s="831"/>
      <c r="G17292" s="818" t="s">
        <v>1274</v>
      </c>
      <c r="H17292" s="831"/>
      <c r="I17292" s="832"/>
      <c r="J17292" s="832"/>
      <c r="K17292" s="831"/>
      <c r="L17292" s="830"/>
      <c r="M17292" s="31" t="n">
        <f aca="false">P17292+R17292+T17292+V17292+X17292+Z17292+AB17292+AD17292+AF17292+AH17292+AJ17292+AL17292+AN17292+AP17292+AR17292+AT17292+AV17292+AX17292+AZ17292+BB17292+BD17292+BF17292+BH17292+BJ17292+BL17292+BN17292+BP17292</f>
        <v>0</v>
      </c>
    </row>
    <row r="17293" customFormat="false" ht="15" hidden="false" customHeight="false" outlineLevel="0" collapsed="false">
      <c r="A17293" s="712" t="n">
        <v>42563</v>
      </c>
      <c r="B17293" s="713" t="s">
        <v>1195</v>
      </c>
      <c r="C17293" s="713" t="s">
        <v>842</v>
      </c>
      <c r="D17293" s="659" t="n">
        <v>4356</v>
      </c>
      <c r="E17293" s="660" t="n">
        <v>0.3125</v>
      </c>
      <c r="F17293" s="661" t="n">
        <v>0.604166666666667</v>
      </c>
      <c r="G17293" s="662"/>
      <c r="H17293" s="661" t="n">
        <v>0.291666666666667</v>
      </c>
      <c r="I17293" s="664" t="n">
        <v>195.5</v>
      </c>
      <c r="J17293" s="664" t="n">
        <v>129.85</v>
      </c>
      <c r="K17293" s="659" t="s">
        <v>2465</v>
      </c>
      <c r="L17293" s="750"/>
      <c r="M17293" s="31" t="n">
        <f aca="false">P17293+R17293+T17293+V17293+X17293+Z17293+AB17293+AD17293+AF17293+AH17293+AJ17293+AL17293+AN17293+AP17293+AR17293+AT17293+AV17293+AX17293+AZ17293+BB17293+BD17293+BF17293+BH17293+BJ17293+BL17293+BN17293+BP17293</f>
        <v>0</v>
      </c>
    </row>
    <row r="17294" customFormat="false" ht="15" hidden="false" customHeight="false" outlineLevel="0" collapsed="false">
      <c r="A17294" s="712" t="n">
        <v>42563</v>
      </c>
      <c r="B17294" s="713" t="s">
        <v>2627</v>
      </c>
      <c r="C17294" s="713" t="s">
        <v>3054</v>
      </c>
      <c r="D17294" s="659" t="n">
        <v>4357</v>
      </c>
      <c r="E17294" s="660" t="n">
        <v>0.583333333333333</v>
      </c>
      <c r="F17294" s="662" t="s">
        <v>3488</v>
      </c>
      <c r="G17294" s="662"/>
      <c r="H17294" s="661" t="n">
        <v>0.166666666666667</v>
      </c>
      <c r="I17294" s="664" t="n">
        <v>116</v>
      </c>
      <c r="J17294" s="664" t="n">
        <v>74.2</v>
      </c>
      <c r="K17294" s="659" t="s">
        <v>2619</v>
      </c>
      <c r="L17294" s="750"/>
      <c r="M17294" s="31" t="n">
        <f aca="false">P17294+R17294+T17294+V17294+X17294+Z17294+AB17294+AD17294+AF17294+AH17294+AJ17294+AL17294+AN17294+AP17294+AR17294+AT17294+AV17294+AX17294+AZ17294+BB17294+BD17294+BF17294+BH17294+BJ17294+BL17294+BN17294+BP17294</f>
        <v>0</v>
      </c>
    </row>
    <row r="17295" customFormat="false" ht="15" hidden="false" customHeight="false" outlineLevel="0" collapsed="false">
      <c r="A17295" s="668"/>
      <c r="B17295" s="750"/>
      <c r="C17295" s="750"/>
      <c r="D17295" s="662"/>
      <c r="E17295" s="662"/>
      <c r="F17295" s="662"/>
      <c r="G17295" s="662"/>
      <c r="H17295" s="662"/>
      <c r="I17295" s="664"/>
      <c r="J17295" s="664"/>
      <c r="K17295" s="659"/>
      <c r="L17295" s="750"/>
      <c r="M17295" s="31" t="n">
        <f aca="false">P17295+R17295+T17295+V17295+X17295+Z17295+AB17295+AD17295+AF17295+AH17295+AJ17295+AL17295+AN17295+AP17295+AR17295+AT17295+AV17295+AX17295+AZ17295+BB17295+BD17295+BF17295+BH17295+BJ17295+BL17295+BN17295+BP17295</f>
        <v>0</v>
      </c>
    </row>
    <row r="17296" customFormat="false" ht="15" hidden="false" customHeight="false" outlineLevel="0" collapsed="false">
      <c r="A17296" s="829"/>
      <c r="B17296" s="830"/>
      <c r="C17296" s="830"/>
      <c r="D17296" s="831"/>
      <c r="E17296" s="831"/>
      <c r="F17296" s="831"/>
      <c r="G17296" s="831"/>
      <c r="H17296" s="831"/>
      <c r="I17296" s="832"/>
      <c r="J17296" s="832"/>
      <c r="K17296" s="831"/>
      <c r="L17296" s="830"/>
      <c r="M17296" s="31" t="n">
        <f aca="false">P17296+R17296+T17296+V17296+X17296+Z17296+AB17296+AD17296+AF17296+AH17296+AJ17296+AL17296+AN17296+AP17296+AR17296+AT17296+AV17296+AX17296+AZ17296+BB17296+BD17296+BF17296+BH17296+BJ17296+BL17296+BN17296+BP17296</f>
        <v>0</v>
      </c>
    </row>
    <row r="17297" customFormat="false" ht="21" hidden="false" customHeight="false" outlineLevel="0" collapsed="false">
      <c r="A17297" s="829"/>
      <c r="B17297" s="830"/>
      <c r="C17297" s="627" t="s">
        <v>3262</v>
      </c>
      <c r="D17297" s="818"/>
      <c r="E17297" s="831"/>
      <c r="F17297" s="831"/>
      <c r="G17297" s="818" t="s">
        <v>1343</v>
      </c>
      <c r="H17297" s="831"/>
      <c r="I17297" s="832"/>
      <c r="J17297" s="832"/>
      <c r="K17297" s="831"/>
      <c r="L17297" s="830"/>
      <c r="M17297" s="31" t="n">
        <f aca="false">P17297+R17297+T17297+V17297+X17297+Z17297+AB17297+AD17297+AF17297+AH17297+AJ17297+AL17297+AN17297+AP17297+AR17297+AT17297+AV17297+AX17297+AZ17297+BB17297+BD17297+BF17297+BH17297+BJ17297+BL17297+BN17297+BP17297</f>
        <v>0</v>
      </c>
    </row>
    <row r="17298" customFormat="false" ht="15" hidden="false" customHeight="false" outlineLevel="0" collapsed="false">
      <c r="A17298" s="712" t="n">
        <v>42564</v>
      </c>
      <c r="B17298" s="713" t="s">
        <v>2627</v>
      </c>
      <c r="C17298" s="713" t="s">
        <v>3054</v>
      </c>
      <c r="D17298" s="659" t="n">
        <v>4358</v>
      </c>
      <c r="E17298" s="660" t="n">
        <v>0.614583333333333</v>
      </c>
      <c r="F17298" s="661" t="n">
        <v>0.71875</v>
      </c>
      <c r="G17298" s="662"/>
      <c r="H17298" s="661" t="n">
        <v>0.166666666666667</v>
      </c>
      <c r="I17298" s="664" t="n">
        <v>116</v>
      </c>
      <c r="J17298" s="664" t="n">
        <v>74.2</v>
      </c>
      <c r="K17298" s="659" t="s">
        <v>2619</v>
      </c>
      <c r="L17298" s="750"/>
      <c r="M17298" s="31" t="n">
        <f aca="false">P17298+R17298+T17298+V17298+X17298+Z17298+AB17298+AD17298+AF17298+AH17298+AJ17298+AL17298+AN17298+AP17298+AR17298+AT17298+AV17298+AX17298+AZ17298+BB17298+BD17298+BF17298+BH17298+BJ17298+BL17298+BN17298+BP17298</f>
        <v>0</v>
      </c>
    </row>
    <row r="17299" customFormat="false" ht="15" hidden="false" customHeight="false" outlineLevel="0" collapsed="false">
      <c r="A17299" s="712" t="n">
        <v>42564</v>
      </c>
      <c r="B17299" s="713" t="s">
        <v>1539</v>
      </c>
      <c r="C17299" s="713" t="s">
        <v>3489</v>
      </c>
      <c r="D17299" s="659" t="n">
        <v>4359</v>
      </c>
      <c r="E17299" s="660" t="n">
        <v>0.604166666666667</v>
      </c>
      <c r="F17299" s="661" t="n">
        <v>0.78125</v>
      </c>
      <c r="G17299" s="662" t="s">
        <v>1162</v>
      </c>
      <c r="H17299" s="661" t="n">
        <v>0.208333333333333</v>
      </c>
      <c r="I17299" s="664" t="n">
        <v>150</v>
      </c>
      <c r="J17299" s="664" t="n">
        <v>105</v>
      </c>
      <c r="K17299" s="659" t="s">
        <v>2626</v>
      </c>
      <c r="L17299" s="750"/>
      <c r="M17299" s="31" t="n">
        <f aca="false">P17299+R17299+T17299+V17299+X17299+Z17299+AB17299+AD17299+AF17299+AH17299+AJ17299+AL17299+AN17299+AP17299+AR17299+AT17299+AV17299+AX17299+AZ17299+BB17299+BD17299+BF17299+BH17299+BJ17299+BL17299+BN17299+BP17299</f>
        <v>0</v>
      </c>
    </row>
    <row r="17300" customFormat="false" ht="15" hidden="false" customHeight="false" outlineLevel="0" collapsed="false">
      <c r="A17300" s="668"/>
      <c r="B17300" s="750"/>
      <c r="C17300" s="750"/>
      <c r="D17300" s="662"/>
      <c r="E17300" s="662"/>
      <c r="F17300" s="662"/>
      <c r="G17300" s="662"/>
      <c r="H17300" s="662"/>
      <c r="I17300" s="664"/>
      <c r="J17300" s="664"/>
      <c r="K17300" s="659"/>
      <c r="L17300" s="750"/>
      <c r="M17300" s="31" t="n">
        <f aca="false">P17300+R17300+T17300+V17300+X17300+Z17300+AB17300+AD17300+AF17300+AH17300+AJ17300+AL17300+AN17300+AP17300+AR17300+AT17300+AV17300+AX17300+AZ17300+BB17300+BD17300+BF17300+BH17300+BJ17300+BL17300+BN17300+BP17300</f>
        <v>0</v>
      </c>
    </row>
    <row r="17301" customFormat="false" ht="15" hidden="false" customHeight="false" outlineLevel="0" collapsed="false">
      <c r="A17301" s="829"/>
      <c r="B17301" s="830"/>
      <c r="C17301" s="830"/>
      <c r="D17301" s="831"/>
      <c r="E17301" s="831"/>
      <c r="F17301" s="831"/>
      <c r="G17301" s="831"/>
      <c r="H17301" s="831"/>
      <c r="I17301" s="832"/>
      <c r="J17301" s="832"/>
      <c r="K17301" s="831"/>
      <c r="L17301" s="830"/>
      <c r="M17301" s="31" t="n">
        <f aca="false">P17301+R17301+T17301+V17301+X17301+Z17301+AB17301+AD17301+AF17301+AH17301+AJ17301+AL17301+AN17301+AP17301+AR17301+AT17301+AV17301+AX17301+AZ17301+BB17301+BD17301+BF17301+BH17301+BJ17301+BL17301+BN17301+BP17301</f>
        <v>0</v>
      </c>
    </row>
    <row r="17302" customFormat="false" ht="21" hidden="false" customHeight="false" outlineLevel="0" collapsed="false">
      <c r="A17302" s="829"/>
      <c r="B17302" s="830"/>
      <c r="C17302" s="627" t="s">
        <v>3486</v>
      </c>
      <c r="D17302" s="818"/>
      <c r="E17302" s="831"/>
      <c r="F17302" s="831"/>
      <c r="G17302" s="818" t="s">
        <v>1260</v>
      </c>
      <c r="H17302" s="831"/>
      <c r="I17302" s="832"/>
      <c r="J17302" s="832"/>
      <c r="K17302" s="831"/>
      <c r="L17302" s="830"/>
      <c r="M17302" s="31" t="n">
        <f aca="false">P17302+R17302+T17302+V17302+X17302+Z17302+AB17302+AD17302+AF17302+AH17302+AJ17302+AL17302+AN17302+AP17302+AR17302+AT17302+AV17302+AX17302+AZ17302+BB17302+BD17302+BF17302+BH17302+BJ17302+BL17302+BN17302+BP17302</f>
        <v>0</v>
      </c>
    </row>
    <row r="17303" customFormat="false" ht="15" hidden="false" customHeight="false" outlineLevel="0" collapsed="false">
      <c r="A17303" s="712" t="n">
        <v>42565</v>
      </c>
      <c r="B17303" s="713" t="s">
        <v>1199</v>
      </c>
      <c r="C17303" s="713" t="s">
        <v>979</v>
      </c>
      <c r="D17303" s="659" t="n">
        <v>4360</v>
      </c>
      <c r="E17303" s="660" t="n">
        <v>0.427083333333333</v>
      </c>
      <c r="F17303" s="661" t="n">
        <v>0.75</v>
      </c>
      <c r="G17303" s="662" t="s">
        <v>1755</v>
      </c>
      <c r="H17303" s="662" t="s">
        <v>3447</v>
      </c>
      <c r="I17303" s="664" t="n">
        <v>246.5</v>
      </c>
      <c r="J17303" s="664" t="n">
        <v>166.95</v>
      </c>
      <c r="K17303" s="659" t="s">
        <v>3476</v>
      </c>
      <c r="L17303" s="750"/>
      <c r="M17303" s="31" t="n">
        <f aca="false">P17303+R17303+T17303+V17303+X17303+Z17303+AB17303+AD17303+AF17303+AH17303+AJ17303+AL17303+AN17303+AP17303+AR17303+AT17303+AV17303+AX17303+AZ17303+BB17303+BD17303+BF17303+BH17303+BJ17303+BL17303+BN17303+BP17303</f>
        <v>0</v>
      </c>
    </row>
    <row r="17304" customFormat="false" ht="15" hidden="false" customHeight="false" outlineLevel="0" collapsed="false">
      <c r="A17304" s="712" t="n">
        <v>42565</v>
      </c>
      <c r="B17304" s="713" t="s">
        <v>1195</v>
      </c>
      <c r="C17304" s="713" t="s">
        <v>979</v>
      </c>
      <c r="D17304" s="659" t="n">
        <v>4361</v>
      </c>
      <c r="E17304" s="660" t="n">
        <v>0.333333333333333</v>
      </c>
      <c r="F17304" s="661" t="n">
        <v>0.541666666666667</v>
      </c>
      <c r="G17304" s="662"/>
      <c r="H17304" s="661" t="n">
        <v>0.208333333333333</v>
      </c>
      <c r="I17304" s="664" t="n">
        <v>140.5</v>
      </c>
      <c r="J17304" s="664" t="n">
        <v>92.75</v>
      </c>
      <c r="K17304" s="659" t="s">
        <v>2465</v>
      </c>
      <c r="L17304" s="750"/>
      <c r="M17304" s="31" t="n">
        <f aca="false">P17304+R17304+T17304+V17304+X17304+Z17304+AB17304+AD17304+AF17304+AH17304+AJ17304+AL17304+AN17304+AP17304+AR17304+AT17304+AV17304+AX17304+AZ17304+BB17304+BD17304+BF17304+BH17304+BJ17304+BL17304+BN17304+BP17304</f>
        <v>0</v>
      </c>
    </row>
    <row r="17305" customFormat="false" ht="15" hidden="false" customHeight="false" outlineLevel="0" collapsed="false">
      <c r="A17305" s="712" t="n">
        <v>42565</v>
      </c>
      <c r="B17305" s="713" t="s">
        <v>1169</v>
      </c>
      <c r="C17305" s="713" t="s">
        <v>469</v>
      </c>
      <c r="D17305" s="659" t="n">
        <v>4362</v>
      </c>
      <c r="E17305" s="660" t="n">
        <v>0.458333333333333</v>
      </c>
      <c r="F17305" s="661" t="n">
        <v>0.604166666666667</v>
      </c>
      <c r="G17305" s="662" t="s">
        <v>1229</v>
      </c>
      <c r="H17305" s="662" t="s">
        <v>3428</v>
      </c>
      <c r="I17305" s="664" t="n">
        <v>188.5</v>
      </c>
      <c r="J17305" s="664" t="n">
        <v>92.75</v>
      </c>
      <c r="K17305" s="659" t="s">
        <v>1214</v>
      </c>
      <c r="L17305" s="750"/>
      <c r="M17305" s="31" t="n">
        <f aca="false">P17305+R17305+T17305+V17305+X17305+Z17305+AB17305+AD17305+AF17305+AH17305+AJ17305+AL17305+AN17305+AP17305+AR17305+AT17305+AV17305+AX17305+AZ17305+BB17305+BD17305+BF17305+BH17305+BJ17305+BL17305+BN17305+BP17305</f>
        <v>0</v>
      </c>
    </row>
    <row r="17306" customFormat="false" ht="15" hidden="false" customHeight="false" outlineLevel="0" collapsed="false">
      <c r="A17306" s="712" t="n">
        <v>42565</v>
      </c>
      <c r="B17306" s="713" t="s">
        <v>1193</v>
      </c>
      <c r="C17306" s="713" t="s">
        <v>1255</v>
      </c>
      <c r="D17306" s="659" t="n">
        <v>4363</v>
      </c>
      <c r="E17306" s="660" t="n">
        <v>0.510416666666667</v>
      </c>
      <c r="F17306" s="661" t="n">
        <v>0.583333333333333</v>
      </c>
      <c r="G17306" s="662"/>
      <c r="H17306" s="661" t="n">
        <v>0.166666666666667</v>
      </c>
      <c r="I17306" s="664" t="n">
        <v>116</v>
      </c>
      <c r="J17306" s="664" t="n">
        <v>74.2</v>
      </c>
      <c r="K17306" s="659" t="s">
        <v>1216</v>
      </c>
      <c r="L17306" s="750"/>
      <c r="M17306" s="31" t="n">
        <f aca="false">P17306+R17306+T17306+V17306+X17306+Z17306+AB17306+AD17306+AF17306+AH17306+AJ17306+AL17306+AN17306+AP17306+AR17306+AT17306+AV17306+AX17306+AZ17306+BB17306+BD17306+BF17306+BH17306+BJ17306+BL17306+BN17306+BP17306</f>
        <v>0</v>
      </c>
    </row>
    <row r="17307" customFormat="false" ht="15" hidden="false" customHeight="false" outlineLevel="0" collapsed="false">
      <c r="A17307" s="712" t="n">
        <v>42565</v>
      </c>
      <c r="B17307" s="713" t="s">
        <v>1195</v>
      </c>
      <c r="C17307" s="713" t="s">
        <v>1412</v>
      </c>
      <c r="D17307" s="659" t="n">
        <v>4364</v>
      </c>
      <c r="E17307" s="660" t="n">
        <v>0.53125</v>
      </c>
      <c r="F17307" s="660" t="n">
        <v>0.583333333333333</v>
      </c>
      <c r="G17307" s="662"/>
      <c r="H17307" s="661" t="n">
        <v>0.166666666666667</v>
      </c>
      <c r="I17307" s="664" t="n">
        <v>116</v>
      </c>
      <c r="J17307" s="664" t="n">
        <v>74.2</v>
      </c>
      <c r="K17307" s="659" t="s">
        <v>2465</v>
      </c>
      <c r="L17307" s="750"/>
      <c r="M17307" s="31" t="n">
        <f aca="false">P17307+R17307+T17307+V17307+X17307+Z17307+AB17307+AD17307+AF17307+AH17307+AJ17307+AL17307+AN17307+AP17307+AR17307+AT17307+AV17307+AX17307+AZ17307+BB17307+BD17307+BF17307+BH17307+BJ17307+BL17307+BN17307+BP17307</f>
        <v>0</v>
      </c>
    </row>
    <row r="17308" customFormat="false" ht="15" hidden="false" customHeight="false" outlineLevel="0" collapsed="false">
      <c r="A17308" s="668"/>
      <c r="B17308" s="750"/>
      <c r="C17308" s="750"/>
      <c r="D17308" s="662"/>
      <c r="E17308" s="662"/>
      <c r="F17308" s="662"/>
      <c r="G17308" s="662"/>
      <c r="H17308" s="662"/>
      <c r="I17308" s="664"/>
      <c r="J17308" s="664"/>
      <c r="K17308" s="659"/>
      <c r="L17308" s="750"/>
      <c r="M17308" s="31" t="n">
        <f aca="false">P17308+R17308+T17308+V17308+X17308+Z17308+AB17308+AD17308+AF17308+AH17308+AJ17308+AL17308+AN17308+AP17308+AR17308+AT17308+AV17308+AX17308+AZ17308+BB17308+BD17308+BF17308+BH17308+BJ17308+BL17308+BN17308+BP17308</f>
        <v>0</v>
      </c>
    </row>
    <row r="17309" customFormat="false" ht="15" hidden="false" customHeight="false" outlineLevel="0" collapsed="false">
      <c r="A17309" s="829"/>
      <c r="B17309" s="830"/>
      <c r="C17309" s="830"/>
      <c r="D17309" s="831"/>
      <c r="E17309" s="831"/>
      <c r="F17309" s="831"/>
      <c r="G17309" s="831"/>
      <c r="H17309" s="831"/>
      <c r="I17309" s="832"/>
      <c r="J17309" s="832"/>
      <c r="K17309" s="831"/>
      <c r="L17309" s="830"/>
      <c r="M17309" s="31" t="n">
        <f aca="false">P17309+R17309+T17309+V17309+X17309+Z17309+AB17309+AD17309+AF17309+AH17309+AJ17309+AL17309+AN17309+AP17309+AR17309+AT17309+AV17309+AX17309+AZ17309+BB17309+BD17309+BF17309+BH17309+BJ17309+BL17309+BN17309+BP17309</f>
        <v>0</v>
      </c>
    </row>
    <row r="17310" customFormat="false" ht="21" hidden="false" customHeight="false" outlineLevel="0" collapsed="false">
      <c r="A17310" s="829"/>
      <c r="B17310" s="830"/>
      <c r="C17310" s="627" t="s">
        <v>3262</v>
      </c>
      <c r="D17310" s="818"/>
      <c r="E17310" s="831"/>
      <c r="F17310" s="831"/>
      <c r="G17310" s="818" t="s">
        <v>3490</v>
      </c>
      <c r="H17310" s="831"/>
      <c r="I17310" s="832"/>
      <c r="J17310" s="832"/>
      <c r="K17310" s="831"/>
      <c r="L17310" s="830"/>
      <c r="M17310" s="31" t="n">
        <f aca="false">P17310+R17310+T17310+V17310+X17310+Z17310+AB17310+AD17310+AF17310+AH17310+AJ17310+AL17310+AN17310+AP17310+AR17310+AT17310+AV17310+AX17310+AZ17310+BB17310+BD17310+BF17310+BH17310+BJ17310+BL17310+BN17310+BP17310</f>
        <v>0</v>
      </c>
    </row>
    <row r="17311" customFormat="false" ht="15" hidden="false" customHeight="false" outlineLevel="0" collapsed="false">
      <c r="A17311" s="712" t="n">
        <v>42566</v>
      </c>
      <c r="B17311" s="713" t="s">
        <v>2636</v>
      </c>
      <c r="C17311" s="713" t="s">
        <v>3491</v>
      </c>
      <c r="D17311" s="659" t="n">
        <v>4365</v>
      </c>
      <c r="E17311" s="660" t="n">
        <v>0.333333333333333</v>
      </c>
      <c r="F17311" s="661" t="n">
        <v>0.552083333333333</v>
      </c>
      <c r="G17311" s="662" t="s">
        <v>3492</v>
      </c>
      <c r="H17311" s="662" t="s">
        <v>3493</v>
      </c>
      <c r="I17311" s="664" t="n">
        <v>307.6</v>
      </c>
      <c r="J17311" s="664" t="n">
        <v>157.5</v>
      </c>
      <c r="K17311" s="659" t="s">
        <v>3477</v>
      </c>
      <c r="L17311" s="750"/>
      <c r="M17311" s="31" t="n">
        <f aca="false">P17311+R17311+T17311+V17311+X17311+Z17311+AB17311+AD17311+AF17311+AH17311+AJ17311+AL17311+AN17311+AP17311+AR17311+AT17311+AV17311+AX17311+AZ17311+BB17311+BD17311+BF17311+BH17311+BJ17311+BL17311+BN17311+BP17311</f>
        <v>0</v>
      </c>
    </row>
    <row r="17312" customFormat="false" ht="15" hidden="false" customHeight="false" outlineLevel="0" collapsed="false">
      <c r="A17312" s="668"/>
      <c r="B17312" s="750"/>
      <c r="C17312" s="750"/>
      <c r="D17312" s="662"/>
      <c r="E17312" s="662"/>
      <c r="F17312" s="662"/>
      <c r="G17312" s="662"/>
      <c r="H17312" s="662"/>
      <c r="I17312" s="664"/>
      <c r="J17312" s="664"/>
      <c r="K17312" s="659"/>
      <c r="L17312" s="750"/>
      <c r="M17312" s="31" t="n">
        <f aca="false">P17312+R17312+T17312+V17312+X17312+Z17312+AB17312+AD17312+AF17312+AH17312+AJ17312+AL17312+AN17312+AP17312+AR17312+AT17312+AV17312+AX17312+AZ17312+BB17312+BD17312+BF17312+BH17312+BJ17312+BL17312+BN17312+BP17312</f>
        <v>0</v>
      </c>
    </row>
    <row r="17313" customFormat="false" ht="15" hidden="false" customHeight="false" outlineLevel="0" collapsed="false">
      <c r="A17313" s="668"/>
      <c r="B17313" s="750"/>
      <c r="C17313" s="750"/>
      <c r="D17313" s="662"/>
      <c r="E17313" s="662"/>
      <c r="F17313" s="662"/>
      <c r="G17313" s="662"/>
      <c r="H17313" s="662"/>
      <c r="I17313" s="664"/>
      <c r="J17313" s="664"/>
      <c r="K17313" s="659"/>
      <c r="L17313" s="750"/>
      <c r="M17313" s="31" t="n">
        <f aca="false">P17313+R17313+T17313+V17313+X17313+Z17313+AB17313+AD17313+AF17313+AH17313+AJ17313+AL17313+AN17313+AP17313+AR17313+AT17313+AV17313+AX17313+AZ17313+BB17313+BD17313+BF17313+BH17313+BJ17313+BL17313+BN17313+BP17313</f>
        <v>0</v>
      </c>
    </row>
    <row r="17314" customFormat="false" ht="15" hidden="false" customHeight="false" outlineLevel="0" collapsed="false">
      <c r="A17314" s="668"/>
      <c r="B17314" s="750"/>
      <c r="C17314" s="750"/>
      <c r="D17314" s="662"/>
      <c r="E17314" s="662"/>
      <c r="F17314" s="662"/>
      <c r="G17314" s="662"/>
      <c r="H17314" s="662"/>
      <c r="I17314" s="664"/>
      <c r="J17314" s="664"/>
      <c r="K17314" s="659"/>
      <c r="L17314" s="750"/>
      <c r="M17314" s="31" t="n">
        <f aca="false">P17314+R17314+T17314+V17314+X17314+Z17314+AB17314+AD17314+AF17314+AH17314+AJ17314+AL17314+AN17314+AP17314+AR17314+AT17314+AV17314+AX17314+AZ17314+BB17314+BD17314+BF17314+BH17314+BJ17314+BL17314+BN17314+BP17314</f>
        <v>0</v>
      </c>
    </row>
    <row r="17315" customFormat="false" ht="15" hidden="false" customHeight="false" outlineLevel="0" collapsed="false">
      <c r="A17315" s="668"/>
      <c r="B17315" s="750"/>
      <c r="C17315" s="750"/>
      <c r="D17315" s="662"/>
      <c r="E17315" s="662"/>
      <c r="F17315" s="662"/>
      <c r="G17315" s="662"/>
      <c r="H17315" s="662"/>
      <c r="I17315" s="664"/>
      <c r="J17315" s="664"/>
      <c r="K17315" s="659"/>
      <c r="L17315" s="750"/>
      <c r="M17315" s="31" t="n">
        <f aca="false">P17315+R17315+T17315+V17315+X17315+Z17315+AB17315+AD17315+AF17315+AH17315+AJ17315+AL17315+AN17315+AP17315+AR17315+AT17315+AV17315+AX17315+AZ17315+BB17315+BD17315+BF17315+BH17315+BJ17315+BL17315+BN17315+BP17315</f>
        <v>0</v>
      </c>
    </row>
    <row r="17316" customFormat="false" ht="15" hidden="false" customHeight="false" outlineLevel="0" collapsed="false">
      <c r="A17316" s="668"/>
      <c r="B17316" s="750"/>
      <c r="C17316" s="750"/>
      <c r="D17316" s="662"/>
      <c r="E17316" s="662"/>
      <c r="F17316" s="662"/>
      <c r="G17316" s="662"/>
      <c r="H17316" s="662"/>
      <c r="I17316" s="664" t="n">
        <f aca="false">SUM(I17252:I17315)</f>
        <v>3655.6</v>
      </c>
      <c r="J17316" s="664" t="n">
        <f aca="false">SUM(J17252:J17315)</f>
        <v>2400.84</v>
      </c>
      <c r="K17316" s="659"/>
      <c r="L17316" s="750"/>
      <c r="M17316" s="31" t="n">
        <f aca="false">P17316+R17316+T17316+V17316+X17316+Z17316+AB17316+AD17316+AF17316+AH17316+AJ17316+AL17316+AN17316+AP17316+AR17316+AT17316+AV17316+AX17316+AZ17316+BB17316+BD17316+BF17316+BH17316+BJ17316+BL17316+BN17316+BP17316</f>
        <v>0</v>
      </c>
    </row>
    <row r="17317" customFormat="false" ht="15" hidden="false" customHeight="false" outlineLevel="0" collapsed="false">
      <c r="A17317" s="668"/>
      <c r="B17317" s="750"/>
      <c r="C17317" s="750"/>
      <c r="D17317" s="662"/>
      <c r="E17317" s="662"/>
      <c r="F17317" s="662"/>
      <c r="G17317" s="662"/>
      <c r="H17317" s="662"/>
      <c r="I17317" s="664"/>
      <c r="J17317" s="664"/>
      <c r="K17317" s="659"/>
      <c r="L17317" s="750"/>
      <c r="M17317" s="31" t="n">
        <f aca="false">P17317+R17317+T17317+V17317+X17317+Z17317+AB17317+AD17317+AF17317+AH17317+AJ17317+AL17317+AN17317+AP17317+AR17317+AT17317+AV17317+AX17317+AZ17317+BB17317+BD17317+BF17317+BH17317+BJ17317+BL17317+BN17317+BP17317</f>
        <v>0</v>
      </c>
    </row>
    <row r="17318" customFormat="false" ht="15" hidden="false" customHeight="false" outlineLevel="0" collapsed="false">
      <c r="A17318" s="668"/>
      <c r="B17318" s="750"/>
      <c r="C17318" s="750"/>
      <c r="D17318" s="662"/>
      <c r="E17318" s="662"/>
      <c r="F17318" s="662"/>
      <c r="G17318" s="662"/>
      <c r="H17318" s="662"/>
      <c r="I17318" s="664"/>
      <c r="J17318" s="664"/>
      <c r="K17318" s="659"/>
      <c r="L17318" s="750"/>
    </row>
    <row r="17319" customFormat="false" ht="15" hidden="false" customHeight="false" outlineLevel="0" collapsed="false">
      <c r="A17319" s="668"/>
      <c r="B17319" s="750"/>
      <c r="C17319" s="750"/>
      <c r="D17319" s="662"/>
      <c r="E17319" s="662"/>
      <c r="F17319" s="662"/>
      <c r="G17319" s="662"/>
      <c r="H17319" s="662"/>
      <c r="I17319" s="664"/>
      <c r="J17319" s="664"/>
      <c r="K17319" s="659"/>
      <c r="L17319" s="750"/>
    </row>
    <row r="17320" customFormat="false" ht="15" hidden="false" customHeight="false" outlineLevel="0" collapsed="false">
      <c r="A17320" s="668"/>
      <c r="B17320" s="750"/>
      <c r="C17320" s="750"/>
      <c r="D17320" s="662"/>
      <c r="E17320" s="662"/>
      <c r="F17320" s="662"/>
      <c r="G17320" s="662"/>
      <c r="H17320" s="662"/>
      <c r="I17320" s="664"/>
      <c r="J17320" s="664"/>
      <c r="K17320" s="659"/>
      <c r="L17320" s="750"/>
    </row>
    <row r="17321" customFormat="false" ht="15" hidden="false" customHeight="false" outlineLevel="0" collapsed="false">
      <c r="A17321" s="668"/>
      <c r="B17321" s="750"/>
      <c r="C17321" s="750"/>
      <c r="D17321" s="662"/>
      <c r="E17321" s="662"/>
      <c r="F17321" s="662"/>
      <c r="G17321" s="662"/>
      <c r="H17321" s="662"/>
      <c r="I17321" s="664"/>
      <c r="J17321" s="664"/>
      <c r="K17321" s="659"/>
      <c r="L17321" s="750"/>
    </row>
    <row r="17322" customFormat="false" ht="15" hidden="false" customHeight="false" outlineLevel="0" collapsed="false">
      <c r="A17322" s="668"/>
      <c r="B17322" s="750"/>
      <c r="C17322" s="750"/>
      <c r="D17322" s="662"/>
      <c r="E17322" s="662"/>
      <c r="F17322" s="662"/>
      <c r="G17322" s="662"/>
      <c r="H17322" s="662"/>
      <c r="I17322" s="664"/>
      <c r="J17322" s="664"/>
      <c r="K17322" s="659"/>
      <c r="L17322" s="750"/>
    </row>
    <row r="17323" customFormat="false" ht="15" hidden="false" customHeight="false" outlineLevel="0" collapsed="false">
      <c r="A17323" s="668"/>
      <c r="B17323" s="750"/>
      <c r="C17323" s="750"/>
      <c r="D17323" s="662"/>
      <c r="E17323" s="662"/>
      <c r="F17323" s="662"/>
      <c r="G17323" s="662"/>
      <c r="H17323" s="662"/>
      <c r="I17323" s="664"/>
      <c r="J17323" s="664"/>
      <c r="K17323" s="659"/>
      <c r="L17323" s="750"/>
    </row>
    <row r="17324" customFormat="false" ht="15" hidden="false" customHeight="false" outlineLevel="0" collapsed="false">
      <c r="A17324" s="668"/>
      <c r="B17324" s="750"/>
      <c r="C17324" s="750"/>
      <c r="D17324" s="662"/>
      <c r="E17324" s="662"/>
      <c r="F17324" s="662"/>
      <c r="G17324" s="662"/>
      <c r="H17324" s="662"/>
      <c r="I17324" s="664"/>
      <c r="J17324" s="664"/>
      <c r="K17324" s="659"/>
      <c r="L17324" s="750"/>
      <c r="M17324" s="31" t="n">
        <f aca="false">P17324+R17324+T17324+V17324+X17324+Z17324+AB17324+AD17324+AF17324+AH17324+AJ17324+AL17324+AN17324+AP17324+AR17324+AT17324+AV17324+AX17324+AZ17324+BB17324+BD17324+BF17324+BH17324+BJ17324+BL17324+BN17324+BP17324</f>
        <v>0</v>
      </c>
    </row>
    <row r="17325" customFormat="false" ht="15" hidden="false" customHeight="false" outlineLevel="0" collapsed="false">
      <c r="A17325" s="668"/>
      <c r="B17325" s="750"/>
      <c r="C17325" s="750"/>
      <c r="D17325" s="662"/>
      <c r="E17325" s="662"/>
      <c r="F17325" s="662"/>
      <c r="G17325" s="662"/>
      <c r="H17325" s="662"/>
      <c r="I17325" s="664"/>
      <c r="J17325" s="664"/>
      <c r="K17325" s="659"/>
      <c r="L17325" s="750"/>
      <c r="M17325" s="31" t="n">
        <f aca="false">P17325+R17325+T17325+V17325+X17325+Z17325+AB17325+AD17325+AF17325+AH17325+AJ17325+AL17325+AN17325+AP17325+AR17325+AT17325+AV17325+AX17325+AZ17325+BB17325+BD17325+BF17325+BH17325+BJ17325+BL17325+BN17325+BP17325</f>
        <v>0</v>
      </c>
    </row>
    <row r="17326" customFormat="false" ht="15" hidden="false" customHeight="false" outlineLevel="0" collapsed="false">
      <c r="A17326" s="758"/>
      <c r="B17326" s="759"/>
      <c r="C17326" s="759"/>
      <c r="D17326" s="735"/>
      <c r="E17326" s="735"/>
      <c r="F17326" s="735"/>
      <c r="G17326" s="735"/>
      <c r="H17326" s="735"/>
      <c r="I17326" s="739"/>
      <c r="J17326" s="739"/>
      <c r="K17326" s="735"/>
      <c r="L17326" s="759"/>
      <c r="M17326" s="31" t="n">
        <f aca="false">P17326+R17326+T17326+V17326+X17326+Z17326+AB17326+AD17326+AF17326+AH17326+AJ17326+AL17326+AN17326+AP17326+AR17326+AT17326+AV17326+AX17326+AZ17326+BB17326+BD17326+BF17326+BH17326+BJ17326+BL17326+BN17326+BP17326</f>
        <v>0</v>
      </c>
    </row>
    <row r="17327" customFormat="false" ht="21" hidden="false" customHeight="false" outlineLevel="0" collapsed="false">
      <c r="A17327" s="758"/>
      <c r="B17327" s="759"/>
      <c r="C17327" s="749" t="s">
        <v>2084</v>
      </c>
      <c r="D17327" s="476"/>
      <c r="E17327" s="735"/>
      <c r="F17327" s="735"/>
      <c r="G17327" s="476" t="s">
        <v>1301</v>
      </c>
      <c r="H17327" s="735"/>
      <c r="I17327" s="739"/>
      <c r="J17327" s="739"/>
      <c r="K17327" s="735"/>
      <c r="L17327" s="759"/>
      <c r="M17327" s="31" t="n">
        <f aca="false">P17327+R17327+T17327+V17327+X17327+Z17327+AB17327+AD17327+AF17327+AH17327+AJ17327+AL17327+AN17327+AP17327+AR17327+AT17327+AV17327+AX17327+AZ17327+BB17327+BD17327+BF17327+BH17327+BJ17327+BL17327+BN17327+BP17327</f>
        <v>0</v>
      </c>
    </row>
    <row r="17328" customFormat="false" ht="15" hidden="false" customHeight="false" outlineLevel="0" collapsed="false">
      <c r="A17328" s="712" t="n">
        <v>42569</v>
      </c>
      <c r="B17328" s="713" t="s">
        <v>2636</v>
      </c>
      <c r="C17328" s="713" t="s">
        <v>2668</v>
      </c>
      <c r="D17328" s="659" t="n">
        <v>4366</v>
      </c>
      <c r="E17328" s="660" t="n">
        <v>0.458333333333333</v>
      </c>
      <c r="F17328" s="661" t="n">
        <v>0.663194444444444</v>
      </c>
      <c r="G17328" s="662" t="s">
        <v>3259</v>
      </c>
      <c r="H17328" s="662" t="s">
        <v>3469</v>
      </c>
      <c r="I17328" s="664" t="n">
        <v>246</v>
      </c>
      <c r="J17328" s="664" t="n">
        <v>126</v>
      </c>
      <c r="K17328" s="659" t="s">
        <v>3477</v>
      </c>
      <c r="L17328" s="750"/>
      <c r="M17328" s="31" t="n">
        <f aca="false">P17328+R17328+T17328+V17328+X17328+Z17328+AB17328+AD17328+AF17328+AH17328+AJ17328+AL17328+AN17328+AP17328+AR17328+AT17328+AV17328+AX17328+AZ17328+BB17328+BD17328+BF17328+BH17328+BJ17328+BL17328+BN17328+BP17328</f>
        <v>0</v>
      </c>
    </row>
    <row r="17329" customFormat="false" ht="15" hidden="false" customHeight="false" outlineLevel="0" collapsed="false">
      <c r="A17329" s="668"/>
      <c r="B17329" s="750"/>
      <c r="C17329" s="750"/>
      <c r="D17329" s="662"/>
      <c r="E17329" s="662"/>
      <c r="F17329" s="662"/>
      <c r="G17329" s="662"/>
      <c r="H17329" s="662"/>
      <c r="I17329" s="664"/>
      <c r="J17329" s="664"/>
      <c r="K17329" s="659"/>
      <c r="L17329" s="750"/>
      <c r="M17329" s="31" t="n">
        <f aca="false">P17329+R17329+T17329+V17329+X17329+Z17329+AB17329+AD17329+AF17329+AH17329+AJ17329+AL17329+AN17329+AP17329+AR17329+AT17329+AV17329+AX17329+AZ17329+BB17329+BD17329+BF17329+BH17329+BJ17329+BL17329+BN17329+BP17329</f>
        <v>0</v>
      </c>
    </row>
    <row r="17330" customFormat="false" ht="15" hidden="false" customHeight="false" outlineLevel="0" collapsed="false">
      <c r="A17330" s="758"/>
      <c r="B17330" s="759"/>
      <c r="C17330" s="759"/>
      <c r="D17330" s="735"/>
      <c r="E17330" s="735"/>
      <c r="F17330" s="735"/>
      <c r="G17330" s="735"/>
      <c r="H17330" s="735"/>
      <c r="I17330" s="739"/>
      <c r="J17330" s="739"/>
      <c r="K17330" s="735"/>
      <c r="L17330" s="759"/>
      <c r="M17330" s="31" t="n">
        <f aca="false">P17330+R17330+T17330+V17330+X17330+Z17330+AB17330+AD17330+AF17330+AH17330+AJ17330+AL17330+AN17330+AP17330+AR17330+AT17330+AV17330+AX17330+AZ17330+BB17330+BD17330+BF17330+BH17330+BJ17330+BL17330+BN17330+BP17330</f>
        <v>0</v>
      </c>
    </row>
    <row r="17331" customFormat="false" ht="21" hidden="false" customHeight="false" outlineLevel="0" collapsed="false">
      <c r="A17331" s="758"/>
      <c r="B17331" s="759"/>
      <c r="C17331" s="748" t="s">
        <v>2084</v>
      </c>
      <c r="D17331" s="796"/>
      <c r="E17331" s="735"/>
      <c r="F17331" s="735"/>
      <c r="G17331" s="796" t="s">
        <v>1245</v>
      </c>
      <c r="H17331" s="735"/>
      <c r="I17331" s="739"/>
      <c r="J17331" s="739"/>
      <c r="K17331" s="735"/>
      <c r="L17331" s="759"/>
      <c r="M17331" s="31" t="n">
        <f aca="false">P17331+R17331+T17331+V17331+X17331+Z17331+AB17331+AD17331+AF17331+AH17331+AJ17331+AL17331+AN17331+AP17331+AR17331+AT17331+AV17331+AX17331+AZ17331+BB17331+BD17331+BF17331+BH17331+BJ17331+BL17331+BN17331+BP17331</f>
        <v>0</v>
      </c>
    </row>
    <row r="17332" customFormat="false" ht="15" hidden="false" customHeight="false" outlineLevel="0" collapsed="false">
      <c r="A17332" s="712" t="n">
        <v>42570</v>
      </c>
      <c r="B17332" s="713" t="s">
        <v>1193</v>
      </c>
      <c r="C17332" s="713" t="s">
        <v>3494</v>
      </c>
      <c r="D17332" s="659" t="n">
        <v>4367</v>
      </c>
      <c r="E17332" s="660" t="n">
        <v>0.3125</v>
      </c>
      <c r="F17332" s="661" t="n">
        <v>0.583333333333333</v>
      </c>
      <c r="G17332" s="757" t="s">
        <v>3043</v>
      </c>
      <c r="H17332" s="661" t="n">
        <v>0.270833333333333</v>
      </c>
      <c r="I17332" s="664" t="n">
        <v>182.25</v>
      </c>
      <c r="J17332" s="664" t="n">
        <v>120.57</v>
      </c>
      <c r="K17332" s="659" t="s">
        <v>1216</v>
      </c>
      <c r="L17332" s="750"/>
      <c r="M17332" s="31" t="n">
        <f aca="false">P17332+R17332+T17332+V17332+X17332+Z17332+AB17332+AD17332+AF17332+AH17332+AJ17332+AL17332+AN17332+AP17332+AR17332+AT17332+AV17332+AX17332+AZ17332+BB17332+BD17332+BF17332+BH17332+BJ17332+BL17332+BN17332+BP17332</f>
        <v>0</v>
      </c>
    </row>
    <row r="17333" customFormat="false" ht="15" hidden="false" customHeight="false" outlineLevel="0" collapsed="false">
      <c r="A17333" s="801" t="n">
        <v>42570</v>
      </c>
      <c r="B17333" s="802" t="s">
        <v>1195</v>
      </c>
      <c r="C17333" s="802" t="s">
        <v>490</v>
      </c>
      <c r="D17333" s="803" t="n">
        <v>4368</v>
      </c>
      <c r="E17333" s="803"/>
      <c r="F17333" s="662"/>
      <c r="G17333" s="662"/>
      <c r="H17333" s="662"/>
      <c r="I17333" s="664"/>
      <c r="J17333" s="664"/>
      <c r="K17333" s="659" t="s">
        <v>2465</v>
      </c>
      <c r="L17333" s="750"/>
      <c r="M17333" s="31" t="n">
        <f aca="false">P17333+R17333+T17333+V17333+X17333+Z17333+AB17333+AD17333+AF17333+AH17333+AJ17333+AL17333+AN17333+AP17333+AR17333+AT17333+AV17333+AX17333+AZ17333+BB17333+BD17333+BF17333+BH17333+BJ17333+BL17333+BN17333+BP17333</f>
        <v>0</v>
      </c>
    </row>
    <row r="17334" customFormat="false" ht="15" hidden="false" customHeight="false" outlineLevel="0" collapsed="false">
      <c r="A17334" s="668"/>
      <c r="B17334" s="750"/>
      <c r="C17334" s="750"/>
      <c r="D17334" s="662"/>
      <c r="E17334" s="662"/>
      <c r="F17334" s="662"/>
      <c r="G17334" s="662"/>
      <c r="H17334" s="662"/>
      <c r="I17334" s="664"/>
      <c r="J17334" s="664"/>
      <c r="K17334" s="659"/>
      <c r="L17334" s="750"/>
      <c r="M17334" s="31" t="n">
        <f aca="false">P17334+R17334+T17334+V17334+X17334+Z17334+AB17334+AD17334+AF17334+AH17334+AJ17334+AL17334+AN17334+AP17334+AR17334+AT17334+AV17334+AX17334+AZ17334+BB17334+BD17334+BF17334+BH17334+BJ17334+BL17334+BN17334+BP17334</f>
        <v>0</v>
      </c>
    </row>
    <row r="17335" customFormat="false" ht="15" hidden="false" customHeight="false" outlineLevel="0" collapsed="false">
      <c r="A17335" s="758"/>
      <c r="B17335" s="759"/>
      <c r="C17335" s="759"/>
      <c r="D17335" s="735"/>
      <c r="E17335" s="735"/>
      <c r="F17335" s="735"/>
      <c r="G17335" s="735"/>
      <c r="H17335" s="735"/>
      <c r="I17335" s="739"/>
      <c r="J17335" s="739"/>
      <c r="K17335" s="735"/>
      <c r="L17335" s="759"/>
      <c r="M17335" s="31" t="n">
        <f aca="false">P17335+R17335+T17335+V17335+X17335+Z17335+AB17335+AD17335+AF17335+AH17335+AJ17335+AL17335+AN17335+AP17335+AR17335+AT17335+AV17335+AX17335+AZ17335+BB17335+BD17335+BF17335+BH17335+BJ17335+BL17335+BN17335+BP17335</f>
        <v>0</v>
      </c>
    </row>
    <row r="17336" customFormat="false" ht="21" hidden="false" customHeight="false" outlineLevel="0" collapsed="false">
      <c r="A17336" s="758"/>
      <c r="B17336" s="759"/>
      <c r="C17336" s="748" t="s">
        <v>3495</v>
      </c>
      <c r="D17336" s="796"/>
      <c r="E17336" s="735"/>
      <c r="F17336" s="735"/>
      <c r="G17336" s="796" t="s">
        <v>1704</v>
      </c>
      <c r="H17336" s="735"/>
      <c r="I17336" s="739"/>
      <c r="J17336" s="739"/>
      <c r="K17336" s="735"/>
      <c r="L17336" s="759"/>
      <c r="M17336" s="31" t="n">
        <f aca="false">P17336+R17336+T17336+V17336+X17336+Z17336+AB17336+AD17336+AF17336+AH17336+AJ17336+AL17336+AN17336+AP17336+AR17336+AT17336+AV17336+AX17336+AZ17336+BB17336+BD17336+BF17336+BH17336+BJ17336+BL17336+BN17336+BP17336</f>
        <v>0</v>
      </c>
    </row>
    <row r="17337" customFormat="false" ht="15" hidden="false" customHeight="false" outlineLevel="0" collapsed="false">
      <c r="A17337" s="801" t="n">
        <v>42571</v>
      </c>
      <c r="B17337" s="802" t="s">
        <v>1539</v>
      </c>
      <c r="C17337" s="802" t="s">
        <v>1226</v>
      </c>
      <c r="D17337" s="803" t="n">
        <v>4369</v>
      </c>
      <c r="E17337" s="804" t="n">
        <v>0.5</v>
      </c>
      <c r="F17337" s="662"/>
      <c r="G17337" s="662"/>
      <c r="H17337" s="662"/>
      <c r="I17337" s="664"/>
      <c r="J17337" s="664"/>
      <c r="K17337" s="659" t="s">
        <v>2626</v>
      </c>
      <c r="L17337" s="750"/>
      <c r="M17337" s="31" t="n">
        <f aca="false">P17337+R17337+T17337+V17337+X17337+Z17337+AB17337+AD17337+AF17337+AH17337+AJ17337+AL17337+AN17337+AP17337+AR17337+AT17337+AV17337+AX17337+AZ17337+BB17337+BD17337+BF17337+BH17337+BJ17337+BL17337+BN17337+BP17337</f>
        <v>0</v>
      </c>
    </row>
    <row r="17338" customFormat="false" ht="15" hidden="false" customHeight="false" outlineLevel="0" collapsed="false">
      <c r="A17338" s="668"/>
      <c r="B17338" s="750"/>
      <c r="C17338" s="750"/>
      <c r="D17338" s="662"/>
      <c r="E17338" s="662"/>
      <c r="F17338" s="662"/>
      <c r="G17338" s="662"/>
      <c r="H17338" s="662"/>
      <c r="I17338" s="664"/>
      <c r="J17338" s="664"/>
      <c r="K17338" s="659"/>
      <c r="L17338" s="750"/>
      <c r="M17338" s="31" t="n">
        <f aca="false">P17338+R17338+T17338+V17338+X17338+Z17338+AB17338+AD17338+AF17338+AH17338+AJ17338+AL17338+AN17338+AP17338+AR17338+AT17338+AV17338+AX17338+AZ17338+BB17338+BD17338+BF17338+BH17338+BJ17338+BL17338+BN17338+BP17338</f>
        <v>0</v>
      </c>
    </row>
    <row r="17339" customFormat="false" ht="15" hidden="false" customHeight="false" outlineLevel="0" collapsed="false">
      <c r="A17339" s="758"/>
      <c r="B17339" s="759"/>
      <c r="C17339" s="759"/>
      <c r="D17339" s="735"/>
      <c r="E17339" s="735"/>
      <c r="F17339" s="735"/>
      <c r="G17339" s="735"/>
      <c r="H17339" s="735"/>
      <c r="I17339" s="739"/>
      <c r="J17339" s="739"/>
      <c r="K17339" s="735"/>
      <c r="L17339" s="759"/>
      <c r="M17339" s="31" t="n">
        <f aca="false">P17339+R17339+T17339+V17339+X17339+Z17339+AB17339+AD17339+AF17339+AH17339+AJ17339+AL17339+AN17339+AP17339+AR17339+AT17339+AV17339+AX17339+AZ17339+BB17339+BD17339+BF17339+BH17339+BJ17339+BL17339+BN17339+BP17339</f>
        <v>0</v>
      </c>
    </row>
    <row r="17340" customFormat="false" ht="21" hidden="false" customHeight="false" outlineLevel="0" collapsed="false">
      <c r="A17340" s="758"/>
      <c r="B17340" s="759"/>
      <c r="C17340" s="748" t="s">
        <v>3495</v>
      </c>
      <c r="D17340" s="796"/>
      <c r="E17340" s="735"/>
      <c r="F17340" s="735"/>
      <c r="G17340" s="788" t="s">
        <v>1711</v>
      </c>
      <c r="H17340" s="735"/>
      <c r="I17340" s="739"/>
      <c r="J17340" s="739"/>
      <c r="K17340" s="735"/>
      <c r="L17340" s="759"/>
      <c r="M17340" s="31" t="n">
        <f aca="false">P17340+R17340+T17340+V17340+X17340+Z17340+AB17340+AD17340+AF17340+AH17340+AJ17340+AL17340+AN17340+AP17340+AR17340+AT17340+AV17340+AX17340+AZ17340+BB17340+BD17340+BF17340+BH17340+BJ17340+BL17340+BN17340+BP17340</f>
        <v>0</v>
      </c>
    </row>
    <row r="17341" customFormat="false" ht="15" hidden="false" customHeight="false" outlineLevel="0" collapsed="false">
      <c r="A17341" s="712" t="n">
        <v>42572</v>
      </c>
      <c r="B17341" s="713" t="s">
        <v>1169</v>
      </c>
      <c r="C17341" s="713" t="s">
        <v>979</v>
      </c>
      <c r="D17341" s="659" t="n">
        <v>4370</v>
      </c>
      <c r="E17341" s="660" t="n">
        <v>0.333333333333333</v>
      </c>
      <c r="F17341" s="661" t="n">
        <v>0.620138888888889</v>
      </c>
      <c r="G17341" s="662" t="s">
        <v>2717</v>
      </c>
      <c r="H17341" s="662" t="s">
        <v>3496</v>
      </c>
      <c r="I17341" s="664" t="n">
        <v>220</v>
      </c>
      <c r="J17341" s="664" t="n">
        <v>148.4</v>
      </c>
      <c r="K17341" s="659" t="s">
        <v>1214</v>
      </c>
      <c r="L17341" s="750"/>
      <c r="M17341" s="31" t="n">
        <f aca="false">P17341+R17341+T17341+V17341+X17341+Z17341+AB17341+AD17341+AF17341+AH17341+AJ17341+AL17341+AN17341+AP17341+AR17341+AT17341+AV17341+AX17341+AZ17341+BB17341+BD17341+BF17341+BH17341+BJ17341+BL17341+BN17341+BP17341</f>
        <v>0</v>
      </c>
    </row>
    <row r="17342" customFormat="false" ht="15" hidden="false" customHeight="false" outlineLevel="0" collapsed="false">
      <c r="A17342" s="712" t="n">
        <v>42572</v>
      </c>
      <c r="B17342" s="713" t="s">
        <v>1199</v>
      </c>
      <c r="C17342" s="713" t="s">
        <v>1255</v>
      </c>
      <c r="D17342" s="659" t="n">
        <v>4371</v>
      </c>
      <c r="E17342" s="660" t="n">
        <v>0.458333333333333</v>
      </c>
      <c r="F17342" s="661" t="n">
        <v>0.576388888888889</v>
      </c>
      <c r="G17342" s="662"/>
      <c r="H17342" s="662"/>
      <c r="I17342" s="664" t="s">
        <v>2900</v>
      </c>
      <c r="J17342" s="664" t="n">
        <v>74.2</v>
      </c>
      <c r="K17342" s="659" t="s">
        <v>3476</v>
      </c>
      <c r="L17342" s="750"/>
      <c r="M17342" s="31" t="n">
        <f aca="false">P17342+R17342+T17342+V17342+X17342+Z17342+AB17342+AD17342+AF17342+AH17342+AJ17342+AL17342+AN17342+AP17342+AR17342+AT17342+AV17342+AX17342+AZ17342+BB17342+BD17342+BF17342+BH17342+BJ17342+BL17342+BN17342+BP17342</f>
        <v>0</v>
      </c>
    </row>
    <row r="17343" customFormat="false" ht="15" hidden="false" customHeight="false" outlineLevel="0" collapsed="false">
      <c r="A17343" s="712" t="n">
        <v>42572</v>
      </c>
      <c r="B17343" s="713" t="s">
        <v>1193</v>
      </c>
      <c r="C17343" s="713" t="s">
        <v>1255</v>
      </c>
      <c r="D17343" s="659" t="n">
        <v>4372</v>
      </c>
      <c r="E17343" s="660" t="n">
        <v>0.458333333333333</v>
      </c>
      <c r="F17343" s="661" t="n">
        <v>0.576388888888889</v>
      </c>
      <c r="G17343" s="662"/>
      <c r="H17343" s="662"/>
      <c r="I17343" s="664" t="s">
        <v>3009</v>
      </c>
      <c r="J17343" s="664" t="n">
        <v>74.2</v>
      </c>
      <c r="K17343" s="659" t="s">
        <v>1216</v>
      </c>
      <c r="L17343" s="750"/>
      <c r="M17343" s="31" t="n">
        <f aca="false">P17343+R17343+T17343+V17343+X17343+Z17343+AB17343+AD17343+AF17343+AH17343+AJ17343+AL17343+AN17343+AP17343+AR17343+AT17343+AV17343+AX17343+AZ17343+BB17343+BD17343+BF17343+BH17343+BJ17343+BL17343+BN17343+BP17343</f>
        <v>0</v>
      </c>
    </row>
    <row r="17344" customFormat="false" ht="15" hidden="false" customHeight="false" outlineLevel="0" collapsed="false">
      <c r="A17344" s="712" t="n">
        <v>42572</v>
      </c>
      <c r="B17344" s="713" t="s">
        <v>1199</v>
      </c>
      <c r="C17344" s="713" t="s">
        <v>1412</v>
      </c>
      <c r="D17344" s="659" t="n">
        <v>4373</v>
      </c>
      <c r="E17344" s="660" t="n">
        <v>0.625</v>
      </c>
      <c r="F17344" s="661" t="n">
        <v>0.701388888888889</v>
      </c>
      <c r="G17344" s="662"/>
      <c r="H17344" s="661" t="n">
        <v>0.166666666666667</v>
      </c>
      <c r="I17344" s="664" t="n">
        <v>116</v>
      </c>
      <c r="J17344" s="664" t="n">
        <v>74.2</v>
      </c>
      <c r="K17344" s="659" t="s">
        <v>3476</v>
      </c>
      <c r="L17344" s="750"/>
      <c r="M17344" s="31" t="n">
        <f aca="false">P17344+R17344+T17344+V17344+X17344+Z17344+AB17344+AD17344+AF17344+AH17344+AJ17344+AL17344+AN17344+AP17344+AR17344+AT17344+AV17344+AX17344+AZ17344+BB17344+BD17344+BF17344+BH17344+BJ17344+BL17344+BN17344+BP17344</f>
        <v>0</v>
      </c>
    </row>
    <row r="17345" customFormat="false" ht="15" hidden="false" customHeight="false" outlineLevel="0" collapsed="false">
      <c r="A17345" s="801" t="n">
        <v>42572</v>
      </c>
      <c r="B17345" s="802" t="s">
        <v>1195</v>
      </c>
      <c r="C17345" s="802" t="s">
        <v>490</v>
      </c>
      <c r="D17345" s="803" t="n">
        <v>4374</v>
      </c>
      <c r="E17345" s="803"/>
      <c r="F17345" s="662"/>
      <c r="G17345" s="662"/>
      <c r="H17345" s="662"/>
      <c r="I17345" s="664"/>
      <c r="J17345" s="664"/>
      <c r="K17345" s="659" t="s">
        <v>2465</v>
      </c>
      <c r="L17345" s="750"/>
      <c r="M17345" s="31" t="n">
        <f aca="false">P17345+R17345+T17345+V17345+X17345+Z17345+AB17345+AD17345+AF17345+AH17345+AJ17345+AL17345+AN17345+AP17345+AR17345+AT17345+AV17345+AX17345+AZ17345+BB17345+BD17345+BF17345+BH17345+BJ17345+BL17345+BN17345+BP17345</f>
        <v>0</v>
      </c>
    </row>
    <row r="17346" customFormat="false" ht="15" hidden="false" customHeight="false" outlineLevel="0" collapsed="false">
      <c r="A17346" s="668"/>
      <c r="B17346" s="750"/>
      <c r="C17346" s="750"/>
      <c r="D17346" s="662"/>
      <c r="E17346" s="662"/>
      <c r="F17346" s="662"/>
      <c r="G17346" s="662"/>
      <c r="H17346" s="662"/>
      <c r="I17346" s="664"/>
      <c r="J17346" s="664"/>
      <c r="K17346" s="659"/>
      <c r="L17346" s="750"/>
      <c r="M17346" s="31" t="n">
        <f aca="false">P17346+R17346+T17346+V17346+X17346+Z17346+AB17346+AD17346+AF17346+AH17346+AJ17346+AL17346+AN17346+AP17346+AR17346+AT17346+AV17346+AX17346+AZ17346+BB17346+BD17346+BF17346+BH17346+BJ17346+BL17346+BN17346+BP17346</f>
        <v>0</v>
      </c>
    </row>
    <row r="17347" customFormat="false" ht="15" hidden="false" customHeight="false" outlineLevel="0" collapsed="false">
      <c r="A17347" s="758"/>
      <c r="B17347" s="759"/>
      <c r="C17347" s="759"/>
      <c r="D17347" s="735"/>
      <c r="E17347" s="735"/>
      <c r="F17347" s="735"/>
      <c r="G17347" s="735"/>
      <c r="H17347" s="735"/>
      <c r="I17347" s="739"/>
      <c r="J17347" s="739"/>
      <c r="K17347" s="735"/>
      <c r="L17347" s="759"/>
      <c r="M17347" s="31" t="n">
        <f aca="false">P17347+R17347+T17347+V17347+X17347+Z17347+AB17347+AD17347+AF17347+AH17347+AJ17347+AL17347+AN17347+AP17347+AR17347+AT17347+AV17347+AX17347+AZ17347+BB17347+BD17347+BF17347+BH17347+BJ17347+BL17347+BN17347+BP17347</f>
        <v>0</v>
      </c>
    </row>
    <row r="17348" customFormat="false" ht="21" hidden="false" customHeight="false" outlineLevel="0" collapsed="false">
      <c r="A17348" s="758"/>
      <c r="B17348" s="759"/>
      <c r="C17348" s="748" t="s">
        <v>3495</v>
      </c>
      <c r="D17348" s="796"/>
      <c r="E17348" s="735"/>
      <c r="F17348" s="735"/>
      <c r="G17348" s="796" t="s">
        <v>1269</v>
      </c>
      <c r="H17348" s="735"/>
      <c r="I17348" s="739"/>
      <c r="J17348" s="739"/>
      <c r="K17348" s="735"/>
      <c r="L17348" s="759"/>
      <c r="M17348" s="31" t="n">
        <f aca="false">P17348+R17348+T17348+V17348+X17348+Z17348+AB17348+AD17348+AF17348+AH17348+AJ17348+AL17348+AN17348+AP17348+AR17348+AT17348+AV17348+AX17348+AZ17348+BB17348+BD17348+BF17348+BH17348+BJ17348+BL17348+BN17348+BP17348</f>
        <v>0</v>
      </c>
    </row>
    <row r="17349" customFormat="false" ht="15" hidden="false" customHeight="false" outlineLevel="0" collapsed="false">
      <c r="A17349" s="808" t="n">
        <v>42573</v>
      </c>
      <c r="B17349" s="772" t="s">
        <v>1195</v>
      </c>
      <c r="C17349" s="772" t="s">
        <v>490</v>
      </c>
      <c r="D17349" s="773" t="n">
        <v>4375</v>
      </c>
      <c r="E17349" s="773"/>
      <c r="F17349" s="662"/>
      <c r="G17349" s="662"/>
      <c r="H17349" s="662"/>
      <c r="I17349" s="664"/>
      <c r="J17349" s="664"/>
      <c r="K17349" s="659" t="s">
        <v>2465</v>
      </c>
      <c r="L17349" s="750"/>
      <c r="M17349" s="31" t="n">
        <f aca="false">P17349+R17349+T17349+V17349+X17349+Z17349+AB17349+AD17349+AF17349+AH17349+AJ17349+AL17349+AN17349+AP17349+AR17349+AT17349+AV17349+AX17349+AZ17349+BB17349+BD17349+BF17349+BH17349+BJ17349+BL17349+BN17349+BP17349</f>
        <v>0</v>
      </c>
    </row>
    <row r="17350" customFormat="false" ht="15" hidden="false" customHeight="false" outlineLevel="0" collapsed="false">
      <c r="A17350" s="712" t="n">
        <v>42573</v>
      </c>
      <c r="B17350" s="713" t="s">
        <v>2627</v>
      </c>
      <c r="C17350" s="713" t="s">
        <v>2644</v>
      </c>
      <c r="D17350" s="659" t="n">
        <v>4376</v>
      </c>
      <c r="E17350" s="660" t="n">
        <v>0.541666666666667</v>
      </c>
      <c r="F17350" s="661" t="n">
        <v>0.694444444444445</v>
      </c>
      <c r="G17350" s="662"/>
      <c r="H17350" s="661" t="n">
        <v>0.166666666666667</v>
      </c>
      <c r="I17350" s="664" t="n">
        <v>114</v>
      </c>
      <c r="J17350" s="664" t="n">
        <v>74.2</v>
      </c>
      <c r="K17350" s="659" t="s">
        <v>2619</v>
      </c>
      <c r="L17350" s="750"/>
      <c r="M17350" s="31" t="n">
        <f aca="false">P17350+R17350+T17350+V17350+X17350+Z17350+AB17350+AD17350+AF17350+AH17350+AJ17350+AL17350+AN17350+AP17350+AR17350+AT17350+AV17350+AX17350+AZ17350+BB17350+BD17350+BF17350+BH17350+BJ17350+BL17350+BN17350+BP17350</f>
        <v>0</v>
      </c>
    </row>
    <row r="17351" customFormat="false" ht="15" hidden="false" customHeight="false" outlineLevel="0" collapsed="false">
      <c r="A17351" s="668"/>
      <c r="B17351" s="750"/>
      <c r="C17351" s="750"/>
      <c r="D17351" s="662"/>
      <c r="E17351" s="662"/>
      <c r="F17351" s="662"/>
      <c r="G17351" s="662"/>
      <c r="H17351" s="662"/>
      <c r="I17351" s="664"/>
      <c r="J17351" s="664"/>
      <c r="K17351" s="659"/>
      <c r="L17351" s="750"/>
      <c r="M17351" s="31" t="n">
        <f aca="false">P17351+R17351+T17351+V17351+X17351+Z17351+AB17351+AD17351+AF17351+AH17351+AJ17351+AL17351+AN17351+AP17351+AR17351+AT17351+AV17351+AX17351+AZ17351+BB17351+BD17351+BF17351+BH17351+BJ17351+BL17351+BN17351+BP17351</f>
        <v>0</v>
      </c>
    </row>
    <row r="17352" customFormat="false" ht="15" hidden="false" customHeight="false" outlineLevel="0" collapsed="false">
      <c r="A17352" s="758"/>
      <c r="B17352" s="759"/>
      <c r="C17352" s="759"/>
      <c r="D17352" s="735"/>
      <c r="E17352" s="735"/>
      <c r="F17352" s="735"/>
      <c r="G17352" s="735"/>
      <c r="H17352" s="735"/>
      <c r="I17352" s="739"/>
      <c r="J17352" s="739"/>
      <c r="K17352" s="735"/>
      <c r="L17352" s="759"/>
      <c r="M17352" s="31" t="n">
        <f aca="false">P17352+R17352+T17352+V17352+X17352+Z17352+AB17352+AD17352+AF17352+AH17352+AJ17352+AL17352+AN17352+AP17352+AR17352+AT17352+AV17352+AX17352+AZ17352+BB17352+BD17352+BF17352+BH17352+BJ17352+BL17352+BN17352+BP17352</f>
        <v>0</v>
      </c>
    </row>
    <row r="17353" customFormat="false" ht="21" hidden="false" customHeight="false" outlineLevel="0" collapsed="false">
      <c r="A17353" s="758"/>
      <c r="B17353" s="759"/>
      <c r="C17353" s="748" t="s">
        <v>2084</v>
      </c>
      <c r="D17353" s="796"/>
      <c r="E17353" s="735"/>
      <c r="F17353" s="735"/>
      <c r="G17353" s="796" t="s">
        <v>1227</v>
      </c>
      <c r="H17353" s="735"/>
      <c r="I17353" s="739"/>
      <c r="J17353" s="739"/>
      <c r="K17353" s="735"/>
      <c r="L17353" s="759"/>
      <c r="M17353" s="31" t="n">
        <f aca="false">P17353+R17353+T17353+V17353+X17353+Z17353+AB17353+AD17353+AF17353+AH17353+AJ17353+AL17353+AN17353+AP17353+AR17353+AT17353+AV17353+AX17353+AZ17353+BB17353+BD17353+BF17353+BH17353+BJ17353+BL17353+BN17353+BP17353</f>
        <v>0</v>
      </c>
    </row>
    <row r="17354" customFormat="false" ht="15" hidden="false" customHeight="false" outlineLevel="0" collapsed="false">
      <c r="A17354" s="764" t="n">
        <v>42576</v>
      </c>
      <c r="B17354" s="750"/>
      <c r="C17354" s="750"/>
      <c r="D17354" s="662"/>
      <c r="E17354" s="662"/>
      <c r="F17354" s="662"/>
      <c r="G17354" s="662" t="s">
        <v>3497</v>
      </c>
      <c r="H17354" s="662"/>
      <c r="I17354" s="664"/>
      <c r="J17354" s="664"/>
      <c r="K17354" s="659"/>
      <c r="L17354" s="750"/>
      <c r="M17354" s="31" t="n">
        <f aca="false">P17354+R17354+T17354+V17354+X17354+Z17354+AB17354+AD17354+AF17354+AH17354+AJ17354+AL17354+AN17354+AP17354+AR17354+AT17354+AV17354+AX17354+AZ17354+BB17354+BD17354+BF17354+BH17354+BJ17354+BL17354+BN17354+BP17354</f>
        <v>0</v>
      </c>
    </row>
    <row r="17355" customFormat="false" ht="15" hidden="false" customHeight="false" outlineLevel="0" collapsed="false">
      <c r="A17355" s="668"/>
      <c r="B17355" s="750"/>
      <c r="C17355" s="750"/>
      <c r="D17355" s="662"/>
      <c r="E17355" s="662"/>
      <c r="F17355" s="662"/>
      <c r="G17355" s="662"/>
      <c r="H17355" s="662"/>
      <c r="I17355" s="664"/>
      <c r="J17355" s="664"/>
      <c r="K17355" s="659"/>
      <c r="L17355" s="750"/>
      <c r="M17355" s="31" t="n">
        <f aca="false">P17355+R17355+T17355+V17355+X17355+Z17355+AB17355+AD17355+AF17355+AH17355+AJ17355+AL17355+AN17355+AP17355+AR17355+AT17355+AV17355+AX17355+AZ17355+BB17355+BD17355+BF17355+BH17355+BJ17355+BL17355+BN17355+BP17355</f>
        <v>0</v>
      </c>
    </row>
    <row r="17356" customFormat="false" ht="15" hidden="false" customHeight="false" outlineLevel="0" collapsed="false">
      <c r="A17356" s="758"/>
      <c r="B17356" s="759"/>
      <c r="C17356" s="759"/>
      <c r="D17356" s="735"/>
      <c r="E17356" s="735"/>
      <c r="F17356" s="735"/>
      <c r="G17356" s="735"/>
      <c r="H17356" s="735"/>
      <c r="I17356" s="739"/>
      <c r="J17356" s="739"/>
      <c r="K17356" s="735"/>
      <c r="L17356" s="759"/>
      <c r="M17356" s="31" t="n">
        <f aca="false">P17356+R17356+T17356+V17356+X17356+Z17356+AB17356+AD17356+AF17356+AH17356+AJ17356+AL17356+AN17356+AP17356+AR17356+AT17356+AV17356+AX17356+AZ17356+BB17356+BD17356+BF17356+BH17356+BJ17356+BL17356+BN17356+BP17356</f>
        <v>0</v>
      </c>
    </row>
    <row r="17357" customFormat="false" ht="21" hidden="false" customHeight="false" outlineLevel="0" collapsed="false">
      <c r="A17357" s="758"/>
      <c r="B17357" s="759"/>
      <c r="C17357" s="748" t="s">
        <v>3495</v>
      </c>
      <c r="D17357" s="796"/>
      <c r="E17357" s="735"/>
      <c r="F17357" s="735"/>
      <c r="G17357" s="796" t="s">
        <v>1274</v>
      </c>
      <c r="H17357" s="735"/>
      <c r="I17357" s="739"/>
      <c r="J17357" s="739"/>
      <c r="K17357" s="735"/>
      <c r="L17357" s="759"/>
      <c r="M17357" s="31" t="n">
        <f aca="false">P17357+R17357+T17357+V17357+X17357+Z17357+AB17357+AD17357+AF17357+AH17357+AJ17357+AL17357+AN17357+AP17357+AR17357+AT17357+AV17357+AX17357+AZ17357+BB17357+BD17357+BF17357+BH17357+BJ17357+BL17357+BN17357+BP17357</f>
        <v>0</v>
      </c>
    </row>
    <row r="17358" customFormat="false" ht="15" hidden="false" customHeight="false" outlineLevel="0" collapsed="false">
      <c r="A17358" s="712" t="n">
        <v>42577</v>
      </c>
      <c r="B17358" s="713" t="s">
        <v>1195</v>
      </c>
      <c r="C17358" s="713" t="s">
        <v>3494</v>
      </c>
      <c r="D17358" s="659" t="n">
        <v>4377</v>
      </c>
      <c r="E17358" s="660" t="n">
        <v>0.3125</v>
      </c>
      <c r="F17358" s="661" t="n">
        <v>0.583333333333333</v>
      </c>
      <c r="G17358" s="662"/>
      <c r="H17358" s="661" t="n">
        <v>0.270833333333333</v>
      </c>
      <c r="I17358" s="664" t="n">
        <v>182.25</v>
      </c>
      <c r="J17358" s="664" t="n">
        <v>120.57</v>
      </c>
      <c r="K17358" s="659" t="s">
        <v>2465</v>
      </c>
      <c r="L17358" s="750"/>
      <c r="M17358" s="31" t="n">
        <f aca="false">P17358+R17358+T17358+V17358+X17358+Z17358+AB17358+AD17358+AF17358+AH17358+AJ17358+AL17358+AN17358+AP17358+AR17358+AT17358+AV17358+AX17358+AZ17358+BB17358+BD17358+BF17358+BH17358+BJ17358+BL17358+BN17358+BP17358</f>
        <v>0</v>
      </c>
    </row>
    <row r="17359" customFormat="false" ht="15" hidden="false" customHeight="false" outlineLevel="0" collapsed="false">
      <c r="A17359" s="668"/>
      <c r="B17359" s="750"/>
      <c r="C17359" s="750"/>
      <c r="D17359" s="662"/>
      <c r="E17359" s="662"/>
      <c r="F17359" s="662"/>
      <c r="G17359" s="662"/>
      <c r="H17359" s="662"/>
      <c r="I17359" s="664"/>
      <c r="J17359" s="664"/>
      <c r="K17359" s="659"/>
      <c r="L17359" s="750"/>
      <c r="M17359" s="31" t="n">
        <f aca="false">P17359+R17359+T17359+V17359+X17359+Z17359+AB17359+AD17359+AF17359+AH17359+AJ17359+AL17359+AN17359+AP17359+AR17359+AT17359+AV17359+AX17359+AZ17359+BB17359+BD17359+BF17359+BH17359+BJ17359+BL17359+BN17359+BP17359</f>
        <v>0</v>
      </c>
    </row>
    <row r="17360" customFormat="false" ht="15" hidden="false" customHeight="false" outlineLevel="0" collapsed="false">
      <c r="A17360" s="758"/>
      <c r="B17360" s="759"/>
      <c r="C17360" s="759"/>
      <c r="D17360" s="735"/>
      <c r="E17360" s="735"/>
      <c r="F17360" s="735"/>
      <c r="G17360" s="735"/>
      <c r="H17360" s="735"/>
      <c r="I17360" s="739"/>
      <c r="J17360" s="739"/>
      <c r="K17360" s="735"/>
      <c r="L17360" s="759"/>
      <c r="M17360" s="31" t="n">
        <f aca="false">P17360+R17360+T17360+V17360+X17360+Z17360+AB17360+AD17360+AF17360+AH17360+AJ17360+AL17360+AN17360+AP17360+AR17360+AT17360+AV17360+AX17360+AZ17360+BB17360+BD17360+BF17360+BH17360+BJ17360+BL17360+BN17360+BP17360</f>
        <v>0</v>
      </c>
    </row>
    <row r="17361" customFormat="false" ht="21" hidden="false" customHeight="false" outlineLevel="0" collapsed="false">
      <c r="A17361" s="758"/>
      <c r="B17361" s="759"/>
      <c r="C17361" s="748" t="s">
        <v>2084</v>
      </c>
      <c r="D17361" s="796"/>
      <c r="E17361" s="735"/>
      <c r="F17361" s="735"/>
      <c r="G17361" s="796" t="s">
        <v>1343</v>
      </c>
      <c r="H17361" s="735"/>
      <c r="I17361" s="739"/>
      <c r="J17361" s="739"/>
      <c r="K17361" s="735"/>
      <c r="L17361" s="759"/>
      <c r="M17361" s="31" t="n">
        <f aca="false">P17361+R17361+T17361+V17361+X17361+Z17361+AB17361+AD17361+AF17361+AH17361+AJ17361+AL17361+AN17361+AP17361+AR17361+AT17361+AV17361+AX17361+AZ17361+BB17361+BD17361+BF17361+BH17361+BJ17361+BL17361+BN17361+BP17361</f>
        <v>0</v>
      </c>
    </row>
    <row r="17362" customFormat="false" ht="15" hidden="false" customHeight="false" outlineLevel="0" collapsed="false">
      <c r="A17362" s="808" t="n">
        <v>42578</v>
      </c>
      <c r="B17362" s="772" t="s">
        <v>1539</v>
      </c>
      <c r="C17362" s="772" t="s">
        <v>1226</v>
      </c>
      <c r="D17362" s="773" t="n">
        <v>4378</v>
      </c>
      <c r="E17362" s="809" t="n">
        <v>0.4375</v>
      </c>
      <c r="F17362" s="662"/>
      <c r="G17362" s="662"/>
      <c r="H17362" s="662"/>
      <c r="I17362" s="664"/>
      <c r="J17362" s="664"/>
      <c r="K17362" s="659" t="s">
        <v>2626</v>
      </c>
      <c r="L17362" s="750"/>
      <c r="M17362" s="31" t="n">
        <f aca="false">P17362+R17362+T17362+V17362+X17362+Z17362+AB17362+AD17362+AF17362+AH17362+AJ17362+AL17362+AN17362+AP17362+AR17362+AT17362+AV17362+AX17362+AZ17362+BB17362+BD17362+BF17362+BH17362+BJ17362+BL17362+BN17362+BP17362</f>
        <v>0</v>
      </c>
    </row>
    <row r="17363" customFormat="false" ht="15" hidden="false" customHeight="false" outlineLevel="0" collapsed="false">
      <c r="A17363" s="668"/>
      <c r="B17363" s="750"/>
      <c r="C17363" s="750"/>
      <c r="D17363" s="662"/>
      <c r="E17363" s="662"/>
      <c r="F17363" s="662"/>
      <c r="G17363" s="662"/>
      <c r="H17363" s="662"/>
      <c r="I17363" s="664"/>
      <c r="J17363" s="664"/>
      <c r="K17363" s="659"/>
      <c r="L17363" s="750"/>
      <c r="M17363" s="31" t="n">
        <f aca="false">P17363+R17363+T17363+V17363+X17363+Z17363+AB17363+AD17363+AF17363+AH17363+AJ17363+AL17363+AN17363+AP17363+AR17363+AT17363+AV17363+AX17363+AZ17363+BB17363+BD17363+BF17363+BH17363+BJ17363+BL17363+BN17363+BP17363</f>
        <v>0</v>
      </c>
    </row>
    <row r="17364" customFormat="false" ht="15" hidden="false" customHeight="false" outlineLevel="0" collapsed="false">
      <c r="A17364" s="758"/>
      <c r="B17364" s="759"/>
      <c r="C17364" s="759"/>
      <c r="D17364" s="735"/>
      <c r="E17364" s="735"/>
      <c r="F17364" s="735"/>
      <c r="G17364" s="735"/>
      <c r="H17364" s="735"/>
      <c r="I17364" s="739"/>
      <c r="J17364" s="739"/>
      <c r="K17364" s="735"/>
      <c r="L17364" s="759"/>
      <c r="M17364" s="31" t="n">
        <f aca="false">P17364+R17364+T17364+V17364+X17364+Z17364+AB17364+AD17364+AF17364+AH17364+AJ17364+AL17364+AN17364+AP17364+AR17364+AT17364+AV17364+AX17364+AZ17364+BB17364+BD17364+BF17364+BH17364+BJ17364+BL17364+BN17364+BP17364</f>
        <v>0</v>
      </c>
    </row>
    <row r="17365" customFormat="false" ht="21" hidden="false" customHeight="false" outlineLevel="0" collapsed="false">
      <c r="A17365" s="758"/>
      <c r="B17365" s="759"/>
      <c r="C17365" s="748" t="s">
        <v>3498</v>
      </c>
      <c r="D17365" s="796"/>
      <c r="E17365" s="735"/>
      <c r="F17365" s="735"/>
      <c r="G17365" s="796" t="s">
        <v>1439</v>
      </c>
      <c r="H17365" s="735"/>
      <c r="I17365" s="739"/>
      <c r="J17365" s="739"/>
      <c r="K17365" s="735"/>
      <c r="L17365" s="759"/>
      <c r="M17365" s="31" t="n">
        <f aca="false">P17365+R17365+T17365+V17365+X17365+Z17365+AB17365+AD17365+AF17365+AH17365+AJ17365+AL17365+AN17365+AP17365+AR17365+AT17365+AV17365+AX17365+AZ17365+BB17365+BD17365+BF17365+BH17365+BJ17365+BL17365+BN17365+BP17365</f>
        <v>0</v>
      </c>
    </row>
    <row r="17366" customFormat="false" ht="15" hidden="false" customHeight="false" outlineLevel="0" collapsed="false">
      <c r="A17366" s="712" t="n">
        <v>42579</v>
      </c>
      <c r="B17366" s="713" t="s">
        <v>2636</v>
      </c>
      <c r="C17366" s="713" t="s">
        <v>2628</v>
      </c>
      <c r="D17366" s="659" t="n">
        <v>4379</v>
      </c>
      <c r="E17366" s="660" t="n">
        <v>0.333333333333333</v>
      </c>
      <c r="F17366" s="661" t="n">
        <v>0.680555555555555</v>
      </c>
      <c r="G17366" s="662"/>
      <c r="H17366" s="661" t="n">
        <v>0.354166666666667</v>
      </c>
      <c r="I17366" s="664" t="n">
        <v>235.25</v>
      </c>
      <c r="J17366" s="664" t="n">
        <v>157.67</v>
      </c>
      <c r="K17366" s="659" t="s">
        <v>3477</v>
      </c>
      <c r="L17366" s="750"/>
      <c r="M17366" s="31" t="n">
        <f aca="false">P17366+R17366+T17366+V17366+X17366+Z17366+AB17366+AD17366+AF17366+AH17366+AJ17366+AL17366+AN17366+AP17366+AR17366+AT17366+AV17366+AX17366+AZ17366+BB17366+BD17366+BF17366+BH17366+BJ17366+BL17366+BN17366+BP17366</f>
        <v>0</v>
      </c>
    </row>
    <row r="17367" customFormat="false" ht="15" hidden="false" customHeight="false" outlineLevel="0" collapsed="false">
      <c r="A17367" s="712" t="n">
        <v>42579</v>
      </c>
      <c r="B17367" s="713" t="s">
        <v>2627</v>
      </c>
      <c r="C17367" s="713" t="s">
        <v>2638</v>
      </c>
      <c r="D17367" s="659" t="n">
        <v>4380</v>
      </c>
      <c r="E17367" s="660" t="n">
        <v>0.5</v>
      </c>
      <c r="F17367" s="661" t="n">
        <v>0.583333333333333</v>
      </c>
      <c r="G17367" s="757" t="s">
        <v>3152</v>
      </c>
      <c r="H17367" s="661" t="n">
        <v>0.166666666666667</v>
      </c>
      <c r="I17367" s="664" t="s">
        <v>3009</v>
      </c>
      <c r="J17367" s="664" t="n">
        <v>74.2</v>
      </c>
      <c r="K17367" s="659" t="s">
        <v>2619</v>
      </c>
      <c r="L17367" s="750"/>
      <c r="M17367" s="31" t="n">
        <f aca="false">P17367+R17367+T17367+V17367+X17367+Z17367+AB17367+AD17367+AF17367+AH17367+AJ17367+AL17367+AN17367+AP17367+AR17367+AT17367+AV17367+AX17367+AZ17367+BB17367+BD17367+BF17367+BH17367+BJ17367+BL17367+BN17367+BP17367</f>
        <v>0</v>
      </c>
    </row>
    <row r="17368" customFormat="false" ht="15" hidden="false" customHeight="false" outlineLevel="0" collapsed="false">
      <c r="A17368" s="712" t="n">
        <v>42579</v>
      </c>
      <c r="B17368" s="713" t="s">
        <v>1539</v>
      </c>
      <c r="C17368" s="713" t="s">
        <v>2638</v>
      </c>
      <c r="D17368" s="659" t="n">
        <v>4381</v>
      </c>
      <c r="E17368" s="660" t="n">
        <v>0.5</v>
      </c>
      <c r="F17368" s="661" t="n">
        <v>0.583333333333333</v>
      </c>
      <c r="G17368" s="662"/>
      <c r="H17368" s="661" t="n">
        <v>0.166666666666667</v>
      </c>
      <c r="I17368" s="664" t="s">
        <v>2832</v>
      </c>
      <c r="J17368" s="664" t="n">
        <v>74.2</v>
      </c>
      <c r="K17368" s="659" t="s">
        <v>2626</v>
      </c>
      <c r="L17368" s="750"/>
      <c r="M17368" s="31" t="n">
        <f aca="false">P17368+R17368+T17368+V17368+X17368+Z17368+AB17368+AD17368+AF17368+AH17368+AJ17368+AL17368+AN17368+AP17368+AR17368+AT17368+AV17368+AX17368+AZ17368+BB17368+BD17368+BF17368+BH17368+BJ17368+BL17368+BN17368+BP17368</f>
        <v>0</v>
      </c>
    </row>
    <row r="17369" customFormat="false" ht="15" hidden="false" customHeight="false" outlineLevel="0" collapsed="false">
      <c r="A17369" s="668"/>
      <c r="B17369" s="750"/>
      <c r="C17369" s="750"/>
      <c r="D17369" s="662"/>
      <c r="E17369" s="662"/>
      <c r="F17369" s="662"/>
      <c r="G17369" s="662"/>
      <c r="H17369" s="662"/>
      <c r="I17369" s="664"/>
      <c r="J17369" s="664"/>
      <c r="K17369" s="659"/>
      <c r="L17369" s="750"/>
      <c r="M17369" s="31" t="n">
        <f aca="false">P17369+R17369+T17369+V17369+X17369+Z17369+AB17369+AD17369+AF17369+AH17369+AJ17369+AL17369+AN17369+AP17369+AR17369+AT17369+AV17369+AX17369+AZ17369+BB17369+BD17369+BF17369+BH17369+BJ17369+BL17369+BN17369+BP17369</f>
        <v>0</v>
      </c>
    </row>
    <row r="17370" customFormat="false" ht="15" hidden="false" customHeight="false" outlineLevel="0" collapsed="false">
      <c r="A17370" s="758"/>
      <c r="B17370" s="759"/>
      <c r="C17370" s="759"/>
      <c r="D17370" s="735"/>
      <c r="E17370" s="735"/>
      <c r="F17370" s="735"/>
      <c r="G17370" s="735"/>
      <c r="H17370" s="735"/>
      <c r="I17370" s="739"/>
      <c r="J17370" s="739"/>
      <c r="K17370" s="735"/>
      <c r="L17370" s="759"/>
      <c r="M17370" s="31" t="n">
        <f aca="false">P17370+R17370+T17370+V17370+X17370+Z17370+AB17370+AD17370+AF17370+AH17370+AJ17370+AL17370+AN17370+AP17370+AR17370+AT17370+AV17370+AX17370+AZ17370+BB17370+BD17370+BF17370+BH17370+BJ17370+BL17370+BN17370+BP17370</f>
        <v>0</v>
      </c>
    </row>
    <row r="17371" customFormat="false" ht="21" hidden="false" customHeight="false" outlineLevel="0" collapsed="false">
      <c r="A17371" s="758"/>
      <c r="B17371" s="759"/>
      <c r="C17371" s="748" t="s">
        <v>3495</v>
      </c>
      <c r="D17371" s="788"/>
      <c r="E17371" s="735"/>
      <c r="F17371" s="735"/>
      <c r="G17371" s="796" t="s">
        <v>1269</v>
      </c>
      <c r="H17371" s="735"/>
      <c r="I17371" s="739"/>
      <c r="J17371" s="739"/>
      <c r="K17371" s="735"/>
      <c r="L17371" s="759"/>
      <c r="M17371" s="31" t="n">
        <f aca="false">P17371+R17371+T17371+V17371+X17371+Z17371+AB17371+AD17371+AF17371+AH17371+AJ17371+AL17371+AN17371+AP17371+AR17371+AT17371+AV17371+AX17371+AZ17371+BB17371+BD17371+BF17371+BH17371+BJ17371+BL17371+BN17371+BP17371</f>
        <v>0</v>
      </c>
    </row>
    <row r="17372" customFormat="false" ht="15" hidden="false" customHeight="false" outlineLevel="0" collapsed="false">
      <c r="A17372" s="808" t="n">
        <v>42580</v>
      </c>
      <c r="B17372" s="772" t="s">
        <v>1195</v>
      </c>
      <c r="C17372" s="772" t="s">
        <v>490</v>
      </c>
      <c r="D17372" s="773" t="n">
        <v>4382</v>
      </c>
      <c r="E17372" s="773"/>
      <c r="F17372" s="662"/>
      <c r="G17372" s="662"/>
      <c r="H17372" s="662"/>
      <c r="I17372" s="664"/>
      <c r="J17372" s="664"/>
      <c r="K17372" s="659" t="s">
        <v>2465</v>
      </c>
      <c r="L17372" s="750"/>
      <c r="M17372" s="31" t="n">
        <f aca="false">P17372+R17372+T17372+V17372+X17372+Z17372+AB17372+AD17372+AF17372+AH17372+AJ17372+AL17372+AN17372+AP17372+AR17372+AT17372+AV17372+AX17372+AZ17372+BB17372+BD17372+BF17372+BH17372+BJ17372+BL17372+BN17372+BP17372</f>
        <v>0</v>
      </c>
    </row>
    <row r="17373" customFormat="false" ht="15" hidden="false" customHeight="false" outlineLevel="0" collapsed="false">
      <c r="A17373" s="668"/>
      <c r="B17373" s="750"/>
      <c r="C17373" s="750"/>
      <c r="D17373" s="662"/>
      <c r="E17373" s="662"/>
      <c r="F17373" s="662"/>
      <c r="G17373" s="662"/>
      <c r="H17373" s="662"/>
      <c r="I17373" s="664"/>
      <c r="J17373" s="664"/>
      <c r="K17373" s="659"/>
      <c r="L17373" s="750"/>
      <c r="M17373" s="31" t="n">
        <f aca="false">P17373+R17373+T17373+V17373+X17373+Z17373+AB17373+AD17373+AF17373+AH17373+AJ17373+AL17373+AN17373+AP17373+AR17373+AT17373+AV17373+AX17373+AZ17373+BB17373+BD17373+BF17373+BH17373+BJ17373+BL17373+BN17373+BP17373</f>
        <v>0</v>
      </c>
    </row>
    <row r="17374" customFormat="false" ht="15" hidden="false" customHeight="false" outlineLevel="0" collapsed="false">
      <c r="A17374" s="668"/>
      <c r="B17374" s="750"/>
      <c r="C17374" s="750"/>
      <c r="D17374" s="662"/>
      <c r="E17374" s="662"/>
      <c r="F17374" s="662"/>
      <c r="G17374" s="662"/>
      <c r="H17374" s="662"/>
      <c r="I17374" s="664" t="n">
        <f aca="false">SUM(I17327:I17373)</f>
        <v>1295.75</v>
      </c>
      <c r="J17374" s="664" t="n">
        <f aca="false">SUM(J17327:J17373)</f>
        <v>1118.41</v>
      </c>
      <c r="K17374" s="659"/>
      <c r="L17374" s="750"/>
      <c r="M17374" s="31" t="n">
        <f aca="false">P17374+R17374+T17374+V17374+X17374+Z17374+AB17374+AD17374+AF17374+AH17374+AJ17374+AL17374+AN17374+AP17374+AR17374+AT17374+AV17374+AX17374+AZ17374+BB17374+BD17374+BF17374+BH17374+BJ17374+BL17374+BN17374+BP17374</f>
        <v>0</v>
      </c>
    </row>
    <row r="17375" customFormat="false" ht="15" hidden="false" customHeight="false" outlineLevel="0" collapsed="false">
      <c r="A17375" s="668"/>
      <c r="B17375" s="750"/>
      <c r="C17375" s="750"/>
      <c r="D17375" s="662"/>
      <c r="E17375" s="662"/>
      <c r="F17375" s="662"/>
      <c r="G17375" s="662"/>
      <c r="H17375" s="662"/>
      <c r="I17375" s="664"/>
      <c r="J17375" s="664"/>
      <c r="K17375" s="659"/>
      <c r="L17375" s="750"/>
      <c r="M17375" s="31" t="n">
        <f aca="false">P17375+R17375+T17375+V17375+X17375+Z17375+AB17375+AD17375+AF17375+AH17375+AJ17375+AL17375+AN17375+AP17375+AR17375+AT17375+AV17375+AX17375+AZ17375+BB17375+BD17375+BF17375+BH17375+BJ17375+BL17375+BN17375+BP17375</f>
        <v>0</v>
      </c>
    </row>
    <row r="17376" customFormat="false" ht="15" hidden="false" customHeight="false" outlineLevel="0" collapsed="false">
      <c r="A17376" s="668"/>
      <c r="B17376" s="750"/>
      <c r="C17376" s="750"/>
      <c r="D17376" s="662"/>
      <c r="E17376" s="662"/>
      <c r="F17376" s="662"/>
      <c r="G17376" s="662"/>
      <c r="H17376" s="662"/>
      <c r="I17376" s="664"/>
      <c r="J17376" s="664"/>
      <c r="K17376" s="659"/>
      <c r="L17376" s="750"/>
      <c r="M17376" s="31" t="n">
        <f aca="false">P17376+R17376+T17376+V17376+X17376+Z17376+AB17376+AD17376+AF17376+AH17376+AJ17376+AL17376+AN17376+AP17376+AR17376+AT17376+AV17376+AX17376+AZ17376+BB17376+BD17376+BF17376+BH17376+BJ17376+BL17376+BN17376+BP17376</f>
        <v>0</v>
      </c>
    </row>
    <row r="17377" customFormat="false" ht="15" hidden="false" customHeight="false" outlineLevel="0" collapsed="false">
      <c r="A17377" s="668"/>
      <c r="B17377" s="750"/>
      <c r="C17377" s="750"/>
      <c r="D17377" s="662"/>
      <c r="E17377" s="662"/>
      <c r="F17377" s="662"/>
      <c r="G17377" s="662"/>
      <c r="H17377" s="662"/>
      <c r="I17377" s="664"/>
      <c r="J17377" s="664"/>
      <c r="K17377" s="659"/>
      <c r="L17377" s="750"/>
      <c r="M17377" s="31" t="n">
        <f aca="false">P17377+R17377+T17377+V17377+X17377+Z17377+AB17377+AD17377+AF17377+AH17377+AJ17377+AL17377+AN17377+AP17377+AR17377+AT17377+AV17377+AX17377+AZ17377+BB17377+BD17377+BF17377+BH17377+BJ17377+BL17377+BN17377+BP17377</f>
        <v>0</v>
      </c>
    </row>
    <row r="17378" customFormat="false" ht="15" hidden="false" customHeight="false" outlineLevel="0" collapsed="false">
      <c r="A17378" s="668"/>
      <c r="B17378" s="750"/>
      <c r="C17378" s="750"/>
      <c r="D17378" s="662"/>
      <c r="E17378" s="662"/>
      <c r="F17378" s="662"/>
      <c r="G17378" s="662"/>
      <c r="H17378" s="662"/>
      <c r="I17378" s="664"/>
      <c r="J17378" s="664"/>
      <c r="K17378" s="659"/>
      <c r="L17378" s="750"/>
      <c r="M17378" s="31" t="n">
        <f aca="false">P17378+R17378+T17378+V17378+X17378+Z17378+AB17378+AD17378+AF17378+AH17378+AJ17378+AL17378+AN17378+AP17378+AR17378+AT17378+AV17378+AX17378+AZ17378+BB17378+BD17378+BF17378+BH17378+BJ17378+BL17378+BN17378+BP17378</f>
        <v>0</v>
      </c>
    </row>
    <row r="17379" customFormat="false" ht="15" hidden="false" customHeight="false" outlineLevel="0" collapsed="false">
      <c r="A17379" s="668"/>
      <c r="B17379" s="750"/>
      <c r="C17379" s="750"/>
      <c r="D17379" s="662"/>
      <c r="E17379" s="662"/>
      <c r="F17379" s="662"/>
      <c r="G17379" s="662"/>
      <c r="H17379" s="662"/>
      <c r="I17379" s="664"/>
      <c r="J17379" s="664"/>
      <c r="K17379" s="659"/>
      <c r="L17379" s="750"/>
      <c r="M17379" s="31" t="n">
        <f aca="false">P17379+R17379+T17379+V17379+X17379+Z17379+AB17379+AD17379+AF17379+AH17379+AJ17379+AL17379+AN17379+AP17379+AR17379+AT17379+AV17379+AX17379+AZ17379+BB17379+BD17379+BF17379+BH17379+BJ17379+BL17379+BN17379+BP17379</f>
        <v>0</v>
      </c>
    </row>
    <row r="17380" customFormat="false" ht="15" hidden="false" customHeight="false" outlineLevel="0" collapsed="false">
      <c r="A17380" s="668"/>
      <c r="B17380" s="750"/>
      <c r="C17380" s="750"/>
      <c r="D17380" s="662"/>
      <c r="E17380" s="662"/>
      <c r="F17380" s="662"/>
      <c r="G17380" s="662"/>
      <c r="H17380" s="662"/>
      <c r="I17380" s="664"/>
      <c r="J17380" s="664"/>
      <c r="K17380" s="659"/>
      <c r="L17380" s="750"/>
      <c r="M17380" s="31" t="n">
        <f aca="false">P17380+R17380+T17380+V17380+X17380+Z17380+AB17380+AD17380+AF17380+AH17380+AJ17380+AL17380+AN17380+AP17380+AR17380+AT17380+AV17380+AX17380+AZ17380+BB17380+BD17380+BF17380+BH17380+BJ17380+BL17380+BN17380+BP17380</f>
        <v>0</v>
      </c>
    </row>
    <row r="17381" customFormat="false" ht="15" hidden="false" customHeight="false" outlineLevel="0" collapsed="false">
      <c r="A17381" s="668"/>
      <c r="B17381" s="750"/>
      <c r="C17381" s="750"/>
      <c r="D17381" s="662"/>
      <c r="E17381" s="662"/>
      <c r="F17381" s="662"/>
      <c r="G17381" s="662"/>
      <c r="H17381" s="662"/>
      <c r="I17381" s="664"/>
      <c r="J17381" s="664"/>
      <c r="K17381" s="659"/>
      <c r="L17381" s="750"/>
      <c r="M17381" s="31" t="n">
        <f aca="false">P17381+R17381+T17381+V17381+X17381+Z17381+AB17381+AD17381+AF17381+AH17381+AJ17381+AL17381+AN17381+AP17381+AR17381+AT17381+AV17381+AX17381+AZ17381+BB17381+BD17381+BF17381+BH17381+BJ17381+BL17381+BN17381+BP17381</f>
        <v>0</v>
      </c>
    </row>
    <row r="17382" customFormat="false" ht="15" hidden="false" customHeight="false" outlineLevel="0" collapsed="false">
      <c r="A17382" s="792"/>
      <c r="B17382" s="793"/>
      <c r="C17382" s="793"/>
      <c r="D17382" s="794"/>
      <c r="E17382" s="794"/>
      <c r="F17382" s="794"/>
      <c r="G17382" s="794"/>
      <c r="H17382" s="794"/>
      <c r="I17382" s="795"/>
      <c r="J17382" s="795"/>
      <c r="K17382" s="794"/>
      <c r="L17382" s="793"/>
      <c r="M17382" s="31" t="n">
        <f aca="false">P17382+R17382+T17382+V17382+X17382+Z17382+AB17382+AD17382+AF17382+AH17382+AJ17382+AL17382+AN17382+AP17382+AR17382+AT17382+AV17382+AX17382+AZ17382+BB17382+BD17382+BF17382+BH17382+BJ17382+BL17382+BN17382+BP17382</f>
        <v>0</v>
      </c>
    </row>
    <row r="17383" customFormat="false" ht="21" hidden="false" customHeight="false" outlineLevel="0" collapsed="false">
      <c r="A17383" s="792"/>
      <c r="B17383" s="793"/>
      <c r="C17383" s="429" t="s">
        <v>1364</v>
      </c>
      <c r="D17383" s="771"/>
      <c r="E17383" s="794"/>
      <c r="F17383" s="794"/>
      <c r="G17383" s="771" t="s">
        <v>1227</v>
      </c>
      <c r="H17383" s="794"/>
      <c r="I17383" s="795"/>
      <c r="J17383" s="795"/>
      <c r="K17383" s="794"/>
      <c r="L17383" s="793"/>
      <c r="M17383" s="31" t="n">
        <f aca="false">P17383+R17383+T17383+V17383+X17383+Z17383+AB17383+AD17383+AF17383+AH17383+AJ17383+AL17383+AN17383+AP17383+AR17383+AT17383+AV17383+AX17383+AZ17383+BB17383+BD17383+BF17383+BH17383+BJ17383+BL17383+BN17383+BP17383</f>
        <v>0</v>
      </c>
    </row>
    <row r="17384" customFormat="false" ht="15" hidden="false" customHeight="false" outlineLevel="0" collapsed="false">
      <c r="A17384" s="712" t="n">
        <v>42583</v>
      </c>
      <c r="B17384" s="713" t="s">
        <v>1199</v>
      </c>
      <c r="C17384" s="713" t="s">
        <v>1255</v>
      </c>
      <c r="D17384" s="659" t="n">
        <v>4383</v>
      </c>
      <c r="E17384" s="660" t="n">
        <v>0.5</v>
      </c>
      <c r="F17384" s="661" t="n">
        <v>0.59375</v>
      </c>
      <c r="G17384" s="662"/>
      <c r="H17384" s="661" t="n">
        <v>0.166666666666667</v>
      </c>
      <c r="I17384" s="664" t="s">
        <v>2900</v>
      </c>
      <c r="J17384" s="664" t="n">
        <v>74.2</v>
      </c>
      <c r="K17384" s="659" t="s">
        <v>3476</v>
      </c>
      <c r="L17384" s="750"/>
      <c r="M17384" s="31" t="n">
        <f aca="false">P17384+R17384+T17384+V17384+X17384+Z17384+AB17384+AD17384+AF17384+AH17384+AJ17384+AL17384+AN17384+AP17384+AR17384+AT17384+AV17384+AX17384+AZ17384+BB17384+BD17384+BF17384+BH17384+BJ17384+BL17384+BN17384+BP17384</f>
        <v>0</v>
      </c>
    </row>
    <row r="17385" customFormat="false" ht="15" hidden="false" customHeight="false" outlineLevel="0" collapsed="false">
      <c r="A17385" s="712" t="n">
        <v>42583</v>
      </c>
      <c r="B17385" s="713" t="s">
        <v>1539</v>
      </c>
      <c r="C17385" s="713" t="s">
        <v>1226</v>
      </c>
      <c r="D17385" s="659" t="n">
        <v>4384</v>
      </c>
      <c r="E17385" s="660" t="n">
        <v>0.4375</v>
      </c>
      <c r="F17385" s="661" t="n">
        <v>0.6875</v>
      </c>
      <c r="G17385" s="662"/>
      <c r="H17385" s="661" t="n">
        <v>0.25</v>
      </c>
      <c r="I17385" s="664" t="n">
        <v>159</v>
      </c>
      <c r="J17385" s="664" t="n">
        <v>111.3</v>
      </c>
      <c r="K17385" s="659" t="s">
        <v>2626</v>
      </c>
      <c r="L17385" s="750"/>
      <c r="M17385" s="31" t="n">
        <f aca="false">P17385+R17385+T17385+V17385+X17385+Z17385+AB17385+AD17385+AF17385+AH17385+AJ17385+AL17385+AN17385+AP17385+AR17385+AT17385+AV17385+AX17385+AZ17385+BB17385+BD17385+BF17385+BH17385+BJ17385+BL17385+BN17385+BP17385</f>
        <v>0</v>
      </c>
    </row>
    <row r="17386" customFormat="false" ht="15" hidden="false" customHeight="false" outlineLevel="0" collapsed="false">
      <c r="A17386" s="712" t="n">
        <v>42583</v>
      </c>
      <c r="B17386" s="713" t="s">
        <v>2636</v>
      </c>
      <c r="C17386" s="713" t="s">
        <v>3184</v>
      </c>
      <c r="D17386" s="659" t="n">
        <v>4385</v>
      </c>
      <c r="E17386" s="660" t="n">
        <v>0.6875</v>
      </c>
      <c r="F17386" s="661" t="n">
        <v>0.743055555555556</v>
      </c>
      <c r="G17386" s="662"/>
      <c r="H17386" s="661" t="n">
        <v>0.166666666666667</v>
      </c>
      <c r="I17386" s="664" t="n">
        <v>116</v>
      </c>
      <c r="J17386" s="664" t="n">
        <v>74.2</v>
      </c>
      <c r="K17386" s="659" t="s">
        <v>1535</v>
      </c>
      <c r="L17386" s="750"/>
    </row>
    <row r="17387" customFormat="false" ht="15" hidden="false" customHeight="false" outlineLevel="0" collapsed="false">
      <c r="A17387" s="668"/>
      <c r="B17387" s="750"/>
      <c r="C17387" s="750"/>
      <c r="D17387" s="662"/>
      <c r="E17387" s="662"/>
      <c r="F17387" s="662"/>
      <c r="G17387" s="662"/>
      <c r="H17387" s="662"/>
      <c r="I17387" s="664"/>
      <c r="J17387" s="664"/>
      <c r="K17387" s="659"/>
      <c r="L17387" s="750"/>
      <c r="M17387" s="31" t="n">
        <f aca="false">P17387+R17387+T17387+V17387+X17387+Z17387+AB17387+AD17387+AF17387+AH17387+AJ17387+AL17387+AN17387+AP17387+AR17387+AT17387+AV17387+AX17387+AZ17387+BB17387+BD17387+BF17387+BH17387+BJ17387+BL17387+BN17387+BP17387</f>
        <v>0</v>
      </c>
    </row>
    <row r="17388" customFormat="false" ht="15" hidden="false" customHeight="false" outlineLevel="0" collapsed="false">
      <c r="A17388" s="792"/>
      <c r="B17388" s="793"/>
      <c r="C17388" s="793"/>
      <c r="D17388" s="794"/>
      <c r="E17388" s="794"/>
      <c r="F17388" s="794"/>
      <c r="G17388" s="794"/>
      <c r="H17388" s="794"/>
      <c r="I17388" s="795"/>
      <c r="J17388" s="795"/>
      <c r="K17388" s="794"/>
      <c r="L17388" s="793"/>
      <c r="M17388" s="31" t="n">
        <f aca="false">P17388+R17388+T17388+V17388+X17388+Z17388+AB17388+AD17388+AF17388+AH17388+AJ17388+AL17388+AN17388+AP17388+AR17388+AT17388+AV17388+AX17388+AZ17388+BB17388+BD17388+BF17388+BH17388+BJ17388+BL17388+BN17388+BP17388</f>
        <v>0</v>
      </c>
    </row>
    <row r="17389" customFormat="false" ht="21" hidden="false" customHeight="false" outlineLevel="0" collapsed="false">
      <c r="A17389" s="792"/>
      <c r="B17389" s="793"/>
      <c r="C17389" s="429" t="s">
        <v>3499</v>
      </c>
      <c r="D17389" s="771"/>
      <c r="E17389" s="794"/>
      <c r="F17389" s="794"/>
      <c r="G17389" s="771" t="s">
        <v>1245</v>
      </c>
      <c r="H17389" s="794"/>
      <c r="I17389" s="795"/>
      <c r="J17389" s="795"/>
      <c r="K17389" s="794"/>
      <c r="L17389" s="793"/>
      <c r="M17389" s="31" t="n">
        <f aca="false">P17389+R17389+T17389+V17389+X17389+Z17389+AB17389+AD17389+AF17389+AH17389+AJ17389+AL17389+AN17389+AP17389+AR17389+AT17389+AV17389+AX17389+AZ17389+BB17389+BD17389+BF17389+BH17389+BJ17389+BL17389+BN17389+BP17389</f>
        <v>0</v>
      </c>
    </row>
    <row r="17390" customFormat="false" ht="15" hidden="false" customHeight="false" outlineLevel="0" collapsed="false">
      <c r="A17390" s="712" t="n">
        <v>42584</v>
      </c>
      <c r="B17390" s="713" t="s">
        <v>1539</v>
      </c>
      <c r="C17390" s="713" t="s">
        <v>3430</v>
      </c>
      <c r="D17390" s="659" t="n">
        <v>4386</v>
      </c>
      <c r="E17390" s="660" t="n">
        <v>0.3125</v>
      </c>
      <c r="F17390" s="661" t="n">
        <v>0.458333333333333</v>
      </c>
      <c r="G17390" s="662"/>
      <c r="H17390" s="661" t="n">
        <v>0.166666666666667</v>
      </c>
      <c r="I17390" s="664" t="n">
        <v>116</v>
      </c>
      <c r="J17390" s="664" t="n">
        <v>74.2</v>
      </c>
      <c r="K17390" s="659" t="s">
        <v>2626</v>
      </c>
      <c r="L17390" s="750"/>
      <c r="M17390" s="31" t="n">
        <f aca="false">P17390+R17390+T17390+V17390+X17390+Z17390+AB17390+AD17390+AF17390+AH17390+AJ17390+AL17390+AN17390+AP17390+AR17390+AT17390+AV17390+AX17390+AZ17390+BB17390+BD17390+BF17390+BH17390+BJ17390+BL17390+BN17390+BP17390</f>
        <v>0</v>
      </c>
    </row>
    <row r="17391" customFormat="false" ht="15" hidden="false" customHeight="false" outlineLevel="0" collapsed="false">
      <c r="A17391" s="668"/>
      <c r="B17391" s="750"/>
      <c r="C17391" s="750"/>
      <c r="D17391" s="662"/>
      <c r="E17391" s="662"/>
      <c r="F17391" s="662"/>
      <c r="G17391" s="662"/>
      <c r="H17391" s="662"/>
      <c r="I17391" s="664"/>
      <c r="J17391" s="664"/>
      <c r="K17391" s="659"/>
      <c r="L17391" s="750"/>
      <c r="M17391" s="31" t="n">
        <f aca="false">P17391+R17391+T17391+V17391+X17391+Z17391+AB17391+AD17391+AF17391+AH17391+AJ17391+AL17391+AN17391+AP17391+AR17391+AT17391+AV17391+AX17391+AZ17391+BB17391+BD17391+BF17391+BH17391+BJ17391+BL17391+BN17391+BP17391</f>
        <v>0</v>
      </c>
    </row>
    <row r="17392" customFormat="false" ht="15" hidden="false" customHeight="false" outlineLevel="0" collapsed="false">
      <c r="A17392" s="792"/>
      <c r="B17392" s="793"/>
      <c r="C17392" s="793"/>
      <c r="D17392" s="794"/>
      <c r="E17392" s="794"/>
      <c r="F17392" s="794"/>
      <c r="G17392" s="794"/>
      <c r="H17392" s="794"/>
      <c r="I17392" s="795"/>
      <c r="J17392" s="795"/>
      <c r="K17392" s="794"/>
      <c r="L17392" s="793"/>
      <c r="M17392" s="31" t="n">
        <f aca="false">P17392+R17392+T17392+V17392+X17392+Z17392+AB17392+AD17392+AF17392+AH17392+AJ17392+AL17392+AN17392+AP17392+AR17392+AT17392+AV17392+AX17392+AZ17392+BB17392+BD17392+BF17392+BH17392+BJ17392+BL17392+BN17392+BP17392</f>
        <v>0</v>
      </c>
    </row>
    <row r="17393" customFormat="false" ht="21" hidden="false" customHeight="false" outlineLevel="0" collapsed="false">
      <c r="A17393" s="792"/>
      <c r="B17393" s="793"/>
      <c r="C17393" s="429" t="s">
        <v>1364</v>
      </c>
      <c r="D17393" s="771"/>
      <c r="E17393" s="794"/>
      <c r="F17393" s="794"/>
      <c r="G17393" s="771" t="s">
        <v>1280</v>
      </c>
      <c r="H17393" s="794"/>
      <c r="I17393" s="795"/>
      <c r="J17393" s="795"/>
      <c r="K17393" s="794"/>
      <c r="L17393" s="793"/>
      <c r="M17393" s="31" t="n">
        <f aca="false">P17393+R17393+T17393+V17393+X17393+Z17393+AB17393+AD17393+AF17393+AH17393+AJ17393+AL17393+AN17393+AP17393+AR17393+AT17393+AV17393+AX17393+AZ17393+BB17393+BD17393+BF17393+BH17393+BJ17393+BL17393+BN17393+BP17393</f>
        <v>0</v>
      </c>
    </row>
    <row r="17394" customFormat="false" ht="15" hidden="false" customHeight="false" outlineLevel="0" collapsed="false">
      <c r="A17394" s="712" t="n">
        <v>42585</v>
      </c>
      <c r="B17394" s="713" t="s">
        <v>1195</v>
      </c>
      <c r="C17394" s="713" t="s">
        <v>490</v>
      </c>
      <c r="D17394" s="659" t="n">
        <v>4387</v>
      </c>
      <c r="E17394" s="660" t="n">
        <v>0.25</v>
      </c>
      <c r="F17394" s="661" t="n">
        <v>0.520833333333333</v>
      </c>
      <c r="G17394" s="662"/>
      <c r="H17394" s="661" t="n">
        <v>0.270833333333333</v>
      </c>
      <c r="I17394" s="664" t="n">
        <v>172.25</v>
      </c>
      <c r="J17394" s="664" t="n">
        <v>120.57</v>
      </c>
      <c r="K17394" s="659" t="s">
        <v>2465</v>
      </c>
      <c r="L17394" s="750"/>
      <c r="M17394" s="31" t="n">
        <f aca="false">P17394+R17394+T17394+V17394+X17394+Z17394+AB17394+AD17394+AF17394+AH17394+AJ17394+AL17394+AN17394+AP17394+AR17394+AT17394+AV17394+AX17394+AZ17394+BB17394+BD17394+BF17394+BH17394+BJ17394+BL17394+BN17394+BP17394</f>
        <v>0</v>
      </c>
    </row>
    <row r="17395" customFormat="false" ht="15" hidden="false" customHeight="false" outlineLevel="0" collapsed="false">
      <c r="A17395" s="668"/>
      <c r="B17395" s="750"/>
      <c r="C17395" s="750"/>
      <c r="D17395" s="662"/>
      <c r="E17395" s="662"/>
      <c r="F17395" s="662"/>
      <c r="G17395" s="662"/>
      <c r="H17395" s="662"/>
      <c r="I17395" s="664"/>
      <c r="J17395" s="664"/>
      <c r="K17395" s="659"/>
      <c r="L17395" s="750"/>
      <c r="M17395" s="31" t="n">
        <f aca="false">P17395+R17395+T17395+V17395+X17395+Z17395+AB17395+AD17395+AF17395+AH17395+AJ17395+AL17395+AN17395+AP17395+AR17395+AT17395+AV17395+AX17395+AZ17395+BB17395+BD17395+BF17395+BH17395+BJ17395+BL17395+BN17395+BP17395</f>
        <v>0</v>
      </c>
    </row>
    <row r="17396" customFormat="false" ht="15" hidden="false" customHeight="false" outlineLevel="0" collapsed="false">
      <c r="A17396" s="792"/>
      <c r="B17396" s="793"/>
      <c r="C17396" s="793"/>
      <c r="D17396" s="794"/>
      <c r="E17396" s="794"/>
      <c r="F17396" s="794"/>
      <c r="G17396" s="794"/>
      <c r="H17396" s="794"/>
      <c r="I17396" s="795"/>
      <c r="J17396" s="795"/>
      <c r="K17396" s="794"/>
      <c r="L17396" s="793"/>
      <c r="M17396" s="31" t="n">
        <f aca="false">P17396+R17396+T17396+V17396+X17396+Z17396+AB17396+AD17396+AF17396+AH17396+AJ17396+AL17396+AN17396+AP17396+AR17396+AT17396+AV17396+AX17396+AZ17396+BB17396+BD17396+BF17396+BH17396+BJ17396+BL17396+BN17396+BP17396</f>
        <v>0</v>
      </c>
    </row>
    <row r="17397" customFormat="false" ht="21" hidden="false" customHeight="false" outlineLevel="0" collapsed="false">
      <c r="A17397" s="792"/>
      <c r="B17397" s="793"/>
      <c r="C17397" s="429" t="s">
        <v>3499</v>
      </c>
      <c r="D17397" s="771"/>
      <c r="E17397" s="794"/>
      <c r="F17397" s="794"/>
      <c r="G17397" s="771" t="s">
        <v>1439</v>
      </c>
      <c r="H17397" s="794"/>
      <c r="I17397" s="795"/>
      <c r="J17397" s="795"/>
      <c r="K17397" s="794"/>
      <c r="L17397" s="793"/>
      <c r="M17397" s="31" t="n">
        <f aca="false">P17397+R17397+T17397+V17397+X17397+Z17397+AB17397+AD17397+AF17397+AH17397+AJ17397+AL17397+AN17397+AP17397+AR17397+AT17397+AV17397+AX17397+AZ17397+BB17397+BD17397+BF17397+BH17397+BJ17397+BL17397+BN17397+BP17397</f>
        <v>0</v>
      </c>
    </row>
    <row r="17398" customFormat="false" ht="15" hidden="false" customHeight="false" outlineLevel="0" collapsed="false">
      <c r="A17398" s="712" t="n">
        <v>42586</v>
      </c>
      <c r="B17398" s="713" t="s">
        <v>2636</v>
      </c>
      <c r="C17398" s="713" t="s">
        <v>2628</v>
      </c>
      <c r="D17398" s="659" t="n">
        <v>4388</v>
      </c>
      <c r="E17398" s="660" t="n">
        <v>0.333333333333333</v>
      </c>
      <c r="F17398" s="661" t="n">
        <v>0.625</v>
      </c>
      <c r="G17398" s="662" t="s">
        <v>1755</v>
      </c>
      <c r="H17398" s="662" t="s">
        <v>3496</v>
      </c>
      <c r="I17398" s="664" t="n">
        <v>220</v>
      </c>
      <c r="J17398" s="664" t="n">
        <v>148.4</v>
      </c>
      <c r="K17398" s="659" t="s">
        <v>3500</v>
      </c>
      <c r="L17398" s="750"/>
      <c r="M17398" s="31" t="n">
        <f aca="false">P17398+R17398+T17398+V17398+X17398+Z17398+AB17398+AD17398+AF17398+AH17398+AJ17398+AL17398+AN17398+AP17398+AR17398+AT17398+AV17398+AX17398+AZ17398+BB17398+BD17398+BF17398+BH17398+BJ17398+BL17398+BN17398+BP17398</f>
        <v>0</v>
      </c>
    </row>
    <row r="17399" customFormat="false" ht="15" hidden="false" customHeight="false" outlineLevel="0" collapsed="false">
      <c r="A17399" s="712" t="n">
        <v>42586</v>
      </c>
      <c r="B17399" s="713" t="s">
        <v>1539</v>
      </c>
      <c r="C17399" s="713" t="s">
        <v>1226</v>
      </c>
      <c r="D17399" s="659" t="n">
        <v>4389</v>
      </c>
      <c r="E17399" s="660" t="n">
        <v>0.291666666666667</v>
      </c>
      <c r="F17399" s="661" t="n">
        <v>0.697916666666667</v>
      </c>
      <c r="G17399" s="662"/>
      <c r="H17399" s="661" t="n">
        <v>0.416666666666667</v>
      </c>
      <c r="I17399" s="664" t="n">
        <v>265</v>
      </c>
      <c r="J17399" s="664" t="n">
        <v>185.5</v>
      </c>
      <c r="K17399" s="659" t="s">
        <v>2626</v>
      </c>
      <c r="L17399" s="750"/>
      <c r="M17399" s="31" t="n">
        <f aca="false">P17399+R17399+T17399+V17399+X17399+Z17399+AB17399+AD17399+AF17399+AH17399+AJ17399+AL17399+AN17399+AP17399+AR17399+AT17399+AV17399+AX17399+AZ17399+BB17399+BD17399+BF17399+BH17399+BJ17399+BL17399+BN17399+BP17399</f>
        <v>0</v>
      </c>
    </row>
    <row r="17400" customFormat="false" ht="15" hidden="false" customHeight="false" outlineLevel="0" collapsed="false">
      <c r="A17400" s="668"/>
      <c r="B17400" s="750"/>
      <c r="C17400" s="750"/>
      <c r="D17400" s="662"/>
      <c r="E17400" s="662"/>
      <c r="F17400" s="662"/>
      <c r="G17400" s="662"/>
      <c r="H17400" s="662"/>
      <c r="I17400" s="664"/>
      <c r="J17400" s="664"/>
      <c r="K17400" s="659"/>
      <c r="L17400" s="750"/>
      <c r="M17400" s="31" t="n">
        <f aca="false">P17400+R17400+T17400+V17400+X17400+Z17400+AB17400+AD17400+AF17400+AH17400+AJ17400+AL17400+AN17400+AP17400+AR17400+AT17400+AV17400+AX17400+AZ17400+BB17400+BD17400+BF17400+BH17400+BJ17400+BL17400+BN17400+BP17400</f>
        <v>0</v>
      </c>
    </row>
    <row r="17401" customFormat="false" ht="15" hidden="false" customHeight="false" outlineLevel="0" collapsed="false">
      <c r="A17401" s="792"/>
      <c r="B17401" s="793"/>
      <c r="C17401" s="793"/>
      <c r="D17401" s="794"/>
      <c r="E17401" s="794"/>
      <c r="F17401" s="794"/>
      <c r="G17401" s="794"/>
      <c r="H17401" s="794"/>
      <c r="I17401" s="795"/>
      <c r="J17401" s="795"/>
      <c r="K17401" s="794"/>
      <c r="L17401" s="793"/>
      <c r="M17401" s="31" t="n">
        <f aca="false">P17401+R17401+T17401+V17401+X17401+Z17401+AB17401+AD17401+AF17401+AH17401+AJ17401+AL17401+AN17401+AP17401+AR17401+AT17401+AV17401+AX17401+AZ17401+BB17401+BD17401+BF17401+BH17401+BJ17401+BL17401+BN17401+BP17401</f>
        <v>0</v>
      </c>
    </row>
    <row r="17402" customFormat="false" ht="21" hidden="false" customHeight="false" outlineLevel="0" collapsed="false">
      <c r="A17402" s="792"/>
      <c r="B17402" s="793"/>
      <c r="C17402" s="429" t="s">
        <v>3499</v>
      </c>
      <c r="D17402" s="771"/>
      <c r="E17402" s="794"/>
      <c r="F17402" s="794"/>
      <c r="G17402" s="771" t="s">
        <v>1295</v>
      </c>
      <c r="H17402" s="794"/>
      <c r="I17402" s="795"/>
      <c r="J17402" s="795"/>
      <c r="K17402" s="794"/>
      <c r="L17402" s="793"/>
      <c r="M17402" s="31" t="n">
        <f aca="false">P17402+R17402+T17402+V17402+X17402+Z17402+AB17402+AD17402+AF17402+AH17402+AJ17402+AL17402+AN17402+AP17402+AR17402+AT17402+AV17402+AX17402+AZ17402+BB17402+BD17402+BF17402+BH17402+BJ17402+BL17402+BN17402+BP17402</f>
        <v>0</v>
      </c>
    </row>
    <row r="17403" customFormat="false" ht="15" hidden="false" customHeight="false" outlineLevel="0" collapsed="false">
      <c r="A17403" s="712" t="n">
        <v>42587</v>
      </c>
      <c r="B17403" s="713" t="s">
        <v>1539</v>
      </c>
      <c r="C17403" s="713" t="s">
        <v>1226</v>
      </c>
      <c r="D17403" s="659" t="n">
        <v>4390</v>
      </c>
      <c r="E17403" s="660" t="n">
        <v>0.25</v>
      </c>
      <c r="F17403" s="661" t="n">
        <v>0.71875</v>
      </c>
      <c r="G17403" s="662"/>
      <c r="H17403" s="661" t="n">
        <v>0.479166666666667</v>
      </c>
      <c r="I17403" s="664" t="n">
        <v>304.75</v>
      </c>
      <c r="J17403" s="664" t="n">
        <v>213.32</v>
      </c>
      <c r="K17403" s="659" t="s">
        <v>2626</v>
      </c>
      <c r="L17403" s="750"/>
      <c r="M17403" s="31" t="n">
        <f aca="false">P17403+R17403+T17403+V17403+X17403+Z17403+AB17403+AD17403+AF17403+AH17403+AJ17403+AL17403+AN17403+AP17403+AR17403+AT17403+AV17403+AX17403+AZ17403+BB17403+BD17403+BF17403+BH17403+BJ17403+BL17403+BN17403+BP17403</f>
        <v>0</v>
      </c>
    </row>
    <row r="17404" customFormat="false" ht="15" hidden="false" customHeight="false" outlineLevel="0" collapsed="false">
      <c r="A17404" s="712" t="n">
        <v>42587</v>
      </c>
      <c r="B17404" s="713" t="s">
        <v>2636</v>
      </c>
      <c r="C17404" s="713" t="s">
        <v>2638</v>
      </c>
      <c r="D17404" s="659" t="n">
        <v>4391</v>
      </c>
      <c r="E17404" s="660" t="n">
        <v>0.40625</v>
      </c>
      <c r="F17404" s="661" t="n">
        <v>0.524305555555556</v>
      </c>
      <c r="G17404" s="662"/>
      <c r="H17404" s="661" t="n">
        <v>0.166666666666667</v>
      </c>
      <c r="I17404" s="664" t="s">
        <v>2900</v>
      </c>
      <c r="J17404" s="664" t="n">
        <v>74.2</v>
      </c>
      <c r="K17404" s="659" t="s">
        <v>3477</v>
      </c>
      <c r="L17404" s="750"/>
      <c r="M17404" s="31" t="n">
        <f aca="false">P17404+R17404+T17404+V17404+X17404+Z17404+AB17404+AD17404+AF17404+AH17404+AJ17404+AL17404+AN17404+AP17404+AR17404+AT17404+AV17404+AX17404+AZ17404+BB17404+BD17404+BF17404+BH17404+BJ17404+BL17404+BN17404+BP17404</f>
        <v>0</v>
      </c>
    </row>
    <row r="17405" customFormat="false" ht="15" hidden="false" customHeight="false" outlineLevel="0" collapsed="false">
      <c r="A17405" s="668"/>
      <c r="B17405" s="750"/>
      <c r="C17405" s="750"/>
      <c r="D17405" s="662"/>
      <c r="E17405" s="662"/>
      <c r="F17405" s="662"/>
      <c r="G17405" s="662"/>
      <c r="H17405" s="662"/>
      <c r="I17405" s="664"/>
      <c r="J17405" s="664"/>
      <c r="K17405" s="659"/>
      <c r="L17405" s="750"/>
      <c r="M17405" s="31" t="n">
        <f aca="false">P17405+R17405+T17405+V17405+X17405+Z17405+AB17405+AD17405+AF17405+AH17405+AJ17405+AL17405+AN17405+AP17405+AR17405+AT17405+AV17405+AX17405+AZ17405+BB17405+BD17405+BF17405+BH17405+BJ17405+BL17405+BN17405+BP17405</f>
        <v>0</v>
      </c>
    </row>
    <row r="17406" customFormat="false" ht="15" hidden="false" customHeight="false" outlineLevel="0" collapsed="false">
      <c r="A17406" s="792"/>
      <c r="B17406" s="793"/>
      <c r="C17406" s="793"/>
      <c r="D17406" s="794"/>
      <c r="E17406" s="794"/>
      <c r="F17406" s="794"/>
      <c r="G17406" s="794"/>
      <c r="H17406" s="794"/>
      <c r="I17406" s="795"/>
      <c r="J17406" s="795"/>
      <c r="K17406" s="794"/>
      <c r="L17406" s="793"/>
      <c r="M17406" s="31" t="n">
        <f aca="false">P17406+R17406+T17406+V17406+X17406+Z17406+AB17406+AD17406+AF17406+AH17406+AJ17406+AL17406+AN17406+AP17406+AR17406+AT17406+AV17406+AX17406+AZ17406+BB17406+BD17406+BF17406+BH17406+BJ17406+BL17406+BN17406+BP17406</f>
        <v>0</v>
      </c>
    </row>
    <row r="17407" customFormat="false" ht="21" hidden="false" customHeight="false" outlineLevel="0" collapsed="false">
      <c r="A17407" s="792"/>
      <c r="B17407" s="793"/>
      <c r="C17407" s="429" t="s">
        <v>1364</v>
      </c>
      <c r="D17407" s="771"/>
      <c r="E17407" s="794"/>
      <c r="F17407" s="794"/>
      <c r="G17407" s="771" t="s">
        <v>1224</v>
      </c>
      <c r="H17407" s="794"/>
      <c r="I17407" s="795"/>
      <c r="J17407" s="795"/>
      <c r="K17407" s="794"/>
      <c r="L17407" s="793"/>
      <c r="M17407" s="31" t="n">
        <f aca="false">P17407+R17407+T17407+V17407+X17407+Z17407+AB17407+AD17407+AF17407+AH17407+AJ17407+AL17407+AN17407+AP17407+AR17407+AT17407+AV17407+AX17407+AZ17407+BB17407+BD17407+BF17407+BH17407+BJ17407+BL17407+BN17407+BP17407</f>
        <v>0</v>
      </c>
    </row>
    <row r="17408" customFormat="false" ht="15" hidden="false" customHeight="false" outlineLevel="0" collapsed="false">
      <c r="A17408" s="712" t="n">
        <v>42558</v>
      </c>
      <c r="B17408" s="713" t="s">
        <v>1195</v>
      </c>
      <c r="C17408" s="713" t="s">
        <v>490</v>
      </c>
      <c r="D17408" s="659" t="n">
        <v>4392</v>
      </c>
      <c r="E17408" s="660" t="n">
        <v>0.291666666666667</v>
      </c>
      <c r="F17408" s="661" t="n">
        <v>0.541666666666667</v>
      </c>
      <c r="G17408" s="662" t="s">
        <v>1224</v>
      </c>
      <c r="H17408" s="661" t="n">
        <v>0.25</v>
      </c>
      <c r="I17408" s="664" t="n">
        <v>206.7</v>
      </c>
      <c r="J17408" s="664" t="n">
        <v>144.69</v>
      </c>
      <c r="K17408" s="659" t="s">
        <v>3501</v>
      </c>
      <c r="L17408" s="750"/>
      <c r="M17408" s="31" t="n">
        <f aca="false">P17408+R17408+T17408+V17408+X17408+Z17408+AB17408+AD17408+AF17408+AH17408+AJ17408+AL17408+AN17408+AP17408+AR17408+AT17408+AV17408+AX17408+AZ17408+BB17408+BD17408+BF17408+BH17408+BJ17408+BL17408+BN17408+BP17408</f>
        <v>0</v>
      </c>
    </row>
    <row r="17409" customFormat="false" ht="15" hidden="false" customHeight="false" outlineLevel="0" collapsed="false">
      <c r="A17409" s="668"/>
      <c r="B17409" s="750"/>
      <c r="C17409" s="750"/>
      <c r="D17409" s="662"/>
      <c r="E17409" s="662"/>
      <c r="F17409" s="662"/>
      <c r="G17409" s="662"/>
      <c r="H17409" s="662"/>
      <c r="I17409" s="664"/>
      <c r="J17409" s="664"/>
      <c r="K17409" s="659"/>
      <c r="L17409" s="750"/>
      <c r="M17409" s="31" t="n">
        <f aca="false">P17409+R17409+T17409+V17409+X17409+Z17409+AB17409+AD17409+AF17409+AH17409+AJ17409+AL17409+AN17409+AP17409+AR17409+AT17409+AV17409+AX17409+AZ17409+BB17409+BD17409+BF17409+BH17409+BJ17409+BL17409+BN17409+BP17409</f>
        <v>0</v>
      </c>
    </row>
    <row r="17410" customFormat="false" ht="15" hidden="false" customHeight="false" outlineLevel="0" collapsed="false">
      <c r="A17410" s="792"/>
      <c r="B17410" s="793"/>
      <c r="C17410" s="793"/>
      <c r="D17410" s="794"/>
      <c r="E17410" s="794"/>
      <c r="F17410" s="794"/>
      <c r="G17410" s="794"/>
      <c r="H17410" s="794"/>
      <c r="I17410" s="795"/>
      <c r="J17410" s="795"/>
      <c r="K17410" s="794"/>
      <c r="L17410" s="793"/>
      <c r="M17410" s="31" t="n">
        <f aca="false">P17410+R17410+T17410+V17410+X17410+Z17410+AB17410+AD17410+AF17410+AH17410+AJ17410+AL17410+AN17410+AP17410+AR17410+AT17410+AV17410+AX17410+AZ17410+BB17410+BD17410+BF17410+BH17410+BJ17410+BL17410+BN17410+BP17410</f>
        <v>0</v>
      </c>
    </row>
    <row r="17411" customFormat="false" ht="21" hidden="false" customHeight="false" outlineLevel="0" collapsed="false">
      <c r="A17411" s="792"/>
      <c r="B17411" s="793"/>
      <c r="C17411" s="429" t="s">
        <v>1364</v>
      </c>
      <c r="D17411" s="771"/>
      <c r="E17411" s="794"/>
      <c r="F17411" s="794"/>
      <c r="G17411" s="771" t="s">
        <v>1227</v>
      </c>
      <c r="H17411" s="794"/>
      <c r="I17411" s="795"/>
      <c r="J17411" s="795"/>
      <c r="K17411" s="794"/>
      <c r="L17411" s="793"/>
      <c r="M17411" s="31" t="n">
        <f aca="false">P17411+R17411+T17411+V17411+X17411+Z17411+AB17411+AD17411+AF17411+AH17411+AJ17411+AL17411+AN17411+AP17411+AR17411+AT17411+AV17411+AX17411+AZ17411+BB17411+BD17411+BF17411+BH17411+BJ17411+BL17411+BN17411+BP17411</f>
        <v>0</v>
      </c>
    </row>
    <row r="17412" customFormat="false" ht="15" hidden="false" customHeight="false" outlineLevel="0" collapsed="false">
      <c r="A17412" s="712" t="n">
        <v>42590</v>
      </c>
      <c r="B17412" s="713" t="s">
        <v>2636</v>
      </c>
      <c r="C17412" s="713" t="s">
        <v>3502</v>
      </c>
      <c r="D17412" s="659" t="n">
        <v>4393</v>
      </c>
      <c r="E17412" s="660" t="n">
        <v>0.5625</v>
      </c>
      <c r="F17412" s="661" t="n">
        <v>0.666666666666667</v>
      </c>
      <c r="G17412" s="662"/>
      <c r="H17412" s="661" t="n">
        <v>0.166666666666667</v>
      </c>
      <c r="I17412" s="664" t="n">
        <v>116</v>
      </c>
      <c r="J17412" s="664" t="n">
        <v>74.2</v>
      </c>
      <c r="K17412" s="659" t="s">
        <v>3477</v>
      </c>
      <c r="L17412" s="750"/>
      <c r="M17412" s="31" t="n">
        <f aca="false">P17412+R17412+T17412+V17412+X17412+Z17412+AB17412+AD17412+AF17412+AH17412+AJ17412+AL17412+AN17412+AP17412+AR17412+AT17412+AV17412+AX17412+AZ17412+BB17412+BD17412+BF17412+BH17412+BJ17412+BL17412+BN17412+BP17412</f>
        <v>0</v>
      </c>
    </row>
    <row r="17413" customFormat="false" ht="15" hidden="false" customHeight="false" outlineLevel="0" collapsed="false">
      <c r="A17413" s="712" t="n">
        <v>42590</v>
      </c>
      <c r="B17413" s="713" t="s">
        <v>1539</v>
      </c>
      <c r="C17413" s="713" t="s">
        <v>1226</v>
      </c>
      <c r="D17413" s="659" t="n">
        <v>4394</v>
      </c>
      <c r="E17413" s="660" t="n">
        <v>0.4375</v>
      </c>
      <c r="F17413" s="661" t="n">
        <v>0.697916666666667</v>
      </c>
      <c r="G17413" s="662"/>
      <c r="H17413" s="661" t="n">
        <v>0.270833333333333</v>
      </c>
      <c r="I17413" s="664" t="n">
        <v>172.25</v>
      </c>
      <c r="J17413" s="664" t="n">
        <v>120.57</v>
      </c>
      <c r="K17413" s="659" t="s">
        <v>2626</v>
      </c>
      <c r="L17413" s="750"/>
      <c r="M17413" s="31" t="n">
        <f aca="false">P17413+R17413+T17413+V17413+X17413+Z17413+AB17413+AD17413+AF17413+AH17413+AJ17413+AL17413+AN17413+AP17413+AR17413+AT17413+AV17413+AX17413+AZ17413+BB17413+BD17413+BF17413+BH17413+BJ17413+BL17413+BN17413+BP17413</f>
        <v>0</v>
      </c>
    </row>
    <row r="17414" customFormat="false" ht="15" hidden="false" customHeight="false" outlineLevel="0" collapsed="false">
      <c r="A17414" s="668"/>
      <c r="B17414" s="750"/>
      <c r="C17414" s="750"/>
      <c r="D17414" s="662"/>
      <c r="E17414" s="662"/>
      <c r="F17414" s="662"/>
      <c r="G17414" s="662"/>
      <c r="H17414" s="662"/>
      <c r="I17414" s="664"/>
      <c r="J17414" s="664"/>
      <c r="K17414" s="659"/>
      <c r="L17414" s="750"/>
      <c r="M17414" s="31" t="n">
        <f aca="false">P17414+R17414+T17414+V17414+X17414+Z17414+AB17414+AD17414+AF17414+AH17414+AJ17414+AL17414+AN17414+AP17414+AR17414+AT17414+AV17414+AX17414+AZ17414+BB17414+BD17414+BF17414+BH17414+BJ17414+BL17414+BN17414+BP17414</f>
        <v>0</v>
      </c>
    </row>
    <row r="17415" customFormat="false" ht="15" hidden="false" customHeight="false" outlineLevel="0" collapsed="false">
      <c r="A17415" s="792"/>
      <c r="B17415" s="793"/>
      <c r="C17415" s="793"/>
      <c r="D17415" s="794"/>
      <c r="E17415" s="794"/>
      <c r="F17415" s="794"/>
      <c r="G17415" s="794"/>
      <c r="H17415" s="794"/>
      <c r="I17415" s="795"/>
      <c r="J17415" s="795"/>
      <c r="K17415" s="794"/>
      <c r="L17415" s="793"/>
      <c r="M17415" s="31" t="n">
        <f aca="false">P17415+R17415+T17415+V17415+X17415+Z17415+AB17415+AD17415+AF17415+AH17415+AJ17415+AL17415+AN17415+AP17415+AR17415+AT17415+AV17415+AX17415+AZ17415+BB17415+BD17415+BF17415+BH17415+BJ17415+BL17415+BN17415+BP17415</f>
        <v>0</v>
      </c>
    </row>
    <row r="17416" customFormat="false" ht="21" hidden="false" customHeight="false" outlineLevel="0" collapsed="false">
      <c r="A17416" s="792"/>
      <c r="B17416" s="793"/>
      <c r="C17416" s="429" t="s">
        <v>3499</v>
      </c>
      <c r="D17416" s="771"/>
      <c r="E17416" s="794"/>
      <c r="F17416" s="794"/>
      <c r="G17416" s="771" t="s">
        <v>1245</v>
      </c>
      <c r="H17416" s="794"/>
      <c r="I17416" s="795"/>
      <c r="J17416" s="795"/>
      <c r="K17416" s="794"/>
      <c r="L17416" s="793"/>
      <c r="M17416" s="31" t="n">
        <f aca="false">P17416+R17416+T17416+V17416+X17416+Z17416+AB17416+AD17416+AF17416+AH17416+AJ17416+AL17416+AN17416+AP17416+AR17416+AT17416+AV17416+AX17416+AZ17416+BB17416+BD17416+BF17416+BH17416+BJ17416+BL17416+BN17416+BP17416</f>
        <v>0</v>
      </c>
    </row>
    <row r="17417" customFormat="false" ht="15" hidden="false" customHeight="false" outlineLevel="0" collapsed="false">
      <c r="A17417" s="712" t="n">
        <v>42591</v>
      </c>
      <c r="B17417" s="713" t="s">
        <v>1539</v>
      </c>
      <c r="C17417" s="713" t="s">
        <v>3430</v>
      </c>
      <c r="D17417" s="659" t="n">
        <v>4395</v>
      </c>
      <c r="E17417" s="660" t="n">
        <v>0.3125</v>
      </c>
      <c r="F17417" s="661" t="n">
        <v>0.479166666666667</v>
      </c>
      <c r="G17417" s="662"/>
      <c r="H17417" s="661" t="n">
        <v>0.166666666666667</v>
      </c>
      <c r="I17417" s="664" t="n">
        <v>116</v>
      </c>
      <c r="J17417" s="664" t="n">
        <v>74.2</v>
      </c>
      <c r="K17417" s="659" t="s">
        <v>2626</v>
      </c>
      <c r="L17417" s="750"/>
      <c r="M17417" s="31" t="n">
        <f aca="false">P17417+R17417+T17417+V17417+X17417+Z17417+AB17417+AD17417+AF17417+AH17417+AJ17417+AL17417+AN17417+AP17417+AR17417+AT17417+AV17417+AX17417+AZ17417+BB17417+BD17417+BF17417+BH17417+BJ17417+BL17417+BN17417+BP17417</f>
        <v>0</v>
      </c>
    </row>
    <row r="17418" customFormat="false" ht="15" hidden="false" customHeight="false" outlineLevel="0" collapsed="false">
      <c r="A17418" s="668"/>
      <c r="B17418" s="750"/>
      <c r="C17418" s="750"/>
      <c r="D17418" s="662"/>
      <c r="E17418" s="662"/>
      <c r="F17418" s="662"/>
      <c r="G17418" s="662"/>
      <c r="H17418" s="662"/>
      <c r="I17418" s="664"/>
      <c r="J17418" s="664"/>
      <c r="K17418" s="659"/>
      <c r="L17418" s="750"/>
      <c r="M17418" s="31" t="n">
        <f aca="false">P17418+R17418+T17418+V17418+X17418+Z17418+AB17418+AD17418+AF17418+AH17418+AJ17418+AL17418+AN17418+AP17418+AR17418+AT17418+AV17418+AX17418+AZ17418+BB17418+BD17418+BF17418+BH17418+BJ17418+BL17418+BN17418+BP17418</f>
        <v>0</v>
      </c>
    </row>
    <row r="17419" customFormat="false" ht="15" hidden="false" customHeight="false" outlineLevel="0" collapsed="false">
      <c r="A17419" s="792"/>
      <c r="B17419" s="793"/>
      <c r="C17419" s="793"/>
      <c r="D17419" s="794"/>
      <c r="E17419" s="794"/>
      <c r="F17419" s="794"/>
      <c r="G17419" s="794"/>
      <c r="H17419" s="794"/>
      <c r="I17419" s="795"/>
      <c r="J17419" s="795"/>
      <c r="K17419" s="794"/>
      <c r="L17419" s="793"/>
      <c r="M17419" s="31" t="n">
        <f aca="false">P17419+R17419+T17419+V17419+X17419+Z17419+AB17419+AD17419+AF17419+AH17419+AJ17419+AL17419+AN17419+AP17419+AR17419+AT17419+AV17419+AX17419+AZ17419+BB17419+BD17419+BF17419+BH17419+BJ17419+BL17419+BN17419+BP17419</f>
        <v>0</v>
      </c>
    </row>
    <row r="17420" customFormat="false" ht="21" hidden="false" customHeight="false" outlineLevel="0" collapsed="false">
      <c r="A17420" s="792"/>
      <c r="B17420" s="793"/>
      <c r="C17420" s="429" t="s">
        <v>3499</v>
      </c>
      <c r="D17420" s="771"/>
      <c r="E17420" s="794"/>
      <c r="F17420" s="794"/>
      <c r="G17420" s="771" t="s">
        <v>1343</v>
      </c>
      <c r="H17420" s="794"/>
      <c r="I17420" s="795"/>
      <c r="J17420" s="795"/>
      <c r="K17420" s="794"/>
      <c r="L17420" s="793"/>
      <c r="M17420" s="31" t="n">
        <f aca="false">P17420+R17420+T17420+V17420+X17420+Z17420+AB17420+AD17420+AF17420+AH17420+AJ17420+AL17420+AN17420+AP17420+AR17420+AT17420+AV17420+AX17420+AZ17420+BB17420+BD17420+BF17420+BH17420+BJ17420+BL17420+BN17420+BP17420</f>
        <v>0</v>
      </c>
    </row>
    <row r="17421" customFormat="false" ht="15" hidden="false" customHeight="false" outlineLevel="0" collapsed="false">
      <c r="A17421" s="712" t="n">
        <v>42592</v>
      </c>
      <c r="B17421" s="713" t="s">
        <v>2627</v>
      </c>
      <c r="C17421" s="713" t="s">
        <v>3503</v>
      </c>
      <c r="D17421" s="659" t="n">
        <v>4396</v>
      </c>
      <c r="E17421" s="660" t="n">
        <v>0.416666666666667</v>
      </c>
      <c r="F17421" s="661" t="n">
        <v>0.503472222222222</v>
      </c>
      <c r="G17421" s="662"/>
      <c r="H17421" s="661" t="n">
        <v>0.166666666666667</v>
      </c>
      <c r="I17421" s="664" t="n">
        <v>121</v>
      </c>
      <c r="J17421" s="664" t="n">
        <v>74.2</v>
      </c>
      <c r="K17421" s="659" t="s">
        <v>2619</v>
      </c>
      <c r="L17421" s="750"/>
      <c r="M17421" s="31" t="n">
        <f aca="false">P17421+R17421+T17421+V17421+X17421+Z17421+AB17421+AD17421+AF17421+AH17421+AJ17421+AL17421+AN17421+AP17421+AR17421+AT17421+AV17421+AX17421+AZ17421+BB17421+BD17421+BF17421+BH17421+BJ17421+BL17421+BN17421+BP17421</f>
        <v>0</v>
      </c>
    </row>
    <row r="17422" customFormat="false" ht="15" hidden="false" customHeight="false" outlineLevel="0" collapsed="false">
      <c r="A17422" s="712" t="n">
        <v>42592</v>
      </c>
      <c r="B17422" s="713" t="s">
        <v>2636</v>
      </c>
      <c r="C17422" s="713" t="s">
        <v>3207</v>
      </c>
      <c r="D17422" s="659" t="n">
        <v>4397</v>
      </c>
      <c r="E17422" s="660" t="n">
        <v>0.479166666666667</v>
      </c>
      <c r="F17422" s="661" t="n">
        <v>0.625</v>
      </c>
      <c r="G17422" s="662"/>
      <c r="H17422" s="661" t="n">
        <v>0.166666666666667</v>
      </c>
      <c r="I17422" s="664" t="n">
        <v>156</v>
      </c>
      <c r="J17422" s="664" t="n">
        <v>74.2</v>
      </c>
      <c r="K17422" s="659" t="s">
        <v>3477</v>
      </c>
      <c r="L17422" s="750"/>
      <c r="M17422" s="31" t="n">
        <f aca="false">P17422+R17422+T17422+V17422+X17422+Z17422+AB17422+AD17422+AF17422+AH17422+AJ17422+AL17422+AN17422+AP17422+AR17422+AT17422+AV17422+AX17422+AZ17422+BB17422+BD17422+BF17422+BH17422+BJ17422+BL17422+BN17422+BP17422</f>
        <v>0</v>
      </c>
    </row>
    <row r="17423" customFormat="false" ht="15" hidden="false" customHeight="false" outlineLevel="0" collapsed="false">
      <c r="A17423" s="712" t="n">
        <v>42592</v>
      </c>
      <c r="B17423" s="713" t="s">
        <v>2627</v>
      </c>
      <c r="C17423" s="713" t="s">
        <v>3207</v>
      </c>
      <c r="D17423" s="659" t="n">
        <v>4398</v>
      </c>
      <c r="E17423" s="660" t="n">
        <v>0.583333333333333</v>
      </c>
      <c r="F17423" s="661" t="n">
        <v>0.784722222222222</v>
      </c>
      <c r="G17423" s="662"/>
      <c r="H17423" s="661" t="n">
        <v>0.208333333333333</v>
      </c>
      <c r="I17423" s="664" t="n">
        <v>142.5</v>
      </c>
      <c r="J17423" s="664" t="n">
        <v>92.75</v>
      </c>
      <c r="K17423" s="659" t="s">
        <v>2619</v>
      </c>
      <c r="L17423" s="750"/>
      <c r="M17423" s="31" t="n">
        <f aca="false">P17423+R17423+T17423+V17423+X17423+Z17423+AB17423+AD17423+AF17423+AH17423+AJ17423+AL17423+AN17423+AP17423+AR17423+AT17423+AV17423+AX17423+AZ17423+BB17423+BD17423+BF17423+BH17423+BJ17423+BL17423+BN17423+BP17423</f>
        <v>0</v>
      </c>
    </row>
    <row r="17424" customFormat="false" ht="15" hidden="false" customHeight="false" outlineLevel="0" collapsed="false">
      <c r="A17424" s="668"/>
      <c r="B17424" s="750"/>
      <c r="C17424" s="668"/>
      <c r="D17424" s="662"/>
      <c r="E17424" s="662"/>
      <c r="F17424" s="662"/>
      <c r="G17424" s="662"/>
      <c r="H17424" s="662"/>
      <c r="I17424" s="664"/>
      <c r="J17424" s="664"/>
      <c r="K17424" s="659"/>
      <c r="L17424" s="750"/>
      <c r="M17424" s="31" t="n">
        <f aca="false">P17424+R17424+T17424+V17424+X17424+Z17424+AB17424+AD17424+AF17424+AH17424+AJ17424+AL17424+AN17424+AP17424+AR17424+AT17424+AV17424+AX17424+AZ17424+BB17424+BD17424+BF17424+BH17424+BJ17424+BL17424+BN17424+BP17424</f>
        <v>0</v>
      </c>
    </row>
    <row r="17425" customFormat="false" ht="15" hidden="false" customHeight="false" outlineLevel="0" collapsed="false">
      <c r="A17425" s="100"/>
      <c r="B17425" s="793"/>
      <c r="C17425" s="792"/>
      <c r="D17425" s="794"/>
      <c r="E17425" s="794"/>
      <c r="F17425" s="794"/>
      <c r="G17425" s="794"/>
      <c r="H17425" s="794"/>
      <c r="I17425" s="795"/>
      <c r="J17425" s="795"/>
      <c r="K17425" s="794"/>
      <c r="L17425" s="793"/>
      <c r="M17425" s="31" t="n">
        <f aca="false">P17425+R17425+T17425+V17425+X17425+Z17425+AB17425+AD17425+AF17425+AH17425+AJ17425+AL17425+AN17425+AP17425+AR17425+AT17425+AV17425+AX17425+AZ17425+BB17425+BD17425+BF17425+BH17425+BJ17425+BL17425+BN17425+BP17425</f>
        <v>0</v>
      </c>
    </row>
    <row r="17426" customFormat="false" ht="21" hidden="false" customHeight="false" outlineLevel="0" collapsed="false">
      <c r="A17426" s="100"/>
      <c r="B17426" s="793"/>
      <c r="C17426" s="429" t="s">
        <v>1364</v>
      </c>
      <c r="D17426" s="771"/>
      <c r="E17426" s="794"/>
      <c r="F17426" s="794"/>
      <c r="G17426" s="771" t="s">
        <v>1260</v>
      </c>
      <c r="H17426" s="794"/>
      <c r="I17426" s="795"/>
      <c r="J17426" s="795"/>
      <c r="K17426" s="794"/>
      <c r="L17426" s="793"/>
      <c r="M17426" s="31" t="n">
        <f aca="false">P17426+R17426+T17426+V17426+X17426+Z17426+AB17426+AD17426+AF17426+AH17426+AJ17426+AL17426+AN17426+AP17426+AR17426+AT17426+AV17426+AX17426+AZ17426+BB17426+BD17426+BF17426+BH17426+BJ17426+BL17426+BN17426+BP17426</f>
        <v>0</v>
      </c>
    </row>
    <row r="17427" customFormat="false" ht="15" hidden="false" customHeight="false" outlineLevel="0" collapsed="false">
      <c r="A17427" s="712" t="n">
        <v>42593</v>
      </c>
      <c r="B17427" s="713" t="s">
        <v>3316</v>
      </c>
      <c r="C17427" s="713" t="s">
        <v>3504</v>
      </c>
      <c r="D17427" s="659" t="n">
        <v>4399</v>
      </c>
      <c r="E17427" s="659" t="s">
        <v>1162</v>
      </c>
      <c r="F17427" s="662" t="s">
        <v>1327</v>
      </c>
      <c r="G17427" s="662" t="s">
        <v>3505</v>
      </c>
      <c r="H17427" s="662" t="s">
        <v>1327</v>
      </c>
      <c r="I17427" s="664" t="n">
        <v>440</v>
      </c>
      <c r="J17427" s="664" t="n">
        <v>250</v>
      </c>
      <c r="K17427" s="659" t="s">
        <v>3321</v>
      </c>
      <c r="L17427" s="750"/>
      <c r="M17427" s="31" t="n">
        <f aca="false">P17427+R17427+T17427+V17427+X17427+Z17427+AB17427+AD17427+AF17427+AH17427+AJ17427+AL17427+AN17427+AP17427+AR17427+AT17427+AV17427+AX17427+AZ17427+BB17427+BD17427+BF17427+BH17427+BJ17427+BL17427+BN17427+BP17427</f>
        <v>0</v>
      </c>
    </row>
    <row r="17428" customFormat="false" ht="15" hidden="false" customHeight="false" outlineLevel="0" collapsed="false">
      <c r="A17428" s="712" t="n">
        <v>42593</v>
      </c>
      <c r="B17428" s="713" t="s">
        <v>1199</v>
      </c>
      <c r="C17428" s="713" t="s">
        <v>979</v>
      </c>
      <c r="D17428" s="659" t="n">
        <v>4400</v>
      </c>
      <c r="E17428" s="660" t="n">
        <v>0.4375</v>
      </c>
      <c r="F17428" s="661" t="n">
        <v>0.729166666666667</v>
      </c>
      <c r="G17428" s="662"/>
      <c r="H17428" s="661" t="n">
        <v>0.291666666666667</v>
      </c>
      <c r="I17428" s="664" t="n">
        <v>193.5</v>
      </c>
      <c r="J17428" s="664" t="n">
        <v>129.85</v>
      </c>
      <c r="K17428" s="659" t="s">
        <v>3476</v>
      </c>
      <c r="L17428" s="750"/>
      <c r="M17428" s="31" t="n">
        <f aca="false">P17428+R17428+T17428+V17428+X17428+Z17428+AB17428+AD17428+AF17428+AH17428+AJ17428+AL17428+AN17428+AP17428+AR17428+AT17428+AV17428+AX17428+AZ17428+BB17428+BD17428+BF17428+BH17428+BJ17428+BL17428+BN17428+BP17428</f>
        <v>0</v>
      </c>
    </row>
    <row r="17429" customFormat="false" ht="15" hidden="false" customHeight="false" outlineLevel="0" collapsed="false">
      <c r="A17429" s="712" t="n">
        <v>42593</v>
      </c>
      <c r="B17429" s="713" t="s">
        <v>1195</v>
      </c>
      <c r="C17429" s="713" t="s">
        <v>1370</v>
      </c>
      <c r="D17429" s="659" t="n">
        <v>4401</v>
      </c>
      <c r="E17429" s="660" t="n">
        <v>0.583333333333333</v>
      </c>
      <c r="F17429" s="661" t="n">
        <v>0.833333333333333</v>
      </c>
      <c r="G17429" s="662"/>
      <c r="H17429" s="661" t="n">
        <v>0.25</v>
      </c>
      <c r="I17429" s="664" t="n">
        <v>244.9</v>
      </c>
      <c r="J17429" s="664" t="n">
        <v>122.43</v>
      </c>
      <c r="K17429" s="659" t="s">
        <v>2465</v>
      </c>
      <c r="L17429" s="750"/>
      <c r="M17429" s="31" t="n">
        <f aca="false">P17429+R17429+T17429+V17429+X17429+Z17429+AB17429+AD17429+AF17429+AH17429+AJ17429+AL17429+AN17429+AP17429+AR17429+AT17429+AV17429+AX17429+AZ17429+BB17429+BD17429+BF17429+BH17429+BJ17429+BL17429+BN17429+BP17429</f>
        <v>0</v>
      </c>
    </row>
    <row r="17430" customFormat="false" ht="15" hidden="false" customHeight="false" outlineLevel="0" collapsed="false">
      <c r="A17430" s="668"/>
      <c r="B17430" s="750"/>
      <c r="C17430" s="750"/>
      <c r="D17430" s="662"/>
      <c r="E17430" s="662"/>
      <c r="F17430" s="662"/>
      <c r="G17430" s="662"/>
      <c r="H17430" s="662"/>
      <c r="I17430" s="664"/>
      <c r="J17430" s="664"/>
      <c r="K17430" s="659"/>
      <c r="L17430" s="750"/>
      <c r="M17430" s="31" t="n">
        <f aca="false">P17430+R17430+T17430+V17430+X17430+Z17430+AB17430+AD17430+AF17430+AH17430+AJ17430+AL17430+AN17430+AP17430+AR17430+AT17430+AV17430+AX17430+AZ17430+BB17430+BD17430+BF17430+BH17430+BJ17430+BL17430+BN17430+BP17430</f>
        <v>0</v>
      </c>
    </row>
    <row r="17431" customFormat="false" ht="15" hidden="false" customHeight="false" outlineLevel="0" collapsed="false">
      <c r="A17431" s="792"/>
      <c r="B17431" s="793"/>
      <c r="C17431" s="793"/>
      <c r="D17431" s="794"/>
      <c r="E17431" s="794"/>
      <c r="F17431" s="794"/>
      <c r="G17431" s="794"/>
      <c r="H17431" s="794"/>
      <c r="I17431" s="795"/>
      <c r="J17431" s="795"/>
      <c r="K17431" s="794"/>
      <c r="L17431" s="793"/>
      <c r="M17431" s="31" t="n">
        <f aca="false">P17431+R17431+T17431+V17431+X17431+Z17431+AB17431+AD17431+AF17431+AH17431+AJ17431+AL17431+AN17431+AP17431+AR17431+AT17431+AV17431+AX17431+AZ17431+BB17431+BD17431+BF17431+BH17431+BJ17431+BL17431+BN17431+BP17431</f>
        <v>0</v>
      </c>
    </row>
    <row r="17432" customFormat="false" ht="21" hidden="false" customHeight="false" outlineLevel="0" collapsed="false">
      <c r="A17432" s="792"/>
      <c r="B17432" s="793"/>
      <c r="C17432" s="429" t="s">
        <v>1364</v>
      </c>
      <c r="D17432" s="771"/>
      <c r="E17432" s="794"/>
      <c r="F17432" s="794"/>
      <c r="G17432" s="771" t="s">
        <v>1269</v>
      </c>
      <c r="H17432" s="794"/>
      <c r="I17432" s="795"/>
      <c r="J17432" s="795"/>
      <c r="K17432" s="794"/>
      <c r="L17432" s="793"/>
      <c r="M17432" s="31" t="n">
        <f aca="false">P17432+R17432+T17432+V17432+X17432+Z17432+AB17432+AD17432+AF17432+AH17432+AJ17432+AL17432+AN17432+AP17432+AR17432+AT17432+AV17432+AX17432+AZ17432+BB17432+BD17432+BF17432+BH17432+BJ17432+BL17432+BN17432+BP17432</f>
        <v>0</v>
      </c>
    </row>
    <row r="17433" customFormat="false" ht="15" hidden="false" customHeight="false" outlineLevel="0" collapsed="false">
      <c r="A17433" s="712" t="n">
        <v>42594</v>
      </c>
      <c r="B17433" s="713" t="s">
        <v>1199</v>
      </c>
      <c r="C17433" s="713" t="s">
        <v>1370</v>
      </c>
      <c r="D17433" s="659" t="n">
        <v>4402</v>
      </c>
      <c r="E17433" s="660" t="n">
        <v>0.375</v>
      </c>
      <c r="F17433" s="661" t="n">
        <v>0.595833333333333</v>
      </c>
      <c r="G17433" s="662" t="s">
        <v>2676</v>
      </c>
      <c r="H17433" s="662" t="s">
        <v>3408</v>
      </c>
      <c r="I17433" s="664" t="n">
        <v>237.25</v>
      </c>
      <c r="J17433" s="664" t="n">
        <v>120.57</v>
      </c>
      <c r="K17433" s="659" t="s">
        <v>3476</v>
      </c>
      <c r="L17433" s="750"/>
      <c r="M17433" s="31" t="n">
        <f aca="false">P17433+R17433+T17433+V17433+X17433+Z17433+AB17433+AD17433+AF17433+AH17433+AJ17433+AL17433+AN17433+AP17433+AR17433+AT17433+AV17433+AX17433+AZ17433+BB17433+BD17433+BF17433+BH17433+BJ17433+BL17433+BN17433+BP17433</f>
        <v>0</v>
      </c>
    </row>
    <row r="17434" customFormat="false" ht="15" hidden="false" customHeight="false" outlineLevel="0" collapsed="false">
      <c r="A17434" s="712" t="n">
        <v>42594</v>
      </c>
      <c r="B17434" s="713" t="s">
        <v>1197</v>
      </c>
      <c r="C17434" s="713" t="s">
        <v>1255</v>
      </c>
      <c r="D17434" s="659" t="n">
        <v>4403</v>
      </c>
      <c r="E17434" s="660" t="n">
        <v>0.40625</v>
      </c>
      <c r="F17434" s="661" t="n">
        <v>0.506944444444444</v>
      </c>
      <c r="G17434" s="662"/>
      <c r="H17434" s="661" t="n">
        <v>0.166666666666667</v>
      </c>
      <c r="I17434" s="664" t="s">
        <v>3077</v>
      </c>
      <c r="J17434" s="664" t="s">
        <v>2900</v>
      </c>
      <c r="K17434" s="659" t="s">
        <v>2599</v>
      </c>
      <c r="L17434" s="750"/>
      <c r="M17434" s="31" t="n">
        <f aca="false">P17434+R17434+T17434+V17434+X17434+Z17434+AB17434+AD17434+AF17434+AH17434+AJ17434+AL17434+AN17434+AP17434+AR17434+AT17434+AV17434+AX17434+AZ17434+BB17434+BD17434+BF17434+BH17434+BJ17434+BL17434+BN17434+BP17434</f>
        <v>0</v>
      </c>
    </row>
    <row r="17435" customFormat="false" ht="15" hidden="false" customHeight="false" outlineLevel="0" collapsed="false">
      <c r="A17435" s="712" t="n">
        <v>42594</v>
      </c>
      <c r="B17435" s="713" t="s">
        <v>1195</v>
      </c>
      <c r="C17435" s="713" t="s">
        <v>3506</v>
      </c>
      <c r="D17435" s="659" t="n">
        <v>4404</v>
      </c>
      <c r="E17435" s="660" t="n">
        <v>0.40625</v>
      </c>
      <c r="F17435" s="661" t="n">
        <v>0.520833333333333</v>
      </c>
      <c r="G17435" s="662"/>
      <c r="H17435" s="661" t="n">
        <v>0.166666666666667</v>
      </c>
      <c r="I17435" s="664" t="n">
        <v>116</v>
      </c>
      <c r="J17435" s="664" t="n">
        <v>74.2</v>
      </c>
      <c r="K17435" s="659" t="s">
        <v>2465</v>
      </c>
      <c r="L17435" s="750"/>
      <c r="M17435" s="31" t="n">
        <f aca="false">P17435+R17435+T17435+V17435+X17435+Z17435+AB17435+AD17435+AF17435+AH17435+AJ17435+AL17435+AN17435+AP17435+AR17435+AT17435+AV17435+AX17435+AZ17435+BB17435+BD17435+BF17435+BH17435+BJ17435+BL17435+BN17435+BP17435</f>
        <v>0</v>
      </c>
    </row>
    <row r="17436" customFormat="false" ht="15" hidden="false" customHeight="false" outlineLevel="0" collapsed="false">
      <c r="A17436" s="668"/>
      <c r="B17436" s="750"/>
      <c r="C17436" s="750"/>
      <c r="D17436" s="662"/>
      <c r="E17436" s="662"/>
      <c r="F17436" s="662"/>
      <c r="G17436" s="662"/>
      <c r="H17436" s="662"/>
      <c r="I17436" s="664"/>
      <c r="J17436" s="664"/>
      <c r="K17436" s="659"/>
      <c r="L17436" s="750"/>
      <c r="M17436" s="31" t="n">
        <f aca="false">P17436+R17436+T17436+V17436+X17436+Z17436+AB17436+AD17436+AF17436+AH17436+AJ17436+AL17436+AN17436+AP17436+AR17436+AT17436+AV17436+AX17436+AZ17436+BB17436+BD17436+BF17436+BH17436+BJ17436+BL17436+BN17436+BP17436</f>
        <v>0</v>
      </c>
    </row>
    <row r="17437" customFormat="false" ht="15" hidden="false" customHeight="false" outlineLevel="0" collapsed="false">
      <c r="A17437" s="792"/>
      <c r="B17437" s="793"/>
      <c r="C17437" s="793"/>
      <c r="D17437" s="794"/>
      <c r="E17437" s="794"/>
      <c r="F17437" s="794"/>
      <c r="G17437" s="794"/>
      <c r="H17437" s="794"/>
      <c r="I17437" s="795"/>
      <c r="J17437" s="795"/>
      <c r="K17437" s="794"/>
      <c r="L17437" s="793"/>
      <c r="M17437" s="31" t="n">
        <f aca="false">P17437+R17437+T17437+V17437+X17437+Z17437+AB17437+AD17437+AF17437+AH17437+AJ17437+AL17437+AN17437+AP17437+AR17437+AT17437+AV17437+AX17437+AZ17437+BB17437+BD17437+BF17437+BH17437+BJ17437+BL17437+BN17437+BP17437</f>
        <v>0</v>
      </c>
    </row>
    <row r="17438" customFormat="false" ht="21" hidden="false" customHeight="false" outlineLevel="0" collapsed="false">
      <c r="A17438" s="792"/>
      <c r="B17438" s="793"/>
      <c r="C17438" s="429" t="s">
        <v>3499</v>
      </c>
      <c r="D17438" s="771"/>
      <c r="E17438" s="794"/>
      <c r="F17438" s="794"/>
      <c r="G17438" s="771" t="s">
        <v>1423</v>
      </c>
      <c r="H17438" s="794"/>
      <c r="I17438" s="795"/>
      <c r="J17438" s="795"/>
      <c r="K17438" s="794"/>
      <c r="L17438" s="793"/>
      <c r="M17438" s="31" t="n">
        <f aca="false">P17438+R17438+T17438+V17438+X17438+Z17438+AB17438+AD17438+AF17438+AH17438+AJ17438+AL17438+AN17438+AP17438+AR17438+AT17438+AV17438+AX17438+AZ17438+BB17438+BD17438+BF17438+BH17438+BJ17438+BL17438+BN17438+BP17438</f>
        <v>0</v>
      </c>
    </row>
    <row r="17439" customFormat="false" ht="15" hidden="false" customHeight="false" outlineLevel="0" collapsed="false">
      <c r="A17439" s="712" t="n">
        <v>42596</v>
      </c>
      <c r="B17439" s="713" t="s">
        <v>1539</v>
      </c>
      <c r="C17439" s="713" t="s">
        <v>1226</v>
      </c>
      <c r="D17439" s="659" t="n">
        <v>4405</v>
      </c>
      <c r="E17439" s="660" t="n">
        <v>0.5625</v>
      </c>
      <c r="F17439" s="661" t="n">
        <v>0.6875</v>
      </c>
      <c r="G17439" s="662"/>
      <c r="H17439" s="661" t="n">
        <v>0.166666666666667</v>
      </c>
      <c r="I17439" s="664" t="n">
        <v>137.8</v>
      </c>
      <c r="J17439" s="664" t="n">
        <v>96.46</v>
      </c>
      <c r="K17439" s="659" t="s">
        <v>2626</v>
      </c>
      <c r="L17439" s="750"/>
      <c r="M17439" s="31" t="n">
        <f aca="false">P17439+R17439+T17439+V17439+X17439+Z17439+AB17439+AD17439+AF17439+AH17439+AJ17439+AL17439+AN17439+AP17439+AR17439+AT17439+AV17439+AX17439+AZ17439+BB17439+BD17439+BF17439+BH17439+BJ17439+BL17439+BN17439+BP17439</f>
        <v>0</v>
      </c>
    </row>
    <row r="17440" customFormat="false" ht="15" hidden="false" customHeight="false" outlineLevel="0" collapsed="false">
      <c r="A17440" s="668"/>
      <c r="B17440" s="750"/>
      <c r="C17440" s="750"/>
      <c r="D17440" s="662"/>
      <c r="E17440" s="662"/>
      <c r="F17440" s="662"/>
      <c r="G17440" s="662"/>
      <c r="H17440" s="662"/>
      <c r="I17440" s="664"/>
      <c r="J17440" s="664"/>
      <c r="K17440" s="659"/>
      <c r="L17440" s="750"/>
      <c r="M17440" s="31" t="n">
        <f aca="false">P17440+R17440+T17440+V17440+X17440+Z17440+AB17440+AD17440+AF17440+AH17440+AJ17440+AL17440+AN17440+AP17440+AR17440+AT17440+AV17440+AX17440+AZ17440+BB17440+BD17440+BF17440+BH17440+BJ17440+BL17440+BN17440+BP17440</f>
        <v>0</v>
      </c>
    </row>
    <row r="17441" customFormat="false" ht="15" hidden="false" customHeight="false" outlineLevel="0" collapsed="false">
      <c r="A17441" s="792"/>
      <c r="B17441" s="793"/>
      <c r="C17441" s="793"/>
      <c r="D17441" s="794"/>
      <c r="E17441" s="794"/>
      <c r="F17441" s="794"/>
      <c r="G17441" s="794"/>
      <c r="H17441" s="794"/>
      <c r="I17441" s="795"/>
      <c r="J17441" s="795"/>
      <c r="K17441" s="794"/>
      <c r="L17441" s="793"/>
      <c r="M17441" s="31" t="n">
        <f aca="false">P17441+R17441+T17441+V17441+X17441+Z17441+AB17441+AD17441+AF17441+AH17441+AJ17441+AL17441+AN17441+AP17441+AR17441+AT17441+AV17441+AX17441+AZ17441+BB17441+BD17441+BF17441+BH17441+BJ17441+BL17441+BN17441+BP17441</f>
        <v>0</v>
      </c>
    </row>
    <row r="17442" customFormat="false" ht="21" hidden="false" customHeight="false" outlineLevel="0" collapsed="false">
      <c r="A17442" s="792"/>
      <c r="B17442" s="793"/>
      <c r="C17442" s="429" t="s">
        <v>3499</v>
      </c>
      <c r="D17442" s="771"/>
      <c r="E17442" s="794"/>
      <c r="F17442" s="794"/>
      <c r="G17442" s="771" t="s">
        <v>1301</v>
      </c>
      <c r="H17442" s="794"/>
      <c r="I17442" s="795"/>
      <c r="J17442" s="795"/>
      <c r="K17442" s="794"/>
      <c r="L17442" s="793"/>
      <c r="M17442" s="31" t="n">
        <f aca="false">P17442+R17442+T17442+V17442+X17442+Z17442+AB17442+AD17442+AF17442+AH17442+AJ17442+AL17442+AN17442+AP17442+AR17442+AT17442+AV17442+AX17442+AZ17442+BB17442+BD17442+BF17442+BH17442+BJ17442+BL17442+BN17442+BP17442</f>
        <v>0</v>
      </c>
    </row>
    <row r="17443" customFormat="false" ht="15" hidden="false" customHeight="false" outlineLevel="0" collapsed="false">
      <c r="A17443" s="712" t="n">
        <v>42597</v>
      </c>
      <c r="B17443" s="713" t="s">
        <v>2636</v>
      </c>
      <c r="C17443" s="713" t="s">
        <v>3207</v>
      </c>
      <c r="D17443" s="659" t="n">
        <v>4406</v>
      </c>
      <c r="E17443" s="660" t="n">
        <v>0.541666666666667</v>
      </c>
      <c r="F17443" s="661" t="n">
        <v>0.625</v>
      </c>
      <c r="G17443" s="662"/>
      <c r="H17443" s="661" t="n">
        <v>0.166666666666667</v>
      </c>
      <c r="I17443" s="664" t="n">
        <v>156</v>
      </c>
      <c r="J17443" s="664" t="n">
        <v>74.2</v>
      </c>
      <c r="K17443" s="659" t="s">
        <v>3500</v>
      </c>
      <c r="L17443" s="750"/>
      <c r="M17443" s="31" t="n">
        <f aca="false">P17443+R17443+T17443+V17443+X17443+Z17443+AB17443+AD17443+AF17443+AH17443+AJ17443+AL17443+AN17443+AP17443+AR17443+AT17443+AV17443+AX17443+AZ17443+BB17443+BD17443+BF17443+BH17443+BJ17443+BL17443+BN17443+BP17443</f>
        <v>0</v>
      </c>
    </row>
    <row r="17444" customFormat="false" ht="15" hidden="false" customHeight="false" outlineLevel="0" collapsed="false">
      <c r="A17444" s="712" t="n">
        <v>42597</v>
      </c>
      <c r="B17444" s="713" t="s">
        <v>1539</v>
      </c>
      <c r="C17444" s="713" t="s">
        <v>1226</v>
      </c>
      <c r="D17444" s="659" t="n">
        <v>4407</v>
      </c>
      <c r="E17444" s="660" t="n">
        <v>0.4375</v>
      </c>
      <c r="F17444" s="660" t="n">
        <v>0.604166666666667</v>
      </c>
      <c r="G17444" s="662"/>
      <c r="H17444" s="661" t="n">
        <v>0.166666666666667</v>
      </c>
      <c r="I17444" s="664" t="n">
        <v>106</v>
      </c>
      <c r="J17444" s="664" t="n">
        <v>74.2</v>
      </c>
      <c r="K17444" s="659" t="s">
        <v>2626</v>
      </c>
      <c r="L17444" s="750"/>
      <c r="M17444" s="31" t="n">
        <f aca="false">P17444+R17444+T17444+V17444+X17444+Z17444+AB17444+AD17444+AF17444+AH17444+AJ17444+AL17444+AN17444+AP17444+AR17444+AT17444+AV17444+AX17444+AZ17444+BB17444+BD17444+BF17444+BH17444+BJ17444+BL17444+BN17444+BP17444</f>
        <v>0</v>
      </c>
    </row>
    <row r="17445" customFormat="false" ht="15" hidden="false" customHeight="false" outlineLevel="0" collapsed="false">
      <c r="A17445" s="712"/>
      <c r="B17445" s="713"/>
      <c r="C17445" s="713"/>
      <c r="D17445" s="659"/>
      <c r="E17445" s="660"/>
      <c r="F17445" s="662"/>
      <c r="G17445" s="662"/>
      <c r="H17445" s="662"/>
      <c r="I17445" s="664"/>
      <c r="J17445" s="664"/>
      <c r="K17445" s="659"/>
      <c r="L17445" s="750"/>
    </row>
    <row r="17446" customFormat="false" ht="15" hidden="false" customHeight="false" outlineLevel="0" collapsed="false">
      <c r="A17446" s="712"/>
      <c r="B17446" s="713"/>
      <c r="C17446" s="713"/>
      <c r="D17446" s="659"/>
      <c r="E17446" s="660"/>
      <c r="F17446" s="662"/>
      <c r="G17446" s="662"/>
      <c r="H17446" s="662"/>
      <c r="I17446" s="664"/>
      <c r="J17446" s="664"/>
      <c r="K17446" s="659"/>
      <c r="L17446" s="750"/>
    </row>
    <row r="17447" customFormat="false" ht="15" hidden="false" customHeight="false" outlineLevel="0" collapsed="false">
      <c r="A17447" s="712"/>
      <c r="B17447" s="713"/>
      <c r="C17447" s="713"/>
      <c r="D17447" s="659"/>
      <c r="E17447" s="660"/>
      <c r="F17447" s="662"/>
      <c r="G17447" s="662"/>
      <c r="H17447" s="662"/>
      <c r="I17447" s="664" t="n">
        <f aca="false">SUM(I17383:I17446)</f>
        <v>4014.9</v>
      </c>
      <c r="J17447" s="664" t="n">
        <f aca="false">SUM(J17383:J17446)</f>
        <v>2672.61</v>
      </c>
      <c r="K17447" s="659"/>
      <c r="L17447" s="750"/>
    </row>
    <row r="17448" customFormat="false" ht="15" hidden="false" customHeight="false" outlineLevel="0" collapsed="false">
      <c r="A17448" s="712"/>
      <c r="B17448" s="713"/>
      <c r="C17448" s="713"/>
      <c r="D17448" s="659"/>
      <c r="E17448" s="660"/>
      <c r="F17448" s="662"/>
      <c r="G17448" s="662"/>
      <c r="H17448" s="662"/>
      <c r="I17448" s="664"/>
      <c r="J17448" s="664"/>
      <c r="K17448" s="659"/>
      <c r="L17448" s="750"/>
    </row>
    <row r="17449" customFormat="false" ht="15" hidden="false" customHeight="false" outlineLevel="0" collapsed="false">
      <c r="A17449" s="712"/>
      <c r="B17449" s="713"/>
      <c r="C17449" s="713"/>
      <c r="D17449" s="659"/>
      <c r="E17449" s="660"/>
      <c r="F17449" s="662"/>
      <c r="G17449" s="662"/>
      <c r="H17449" s="662"/>
      <c r="I17449" s="664"/>
      <c r="J17449" s="664"/>
      <c r="K17449" s="659"/>
      <c r="L17449" s="750"/>
    </row>
    <row r="17450" customFormat="false" ht="15" hidden="false" customHeight="false" outlineLevel="0" collapsed="false">
      <c r="A17450" s="712"/>
      <c r="B17450" s="713"/>
      <c r="C17450" s="713"/>
      <c r="D17450" s="659"/>
      <c r="E17450" s="660"/>
      <c r="F17450" s="662"/>
      <c r="G17450" s="662"/>
      <c r="H17450" s="662"/>
      <c r="I17450" s="664"/>
      <c r="J17450" s="664"/>
      <c r="K17450" s="659"/>
      <c r="L17450" s="750"/>
    </row>
    <row r="17451" customFormat="false" ht="15" hidden="false" customHeight="false" outlineLevel="0" collapsed="false">
      <c r="A17451" s="712"/>
      <c r="B17451" s="713"/>
      <c r="C17451" s="713"/>
      <c r="D17451" s="659"/>
      <c r="E17451" s="660"/>
      <c r="F17451" s="662"/>
      <c r="G17451" s="662"/>
      <c r="H17451" s="662"/>
      <c r="I17451" s="664"/>
      <c r="J17451" s="664"/>
      <c r="K17451" s="659"/>
      <c r="L17451" s="750"/>
    </row>
    <row r="17452" customFormat="false" ht="15" hidden="false" customHeight="false" outlineLevel="0" collapsed="false">
      <c r="A17452" s="712"/>
      <c r="B17452" s="713"/>
      <c r="C17452" s="713"/>
      <c r="D17452" s="659"/>
      <c r="E17452" s="660"/>
      <c r="F17452" s="662"/>
      <c r="G17452" s="662"/>
      <c r="H17452" s="662"/>
      <c r="I17452" s="664"/>
      <c r="J17452" s="664"/>
      <c r="K17452" s="659"/>
      <c r="L17452" s="750"/>
    </row>
    <row r="17453" customFormat="false" ht="15" hidden="false" customHeight="false" outlineLevel="0" collapsed="false">
      <c r="A17453" s="712"/>
      <c r="B17453" s="713"/>
      <c r="C17453" s="713"/>
      <c r="D17453" s="659"/>
      <c r="E17453" s="660"/>
      <c r="F17453" s="662"/>
      <c r="G17453" s="662"/>
      <c r="H17453" s="662"/>
      <c r="I17453" s="664"/>
      <c r="J17453" s="664"/>
      <c r="K17453" s="659"/>
      <c r="L17453" s="750"/>
    </row>
    <row r="17454" customFormat="false" ht="21" hidden="false" customHeight="false" outlineLevel="0" collapsed="false">
      <c r="A17454" s="833"/>
      <c r="B17454" s="749"/>
      <c r="C17454" s="749"/>
      <c r="D17454" s="476"/>
      <c r="E17454" s="834"/>
      <c r="F17454" s="476"/>
      <c r="G17454" s="476"/>
      <c r="H17454" s="476"/>
      <c r="I17454" s="835"/>
      <c r="J17454" s="835"/>
      <c r="K17454" s="476"/>
      <c r="L17454" s="749"/>
    </row>
    <row r="17455" s="838" customFormat="true" ht="21" hidden="false" customHeight="false" outlineLevel="0" collapsed="false">
      <c r="A17455" s="442"/>
      <c r="B17455" s="749"/>
      <c r="C17455" s="749"/>
      <c r="D17455" s="476"/>
      <c r="E17455" s="476"/>
      <c r="F17455" s="476"/>
      <c r="G17455" s="476"/>
      <c r="H17455" s="476"/>
      <c r="I17455" s="835"/>
      <c r="J17455" s="835"/>
      <c r="K17455" s="476"/>
      <c r="L17455" s="749"/>
      <c r="M17455" s="836" t="n">
        <f aca="false">P17455+R17455+T17455+V17455+X17455+Z17455+AB17455+AD17455+AF17455+AH17455+AJ17455+AL17455+AN17455+AP17455+AR17455+AT17455+AV17455+AX17455+AZ17455+BB17455+BD17455+BF17455+BH17455+BJ17455+BL17455+BN17455+BP17455</f>
        <v>0</v>
      </c>
      <c r="N17455" s="837"/>
      <c r="P17455" s="836"/>
      <c r="R17455" s="836"/>
      <c r="T17455" s="836"/>
      <c r="V17455" s="836"/>
      <c r="X17455" s="836"/>
      <c r="Z17455" s="836"/>
      <c r="AB17455" s="836"/>
      <c r="AD17455" s="836"/>
      <c r="AF17455" s="836"/>
      <c r="AH17455" s="836"/>
      <c r="AJ17455" s="836"/>
      <c r="AL17455" s="836"/>
      <c r="AN17455" s="836"/>
      <c r="AP17455" s="836"/>
      <c r="AR17455" s="836"/>
      <c r="AT17455" s="836"/>
      <c r="AV17455" s="836"/>
      <c r="AX17455" s="836"/>
      <c r="AZ17455" s="836"/>
      <c r="BB17455" s="243"/>
      <c r="BD17455" s="243"/>
      <c r="BF17455" s="243"/>
      <c r="BH17455" s="243"/>
      <c r="BJ17455" s="243"/>
      <c r="BL17455" s="243"/>
      <c r="BN17455" s="243"/>
      <c r="BP17455" s="243"/>
    </row>
    <row r="17456" customFormat="false" ht="15" hidden="false" customHeight="false" outlineLevel="0" collapsed="false">
      <c r="A17456" s="839"/>
      <c r="B17456" s="840"/>
      <c r="C17456" s="840"/>
      <c r="D17456" s="841"/>
      <c r="E17456" s="841"/>
      <c r="F17456" s="841"/>
      <c r="G17456" s="841"/>
      <c r="H17456" s="841"/>
      <c r="I17456" s="842"/>
      <c r="J17456" s="842"/>
      <c r="K17456" s="841"/>
      <c r="L17456" s="840"/>
      <c r="M17456" s="31" t="n">
        <f aca="false">P17456+R17456+T17456+V17456+X17456+Z17456+AB17456+AD17456+AF17456+AH17456+AJ17456+AL17456+AN17456+AP17456+AR17456+AT17456+AV17456+AX17456+AZ17456+BB17456+BD17456+BF17456+BH17456+BJ17456+BL17456+BN17456+BP17456</f>
        <v>0</v>
      </c>
    </row>
    <row r="17457" customFormat="false" ht="21" hidden="false" customHeight="false" outlineLevel="0" collapsed="false">
      <c r="A17457" s="839"/>
      <c r="B17457" s="840"/>
      <c r="C17457" s="627" t="s">
        <v>3507</v>
      </c>
      <c r="D17457" s="818"/>
      <c r="E17457" s="841"/>
      <c r="F17457" s="841"/>
      <c r="G17457" s="818" t="s">
        <v>1274</v>
      </c>
      <c r="H17457" s="841"/>
      <c r="I17457" s="842"/>
      <c r="J17457" s="842"/>
      <c r="K17457" s="841"/>
      <c r="L17457" s="840"/>
      <c r="M17457" s="31" t="n">
        <f aca="false">P17457+R17457+T17457+V17457+X17457+Z17457+AB17457+AD17457+AF17457+AH17457+AJ17457+AL17457+AN17457+AP17457+AR17457+AT17457+AV17457+AX17457+AZ17457+BB17457+BD17457+BF17457+BH17457+BJ17457+BL17457+BN17457+BP17457</f>
        <v>0</v>
      </c>
    </row>
    <row r="17458" customFormat="false" ht="15" hidden="false" customHeight="false" outlineLevel="0" collapsed="false">
      <c r="A17458" s="712" t="n">
        <v>42598</v>
      </c>
      <c r="B17458" s="713" t="s">
        <v>1195</v>
      </c>
      <c r="C17458" s="713" t="s">
        <v>842</v>
      </c>
      <c r="D17458" s="659" t="n">
        <v>4408</v>
      </c>
      <c r="E17458" s="660" t="n">
        <v>0.3125</v>
      </c>
      <c r="F17458" s="661" t="n">
        <v>0.625</v>
      </c>
      <c r="G17458" s="662"/>
      <c r="H17458" s="661" t="n">
        <v>0.3125</v>
      </c>
      <c r="I17458" s="664" t="n">
        <v>208.75</v>
      </c>
      <c r="J17458" s="664" t="n">
        <v>139.12</v>
      </c>
      <c r="K17458" s="659" t="s">
        <v>2465</v>
      </c>
      <c r="L17458" s="750"/>
      <c r="M17458" s="31" t="n">
        <f aca="false">P17458+R17458+T17458+V17458+X17458+Z17458+AB17458+AD17458+AF17458+AH17458+AJ17458+AL17458+AN17458+AP17458+AR17458+AT17458+AV17458+AX17458+AZ17458+BB17458+BD17458+BF17458+BH17458+BJ17458+BL17458+BN17458+BP17458</f>
        <v>0</v>
      </c>
    </row>
    <row r="17459" customFormat="false" ht="15" hidden="false" customHeight="false" outlineLevel="0" collapsed="false">
      <c r="A17459" s="712" t="n">
        <v>42598</v>
      </c>
      <c r="B17459" s="713" t="s">
        <v>3337</v>
      </c>
      <c r="C17459" s="713" t="s">
        <v>3508</v>
      </c>
      <c r="D17459" s="659" t="n">
        <v>4409</v>
      </c>
      <c r="E17459" s="660" t="n">
        <v>0.333333333333333</v>
      </c>
      <c r="F17459" s="662" t="s">
        <v>1162</v>
      </c>
      <c r="G17459" s="662" t="s">
        <v>2522</v>
      </c>
      <c r="H17459" s="662" t="s">
        <v>1162</v>
      </c>
      <c r="I17459" s="664" t="s">
        <v>2900</v>
      </c>
      <c r="J17459" s="664" t="s">
        <v>3077</v>
      </c>
      <c r="K17459" s="659" t="s">
        <v>3338</v>
      </c>
      <c r="L17459" s="750"/>
      <c r="M17459" s="31" t="n">
        <f aca="false">P17459+R17459+T17459+V17459+X17459+Z17459+AB17459+AD17459+AF17459+AH17459+AJ17459+AL17459+AN17459+AP17459+AR17459+AT17459+AV17459+AX17459+AZ17459+BB17459+BD17459+BF17459+BH17459+BJ17459+BL17459+BN17459+BP17459</f>
        <v>0</v>
      </c>
    </row>
    <row r="17460" customFormat="false" ht="15" hidden="false" customHeight="false" outlineLevel="0" collapsed="false">
      <c r="A17460" s="668"/>
      <c r="B17460" s="750"/>
      <c r="C17460" s="750"/>
      <c r="D17460" s="662"/>
      <c r="E17460" s="662"/>
      <c r="F17460" s="662"/>
      <c r="G17460" s="662"/>
      <c r="H17460" s="662"/>
      <c r="I17460" s="664"/>
      <c r="J17460" s="664"/>
      <c r="K17460" s="659"/>
      <c r="L17460" s="750"/>
      <c r="M17460" s="31" t="n">
        <f aca="false">P17460+R17460+T17460+V17460+X17460+Z17460+AB17460+AD17460+AF17460+AH17460+AJ17460+AL17460+AN17460+AP17460+AR17460+AT17460+AV17460+AX17460+AZ17460+BB17460+BD17460+BF17460+BH17460+BJ17460+BL17460+BN17460+BP17460</f>
        <v>0</v>
      </c>
    </row>
    <row r="17461" customFormat="false" ht="15" hidden="false" customHeight="false" outlineLevel="0" collapsed="false">
      <c r="A17461" s="843"/>
      <c r="B17461" s="844"/>
      <c r="C17461" s="844"/>
      <c r="D17461" s="845"/>
      <c r="E17461" s="845"/>
      <c r="F17461" s="845"/>
      <c r="G17461" s="845"/>
      <c r="H17461" s="845"/>
      <c r="I17461" s="846"/>
      <c r="J17461" s="846"/>
      <c r="K17461" s="845"/>
      <c r="L17461" s="844"/>
      <c r="M17461" s="31" t="n">
        <f aca="false">P17461+R17461+T17461+V17461+X17461+Z17461+AB17461+AD17461+AF17461+AH17461+AJ17461+AL17461+AN17461+AP17461+AR17461+AT17461+AV17461+AX17461+AZ17461+BB17461+BD17461+BF17461+BH17461+BJ17461+BL17461+BN17461+BP17461</f>
        <v>0</v>
      </c>
    </row>
    <row r="17462" customFormat="false" ht="21" hidden="false" customHeight="false" outlineLevel="0" collapsed="false">
      <c r="A17462" s="843"/>
      <c r="B17462" s="844"/>
      <c r="C17462" s="724" t="s">
        <v>1424</v>
      </c>
      <c r="D17462" s="738"/>
      <c r="E17462" s="845"/>
      <c r="F17462" s="845"/>
      <c r="G17462" s="738" t="s">
        <v>1280</v>
      </c>
      <c r="H17462" s="845"/>
      <c r="I17462" s="846"/>
      <c r="J17462" s="846"/>
      <c r="K17462" s="845"/>
      <c r="L17462" s="844"/>
      <c r="M17462" s="31" t="n">
        <f aca="false">P17462+R17462+T17462+V17462+X17462+Z17462+AB17462+AD17462+AF17462+AH17462+AJ17462+AL17462+AN17462+AP17462+AR17462+AT17462+AV17462+AX17462+AZ17462+BB17462+BD17462+BF17462+BH17462+BJ17462+BL17462+BN17462+BP17462</f>
        <v>0</v>
      </c>
    </row>
    <row r="17463" customFormat="false" ht="15" hidden="false" customHeight="false" outlineLevel="0" collapsed="false">
      <c r="A17463" s="712" t="n">
        <v>42599</v>
      </c>
      <c r="B17463" s="713" t="s">
        <v>1195</v>
      </c>
      <c r="C17463" s="713" t="s">
        <v>490</v>
      </c>
      <c r="D17463" s="659" t="n">
        <v>4410</v>
      </c>
      <c r="E17463" s="660" t="n">
        <v>0.291666666666667</v>
      </c>
      <c r="F17463" s="661" t="n">
        <v>0.659722222222222</v>
      </c>
      <c r="G17463" s="662" t="s">
        <v>3509</v>
      </c>
      <c r="H17463" s="661" t="n">
        <v>0.375</v>
      </c>
      <c r="I17463" s="664" t="n">
        <v>243.5</v>
      </c>
      <c r="J17463" s="664" t="n">
        <v>166.95</v>
      </c>
      <c r="K17463" s="659" t="s">
        <v>2465</v>
      </c>
      <c r="L17463" s="750"/>
      <c r="M17463" s="31" t="n">
        <f aca="false">P17463+R17463+T17463+V17463+X17463+Z17463+AB17463+AD17463+AF17463+AH17463+AJ17463+AL17463+AN17463+AP17463+AR17463+AT17463+AV17463+AX17463+AZ17463+BB17463+BD17463+BF17463+BH17463+BJ17463+BL17463+BN17463+BP17463</f>
        <v>0</v>
      </c>
    </row>
    <row r="17464" customFormat="false" ht="15" hidden="false" customHeight="false" outlineLevel="0" collapsed="false">
      <c r="A17464" s="668"/>
      <c r="B17464" s="750"/>
      <c r="C17464" s="750"/>
      <c r="D17464" s="662"/>
      <c r="E17464" s="662"/>
      <c r="F17464" s="662"/>
      <c r="G17464" s="662"/>
      <c r="H17464" s="662"/>
      <c r="I17464" s="664"/>
      <c r="J17464" s="664"/>
      <c r="K17464" s="659"/>
      <c r="L17464" s="750"/>
      <c r="M17464" s="31" t="n">
        <f aca="false">P17464+R17464+T17464+V17464+X17464+Z17464+AB17464+AD17464+AF17464+AH17464+AJ17464+AL17464+AN17464+AP17464+AR17464+AT17464+AV17464+AX17464+AZ17464+BB17464+BD17464+BF17464+BH17464+BJ17464+BL17464+BN17464+BP17464</f>
        <v>0</v>
      </c>
    </row>
    <row r="17465" customFormat="false" ht="15" hidden="false" customHeight="false" outlineLevel="0" collapsed="false">
      <c r="A17465" s="847"/>
      <c r="B17465" s="848"/>
      <c r="C17465" s="848"/>
      <c r="D17465" s="849"/>
      <c r="E17465" s="849"/>
      <c r="F17465" s="849"/>
      <c r="G17465" s="849"/>
      <c r="H17465" s="849"/>
      <c r="I17465" s="850"/>
      <c r="J17465" s="850"/>
      <c r="K17465" s="849"/>
      <c r="L17465" s="848"/>
      <c r="M17465" s="31" t="n">
        <f aca="false">P17465+R17465+T17465+V17465+X17465+Z17465+AB17465+AD17465+AF17465+AH17465+AJ17465+AL17465+AN17465+AP17465+AR17465+AT17465+AV17465+AX17465+AZ17465+BB17465+BD17465+BF17465+BH17465+BJ17465+BL17465+BN17465+BP17465</f>
        <v>0</v>
      </c>
    </row>
    <row r="17466" customFormat="false" ht="21" hidden="false" customHeight="false" outlineLevel="0" collapsed="false">
      <c r="A17466" s="847"/>
      <c r="B17466" s="848"/>
      <c r="C17466" s="724" t="s">
        <v>1424</v>
      </c>
      <c r="D17466" s="738"/>
      <c r="E17466" s="849"/>
      <c r="F17466" s="849"/>
      <c r="G17466" s="738" t="s">
        <v>1260</v>
      </c>
      <c r="H17466" s="849"/>
      <c r="I17466" s="850"/>
      <c r="J17466" s="850"/>
      <c r="K17466" s="849"/>
      <c r="L17466" s="848"/>
      <c r="M17466" s="31" t="n">
        <f aca="false">P17466+R17466+T17466+V17466+X17466+Z17466+AB17466+AD17466+AF17466+AH17466+AJ17466+AL17466+AN17466+AP17466+AR17466+AT17466+AV17466+AX17466+AZ17466+BB17466+BD17466+BF17466+BH17466+BJ17466+BL17466+BN17466+BP17466</f>
        <v>0</v>
      </c>
    </row>
    <row r="17467" customFormat="false" ht="15" hidden="false" customHeight="false" outlineLevel="0" collapsed="false">
      <c r="A17467" s="712" t="n">
        <v>42600</v>
      </c>
      <c r="B17467" s="713" t="s">
        <v>2636</v>
      </c>
      <c r="C17467" s="713" t="s">
        <v>2628</v>
      </c>
      <c r="D17467" s="659" t="n">
        <v>4411</v>
      </c>
      <c r="E17467" s="660" t="n">
        <v>0.354166666666667</v>
      </c>
      <c r="F17467" s="661" t="n">
        <v>0.739583333333334</v>
      </c>
      <c r="G17467" s="662"/>
      <c r="H17467" s="661" t="n">
        <v>0.395833333333333</v>
      </c>
      <c r="I17467" s="664" t="n">
        <v>259.75</v>
      </c>
      <c r="J17467" s="664" t="n">
        <v>176.22</v>
      </c>
      <c r="K17467" s="659" t="s">
        <v>3476</v>
      </c>
      <c r="L17467" s="750"/>
      <c r="M17467" s="31" t="n">
        <f aca="false">P17467+R17467+T17467+V17467+X17467+Z17467+AB17467+AD17467+AF17467+AH17467+AJ17467+AL17467+AN17467+AP17467+AR17467+AT17467+AV17467+AX17467+AZ17467+BB17467+BD17467+BF17467+BH17467+BJ17467+BL17467+BN17467+BP17467</f>
        <v>0</v>
      </c>
    </row>
    <row r="17468" customFormat="false" ht="15" hidden="false" customHeight="false" outlineLevel="0" collapsed="false">
      <c r="A17468" s="712" t="n">
        <v>42600</v>
      </c>
      <c r="B17468" s="713" t="s">
        <v>1525</v>
      </c>
      <c r="C17468" s="713" t="s">
        <v>2638</v>
      </c>
      <c r="D17468" s="659" t="n">
        <v>4412</v>
      </c>
      <c r="E17468" s="660" t="n">
        <v>0.489583333333333</v>
      </c>
      <c r="F17468" s="661" t="n">
        <v>0.618055555555556</v>
      </c>
      <c r="G17468" s="662"/>
      <c r="H17468" s="661" t="n">
        <v>0.166666666666667</v>
      </c>
      <c r="I17468" s="664" t="s">
        <v>3009</v>
      </c>
      <c r="J17468" s="664" t="s">
        <v>2900</v>
      </c>
      <c r="K17468" s="659" t="s">
        <v>2599</v>
      </c>
      <c r="L17468" s="750"/>
      <c r="M17468" s="31" t="n">
        <f aca="false">P17468+R17468+T17468+V17468+X17468+Z17468+AB17468+AD17468+AF17468+AH17468+AJ17468+AL17468+AN17468+AP17468+AR17468+AT17468+AV17468+AX17468+AZ17468+BB17468+BD17468+BF17468+BH17468+BJ17468+BL17468+BN17468+BP17468</f>
        <v>0</v>
      </c>
    </row>
    <row r="17469" customFormat="false" ht="15" hidden="false" customHeight="false" outlineLevel="0" collapsed="false">
      <c r="A17469" s="712" t="n">
        <v>42600</v>
      </c>
      <c r="B17469" s="713" t="s">
        <v>1281</v>
      </c>
      <c r="C17469" s="713" t="s">
        <v>2638</v>
      </c>
      <c r="D17469" s="659" t="n">
        <v>4413</v>
      </c>
      <c r="E17469" s="660" t="n">
        <v>0.489583333333333</v>
      </c>
      <c r="F17469" s="661" t="n">
        <v>0.618055555555556</v>
      </c>
      <c r="G17469" s="662"/>
      <c r="H17469" s="661" t="n">
        <v>0.166666666666667</v>
      </c>
      <c r="I17469" s="664" t="s">
        <v>2900</v>
      </c>
      <c r="J17469" s="664" t="s">
        <v>3077</v>
      </c>
      <c r="K17469" s="659" t="s">
        <v>1214</v>
      </c>
      <c r="L17469" s="750"/>
      <c r="M17469" s="31" t="n">
        <f aca="false">P17469+R17469+T17469+V17469+X17469+Z17469+AB17469+AD17469+AF17469+AH17469+AJ17469+AL17469+AN17469+AP17469+AR17469+AT17469+AV17469+AX17469+AZ17469+BB17469+BD17469+BF17469+BH17469+BJ17469+BL17469+BN17469+BP17469</f>
        <v>0</v>
      </c>
    </row>
    <row r="17470" customFormat="false" ht="15" hidden="false" customHeight="false" outlineLevel="0" collapsed="false">
      <c r="A17470" s="712" t="n">
        <v>42600</v>
      </c>
      <c r="B17470" s="713" t="s">
        <v>1539</v>
      </c>
      <c r="C17470" s="713" t="s">
        <v>1226</v>
      </c>
      <c r="D17470" s="659" t="n">
        <v>4414</v>
      </c>
      <c r="E17470" s="660" t="n">
        <v>0.25</v>
      </c>
      <c r="F17470" s="661" t="n">
        <v>0.416666666666667</v>
      </c>
      <c r="G17470" s="662"/>
      <c r="H17470" s="661" t="n">
        <v>0.166666666666667</v>
      </c>
      <c r="I17470" s="664" t="n">
        <v>106</v>
      </c>
      <c r="J17470" s="664" t="n">
        <v>74.2</v>
      </c>
      <c r="K17470" s="659" t="s">
        <v>2626</v>
      </c>
      <c r="L17470" s="750"/>
      <c r="M17470" s="31" t="n">
        <f aca="false">P17470+R17470+T17470+V17470+X17470+Z17470+AB17470+AD17470+AF17470+AH17470+AJ17470+AL17470+AN17470+AP17470+AR17470+AT17470+AV17470+AX17470+AZ17470+BB17470+BD17470+BF17470+BH17470+BJ17470+BL17470+BN17470+BP17470</f>
        <v>0</v>
      </c>
    </row>
    <row r="17471" customFormat="false" ht="15" hidden="false" customHeight="false" outlineLevel="0" collapsed="false">
      <c r="A17471" s="712" t="n">
        <v>42600</v>
      </c>
      <c r="B17471" s="713" t="s">
        <v>1525</v>
      </c>
      <c r="C17471" s="713" t="s">
        <v>3503</v>
      </c>
      <c r="D17471" s="659" t="n">
        <v>4415</v>
      </c>
      <c r="E17471" s="660" t="n">
        <v>0.65625</v>
      </c>
      <c r="F17471" s="661" t="n">
        <v>0.75</v>
      </c>
      <c r="G17471" s="662"/>
      <c r="H17471" s="661" t="n">
        <v>0.166666666666667</v>
      </c>
      <c r="I17471" s="664" t="n">
        <v>116</v>
      </c>
      <c r="J17471" s="664" t="s">
        <v>2900</v>
      </c>
      <c r="K17471" s="659" t="s">
        <v>2599</v>
      </c>
      <c r="L17471" s="750"/>
      <c r="M17471" s="31" t="n">
        <f aca="false">P17471+R17471+T17471+V17471+X17471+Z17471+AB17471+AD17471+AF17471+AH17471+AJ17471+AL17471+AN17471+AP17471+AR17471+AT17471+AV17471+AX17471+AZ17471+BB17471+BD17471+BF17471+BH17471+BJ17471+BL17471+BN17471+BP17471</f>
        <v>0</v>
      </c>
    </row>
    <row r="17472" customFormat="false" ht="15" hidden="false" customHeight="false" outlineLevel="0" collapsed="false">
      <c r="A17472" s="668"/>
      <c r="B17472" s="750"/>
      <c r="C17472" s="750"/>
      <c r="D17472" s="662"/>
      <c r="E17472" s="662"/>
      <c r="F17472" s="662"/>
      <c r="G17472" s="662"/>
      <c r="H17472" s="662"/>
      <c r="I17472" s="664"/>
      <c r="J17472" s="664"/>
      <c r="K17472" s="659"/>
      <c r="L17472" s="750"/>
      <c r="M17472" s="31" t="n">
        <f aca="false">P17472+R17472+T17472+V17472+X17472+Z17472+AB17472+AD17472+AF17472+AH17472+AJ17472+AL17472+AN17472+AP17472+AR17472+AT17472+AV17472+AX17472+AZ17472+BB17472+BD17472+BF17472+BH17472+BJ17472+BL17472+BN17472+BP17472</f>
        <v>0</v>
      </c>
    </row>
    <row r="17473" customFormat="false" ht="15" hidden="false" customHeight="false" outlineLevel="0" collapsed="false">
      <c r="A17473" s="847"/>
      <c r="B17473" s="848"/>
      <c r="C17473" s="848"/>
      <c r="D17473" s="849"/>
      <c r="E17473" s="849"/>
      <c r="F17473" s="849"/>
      <c r="G17473" s="849"/>
      <c r="H17473" s="849"/>
      <c r="I17473" s="850"/>
      <c r="J17473" s="850"/>
      <c r="K17473" s="849"/>
      <c r="L17473" s="848"/>
      <c r="M17473" s="31" t="n">
        <f aca="false">P17473+R17473+T17473+V17473+X17473+Z17473+AB17473+AD17473+AF17473+AH17473+AJ17473+AL17473+AN17473+AP17473+AR17473+AT17473+AV17473+AX17473+AZ17473+BB17473+BD17473+BF17473+BH17473+BJ17473+BL17473+BN17473+BP17473</f>
        <v>0</v>
      </c>
    </row>
    <row r="17474" customFormat="false" ht="21" hidden="false" customHeight="false" outlineLevel="0" collapsed="false">
      <c r="A17474" s="847"/>
      <c r="B17474" s="848"/>
      <c r="C17474" s="724" t="s">
        <v>3510</v>
      </c>
      <c r="D17474" s="738"/>
      <c r="E17474" s="849"/>
      <c r="F17474" s="849"/>
      <c r="G17474" s="738" t="s">
        <v>1295</v>
      </c>
      <c r="H17474" s="849"/>
      <c r="I17474" s="850"/>
      <c r="J17474" s="850"/>
      <c r="K17474" s="849"/>
      <c r="L17474" s="848"/>
      <c r="M17474" s="31" t="n">
        <f aca="false">P17474+R17474+T17474+V17474+X17474+Z17474+AB17474+AD17474+AF17474+AH17474+AJ17474+AL17474+AN17474+AP17474+AR17474+AT17474+AV17474+AX17474+AZ17474+BB17474+BD17474+BF17474+BH17474+BJ17474+BL17474+BN17474+BP17474</f>
        <v>0</v>
      </c>
    </row>
    <row r="17475" customFormat="false" ht="15" hidden="false" customHeight="false" outlineLevel="0" collapsed="false">
      <c r="A17475" s="668"/>
      <c r="B17475" s="750"/>
      <c r="C17475" s="750" t="s">
        <v>3511</v>
      </c>
      <c r="D17475" s="662"/>
      <c r="E17475" s="662"/>
      <c r="F17475" s="662"/>
      <c r="G17475" s="662" t="s">
        <v>3511</v>
      </c>
      <c r="H17475" s="662"/>
      <c r="I17475" s="664"/>
      <c r="J17475" s="664"/>
      <c r="K17475" s="659"/>
      <c r="L17475" s="750"/>
      <c r="M17475" s="31" t="n">
        <f aca="false">P17475+R17475+T17475+V17475+X17475+Z17475+AB17475+AD17475+AF17475+AH17475+AJ17475+AL17475+AN17475+AP17475+AR17475+AT17475+AV17475+AX17475+AZ17475+BB17475+BD17475+BF17475+BH17475+BJ17475+BL17475+BN17475+BP17475</f>
        <v>0</v>
      </c>
    </row>
    <row r="17476" customFormat="false" ht="15" hidden="false" customHeight="false" outlineLevel="0" collapsed="false">
      <c r="A17476" s="668"/>
      <c r="B17476" s="750"/>
      <c r="C17476" s="750"/>
      <c r="D17476" s="662"/>
      <c r="E17476" s="662"/>
      <c r="F17476" s="662"/>
      <c r="G17476" s="659"/>
      <c r="H17476" s="662"/>
      <c r="I17476" s="664"/>
      <c r="J17476" s="664"/>
      <c r="K17476" s="659"/>
      <c r="L17476" s="750"/>
      <c r="M17476" s="31" t="n">
        <f aca="false">P17476+R17476+T17476+V17476+X17476+Z17476+AB17476+AD17476+AF17476+AH17476+AJ17476+AL17476+AN17476+AP17476+AR17476+AT17476+AV17476+AX17476+AZ17476+BB17476+BD17476+BF17476+BH17476+BJ17476+BL17476+BN17476+BP17476</f>
        <v>0</v>
      </c>
    </row>
    <row r="17477" customFormat="false" ht="15" hidden="false" customHeight="false" outlineLevel="0" collapsed="false">
      <c r="A17477" s="847"/>
      <c r="B17477" s="848"/>
      <c r="C17477" s="848"/>
      <c r="D17477" s="849"/>
      <c r="E17477" s="849"/>
      <c r="F17477" s="849"/>
      <c r="G17477" s="849"/>
      <c r="H17477" s="849"/>
      <c r="I17477" s="850"/>
      <c r="J17477" s="850"/>
      <c r="K17477" s="849"/>
      <c r="L17477" s="848"/>
      <c r="M17477" s="31" t="n">
        <f aca="false">P17477+R17477+T17477+V17477+X17477+Z17477+AB17477+AD17477+AF17477+AH17477+AJ17477+AL17477+AN17477+AP17477+AR17477+AT17477+AV17477+AX17477+AZ17477+BB17477+BD17477+BF17477+BH17477+BJ17477+BL17477+BN17477+BP17477</f>
        <v>0</v>
      </c>
    </row>
    <row r="17478" customFormat="false" ht="21" hidden="false" customHeight="false" outlineLevel="0" collapsed="false">
      <c r="A17478" s="847"/>
      <c r="B17478" s="848"/>
      <c r="C17478" s="724" t="s">
        <v>1424</v>
      </c>
      <c r="D17478" s="738"/>
      <c r="E17478" s="849"/>
      <c r="F17478" s="849"/>
      <c r="G17478" s="738" t="s">
        <v>1224</v>
      </c>
      <c r="H17478" s="849"/>
      <c r="I17478" s="850"/>
      <c r="J17478" s="850"/>
      <c r="K17478" s="849"/>
      <c r="L17478" s="848"/>
      <c r="M17478" s="31" t="n">
        <f aca="false">P17478+R17478+T17478+V17478+X17478+Z17478+AB17478+AD17478+AF17478+AH17478+AJ17478+AL17478+AN17478+AP17478+AR17478+AT17478+AV17478+AX17478+AZ17478+BB17478+BD17478+BF17478+BH17478+BJ17478+BL17478+BN17478+BP17478</f>
        <v>0</v>
      </c>
    </row>
    <row r="17479" customFormat="false" ht="15" hidden="false" customHeight="false" outlineLevel="0" collapsed="false">
      <c r="A17479" s="712" t="n">
        <v>42603</v>
      </c>
      <c r="B17479" s="713" t="s">
        <v>3316</v>
      </c>
      <c r="C17479" s="713" t="s">
        <v>490</v>
      </c>
      <c r="D17479" s="659" t="n">
        <v>4416</v>
      </c>
      <c r="E17479" s="660" t="n">
        <v>0.3125</v>
      </c>
      <c r="F17479" s="661" t="n">
        <v>0.729166666666667</v>
      </c>
      <c r="G17479" s="662" t="s">
        <v>1224</v>
      </c>
      <c r="H17479" s="661" t="n">
        <v>0.416666666666667</v>
      </c>
      <c r="I17479" s="664" t="s">
        <v>3512</v>
      </c>
      <c r="J17479" s="664" t="n">
        <v>275</v>
      </c>
      <c r="K17479" s="659" t="s">
        <v>3321</v>
      </c>
      <c r="L17479" s="750"/>
      <c r="M17479" s="31" t="n">
        <f aca="false">P17479+R17479+T17479+V17479+X17479+Z17479+AB17479+AD17479+AF17479+AH17479+AJ17479+AL17479+AN17479+AP17479+AR17479+AT17479+AV17479+AX17479+AZ17479+BB17479+BD17479+BF17479+BH17479+BJ17479+BL17479+BN17479+BP17479</f>
        <v>0</v>
      </c>
    </row>
    <row r="17480" customFormat="false" ht="15" hidden="false" customHeight="false" outlineLevel="0" collapsed="false">
      <c r="A17480" s="668"/>
      <c r="B17480" s="750"/>
      <c r="C17480" s="750"/>
      <c r="D17480" s="662"/>
      <c r="E17480" s="662"/>
      <c r="F17480" s="662"/>
      <c r="G17480" s="662" t="s">
        <v>3513</v>
      </c>
      <c r="H17480" s="662"/>
      <c r="I17480" s="664"/>
      <c r="J17480" s="664"/>
      <c r="K17480" s="659"/>
      <c r="L17480" s="750"/>
      <c r="M17480" s="31" t="n">
        <f aca="false">P17480+R17480+T17480+V17480+X17480+Z17480+AB17480+AD17480+AF17480+AH17480+AJ17480+AL17480+AN17480+AP17480+AR17480+AT17480+AV17480+AX17480+AZ17480+BB17480+BD17480+BF17480+BH17480+BJ17480+BL17480+BN17480+BP17480</f>
        <v>0</v>
      </c>
    </row>
    <row r="17481" customFormat="false" ht="15" hidden="false" customHeight="false" outlineLevel="0" collapsed="false">
      <c r="A17481" s="847"/>
      <c r="B17481" s="848"/>
      <c r="C17481" s="848"/>
      <c r="D17481" s="849"/>
      <c r="E17481" s="849"/>
      <c r="F17481" s="849"/>
      <c r="G17481" s="849"/>
      <c r="H17481" s="849"/>
      <c r="I17481" s="850"/>
      <c r="J17481" s="850"/>
      <c r="K17481" s="849"/>
      <c r="L17481" s="848"/>
      <c r="M17481" s="31" t="n">
        <f aca="false">P17481+R17481+T17481+V17481+X17481+Z17481+AB17481+AD17481+AF17481+AH17481+AJ17481+AL17481+AN17481+AP17481+AR17481+AT17481+AV17481+AX17481+AZ17481+BB17481+BD17481+BF17481+BH17481+BJ17481+BL17481+BN17481+BP17481</f>
        <v>0</v>
      </c>
    </row>
    <row r="17482" customFormat="false" ht="21" hidden="false" customHeight="false" outlineLevel="0" collapsed="false">
      <c r="A17482" s="847"/>
      <c r="B17482" s="848"/>
      <c r="C17482" s="724" t="s">
        <v>1424</v>
      </c>
      <c r="D17482" s="738"/>
      <c r="E17482" s="849"/>
      <c r="F17482" s="849"/>
      <c r="G17482" s="738" t="s">
        <v>1227</v>
      </c>
      <c r="H17482" s="849"/>
      <c r="I17482" s="850"/>
      <c r="J17482" s="850"/>
      <c r="K17482" s="849"/>
      <c r="L17482" s="848"/>
      <c r="M17482" s="31" t="n">
        <f aca="false">P17482+R17482+T17482+V17482+X17482+Z17482+AB17482+AD17482+AF17482+AH17482+AJ17482+AL17482+AN17482+AP17482+AR17482+AT17482+AV17482+AX17482+AZ17482+BB17482+BD17482+BF17482+BH17482+BJ17482+BL17482+BN17482+BP17482</f>
        <v>0</v>
      </c>
    </row>
    <row r="17483" customFormat="false" ht="15" hidden="false" customHeight="false" outlineLevel="0" collapsed="false">
      <c r="A17483" s="712" t="n">
        <v>42604</v>
      </c>
      <c r="B17483" s="713" t="s">
        <v>3316</v>
      </c>
      <c r="C17483" s="713" t="s">
        <v>490</v>
      </c>
      <c r="D17483" s="659" t="n">
        <v>4417</v>
      </c>
      <c r="E17483" s="660" t="n">
        <v>0.25</v>
      </c>
      <c r="F17483" s="661" t="n">
        <v>0.625</v>
      </c>
      <c r="G17483" s="662" t="s">
        <v>3514</v>
      </c>
      <c r="H17483" s="661" t="n">
        <v>0.375</v>
      </c>
      <c r="I17483" s="664" t="n">
        <v>270</v>
      </c>
      <c r="J17483" s="664" t="n">
        <v>190</v>
      </c>
      <c r="K17483" s="659" t="s">
        <v>3321</v>
      </c>
      <c r="L17483" s="750"/>
      <c r="M17483" s="31" t="n">
        <f aca="false">P17483+R17483+T17483+V17483+X17483+Z17483+AB17483+AD17483+AF17483+AH17483+AJ17483+AL17483+AN17483+AP17483+AR17483+AT17483+AV17483+AX17483+AZ17483+BB17483+BD17483+BF17483+BH17483+BJ17483+BL17483+BN17483+BP17483</f>
        <v>0</v>
      </c>
    </row>
    <row r="17484" customFormat="false" ht="15" hidden="false" customHeight="false" outlineLevel="0" collapsed="false">
      <c r="A17484" s="668"/>
      <c r="B17484" s="750"/>
      <c r="C17484" s="750"/>
      <c r="D17484" s="662"/>
      <c r="E17484" s="662"/>
      <c r="F17484" s="662"/>
      <c r="G17484" s="662"/>
      <c r="H17484" s="662"/>
      <c r="I17484" s="664"/>
      <c r="J17484" s="664"/>
      <c r="K17484" s="659"/>
      <c r="L17484" s="750"/>
      <c r="M17484" s="31" t="n">
        <f aca="false">P17484+R17484+T17484+V17484+X17484+Z17484+AB17484+AD17484+AF17484+AH17484+AJ17484+AL17484+AN17484+AP17484+AR17484+AT17484+AV17484+AX17484+AZ17484+BB17484+BD17484+BF17484+BH17484+BJ17484+BL17484+BN17484+BP17484</f>
        <v>0</v>
      </c>
    </row>
    <row r="17485" customFormat="false" ht="15" hidden="false" customHeight="false" outlineLevel="0" collapsed="false">
      <c r="A17485" s="847"/>
      <c r="B17485" s="848"/>
      <c r="C17485" s="848"/>
      <c r="D17485" s="849"/>
      <c r="E17485" s="849"/>
      <c r="F17485" s="849"/>
      <c r="G17485" s="849"/>
      <c r="H17485" s="849"/>
      <c r="I17485" s="850"/>
      <c r="J17485" s="850"/>
      <c r="K17485" s="849"/>
      <c r="L17485" s="848"/>
      <c r="M17485" s="31" t="n">
        <f aca="false">P17485+R17485+T17485+V17485+X17485+Z17485+AB17485+AD17485+AF17485+AH17485+AJ17485+AL17485+AN17485+AP17485+AR17485+AT17485+AV17485+AX17485+AZ17485+BB17485+BD17485+BF17485+BH17485+BJ17485+BL17485+BN17485+BP17485</f>
        <v>0</v>
      </c>
    </row>
    <row r="17486" customFormat="false" ht="21" hidden="false" customHeight="false" outlineLevel="0" collapsed="false">
      <c r="A17486" s="847"/>
      <c r="B17486" s="848"/>
      <c r="C17486" s="724" t="s">
        <v>3510</v>
      </c>
      <c r="D17486" s="738"/>
      <c r="E17486" s="849"/>
      <c r="F17486" s="849"/>
      <c r="G17486" s="738" t="s">
        <v>1245</v>
      </c>
      <c r="H17486" s="849"/>
      <c r="I17486" s="850"/>
      <c r="J17486" s="850"/>
      <c r="K17486" s="849"/>
      <c r="L17486" s="848"/>
      <c r="M17486" s="31" t="n">
        <f aca="false">P17486+R17486+T17486+V17486+X17486+Z17486+AB17486+AD17486+AF17486+AH17486+AJ17486+AL17486+AN17486+AP17486+AR17486+AT17486+AV17486+AX17486+AZ17486+BB17486+BD17486+BF17486+BH17486+BJ17486+BL17486+BN17486+BP17486</f>
        <v>0</v>
      </c>
    </row>
    <row r="17487" customFormat="false" ht="15" hidden="false" customHeight="false" outlineLevel="0" collapsed="false">
      <c r="A17487" s="712" t="n">
        <v>42605</v>
      </c>
      <c r="B17487" s="713" t="s">
        <v>1525</v>
      </c>
      <c r="C17487" s="713" t="s">
        <v>2625</v>
      </c>
      <c r="D17487" s="659" t="n">
        <v>4418</v>
      </c>
      <c r="E17487" s="660" t="n">
        <v>0.3125</v>
      </c>
      <c r="F17487" s="661" t="n">
        <v>0.475694444444444</v>
      </c>
      <c r="G17487" s="662"/>
      <c r="H17487" s="661" t="n">
        <v>0.166666666666667</v>
      </c>
      <c r="I17487" s="664" t="n">
        <v>116</v>
      </c>
      <c r="J17487" s="664" t="s">
        <v>2900</v>
      </c>
      <c r="K17487" s="659" t="s">
        <v>3515</v>
      </c>
      <c r="L17487" s="750"/>
      <c r="M17487" s="31" t="n">
        <f aca="false">P17487+R17487+T17487+V17487+X17487+Z17487+AB17487+AD17487+AF17487+AH17487+AJ17487+AL17487+AN17487+AP17487+AR17487+AT17487+AV17487+AX17487+AZ17487+BB17487+BD17487+BF17487+BH17487+BJ17487+BL17487+BN17487+BP17487</f>
        <v>0</v>
      </c>
    </row>
    <row r="17488" customFormat="false" ht="15" hidden="false" customHeight="false" outlineLevel="0" collapsed="false">
      <c r="A17488" s="712" t="n">
        <v>42605</v>
      </c>
      <c r="B17488" s="713" t="s">
        <v>2636</v>
      </c>
      <c r="C17488" s="713" t="s">
        <v>3207</v>
      </c>
      <c r="D17488" s="659" t="n">
        <v>4419</v>
      </c>
      <c r="E17488" s="660" t="n">
        <v>0.458333333333333</v>
      </c>
      <c r="F17488" s="661" t="n">
        <v>0.583333333333333</v>
      </c>
      <c r="G17488" s="662"/>
      <c r="H17488" s="661" t="n">
        <v>0.166666666666667</v>
      </c>
      <c r="I17488" s="664" t="n">
        <v>156</v>
      </c>
      <c r="J17488" s="664" t="n">
        <v>74.2</v>
      </c>
      <c r="K17488" s="659" t="s">
        <v>3477</v>
      </c>
      <c r="L17488" s="750"/>
      <c r="M17488" s="31" t="n">
        <f aca="false">P17488+R17488+T17488+V17488+X17488+Z17488+AB17488+AD17488+AF17488+AH17488+AJ17488+AL17488+AN17488+AP17488+AR17488+AT17488+AV17488+AX17488+AZ17488+BB17488+BD17488+BF17488+BH17488+BJ17488+BL17488+BN17488+BP17488</f>
        <v>0</v>
      </c>
    </row>
    <row r="17489" customFormat="false" ht="15" hidden="false" customHeight="false" outlineLevel="0" collapsed="false">
      <c r="A17489" s="668"/>
      <c r="B17489" s="750"/>
      <c r="C17489" s="750"/>
      <c r="D17489" s="662"/>
      <c r="E17489" s="662"/>
      <c r="F17489" s="662"/>
      <c r="G17489" s="662"/>
      <c r="H17489" s="662"/>
      <c r="I17489" s="664"/>
      <c r="J17489" s="664"/>
      <c r="K17489" s="659"/>
      <c r="L17489" s="750"/>
      <c r="M17489" s="31" t="n">
        <f aca="false">P17489+R17489+T17489+V17489+X17489+Z17489+AB17489+AD17489+AF17489+AH17489+AJ17489+AL17489+AN17489+AP17489+AR17489+AT17489+AV17489+AX17489+AZ17489+BB17489+BD17489+BF17489+BH17489+BJ17489+BL17489+BN17489+BP17489</f>
        <v>0</v>
      </c>
    </row>
    <row r="17490" customFormat="false" ht="15" hidden="false" customHeight="false" outlineLevel="0" collapsed="false">
      <c r="A17490" s="847"/>
      <c r="B17490" s="848"/>
      <c r="C17490" s="848"/>
      <c r="D17490" s="849"/>
      <c r="E17490" s="849"/>
      <c r="F17490" s="849"/>
      <c r="G17490" s="849"/>
      <c r="H17490" s="849"/>
      <c r="I17490" s="850"/>
      <c r="J17490" s="850"/>
      <c r="K17490" s="849"/>
      <c r="L17490" s="848"/>
      <c r="M17490" s="31" t="n">
        <f aca="false">P17490+R17490+T17490+V17490+X17490+Z17490+AB17490+AD17490+AF17490+AH17490+AJ17490+AL17490+AN17490+AP17490+AR17490+AT17490+AV17490+AX17490+AZ17490+BB17490+BD17490+BF17490+BH17490+BJ17490+BL17490+BN17490+BP17490</f>
        <v>0</v>
      </c>
    </row>
    <row r="17491" customFormat="false" ht="21" hidden="false" customHeight="false" outlineLevel="0" collapsed="false">
      <c r="A17491" s="847"/>
      <c r="B17491" s="848"/>
      <c r="C17491" s="724" t="s">
        <v>1424</v>
      </c>
      <c r="D17491" s="738"/>
      <c r="E17491" s="849"/>
      <c r="F17491" s="849"/>
      <c r="G17491" s="738" t="s">
        <v>1280</v>
      </c>
      <c r="H17491" s="849"/>
      <c r="I17491" s="850"/>
      <c r="J17491" s="850"/>
      <c r="K17491" s="849"/>
      <c r="L17491" s="848"/>
      <c r="M17491" s="31" t="n">
        <f aca="false">P17491+R17491+T17491+V17491+X17491+Z17491+AB17491+AD17491+AF17491+AH17491+AJ17491+AL17491+AN17491+AP17491+AR17491+AT17491+AV17491+AX17491+AZ17491+BB17491+BD17491+BF17491+BH17491+BJ17491+BL17491+BN17491+BP17491</f>
        <v>0</v>
      </c>
    </row>
    <row r="17492" customFormat="false" ht="15" hidden="false" customHeight="false" outlineLevel="0" collapsed="false">
      <c r="A17492" s="764" t="n">
        <v>42606</v>
      </c>
      <c r="B17492" s="750"/>
      <c r="C17492" s="750" t="s">
        <v>3516</v>
      </c>
      <c r="D17492" s="662"/>
      <c r="E17492" s="662"/>
      <c r="F17492" s="662"/>
      <c r="G17492" s="662"/>
      <c r="H17492" s="662"/>
      <c r="I17492" s="664"/>
      <c r="J17492" s="664"/>
      <c r="K17492" s="659"/>
      <c r="L17492" s="750"/>
      <c r="M17492" s="31" t="n">
        <f aca="false">P17492+R17492+T17492+V17492+X17492+Z17492+AB17492+AD17492+AF17492+AH17492+AJ17492+AL17492+AN17492+AP17492+AR17492+AT17492+AV17492+AX17492+AZ17492+BB17492+BD17492+BF17492+BH17492+BJ17492+BL17492+BN17492+BP17492</f>
        <v>0</v>
      </c>
    </row>
    <row r="17493" customFormat="false" ht="15" hidden="false" customHeight="false" outlineLevel="0" collapsed="false">
      <c r="A17493" s="668"/>
      <c r="B17493" s="750"/>
      <c r="C17493" s="750"/>
      <c r="D17493" s="662"/>
      <c r="E17493" s="662"/>
      <c r="F17493" s="662"/>
      <c r="G17493" s="662"/>
      <c r="H17493" s="662"/>
      <c r="I17493" s="664"/>
      <c r="J17493" s="664"/>
      <c r="K17493" s="659"/>
      <c r="L17493" s="750"/>
      <c r="M17493" s="31" t="n">
        <f aca="false">P17493+R17493+T17493+V17493+X17493+Z17493+AB17493+AD17493+AF17493+AH17493+AJ17493+AL17493+AN17493+AP17493+AR17493+AT17493+AV17493+AX17493+AZ17493+BB17493+BD17493+BF17493+BH17493+BJ17493+BL17493+BN17493+BP17493</f>
        <v>0</v>
      </c>
    </row>
    <row r="17494" customFormat="false" ht="15" hidden="false" customHeight="false" outlineLevel="0" collapsed="false">
      <c r="A17494" s="847"/>
      <c r="B17494" s="848"/>
      <c r="C17494" s="848"/>
      <c r="D17494" s="849"/>
      <c r="E17494" s="849"/>
      <c r="F17494" s="849"/>
      <c r="G17494" s="849"/>
      <c r="H17494" s="849"/>
      <c r="I17494" s="850"/>
      <c r="J17494" s="850"/>
      <c r="K17494" s="849"/>
      <c r="L17494" s="848"/>
      <c r="M17494" s="31" t="n">
        <f aca="false">P17494+R17494+T17494+V17494+X17494+Z17494+AB17494+AD17494+AF17494+AH17494+AJ17494+AL17494+AN17494+AP17494+AR17494+AT17494+AV17494+AX17494+AZ17494+BB17494+BD17494+BF17494+BH17494+BJ17494+BL17494+BN17494+BP17494</f>
        <v>0</v>
      </c>
    </row>
    <row r="17495" customFormat="false" ht="21" hidden="false" customHeight="false" outlineLevel="0" collapsed="false">
      <c r="A17495" s="847"/>
      <c r="B17495" s="848"/>
      <c r="C17495" s="724" t="s">
        <v>3517</v>
      </c>
      <c r="D17495" s="738"/>
      <c r="E17495" s="849"/>
      <c r="F17495" s="849"/>
      <c r="G17495" s="738" t="s">
        <v>1439</v>
      </c>
      <c r="H17495" s="849"/>
      <c r="I17495" s="850"/>
      <c r="J17495" s="850"/>
      <c r="K17495" s="849"/>
      <c r="L17495" s="848"/>
      <c r="M17495" s="31" t="n">
        <f aca="false">P17495+R17495+T17495+V17495+X17495+Z17495+AB17495+AD17495+AF17495+AH17495+AJ17495+AL17495+AN17495+AP17495+AR17495+AT17495+AV17495+AX17495+AZ17495+BB17495+BD17495+BF17495+BH17495+BJ17495+BL17495+BN17495+BP17495</f>
        <v>0</v>
      </c>
    </row>
    <row r="17496" customFormat="false" ht="15" hidden="false" customHeight="false" outlineLevel="0" collapsed="false">
      <c r="A17496" s="712" t="n">
        <v>42607</v>
      </c>
      <c r="B17496" s="713" t="s">
        <v>3337</v>
      </c>
      <c r="C17496" s="713" t="s">
        <v>1226</v>
      </c>
      <c r="D17496" s="659" t="n">
        <v>4420</v>
      </c>
      <c r="E17496" s="660" t="n">
        <v>0.25</v>
      </c>
      <c r="F17496" s="661" t="n">
        <v>0.71875</v>
      </c>
      <c r="G17496" s="662"/>
      <c r="H17496" s="661" t="n">
        <v>0.479166666666667</v>
      </c>
      <c r="I17496" s="664" t="n">
        <v>345</v>
      </c>
      <c r="J17496" s="664" t="n">
        <v>245</v>
      </c>
      <c r="K17496" s="659" t="s">
        <v>3338</v>
      </c>
      <c r="L17496" s="750"/>
      <c r="M17496" s="31" t="n">
        <f aca="false">P17496+R17496+T17496+V17496+X17496+Z17496+AB17496+AD17496+AF17496+AH17496+AJ17496+AL17496+AN17496+AP17496+AR17496+AT17496+AV17496+AX17496+AZ17496+BB17496+BD17496+BF17496+BH17496+BJ17496+BL17496+BN17496+BP17496</f>
        <v>0</v>
      </c>
    </row>
    <row r="17497" customFormat="false" ht="15" hidden="false" customHeight="false" outlineLevel="0" collapsed="false">
      <c r="A17497" s="712" t="n">
        <v>42607</v>
      </c>
      <c r="B17497" s="713" t="s">
        <v>2636</v>
      </c>
      <c r="C17497" s="713" t="s">
        <v>2638</v>
      </c>
      <c r="D17497" s="659" t="n">
        <v>4421</v>
      </c>
      <c r="E17497" s="660" t="n">
        <v>0.489583333333333</v>
      </c>
      <c r="F17497" s="661" t="n">
        <v>0.59375</v>
      </c>
      <c r="G17497" s="662"/>
      <c r="H17497" s="661" t="n">
        <v>0.166666666666667</v>
      </c>
      <c r="I17497" s="664" t="s">
        <v>2900</v>
      </c>
      <c r="J17497" s="664" t="n">
        <v>74.2</v>
      </c>
      <c r="K17497" s="659" t="s">
        <v>3477</v>
      </c>
      <c r="L17497" s="750"/>
      <c r="M17497" s="31" t="n">
        <f aca="false">P17497+R17497+T17497+V17497+X17497+Z17497+AB17497+AD17497+AF17497+AH17497+AJ17497+AL17497+AN17497+AP17497+AR17497+AT17497+AV17497+AX17497+AZ17497+BB17497+BD17497+BF17497+BH17497+BJ17497+BL17497+BN17497+BP17497</f>
        <v>0</v>
      </c>
    </row>
    <row r="17498" customFormat="false" ht="15" hidden="false" customHeight="false" outlineLevel="0" collapsed="false">
      <c r="A17498" s="712" t="n">
        <v>42607</v>
      </c>
      <c r="B17498" s="713" t="s">
        <v>1539</v>
      </c>
      <c r="C17498" s="713" t="s">
        <v>3054</v>
      </c>
      <c r="D17498" s="659" t="n">
        <v>4422</v>
      </c>
      <c r="E17498" s="660" t="n">
        <v>0.416666666666667</v>
      </c>
      <c r="F17498" s="661" t="n">
        <v>0.583333333333333</v>
      </c>
      <c r="G17498" s="662"/>
      <c r="H17498" s="661" t="n">
        <v>0.166666666666667</v>
      </c>
      <c r="I17498" s="664" t="n">
        <v>116</v>
      </c>
      <c r="J17498" s="664" t="n">
        <v>74.2</v>
      </c>
      <c r="K17498" s="659" t="s">
        <v>2626</v>
      </c>
      <c r="L17498" s="750"/>
      <c r="M17498" s="31" t="n">
        <f aca="false">P17498+R17498+T17498+V17498+X17498+Z17498+AB17498+AD17498+AF17498+AH17498+AJ17498+AL17498+AN17498+AP17498+AR17498+AT17498+AV17498+AX17498+AZ17498+BB17498+BD17498+BF17498+BH17498+BJ17498+BL17498+BN17498+BP17498</f>
        <v>0</v>
      </c>
    </row>
    <row r="17499" customFormat="false" ht="15" hidden="false" customHeight="false" outlineLevel="0" collapsed="false">
      <c r="A17499" s="712" t="n">
        <v>42607</v>
      </c>
      <c r="B17499" s="713" t="s">
        <v>2636</v>
      </c>
      <c r="C17499" s="713" t="s">
        <v>3503</v>
      </c>
      <c r="D17499" s="659" t="n">
        <v>4423</v>
      </c>
      <c r="E17499" s="660" t="n">
        <v>0.625</v>
      </c>
      <c r="F17499" s="661" t="n">
        <v>0.709722222222222</v>
      </c>
      <c r="G17499" s="662"/>
      <c r="H17499" s="661" t="n">
        <v>0.166666666666667</v>
      </c>
      <c r="I17499" s="664" t="n">
        <v>116</v>
      </c>
      <c r="J17499" s="664" t="n">
        <v>74.2</v>
      </c>
      <c r="K17499" s="659" t="s">
        <v>3477</v>
      </c>
      <c r="L17499" s="750"/>
      <c r="M17499" s="31" t="n">
        <f aca="false">P17499+R17499+T17499+V17499+X17499+Z17499+AB17499+AD17499+AF17499+AH17499+AJ17499+AL17499+AN17499+AP17499+AR17499+AT17499+AV17499+AX17499+AZ17499+BB17499+BD17499+BF17499+BH17499+BJ17499+BL17499+BN17499+BP17499</f>
        <v>0</v>
      </c>
    </row>
    <row r="17500" customFormat="false" ht="15" hidden="false" customHeight="false" outlineLevel="0" collapsed="false">
      <c r="A17500" s="668"/>
      <c r="B17500" s="750"/>
      <c r="C17500" s="750"/>
      <c r="D17500" s="662"/>
      <c r="E17500" s="662"/>
      <c r="F17500" s="662"/>
      <c r="G17500" s="662"/>
      <c r="H17500" s="662"/>
      <c r="I17500" s="664"/>
      <c r="J17500" s="664"/>
      <c r="K17500" s="659"/>
      <c r="L17500" s="750"/>
      <c r="M17500" s="31" t="n">
        <f aca="false">P17500+R17500+T17500+V17500+X17500+Z17500+AB17500+AD17500+AF17500+AH17500+AJ17500+AL17500+AN17500+AP17500+AR17500+AT17500+AV17500+AX17500+AZ17500+BB17500+BD17500+BF17500+BH17500+BJ17500+BL17500+BN17500+BP17500</f>
        <v>0</v>
      </c>
    </row>
    <row r="17501" customFormat="false" ht="15" hidden="false" customHeight="false" outlineLevel="0" collapsed="false">
      <c r="A17501" s="839"/>
      <c r="B17501" s="840"/>
      <c r="C17501" s="840"/>
      <c r="D17501" s="841"/>
      <c r="E17501" s="841"/>
      <c r="F17501" s="841"/>
      <c r="G17501" s="841"/>
      <c r="H17501" s="841"/>
      <c r="I17501" s="842"/>
      <c r="J17501" s="842"/>
      <c r="K17501" s="841"/>
      <c r="L17501" s="840"/>
      <c r="M17501" s="31" t="n">
        <f aca="false">P17501+R17501+T17501+V17501+X17501+Z17501+AB17501+AD17501+AF17501+AH17501+AJ17501+AL17501+AN17501+AP17501+AR17501+AT17501+AV17501+AX17501+AZ17501+BB17501+BD17501+BF17501+BH17501+BJ17501+BL17501+BN17501+BP17501</f>
        <v>0</v>
      </c>
    </row>
    <row r="17502" customFormat="false" ht="21" hidden="false" customHeight="false" outlineLevel="0" collapsed="false">
      <c r="A17502" s="839"/>
      <c r="B17502" s="840"/>
      <c r="C17502" s="724" t="s">
        <v>3518</v>
      </c>
      <c r="D17502" s="738"/>
      <c r="E17502" s="841"/>
      <c r="F17502" s="841"/>
      <c r="G17502" s="738" t="s">
        <v>1269</v>
      </c>
      <c r="H17502" s="841"/>
      <c r="I17502" s="842"/>
      <c r="J17502" s="842"/>
      <c r="K17502" s="841"/>
      <c r="L17502" s="840"/>
      <c r="M17502" s="31" t="n">
        <f aca="false">P17502+R17502+T17502+V17502+X17502+Z17502+AB17502+AD17502+AF17502+AH17502+AJ17502+AL17502+AN17502+AP17502+AR17502+AT17502+AV17502+AX17502+AZ17502+BB17502+BD17502+BF17502+BH17502+BJ17502+BL17502+BN17502+BP17502</f>
        <v>0</v>
      </c>
    </row>
    <row r="17503" customFormat="false" ht="15" hidden="false" customHeight="false" outlineLevel="0" collapsed="false">
      <c r="A17503" s="712" t="n">
        <v>42608</v>
      </c>
      <c r="B17503" s="713" t="s">
        <v>1539</v>
      </c>
      <c r="C17503" s="713" t="s">
        <v>1226</v>
      </c>
      <c r="D17503" s="659" t="n">
        <v>4424</v>
      </c>
      <c r="E17503" s="660" t="n">
        <v>0.375</v>
      </c>
      <c r="F17503" s="661" t="n">
        <v>0.625</v>
      </c>
      <c r="G17503" s="662"/>
      <c r="H17503" s="661" t="n">
        <v>0.25</v>
      </c>
      <c r="I17503" s="664" t="n">
        <v>164</v>
      </c>
      <c r="J17503" s="664" t="n">
        <v>111.3</v>
      </c>
      <c r="K17503" s="659" t="s">
        <v>2626</v>
      </c>
      <c r="L17503" s="750"/>
      <c r="M17503" s="31" t="n">
        <f aca="false">P17503+R17503+T17503+V17503+X17503+Z17503+AB17503+AD17503+AF17503+AH17503+AJ17503+AL17503+AN17503+AP17503+AR17503+AT17503+AV17503+AX17503+AZ17503+BB17503+BD17503+BF17503+BH17503+BJ17503+BL17503+BN17503+BP17503</f>
        <v>0</v>
      </c>
    </row>
    <row r="17504" customFormat="false" ht="15" hidden="false" customHeight="false" outlineLevel="0" collapsed="false">
      <c r="A17504" s="712" t="n">
        <v>42608</v>
      </c>
      <c r="B17504" s="713" t="s">
        <v>2636</v>
      </c>
      <c r="C17504" s="713" t="s">
        <v>2628</v>
      </c>
      <c r="D17504" s="659" t="n">
        <v>4425</v>
      </c>
      <c r="E17504" s="660" t="n">
        <v>0.333333333333333</v>
      </c>
      <c r="F17504" s="661" t="n">
        <v>0.638888888888889</v>
      </c>
      <c r="G17504" s="662"/>
      <c r="H17504" s="661" t="n">
        <v>0.3125</v>
      </c>
      <c r="I17504" s="664" t="n">
        <v>206.75</v>
      </c>
      <c r="J17504" s="664" t="n">
        <v>139.12</v>
      </c>
      <c r="K17504" s="659" t="s">
        <v>3477</v>
      </c>
      <c r="L17504" s="750"/>
      <c r="M17504" s="31" t="n">
        <f aca="false">P17504+R17504+T17504+V17504+X17504+Z17504+AB17504+AD17504+AF17504+AH17504+AJ17504+AL17504+AN17504+AP17504+AR17504+AT17504+AV17504+AX17504+AZ17504+BB17504+BD17504+BF17504+BH17504+BJ17504+BL17504+BN17504+BP17504</f>
        <v>0</v>
      </c>
    </row>
    <row r="17505" customFormat="false" ht="15" hidden="false" customHeight="false" outlineLevel="0" collapsed="false">
      <c r="A17505" s="712" t="n">
        <v>42608</v>
      </c>
      <c r="B17505" s="713" t="s">
        <v>1169</v>
      </c>
      <c r="C17505" s="713" t="s">
        <v>3506</v>
      </c>
      <c r="D17505" s="659" t="n">
        <v>4426</v>
      </c>
      <c r="E17505" s="659" t="s">
        <v>3519</v>
      </c>
      <c r="F17505" s="661" t="n">
        <v>0.538194444444444</v>
      </c>
      <c r="G17505" s="662"/>
      <c r="H17505" s="661" t="n">
        <v>0.166666666666667</v>
      </c>
      <c r="I17505" s="664" t="n">
        <v>116</v>
      </c>
      <c r="J17505" s="664" t="s">
        <v>2900</v>
      </c>
      <c r="K17505" s="659" t="s">
        <v>1214</v>
      </c>
      <c r="L17505" s="750"/>
      <c r="M17505" s="31" t="n">
        <f aca="false">P17505+R17505+T17505+V17505+X17505+Z17505+AB17505+AD17505+AF17505+AH17505+AJ17505+AL17505+AN17505+AP17505+AR17505+AT17505+AV17505+AX17505+AZ17505+BB17505+BD17505+BF17505+BH17505+BJ17505+BL17505+BN17505+BP17505</f>
        <v>0</v>
      </c>
    </row>
    <row r="17506" customFormat="false" ht="15" hidden="false" customHeight="false" outlineLevel="0" collapsed="false">
      <c r="A17506" s="668"/>
      <c r="B17506" s="750"/>
      <c r="C17506" s="668"/>
      <c r="D17506" s="750"/>
      <c r="E17506" s="750"/>
      <c r="F17506" s="662"/>
      <c r="G17506" s="662"/>
      <c r="H17506" s="662"/>
      <c r="I17506" s="662"/>
      <c r="J17506" s="662"/>
      <c r="K17506" s="664"/>
      <c r="L17506" s="664"/>
      <c r="M17506" s="31" t="n">
        <f aca="false">P17506+R17506+T17506+V17506+X17506+Z17506+AB17506+AD17506+AF17506+AH17506+AJ17506+AL17506+AN17506+AP17506+AR17506+AT17506+AV17506+AX17506+AZ17506+BB17506+BD17506+BF17506+BH17506+BJ17506+BL17506+BN17506+BP17506</f>
        <v>0</v>
      </c>
    </row>
    <row r="17507" customFormat="false" ht="15" hidden="false" customHeight="false" outlineLevel="0" collapsed="false">
      <c r="A17507" s="437"/>
      <c r="B17507" s="436"/>
      <c r="C17507" s="847"/>
      <c r="D17507" s="848"/>
      <c r="E17507" s="848"/>
      <c r="F17507" s="849"/>
      <c r="G17507" s="849"/>
      <c r="H17507" s="849"/>
      <c r="I17507" s="849"/>
      <c r="J17507" s="849"/>
      <c r="K17507" s="850"/>
      <c r="L17507" s="850"/>
      <c r="M17507" s="31" t="n">
        <f aca="false">P17507+R17507+T17507+V17507+X17507+Z17507+AB17507+AD17507+AF17507+AH17507+AJ17507+AL17507+AN17507+AP17507+AR17507+AT17507+AV17507+AX17507+AZ17507+BB17507+BD17507+BF17507+BH17507+BJ17507+BL17507+BN17507+BP17507</f>
        <v>0</v>
      </c>
    </row>
    <row r="17508" customFormat="false" ht="21" hidden="false" customHeight="false" outlineLevel="0" collapsed="false">
      <c r="A17508" s="437"/>
      <c r="B17508" s="436"/>
      <c r="C17508" s="500" t="s">
        <v>3510</v>
      </c>
      <c r="D17508" s="382"/>
      <c r="E17508" s="437"/>
      <c r="F17508" s="437"/>
      <c r="G17508" s="382" t="s">
        <v>1270</v>
      </c>
      <c r="H17508" s="437"/>
      <c r="I17508" s="439"/>
      <c r="J17508" s="439"/>
      <c r="K17508" s="849"/>
      <c r="L17508" s="848"/>
      <c r="M17508" s="31" t="n">
        <f aca="false">P17508+R17508+T17508+V17508+X17508+Z17508+AB17508+AD17508+AF17508+AH17508+AJ17508+AL17508+AN17508+AP17508+AR17508+AT17508+AV17508+AX17508+AZ17508+BB17508+BD17508+BF17508+BH17508+BJ17508+BL17508+BN17508+BP17508</f>
        <v>0</v>
      </c>
    </row>
    <row r="17509" customFormat="false" ht="15" hidden="false" customHeight="false" outlineLevel="0" collapsed="false">
      <c r="A17509" s="712" t="n">
        <v>42609</v>
      </c>
      <c r="B17509" s="713" t="s">
        <v>3337</v>
      </c>
      <c r="C17509" s="713" t="s">
        <v>1226</v>
      </c>
      <c r="D17509" s="659" t="n">
        <v>4427</v>
      </c>
      <c r="E17509" s="660" t="n">
        <v>0.770833333333334</v>
      </c>
      <c r="F17509" s="661" t="n">
        <v>0.982638888888889</v>
      </c>
      <c r="G17509" s="662"/>
      <c r="H17509" s="661" t="n">
        <v>0.333333333333333</v>
      </c>
      <c r="I17509" s="664" t="n">
        <v>312</v>
      </c>
      <c r="J17509" s="664" t="n">
        <v>220</v>
      </c>
      <c r="K17509" s="659" t="s">
        <v>3338</v>
      </c>
      <c r="L17509" s="750"/>
      <c r="M17509" s="31" t="n">
        <f aca="false">P17509+R17509+T17509+V17509+X17509+Z17509+AB17509+AD17509+AF17509+AH17509+AJ17509+AL17509+AN17509+AP17509+AR17509+AT17509+AV17509+AX17509+AZ17509+BB17509+BD17509+BF17509+BH17509+BJ17509+BL17509+BN17509+BP17509</f>
        <v>0</v>
      </c>
    </row>
    <row r="17510" customFormat="false" ht="15" hidden="false" customHeight="false" outlineLevel="0" collapsed="false">
      <c r="A17510" s="668"/>
      <c r="B17510" s="750"/>
      <c r="C17510" s="750"/>
      <c r="D17510" s="662"/>
      <c r="E17510" s="662"/>
      <c r="F17510" s="662"/>
      <c r="G17510" s="662"/>
      <c r="H17510" s="662"/>
      <c r="I17510" s="664"/>
      <c r="J17510" s="664"/>
      <c r="K17510" s="659"/>
      <c r="L17510" s="750"/>
      <c r="M17510" s="31" t="n">
        <f aca="false">P17510+R17510+T17510+V17510+X17510+Z17510+AB17510+AD17510+AF17510+AH17510+AJ17510+AL17510+AN17510+AP17510+AR17510+AT17510+AV17510+AX17510+AZ17510+BB17510+BD17510+BF17510+BH17510+BJ17510+BL17510+BN17510+BP17510</f>
        <v>0</v>
      </c>
    </row>
    <row r="17511" customFormat="false" ht="15" hidden="false" customHeight="false" outlineLevel="0" collapsed="false">
      <c r="A17511" s="847"/>
      <c r="B17511" s="848"/>
      <c r="C17511" s="848"/>
      <c r="D17511" s="849"/>
      <c r="E17511" s="849"/>
      <c r="F17511" s="849"/>
      <c r="G17511" s="849"/>
      <c r="H17511" s="849"/>
      <c r="I17511" s="850"/>
      <c r="J17511" s="850"/>
      <c r="K17511" s="849"/>
      <c r="L17511" s="848"/>
      <c r="M17511" s="31" t="n">
        <f aca="false">P17511+R17511+T17511+V17511+X17511+Z17511+AB17511+AD17511+AF17511+AH17511+AJ17511+AL17511+AN17511+AP17511+AR17511+AT17511+AV17511+AX17511+AZ17511+BB17511+BD17511+BF17511+BH17511+BJ17511+BL17511+BN17511+BP17511</f>
        <v>0</v>
      </c>
    </row>
    <row r="17512" customFormat="false" ht="21" hidden="false" customHeight="false" outlineLevel="0" collapsed="false">
      <c r="A17512" s="847"/>
      <c r="B17512" s="848"/>
      <c r="C17512" s="627" t="s">
        <v>3510</v>
      </c>
      <c r="D17512" s="818"/>
      <c r="E17512" s="849"/>
      <c r="F17512" s="849" t="s">
        <v>249</v>
      </c>
      <c r="G17512" s="818" t="s">
        <v>1423</v>
      </c>
      <c r="H17512" s="849"/>
      <c r="I17512" s="850"/>
      <c r="J17512" s="850"/>
      <c r="K17512" s="849"/>
      <c r="L17512" s="848"/>
      <c r="M17512" s="31" t="n">
        <f aca="false">P17512+R17512+T17512+V17512+X17512+Z17512+AB17512+AD17512+AF17512+AH17512+AJ17512+AL17512+AN17512+AP17512+AR17512+AT17512+AV17512+AX17512+AZ17512+BB17512+BD17512+BF17512+BH17512+BJ17512+BL17512+BN17512+BP17512</f>
        <v>0</v>
      </c>
    </row>
    <row r="17513" customFormat="false" ht="15" hidden="false" customHeight="false" outlineLevel="0" collapsed="false">
      <c r="A17513" s="712" t="n">
        <v>42610</v>
      </c>
      <c r="B17513" s="713" t="s">
        <v>1539</v>
      </c>
      <c r="C17513" s="713" t="s">
        <v>1226</v>
      </c>
      <c r="D17513" s="659" t="n">
        <v>4428</v>
      </c>
      <c r="E17513" s="660" t="n">
        <v>0.291666666666667</v>
      </c>
      <c r="F17513" s="661" t="n">
        <v>0.520833333333333</v>
      </c>
      <c r="G17513" s="662" t="s">
        <v>1423</v>
      </c>
      <c r="H17513" s="661" t="n">
        <v>0.229166666666667</v>
      </c>
      <c r="I17513" s="664" t="n">
        <v>189.47</v>
      </c>
      <c r="J17513" s="664" t="n">
        <v>132.65</v>
      </c>
      <c r="K17513" s="659" t="s">
        <v>2626</v>
      </c>
      <c r="L17513" s="750"/>
      <c r="M17513" s="31" t="n">
        <f aca="false">P17513+R17513+T17513+V17513+X17513+Z17513+AB17513+AD17513+AF17513+AH17513+AJ17513+AL17513+AN17513+AP17513+AR17513+AT17513+AV17513+AX17513+AZ17513+BB17513+BD17513+BF17513+BH17513+BJ17513+BL17513+BN17513+BP17513</f>
        <v>0</v>
      </c>
    </row>
    <row r="17514" customFormat="false" ht="15" hidden="false" customHeight="false" outlineLevel="0" collapsed="false">
      <c r="A17514" s="668"/>
      <c r="B17514" s="750"/>
      <c r="C17514" s="750"/>
      <c r="D17514" s="662"/>
      <c r="E17514" s="662"/>
      <c r="F17514" s="662"/>
      <c r="G17514" s="662"/>
      <c r="H17514" s="662"/>
      <c r="I17514" s="664"/>
      <c r="J17514" s="664"/>
      <c r="K17514" s="659"/>
      <c r="L17514" s="750"/>
      <c r="M17514" s="31" t="n">
        <f aca="false">P17514+R17514+T17514+V17514+X17514+Z17514+AB17514+AD17514+AF17514+AH17514+AJ17514+AL17514+AN17514+AP17514+AR17514+AT17514+AV17514+AX17514+AZ17514+BB17514+BD17514+BF17514+BH17514+BJ17514+BL17514+BN17514+BP17514</f>
        <v>0</v>
      </c>
    </row>
    <row r="17515" customFormat="false" ht="15" hidden="false" customHeight="false" outlineLevel="0" collapsed="false">
      <c r="A17515" s="847"/>
      <c r="B17515" s="848"/>
      <c r="C17515" s="848"/>
      <c r="D17515" s="849"/>
      <c r="E17515" s="849"/>
      <c r="F17515" s="849"/>
      <c r="G17515" s="849"/>
      <c r="H17515" s="849"/>
      <c r="I17515" s="850"/>
      <c r="J17515" s="850"/>
      <c r="K17515" s="849"/>
      <c r="L17515" s="848"/>
      <c r="M17515" s="31" t="n">
        <f aca="false">P17515+R17515+T17515+V17515+X17515+Z17515+AB17515+AD17515+AF17515+AH17515+AJ17515+AL17515+AN17515+AP17515+AR17515+AT17515+AV17515+AX17515+AZ17515+BB17515+BD17515+BF17515+BH17515+BJ17515+BL17515+BN17515+BP17515</f>
        <v>0</v>
      </c>
    </row>
    <row r="17516" customFormat="false" ht="21" hidden="false" customHeight="false" outlineLevel="0" collapsed="false">
      <c r="A17516" s="847"/>
      <c r="B17516" s="848"/>
      <c r="C17516" s="724" t="s">
        <v>3520</v>
      </c>
      <c r="D17516" s="738"/>
      <c r="E17516" s="849"/>
      <c r="F17516" s="849"/>
      <c r="G17516" s="738" t="s">
        <v>1301</v>
      </c>
      <c r="H17516" s="849"/>
      <c r="I17516" s="850"/>
      <c r="J17516" s="850"/>
      <c r="K17516" s="849"/>
      <c r="L17516" s="848"/>
      <c r="M17516" s="31" t="n">
        <f aca="false">P17516+R17516+T17516+V17516+X17516+Z17516+AB17516+AD17516+AF17516+AH17516+AJ17516+AL17516+AN17516+AP17516+AR17516+AT17516+AV17516+AX17516+AZ17516+BB17516+BD17516+BF17516+BH17516+BJ17516+BL17516+BN17516+BP17516</f>
        <v>0</v>
      </c>
    </row>
    <row r="17517" customFormat="false" ht="15" hidden="false" customHeight="false" outlineLevel="0" collapsed="false">
      <c r="A17517" s="712" t="n">
        <v>42611</v>
      </c>
      <c r="B17517" s="713" t="s">
        <v>3337</v>
      </c>
      <c r="C17517" s="713" t="s">
        <v>1226</v>
      </c>
      <c r="D17517" s="659" t="n">
        <v>4429</v>
      </c>
      <c r="E17517" s="660" t="n">
        <v>0.25</v>
      </c>
      <c r="F17517" s="661" t="n">
        <v>0.833333333333333</v>
      </c>
      <c r="G17517" s="662"/>
      <c r="H17517" s="661" t="n">
        <v>0.583333333333333</v>
      </c>
      <c r="I17517" s="664" t="n">
        <v>438</v>
      </c>
      <c r="J17517" s="664" t="n">
        <v>306.6</v>
      </c>
      <c r="K17517" s="659" t="s">
        <v>3338</v>
      </c>
      <c r="L17517" s="750"/>
      <c r="M17517" s="31" t="n">
        <f aca="false">P17517+R17517+T17517+V17517+X17517+Z17517+AB17517+AD17517+AF17517+AH17517+AJ17517+AL17517+AN17517+AP17517+AR17517+AT17517+AV17517+AX17517+AZ17517+BB17517+BD17517+BF17517+BH17517+BJ17517+BL17517+BN17517+BP17517</f>
        <v>0</v>
      </c>
    </row>
    <row r="17518" customFormat="false" ht="15" hidden="false" customHeight="false" outlineLevel="0" collapsed="false">
      <c r="A17518" s="668"/>
      <c r="B17518" s="750"/>
      <c r="C17518" s="750"/>
      <c r="D17518" s="662"/>
      <c r="E17518" s="662"/>
      <c r="F17518" s="662"/>
      <c r="G17518" s="662"/>
      <c r="H17518" s="662"/>
      <c r="I17518" s="664"/>
      <c r="J17518" s="664"/>
      <c r="K17518" s="659"/>
      <c r="L17518" s="750"/>
      <c r="M17518" s="31" t="n">
        <f aca="false">P17518+R17518+T17518+V17518+X17518+Z17518+AB17518+AD17518+AF17518+AH17518+AJ17518+AL17518+AN17518+AP17518+AR17518+AT17518+AV17518+AX17518+AZ17518+BB17518+BD17518+BF17518+BH17518+BJ17518+BL17518+BN17518+BP17518</f>
        <v>0</v>
      </c>
    </row>
    <row r="17519" customFormat="false" ht="15" hidden="false" customHeight="false" outlineLevel="0" collapsed="false">
      <c r="A17519" s="847"/>
      <c r="B17519" s="848"/>
      <c r="C17519" s="848"/>
      <c r="D17519" s="849"/>
      <c r="E17519" s="849"/>
      <c r="F17519" s="849"/>
      <c r="G17519" s="849"/>
      <c r="H17519" s="849"/>
      <c r="I17519" s="850"/>
      <c r="J17519" s="850"/>
      <c r="K17519" s="849"/>
      <c r="L17519" s="848"/>
      <c r="M17519" s="31" t="n">
        <f aca="false">P17519+R17519+T17519+V17519+X17519+Z17519+AB17519+AD17519+AF17519+AH17519+AJ17519+AL17519+AN17519+AP17519+AR17519+AT17519+AV17519+AX17519+AZ17519+BB17519+BD17519+BF17519+BH17519+BJ17519+BL17519+BN17519+BP17519</f>
        <v>0</v>
      </c>
    </row>
    <row r="17520" customFormat="false" ht="21" hidden="false" customHeight="false" outlineLevel="0" collapsed="false">
      <c r="A17520" s="847"/>
      <c r="B17520" s="848"/>
      <c r="C17520" s="724" t="s">
        <v>3510</v>
      </c>
      <c r="D17520" s="738"/>
      <c r="E17520" s="849"/>
      <c r="F17520" s="849"/>
      <c r="G17520" s="725" t="s">
        <v>1245</v>
      </c>
      <c r="H17520" s="849"/>
      <c r="I17520" s="850"/>
      <c r="J17520" s="850"/>
      <c r="K17520" s="849"/>
      <c r="L17520" s="848"/>
      <c r="M17520" s="31" t="n">
        <f aca="false">P17520+R17520+T17520+V17520+X17520+Z17520+AB17520+AD17520+AF17520+AH17520+AJ17520+AL17520+AN17520+AP17520+AR17520+AT17520+AV17520+AX17520+AZ17520+BB17520+BD17520+BF17520+BH17520+BJ17520+BL17520+BN17520+BP17520</f>
        <v>0</v>
      </c>
    </row>
    <row r="17521" customFormat="false" ht="15" hidden="false" customHeight="false" outlineLevel="0" collapsed="false">
      <c r="A17521" s="712" t="n">
        <v>42612</v>
      </c>
      <c r="B17521" s="713" t="s">
        <v>1539</v>
      </c>
      <c r="C17521" s="713" t="s">
        <v>2625</v>
      </c>
      <c r="D17521" s="659" t="n">
        <v>4430</v>
      </c>
      <c r="E17521" s="660" t="n">
        <v>0.3125</v>
      </c>
      <c r="F17521" s="661" t="n">
        <v>0.479166666666667</v>
      </c>
      <c r="G17521" s="662"/>
      <c r="H17521" s="661" t="n">
        <v>0.166666666666667</v>
      </c>
      <c r="I17521" s="664" t="n">
        <v>116</v>
      </c>
      <c r="J17521" s="664" t="n">
        <v>74.2</v>
      </c>
      <c r="K17521" s="659" t="s">
        <v>2626</v>
      </c>
      <c r="L17521" s="750"/>
      <c r="M17521" s="31" t="n">
        <f aca="false">P17521+R17521+T17521+V17521+X17521+Z17521+AB17521+AD17521+AF17521+AH17521+AJ17521+AL17521+AN17521+AP17521+AR17521+AT17521+AV17521+AX17521+AZ17521+BB17521+BD17521+BF17521+BH17521+BJ17521+BL17521+BN17521+BP17521</f>
        <v>0</v>
      </c>
    </row>
    <row r="17522" customFormat="false" ht="15" hidden="false" customHeight="false" outlineLevel="0" collapsed="false">
      <c r="A17522" s="712" t="n">
        <v>42612</v>
      </c>
      <c r="B17522" s="713" t="s">
        <v>2636</v>
      </c>
      <c r="C17522" s="713" t="s">
        <v>3184</v>
      </c>
      <c r="D17522" s="659" t="n">
        <v>4431</v>
      </c>
      <c r="E17522" s="660" t="n">
        <v>0.322916666666667</v>
      </c>
      <c r="F17522" s="661" t="n">
        <v>0.489583333333333</v>
      </c>
      <c r="G17522" s="662" t="s">
        <v>1964</v>
      </c>
      <c r="H17522" s="662" t="s">
        <v>3428</v>
      </c>
      <c r="I17522" s="664" t="n">
        <v>142.5</v>
      </c>
      <c r="J17522" s="664" t="n">
        <v>92.75</v>
      </c>
      <c r="K17522" s="659" t="s">
        <v>3500</v>
      </c>
      <c r="L17522" s="750"/>
      <c r="M17522" s="31" t="n">
        <f aca="false">P17522+R17522+T17522+V17522+X17522+Z17522+AB17522+AD17522+AF17522+AH17522+AJ17522+AL17522+AN17522+AP17522+AR17522+AT17522+AV17522+AX17522+AZ17522+BB17522+BD17522+BF17522+BH17522+BJ17522+BL17522+BN17522+BP17522</f>
        <v>0</v>
      </c>
    </row>
    <row r="17523" customFormat="false" ht="15" hidden="false" customHeight="false" outlineLevel="0" collapsed="false">
      <c r="A17523" s="712" t="n">
        <v>42612</v>
      </c>
      <c r="B17523" s="713" t="s">
        <v>2636</v>
      </c>
      <c r="C17523" s="713" t="s">
        <v>2638</v>
      </c>
      <c r="D17523" s="659" t="n">
        <v>4432</v>
      </c>
      <c r="E17523" s="660" t="n">
        <v>0.541666666666667</v>
      </c>
      <c r="F17523" s="661" t="n">
        <v>0.659722222222222</v>
      </c>
      <c r="G17523" s="662"/>
      <c r="H17523" s="661" t="n">
        <v>0.166666666666667</v>
      </c>
      <c r="I17523" s="664" t="s">
        <v>3077</v>
      </c>
      <c r="J17523" s="664" t="n">
        <v>74.2</v>
      </c>
      <c r="K17523" s="659" t="s">
        <v>3500</v>
      </c>
      <c r="L17523" s="750"/>
      <c r="M17523" s="31" t="n">
        <f aca="false">P17523+R17523+T17523+V17523+X17523+Z17523+AB17523+AD17523+AF17523+AH17523+AJ17523+AL17523+AN17523+AP17523+AR17523+AT17523+AV17523+AX17523+AZ17523+BB17523+BD17523+BF17523+BH17523+BJ17523+BL17523+BN17523+BP17523</f>
        <v>0</v>
      </c>
    </row>
    <row r="17524" customFormat="false" ht="15" hidden="false" customHeight="false" outlineLevel="0" collapsed="false">
      <c r="A17524" s="712" t="n">
        <v>42612</v>
      </c>
      <c r="B17524" s="713" t="s">
        <v>1539</v>
      </c>
      <c r="C17524" s="713" t="s">
        <v>490</v>
      </c>
      <c r="D17524" s="659" t="n">
        <v>4433</v>
      </c>
      <c r="E17524" s="660" t="n">
        <v>0.541666666666667</v>
      </c>
      <c r="F17524" s="661" t="n">
        <v>0.8125</v>
      </c>
      <c r="G17524" s="662"/>
      <c r="H17524" s="661" t="n">
        <v>0.270833333333333</v>
      </c>
      <c r="I17524" s="664" t="n">
        <v>184.17</v>
      </c>
      <c r="J17524" s="664" t="n">
        <v>128.91</v>
      </c>
      <c r="K17524" s="659" t="s">
        <v>2626</v>
      </c>
      <c r="L17524" s="750"/>
      <c r="M17524" s="31" t="n">
        <f aca="false">P17524+R17524+T17524+V17524+X17524+Z17524+AB17524+AD17524+AF17524+AH17524+AJ17524+AL17524+AN17524+AP17524+AR17524+AT17524+AV17524+AX17524+AZ17524+BB17524+BD17524+BF17524+BH17524+BJ17524+BL17524+BN17524+BP17524</f>
        <v>0</v>
      </c>
    </row>
    <row r="17525" customFormat="false" ht="15" hidden="false" customHeight="false" outlineLevel="0" collapsed="false">
      <c r="A17525" s="668"/>
      <c r="B17525" s="750"/>
      <c r="C17525" s="750"/>
      <c r="D17525" s="662"/>
      <c r="E17525" s="662"/>
      <c r="F17525" s="662"/>
      <c r="G17525" s="662"/>
      <c r="H17525" s="662"/>
      <c r="I17525" s="664"/>
      <c r="J17525" s="664"/>
      <c r="K17525" s="659"/>
      <c r="L17525" s="750"/>
      <c r="M17525" s="31" t="n">
        <f aca="false">P17525+R17525+T17525+V17525+X17525+Z17525+AB17525+AD17525+AF17525+AH17525+AJ17525+AL17525+AN17525+AP17525+AR17525+AT17525+AV17525+AX17525+AZ17525+BB17525+BD17525+BF17525+BH17525+BJ17525+BL17525+BN17525+BP17525</f>
        <v>0</v>
      </c>
    </row>
    <row r="17526" customFormat="false" ht="15" hidden="false" customHeight="false" outlineLevel="0" collapsed="false">
      <c r="A17526" s="847"/>
      <c r="B17526" s="848"/>
      <c r="C17526" s="848"/>
      <c r="D17526" s="849"/>
      <c r="E17526" s="849"/>
      <c r="F17526" s="849"/>
      <c r="G17526" s="849"/>
      <c r="H17526" s="849"/>
      <c r="I17526" s="850"/>
      <c r="J17526" s="850"/>
      <c r="K17526" s="849"/>
      <c r="L17526" s="848"/>
      <c r="M17526" s="31" t="n">
        <f aca="false">P17526+R17526+T17526+V17526+X17526+Z17526+AB17526+AD17526+AF17526+AH17526+AJ17526+AL17526+AN17526+AP17526+AR17526+AT17526+AV17526+AX17526+AZ17526+BB17526+BD17526+BF17526+BH17526+BJ17526+BL17526+BN17526+BP17526</f>
        <v>0</v>
      </c>
    </row>
    <row r="17527" customFormat="false" ht="21" hidden="false" customHeight="false" outlineLevel="0" collapsed="false">
      <c r="A17527" s="847"/>
      <c r="B17527" s="848"/>
      <c r="C17527" s="724" t="s">
        <v>3521</v>
      </c>
      <c r="D17527" s="738"/>
      <c r="E17527" s="849"/>
      <c r="F17527" s="849"/>
      <c r="G17527" s="738" t="s">
        <v>1343</v>
      </c>
      <c r="H17527" s="849"/>
      <c r="I17527" s="850"/>
      <c r="J17527" s="850"/>
      <c r="K17527" s="849"/>
      <c r="L17527" s="848"/>
      <c r="M17527" s="31" t="n">
        <f aca="false">P17527+R17527+T17527+V17527+X17527+Z17527+AB17527+AD17527+AF17527+AH17527+AJ17527+AL17527+AN17527+AP17527+AR17527+AT17527+AV17527+AX17527+AZ17527+BB17527+BD17527+BF17527+BH17527+BJ17527+BL17527+BN17527+BP17527</f>
        <v>0</v>
      </c>
    </row>
    <row r="17528" customFormat="false" ht="15" hidden="false" customHeight="false" outlineLevel="0" collapsed="false">
      <c r="A17528" s="712" t="n">
        <v>42613</v>
      </c>
      <c r="B17528" s="713" t="s">
        <v>2636</v>
      </c>
      <c r="C17528" s="713" t="s">
        <v>2668</v>
      </c>
      <c r="D17528" s="659" t="n">
        <v>4434</v>
      </c>
      <c r="E17528" s="660" t="n">
        <v>0.416666666666667</v>
      </c>
      <c r="F17528" s="661" t="n">
        <v>0.695833333333333</v>
      </c>
      <c r="G17528" s="662" t="s">
        <v>3522</v>
      </c>
      <c r="H17528" s="662" t="s">
        <v>3496</v>
      </c>
      <c r="I17528" s="664" t="n">
        <v>326</v>
      </c>
      <c r="J17528" s="664" t="n">
        <v>168</v>
      </c>
      <c r="K17528" s="659" t="s">
        <v>3477</v>
      </c>
      <c r="L17528" s="750"/>
      <c r="M17528" s="31" t="n">
        <f aca="false">P17528+R17528+T17528+V17528+X17528+Z17528+AB17528+AD17528+AF17528+AH17528+AJ17528+AL17528+AN17528+AP17528+AR17528+AT17528+AV17528+AX17528+AZ17528+BB17528+BD17528+BF17528+BH17528+BJ17528+BL17528+BN17528+BP17528</f>
        <v>0</v>
      </c>
    </row>
    <row r="17529" customFormat="false" ht="15" hidden="false" customHeight="false" outlineLevel="0" collapsed="false">
      <c r="A17529" s="764"/>
      <c r="B17529" s="750"/>
      <c r="C17529" s="750"/>
      <c r="D17529" s="662"/>
      <c r="E17529" s="662"/>
      <c r="F17529" s="662"/>
      <c r="G17529" s="662"/>
      <c r="H17529" s="662"/>
      <c r="I17529" s="664"/>
      <c r="J17529" s="664"/>
      <c r="K17529" s="659"/>
      <c r="L17529" s="750"/>
      <c r="M17529" s="31" t="n">
        <f aca="false">P17529+R17529+T17529+V17529+X17529+Z17529+AB17529+AD17529+AF17529+AH17529+AJ17529+AL17529+AN17529+AP17529+AR17529+AT17529+AV17529+AX17529+AZ17529+BB17529+BD17529+BF17529+BH17529+BJ17529+BL17529+BN17529+BP17529</f>
        <v>0</v>
      </c>
    </row>
    <row r="17530" customFormat="false" ht="15" hidden="false" customHeight="false" outlineLevel="0" collapsed="false">
      <c r="A17530" s="668"/>
      <c r="B17530" s="750"/>
      <c r="C17530" s="750"/>
      <c r="D17530" s="662"/>
      <c r="E17530" s="662"/>
      <c r="F17530" s="662"/>
      <c r="G17530" s="662"/>
      <c r="H17530" s="662"/>
      <c r="I17530" s="664"/>
      <c r="J17530" s="664"/>
      <c r="K17530" s="659"/>
      <c r="L17530" s="750"/>
      <c r="M17530" s="31" t="n">
        <f aca="false">P17530+R17530+T17530+V17530+X17530+Z17530+AB17530+AD17530+AF17530+AH17530+AJ17530+AL17530+AN17530+AP17530+AR17530+AT17530+AV17530+AX17530+AZ17530+BB17530+BD17530+BF17530+BH17530+BJ17530+BL17530+BN17530+BP17530</f>
        <v>0</v>
      </c>
    </row>
    <row r="17531" customFormat="false" ht="15" hidden="false" customHeight="false" outlineLevel="0" collapsed="false">
      <c r="A17531" s="668"/>
      <c r="B17531" s="750"/>
      <c r="C17531" s="750"/>
      <c r="D17531" s="662"/>
      <c r="E17531" s="662"/>
      <c r="F17531" s="662"/>
      <c r="G17531" s="662"/>
      <c r="H17531" s="662"/>
      <c r="I17531" s="664"/>
      <c r="J17531" s="664"/>
      <c r="K17531" s="659"/>
      <c r="L17531" s="750"/>
    </row>
    <row r="17532" customFormat="false" ht="15" hidden="false" customHeight="false" outlineLevel="0" collapsed="false">
      <c r="A17532" s="668"/>
      <c r="B17532" s="750"/>
      <c r="C17532" s="750"/>
      <c r="D17532" s="662"/>
      <c r="E17532" s="662"/>
      <c r="F17532" s="662"/>
      <c r="G17532" s="662"/>
      <c r="H17532" s="662"/>
      <c r="I17532" s="784" t="n">
        <f aca="false">SUM(I17457:I17531)</f>
        <v>4247.89</v>
      </c>
      <c r="J17532" s="851" t="n">
        <f aca="false">SUM(J17457:J17531)</f>
        <v>3011.02</v>
      </c>
      <c r="K17532" s="659"/>
      <c r="L17532" s="750"/>
    </row>
    <row r="17533" customFormat="false" ht="15" hidden="false" customHeight="false" outlineLevel="0" collapsed="false">
      <c r="A17533" s="668"/>
      <c r="B17533" s="750"/>
      <c r="C17533" s="750"/>
      <c r="D17533" s="662"/>
      <c r="E17533" s="662"/>
      <c r="F17533" s="662"/>
      <c r="G17533" s="662"/>
      <c r="H17533" s="662"/>
      <c r="I17533" s="664"/>
      <c r="J17533" s="664"/>
      <c r="K17533" s="659"/>
      <c r="L17533" s="750"/>
    </row>
    <row r="17534" customFormat="false" ht="15" hidden="false" customHeight="false" outlineLevel="0" collapsed="false">
      <c r="A17534" s="668"/>
      <c r="B17534" s="750"/>
      <c r="C17534" s="750"/>
      <c r="D17534" s="662"/>
      <c r="E17534" s="662"/>
      <c r="F17534" s="662"/>
      <c r="G17534" s="662"/>
      <c r="H17534" s="662"/>
      <c r="I17534" s="664"/>
      <c r="J17534" s="664"/>
      <c r="K17534" s="659"/>
      <c r="L17534" s="750"/>
    </row>
    <row r="17535" customFormat="false" ht="15" hidden="false" customHeight="false" outlineLevel="0" collapsed="false">
      <c r="A17535" s="668"/>
      <c r="B17535" s="750"/>
      <c r="C17535" s="750"/>
      <c r="D17535" s="662"/>
      <c r="E17535" s="662"/>
      <c r="F17535" s="662"/>
      <c r="G17535" s="662"/>
      <c r="H17535" s="662"/>
      <c r="I17535" s="664"/>
      <c r="J17535" s="664"/>
      <c r="K17535" s="659"/>
      <c r="L17535" s="750"/>
    </row>
    <row r="17536" customFormat="false" ht="15" hidden="false" customHeight="false" outlineLevel="0" collapsed="false">
      <c r="A17536" s="668"/>
      <c r="B17536" s="750"/>
      <c r="C17536" s="750"/>
      <c r="D17536" s="662"/>
      <c r="E17536" s="662"/>
      <c r="F17536" s="662"/>
      <c r="G17536" s="662"/>
      <c r="H17536" s="662"/>
      <c r="I17536" s="664"/>
      <c r="J17536" s="664"/>
      <c r="K17536" s="659"/>
      <c r="L17536" s="750"/>
    </row>
    <row r="17537" customFormat="false" ht="15" hidden="false" customHeight="false" outlineLevel="0" collapsed="false">
      <c r="A17537" s="668"/>
      <c r="B17537" s="750"/>
      <c r="C17537" s="750"/>
      <c r="D17537" s="662"/>
      <c r="E17537" s="662"/>
      <c r="F17537" s="662"/>
      <c r="G17537" s="662"/>
      <c r="H17537" s="662"/>
      <c r="I17537" s="664"/>
      <c r="J17537" s="664"/>
      <c r="K17537" s="659"/>
      <c r="L17537" s="750"/>
    </row>
    <row r="17538" customFormat="false" ht="15" hidden="false" customHeight="false" outlineLevel="0" collapsed="false">
      <c r="A17538" s="668"/>
      <c r="B17538" s="750"/>
      <c r="C17538" s="750"/>
      <c r="D17538" s="662"/>
      <c r="E17538" s="662"/>
      <c r="F17538" s="662"/>
      <c r="G17538" s="662"/>
      <c r="H17538" s="662"/>
      <c r="I17538" s="664"/>
      <c r="J17538" s="664"/>
      <c r="K17538" s="659"/>
      <c r="L17538" s="750"/>
    </row>
    <row r="17539" customFormat="false" ht="15" hidden="false" customHeight="false" outlineLevel="0" collapsed="false">
      <c r="A17539" s="668"/>
      <c r="B17539" s="750"/>
      <c r="C17539" s="750"/>
      <c r="D17539" s="662"/>
      <c r="E17539" s="662"/>
      <c r="F17539" s="662"/>
      <c r="G17539" s="662"/>
      <c r="H17539" s="662"/>
      <c r="I17539" s="664"/>
      <c r="J17539" s="664"/>
      <c r="K17539" s="659"/>
      <c r="L17539" s="750"/>
    </row>
    <row r="17540" customFormat="false" ht="15" hidden="false" customHeight="false" outlineLevel="0" collapsed="false">
      <c r="A17540" s="668"/>
      <c r="B17540" s="750"/>
      <c r="C17540" s="750"/>
      <c r="D17540" s="662"/>
      <c r="E17540" s="662"/>
      <c r="F17540" s="662"/>
      <c r="G17540" s="662"/>
      <c r="H17540" s="662"/>
      <c r="I17540" s="664"/>
      <c r="J17540" s="664"/>
      <c r="K17540" s="659"/>
      <c r="L17540" s="750"/>
    </row>
    <row r="17541" customFormat="false" ht="15" hidden="false" customHeight="false" outlineLevel="0" collapsed="false">
      <c r="A17541" s="668"/>
      <c r="B17541" s="750"/>
      <c r="C17541" s="750"/>
      <c r="D17541" s="662"/>
      <c r="E17541" s="662"/>
      <c r="F17541" s="662"/>
      <c r="G17541" s="662"/>
      <c r="H17541" s="662"/>
      <c r="I17541" s="664"/>
      <c r="J17541" s="664"/>
      <c r="K17541" s="659"/>
      <c r="L17541" s="750"/>
      <c r="M17541" s="31" t="n">
        <f aca="false">P17541+R17541+T17541+V17541+X17541+Z17541+AB17541+AD17541+AF17541+AH17541+AJ17541+AL17541+AN17541+AP17541+AR17541+AT17541+AV17541+AX17541+AZ17541+BB17541+BD17541+BF17541+BH17541+BJ17541+BL17541+BN17541+BP17541</f>
        <v>0</v>
      </c>
    </row>
    <row r="17542" customFormat="false" ht="26.25" hidden="false" customHeight="false" outlineLevel="0" collapsed="false">
      <c r="A17542" s="852"/>
      <c r="B17542" s="853"/>
      <c r="C17542" s="852" t="s">
        <v>3523</v>
      </c>
      <c r="D17542" s="854"/>
      <c r="E17542" s="854"/>
      <c r="F17542" s="854"/>
      <c r="G17542" s="854" t="s">
        <v>3523</v>
      </c>
      <c r="H17542" s="854"/>
      <c r="I17542" s="855"/>
      <c r="J17542" s="856" t="s">
        <v>3524</v>
      </c>
      <c r="K17542" s="854"/>
      <c r="L17542" s="853"/>
      <c r="M17542" s="31" t="n">
        <f aca="false">P17542+R17542+T17542+V17542+X17542+Z17542+AB17542+AD17542+AF17542+AH17542+AJ17542+AL17542+AN17542+AP17542+AR17542+AT17542+AV17542+AX17542+AZ17542+BB17542+BD17542+BF17542+BH17542+BJ17542+BL17542+BN17542+BP17542</f>
        <v>0</v>
      </c>
    </row>
    <row r="17543" customFormat="false" ht="15" hidden="false" customHeight="false" outlineLevel="0" collapsed="false">
      <c r="A17543" s="857"/>
      <c r="B17543" s="858"/>
      <c r="C17543" s="858"/>
      <c r="D17543" s="859"/>
      <c r="E17543" s="859"/>
      <c r="F17543" s="859"/>
      <c r="G17543" s="859"/>
      <c r="H17543" s="859"/>
      <c r="I17543" s="860"/>
      <c r="J17543" s="860"/>
      <c r="K17543" s="859"/>
      <c r="L17543" s="858"/>
      <c r="M17543" s="31" t="n">
        <f aca="false">P17543+R17543+T17543+V17543+X17543+Z17543+AB17543+AD17543+AF17543+AH17543+AJ17543+AL17543+AN17543+AP17543+AR17543+AT17543+AV17543+AX17543+AZ17543+BB17543+BD17543+BF17543+BH17543+BJ17543+BL17543+BN17543+BP17543</f>
        <v>0</v>
      </c>
    </row>
    <row r="17544" customFormat="false" ht="21" hidden="false" customHeight="false" outlineLevel="0" collapsed="false">
      <c r="A17544" s="857"/>
      <c r="B17544" s="858"/>
      <c r="C17544" s="749" t="s">
        <v>3525</v>
      </c>
      <c r="D17544" s="476"/>
      <c r="E17544" s="859"/>
      <c r="F17544" s="859"/>
      <c r="G17544" s="476" t="s">
        <v>1439</v>
      </c>
      <c r="H17544" s="859"/>
      <c r="I17544" s="860"/>
      <c r="J17544" s="860"/>
      <c r="K17544" s="859"/>
      <c r="L17544" s="858"/>
      <c r="M17544" s="31" t="n">
        <f aca="false">P17544+R17544+T17544+V17544+X17544+Z17544+AB17544+AD17544+AF17544+AH17544+AJ17544+AL17544+AN17544+AP17544+AR17544+AT17544+AV17544+AX17544+AZ17544+BB17544+BD17544+BF17544+BH17544+BJ17544+BL17544+BN17544+BP17544</f>
        <v>0</v>
      </c>
    </row>
    <row r="17545" customFormat="false" ht="15" hidden="false" customHeight="false" outlineLevel="0" collapsed="false">
      <c r="A17545" s="712" t="n">
        <v>42614</v>
      </c>
      <c r="B17545" s="713" t="s">
        <v>1539</v>
      </c>
      <c r="C17545" s="713" t="s">
        <v>1226</v>
      </c>
      <c r="D17545" s="659" t="n">
        <v>4435</v>
      </c>
      <c r="E17545" s="660" t="n">
        <v>0.25</v>
      </c>
      <c r="F17545" s="661" t="n">
        <v>0.875</v>
      </c>
      <c r="G17545" s="662"/>
      <c r="H17545" s="661" t="n">
        <v>0.625</v>
      </c>
      <c r="I17545" s="664" t="n">
        <v>426.35</v>
      </c>
      <c r="J17545" s="664" t="n">
        <v>295</v>
      </c>
      <c r="K17545" s="659" t="s">
        <v>2626</v>
      </c>
      <c r="L17545" s="750"/>
      <c r="M17545" s="31" t="n">
        <f aca="false">P17545+R17545+T17545+V17545+X17545+Z17545+AB17545+AD17545+AF17545+AH17545+AJ17545+AL17545+AN17545+AP17545+AR17545+AT17545+AV17545+AX17545+AZ17545+BB17545+BD17545+BF17545+BH17545+BJ17545+BL17545+BN17545+BP17545</f>
        <v>0</v>
      </c>
    </row>
    <row r="17546" customFormat="false" ht="15" hidden="false" customHeight="false" outlineLevel="0" collapsed="false">
      <c r="A17546" s="712" t="n">
        <v>42614</v>
      </c>
      <c r="B17546" s="713" t="s">
        <v>3337</v>
      </c>
      <c r="C17546" s="713" t="s">
        <v>2628</v>
      </c>
      <c r="D17546" s="659" t="n">
        <v>4436</v>
      </c>
      <c r="E17546" s="660" t="n">
        <v>0.333333333333333</v>
      </c>
      <c r="F17546" s="661" t="n">
        <v>0.784722222222222</v>
      </c>
      <c r="G17546" s="662" t="s">
        <v>2717</v>
      </c>
      <c r="H17546" s="662" t="s">
        <v>3471</v>
      </c>
      <c r="I17546" s="664" t="n">
        <v>326</v>
      </c>
      <c r="J17546" s="664" t="n">
        <v>230</v>
      </c>
      <c r="K17546" s="659" t="s">
        <v>3338</v>
      </c>
      <c r="L17546" s="750"/>
      <c r="M17546" s="31" t="n">
        <f aca="false">P17546+R17546+T17546+V17546+X17546+Z17546+AB17546+AD17546+AF17546+AH17546+AJ17546+AL17546+AN17546+AP17546+AR17546+AT17546+AV17546+AX17546+AZ17546+BB17546+BD17546+BF17546+BH17546+BJ17546+BL17546+BN17546+BP17546</f>
        <v>0</v>
      </c>
    </row>
    <row r="17547" customFormat="false" ht="15" hidden="false" customHeight="false" outlineLevel="0" collapsed="false">
      <c r="A17547" s="712" t="n">
        <v>42614</v>
      </c>
      <c r="B17547" s="713" t="s">
        <v>1525</v>
      </c>
      <c r="C17547" s="713" t="s">
        <v>3207</v>
      </c>
      <c r="D17547" s="659" t="n">
        <v>4437</v>
      </c>
      <c r="E17547" s="660" t="n">
        <v>0.354166666666667</v>
      </c>
      <c r="F17547" s="661" t="n">
        <v>0.495138888888889</v>
      </c>
      <c r="G17547" s="662"/>
      <c r="H17547" s="661" t="n">
        <v>0.166666666666667</v>
      </c>
      <c r="I17547" s="664" t="n">
        <v>156</v>
      </c>
      <c r="J17547" s="664" t="s">
        <v>2900</v>
      </c>
      <c r="K17547" s="659" t="s">
        <v>2618</v>
      </c>
      <c r="L17547" s="750"/>
      <c r="M17547" s="31" t="n">
        <f aca="false">P17547+R17547+T17547+V17547+X17547+Z17547+AB17547+AD17547+AF17547+AH17547+AJ17547+AL17547+AN17547+AP17547+AR17547+AT17547+AV17547+AX17547+AZ17547+BB17547+BD17547+BF17547+BH17547+BJ17547+BL17547+BN17547+BP17547</f>
        <v>0</v>
      </c>
    </row>
    <row r="17548" customFormat="false" ht="15" hidden="false" customHeight="false" outlineLevel="0" collapsed="false">
      <c r="A17548" s="668"/>
      <c r="B17548" s="750"/>
      <c r="C17548" s="750"/>
      <c r="D17548" s="662"/>
      <c r="E17548" s="662"/>
      <c r="F17548" s="662"/>
      <c r="G17548" s="662" t="s">
        <v>249</v>
      </c>
      <c r="H17548" s="662"/>
      <c r="I17548" s="664"/>
      <c r="J17548" s="664"/>
      <c r="K17548" s="659"/>
      <c r="L17548" s="750"/>
      <c r="M17548" s="31" t="n">
        <f aca="false">P17548+R17548+T17548+V17548+X17548+Z17548+AB17548+AD17548+AF17548+AH17548+AJ17548+AL17548+AN17548+AP17548+AR17548+AT17548+AV17548+AX17548+AZ17548+BB17548+BD17548+BF17548+BH17548+BJ17548+BL17548+BN17548+BP17548</f>
        <v>0</v>
      </c>
    </row>
    <row r="17549" customFormat="false" ht="15" hidden="false" customHeight="false" outlineLevel="0" collapsed="false">
      <c r="A17549" s="777"/>
      <c r="B17549" s="778"/>
      <c r="C17549" s="778"/>
      <c r="D17549" s="779"/>
      <c r="E17549" s="779"/>
      <c r="F17549" s="779"/>
      <c r="G17549" s="779"/>
      <c r="H17549" s="779"/>
      <c r="I17549" s="780"/>
      <c r="J17549" s="780"/>
      <c r="K17549" s="779"/>
      <c r="L17549" s="778"/>
      <c r="M17549" s="31" t="n">
        <f aca="false">P17549+R17549+T17549+V17549+X17549+Z17549+AB17549+AD17549+AF17549+AH17549+AJ17549+AL17549+AN17549+AP17549+AR17549+AT17549+AV17549+AX17549+AZ17549+BB17549+BD17549+BF17549+BH17549+BJ17549+BL17549+BN17549+BP17549</f>
        <v>0</v>
      </c>
    </row>
    <row r="17550" customFormat="false" ht="21" hidden="false" customHeight="false" outlineLevel="0" collapsed="false">
      <c r="A17550" s="777"/>
      <c r="B17550" s="778"/>
      <c r="C17550" s="749" t="s">
        <v>3525</v>
      </c>
      <c r="D17550" s="476"/>
      <c r="E17550" s="779"/>
      <c r="F17550" s="779"/>
      <c r="G17550" s="476" t="s">
        <v>1295</v>
      </c>
      <c r="H17550" s="779"/>
      <c r="I17550" s="780"/>
      <c r="J17550" s="780"/>
      <c r="K17550" s="779"/>
      <c r="L17550" s="778"/>
      <c r="M17550" s="31" t="n">
        <f aca="false">P17550+R17550+T17550+V17550+X17550+Z17550+AB17550+AD17550+AF17550+AH17550+AJ17550+AL17550+AN17550+AP17550+AR17550+AT17550+AV17550+AX17550+AZ17550+BB17550+BD17550+BF17550+BH17550+BJ17550+BL17550+BN17550+BP17550</f>
        <v>0</v>
      </c>
    </row>
    <row r="17551" customFormat="false" ht="15" hidden="false" customHeight="false" outlineLevel="0" collapsed="false">
      <c r="A17551" s="712" t="n">
        <v>42615</v>
      </c>
      <c r="B17551" s="713" t="s">
        <v>1195</v>
      </c>
      <c r="C17551" s="713" t="s">
        <v>490</v>
      </c>
      <c r="D17551" s="659" t="n">
        <v>4438</v>
      </c>
      <c r="E17551" s="660" t="n">
        <v>0.291666666666667</v>
      </c>
      <c r="F17551" s="661" t="n">
        <v>0.604166666666667</v>
      </c>
      <c r="G17551" s="662"/>
      <c r="H17551" s="661" t="n">
        <v>0.3125</v>
      </c>
      <c r="I17551" s="664" t="n">
        <v>198.75</v>
      </c>
      <c r="J17551" s="664" t="n">
        <v>139.12</v>
      </c>
      <c r="K17551" s="659" t="s">
        <v>3526</v>
      </c>
      <c r="L17551" s="750"/>
      <c r="M17551" s="31" t="n">
        <f aca="false">P17551+R17551+T17551+V17551+X17551+Z17551+AB17551+AD17551+AF17551+AH17551+AJ17551+AL17551+AN17551+AP17551+AR17551+AT17551+AV17551+AX17551+AZ17551+BB17551+BD17551+BF17551+BH17551+BJ17551+BL17551+BN17551+BP17551</f>
        <v>0</v>
      </c>
    </row>
    <row r="17552" customFormat="false" ht="15" hidden="false" customHeight="false" outlineLevel="0" collapsed="false">
      <c r="A17552" s="712" t="n">
        <v>42615</v>
      </c>
      <c r="B17552" s="713" t="s">
        <v>1199</v>
      </c>
      <c r="C17552" s="713" t="s">
        <v>1255</v>
      </c>
      <c r="D17552" s="659" t="n">
        <v>4439</v>
      </c>
      <c r="E17552" s="660" t="n">
        <v>0.416666666666667</v>
      </c>
      <c r="F17552" s="661" t="n">
        <v>0.513888888888889</v>
      </c>
      <c r="G17552" s="662"/>
      <c r="H17552" s="661" t="n">
        <v>0.166666666666667</v>
      </c>
      <c r="I17552" s="664" t="s">
        <v>2900</v>
      </c>
      <c r="J17552" s="664" t="n">
        <v>74.2</v>
      </c>
      <c r="K17552" s="659" t="s">
        <v>3476</v>
      </c>
      <c r="L17552" s="750"/>
      <c r="M17552" s="31" t="n">
        <f aca="false">P17552+R17552+T17552+V17552+X17552+Z17552+AB17552+AD17552+AF17552+AH17552+AJ17552+AL17552+AN17552+AP17552+AR17552+AT17552+AV17552+AX17552+AZ17552+BB17552+BD17552+BF17552+BH17552+BJ17552+BL17552+BN17552+BP17552</f>
        <v>0</v>
      </c>
    </row>
    <row r="17553" customFormat="false" ht="15" hidden="false" customHeight="false" outlineLevel="0" collapsed="false">
      <c r="A17553" s="712" t="n">
        <v>42615</v>
      </c>
      <c r="B17553" s="713" t="s">
        <v>3316</v>
      </c>
      <c r="C17553" s="713" t="s">
        <v>490</v>
      </c>
      <c r="D17553" s="659" t="n">
        <v>4439</v>
      </c>
      <c r="E17553" s="660" t="n">
        <v>0.75</v>
      </c>
      <c r="F17553" s="661" t="n">
        <v>0.979166666666667</v>
      </c>
      <c r="G17553" s="662"/>
      <c r="H17553" s="661" t="n">
        <v>0.333333333333333</v>
      </c>
      <c r="I17553" s="664" t="n">
        <v>312</v>
      </c>
      <c r="J17553" s="664" t="n">
        <v>220</v>
      </c>
      <c r="K17553" s="659" t="s">
        <v>3321</v>
      </c>
      <c r="L17553" s="750"/>
    </row>
    <row r="17554" customFormat="false" ht="15" hidden="false" customHeight="false" outlineLevel="0" collapsed="false">
      <c r="A17554" s="712"/>
      <c r="B17554" s="713"/>
      <c r="C17554" s="713"/>
      <c r="D17554" s="659"/>
      <c r="E17554" s="660"/>
      <c r="F17554" s="662"/>
      <c r="G17554" s="662"/>
      <c r="H17554" s="662"/>
      <c r="I17554" s="664"/>
      <c r="J17554" s="664"/>
      <c r="K17554" s="659"/>
      <c r="L17554" s="750"/>
      <c r="M17554" s="31" t="n">
        <f aca="false">P17554+R17554+T17554+V17554+X17554+Z17554+AB17554+AD17554+AF17554+AH17554+AJ17554+AL17554+AN17554+AP17554+AR17554+AT17554+AV17554+AX17554+AZ17554+BB17554+BD17554+BF17554+BH17554+BJ17554+BL17554+BN17554+BP17554</f>
        <v>0</v>
      </c>
    </row>
    <row r="17555" customFormat="false" ht="15" hidden="false" customHeight="false" outlineLevel="0" collapsed="false">
      <c r="A17555" s="777"/>
      <c r="B17555" s="778"/>
      <c r="C17555" s="778"/>
      <c r="D17555" s="779"/>
      <c r="E17555" s="779"/>
      <c r="F17555" s="779"/>
      <c r="G17555" s="779"/>
      <c r="H17555" s="779"/>
      <c r="I17555" s="780"/>
      <c r="J17555" s="780"/>
      <c r="K17555" s="779"/>
      <c r="L17555" s="778"/>
      <c r="M17555" s="31" t="n">
        <f aca="false">P17555+R17555+T17555+V17555+X17555+Z17555+AB17555+AD17555+AF17555+AH17555+AJ17555+AL17555+AN17555+AP17555+AR17555+AT17555+AV17555+AX17555+AZ17555+BB17555+BD17555+BF17555+BH17555+BJ17555+BL17555+BN17555+BP17555</f>
        <v>0</v>
      </c>
    </row>
    <row r="17556" customFormat="false" ht="21" hidden="false" customHeight="false" outlineLevel="0" collapsed="false">
      <c r="A17556" s="777"/>
      <c r="B17556" s="778"/>
      <c r="C17556" s="749" t="s">
        <v>3525</v>
      </c>
      <c r="D17556" s="476"/>
      <c r="E17556" s="779"/>
      <c r="F17556" s="779"/>
      <c r="G17556" s="476" t="s">
        <v>1423</v>
      </c>
      <c r="H17556" s="779"/>
      <c r="I17556" s="780"/>
      <c r="J17556" s="780"/>
      <c r="K17556" s="779"/>
      <c r="L17556" s="778"/>
      <c r="M17556" s="31" t="n">
        <f aca="false">P17556+R17556+T17556+V17556+X17556+Z17556+AB17556+AD17556+AF17556+AH17556+AJ17556+AL17556+AN17556+AP17556+AR17556+AT17556+AV17556+AX17556+AZ17556+BB17556+BD17556+BF17556+BH17556+BJ17556+BL17556+BN17556+BP17556</f>
        <v>0</v>
      </c>
    </row>
    <row r="17557" customFormat="false" ht="15" hidden="false" customHeight="false" outlineLevel="0" collapsed="false">
      <c r="A17557" s="712" t="n">
        <v>42617</v>
      </c>
      <c r="B17557" s="713" t="s">
        <v>1539</v>
      </c>
      <c r="C17557" s="713" t="s">
        <v>1226</v>
      </c>
      <c r="D17557" s="659" t="n">
        <v>4440</v>
      </c>
      <c r="E17557" s="660" t="n">
        <v>0.270833333333333</v>
      </c>
      <c r="F17557" s="661" t="n">
        <v>0.430555555555556</v>
      </c>
      <c r="G17557" s="662" t="s">
        <v>1423</v>
      </c>
      <c r="H17557" s="661" t="n">
        <v>0.166666666666667</v>
      </c>
      <c r="I17557" s="664" t="n">
        <v>137.8</v>
      </c>
      <c r="J17557" s="664" t="n">
        <v>96.4</v>
      </c>
      <c r="K17557" s="659" t="s">
        <v>2626</v>
      </c>
      <c r="L17557" s="750"/>
      <c r="M17557" s="31" t="n">
        <f aca="false">P17557+R17557+T17557+V17557+X17557+Z17557+AB17557+AD17557+AF17557+AH17557+AJ17557+AL17557+AN17557+AP17557+AR17557+AT17557+AV17557+AX17557+AZ17557+BB17557+BD17557+BF17557+BH17557+BJ17557+BL17557+BN17557+BP17557</f>
        <v>0</v>
      </c>
    </row>
    <row r="17558" customFormat="false" ht="15" hidden="false" customHeight="false" outlineLevel="0" collapsed="false">
      <c r="A17558" s="668"/>
      <c r="B17558" s="750"/>
      <c r="C17558" s="750"/>
      <c r="D17558" s="662"/>
      <c r="E17558" s="662"/>
      <c r="F17558" s="662"/>
      <c r="G17558" s="662"/>
      <c r="H17558" s="662"/>
      <c r="I17558" s="664"/>
      <c r="J17558" s="664"/>
      <c r="K17558" s="659"/>
      <c r="L17558" s="750"/>
      <c r="M17558" s="31" t="n">
        <f aca="false">P17558+R17558+T17558+V17558+X17558+Z17558+AB17558+AD17558+AF17558+AH17558+AJ17558+AL17558+AN17558+AP17558+AR17558+AT17558+AV17558+AX17558+AZ17558+BB17558+BD17558+BF17558+BH17558+BJ17558+BL17558+BN17558+BP17558</f>
        <v>0</v>
      </c>
    </row>
    <row r="17559" customFormat="false" ht="15" hidden="false" customHeight="false" outlineLevel="0" collapsed="false">
      <c r="A17559" s="861"/>
      <c r="B17559" s="862"/>
      <c r="C17559" s="862"/>
      <c r="D17559" s="863"/>
      <c r="E17559" s="863"/>
      <c r="F17559" s="863"/>
      <c r="G17559" s="863"/>
      <c r="H17559" s="863"/>
      <c r="I17559" s="864"/>
      <c r="J17559" s="864"/>
      <c r="K17559" s="863"/>
      <c r="L17559" s="862"/>
      <c r="M17559" s="31" t="n">
        <f aca="false">P17559+R17559+T17559+V17559+X17559+Z17559+AB17559+AD17559+AF17559+AH17559+AJ17559+AL17559+AN17559+AP17559+AR17559+AT17559+AV17559+AX17559+AZ17559+BB17559+BD17559+BF17559+BH17559+BJ17559+BL17559+BN17559+BP17559</f>
        <v>0</v>
      </c>
    </row>
    <row r="17560" customFormat="false" ht="21" hidden="false" customHeight="false" outlineLevel="0" collapsed="false">
      <c r="A17560" s="861"/>
      <c r="B17560" s="862"/>
      <c r="C17560" s="748" t="s">
        <v>3525</v>
      </c>
      <c r="D17560" s="796"/>
      <c r="E17560" s="863"/>
      <c r="F17560" s="863"/>
      <c r="G17560" s="796" t="s">
        <v>1301</v>
      </c>
      <c r="H17560" s="863"/>
      <c r="I17560" s="864"/>
      <c r="J17560" s="864"/>
      <c r="K17560" s="863"/>
      <c r="L17560" s="862"/>
      <c r="M17560" s="31" t="n">
        <f aca="false">P17560+R17560+T17560+V17560+X17560+Z17560+AB17560+AD17560+AF17560+AH17560+AJ17560+AL17560+AN17560+AP17560+AR17560+AT17560+AV17560+AX17560+AZ17560+BB17560+BD17560+BF17560+BH17560+BJ17560+BL17560+BN17560+BP17560</f>
        <v>0</v>
      </c>
    </row>
    <row r="17561" customFormat="false" ht="15" hidden="false" customHeight="false" outlineLevel="0" collapsed="false">
      <c r="A17561" s="712" t="n">
        <v>42618</v>
      </c>
      <c r="B17561" s="713" t="s">
        <v>1199</v>
      </c>
      <c r="C17561" s="713" t="s">
        <v>1255</v>
      </c>
      <c r="D17561" s="659" t="n">
        <v>4441</v>
      </c>
      <c r="E17561" s="660" t="n">
        <v>0.354166666666667</v>
      </c>
      <c r="F17561" s="661" t="n">
        <v>0.513888888888889</v>
      </c>
      <c r="G17561" s="662"/>
      <c r="H17561" s="661" t="n">
        <v>0.166666666666667</v>
      </c>
      <c r="I17561" s="664" t="s">
        <v>3009</v>
      </c>
      <c r="J17561" s="664" t="n">
        <v>74.2</v>
      </c>
      <c r="K17561" s="659" t="s">
        <v>3476</v>
      </c>
      <c r="L17561" s="750"/>
      <c r="M17561" s="31" t="n">
        <f aca="false">P17561+R17561+T17561+V17561+X17561+Z17561+AB17561+AD17561+AF17561+AH17561+AJ17561+AL17561+AN17561+AP17561+AR17561+AT17561+AV17561+AX17561+AZ17561+BB17561+BD17561+BF17561+BH17561+BJ17561+BL17561+BN17561+BP17561</f>
        <v>0</v>
      </c>
    </row>
    <row r="17562" customFormat="false" ht="15" hidden="false" customHeight="false" outlineLevel="0" collapsed="false">
      <c r="A17562" s="712" t="n">
        <v>42618</v>
      </c>
      <c r="B17562" s="713" t="s">
        <v>3316</v>
      </c>
      <c r="C17562" s="713" t="s">
        <v>490</v>
      </c>
      <c r="D17562" s="659" t="n">
        <v>4442</v>
      </c>
      <c r="E17562" s="660" t="n">
        <v>0.25</v>
      </c>
      <c r="F17562" s="661" t="n">
        <v>0.618055555555556</v>
      </c>
      <c r="G17562" s="662"/>
      <c r="H17562" s="661" t="n">
        <v>0.375</v>
      </c>
      <c r="I17562" s="664" t="n">
        <v>270</v>
      </c>
      <c r="J17562" s="664" t="n">
        <v>190</v>
      </c>
      <c r="K17562" s="659" t="s">
        <v>3321</v>
      </c>
      <c r="L17562" s="750"/>
      <c r="M17562" s="31" t="n">
        <f aca="false">P17562+R17562+T17562+V17562+X17562+Z17562+AB17562+AD17562+AF17562+AH17562+AJ17562+AL17562+AN17562+AP17562+AR17562+AT17562+AV17562+AX17562+AZ17562+BB17562+BD17562+BF17562+BH17562+BJ17562+BL17562+BN17562+BP17562</f>
        <v>0</v>
      </c>
    </row>
    <row r="17563" customFormat="false" ht="15" hidden="false" customHeight="false" outlineLevel="0" collapsed="false">
      <c r="A17563" s="668"/>
      <c r="B17563" s="750"/>
      <c r="C17563" s="750"/>
      <c r="D17563" s="662"/>
      <c r="E17563" s="662"/>
      <c r="F17563" s="662"/>
      <c r="G17563" s="662"/>
      <c r="H17563" s="662"/>
      <c r="I17563" s="664"/>
      <c r="J17563" s="664"/>
      <c r="K17563" s="659"/>
      <c r="L17563" s="750"/>
      <c r="M17563" s="31" t="n">
        <f aca="false">P17563+R17563+T17563+V17563+X17563+Z17563+AB17563+AD17563+AF17563+AH17563+AJ17563+AL17563+AN17563+AP17563+AR17563+AT17563+AV17563+AX17563+AZ17563+BB17563+BD17563+BF17563+BH17563+BJ17563+BL17563+BN17563+BP17563</f>
        <v>0</v>
      </c>
    </row>
    <row r="17564" customFormat="false" ht="15" hidden="false" customHeight="false" outlineLevel="0" collapsed="false">
      <c r="A17564" s="777"/>
      <c r="B17564" s="778"/>
      <c r="C17564" s="778"/>
      <c r="D17564" s="779"/>
      <c r="E17564" s="779"/>
      <c r="F17564" s="779"/>
      <c r="G17564" s="779"/>
      <c r="H17564" s="779"/>
      <c r="I17564" s="780"/>
      <c r="J17564" s="780"/>
      <c r="K17564" s="779"/>
      <c r="L17564" s="778"/>
      <c r="M17564" s="31" t="n">
        <f aca="false">P17564+R17564+T17564+V17564+X17564+Z17564+AB17564+AD17564+AF17564+AH17564+AJ17564+AL17564+AN17564+AP17564+AR17564+AT17564+AV17564+AX17564+AZ17564+BB17564+BD17564+BF17564+BH17564+BJ17564+BL17564+BN17564+BP17564</f>
        <v>0</v>
      </c>
    </row>
    <row r="17565" customFormat="false" ht="21" hidden="false" customHeight="false" outlineLevel="0" collapsed="false">
      <c r="A17565" s="777"/>
      <c r="B17565" s="778"/>
      <c r="C17565" s="748" t="s">
        <v>3525</v>
      </c>
      <c r="D17565" s="796"/>
      <c r="E17565" s="779"/>
      <c r="F17565" s="779"/>
      <c r="G17565" s="796" t="s">
        <v>1542</v>
      </c>
      <c r="H17565" s="779"/>
      <c r="I17565" s="780"/>
      <c r="J17565" s="780"/>
      <c r="K17565" s="779"/>
      <c r="L17565" s="778"/>
      <c r="M17565" s="31" t="n">
        <f aca="false">P17565+R17565+T17565+V17565+X17565+Z17565+AB17565+AD17565+AF17565+AH17565+AJ17565+AL17565+AN17565+AP17565+AR17565+AT17565+AV17565+AX17565+AZ17565+BB17565+BD17565+BF17565+BH17565+BJ17565+BL17565+BN17565+BP17565</f>
        <v>0</v>
      </c>
    </row>
    <row r="17566" customFormat="false" ht="15" hidden="false" customHeight="false" outlineLevel="0" collapsed="false">
      <c r="A17566" s="712" t="n">
        <v>42619</v>
      </c>
      <c r="B17566" s="713" t="s">
        <v>1539</v>
      </c>
      <c r="C17566" s="713" t="s">
        <v>2625</v>
      </c>
      <c r="D17566" s="659" t="n">
        <v>4443</v>
      </c>
      <c r="E17566" s="660" t="n">
        <v>0.3125</v>
      </c>
      <c r="F17566" s="661" t="n">
        <v>0.625</v>
      </c>
      <c r="G17566" s="662"/>
      <c r="H17566" s="661" t="n">
        <v>0.3125</v>
      </c>
      <c r="I17566" s="664" t="s">
        <v>3527</v>
      </c>
      <c r="J17566" s="664" t="n">
        <v>139.12</v>
      </c>
      <c r="K17566" s="659" t="s">
        <v>2626</v>
      </c>
      <c r="L17566" s="750"/>
      <c r="M17566" s="31" t="n">
        <f aca="false">P17566+R17566+T17566+V17566+X17566+Z17566+AB17566+AD17566+AF17566+AH17566+AJ17566+AL17566+AN17566+AP17566+AR17566+AT17566+AV17566+AX17566+AZ17566+BB17566+BD17566+BF17566+BH17566+BJ17566+BL17566+BN17566+BP17566</f>
        <v>0</v>
      </c>
    </row>
    <row r="17567" customFormat="false" ht="15" hidden="false" customHeight="false" outlineLevel="0" collapsed="false">
      <c r="A17567" s="668"/>
      <c r="B17567" s="750"/>
      <c r="C17567" s="750"/>
      <c r="D17567" s="662"/>
      <c r="E17567" s="662"/>
      <c r="F17567" s="662"/>
      <c r="G17567" s="662"/>
      <c r="H17567" s="662"/>
      <c r="I17567" s="664"/>
      <c r="J17567" s="664"/>
      <c r="K17567" s="659"/>
      <c r="L17567" s="750"/>
      <c r="M17567" s="31" t="n">
        <f aca="false">P17567+R17567+T17567+V17567+X17567+Z17567+AB17567+AD17567+AF17567+AH17567+AJ17567+AL17567+AN17567+AP17567+AR17567+AT17567+AV17567+AX17567+AZ17567+BB17567+BD17567+BF17567+BH17567+BJ17567+BL17567+BN17567+BP17567</f>
        <v>0</v>
      </c>
    </row>
    <row r="17568" customFormat="false" ht="15" hidden="false" customHeight="false" outlineLevel="0" collapsed="false">
      <c r="A17568" s="857"/>
      <c r="B17568" s="858"/>
      <c r="C17568" s="858"/>
      <c r="D17568" s="859"/>
      <c r="E17568" s="859"/>
      <c r="F17568" s="859"/>
      <c r="G17568" s="859"/>
      <c r="H17568" s="859"/>
      <c r="I17568" s="860"/>
      <c r="J17568" s="860"/>
      <c r="K17568" s="859"/>
      <c r="L17568" s="858"/>
      <c r="M17568" s="31" t="n">
        <f aca="false">P17568+R17568+T17568+V17568+X17568+Z17568+AB17568+AD17568+AF17568+AH17568+AJ17568+AL17568+AN17568+AP17568+AR17568+AT17568+AV17568+AX17568+AZ17568+BB17568+BD17568+BF17568+BH17568+BJ17568+BL17568+BN17568+BP17568</f>
        <v>0</v>
      </c>
    </row>
    <row r="17569" customFormat="false" ht="21" hidden="false" customHeight="false" outlineLevel="0" collapsed="false">
      <c r="A17569" s="857"/>
      <c r="B17569" s="858"/>
      <c r="C17569" s="748" t="s">
        <v>3525</v>
      </c>
      <c r="D17569" s="796"/>
      <c r="E17569" s="859"/>
      <c r="F17569" s="859"/>
      <c r="G17569" s="796" t="s">
        <v>1439</v>
      </c>
      <c r="H17569" s="859"/>
      <c r="I17569" s="860"/>
      <c r="J17569" s="860"/>
      <c r="K17569" s="859"/>
      <c r="L17569" s="858"/>
      <c r="M17569" s="31" t="n">
        <f aca="false">P17569+R17569+T17569+V17569+X17569+Z17569+AB17569+AD17569+AF17569+AH17569+AJ17569+AL17569+AN17569+AP17569+AR17569+AT17569+AV17569+AX17569+AZ17569+BB17569+BD17569+BF17569+BH17569+BJ17569+BL17569+BN17569+BP17569</f>
        <v>0</v>
      </c>
    </row>
    <row r="17570" customFormat="false" ht="15" hidden="false" customHeight="false" outlineLevel="0" collapsed="false">
      <c r="A17570" s="712" t="n">
        <v>42621</v>
      </c>
      <c r="B17570" s="713" t="s">
        <v>1539</v>
      </c>
      <c r="C17570" s="713" t="s">
        <v>1226</v>
      </c>
      <c r="D17570" s="659" t="n">
        <v>4444</v>
      </c>
      <c r="E17570" s="660" t="n">
        <v>0.25</v>
      </c>
      <c r="F17570" s="660" t="n">
        <v>0.791666666666667</v>
      </c>
      <c r="G17570" s="659"/>
      <c r="H17570" s="660" t="n">
        <v>0.541666666666667</v>
      </c>
      <c r="I17570" s="664" t="n">
        <v>357.45</v>
      </c>
      <c r="J17570" s="664" t="n">
        <v>246.71</v>
      </c>
      <c r="K17570" s="659" t="s">
        <v>2626</v>
      </c>
      <c r="L17570" s="713"/>
      <c r="M17570" s="31" t="n">
        <f aca="false">P17570+R17570+T17570+V17570+X17570+Z17570+AB17570+AD17570+AF17570+AH17570+AJ17570+AL17570+AN17570+AP17570+AR17570+AT17570+AV17570+AX17570+AZ17570+BB17570+BD17570+BF17570+BH17570+BJ17570+BL17570+BN17570+BP17570</f>
        <v>0</v>
      </c>
    </row>
    <row r="17571" customFormat="false" ht="15" hidden="false" customHeight="false" outlineLevel="0" collapsed="false">
      <c r="A17571" s="712" t="n">
        <v>42621</v>
      </c>
      <c r="B17571" s="713" t="s">
        <v>2636</v>
      </c>
      <c r="C17571" s="713" t="s">
        <v>2628</v>
      </c>
      <c r="D17571" s="659" t="n">
        <v>4445</v>
      </c>
      <c r="E17571" s="660" t="n">
        <v>0.333333333333333</v>
      </c>
      <c r="F17571" s="661" t="n">
        <v>0.722222222222222</v>
      </c>
      <c r="G17571" s="662" t="s">
        <v>2717</v>
      </c>
      <c r="H17571" s="662" t="s">
        <v>3528</v>
      </c>
      <c r="I17571" s="664" t="n">
        <v>286.25</v>
      </c>
      <c r="J17571" s="664" t="n">
        <v>194.73</v>
      </c>
      <c r="K17571" s="659" t="s">
        <v>3477</v>
      </c>
      <c r="L17571" s="750"/>
      <c r="M17571" s="31" t="n">
        <f aca="false">P17571+R17571+T17571+V17571+X17571+Z17571+AB17571+AD17571+AF17571+AH17571+AJ17571+AL17571+AN17571+AP17571+AR17571+AT17571+AV17571+AX17571+AZ17571+BB17571+BD17571+BF17571+BH17571+BJ17571+BL17571+BN17571+BP17571</f>
        <v>0</v>
      </c>
    </row>
    <row r="17572" customFormat="false" ht="15" hidden="false" customHeight="false" outlineLevel="0" collapsed="false">
      <c r="A17572" s="668"/>
      <c r="B17572" s="750"/>
      <c r="C17572" s="750"/>
      <c r="D17572" s="662"/>
      <c r="E17572" s="662"/>
      <c r="F17572" s="662"/>
      <c r="G17572" s="662"/>
      <c r="H17572" s="662"/>
      <c r="I17572" s="664"/>
      <c r="J17572" s="664"/>
      <c r="K17572" s="659"/>
      <c r="L17572" s="750"/>
      <c r="M17572" s="31" t="n">
        <f aca="false">P17572+R17572+T17572+V17572+X17572+Z17572+AB17572+AD17572+AF17572+AH17572+AJ17572+AL17572+AN17572+AP17572+AR17572+AT17572+AV17572+AX17572+AZ17572+BB17572+BD17572+BF17572+BH17572+BJ17572+BL17572+BN17572+BP17572</f>
        <v>0</v>
      </c>
    </row>
    <row r="17573" customFormat="false" ht="15" hidden="false" customHeight="false" outlineLevel="0" collapsed="false">
      <c r="A17573" s="857"/>
      <c r="B17573" s="858"/>
      <c r="C17573" s="858"/>
      <c r="D17573" s="859"/>
      <c r="E17573" s="859"/>
      <c r="F17573" s="859"/>
      <c r="G17573" s="859" t="s">
        <v>3529</v>
      </c>
      <c r="H17573" s="859"/>
      <c r="I17573" s="860"/>
      <c r="J17573" s="860"/>
      <c r="K17573" s="859"/>
      <c r="L17573" s="858"/>
      <c r="M17573" s="31" t="n">
        <f aca="false">P17573+R17573+T17573+V17573+X17573+Z17573+AB17573+AD17573+AF17573+AH17573+AJ17573+AL17573+AN17573+AP17573+AR17573+AT17573+AV17573+AX17573+AZ17573+BB17573+BD17573+BF17573+BH17573+BJ17573+BL17573+BN17573+BP17573</f>
        <v>0</v>
      </c>
    </row>
    <row r="17574" customFormat="false" ht="21" hidden="false" customHeight="false" outlineLevel="0" collapsed="false">
      <c r="A17574" s="857"/>
      <c r="B17574" s="858"/>
      <c r="C17574" s="748" t="s">
        <v>3525</v>
      </c>
      <c r="D17574" s="796"/>
      <c r="E17574" s="859"/>
      <c r="F17574" s="859"/>
      <c r="G17574" s="796" t="s">
        <v>1295</v>
      </c>
      <c r="H17574" s="859"/>
      <c r="I17574" s="860"/>
      <c r="J17574" s="860"/>
      <c r="K17574" s="859"/>
      <c r="L17574" s="858"/>
      <c r="M17574" s="31" t="n">
        <f aca="false">P17574+R17574+T17574+V17574+X17574+Z17574+AB17574+AD17574+AF17574+AH17574+AJ17574+AL17574+AN17574+AP17574+AR17574+AT17574+AV17574+AX17574+AZ17574+BB17574+BD17574+BF17574+BH17574+BJ17574+BL17574+BN17574+BP17574</f>
        <v>0</v>
      </c>
    </row>
    <row r="17575" customFormat="false" ht="15" hidden="false" customHeight="false" outlineLevel="0" collapsed="false">
      <c r="A17575" s="712" t="n">
        <v>42622</v>
      </c>
      <c r="B17575" s="713" t="s">
        <v>3337</v>
      </c>
      <c r="C17575" s="713" t="s">
        <v>3058</v>
      </c>
      <c r="D17575" s="659" t="n">
        <v>4446</v>
      </c>
      <c r="E17575" s="660" t="n">
        <v>0.333333333333333</v>
      </c>
      <c r="F17575" s="661" t="n">
        <v>0.699305555555556</v>
      </c>
      <c r="G17575" s="662" t="s">
        <v>2804</v>
      </c>
      <c r="H17575" s="662" t="s">
        <v>3396</v>
      </c>
      <c r="I17575" s="664" t="n">
        <v>447.6</v>
      </c>
      <c r="J17575" s="664" t="n">
        <v>231</v>
      </c>
      <c r="K17575" s="659" t="s">
        <v>3338</v>
      </c>
      <c r="L17575" s="750"/>
      <c r="M17575" s="31" t="n">
        <f aca="false">P17575+R17575+T17575+V17575+X17575+Z17575+AB17575+AD17575+AF17575+AH17575+AJ17575+AL17575+AN17575+AP17575+AR17575+AT17575+AV17575+AX17575+AZ17575+BB17575+BD17575+BF17575+BH17575+BJ17575+BL17575+BN17575+BP17575</f>
        <v>0</v>
      </c>
    </row>
    <row r="17576" customFormat="false" ht="15" hidden="false" customHeight="false" outlineLevel="0" collapsed="false">
      <c r="A17576" s="712" t="n">
        <v>42622</v>
      </c>
      <c r="B17576" s="713" t="s">
        <v>2636</v>
      </c>
      <c r="C17576" s="713" t="s">
        <v>2668</v>
      </c>
      <c r="D17576" s="659" t="n">
        <v>4447</v>
      </c>
      <c r="E17576" s="660" t="n">
        <v>0.375</v>
      </c>
      <c r="F17576" s="661" t="n">
        <v>0.614583333333333</v>
      </c>
      <c r="G17576" s="662" t="s">
        <v>3259</v>
      </c>
      <c r="H17576" s="662" t="s">
        <v>3475</v>
      </c>
      <c r="I17576" s="664" t="n">
        <v>161.5</v>
      </c>
      <c r="J17576" s="664" t="n">
        <v>129.85</v>
      </c>
      <c r="K17576" s="659" t="s">
        <v>3477</v>
      </c>
      <c r="L17576" s="750"/>
      <c r="M17576" s="31" t="n">
        <f aca="false">P17576+R17576+T17576+V17576+X17576+Z17576+AB17576+AD17576+AF17576+AH17576+AJ17576+AL17576+AN17576+AP17576+AR17576+AT17576+AV17576+AX17576+AZ17576+BB17576+BD17576+BF17576+BH17576+BJ17576+BL17576+BN17576+BP17576</f>
        <v>0</v>
      </c>
    </row>
    <row r="17577" customFormat="false" ht="15" hidden="false" customHeight="false" outlineLevel="0" collapsed="false">
      <c r="A17577" s="712" t="n">
        <v>42622</v>
      </c>
      <c r="B17577" s="713" t="s">
        <v>2627</v>
      </c>
      <c r="C17577" s="713" t="s">
        <v>2668</v>
      </c>
      <c r="D17577" s="659" t="n">
        <v>4448</v>
      </c>
      <c r="E17577" s="660" t="n">
        <v>0.375</v>
      </c>
      <c r="F17577" s="661" t="n">
        <v>0.576388888888889</v>
      </c>
      <c r="G17577" s="662" t="s">
        <v>3530</v>
      </c>
      <c r="H17577" s="662" t="s">
        <v>3469</v>
      </c>
      <c r="I17577" s="664" t="n">
        <v>167</v>
      </c>
      <c r="J17577" s="664" t="n">
        <v>111.3</v>
      </c>
      <c r="K17577" s="659" t="s">
        <v>2619</v>
      </c>
      <c r="L17577" s="750"/>
      <c r="M17577" s="31" t="n">
        <f aca="false">P17577+R17577+T17577+V17577+X17577+Z17577+AB17577+AD17577+AF17577+AH17577+AJ17577+AL17577+AN17577+AP17577+AR17577+AT17577+AV17577+AX17577+AZ17577+BB17577+BD17577+BF17577+BH17577+BJ17577+BL17577+BN17577+BP17577</f>
        <v>0</v>
      </c>
    </row>
    <row r="17578" customFormat="false" ht="15" hidden="false" customHeight="false" outlineLevel="0" collapsed="false">
      <c r="A17578" s="712" t="n">
        <v>42622</v>
      </c>
      <c r="B17578" s="713" t="s">
        <v>1525</v>
      </c>
      <c r="C17578" s="713" t="s">
        <v>2638</v>
      </c>
      <c r="D17578" s="659" t="n">
        <v>4449</v>
      </c>
      <c r="E17578" s="660" t="n">
        <v>0.416666666666667</v>
      </c>
      <c r="F17578" s="661" t="n">
        <v>0.517361111111111</v>
      </c>
      <c r="G17578" s="662"/>
      <c r="H17578" s="661" t="n">
        <v>0.166666666666667</v>
      </c>
      <c r="I17578" s="664" t="s">
        <v>2900</v>
      </c>
      <c r="J17578" s="664" t="s">
        <v>2900</v>
      </c>
      <c r="K17578" s="659" t="s">
        <v>2618</v>
      </c>
      <c r="L17578" s="750"/>
      <c r="M17578" s="31" t="n">
        <f aca="false">P17578+R17578+T17578+V17578+X17578+Z17578+AB17578+AD17578+AF17578+AH17578+AJ17578+AL17578+AN17578+AP17578+AR17578+AT17578+AV17578+AX17578+AZ17578+BB17578+BD17578+BF17578+BH17578+BJ17578+BL17578+BN17578+BP17578</f>
        <v>0</v>
      </c>
    </row>
    <row r="17579" customFormat="false" ht="15" hidden="false" customHeight="false" outlineLevel="0" collapsed="false">
      <c r="A17579" s="712" t="n">
        <v>42622</v>
      </c>
      <c r="B17579" s="713" t="s">
        <v>1195</v>
      </c>
      <c r="C17579" s="713" t="s">
        <v>490</v>
      </c>
      <c r="D17579" s="659" t="n">
        <v>4450</v>
      </c>
      <c r="E17579" s="660" t="n">
        <v>0.416666666666667</v>
      </c>
      <c r="F17579" s="661" t="n">
        <v>0.625</v>
      </c>
      <c r="G17579" s="662"/>
      <c r="H17579" s="661" t="n">
        <v>0.208333333333333</v>
      </c>
      <c r="I17579" s="664" t="n">
        <v>132.5</v>
      </c>
      <c r="J17579" s="664" t="n">
        <v>92.75</v>
      </c>
      <c r="K17579" s="659" t="s">
        <v>2465</v>
      </c>
      <c r="L17579" s="750"/>
      <c r="M17579" s="31" t="n">
        <f aca="false">P17579+R17579+T17579+V17579+X17579+Z17579+AB17579+AD17579+AF17579+AH17579+AJ17579+AL17579+AN17579+AP17579+AR17579+AT17579+AV17579+AX17579+AZ17579+BB17579+BD17579+BF17579+BH17579+BJ17579+BL17579+BN17579+BP17579</f>
        <v>0</v>
      </c>
    </row>
    <row r="17580" customFormat="false" ht="15" hidden="false" customHeight="false" outlineLevel="0" collapsed="false">
      <c r="A17580" s="668"/>
      <c r="B17580" s="750"/>
      <c r="C17580" s="750"/>
      <c r="D17580" s="662"/>
      <c r="E17580" s="662"/>
      <c r="F17580" s="662"/>
      <c r="G17580" s="662"/>
      <c r="H17580" s="662"/>
      <c r="I17580" s="664"/>
      <c r="J17580" s="664"/>
      <c r="K17580" s="659"/>
      <c r="L17580" s="750"/>
      <c r="M17580" s="31" t="n">
        <f aca="false">P17580+R17580+T17580+V17580+X17580+Z17580+AB17580+AD17580+AF17580+AH17580+AJ17580+AL17580+AN17580+AP17580+AR17580+AT17580+AV17580+AX17580+AZ17580+BB17580+BD17580+BF17580+BH17580+BJ17580+BL17580+BN17580+BP17580</f>
        <v>0</v>
      </c>
    </row>
    <row r="17581" customFormat="false" ht="15" hidden="false" customHeight="false" outlineLevel="0" collapsed="false">
      <c r="A17581" s="342"/>
      <c r="B17581" s="858"/>
      <c r="C17581" s="858"/>
      <c r="D17581" s="859"/>
      <c r="E17581" s="859"/>
      <c r="F17581" s="859"/>
      <c r="G17581" s="859"/>
      <c r="H17581" s="859"/>
      <c r="I17581" s="860"/>
      <c r="J17581" s="860"/>
      <c r="K17581" s="859"/>
      <c r="L17581" s="858"/>
      <c r="M17581" s="31" t="n">
        <f aca="false">P17581+R17581+T17581+V17581+X17581+Z17581+AB17581+AD17581+AF17581+AH17581+AJ17581+AL17581+AN17581+AP17581+AR17581+AT17581+AV17581+AX17581+AZ17581+BB17581+BD17581+BF17581+BH17581+BJ17581+BL17581+BN17581+BP17581</f>
        <v>0</v>
      </c>
    </row>
    <row r="17582" customFormat="false" ht="21" hidden="false" customHeight="false" outlineLevel="0" collapsed="false">
      <c r="A17582" s="857"/>
      <c r="B17582" s="858"/>
      <c r="C17582" s="748" t="s">
        <v>3525</v>
      </c>
      <c r="D17582" s="796"/>
      <c r="E17582" s="859"/>
      <c r="F17582" s="859"/>
      <c r="G17582" s="796" t="s">
        <v>1227</v>
      </c>
      <c r="H17582" s="859"/>
      <c r="I17582" s="860"/>
      <c r="J17582" s="860"/>
      <c r="K17582" s="859"/>
      <c r="L17582" s="858"/>
      <c r="M17582" s="31" t="n">
        <f aca="false">P17582+R17582+T17582+V17582+X17582+Z17582+AB17582+AD17582+AF17582+AH17582+AJ17582+AL17582+AN17582+AP17582+AR17582+AT17582+AV17582+AX17582+AZ17582+BB17582+BD17582+BF17582+BH17582+BJ17582+BL17582+BN17582+BP17582</f>
        <v>0</v>
      </c>
    </row>
    <row r="17583" customFormat="false" ht="15" hidden="false" customHeight="false" outlineLevel="0" collapsed="false">
      <c r="A17583" s="712" t="n">
        <v>42625</v>
      </c>
      <c r="B17583" s="713" t="s">
        <v>1195</v>
      </c>
      <c r="C17583" s="713" t="s">
        <v>490</v>
      </c>
      <c r="D17583" s="659" t="n">
        <v>4451</v>
      </c>
      <c r="E17583" s="660" t="n">
        <v>0.427083333333333</v>
      </c>
      <c r="F17583" s="661" t="n">
        <v>0.65625</v>
      </c>
      <c r="G17583" s="662"/>
      <c r="H17583" s="661" t="n">
        <v>0.229166666666667</v>
      </c>
      <c r="I17583" s="664" t="n">
        <v>145.75</v>
      </c>
      <c r="J17583" s="664" t="n">
        <v>102.02</v>
      </c>
      <c r="K17583" s="659" t="s">
        <v>2465</v>
      </c>
      <c r="L17583" s="750"/>
      <c r="M17583" s="31" t="n">
        <f aca="false">P17583+R17583+T17583+V17583+X17583+Z17583+AB17583+AD17583+AF17583+AH17583+AJ17583+AL17583+AN17583+AP17583+AR17583+AT17583+AV17583+AX17583+AZ17583+BB17583+BD17583+BF17583+BH17583+BJ17583+BL17583+BN17583+BP17583</f>
        <v>0</v>
      </c>
    </row>
    <row r="17584" customFormat="false" ht="15" hidden="false" customHeight="false" outlineLevel="0" collapsed="false">
      <c r="A17584" s="712" t="n">
        <v>42625</v>
      </c>
      <c r="B17584" s="713" t="s">
        <v>1199</v>
      </c>
      <c r="C17584" s="713" t="s">
        <v>1255</v>
      </c>
      <c r="D17584" s="659" t="n">
        <v>4452</v>
      </c>
      <c r="E17584" s="660" t="n">
        <v>0.479166666666667</v>
      </c>
      <c r="F17584" s="661" t="n">
        <v>0.552083333333333</v>
      </c>
      <c r="G17584" s="662"/>
      <c r="H17584" s="661" t="n">
        <v>0.166666666666667</v>
      </c>
      <c r="I17584" s="664" t="s">
        <v>2900</v>
      </c>
      <c r="J17584" s="664" t="n">
        <v>74.2</v>
      </c>
      <c r="K17584" s="659" t="s">
        <v>3476</v>
      </c>
      <c r="L17584" s="750"/>
      <c r="M17584" s="31" t="n">
        <f aca="false">P17584+R17584+T17584+V17584+X17584+Z17584+AB17584+AD17584+AF17584+AH17584+AJ17584+AL17584+AN17584+AP17584+AR17584+AT17584+AV17584+AX17584+AZ17584+BB17584+BD17584+BF17584+BH17584+BJ17584+BL17584+BN17584+BP17584</f>
        <v>0</v>
      </c>
    </row>
    <row r="17585" customFormat="false" ht="15" hidden="false" customHeight="false" outlineLevel="0" collapsed="false">
      <c r="A17585" s="712" t="n">
        <v>42625</v>
      </c>
      <c r="B17585" s="713" t="s">
        <v>2627</v>
      </c>
      <c r="C17585" s="713" t="s">
        <v>2644</v>
      </c>
      <c r="D17585" s="659" t="n">
        <v>4453</v>
      </c>
      <c r="E17585" s="660" t="n">
        <v>0.625</v>
      </c>
      <c r="F17585" s="661" t="n">
        <v>0.722916666666667</v>
      </c>
      <c r="G17585" s="662"/>
      <c r="H17585" s="661" t="n">
        <v>0.166666666666667</v>
      </c>
      <c r="I17585" s="664" t="n">
        <v>116</v>
      </c>
      <c r="J17585" s="664" t="n">
        <v>74.2</v>
      </c>
      <c r="K17585" s="659" t="s">
        <v>2619</v>
      </c>
      <c r="L17585" s="750"/>
      <c r="M17585" s="31" t="n">
        <f aca="false">P17585+R17585+T17585+V17585+X17585+Z17585+AB17585+AD17585+AF17585+AH17585+AJ17585+AL17585+AN17585+AP17585+AR17585+AT17585+AV17585+AX17585+AZ17585+BB17585+BD17585+BF17585+BH17585+BJ17585+BL17585+BN17585+BP17585</f>
        <v>0</v>
      </c>
    </row>
    <row r="17586" customFormat="false" ht="15" hidden="false" customHeight="false" outlineLevel="0" collapsed="false">
      <c r="A17586" s="668"/>
      <c r="B17586" s="750"/>
      <c r="C17586" s="750"/>
      <c r="D17586" s="662"/>
      <c r="E17586" s="662"/>
      <c r="F17586" s="662"/>
      <c r="G17586" s="662"/>
      <c r="H17586" s="662"/>
      <c r="I17586" s="664"/>
      <c r="J17586" s="664"/>
      <c r="K17586" s="659"/>
      <c r="L17586" s="750"/>
      <c r="M17586" s="31" t="n">
        <f aca="false">P17586+R17586+T17586+V17586+X17586+Z17586+AB17586+AD17586+AF17586+AH17586+AJ17586+AL17586+AN17586+AP17586+AR17586+AT17586+AV17586+AX17586+AZ17586+BB17586+BD17586+BF17586+BH17586+BJ17586+BL17586+BN17586+BP17586</f>
        <v>0</v>
      </c>
    </row>
    <row r="17587" customFormat="false" ht="15" hidden="false" customHeight="false" outlineLevel="0" collapsed="false">
      <c r="A17587" s="857"/>
      <c r="B17587" s="858"/>
      <c r="C17587" s="858"/>
      <c r="D17587" s="859"/>
      <c r="E17587" s="859"/>
      <c r="F17587" s="859"/>
      <c r="G17587" s="859"/>
      <c r="H17587" s="859"/>
      <c r="I17587" s="860"/>
      <c r="J17587" s="860"/>
      <c r="K17587" s="859"/>
      <c r="L17587" s="858"/>
      <c r="M17587" s="31" t="n">
        <f aca="false">P17587+R17587+T17587+V17587+X17587+Z17587+AB17587+AD17587+AF17587+AH17587+AJ17587+AL17587+AN17587+AP17587+AR17587+AT17587+AV17587+AX17587+AZ17587+BB17587+BD17587+BF17587+BH17587+BJ17587+BL17587+BN17587+BP17587</f>
        <v>0</v>
      </c>
    </row>
    <row r="17588" customFormat="false" ht="21" hidden="false" customHeight="false" outlineLevel="0" collapsed="false">
      <c r="A17588" s="857"/>
      <c r="B17588" s="858"/>
      <c r="C17588" s="748" t="s">
        <v>3525</v>
      </c>
      <c r="D17588" s="796"/>
      <c r="E17588" s="859"/>
      <c r="F17588" s="859"/>
      <c r="G17588" s="796" t="s">
        <v>1245</v>
      </c>
      <c r="H17588" s="859"/>
      <c r="I17588" s="860"/>
      <c r="J17588" s="860"/>
      <c r="K17588" s="859"/>
      <c r="L17588" s="858"/>
      <c r="M17588" s="31" t="n">
        <f aca="false">P17588+R17588+T17588+V17588+X17588+Z17588+AB17588+AD17588+AF17588+AH17588+AJ17588+AL17588+AN17588+AP17588+AR17588+AT17588+AV17588+AX17588+AZ17588+BB17588+BD17588+BF17588+BH17588+BJ17588+BL17588+BN17588+BP17588</f>
        <v>0</v>
      </c>
    </row>
    <row r="17589" customFormat="false" ht="15" hidden="false" customHeight="false" outlineLevel="0" collapsed="false">
      <c r="A17589" s="712" t="n">
        <v>42626</v>
      </c>
      <c r="B17589" s="713" t="s">
        <v>1539</v>
      </c>
      <c r="C17589" s="713" t="s">
        <v>2625</v>
      </c>
      <c r="D17589" s="659" t="n">
        <v>4454</v>
      </c>
      <c r="E17589" s="660" t="n">
        <v>0.3125</v>
      </c>
      <c r="F17589" s="661" t="n">
        <v>0.604166666666667</v>
      </c>
      <c r="G17589" s="662"/>
      <c r="H17589" s="661" t="n">
        <v>0.291666666666667</v>
      </c>
      <c r="I17589" s="664" t="n">
        <v>195.5</v>
      </c>
      <c r="J17589" s="664" t="n">
        <v>129.85</v>
      </c>
      <c r="K17589" s="659" t="s">
        <v>2626</v>
      </c>
      <c r="L17589" s="750"/>
      <c r="M17589" s="31" t="n">
        <f aca="false">P17589+R17589+T17589+V17589+X17589+Z17589+AB17589+AD17589+AF17589+AH17589+AJ17589+AL17589+AN17589+AP17589+AR17589+AT17589+AV17589+AX17589+AZ17589+BB17589+BD17589+BF17589+BH17589+BJ17589+BL17589+BN17589+BP17589</f>
        <v>0</v>
      </c>
    </row>
    <row r="17590" customFormat="false" ht="15" hidden="false" customHeight="false" outlineLevel="0" collapsed="false">
      <c r="A17590" s="712" t="n">
        <v>42626</v>
      </c>
      <c r="B17590" s="713" t="s">
        <v>2627</v>
      </c>
      <c r="C17590" s="713" t="s">
        <v>2638</v>
      </c>
      <c r="D17590" s="659" t="n">
        <v>4455</v>
      </c>
      <c r="E17590" s="660" t="n">
        <v>0.635416666666667</v>
      </c>
      <c r="F17590" s="661" t="n">
        <v>0.6875</v>
      </c>
      <c r="G17590" s="662"/>
      <c r="H17590" s="661" t="n">
        <v>0.166666666666667</v>
      </c>
      <c r="I17590" s="664" t="n">
        <v>116</v>
      </c>
      <c r="J17590" s="664" t="n">
        <v>74.2</v>
      </c>
      <c r="K17590" s="659" t="s">
        <v>3531</v>
      </c>
      <c r="L17590" s="750"/>
      <c r="M17590" s="31" t="n">
        <f aca="false">P17590+R17590+T17590+V17590+X17590+Z17590+AB17590+AD17590+AF17590+AH17590+AJ17590+AL17590+AN17590+AP17590+AR17590+AT17590+AV17590+AX17590+AZ17590+BB17590+BD17590+BF17590+BH17590+BJ17590+BL17590+BN17590+BP17590</f>
        <v>0</v>
      </c>
    </row>
    <row r="17591" customFormat="false" ht="15" hidden="false" customHeight="false" outlineLevel="0" collapsed="false">
      <c r="A17591" s="668"/>
      <c r="B17591" s="750"/>
      <c r="C17591" s="750"/>
      <c r="D17591" s="662"/>
      <c r="E17591" s="662"/>
      <c r="F17591" s="662"/>
      <c r="G17591" s="662"/>
      <c r="H17591" s="662"/>
      <c r="I17591" s="664"/>
      <c r="J17591" s="664"/>
      <c r="K17591" s="659"/>
      <c r="L17591" s="750"/>
      <c r="M17591" s="31" t="n">
        <f aca="false">P17591+R17591+T17591+V17591+X17591+Z17591+AB17591+AD17591+AF17591+AH17591+AJ17591+AL17591+AN17591+AP17591+AR17591+AT17591+AV17591+AX17591+AZ17591+BB17591+BD17591+BF17591+BH17591+BJ17591+BL17591+BN17591+BP17591</f>
        <v>0</v>
      </c>
    </row>
    <row r="17592" customFormat="false" ht="15" hidden="false" customHeight="false" outlineLevel="0" collapsed="false">
      <c r="A17592" s="857"/>
      <c r="B17592" s="858"/>
      <c r="C17592" s="858"/>
      <c r="D17592" s="859"/>
      <c r="E17592" s="859"/>
      <c r="F17592" s="859"/>
      <c r="G17592" s="859"/>
      <c r="H17592" s="859"/>
      <c r="I17592" s="860"/>
      <c r="J17592" s="860"/>
      <c r="K17592" s="859"/>
      <c r="L17592" s="858"/>
      <c r="M17592" s="31" t="n">
        <f aca="false">P17592+R17592+T17592+V17592+X17592+Z17592+AB17592+AD17592+AF17592+AH17592+AJ17592+AL17592+AN17592+AP17592+AR17592+AT17592+AV17592+AX17592+AZ17592+BB17592+BD17592+BF17592+BH17592+BJ17592+BL17592+BN17592+BP17592</f>
        <v>0</v>
      </c>
    </row>
    <row r="17593" customFormat="false" ht="21" hidden="false" customHeight="false" outlineLevel="0" collapsed="false">
      <c r="A17593" s="857"/>
      <c r="B17593" s="858"/>
      <c r="C17593" s="748" t="s">
        <v>1469</v>
      </c>
      <c r="D17593" s="796"/>
      <c r="E17593" s="859"/>
      <c r="F17593" s="859"/>
      <c r="G17593" s="796" t="s">
        <v>1280</v>
      </c>
      <c r="H17593" s="859"/>
      <c r="I17593" s="860"/>
      <c r="J17593" s="860"/>
      <c r="K17593" s="859"/>
      <c r="L17593" s="858"/>
      <c r="M17593" s="31" t="n">
        <f aca="false">P17593+R17593+T17593+V17593+X17593+Z17593+AB17593+AD17593+AF17593+AH17593+AJ17593+AL17593+AN17593+AP17593+AR17593+AT17593+AV17593+AX17593+AZ17593+BB17593+BD17593+BF17593+BH17593+BJ17593+BL17593+BN17593+BP17593</f>
        <v>0</v>
      </c>
    </row>
    <row r="17594" customFormat="false" ht="15" hidden="false" customHeight="false" outlineLevel="0" collapsed="false">
      <c r="A17594" s="712" t="n">
        <v>42627</v>
      </c>
      <c r="B17594" s="713" t="s">
        <v>1195</v>
      </c>
      <c r="C17594" s="713" t="s">
        <v>469</v>
      </c>
      <c r="D17594" s="659" t="n">
        <v>4456</v>
      </c>
      <c r="E17594" s="660" t="s">
        <v>249</v>
      </c>
      <c r="F17594" s="661" t="n">
        <v>0.5625</v>
      </c>
      <c r="G17594" s="662" t="s">
        <v>1835</v>
      </c>
      <c r="H17594" s="662" t="s">
        <v>3428</v>
      </c>
      <c r="I17594" s="664" t="n">
        <v>148.5</v>
      </c>
      <c r="J17594" s="664" t="n">
        <v>92.75</v>
      </c>
      <c r="K17594" s="659" t="s">
        <v>2465</v>
      </c>
      <c r="L17594" s="750"/>
      <c r="M17594" s="31" t="n">
        <f aca="false">P17594+R17594+T17594+V17594+X17594+Z17594+AB17594+AD17594+AF17594+AH17594+AJ17594+AL17594+AN17594+AP17594+AR17594+AT17594+AV17594+AX17594+AZ17594+BB17594+BD17594+BF17594+BH17594+BJ17594+BL17594+BN17594+BP17594</f>
        <v>0</v>
      </c>
    </row>
    <row r="17595" customFormat="false" ht="15" hidden="false" customHeight="false" outlineLevel="0" collapsed="false">
      <c r="A17595" s="712" t="n">
        <v>42627</v>
      </c>
      <c r="B17595" s="713" t="s">
        <v>1199</v>
      </c>
      <c r="C17595" s="713" t="s">
        <v>1255</v>
      </c>
      <c r="D17595" s="659" t="n">
        <v>4457</v>
      </c>
      <c r="E17595" s="660" t="n">
        <v>0.479166666666667</v>
      </c>
      <c r="F17595" s="661" t="n">
        <v>0.604166666666667</v>
      </c>
      <c r="G17595" s="662"/>
      <c r="H17595" s="661" t="n">
        <v>0.166666666666667</v>
      </c>
      <c r="I17595" s="664" t="s">
        <v>3077</v>
      </c>
      <c r="J17595" s="664" t="n">
        <v>74.2</v>
      </c>
      <c r="K17595" s="659" t="s">
        <v>3476</v>
      </c>
      <c r="L17595" s="750"/>
      <c r="M17595" s="31" t="n">
        <f aca="false">P17595+R17595+T17595+V17595+X17595+Z17595+AB17595+AD17595+AF17595+AH17595+AJ17595+AL17595+AN17595+AP17595+AR17595+AT17595+AV17595+AX17595+AZ17595+BB17595+BD17595+BF17595+BH17595+BJ17595+BL17595+BN17595+BP17595</f>
        <v>0</v>
      </c>
    </row>
    <row r="17596" customFormat="false" ht="15" hidden="false" customHeight="false" outlineLevel="0" collapsed="false">
      <c r="A17596" s="712" t="n">
        <v>42627</v>
      </c>
      <c r="B17596" s="713" t="s">
        <v>1195</v>
      </c>
      <c r="C17596" s="713" t="s">
        <v>2644</v>
      </c>
      <c r="D17596" s="659" t="n">
        <v>4458</v>
      </c>
      <c r="E17596" s="660" t="n">
        <v>0.604166666666667</v>
      </c>
      <c r="F17596" s="660" t="n">
        <v>0.770833333333334</v>
      </c>
      <c r="G17596" s="659"/>
      <c r="H17596" s="660" t="n">
        <v>0.166666666666667</v>
      </c>
      <c r="I17596" s="664" t="n">
        <v>114</v>
      </c>
      <c r="J17596" s="664" t="n">
        <v>74.2</v>
      </c>
      <c r="K17596" s="659" t="s">
        <v>2465</v>
      </c>
      <c r="L17596" s="750"/>
      <c r="M17596" s="31" t="n">
        <f aca="false">P17596+R17596+T17596+V17596+X17596+Z17596+AB17596+AD17596+AF17596+AH17596+AJ17596+AL17596+AN17596+AP17596+AR17596+AT17596+AV17596+AX17596+AZ17596+BB17596+BD17596+BF17596+BH17596+BJ17596+BL17596+BN17596+BP17596</f>
        <v>0</v>
      </c>
    </row>
    <row r="17597" customFormat="false" ht="15" hidden="false" customHeight="false" outlineLevel="0" collapsed="false">
      <c r="A17597" s="668"/>
      <c r="B17597" s="750"/>
      <c r="C17597" s="750"/>
      <c r="D17597" s="662"/>
      <c r="E17597" s="662"/>
      <c r="F17597" s="662"/>
      <c r="G17597" s="662"/>
      <c r="H17597" s="662"/>
      <c r="I17597" s="664"/>
      <c r="J17597" s="664"/>
      <c r="K17597" s="659"/>
      <c r="L17597" s="750"/>
      <c r="M17597" s="31" t="n">
        <f aca="false">P17597+R17597+T17597+V17597+X17597+Z17597+AB17597+AD17597+AF17597+AH17597+AJ17597+AL17597+AN17597+AP17597+AR17597+AT17597+AV17597+AX17597+AZ17597+BB17597+BD17597+BF17597+BH17597+BJ17597+BL17597+BN17597+BP17597</f>
        <v>0</v>
      </c>
    </row>
    <row r="17598" customFormat="false" ht="15" hidden="false" customHeight="false" outlineLevel="0" collapsed="false">
      <c r="A17598" s="857"/>
      <c r="B17598" s="858"/>
      <c r="C17598" s="858"/>
      <c r="D17598" s="859"/>
      <c r="E17598" s="859"/>
      <c r="F17598" s="859"/>
      <c r="G17598" s="859"/>
      <c r="H17598" s="859"/>
      <c r="I17598" s="860"/>
      <c r="J17598" s="860"/>
      <c r="K17598" s="859"/>
      <c r="L17598" s="858"/>
      <c r="M17598" s="31" t="n">
        <f aca="false">P17598+R17598+T17598+V17598+X17598+Z17598+AB17598+AD17598+AF17598+AH17598+AJ17598+AL17598+AN17598+AP17598+AR17598+AT17598+AV17598+AX17598+AZ17598+BB17598+BD17598+BF17598+BH17598+BJ17598+BL17598+BN17598+BP17598</f>
        <v>0</v>
      </c>
    </row>
    <row r="17599" customFormat="false" ht="21" hidden="false" customHeight="false" outlineLevel="0" collapsed="false">
      <c r="A17599" s="857"/>
      <c r="B17599" s="858"/>
      <c r="C17599" s="748" t="s">
        <v>3525</v>
      </c>
      <c r="D17599" s="796"/>
      <c r="E17599" s="859"/>
      <c r="F17599" s="859"/>
      <c r="G17599" s="796" t="s">
        <v>1439</v>
      </c>
      <c r="H17599" s="859"/>
      <c r="I17599" s="860"/>
      <c r="J17599" s="860"/>
      <c r="K17599" s="859"/>
      <c r="L17599" s="858"/>
      <c r="M17599" s="31" t="n">
        <f aca="false">P17599+R17599+T17599+V17599+X17599+Z17599+AB17599+AD17599+AF17599+AH17599+AJ17599+AL17599+AN17599+AP17599+AR17599+AT17599+AV17599+AX17599+AZ17599+BB17599+BD17599+BF17599+BH17599+BJ17599+BL17599+BN17599+BP17599</f>
        <v>0</v>
      </c>
    </row>
    <row r="17600" customFormat="false" ht="15" hidden="false" customHeight="false" outlineLevel="0" collapsed="false">
      <c r="A17600" s="712" t="n">
        <v>42628</v>
      </c>
      <c r="B17600" s="713" t="s">
        <v>2636</v>
      </c>
      <c r="C17600" s="713" t="s">
        <v>2628</v>
      </c>
      <c r="D17600" s="659" t="n">
        <v>4459</v>
      </c>
      <c r="E17600" s="660" t="n">
        <v>0.333333333333333</v>
      </c>
      <c r="F17600" s="661" t="n">
        <v>0.645833333333333</v>
      </c>
      <c r="G17600" s="662"/>
      <c r="H17600" s="661" t="n">
        <v>0.3125</v>
      </c>
      <c r="I17600" s="664" t="n">
        <v>206.75</v>
      </c>
      <c r="J17600" s="664" t="n">
        <v>139.12</v>
      </c>
      <c r="K17600" s="659" t="s">
        <v>3477</v>
      </c>
      <c r="L17600" s="750"/>
      <c r="M17600" s="31" t="n">
        <f aca="false">P17600+R17600+T17600+V17600+X17600+Z17600+AB17600+AD17600+AF17600+AH17600+AJ17600+AL17600+AN17600+AP17600+AR17600+AT17600+AV17600+AX17600+AZ17600+BB17600+BD17600+BF17600+BH17600+BJ17600+BL17600+BN17600+BP17600</f>
        <v>0</v>
      </c>
    </row>
    <row r="17601" customFormat="false" ht="15" hidden="false" customHeight="false" outlineLevel="0" collapsed="false">
      <c r="A17601" s="668"/>
      <c r="B17601" s="750"/>
      <c r="C17601" s="750"/>
      <c r="D17601" s="662"/>
      <c r="E17601" s="662"/>
      <c r="F17601" s="662"/>
      <c r="G17601" s="662"/>
      <c r="H17601" s="662"/>
      <c r="I17601" s="664"/>
      <c r="J17601" s="664"/>
      <c r="K17601" s="659"/>
      <c r="L17601" s="750"/>
      <c r="M17601" s="31" t="n">
        <f aca="false">P17601+R17601+T17601+V17601+X17601+Z17601+AB17601+AD17601+AF17601+AH17601+AJ17601+AL17601+AN17601+AP17601+AR17601+AT17601+AV17601+AX17601+AZ17601+BB17601+BD17601+BF17601+BH17601+BJ17601+BL17601+BN17601+BP17601</f>
        <v>0</v>
      </c>
    </row>
    <row r="17602" customFormat="false" ht="15" hidden="false" customHeight="false" outlineLevel="0" collapsed="false">
      <c r="A17602" s="668"/>
      <c r="B17602" s="750"/>
      <c r="C17602" s="750"/>
      <c r="D17602" s="662"/>
      <c r="E17602" s="662"/>
      <c r="F17602" s="662"/>
      <c r="G17602" s="662"/>
      <c r="H17602" s="662"/>
      <c r="I17602" s="664"/>
      <c r="J17602" s="664"/>
      <c r="K17602" s="659"/>
      <c r="L17602" s="750"/>
      <c r="M17602" s="31" t="n">
        <f aca="false">P17602+R17602+T17602+V17602+X17602+Z17602+AB17602+AD17602+AF17602+AH17602+AJ17602+AL17602+AN17602+AP17602+AR17602+AT17602+AV17602+AX17602+AZ17602+BB17602+BD17602+BF17602+BH17602+BJ17602+BL17602+BN17602+BP17602</f>
        <v>0</v>
      </c>
    </row>
    <row r="17603" customFormat="false" ht="15" hidden="false" customHeight="false" outlineLevel="0" collapsed="false">
      <c r="A17603" s="668"/>
      <c r="B17603" s="713"/>
      <c r="C17603" s="750"/>
      <c r="D17603" s="662"/>
      <c r="E17603" s="662"/>
      <c r="F17603" s="662"/>
      <c r="G17603" s="662"/>
      <c r="H17603" s="662"/>
      <c r="I17603" s="664"/>
      <c r="J17603" s="664"/>
      <c r="K17603" s="659"/>
      <c r="L17603" s="750"/>
      <c r="M17603" s="31" t="n">
        <f aca="false">P17603+R17603+T17603+V17603+X17603+Z17603+AB17603+AD17603+AF17603+AH17603+AJ17603+AL17603+AN17603+AP17603+AR17603+AT17603+AV17603+AX17603+AZ17603+BB17603+BD17603+BF17603+BH17603+BJ17603+BL17603+BN17603+BP17603</f>
        <v>0</v>
      </c>
    </row>
    <row r="17604" customFormat="false" ht="15" hidden="false" customHeight="false" outlineLevel="0" collapsed="false">
      <c r="A17604" s="668"/>
      <c r="B17604" s="713"/>
      <c r="C17604" s="750"/>
      <c r="D17604" s="662"/>
      <c r="E17604" s="662"/>
      <c r="F17604" s="662"/>
      <c r="G17604" s="662"/>
      <c r="H17604" s="662"/>
      <c r="I17604" s="664" t="n">
        <f aca="false">SUM(I17544:I17603)</f>
        <v>4421.7</v>
      </c>
      <c r="J17604" s="664" t="n">
        <f aca="false">SUM(J17544:J17603)</f>
        <v>3299.12</v>
      </c>
      <c r="K17604" s="659"/>
      <c r="L17604" s="750"/>
      <c r="M17604" s="31" t="n">
        <f aca="false">P17604+R17604+T17604+V17604+X17604+Z17604+AB17604+AD17604+AF17604+AH17604+AJ17604+AL17604+AN17604+AP17604+AR17604+AT17604+AV17604+AX17604+AZ17604+BB17604+BD17604+BF17604+BH17604+BJ17604+BL17604+BN17604+BP17604</f>
        <v>0</v>
      </c>
    </row>
    <row r="17605" customFormat="false" ht="15" hidden="false" customHeight="false" outlineLevel="0" collapsed="false">
      <c r="A17605" s="668"/>
      <c r="B17605" s="713"/>
      <c r="C17605" s="750"/>
      <c r="D17605" s="662"/>
      <c r="E17605" s="662"/>
      <c r="F17605" s="662"/>
      <c r="G17605" s="662"/>
      <c r="H17605" s="662"/>
      <c r="I17605" s="664"/>
      <c r="J17605" s="664"/>
      <c r="K17605" s="659"/>
      <c r="L17605" s="750"/>
      <c r="M17605" s="31" t="n">
        <f aca="false">P17605+R17605+T17605+V17605+X17605+Z17605+AB17605+AD17605+AF17605+AH17605+AJ17605+AL17605+AN17605+AP17605+AR17605+AT17605+AV17605+AX17605+AZ17605+BB17605+BD17605+BF17605+BH17605+BJ17605+BL17605+BN17605+BP17605</f>
        <v>0</v>
      </c>
    </row>
    <row r="17606" customFormat="false" ht="15" hidden="false" customHeight="false" outlineLevel="0" collapsed="false">
      <c r="A17606" s="668"/>
      <c r="B17606" s="713"/>
      <c r="C17606" s="750"/>
      <c r="D17606" s="662"/>
      <c r="E17606" s="662"/>
      <c r="F17606" s="662"/>
      <c r="G17606" s="662"/>
      <c r="H17606" s="662"/>
      <c r="I17606" s="664"/>
      <c r="J17606" s="664"/>
      <c r="K17606" s="659"/>
      <c r="L17606" s="750"/>
    </row>
    <row r="17607" customFormat="false" ht="15" hidden="false" customHeight="false" outlineLevel="0" collapsed="false">
      <c r="A17607" s="668"/>
      <c r="B17607" s="713"/>
      <c r="C17607" s="750"/>
      <c r="D17607" s="662"/>
      <c r="E17607" s="662"/>
      <c r="F17607" s="662"/>
      <c r="G17607" s="662"/>
      <c r="H17607" s="662"/>
      <c r="I17607" s="664"/>
      <c r="J17607" s="664"/>
      <c r="K17607" s="659"/>
      <c r="L17607" s="750"/>
    </row>
    <row r="17608" customFormat="false" ht="15" hidden="false" customHeight="false" outlineLevel="0" collapsed="false">
      <c r="A17608" s="668"/>
      <c r="B17608" s="713"/>
      <c r="C17608" s="750"/>
      <c r="D17608" s="662"/>
      <c r="E17608" s="662"/>
      <c r="F17608" s="662"/>
      <c r="G17608" s="662"/>
      <c r="H17608" s="662"/>
      <c r="I17608" s="664"/>
      <c r="J17608" s="664"/>
      <c r="K17608" s="659"/>
      <c r="L17608" s="750"/>
      <c r="M17608" s="31" t="n">
        <f aca="false">P17608+R17608+T17608+V17608+X17608+Z17608+AB17608+AD17608+AF17608+AH17608+AJ17608+AL17608+AN17608+AP17608+AR17608+AT17608+AV17608+AX17608+AZ17608+BB17608+BD17608+BF17608+BH17608+BJ17608+BL17608+BN17608+BP17608</f>
        <v>0</v>
      </c>
    </row>
    <row r="17609" customFormat="false" ht="15" hidden="false" customHeight="false" outlineLevel="0" collapsed="false">
      <c r="A17609" s="668"/>
      <c r="B17609" s="713"/>
      <c r="C17609" s="750"/>
      <c r="D17609" s="662"/>
      <c r="E17609" s="662"/>
      <c r="F17609" s="662"/>
      <c r="G17609" s="662"/>
      <c r="H17609" s="662"/>
      <c r="I17609" s="664"/>
      <c r="J17609" s="664"/>
      <c r="K17609" s="659"/>
      <c r="L17609" s="750"/>
      <c r="M17609" s="31" t="n">
        <f aca="false">P17609+R17609+T17609+V17609+X17609+Z17609+AB17609+AD17609+AF17609+AH17609+AJ17609+AL17609+AN17609+AP17609+AR17609+AT17609+AV17609+AX17609+AZ17609+BB17609+BD17609+BF17609+BH17609+BJ17609+BL17609+BN17609+BP17609</f>
        <v>0</v>
      </c>
    </row>
    <row r="17610" customFormat="false" ht="15" hidden="false" customHeight="false" outlineLevel="0" collapsed="false">
      <c r="A17610" s="668"/>
      <c r="B17610" s="713"/>
      <c r="C17610" s="750"/>
      <c r="D17610" s="662"/>
      <c r="E17610" s="662"/>
      <c r="F17610" s="662"/>
      <c r="G17610" s="662"/>
      <c r="H17610" s="662"/>
      <c r="I17610" s="664"/>
      <c r="J17610" s="664"/>
      <c r="K17610" s="659"/>
      <c r="L17610" s="750"/>
      <c r="M17610" s="31" t="n">
        <f aca="false">P17610+R17610+T17610+V17610+X17610+Z17610+AB17610+AD17610+AF17610+AH17610+AJ17610+AL17610+AN17610+AP17610+AR17610+AT17610+AV17610+AX17610+AZ17610+BB17610+BD17610+BF17610+BH17610+BJ17610+BL17610+BN17610+BP17610</f>
        <v>0</v>
      </c>
    </row>
    <row r="17611" customFormat="false" ht="15" hidden="false" customHeight="false" outlineLevel="0" collapsed="false">
      <c r="A17611" s="865"/>
      <c r="B17611" s="866"/>
      <c r="C17611" s="866"/>
      <c r="D17611" s="867"/>
      <c r="E17611" s="867"/>
      <c r="F17611" s="867"/>
      <c r="G17611" s="867"/>
      <c r="H17611" s="867"/>
      <c r="I17611" s="868"/>
      <c r="J17611" s="868"/>
      <c r="K17611" s="867"/>
      <c r="L17611" s="866"/>
      <c r="M17611" s="31" t="n">
        <f aca="false">P17611+R17611+T17611+V17611+X17611+Z17611+AB17611+AD17611+AF17611+AH17611+AJ17611+AL17611+AN17611+AP17611+AR17611+AT17611+AV17611+AX17611+AZ17611+BB17611+BD17611+BF17611+BH17611+BJ17611+BL17611+BN17611+BP17611</f>
        <v>0</v>
      </c>
    </row>
    <row r="17612" customFormat="false" ht="21" hidden="false" customHeight="false" outlineLevel="0" collapsed="false">
      <c r="A17612" s="865"/>
      <c r="B17612" s="866"/>
      <c r="C17612" s="748" t="s">
        <v>1500</v>
      </c>
      <c r="D17612" s="796"/>
      <c r="E17612" s="867"/>
      <c r="F17612" s="867"/>
      <c r="G17612" s="796" t="s">
        <v>1269</v>
      </c>
      <c r="H17612" s="788"/>
      <c r="I17612" s="869" t="s">
        <v>3532</v>
      </c>
      <c r="J17612" s="869"/>
      <c r="K17612" s="870"/>
      <c r="L17612" s="866"/>
      <c r="M17612" s="31" t="n">
        <f aca="false">P17612+R17612+T17612+V17612+X17612+Z17612+AB17612+AD17612+AF17612+AH17612+AJ17612+AL17612+AN17612+AP17612+AR17612+AT17612+AV17612+AX17612+AZ17612+BB17612+BD17612+BF17612+BH17612+BJ17612+BL17612+BN17612+BP17612</f>
        <v>0</v>
      </c>
    </row>
    <row r="17613" customFormat="false" ht="15" hidden="false" customHeight="false" outlineLevel="0" collapsed="false">
      <c r="A17613" s="808" t="n">
        <v>42629</v>
      </c>
      <c r="B17613" s="772" t="s">
        <v>1539</v>
      </c>
      <c r="C17613" s="772" t="s">
        <v>1226</v>
      </c>
      <c r="D17613" s="773" t="n">
        <v>4460</v>
      </c>
      <c r="E17613" s="809" t="n">
        <v>0.416666666666667</v>
      </c>
      <c r="F17613" s="662"/>
      <c r="G17613" s="662"/>
      <c r="H17613" s="662"/>
      <c r="I17613" s="664"/>
      <c r="J17613" s="664"/>
      <c r="K17613" s="659" t="s">
        <v>2626</v>
      </c>
      <c r="L17613" s="750"/>
      <c r="M17613" s="31" t="n">
        <f aca="false">P17613+R17613+T17613+V17613+X17613+Z17613+AB17613+AD17613+AF17613+AH17613+AJ17613+AL17613+AN17613+AP17613+AR17613+AT17613+AV17613+AX17613+AZ17613+BB17613+BD17613+BF17613+BH17613+BJ17613+BL17613+BN17613+BP17613</f>
        <v>0</v>
      </c>
    </row>
    <row r="17614" customFormat="false" ht="15" hidden="false" customHeight="false" outlineLevel="0" collapsed="false">
      <c r="A17614" s="712"/>
      <c r="B17614" s="713"/>
      <c r="C17614" s="713"/>
      <c r="D17614" s="662"/>
      <c r="E17614" s="662"/>
      <c r="F17614" s="662"/>
      <c r="G17614" s="662"/>
      <c r="H17614" s="662"/>
      <c r="I17614" s="664"/>
      <c r="J17614" s="664"/>
      <c r="K17614" s="659"/>
      <c r="L17614" s="750"/>
      <c r="M17614" s="31" t="n">
        <f aca="false">P17614+R17614+T17614+V17614+X17614+Z17614+AB17614+AD17614+AF17614+AH17614+AJ17614+AL17614+AN17614+AP17614+AR17614+AT17614+AV17614+AX17614+AZ17614+BB17614+BD17614+BF17614+BH17614+BJ17614+BL17614+BN17614+BP17614</f>
        <v>0</v>
      </c>
    </row>
    <row r="17615" customFormat="false" ht="15" hidden="false" customHeight="false" outlineLevel="0" collapsed="false">
      <c r="A17615" s="865"/>
      <c r="B17615" s="866"/>
      <c r="C17615" s="866"/>
      <c r="D17615" s="867"/>
      <c r="E17615" s="867"/>
      <c r="F17615" s="867"/>
      <c r="G17615" s="867"/>
      <c r="H17615" s="867"/>
      <c r="I17615" s="868"/>
      <c r="J17615" s="868"/>
      <c r="K17615" s="867"/>
      <c r="L17615" s="866"/>
      <c r="M17615" s="31" t="n">
        <f aca="false">P17615+R17615+T17615+V17615+X17615+Z17615+AB17615+AD17615+AF17615+AH17615+AJ17615+AL17615+AN17615+AP17615+AR17615+AT17615+AV17615+AX17615+AZ17615+BB17615+BD17615+BF17615+BH17615+BJ17615+BL17615+BN17615+BP17615</f>
        <v>0</v>
      </c>
    </row>
    <row r="17616" customFormat="false" ht="21" hidden="false" customHeight="false" outlineLevel="0" collapsed="false">
      <c r="A17616" s="865"/>
      <c r="B17616" s="866"/>
      <c r="C17616" s="748" t="s">
        <v>3532</v>
      </c>
      <c r="D17616" s="796"/>
      <c r="E17616" s="867"/>
      <c r="F17616" s="867"/>
      <c r="G17616" s="796" t="s">
        <v>1270</v>
      </c>
      <c r="H17616" s="867"/>
      <c r="I17616" s="868"/>
      <c r="J17616" s="868"/>
      <c r="K17616" s="867"/>
      <c r="L17616" s="866"/>
      <c r="M17616" s="31" t="n">
        <f aca="false">P17616+R17616+T17616+V17616+X17616+Z17616+AB17616+AD17616+AF17616+AH17616+AJ17616+AL17616+AN17616+AP17616+AR17616+AT17616+AV17616+AX17616+AZ17616+BB17616+BD17616+BF17616+BH17616+BJ17616+BL17616+BN17616+BP17616</f>
        <v>0</v>
      </c>
    </row>
    <row r="17617" customFormat="false" ht="15" hidden="false" customHeight="false" outlineLevel="0" collapsed="false">
      <c r="A17617" s="808" t="n">
        <v>42630</v>
      </c>
      <c r="B17617" s="772" t="s">
        <v>1539</v>
      </c>
      <c r="C17617" s="772" t="s">
        <v>2625</v>
      </c>
      <c r="D17617" s="773" t="n">
        <v>4461</v>
      </c>
      <c r="E17617" s="809" t="n">
        <v>0.375</v>
      </c>
      <c r="F17617" s="662"/>
      <c r="G17617" s="662"/>
      <c r="H17617" s="662"/>
      <c r="I17617" s="664"/>
      <c r="J17617" s="664"/>
      <c r="K17617" s="659" t="s">
        <v>3470</v>
      </c>
      <c r="L17617" s="750"/>
      <c r="M17617" s="31" t="n">
        <f aca="false">P17617+R17617+T17617+V17617+X17617+Z17617+AB17617+AD17617+AF17617+AH17617+AJ17617+AL17617+AN17617+AP17617+AR17617+AT17617+AV17617+AX17617+AZ17617+BB17617+BD17617+BF17617+BH17617+BJ17617+BL17617+BN17617+BP17617</f>
        <v>0</v>
      </c>
    </row>
    <row r="17618" customFormat="false" ht="15" hidden="false" customHeight="false" outlineLevel="0" collapsed="false">
      <c r="A17618" s="808"/>
      <c r="B17618" s="772"/>
      <c r="C17618" s="772"/>
      <c r="D17618" s="773"/>
      <c r="E17618" s="809"/>
      <c r="F17618" s="662"/>
      <c r="G17618" s="662"/>
      <c r="H17618" s="662"/>
      <c r="I17618" s="664"/>
      <c r="J17618" s="664"/>
      <c r="K17618" s="659"/>
      <c r="L17618" s="750"/>
    </row>
    <row r="17619" customFormat="false" ht="15" hidden="false" customHeight="false" outlineLevel="0" collapsed="false">
      <c r="A17619" s="871"/>
      <c r="B17619" s="866"/>
      <c r="C17619" s="866"/>
      <c r="D17619" s="867"/>
      <c r="E17619" s="872"/>
      <c r="F17619" s="867"/>
      <c r="G17619" s="867"/>
      <c r="H17619" s="867"/>
      <c r="I17619" s="868"/>
      <c r="J17619" s="868"/>
      <c r="K17619" s="867"/>
      <c r="L17619" s="866"/>
    </row>
    <row r="17620" customFormat="false" ht="21" hidden="false" customHeight="false" outlineLevel="0" collapsed="false">
      <c r="A17620" s="871"/>
      <c r="B17620" s="866"/>
      <c r="C17620" s="748" t="s">
        <v>3532</v>
      </c>
      <c r="D17620" s="796"/>
      <c r="E17620" s="872"/>
      <c r="F17620" s="867"/>
      <c r="G17620" s="796" t="s">
        <v>1423</v>
      </c>
      <c r="H17620" s="867"/>
      <c r="I17620" s="868"/>
      <c r="J17620" s="868"/>
      <c r="K17620" s="867"/>
      <c r="L17620" s="866"/>
    </row>
    <row r="17621" customFormat="false" ht="15" hidden="false" customHeight="false" outlineLevel="0" collapsed="false">
      <c r="A17621" s="808" t="n">
        <v>42631</v>
      </c>
      <c r="B17621" s="772" t="s">
        <v>1539</v>
      </c>
      <c r="C17621" s="772" t="s">
        <v>1226</v>
      </c>
      <c r="D17621" s="773" t="n">
        <v>4462</v>
      </c>
      <c r="E17621" s="809" t="n">
        <v>0.416666666666667</v>
      </c>
      <c r="F17621" s="659"/>
      <c r="G17621" s="659" t="s">
        <v>1423</v>
      </c>
      <c r="H17621" s="659"/>
      <c r="I17621" s="664"/>
      <c r="J17621" s="664"/>
      <c r="K17621" s="659" t="s">
        <v>2626</v>
      </c>
      <c r="L17621" s="713"/>
    </row>
    <row r="17622" customFormat="false" ht="15" hidden="false" customHeight="false" outlineLevel="0" collapsed="false">
      <c r="A17622" s="668"/>
      <c r="B17622" s="750"/>
      <c r="C17622" s="750"/>
      <c r="D17622" s="662"/>
      <c r="E17622" s="662"/>
      <c r="F17622" s="662"/>
      <c r="G17622" s="662"/>
      <c r="H17622" s="662"/>
      <c r="I17622" s="664"/>
      <c r="J17622" s="664"/>
      <c r="K17622" s="659"/>
      <c r="L17622" s="750"/>
      <c r="M17622" s="31" t="n">
        <f aca="false">P17622+R17622+T17622+V17622+X17622+Z17622+AB17622+AD17622+AF17622+AH17622+AJ17622+AL17622+AN17622+AP17622+AR17622+AT17622+AV17622+AX17622+AZ17622+BB17622+BD17622+BF17622+BH17622+BJ17622+BL17622+BN17622+BP17622</f>
        <v>0</v>
      </c>
    </row>
    <row r="17623" customFormat="false" ht="15" hidden="false" customHeight="false" outlineLevel="0" collapsed="false">
      <c r="A17623" s="865"/>
      <c r="B17623" s="866"/>
      <c r="C17623" s="866"/>
      <c r="D17623" s="867"/>
      <c r="E17623" s="867"/>
      <c r="F17623" s="867"/>
      <c r="G17623" s="867"/>
      <c r="H17623" s="867"/>
      <c r="I17623" s="868"/>
      <c r="J17623" s="868"/>
      <c r="K17623" s="867"/>
      <c r="L17623" s="866"/>
      <c r="M17623" s="31" t="n">
        <f aca="false">P17623+R17623+T17623+V17623+X17623+Z17623+AB17623+AD17623+AF17623+AH17623+AJ17623+AL17623+AN17623+AP17623+AR17623+AT17623+AV17623+AX17623+AZ17623+BB17623+BD17623+BF17623+BH17623+BJ17623+BL17623+BN17623+BP17623</f>
        <v>0</v>
      </c>
    </row>
    <row r="17624" customFormat="false" ht="21" hidden="false" customHeight="false" outlineLevel="0" collapsed="false">
      <c r="A17624" s="865"/>
      <c r="B17624" s="866"/>
      <c r="C17624" s="748" t="s">
        <v>3532</v>
      </c>
      <c r="D17624" s="796"/>
      <c r="E17624" s="867"/>
      <c r="F17624" s="867"/>
      <c r="G17624" s="796" t="s">
        <v>1301</v>
      </c>
      <c r="H17624" s="867"/>
      <c r="I17624" s="868"/>
      <c r="J17624" s="868"/>
      <c r="K17624" s="867"/>
      <c r="L17624" s="866"/>
      <c r="M17624" s="31" t="n">
        <f aca="false">P17624+R17624+T17624+V17624+X17624+Z17624+AB17624+AD17624+AF17624+AH17624+AJ17624+AL17624+AN17624+AP17624+AR17624+AT17624+AV17624+AX17624+AZ17624+BB17624+BD17624+BF17624+BH17624+BJ17624+BL17624+BN17624+BP17624</f>
        <v>0</v>
      </c>
    </row>
    <row r="17625" customFormat="false" ht="15" hidden="false" customHeight="false" outlineLevel="0" collapsed="false">
      <c r="A17625" s="808" t="n">
        <v>42632</v>
      </c>
      <c r="B17625" s="772" t="s">
        <v>1193</v>
      </c>
      <c r="C17625" s="772" t="s">
        <v>842</v>
      </c>
      <c r="D17625" s="773" t="n">
        <v>4462</v>
      </c>
      <c r="E17625" s="809" t="n">
        <v>0.3125</v>
      </c>
      <c r="F17625" s="662"/>
      <c r="G17625" s="757" t="s">
        <v>3382</v>
      </c>
      <c r="H17625" s="662"/>
      <c r="I17625" s="664"/>
      <c r="J17625" s="664"/>
      <c r="K17625" s="659" t="s">
        <v>3308</v>
      </c>
      <c r="L17625" s="750"/>
      <c r="M17625" s="31" t="n">
        <f aca="false">P17625+R17625+T17625+V17625+X17625+Z17625+AB17625+AD17625+AF17625+AH17625+AJ17625+AL17625+AN17625+AP17625+AR17625+AT17625+AV17625+AX17625+AZ17625+BB17625+BD17625+BF17625+BH17625+BJ17625+BL17625+BN17625+BP17625</f>
        <v>0</v>
      </c>
    </row>
    <row r="17626" customFormat="false" ht="15" hidden="false" customHeight="false" outlineLevel="0" collapsed="false">
      <c r="A17626" s="808" t="n">
        <v>42632</v>
      </c>
      <c r="B17626" s="772" t="s">
        <v>1958</v>
      </c>
      <c r="C17626" s="772" t="s">
        <v>1958</v>
      </c>
      <c r="D17626" s="773" t="n">
        <v>4463</v>
      </c>
      <c r="E17626" s="809"/>
      <c r="F17626" s="662" t="s">
        <v>1958</v>
      </c>
      <c r="G17626" s="757" t="s">
        <v>1958</v>
      </c>
      <c r="H17626" s="662" t="s">
        <v>1958</v>
      </c>
      <c r="I17626" s="664" t="s">
        <v>1958</v>
      </c>
      <c r="J17626" s="664" t="s">
        <v>1958</v>
      </c>
      <c r="K17626" s="659"/>
      <c r="L17626" s="750"/>
    </row>
    <row r="17627" customFormat="false" ht="15" hidden="false" customHeight="false" outlineLevel="0" collapsed="false">
      <c r="A17627" s="808" t="n">
        <v>42632</v>
      </c>
      <c r="B17627" s="772" t="s">
        <v>1539</v>
      </c>
      <c r="C17627" s="772" t="s">
        <v>1226</v>
      </c>
      <c r="D17627" s="773" t="n">
        <v>4464</v>
      </c>
      <c r="E17627" s="809" t="n">
        <v>0.4375</v>
      </c>
      <c r="F17627" s="662"/>
      <c r="G17627" s="662"/>
      <c r="H17627" s="662"/>
      <c r="I17627" s="664"/>
      <c r="J17627" s="664"/>
      <c r="K17627" s="659" t="s">
        <v>2626</v>
      </c>
      <c r="L17627" s="750"/>
      <c r="M17627" s="31" t="n">
        <f aca="false">P17627+R17627+T17627+V17627+X17627+Z17627+AB17627+AD17627+AF17627+AH17627+AJ17627+AL17627+AN17627+AP17627+AR17627+AT17627+AV17627+AX17627+AZ17627+BB17627+BD17627+BF17627+BH17627+BJ17627+BL17627+BN17627+BP17627</f>
        <v>0</v>
      </c>
    </row>
    <row r="17628" customFormat="false" ht="15" hidden="false" customHeight="false" outlineLevel="0" collapsed="false">
      <c r="A17628" s="808" t="n">
        <v>42632</v>
      </c>
      <c r="B17628" s="772" t="s">
        <v>1193</v>
      </c>
      <c r="C17628" s="772" t="s">
        <v>616</v>
      </c>
      <c r="D17628" s="773" t="n">
        <v>4465</v>
      </c>
      <c r="E17628" s="809" t="n">
        <v>0.666666666666667</v>
      </c>
      <c r="F17628" s="662"/>
      <c r="G17628" s="662"/>
      <c r="H17628" s="662"/>
      <c r="I17628" s="664"/>
      <c r="J17628" s="664"/>
      <c r="K17628" s="659" t="s">
        <v>3308</v>
      </c>
      <c r="L17628" s="750"/>
    </row>
    <row r="17629" customFormat="false" ht="15" hidden="false" customHeight="false" outlineLevel="0" collapsed="false">
      <c r="A17629" s="668"/>
      <c r="B17629" s="750"/>
      <c r="C17629" s="750"/>
      <c r="D17629" s="662"/>
      <c r="E17629" s="662"/>
      <c r="F17629" s="662"/>
      <c r="G17629" s="662"/>
      <c r="H17629" s="662"/>
      <c r="I17629" s="664"/>
      <c r="J17629" s="664"/>
      <c r="K17629" s="659"/>
      <c r="L17629" s="750"/>
      <c r="M17629" s="31" t="n">
        <f aca="false">P17629+R17629+T17629+V17629+X17629+Z17629+AB17629+AD17629+AF17629+AH17629+AJ17629+AL17629+AN17629+AP17629+AR17629+AT17629+AV17629+AX17629+AZ17629+BB17629+BD17629+BF17629+BH17629+BJ17629+BL17629+BN17629+BP17629</f>
        <v>0</v>
      </c>
    </row>
    <row r="17630" customFormat="false" ht="15" hidden="false" customHeight="false" outlineLevel="0" collapsed="false">
      <c r="A17630" s="865"/>
      <c r="B17630" s="866"/>
      <c r="C17630" s="866"/>
      <c r="D17630" s="867"/>
      <c r="E17630" s="867"/>
      <c r="F17630" s="867"/>
      <c r="G17630" s="867"/>
      <c r="H17630" s="867"/>
      <c r="I17630" s="868"/>
      <c r="J17630" s="868"/>
      <c r="K17630" s="867"/>
      <c r="L17630" s="866"/>
      <c r="M17630" s="31" t="n">
        <f aca="false">P17630+R17630+T17630+V17630+X17630+Z17630+AB17630+AD17630+AF17630+AH17630+AJ17630+AL17630+AN17630+AP17630+AR17630+AT17630+AV17630+AX17630+AZ17630+BB17630+BD17630+BF17630+BH17630+BJ17630+BL17630+BN17630+BP17630</f>
        <v>0</v>
      </c>
    </row>
    <row r="17631" customFormat="false" ht="21" hidden="false" customHeight="false" outlineLevel="0" collapsed="false">
      <c r="A17631" s="865"/>
      <c r="B17631" s="866"/>
      <c r="C17631" s="748" t="s">
        <v>3532</v>
      </c>
      <c r="D17631" s="796"/>
      <c r="E17631" s="867"/>
      <c r="F17631" s="867"/>
      <c r="G17631" s="796" t="s">
        <v>1245</v>
      </c>
      <c r="H17631" s="867"/>
      <c r="I17631" s="868"/>
      <c r="J17631" s="868"/>
      <c r="K17631" s="867"/>
      <c r="L17631" s="866"/>
      <c r="M17631" s="31" t="n">
        <f aca="false">P17631+R17631+T17631+V17631+X17631+Z17631+AB17631+AD17631+AF17631+AH17631+AJ17631+AL17631+AN17631+AP17631+AR17631+AT17631+AV17631+AX17631+AZ17631+BB17631+BD17631+BF17631+BH17631+BJ17631+BL17631+BN17631+BP17631</f>
        <v>0</v>
      </c>
    </row>
    <row r="17632" customFormat="false" ht="15" hidden="false" customHeight="false" outlineLevel="0" collapsed="false">
      <c r="A17632" s="808" t="n">
        <v>42633</v>
      </c>
      <c r="B17632" s="772" t="s">
        <v>1539</v>
      </c>
      <c r="C17632" s="772" t="s">
        <v>2625</v>
      </c>
      <c r="D17632" s="773" t="n">
        <v>4465</v>
      </c>
      <c r="E17632" s="809" t="n">
        <v>0.3125</v>
      </c>
      <c r="F17632" s="662"/>
      <c r="G17632" s="662"/>
      <c r="H17632" s="662"/>
      <c r="I17632" s="664"/>
      <c r="J17632" s="664"/>
      <c r="K17632" s="659" t="s">
        <v>2626</v>
      </c>
      <c r="L17632" s="750"/>
      <c r="M17632" s="31" t="n">
        <f aca="false">P17632+R17632+T17632+V17632+X17632+Z17632+AB17632+AD17632+AF17632+AH17632+AJ17632+AL17632+AN17632+AP17632+AR17632+AT17632+AV17632+AX17632+AZ17632+BB17632+BD17632+BF17632+BH17632+BJ17632+BL17632+BN17632+BP17632</f>
        <v>0</v>
      </c>
    </row>
    <row r="17633" customFormat="false" ht="15" hidden="false" customHeight="false" outlineLevel="0" collapsed="false">
      <c r="A17633" s="668"/>
      <c r="B17633" s="750"/>
      <c r="C17633" s="750"/>
      <c r="D17633" s="662"/>
      <c r="E17633" s="662"/>
      <c r="F17633" s="662"/>
      <c r="G17633" s="662"/>
      <c r="H17633" s="662"/>
      <c r="I17633" s="664"/>
      <c r="J17633" s="664"/>
      <c r="K17633" s="659"/>
      <c r="L17633" s="750"/>
      <c r="M17633" s="31" t="n">
        <f aca="false">P17633+R17633+T17633+V17633+X17633+Z17633+AB17633+AD17633+AF17633+AH17633+AJ17633+AL17633+AN17633+AP17633+AR17633+AT17633+AV17633+AX17633+AZ17633+BB17633+BD17633+BF17633+BH17633+BJ17633+BL17633+BN17633+BP17633</f>
        <v>0</v>
      </c>
    </row>
    <row r="17634" customFormat="false" ht="15" hidden="false" customHeight="false" outlineLevel="0" collapsed="false">
      <c r="A17634" s="865"/>
      <c r="B17634" s="866"/>
      <c r="C17634" s="866"/>
      <c r="D17634" s="867"/>
      <c r="E17634" s="867"/>
      <c r="F17634" s="867"/>
      <c r="G17634" s="867"/>
      <c r="H17634" s="867"/>
      <c r="I17634" s="868"/>
      <c r="J17634" s="868"/>
      <c r="K17634" s="867"/>
      <c r="L17634" s="866"/>
      <c r="M17634" s="31" t="n">
        <f aca="false">P17634+R17634+T17634+V17634+X17634+Z17634+AB17634+AD17634+AF17634+AH17634+AJ17634+AL17634+AN17634+AP17634+AR17634+AT17634+AV17634+AX17634+AZ17634+BB17634+BD17634+BF17634+BH17634+BJ17634+BL17634+BN17634+BP17634</f>
        <v>0</v>
      </c>
    </row>
    <row r="17635" customFormat="false" ht="21" hidden="false" customHeight="false" outlineLevel="0" collapsed="false">
      <c r="A17635" s="865"/>
      <c r="B17635" s="866"/>
      <c r="C17635" s="748" t="s">
        <v>3532</v>
      </c>
      <c r="D17635" s="796"/>
      <c r="E17635" s="867"/>
      <c r="F17635" s="867"/>
      <c r="G17635" s="796" t="s">
        <v>1343</v>
      </c>
      <c r="H17635" s="867"/>
      <c r="I17635" s="868"/>
      <c r="J17635" s="868"/>
      <c r="K17635" s="867"/>
      <c r="L17635" s="866"/>
      <c r="M17635" s="31" t="n">
        <f aca="false">P17635+R17635+T17635+V17635+X17635+Z17635+AB17635+AD17635+AF17635+AH17635+AJ17635+AL17635+AN17635+AP17635+AR17635+AT17635+AV17635+AX17635+AZ17635+BB17635+BD17635+BF17635+BH17635+BJ17635+BL17635+BN17635+BP17635</f>
        <v>0</v>
      </c>
    </row>
    <row r="17636" customFormat="false" ht="15" hidden="false" customHeight="false" outlineLevel="0" collapsed="false">
      <c r="A17636" s="808" t="n">
        <v>42634</v>
      </c>
      <c r="B17636" s="772" t="s">
        <v>1539</v>
      </c>
      <c r="C17636" s="772" t="s">
        <v>1226</v>
      </c>
      <c r="D17636" s="773" t="n">
        <v>4466</v>
      </c>
      <c r="E17636" s="809" t="n">
        <v>0.395833333333333</v>
      </c>
      <c r="F17636" s="662"/>
      <c r="G17636" s="662"/>
      <c r="H17636" s="662"/>
      <c r="I17636" s="664"/>
      <c r="J17636" s="664"/>
      <c r="K17636" s="659" t="s">
        <v>2626</v>
      </c>
      <c r="L17636" s="750"/>
      <c r="M17636" s="31" t="n">
        <f aca="false">P17636+R17636+T17636+V17636+X17636+Z17636+AB17636+AD17636+AF17636+AH17636+AJ17636+AL17636+AN17636+AP17636+AR17636+AT17636+AV17636+AX17636+AZ17636+BB17636+BD17636+BF17636+BH17636+BJ17636+BL17636+BN17636+BP17636</f>
        <v>0</v>
      </c>
    </row>
    <row r="17637" customFormat="false" ht="15" hidden="false" customHeight="false" outlineLevel="0" collapsed="false">
      <c r="A17637" s="808" t="n">
        <v>42634</v>
      </c>
      <c r="B17637" s="772" t="s">
        <v>2627</v>
      </c>
      <c r="C17637" s="772" t="s">
        <v>2625</v>
      </c>
      <c r="D17637" s="773" t="n">
        <v>4467</v>
      </c>
      <c r="E17637" s="809" t="n">
        <v>0.3125</v>
      </c>
      <c r="F17637" s="662"/>
      <c r="G17637" s="757" t="s">
        <v>3223</v>
      </c>
      <c r="H17637" s="662"/>
      <c r="I17637" s="664"/>
      <c r="J17637" s="664"/>
      <c r="K17637" s="659" t="s">
        <v>2619</v>
      </c>
      <c r="L17637" s="750"/>
      <c r="M17637" s="31" t="n">
        <f aca="false">P17637+R17637+T17637+V17637+X17637+Z17637+AB17637+AD17637+AF17637+AH17637+AJ17637+AL17637+AN17637+AP17637+AR17637+AT17637+AV17637+AX17637+AZ17637+BB17637+BD17637+BF17637+BH17637+BJ17637+BL17637+BN17637+BP17637</f>
        <v>0</v>
      </c>
    </row>
    <row r="17638" customFormat="false" ht="15" hidden="false" customHeight="false" outlineLevel="0" collapsed="false">
      <c r="A17638" s="808" t="n">
        <v>42634</v>
      </c>
      <c r="B17638" s="772" t="s">
        <v>1199</v>
      </c>
      <c r="C17638" s="772" t="s">
        <v>3015</v>
      </c>
      <c r="D17638" s="773" t="n">
        <v>4468</v>
      </c>
      <c r="E17638" s="809" t="n">
        <v>0.333333333333333</v>
      </c>
      <c r="F17638" s="662"/>
      <c r="G17638" s="662"/>
      <c r="H17638" s="662"/>
      <c r="I17638" s="664"/>
      <c r="J17638" s="664"/>
      <c r="K17638" s="659" t="s">
        <v>3476</v>
      </c>
      <c r="L17638" s="750"/>
      <c r="M17638" s="31" t="n">
        <f aca="false">P17638+R17638+T17638+V17638+X17638+Z17638+AB17638+AD17638+AF17638+AH17638+AJ17638+AL17638+AN17638+AP17638+AR17638+AT17638+AV17638+AX17638+AZ17638+BB17638+BD17638+BF17638+BH17638+BJ17638+BL17638+BN17638+BP17638</f>
        <v>0</v>
      </c>
    </row>
    <row r="17639" customFormat="false" ht="15" hidden="false" customHeight="false" outlineLevel="0" collapsed="false">
      <c r="A17639" s="668"/>
      <c r="B17639" s="750"/>
      <c r="C17639" s="750"/>
      <c r="D17639" s="662"/>
      <c r="E17639" s="662"/>
      <c r="F17639" s="662"/>
      <c r="G17639" s="662"/>
      <c r="H17639" s="662"/>
      <c r="I17639" s="664"/>
      <c r="J17639" s="664"/>
      <c r="K17639" s="659"/>
      <c r="L17639" s="750"/>
      <c r="M17639" s="31" t="n">
        <f aca="false">P17639+R17639+T17639+V17639+X17639+Z17639+AB17639+AD17639+AF17639+AH17639+AJ17639+AL17639+AN17639+AP17639+AR17639+AT17639+AV17639+AX17639+AZ17639+BB17639+BD17639+BF17639+BH17639+BJ17639+BL17639+BN17639+BP17639</f>
        <v>0</v>
      </c>
    </row>
    <row r="17640" customFormat="false" ht="15" hidden="false" customHeight="false" outlineLevel="0" collapsed="false">
      <c r="A17640" s="865"/>
      <c r="B17640" s="866"/>
      <c r="C17640" s="866"/>
      <c r="D17640" s="867"/>
      <c r="E17640" s="867"/>
      <c r="F17640" s="867"/>
      <c r="G17640" s="867"/>
      <c r="H17640" s="867"/>
      <c r="I17640" s="868"/>
      <c r="J17640" s="868"/>
      <c r="K17640" s="867"/>
      <c r="L17640" s="866"/>
      <c r="M17640" s="31" t="n">
        <f aca="false">P17640+R17640+T17640+V17640+X17640+Z17640+AB17640+AD17640+AF17640+AH17640+AJ17640+AL17640+AN17640+AP17640+AR17640+AT17640+AV17640+AX17640+AZ17640+BB17640+BD17640+BF17640+BH17640+BJ17640+BL17640+BN17640+BP17640</f>
        <v>0</v>
      </c>
    </row>
    <row r="17641" customFormat="false" ht="21" hidden="false" customHeight="false" outlineLevel="0" collapsed="false">
      <c r="A17641" s="865"/>
      <c r="B17641" s="866"/>
      <c r="C17641" s="748" t="s">
        <v>3532</v>
      </c>
      <c r="D17641" s="796"/>
      <c r="E17641" s="867"/>
      <c r="F17641" s="867"/>
      <c r="G17641" s="796" t="s">
        <v>1439</v>
      </c>
      <c r="H17641" s="867"/>
      <c r="I17641" s="868"/>
      <c r="J17641" s="868"/>
      <c r="K17641" s="867"/>
      <c r="L17641" s="866"/>
      <c r="M17641" s="31" t="n">
        <f aca="false">P17641+R17641+T17641+V17641+X17641+Z17641+AB17641+AD17641+AF17641+AH17641+AJ17641+AL17641+AN17641+AP17641+AR17641+AT17641+AV17641+AX17641+AZ17641+BB17641+BD17641+BF17641+BH17641+BJ17641+BL17641+BN17641+BP17641</f>
        <v>0</v>
      </c>
    </row>
    <row r="17642" customFormat="false" ht="15" hidden="false" customHeight="false" outlineLevel="0" collapsed="false">
      <c r="A17642" s="808" t="n">
        <v>42635</v>
      </c>
      <c r="B17642" s="772" t="s">
        <v>1169</v>
      </c>
      <c r="C17642" s="772" t="s">
        <v>2628</v>
      </c>
      <c r="D17642" s="773" t="n">
        <v>4469</v>
      </c>
      <c r="E17642" s="809" t="n">
        <v>0.333333333333333</v>
      </c>
      <c r="F17642" s="662"/>
      <c r="G17642" s="662"/>
      <c r="H17642" s="662"/>
      <c r="I17642" s="664"/>
      <c r="J17642" s="664"/>
      <c r="K17642" s="659" t="s">
        <v>1214</v>
      </c>
      <c r="L17642" s="750"/>
      <c r="M17642" s="31" t="n">
        <f aca="false">P17642+R17642+T17642+V17642+X17642+Z17642+AB17642+AD17642+AF17642+AH17642+AJ17642+AL17642+AN17642+AP17642+AR17642+AT17642+AV17642+AX17642+AZ17642+BB17642+BD17642+BF17642+BH17642+BJ17642+BL17642+BN17642+BP17642</f>
        <v>0</v>
      </c>
    </row>
    <row r="17643" customFormat="false" ht="15" hidden="false" customHeight="false" outlineLevel="0" collapsed="false">
      <c r="A17643" s="808" t="n">
        <v>42635</v>
      </c>
      <c r="B17643" s="772" t="s">
        <v>1539</v>
      </c>
      <c r="C17643" s="772" t="s">
        <v>1226</v>
      </c>
      <c r="D17643" s="773" t="n">
        <v>4470</v>
      </c>
      <c r="E17643" s="809" t="n">
        <v>0.25</v>
      </c>
      <c r="F17643" s="662"/>
      <c r="G17643" s="662"/>
      <c r="H17643" s="662"/>
      <c r="I17643" s="664"/>
      <c r="J17643" s="664"/>
      <c r="K17643" s="659" t="s">
        <v>2626</v>
      </c>
      <c r="L17643" s="750"/>
      <c r="M17643" s="31" t="n">
        <f aca="false">P17643+R17643+T17643+V17643+X17643+Z17643+AB17643+AD17643+AF17643+AH17643+AJ17643+AL17643+AN17643+AP17643+AR17643+AT17643+AV17643+AX17643+AZ17643+BB17643+BD17643+BF17643+BH17643+BJ17643+BL17643+BN17643+BP17643</f>
        <v>0</v>
      </c>
    </row>
    <row r="17644" customFormat="false" ht="15" hidden="false" customHeight="false" outlineLevel="0" collapsed="false">
      <c r="A17644" s="808" t="n">
        <v>42635</v>
      </c>
      <c r="B17644" s="772" t="s">
        <v>1197</v>
      </c>
      <c r="C17644" s="721" t="s">
        <v>2625</v>
      </c>
      <c r="D17644" s="773" t="n">
        <v>4471</v>
      </c>
      <c r="E17644" s="809" t="n">
        <v>0.3125</v>
      </c>
      <c r="F17644" s="662"/>
      <c r="G17644" s="662"/>
      <c r="H17644" s="662"/>
      <c r="I17644" s="664"/>
      <c r="J17644" s="664"/>
      <c r="K17644" s="659" t="s">
        <v>2599</v>
      </c>
      <c r="L17644" s="750"/>
      <c r="M17644" s="31" t="n">
        <f aca="false">P17644+R17644+T17644+V17644+X17644+Z17644+AB17644+AD17644+AF17644+AH17644+AJ17644+AL17644+AN17644+AP17644+AR17644+AT17644+AV17644+AX17644+AZ17644+BB17644+BD17644+BF17644+BH17644+BJ17644+BL17644+BN17644+BP17644</f>
        <v>0</v>
      </c>
    </row>
    <row r="17645" customFormat="false" ht="15" hidden="false" customHeight="false" outlineLevel="0" collapsed="false">
      <c r="A17645" s="808" t="n">
        <v>42635</v>
      </c>
      <c r="B17645" s="772" t="s">
        <v>1199</v>
      </c>
      <c r="C17645" s="772" t="s">
        <v>2638</v>
      </c>
      <c r="D17645" s="773" t="n">
        <v>4472</v>
      </c>
      <c r="E17645" s="809" t="n">
        <v>0.4375</v>
      </c>
      <c r="F17645" s="662"/>
      <c r="G17645" s="662"/>
      <c r="H17645" s="662"/>
      <c r="I17645" s="664"/>
      <c r="J17645" s="664"/>
      <c r="K17645" s="659" t="s">
        <v>3476</v>
      </c>
      <c r="L17645" s="750"/>
      <c r="M17645" s="31" t="n">
        <f aca="false">P17645+R17645+T17645+V17645+X17645+Z17645+AB17645+AD17645+AF17645+AH17645+AJ17645+AL17645+AN17645+AP17645+AR17645+AT17645+AV17645+AX17645+AZ17645+BB17645+BD17645+BF17645+BH17645+BJ17645+BL17645+BN17645+BP17645</f>
        <v>0</v>
      </c>
    </row>
    <row r="17646" customFormat="false" ht="15" hidden="false" customHeight="false" outlineLevel="0" collapsed="false">
      <c r="A17646" s="808" t="n">
        <v>42635</v>
      </c>
      <c r="B17646" s="772" t="s">
        <v>1199</v>
      </c>
      <c r="C17646" s="772" t="s">
        <v>2638</v>
      </c>
      <c r="D17646" s="773" t="n">
        <v>4473</v>
      </c>
      <c r="E17646" s="773"/>
      <c r="F17646" s="662"/>
      <c r="G17646" s="662"/>
      <c r="H17646" s="662"/>
      <c r="I17646" s="664"/>
      <c r="J17646" s="664"/>
      <c r="K17646" s="659" t="s">
        <v>3476</v>
      </c>
      <c r="L17646" s="750"/>
      <c r="M17646" s="31" t="n">
        <f aca="false">P17646+R17646+T17646+V17646+X17646+Z17646+AB17646+AD17646+AF17646+AH17646+AJ17646+AL17646+AN17646+AP17646+AR17646+AT17646+AV17646+AX17646+AZ17646+BB17646+BD17646+BF17646+BH17646+BJ17646+BL17646+BN17646+BP17646</f>
        <v>0</v>
      </c>
    </row>
    <row r="17647" customFormat="false" ht="15" hidden="false" customHeight="false" outlineLevel="0" collapsed="false">
      <c r="A17647" s="668"/>
      <c r="B17647" s="750"/>
      <c r="C17647" s="750"/>
      <c r="D17647" s="662"/>
      <c r="E17647" s="662"/>
      <c r="F17647" s="662"/>
      <c r="G17647" s="662"/>
      <c r="H17647" s="662"/>
      <c r="I17647" s="664"/>
      <c r="J17647" s="664"/>
      <c r="K17647" s="659"/>
      <c r="L17647" s="750"/>
      <c r="M17647" s="31" t="n">
        <f aca="false">P17647+R17647+T17647+V17647+X17647+Z17647+AB17647+AD17647+AF17647+AH17647+AJ17647+AL17647+AN17647+AP17647+AR17647+AT17647+AV17647+AX17647+AZ17647+BB17647+BD17647+BF17647+BH17647+BJ17647+BL17647+BN17647+BP17647</f>
        <v>0</v>
      </c>
    </row>
    <row r="17648" customFormat="false" ht="15" hidden="false" customHeight="false" outlineLevel="0" collapsed="false">
      <c r="A17648" s="668"/>
      <c r="B17648" s="750"/>
      <c r="C17648" s="750"/>
      <c r="D17648" s="662"/>
      <c r="E17648" s="662"/>
      <c r="F17648" s="662"/>
      <c r="G17648" s="662"/>
      <c r="H17648" s="662"/>
      <c r="I17648" s="664"/>
      <c r="J17648" s="664"/>
      <c r="K17648" s="659"/>
      <c r="L17648" s="750"/>
      <c r="M17648" s="31" t="n">
        <f aca="false">P17648+R17648+T17648+V17648+X17648+Z17648+AB17648+AD17648+AF17648+AH17648+AJ17648+AL17648+AN17648+AP17648+AR17648+AT17648+AV17648+AX17648+AZ17648+BB17648+BD17648+BF17648+BH17648+BJ17648+BL17648+BN17648+BP17648</f>
        <v>0</v>
      </c>
    </row>
    <row r="17649" customFormat="false" ht="15" hidden="false" customHeight="false" outlineLevel="0" collapsed="false">
      <c r="A17649" s="668"/>
      <c r="B17649" s="750"/>
      <c r="C17649" s="750"/>
      <c r="D17649" s="662"/>
      <c r="E17649" s="662"/>
      <c r="F17649" s="662"/>
      <c r="G17649" s="662"/>
      <c r="H17649" s="662"/>
      <c r="I17649" s="664"/>
      <c r="J17649" s="664"/>
      <c r="K17649" s="659"/>
      <c r="L17649" s="750"/>
      <c r="M17649" s="31" t="n">
        <f aca="false">P17649+R17649+T17649+V17649+X17649+Z17649+AB17649+AD17649+AF17649+AH17649+AJ17649+AL17649+AN17649+AP17649+AR17649+AT17649+AV17649+AX17649+AZ17649+BB17649+BD17649+BF17649+BH17649+BJ17649+BL17649+BN17649+BP17649</f>
        <v>0</v>
      </c>
    </row>
    <row r="17650" customFormat="false" ht="15" hidden="false" customHeight="false" outlineLevel="0" collapsed="false">
      <c r="A17650" s="668"/>
      <c r="B17650" s="750"/>
      <c r="C17650" s="750"/>
      <c r="D17650" s="662"/>
      <c r="E17650" s="662"/>
      <c r="F17650" s="662"/>
      <c r="G17650" s="662"/>
      <c r="H17650" s="662"/>
      <c r="I17650" s="664"/>
      <c r="J17650" s="664"/>
      <c r="K17650" s="659"/>
      <c r="L17650" s="750"/>
      <c r="M17650" s="31" t="n">
        <f aca="false">P17650+R17650+T17650+V17650+X17650+Z17650+AB17650+AD17650+AF17650+AH17650+AJ17650+AL17650+AN17650+AP17650+AR17650+AT17650+AV17650+AX17650+AZ17650+BB17650+BD17650+BF17650+BH17650+BJ17650+BL17650+BN17650+BP17650</f>
        <v>0</v>
      </c>
    </row>
    <row r="17651" customFormat="false" ht="15" hidden="false" customHeight="false" outlineLevel="0" collapsed="false">
      <c r="A17651" s="668"/>
      <c r="B17651" s="750"/>
      <c r="C17651" s="750"/>
      <c r="D17651" s="662"/>
      <c r="E17651" s="662"/>
      <c r="F17651" s="662"/>
      <c r="G17651" s="662"/>
      <c r="H17651" s="662"/>
      <c r="I17651" s="664"/>
      <c r="J17651" s="664"/>
      <c r="K17651" s="659"/>
      <c r="L17651" s="750"/>
      <c r="M17651" s="31" t="n">
        <f aca="false">P17651+R17651+T17651+V17651+X17651+Z17651+AB17651+AD17651+AF17651+AH17651+AJ17651+AL17651+AN17651+AP17651+AR17651+AT17651+AV17651+AX17651+AZ17651+BB17651+BD17651+BF17651+BH17651+BJ17651+BL17651+BN17651+BP17651</f>
        <v>0</v>
      </c>
    </row>
    <row r="17652" customFormat="false" ht="15" hidden="false" customHeight="false" outlineLevel="0" collapsed="false">
      <c r="A17652" s="668"/>
      <c r="B17652" s="750"/>
      <c r="C17652" s="750"/>
      <c r="D17652" s="662"/>
      <c r="E17652" s="662"/>
      <c r="F17652" s="662"/>
      <c r="G17652" s="662"/>
      <c r="H17652" s="662"/>
      <c r="I17652" s="664"/>
      <c r="J17652" s="664"/>
      <c r="K17652" s="659"/>
      <c r="L17652" s="750"/>
      <c r="M17652" s="31" t="n">
        <f aca="false">P17652+R17652+T17652+V17652+X17652+Z17652+AB17652+AD17652+AF17652+AH17652+AJ17652+AL17652+AN17652+AP17652+AR17652+AT17652+AV17652+AX17652+AZ17652+BB17652+BD17652+BF17652+BH17652+BJ17652+BL17652+BN17652+BP17652</f>
        <v>0</v>
      </c>
    </row>
    <row r="17653" customFormat="false" ht="15" hidden="false" customHeight="false" outlineLevel="0" collapsed="false">
      <c r="A17653" s="668"/>
      <c r="B17653" s="750"/>
      <c r="C17653" s="750"/>
      <c r="D17653" s="662"/>
      <c r="E17653" s="662"/>
      <c r="F17653" s="662"/>
      <c r="G17653" s="662"/>
      <c r="H17653" s="662"/>
      <c r="I17653" s="664"/>
      <c r="J17653" s="664"/>
      <c r="K17653" s="659"/>
      <c r="L17653" s="750"/>
      <c r="M17653" s="31" t="n">
        <f aca="false">P17653+R17653+T17653+V17653+X17653+Z17653+AB17653+AD17653+AF17653+AH17653+AJ17653+AL17653+AN17653+AP17653+AR17653+AT17653+AV17653+AX17653+AZ17653+BB17653+BD17653+BF17653+BH17653+BJ17653+BL17653+BN17653+BP17653</f>
        <v>0</v>
      </c>
    </row>
    <row r="17654" customFormat="false" ht="15" hidden="false" customHeight="false" outlineLevel="0" collapsed="false">
      <c r="A17654" s="668"/>
      <c r="B17654" s="750"/>
      <c r="C17654" s="750"/>
      <c r="D17654" s="662"/>
      <c r="E17654" s="662"/>
      <c r="F17654" s="662"/>
      <c r="G17654" s="662"/>
      <c r="H17654" s="662"/>
      <c r="I17654" s="664"/>
      <c r="J17654" s="664"/>
      <c r="K17654" s="659"/>
      <c r="L17654" s="750"/>
      <c r="M17654" s="31" t="n">
        <f aca="false">P17654+R17654+T17654+V17654+X17654+Z17654+AB17654+AD17654+AF17654+AH17654+AJ17654+AL17654+AN17654+AP17654+AR17654+AT17654+AV17654+AX17654+AZ17654+BB17654+BD17654+BF17654+BH17654+BJ17654+BL17654+BN17654+BP17654</f>
        <v>0</v>
      </c>
    </row>
    <row r="17655" customFormat="false" ht="15" hidden="false" customHeight="false" outlineLevel="0" collapsed="false">
      <c r="A17655" s="668"/>
      <c r="B17655" s="750"/>
      <c r="C17655" s="750"/>
      <c r="D17655" s="662"/>
      <c r="E17655" s="662"/>
      <c r="F17655" s="662"/>
      <c r="G17655" s="662"/>
      <c r="H17655" s="662"/>
      <c r="I17655" s="664"/>
      <c r="J17655" s="664"/>
      <c r="K17655" s="659"/>
      <c r="L17655" s="750"/>
      <c r="M17655" s="31" t="n">
        <f aca="false">P17655+R17655+T17655+V17655+X17655+Z17655+AB17655+AD17655+AF17655+AH17655+AJ17655+AL17655+AN17655+AP17655+AR17655+AT17655+AV17655+AX17655+AZ17655+BB17655+BD17655+BF17655+BH17655+BJ17655+BL17655+BN17655+BP17655</f>
        <v>0</v>
      </c>
    </row>
    <row r="17656" customFormat="false" ht="15" hidden="false" customHeight="false" outlineLevel="0" collapsed="false">
      <c r="A17656" s="668"/>
      <c r="B17656" s="750"/>
      <c r="C17656" s="750"/>
      <c r="D17656" s="662"/>
      <c r="E17656" s="662"/>
      <c r="F17656" s="662"/>
      <c r="G17656" s="662"/>
      <c r="H17656" s="662"/>
      <c r="I17656" s="664"/>
      <c r="J17656" s="664"/>
      <c r="K17656" s="659"/>
      <c r="L17656" s="750"/>
      <c r="M17656" s="31" t="n">
        <f aca="false">P17656+R17656+T17656+V17656+X17656+Z17656+AB17656+AD17656+AF17656+AH17656+AJ17656+AL17656+AN17656+AP17656+AR17656+AT17656+AV17656+AX17656+AZ17656+BB17656+BD17656+BF17656+BH17656+BJ17656+BL17656+BN17656+BP17656</f>
        <v>0</v>
      </c>
    </row>
    <row r="17657" customFormat="false" ht="15" hidden="false" customHeight="false" outlineLevel="0" collapsed="false">
      <c r="A17657" s="668"/>
      <c r="B17657" s="750"/>
      <c r="C17657" s="750"/>
      <c r="D17657" s="662"/>
      <c r="E17657" s="662"/>
      <c r="F17657" s="662"/>
      <c r="G17657" s="662"/>
      <c r="H17657" s="662"/>
      <c r="I17657" s="664"/>
      <c r="J17657" s="664"/>
      <c r="K17657" s="659"/>
      <c r="L17657" s="750"/>
      <c r="M17657" s="31" t="n">
        <f aca="false">P17657+R17657+T17657+V17657+X17657+Z17657+AB17657+AD17657+AF17657+AH17657+AJ17657+AL17657+AN17657+AP17657+AR17657+AT17657+AV17657+AX17657+AZ17657+BB17657+BD17657+BF17657+BH17657+BJ17657+BL17657+BN17657+BP17657</f>
        <v>0</v>
      </c>
    </row>
    <row r="17658" customFormat="false" ht="15" hidden="false" customHeight="false" outlineLevel="0" collapsed="false">
      <c r="A17658" s="668"/>
      <c r="B17658" s="750"/>
      <c r="C17658" s="750"/>
      <c r="D17658" s="662"/>
      <c r="E17658" s="662"/>
      <c r="F17658" s="662"/>
      <c r="G17658" s="662"/>
      <c r="H17658" s="662"/>
      <c r="I17658" s="664"/>
      <c r="J17658" s="664"/>
      <c r="K17658" s="659"/>
      <c r="L17658" s="750"/>
      <c r="M17658" s="31" t="n">
        <f aca="false">P17658+R17658+T17658+V17658+X17658+Z17658+AB17658+AD17658+AF17658+AH17658+AJ17658+AL17658+AN17658+AP17658+AR17658+AT17658+AV17658+AX17658+AZ17658+BB17658+BD17658+BF17658+BH17658+BJ17658+BL17658+BN17658+BP17658</f>
        <v>0</v>
      </c>
    </row>
    <row r="17659" customFormat="false" ht="15" hidden="false" customHeight="false" outlineLevel="0" collapsed="false">
      <c r="A17659" s="668"/>
      <c r="B17659" s="750"/>
      <c r="C17659" s="750"/>
      <c r="D17659" s="662"/>
      <c r="E17659" s="662"/>
      <c r="F17659" s="662"/>
      <c r="G17659" s="662"/>
      <c r="H17659" s="662"/>
      <c r="I17659" s="664"/>
      <c r="J17659" s="664"/>
      <c r="K17659" s="659"/>
      <c r="L17659" s="750"/>
      <c r="M17659" s="31" t="n">
        <f aca="false">P17659+R17659+T17659+V17659+X17659+Z17659+AB17659+AD17659+AF17659+AH17659+AJ17659+AL17659+AN17659+AP17659+AR17659+AT17659+AV17659+AX17659+AZ17659+BB17659+BD17659+BF17659+BH17659+BJ17659+BL17659+BN17659+BP17659</f>
        <v>0</v>
      </c>
    </row>
    <row r="17660" customFormat="false" ht="15" hidden="false" customHeight="false" outlineLevel="0" collapsed="false">
      <c r="A17660" s="668"/>
      <c r="B17660" s="750"/>
      <c r="C17660" s="750"/>
      <c r="D17660" s="662"/>
      <c r="E17660" s="662"/>
      <c r="F17660" s="662"/>
      <c r="G17660" s="662"/>
      <c r="H17660" s="662"/>
      <c r="I17660" s="664"/>
      <c r="J17660" s="664"/>
      <c r="K17660" s="659"/>
      <c r="L17660" s="750"/>
      <c r="M17660" s="31" t="n">
        <f aca="false">P17660+R17660+T17660+V17660+X17660+Z17660+AB17660+AD17660+AF17660+AH17660+AJ17660+AL17660+AN17660+AP17660+AR17660+AT17660+AV17660+AX17660+AZ17660+BB17660+BD17660+BF17660+BH17660+BJ17660+BL17660+BN17660+BP17660</f>
        <v>0</v>
      </c>
    </row>
    <row r="17661" customFormat="false" ht="15" hidden="false" customHeight="false" outlineLevel="0" collapsed="false">
      <c r="A17661" s="668"/>
      <c r="B17661" s="750"/>
      <c r="C17661" s="750"/>
      <c r="D17661" s="662"/>
      <c r="E17661" s="662"/>
      <c r="F17661" s="662"/>
      <c r="G17661" s="662"/>
      <c r="H17661" s="662"/>
      <c r="I17661" s="664"/>
      <c r="J17661" s="664"/>
      <c r="K17661" s="659"/>
      <c r="L17661" s="750"/>
      <c r="M17661" s="31" t="n">
        <f aca="false">P17661+R17661+T17661+V17661+X17661+Z17661+AB17661+AD17661+AF17661+AH17661+AJ17661+AL17661+AN17661+AP17661+AR17661+AT17661+AV17661+AX17661+AZ17661+BB17661+BD17661+BF17661+BH17661+BJ17661+BL17661+BN17661+BP17661</f>
        <v>0</v>
      </c>
    </row>
    <row r="17662" customFormat="false" ht="15" hidden="false" customHeight="false" outlineLevel="0" collapsed="false">
      <c r="A17662" s="668"/>
      <c r="B17662" s="750"/>
      <c r="C17662" s="750"/>
      <c r="D17662" s="662"/>
      <c r="E17662" s="662"/>
      <c r="F17662" s="662"/>
      <c r="G17662" s="662"/>
      <c r="H17662" s="662"/>
      <c r="I17662" s="664"/>
      <c r="J17662" s="664"/>
      <c r="K17662" s="659"/>
      <c r="L17662" s="750"/>
      <c r="M17662" s="31" t="n">
        <f aca="false">P17662+R17662+T17662+V17662+X17662+Z17662+AB17662+AD17662+AF17662+AH17662+AJ17662+AL17662+AN17662+AP17662+AR17662+AT17662+AV17662+AX17662+AZ17662+BB17662+BD17662+BF17662+BH17662+BJ17662+BL17662+BN17662+BP17662</f>
        <v>0</v>
      </c>
    </row>
    <row r="17663" customFormat="false" ht="15" hidden="false" customHeight="false" outlineLevel="0" collapsed="false">
      <c r="A17663" s="668"/>
      <c r="B17663" s="750"/>
      <c r="C17663" s="750"/>
      <c r="D17663" s="662"/>
      <c r="E17663" s="662"/>
      <c r="F17663" s="662"/>
      <c r="G17663" s="662"/>
      <c r="H17663" s="662"/>
      <c r="I17663" s="664"/>
      <c r="J17663" s="664"/>
      <c r="K17663" s="659"/>
      <c r="L17663" s="750"/>
      <c r="M17663" s="31" t="n">
        <f aca="false">P17663+R17663+T17663+V17663+X17663+Z17663+AB17663+AD17663+AF17663+AH17663+AJ17663+AL17663+AN17663+AP17663+AR17663+AT17663+AV17663+AX17663+AZ17663+BB17663+BD17663+BF17663+BH17663+BJ17663+BL17663+BN17663+BP17663</f>
        <v>0</v>
      </c>
    </row>
    <row r="17664" customFormat="false" ht="15" hidden="false" customHeight="false" outlineLevel="0" collapsed="false">
      <c r="A17664" s="668"/>
      <c r="B17664" s="750"/>
      <c r="C17664" s="750"/>
      <c r="D17664" s="662"/>
      <c r="E17664" s="662"/>
      <c r="F17664" s="662"/>
      <c r="G17664" s="662"/>
      <c r="H17664" s="662"/>
      <c r="I17664" s="664"/>
      <c r="J17664" s="664"/>
      <c r="K17664" s="659"/>
      <c r="L17664" s="750"/>
      <c r="M17664" s="31" t="n">
        <f aca="false">P17664+R17664+T17664+V17664+X17664+Z17664+AB17664+AD17664+AF17664+AH17664+AJ17664+AL17664+AN17664+AP17664+AR17664+AT17664+AV17664+AX17664+AZ17664+BB17664+BD17664+BF17664+BH17664+BJ17664+BL17664+BN17664+BP17664</f>
        <v>0</v>
      </c>
    </row>
    <row r="17665" customFormat="false" ht="15" hidden="false" customHeight="false" outlineLevel="0" collapsed="false">
      <c r="A17665" s="668"/>
      <c r="B17665" s="750"/>
      <c r="C17665" s="750"/>
      <c r="D17665" s="662"/>
      <c r="E17665" s="662"/>
      <c r="F17665" s="662"/>
      <c r="G17665" s="662"/>
      <c r="H17665" s="662"/>
      <c r="I17665" s="664"/>
      <c r="J17665" s="664"/>
      <c r="K17665" s="659"/>
      <c r="L17665" s="750"/>
      <c r="M17665" s="31" t="n">
        <f aca="false">P17665+R17665+T17665+V17665+X17665+Z17665+AB17665+AD17665+AF17665+AH17665+AJ17665+AL17665+AN17665+AP17665+AR17665+AT17665+AV17665+AX17665+AZ17665+BB17665+BD17665+BF17665+BH17665+BJ17665+BL17665+BN17665+BP17665</f>
        <v>0</v>
      </c>
    </row>
    <row r="17666" customFormat="false" ht="15" hidden="false" customHeight="false" outlineLevel="0" collapsed="false">
      <c r="M17666" s="31" t="n">
        <f aca="false">P17666+R17666+T17666+V17666+X17666+Z17666+AB17666+AD17666+AF17666+AH17666+AJ17666+AL17666+AN17666+AP17666+AR17666+AT17666+AV17666+AX17666+AZ17666+BB17666+BD17666+BF17666+BH17666+BJ17666+BL17666+BN17666+BP17666</f>
        <v>0</v>
      </c>
    </row>
    <row r="17667" customFormat="false" ht="15" hidden="false" customHeight="false" outlineLevel="0" collapsed="false">
      <c r="M17667" s="31" t="n">
        <f aca="false">P17667+R17667+T17667+V17667+X17667+Z17667+AB17667+AD17667+AF17667+AH17667+AJ17667+AL17667+AN17667+AP17667+AR17667+AT17667+AV17667+AX17667+AZ17667+BB17667+BD17667+BF17667+BH17667+BJ17667+BL17667+BN17667+BP17667</f>
        <v>0</v>
      </c>
    </row>
    <row r="17668" customFormat="false" ht="15" hidden="false" customHeight="false" outlineLevel="0" collapsed="false">
      <c r="M17668" s="31" t="n">
        <f aca="false">P17668+R17668+T17668+V17668+X17668+Z17668+AB17668+AD17668+AF17668+AH17668+AJ17668+AL17668+AN17668+AP17668+AR17668+AT17668+AV17668+AX17668+AZ17668+BB17668+BD17668+BF17668+BH17668+BJ17668+BL17668+BN17668+BP17668</f>
        <v>0</v>
      </c>
    </row>
    <row r="17669" customFormat="false" ht="15" hidden="false" customHeight="false" outlineLevel="0" collapsed="false">
      <c r="M17669" s="31" t="n">
        <f aca="false">P17669+R17669+T17669+V17669+X17669+Z17669+AB17669+AD17669+AF17669+AH17669+AJ17669+AL17669+AN17669+AP17669+AR17669+AT17669+AV17669+AX17669+AZ17669+BB17669+BD17669+BF17669+BH17669+BJ17669+BL17669+BN17669+BP17669</f>
        <v>0</v>
      </c>
    </row>
    <row r="17670" customFormat="false" ht="15" hidden="false" customHeight="false" outlineLevel="0" collapsed="false">
      <c r="M17670" s="31" t="n">
        <f aca="false">P17670+R17670+T17670+V17670+X17670+Z17670+AB17670+AD17670+AF17670+AH17670+AJ17670+AL17670+AN17670+AP17670+AR17670+AT17670+AV17670+AX17670+AZ17670+BB17670+BD17670+BF17670+BH17670+BJ17670+BL17670+BN17670+BP17670</f>
        <v>0</v>
      </c>
    </row>
    <row r="17671" customFormat="false" ht="15" hidden="false" customHeight="false" outlineLevel="0" collapsed="false">
      <c r="M17671" s="31" t="n">
        <f aca="false">P17671+R17671+T17671+V17671+X17671+Z17671+AB17671+AD17671+AF17671+AH17671+AJ17671+AL17671+AN17671+AP17671+AR17671+AT17671+AV17671+AX17671+AZ17671+BB17671+BD17671+BF17671+BH17671+BJ17671+BL17671+BN17671+BP17671</f>
        <v>0</v>
      </c>
    </row>
    <row r="17672" customFormat="false" ht="15" hidden="false" customHeight="false" outlineLevel="0" collapsed="false">
      <c r="M17672" s="31" t="n">
        <f aca="false">P17672+R17672+T17672+V17672+X17672+Z17672+AB17672+AD17672+AF17672+AH17672+AJ17672+AL17672+AN17672+AP17672+AR17672+AT17672+AV17672+AX17672+AZ17672+BB17672+BD17672+BF17672+BH17672+BJ17672+BL17672+BN17672+BP17672</f>
        <v>0</v>
      </c>
    </row>
    <row r="17673" customFormat="false" ht="15" hidden="false" customHeight="false" outlineLevel="0" collapsed="false">
      <c r="M17673" s="31" t="n">
        <f aca="false">P17673+R17673+T17673+V17673+X17673+Z17673+AB17673+AD17673+AF17673+AH17673+AJ17673+AL17673+AN17673+AP17673+AR17673+AT17673+AV17673+AX17673+AZ17673+BB17673+BD17673+BF17673+BH17673+BJ17673+BL17673+BN17673+BP17673</f>
        <v>0</v>
      </c>
    </row>
    <row r="17674" customFormat="false" ht="15" hidden="false" customHeight="false" outlineLevel="0" collapsed="false">
      <c r="M17674" s="31" t="n">
        <f aca="false">P17674+R17674+T17674+V17674+X17674+Z17674+AB17674+AD17674+AF17674+AH17674+AJ17674+AL17674+AN17674+AP17674+AR17674+AT17674+AV17674+AX17674+AZ17674+BB17674+BD17674+BF17674+BH17674+BJ17674+BL17674+BN17674+BP17674</f>
        <v>0</v>
      </c>
    </row>
    <row r="17675" customFormat="false" ht="15" hidden="false" customHeight="false" outlineLevel="0" collapsed="false">
      <c r="M17675" s="31" t="n">
        <f aca="false">P17675+R17675+T17675+V17675+X17675+Z17675+AB17675+AD17675+AF17675+AH17675+AJ17675+AL17675+AN17675+AP17675+AR17675+AT17675+AV17675+AX17675+AZ17675+BB17675+BD17675+BF17675+BH17675+BJ17675+BL17675+BN17675+BP17675</f>
        <v>0</v>
      </c>
    </row>
    <row r="17676" customFormat="false" ht="15" hidden="false" customHeight="false" outlineLevel="0" collapsed="false">
      <c r="M17676" s="31" t="n">
        <f aca="false">P17676+R17676+T17676+V17676+X17676+Z17676+AB17676+AD17676+AF17676+AH17676+AJ17676+AL17676+AN17676+AP17676+AR17676+AT17676+AV17676+AX17676+AZ17676+BB17676+BD17676+BF17676+BH17676+BJ17676+BL17676+BN17676+BP17676</f>
        <v>0</v>
      </c>
    </row>
    <row r="17677" customFormat="false" ht="15" hidden="false" customHeight="false" outlineLevel="0" collapsed="false">
      <c r="M17677" s="31" t="n">
        <f aca="false">P17677+R17677+T17677+V17677+X17677+Z17677+AB17677+AD17677+AF17677+AH17677+AJ17677+AL17677+AN17677+AP17677+AR17677+AT17677+AV17677+AX17677+AZ17677+BB17677+BD17677+BF17677+BH17677+BJ17677+BL17677+BN17677+BP17677</f>
        <v>0</v>
      </c>
    </row>
    <row r="17678" customFormat="false" ht="15" hidden="false" customHeight="false" outlineLevel="0" collapsed="false">
      <c r="M17678" s="31" t="n">
        <f aca="false">P17678+R17678+T17678+V17678+X17678+Z17678+AB17678+AD17678+AF17678+AH17678+AJ17678+AL17678+AN17678+AP17678+AR17678+AT17678+AV17678+AX17678+AZ17678+BB17678+BD17678+BF17678+BH17678+BJ17678+BL17678+BN17678+BP17678</f>
        <v>0</v>
      </c>
    </row>
    <row r="17679" customFormat="false" ht="15" hidden="false" customHeight="false" outlineLevel="0" collapsed="false">
      <c r="M17679" s="31" t="n">
        <f aca="false">P17679+R17679+T17679+V17679+X17679+Z17679+AB17679+AD17679+AF17679+AH17679+AJ17679+AL17679+AN17679+AP17679+AR17679+AT17679+AV17679+AX17679+AZ17679+BB17679+BD17679+BF17679+BH17679+BJ17679+BL17679+BN17679+BP17679</f>
        <v>0</v>
      </c>
    </row>
    <row r="17680" customFormat="false" ht="15" hidden="false" customHeight="false" outlineLevel="0" collapsed="false">
      <c r="M17680" s="31" t="n">
        <f aca="false">P17680+R17680+T17680+V17680+X17680+Z17680+AB17680+AD17680+AF17680+AH17680+AJ17680+AL17680+AN17680+AP17680+AR17680+AT17680+AV17680+AX17680+AZ17680+BB17680+BD17680+BF17680+BH17680+BJ17680+BL17680+BN17680+BP17680</f>
        <v>0</v>
      </c>
    </row>
    <row r="17681" customFormat="false" ht="15" hidden="false" customHeight="false" outlineLevel="0" collapsed="false">
      <c r="M17681" s="31" t="n">
        <f aca="false">P17681+R17681+T17681+V17681+X17681+Z17681+AB17681+AD17681+AF17681+AH17681+AJ17681+AL17681+AN17681+AP17681+AR17681+AT17681+AV17681+AX17681+AZ17681+BB17681+BD17681+BF17681+BH17681+BJ17681+BL17681+BN17681+BP17681</f>
        <v>0</v>
      </c>
    </row>
    <row r="17682" customFormat="false" ht="15" hidden="false" customHeight="false" outlineLevel="0" collapsed="false">
      <c r="M17682" s="31" t="n">
        <f aca="false">P17682+R17682+T17682+V17682+X17682+Z17682+AB17682+AD17682+AF17682+AH17682+AJ17682+AL17682+AN17682+AP17682+AR17682+AT17682+AV17682+AX17682+AZ17682+BB17682+BD17682+BF17682+BH17682+BJ17682+BL17682+BN17682+BP17682</f>
        <v>0</v>
      </c>
    </row>
    <row r="17683" customFormat="false" ht="15" hidden="false" customHeight="false" outlineLevel="0" collapsed="false">
      <c r="M17683" s="31" t="n">
        <f aca="false">P17683+R17683+T17683+V17683+X17683+Z17683+AB17683+AD17683+AF17683+AH17683+AJ17683+AL17683+AN17683+AP17683+AR17683+AT17683+AV17683+AX17683+AZ17683+BB17683+BD17683+BF17683+BH17683+BJ17683+BL17683+BN17683+BP17683</f>
        <v>0</v>
      </c>
    </row>
    <row r="17684" customFormat="false" ht="15" hidden="false" customHeight="false" outlineLevel="0" collapsed="false">
      <c r="M17684" s="31" t="n">
        <f aca="false">P17684+R17684+T17684+V17684+X17684+Z17684+AB17684+AD17684+AF17684+AH17684+AJ17684+AL17684+AN17684+AP17684+AR17684+AT17684+AV17684+AX17684+AZ17684+BB17684+BD17684+BF17684+BH17684+BJ17684+BL17684+BN17684+BP17684</f>
        <v>0</v>
      </c>
    </row>
    <row r="17685" customFormat="false" ht="15" hidden="false" customHeight="false" outlineLevel="0" collapsed="false">
      <c r="M17685" s="31" t="n">
        <f aca="false">P17685+R17685+T17685+V17685+X17685+Z17685+AB17685+AD17685+AF17685+AH17685+AJ17685+AL17685+AN17685+AP17685+AR17685+AT17685+AV17685+AX17685+AZ17685+BB17685+BD17685+BF17685+BH17685+BJ17685+BL17685+BN17685+BP17685</f>
        <v>0</v>
      </c>
    </row>
    <row r="17686" customFormat="false" ht="15" hidden="false" customHeight="false" outlineLevel="0" collapsed="false">
      <c r="M17686" s="31" t="n">
        <f aca="false">P17686+R17686+T17686+V17686+X17686+Z17686+AB17686+AD17686+AF17686+AH17686+AJ17686+AL17686+AN17686+AP17686+AR17686+AT17686+AV17686+AX17686+AZ17686+BB17686+BD17686+BF17686+BH17686+BJ17686+BL17686+BN17686+BP17686</f>
        <v>0</v>
      </c>
    </row>
    <row r="17687" customFormat="false" ht="15" hidden="false" customHeight="false" outlineLevel="0" collapsed="false">
      <c r="M17687" s="31" t="n">
        <f aca="false">P17687+R17687+T17687+V17687+X17687+Z17687+AB17687+AD17687+AF17687+AH17687+AJ17687+AL17687+AN17687+AP17687+AR17687+AT17687+AV17687+AX17687+AZ17687+BB17687+BD17687+BF17687+BH17687+BJ17687+BL17687+BN17687+BP17687</f>
        <v>0</v>
      </c>
    </row>
    <row r="17688" customFormat="false" ht="15" hidden="false" customHeight="false" outlineLevel="0" collapsed="false">
      <c r="M17688" s="31" t="n">
        <f aca="false">P17688+R17688+T17688+V17688+X17688+Z17688+AB17688+AD17688+AF17688+AH17688+AJ17688+AL17688+AN17688+AP17688+AR17688+AT17688+AV17688+AX17688+AZ17688+BB17688+BD17688+BF17688+BH17688+BJ17688+BL17688+BN17688+BP17688</f>
        <v>0</v>
      </c>
    </row>
    <row r="17689" customFormat="false" ht="15" hidden="false" customHeight="false" outlineLevel="0" collapsed="false">
      <c r="M17689" s="31" t="n">
        <f aca="false">P17689+R17689+T17689+V17689+X17689+Z17689+AB17689+AD17689+AF17689+AH17689+AJ17689+AL17689+AN17689+AP17689+AR17689+AT17689+AV17689+AX17689+AZ17689+BB17689+BD17689+BF17689+BH17689+BJ17689+BL17689+BN17689+BP17689</f>
        <v>0</v>
      </c>
    </row>
    <row r="17690" customFormat="false" ht="15" hidden="false" customHeight="false" outlineLevel="0" collapsed="false">
      <c r="M17690" s="31" t="n">
        <f aca="false">P17690+R17690+T17690+V17690+X17690+Z17690+AB17690+AD17690+AF17690+AH17690+AJ17690+AL17690+AN17690+AP17690+AR17690+AT17690+AV17690+AX17690+AZ17690+BB17690+BD17690+BF17690+BH17690+BJ17690+BL17690+BN17690+BP17690</f>
        <v>0</v>
      </c>
    </row>
    <row r="17691" customFormat="false" ht="15" hidden="false" customHeight="false" outlineLevel="0" collapsed="false">
      <c r="M17691" s="31" t="n">
        <f aca="false">P17691+R17691+T17691+V17691+X17691+Z17691+AB17691+AD17691+AF17691+AH17691+AJ17691+AL17691+AN17691+AP17691+AR17691+AT17691+AV17691+AX17691+AZ17691+BB17691+BD17691+BF17691+BH17691+BJ17691+BL17691+BN17691+BP17691</f>
        <v>0</v>
      </c>
    </row>
    <row r="17692" customFormat="false" ht="15" hidden="false" customHeight="false" outlineLevel="0" collapsed="false">
      <c r="M17692" s="31" t="n">
        <f aca="false">P17692+R17692+T17692+V17692+X17692+Z17692+AB17692+AD17692+AF17692+AH17692+AJ17692+AL17692+AN17692+AP17692+AR17692+AT17692+AV17692+AX17692+AZ17692+BB17692+BD17692+BF17692+BH17692+BJ17692+BL17692+BN17692+BP17692</f>
        <v>0</v>
      </c>
    </row>
    <row r="17693" customFormat="false" ht="15" hidden="false" customHeight="false" outlineLevel="0" collapsed="false">
      <c r="M17693" s="31" t="n">
        <f aca="false">P17693+R17693+T17693+V17693+X17693+Z17693+AB17693+AD17693+AF17693+AH17693+AJ17693+AL17693+AN17693+AP17693+AR17693+AT17693+AV17693+AX17693+AZ17693+BB17693+BD17693+BF17693+BH17693+BJ17693+BL17693+BN17693+BP17693</f>
        <v>0</v>
      </c>
    </row>
    <row r="17694" customFormat="false" ht="15" hidden="false" customHeight="false" outlineLevel="0" collapsed="false">
      <c r="M17694" s="31" t="n">
        <f aca="false">P17694+R17694+T17694+V17694+X17694+Z17694+AB17694+AD17694+AF17694+AH17694+AJ17694+AL17694+AN17694+AP17694+AR17694+AT17694+AV17694+AX17694+AZ17694+BB17694+BD17694+BF17694+BH17694+BJ17694+BL17694+BN17694+BP17694</f>
        <v>0</v>
      </c>
    </row>
    <row r="17695" customFormat="false" ht="15" hidden="false" customHeight="false" outlineLevel="0" collapsed="false">
      <c r="M17695" s="31" t="n">
        <f aca="false">P17695+R17695+T17695+V17695+X17695+Z17695+AB17695+AD17695+AF17695+AH17695+AJ17695+AL17695+AN17695+AP17695+AR17695+AT17695+AV17695+AX17695+AZ17695+BB17695+BD17695+BF17695+BH17695+BJ17695+BL17695+BN17695+BP17695</f>
        <v>0</v>
      </c>
    </row>
    <row r="17696" customFormat="false" ht="15" hidden="false" customHeight="false" outlineLevel="0" collapsed="false">
      <c r="M17696" s="31" t="n">
        <f aca="false">P17696+R17696+T17696+V17696+X17696+Z17696+AB17696+AD17696+AF17696+AH17696+AJ17696+AL17696+AN17696+AP17696+AR17696+AT17696+AV17696+AX17696+AZ17696+BB17696+BD17696+BF17696+BH17696+BJ17696+BL17696+BN17696+BP17696</f>
        <v>0</v>
      </c>
    </row>
    <row r="17697" customFormat="false" ht="15" hidden="false" customHeight="false" outlineLevel="0" collapsed="false">
      <c r="M17697" s="31" t="n">
        <f aca="false">P17697+R17697+T17697+V17697+X17697+Z17697+AB17697+AD17697+AF17697+AH17697+AJ17697+AL17697+AN17697+AP17697+AR17697+AT17697+AV17697+AX17697+AZ17697+BB17697+BD17697+BF17697+BH17697+BJ17697+BL17697+BN17697+BP17697</f>
        <v>0</v>
      </c>
    </row>
    <row r="17698" customFormat="false" ht="15" hidden="false" customHeight="false" outlineLevel="0" collapsed="false">
      <c r="M17698" s="31" t="n">
        <f aca="false">P17698+R17698+T17698+V17698+X17698+Z17698+AB17698+AD17698+AF17698+AH17698+AJ17698+AL17698+AN17698+AP17698+AR17698+AT17698+AV17698+AX17698+AZ17698+BB17698+BD17698+BF17698+BH17698+BJ17698+BL17698+BN17698+BP17698</f>
        <v>0</v>
      </c>
    </row>
    <row r="17699" customFormat="false" ht="15" hidden="false" customHeight="false" outlineLevel="0" collapsed="false">
      <c r="M17699" s="31" t="n">
        <f aca="false">P17699+R17699+T17699+V17699+X17699+Z17699+AB17699+AD17699+AF17699+AH17699+AJ17699+AL17699+AN17699+AP17699+AR17699+AT17699+AV17699+AX17699+AZ17699+BB17699+BD17699+BF17699+BH17699+BJ17699+BL17699+BN17699+BP17699</f>
        <v>0</v>
      </c>
    </row>
    <row r="17700" customFormat="false" ht="15" hidden="false" customHeight="false" outlineLevel="0" collapsed="false">
      <c r="M17700" s="31" t="n">
        <f aca="false">P17700+R17700+T17700+V17700+X17700+Z17700+AB17700+AD17700+AF17700+AH17700+AJ17700+AL17700+AN17700+AP17700+AR17700+AT17700+AV17700+AX17700+AZ17700+BB17700+BD17700+BF17700+BH17700+BJ17700+BL17700+BN17700+BP17700</f>
        <v>0</v>
      </c>
    </row>
    <row r="17701" customFormat="false" ht="15" hidden="false" customHeight="false" outlineLevel="0" collapsed="false">
      <c r="M17701" s="31" t="n">
        <f aca="false">P17701+R17701+T17701+V17701+X17701+Z17701+AB17701+AD17701+AF17701+AH17701+AJ17701+AL17701+AN17701+AP17701+AR17701+AT17701+AV17701+AX17701+AZ17701+BB17701+BD17701+BF17701+BH17701+BJ17701+BL17701+BN17701+BP17701</f>
        <v>0</v>
      </c>
    </row>
    <row r="17702" customFormat="false" ht="15" hidden="false" customHeight="false" outlineLevel="0" collapsed="false">
      <c r="M17702" s="31" t="n">
        <f aca="false">P17702+R17702+T17702+V17702+X17702+Z17702+AB17702+AD17702+AF17702+AH17702+AJ17702+AL17702+AN17702+AP17702+AR17702+AT17702+AV17702+AX17702+AZ17702+BB17702+BD17702+BF17702+BH17702+BJ17702+BL17702+BN17702+BP17702</f>
        <v>0</v>
      </c>
    </row>
    <row r="17703" customFormat="false" ht="15" hidden="false" customHeight="false" outlineLevel="0" collapsed="false">
      <c r="M17703" s="31" t="n">
        <f aca="false">P17703+R17703+T17703+V17703+X17703+Z17703+AB17703+AD17703+AF17703+AH17703+AJ17703+AL17703+AN17703+AP17703+AR17703+AT17703+AV17703+AX17703+AZ17703+BB17703+BD17703+BF17703+BH17703+BJ17703+BL17703+BN17703+BP17703</f>
        <v>0</v>
      </c>
    </row>
    <row r="17704" customFormat="false" ht="15" hidden="false" customHeight="false" outlineLevel="0" collapsed="false">
      <c r="M17704" s="31" t="n">
        <f aca="false">P17704+R17704+T17704+V17704+X17704+Z17704+AB17704+AD17704+AF17704+AH17704+AJ17704+AL17704+AN17704+AP17704+AR17704+AT17704+AV17704+AX17704+AZ17704+BB17704+BD17704+BF17704+BH17704+BJ17704+BL17704+BN17704+BP17704</f>
        <v>0</v>
      </c>
    </row>
    <row r="17705" customFormat="false" ht="15" hidden="false" customHeight="false" outlineLevel="0" collapsed="false">
      <c r="M17705" s="31" t="n">
        <f aca="false">P17705+R17705+T17705+V17705+X17705+Z17705+AB17705+AD17705+AF17705+AH17705+AJ17705+AL17705+AN17705+AP17705+AR17705+AT17705+AV17705+AX17705+AZ17705+BB17705+BD17705+BF17705+BH17705+BJ17705+BL17705+BN17705+BP17705</f>
        <v>0</v>
      </c>
    </row>
    <row r="17706" customFormat="false" ht="15" hidden="false" customHeight="false" outlineLevel="0" collapsed="false">
      <c r="M17706" s="31" t="n">
        <f aca="false">P17706+R17706+T17706+V17706+X17706+Z17706+AB17706+AD17706+AF17706+AH17706+AJ17706+AL17706+AN17706+AP17706+AR17706+AT17706+AV17706+AX17706+AZ17706+BB17706+BD17706+BF17706+BH17706+BJ17706+BL17706+BN17706+BP17706</f>
        <v>0</v>
      </c>
    </row>
    <row r="17707" customFormat="false" ht="15" hidden="false" customHeight="false" outlineLevel="0" collapsed="false">
      <c r="M17707" s="31" t="n">
        <f aca="false">P17707+R17707+T17707+V17707+X17707+Z17707+AB17707+AD17707+AF17707+AH17707+AJ17707+AL17707+AN17707+AP17707+AR17707+AT17707+AV17707+AX17707+AZ17707+BB17707+BD17707+BF17707+BH17707+BJ17707+BL17707+BN17707+BP17707</f>
        <v>0</v>
      </c>
    </row>
    <row r="17708" customFormat="false" ht="15" hidden="false" customHeight="false" outlineLevel="0" collapsed="false">
      <c r="M17708" s="31" t="n">
        <f aca="false">P17708+R17708+T17708+V17708+X17708+Z17708+AB17708+AD17708+AF17708+AH17708+AJ17708+AL17708+AN17708+AP17708+AR17708+AT17708+AV17708+AX17708+AZ17708+BB17708+BD17708+BF17708+BH17708+BJ17708+BL17708+BN17708+BP17708</f>
        <v>0</v>
      </c>
    </row>
    <row r="17709" customFormat="false" ht="15" hidden="false" customHeight="false" outlineLevel="0" collapsed="false">
      <c r="M17709" s="31" t="n">
        <f aca="false">P17709+R17709+T17709+V17709+X17709+Z17709+AB17709+AD17709+AF17709+AH17709+AJ17709+AL17709+AN17709+AP17709+AR17709+AT17709+AV17709+AX17709+AZ17709+BB17709+BD17709+BF17709+BH17709+BJ17709+BL17709+BN17709+BP17709</f>
        <v>0</v>
      </c>
    </row>
    <row r="17710" customFormat="false" ht="15" hidden="false" customHeight="false" outlineLevel="0" collapsed="false">
      <c r="M17710" s="31" t="n">
        <f aca="false">P17710+R17710+T17710+V17710+X17710+Z17710+AB17710+AD17710+AF17710+AH17710+AJ17710+AL17710+AN17710+AP17710+AR17710+AT17710+AV17710+AX17710+AZ17710+BB17710+BD17710+BF17710+BH17710+BJ17710+BL17710+BN17710+BP17710</f>
        <v>0</v>
      </c>
    </row>
    <row r="17711" customFormat="false" ht="15" hidden="false" customHeight="false" outlineLevel="0" collapsed="false">
      <c r="M17711" s="31" t="n">
        <f aca="false">P17711+R17711+T17711+V17711+X17711+Z17711+AB17711+AD17711+AF17711+AH17711+AJ17711+AL17711+AN17711+AP17711+AR17711+AT17711+AV17711+AX17711+AZ17711+BB17711+BD17711+BF17711+BH17711+BJ17711+BL17711+BN17711+BP17711</f>
        <v>0</v>
      </c>
    </row>
    <row r="17712" customFormat="false" ht="15" hidden="false" customHeight="false" outlineLevel="0" collapsed="false">
      <c r="M17712" s="31" t="n">
        <f aca="false">P17712+R17712+T17712+V17712+X17712+Z17712+AB17712+AD17712+AF17712+AH17712+AJ17712+AL17712+AN17712+AP17712+AR17712+AT17712+AV17712+AX17712+AZ17712+BB17712+BD17712+BF17712+BH17712+BJ17712+BL17712+BN17712+BP17712</f>
        <v>0</v>
      </c>
    </row>
    <row r="17713" customFormat="false" ht="15" hidden="false" customHeight="false" outlineLevel="0" collapsed="false">
      <c r="M17713" s="31" t="n">
        <f aca="false">P17713+R17713+T17713+V17713+X17713+Z17713+AB17713+AD17713+AF17713+AH17713+AJ17713+AL17713+AN17713+AP17713+AR17713+AT17713+AV17713+AX17713+AZ17713+BB17713+BD17713+BF17713+BH17713+BJ17713+BL17713+BN17713+BP17713</f>
        <v>0</v>
      </c>
    </row>
    <row r="17714" customFormat="false" ht="15" hidden="false" customHeight="false" outlineLevel="0" collapsed="false">
      <c r="M17714" s="31" t="n">
        <f aca="false">P17714+R17714+T17714+V17714+X17714+Z17714+AB17714+AD17714+AF17714+AH17714+AJ17714+AL17714+AN17714+AP17714+AR17714+AT17714+AV17714+AX17714+AZ17714+BB17714+BD17714+BF17714+BH17714+BJ17714+BL17714+BN17714+BP17714</f>
        <v>0</v>
      </c>
    </row>
    <row r="17715" customFormat="false" ht="15" hidden="false" customHeight="false" outlineLevel="0" collapsed="false">
      <c r="M17715" s="31" t="n">
        <f aca="false">P17715+R17715+T17715+V17715+X17715+Z17715+AB17715+AD17715+AF17715+AH17715+AJ17715+AL17715+AN17715+AP17715+AR17715+AT17715+AV17715+AX17715+AZ17715+BB17715+BD17715+BF17715+BH17715+BJ17715+BL17715+BN17715+BP17715</f>
        <v>0</v>
      </c>
    </row>
    <row r="17716" customFormat="false" ht="15" hidden="false" customHeight="false" outlineLevel="0" collapsed="false">
      <c r="M17716" s="31" t="n">
        <f aca="false">P17716+R17716+T17716+V17716+X17716+Z17716+AB17716+AD17716+AF17716+AH17716+AJ17716+AL17716+AN17716+AP17716+AR17716+AT17716+AV17716+AX17716+AZ17716+BB17716+BD17716+BF17716+BH17716+BJ17716+BL17716+BN17716+BP17716</f>
        <v>0</v>
      </c>
    </row>
    <row r="17717" customFormat="false" ht="15" hidden="false" customHeight="false" outlineLevel="0" collapsed="false">
      <c r="M17717" s="31" t="n">
        <f aca="false">P17717+R17717+T17717+V17717+X17717+Z17717+AB17717+AD17717+AF17717+AH17717+AJ17717+AL17717+AN17717+AP17717+AR17717+AT17717+AV17717+AX17717+AZ17717+BB17717+BD17717+BF17717+BH17717+BJ17717+BL17717+BN17717+BP17717</f>
        <v>0</v>
      </c>
    </row>
    <row r="17718" customFormat="false" ht="15" hidden="false" customHeight="false" outlineLevel="0" collapsed="false">
      <c r="M17718" s="31" t="n">
        <f aca="false">P17718+R17718+T17718+V17718+X17718+Z17718+AB17718+AD17718+AF17718+AH17718+AJ17718+AL17718+AN17718+AP17718+AR17718+AT17718+AV17718+AX17718+AZ17718+BB17718+BD17718+BF17718+BH17718+BJ17718+BL17718+BN17718+BP17718</f>
        <v>0</v>
      </c>
    </row>
    <row r="17719" customFormat="false" ht="15" hidden="false" customHeight="false" outlineLevel="0" collapsed="false">
      <c r="M17719" s="31" t="n">
        <f aca="false">P17719+R17719+T17719+V17719+X17719+Z17719+AB17719+AD17719+AF17719+AH17719+AJ17719+AL17719+AN17719+AP17719+AR17719+AT17719+AV17719+AX17719+AZ17719+BB17719+BD17719+BF17719+BH17719+BJ17719+BL17719+BN17719+BP17719</f>
        <v>0</v>
      </c>
    </row>
    <row r="17720" customFormat="false" ht="15" hidden="false" customHeight="false" outlineLevel="0" collapsed="false">
      <c r="M17720" s="31" t="n">
        <f aca="false">P17720+R17720+T17720+V17720+X17720+Z17720+AB17720+AD17720+AF17720+AH17720+AJ17720+AL17720+AN17720+AP17720+AR17720+AT17720+AV17720+AX17720+AZ17720+BB17720+BD17720+BF17720+BH17720+BJ17720+BL17720+BN17720+BP17720</f>
        <v>0</v>
      </c>
    </row>
    <row r="17721" customFormat="false" ht="15" hidden="false" customHeight="false" outlineLevel="0" collapsed="false">
      <c r="M17721" s="31" t="n">
        <f aca="false">P17721+R17721+T17721+V17721+X17721+Z17721+AB17721+AD17721+AF17721+AH17721+AJ17721+AL17721+AN17721+AP17721+AR17721+AT17721+AV17721+AX17721+AZ17721+BB17721+BD17721+BF17721+BH17721+BJ17721+BL17721+BN17721+BP17721</f>
        <v>0</v>
      </c>
    </row>
    <row r="17722" customFormat="false" ht="15" hidden="false" customHeight="false" outlineLevel="0" collapsed="false">
      <c r="M17722" s="31" t="n">
        <f aca="false">P17722+R17722+T17722+V17722+X17722+Z17722+AB17722+AD17722+AF17722+AH17722+AJ17722+AL17722+AN17722+AP17722+AR17722+AT17722+AV17722+AX17722+AZ17722+BB17722+BD17722+BF17722+BH17722+BJ17722+BL17722+BN17722+BP17722</f>
        <v>0</v>
      </c>
    </row>
    <row r="17723" customFormat="false" ht="15" hidden="false" customHeight="false" outlineLevel="0" collapsed="false">
      <c r="M17723" s="31" t="n">
        <f aca="false">P17723+R17723+T17723+V17723+X17723+Z17723+AB17723+AD17723+AF17723+AH17723+AJ17723+AL17723+AN17723+AP17723+AR17723+AT17723+AV17723+AX17723+AZ17723+BB17723+BD17723+BF17723+BH17723+BJ17723+BL17723+BN17723+BP17723</f>
        <v>0</v>
      </c>
    </row>
    <row r="17724" customFormat="false" ht="15" hidden="false" customHeight="false" outlineLevel="0" collapsed="false">
      <c r="M17724" s="31" t="n">
        <f aca="false">P17724+R17724+T17724+V17724+X17724+Z17724+AB17724+AD17724+AF17724+AH17724+AJ17724+AL17724+AN17724+AP17724+AR17724+AT17724+AV17724+AX17724+AZ17724+BB17724+BD17724+BF17724+BH17724+BJ17724+BL17724+BN17724+BP17724</f>
        <v>0</v>
      </c>
    </row>
    <row r="17725" customFormat="false" ht="15" hidden="false" customHeight="false" outlineLevel="0" collapsed="false">
      <c r="M17725" s="31" t="n">
        <f aca="false">P17725+R17725+T17725+V17725+X17725+Z17725+AB17725+AD17725+AF17725+AH17725+AJ17725+AL17725+AN17725+AP17725+AR17725+AT17725+AV17725+AX17725+AZ17725+BB17725+BD17725+BF17725+BH17725+BJ17725+BL17725+BN17725+BP17725</f>
        <v>0</v>
      </c>
    </row>
    <row r="17726" customFormat="false" ht="15" hidden="false" customHeight="false" outlineLevel="0" collapsed="false">
      <c r="M17726" s="31" t="n">
        <f aca="false">P17726+R17726+T17726+V17726+X17726+Z17726+AB17726+AD17726+AF17726+AH17726+AJ17726+AL17726+AN17726+AP17726+AR17726+AT17726+AV17726+AX17726+AZ17726+BB17726+BD17726+BF17726+BH17726+BJ17726+BL17726+BN17726+BP17726</f>
        <v>0</v>
      </c>
    </row>
    <row r="17727" customFormat="false" ht="15" hidden="false" customHeight="false" outlineLevel="0" collapsed="false">
      <c r="M17727" s="31" t="n">
        <f aca="false">P17727+R17727+T17727+V17727+X17727+Z17727+AB17727+AD17727+AF17727+AH17727+AJ17727+AL17727+AN17727+AP17727+AR17727+AT17727+AV17727+AX17727+AZ17727+BB17727+BD17727+BF17727+BH17727+BJ17727+BL17727+BN17727+BP17727</f>
        <v>0</v>
      </c>
    </row>
    <row r="17728" customFormat="false" ht="15" hidden="false" customHeight="false" outlineLevel="0" collapsed="false">
      <c r="M17728" s="31" t="n">
        <f aca="false">P17728+R17728+T17728+V17728+X17728+Z17728+AB17728+AD17728+AF17728+AH17728+AJ17728+AL17728+AN17728+AP17728+AR17728+AT17728+AV17728+AX17728+AZ17728+BB17728+BD17728+BF17728+BH17728+BJ17728+BL17728+BN17728+BP17728</f>
        <v>0</v>
      </c>
    </row>
    <row r="17729" customFormat="false" ht="15" hidden="false" customHeight="false" outlineLevel="0" collapsed="false">
      <c r="M17729" s="31" t="n">
        <f aca="false">P17729+R17729+T17729+V17729+X17729+Z17729+AB17729+AD17729+AF17729+AH17729+AJ17729+AL17729+AN17729+AP17729+AR17729+AT17729+AV17729+AX17729+AZ17729+BB17729+BD17729+BF17729+BH17729+BJ17729+BL17729+BN17729+BP17729</f>
        <v>0</v>
      </c>
    </row>
    <row r="17730" customFormat="false" ht="15" hidden="false" customHeight="false" outlineLevel="0" collapsed="false">
      <c r="M17730" s="31" t="n">
        <f aca="false">P17730+R17730+T17730+V17730+X17730+Z17730+AB17730+AD17730+AF17730+AH17730+AJ17730+AL17730+AN17730+AP17730+AR17730+AT17730+AV17730+AX17730+AZ17730+BB17730+BD17730+BF17730+BH17730+BJ17730+BL17730+BN17730+BP17730</f>
        <v>0</v>
      </c>
    </row>
    <row r="17731" customFormat="false" ht="15" hidden="false" customHeight="false" outlineLevel="0" collapsed="false">
      <c r="M17731" s="31" t="n">
        <f aca="false">P17731+R17731+T17731+V17731+X17731+Z17731+AB17731+AD17731+AF17731+AH17731+AJ17731+AL17731+AN17731+AP17731+AR17731+AT17731+AV17731+AX17731+AZ17731+BB17731+BD17731+BF17731+BH17731+BJ17731+BL17731+BN17731+BP17731</f>
        <v>0</v>
      </c>
    </row>
    <row r="17732" customFormat="false" ht="15" hidden="false" customHeight="false" outlineLevel="0" collapsed="false">
      <c r="M17732" s="31" t="n">
        <f aca="false">P17732+R17732+T17732+V17732+X17732+Z17732+AB17732+AD17732+AF17732+AH17732+AJ17732+AL17732+AN17732+AP17732+AR17732+AT17732+AV17732+AX17732+AZ17732+BB17732+BD17732+BF17732+BH17732+BJ17732+BL17732+BN17732+BP17732</f>
        <v>0</v>
      </c>
    </row>
    <row r="17733" customFormat="false" ht="15" hidden="false" customHeight="false" outlineLevel="0" collapsed="false">
      <c r="M17733" s="31" t="n">
        <f aca="false">P17733+R17733+T17733+V17733+X17733+Z17733+AB17733+AD17733+AF17733+AH17733+AJ17733+AL17733+AN17733+AP17733+AR17733+AT17733+AV17733+AX17733+AZ17733+BB17733+BD17733+BF17733+BH17733+BJ17733+BL17733+BN17733+BP17733</f>
        <v>0</v>
      </c>
    </row>
    <row r="17734" customFormat="false" ht="15" hidden="false" customHeight="false" outlineLevel="0" collapsed="false">
      <c r="M17734" s="31" t="n">
        <f aca="false">P17734+R17734+T17734+V17734+X17734+Z17734+AB17734+AD17734+AF17734+AH17734+AJ17734+AL17734+AN17734+AP17734+AR17734+AT17734+AV17734+AX17734+AZ17734+BB17734+BD17734+BF17734+BH17734+BJ17734+BL17734+BN17734+BP17734</f>
        <v>0</v>
      </c>
    </row>
    <row r="17735" customFormat="false" ht="15" hidden="false" customHeight="false" outlineLevel="0" collapsed="false">
      <c r="M17735" s="31" t="n">
        <f aca="false">P17735+R17735+T17735+V17735+X17735+Z17735+AB17735+AD17735+AF17735+AH17735+AJ17735+AL17735+AN17735+AP17735+AR17735+AT17735+AV17735+AX17735+AZ17735+BB17735+BD17735+BF17735+BH17735+BJ17735+BL17735+BN17735+BP17735</f>
        <v>0</v>
      </c>
    </row>
    <row r="17736" customFormat="false" ht="15" hidden="false" customHeight="false" outlineLevel="0" collapsed="false">
      <c r="M17736" s="31" t="n">
        <f aca="false">P17736+R17736+T17736+V17736+X17736+Z17736+AB17736+AD17736+AF17736+AH17736+AJ17736+AL17736+AN17736+AP17736+AR17736+AT17736+AV17736+AX17736+AZ17736+BB17736+BD17736+BF17736+BH17736+BJ17736+BL17736+BN17736+BP17736</f>
        <v>0</v>
      </c>
    </row>
    <row r="17737" customFormat="false" ht="15" hidden="false" customHeight="false" outlineLevel="0" collapsed="false">
      <c r="M17737" s="31" t="n">
        <f aca="false">P17737+R17737+T17737+V17737+X17737+Z17737+AB17737+AD17737+AF17737+AH17737+AJ17737+AL17737+AN17737+AP17737+AR17737+AT17737+AV17737+AX17737+AZ17737+BB17737+BD17737+BF17737+BH17737+BJ17737+BL17737+BN17737+BP17737</f>
        <v>0</v>
      </c>
    </row>
    <row r="17738" customFormat="false" ht="15" hidden="false" customHeight="false" outlineLevel="0" collapsed="false">
      <c r="M17738" s="31" t="n">
        <f aca="false">P17738+R17738+T17738+V17738+X17738+Z17738+AB17738+AD17738+AF17738+AH17738+AJ17738+AL17738+AN17738+AP17738+AR17738+AT17738+AV17738+AX17738+AZ17738+BB17738+BD17738+BF17738+BH17738+BJ17738+BL17738+BN17738+BP17738</f>
        <v>0</v>
      </c>
    </row>
    <row r="17739" customFormat="false" ht="15" hidden="false" customHeight="false" outlineLevel="0" collapsed="false">
      <c r="M17739" s="31" t="n">
        <f aca="false">P17739+R17739+T17739+V17739+X17739+Z17739+AB17739+AD17739+AF17739+AH17739+AJ17739+AL17739+AN17739+AP17739+AR17739+AT17739+AV17739+AX17739+AZ17739+BB17739+BD17739+BF17739+BH17739+BJ17739+BL17739+BN17739+BP17739</f>
        <v>0</v>
      </c>
    </row>
    <row r="17740" customFormat="false" ht="15" hidden="false" customHeight="false" outlineLevel="0" collapsed="false">
      <c r="M17740" s="31" t="n">
        <f aca="false">P17740+R17740+T17740+V17740+X17740+Z17740+AB17740+AD17740+AF17740+AH17740+AJ17740+AL17740+AN17740+AP17740+AR17740+AT17740+AV17740+AX17740+AZ17740+BB17740+BD17740+BF17740+BH17740+BJ17740+BL17740+BN17740+BP17740</f>
        <v>0</v>
      </c>
    </row>
    <row r="17741" customFormat="false" ht="15" hidden="false" customHeight="false" outlineLevel="0" collapsed="false">
      <c r="M17741" s="31" t="n">
        <f aca="false">P17741+R17741+T17741+V17741+X17741+Z17741+AB17741+AD17741+AF17741+AH17741+AJ17741+AL17741+AN17741+AP17741+AR17741+AT17741+AV17741+AX17741+AZ17741+BB17741+BD17741+BF17741+BH17741+BJ17741+BL17741+BN17741+BP17741</f>
        <v>0</v>
      </c>
    </row>
    <row r="17742" customFormat="false" ht="15" hidden="false" customHeight="false" outlineLevel="0" collapsed="false">
      <c r="M17742" s="31" t="n">
        <f aca="false">P17742+R17742+T17742+V17742+X17742+Z17742+AB17742+AD17742+AF17742+AH17742+AJ17742+AL17742+AN17742+AP17742+AR17742+AT17742+AV17742+AX17742+AZ17742+BB17742+BD17742+BF17742+BH17742+BJ17742+BL17742+BN17742+BP17742</f>
        <v>0</v>
      </c>
    </row>
    <row r="17743" customFormat="false" ht="15" hidden="false" customHeight="false" outlineLevel="0" collapsed="false">
      <c r="M17743" s="31" t="n">
        <f aca="false">P17743+R17743+T17743+V17743+X17743+Z17743+AB17743+AD17743+AF17743+AH17743+AJ17743+AL17743+AN17743+AP17743+AR17743+AT17743+AV17743+AX17743+AZ17743+BB17743+BD17743+BF17743+BH17743+BJ17743+BL17743+BN17743+BP17743</f>
        <v>0</v>
      </c>
    </row>
    <row r="17744" customFormat="false" ht="15" hidden="false" customHeight="false" outlineLevel="0" collapsed="false">
      <c r="M17744" s="31" t="n">
        <f aca="false">P17744+R17744+T17744+V17744+X17744+Z17744+AB17744+AD17744+AF17744+AH17744+AJ17744+AL17744+AN17744+AP17744+AR17744+AT17744+AV17744+AX17744+AZ17744+BB17744+BD17744+BF17744+BH17744+BJ17744+BL17744+BN17744+BP17744</f>
        <v>0</v>
      </c>
    </row>
    <row r="17745" customFormat="false" ht="15" hidden="false" customHeight="false" outlineLevel="0" collapsed="false">
      <c r="M17745" s="31" t="n">
        <f aca="false">P17745+R17745+T17745+V17745+X17745+Z17745+AB17745+AD17745+AF17745+AH17745+AJ17745+AL17745+AN17745+AP17745+AR17745+AT17745+AV17745+AX17745+AZ17745+BB17745+BD17745+BF17745+BH17745+BJ17745+BL17745+BN17745+BP17745</f>
        <v>0</v>
      </c>
    </row>
    <row r="17746" customFormat="false" ht="15" hidden="false" customHeight="false" outlineLevel="0" collapsed="false">
      <c r="M17746" s="31" t="n">
        <f aca="false">P17746+R17746+T17746+V17746+X17746+Z17746+AB17746+AD17746+AF17746+AH17746+AJ17746+AL17746+AN17746+AP17746+AR17746+AT17746+AV17746+AX17746+AZ17746+BB17746+BD17746+BF17746+BH17746+BJ17746+BL17746+BN17746+BP17746</f>
        <v>0</v>
      </c>
    </row>
    <row r="17747" customFormat="false" ht="15" hidden="false" customHeight="false" outlineLevel="0" collapsed="false">
      <c r="M17747" s="31" t="n">
        <f aca="false">P17747+R17747+T17747+V17747+X17747+Z17747+AB17747+AD17747+AF17747+AH17747+AJ17747+AL17747+AN17747+AP17747+AR17747+AT17747+AV17747+AX17747+AZ17747+BB17747+BD17747+BF17747+BH17747+BJ17747+BL17747+BN17747+BP17747</f>
        <v>0</v>
      </c>
    </row>
    <row r="17748" customFormat="false" ht="15" hidden="false" customHeight="false" outlineLevel="0" collapsed="false">
      <c r="M17748" s="31" t="n">
        <f aca="false">P17748+R17748+T17748+V17748+X17748+Z17748+AB17748+AD17748+AF17748+AH17748+AJ17748+AL17748+AN17748+AP17748+AR17748+AT17748+AV17748+AX17748+AZ17748+BB17748+BD17748+BF17748+BH17748+BJ17748+BL17748+BN17748+BP17748</f>
        <v>0</v>
      </c>
    </row>
    <row r="17749" customFormat="false" ht="15" hidden="false" customHeight="false" outlineLevel="0" collapsed="false">
      <c r="M17749" s="31" t="n">
        <f aca="false">P17749+R17749+T17749+V17749+X17749+Z17749+AB17749+AD17749+AF17749+AH17749+AJ17749+AL17749+AN17749+AP17749+AR17749+AT17749+AV17749+AX17749+AZ17749+BB17749+BD17749+BF17749+BH17749+BJ17749+BL17749+BN17749+BP17749</f>
        <v>0</v>
      </c>
    </row>
    <row r="17750" customFormat="false" ht="15" hidden="false" customHeight="false" outlineLevel="0" collapsed="false">
      <c r="M17750" s="31" t="n">
        <f aca="false">P17750+R17750+T17750+V17750+X17750+Z17750+AB17750+AD17750+AF17750+AH17750+AJ17750+AL17750+AN17750+AP17750+AR17750+AT17750+AV17750+AX17750+AZ17750+BB17750+BD17750+BF17750+BH17750+BJ17750+BL17750+BN17750+BP17750</f>
        <v>0</v>
      </c>
    </row>
    <row r="17751" customFormat="false" ht="15" hidden="false" customHeight="false" outlineLevel="0" collapsed="false">
      <c r="M17751" s="31" t="n">
        <f aca="false">P17751+R17751+T17751+V17751+X17751+Z17751+AB17751+AD17751+AF17751+AH17751+AJ17751+AL17751+AN17751+AP17751+AR17751+AT17751+AV17751+AX17751+AZ17751+BB17751+BD17751+BF17751+BH17751+BJ17751+BL17751+BN17751+BP17751</f>
        <v>0</v>
      </c>
    </row>
    <row r="17752" customFormat="false" ht="15" hidden="false" customHeight="false" outlineLevel="0" collapsed="false">
      <c r="M17752" s="31" t="n">
        <f aca="false">P17752+R17752+T17752+V17752+X17752+Z17752+AB17752+AD17752+AF17752+AH17752+AJ17752+AL17752+AN17752+AP17752+AR17752+AT17752+AV17752+AX17752+AZ17752+BB17752+BD17752+BF17752+BH17752+BJ17752+BL17752+BN17752+BP17752</f>
        <v>0</v>
      </c>
    </row>
    <row r="17753" customFormat="false" ht="15" hidden="false" customHeight="false" outlineLevel="0" collapsed="false">
      <c r="M17753" s="31" t="n">
        <f aca="false">P17753+R17753+T17753+V17753+X17753+Z17753+AB17753+AD17753+AF17753+AH17753+AJ17753+AL17753+AN17753+AP17753+AR17753+AT17753+AV17753+AX17753+AZ17753+BB17753+BD17753+BF17753+BH17753+BJ17753+BL17753+BN17753+BP17753</f>
        <v>0</v>
      </c>
    </row>
    <row r="17754" customFormat="false" ht="15" hidden="false" customHeight="false" outlineLevel="0" collapsed="false">
      <c r="M17754" s="31" t="n">
        <f aca="false">P17754+R17754+T17754+V17754+X17754+Z17754+AB17754+AD17754+AF17754+AH17754+AJ17754+AL17754+AN17754+AP17754+AR17754+AT17754+AV17754+AX17754+AZ17754+BB17754+BD17754+BF17754+BH17754+BJ17754+BL17754+BN17754+BP17754</f>
        <v>0</v>
      </c>
    </row>
    <row r="17755" customFormat="false" ht="15" hidden="false" customHeight="false" outlineLevel="0" collapsed="false">
      <c r="M17755" s="31" t="n">
        <f aca="false">P17755+R17755+T17755+V17755+X17755+Z17755+AB17755+AD17755+AF17755+AH17755+AJ17755+AL17755+AN17755+AP17755+AR17755+AT17755+AV17755+AX17755+AZ17755+BB17755+BD17755+BF17755+BH17755+BJ17755+BL17755+BN17755+BP17755</f>
        <v>0</v>
      </c>
    </row>
    <row r="17756" customFormat="false" ht="15" hidden="false" customHeight="false" outlineLevel="0" collapsed="false">
      <c r="M17756" s="31" t="n">
        <f aca="false">P17756+R17756+T17756+V17756+X17756+Z17756+AB17756+AD17756+AF17756+AH17756+AJ17756+AL17756+AN17756+AP17756+AR17756+AT17756+AV17756+AX17756+AZ17756+BB17756+BD17756+BF17756+BH17756+BJ17756+BL17756+BN17756+BP17756</f>
        <v>0</v>
      </c>
    </row>
    <row r="17757" customFormat="false" ht="15" hidden="false" customHeight="false" outlineLevel="0" collapsed="false">
      <c r="M17757" s="31" t="n">
        <f aca="false">P17757+R17757+T17757+V17757+X17757+Z17757+AB17757+AD17757+AF17757+AH17757+AJ17757+AL17757+AN17757+AP17757+AR17757+AT17757+AV17757+AX17757+AZ17757+BB17757+BD17757+BF17757+BH17757+BJ17757+BL17757+BN17757+BP17757</f>
        <v>0</v>
      </c>
    </row>
    <row r="17758" customFormat="false" ht="15" hidden="false" customHeight="false" outlineLevel="0" collapsed="false">
      <c r="M17758" s="31" t="n">
        <f aca="false">P17758+R17758+T17758+V17758+X17758+Z17758+AB17758+AD17758+AF17758+AH17758+AJ17758+AL17758+AN17758+AP17758+AR17758+AT17758+AV17758+AX17758+AZ17758+BB17758+BD17758+BF17758+BH17758+BJ17758+BL17758+BN17758+BP17758</f>
        <v>0</v>
      </c>
    </row>
    <row r="17759" customFormat="false" ht="15" hidden="false" customHeight="false" outlineLevel="0" collapsed="false">
      <c r="M17759" s="31" t="n">
        <f aca="false">P17759+R17759+T17759+V17759+X17759+Z17759+AB17759+AD17759+AF17759+AH17759+AJ17759+AL17759+AN17759+AP17759+AR17759+AT17759+AV17759+AX17759+AZ17759+BB17759+BD17759+BF17759+BH17759+BJ17759+BL17759+BN17759+BP17759</f>
        <v>0</v>
      </c>
    </row>
    <row r="17760" customFormat="false" ht="15" hidden="false" customHeight="false" outlineLevel="0" collapsed="false">
      <c r="M17760" s="31" t="n">
        <f aca="false">P17760+R17760+T17760+V17760+X17760+Z17760+AB17760+AD17760+AF17760+AH17760+AJ17760+AL17760+AN17760+AP17760+AR17760+AT17760+AV17760+AX17760+AZ17760+BB17760+BD17760+BF17760+BH17760+BJ17760+BL17760+BN17760+BP17760</f>
        <v>0</v>
      </c>
    </row>
    <row r="17761" customFormat="false" ht="15" hidden="false" customHeight="false" outlineLevel="0" collapsed="false">
      <c r="M17761" s="31" t="n">
        <f aca="false">P17761+R17761+T17761+V17761+X17761+Z17761+AB17761+AD17761+AF17761+AH17761+AJ17761+AL17761+AN17761+AP17761+AR17761+AT17761+AV17761+AX17761+AZ17761+BB17761+BD17761+BF17761+BH17761+BJ17761+BL17761+BN17761+BP17761</f>
        <v>0</v>
      </c>
    </row>
    <row r="17762" customFormat="false" ht="15" hidden="false" customHeight="false" outlineLevel="0" collapsed="false">
      <c r="M17762" s="31" t="n">
        <f aca="false">P17762+R17762+T17762+V17762+X17762+Z17762+AB17762+AD17762+AF17762+AH17762+AJ17762+AL17762+AN17762+AP17762+AR17762+AT17762+AV17762+AX17762+AZ17762+BB17762+BD17762+BF17762+BH17762+BJ17762+BL17762+BN17762+BP17762</f>
        <v>0</v>
      </c>
    </row>
    <row r="17763" customFormat="false" ht="15" hidden="false" customHeight="false" outlineLevel="0" collapsed="false">
      <c r="M17763" s="31" t="n">
        <f aca="false">P17763+R17763+T17763+V17763+X17763+Z17763+AB17763+AD17763+AF17763+AH17763+AJ17763+AL17763+AN17763+AP17763+AR17763+AT17763+AV17763+AX17763+AZ17763+BB17763+BD17763+BF17763+BH17763+BJ17763+BL17763+BN17763+BP17763</f>
        <v>0</v>
      </c>
    </row>
    <row r="17764" customFormat="false" ht="15" hidden="false" customHeight="false" outlineLevel="0" collapsed="false">
      <c r="M17764" s="31" t="n">
        <f aca="false">P17764+R17764+T17764+V17764+X17764+Z17764+AB17764+AD17764+AF17764+AH17764+AJ17764+AL17764+AN17764+AP17764+AR17764+AT17764+AV17764+AX17764+AZ17764+BB17764+BD17764+BF17764+BH17764+BJ17764+BL17764+BN17764+BP17764</f>
        <v>0</v>
      </c>
    </row>
    <row r="17765" customFormat="false" ht="15" hidden="false" customHeight="false" outlineLevel="0" collapsed="false">
      <c r="M17765" s="31" t="n">
        <f aca="false">P17765+R17765+T17765+V17765+X17765+Z17765+AB17765+AD17765+AF17765+AH17765+AJ17765+AL17765+AN17765+AP17765+AR17765+AT17765+AV17765+AX17765+AZ17765+BB17765+BD17765+BF17765+BH17765+BJ17765+BL17765+BN17765+BP17765</f>
        <v>0</v>
      </c>
    </row>
    <row r="17766" customFormat="false" ht="15" hidden="false" customHeight="false" outlineLevel="0" collapsed="false">
      <c r="M17766" s="31" t="n">
        <f aca="false">P17766+R17766+T17766+V17766+X17766+Z17766+AB17766+AD17766+AF17766+AH17766+AJ17766+AL17766+AN17766+AP17766+AR17766+AT17766+AV17766+AX17766+AZ17766+BB17766+BD17766+BF17766+BH17766+BJ17766+BL17766+BN17766+BP17766</f>
        <v>0</v>
      </c>
    </row>
    <row r="17767" customFormat="false" ht="15" hidden="false" customHeight="false" outlineLevel="0" collapsed="false">
      <c r="M17767" s="31" t="n">
        <f aca="false">P17767+R17767+T17767+V17767+X17767+Z17767+AB17767+AD17767+AF17767+AH17767+AJ17767+AL17767+AN17767+AP17767+AR17767+AT17767+AV17767+AX17767+AZ17767+BB17767+BD17767+BF17767+BH17767+BJ17767+BL17767+BN17767+BP17767</f>
        <v>0</v>
      </c>
    </row>
    <row r="17768" customFormat="false" ht="15" hidden="false" customHeight="false" outlineLevel="0" collapsed="false">
      <c r="M17768" s="31" t="n">
        <f aca="false">P17768+R17768+T17768+V17768+X17768+Z17768+AB17768+AD17768+AF17768+AH17768+AJ17768+AL17768+AN17768+AP17768+AR17768+AT17768+AV17768+AX17768+AZ17768+BB17768+BD17768+BF17768+BH17768+BJ17768+BL17768+BN17768+BP17768</f>
        <v>0</v>
      </c>
    </row>
    <row r="17769" customFormat="false" ht="15" hidden="false" customHeight="false" outlineLevel="0" collapsed="false">
      <c r="M17769" s="31" t="n">
        <f aca="false">P17769+R17769+T17769+V17769+X17769+Z17769+AB17769+AD17769+AF17769+AH17769+AJ17769+AL17769+AN17769+AP17769+AR17769+AT17769+AV17769+AX17769+AZ17769+BB17769+BD17769+BF17769+BH17769+BJ17769+BL17769+BN17769+BP17769</f>
        <v>0</v>
      </c>
    </row>
    <row r="17770" customFormat="false" ht="15" hidden="false" customHeight="false" outlineLevel="0" collapsed="false">
      <c r="M17770" s="31" t="n">
        <f aca="false">P17770+R17770+T17770+V17770+X17770+Z17770+AB17770+AD17770+AF17770+AH17770+AJ17770+AL17770+AN17770+AP17770+AR17770+AT17770+AV17770+AX17770+AZ17770+BB17770+BD17770+BF17770+BH17770+BJ17770+BL17770+BN17770+BP17770</f>
        <v>0</v>
      </c>
    </row>
    <row r="17771" customFormat="false" ht="15" hidden="false" customHeight="false" outlineLevel="0" collapsed="false">
      <c r="M17771" s="31" t="n">
        <f aca="false">P17771+R17771+T17771+V17771+X17771+Z17771+AB17771+AD17771+AF17771+AH17771+AJ17771+AL17771+AN17771+AP17771+AR17771+AT17771+AV17771+AX17771+AZ17771+BB17771+BD17771+BF17771+BH17771+BJ17771+BL17771+BN17771+BP17771</f>
        <v>0</v>
      </c>
    </row>
    <row r="17772" customFormat="false" ht="15" hidden="false" customHeight="false" outlineLevel="0" collapsed="false">
      <c r="M17772" s="31" t="n">
        <f aca="false">P17772+R17772+T17772+V17772+X17772+Z17772+AB17772+AD17772+AF17772+AH17772+AJ17772+AL17772+AN17772+AP17772+AR17772+AT17772+AV17772+AX17772+AZ17772+BB17772+BD17772+BF17772+BH17772+BJ17772+BL17772+BN17772+BP17772</f>
        <v>0</v>
      </c>
    </row>
    <row r="17773" customFormat="false" ht="15" hidden="false" customHeight="false" outlineLevel="0" collapsed="false">
      <c r="M17773" s="31" t="n">
        <f aca="false">P17773+R17773+T17773+V17773+X17773+Z17773+AB17773+AD17773+AF17773+AH17773+AJ17773+AL17773+AN17773+AP17773+AR17773+AT17773+AV17773+AX17773+AZ17773+BB17773+BD17773+BF17773+BH17773+BJ17773+BL17773+BN17773+BP17773</f>
        <v>0</v>
      </c>
    </row>
    <row r="17774" customFormat="false" ht="15" hidden="false" customHeight="false" outlineLevel="0" collapsed="false">
      <c r="M17774" s="31" t="n">
        <f aca="false">P17774+R17774+T17774+V17774+X17774+Z17774+AB17774+AD17774+AF17774+AH17774+AJ17774+AL17774+AN17774+AP17774+AR17774+AT17774+AV17774+AX17774+AZ17774+BB17774+BD17774+BF17774+BH17774+BJ17774+BL17774+BN17774+BP17774</f>
        <v>0</v>
      </c>
    </row>
    <row r="17775" customFormat="false" ht="15" hidden="false" customHeight="false" outlineLevel="0" collapsed="false">
      <c r="M17775" s="31" t="n">
        <f aca="false">P17775+R17775+T17775+V17775+X17775+Z17775+AB17775+AD17775+AF17775+AH17775+AJ17775+AL17775+AN17775+AP17775+AR17775+AT17775+AV17775+AX17775+AZ17775+BB17775+BD17775+BF17775+BH17775+BJ17775+BL17775+BN17775+BP17775</f>
        <v>0</v>
      </c>
    </row>
    <row r="17776" customFormat="false" ht="15" hidden="false" customHeight="false" outlineLevel="0" collapsed="false">
      <c r="M17776" s="31" t="n">
        <f aca="false">P17776+R17776+T17776+V17776+X17776+Z17776+AB17776+AD17776+AF17776+AH17776+AJ17776+AL17776+AN17776+AP17776+AR17776+AT17776+AV17776+AX17776+AZ17776+BB17776+BD17776+BF17776+BH17776+BJ17776+BL17776+BN17776+BP17776</f>
        <v>0</v>
      </c>
    </row>
    <row r="17777" customFormat="false" ht="15" hidden="false" customHeight="false" outlineLevel="0" collapsed="false">
      <c r="M17777" s="31" t="n">
        <f aca="false">P17777+R17777+T17777+V17777+X17777+Z17777+AB17777+AD17777+AF17777+AH17777+AJ17777+AL17777+AN17777+AP17777+AR17777+AT17777+AV17777+AX17777+AZ17777+BB17777+BD17777+BF17777+BH17777+BJ17777+BL17777+BN17777+BP17777</f>
        <v>0</v>
      </c>
    </row>
    <row r="17778" customFormat="false" ht="15" hidden="false" customHeight="false" outlineLevel="0" collapsed="false">
      <c r="M17778" s="31" t="n">
        <f aca="false">P17778+R17778+T17778+V17778+X17778+Z17778+AB17778+AD17778+AF17778+AH17778+AJ17778+AL17778+AN17778+AP17778+AR17778+AT17778+AV17778+AX17778+AZ17778+BB17778+BD17778+BF17778+BH17778+BJ17778+BL17778+BN17778+BP17778</f>
        <v>0</v>
      </c>
    </row>
    <row r="17779" customFormat="false" ht="15" hidden="false" customHeight="false" outlineLevel="0" collapsed="false">
      <c r="M17779" s="31" t="n">
        <f aca="false">P17779+R17779+T17779+V17779+X17779+Z17779+AB17779+AD17779+AF17779+AH17779+AJ17779+AL17779+AN17779+AP17779+AR17779+AT17779+AV17779+AX17779+AZ17779+BB17779+BD17779+BF17779+BH17779+BJ17779+BL17779+BN17779+BP17779</f>
        <v>0</v>
      </c>
    </row>
    <row r="17780" customFormat="false" ht="15" hidden="false" customHeight="false" outlineLevel="0" collapsed="false">
      <c r="M17780" s="31" t="n">
        <f aca="false">P17780+R17780+T17780+V17780+X17780+Z17780+AB17780+AD17780+AF17780+AH17780+AJ17780+AL17780+AN17780+AP17780+AR17780+AT17780+AV17780+AX17780+AZ17780+BB17780+BD17780+BF17780+BH17780+BJ17780+BL17780+BN17780+BP17780</f>
        <v>0</v>
      </c>
    </row>
    <row r="17781" customFormat="false" ht="15" hidden="false" customHeight="false" outlineLevel="0" collapsed="false">
      <c r="M17781" s="31" t="n">
        <f aca="false">P17781+R17781+T17781+V17781+X17781+Z17781+AB17781+AD17781+AF17781+AH17781+AJ17781+AL17781+AN17781+AP17781+AR17781+AT17781+AV17781+AX17781+AZ17781+BB17781+BD17781+BF17781+BH17781+BJ17781+BL17781+BN17781+BP17781</f>
        <v>0</v>
      </c>
    </row>
    <row r="17782" customFormat="false" ht="15" hidden="false" customHeight="false" outlineLevel="0" collapsed="false">
      <c r="M17782" s="31" t="n">
        <f aca="false">P17782+R17782+T17782+V17782+X17782+Z17782+AB17782+AD17782+AF17782+AH17782+AJ17782+AL17782+AN17782+AP17782+AR17782+AT17782+AV17782+AX17782+AZ17782+BB17782+BD17782+BF17782+BH17782+BJ17782+BL17782+BN17782+BP17782</f>
        <v>0</v>
      </c>
    </row>
    <row r="17783" customFormat="false" ht="15" hidden="false" customHeight="false" outlineLevel="0" collapsed="false">
      <c r="M17783" s="31" t="n">
        <f aca="false">P17783+R17783+T17783+V17783+X17783+Z17783+AB17783+AD17783+AF17783+AH17783+AJ17783+AL17783+AN17783+AP17783+AR17783+AT17783+AV17783+AX17783+AZ17783+BB17783+BD17783+BF17783+BH17783+BJ17783+BL17783+BN17783+BP17783</f>
        <v>0</v>
      </c>
    </row>
    <row r="17784" customFormat="false" ht="15" hidden="false" customHeight="false" outlineLevel="0" collapsed="false">
      <c r="M17784" s="31" t="n">
        <f aca="false">P17784+R17784+T17784+V17784+X17784+Z17784+AB17784+AD17784+AF17784+AH17784+AJ17784+AL17784+AN17784+AP17784+AR17784+AT17784+AV17784+AX17784+AZ17784+BB17784+BD17784+BF17784+BH17784+BJ17784+BL17784+BN17784+BP17784</f>
        <v>0</v>
      </c>
    </row>
    <row r="17785" customFormat="false" ht="15" hidden="false" customHeight="false" outlineLevel="0" collapsed="false">
      <c r="M17785" s="31" t="n">
        <f aca="false">P17785+R17785+T17785+V17785+X17785+Z17785+AB17785+AD17785+AF17785+AH17785+AJ17785+AL17785+AN17785+AP17785+AR17785+AT17785+AV17785+AX17785+AZ17785+BB17785+BD17785+BF17785+BH17785+BJ17785+BL17785+BN17785+BP17785</f>
        <v>0</v>
      </c>
    </row>
    <row r="17786" customFormat="false" ht="15" hidden="false" customHeight="false" outlineLevel="0" collapsed="false">
      <c r="M17786" s="31" t="n">
        <f aca="false">P17786+R17786+T17786+V17786+X17786+Z17786+AB17786+AD17786+AF17786+AH17786+AJ17786+AL17786+AN17786+AP17786+AR17786+AT17786+AV17786+AX17786+AZ17786+BB17786+BD17786+BF17786+BH17786+BJ17786+BL17786+BN17786+BP17786</f>
        <v>0</v>
      </c>
    </row>
    <row r="17787" customFormat="false" ht="15" hidden="false" customHeight="false" outlineLevel="0" collapsed="false">
      <c r="M17787" s="31" t="n">
        <f aca="false">P17787+R17787+T17787+V17787+X17787+Z17787+AB17787+AD17787+AF17787+AH17787+AJ17787+AL17787+AN17787+AP17787+AR17787+AT17787+AV17787+AX17787+AZ17787+BB17787+BD17787+BF17787+BH17787+BJ17787+BL17787+BN17787+BP17787</f>
        <v>0</v>
      </c>
    </row>
    <row r="17788" customFormat="false" ht="15" hidden="false" customHeight="false" outlineLevel="0" collapsed="false">
      <c r="M17788" s="31" t="n">
        <f aca="false">P17788+R17788+T17788+V17788+X17788+Z17788+AB17788+AD17788+AF17788+AH17788+AJ17788+AL17788+AN17788+AP17788+AR17788+AT17788+AV17788+AX17788+AZ17788+BB17788+BD17788+BF17788+BH17788+BJ17788+BL17788+BN17788+BP17788</f>
        <v>0</v>
      </c>
    </row>
    <row r="17789" customFormat="false" ht="15" hidden="false" customHeight="false" outlineLevel="0" collapsed="false">
      <c r="M17789" s="31" t="n">
        <f aca="false">P17789+R17789+T17789+V17789+X17789+Z17789+AB17789+AD17789+AF17789+AH17789+AJ17789+AL17789+AN17789+AP17789+AR17789+AT17789+AV17789+AX17789+AZ17789+BB17789+BD17789+BF17789+BH17789+BJ17789+BL17789+BN17789+BP17789</f>
        <v>0</v>
      </c>
    </row>
    <row r="17790" customFormat="false" ht="15" hidden="false" customHeight="false" outlineLevel="0" collapsed="false">
      <c r="M17790" s="31" t="n">
        <f aca="false">P17790+R17790+T17790+V17790+X17790+Z17790+AB17790+AD17790+AF17790+AH17790+AJ17790+AL17790+AN17790+AP17790+AR17790+AT17790+AV17790+AX17790+AZ17790+BB17790+BD17790+BF17790+BH17790+BJ17790+BL17790+BN17790+BP17790</f>
        <v>0</v>
      </c>
    </row>
    <row r="17791" customFormat="false" ht="15" hidden="false" customHeight="false" outlineLevel="0" collapsed="false">
      <c r="M17791" s="31" t="n">
        <f aca="false">P17791+R17791+T17791+V17791+X17791+Z17791+AB17791+AD17791+AF17791+AH17791+AJ17791+AL17791+AN17791+AP17791+AR17791+AT17791+AV17791+AX17791+AZ17791+BB17791+BD17791+BF17791+BH17791+BJ17791+BL17791+BN17791+BP17791</f>
        <v>0</v>
      </c>
    </row>
    <row r="17792" customFormat="false" ht="15" hidden="false" customHeight="false" outlineLevel="0" collapsed="false">
      <c r="M17792" s="31" t="n">
        <f aca="false">P17792+R17792+T17792+V17792+X17792+Z17792+AB17792+AD17792+AF17792+AH17792+AJ17792+AL17792+AN17792+AP17792+AR17792+AT17792+AV17792+AX17792+AZ17792+BB17792+BD17792+BF17792+BH17792+BJ17792+BL17792+BN17792+BP17792</f>
        <v>0</v>
      </c>
    </row>
    <row r="17793" customFormat="false" ht="15" hidden="false" customHeight="false" outlineLevel="0" collapsed="false">
      <c r="M17793" s="31" t="n">
        <f aca="false">P17793+R17793+T17793+V17793+X17793+Z17793+AB17793+AD17793+AF17793+AH17793+AJ17793+AL17793+AN17793+AP17793+AR17793+AT17793+AV17793+AX17793+AZ17793+BB17793+BD17793+BF17793+BH17793+BJ17793+BL17793+BN17793+BP17793</f>
        <v>0</v>
      </c>
    </row>
    <row r="17794" customFormat="false" ht="15" hidden="false" customHeight="false" outlineLevel="0" collapsed="false">
      <c r="M17794" s="31" t="n">
        <f aca="false">P17794+R17794+T17794+V17794+X17794+Z17794+AB17794+AD17794+AF17794+AH17794+AJ17794+AL17794+AN17794+AP17794+AR17794+AT17794+AV17794+AX17794+AZ17794+BB17794+BD17794+BF17794+BH17794+BJ17794+BL17794+BN17794+BP17794</f>
        <v>0</v>
      </c>
    </row>
    <row r="17795" customFormat="false" ht="15" hidden="false" customHeight="false" outlineLevel="0" collapsed="false">
      <c r="M17795" s="31" t="n">
        <f aca="false">P17795+R17795+T17795+V17795+X17795+Z17795+AB17795+AD17795+AF17795+AH17795+AJ17795+AL17795+AN17795+AP17795+AR17795+AT17795+AV17795+AX17795+AZ17795+BB17795+BD17795+BF17795+BH17795+BJ17795+BL17795+BN17795+BP17795</f>
        <v>0</v>
      </c>
    </row>
    <row r="17796" customFormat="false" ht="15" hidden="false" customHeight="false" outlineLevel="0" collapsed="false">
      <c r="M17796" s="31" t="n">
        <f aca="false">P17796+R17796+T17796+V17796+X17796+Z17796+AB17796+AD17796+AF17796+AH17796+AJ17796+AL17796+AN17796+AP17796+AR17796+AT17796+AV17796+AX17796+AZ17796+BB17796+BD17796+BF17796+BH17796+BJ17796+BL17796+BN17796+BP17796</f>
        <v>0</v>
      </c>
    </row>
    <row r="17797" customFormat="false" ht="15" hidden="false" customHeight="false" outlineLevel="0" collapsed="false">
      <c r="M17797" s="31" t="n">
        <f aca="false">P17797+R17797+T17797+V17797+X17797+Z17797+AB17797+AD17797+AF17797+AH17797+AJ17797+AL17797+AN17797+AP17797+AR17797+AT17797+AV17797+AX17797+AZ17797+BB17797+BD17797+BF17797+BH17797+BJ17797+BL17797+BN17797+BP17797</f>
        <v>0</v>
      </c>
    </row>
    <row r="17798" customFormat="false" ht="15" hidden="false" customHeight="false" outlineLevel="0" collapsed="false">
      <c r="M17798" s="31" t="n">
        <f aca="false">P17798+R17798+T17798+V17798+X17798+Z17798+AB17798+AD17798+AF17798+AH17798+AJ17798+AL17798+AN17798+AP17798+AR17798+AT17798+AV17798+AX17798+AZ17798+BB17798+BD17798+BF17798+BH17798+BJ17798+BL17798+BN17798+BP17798</f>
        <v>0</v>
      </c>
    </row>
    <row r="17799" customFormat="false" ht="15" hidden="false" customHeight="false" outlineLevel="0" collapsed="false">
      <c r="M17799" s="31" t="n">
        <f aca="false">P17799+R17799+T17799+V17799+X17799+Z17799+AB17799+AD17799+AF17799+AH17799+AJ17799+AL17799+AN17799+AP17799+AR17799+AT17799+AV17799+AX17799+AZ17799+BB17799+BD17799+BF17799+BH17799+BJ17799+BL17799+BN17799+BP17799</f>
        <v>0</v>
      </c>
    </row>
    <row r="17800" customFormat="false" ht="15" hidden="false" customHeight="false" outlineLevel="0" collapsed="false">
      <c r="M17800" s="31" t="n">
        <f aca="false">P17800+R17800+T17800+V17800+X17800+Z17800+AB17800+AD17800+AF17800+AH17800+AJ17800+AL17800+AN17800+AP17800+AR17800+AT17800+AV17800+AX17800+AZ17800+BB17800+BD17800+BF17800+BH17800+BJ17800+BL17800+BN17800+BP17800</f>
        <v>0</v>
      </c>
    </row>
    <row r="17801" customFormat="false" ht="15" hidden="false" customHeight="false" outlineLevel="0" collapsed="false">
      <c r="M17801" s="31" t="n">
        <f aca="false">P17801+R17801+T17801+V17801+X17801+Z17801+AB17801+AD17801+AF17801+AH17801+AJ17801+AL17801+AN17801+AP17801+AR17801+AT17801+AV17801+AX17801+AZ17801+BB17801+BD17801+BF17801+BH17801+BJ17801+BL17801+BN17801+BP17801</f>
        <v>0</v>
      </c>
    </row>
    <row r="17802" customFormat="false" ht="15" hidden="false" customHeight="false" outlineLevel="0" collapsed="false">
      <c r="M17802" s="31" t="n">
        <f aca="false">P17802+R17802+T17802+V17802+X17802+Z17802+AB17802+AD17802+AF17802+AH17802+AJ17802+AL17802+AN17802+AP17802+AR17802+AT17802+AV17802+AX17802+AZ17802+BB17802+BD17802+BF17802+BH17802+BJ17802+BL17802+BN17802+BP17802</f>
        <v>0</v>
      </c>
    </row>
    <row r="17803" customFormat="false" ht="15" hidden="false" customHeight="false" outlineLevel="0" collapsed="false">
      <c r="M17803" s="31" t="n">
        <f aca="false">P17803+R17803+T17803+V17803+X17803+Z17803+AB17803+AD17803+AF17803+AH17803+AJ17803+AL17803+AN17803+AP17803+AR17803+AT17803+AV17803+AX17803+AZ17803+BB17803+BD17803+BF17803+BH17803+BJ17803+BL17803+BN17803+BP17803</f>
        <v>0</v>
      </c>
    </row>
    <row r="17804" customFormat="false" ht="15" hidden="false" customHeight="false" outlineLevel="0" collapsed="false">
      <c r="M17804" s="31" t="n">
        <f aca="false">P17804+R17804+T17804+V17804+X17804+Z17804+AB17804+AD17804+AF17804+AH17804+AJ17804+AL17804+AN17804+AP17804+AR17804+AT17804+AV17804+AX17804+AZ17804+BB17804+BD17804+BF17804+BH17804+BJ17804+BL17804+BN17804+BP17804</f>
        <v>0</v>
      </c>
    </row>
    <row r="17805" customFormat="false" ht="15" hidden="false" customHeight="false" outlineLevel="0" collapsed="false">
      <c r="M17805" s="31" t="n">
        <f aca="false">P17805+R17805+T17805+V17805+X17805+Z17805+AB17805+AD17805+AF17805+AH17805+AJ17805+AL17805+AN17805+AP17805+AR17805+AT17805+AV17805+AX17805+AZ17805+BB17805+BD17805+BF17805+BH17805+BJ17805+BL17805+BN17805+BP17805</f>
        <v>0</v>
      </c>
    </row>
    <row r="17806" customFormat="false" ht="15" hidden="false" customHeight="false" outlineLevel="0" collapsed="false">
      <c r="M17806" s="31" t="n">
        <f aca="false">P17806+R17806+T17806+V17806+X17806+Z17806+AB17806+AD17806+AF17806+AH17806+AJ17806+AL17806+AN17806+AP17806+AR17806+AT17806+AV17806+AX17806+AZ17806+BB17806+BD17806+BF17806+BH17806+BJ17806+BL17806+BN17806+BP17806</f>
        <v>0</v>
      </c>
    </row>
    <row r="17807" customFormat="false" ht="15" hidden="false" customHeight="false" outlineLevel="0" collapsed="false">
      <c r="M17807" s="31" t="n">
        <f aca="false">P17807+R17807+T17807+V17807+X17807+Z17807+AB17807+AD17807+AF17807+AH17807+AJ17807+AL17807+AN17807+AP17807+AR17807+AT17807+AV17807+AX17807+AZ17807+BB17807+BD17807+BF17807+BH17807+BJ17807+BL17807+BN17807+BP17807</f>
        <v>0</v>
      </c>
    </row>
    <row r="17808" customFormat="false" ht="15" hidden="false" customHeight="false" outlineLevel="0" collapsed="false">
      <c r="M17808" s="31" t="n">
        <f aca="false">P17808+R17808+T17808+V17808+X17808+Z17808+AB17808+AD17808+AF17808+AH17808+AJ17808+AL17808+AN17808+AP17808+AR17808+AT17808+AV17808+AX17808+AZ17808+BB17808+BD17808+BF17808+BH17808+BJ17808+BL17808+BN17808+BP17808</f>
        <v>0</v>
      </c>
    </row>
    <row r="17809" customFormat="false" ht="15" hidden="false" customHeight="false" outlineLevel="0" collapsed="false">
      <c r="M17809" s="31" t="n">
        <f aca="false">P17809+R17809+T17809+V17809+X17809+Z17809+AB17809+AD17809+AF17809+AH17809+AJ17809+AL17809+AN17809+AP17809+AR17809+AT17809+AV17809+AX17809+AZ17809+BB17809+BD17809+BF17809+BH17809+BJ17809+BL17809+BN17809+BP17809</f>
        <v>0</v>
      </c>
    </row>
    <row r="17810" customFormat="false" ht="15" hidden="false" customHeight="false" outlineLevel="0" collapsed="false">
      <c r="M17810" s="31" t="n">
        <f aca="false">P17810+R17810+T17810+V17810+X17810+Z17810+AB17810+AD17810+AF17810+AH17810+AJ17810+AL17810+AN17810+AP17810+AR17810+AT17810+AV17810+AX17810+AZ17810+BB17810+BD17810+BF17810+BH17810+BJ17810+BL17810+BN17810+BP17810</f>
        <v>0</v>
      </c>
    </row>
    <row r="17811" customFormat="false" ht="15" hidden="false" customHeight="false" outlineLevel="0" collapsed="false">
      <c r="M17811" s="31" t="n">
        <f aca="false">P17811+R17811+T17811+V17811+X17811+Z17811+AB17811+AD17811+AF17811+AH17811+AJ17811+AL17811+AN17811+AP17811+AR17811+AT17811+AV17811+AX17811+AZ17811+BB17811+BD17811+BF17811+BH17811+BJ17811+BL17811+BN17811+BP17811</f>
        <v>0</v>
      </c>
    </row>
    <row r="17812" customFormat="false" ht="15" hidden="false" customHeight="false" outlineLevel="0" collapsed="false">
      <c r="M17812" s="31" t="n">
        <f aca="false">P17812+R17812+T17812+V17812+X17812+Z17812+AB17812+AD17812+AF17812+AH17812+AJ17812+AL17812+AN17812+AP17812+AR17812+AT17812+AV17812+AX17812+AZ17812+BB17812+BD17812+BF17812+BH17812+BJ17812+BL17812+BN17812+BP17812</f>
        <v>0</v>
      </c>
    </row>
    <row r="17813" customFormat="false" ht="15" hidden="false" customHeight="false" outlineLevel="0" collapsed="false">
      <c r="M17813" s="31" t="n">
        <f aca="false">P17813+R17813+T17813+V17813+X17813+Z17813+AB17813+AD17813+AF17813+AH17813+AJ17813+AL17813+AN17813+AP17813+AR17813+AT17813+AV17813+AX17813+AZ17813+BB17813+BD17813+BF17813+BH17813+BJ17813+BL17813+BN17813+BP17813</f>
        <v>0</v>
      </c>
    </row>
    <row r="17814" customFormat="false" ht="15" hidden="false" customHeight="false" outlineLevel="0" collapsed="false">
      <c r="M17814" s="31" t="n">
        <f aca="false">P17814+R17814+T17814+V17814+X17814+Z17814+AB17814+AD17814+AF17814+AH17814+AJ17814+AL17814+AN17814+AP17814+AR17814+AT17814+AV17814+AX17814+AZ17814+BB17814+BD17814+BF17814+BH17814+BJ17814+BL17814+BN17814+BP17814</f>
        <v>0</v>
      </c>
    </row>
    <row r="17815" customFormat="false" ht="15" hidden="false" customHeight="false" outlineLevel="0" collapsed="false">
      <c r="M17815" s="31" t="n">
        <f aca="false">P17815+R17815+T17815+V17815+X17815+Z17815+AB17815+AD17815+AF17815+AH17815+AJ17815+AL17815+AN17815+AP17815+AR17815+AT17815+AV17815+AX17815+AZ17815+BB17815+BD17815+BF17815+BH17815+BJ17815+BL17815+BN17815+BP17815</f>
        <v>0</v>
      </c>
    </row>
    <row r="17816" customFormat="false" ht="15" hidden="false" customHeight="false" outlineLevel="0" collapsed="false">
      <c r="M17816" s="31" t="n">
        <f aca="false">P17816+R17816+T17816+V17816+X17816+Z17816+AB17816+AD17816+AF17816+AH17816+AJ17816+AL17816+AN17816+AP17816+AR17816+AT17816+AV17816+AX17816+AZ17816+BB17816+BD17816+BF17816+BH17816+BJ17816+BL17816+BN17816+BP17816</f>
        <v>0</v>
      </c>
    </row>
    <row r="17817" customFormat="false" ht="15" hidden="false" customHeight="false" outlineLevel="0" collapsed="false">
      <c r="M17817" s="31" t="n">
        <f aca="false">P17817+R17817+T17817+V17817+X17817+Z17817+AB17817+AD17817+AF17817+AH17817+AJ17817+AL17817+AN17817+AP17817+AR17817+AT17817+AV17817+AX17817+AZ17817+BB17817+BD17817+BF17817+BH17817+BJ17817+BL17817+BN17817+BP17817</f>
        <v>0</v>
      </c>
    </row>
    <row r="17818" customFormat="false" ht="15" hidden="false" customHeight="false" outlineLevel="0" collapsed="false">
      <c r="M17818" s="31" t="n">
        <f aca="false">P17818+R17818+T17818+V17818+X17818+Z17818+AB17818+AD17818+AF17818+AH17818+AJ17818+AL17818+AN17818+AP17818+AR17818+AT17818+AV17818+AX17818+AZ17818+BB17818+BD17818+BF17818+BH17818+BJ17818+BL17818+BN17818+BP17818</f>
        <v>0</v>
      </c>
    </row>
    <row r="17819" customFormat="false" ht="15" hidden="false" customHeight="false" outlineLevel="0" collapsed="false">
      <c r="M17819" s="31" t="n">
        <f aca="false">P17819+R17819+T17819+V17819+X17819+Z17819+AB17819+AD17819+AF17819+AH17819+AJ17819+AL17819+AN17819+AP17819+AR17819+AT17819+AV17819+AX17819+AZ17819+BB17819+BD17819+BF17819+BH17819+BJ17819+BL17819+BN17819+BP17819</f>
        <v>0</v>
      </c>
    </row>
    <row r="17820" customFormat="false" ht="15" hidden="false" customHeight="false" outlineLevel="0" collapsed="false">
      <c r="M17820" s="31" t="n">
        <f aca="false">P17820+R17820+T17820+V17820+X17820+Z17820+AB17820+AD17820+AF17820+AH17820+AJ17820+AL17820+AN17820+AP17820+AR17820+AT17820+AV17820+AX17820+AZ17820+BB17820+BD17820+BF17820+BH17820+BJ17820+BL17820+BN17820+BP17820</f>
        <v>0</v>
      </c>
    </row>
    <row r="17821" customFormat="false" ht="15" hidden="false" customHeight="false" outlineLevel="0" collapsed="false">
      <c r="M17821" s="31" t="n">
        <f aca="false">P17821+R17821+T17821+V17821+X17821+Z17821+AB17821+AD17821+AF17821+AH17821+AJ17821+AL17821+AN17821+AP17821+AR17821+AT17821+AV17821+AX17821+AZ17821+BB17821+BD17821+BF17821+BH17821+BJ17821+BL17821+BN17821+BP17821</f>
        <v>0</v>
      </c>
    </row>
    <row r="17822" customFormat="false" ht="15" hidden="false" customHeight="false" outlineLevel="0" collapsed="false">
      <c r="M17822" s="31" t="n">
        <f aca="false">P17822+R17822+T17822+V17822+X17822+Z17822+AB17822+AD17822+AF17822+AH17822+AJ17822+AL17822+AN17822+AP17822+AR17822+AT17822+AV17822+AX17822+AZ17822+BB17822+BD17822+BF17822+BH17822+BJ17822+BL17822+BN17822+BP17822</f>
        <v>0</v>
      </c>
    </row>
    <row r="17823" customFormat="false" ht="15" hidden="false" customHeight="false" outlineLevel="0" collapsed="false">
      <c r="M17823" s="31" t="n">
        <f aca="false">P17823+R17823+T17823+V17823+X17823+Z17823+AB17823+AD17823+AF17823+AH17823+AJ17823+AL17823+AN17823+AP17823+AR17823+AT17823+AV17823+AX17823+AZ17823+BB17823+BD17823+BF17823+BH17823+BJ17823+BL17823+BN17823+BP17823</f>
        <v>0</v>
      </c>
    </row>
    <row r="17824" customFormat="false" ht="15" hidden="false" customHeight="false" outlineLevel="0" collapsed="false">
      <c r="M17824" s="31" t="n">
        <f aca="false">P17824+R17824+T17824+V17824+X17824+Z17824+AB17824+AD17824+AF17824+AH17824+AJ17824+AL17824+AN17824+AP17824+AR17824+AT17824+AV17824+AX17824+AZ17824+BB17824+BD17824+BF17824+BH17824+BJ17824+BL17824+BN17824+BP17824</f>
        <v>0</v>
      </c>
    </row>
    <row r="17825" customFormat="false" ht="15" hidden="false" customHeight="false" outlineLevel="0" collapsed="false">
      <c r="M17825" s="31" t="n">
        <f aca="false">P17825+R17825+T17825+V17825+X17825+Z17825+AB17825+AD17825+AF17825+AH17825+AJ17825+AL17825+AN17825+AP17825+AR17825+AT17825+AV17825+AX17825+AZ17825+BB17825+BD17825+BF17825+BH17825+BJ17825+BL17825+BN17825+BP17825</f>
        <v>0</v>
      </c>
    </row>
    <row r="17826" customFormat="false" ht="15" hidden="false" customHeight="false" outlineLevel="0" collapsed="false">
      <c r="M17826" s="31" t="n">
        <f aca="false">P17826+R17826+T17826+V17826+X17826+Z17826+AB17826+AD17826+AF17826+AH17826+AJ17826+AL17826+AN17826+AP17826+AR17826+AT17826+AV17826+AX17826+AZ17826+BB17826+BD17826+BF17826+BH17826+BJ17826+BL17826+BN17826+BP17826</f>
        <v>0</v>
      </c>
    </row>
    <row r="17827" customFormat="false" ht="15" hidden="false" customHeight="false" outlineLevel="0" collapsed="false">
      <c r="M17827" s="31" t="n">
        <f aca="false">P17827+R17827+T17827+V17827+X17827+Z17827+AB17827+AD17827+AF17827+AH17827+AJ17827+AL17827+AN17827+AP17827+AR17827+AT17827+AV17827+AX17827+AZ17827+BB17827+BD17827+BF17827+BH17827+BJ17827+BL17827+BN17827+BP17827</f>
        <v>0</v>
      </c>
    </row>
    <row r="17828" customFormat="false" ht="15" hidden="false" customHeight="false" outlineLevel="0" collapsed="false">
      <c r="M17828" s="31" t="n">
        <f aca="false">P17828+R17828+T17828+V17828+X17828+Z17828+AB17828+AD17828+AF17828+AH17828+AJ17828+AL17828+AN17828+AP17828+AR17828+AT17828+AV17828+AX17828+AZ17828+BB17828+BD17828+BF17828+BH17828+BJ17828+BL17828+BN17828+BP17828</f>
        <v>0</v>
      </c>
    </row>
    <row r="17829" customFormat="false" ht="15" hidden="false" customHeight="false" outlineLevel="0" collapsed="false">
      <c r="M17829" s="31" t="n">
        <f aca="false">P17829+R17829+T17829+V17829+X17829+Z17829+AB17829+AD17829+AF17829+AH17829+AJ17829+AL17829+AN17829+AP17829+AR17829+AT17829+AV17829+AX17829+AZ17829+BB17829+BD17829+BF17829+BH17829+BJ17829+BL17829+BN17829+BP17829</f>
        <v>0</v>
      </c>
    </row>
    <row r="17830" customFormat="false" ht="15" hidden="false" customHeight="false" outlineLevel="0" collapsed="false">
      <c r="M17830" s="31" t="n">
        <f aca="false">P17830+R17830+T17830+V17830+X17830+Z17830+AB17830+AD17830+AF17830+AH17830+AJ17830+AL17830+AN17830+AP17830+AR17830+AT17830+AV17830+AX17830+AZ17830+BB17830+BD17830+BF17830+BH17830+BJ17830+BL17830+BN17830+BP17830</f>
        <v>0</v>
      </c>
    </row>
    <row r="17831" customFormat="false" ht="15" hidden="false" customHeight="false" outlineLevel="0" collapsed="false">
      <c r="M17831" s="31" t="n">
        <f aca="false">P17831+R17831+T17831+V17831+X17831+Z17831+AB17831+AD17831+AF17831+AH17831+AJ17831+AL17831+AN17831+AP17831+AR17831+AT17831+AV17831+AX17831+AZ17831+BB17831+BD17831+BF17831+BH17831+BJ17831+BL17831+BN17831+BP17831</f>
        <v>0</v>
      </c>
    </row>
    <row r="17832" customFormat="false" ht="15" hidden="false" customHeight="false" outlineLevel="0" collapsed="false">
      <c r="M17832" s="31" t="n">
        <f aca="false">P17832+R17832+T17832+V17832+X17832+Z17832+AB17832+AD17832+AF17832+AH17832+AJ17832+AL17832+AN17832+AP17832+AR17832+AT17832+AV17832+AX17832+AZ17832+BB17832+BD17832+BF17832+BH17832+BJ17832+BL17832+BN17832+BP17832</f>
        <v>0</v>
      </c>
    </row>
    <row r="17833" customFormat="false" ht="15" hidden="false" customHeight="false" outlineLevel="0" collapsed="false">
      <c r="M17833" s="31" t="n">
        <f aca="false">P17833+R17833+T17833+V17833+X17833+Z17833+AB17833+AD17833+AF17833+AH17833+AJ17833+AL17833+AN17833+AP17833+AR17833+AT17833+AV17833+AX17833+AZ17833+BB17833+BD17833+BF17833+BH17833+BJ17833+BL17833+BN17833+BP17833</f>
        <v>0</v>
      </c>
    </row>
    <row r="17834" customFormat="false" ht="15" hidden="false" customHeight="false" outlineLevel="0" collapsed="false">
      <c r="M17834" s="31" t="n">
        <f aca="false">P17834+R17834+T17834+V17834+X17834+Z17834+AB17834+AD17834+AF17834+AH17834+AJ17834+AL17834+AN17834+AP17834+AR17834+AT17834+AV17834+AX17834+AZ17834+BB17834+BD17834+BF17834+BH17834+BJ17834+BL17834+BN17834+BP17834</f>
        <v>0</v>
      </c>
    </row>
    <row r="17835" customFormat="false" ht="15" hidden="false" customHeight="false" outlineLevel="0" collapsed="false">
      <c r="M17835" s="31" t="n">
        <f aca="false">P17835+R17835+T17835+V17835+X17835+Z17835+AB17835+AD17835+AF17835+AH17835+AJ17835+AL17835+AN17835+AP17835+AR17835+AT17835+AV17835+AX17835+AZ17835+BB17835+BD17835+BF17835+BH17835+BJ17835+BL17835+BN17835+BP17835</f>
        <v>0</v>
      </c>
    </row>
    <row r="17836" customFormat="false" ht="15" hidden="false" customHeight="false" outlineLevel="0" collapsed="false">
      <c r="M17836" s="31" t="n">
        <f aca="false">P17836+R17836+T17836+V17836+X17836+Z17836+AB17836+AD17836+AF17836+AH17836+AJ17836+AL17836+AN17836+AP17836+AR17836+AT17836+AV17836+AX17836+AZ17836+BB17836+BD17836+BF17836+BH17836+BJ17836+BL17836+BN17836+BP17836</f>
        <v>0</v>
      </c>
    </row>
    <row r="17837" customFormat="false" ht="15" hidden="false" customHeight="false" outlineLevel="0" collapsed="false">
      <c r="M17837" s="31" t="n">
        <f aca="false">P17837+R17837+T17837+V17837+X17837+Z17837+AB17837+AD17837+AF17837+AH17837+AJ17837+AL17837+AN17837+AP17837+AR17837+AT17837+AV17837+AX17837+AZ17837+BB17837+BD17837+BF17837+BH17837+BJ17837+BL17837+BN17837+BP17837</f>
        <v>0</v>
      </c>
    </row>
    <row r="17838" customFormat="false" ht="15" hidden="false" customHeight="false" outlineLevel="0" collapsed="false">
      <c r="M17838" s="31" t="n">
        <f aca="false">P17838+R17838+T17838+V17838+X17838+Z17838+AB17838+AD17838+AF17838+AH17838+AJ17838+AL17838+AN17838+AP17838+AR17838+AT17838+AV17838+AX17838+AZ17838+BB17838+BD17838+BF17838+BH17838+BJ17838+BL17838+BN17838+BP17838</f>
        <v>0</v>
      </c>
    </row>
    <row r="17839" customFormat="false" ht="15" hidden="false" customHeight="false" outlineLevel="0" collapsed="false">
      <c r="M17839" s="31" t="n">
        <f aca="false">P17839+R17839+T17839+V17839+X17839+Z17839+AB17839+AD17839+AF17839+AH17839+AJ17839+AL17839+AN17839+AP17839+AR17839+AT17839+AV17839+AX17839+AZ17839+BB17839+BD17839+BF17839+BH17839+BJ17839+BL17839+BN17839+BP17839</f>
        <v>0</v>
      </c>
    </row>
    <row r="17840" customFormat="false" ht="15" hidden="false" customHeight="false" outlineLevel="0" collapsed="false">
      <c r="M17840" s="31" t="n">
        <f aca="false">P17840+R17840+T17840+V17840+X17840+Z17840+AB17840+AD17840+AF17840+AH17840+AJ17840+AL17840+AN17840+AP17840+AR17840+AT17840+AV17840+AX17840+AZ17840+BB17840+BD17840+BF17840+BH17840+BJ17840+BL17840+BN17840+BP17840</f>
        <v>0</v>
      </c>
    </row>
    <row r="17841" customFormat="false" ht="15" hidden="false" customHeight="false" outlineLevel="0" collapsed="false">
      <c r="M17841" s="31" t="n">
        <f aca="false">P17841+R17841+T17841+V17841+X17841+Z17841+AB17841+AD17841+AF17841+AH17841+AJ17841+AL17841+AN17841+AP17841+AR17841+AT17841+AV17841+AX17841+AZ17841+BB17841+BD17841+BF17841+BH17841+BJ17841+BL17841+BN17841+BP17841</f>
        <v>0</v>
      </c>
    </row>
    <row r="17842" customFormat="false" ht="15" hidden="false" customHeight="false" outlineLevel="0" collapsed="false">
      <c r="M17842" s="31" t="n">
        <f aca="false">P17842+R17842+T17842+V17842+X17842+Z17842+AB17842+AD17842+AF17842+AH17842+AJ17842+AL17842+AN17842+AP17842+AR17842+AT17842+AV17842+AX17842+AZ17842+BB17842+BD17842+BF17842+BH17842+BJ17842+BL17842+BN17842+BP17842</f>
        <v>0</v>
      </c>
    </row>
    <row r="17843" customFormat="false" ht="15" hidden="false" customHeight="false" outlineLevel="0" collapsed="false">
      <c r="M17843" s="31" t="n">
        <f aca="false">P17843+R17843+T17843+V17843+X17843+Z17843+AB17843+AD17843+AF17843+AH17843+AJ17843+AL17843+AN17843+AP17843+AR17843+AT17843+AV17843+AX17843+AZ17843+BB17843+BD17843+BF17843+BH17843+BJ17843+BL17843+BN17843+BP17843</f>
        <v>0</v>
      </c>
    </row>
    <row r="17844" customFormat="false" ht="15" hidden="false" customHeight="false" outlineLevel="0" collapsed="false">
      <c r="M17844" s="31" t="n">
        <f aca="false">P17844+R17844+T17844+V17844+X17844+Z17844+AB17844+AD17844+AF17844+AH17844+AJ17844+AL17844+AN17844+AP17844+AR17844+AT17844+AV17844+AX17844+AZ17844+BB17844+BD17844+BF17844+BH17844+BJ17844+BL17844+BN17844+BP17844</f>
        <v>0</v>
      </c>
    </row>
    <row r="17845" customFormat="false" ht="15" hidden="false" customHeight="false" outlineLevel="0" collapsed="false">
      <c r="M17845" s="31" t="n">
        <f aca="false">P17845+R17845+T17845+V17845+X17845+Z17845+AB17845+AD17845+AF17845+AH17845+AJ17845+AL17845+AN17845+AP17845+AR17845+AT17845+AV17845+AX17845+AZ17845+BB17845+BD17845+BF17845+BH17845+BJ17845+BL17845+BN17845+BP17845</f>
        <v>0</v>
      </c>
    </row>
    <row r="17846" customFormat="false" ht="15" hidden="false" customHeight="false" outlineLevel="0" collapsed="false">
      <c r="M17846" s="31" t="n">
        <f aca="false">P17846+R17846+T17846+V17846+X17846+Z17846+AB17846+AD17846+AF17846+AH17846+AJ17846+AL17846+AN17846+AP17846+AR17846+AT17846+AV17846+AX17846+AZ17846+BB17846+BD17846+BF17846+BH17846+BJ17846+BL17846+BN17846+BP17846</f>
        <v>0</v>
      </c>
    </row>
    <row r="17847" customFormat="false" ht="15" hidden="false" customHeight="false" outlineLevel="0" collapsed="false">
      <c r="M17847" s="31" t="n">
        <f aca="false">P17847+R17847+T17847+V17847+X17847+Z17847+AB17847+AD17847+AF17847+AH17847+AJ17847+AL17847+AN17847+AP17847+AR17847+AT17847+AV17847+AX17847+AZ17847+BB17847+BD17847+BF17847+BH17847+BJ17847+BL17847+BN17847+BP17847</f>
        <v>0</v>
      </c>
    </row>
    <row r="17848" customFormat="false" ht="15" hidden="false" customHeight="false" outlineLevel="0" collapsed="false">
      <c r="M17848" s="31" t="n">
        <f aca="false">P17848+R17848+T17848+V17848+X17848+Z17848+AB17848+AD17848+AF17848+AH17848+AJ17848+AL17848+AN17848+AP17848+AR17848+AT17848+AV17848+AX17848+AZ17848+BB17848+BD17848+BF17848+BH17848+BJ17848+BL17848+BN17848+BP17848</f>
        <v>0</v>
      </c>
    </row>
    <row r="17849" customFormat="false" ht="15" hidden="false" customHeight="false" outlineLevel="0" collapsed="false">
      <c r="M17849" s="31" t="n">
        <f aca="false">P17849+R17849+T17849+V17849+X17849+Z17849+AB17849+AD17849+AF17849+AH17849+AJ17849+AL17849+AN17849+AP17849+AR17849+AT17849+AV17849+AX17849+AZ17849+BB17849+BD17849+BF17849+BH17849+BJ17849+BL17849+BN17849+BP17849</f>
        <v>0</v>
      </c>
    </row>
    <row r="17850" customFormat="false" ht="15" hidden="false" customHeight="false" outlineLevel="0" collapsed="false">
      <c r="M17850" s="31" t="n">
        <f aca="false">P17850+R17850+T17850+V17850+X17850+Z17850+AB17850+AD17850+AF17850+AH17850+AJ17850+AL17850+AN17850+AP17850+AR17850+AT17850+AV17850+AX17850+AZ17850+BB17850+BD17850+BF17850+BH17850+BJ17850+BL17850+BN17850+BP17850</f>
        <v>0</v>
      </c>
    </row>
    <row r="17851" customFormat="false" ht="15" hidden="false" customHeight="false" outlineLevel="0" collapsed="false">
      <c r="M17851" s="31" t="n">
        <f aca="false">P17851+R17851+T17851+V17851+X17851+Z17851+AB17851+AD17851+AF17851+AH17851+AJ17851+AL17851+AN17851+AP17851+AR17851+AT17851+AV17851+AX17851+AZ17851+BB17851+BD17851+BF17851+BH17851+BJ17851+BL17851+BN17851+BP17851</f>
        <v>0</v>
      </c>
    </row>
    <row r="17852" customFormat="false" ht="15" hidden="false" customHeight="false" outlineLevel="0" collapsed="false">
      <c r="M17852" s="31" t="n">
        <f aca="false">P17852+R17852+T17852+V17852+X17852+Z17852+AB17852+AD17852+AF17852+AH17852+AJ17852+AL17852+AN17852+AP17852+AR17852+AT17852+AV17852+AX17852+AZ17852+BB17852+BD17852+BF17852+BH17852+BJ17852+BL17852+BN17852+BP17852</f>
        <v>0</v>
      </c>
    </row>
    <row r="17853" customFormat="false" ht="15" hidden="false" customHeight="false" outlineLevel="0" collapsed="false">
      <c r="M17853" s="31" t="n">
        <f aca="false">P17853+R17853+T17853+V17853+X17853+Z17853+AB17853+AD17853+AF17853+AH17853+AJ17853+AL17853+AN17853+AP17853+AR17853+AT17853+AV17853+AX17853+AZ17853+BB17853+BD17853+BF17853+BH17853+BJ17853+BL17853+BN17853+BP17853</f>
        <v>0</v>
      </c>
    </row>
    <row r="17854" customFormat="false" ht="15" hidden="false" customHeight="false" outlineLevel="0" collapsed="false">
      <c r="M17854" s="31" t="n">
        <f aca="false">P17854+R17854+T17854+V17854+X17854+Z17854+AB17854+AD17854+AF17854+AH17854+AJ17854+AL17854+AN17854+AP17854+AR17854+AT17854+AV17854+AX17854+AZ17854+BB17854+BD17854+BF17854+BH17854+BJ17854+BL17854+BN17854+BP17854</f>
        <v>0</v>
      </c>
    </row>
    <row r="17855" customFormat="false" ht="15" hidden="false" customHeight="false" outlineLevel="0" collapsed="false">
      <c r="M17855" s="31" t="n">
        <f aca="false">P17855+R17855+T17855+V17855+X17855+Z17855+AB17855+AD17855+AF17855+AH17855+AJ17855+AL17855+AN17855+AP17855+AR17855+AT17855+AV17855+AX17855+AZ17855+BB17855+BD17855+BF17855+BH17855+BJ17855+BL17855+BN17855+BP17855</f>
        <v>0</v>
      </c>
    </row>
    <row r="17856" customFormat="false" ht="15" hidden="false" customHeight="false" outlineLevel="0" collapsed="false">
      <c r="M17856" s="31" t="n">
        <f aca="false">P17856+R17856+T17856+V17856+X17856+Z17856+AB17856+AD17856+AF17856+AH17856+AJ17856+AL17856+AN17856+AP17856+AR17856+AT17856+AV17856+AX17856+AZ17856+BB17856+BD17856+BF17856+BH17856+BJ17856+BL17856+BN17856+BP17856</f>
        <v>0</v>
      </c>
    </row>
    <row r="17857" customFormat="false" ht="15" hidden="false" customHeight="false" outlineLevel="0" collapsed="false">
      <c r="M17857" s="31" t="n">
        <f aca="false">P17857+R17857+T17857+V17857+X17857+Z17857+AB17857+AD17857+AF17857+AH17857+AJ17857+AL17857+AN17857+AP17857+AR17857+AT17857+AV17857+AX17857+AZ17857+BB17857+BD17857+BF17857+BH17857+BJ17857+BL17857+BN17857+BP17857</f>
        <v>0</v>
      </c>
    </row>
    <row r="17858" customFormat="false" ht="15" hidden="false" customHeight="false" outlineLevel="0" collapsed="false">
      <c r="M17858" s="31" t="n">
        <f aca="false">P17858+R17858+T17858+V17858+X17858+Z17858+AB17858+AD17858+AF17858+AH17858+AJ17858+AL17858+AN17858+AP17858+AR17858+AT17858+AV17858+AX17858+AZ17858+BB17858+BD17858+BF17858+BH17858+BJ17858+BL17858+BN17858+BP17858</f>
        <v>0</v>
      </c>
    </row>
    <row r="17859" customFormat="false" ht="15" hidden="false" customHeight="false" outlineLevel="0" collapsed="false">
      <c r="M17859" s="31" t="n">
        <f aca="false">P17859+R17859+T17859+V17859+X17859+Z17859+AB17859+AD17859+AF17859+AH17859+AJ17859+AL17859+AN17859+AP17859+AR17859+AT17859+AV17859+AX17859+AZ17859+BB17859+BD17859+BF17859+BH17859+BJ17859+BL17859+BN17859+BP17859</f>
        <v>0</v>
      </c>
    </row>
    <row r="17860" customFormat="false" ht="15" hidden="false" customHeight="false" outlineLevel="0" collapsed="false">
      <c r="M17860" s="31" t="n">
        <f aca="false">P17860+R17860+T17860+V17860+X17860+Z17860+AB17860+AD17860+AF17860+AH17860+AJ17860+AL17860+AN17860+AP17860+AR17860+AT17860+AV17860+AX17860+AZ17860+BB17860+BD17860+BF17860+BH17860+BJ17860+BL17860+BN17860+BP17860</f>
        <v>0</v>
      </c>
    </row>
    <row r="17861" customFormat="false" ht="15" hidden="false" customHeight="false" outlineLevel="0" collapsed="false">
      <c r="M17861" s="31" t="n">
        <f aca="false">P17861+R17861+T17861+V17861+X17861+Z17861+AB17861+AD17861+AF17861+AH17861+AJ17861+AL17861+AN17861+AP17861+AR17861+AT17861+AV17861+AX17861+AZ17861+BB17861+BD17861+BF17861+BH17861+BJ17861+BL17861+BN17861+BP17861</f>
        <v>0</v>
      </c>
    </row>
    <row r="17862" customFormat="false" ht="15" hidden="false" customHeight="false" outlineLevel="0" collapsed="false">
      <c r="M17862" s="31" t="n">
        <f aca="false">P17862+R17862+T17862+V17862+X17862+Z17862+AB17862+AD17862+AF17862+AH17862+AJ17862+AL17862+AN17862+AP17862+AR17862+AT17862+AV17862+AX17862+AZ17862+BB17862+BD17862+BF17862+BH17862+BJ17862+BL17862+BN17862+BP17862</f>
        <v>0</v>
      </c>
    </row>
    <row r="17863" customFormat="false" ht="15" hidden="false" customHeight="false" outlineLevel="0" collapsed="false">
      <c r="M17863" s="31" t="n">
        <f aca="false">P17863+R17863+T17863+V17863+X17863+Z17863+AB17863+AD17863+AF17863+AH17863+AJ17863+AL17863+AN17863+AP17863+AR17863+AT17863+AV17863+AX17863+AZ17863+BB17863+BD17863+BF17863+BH17863+BJ17863+BL17863+BN17863+BP17863</f>
        <v>0</v>
      </c>
    </row>
    <row r="17864" customFormat="false" ht="15" hidden="false" customHeight="false" outlineLevel="0" collapsed="false">
      <c r="M17864" s="31" t="n">
        <f aca="false">P17864+R17864+T17864+V17864+X17864+Z17864+AB17864+AD17864+AF17864+AH17864+AJ17864+AL17864+AN17864+AP17864+AR17864+AT17864+AV17864+AX17864+AZ17864+BB17864+BD17864+BF17864+BH17864+BJ17864+BL17864+BN17864+BP17864</f>
        <v>0</v>
      </c>
    </row>
    <row r="17865" customFormat="false" ht="15" hidden="false" customHeight="false" outlineLevel="0" collapsed="false">
      <c r="M17865" s="31" t="n">
        <f aca="false">P17865+R17865+T17865+V17865+X17865+Z17865+AB17865+AD17865+AF17865+AH17865+AJ17865+AL17865+AN17865+AP17865+AR17865+AT17865+AV17865+AX17865+AZ17865+BB17865+BD17865+BF17865+BH17865+BJ17865+BL17865+BN17865+BP17865</f>
        <v>0</v>
      </c>
    </row>
    <row r="17866" customFormat="false" ht="15" hidden="false" customHeight="false" outlineLevel="0" collapsed="false">
      <c r="M17866" s="31" t="n">
        <f aca="false">P17866+R17866+T17866+V17866+X17866+Z17866+AB17866+AD17866+AF17866+AH17866+AJ17866+AL17866+AN17866+AP17866+AR17866+AT17866+AV17866+AX17866+AZ17866+BB17866+BD17866+BF17866+BH17866+BJ17866+BL17866+BN17866+BP17866</f>
        <v>0</v>
      </c>
    </row>
    <row r="17867" customFormat="false" ht="15" hidden="false" customHeight="false" outlineLevel="0" collapsed="false">
      <c r="M17867" s="31" t="n">
        <f aca="false">P17867+R17867+T17867+V17867+X17867+Z17867+AB17867+AD17867+AF17867+AH17867+AJ17867+AL17867+AN17867+AP17867+AR17867+AT17867+AV17867+AX17867+AZ17867+BB17867+BD17867+BF17867+BH17867+BJ17867+BL17867+BN17867+BP17867</f>
        <v>0</v>
      </c>
    </row>
    <row r="17868" customFormat="false" ht="15" hidden="false" customHeight="false" outlineLevel="0" collapsed="false">
      <c r="M17868" s="31" t="n">
        <f aca="false">P17868+R17868+T17868+V17868+X17868+Z17868+AB17868+AD17868+AF17868+AH17868+AJ17868+AL17868+AN17868+AP17868+AR17868+AT17868+AV17868+AX17868+AZ17868+BB17868+BD17868+BF17868+BH17868+BJ17868+BL17868+BN17868+BP17868</f>
        <v>0</v>
      </c>
    </row>
    <row r="17869" customFormat="false" ht="15" hidden="false" customHeight="false" outlineLevel="0" collapsed="false">
      <c r="M17869" s="31" t="n">
        <f aca="false">P17869+R17869+T17869+V17869+X17869+Z17869+AB17869+AD17869+AF17869+AH17869+AJ17869+AL17869+AN17869+AP17869+AR17869+AT17869+AV17869+AX17869+AZ17869+BB17869+BD17869+BF17869+BH17869+BJ17869+BL17869+BN17869+BP17869</f>
        <v>0</v>
      </c>
    </row>
    <row r="17870" customFormat="false" ht="15" hidden="false" customHeight="false" outlineLevel="0" collapsed="false">
      <c r="M17870" s="31" t="n">
        <f aca="false">P17870+R17870+T17870+V17870+X17870+Z17870+AB17870+AD17870+AF17870+AH17870+AJ17870+AL17870+AN17870+AP17870+AR17870+AT17870+AV17870+AX17870+AZ17870+BB17870+BD17870+BF17870+BH17870+BJ17870+BL17870+BN17870+BP17870</f>
        <v>0</v>
      </c>
    </row>
    <row r="17871" customFormat="false" ht="15" hidden="false" customHeight="false" outlineLevel="0" collapsed="false">
      <c r="M17871" s="31" t="n">
        <f aca="false">P17871+R17871+T17871+V17871+X17871+Z17871+AB17871+AD17871+AF17871+AH17871+AJ17871+AL17871+AN17871+AP17871+AR17871+AT17871+AV17871+AX17871+AZ17871+BB17871+BD17871+BF17871+BH17871+BJ17871+BL17871+BN17871+BP17871</f>
        <v>0</v>
      </c>
    </row>
    <row r="17872" customFormat="false" ht="15" hidden="false" customHeight="false" outlineLevel="0" collapsed="false">
      <c r="M17872" s="31" t="n">
        <f aca="false">P17872+R17872+T17872+V17872+X17872+Z17872+AB17872+AD17872+AF17872+AH17872+AJ17872+AL17872+AN17872+AP17872+AR17872+AT17872+AV17872+AX17872+AZ17872+BB17872+BD17872+BF17872+BH17872+BJ17872+BL17872+BN17872+BP17872</f>
        <v>0</v>
      </c>
    </row>
    <row r="17873" customFormat="false" ht="15" hidden="false" customHeight="false" outlineLevel="0" collapsed="false">
      <c r="M17873" s="31" t="n">
        <f aca="false">P17873+R17873+T17873+V17873+X17873+Z17873+AB17873+AD17873+AF17873+AH17873+AJ17873+AL17873+AN17873+AP17873+AR17873+AT17873+AV17873+AX17873+AZ17873+BB17873+BD17873+BF17873+BH17873+BJ17873+BL17873+BN17873+BP17873</f>
        <v>0</v>
      </c>
    </row>
    <row r="17874" customFormat="false" ht="15" hidden="false" customHeight="false" outlineLevel="0" collapsed="false">
      <c r="M17874" s="31" t="n">
        <f aca="false">P17874+R17874+T17874+V17874+X17874+Z17874+AB17874+AD17874+AF17874+AH17874+AJ17874+AL17874+AN17874+AP17874+AR17874+AT17874+AV17874+AX17874+AZ17874+BB17874+BD17874+BF17874+BH17874+BJ17874+BL17874+BN17874+BP17874</f>
        <v>0</v>
      </c>
    </row>
    <row r="17875" customFormat="false" ht="15" hidden="false" customHeight="false" outlineLevel="0" collapsed="false">
      <c r="M17875" s="31" t="n">
        <f aca="false">P17875+R17875+T17875+V17875+X17875+Z17875+AB17875+AD17875+AF17875+AH17875+AJ17875+AL17875+AN17875+AP17875+AR17875+AT17875+AV17875+AX17875+AZ17875+BB17875+BD17875+BF17875+BH17875+BJ17875+BL17875+BN17875+BP17875</f>
        <v>0</v>
      </c>
    </row>
    <row r="17876" customFormat="false" ht="15" hidden="false" customHeight="false" outlineLevel="0" collapsed="false">
      <c r="M17876" s="31" t="n">
        <f aca="false">P17876+R17876+T17876+V17876+X17876+Z17876+AB17876+AD17876+AF17876+AH17876+AJ17876+AL17876+AN17876+AP17876+AR17876+AT17876+AV17876+AX17876+AZ17876+BB17876+BD17876+BF17876+BH17876+BJ17876+BL17876+BN17876+BP17876</f>
        <v>0</v>
      </c>
    </row>
    <row r="17877" customFormat="false" ht="15" hidden="false" customHeight="false" outlineLevel="0" collapsed="false">
      <c r="M17877" s="31" t="n">
        <f aca="false">P17877+R17877+T17877+V17877+X17877+Z17877+AB17877+AD17877+AF17877+AH17877+AJ17877+AL17877+AN17877+AP17877+AR17877+AT17877+AV17877+AX17877+AZ17877+BB17877+BD17877+BF17877+BH17877+BJ17877+BL17877+BN17877+BP17877</f>
        <v>0</v>
      </c>
    </row>
    <row r="17878" customFormat="false" ht="15" hidden="false" customHeight="false" outlineLevel="0" collapsed="false">
      <c r="M17878" s="31" t="n">
        <f aca="false">P17878+R17878+T17878+V17878+X17878+Z17878+AB17878+AD17878+AF17878+AH17878+AJ17878+AL17878+AN17878+AP17878+AR17878+AT17878+AV17878+AX17878+AZ17878+BB17878+BD17878+BF17878+BH17878+BJ17878+BL17878+BN17878+BP17878</f>
        <v>0</v>
      </c>
    </row>
    <row r="17879" customFormat="false" ht="15" hidden="false" customHeight="false" outlineLevel="0" collapsed="false">
      <c r="M17879" s="31" t="n">
        <f aca="false">P17879+R17879+T17879+V17879+X17879+Z17879+AB17879+AD17879+AF17879+AH17879+AJ17879+AL17879+AN17879+AP17879+AR17879+AT17879+AV17879+AX17879+AZ17879+BB17879+BD17879+BF17879+BH17879+BJ17879+BL17879+BN17879+BP17879</f>
        <v>0</v>
      </c>
    </row>
    <row r="17880" customFormat="false" ht="15" hidden="false" customHeight="false" outlineLevel="0" collapsed="false">
      <c r="M17880" s="31" t="n">
        <f aca="false">P17880+R17880+T17880+V17880+X17880+Z17880+AB17880+AD17880+AF17880+AH17880+AJ17880+AL17880+AN17880+AP17880+AR17880+AT17880+AV17880+AX17880+AZ17880+BB17880+BD17880+BF17880+BH17880+BJ17880+BL17880+BN17880+BP17880</f>
        <v>0</v>
      </c>
    </row>
    <row r="17881" customFormat="false" ht="15" hidden="false" customHeight="false" outlineLevel="0" collapsed="false">
      <c r="M17881" s="31" t="n">
        <f aca="false">P17881+R17881+T17881+V17881+X17881+Z17881+AB17881+AD17881+AF17881+AH17881+AJ17881+AL17881+AN17881+AP17881+AR17881+AT17881+AV17881+AX17881+AZ17881+BB17881+BD17881+BF17881+BH17881+BJ17881+BL17881+BN17881+BP17881</f>
        <v>0</v>
      </c>
    </row>
    <row r="17882" customFormat="false" ht="15" hidden="false" customHeight="false" outlineLevel="0" collapsed="false">
      <c r="M17882" s="31" t="n">
        <f aca="false">P17882+R17882+T17882+V17882+X17882+Z17882+AB17882+AD17882+AF17882+AH17882+AJ17882+AL17882+AN17882+AP17882+AR17882+AT17882+AV17882+AX17882+AZ17882+BB17882+BD17882+BF17882+BH17882+BJ17882+BL17882+BN17882+BP17882</f>
        <v>0</v>
      </c>
    </row>
    <row r="17883" customFormat="false" ht="15" hidden="false" customHeight="false" outlineLevel="0" collapsed="false">
      <c r="M17883" s="31" t="n">
        <f aca="false">P17883+R17883+T17883+V17883+X17883+Z17883+AB17883+AD17883+AF17883+AH17883+AJ17883+AL17883+AN17883+AP17883+AR17883+AT17883+AV17883+AX17883+AZ17883+BB17883+BD17883+BF17883+BH17883+BJ17883+BL17883+BN17883+BP17883</f>
        <v>0</v>
      </c>
    </row>
    <row r="17884" customFormat="false" ht="15" hidden="false" customHeight="false" outlineLevel="0" collapsed="false">
      <c r="M17884" s="31" t="n">
        <f aca="false">P17884+R17884+T17884+V17884+X17884+Z17884+AB17884+AD17884+AF17884+AH17884+AJ17884+AL17884+AN17884+AP17884+AR17884+AT17884+AV17884+AX17884+AZ17884+BB17884+BD17884+BF17884+BH17884+BJ17884+BL17884+BN17884+BP17884</f>
        <v>0</v>
      </c>
    </row>
    <row r="17885" customFormat="false" ht="15" hidden="false" customHeight="false" outlineLevel="0" collapsed="false">
      <c r="M17885" s="31" t="n">
        <f aca="false">P17885+R17885+T17885+V17885+X17885+Z17885+AB17885+AD17885+AF17885+AH17885+AJ17885+AL17885+AN17885+AP17885+AR17885+AT17885+AV17885+AX17885+AZ17885+BB17885+BD17885+BF17885+BH17885+BJ17885+BL17885+BN17885+BP17885</f>
        <v>0</v>
      </c>
    </row>
    <row r="17886" customFormat="false" ht="15" hidden="false" customHeight="false" outlineLevel="0" collapsed="false">
      <c r="M17886" s="31" t="n">
        <f aca="false">P17886+R17886+T17886+V17886+X17886+Z17886+AB17886+AD17886+AF17886+AH17886+AJ17886+AL17886+AN17886+AP17886+AR17886+AT17886+AV17886+AX17886+AZ17886+BB17886+BD17886+BF17886+BH17886+BJ17886+BL17886+BN17886+BP17886</f>
        <v>0</v>
      </c>
    </row>
    <row r="17887" customFormat="false" ht="15" hidden="false" customHeight="false" outlineLevel="0" collapsed="false">
      <c r="M17887" s="31" t="n">
        <f aca="false">P17887+R17887+T17887+V17887+X17887+Z17887+AB17887+AD17887+AF17887+AH17887+AJ17887+AL17887+AN17887+AP17887+AR17887+AT17887+AV17887+AX17887+AZ17887+BB17887+BD17887+BF17887+BH17887+BJ17887+BL17887+BN17887+BP17887</f>
        <v>0</v>
      </c>
    </row>
    <row r="17888" customFormat="false" ht="15" hidden="false" customHeight="false" outlineLevel="0" collapsed="false">
      <c r="M17888" s="31" t="n">
        <f aca="false">P17888+R17888+T17888+V17888+X17888+Z17888+AB17888+AD17888+AF17888+AH17888+AJ17888+AL17888+AN17888+AP17888+AR17888+AT17888+AV17888+AX17888+AZ17888+BB17888+BD17888+BF17888+BH17888+BJ17888+BL17888+BN17888+BP17888</f>
        <v>0</v>
      </c>
    </row>
    <row r="17889" customFormat="false" ht="15" hidden="false" customHeight="false" outlineLevel="0" collapsed="false">
      <c r="M17889" s="31" t="n">
        <f aca="false">P17889+R17889+T17889+V17889+X17889+Z17889+AB17889+AD17889+AF17889+AH17889+AJ17889+AL17889+AN17889+AP17889+AR17889+AT17889+AV17889+AX17889+AZ17889+BB17889+BD17889+BF17889+BH17889+BJ17889+BL17889+BN17889+BP17889</f>
        <v>0</v>
      </c>
    </row>
    <row r="17890" customFormat="false" ht="15" hidden="false" customHeight="false" outlineLevel="0" collapsed="false">
      <c r="M17890" s="31" t="n">
        <f aca="false">P17890+R17890+T17890+V17890+X17890+Z17890+AB17890+AD17890+AF17890+AH17890+AJ17890+AL17890+AN17890+AP17890+AR17890+AT17890+AV17890+AX17890+AZ17890+BB17890+BD17890+BF17890+BH17890+BJ17890+BL17890+BN17890+BP17890</f>
        <v>0</v>
      </c>
    </row>
    <row r="17891" customFormat="false" ht="15" hidden="false" customHeight="false" outlineLevel="0" collapsed="false">
      <c r="M17891" s="31" t="n">
        <f aca="false">P17891+R17891+T17891+V17891+X17891+Z17891+AB17891+AD17891+AF17891+AH17891+AJ17891+AL17891+AN17891+AP17891+AR17891+AT17891+AV17891+AX17891+AZ17891+BB17891+BD17891+BF17891+BH17891+BJ17891+BL17891+BN17891+BP17891</f>
        <v>0</v>
      </c>
    </row>
    <row r="17892" customFormat="false" ht="15" hidden="false" customHeight="false" outlineLevel="0" collapsed="false">
      <c r="M17892" s="31" t="n">
        <f aca="false">P17892+R17892+T17892+V17892+X17892+Z17892+AB17892+AD17892+AF17892+AH17892+AJ17892+AL17892+AN17892+AP17892+AR17892+AT17892+AV17892+AX17892+AZ17892+BB17892+BD17892+BF17892+BH17892+BJ17892+BL17892+BN17892+BP17892</f>
        <v>0</v>
      </c>
    </row>
    <row r="17893" customFormat="false" ht="15" hidden="false" customHeight="false" outlineLevel="0" collapsed="false">
      <c r="M17893" s="31" t="n">
        <f aca="false">P17893+R17893+T17893+V17893+X17893+Z17893+AB17893+AD17893+AF17893+AH17893+AJ17893+AL17893+AN17893+AP17893+AR17893+AT17893+AV17893+AX17893+AZ17893+BB17893+BD17893+BF17893+BH17893+BJ17893+BL17893+BN17893+BP17893</f>
        <v>0</v>
      </c>
    </row>
    <row r="17894" customFormat="false" ht="15" hidden="false" customHeight="false" outlineLevel="0" collapsed="false">
      <c r="M17894" s="31" t="n">
        <f aca="false">P17894+R17894+T17894+V17894+X17894+Z17894+AB17894+AD17894+AF17894+AH17894+AJ17894+AL17894+AN17894+AP17894+AR17894+AT17894+AV17894+AX17894+AZ17894+BB17894+BD17894+BF17894+BH17894+BJ17894+BL17894+BN17894+BP17894</f>
        <v>0</v>
      </c>
    </row>
    <row r="17895" customFormat="false" ht="15" hidden="false" customHeight="false" outlineLevel="0" collapsed="false">
      <c r="M17895" s="31" t="n">
        <f aca="false">P17895+R17895+T17895+V17895+X17895+Z17895+AB17895+AD17895+AF17895+AH17895+AJ17895+AL17895+AN17895+AP17895+AR17895+AT17895+AV17895+AX17895+AZ17895+BB17895+BD17895+BF17895+BH17895+BJ17895+BL17895+BN17895+BP17895</f>
        <v>0</v>
      </c>
    </row>
    <row r="17896" customFormat="false" ht="15" hidden="false" customHeight="false" outlineLevel="0" collapsed="false">
      <c r="M17896" s="31" t="n">
        <f aca="false">P17896+R17896+T17896+V17896+X17896+Z17896+AB17896+AD17896+AF17896+AH17896+AJ17896+AL17896+AN17896+AP17896+AR17896+AT17896+AV17896+AX17896+AZ17896+BB17896+BD17896+BF17896+BH17896+BJ17896+BL17896+BN17896+BP17896</f>
        <v>0</v>
      </c>
    </row>
    <row r="17897" customFormat="false" ht="15" hidden="false" customHeight="false" outlineLevel="0" collapsed="false">
      <c r="M17897" s="31" t="n">
        <f aca="false">P17897+R17897+T17897+V17897+X17897+Z17897+AB17897+AD17897+AF17897+AH17897+AJ17897+AL17897+AN17897+AP17897+AR17897+AT17897+AV17897+AX17897+AZ17897+BB17897+BD17897+BF17897+BH17897+BJ17897+BL17897+BN17897+BP17897</f>
        <v>0</v>
      </c>
    </row>
    <row r="17898" customFormat="false" ht="15" hidden="false" customHeight="false" outlineLevel="0" collapsed="false">
      <c r="M17898" s="31" t="n">
        <f aca="false">P17898+R17898+T17898+V17898+X17898+Z17898+AB17898+AD17898+AF17898+AH17898+AJ17898+AL17898+AN17898+AP17898+AR17898+AT17898+AV17898+AX17898+AZ17898+BB17898+BD17898+BF17898+BH17898+BJ17898+BL17898+BN17898+BP17898</f>
        <v>0</v>
      </c>
    </row>
    <row r="17899" customFormat="false" ht="15" hidden="false" customHeight="false" outlineLevel="0" collapsed="false">
      <c r="M17899" s="31" t="n">
        <f aca="false">P17899+R17899+T17899+V17899+X17899+Z17899+AB17899+AD17899+AF17899+AH17899+AJ17899+AL17899+AN17899+AP17899+AR17899+AT17899+AV17899+AX17899+AZ17899+BB17899+BD17899+BF17899+BH17899+BJ17899+BL17899+BN17899+BP17899</f>
        <v>0</v>
      </c>
    </row>
    <row r="17900" customFormat="false" ht="15" hidden="false" customHeight="false" outlineLevel="0" collapsed="false">
      <c r="M17900" s="31" t="n">
        <f aca="false">P17900+R17900+T17900+V17900+X17900+Z17900+AB17900+AD17900+AF17900+AH17900+AJ17900+AL17900+AN17900+AP17900+AR17900+AT17900+AV17900+AX17900+AZ17900+BB17900+BD17900+BF17900+BH17900+BJ17900+BL17900+BN17900+BP17900</f>
        <v>0</v>
      </c>
    </row>
    <row r="17901" customFormat="false" ht="15" hidden="false" customHeight="false" outlineLevel="0" collapsed="false">
      <c r="M17901" s="31" t="n">
        <f aca="false">P17901+R17901+T17901+V17901+X17901+Z17901+AB17901+AD17901+AF17901+AH17901+AJ17901+AL17901+AN17901+AP17901+AR17901+AT17901+AV17901+AX17901+AZ17901+BB17901+BD17901+BF17901+BH17901+BJ17901+BL17901+BN17901+BP17901</f>
        <v>0</v>
      </c>
    </row>
    <row r="17902" customFormat="false" ht="15" hidden="false" customHeight="false" outlineLevel="0" collapsed="false">
      <c r="M17902" s="31" t="n">
        <f aca="false">P17902+R17902+T17902+V17902+X17902+Z17902+AB17902+AD17902+AF17902+AH17902+AJ17902+AL17902+AN17902+AP17902+AR17902+AT17902+AV17902+AX17902+AZ17902+BB17902+BD17902+BF17902+BH17902+BJ17902+BL17902+BN17902+BP17902</f>
        <v>0</v>
      </c>
    </row>
    <row r="17903" customFormat="false" ht="15" hidden="false" customHeight="false" outlineLevel="0" collapsed="false">
      <c r="M17903" s="31" t="n">
        <f aca="false">P17903+R17903+T17903+V17903+X17903+Z17903+AB17903+AD17903+AF17903+AH17903+AJ17903+AL17903+AN17903+AP17903+AR17903+AT17903+AV17903+AX17903+AZ17903+BB17903+BD17903+BF17903+BH17903+BJ17903+BL17903+BN17903+BP17903</f>
        <v>0</v>
      </c>
    </row>
    <row r="17904" customFormat="false" ht="15" hidden="false" customHeight="false" outlineLevel="0" collapsed="false">
      <c r="M17904" s="31" t="n">
        <f aca="false">P17904+R17904+T17904+V17904+X17904+Z17904+AB17904+AD17904+AF17904+AH17904+AJ17904+AL17904+AN17904+AP17904+AR17904+AT17904+AV17904+AX17904+AZ17904+BB17904+BD17904+BF17904+BH17904+BJ17904+BL17904+BN17904+BP17904</f>
        <v>0</v>
      </c>
    </row>
    <row r="17905" customFormat="false" ht="15" hidden="false" customHeight="false" outlineLevel="0" collapsed="false">
      <c r="M17905" s="31" t="n">
        <f aca="false">P17905+R17905+T17905+V17905+X17905+Z17905+AB17905+AD17905+AF17905+AH17905+AJ17905+AL17905+AN17905+AP17905+AR17905+AT17905+AV17905+AX17905+AZ17905+BB17905+BD17905+BF17905+BH17905+BJ17905+BL17905+BN17905+BP17905</f>
        <v>0</v>
      </c>
    </row>
    <row r="17906" customFormat="false" ht="15" hidden="false" customHeight="false" outlineLevel="0" collapsed="false">
      <c r="M17906" s="31" t="n">
        <f aca="false">P17906+R17906+T17906+V17906+X17906+Z17906+AB17906+AD17906+AF17906+AH17906+AJ17906+AL17906+AN17906+AP17906+AR17906+AT17906+AV17906+AX17906+AZ17906+BB17906+BD17906+BF17906+BH17906+BJ17906+BL17906+BN17906+BP17906</f>
        <v>0</v>
      </c>
    </row>
    <row r="17907" customFormat="false" ht="15" hidden="false" customHeight="false" outlineLevel="0" collapsed="false">
      <c r="M17907" s="31" t="n">
        <f aca="false">P17907+R17907+T17907+V17907+X17907+Z17907+AB17907+AD17907+AF17907+AH17907+AJ17907+AL17907+AN17907+AP17907+AR17907+AT17907+AV17907+AX17907+AZ17907+BB17907+BD17907+BF17907+BH17907+BJ17907+BL17907+BN17907+BP17907</f>
        <v>0</v>
      </c>
    </row>
    <row r="17908" customFormat="false" ht="15" hidden="false" customHeight="false" outlineLevel="0" collapsed="false">
      <c r="M17908" s="31" t="n">
        <f aca="false">P17908+R17908+T17908+V17908+X17908+Z17908+AB17908+AD17908+AF17908+AH17908+AJ17908+AL17908+AN17908+AP17908+AR17908+AT17908+AV17908+AX17908+AZ17908+BB17908+BD17908+BF17908+BH17908+BJ17908+BL17908+BN17908+BP17908</f>
        <v>0</v>
      </c>
    </row>
    <row r="17909" customFormat="false" ht="15" hidden="false" customHeight="false" outlineLevel="0" collapsed="false">
      <c r="M17909" s="31" t="n">
        <f aca="false">P17909+R17909+T17909+V17909+X17909+Z17909+AB17909+AD17909+AF17909+AH17909+AJ17909+AL17909+AN17909+AP17909+AR17909+AT17909+AV17909+AX17909+AZ17909+BB17909+BD17909+BF17909+BH17909+BJ17909+BL17909+BN17909+BP17909</f>
        <v>0</v>
      </c>
    </row>
    <row r="17910" customFormat="false" ht="15" hidden="false" customHeight="false" outlineLevel="0" collapsed="false">
      <c r="M17910" s="31" t="n">
        <f aca="false">P17910+R17910+T17910+V17910+X17910+Z17910+AB17910+AD17910+AF17910+AH17910+AJ17910+AL17910+AN17910+AP17910+AR17910+AT17910+AV17910+AX17910+AZ17910+BB17910+BD17910+BF17910+BH17910+BJ17910+BL17910+BN17910+BP17910</f>
        <v>0</v>
      </c>
    </row>
    <row r="17911" customFormat="false" ht="15" hidden="false" customHeight="false" outlineLevel="0" collapsed="false">
      <c r="M17911" s="31" t="n">
        <f aca="false">P17911+R17911+T17911+V17911+X17911+Z17911+AB17911+AD17911+AF17911+AH17911+AJ17911+AL17911+AN17911+AP17911+AR17911+AT17911+AV17911+AX17911+AZ17911+BB17911+BD17911+BF17911+BH17911+BJ17911+BL17911+BN17911+BP17911</f>
        <v>0</v>
      </c>
    </row>
    <row r="17912" customFormat="false" ht="15" hidden="false" customHeight="false" outlineLevel="0" collapsed="false">
      <c r="M17912" s="31" t="n">
        <f aca="false">P17912+R17912+T17912+V17912+X17912+Z17912+AB17912+AD17912+AF17912+AH17912+AJ17912+AL17912+AN17912+AP17912+AR17912+AT17912+AV17912+AX17912+AZ17912+BB17912+BD17912+BF17912+BH17912+BJ17912+BL17912+BN17912+BP17912</f>
        <v>0</v>
      </c>
    </row>
    <row r="17913" customFormat="false" ht="15" hidden="false" customHeight="false" outlineLevel="0" collapsed="false">
      <c r="M17913" s="31" t="n">
        <f aca="false">P17913+R17913+T17913+V17913+X17913+Z17913+AB17913+AD17913+AF17913+AH17913+AJ17913+AL17913+AN17913+AP17913+AR17913+AT17913+AV17913+AX17913+AZ17913+BB17913+BD17913+BF17913+BH17913+BJ17913+BL17913+BN17913+BP17913</f>
        <v>0</v>
      </c>
    </row>
    <row r="17914" customFormat="false" ht="15" hidden="false" customHeight="false" outlineLevel="0" collapsed="false">
      <c r="M17914" s="31" t="n">
        <f aca="false">P17914+R17914+T17914+V17914+X17914+Z17914+AB17914+AD17914+AF17914+AH17914+AJ17914+AL17914+AN17914+AP17914+AR17914+AT17914+AV17914+AX17914+AZ17914+BB17914+BD17914+BF17914+BH17914+BJ17914+BL17914+BN17914+BP17914</f>
        <v>0</v>
      </c>
    </row>
    <row r="17915" customFormat="false" ht="15" hidden="false" customHeight="false" outlineLevel="0" collapsed="false">
      <c r="M17915" s="31" t="n">
        <f aca="false">P17915+R17915+T17915+V17915+X17915+Z17915+AB17915+AD17915+AF17915+AH17915+AJ17915+AL17915+AN17915+AP17915+AR17915+AT17915+AV17915+AX17915+AZ17915+BB17915+BD17915+BF17915+BH17915+BJ17915+BL17915+BN17915+BP17915</f>
        <v>0</v>
      </c>
    </row>
    <row r="17916" customFormat="false" ht="15" hidden="false" customHeight="false" outlineLevel="0" collapsed="false">
      <c r="M17916" s="31" t="n">
        <f aca="false">P17916+R17916+T17916+V17916+X17916+Z17916+AB17916+AD17916+AF17916+AH17916+AJ17916+AL17916+AN17916+AP17916+AR17916+AT17916+AV17916+AX17916+AZ17916+BB17916+BD17916+BF17916+BH17916+BJ17916+BL17916+BN17916+BP17916</f>
        <v>0</v>
      </c>
    </row>
    <row r="17917" customFormat="false" ht="15" hidden="false" customHeight="false" outlineLevel="0" collapsed="false">
      <c r="M17917" s="31" t="n">
        <f aca="false">P17917+R17917+T17917+V17917+X17917+Z17917+AB17917+AD17917+AF17917+AH17917+AJ17917+AL17917+AN17917+AP17917+AR17917+AT17917+AV17917+AX17917+AZ17917+BB17917+BD17917+BF17917+BH17917+BJ17917+BL17917+BN17917+BP17917</f>
        <v>0</v>
      </c>
    </row>
    <row r="17918" customFormat="false" ht="15" hidden="false" customHeight="false" outlineLevel="0" collapsed="false">
      <c r="M17918" s="31" t="n">
        <f aca="false">P17918+R17918+T17918+V17918+X17918+Z17918+AB17918+AD17918+AF17918+AH17918+AJ17918+AL17918+AN17918+AP17918+AR17918+AT17918+AV17918+AX17918+AZ17918+BB17918+BD17918+BF17918+BH17918+BJ17918+BL17918+BN17918+BP17918</f>
        <v>0</v>
      </c>
    </row>
    <row r="17919" customFormat="false" ht="15" hidden="false" customHeight="false" outlineLevel="0" collapsed="false">
      <c r="M17919" s="31" t="n">
        <f aca="false">P17919+R17919+T17919+V17919+X17919+Z17919+AB17919+AD17919+AF17919+AH17919+AJ17919+AL17919+AN17919+AP17919+AR17919+AT17919+AV17919+AX17919+AZ17919+BB17919+BD17919+BF17919+BH17919+BJ17919+BL17919+BN17919+BP17919</f>
        <v>0</v>
      </c>
    </row>
    <row r="17920" customFormat="false" ht="15" hidden="false" customHeight="false" outlineLevel="0" collapsed="false">
      <c r="M17920" s="31" t="n">
        <f aca="false">P17920+R17920+T17920+V17920+X17920+Z17920+AB17920+AD17920+AF17920+AH17920+AJ17920+AL17920+AN17920+AP17920+AR17920+AT17920+AV17920+AX17920+AZ17920+BB17920+BD17920+BF17920+BH17920+BJ17920+BL17920+BN17920+BP17920</f>
        <v>0</v>
      </c>
    </row>
    <row r="17921" customFormat="false" ht="15" hidden="false" customHeight="false" outlineLevel="0" collapsed="false">
      <c r="M17921" s="31" t="n">
        <f aca="false">P17921+R17921+T17921+V17921+X17921+Z17921+AB17921+AD17921+AF17921+AH17921+AJ17921+AL17921+AN17921+AP17921+AR17921+AT17921+AV17921+AX17921+AZ17921+BB17921+BD17921+BF17921+BH17921+BJ17921+BL17921+BN17921+BP17921</f>
        <v>0</v>
      </c>
    </row>
    <row r="17922" customFormat="false" ht="15" hidden="false" customHeight="false" outlineLevel="0" collapsed="false">
      <c r="M17922" s="31" t="n">
        <f aca="false">P17922+R17922+T17922+V17922+X17922+Z17922+AB17922+AD17922+AF17922+AH17922+AJ17922+AL17922+AN17922+AP17922+AR17922+AT17922+AV17922+AX17922+AZ17922+BB17922+BD17922+BF17922+BH17922+BJ17922+BL17922+BN17922+BP17922</f>
        <v>0</v>
      </c>
    </row>
    <row r="17923" customFormat="false" ht="15" hidden="false" customHeight="false" outlineLevel="0" collapsed="false">
      <c r="M17923" s="31" t="n">
        <f aca="false">P17923+R17923+T17923+V17923+X17923+Z17923+AB17923+AD17923+AF17923+AH17923+AJ17923+AL17923+AN17923+AP17923+AR17923+AT17923+AV17923+AX17923+AZ17923+BB17923+BD17923+BF17923+BH17923+BJ17923+BL17923+BN17923+BP17923</f>
        <v>0</v>
      </c>
    </row>
    <row r="17924" customFormat="false" ht="15" hidden="false" customHeight="false" outlineLevel="0" collapsed="false">
      <c r="M17924" s="31" t="n">
        <f aca="false">P17924+R17924+T17924+V17924+X17924+Z17924+AB17924+AD17924+AF17924+AH17924+AJ17924+AL17924+AN17924+AP17924+AR17924+AT17924+AV17924+AX17924+AZ17924+BB17924+BD17924+BF17924+BH17924+BJ17924+BL17924+BN17924+BP17924</f>
        <v>0</v>
      </c>
    </row>
    <row r="17925" customFormat="false" ht="15" hidden="false" customHeight="false" outlineLevel="0" collapsed="false">
      <c r="M17925" s="31" t="n">
        <f aca="false">P17925+R17925+T17925+V17925+X17925+Z17925+AB17925+AD17925+AF17925+AH17925+AJ17925+AL17925+AN17925+AP17925+AR17925+AT17925+AV17925+AX17925+AZ17925+BB17925+BD17925+BF17925+BH17925+BJ17925+BL17925+BN17925+BP17925</f>
        <v>0</v>
      </c>
    </row>
    <row r="17926" customFormat="false" ht="15" hidden="false" customHeight="false" outlineLevel="0" collapsed="false">
      <c r="M17926" s="31" t="n">
        <f aca="false">P17926+R17926+T17926+V17926+X17926+Z17926+AB17926+AD17926+AF17926+AH17926+AJ17926+AL17926+AN17926+AP17926+AR17926+AT17926+AV17926+AX17926+AZ17926+BB17926+BD17926+BF17926+BH17926+BJ17926+BL17926+BN17926+BP17926</f>
        <v>0</v>
      </c>
    </row>
    <row r="17927" customFormat="false" ht="15" hidden="false" customHeight="false" outlineLevel="0" collapsed="false">
      <c r="M17927" s="31" t="n">
        <f aca="false">P17927+R17927+T17927+V17927+X17927+Z17927+AB17927+AD17927+AF17927+AH17927+AJ17927+AL17927+AN17927+AP17927+AR17927+AT17927+AV17927+AX17927+AZ17927+BB17927+BD17927+BF17927+BH17927+BJ17927+BL17927+BN17927+BP17927</f>
        <v>0</v>
      </c>
    </row>
    <row r="17928" customFormat="false" ht="15" hidden="false" customHeight="false" outlineLevel="0" collapsed="false">
      <c r="M17928" s="31" t="n">
        <f aca="false">P17928+R17928+T17928+V17928+X17928+Z17928+AB17928+AD17928+AF17928+AH17928+AJ17928+AL17928+AN17928+AP17928+AR17928+AT17928+AV17928+AX17928+AZ17928+BB17928+BD17928+BF17928+BH17928+BJ17928+BL17928+BN17928+BP17928</f>
        <v>0</v>
      </c>
    </row>
    <row r="17929" customFormat="false" ht="15" hidden="false" customHeight="false" outlineLevel="0" collapsed="false">
      <c r="M17929" s="31" t="n">
        <f aca="false">P17929+R17929+T17929+V17929+X17929+Z17929+AB17929+AD17929+AF17929+AH17929+AJ17929+AL17929+AN17929+AP17929+AR17929+AT17929+AV17929+AX17929+AZ17929+BB17929+BD17929+BF17929+BH17929+BJ17929+BL17929+BN17929+BP17929</f>
        <v>0</v>
      </c>
    </row>
    <row r="17930" customFormat="false" ht="15" hidden="false" customHeight="false" outlineLevel="0" collapsed="false">
      <c r="M17930" s="31" t="n">
        <f aca="false">P17930+R17930+T17930+V17930+X17930+Z17930+AB17930+AD17930+AF17930+AH17930+AJ17930+AL17930+AN17930+AP17930+AR17930+AT17930+AV17930+AX17930+AZ17930+BB17930+BD17930+BF17930+BH17930+BJ17930+BL17930+BN17930+BP17930</f>
        <v>0</v>
      </c>
    </row>
    <row r="17931" customFormat="false" ht="15" hidden="false" customHeight="false" outlineLevel="0" collapsed="false">
      <c r="M17931" s="31" t="n">
        <f aca="false">P17931+R17931+T17931+V17931+X17931+Z17931+AB17931+AD17931+AF17931+AH17931+AJ17931+AL17931+AN17931+AP17931+AR17931+AT17931+AV17931+AX17931+AZ17931+BB17931+BD17931+BF17931+BH17931+BJ17931+BL17931+BN17931+BP17931</f>
        <v>0</v>
      </c>
    </row>
    <row r="17932" customFormat="false" ht="15" hidden="false" customHeight="false" outlineLevel="0" collapsed="false">
      <c r="M17932" s="31" t="n">
        <f aca="false">P17932+R17932+T17932+V17932+X17932+Z17932+AB17932+AD17932+AF17932+AH17932+AJ17932+AL17932+AN17932+AP17932+AR17932+AT17932+AV17932+AX17932+AZ17932+BB17932+BD17932+BF17932+BH17932+BJ17932+BL17932+BN17932+BP17932</f>
        <v>0</v>
      </c>
    </row>
    <row r="17933" customFormat="false" ht="15" hidden="false" customHeight="false" outlineLevel="0" collapsed="false">
      <c r="M17933" s="31" t="n">
        <f aca="false">P17933+R17933+T17933+V17933+X17933+Z17933+AB17933+AD17933+AF17933+AH17933+AJ17933+AL17933+AN17933+AP17933+AR17933+AT17933+AV17933+AX17933+AZ17933+BB17933+BD17933+BF17933+BH17933+BJ17933+BL17933+BN17933+BP17933</f>
        <v>0</v>
      </c>
    </row>
    <row r="17934" customFormat="false" ht="15" hidden="false" customHeight="false" outlineLevel="0" collapsed="false">
      <c r="M17934" s="31" t="n">
        <f aca="false">P17934+R17934+T17934+V17934+X17934+Z17934+AB17934+AD17934+AF17934+AH17934+AJ17934+AL17934+AN17934+AP17934+AR17934+AT17934+AV17934+AX17934+AZ17934+BB17934+BD17934+BF17934+BH17934+BJ17934+BL17934+BN17934+BP17934</f>
        <v>0</v>
      </c>
    </row>
    <row r="17935" customFormat="false" ht="15" hidden="false" customHeight="false" outlineLevel="0" collapsed="false">
      <c r="M17935" s="31" t="n">
        <f aca="false">P17935+R17935+T17935+V17935+X17935+Z17935+AB17935+AD17935+AF17935+AH17935+AJ17935+AL17935+AN17935+AP17935+AR17935+AT17935+AV17935+AX17935+AZ17935+BB17935+BD17935+BF17935+BH17935+BJ17935+BL17935+BN17935+BP17935</f>
        <v>0</v>
      </c>
    </row>
    <row r="17936" customFormat="false" ht="15" hidden="false" customHeight="false" outlineLevel="0" collapsed="false">
      <c r="M17936" s="31" t="n">
        <f aca="false">P17936+R17936+T17936+V17936+X17936+Z17936+AB17936+AD17936+AF17936+AH17936+AJ17936+AL17936+AN17936+AP17936+AR17936+AT17936+AV17936+AX17936+AZ17936+BB17936+BD17936+BF17936+BH17936+BJ17936+BL17936+BN17936+BP17936</f>
        <v>0</v>
      </c>
    </row>
    <row r="17937" customFormat="false" ht="15" hidden="false" customHeight="false" outlineLevel="0" collapsed="false">
      <c r="M17937" s="31" t="n">
        <f aca="false">P17937+R17937+T17937+V17937+X17937+Z17937+AB17937+AD17937+AF17937+AH17937+AJ17937+AL17937+AN17937+AP17937+AR17937+AT17937+AV17937+AX17937+AZ17937+BB17937+BD17937+BF17937+BH17937+BJ17937+BL17937+BN17937+BP17937</f>
        <v>0</v>
      </c>
    </row>
    <row r="17938" customFormat="false" ht="15" hidden="false" customHeight="false" outlineLevel="0" collapsed="false">
      <c r="M17938" s="31" t="n">
        <f aca="false">P17938+R17938+T17938+V17938+X17938+Z17938+AB17938+AD17938+AF17938+AH17938+AJ17938+AL17938+AN17938+AP17938+AR17938+AT17938+AV17938+AX17938+AZ17938+BB17938+BD17938+BF17938+BH17938+BJ17938+BL17938+BN17938+BP17938</f>
        <v>0</v>
      </c>
    </row>
    <row r="17939" customFormat="false" ht="15" hidden="false" customHeight="false" outlineLevel="0" collapsed="false">
      <c r="M17939" s="31" t="n">
        <f aca="false">P17939+R17939+T17939+V17939+X17939+Z17939+AB17939+AD17939+AF17939+AH17939+AJ17939+AL17939+AN17939+AP17939+AR17939+AT17939+AV17939+AX17939+AZ17939+BB17939+BD17939+BF17939+BH17939+BJ17939+BL17939+BN17939+BP17939</f>
        <v>0</v>
      </c>
    </row>
    <row r="17940" customFormat="false" ht="15" hidden="false" customHeight="false" outlineLevel="0" collapsed="false">
      <c r="M17940" s="31" t="n">
        <f aca="false">P17940+R17940+T17940+V17940+X17940+Z17940+AB17940+AD17940+AF17940+AH17940+AJ17940+AL17940+AN17940+AP17940+AR17940+AT17940+AV17940+AX17940+AZ17940+BB17940+BD17940+BF17940+BH17940+BJ17940+BL17940+BN17940+BP17940</f>
        <v>0</v>
      </c>
    </row>
    <row r="17941" customFormat="false" ht="15" hidden="false" customHeight="false" outlineLevel="0" collapsed="false">
      <c r="M17941" s="31" t="n">
        <f aca="false">P17941+R17941+T17941+V17941+X17941+Z17941+AB17941+AD17941+AF17941+AH17941+AJ17941+AL17941+AN17941+AP17941+AR17941+AT17941+AV17941+AX17941+AZ17941+BB17941+BD17941+BF17941+BH17941+BJ17941+BL17941+BN17941+BP17941</f>
        <v>0</v>
      </c>
    </row>
    <row r="17942" customFormat="false" ht="15" hidden="false" customHeight="false" outlineLevel="0" collapsed="false">
      <c r="M17942" s="31" t="n">
        <f aca="false">P17942+R17942+T17942+V17942+X17942+Z17942+AB17942+AD17942+AF17942+AH17942+AJ17942+AL17942+AN17942+AP17942+AR17942+AT17942+AV17942+AX17942+AZ17942+BB17942+BD17942+BF17942+BH17942+BJ17942+BL17942+BN17942+BP17942</f>
        <v>0</v>
      </c>
    </row>
    <row r="17943" customFormat="false" ht="15" hidden="false" customHeight="false" outlineLevel="0" collapsed="false">
      <c r="M17943" s="31" t="n">
        <f aca="false">P17943+R17943+T17943+V17943+X17943+Z17943+AB17943+AD17943+AF17943+AH17943+AJ17943+AL17943+AN17943+AP17943+AR17943+AT17943+AV17943+AX17943+AZ17943+BB17943+BD17943+BF17943+BH17943+BJ17943+BL17943+BN17943+BP17943</f>
        <v>0</v>
      </c>
    </row>
    <row r="17944" customFormat="false" ht="15" hidden="false" customHeight="false" outlineLevel="0" collapsed="false">
      <c r="M17944" s="31" t="n">
        <f aca="false">P17944+R17944+T17944+V17944+X17944+Z17944+AB17944+AD17944+AF17944+AH17944+AJ17944+AL17944+AN17944+AP17944+AR17944+AT17944+AV17944+AX17944+AZ17944+BB17944+BD17944+BF17944+BH17944+BJ17944+BL17944+BN17944+BP17944</f>
        <v>0</v>
      </c>
    </row>
    <row r="17945" customFormat="false" ht="15" hidden="false" customHeight="false" outlineLevel="0" collapsed="false">
      <c r="M17945" s="31" t="n">
        <f aca="false">P17945+R17945+T17945+V17945+X17945+Z17945+AB17945+AD17945+AF17945+AH17945+AJ17945+AL17945+AN17945+AP17945+AR17945+AT17945+AV17945+AX17945+AZ17945+BB17945+BD17945+BF17945+BH17945+BJ17945+BL17945+BN17945+BP17945</f>
        <v>0</v>
      </c>
    </row>
    <row r="17946" customFormat="false" ht="15" hidden="false" customHeight="false" outlineLevel="0" collapsed="false">
      <c r="M17946" s="31" t="n">
        <f aca="false">P17946+R17946+T17946+V17946+X17946+Z17946+AB17946+AD17946+AF17946+AH17946+AJ17946+AL17946+AN17946+AP17946+AR17946+AT17946+AV17946+AX17946+AZ17946+BB17946+BD17946+BF17946+BH17946+BJ17946+BL17946+BN17946+BP17946</f>
        <v>0</v>
      </c>
    </row>
    <row r="17947" customFormat="false" ht="15" hidden="false" customHeight="false" outlineLevel="0" collapsed="false">
      <c r="M17947" s="31" t="n">
        <f aca="false">P17947+R17947+T17947+V17947+X17947+Z17947+AB17947+AD17947+AF17947+AH17947+AJ17947+AL17947+AN17947+AP17947+AR17947+AT17947+AV17947+AX17947+AZ17947+BB17947+BD17947+BF17947+BH17947+BJ17947+BL17947+BN17947+BP17947</f>
        <v>0</v>
      </c>
    </row>
    <row r="17948" customFormat="false" ht="15" hidden="false" customHeight="false" outlineLevel="0" collapsed="false">
      <c r="M17948" s="31" t="n">
        <f aca="false">P17948+R17948+T17948+V17948+X17948+Z17948+AB17948+AD17948+AF17948+AH17948+AJ17948+AL17948+AN17948+AP17948+AR17948+AT17948+AV17948+AX17948+AZ17948+BB17948+BD17948+BF17948+BH17948+BJ17948+BL17948+BN17948+BP17948</f>
        <v>0</v>
      </c>
    </row>
    <row r="17949" customFormat="false" ht="15" hidden="false" customHeight="false" outlineLevel="0" collapsed="false">
      <c r="M17949" s="31" t="n">
        <f aca="false">P17949+R17949+T17949+V17949+X17949+Z17949+AB17949+AD17949+AF17949+AH17949+AJ17949+AL17949+AN17949+AP17949+AR17949+AT17949+AV17949+AX17949+AZ17949+BB17949+BD17949+BF17949+BH17949+BJ17949+BL17949+BN17949+BP17949</f>
        <v>0</v>
      </c>
    </row>
    <row r="17950" customFormat="false" ht="15" hidden="false" customHeight="false" outlineLevel="0" collapsed="false">
      <c r="M17950" s="31" t="n">
        <f aca="false">P17950+R17950+T17950+V17950+X17950+Z17950+AB17950+AD17950+AF17950+AH17950+AJ17950+AL17950+AN17950+AP17950+AR17950+AT17950+AV17950+AX17950+AZ17950+BB17950+BD17950+BF17950+BH17950+BJ17950+BL17950+BN17950+BP17950</f>
        <v>0</v>
      </c>
    </row>
    <row r="17951" customFormat="false" ht="15" hidden="false" customHeight="false" outlineLevel="0" collapsed="false">
      <c r="M17951" s="31" t="n">
        <f aca="false">P17951+R17951+T17951+V17951+X17951+Z17951+AB17951+AD17951+AF17951+AH17951+AJ17951+AL17951+AN17951+AP17951+AR17951+AT17951+AV17951+AX17951+AZ17951+BB17951+BD17951+BF17951+BH17951+BJ17951+BL17951+BN17951+BP17951</f>
        <v>0</v>
      </c>
    </row>
    <row r="17952" customFormat="false" ht="15" hidden="false" customHeight="false" outlineLevel="0" collapsed="false">
      <c r="M17952" s="31" t="n">
        <f aca="false">P17952+R17952+T17952+V17952+X17952+Z17952+AB17952+AD17952+AF17952+AH17952+AJ17952+AL17952+AN17952+AP17952+AR17952+AT17952+AV17952+AX17952+AZ17952+BB17952+BD17952+BF17952+BH17952+BJ17952+BL17952+BN17952+BP17952</f>
        <v>0</v>
      </c>
    </row>
    <row r="17953" customFormat="false" ht="15" hidden="false" customHeight="false" outlineLevel="0" collapsed="false">
      <c r="M17953" s="31" t="n">
        <f aca="false">P17953+R17953+T17953+V17953+X17953+Z17953+AB17953+AD17953+AF17953+AH17953+AJ17953+AL17953+AN17953+AP17953+AR17953+AT17953+AV17953+AX17953+AZ17953+BB17953+BD17953+BF17953+BH17953+BJ17953+BL17953+BN17953+BP17953</f>
        <v>0</v>
      </c>
    </row>
    <row r="17954" customFormat="false" ht="15" hidden="false" customHeight="false" outlineLevel="0" collapsed="false">
      <c r="M17954" s="31" t="n">
        <f aca="false">P17954+R17954+T17954+V17954+X17954+Z17954+AB17954+AD17954+AF17954+AH17954+AJ17954+AL17954+AN17954+AP17954+AR17954+AT17954+AV17954+AX17954+AZ17954+BB17954+BD17954+BF17954+BH17954+BJ17954+BL17954+BN17954+BP17954</f>
        <v>0</v>
      </c>
    </row>
    <row r="17955" customFormat="false" ht="15" hidden="false" customHeight="false" outlineLevel="0" collapsed="false">
      <c r="M17955" s="31" t="n">
        <f aca="false">P17955+R17955+T17955+V17955+X17955+Z17955+AB17955+AD17955+AF17955+AH17955+AJ17955+AL17955+AN17955+AP17955+AR17955+AT17955+AV17955+AX17955+AZ17955+BB17955+BD17955+BF17955+BH17955+BJ17955+BL17955+BN17955+BP17955</f>
        <v>0</v>
      </c>
    </row>
    <row r="17956" customFormat="false" ht="15" hidden="false" customHeight="false" outlineLevel="0" collapsed="false">
      <c r="M17956" s="31" t="n">
        <f aca="false">P17956+R17956+T17956+V17956+X17956+Z17956+AB17956+AD17956+AF17956+AH17956+AJ17956+AL17956+AN17956+AP17956+AR17956+AT17956+AV17956+AX17956+AZ17956+BB17956+BD17956+BF17956+BH17956+BJ17956+BL17956+BN17956+BP17956</f>
        <v>0</v>
      </c>
    </row>
    <row r="17957" customFormat="false" ht="15" hidden="false" customHeight="false" outlineLevel="0" collapsed="false">
      <c r="M17957" s="31" t="n">
        <f aca="false">P17957+R17957+T17957+V17957+X17957+Z17957+AB17957+AD17957+AF17957+AH17957+AJ17957+AL17957+AN17957+AP17957+AR17957+AT17957+AV17957+AX17957+AZ17957+BB17957+BD17957+BF17957+BH17957+BJ17957+BL17957+BN17957+BP17957</f>
        <v>0</v>
      </c>
    </row>
    <row r="17958" customFormat="false" ht="15" hidden="false" customHeight="false" outlineLevel="0" collapsed="false">
      <c r="M17958" s="31" t="n">
        <f aca="false">P17958+R17958+T17958+V17958+X17958+Z17958+AB17958+AD17958+AF17958+AH17958+AJ17958+AL17958+AN17958+AP17958+AR17958+AT17958+AV17958+AX17958+AZ17958+BB17958+BD17958+BF17958+BH17958+BJ17958+BL17958+BN17958+BP17958</f>
        <v>0</v>
      </c>
    </row>
    <row r="17959" customFormat="false" ht="15" hidden="false" customHeight="false" outlineLevel="0" collapsed="false">
      <c r="M17959" s="31" t="n">
        <f aca="false">P17959+R17959+T17959+V17959+X17959+Z17959+AB17959+AD17959+AF17959+AH17959+AJ17959+AL17959+AN17959+AP17959+AR17959+AT17959+AV17959+AX17959+AZ17959+BB17959+BD17959+BF17959+BH17959+BJ17959+BL17959+BN17959+BP17959</f>
        <v>0</v>
      </c>
    </row>
    <row r="17960" customFormat="false" ht="15" hidden="false" customHeight="false" outlineLevel="0" collapsed="false">
      <c r="M17960" s="31" t="n">
        <f aca="false">P17960+R17960+T17960+V17960+X17960+Z17960+AB17960+AD17960+AF17960+AH17960+AJ17960+AL17960+AN17960+AP17960+AR17960+AT17960+AV17960+AX17960+AZ17960+BB17960+BD17960+BF17960+BH17960+BJ17960+BL17960+BN17960+BP17960</f>
        <v>0</v>
      </c>
    </row>
    <row r="17961" customFormat="false" ht="15" hidden="false" customHeight="false" outlineLevel="0" collapsed="false">
      <c r="M17961" s="31" t="n">
        <f aca="false">P17961+R17961+T17961+V17961+X17961+Z17961+AB17961+AD17961+AF17961+AH17961+AJ17961+AL17961+AN17961+AP17961+AR17961+AT17961+AV17961+AX17961+AZ17961+BB17961+BD17961+BF17961+BH17961+BJ17961+BL17961+BN17961+BP17961</f>
        <v>0</v>
      </c>
    </row>
    <row r="17962" customFormat="false" ht="15" hidden="false" customHeight="false" outlineLevel="0" collapsed="false">
      <c r="M17962" s="31" t="n">
        <f aca="false">P17962+R17962+T17962+V17962+X17962+Z17962+AB17962+AD17962+AF17962+AH17962+AJ17962+AL17962+AN17962+AP17962+AR17962+AT17962+AV17962+AX17962+AZ17962+BB17962+BD17962+BF17962+BH17962+BJ17962+BL17962+BN17962+BP17962</f>
        <v>0</v>
      </c>
    </row>
    <row r="17963" customFormat="false" ht="15" hidden="false" customHeight="false" outlineLevel="0" collapsed="false">
      <c r="M17963" s="31" t="n">
        <f aca="false">P17963+R17963+T17963+V17963+X17963+Z17963+AB17963+AD17963+AF17963+AH17963+AJ17963+AL17963+AN17963+AP17963+AR17963+AT17963+AV17963+AX17963+AZ17963+BB17963+BD17963+BF17963+BH17963+BJ17963+BL17963+BN17963+BP17963</f>
        <v>0</v>
      </c>
    </row>
    <row r="17964" customFormat="false" ht="15" hidden="false" customHeight="false" outlineLevel="0" collapsed="false">
      <c r="M17964" s="31" t="n">
        <f aca="false">P17964+R17964+T17964+V17964+X17964+Z17964+AB17964+AD17964+AF17964+AH17964+AJ17964+AL17964+AN17964+AP17964+AR17964+AT17964+AV17964+AX17964+AZ17964+BB17964+BD17964+BF17964+BH17964+BJ17964+BL17964+BN17964+BP17964</f>
        <v>0</v>
      </c>
    </row>
    <row r="17965" customFormat="false" ht="15" hidden="false" customHeight="false" outlineLevel="0" collapsed="false">
      <c r="M17965" s="31" t="n">
        <f aca="false">P17965+R17965+T17965+V17965+X17965+Z17965+AB17965+AD17965+AF17965+AH17965+AJ17965+AL17965+AN17965+AP17965+AR17965+AT17965+AV17965+AX17965+AZ17965+BB17965+BD17965+BF17965+BH17965+BJ17965+BL17965+BN17965+BP17965</f>
        <v>0</v>
      </c>
    </row>
    <row r="17966" customFormat="false" ht="15" hidden="false" customHeight="false" outlineLevel="0" collapsed="false">
      <c r="M17966" s="31" t="n">
        <f aca="false">P17966+R17966+T17966+V17966+X17966+Z17966+AB17966+AD17966+AF17966+AH17966+AJ17966+AL17966+AN17966+AP17966+AR17966+AT17966+AV17966+AX17966+AZ17966+BB17966+BD17966+BF17966+BH17966+BJ17966+BL17966+BN17966+BP17966</f>
        <v>0</v>
      </c>
    </row>
    <row r="17967" customFormat="false" ht="15" hidden="false" customHeight="false" outlineLevel="0" collapsed="false">
      <c r="M17967" s="31" t="n">
        <f aca="false">P17967+R17967+T17967+V17967+X17967+Z17967+AB17967+AD17967+AF17967+AH17967+AJ17967+AL17967+AN17967+AP17967+AR17967+AT17967+AV17967+AX17967+AZ17967+BB17967+BD17967+BF17967+BH17967+BJ17967+BL17967+BN17967+BP17967</f>
        <v>0</v>
      </c>
    </row>
    <row r="17968" customFormat="false" ht="15" hidden="false" customHeight="false" outlineLevel="0" collapsed="false">
      <c r="M17968" s="31" t="n">
        <f aca="false">P17968+R17968+T17968+V17968+X17968+Z17968+AB17968+AD17968+AF17968+AH17968+AJ17968+AL17968+AN17968+AP17968+AR17968+AT17968+AV17968+AX17968+AZ17968+BB17968+BD17968+BF17968+BH17968+BJ17968+BL17968+BN17968+BP17968</f>
        <v>0</v>
      </c>
    </row>
    <row r="17969" customFormat="false" ht="15" hidden="false" customHeight="false" outlineLevel="0" collapsed="false">
      <c r="M17969" s="31" t="n">
        <f aca="false">P17969+R17969+T17969+V17969+X17969+Z17969+AB17969+AD17969+AF17969+AH17969+AJ17969+AL17969+AN17969+AP17969+AR17969+AT17969+AV17969+AX17969+AZ17969+BB17969+BD17969+BF17969+BH17969+BJ17969+BL17969+BN17969+BP17969</f>
        <v>0</v>
      </c>
    </row>
    <row r="17970" customFormat="false" ht="15" hidden="false" customHeight="false" outlineLevel="0" collapsed="false">
      <c r="M17970" s="31" t="n">
        <f aca="false">P17970+R17970+T17970+V17970+X17970+Z17970+AB17970+AD17970+AF17970+AH17970+AJ17970+AL17970+AN17970+AP17970+AR17970+AT17970+AV17970+AX17970+AZ17970+BB17970+BD17970+BF17970+BH17970+BJ17970+BL17970+BN17970+BP17970</f>
        <v>0</v>
      </c>
    </row>
    <row r="17971" customFormat="false" ht="15" hidden="false" customHeight="false" outlineLevel="0" collapsed="false">
      <c r="M17971" s="31" t="n">
        <f aca="false">P17971+R17971+T17971+V17971+X17971+Z17971+AB17971+AD17971+AF17971+AH17971+AJ17971+AL17971+AN17971+AP17971+AR17971+AT17971+AV17971+AX17971+AZ17971+BB17971+BD17971+BF17971+BH17971+BJ17971+BL17971+BN17971+BP17971</f>
        <v>0</v>
      </c>
    </row>
    <row r="17972" customFormat="false" ht="15" hidden="false" customHeight="false" outlineLevel="0" collapsed="false">
      <c r="M17972" s="31" t="n">
        <f aca="false">P17972+R17972+T17972+V17972+X17972+Z17972+AB17972+AD17972+AF17972+AH17972+AJ17972+AL17972+AN17972+AP17972+AR17972+AT17972+AV17972+AX17972+AZ17972+BB17972+BD17972+BF17972+BH17972+BJ17972+BL17972+BN17972+BP17972</f>
        <v>0</v>
      </c>
    </row>
    <row r="17973" customFormat="false" ht="15" hidden="false" customHeight="false" outlineLevel="0" collapsed="false">
      <c r="M17973" s="31" t="n">
        <f aca="false">P17973+R17973+T17973+V17973+X17973+Z17973+AB17973+AD17973+AF17973+AH17973+AJ17973+AL17973+AN17973+AP17973+AR17973+AT17973+AV17973+AX17973+AZ17973+BB17973+BD17973+BF17973+BH17973+BJ17973+BL17973+BN17973+BP17973</f>
        <v>0</v>
      </c>
    </row>
    <row r="17974" customFormat="false" ht="15" hidden="false" customHeight="false" outlineLevel="0" collapsed="false">
      <c r="M17974" s="31" t="n">
        <f aca="false">P17974+R17974+T17974+V17974+X17974+Z17974+AB17974+AD17974+AF17974+AH17974+AJ17974+AL17974+AN17974+AP17974+AR17974+AT17974+AV17974+AX17974+AZ17974+BB17974+BD17974+BF17974+BH17974+BJ17974+BL17974+BN17974+BP17974</f>
        <v>0</v>
      </c>
    </row>
    <row r="17975" customFormat="false" ht="15" hidden="false" customHeight="false" outlineLevel="0" collapsed="false">
      <c r="M17975" s="31" t="n">
        <f aca="false">P17975+R17975+T17975+V17975+X17975+Z17975+AB17975+AD17975+AF17975+AH17975+AJ17975+AL17975+AN17975+AP17975+AR17975+AT17975+AV17975+AX17975+AZ17975+BB17975+BD17975+BF17975+BH17975+BJ17975+BL17975+BN17975+BP17975</f>
        <v>0</v>
      </c>
    </row>
    <row r="17976" customFormat="false" ht="15" hidden="false" customHeight="false" outlineLevel="0" collapsed="false">
      <c r="M17976" s="31" t="n">
        <f aca="false">P17976+R17976+T17976+V17976+X17976+Z17976+AB17976+AD17976+AF17976+AH17976+AJ17976+AL17976+AN17976+AP17976+AR17976+AT17976+AV17976+AX17976+AZ17976+BB17976+BD17976+BF17976+BH17976+BJ17976+BL17976+BN17976+BP17976</f>
        <v>0</v>
      </c>
    </row>
    <row r="17977" customFormat="false" ht="15" hidden="false" customHeight="false" outlineLevel="0" collapsed="false">
      <c r="M17977" s="31" t="n">
        <f aca="false">P17977+R17977+T17977+V17977+X17977+Z17977+AB17977+AD17977+AF17977+AH17977+AJ17977+AL17977+AN17977+AP17977+AR17977+AT17977+AV17977+AX17977+AZ17977+BB17977+BD17977+BF17977+BH17977+BJ17977+BL17977+BN17977+BP17977</f>
        <v>0</v>
      </c>
    </row>
    <row r="17978" customFormat="false" ht="15" hidden="false" customHeight="false" outlineLevel="0" collapsed="false">
      <c r="M17978" s="31" t="n">
        <f aca="false">P17978+R17978+T17978+V17978+X17978+Z17978+AB17978+AD17978+AF17978+AH17978+AJ17978+AL17978+AN17978+AP17978+AR17978+AT17978+AV17978+AX17978+AZ17978+BB17978+BD17978+BF17978+BH17978+BJ17978+BL17978+BN17978+BP17978</f>
        <v>0</v>
      </c>
    </row>
    <row r="17979" customFormat="false" ht="15" hidden="false" customHeight="false" outlineLevel="0" collapsed="false">
      <c r="M17979" s="31" t="n">
        <f aca="false">P17979+R17979+T17979+V17979+X17979+Z17979+AB17979+AD17979+AF17979+AH17979+AJ17979+AL17979+AN17979+AP17979+AR17979+AT17979+AV17979+AX17979+AZ17979+BB17979+BD17979+BF17979+BH17979+BJ17979+BL17979+BN17979+BP17979</f>
        <v>0</v>
      </c>
    </row>
    <row r="17980" customFormat="false" ht="15" hidden="false" customHeight="false" outlineLevel="0" collapsed="false">
      <c r="M17980" s="31" t="n">
        <f aca="false">P17980+R17980+T17980+V17980+X17980+Z17980+AB17980+AD17980+AF17980+AH17980+AJ17980+AL17980+AN17980+AP17980+AR17980+AT17980+AV17980+AX17980+AZ17980+BB17980+BD17980+BF17980+BH17980+BJ17980+BL17980+BN17980+BP17980</f>
        <v>0</v>
      </c>
    </row>
    <row r="17981" customFormat="false" ht="15" hidden="false" customHeight="false" outlineLevel="0" collapsed="false">
      <c r="M17981" s="31" t="n">
        <f aca="false">P17981+R17981+T17981+V17981+X17981+Z17981+AB17981+AD17981+AF17981+AH17981+AJ17981+AL17981+AN17981+AP17981+AR17981+AT17981+AV17981+AX17981+AZ17981+BB17981+BD17981+BF17981+BH17981+BJ17981+BL17981+BN17981+BP17981</f>
        <v>0</v>
      </c>
    </row>
    <row r="17982" customFormat="false" ht="15" hidden="false" customHeight="false" outlineLevel="0" collapsed="false">
      <c r="M17982" s="31" t="n">
        <f aca="false">P17982+R17982+T17982+V17982+X17982+Z17982+AB17982+AD17982+AF17982+AH17982+AJ17982+AL17982+AN17982+AP17982+AR17982+AT17982+AV17982+AX17982+AZ17982+BB17982+BD17982+BF17982+BH17982+BJ17982+BL17982+BN17982+BP17982</f>
        <v>0</v>
      </c>
    </row>
    <row r="17983" customFormat="false" ht="15" hidden="false" customHeight="false" outlineLevel="0" collapsed="false">
      <c r="M17983" s="31" t="n">
        <f aca="false">P17983+R17983+T17983+V17983+X17983+Z17983+AB17983+AD17983+AF17983+AH17983+AJ17983+AL17983+AN17983+AP17983+AR17983+AT17983+AV17983+AX17983+AZ17983+BB17983+BD17983+BF17983+BH17983+BJ17983+BL17983+BN17983+BP17983</f>
        <v>0</v>
      </c>
    </row>
    <row r="17984" customFormat="false" ht="15" hidden="false" customHeight="false" outlineLevel="0" collapsed="false">
      <c r="M17984" s="31" t="n">
        <f aca="false">P17984+R17984+T17984+V17984+X17984+Z17984+AB17984+AD17984+AF17984+AH17984+AJ17984+AL17984+AN17984+AP17984+AR17984+AT17984+AV17984+AX17984+AZ17984+BB17984+BD17984+BF17984+BH17984+BJ17984+BL17984+BN17984+BP17984</f>
        <v>0</v>
      </c>
    </row>
    <row r="17985" customFormat="false" ht="15" hidden="false" customHeight="false" outlineLevel="0" collapsed="false">
      <c r="M17985" s="31" t="n">
        <f aca="false">P17985+R17985+T17985+V17985+X17985+Z17985+AB17985+AD17985+AF17985+AH17985+AJ17985+AL17985+AN17985+AP17985+AR17985+AT17985+AV17985+AX17985+AZ17985+BB17985+BD17985+BF17985+BH17985+BJ17985+BL17985+BN17985+BP17985</f>
        <v>0</v>
      </c>
    </row>
    <row r="17986" customFormat="false" ht="15" hidden="false" customHeight="false" outlineLevel="0" collapsed="false">
      <c r="M17986" s="31" t="n">
        <f aca="false">P17986+R17986+T17986+V17986+X17986+Z17986+AB17986+AD17986+AF17986+AH17986+AJ17986+AL17986+AN17986+AP17986+AR17986+AT17986+AV17986+AX17986+AZ17986+BB17986+BD17986+BF17986+BH17986+BJ17986+BL17986+BN17986+BP17986</f>
        <v>0</v>
      </c>
    </row>
    <row r="17987" customFormat="false" ht="15" hidden="false" customHeight="false" outlineLevel="0" collapsed="false">
      <c r="M17987" s="31" t="n">
        <f aca="false">P17987+R17987+T17987+V17987+X17987+Z17987+AB17987+AD17987+AF17987+AH17987+AJ17987+AL17987+AN17987+AP17987+AR17987+AT17987+AV17987+AX17987+AZ17987+BB17987+BD17987+BF17987+BH17987+BJ17987+BL17987+BN17987+BP17987</f>
        <v>0</v>
      </c>
    </row>
    <row r="17988" customFormat="false" ht="15" hidden="false" customHeight="false" outlineLevel="0" collapsed="false">
      <c r="M17988" s="31" t="n">
        <f aca="false">P17988+R17988+T17988+V17988+X17988+Z17988+AB17988+AD17988+AF17988+AH17988+AJ17988+AL17988+AN17988+AP17988+AR17988+AT17988+AV17988+AX17988+AZ17988+BB17988+BD17988+BF17988+BH17988+BJ17988+BL17988+BN17988+BP17988</f>
        <v>0</v>
      </c>
    </row>
    <row r="17989" customFormat="false" ht="15" hidden="false" customHeight="false" outlineLevel="0" collapsed="false">
      <c r="M17989" s="31" t="n">
        <f aca="false">P17989+R17989+T17989+V17989+X17989+Z17989+AB17989+AD17989+AF17989+AH17989+AJ17989+AL17989+AN17989+AP17989+AR17989+AT17989+AV17989+AX17989+AZ17989+BB17989+BD17989+BF17989+BH17989+BJ17989+BL17989+BN17989+BP17989</f>
        <v>0</v>
      </c>
    </row>
    <row r="17990" customFormat="false" ht="15" hidden="false" customHeight="false" outlineLevel="0" collapsed="false">
      <c r="M17990" s="31" t="n">
        <f aca="false">P17990+R17990+T17990+V17990+X17990+Z17990+AB17990+AD17990+AF17990+AH17990+AJ17990+AL17990+AN17990+AP17990+AR17990+AT17990+AV17990+AX17990+AZ17990+BB17990+BD17990+BF17990+BH17990+BJ17990+BL17990+BN17990+BP17990</f>
        <v>0</v>
      </c>
    </row>
    <row r="17991" customFormat="false" ht="15" hidden="false" customHeight="false" outlineLevel="0" collapsed="false">
      <c r="M17991" s="31" t="n">
        <f aca="false">P17991+R17991+T17991+V17991+X17991+Z17991+AB17991+AD17991+AF17991+AH17991+AJ17991+AL17991+AN17991+AP17991+AR17991+AT17991+AV17991+AX17991+AZ17991+BB17991+BD17991+BF17991+BH17991+BJ17991+BL17991+BN17991+BP17991</f>
        <v>0</v>
      </c>
    </row>
    <row r="17992" customFormat="false" ht="15" hidden="false" customHeight="false" outlineLevel="0" collapsed="false">
      <c r="M17992" s="31" t="n">
        <f aca="false">P17992+R17992+T17992+V17992+X17992+Z17992+AB17992+AD17992+AF17992+AH17992+AJ17992+AL17992+AN17992+AP17992+AR17992+AT17992+AV17992+AX17992+AZ17992+BB17992+BD17992+BF17992+BH17992+BJ17992+BL17992+BN17992+BP17992</f>
        <v>0</v>
      </c>
    </row>
    <row r="17993" customFormat="false" ht="15" hidden="false" customHeight="false" outlineLevel="0" collapsed="false">
      <c r="M17993" s="31" t="n">
        <f aca="false">P17993+R17993+T17993+V17993+X17993+Z17993+AB17993+AD17993+AF17993+AH17993+AJ17993+AL17993+AN17993+AP17993+AR17993+AT17993+AV17993+AX17993+AZ17993+BB17993+BD17993+BF17993+BH17993+BJ17993+BL17993+BN17993+BP17993</f>
        <v>0</v>
      </c>
    </row>
    <row r="17994" customFormat="false" ht="15" hidden="false" customHeight="false" outlineLevel="0" collapsed="false">
      <c r="M17994" s="31" t="n">
        <f aca="false">P17994+R17994+T17994+V17994+X17994+Z17994+AB17994+AD17994+AF17994+AH17994+AJ17994+AL17994+AN17994+AP17994+AR17994+AT17994+AV17994+AX17994+AZ17994+BB17994+BD17994+BF17994+BH17994+BJ17994+BL17994+BN17994+BP17994</f>
        <v>0</v>
      </c>
    </row>
    <row r="17995" customFormat="false" ht="15" hidden="false" customHeight="false" outlineLevel="0" collapsed="false">
      <c r="M17995" s="31" t="n">
        <f aca="false">P17995+R17995+T17995+V17995+X17995+Z17995+AB17995+AD17995+AF17995+AH17995+AJ17995+AL17995+AN17995+AP17995+AR17995+AT17995+AV17995+AX17995+AZ17995+BB17995+BD17995+BF17995+BH17995+BJ17995+BL17995+BN17995+BP17995</f>
        <v>0</v>
      </c>
    </row>
    <row r="17996" customFormat="false" ht="15" hidden="false" customHeight="false" outlineLevel="0" collapsed="false">
      <c r="M17996" s="31" t="n">
        <f aca="false">P17996+R17996+T17996+V17996+X17996+Z17996+AB17996+AD17996+AF17996+AH17996+AJ17996+AL17996+AN17996+AP17996+AR17996+AT17996+AV17996+AX17996+AZ17996+BB17996+BD17996+BF17996+BH17996+BJ17996+BL17996+BN17996+BP17996</f>
        <v>0</v>
      </c>
    </row>
    <row r="17997" customFormat="false" ht="15" hidden="false" customHeight="false" outlineLevel="0" collapsed="false">
      <c r="M17997" s="31" t="n">
        <f aca="false">P17997+R17997+T17997+V17997+X17997+Z17997+AB17997+AD17997+AF17997+AH17997+AJ17997+AL17997+AN17997+AP17997+AR17997+AT17997+AV17997+AX17997+AZ17997+BB17997+BD17997+BF17997+BH17997+BJ17997+BL17997+BN17997+BP17997</f>
        <v>0</v>
      </c>
    </row>
    <row r="17998" customFormat="false" ht="15" hidden="false" customHeight="false" outlineLevel="0" collapsed="false">
      <c r="M17998" s="31" t="n">
        <f aca="false">P17998+R17998+T17998+V17998+X17998+Z17998+AB17998+AD17998+AF17998+AH17998+AJ17998+AL17998+AN17998+AP17998+AR17998+AT17998+AV17998+AX17998+AZ17998+BB17998+BD17998+BF17998+BH17998+BJ17998+BL17998+BN17998+BP17998</f>
        <v>0</v>
      </c>
    </row>
    <row r="17999" customFormat="false" ht="15" hidden="false" customHeight="false" outlineLevel="0" collapsed="false">
      <c r="M17999" s="31" t="n">
        <f aca="false">P17999+R17999+T17999+V17999+X17999+Z17999+AB17999+AD17999+AF17999+AH17999+AJ17999+AL17999+AN17999+AP17999+AR17999+AT17999+AV17999+AX17999+AZ17999+BB17999+BD17999+BF17999+BH17999+BJ17999+BL17999+BN17999+BP17999</f>
        <v>0</v>
      </c>
    </row>
    <row r="18000" customFormat="false" ht="15" hidden="false" customHeight="false" outlineLevel="0" collapsed="false">
      <c r="M18000" s="31" t="n">
        <f aca="false">P18000+R18000+T18000+V18000+X18000+Z18000+AB18000+AD18000+AF18000+AH18000+AJ18000+AL18000+AN18000+AP18000+AR18000+AT18000+AV18000+AX18000+AZ18000+BB18000+BD18000+BF18000+BH18000+BJ18000+BL18000+BN18000+BP18000</f>
        <v>0</v>
      </c>
    </row>
    <row r="18001" customFormat="false" ht="15" hidden="false" customHeight="false" outlineLevel="0" collapsed="false">
      <c r="M18001" s="31" t="n">
        <f aca="false">P18001+R18001+T18001+V18001+X18001+Z18001+AB18001+AD18001+AF18001+AH18001+AJ18001+AL18001+AN18001+AP18001+AR18001+AT18001+AV18001+AX18001+AZ18001+BB18001+BD18001+BF18001+BH18001+BJ18001+BL18001+BN18001+BP18001</f>
        <v>0</v>
      </c>
    </row>
    <row r="18002" customFormat="false" ht="15" hidden="false" customHeight="false" outlineLevel="0" collapsed="false">
      <c r="M18002" s="31" t="n">
        <f aca="false">P18002+R18002+T18002+V18002+X18002+Z18002+AB18002+AD18002+AF18002+AH18002+AJ18002+AL18002+AN18002+AP18002+AR18002+AT18002+AV18002+AX18002+AZ18002+BB18002+BD18002+BF18002+BH18002+BJ18002+BL18002+BN18002+BP18002</f>
        <v>0</v>
      </c>
    </row>
    <row r="18003" customFormat="false" ht="15" hidden="false" customHeight="false" outlineLevel="0" collapsed="false">
      <c r="M18003" s="31" t="n">
        <f aca="false">P18003+R18003+T18003+V18003+X18003+Z18003+AB18003+AD18003+AF18003+AH18003+AJ18003+AL18003+AN18003+AP18003+AR18003+AT18003+AV18003+AX18003+AZ18003+BB18003+BD18003+BF18003+BH18003+BJ18003+BL18003+BN18003+BP18003</f>
        <v>0</v>
      </c>
    </row>
    <row r="18004" customFormat="false" ht="15" hidden="false" customHeight="false" outlineLevel="0" collapsed="false">
      <c r="M18004" s="31" t="n">
        <f aca="false">P18004+R18004+T18004+V18004+X18004+Z18004+AB18004+AD18004+AF18004+AH18004+AJ18004+AL18004+AN18004+AP18004+AR18004+AT18004+AV18004+AX18004+AZ18004+BB18004+BD18004+BF18004+BH18004+BJ18004+BL18004+BN18004+BP18004</f>
        <v>0</v>
      </c>
    </row>
    <row r="18005" customFormat="false" ht="15" hidden="false" customHeight="false" outlineLevel="0" collapsed="false">
      <c r="M18005" s="31" t="n">
        <f aca="false">P18005+R18005+T18005+V18005+X18005+Z18005+AB18005+AD18005+AF18005+AH18005+AJ18005+AL18005+AN18005+AP18005+AR18005+AT18005+AV18005+AX18005+AZ18005+BB18005+BD18005+BF18005+BH18005+BJ18005+BL18005+BN18005+BP18005</f>
        <v>0</v>
      </c>
    </row>
    <row r="18006" customFormat="false" ht="15" hidden="false" customHeight="false" outlineLevel="0" collapsed="false">
      <c r="M18006" s="31" t="n">
        <f aca="false">P18006+R18006+T18006+V18006+X18006+Z18006+AB18006+AD18006+AF18006+AH18006+AJ18006+AL18006+AN18006+AP18006+AR18006+AT18006+AV18006+AX18006+AZ18006+BB18006+BD18006+BF18006+BH18006+BJ18006+BL18006+BN18006+BP18006</f>
        <v>0</v>
      </c>
    </row>
    <row r="18007" customFormat="false" ht="15" hidden="false" customHeight="false" outlineLevel="0" collapsed="false">
      <c r="M18007" s="31" t="n">
        <f aca="false">P18007+R18007+T18007+V18007+X18007+Z18007+AB18007+AD18007+AF18007+AH18007+AJ18007+AL18007+AN18007+AP18007+AR18007+AT18007+AV18007+AX18007+AZ18007+BB18007+BD18007+BF18007+BH18007+BJ18007+BL18007+BN18007+BP18007</f>
        <v>0</v>
      </c>
    </row>
    <row r="18008" customFormat="false" ht="15" hidden="false" customHeight="false" outlineLevel="0" collapsed="false">
      <c r="M18008" s="31" t="n">
        <f aca="false">P18008+R18008+T18008+V18008+X18008+Z18008+AB18008+AD18008+AF18008+AH18008+AJ18008+AL18008+AN18008+AP18008+AR18008+AT18008+AV18008+AX18008+AZ18008+BB18008+BD18008+BF18008+BH18008+BJ18008+BL18008+BN18008+BP18008</f>
        <v>0</v>
      </c>
    </row>
    <row r="18009" customFormat="false" ht="15" hidden="false" customHeight="false" outlineLevel="0" collapsed="false">
      <c r="M18009" s="31" t="n">
        <f aca="false">P18009+R18009+T18009+V18009+X18009+Z18009+AB18009+AD18009+AF18009+AH18009+AJ18009+AL18009+AN18009+AP18009+AR18009+AT18009+AV18009+AX18009+AZ18009+BB18009+BD18009+BF18009+BH18009+BJ18009+BL18009+BN18009+BP18009</f>
        <v>0</v>
      </c>
    </row>
    <row r="18010" customFormat="false" ht="15" hidden="false" customHeight="false" outlineLevel="0" collapsed="false">
      <c r="M18010" s="31" t="n">
        <f aca="false">P18010+R18010+T18010+V18010+X18010+Z18010+AB18010+AD18010+AF18010+AH18010+AJ18010+AL18010+AN18010+AP18010+AR18010+AT18010+AV18010+AX18010+AZ18010+BB18010+BD18010+BF18010+BH18010+BJ18010+BL18010+BN18010+BP18010</f>
        <v>0</v>
      </c>
    </row>
    <row r="18011" customFormat="false" ht="15" hidden="false" customHeight="false" outlineLevel="0" collapsed="false">
      <c r="M18011" s="31" t="n">
        <f aca="false">P18011+R18011+T18011+V18011+X18011+Z18011+AB18011+AD18011+AF18011+AH18011+AJ18011+AL18011+AN18011+AP18011+AR18011+AT18011+AV18011+AX18011+AZ18011+BB18011+BD18011+BF18011+BH18011+BJ18011+BL18011+BN18011+BP18011</f>
        <v>0</v>
      </c>
    </row>
    <row r="18012" customFormat="false" ht="15" hidden="false" customHeight="false" outlineLevel="0" collapsed="false">
      <c r="M18012" s="31" t="n">
        <f aca="false">P18012+R18012+T18012+V18012+X18012+Z18012+AB18012+AD18012+AF18012+AH18012+AJ18012+AL18012+AN18012+AP18012+AR18012+AT18012+AV18012+AX18012+AZ18012+BB18012+BD18012+BF18012+BH18012+BJ18012+BL18012+BN18012+BP18012</f>
        <v>0</v>
      </c>
    </row>
    <row r="18013" customFormat="false" ht="15" hidden="false" customHeight="false" outlineLevel="0" collapsed="false">
      <c r="M18013" s="31" t="n">
        <f aca="false">P18013+R18013+T18013+V18013+X18013+Z18013+AB18013+AD18013+AF18013+AH18013+AJ18013+AL18013+AN18013+AP18013+AR18013+AT18013+AV18013+AX18013+AZ18013+BB18013+BD18013+BF18013+BH18013+BJ18013+BL18013+BN18013+BP18013</f>
        <v>0</v>
      </c>
    </row>
    <row r="18014" customFormat="false" ht="15" hidden="false" customHeight="false" outlineLevel="0" collapsed="false">
      <c r="M18014" s="31" t="n">
        <f aca="false">P18014+R18014+T18014+V18014+X18014+Z18014+AB18014+AD18014+AF18014+AH18014+AJ18014+AL18014+AN18014+AP18014+AR18014+AT18014+AV18014+AX18014+AZ18014+BB18014+BD18014+BF18014+BH18014+BJ18014+BL18014+BN18014+BP18014</f>
        <v>0</v>
      </c>
    </row>
    <row r="18015" customFormat="false" ht="15" hidden="false" customHeight="false" outlineLevel="0" collapsed="false">
      <c r="M18015" s="31" t="n">
        <f aca="false">P18015+R18015+T18015+V18015+X18015+Z18015+AB18015+AD18015+AF18015+AH18015+AJ18015+AL18015+AN18015+AP18015+AR18015+AT18015+AV18015+AX18015+AZ18015+BB18015+BD18015+BF18015+BH18015+BJ18015+BL18015+BN18015+BP18015</f>
        <v>0</v>
      </c>
    </row>
    <row r="18016" customFormat="false" ht="15" hidden="false" customHeight="false" outlineLevel="0" collapsed="false">
      <c r="M18016" s="31" t="n">
        <f aca="false">P18016+R18016+T18016+V18016+X18016+Z18016+AB18016+AD18016+AF18016+AH18016+AJ18016+AL18016+AN18016+AP18016+AR18016+AT18016+AV18016+AX18016+AZ18016+BB18016+BD18016+BF18016+BH18016+BJ18016+BL18016+BN18016+BP18016</f>
        <v>0</v>
      </c>
    </row>
    <row r="18017" customFormat="false" ht="15" hidden="false" customHeight="false" outlineLevel="0" collapsed="false">
      <c r="M18017" s="31" t="n">
        <f aca="false">P18017+R18017+T18017+V18017+X18017+Z18017+AB18017+AD18017+AF18017+AH18017+AJ18017+AL18017+AN18017+AP18017+AR18017+AT18017+AV18017+AX18017+AZ18017+BB18017+BD18017+BF18017+BH18017+BJ18017+BL18017+BN18017+BP18017</f>
        <v>0</v>
      </c>
    </row>
    <row r="18018" customFormat="false" ht="15" hidden="false" customHeight="false" outlineLevel="0" collapsed="false">
      <c r="M18018" s="31" t="n">
        <f aca="false">P18018+R18018+T18018+V18018+X18018+Z18018+AB18018+AD18018+AF18018+AH18018+AJ18018+AL18018+AN18018+AP18018+AR18018+AT18018+AV18018+AX18018+AZ18018+BB18018+BD18018+BF18018+BH18018+BJ18018+BL18018+BN18018+BP18018</f>
        <v>0</v>
      </c>
    </row>
    <row r="18019" customFormat="false" ht="15" hidden="false" customHeight="false" outlineLevel="0" collapsed="false">
      <c r="M18019" s="31" t="n">
        <f aca="false">P18019+R18019+T18019+V18019+X18019+Z18019+AB18019+AD18019+AF18019+AH18019+AJ18019+AL18019+AN18019+AP18019+AR18019+AT18019+AV18019+AX18019+AZ18019+BB18019+BD18019+BF18019+BH18019+BJ18019+BL18019+BN18019+BP18019</f>
        <v>0</v>
      </c>
    </row>
    <row r="18020" customFormat="false" ht="15" hidden="false" customHeight="false" outlineLevel="0" collapsed="false">
      <c r="M18020" s="31" t="n">
        <f aca="false">P18020+R18020+T18020+V18020+X18020+Z18020+AB18020+AD18020+AF18020+AH18020+AJ18020+AL18020+AN18020+AP18020+AR18020+AT18020+AV18020+AX18020+AZ18020+BB18020+BD18020+BF18020+BH18020+BJ18020+BL18020+BN18020+BP18020</f>
        <v>0</v>
      </c>
    </row>
    <row r="18021" customFormat="false" ht="15" hidden="false" customHeight="false" outlineLevel="0" collapsed="false">
      <c r="M18021" s="31" t="n">
        <f aca="false">P18021+R18021+T18021+V18021+X18021+Z18021+AB18021+AD18021+AF18021+AH18021+AJ18021+AL18021+AN18021+AP18021+AR18021+AT18021+AV18021+AX18021+AZ18021+BB18021+BD18021+BF18021+BH18021+BJ18021+BL18021+BN18021+BP18021</f>
        <v>0</v>
      </c>
    </row>
    <row r="18022" customFormat="false" ht="15" hidden="false" customHeight="false" outlineLevel="0" collapsed="false">
      <c r="M18022" s="31" t="n">
        <f aca="false">P18022+R18022+T18022+V18022+X18022+Z18022+AB18022+AD18022+AF18022+AH18022+AJ18022+AL18022+AN18022+AP18022+AR18022+AT18022+AV18022+AX18022+AZ18022+BB18022+BD18022+BF18022+BH18022+BJ18022+BL18022+BN18022+BP18022</f>
        <v>0</v>
      </c>
    </row>
    <row r="18023" customFormat="false" ht="15" hidden="false" customHeight="false" outlineLevel="0" collapsed="false">
      <c r="M18023" s="31" t="n">
        <f aca="false">P18023+R18023+T18023+V18023+X18023+Z18023+AB18023+AD18023+AF18023+AH18023+AJ18023+AL18023+AN18023+AP18023+AR18023+AT18023+AV18023+AX18023+AZ18023+BB18023+BD18023+BF18023+BH18023+BJ18023+BL18023+BN18023+BP18023</f>
        <v>0</v>
      </c>
    </row>
    <row r="18024" customFormat="false" ht="15" hidden="false" customHeight="false" outlineLevel="0" collapsed="false">
      <c r="M18024" s="31" t="n">
        <f aca="false">P18024+R18024+T18024+V18024+X18024+Z18024+AB18024+AD18024+AF18024+AH18024+AJ18024+AL18024+AN18024+AP18024+AR18024+AT18024+AV18024+AX18024+AZ18024+BB18024+BD18024+BF18024+BH18024+BJ18024+BL18024+BN18024+BP18024</f>
        <v>0</v>
      </c>
    </row>
    <row r="18025" customFormat="false" ht="15" hidden="false" customHeight="false" outlineLevel="0" collapsed="false">
      <c r="M18025" s="31" t="n">
        <f aca="false">P18025+R18025+T18025+V18025+X18025+Z18025+AB18025+AD18025+AF18025+AH18025+AJ18025+AL18025+AN18025+AP18025+AR18025+AT18025+AV18025+AX18025+AZ18025+BB18025+BD18025+BF18025+BH18025+BJ18025+BL18025+BN18025+BP18025</f>
        <v>0</v>
      </c>
    </row>
    <row r="18026" customFormat="false" ht="15" hidden="false" customHeight="false" outlineLevel="0" collapsed="false">
      <c r="M18026" s="31" t="n">
        <f aca="false">P18026+R18026+T18026+V18026+X18026+Z18026+AB18026+AD18026+AF18026+AH18026+AJ18026+AL18026+AN18026+AP18026+AR18026+AT18026+AV18026+AX18026+AZ18026+BB18026+BD18026+BF18026+BH18026+BJ18026+BL18026+BN18026+BP18026</f>
        <v>0</v>
      </c>
    </row>
    <row r="18027" customFormat="false" ht="15" hidden="false" customHeight="false" outlineLevel="0" collapsed="false">
      <c r="M18027" s="31" t="n">
        <f aca="false">P18027+R18027+T18027+V18027+X18027+Z18027+AB18027+AD18027+AF18027+AH18027+AJ18027+AL18027+AN18027+AP18027+AR18027+AT18027+AV18027+AX18027+AZ18027+BB18027+BD18027+BF18027+BH18027+BJ18027+BL18027+BN18027+BP18027</f>
        <v>0</v>
      </c>
    </row>
    <row r="18028" customFormat="false" ht="15" hidden="false" customHeight="false" outlineLevel="0" collapsed="false">
      <c r="M18028" s="31" t="n">
        <f aca="false">P18028+R18028+T18028+V18028+X18028+Z18028+AB18028+AD18028+AF18028+AH18028+AJ18028+AL18028+AN18028+AP18028+AR18028+AT18028+AV18028+AX18028+AZ18028+BB18028+BD18028+BF18028+BH18028+BJ18028+BL18028+BN18028+BP18028</f>
        <v>0</v>
      </c>
    </row>
    <row r="18029" customFormat="false" ht="15" hidden="false" customHeight="false" outlineLevel="0" collapsed="false">
      <c r="M18029" s="31" t="n">
        <f aca="false">P18029+R18029+T18029+V18029+X18029+Z18029+AB18029+AD18029+AF18029+AH18029+AJ18029+AL18029+AN18029+AP18029+AR18029+AT18029+AV18029+AX18029+AZ18029+BB18029+BD18029+BF18029+BH18029+BJ18029+BL18029+BN18029+BP18029</f>
        <v>0</v>
      </c>
    </row>
    <row r="18030" customFormat="false" ht="15" hidden="false" customHeight="false" outlineLevel="0" collapsed="false">
      <c r="M18030" s="31" t="n">
        <f aca="false">P18030+R18030+T18030+V18030+X18030+Z18030+AB18030+AD18030+AF18030+AH18030+AJ18030+AL18030+AN18030+AP18030+AR18030+AT18030+AV18030+AX18030+AZ18030+BB18030+BD18030+BF18030+BH18030+BJ18030+BL18030+BN18030+BP18030</f>
        <v>0</v>
      </c>
    </row>
    <row r="18031" customFormat="false" ht="15" hidden="false" customHeight="false" outlineLevel="0" collapsed="false">
      <c r="M18031" s="31" t="n">
        <f aca="false">P18031+R18031+T18031+V18031+X18031+Z18031+AB18031+AD18031+AF18031+AH18031+AJ18031+AL18031+AN18031+AP18031+AR18031+AT18031+AV18031+AX18031+AZ18031+BB18031+BD18031+BF18031+BH18031+BJ18031+BL18031+BN18031+BP18031</f>
        <v>0</v>
      </c>
    </row>
    <row r="18032" customFormat="false" ht="15" hidden="false" customHeight="false" outlineLevel="0" collapsed="false">
      <c r="M18032" s="31" t="n">
        <f aca="false">P18032+R18032+T18032+V18032+X18032+Z18032+AB18032+AD18032+AF18032+AH18032+AJ18032+AL18032+AN18032+AP18032+AR18032+AT18032+AV18032+AX18032+AZ18032+BB18032+BD18032+BF18032+BH18032+BJ18032+BL18032+BN18032+BP18032</f>
        <v>0</v>
      </c>
    </row>
    <row r="18033" customFormat="false" ht="15" hidden="false" customHeight="false" outlineLevel="0" collapsed="false">
      <c r="M18033" s="31" t="n">
        <f aca="false">P18033+R18033+T18033+V18033+X18033+Z18033+AB18033+AD18033+AF18033+AH18033+AJ18033+AL18033+AN18033+AP18033+AR18033+AT18033+AV18033+AX18033+AZ18033+BB18033+BD18033+BF18033+BH18033+BJ18033+BL18033+BN18033+BP18033</f>
        <v>0</v>
      </c>
    </row>
    <row r="18034" customFormat="false" ht="15" hidden="false" customHeight="false" outlineLevel="0" collapsed="false">
      <c r="M18034" s="31" t="n">
        <f aca="false">P18034+R18034+T18034+V18034+X18034+Z18034+AB18034+AD18034+AF18034+AH18034+AJ18034+AL18034+AN18034+AP18034+AR18034+AT18034+AV18034+AX18034+AZ18034+BB18034+BD18034+BF18034+BH18034+BJ18034+BL18034+BN18034+BP18034</f>
        <v>0</v>
      </c>
    </row>
    <row r="18035" customFormat="false" ht="15" hidden="false" customHeight="false" outlineLevel="0" collapsed="false">
      <c r="M18035" s="31" t="n">
        <f aca="false">P18035+R18035+T18035+V18035+X18035+Z18035+AB18035+AD18035+AF18035+AH18035+AJ18035+AL18035+AN18035+AP18035+AR18035+AT18035+AV18035+AX18035+AZ18035+BB18035+BD18035+BF18035+BH18035+BJ18035+BL18035+BN18035+BP18035</f>
        <v>0</v>
      </c>
    </row>
    <row r="18036" customFormat="false" ht="15" hidden="false" customHeight="false" outlineLevel="0" collapsed="false">
      <c r="M18036" s="31" t="n">
        <f aca="false">P18036+R18036+T18036+V18036+X18036+Z18036+AB18036+AD18036+AF18036+AH18036+AJ18036+AL18036+AN18036+AP18036+AR18036+AT18036+AV18036+AX18036+AZ18036+BB18036+BD18036+BF18036+BH18036+BJ18036+BL18036+BN18036+BP18036</f>
        <v>0</v>
      </c>
    </row>
    <row r="18037" customFormat="false" ht="15" hidden="false" customHeight="false" outlineLevel="0" collapsed="false">
      <c r="M18037" s="31" t="n">
        <f aca="false">P18037+R18037+T18037+V18037+X18037+Z18037+AB18037+AD18037+AF18037+AH18037+AJ18037+AL18037+AN18037+AP18037+AR18037+AT18037+AV18037+AX18037+AZ18037+BB18037+BD18037+BF18037+BH18037+BJ18037+BL18037+BN18037+BP18037</f>
        <v>0</v>
      </c>
    </row>
    <row r="18038" customFormat="false" ht="15" hidden="false" customHeight="false" outlineLevel="0" collapsed="false">
      <c r="M18038" s="31" t="n">
        <f aca="false">P18038+R18038+T18038+V18038+X18038+Z18038+AB18038+AD18038+AF18038+AH18038+AJ18038+AL18038+AN18038+AP18038+AR18038+AT18038+AV18038+AX18038+AZ18038+BB18038+BD18038+BF18038+BH18038+BJ18038+BL18038+BN18038+BP18038</f>
        <v>0</v>
      </c>
    </row>
    <row r="18039" customFormat="false" ht="15" hidden="false" customHeight="false" outlineLevel="0" collapsed="false">
      <c r="M18039" s="31" t="n">
        <f aca="false">P18039+R18039+T18039+V18039+X18039+Z18039+AB18039+AD18039+AF18039+AH18039+AJ18039+AL18039+AN18039+AP18039+AR18039+AT18039+AV18039+AX18039+AZ18039+BB18039+BD18039+BF18039+BH18039+BJ18039+BL18039+BN18039+BP18039</f>
        <v>0</v>
      </c>
    </row>
    <row r="18040" customFormat="false" ht="15" hidden="false" customHeight="false" outlineLevel="0" collapsed="false">
      <c r="M18040" s="31" t="n">
        <f aca="false">P18040+R18040+T18040+V18040+X18040+Z18040+AB18040+AD18040+AF18040+AH18040+AJ18040+AL18040+AN18040+AP18040+AR18040+AT18040+AV18040+AX18040+AZ18040+BB18040+BD18040+BF18040+BH18040+BJ18040+BL18040+BN18040+BP18040</f>
        <v>0</v>
      </c>
    </row>
    <row r="18041" customFormat="false" ht="15" hidden="false" customHeight="false" outlineLevel="0" collapsed="false">
      <c r="M18041" s="31" t="n">
        <f aca="false">P18041+R18041+T18041+V18041+X18041+Z18041+AB18041+AD18041+AF18041+AH18041+AJ18041+AL18041+AN18041+AP18041+AR18041+AT18041+AV18041+AX18041+AZ18041+BB18041+BD18041+BF18041+BH18041+BJ18041+BL18041+BN18041+BP18041</f>
        <v>0</v>
      </c>
    </row>
    <row r="18042" customFormat="false" ht="15" hidden="false" customHeight="false" outlineLevel="0" collapsed="false">
      <c r="M18042" s="31" t="n">
        <f aca="false">P18042+R18042+T18042+V18042+X18042+Z18042+AB18042+AD18042+AF18042+AH18042+AJ18042+AL18042+AN18042+AP18042+AR18042+AT18042+AV18042+AX18042+AZ18042+BB18042+BD18042+BF18042+BH18042+BJ18042+BL18042+BN18042+BP18042</f>
        <v>0</v>
      </c>
    </row>
    <row r="18043" customFormat="false" ht="15" hidden="false" customHeight="false" outlineLevel="0" collapsed="false">
      <c r="M18043" s="31" t="n">
        <f aca="false">P18043+R18043+T18043+V18043+X18043+Z18043+AB18043+AD18043+AF18043+AH18043+AJ18043+AL18043+AN18043+AP18043+AR18043+AT18043+AV18043+AX18043+AZ18043+BB18043+BD18043+BF18043+BH18043+BJ18043+BL18043+BN18043+BP18043</f>
        <v>0</v>
      </c>
    </row>
    <row r="18044" customFormat="false" ht="15" hidden="false" customHeight="false" outlineLevel="0" collapsed="false">
      <c r="M18044" s="31" t="n">
        <f aca="false">P18044+R18044+T18044+V18044+X18044+Z18044+AB18044+AD18044+AF18044+AH18044+AJ18044+AL18044+AN18044+AP18044+AR18044+AT18044+AV18044+AX18044+AZ18044+BB18044+BD18044+BF18044+BH18044+BJ18044+BL18044+BN18044+BP18044</f>
        <v>0</v>
      </c>
    </row>
    <row r="18045" customFormat="false" ht="15" hidden="false" customHeight="false" outlineLevel="0" collapsed="false">
      <c r="M18045" s="31" t="n">
        <f aca="false">P18045+R18045+T18045+V18045+X18045+Z18045+AB18045+AD18045+AF18045+AH18045+AJ18045+AL18045+AN18045+AP18045+AR18045+AT18045+AV18045+AX18045+AZ18045+BB18045+BD18045+BF18045+BH18045+BJ18045+BL18045+BN18045+BP18045</f>
        <v>0</v>
      </c>
    </row>
    <row r="18046" customFormat="false" ht="15" hidden="false" customHeight="false" outlineLevel="0" collapsed="false">
      <c r="M18046" s="31" t="n">
        <f aca="false">P18046+R18046+T18046+V18046+X18046+Z18046+AB18046+AD18046+AF18046+AH18046+AJ18046+AL18046+AN18046+AP18046+AR18046+AT18046+AV18046+AX18046+AZ18046+BB18046+BD18046+BF18046+BH18046+BJ18046+BL18046+BN18046+BP18046</f>
        <v>0</v>
      </c>
    </row>
    <row r="18047" customFormat="false" ht="15" hidden="false" customHeight="false" outlineLevel="0" collapsed="false">
      <c r="M18047" s="31" t="n">
        <f aca="false">P18047+R18047+T18047+V18047+X18047+Z18047+AB18047+AD18047+AF18047+AH18047+AJ18047+AL18047+AN18047+AP18047+AR18047+AT18047+AV18047+AX18047+AZ18047+BB18047+BD18047+BF18047+BH18047+BJ18047+BL18047+BN18047+BP18047</f>
        <v>0</v>
      </c>
    </row>
    <row r="18048" customFormat="false" ht="15" hidden="false" customHeight="false" outlineLevel="0" collapsed="false">
      <c r="M18048" s="31" t="n">
        <f aca="false">P18048+R18048+T18048+V18048+X18048+Z18048+AB18048+AD18048+AF18048+AH18048+AJ18048+AL18048+AN18048+AP18048+AR18048+AT18048+AV18048+AX18048+AZ18048+BB18048+BD18048+BF18048+BH18048+BJ18048+BL18048+BN18048+BP18048</f>
        <v>0</v>
      </c>
    </row>
    <row r="18049" customFormat="false" ht="15" hidden="false" customHeight="false" outlineLevel="0" collapsed="false">
      <c r="M18049" s="31" t="n">
        <f aca="false">P18049+R18049+T18049+V18049+X18049+Z18049+AB18049+AD18049+AF18049+AH18049+AJ18049+AL18049+AN18049+AP18049+AR18049+AT18049+AV18049+AX18049+AZ18049+BB18049+BD18049+BF18049+BH18049+BJ18049+BL18049+BN18049+BP18049</f>
        <v>0</v>
      </c>
    </row>
    <row r="18050" customFormat="false" ht="15" hidden="false" customHeight="false" outlineLevel="0" collapsed="false">
      <c r="M18050" s="31" t="n">
        <f aca="false">P18050+R18050+T18050+V18050+X18050+Z18050+AB18050+AD18050+AF18050+AH18050+AJ18050+AL18050+AN18050+AP18050+AR18050+AT18050+AV18050+AX18050+AZ18050+BB18050+BD18050+BF18050+BH18050+BJ18050+BL18050+BN18050+BP18050</f>
        <v>0</v>
      </c>
    </row>
    <row r="18051" customFormat="false" ht="15" hidden="false" customHeight="false" outlineLevel="0" collapsed="false">
      <c r="M18051" s="31" t="n">
        <f aca="false">P18051+R18051+T18051+V18051+X18051+Z18051+AB18051+AD18051+AF18051+AH18051+AJ18051+AL18051+AN18051+AP18051+AR18051+AT18051+AV18051+AX18051+AZ18051+BB18051+BD18051+BF18051+BH18051+BJ18051+BL18051+BN18051+BP18051</f>
        <v>0</v>
      </c>
    </row>
    <row r="18052" customFormat="false" ht="15" hidden="false" customHeight="false" outlineLevel="0" collapsed="false">
      <c r="M18052" s="31" t="n">
        <f aca="false">P18052+R18052+T18052+V18052+X18052+Z18052+AB18052+AD18052+AF18052+AH18052+AJ18052+AL18052+AN18052+AP18052+AR18052+AT18052+AV18052+AX18052+AZ18052+BB18052+BD18052+BF18052+BH18052+BJ18052+BL18052+BN18052+BP18052</f>
        <v>0</v>
      </c>
    </row>
    <row r="18053" customFormat="false" ht="15" hidden="false" customHeight="false" outlineLevel="0" collapsed="false">
      <c r="M18053" s="31" t="n">
        <f aca="false">P18053+R18053+T18053+V18053+X18053+Z18053+AB18053+AD18053+AF18053+AH18053+AJ18053+AL18053+AN18053+AP18053+AR18053+AT18053+AV18053+AX18053+AZ18053+BB18053+BD18053+BF18053+BH18053+BJ18053+BL18053+BN18053+BP18053</f>
        <v>0</v>
      </c>
    </row>
    <row r="18054" customFormat="false" ht="15" hidden="false" customHeight="false" outlineLevel="0" collapsed="false">
      <c r="M18054" s="31" t="n">
        <f aca="false">P18054+R18054+T18054+V18054+X18054+Z18054+AB18054+AD18054+AF18054+AH18054+AJ18054+AL18054+AN18054+AP18054+AR18054+AT18054+AV18054+AX18054+AZ18054+BB18054+BD18054+BF18054+BH18054+BJ18054+BL18054+BN18054+BP18054</f>
        <v>0</v>
      </c>
    </row>
    <row r="18055" customFormat="false" ht="15" hidden="false" customHeight="false" outlineLevel="0" collapsed="false">
      <c r="M18055" s="31" t="n">
        <f aca="false">P18055+R18055+T18055+V18055+X18055+Z18055+AB18055+AD18055+AF18055+AH18055+AJ18055+AL18055+AN18055+AP18055+AR18055+AT18055+AV18055+AX18055+AZ18055+BB18055+BD18055+BF18055+BH18055+BJ18055+BL18055+BN18055+BP18055</f>
        <v>0</v>
      </c>
    </row>
    <row r="18056" customFormat="false" ht="15" hidden="false" customHeight="false" outlineLevel="0" collapsed="false">
      <c r="M18056" s="31" t="n">
        <f aca="false">P18056+R18056+T18056+V18056+X18056+Z18056+AB18056+AD18056+AF18056+AH18056+AJ18056+AL18056+AN18056+AP18056+AR18056+AT18056+AV18056+AX18056+AZ18056+BB18056+BD18056+BF18056+BH18056+BJ18056+BL18056+BN18056+BP18056</f>
        <v>0</v>
      </c>
    </row>
    <row r="18057" customFormat="false" ht="15" hidden="false" customHeight="false" outlineLevel="0" collapsed="false">
      <c r="M18057" s="31" t="n">
        <f aca="false">P18057+R18057+T18057+V18057+X18057+Z18057+AB18057+AD18057+AF18057+AH18057+AJ18057+AL18057+AN18057+AP18057+AR18057+AT18057+AV18057+AX18057+AZ18057+BB18057+BD18057+BF18057+BH18057+BJ18057+BL18057+BN18057+BP18057</f>
        <v>0</v>
      </c>
    </row>
    <row r="18058" customFormat="false" ht="15" hidden="false" customHeight="false" outlineLevel="0" collapsed="false">
      <c r="M18058" s="31" t="n">
        <f aca="false">P18058+R18058+T18058+V18058+X18058+Z18058+AB18058+AD18058+AF18058+AH18058+AJ18058+AL18058+AN18058+AP18058+AR18058+AT18058+AV18058+AX18058+AZ18058+BB18058+BD18058+BF18058+BH18058+BJ18058+BL18058+BN18058+BP18058</f>
        <v>0</v>
      </c>
    </row>
    <row r="18059" customFormat="false" ht="15" hidden="false" customHeight="false" outlineLevel="0" collapsed="false">
      <c r="M18059" s="31" t="n">
        <f aca="false">P18059+R18059+T18059+V18059+X18059+Z18059+AB18059+AD18059+AF18059+AH18059+AJ18059+AL18059+AN18059+AP18059+AR18059+AT18059+AV18059+AX18059+AZ18059+BB18059+BD18059+BF18059+BH18059+BJ18059+BL18059+BN18059+BP18059</f>
        <v>0</v>
      </c>
    </row>
    <row r="18060" customFormat="false" ht="15" hidden="false" customHeight="false" outlineLevel="0" collapsed="false">
      <c r="M18060" s="31" t="n">
        <f aca="false">P18060+R18060+T18060+V18060+X18060+Z18060+AB18060+AD18060+AF18060+AH18060+AJ18060+AL18060+AN18060+AP18060+AR18060+AT18060+AV18060+AX18060+AZ18060+BB18060+BD18060+BF18060+BH18060+BJ18060+BL18060+BN18060+BP18060</f>
        <v>0</v>
      </c>
    </row>
    <row r="18061" customFormat="false" ht="15" hidden="false" customHeight="false" outlineLevel="0" collapsed="false">
      <c r="M18061" s="31" t="n">
        <f aca="false">P18061+R18061+T18061+V18061+X18061+Z18061+AB18061+AD18061+AF18061+AH18061+AJ18061+AL18061+AN18061+AP18061+AR18061+AT18061+AV18061+AX18061+AZ18061+BB18061+BD18061+BF18061+BH18061+BJ18061+BL18061+BN18061+BP18061</f>
        <v>0</v>
      </c>
    </row>
    <row r="18062" customFormat="false" ht="15" hidden="false" customHeight="false" outlineLevel="0" collapsed="false">
      <c r="M18062" s="31" t="n">
        <f aca="false">P18062+R18062+T18062+V18062+X18062+Z18062+AB18062+AD18062+AF18062+AH18062+AJ18062+AL18062+AN18062+AP18062+AR18062+AT18062+AV18062+AX18062+AZ18062+BB18062+BD18062+BF18062+BH18062+BJ18062+BL18062+BN18062+BP18062</f>
        <v>0</v>
      </c>
    </row>
    <row r="18063" customFormat="false" ht="15" hidden="false" customHeight="false" outlineLevel="0" collapsed="false">
      <c r="M18063" s="31" t="n">
        <f aca="false">P18063+R18063+T18063+V18063+X18063+Z18063+AB18063+AD18063+AF18063+AH18063+AJ18063+AL18063+AN18063+AP18063+AR18063+AT18063+AV18063+AX18063+AZ18063+BB18063+BD18063+BF18063+BH18063+BJ18063+BL18063+BN18063+BP18063</f>
        <v>0</v>
      </c>
    </row>
    <row r="18064" customFormat="false" ht="15" hidden="false" customHeight="false" outlineLevel="0" collapsed="false">
      <c r="M18064" s="31" t="n">
        <f aca="false">P18064+R18064+T18064+V18064+X18064+Z18064+AB18064+AD18064+AF18064+AH18064+AJ18064+AL18064+AN18064+AP18064+AR18064+AT18064+AV18064+AX18064+AZ18064+BB18064+BD18064+BF18064+BH18064+BJ18064+BL18064+BN18064+BP18064</f>
        <v>0</v>
      </c>
    </row>
    <row r="18065" customFormat="false" ht="15" hidden="false" customHeight="false" outlineLevel="0" collapsed="false">
      <c r="M18065" s="31" t="n">
        <f aca="false">P18065+R18065+T18065+V18065+X18065+Z18065+AB18065+AD18065+AF18065+AH18065+AJ18065+AL18065+AN18065+AP18065+AR18065+AT18065+AV18065+AX18065+AZ18065+BB18065+BD18065+BF18065+BH18065+BJ18065+BL18065+BN18065+BP18065</f>
        <v>0</v>
      </c>
    </row>
    <row r="18066" customFormat="false" ht="15" hidden="false" customHeight="false" outlineLevel="0" collapsed="false">
      <c r="M18066" s="31" t="n">
        <f aca="false">P18066+R18066+T18066+V18066+X18066+Z18066+AB18066+AD18066+AF18066+AH18066+AJ18066+AL18066+AN18066+AP18066+AR18066+AT18066+AV18066+AX18066+AZ18066+BB18066+BD18066+BF18066+BH18066+BJ18066+BL18066+BN18066+BP18066</f>
        <v>0</v>
      </c>
    </row>
    <row r="18067" customFormat="false" ht="15" hidden="false" customHeight="false" outlineLevel="0" collapsed="false">
      <c r="M18067" s="31" t="n">
        <f aca="false">P18067+R18067+T18067+V18067+X18067+Z18067+AB18067+AD18067+AF18067+AH18067+AJ18067+AL18067+AN18067+AP18067+AR18067+AT18067+AV18067+AX18067+AZ18067+BB18067+BD18067+BF18067+BH18067+BJ18067+BL18067+BN18067+BP18067</f>
        <v>0</v>
      </c>
    </row>
    <row r="18068" customFormat="false" ht="15" hidden="false" customHeight="false" outlineLevel="0" collapsed="false">
      <c r="M18068" s="31" t="n">
        <f aca="false">P18068+R18068+T18068+V18068+X18068+Z18068+AB18068+AD18068+AF18068+AH18068+AJ18068+AL18068+AN18068+AP18068+AR18068+AT18068+AV18068+AX18068+AZ18068+BB18068+BD18068+BF18068+BH18068+BJ18068+BL18068+BN18068+BP18068</f>
        <v>0</v>
      </c>
    </row>
    <row r="18069" customFormat="false" ht="15" hidden="false" customHeight="false" outlineLevel="0" collapsed="false">
      <c r="M18069" s="31" t="n">
        <f aca="false">P18069+R18069+T18069+V18069+X18069+Z18069+AB18069+AD18069+AF18069+AH18069+AJ18069+AL18069+AN18069+AP18069+AR18069+AT18069+AV18069+AX18069+AZ18069+BB18069+BD18069+BF18069+BH18069+BJ18069+BL18069+BN18069+BP18069</f>
        <v>0</v>
      </c>
    </row>
    <row r="18070" customFormat="false" ht="15" hidden="false" customHeight="false" outlineLevel="0" collapsed="false">
      <c r="M18070" s="31" t="n">
        <f aca="false">P18070+R18070+T18070+V18070+X18070+Z18070+AB18070+AD18070+AF18070+AH18070+AJ18070+AL18070+AN18070+AP18070+AR18070+AT18070+AV18070+AX18070+AZ18070+BB18070+BD18070+BF18070+BH18070+BJ18070+BL18070+BN18070+BP18070</f>
        <v>0</v>
      </c>
    </row>
    <row r="18071" customFormat="false" ht="15" hidden="false" customHeight="false" outlineLevel="0" collapsed="false">
      <c r="M18071" s="31" t="n">
        <f aca="false">P18071+R18071+T18071+V18071+X18071+Z18071+AB18071+AD18071+AF18071+AH18071+AJ18071+AL18071+AN18071+AP18071+AR18071+AT18071+AV18071+AX18071+AZ18071+BB18071+BD18071+BF18071+BH18071+BJ18071+BL18071+BN18071+BP18071</f>
        <v>0</v>
      </c>
    </row>
    <row r="18072" customFormat="false" ht="15" hidden="false" customHeight="false" outlineLevel="0" collapsed="false">
      <c r="M18072" s="31" t="n">
        <f aca="false">P18072+R18072+T18072+V18072+X18072+Z18072+AB18072+AD18072+AF18072+AH18072+AJ18072+AL18072+AN18072+AP18072+AR18072+AT18072+AV18072+AX18072+AZ18072+BB18072+BD18072+BF18072+BH18072+BJ18072+BL18072+BN18072+BP18072</f>
        <v>0</v>
      </c>
    </row>
    <row r="18073" customFormat="false" ht="15" hidden="false" customHeight="false" outlineLevel="0" collapsed="false">
      <c r="M18073" s="31" t="n">
        <f aca="false">P18073+R18073+T18073+V18073+X18073+Z18073+AB18073+AD18073+AF18073+AH18073+AJ18073+AL18073+AN18073+AP18073+AR18073+AT18073+AV18073+AX18073+AZ18073+BB18073+BD18073+BF18073+BH18073+BJ18073+BL18073+BN18073+BP18073</f>
        <v>0</v>
      </c>
    </row>
    <row r="18074" customFormat="false" ht="15" hidden="false" customHeight="false" outlineLevel="0" collapsed="false">
      <c r="M18074" s="31" t="n">
        <f aca="false">P18074+R18074+T18074+V18074+X18074+Z18074+AB18074+AD18074+AF18074+AH18074+AJ18074+AL18074+AN18074+AP18074+AR18074+AT18074+AV18074+AX18074+AZ18074+BB18074+BD18074+BF18074+BH18074+BJ18074+BL18074+BN18074+BP18074</f>
        <v>0</v>
      </c>
    </row>
    <row r="18075" customFormat="false" ht="15" hidden="false" customHeight="false" outlineLevel="0" collapsed="false">
      <c r="M18075" s="31" t="n">
        <f aca="false">P18075+R18075+T18075+V18075+X18075+Z18075+AB18075+AD18075+AF18075+AH18075+AJ18075+AL18075+AN18075+AP18075+AR18075+AT18075+AV18075+AX18075+AZ18075+BB18075+BD18075+BF18075+BH18075+BJ18075+BL18075+BN18075+BP18075</f>
        <v>0</v>
      </c>
    </row>
    <row r="18076" customFormat="false" ht="15" hidden="false" customHeight="false" outlineLevel="0" collapsed="false">
      <c r="M18076" s="31" t="n">
        <f aca="false">P18076+R18076+T18076+V18076+X18076+Z18076+AB18076+AD18076+AF18076+AH18076+AJ18076+AL18076+AN18076+AP18076+AR18076+AT18076+AV18076+AX18076+AZ18076+BB18076+BD18076+BF18076+BH18076+BJ18076+BL18076+BN18076+BP18076</f>
        <v>0</v>
      </c>
    </row>
    <row r="18077" customFormat="false" ht="15" hidden="false" customHeight="false" outlineLevel="0" collapsed="false">
      <c r="M18077" s="31" t="n">
        <f aca="false">P18077+R18077+T18077+V18077+X18077+Z18077+AB18077+AD18077+AF18077+AH18077+AJ18077+AL18077+AN18077+AP18077+AR18077+AT18077+AV18077+AX18077+AZ18077+BB18077+BD18077+BF18077+BH18077+BJ18077+BL18077+BN18077+BP18077</f>
        <v>0</v>
      </c>
    </row>
    <row r="18078" customFormat="false" ht="15" hidden="false" customHeight="false" outlineLevel="0" collapsed="false">
      <c r="M18078" s="31" t="n">
        <f aca="false">P18078+R18078+T18078+V18078+X18078+Z18078+AB18078+AD18078+AF18078+AH18078+AJ18078+AL18078+AN18078+AP18078+AR18078+AT18078+AV18078+AX18078+AZ18078+BB18078+BD18078+BF18078+BH18078+BJ18078+BL18078+BN18078+BP18078</f>
        <v>0</v>
      </c>
    </row>
    <row r="18079" customFormat="false" ht="15" hidden="false" customHeight="false" outlineLevel="0" collapsed="false">
      <c r="M18079" s="31" t="n">
        <f aca="false">P18079+R18079+T18079+V18079+X18079+Z18079+AB18079+AD18079+AF18079+AH18079+AJ18079+AL18079+AN18079+AP18079+AR18079+AT18079+AV18079+AX18079+AZ18079+BB18079+BD18079+BF18079+BH18079+BJ18079+BL18079+BN18079+BP18079</f>
        <v>0</v>
      </c>
    </row>
    <row r="18080" customFormat="false" ht="15" hidden="false" customHeight="false" outlineLevel="0" collapsed="false">
      <c r="M18080" s="31" t="n">
        <f aca="false">P18080+R18080+T18080+V18080+X18080+Z18080+AB18080+AD18080+AF18080+AH18080+AJ18080+AL18080+AN18080+AP18080+AR18080+AT18080+AV18080+AX18080+AZ18080+BB18080+BD18080+BF18080+BH18080+BJ18080+BL18080+BN18080+BP18080</f>
        <v>0</v>
      </c>
    </row>
    <row r="18081" customFormat="false" ht="15" hidden="false" customHeight="false" outlineLevel="0" collapsed="false">
      <c r="M18081" s="31" t="n">
        <f aca="false">P18081+R18081+T18081+V18081+X18081+Z18081+AB18081+AD18081+AF18081+AH18081+AJ18081+AL18081+AN18081+AP18081+AR18081+AT18081+AV18081+AX18081+AZ18081+BB18081+BD18081+BF18081+BH18081+BJ18081+BL18081+BN18081+BP18081</f>
        <v>0</v>
      </c>
    </row>
    <row r="18082" customFormat="false" ht="15" hidden="false" customHeight="false" outlineLevel="0" collapsed="false">
      <c r="M18082" s="31" t="n">
        <f aca="false">P18082+R18082+T18082+V18082+X18082+Z18082+AB18082+AD18082+AF18082+AH18082+AJ18082+AL18082+AN18082+AP18082+AR18082+AT18082+AV18082+AX18082+AZ18082+BB18082+BD18082+BF18082+BH18082+BJ18082+BL18082+BN18082+BP18082</f>
        <v>0</v>
      </c>
    </row>
    <row r="18083" customFormat="false" ht="15" hidden="false" customHeight="false" outlineLevel="0" collapsed="false">
      <c r="M18083" s="31" t="n">
        <f aca="false">P18083+R18083+T18083+V18083+X18083+Z18083+AB18083+AD18083+AF18083+AH18083+AJ18083+AL18083+AN18083+AP18083+AR18083+AT18083+AV18083+AX18083+AZ18083+BB18083+BD18083+BF18083+BH18083+BJ18083+BL18083+BN18083+BP18083</f>
        <v>0</v>
      </c>
    </row>
    <row r="18084" customFormat="false" ht="15" hidden="false" customHeight="false" outlineLevel="0" collapsed="false">
      <c r="M18084" s="31" t="n">
        <f aca="false">P18084+R18084+T18084+V18084+X18084+Z18084+AB18084+AD18084+AF18084+AH18084+AJ18084+AL18084+AN18084+AP18084+AR18084+AT18084+AV18084+AX18084+AZ18084+BB18084+BD18084+BF18084+BH18084+BJ18084+BL18084+BN18084+BP18084</f>
        <v>0</v>
      </c>
    </row>
    <row r="18085" customFormat="false" ht="15" hidden="false" customHeight="false" outlineLevel="0" collapsed="false">
      <c r="M18085" s="31" t="n">
        <f aca="false">P18085+R18085+T18085+V18085+X18085+Z18085+AB18085+AD18085+AF18085+AH18085+AJ18085+AL18085+AN18085+AP18085+AR18085+AT18085+AV18085+AX18085+AZ18085+BB18085+BD18085+BF18085+BH18085+BJ18085+BL18085+BN18085+BP18085</f>
        <v>0</v>
      </c>
    </row>
    <row r="18086" customFormat="false" ht="15" hidden="false" customHeight="false" outlineLevel="0" collapsed="false">
      <c r="M18086" s="31" t="n">
        <f aca="false">P18086+R18086+T18086+V18086+X18086+Z18086+AB18086+AD18086+AF18086+AH18086+AJ18086+AL18086+AN18086+AP18086+AR18086+AT18086+AV18086+AX18086+AZ18086+BB18086+BD18086+BF18086+BH18086+BJ18086+BL18086+BN18086+BP18086</f>
        <v>0</v>
      </c>
    </row>
    <row r="18087" customFormat="false" ht="15" hidden="false" customHeight="false" outlineLevel="0" collapsed="false">
      <c r="M18087" s="31" t="n">
        <f aca="false">P18087+R18087+T18087+V18087+X18087+Z18087+AB18087+AD18087+AF18087+AH18087+AJ18087+AL18087+AN18087+AP18087+AR18087+AT18087+AV18087+AX18087+AZ18087+BB18087+BD18087+BF18087+BH18087+BJ18087+BL18087+BN18087+BP18087</f>
        <v>0</v>
      </c>
    </row>
    <row r="18088" customFormat="false" ht="15" hidden="false" customHeight="false" outlineLevel="0" collapsed="false">
      <c r="M18088" s="31" t="n">
        <f aca="false">P18088+R18088+T18088+V18088+X18088+Z18088+AB18088+AD18088+AF18088+AH18088+AJ18088+AL18088+AN18088+AP18088+AR18088+AT18088+AV18088+AX18088+AZ18088+BB18088+BD18088+BF18088+BH18088+BJ18088+BL18088+BN18088+BP18088</f>
        <v>0</v>
      </c>
    </row>
    <row r="18089" customFormat="false" ht="15" hidden="false" customHeight="false" outlineLevel="0" collapsed="false">
      <c r="M18089" s="31" t="n">
        <f aca="false">P18089+R18089+T18089+V18089+X18089+Z18089+AB18089+AD18089+AF18089+AH18089+AJ18089+AL18089+AN18089+AP18089+AR18089+AT18089+AV18089+AX18089+AZ18089+BB18089+BD18089+BF18089+BH18089+BJ18089+BL18089+BN18089+BP18089</f>
        <v>0</v>
      </c>
    </row>
    <row r="18090" customFormat="false" ht="15" hidden="false" customHeight="false" outlineLevel="0" collapsed="false">
      <c r="M18090" s="31" t="n">
        <f aca="false">P18090+R18090+T18090+V18090+X18090+Z18090+AB18090+AD18090+AF18090+AH18090+AJ18090+AL18090+AN18090+AP18090+AR18090+AT18090+AV18090+AX18090+AZ18090+BB18090+BD18090+BF18090+BH18090+BJ18090+BL18090+BN18090+BP18090</f>
        <v>0</v>
      </c>
    </row>
    <row r="18091" customFormat="false" ht="15" hidden="false" customHeight="false" outlineLevel="0" collapsed="false">
      <c r="M18091" s="31" t="n">
        <f aca="false">P18091+R18091+T18091+V18091+X18091+Z18091+AB18091+AD18091+AF18091+AH18091+AJ18091+AL18091+AN18091+AP18091+AR18091+AT18091+AV18091+AX18091+AZ18091+BB18091+BD18091+BF18091+BH18091+BJ18091+BL18091+BN18091+BP18091</f>
        <v>0</v>
      </c>
    </row>
    <row r="18092" customFormat="false" ht="15" hidden="false" customHeight="false" outlineLevel="0" collapsed="false">
      <c r="M18092" s="31" t="n">
        <f aca="false">P18092+R18092+T18092+V18092+X18092+Z18092+AB18092+AD18092+AF18092+AH18092+AJ18092+AL18092+AN18092+AP18092+AR18092+AT18092+AV18092+AX18092+AZ18092+BB18092+BD18092+BF18092+BH18092+BJ18092+BL18092+BN18092+BP18092</f>
        <v>0</v>
      </c>
    </row>
    <row r="18093" customFormat="false" ht="15" hidden="false" customHeight="false" outlineLevel="0" collapsed="false">
      <c r="M18093" s="31" t="n">
        <f aca="false">P18093+R18093+T18093+V18093+X18093+Z18093+AB18093+AD18093+AF18093+AH18093+AJ18093+AL18093+AN18093+AP18093+AR18093+AT18093+AV18093+AX18093+AZ18093+BB18093+BD18093+BF18093+BH18093+BJ18093+BL18093+BN18093+BP18093</f>
        <v>0</v>
      </c>
    </row>
    <row r="18094" customFormat="false" ht="15" hidden="false" customHeight="false" outlineLevel="0" collapsed="false">
      <c r="M18094" s="31" t="n">
        <f aca="false">P18094+R18094+T18094+V18094+X18094+Z18094+AB18094+AD18094+AF18094+AH18094+AJ18094+AL18094+AN18094+AP18094+AR18094+AT18094+AV18094+AX18094+AZ18094+BB18094+BD18094+BF18094+BH18094+BJ18094+BL18094+BN18094+BP18094</f>
        <v>0</v>
      </c>
    </row>
    <row r="18095" customFormat="false" ht="15" hidden="false" customHeight="false" outlineLevel="0" collapsed="false">
      <c r="M18095" s="31" t="n">
        <f aca="false">P18095+R18095+T18095+V18095+X18095+Z18095+AB18095+AD18095+AF18095+AH18095+AJ18095+AL18095+AN18095+AP18095+AR18095+AT18095+AV18095+AX18095+AZ18095+BB18095+BD18095+BF18095+BH18095+BJ18095+BL18095+BN18095+BP18095</f>
        <v>0</v>
      </c>
    </row>
    <row r="18096" customFormat="false" ht="15" hidden="false" customHeight="false" outlineLevel="0" collapsed="false">
      <c r="M18096" s="31" t="n">
        <f aca="false">P18096+R18096+T18096+V18096+X18096+Z18096+AB18096+AD18096+AF18096+AH18096+AJ18096+AL18096+AN18096+AP18096+AR18096+AT18096+AV18096+AX18096+AZ18096+BB18096+BD18096+BF18096+BH18096+BJ18096+BL18096+BN18096+BP18096</f>
        <v>0</v>
      </c>
    </row>
    <row r="18097" customFormat="false" ht="15" hidden="false" customHeight="false" outlineLevel="0" collapsed="false">
      <c r="M18097" s="31" t="n">
        <f aca="false">P18097+R18097+T18097+V18097+X18097+Z18097+AB18097+AD18097+AF18097+AH18097+AJ18097+AL18097+AN18097+AP18097+AR18097+AT18097+AV18097+AX18097+AZ18097+BB18097+BD18097+BF18097+BH18097+BJ18097+BL18097+BN18097+BP18097</f>
        <v>0</v>
      </c>
    </row>
    <row r="18098" customFormat="false" ht="15" hidden="false" customHeight="false" outlineLevel="0" collapsed="false">
      <c r="M18098" s="31" t="n">
        <f aca="false">P18098+R18098+T18098+V18098+X18098+Z18098+AB18098+AD18098+AF18098+AH18098+AJ18098+AL18098+AN18098+AP18098+AR18098+AT18098+AV18098+AX18098+AZ18098+BB18098+BD18098+BF18098+BH18098+BJ18098+BL18098+BN18098+BP18098</f>
        <v>0</v>
      </c>
    </row>
    <row r="18099" customFormat="false" ht="15" hidden="false" customHeight="false" outlineLevel="0" collapsed="false">
      <c r="M18099" s="31" t="n">
        <f aca="false">P18099+R18099+T18099+V18099+X18099+Z18099+AB18099+AD18099+AF18099+AH18099+AJ18099+AL18099+AN18099+AP18099+AR18099+AT18099+AV18099+AX18099+AZ18099+BB18099+BD18099+BF18099+BH18099+BJ18099+BL18099+BN18099+BP18099</f>
        <v>0</v>
      </c>
    </row>
    <row r="18100" customFormat="false" ht="15" hidden="false" customHeight="false" outlineLevel="0" collapsed="false">
      <c r="M18100" s="31" t="n">
        <f aca="false">P18100+R18100+T18100+V18100+X18100+Z18100+AB18100+AD18100+AF18100+AH18100+AJ18100+AL18100+AN18100+AP18100+AR18100+AT18100+AV18100+AX18100+AZ18100+BB18100+BD18100+BF18100+BH18100+BJ18100+BL18100+BN18100+BP18100</f>
        <v>0</v>
      </c>
    </row>
    <row r="18101" customFormat="false" ht="15" hidden="false" customHeight="false" outlineLevel="0" collapsed="false">
      <c r="M18101" s="31" t="n">
        <f aca="false">P18101+R18101+T18101+V18101+X18101+Z18101+AB18101+AD18101+AF18101+AH18101+AJ18101+AL18101+AN18101+AP18101+AR18101+AT18101+AV18101+AX18101+AZ18101+BB18101+BD18101+BF18101+BH18101+BJ18101+BL18101+BN18101+BP18101</f>
        <v>0</v>
      </c>
    </row>
    <row r="18102" customFormat="false" ht="15" hidden="false" customHeight="false" outlineLevel="0" collapsed="false">
      <c r="M18102" s="31" t="n">
        <f aca="false">P18102+R18102+T18102+V18102+X18102+Z18102+AB18102+AD18102+AF18102+AH18102+AJ18102+AL18102+AN18102+AP18102+AR18102+AT18102+AV18102+AX18102+AZ18102+BB18102+BD18102+BF18102+BH18102+BJ18102+BL18102+BN18102+BP18102</f>
        <v>0</v>
      </c>
    </row>
    <row r="18103" customFormat="false" ht="15" hidden="false" customHeight="false" outlineLevel="0" collapsed="false">
      <c r="M18103" s="31" t="n">
        <f aca="false">P18103+R18103+T18103+V18103+X18103+Z18103+AB18103+AD18103+AF18103+AH18103+AJ18103+AL18103+AN18103+AP18103+AR18103+AT18103+AV18103+AX18103+AZ18103+BB18103+BD18103+BF18103+BH18103+BJ18103+BL18103+BN18103+BP18103</f>
        <v>0</v>
      </c>
    </row>
    <row r="18104" customFormat="false" ht="15" hidden="false" customHeight="false" outlineLevel="0" collapsed="false">
      <c r="M18104" s="31" t="n">
        <f aca="false">P18104+R18104+T18104+V18104+X18104+Z18104+AB18104+AD18104+AF18104+AH18104+AJ18104+AL18104+AN18104+AP18104+AR18104+AT18104+AV18104+AX18104+AZ18104+BB18104+BD18104+BF18104+BH18104+BJ18104+BL18104+BN18104+BP18104</f>
        <v>0</v>
      </c>
    </row>
    <row r="18105" customFormat="false" ht="15" hidden="false" customHeight="false" outlineLevel="0" collapsed="false">
      <c r="M18105" s="31" t="n">
        <f aca="false">P18105+R18105+T18105+V18105+X18105+Z18105+AB18105+AD18105+AF18105+AH18105+AJ18105+AL18105+AN18105+AP18105+AR18105+AT18105+AV18105+AX18105+AZ18105+BB18105+BD18105+BF18105+BH18105+BJ18105+BL18105+BN18105+BP18105</f>
        <v>0</v>
      </c>
    </row>
    <row r="18106" customFormat="false" ht="15" hidden="false" customHeight="false" outlineLevel="0" collapsed="false">
      <c r="M18106" s="31" t="n">
        <f aca="false">P18106+R18106+T18106+V18106+X18106+Z18106+AB18106+AD18106+AF18106+AH18106+AJ18106+AL18106+AN18106+AP18106+AR18106+AT18106+AV18106+AX18106+AZ18106+BB18106+BD18106+BF18106+BH18106+BJ18106+BL18106+BN18106+BP18106</f>
        <v>0</v>
      </c>
    </row>
    <row r="18107" customFormat="false" ht="15" hidden="false" customHeight="false" outlineLevel="0" collapsed="false">
      <c r="M18107" s="31" t="n">
        <f aca="false">P18107+R18107+T18107+V18107+X18107+Z18107+AB18107+AD18107+AF18107+AH18107+AJ18107+AL18107+AN18107+AP18107+AR18107+AT18107+AV18107+AX18107+AZ18107+BB18107+BD18107+BF18107+BH18107+BJ18107+BL18107+BN18107+BP18107</f>
        <v>0</v>
      </c>
    </row>
    <row r="18108" customFormat="false" ht="15" hidden="false" customHeight="false" outlineLevel="0" collapsed="false">
      <c r="M18108" s="31" t="n">
        <f aca="false">P18108+R18108+T18108+V18108+X18108+Z18108+AB18108+AD18108+AF18108+AH18108+AJ18108+AL18108+AN18108+AP18108+AR18108+AT18108+AV18108+AX18108+AZ18108+BB18108+BD18108+BF18108+BH18108+BJ18108+BL18108+BN18108+BP18108</f>
        <v>0</v>
      </c>
    </row>
    <row r="18109" customFormat="false" ht="15" hidden="false" customHeight="false" outlineLevel="0" collapsed="false">
      <c r="M18109" s="31" t="n">
        <f aca="false">P18109+R18109+T18109+V18109+X18109+Z18109+AB18109+AD18109+AF18109+AH18109+AJ18109+AL18109+AN18109+AP18109+AR18109+AT18109+AV18109+AX18109+AZ18109+BB18109+BD18109+BF18109+BH18109+BJ18109+BL18109+BN18109+BP18109</f>
        <v>0</v>
      </c>
    </row>
    <row r="18110" customFormat="false" ht="15" hidden="false" customHeight="false" outlineLevel="0" collapsed="false">
      <c r="M18110" s="31" t="n">
        <f aca="false">P18110+R18110+T18110+V18110+X18110+Z18110+AB18110+AD18110+AF18110+AH18110+AJ18110+AL18110+AN18110+AP18110+AR18110+AT18110+AV18110+AX18110+AZ18110+BB18110+BD18110+BF18110+BH18110+BJ18110+BL18110+BN18110+BP18110</f>
        <v>0</v>
      </c>
    </row>
    <row r="18111" customFormat="false" ht="15" hidden="false" customHeight="false" outlineLevel="0" collapsed="false">
      <c r="M18111" s="31" t="n">
        <f aca="false">P18111+R18111+T18111+V18111+X18111+Z18111+AB18111+AD18111+AF18111+AH18111+AJ18111+AL18111+AN18111+AP18111+AR18111+AT18111+AV18111+AX18111+AZ18111+BB18111+BD18111+BF18111+BH18111+BJ18111+BL18111+BN18111+BP18111</f>
        <v>0</v>
      </c>
    </row>
    <row r="18112" customFormat="false" ht="15" hidden="false" customHeight="false" outlineLevel="0" collapsed="false">
      <c r="M18112" s="31" t="n">
        <f aca="false">P18112+R18112+T18112+V18112+X18112+Z18112+AB18112+AD18112+AF18112+AH18112+AJ18112+AL18112+AN18112+AP18112+AR18112+AT18112+AV18112+AX18112+AZ18112+BB18112+BD18112+BF18112+BH18112+BJ18112+BL18112+BN18112+BP18112</f>
        <v>0</v>
      </c>
    </row>
    <row r="18113" customFormat="false" ht="15" hidden="false" customHeight="false" outlineLevel="0" collapsed="false">
      <c r="M18113" s="31" t="n">
        <f aca="false">P18113+R18113+T18113+V18113+X18113+Z18113+AB18113+AD18113+AF18113+AH18113+AJ18113+AL18113+AN18113+AP18113+AR18113+AT18113+AV18113+AX18113+AZ18113+BB18113+BD18113+BF18113+BH18113+BJ18113+BL18113+BN18113+BP18113</f>
        <v>0</v>
      </c>
    </row>
    <row r="18114" customFormat="false" ht="15" hidden="false" customHeight="false" outlineLevel="0" collapsed="false">
      <c r="M18114" s="31" t="n">
        <f aca="false">P18114+R18114+T18114+V18114+X18114+Z18114+AB18114+AD18114+AF18114+AH18114+AJ18114+AL18114+AN18114+AP18114+AR18114+AT18114+AV18114+AX18114+AZ18114+BB18114+BD18114+BF18114+BH18114+BJ18114+BL18114+BN18114+BP18114</f>
        <v>0</v>
      </c>
    </row>
    <row r="18115" customFormat="false" ht="15" hidden="false" customHeight="false" outlineLevel="0" collapsed="false">
      <c r="M18115" s="31" t="n">
        <f aca="false">P18115+R18115+T18115+V18115+X18115+Z18115+AB18115+AD18115+AF18115+AH18115+AJ18115+AL18115+AN18115+AP18115+AR18115+AT18115+AV18115+AX18115+AZ18115+BB18115+BD18115+BF18115+BH18115+BJ18115+BL18115+BN18115+BP18115</f>
        <v>0</v>
      </c>
    </row>
    <row r="18116" customFormat="false" ht="15" hidden="false" customHeight="false" outlineLevel="0" collapsed="false">
      <c r="M18116" s="31" t="n">
        <f aca="false">P18116+R18116+T18116+V18116+X18116+Z18116+AB18116+AD18116+AF18116+AH18116+AJ18116+AL18116+AN18116+AP18116+AR18116+AT18116+AV18116+AX18116+AZ18116+BB18116+BD18116+BF18116+BH18116+BJ18116+BL18116+BN18116+BP18116</f>
        <v>0</v>
      </c>
    </row>
    <row r="18117" customFormat="false" ht="15" hidden="false" customHeight="false" outlineLevel="0" collapsed="false">
      <c r="M18117" s="31" t="n">
        <f aca="false">P18117+R18117+T18117+V18117+X18117+Z18117+AB18117+AD18117+AF18117+AH18117+AJ18117+AL18117+AN18117+AP18117+AR18117+AT18117+AV18117+AX18117+AZ18117+BB18117+BD18117+BF18117+BH18117+BJ18117+BL18117+BN18117+BP18117</f>
        <v>0</v>
      </c>
    </row>
    <row r="18118" customFormat="false" ht="15" hidden="false" customHeight="false" outlineLevel="0" collapsed="false">
      <c r="M18118" s="31" t="n">
        <f aca="false">P18118+R18118+T18118+V18118+X18118+Z18118+AB18118+AD18118+AF18118+AH18118+AJ18118+AL18118+AN18118+AP18118+AR18118+AT18118+AV18118+AX18118+AZ18118+BB18118+BD18118+BF18118+BH18118+BJ18118+BL18118+BN18118+BP18118</f>
        <v>0</v>
      </c>
    </row>
    <row r="18119" customFormat="false" ht="15" hidden="false" customHeight="false" outlineLevel="0" collapsed="false">
      <c r="M18119" s="31" t="n">
        <f aca="false">P18119+R18119+T18119+V18119+X18119+Z18119+AB18119+AD18119+AF18119+AH18119+AJ18119+AL18119+AN18119+AP18119+AR18119+AT18119+AV18119+AX18119+AZ18119+BB18119+BD18119+BF18119+BH18119+BJ18119+BL18119+BN18119+BP18119</f>
        <v>0</v>
      </c>
    </row>
    <row r="18120" customFormat="false" ht="15" hidden="false" customHeight="false" outlineLevel="0" collapsed="false">
      <c r="M18120" s="31" t="n">
        <f aca="false">P18120+R18120+T18120+V18120+X18120+Z18120+AB18120+AD18120+AF18120+AH18120+AJ18120+AL18120+AN18120+AP18120+AR18120+AT18120+AV18120+AX18120+AZ18120+BB18120+BD18120+BF18120+BH18120+BJ18120+BL18120+BN18120+BP18120</f>
        <v>0</v>
      </c>
    </row>
    <row r="18121" customFormat="false" ht="15" hidden="false" customHeight="false" outlineLevel="0" collapsed="false">
      <c r="M18121" s="31" t="n">
        <f aca="false">P18121+R18121+T18121+V18121+X18121+Z18121+AB18121+AD18121+AF18121+AH18121+AJ18121+AL18121+AN18121+AP18121+AR18121+AT18121+AV18121+AX18121+AZ18121+BB18121+BD18121+BF18121+BH18121+BJ18121+BL18121+BN18121+BP18121</f>
        <v>0</v>
      </c>
    </row>
    <row r="18122" customFormat="false" ht="15" hidden="false" customHeight="false" outlineLevel="0" collapsed="false">
      <c r="M18122" s="31" t="n">
        <f aca="false">P18122+R18122+T18122+V18122+X18122+Z18122+AB18122+AD18122+AF18122+AH18122+AJ18122+AL18122+AN18122+AP18122+AR18122+AT18122+AV18122+AX18122+AZ18122+BB18122+BD18122+BF18122+BH18122+BJ18122+BL18122+BN18122+BP18122</f>
        <v>0</v>
      </c>
    </row>
    <row r="18123" customFormat="false" ht="15" hidden="false" customHeight="false" outlineLevel="0" collapsed="false">
      <c r="M18123" s="31" t="n">
        <f aca="false">P18123+R18123+T18123+V18123+X18123+Z18123+AB18123+AD18123+AF18123+AH18123+AJ18123+AL18123+AN18123+AP18123+AR18123+AT18123+AV18123+AX18123+AZ18123+BB18123+BD18123+BF18123+BH18123+BJ18123+BL18123+BN18123+BP18123</f>
        <v>0</v>
      </c>
    </row>
    <row r="18124" customFormat="false" ht="15" hidden="false" customHeight="false" outlineLevel="0" collapsed="false">
      <c r="M18124" s="31" t="n">
        <f aca="false">P18124+R18124+T18124+V18124+X18124+Z18124+AB18124+AD18124+AF18124+AH18124+AJ18124+AL18124+AN18124+AP18124+AR18124+AT18124+AV18124+AX18124+AZ18124+BB18124+BD18124+BF18124+BH18124+BJ18124+BL18124+BN18124+BP18124</f>
        <v>0</v>
      </c>
    </row>
    <row r="18125" customFormat="false" ht="15" hidden="false" customHeight="false" outlineLevel="0" collapsed="false">
      <c r="M18125" s="31" t="n">
        <f aca="false">P18125+R18125+T18125+V18125+X18125+Z18125+AB18125+AD18125+AF18125+AH18125+AJ18125+AL18125+AN18125+AP18125+AR18125+AT18125+AV18125+AX18125+AZ18125+BB18125+BD18125+BF18125+BH18125+BJ18125+BL18125+BN18125+BP18125</f>
        <v>0</v>
      </c>
    </row>
    <row r="18126" customFormat="false" ht="15" hidden="false" customHeight="false" outlineLevel="0" collapsed="false">
      <c r="M18126" s="31" t="n">
        <f aca="false">P18126+R18126+T18126+V18126+X18126+Z18126+AB18126+AD18126+AF18126+AH18126+AJ18126+AL18126+AN18126+AP18126+AR18126+AT18126+AV18126+AX18126+AZ18126+BB18126+BD18126+BF18126+BH18126+BJ18126+BL18126+BN18126+BP18126</f>
        <v>0</v>
      </c>
    </row>
    <row r="18127" customFormat="false" ht="15" hidden="false" customHeight="false" outlineLevel="0" collapsed="false">
      <c r="M18127" s="31" t="n">
        <f aca="false">P18127+R18127+T18127+V18127+X18127+Z18127+AB18127+AD18127+AF18127+AH18127+AJ18127+AL18127+AN18127+AP18127+AR18127+AT18127+AV18127+AX18127+AZ18127+BB18127+BD18127+BF18127+BH18127+BJ18127+BL18127+BN18127+BP18127</f>
        <v>0</v>
      </c>
    </row>
    <row r="18128" customFormat="false" ht="15" hidden="false" customHeight="false" outlineLevel="0" collapsed="false">
      <c r="M18128" s="31" t="n">
        <f aca="false">P18128+R18128+T18128+V18128+X18128+Z18128+AB18128+AD18128+AF18128+AH18128+AJ18128+AL18128+AN18128+AP18128+AR18128+AT18128+AV18128+AX18128+AZ18128+BB18128+BD18128+BF18128+BH18128+BJ18128+BL18128+BN18128+BP18128</f>
        <v>0</v>
      </c>
    </row>
    <row r="18129" customFormat="false" ht="15" hidden="false" customHeight="false" outlineLevel="0" collapsed="false">
      <c r="M18129" s="31" t="n">
        <f aca="false">P18129+R18129+T18129+V18129+X18129+Z18129+AB18129+AD18129+AF18129+AH18129+AJ18129+AL18129+AN18129+AP18129+AR18129+AT18129+AV18129+AX18129+AZ18129+BB18129+BD18129+BF18129+BH18129+BJ18129+BL18129+BN18129+BP18129</f>
        <v>0</v>
      </c>
    </row>
    <row r="18130" customFormat="false" ht="15" hidden="false" customHeight="false" outlineLevel="0" collapsed="false">
      <c r="M18130" s="31" t="n">
        <f aca="false">P18130+R18130+T18130+V18130+X18130+Z18130+AB18130+AD18130+AF18130+AH18130+AJ18130+AL18130+AN18130+AP18130+AR18130+AT18130+AV18130+AX18130+AZ18130+BB18130+BD18130+BF18130+BH18130+BJ18130+BL18130+BN18130+BP18130</f>
        <v>0</v>
      </c>
    </row>
    <row r="18131" customFormat="false" ht="15" hidden="false" customHeight="false" outlineLevel="0" collapsed="false">
      <c r="M18131" s="31" t="n">
        <f aca="false">P18131+R18131+T18131+V18131+X18131+Z18131+AB18131+AD18131+AF18131+AH18131+AJ18131+AL18131+AN18131+AP18131+AR18131+AT18131+AV18131+AX18131+AZ18131+BB18131+BD18131+BF18131+BH18131+BJ18131+BL18131+BN18131+BP18131</f>
        <v>0</v>
      </c>
    </row>
    <row r="18132" customFormat="false" ht="15" hidden="false" customHeight="false" outlineLevel="0" collapsed="false">
      <c r="M18132" s="31" t="n">
        <f aca="false">P18132+R18132+T18132+V18132+X18132+Z18132+AB18132+AD18132+AF18132+AH18132+AJ18132+AL18132+AN18132+AP18132+AR18132+AT18132+AV18132+AX18132+AZ18132+BB18132+BD18132+BF18132+BH18132+BJ18132+BL18132+BN18132+BP18132</f>
        <v>0</v>
      </c>
    </row>
    <row r="18133" customFormat="false" ht="15" hidden="false" customHeight="false" outlineLevel="0" collapsed="false">
      <c r="M18133" s="31" t="n">
        <f aca="false">P18133+R18133+T18133+V18133+X18133+Z18133+AB18133+AD18133+AF18133+AH18133+AJ18133+AL18133+AN18133+AP18133+AR18133+AT18133+AV18133+AX18133+AZ18133+BB18133+BD18133+BF18133+BH18133+BJ18133+BL18133+BN18133+BP18133</f>
        <v>0</v>
      </c>
    </row>
    <row r="18134" customFormat="false" ht="15" hidden="false" customHeight="false" outlineLevel="0" collapsed="false">
      <c r="M18134" s="31" t="n">
        <f aca="false">P18134+R18134+T18134+V18134+X18134+Z18134+AB18134+AD18134+AF18134+AH18134+AJ18134+AL18134+AN18134+AP18134+AR18134+AT18134+AV18134+AX18134+AZ18134+BB18134+BD18134+BF18134+BH18134+BJ18134+BL18134+BN18134+BP18134</f>
        <v>0</v>
      </c>
    </row>
    <row r="18135" customFormat="false" ht="15" hidden="false" customHeight="false" outlineLevel="0" collapsed="false">
      <c r="M18135" s="31" t="n">
        <f aca="false">P18135+R18135+T18135+V18135+X18135+Z18135+AB18135+AD18135+AF18135+AH18135+AJ18135+AL18135+AN18135+AP18135+AR18135+AT18135+AV18135+AX18135+AZ18135+BB18135+BD18135+BF18135+BH18135+BJ18135+BL18135+BN18135+BP18135</f>
        <v>0</v>
      </c>
    </row>
    <row r="18136" customFormat="false" ht="15" hidden="false" customHeight="false" outlineLevel="0" collapsed="false">
      <c r="M18136" s="31" t="n">
        <f aca="false">P18136+R18136+T18136+V18136+X18136+Z18136+AB18136+AD18136+AF18136+AH18136+AJ18136+AL18136+AN18136+AP18136+AR18136+AT18136+AV18136+AX18136+AZ18136+BB18136+BD18136+BF18136+BH18136+BJ18136+BL18136+BN18136+BP18136</f>
        <v>0</v>
      </c>
    </row>
    <row r="18137" customFormat="false" ht="15" hidden="false" customHeight="false" outlineLevel="0" collapsed="false">
      <c r="M18137" s="31" t="n">
        <f aca="false">P18137+R18137+T18137+V18137+X18137+Z18137+AB18137+AD18137+AF18137+AH18137+AJ18137+AL18137+AN18137+AP18137+AR18137+AT18137+AV18137+AX18137+AZ18137+BB18137+BD18137+BF18137+BH18137+BJ18137+BL18137+BN18137+BP18137</f>
        <v>0</v>
      </c>
    </row>
    <row r="18138" customFormat="false" ht="15" hidden="false" customHeight="false" outlineLevel="0" collapsed="false">
      <c r="M18138" s="31" t="n">
        <f aca="false">P18138+R18138+T18138+V18138+X18138+Z18138+AB18138+AD18138+AF18138+AH18138+AJ18138+AL18138+AN18138+AP18138+AR18138+AT18138+AV18138+AX18138+AZ18138+BB18138+BD18138+BF18138+BH18138+BJ18138+BL18138+BN18138+BP18138</f>
        <v>0</v>
      </c>
    </row>
    <row r="18139" customFormat="false" ht="15" hidden="false" customHeight="false" outlineLevel="0" collapsed="false">
      <c r="M18139" s="31" t="n">
        <f aca="false">P18139+R18139+T18139+V18139+X18139+Z18139+AB18139+AD18139+AF18139+AH18139+AJ18139+AL18139+AN18139+AP18139+AR18139+AT18139+AV18139+AX18139+AZ18139+BB18139+BD18139+BF18139+BH18139+BJ18139+BL18139+BN18139+BP18139</f>
        <v>0</v>
      </c>
    </row>
    <row r="18140" customFormat="false" ht="15" hidden="false" customHeight="false" outlineLevel="0" collapsed="false">
      <c r="M18140" s="31" t="n">
        <f aca="false">P18140+R18140+T18140+V18140+X18140+Z18140+AB18140+AD18140+AF18140+AH18140+AJ18140+AL18140+AN18140+AP18140+AR18140+AT18140+AV18140+AX18140+AZ18140+BB18140+BD18140+BF18140+BH18140+BJ18140+BL18140+BN18140+BP18140</f>
        <v>0</v>
      </c>
    </row>
    <row r="18141" customFormat="false" ht="15" hidden="false" customHeight="false" outlineLevel="0" collapsed="false">
      <c r="M18141" s="31" t="n">
        <f aca="false">P18141+R18141+T18141+V18141+X18141+Z18141+AB18141+AD18141+AF18141+AH18141+AJ18141+AL18141+AN18141+AP18141+AR18141+AT18141+AV18141+AX18141+AZ18141+BB18141+BD18141+BF18141+BH18141+BJ18141+BL18141+BN18141+BP18141</f>
        <v>0</v>
      </c>
    </row>
    <row r="18142" customFormat="false" ht="15" hidden="false" customHeight="false" outlineLevel="0" collapsed="false">
      <c r="M18142" s="31" t="n">
        <f aca="false">P18142+R18142+T18142+V18142+X18142+Z18142+AB18142+AD18142+AF18142+AH18142+AJ18142+AL18142+AN18142+AP18142+AR18142+AT18142+AV18142+AX18142+AZ18142+BB18142+BD18142+BF18142+BH18142+BJ18142+BL18142+BN18142+BP18142</f>
        <v>0</v>
      </c>
    </row>
    <row r="18143" customFormat="false" ht="15" hidden="false" customHeight="false" outlineLevel="0" collapsed="false">
      <c r="M18143" s="31" t="n">
        <f aca="false">P18143+R18143+T18143+V18143+X18143+Z18143+AB18143+AD18143+AF18143+AH18143+AJ18143+AL18143+AN18143+AP18143+AR18143+AT18143+AV18143+AX18143+AZ18143+BB18143+BD18143+BF18143+BH18143+BJ18143+BL18143+BN18143+BP18143</f>
        <v>0</v>
      </c>
    </row>
    <row r="18144" customFormat="false" ht="15" hidden="false" customHeight="false" outlineLevel="0" collapsed="false">
      <c r="M18144" s="31" t="n">
        <f aca="false">P18144+R18144+T18144+V18144+X18144+Z18144+AB18144+AD18144+AF18144+AH18144+AJ18144+AL18144+AN18144+AP18144+AR18144+AT18144+AV18144+AX18144+AZ18144+BB18144+BD18144+BF18144+BH18144+BJ18144+BL18144+BN18144+BP18144</f>
        <v>0</v>
      </c>
    </row>
    <row r="18145" customFormat="false" ht="15" hidden="false" customHeight="false" outlineLevel="0" collapsed="false">
      <c r="M18145" s="31" t="n">
        <f aca="false">P18145+R18145+T18145+V18145+X18145+Z18145+AB18145+AD18145+AF18145+AH18145+AJ18145+AL18145+AN18145+AP18145+AR18145+AT18145+AV18145+AX18145+AZ18145+BB18145+BD18145+BF18145+BH18145+BJ18145+BL18145+BN18145+BP18145</f>
        <v>0</v>
      </c>
    </row>
    <row r="18146" customFormat="false" ht="15" hidden="false" customHeight="false" outlineLevel="0" collapsed="false">
      <c r="M18146" s="31" t="n">
        <f aca="false">P18146+R18146+T18146+V18146+X18146+Z18146+AB18146+AD18146+AF18146+AH18146+AJ18146+AL18146+AN18146+AP18146+AR18146+AT18146+AV18146+AX18146+AZ18146+BB18146+BD18146+BF18146+BH18146+BJ18146+BL18146+BN18146+BP18146</f>
        <v>0</v>
      </c>
    </row>
    <row r="18147" customFormat="false" ht="15" hidden="false" customHeight="false" outlineLevel="0" collapsed="false">
      <c r="M18147" s="31" t="n">
        <f aca="false">P18147+R18147+T18147+V18147+X18147+Z18147+AB18147+AD18147+AF18147+AH18147+AJ18147+AL18147+AN18147+AP18147+AR18147+AT18147+AV18147+AX18147+AZ18147+BB18147+BD18147+BF18147+BH18147+BJ18147+BL18147+BN18147+BP18147</f>
        <v>0</v>
      </c>
    </row>
    <row r="18148" customFormat="false" ht="15" hidden="false" customHeight="false" outlineLevel="0" collapsed="false">
      <c r="M18148" s="31" t="n">
        <f aca="false">P18148+R18148+T18148+V18148+X18148+Z18148+AB18148+AD18148+AF18148+AH18148+AJ18148+AL18148+AN18148+AP18148+AR18148+AT18148+AV18148+AX18148+AZ18148+BB18148+BD18148+BF18148+BH18148+BJ18148+BL18148+BN18148+BP18148</f>
        <v>0</v>
      </c>
    </row>
    <row r="18149" customFormat="false" ht="15" hidden="false" customHeight="false" outlineLevel="0" collapsed="false">
      <c r="M18149" s="31" t="n">
        <f aca="false">P18149+R18149+T18149+V18149+X18149+Z18149+AB18149+AD18149+AF18149+AH18149+AJ18149+AL18149+AN18149+AP18149+AR18149+AT18149+AV18149+AX18149+AZ18149+BB18149+BD18149+BF18149+BH18149+BJ18149+BL18149+BN18149+BP18149</f>
        <v>0</v>
      </c>
    </row>
    <row r="18150" customFormat="false" ht="15" hidden="false" customHeight="false" outlineLevel="0" collapsed="false">
      <c r="M18150" s="31" t="n">
        <f aca="false">P18150+R18150+T18150+V18150+X18150+Z18150+AB18150+AD18150+AF18150+AH18150+AJ18150+AL18150+AN18150+AP18150+AR18150+AT18150+AV18150+AX18150+AZ18150+BB18150+BD18150+BF18150+BH18150+BJ18150+BL18150+BN18150+BP18150</f>
        <v>0</v>
      </c>
    </row>
    <row r="18151" customFormat="false" ht="15" hidden="false" customHeight="false" outlineLevel="0" collapsed="false">
      <c r="M18151" s="31" t="n">
        <f aca="false">P18151+R18151+T18151+V18151+X18151+Z18151+AB18151+AD18151+AF18151+AH18151+AJ18151+AL18151+AN18151+AP18151+AR18151+AT18151+AV18151+AX18151+AZ18151+BB18151+BD18151+BF18151+BH18151+BJ18151+BL18151+BN18151+BP18151</f>
        <v>0</v>
      </c>
    </row>
    <row r="18152" customFormat="false" ht="15" hidden="false" customHeight="false" outlineLevel="0" collapsed="false">
      <c r="M18152" s="31" t="n">
        <f aca="false">P18152+R18152+T18152+V18152+X18152+Z18152+AB18152+AD18152+AF18152+AH18152+AJ18152+AL18152+AN18152+AP18152+AR18152+AT18152+AV18152+AX18152+AZ18152+BB18152+BD18152+BF18152+BH18152+BJ18152+BL18152+BN18152+BP18152</f>
        <v>0</v>
      </c>
    </row>
    <row r="18153" customFormat="false" ht="15" hidden="false" customHeight="false" outlineLevel="0" collapsed="false">
      <c r="M18153" s="31" t="n">
        <f aca="false">P18153+R18153+T18153+V18153+X18153+Z18153+AB18153+AD18153+AF18153+AH18153+AJ18153+AL18153+AN18153+AP18153+AR18153+AT18153+AV18153+AX18153+AZ18153+BB18153+BD18153+BF18153+BH18153+BJ18153+BL18153+BN18153+BP18153</f>
        <v>0</v>
      </c>
    </row>
    <row r="18154" customFormat="false" ht="15" hidden="false" customHeight="false" outlineLevel="0" collapsed="false">
      <c r="M18154" s="31" t="n">
        <f aca="false">P18154+R18154+T18154+V18154+X18154+Z18154+AB18154+AD18154+AF18154+AH18154+AJ18154+AL18154+AN18154+AP18154+AR18154+AT18154+AV18154+AX18154+AZ18154+BB18154+BD18154+BF18154+BH18154+BJ18154+BL18154+BN18154+BP18154</f>
        <v>0</v>
      </c>
    </row>
    <row r="18155" customFormat="false" ht="15" hidden="false" customHeight="false" outlineLevel="0" collapsed="false">
      <c r="M18155" s="31" t="n">
        <f aca="false">P18155+R18155+T18155+V18155+X18155+Z18155+AB18155+AD18155+AF18155+AH18155+AJ18155+AL18155+AN18155+AP18155+AR18155+AT18155+AV18155+AX18155+AZ18155+BB18155+BD18155+BF18155+BH18155+BJ18155+BL18155+BN18155+BP18155</f>
        <v>0</v>
      </c>
    </row>
    <row r="18156" customFormat="false" ht="15" hidden="false" customHeight="false" outlineLevel="0" collapsed="false">
      <c r="M18156" s="31" t="n">
        <f aca="false">P18156+R18156+T18156+V18156+X18156+Z18156+AB18156+AD18156+AF18156+AH18156+AJ18156+AL18156+AN18156+AP18156+AR18156+AT18156+AV18156+AX18156+AZ18156+BB18156+BD18156+BF18156+BH18156+BJ18156+BL18156+BN18156+BP18156</f>
        <v>0</v>
      </c>
    </row>
    <row r="18157" customFormat="false" ht="15" hidden="false" customHeight="false" outlineLevel="0" collapsed="false">
      <c r="M18157" s="31" t="n">
        <f aca="false">P18157+R18157+T18157+V18157+X18157+Z18157+AB18157+AD18157+AF18157+AH18157+AJ18157+AL18157+AN18157+AP18157+AR18157+AT18157+AV18157+AX18157+AZ18157+BB18157+BD18157+BF18157+BH18157+BJ18157+BL18157+BN18157+BP18157</f>
        <v>0</v>
      </c>
    </row>
    <row r="18158" customFormat="false" ht="15" hidden="false" customHeight="false" outlineLevel="0" collapsed="false">
      <c r="M18158" s="31" t="n">
        <f aca="false">P18158+R18158+T18158+V18158+X18158+Z18158+AB18158+AD18158+AF18158+AH18158+AJ18158+AL18158+AN18158+AP18158+AR18158+AT18158+AV18158+AX18158+AZ18158+BB18158+BD18158+BF18158+BH18158+BJ18158+BL18158+BN18158+BP18158</f>
        <v>0</v>
      </c>
    </row>
    <row r="18159" customFormat="false" ht="15" hidden="false" customHeight="false" outlineLevel="0" collapsed="false">
      <c r="M18159" s="31" t="n">
        <f aca="false">P18159+R18159+T18159+V18159+X18159+Z18159+AB18159+AD18159+AF18159+AH18159+AJ18159+AL18159+AN18159+AP18159+AR18159+AT18159+AV18159+AX18159+AZ18159+BB18159+BD18159+BF18159+BH18159+BJ18159+BL18159+BN18159+BP18159</f>
        <v>0</v>
      </c>
    </row>
    <row r="18160" customFormat="false" ht="15" hidden="false" customHeight="false" outlineLevel="0" collapsed="false">
      <c r="M18160" s="31" t="n">
        <f aca="false">P18160+R18160+T18160+V18160+X18160+Z18160+AB18160+AD18160+AF18160+AH18160+AJ18160+AL18160+AN18160+AP18160+AR18160+AT18160+AV18160+AX18160+AZ18160+BB18160+BD18160+BF18160+BH18160+BJ18160+BL18160+BN18160+BP18160</f>
        <v>0</v>
      </c>
    </row>
    <row r="18161" customFormat="false" ht="15" hidden="false" customHeight="false" outlineLevel="0" collapsed="false">
      <c r="M18161" s="31" t="n">
        <f aca="false">P18161+R18161+T18161+V18161+X18161+Z18161+AB18161+AD18161+AF18161+AH18161+AJ18161+AL18161+AN18161+AP18161+AR18161+AT18161+AV18161+AX18161+AZ18161+BB18161+BD18161+BF18161+BH18161+BJ18161+BL18161+BN18161+BP18161</f>
        <v>0</v>
      </c>
    </row>
    <row r="18162" customFormat="false" ht="15" hidden="false" customHeight="false" outlineLevel="0" collapsed="false">
      <c r="M18162" s="31" t="n">
        <f aca="false">P18162+R18162+T18162+V18162+X18162+Z18162+AB18162+AD18162+AF18162+AH18162+AJ18162+AL18162+AN18162+AP18162+AR18162+AT18162+AV18162+AX18162+AZ18162+BB18162+BD18162+BF18162+BH18162+BJ18162+BL18162+BN18162+BP18162</f>
        <v>0</v>
      </c>
    </row>
    <row r="18163" customFormat="false" ht="15" hidden="false" customHeight="false" outlineLevel="0" collapsed="false">
      <c r="M18163" s="31" t="n">
        <f aca="false">P18163+R18163+T18163+V18163+X18163+Z18163+AB18163+AD18163+AF18163+AH18163+AJ18163+AL18163+AN18163+AP18163+AR18163+AT18163+AV18163+AX18163+AZ18163+BB18163+BD18163+BF18163+BH18163+BJ18163+BL18163+BN18163+BP18163</f>
        <v>0</v>
      </c>
    </row>
    <row r="18164" customFormat="false" ht="15" hidden="false" customHeight="false" outlineLevel="0" collapsed="false">
      <c r="M18164" s="31" t="n">
        <f aca="false">P18164+R18164+T18164+V18164+X18164+Z18164+AB18164+AD18164+AF18164+AH18164+AJ18164+AL18164+AN18164+AP18164+AR18164+AT18164+AV18164+AX18164+AZ18164+BB18164+BD18164+BF18164+BH18164+BJ18164+BL18164+BN18164+BP18164</f>
        <v>0</v>
      </c>
    </row>
    <row r="18165" customFormat="false" ht="15" hidden="false" customHeight="false" outlineLevel="0" collapsed="false">
      <c r="M18165" s="31" t="n">
        <f aca="false">P18165+R18165+T18165+V18165+X18165+Z18165+AB18165+AD18165+AF18165+AH18165+AJ18165+AL18165+AN18165+AP18165+AR18165+AT18165+AV18165+AX18165+AZ18165+BB18165+BD18165+BF18165+BH18165+BJ18165+BL18165+BN18165+BP18165</f>
        <v>0</v>
      </c>
    </row>
    <row r="18166" customFormat="false" ht="15" hidden="false" customHeight="false" outlineLevel="0" collapsed="false">
      <c r="M18166" s="31" t="n">
        <f aca="false">P18166+R18166+T18166+V18166+X18166+Z18166+AB18166+AD18166+AF18166+AH18166+AJ18166+AL18166+AN18166+AP18166+AR18166+AT18166+AV18166+AX18166+AZ18166+BB18166+BD18166+BF18166+BH18166+BJ18166+BL18166+BN18166+BP18166</f>
        <v>0</v>
      </c>
    </row>
    <row r="18167" customFormat="false" ht="15" hidden="false" customHeight="false" outlineLevel="0" collapsed="false">
      <c r="M18167" s="31" t="n">
        <f aca="false">P18167+R18167+T18167+V18167+X18167+Z18167+AB18167+AD18167+AF18167+AH18167+AJ18167+AL18167+AN18167+AP18167+AR18167+AT18167+AV18167+AX18167+AZ18167+BB18167+BD18167+BF18167+BH18167+BJ18167+BL18167+BN18167+BP18167</f>
        <v>0</v>
      </c>
    </row>
    <row r="18168" customFormat="false" ht="15" hidden="false" customHeight="false" outlineLevel="0" collapsed="false">
      <c r="M18168" s="31" t="n">
        <f aca="false">P18168+R18168+T18168+V18168+X18168+Z18168+AB18168+AD18168+AF18168+AH18168+AJ18168+AL18168+AN18168+AP18168+AR18168+AT18168+AV18168+AX18168+AZ18168+BB18168+BD18168+BF18168+BH18168+BJ18168+BL18168+BN18168+BP18168</f>
        <v>0</v>
      </c>
    </row>
    <row r="18169" customFormat="false" ht="15" hidden="false" customHeight="false" outlineLevel="0" collapsed="false">
      <c r="M18169" s="31" t="n">
        <f aca="false">P18169+R18169+T18169+V18169+X18169+Z18169+AB18169+AD18169+AF18169+AH18169+AJ18169+AL18169+AN18169+AP18169+AR18169+AT18169+AV18169+AX18169+AZ18169+BB18169+BD18169+BF18169+BH18169+BJ18169+BL18169+BN18169+BP18169</f>
        <v>0</v>
      </c>
    </row>
    <row r="18170" customFormat="false" ht="15" hidden="false" customHeight="false" outlineLevel="0" collapsed="false">
      <c r="M18170" s="31" t="n">
        <f aca="false">P18170+R18170+T18170+V18170+X18170+Z18170+AB18170+AD18170+AF18170+AH18170+AJ18170+AL18170+AN18170+AP18170+AR18170+AT18170+AV18170+AX18170+AZ18170+BB18170+BD18170+BF18170+BH18170+BJ18170+BL18170+BN18170+BP18170</f>
        <v>0</v>
      </c>
    </row>
    <row r="18171" customFormat="false" ht="15" hidden="false" customHeight="false" outlineLevel="0" collapsed="false">
      <c r="M18171" s="31" t="n">
        <f aca="false">P18171+R18171+T18171+V18171+X18171+Z18171+AB18171+AD18171+AF18171+AH18171+AJ18171+AL18171+AN18171+AP18171+AR18171+AT18171+AV18171+AX18171+AZ18171+BB18171+BD18171+BF18171+BH18171+BJ18171+BL18171+BN18171+BP18171</f>
        <v>0</v>
      </c>
    </row>
    <row r="18172" customFormat="false" ht="15" hidden="false" customHeight="false" outlineLevel="0" collapsed="false">
      <c r="M18172" s="31" t="n">
        <f aca="false">P18172+R18172+T18172+V18172+X18172+Z18172+AB18172+AD18172+AF18172+AH18172+AJ18172+AL18172+AN18172+AP18172+AR18172+AT18172+AV18172+AX18172+AZ18172+BB18172+BD18172+BF18172+BH18172+BJ18172+BL18172+BN18172+BP18172</f>
        <v>0</v>
      </c>
    </row>
    <row r="18173" customFormat="false" ht="15" hidden="false" customHeight="false" outlineLevel="0" collapsed="false">
      <c r="M18173" s="31" t="n">
        <f aca="false">P18173+R18173+T18173+V18173+X18173+Z18173+AB18173+AD18173+AF18173+AH18173+AJ18173+AL18173+AN18173+AP18173+AR18173+AT18173+AV18173+AX18173+AZ18173+BB18173+BD18173+BF18173+BH18173+BJ18173+BL18173+BN18173+BP18173</f>
        <v>0</v>
      </c>
    </row>
    <row r="18174" customFormat="false" ht="15" hidden="false" customHeight="false" outlineLevel="0" collapsed="false">
      <c r="M18174" s="31" t="n">
        <f aca="false">P18174+R18174+T18174+V18174+X18174+Z18174+AB18174+AD18174+AF18174+AH18174+AJ18174+AL18174+AN18174+AP18174+AR18174+AT18174+AV18174+AX18174+AZ18174+BB18174+BD18174+BF18174+BH18174+BJ18174+BL18174+BN18174+BP18174</f>
        <v>0</v>
      </c>
    </row>
    <row r="18175" customFormat="false" ht="15" hidden="false" customHeight="false" outlineLevel="0" collapsed="false">
      <c r="M18175" s="31" t="n">
        <f aca="false">P18175+R18175+T18175+V18175+X18175+Z18175+AB18175+AD18175+AF18175+AH18175+AJ18175+AL18175+AN18175+AP18175+AR18175+AT18175+AV18175+AX18175+AZ18175+BB18175+BD18175+BF18175+BH18175+BJ18175+BL18175+BN18175+BP18175</f>
        <v>0</v>
      </c>
    </row>
    <row r="18176" customFormat="false" ht="15" hidden="false" customHeight="false" outlineLevel="0" collapsed="false">
      <c r="M18176" s="31" t="n">
        <f aca="false">P18176+R18176+T18176+V18176+X18176+Z18176+AB18176+AD18176+AF18176+AH18176+AJ18176+AL18176+AN18176+AP18176+AR18176+AT18176+AV18176+AX18176+AZ18176+BB18176+BD18176+BF18176+BH18176+BJ18176+BL18176+BN18176+BP18176</f>
        <v>0</v>
      </c>
    </row>
    <row r="18177" customFormat="false" ht="15" hidden="false" customHeight="false" outlineLevel="0" collapsed="false">
      <c r="M18177" s="31" t="n">
        <f aca="false">P18177+R18177+T18177+V18177+X18177+Z18177+AB18177+AD18177+AF18177+AH18177+AJ18177+AL18177+AN18177+AP18177+AR18177+AT18177+AV18177+AX18177+AZ18177+BB18177+BD18177+BF18177+BH18177+BJ18177+BL18177+BN18177+BP18177</f>
        <v>0</v>
      </c>
    </row>
    <row r="18178" customFormat="false" ht="15" hidden="false" customHeight="false" outlineLevel="0" collapsed="false">
      <c r="M18178" s="31" t="n">
        <f aca="false">P18178+R18178+T18178+V18178+X18178+Z18178+AB18178+AD18178+AF18178+AH18178+AJ18178+AL18178+AN18178+AP18178+AR18178+AT18178+AV18178+AX18178+AZ18178+BB18178+BD18178+BF18178+BH18178+BJ18178+BL18178+BN18178+BP18178</f>
        <v>0</v>
      </c>
    </row>
    <row r="18179" customFormat="false" ht="15" hidden="false" customHeight="false" outlineLevel="0" collapsed="false">
      <c r="M18179" s="31" t="n">
        <f aca="false">P18179+R18179+T18179+V18179+X18179+Z18179+AB18179+AD18179+AF18179+AH18179+AJ18179+AL18179+AN18179+AP18179+AR18179+AT18179+AV18179+AX18179+AZ18179+BB18179+BD18179+BF18179+BH18179+BJ18179+BL18179+BN18179+BP18179</f>
        <v>0</v>
      </c>
    </row>
    <row r="18180" customFormat="false" ht="15" hidden="false" customHeight="false" outlineLevel="0" collapsed="false">
      <c r="M18180" s="31" t="n">
        <f aca="false">P18180+R18180+T18180+V18180+X18180+Z18180+AB18180+AD18180+AF18180+AH18180+AJ18180+AL18180+AN18180+AP18180+AR18180+AT18180+AV18180+AX18180+AZ18180+BB18180+BD18180+BF18180+BH18180+BJ18180+BL18180+BN18180+BP18180</f>
        <v>0</v>
      </c>
    </row>
    <row r="18181" customFormat="false" ht="15" hidden="false" customHeight="false" outlineLevel="0" collapsed="false">
      <c r="M18181" s="31" t="n">
        <f aca="false">P18181+R18181+T18181+V18181+X18181+Z18181+AB18181+AD18181+AF18181+AH18181+AJ18181+AL18181+AN18181+AP18181+AR18181+AT18181+AV18181+AX18181+AZ18181+BB18181+BD18181+BF18181+BH18181+BJ18181+BL18181+BN18181+BP18181</f>
        <v>0</v>
      </c>
    </row>
    <row r="18182" customFormat="false" ht="15" hidden="false" customHeight="false" outlineLevel="0" collapsed="false">
      <c r="M18182" s="31" t="n">
        <f aca="false">P18182+R18182+T18182+V18182+X18182+Z18182+AB18182+AD18182+AF18182+AH18182+AJ18182+AL18182+AN18182+AP18182+AR18182+AT18182+AV18182+AX18182+AZ18182+BB18182+BD18182+BF18182+BH18182+BJ18182+BL18182+BN18182+BP18182</f>
        <v>0</v>
      </c>
    </row>
    <row r="18183" customFormat="false" ht="15" hidden="false" customHeight="false" outlineLevel="0" collapsed="false">
      <c r="M18183" s="31" t="n">
        <f aca="false">P18183+R18183+T18183+V18183+X18183+Z18183+AB18183+AD18183+AF18183+AH18183+AJ18183+AL18183+AN18183+AP18183+AR18183+AT18183+AV18183+AX18183+AZ18183+BB18183+BD18183+BF18183+BH18183+BJ18183+BL18183+BN18183+BP18183</f>
        <v>0</v>
      </c>
    </row>
    <row r="18184" customFormat="false" ht="15" hidden="false" customHeight="false" outlineLevel="0" collapsed="false">
      <c r="M18184" s="31" t="n">
        <f aca="false">P18184+R18184+T18184+V18184+X18184+Z18184+AB18184+AD18184+AF18184+AH18184+AJ18184+AL18184+AN18184+AP18184+AR18184+AT18184+AV18184+AX18184+AZ18184+BB18184+BD18184+BF18184+BH18184+BJ18184+BL18184+BN18184+BP18184</f>
        <v>0</v>
      </c>
    </row>
    <row r="18185" customFormat="false" ht="15" hidden="false" customHeight="false" outlineLevel="0" collapsed="false">
      <c r="M18185" s="31" t="n">
        <f aca="false">P18185+R18185+T18185+V18185+X18185+Z18185+AB18185+AD18185+AF18185+AH18185+AJ18185+AL18185+AN18185+AP18185+AR18185+AT18185+AV18185+AX18185+AZ18185+BB18185+BD18185+BF18185+BH18185+BJ18185+BL18185+BN18185+BP18185</f>
        <v>0</v>
      </c>
    </row>
    <row r="18186" customFormat="false" ht="15" hidden="false" customHeight="false" outlineLevel="0" collapsed="false">
      <c r="M18186" s="31" t="n">
        <f aca="false">P18186+R18186+T18186+V18186+X18186+Z18186+AB18186+AD18186+AF18186+AH18186+AJ18186+AL18186+AN18186+AP18186+AR18186+AT18186+AV18186+AX18186+AZ18186+BB18186+BD18186+BF18186+BH18186+BJ18186+BL18186+BN18186+BP18186</f>
        <v>0</v>
      </c>
    </row>
    <row r="18187" customFormat="false" ht="15" hidden="false" customHeight="false" outlineLevel="0" collapsed="false">
      <c r="M18187" s="31" t="n">
        <f aca="false">P18187+R18187+T18187+V18187+X18187+Z18187+AB18187+AD18187+AF18187+AH18187+AJ18187+AL18187+AN18187+AP18187+AR18187+AT18187+AV18187+AX18187+AZ18187+BB18187+BD18187+BF18187+BH18187+BJ18187+BL18187+BN18187+BP18187</f>
        <v>0</v>
      </c>
    </row>
    <row r="18188" customFormat="false" ht="15" hidden="false" customHeight="false" outlineLevel="0" collapsed="false">
      <c r="M18188" s="31" t="n">
        <f aca="false">P18188+R18188+T18188+V18188+X18188+Z18188+AB18188+AD18188+AF18188+AH18188+AJ18188+AL18188+AN18188+AP18188+AR18188+AT18188+AV18188+AX18188+AZ18188+BB18188+BD18188+BF18188+BH18188+BJ18188+BL18188+BN18188+BP18188</f>
        <v>0</v>
      </c>
    </row>
    <row r="18189" customFormat="false" ht="15" hidden="false" customHeight="false" outlineLevel="0" collapsed="false">
      <c r="M18189" s="31" t="n">
        <f aca="false">P18189+R18189+T18189+V18189+X18189+Z18189+AB18189+AD18189+AF18189+AH18189+AJ18189+AL18189+AN18189+AP18189+AR18189+AT18189+AV18189+AX18189+AZ18189+BB18189+BD18189+BF18189+BH18189+BJ18189+BL18189+BN18189+BP18189</f>
        <v>0</v>
      </c>
    </row>
    <row r="18190" customFormat="false" ht="15" hidden="false" customHeight="false" outlineLevel="0" collapsed="false">
      <c r="M18190" s="31" t="n">
        <f aca="false">P18190+R18190+T18190+V18190+X18190+Z18190+AB18190+AD18190+AF18190+AH18190+AJ18190+AL18190+AN18190+AP18190+AR18190+AT18190+AV18190+AX18190+AZ18190+BB18190+BD18190+BF18190+BH18190+BJ18190+BL18190+BN18190+BP18190</f>
        <v>0</v>
      </c>
    </row>
    <row r="18191" customFormat="false" ht="15" hidden="false" customHeight="false" outlineLevel="0" collapsed="false">
      <c r="M18191" s="31" t="n">
        <f aca="false">P18191+R18191+T18191+V18191+X18191+Z18191+AB18191+AD18191+AF18191+AH18191+AJ18191+AL18191+AN18191+AP18191+AR18191+AT18191+AV18191+AX18191+AZ18191+BB18191+BD18191+BF18191+BH18191+BJ18191+BL18191+BN18191+BP18191</f>
        <v>0</v>
      </c>
    </row>
    <row r="18192" customFormat="false" ht="15" hidden="false" customHeight="false" outlineLevel="0" collapsed="false">
      <c r="M18192" s="31" t="n">
        <f aca="false">P18192+R18192+T18192+V18192+X18192+Z18192+AB18192+AD18192+AF18192+AH18192+AJ18192+AL18192+AN18192+AP18192+AR18192+AT18192+AV18192+AX18192+AZ18192+BB18192+BD18192+BF18192+BH18192+BJ18192+BL18192+BN18192+BP18192</f>
        <v>0</v>
      </c>
    </row>
    <row r="18193" customFormat="false" ht="15" hidden="false" customHeight="false" outlineLevel="0" collapsed="false">
      <c r="M18193" s="31" t="n">
        <f aca="false">P18193+R18193+T18193+V18193+X18193+Z18193+AB18193+AD18193+AF18193+AH18193+AJ18193+AL18193+AN18193+AP18193+AR18193+AT18193+AV18193+AX18193+AZ18193+BB18193+BD18193+BF18193+BH18193+BJ18193+BL18193+BN18193+BP18193</f>
        <v>0</v>
      </c>
    </row>
    <row r="18194" customFormat="false" ht="15" hidden="false" customHeight="false" outlineLevel="0" collapsed="false">
      <c r="M18194" s="31" t="n">
        <f aca="false">P18194+R18194+T18194+V18194+X18194+Z18194+AB18194+AD18194+AF18194+AH18194+AJ18194+AL18194+AN18194+AP18194+AR18194+AT18194+AV18194+AX18194+AZ18194+BB18194+BD18194+BF18194+BH18194+BJ18194+BL18194+BN18194+BP18194</f>
        <v>0</v>
      </c>
    </row>
    <row r="18195" customFormat="false" ht="15" hidden="false" customHeight="false" outlineLevel="0" collapsed="false">
      <c r="M18195" s="31" t="n">
        <f aca="false">P18195+R18195+T18195+V18195+X18195+Z18195+AB18195+AD18195+AF18195+AH18195+AJ18195+AL18195+AN18195+AP18195+AR18195+AT18195+AV18195+AX18195+AZ18195+BB18195+BD18195+BF18195+BH18195+BJ18195+BL18195+BN18195+BP18195</f>
        <v>0</v>
      </c>
    </row>
    <row r="18196" customFormat="false" ht="15" hidden="false" customHeight="false" outlineLevel="0" collapsed="false">
      <c r="M18196" s="31" t="n">
        <f aca="false">P18196+R18196+T18196+V18196+X18196+Z18196+AB18196+AD18196+AF18196+AH18196+AJ18196+AL18196+AN18196+AP18196+AR18196+AT18196+AV18196+AX18196+AZ18196+BB18196+BD18196+BF18196+BH18196+BJ18196+BL18196+BN18196+BP18196</f>
        <v>0</v>
      </c>
    </row>
    <row r="18197" customFormat="false" ht="15" hidden="false" customHeight="false" outlineLevel="0" collapsed="false">
      <c r="M18197" s="31" t="n">
        <f aca="false">P18197+R18197+T18197+V18197+X18197+Z18197+AB18197+AD18197+AF18197+AH18197+AJ18197+AL18197+AN18197+AP18197+AR18197+AT18197+AV18197+AX18197+AZ18197+BB18197+BD18197+BF18197+BH18197+BJ18197+BL18197+BN18197+BP18197</f>
        <v>0</v>
      </c>
    </row>
    <row r="18198" customFormat="false" ht="15" hidden="false" customHeight="false" outlineLevel="0" collapsed="false">
      <c r="M18198" s="31" t="n">
        <f aca="false">P18198+R18198+T18198+V18198+X18198+Z18198+AB18198+AD18198+AF18198+AH18198+AJ18198+AL18198+AN18198+AP18198+AR18198+AT18198+AV18198+AX18198+AZ18198+BB18198+BD18198+BF18198+BH18198+BJ18198+BL18198+BN18198+BP18198</f>
        <v>0</v>
      </c>
    </row>
    <row r="18199" customFormat="false" ht="15" hidden="false" customHeight="false" outlineLevel="0" collapsed="false">
      <c r="M18199" s="31" t="n">
        <f aca="false">P18199+R18199+T18199+V18199+X18199+Z18199+AB18199+AD18199+AF18199+AH18199+AJ18199+AL18199+AN18199+AP18199+AR18199+AT18199+AV18199+AX18199+AZ18199+BB18199+BD18199+BF18199+BH18199+BJ18199+BL18199+BN18199+BP18199</f>
        <v>0</v>
      </c>
    </row>
    <row r="18200" customFormat="false" ht="15" hidden="false" customHeight="false" outlineLevel="0" collapsed="false">
      <c r="M18200" s="31" t="n">
        <f aca="false">P18200+R18200+T18200+V18200+X18200+Z18200+AB18200+AD18200+AF18200+AH18200+AJ18200+AL18200+AN18200+AP18200+AR18200+AT18200+AV18200+AX18200+AZ18200+BB18200+BD18200+BF18200+BH18200+BJ18200+BL18200+BN18200+BP18200</f>
        <v>0</v>
      </c>
    </row>
    <row r="18201" customFormat="false" ht="15" hidden="false" customHeight="false" outlineLevel="0" collapsed="false">
      <c r="M18201" s="31" t="n">
        <f aca="false">P18201+R18201+T18201+V18201+X18201+Z18201+AB18201+AD18201+AF18201+AH18201+AJ18201+AL18201+AN18201+AP18201+AR18201+AT18201+AV18201+AX18201+AZ18201+BB18201+BD18201+BF18201+BH18201+BJ18201+BL18201+BN18201+BP18201</f>
        <v>0</v>
      </c>
    </row>
    <row r="18202" customFormat="false" ht="15" hidden="false" customHeight="false" outlineLevel="0" collapsed="false">
      <c r="M18202" s="31" t="n">
        <f aca="false">P18202+R18202+T18202+V18202+X18202+Z18202+AB18202+AD18202+AF18202+AH18202+AJ18202+AL18202+AN18202+AP18202+AR18202+AT18202+AV18202+AX18202+AZ18202+BB18202+BD18202+BF18202+BH18202+BJ18202+BL18202+BN18202+BP18202</f>
        <v>0</v>
      </c>
    </row>
    <row r="18203" customFormat="false" ht="15" hidden="false" customHeight="false" outlineLevel="0" collapsed="false">
      <c r="M18203" s="31" t="n">
        <f aca="false">P18203+R18203+T18203+V18203+X18203+Z18203+AB18203+AD18203+AF18203+AH18203+AJ18203+AL18203+AN18203+AP18203+AR18203+AT18203+AV18203+AX18203+AZ18203+BB18203+BD18203+BF18203+BH18203+BJ18203+BL18203+BN18203+BP18203</f>
        <v>0</v>
      </c>
    </row>
    <row r="18204" customFormat="false" ht="15" hidden="false" customHeight="false" outlineLevel="0" collapsed="false">
      <c r="M18204" s="31" t="n">
        <f aca="false">P18204+R18204+T18204+V18204+X18204+Z18204+AB18204+AD18204+AF18204+AH18204+AJ18204+AL18204+AN18204+AP18204+AR18204+AT18204+AV18204+AX18204+AZ18204+BB18204+BD18204+BF18204+BH18204+BJ18204+BL18204+BN18204+BP18204</f>
        <v>0</v>
      </c>
    </row>
    <row r="18205" customFormat="false" ht="15" hidden="false" customHeight="false" outlineLevel="0" collapsed="false">
      <c r="M18205" s="31" t="n">
        <f aca="false">P18205+R18205+T18205+V18205+X18205+Z18205+AB18205+AD18205+AF18205+AH18205+AJ18205+AL18205+AN18205+AP18205+AR18205+AT18205+AV18205+AX18205+AZ18205+BB18205+BD18205+BF18205+BH18205+BJ18205+BL18205+BN18205+BP18205</f>
        <v>0</v>
      </c>
    </row>
    <row r="18206" customFormat="false" ht="15" hidden="false" customHeight="false" outlineLevel="0" collapsed="false">
      <c r="M18206" s="31" t="n">
        <f aca="false">P18206+R18206+T18206+V18206+X18206+Z18206+AB18206+AD18206+AF18206+AH18206+AJ18206+AL18206+AN18206+AP18206+AR18206+AT18206+AV18206+AX18206+AZ18206+BB18206+BD18206+BF18206+BH18206+BJ18206+BL18206+BN18206+BP18206</f>
        <v>0</v>
      </c>
    </row>
    <row r="18207" customFormat="false" ht="15" hidden="false" customHeight="false" outlineLevel="0" collapsed="false">
      <c r="M18207" s="31" t="n">
        <f aca="false">P18207+R18207+T18207+V18207+X18207+Z18207+AB18207+AD18207+AF18207+AH18207+AJ18207+AL18207+AN18207+AP18207+AR18207+AT18207+AV18207+AX18207+AZ18207+BB18207+BD18207+BF18207+BH18207+BJ18207+BL18207+BN18207+BP18207</f>
        <v>0</v>
      </c>
    </row>
    <row r="18208" customFormat="false" ht="15" hidden="false" customHeight="false" outlineLevel="0" collapsed="false">
      <c r="M18208" s="31" t="n">
        <f aca="false">P18208+R18208+T18208+V18208+X18208+Z18208+AB18208+AD18208+AF18208+AH18208+AJ18208+AL18208+AN18208+AP18208+AR18208+AT18208+AV18208+AX18208+AZ18208+BB18208+BD18208+BF18208+BH18208+BJ18208+BL18208+BN18208+BP18208</f>
        <v>0</v>
      </c>
    </row>
    <row r="18209" customFormat="false" ht="15" hidden="false" customHeight="false" outlineLevel="0" collapsed="false">
      <c r="M18209" s="31" t="n">
        <f aca="false">P18209+R18209+T18209+V18209+X18209+Z18209+AB18209+AD18209+AF18209+AH18209+AJ18209+AL18209+AN18209+AP18209+AR18209+AT18209+AV18209+AX18209+AZ18209+BB18209+BD18209+BF18209+BH18209+BJ18209+BL18209+BN18209+BP18209</f>
        <v>0</v>
      </c>
    </row>
    <row r="18210" customFormat="false" ht="15" hidden="false" customHeight="false" outlineLevel="0" collapsed="false">
      <c r="M18210" s="31" t="n">
        <f aca="false">P18210+R18210+T18210+V18210+X18210+Z18210+AB18210+AD18210+AF18210+AH18210+AJ18210+AL18210+AN18210+AP18210+AR18210+AT18210+AV18210+AX18210+AZ18210+BB18210+BD18210+BF18210+BH18210+BJ18210+BL18210+BN18210+BP18210</f>
        <v>0</v>
      </c>
    </row>
    <row r="18211" customFormat="false" ht="15" hidden="false" customHeight="false" outlineLevel="0" collapsed="false">
      <c r="M18211" s="31" t="n">
        <f aca="false">P18211+R18211+T18211+V18211+X18211+Z18211+AB18211+AD18211+AF18211+AH18211+AJ18211+AL18211+AN18211+AP18211+AR18211+AT18211+AV18211+AX18211+AZ18211+BB18211+BD18211+BF18211+BH18211+BJ18211+BL18211+BN18211+BP18211</f>
        <v>0</v>
      </c>
    </row>
    <row r="18212" customFormat="false" ht="15" hidden="false" customHeight="false" outlineLevel="0" collapsed="false">
      <c r="M18212" s="31" t="n">
        <f aca="false">P18212+R18212+T18212+V18212+X18212+Z18212+AB18212+AD18212+AF18212+AH18212+AJ18212+AL18212+AN18212+AP18212+AR18212+AT18212+AV18212+AX18212+AZ18212+BB18212+BD18212+BF18212+BH18212+BJ18212+BL18212+BN18212+BP18212</f>
        <v>0</v>
      </c>
    </row>
    <row r="18213" customFormat="false" ht="15" hidden="false" customHeight="false" outlineLevel="0" collapsed="false">
      <c r="M18213" s="31" t="n">
        <f aca="false">P18213+R18213+T18213+V18213+X18213+Z18213+AB18213+AD18213+AF18213+AH18213+AJ18213+AL18213+AN18213+AP18213+AR18213+AT18213+AV18213+AX18213+AZ18213+BB18213+BD18213+BF18213+BH18213+BJ18213+BL18213+BN18213+BP18213</f>
        <v>0</v>
      </c>
    </row>
    <row r="18214" customFormat="false" ht="15" hidden="false" customHeight="false" outlineLevel="0" collapsed="false">
      <c r="M18214" s="31" t="n">
        <f aca="false">P18214+R18214+T18214+V18214+X18214+Z18214+AB18214+AD18214+AF18214+AH18214+AJ18214+AL18214+AN18214+AP18214+AR18214+AT18214+AV18214+AX18214+AZ18214+BB18214+BD18214+BF18214+BH18214+BJ18214+BL18214+BN18214+BP18214</f>
        <v>0</v>
      </c>
    </row>
    <row r="18215" customFormat="false" ht="15" hidden="false" customHeight="false" outlineLevel="0" collapsed="false">
      <c r="M18215" s="31" t="n">
        <f aca="false">P18215+R18215+T18215+V18215+X18215+Z18215+AB18215+AD18215+AF18215+AH18215+AJ18215+AL18215+AN18215+AP18215+AR18215+AT18215+AV18215+AX18215+AZ18215+BB18215+BD18215+BF18215+BH18215+BJ18215+BL18215+BN18215+BP18215</f>
        <v>0</v>
      </c>
    </row>
    <row r="18216" customFormat="false" ht="15" hidden="false" customHeight="false" outlineLevel="0" collapsed="false">
      <c r="M18216" s="31" t="n">
        <f aca="false">P18216+R18216+T18216+V18216+X18216+Z18216+AB18216+AD18216+AF18216+AH18216+AJ18216+AL18216+AN18216+AP18216+AR18216+AT18216+AV18216+AX18216+AZ18216+BB18216+BD18216+BF18216+BH18216+BJ18216+BL18216+BN18216+BP18216</f>
        <v>0</v>
      </c>
    </row>
    <row r="18217" customFormat="false" ht="15" hidden="false" customHeight="false" outlineLevel="0" collapsed="false">
      <c r="M18217" s="31" t="n">
        <f aca="false">P18217+R18217+T18217+V18217+X18217+Z18217+AB18217+AD18217+AF18217+AH18217+AJ18217+AL18217+AN18217+AP18217+AR18217+AT18217+AV18217+AX18217+AZ18217+BB18217+BD18217+BF18217+BH18217+BJ18217+BL18217+BN18217+BP18217</f>
        <v>0</v>
      </c>
    </row>
    <row r="18218" customFormat="false" ht="15" hidden="false" customHeight="false" outlineLevel="0" collapsed="false">
      <c r="M18218" s="31" t="n">
        <f aca="false">P18218+R18218+T18218+V18218+X18218+Z18218+AB18218+AD18218+AF18218+AH18218+AJ18218+AL18218+AN18218+AP18218+AR18218+AT18218+AV18218+AX18218+AZ18218+BB18218+BD18218+BF18218+BH18218+BJ18218+BL18218+BN18218+BP18218</f>
        <v>0</v>
      </c>
    </row>
    <row r="18219" customFormat="false" ht="15" hidden="false" customHeight="false" outlineLevel="0" collapsed="false">
      <c r="M18219" s="31" t="n">
        <f aca="false">P18219+R18219+T18219+V18219+X18219+Z18219+AB18219+AD18219+AF18219+AH18219+AJ18219+AL18219+AN18219+AP18219+AR18219+AT18219+AV18219+AX18219+AZ18219+BB18219+BD18219+BF18219+BH18219+BJ18219+BL18219+BN18219+BP18219</f>
        <v>0</v>
      </c>
    </row>
    <row r="18220" customFormat="false" ht="15" hidden="false" customHeight="false" outlineLevel="0" collapsed="false">
      <c r="M18220" s="31" t="n">
        <f aca="false">P18220+R18220+T18220+V18220+X18220+Z18220+AB18220+AD18220+AF18220+AH18220+AJ18220+AL18220+AN18220+AP18220+AR18220+AT18220+AV18220+AX18220+AZ18220+BB18220+BD18220+BF18220+BH18220+BJ18220+BL18220+BN18220+BP18220</f>
        <v>0</v>
      </c>
    </row>
    <row r="18221" customFormat="false" ht="15" hidden="false" customHeight="false" outlineLevel="0" collapsed="false">
      <c r="M18221" s="31" t="n">
        <f aca="false">P18221+R18221+T18221+V18221+X18221+Z18221+AB18221+AD18221+AF18221+AH18221+AJ18221+AL18221+AN18221+AP18221+AR18221+AT18221+AV18221+AX18221+AZ18221+BB18221+BD18221+BF18221+BH18221+BJ18221+BL18221+BN18221+BP18221</f>
        <v>0</v>
      </c>
    </row>
    <row r="18222" customFormat="false" ht="15" hidden="false" customHeight="false" outlineLevel="0" collapsed="false">
      <c r="M18222" s="31" t="n">
        <f aca="false">P18222+R18222+T18222+V18222+X18222+Z18222+AB18222+AD18222+AF18222+AH18222+AJ18222+AL18222+AN18222+AP18222+AR18222+AT18222+AV18222+AX18222+AZ18222+BB18222+BD18222+BF18222+BH18222+BJ18222+BL18222+BN18222+BP18222</f>
        <v>0</v>
      </c>
    </row>
    <row r="18223" customFormat="false" ht="15" hidden="false" customHeight="false" outlineLevel="0" collapsed="false">
      <c r="M18223" s="31" t="n">
        <f aca="false">P18223+R18223+T18223+V18223+X18223+Z18223+AB18223+AD18223+AF18223+AH18223+AJ18223+AL18223+AN18223+AP18223+AR18223+AT18223+AV18223+AX18223+AZ18223+BB18223+BD18223+BF18223+BH18223+BJ18223+BL18223+BN18223+BP18223</f>
        <v>0</v>
      </c>
    </row>
    <row r="18224" customFormat="false" ht="15" hidden="false" customHeight="false" outlineLevel="0" collapsed="false">
      <c r="M18224" s="31" t="n">
        <f aca="false">P18224+R18224+T18224+V18224+X18224+Z18224+AB18224+AD18224+AF18224+AH18224+AJ18224+AL18224+AN18224+AP18224+AR18224+AT18224+AV18224+AX18224+AZ18224+BB18224+BD18224+BF18224+BH18224+BJ18224+BL18224+BN18224+BP18224</f>
        <v>0</v>
      </c>
    </row>
    <row r="18225" customFormat="false" ht="15" hidden="false" customHeight="false" outlineLevel="0" collapsed="false">
      <c r="M18225" s="31" t="n">
        <f aca="false">P18225+R18225+T18225+V18225+X18225+Z18225+AB18225+AD18225+AF18225+AH18225+AJ18225+AL18225+AN18225+AP18225+AR18225+AT18225+AV18225+AX18225+AZ18225+BB18225+BD18225+BF18225+BH18225+BJ18225+BL18225+BN18225+BP18225</f>
        <v>0</v>
      </c>
    </row>
    <row r="18226" customFormat="false" ht="15" hidden="false" customHeight="false" outlineLevel="0" collapsed="false">
      <c r="M18226" s="31" t="n">
        <f aca="false">P18226+R18226+T18226+V18226+X18226+Z18226+AB18226+AD18226+AF18226+AH18226+AJ18226+AL18226+AN18226+AP18226+AR18226+AT18226+AV18226+AX18226+AZ18226+BB18226+BD18226+BF18226+BH18226+BJ18226+BL18226+BN18226+BP18226</f>
        <v>0</v>
      </c>
    </row>
    <row r="18227" customFormat="false" ht="15" hidden="false" customHeight="false" outlineLevel="0" collapsed="false">
      <c r="M18227" s="31" t="n">
        <f aca="false">P18227+R18227+T18227+V18227+X18227+Z18227+AB18227+AD18227+AF18227+AH18227+AJ18227+AL18227+AN18227+AP18227+AR18227+AT18227+AV18227+AX18227+AZ18227+BB18227+BD18227+BF18227+BH18227+BJ18227+BL18227+BN18227+BP18227</f>
        <v>0</v>
      </c>
    </row>
    <row r="18228" customFormat="false" ht="15" hidden="false" customHeight="false" outlineLevel="0" collapsed="false">
      <c r="M18228" s="31" t="n">
        <f aca="false">P18228+R18228+T18228+V18228+X18228+Z18228+AB18228+AD18228+AF18228+AH18228+AJ18228+AL18228+AN18228+AP18228+AR18228+AT18228+AV18228+AX18228+AZ18228+BB18228+BD18228+BF18228+BH18228+BJ18228+BL18228+BN18228+BP18228</f>
        <v>0</v>
      </c>
    </row>
    <row r="18229" customFormat="false" ht="15" hidden="false" customHeight="false" outlineLevel="0" collapsed="false">
      <c r="M18229" s="31" t="n">
        <f aca="false">P18229+R18229+T18229+V18229+X18229+Z18229+AB18229+AD18229+AF18229+AH18229+AJ18229+AL18229+AN18229+AP18229+AR18229+AT18229+AV18229+AX18229+AZ18229+BB18229+BD18229+BF18229+BH18229+BJ18229+BL18229+BN18229+BP18229</f>
        <v>0</v>
      </c>
    </row>
    <row r="18230" customFormat="false" ht="15" hidden="false" customHeight="false" outlineLevel="0" collapsed="false">
      <c r="M18230" s="31" t="n">
        <f aca="false">P18230+R18230+T18230+V18230+X18230+Z18230+AB18230+AD18230+AF18230+AH18230+AJ18230+AL18230+AN18230+AP18230+AR18230+AT18230+AV18230+AX18230+AZ18230+BB18230+BD18230+BF18230+BH18230+BJ18230+BL18230+BN18230+BP18230</f>
        <v>0</v>
      </c>
    </row>
    <row r="18231" customFormat="false" ht="15" hidden="false" customHeight="false" outlineLevel="0" collapsed="false">
      <c r="M18231" s="31" t="n">
        <f aca="false">P18231+R18231+T18231+V18231+X18231+Z18231+AB18231+AD18231+AF18231+AH18231+AJ18231+AL18231+AN18231+AP18231+AR18231+AT18231+AV18231+AX18231+AZ18231+BB18231+BD18231+BF18231+BH18231+BJ18231+BL18231+BN18231+BP18231</f>
        <v>0</v>
      </c>
    </row>
    <row r="18232" customFormat="false" ht="15" hidden="false" customHeight="false" outlineLevel="0" collapsed="false">
      <c r="M18232" s="31" t="n">
        <f aca="false">P18232+R18232+T18232+V18232+X18232+Z18232+AB18232+AD18232+AF18232+AH18232+AJ18232+AL18232+AN18232+AP18232+AR18232+AT18232+AV18232+AX18232+AZ18232+BB18232+BD18232+BF18232+BH18232+BJ18232+BL18232+BN18232+BP18232</f>
        <v>0</v>
      </c>
    </row>
    <row r="18233" customFormat="false" ht="15" hidden="false" customHeight="false" outlineLevel="0" collapsed="false">
      <c r="M18233" s="31" t="n">
        <f aca="false">P18233+R18233+T18233+V18233+X18233+Z18233+AB18233+AD18233+AF18233+AH18233+AJ18233+AL18233+AN18233+AP18233+AR18233+AT18233+AV18233+AX18233+AZ18233+BB18233+BD18233+BF18233+BH18233+BJ18233+BL18233+BN18233+BP18233</f>
        <v>0</v>
      </c>
    </row>
    <row r="18234" customFormat="false" ht="15" hidden="false" customHeight="false" outlineLevel="0" collapsed="false">
      <c r="M18234" s="31" t="n">
        <f aca="false">P18234+R18234+T18234+V18234+X18234+Z18234+AB18234+AD18234+AF18234+AH18234+AJ18234+AL18234+AN18234+AP18234+AR18234+AT18234+AV18234+AX18234+AZ18234+BB18234+BD18234+BF18234+BH18234+BJ18234+BL18234+BN18234+BP18234</f>
        <v>0</v>
      </c>
    </row>
    <row r="18235" customFormat="false" ht="15" hidden="false" customHeight="false" outlineLevel="0" collapsed="false">
      <c r="M18235" s="31" t="n">
        <f aca="false">P18235+R18235+T18235+V18235+X18235+Z18235+AB18235+AD18235+AF18235+AH18235+AJ18235+AL18235+AN18235+AP18235+AR18235+AT18235+AV18235+AX18235+AZ18235+BB18235+BD18235+BF18235+BH18235+BJ18235+BL18235+BN18235+BP18235</f>
        <v>0</v>
      </c>
    </row>
    <row r="18236" customFormat="false" ht="15" hidden="false" customHeight="false" outlineLevel="0" collapsed="false">
      <c r="M18236" s="31" t="n">
        <f aca="false">P18236+R18236+T18236+V18236+X18236+Z18236+AB18236+AD18236+AF18236+AH18236+AJ18236+AL18236+AN18236+AP18236+AR18236+AT18236+AV18236+AX18236+AZ18236+BB18236+BD18236+BF18236+BH18236+BJ18236+BL18236+BN18236+BP18236</f>
        <v>0</v>
      </c>
    </row>
    <row r="18237" customFormat="false" ht="15" hidden="false" customHeight="false" outlineLevel="0" collapsed="false">
      <c r="M18237" s="31" t="n">
        <f aca="false">P18237+R18237+T18237+V18237+X18237+Z18237+AB18237+AD18237+AF18237+AH18237+AJ18237+AL18237+AN18237+AP18237+AR18237+AT18237+AV18237+AX18237+AZ18237+BB18237+BD18237+BF18237+BH18237+BJ18237+BL18237+BN18237+BP18237</f>
        <v>0</v>
      </c>
    </row>
    <row r="18238" customFormat="false" ht="15" hidden="false" customHeight="false" outlineLevel="0" collapsed="false">
      <c r="M18238" s="31" t="n">
        <f aca="false">P18238+R18238+T18238+V18238+X18238+Z18238+AB18238+AD18238+AF18238+AH18238+AJ18238+AL18238+AN18238+AP18238+AR18238+AT18238+AV18238+AX18238+AZ18238+BB18238+BD18238+BF18238+BH18238+BJ18238+BL18238+BN18238+BP18238</f>
        <v>0</v>
      </c>
    </row>
    <row r="18239" customFormat="false" ht="15" hidden="false" customHeight="false" outlineLevel="0" collapsed="false">
      <c r="M18239" s="31" t="n">
        <f aca="false">P18239+R18239+T18239+V18239+X18239+Z18239+AB18239+AD18239+AF18239+AH18239+AJ18239+AL18239+AN18239+AP18239+AR18239+AT18239+AV18239+AX18239+AZ18239+BB18239+BD18239+BF18239+BH18239+BJ18239+BL18239+BN18239+BP18239</f>
        <v>0</v>
      </c>
    </row>
    <row r="18240" customFormat="false" ht="15" hidden="false" customHeight="false" outlineLevel="0" collapsed="false">
      <c r="M18240" s="31" t="n">
        <f aca="false">P18240+R18240+T18240+V18240+X18240+Z18240+AB18240+AD18240+AF18240+AH18240+AJ18240+AL18240+AN18240+AP18240+AR18240+AT18240+AV18240+AX18240+AZ18240+BB18240+BD18240+BF18240+BH18240+BJ18240+BL18240+BN18240+BP18240</f>
        <v>0</v>
      </c>
    </row>
    <row r="18241" customFormat="false" ht="15" hidden="false" customHeight="false" outlineLevel="0" collapsed="false">
      <c r="M18241" s="31" t="n">
        <f aca="false">P18241+R18241+T18241+V18241+X18241+Z18241+AB18241+AD18241+AF18241+AH18241+AJ18241+AL18241+AN18241+AP18241+AR18241+AT18241+AV18241+AX18241+AZ18241+BB18241+BD18241+BF18241+BH18241+BJ18241+BL18241+BN18241+BP18241</f>
        <v>0</v>
      </c>
    </row>
    <row r="18242" customFormat="false" ht="15" hidden="false" customHeight="false" outlineLevel="0" collapsed="false">
      <c r="M18242" s="31" t="n">
        <f aca="false">P18242+R18242+T18242+V18242+X18242+Z18242+AB18242+AD18242+AF18242+AH18242+AJ18242+AL18242+AN18242+AP18242+AR18242+AT18242+AV18242+AX18242+AZ18242+BB18242+BD18242+BF18242+BH18242+BJ18242+BL18242+BN18242+BP18242</f>
        <v>0</v>
      </c>
    </row>
    <row r="18243" customFormat="false" ht="15" hidden="false" customHeight="false" outlineLevel="0" collapsed="false">
      <c r="M18243" s="31" t="n">
        <f aca="false">P18243+R18243+T18243+V18243+X18243+Z18243+AB18243+AD18243+AF18243+AH18243+AJ18243+AL18243+AN18243+AP18243+AR18243+AT18243+AV18243+AX18243+AZ18243+BB18243+BD18243+BF18243+BH18243+BJ18243+BL18243+BN18243+BP18243</f>
        <v>0</v>
      </c>
    </row>
    <row r="18244" customFormat="false" ht="15" hidden="false" customHeight="false" outlineLevel="0" collapsed="false">
      <c r="M18244" s="31" t="n">
        <f aca="false">P18244+R18244+T18244+V18244+X18244+Z18244+AB18244+AD18244+AF18244+AH18244+AJ18244+AL18244+AN18244+AP18244+AR18244+AT18244+AV18244+AX18244+AZ18244+BB18244+BD18244+BF18244+BH18244+BJ18244+BL18244+BN18244+BP18244</f>
        <v>0</v>
      </c>
    </row>
    <row r="18245" customFormat="false" ht="15" hidden="false" customHeight="false" outlineLevel="0" collapsed="false">
      <c r="M18245" s="31" t="n">
        <f aca="false">P18245+R18245+T18245+V18245+X18245+Z18245+AB18245+AD18245+AF18245+AH18245+AJ18245+AL18245+AN18245+AP18245+AR18245+AT18245+AV18245+AX18245+AZ18245+BB18245+BD18245+BF18245+BH18245+BJ18245+BL18245+BN18245+BP18245</f>
        <v>0</v>
      </c>
    </row>
    <row r="18246" customFormat="false" ht="15" hidden="false" customHeight="false" outlineLevel="0" collapsed="false">
      <c r="M18246" s="31" t="n">
        <f aca="false">P18246+R18246+T18246+V18246+X18246+Z18246+AB18246+AD18246+AF18246+AH18246+AJ18246+AL18246+AN18246+AP18246+AR18246+AT18246+AV18246+AX18246+AZ18246+BB18246+BD18246+BF18246+BH18246+BJ18246+BL18246+BN18246+BP18246</f>
        <v>0</v>
      </c>
    </row>
    <row r="18247" customFormat="false" ht="15" hidden="false" customHeight="false" outlineLevel="0" collapsed="false">
      <c r="M18247" s="31" t="n">
        <f aca="false">P18247+R18247+T18247+V18247+X18247+Z18247+AB18247+AD18247+AF18247+AH18247+AJ18247+AL18247+AN18247+AP18247+AR18247+AT18247+AV18247+AX18247+AZ18247+BB18247+BD18247+BF18247+BH18247+BJ18247+BL18247+BN18247+BP18247</f>
        <v>0</v>
      </c>
    </row>
    <row r="18248" customFormat="false" ht="15" hidden="false" customHeight="false" outlineLevel="0" collapsed="false">
      <c r="M18248" s="31" t="n">
        <f aca="false">P18248+R18248+T18248+V18248+X18248+Z18248+AB18248+AD18248+AF18248+AH18248+AJ18248+AL18248+AN18248+AP18248+AR18248+AT18248+AV18248+AX18248+AZ18248+BB18248+BD18248+BF18248+BH18248+BJ18248+BL18248+BN18248+BP18248</f>
        <v>0</v>
      </c>
    </row>
    <row r="18249" customFormat="false" ht="15" hidden="false" customHeight="false" outlineLevel="0" collapsed="false">
      <c r="M18249" s="31" t="n">
        <f aca="false">P18249+R18249+T18249+V18249+X18249+Z18249+AB18249+AD18249+AF18249+AH18249+AJ18249+AL18249+AN18249+AP18249+AR18249+AT18249+AV18249+AX18249+AZ18249+BB18249+BD18249+BF18249+BH18249+BJ18249+BL18249+BN18249+BP18249</f>
        <v>0</v>
      </c>
    </row>
    <row r="18250" customFormat="false" ht="15" hidden="false" customHeight="false" outlineLevel="0" collapsed="false">
      <c r="M18250" s="31" t="n">
        <f aca="false">P18250+R18250+T18250+V18250+X18250+Z18250+AB18250+AD18250+AF18250+AH18250+AJ18250+AL18250+AN18250+AP18250+AR18250+AT18250+AV18250+AX18250+AZ18250+BB18250+BD18250+BF18250+BH18250+BJ18250+BL18250+BN18250+BP18250</f>
        <v>0</v>
      </c>
    </row>
    <row r="18251" customFormat="false" ht="15" hidden="false" customHeight="false" outlineLevel="0" collapsed="false">
      <c r="M18251" s="31" t="n">
        <f aca="false">P18251+R18251+T18251+V18251+X18251+Z18251+AB18251+AD18251+AF18251+AH18251+AJ18251+AL18251+AN18251+AP18251+AR18251+AT18251+AV18251+AX18251+AZ18251+BB18251+BD18251+BF18251+BH18251+BJ18251+BL18251+BN18251+BP18251</f>
        <v>0</v>
      </c>
    </row>
    <row r="18252" customFormat="false" ht="15" hidden="false" customHeight="false" outlineLevel="0" collapsed="false">
      <c r="M18252" s="31" t="n">
        <f aca="false">P18252+R18252+T18252+V18252+X18252+Z18252+AB18252+AD18252+AF18252+AH18252+AJ18252+AL18252+AN18252+AP18252+AR18252+AT18252+AV18252+AX18252+AZ18252+BB18252+BD18252+BF18252+BH18252+BJ18252+BL18252+BN18252+BP18252</f>
        <v>0</v>
      </c>
    </row>
    <row r="18253" customFormat="false" ht="15" hidden="false" customHeight="false" outlineLevel="0" collapsed="false">
      <c r="M18253" s="31" t="n">
        <f aca="false">P18253+R18253+T18253+V18253+X18253+Z18253+AB18253+AD18253+AF18253+AH18253+AJ18253+AL18253+AN18253+AP18253+AR18253+AT18253+AV18253+AX18253+AZ18253+BB18253+BD18253+BF18253+BH18253+BJ18253+BL18253+BN18253+BP18253</f>
        <v>0</v>
      </c>
    </row>
    <row r="18254" customFormat="false" ht="15" hidden="false" customHeight="false" outlineLevel="0" collapsed="false">
      <c r="M18254" s="31" t="n">
        <f aca="false">P18254+R18254+T18254+V18254+X18254+Z18254+AB18254+AD18254+AF18254+AH18254+AJ18254+AL18254+AN18254+AP18254+AR18254+AT18254+AV18254+AX18254+AZ18254+BB18254+BD18254+BF18254+BH18254+BJ18254+BL18254+BN18254+BP18254</f>
        <v>0</v>
      </c>
    </row>
    <row r="18255" customFormat="false" ht="15" hidden="false" customHeight="false" outlineLevel="0" collapsed="false">
      <c r="M18255" s="31" t="n">
        <f aca="false">P18255+R18255+T18255+V18255+X18255+Z18255+AB18255+AD18255+AF18255+AH18255+AJ18255+AL18255+AN18255+AP18255+AR18255+AT18255+AV18255+AX18255+AZ18255+BB18255+BD18255+BF18255+BH18255+BJ18255+BL18255+BN18255+BP18255</f>
        <v>0</v>
      </c>
    </row>
    <row r="18256" customFormat="false" ht="15" hidden="false" customHeight="false" outlineLevel="0" collapsed="false">
      <c r="M18256" s="31" t="n">
        <f aca="false">P18256+R18256+T18256+V18256+X18256+Z18256+AB18256+AD18256+AF18256+AH18256+AJ18256+AL18256+AN18256+AP18256+AR18256+AT18256+AV18256+AX18256+AZ18256+BB18256+BD18256+BF18256+BH18256+BJ18256+BL18256+BN18256+BP18256</f>
        <v>0</v>
      </c>
    </row>
    <row r="18257" customFormat="false" ht="15" hidden="false" customHeight="false" outlineLevel="0" collapsed="false">
      <c r="M18257" s="31" t="n">
        <f aca="false">P18257+R18257+T18257+V18257+X18257+Z18257+AB18257+AD18257+AF18257+AH18257+AJ18257+AL18257+AN18257+AP18257+AR18257+AT18257+AV18257+AX18257+AZ18257+BB18257+BD18257+BF18257+BH18257+BJ18257+BL18257+BN18257+BP18257</f>
        <v>0</v>
      </c>
    </row>
    <row r="18258" customFormat="false" ht="15" hidden="false" customHeight="false" outlineLevel="0" collapsed="false">
      <c r="M18258" s="31" t="n">
        <f aca="false">P18258+R18258+T18258+V18258+X18258+Z18258+AB18258+AD18258+AF18258+AH18258+AJ18258+AL18258+AN18258+AP18258+AR18258+AT18258+AV18258+AX18258+AZ18258+BB18258+BD18258+BF18258+BH18258+BJ18258+BL18258+BN18258+BP18258</f>
        <v>0</v>
      </c>
    </row>
    <row r="18259" customFormat="false" ht="15" hidden="false" customHeight="false" outlineLevel="0" collapsed="false">
      <c r="M18259" s="31" t="n">
        <f aca="false">P18259+R18259+T18259+V18259+X18259+Z18259+AB18259+AD18259+AF18259+AH18259+AJ18259+AL18259+AN18259+AP18259+AR18259+AT18259+AV18259+AX18259+AZ18259+BB18259+BD18259+BF18259+BH18259+BJ18259+BL18259+BN18259+BP18259</f>
        <v>0</v>
      </c>
    </row>
    <row r="18260" customFormat="false" ht="15" hidden="false" customHeight="false" outlineLevel="0" collapsed="false">
      <c r="M18260" s="31" t="n">
        <f aca="false">P18260+R18260+T18260+V18260+X18260+Z18260+AB18260+AD18260+AF18260+AH18260+AJ18260+AL18260+AN18260+AP18260+AR18260+AT18260+AV18260+AX18260+AZ18260+BB18260+BD18260+BF18260+BH18260+BJ18260+BL18260+BN18260+BP18260</f>
        <v>0</v>
      </c>
    </row>
    <row r="18261" customFormat="false" ht="15" hidden="false" customHeight="false" outlineLevel="0" collapsed="false">
      <c r="M18261" s="31" t="n">
        <f aca="false">P18261+R18261+T18261+V18261+X18261+Z18261+AB18261+AD18261+AF18261+AH18261+AJ18261+AL18261+AN18261+AP18261+AR18261+AT18261+AV18261+AX18261+AZ18261+BB18261+BD18261+BF18261+BH18261+BJ18261+BL18261+BN18261+BP18261</f>
        <v>0</v>
      </c>
    </row>
    <row r="18262" customFormat="false" ht="15" hidden="false" customHeight="false" outlineLevel="0" collapsed="false">
      <c r="M18262" s="31" t="n">
        <f aca="false">P18262+R18262+T18262+V18262+X18262+Z18262+AB18262+AD18262+AF18262+AH18262+AJ18262+AL18262+AN18262+AP18262+AR18262+AT18262+AV18262+AX18262+AZ18262+BB18262+BD18262+BF18262+BH18262+BJ18262+BL18262+BN18262+BP18262</f>
        <v>0</v>
      </c>
    </row>
    <row r="18263" customFormat="false" ht="15" hidden="false" customHeight="false" outlineLevel="0" collapsed="false">
      <c r="M18263" s="31" t="n">
        <f aca="false">P18263+R18263+T18263+V18263+X18263+Z18263+AB18263+AD18263+AF18263+AH18263+AJ18263+AL18263+AN18263+AP18263+AR18263+AT18263+AV18263+AX18263+AZ18263+BB18263+BD18263+BF18263+BH18263+BJ18263+BL18263+BN18263+BP18263</f>
        <v>0</v>
      </c>
    </row>
    <row r="18264" customFormat="false" ht="15" hidden="false" customHeight="false" outlineLevel="0" collapsed="false">
      <c r="M18264" s="31" t="n">
        <f aca="false">P18264+R18264+T18264+V18264+X18264+Z18264+AB18264+AD18264+AF18264+AH18264+AJ18264+AL18264+AN18264+AP18264+AR18264+AT18264+AV18264+AX18264+AZ18264+BB18264+BD18264+BF18264+BH18264+BJ18264+BL18264+BN18264+BP18264</f>
        <v>0</v>
      </c>
    </row>
    <row r="18265" customFormat="false" ht="15" hidden="false" customHeight="false" outlineLevel="0" collapsed="false">
      <c r="M18265" s="31" t="n">
        <f aca="false">P18265+R18265+T18265+V18265+X18265+Z18265+AB18265+AD18265+AF18265+AH18265+AJ18265+AL18265+AN18265+AP18265+AR18265+AT18265+AV18265+AX18265+AZ18265+BB18265+BD18265+BF18265+BH18265+BJ18265+BL18265+BN18265+BP18265</f>
        <v>0</v>
      </c>
    </row>
    <row r="18266" customFormat="false" ht="15" hidden="false" customHeight="false" outlineLevel="0" collapsed="false">
      <c r="M18266" s="31" t="n">
        <f aca="false">P18266+R18266+T18266+V18266+X18266+Z18266+AB18266+AD18266+AF18266+AH18266+AJ18266+AL18266+AN18266+AP18266+AR18266+AT18266+AV18266+AX18266+AZ18266+BB18266+BD18266+BF18266+BH18266+BJ18266+BL18266+BN18266+BP18266</f>
        <v>0</v>
      </c>
    </row>
    <row r="18267" customFormat="false" ht="15" hidden="false" customHeight="false" outlineLevel="0" collapsed="false">
      <c r="M18267" s="31" t="n">
        <f aca="false">P18267+R18267+T18267+V18267+X18267+Z18267+AB18267+AD18267+AF18267+AH18267+AJ18267+AL18267+AN18267+AP18267+AR18267+AT18267+AV18267+AX18267+AZ18267+BB18267+BD18267+BF18267+BH18267+BJ18267+BL18267+BN18267+BP18267</f>
        <v>0</v>
      </c>
    </row>
    <row r="18268" customFormat="false" ht="15" hidden="false" customHeight="false" outlineLevel="0" collapsed="false">
      <c r="M18268" s="31" t="n">
        <f aca="false">P18268+R18268+T18268+V18268+X18268+Z18268+AB18268+AD18268+AF18268+AH18268+AJ18268+AL18268+AN18268+AP18268+AR18268+AT18268+AV18268+AX18268+AZ18268+BB18268+BD18268+BF18268+BH18268+BJ18268+BL18268+BN18268+BP18268</f>
        <v>0</v>
      </c>
    </row>
    <row r="18269" customFormat="false" ht="15" hidden="false" customHeight="false" outlineLevel="0" collapsed="false">
      <c r="M18269" s="31" t="n">
        <f aca="false">P18269+R18269+T18269+V18269+X18269+Z18269+AB18269+AD18269+AF18269+AH18269+AJ18269+AL18269+AN18269+AP18269+AR18269+AT18269+AV18269+AX18269+AZ18269+BB18269+BD18269+BF18269+BH18269+BJ18269+BL18269+BN18269+BP18269</f>
        <v>0</v>
      </c>
    </row>
    <row r="18270" customFormat="false" ht="15" hidden="false" customHeight="false" outlineLevel="0" collapsed="false">
      <c r="M18270" s="31" t="n">
        <f aca="false">P18270+R18270+T18270+V18270+X18270+Z18270+AB18270+AD18270+AF18270+AH18270+AJ18270+AL18270+AN18270+AP18270+AR18270+AT18270+AV18270+AX18270+AZ18270+BB18270+BD18270+BF18270+BH18270+BJ18270+BL18270+BN18270+BP18270</f>
        <v>0</v>
      </c>
    </row>
    <row r="18271" customFormat="false" ht="15" hidden="false" customHeight="false" outlineLevel="0" collapsed="false">
      <c r="M18271" s="31" t="n">
        <f aca="false">P18271+R18271+T18271+V18271+X18271+Z18271+AB18271+AD18271+AF18271+AH18271+AJ18271+AL18271+AN18271+AP18271+AR18271+AT18271+AV18271+AX18271+AZ18271+BB18271+BD18271+BF18271+BH18271+BJ18271+BL18271+BN18271+BP18271</f>
        <v>0</v>
      </c>
    </row>
    <row r="18272" customFormat="false" ht="15" hidden="false" customHeight="false" outlineLevel="0" collapsed="false">
      <c r="M18272" s="31" t="n">
        <f aca="false">P18272+R18272+T18272+V18272+X18272+Z18272+AB18272+AD18272+AF18272+AH18272+AJ18272+AL18272+AN18272+AP18272+AR18272+AT18272+AV18272+AX18272+AZ18272+BB18272+BD18272+BF18272+BH18272+BJ18272+BL18272+BN18272+BP18272</f>
        <v>0</v>
      </c>
    </row>
    <row r="18273" customFormat="false" ht="15" hidden="false" customHeight="false" outlineLevel="0" collapsed="false">
      <c r="M18273" s="31" t="n">
        <f aca="false">P18273+R18273+T18273+V18273+X18273+Z18273+AB18273+AD18273+AF18273+AH18273+AJ18273+AL18273+AN18273+AP18273+AR18273+AT18273+AV18273+AX18273+AZ18273+BB18273+BD18273+BF18273+BH18273+BJ18273+BL18273+BN18273+BP18273</f>
        <v>0</v>
      </c>
    </row>
    <row r="18274" customFormat="false" ht="15" hidden="false" customHeight="false" outlineLevel="0" collapsed="false">
      <c r="M18274" s="31" t="n">
        <f aca="false">P18274+R18274+T18274+V18274+X18274+Z18274+AB18274+AD18274+AF18274+AH18274+AJ18274+AL18274+AN18274+AP18274+AR18274+AT18274+AV18274+AX18274+AZ18274+BB18274+BD18274+BF18274+BH18274+BJ18274+BL18274+BN18274+BP18274</f>
        <v>0</v>
      </c>
    </row>
    <row r="18275" customFormat="false" ht="15" hidden="false" customHeight="false" outlineLevel="0" collapsed="false">
      <c r="M18275" s="31" t="n">
        <f aca="false">P18275+R18275+T18275+V18275+X18275+Z18275+AB18275+AD18275+AF18275+AH18275+AJ18275+AL18275+AN18275+AP18275+AR18275+AT18275+AV18275+AX18275+AZ18275+BB18275+BD18275+BF18275+BH18275+BJ18275+BL18275+BN18275+BP18275</f>
        <v>0</v>
      </c>
    </row>
    <row r="18276" customFormat="false" ht="15" hidden="false" customHeight="false" outlineLevel="0" collapsed="false">
      <c r="M18276" s="31" t="n">
        <f aca="false">P18276+R18276+T18276+V18276+X18276+Z18276+AB18276+AD18276+AF18276+AH18276+AJ18276+AL18276+AN18276+AP18276+AR18276+AT18276+AV18276+AX18276+AZ18276+BB18276+BD18276+BF18276+BH18276+BJ18276+BL18276+BN18276+BP18276</f>
        <v>0</v>
      </c>
    </row>
    <row r="18277" customFormat="false" ht="15" hidden="false" customHeight="false" outlineLevel="0" collapsed="false">
      <c r="M18277" s="31" t="n">
        <f aca="false">P18277+R18277+T18277+V18277+X18277+Z18277+AB18277+AD18277+AF18277+AH18277+AJ18277+AL18277+AN18277+AP18277+AR18277+AT18277+AV18277+AX18277+AZ18277+BB18277+BD18277+BF18277+BH18277+BJ18277+BL18277+BN18277+BP18277</f>
        <v>0</v>
      </c>
    </row>
    <row r="18278" customFormat="false" ht="15" hidden="false" customHeight="false" outlineLevel="0" collapsed="false">
      <c r="M18278" s="31" t="n">
        <f aca="false">P18278+R18278+T18278+V18278+X18278+Z18278+AB18278+AD18278+AF18278+AH18278+AJ18278+AL18278+AN18278+AP18278+AR18278+AT18278+AV18278+AX18278+AZ18278+BB18278+BD18278+BF18278+BH18278+BJ18278+BL18278+BN18278+BP18278</f>
        <v>0</v>
      </c>
    </row>
    <row r="18279" customFormat="false" ht="15" hidden="false" customHeight="false" outlineLevel="0" collapsed="false">
      <c r="M18279" s="31" t="n">
        <f aca="false">P18279+R18279+T18279+V18279+X18279+Z18279+AB18279+AD18279+AF18279+AH18279+AJ18279+AL18279+AN18279+AP18279+AR18279+AT18279+AV18279+AX18279+AZ18279+BB18279+BD18279+BF18279+BH18279+BJ18279+BL18279+BN18279+BP18279</f>
        <v>0</v>
      </c>
    </row>
    <row r="18280" customFormat="false" ht="15" hidden="false" customHeight="false" outlineLevel="0" collapsed="false">
      <c r="M18280" s="31" t="n">
        <f aca="false">P18280+R18280+T18280+V18280+X18280+Z18280+AB18280+AD18280+AF18280+AH18280+AJ18280+AL18280+AN18280+AP18280+AR18280+AT18280+AV18280+AX18280+AZ18280+BB18280+BD18280+BF18280+BH18280+BJ18280+BL18280+BN18280+BP18280</f>
        <v>0</v>
      </c>
    </row>
    <row r="18281" customFormat="false" ht="15" hidden="false" customHeight="false" outlineLevel="0" collapsed="false">
      <c r="M18281" s="31" t="n">
        <f aca="false">P18281+R18281+T18281+V18281+X18281+Z18281+AB18281+AD18281+AF18281+AH18281+AJ18281+AL18281+AN18281+AP18281+AR18281+AT18281+AV18281+AX18281+AZ18281+BB18281+BD18281+BF18281+BH18281+BJ18281+BL18281+BN18281+BP18281</f>
        <v>0</v>
      </c>
    </row>
    <row r="18282" customFormat="false" ht="15" hidden="false" customHeight="false" outlineLevel="0" collapsed="false">
      <c r="M18282" s="31" t="n">
        <f aca="false">P18282+R18282+T18282+V18282+X18282+Z18282+AB18282+AD18282+AF18282+AH18282+AJ18282+AL18282+AN18282+AP18282+AR18282+AT18282+AV18282+AX18282+AZ18282+BB18282+BD18282+BF18282+BH18282+BJ18282+BL18282+BN18282+BP18282</f>
        <v>0</v>
      </c>
    </row>
    <row r="18283" customFormat="false" ht="15" hidden="false" customHeight="false" outlineLevel="0" collapsed="false">
      <c r="M18283" s="31" t="n">
        <f aca="false">P18283+R18283+T18283+V18283+X18283+Z18283+AB18283+AD18283+AF18283+AH18283+AJ18283+AL18283+AN18283+AP18283+AR18283+AT18283+AV18283+AX18283+AZ18283+BB18283+BD18283+BF18283+BH18283+BJ18283+BL18283+BN18283+BP18283</f>
        <v>0</v>
      </c>
    </row>
    <row r="18284" customFormat="false" ht="15" hidden="false" customHeight="false" outlineLevel="0" collapsed="false">
      <c r="M18284" s="31" t="n">
        <f aca="false">P18284+R18284+T18284+V18284+X18284+Z18284+AB18284+AD18284+AF18284+AH18284+AJ18284+AL18284+AN18284+AP18284+AR18284+AT18284+AV18284+AX18284+AZ18284+BB18284+BD18284+BF18284+BH18284+BJ18284+BL18284+BN18284+BP18284</f>
        <v>0</v>
      </c>
    </row>
    <row r="18285" customFormat="false" ht="15" hidden="false" customHeight="false" outlineLevel="0" collapsed="false">
      <c r="M18285" s="31" t="n">
        <f aca="false">P18285+R18285+T18285+V18285+X18285+Z18285+AB18285+AD18285+AF18285+AH18285+AJ18285+AL18285+AN18285+AP18285+AR18285+AT18285+AV18285+AX18285+AZ18285+BB18285+BD18285+BF18285+BH18285+BJ18285+BL18285+BN18285+BP18285</f>
        <v>0</v>
      </c>
    </row>
    <row r="18286" customFormat="false" ht="15" hidden="false" customHeight="false" outlineLevel="0" collapsed="false">
      <c r="M18286" s="31" t="n">
        <f aca="false">P18286+R18286+T18286+V18286+X18286+Z18286+AB18286+AD18286+AF18286+AH18286+AJ18286+AL18286+AN18286+AP18286+AR18286+AT18286+AV18286+AX18286+AZ18286+BB18286+BD18286+BF18286+BH18286+BJ18286+BL18286+BN18286+BP18286</f>
        <v>0</v>
      </c>
    </row>
    <row r="18287" customFormat="false" ht="15" hidden="false" customHeight="false" outlineLevel="0" collapsed="false">
      <c r="M18287" s="31" t="n">
        <f aca="false">P18287+R18287+T18287+V18287+X18287+Z18287+AB18287+AD18287+AF18287+AH18287+AJ18287+AL18287+AN18287+AP18287+AR18287+AT18287+AV18287+AX18287+AZ18287+BB18287+BD18287+BF18287+BH18287+BJ18287+BL18287+BN18287+BP18287</f>
        <v>0</v>
      </c>
    </row>
    <row r="18288" customFormat="false" ht="15" hidden="false" customHeight="false" outlineLevel="0" collapsed="false">
      <c r="M18288" s="31" t="n">
        <f aca="false">P18288+R18288+T18288+V18288+X18288+Z18288+AB18288+AD18288+AF18288+AH18288+AJ18288+AL18288+AN18288+AP18288+AR18288+AT18288+AV18288+AX18288+AZ18288+BB18288+BD18288+BF18288+BH18288+BJ18288+BL18288+BN18288+BP18288</f>
        <v>0</v>
      </c>
    </row>
    <row r="18289" customFormat="false" ht="15" hidden="false" customHeight="false" outlineLevel="0" collapsed="false">
      <c r="M18289" s="31" t="n">
        <f aca="false">P18289+R18289+T18289+V18289+X18289+Z18289+AB18289+AD18289+AF18289+AH18289+AJ18289+AL18289+AN18289+AP18289+AR18289+AT18289+AV18289+AX18289+AZ18289+BB18289+BD18289+BF18289+BH18289+BJ18289+BL18289+BN18289+BP18289</f>
        <v>0</v>
      </c>
    </row>
    <row r="18290" customFormat="false" ht="15" hidden="false" customHeight="false" outlineLevel="0" collapsed="false">
      <c r="M18290" s="31" t="n">
        <f aca="false">P18290+R18290+T18290+V18290+X18290+Z18290+AB18290+AD18290+AF18290+AH18290+AJ18290+AL18290+AN18290+AP18290+AR18290+AT18290+AV18290+AX18290+AZ18290+BB18290+BD18290+BF18290+BH18290+BJ18290+BL18290+BN18290+BP18290</f>
        <v>0</v>
      </c>
    </row>
    <row r="18291" customFormat="false" ht="15" hidden="false" customHeight="false" outlineLevel="0" collapsed="false">
      <c r="M18291" s="31" t="n">
        <f aca="false">P18291+R18291+T18291+V18291+X18291+Z18291+AB18291+AD18291+AF18291+AH18291+AJ18291+AL18291+AN18291+AP18291+AR18291+AT18291+AV18291+AX18291+AZ18291+BB18291+BD18291+BF18291+BH18291+BJ18291+BL18291+BN18291+BP18291</f>
        <v>0</v>
      </c>
    </row>
    <row r="18292" customFormat="false" ht="15" hidden="false" customHeight="false" outlineLevel="0" collapsed="false">
      <c r="M18292" s="31" t="n">
        <f aca="false">P18292+R18292+T18292+V18292+X18292+Z18292+AB18292+AD18292+AF18292+AH18292+AJ18292+AL18292+AN18292+AP18292+AR18292+AT18292+AV18292+AX18292+AZ18292+BB18292+BD18292+BF18292+BH18292+BJ18292+BL18292+BN18292+BP18292</f>
        <v>0</v>
      </c>
    </row>
    <row r="18293" customFormat="false" ht="15" hidden="false" customHeight="false" outlineLevel="0" collapsed="false">
      <c r="M18293" s="31" t="n">
        <f aca="false">P18293+R18293+T18293+V18293+X18293+Z18293+AB18293+AD18293+AF18293+AH18293+AJ18293+AL18293+AN18293+AP18293+AR18293+AT18293+AV18293+AX18293+AZ18293+BB18293+BD18293+BF18293+BH18293+BJ18293+BL18293+BN18293+BP18293</f>
        <v>0</v>
      </c>
    </row>
    <row r="18294" customFormat="false" ht="15" hidden="false" customHeight="false" outlineLevel="0" collapsed="false">
      <c r="M18294" s="31" t="n">
        <f aca="false">P18294+R18294+T18294+V18294+X18294+Z18294+AB18294+AD18294+AF18294+AH18294+AJ18294+AL18294+AN18294+AP18294+AR18294+AT18294+AV18294+AX18294+AZ18294+BB18294+BD18294+BF18294+BH18294+BJ18294+BL18294+BN18294+BP18294</f>
        <v>0</v>
      </c>
    </row>
    <row r="18295" customFormat="false" ht="15" hidden="false" customHeight="false" outlineLevel="0" collapsed="false">
      <c r="M18295" s="31" t="n">
        <f aca="false">P18295+R18295+T18295+V18295+X18295+Z18295+AB18295+AD18295+AF18295+AH18295+AJ18295+AL18295+AN18295+AP18295+AR18295+AT18295+AV18295+AX18295+AZ18295+BB18295+BD18295+BF18295+BH18295+BJ18295+BL18295+BN18295+BP18295</f>
        <v>0</v>
      </c>
    </row>
    <row r="18296" customFormat="false" ht="15" hidden="false" customHeight="false" outlineLevel="0" collapsed="false">
      <c r="M18296" s="31" t="n">
        <f aca="false">P18296+R18296+T18296+V18296+X18296+Z18296+AB18296+AD18296+AF18296+AH18296+AJ18296+AL18296+AN18296+AP18296+AR18296+AT18296+AV18296+AX18296+AZ18296+BB18296+BD18296+BF18296+BH18296+BJ18296+BL18296+BN18296+BP18296</f>
        <v>0</v>
      </c>
    </row>
    <row r="18297" customFormat="false" ht="15" hidden="false" customHeight="false" outlineLevel="0" collapsed="false">
      <c r="M18297" s="31" t="n">
        <f aca="false">P18297+R18297+T18297+V18297+X18297+Z18297+AB18297+AD18297+AF18297+AH18297+AJ18297+AL18297+AN18297+AP18297+AR18297+AT18297+AV18297+AX18297+AZ18297+BB18297+BD18297+BF18297+BH18297+BJ18297+BL18297+BN18297+BP18297</f>
        <v>0</v>
      </c>
    </row>
    <row r="18298" customFormat="false" ht="15" hidden="false" customHeight="false" outlineLevel="0" collapsed="false">
      <c r="M18298" s="31" t="n">
        <f aca="false">P18298+R18298+T18298+V18298+X18298+Z18298+AB18298+AD18298+AF18298+AH18298+AJ18298+AL18298+AN18298+AP18298+AR18298+AT18298+AV18298+AX18298+AZ18298+BB18298+BD18298+BF18298+BH18298+BJ18298+BL18298+BN18298+BP18298</f>
        <v>0</v>
      </c>
    </row>
    <row r="18299" customFormat="false" ht="15" hidden="false" customHeight="false" outlineLevel="0" collapsed="false">
      <c r="M18299" s="31" t="n">
        <f aca="false">P18299+R18299+T18299+V18299+X18299+Z18299+AB18299+AD18299+AF18299+AH18299+AJ18299+AL18299+AN18299+AP18299+AR18299+AT18299+AV18299+AX18299+AZ18299+BB18299+BD18299+BF18299+BH18299+BJ18299+BL18299+BN18299+BP18299</f>
        <v>0</v>
      </c>
    </row>
    <row r="18300" customFormat="false" ht="15" hidden="false" customHeight="false" outlineLevel="0" collapsed="false">
      <c r="M18300" s="31" t="n">
        <f aca="false">P18300+R18300+T18300+V18300+X18300+Z18300+AB18300+AD18300+AF18300+AH18300+AJ18300+AL18300+AN18300+AP18300+AR18300+AT18300+AV18300+AX18300+AZ18300+BB18300+BD18300+BF18300+BH18300+BJ18300+BL18300+BN18300+BP18300</f>
        <v>0</v>
      </c>
    </row>
    <row r="18301" customFormat="false" ht="15" hidden="false" customHeight="false" outlineLevel="0" collapsed="false">
      <c r="M18301" s="31" t="n">
        <f aca="false">P18301+R18301+T18301+V18301+X18301+Z18301+AB18301+AD18301+AF18301+AH18301+AJ18301+AL18301+AN18301+AP18301+AR18301+AT18301+AV18301+AX18301+AZ18301+BB18301+BD18301+BF18301+BH18301+BJ18301+BL18301+BN18301+BP18301</f>
        <v>0</v>
      </c>
    </row>
    <row r="18302" customFormat="false" ht="15" hidden="false" customHeight="false" outlineLevel="0" collapsed="false">
      <c r="M18302" s="31" t="n">
        <f aca="false">P18302+R18302+T18302+V18302+X18302+Z18302+AB18302+AD18302+AF18302+AH18302+AJ18302+AL18302+AN18302+AP18302+AR18302+AT18302+AV18302+AX18302+AZ18302+BB18302+BD18302+BF18302+BH18302+BJ18302+BL18302+BN18302+BP18302</f>
        <v>0</v>
      </c>
    </row>
    <row r="18303" customFormat="false" ht="15" hidden="false" customHeight="false" outlineLevel="0" collapsed="false">
      <c r="M18303" s="31" t="n">
        <f aca="false">P18303+R18303+T18303+V18303+X18303+Z18303+AB18303+AD18303+AF18303+AH18303+AJ18303+AL18303+AN18303+AP18303+AR18303+AT18303+AV18303+AX18303+AZ18303+BB18303+BD18303+BF18303+BH18303+BJ18303+BL18303+BN18303+BP18303</f>
        <v>0</v>
      </c>
    </row>
    <row r="18304" customFormat="false" ht="15" hidden="false" customHeight="false" outlineLevel="0" collapsed="false">
      <c r="M18304" s="31" t="n">
        <f aca="false">P18304+R18304+T18304+V18304+X18304+Z18304+AB18304+AD18304+AF18304+AH18304+AJ18304+AL18304+AN18304+AP18304+AR18304+AT18304+AV18304+AX18304+AZ18304+BB18304+BD18304+BF18304+BH18304+BJ18304+BL18304+BN18304+BP18304</f>
        <v>0</v>
      </c>
    </row>
    <row r="18305" customFormat="false" ht="15" hidden="false" customHeight="false" outlineLevel="0" collapsed="false">
      <c r="M18305" s="31" t="n">
        <f aca="false">P18305+R18305+T18305+V18305+X18305+Z18305+AB18305+AD18305+AF18305+AH18305+AJ18305+AL18305+AN18305+AP18305+AR18305+AT18305+AV18305+AX18305+AZ18305+BB18305+BD18305+BF18305+BH18305+BJ18305+BL18305+BN18305+BP18305</f>
        <v>0</v>
      </c>
    </row>
    <row r="18306" customFormat="false" ht="15" hidden="false" customHeight="false" outlineLevel="0" collapsed="false">
      <c r="M18306" s="31" t="n">
        <f aca="false">P18306+R18306+T18306+V18306+X18306+Z18306+AB18306+AD18306+AF18306+AH18306+AJ18306+AL18306+AN18306+AP18306+AR18306+AT18306+AV18306+AX18306+AZ18306+BB18306+BD18306+BF18306+BH18306+BJ18306+BL18306+BN18306+BP18306</f>
        <v>0</v>
      </c>
    </row>
    <row r="18307" customFormat="false" ht="15" hidden="false" customHeight="false" outlineLevel="0" collapsed="false">
      <c r="M18307" s="31" t="n">
        <f aca="false">P18307+R18307+T18307+V18307+X18307+Z18307+AB18307+AD18307+AF18307+AH18307+AJ18307+AL18307+AN18307+AP18307+AR18307+AT18307+AV18307+AX18307+AZ18307+BB18307+BD18307+BF18307+BH18307+BJ18307+BL18307+BN18307+BP18307</f>
        <v>0</v>
      </c>
    </row>
    <row r="18308" customFormat="false" ht="15" hidden="false" customHeight="false" outlineLevel="0" collapsed="false">
      <c r="M18308" s="31" t="n">
        <f aca="false">P18308+R18308+T18308+V18308+X18308+Z18308+AB18308+AD18308+AF18308+AH18308+AJ18308+AL18308+AN18308+AP18308+AR18308+AT18308+AV18308+AX18308+AZ18308+BB18308+BD18308+BF18308+BH18308+BJ18308+BL18308+BN18308+BP18308</f>
        <v>0</v>
      </c>
    </row>
    <row r="18309" customFormat="false" ht="15" hidden="false" customHeight="false" outlineLevel="0" collapsed="false">
      <c r="M18309" s="31" t="n">
        <f aca="false">P18309+R18309+T18309+V18309+X18309+Z18309+AB18309+AD18309+AF18309+AH18309+AJ18309+AL18309+AN18309+AP18309+AR18309+AT18309+AV18309+AX18309+AZ18309+BB18309+BD18309+BF18309+BH18309+BJ18309+BL18309+BN18309+BP18309</f>
        <v>0</v>
      </c>
    </row>
    <row r="18310" customFormat="false" ht="15" hidden="false" customHeight="false" outlineLevel="0" collapsed="false">
      <c r="M18310" s="31" t="n">
        <f aca="false">P18310+R18310+T18310+V18310+X18310+Z18310+AB18310+AD18310+AF18310+AH18310+AJ18310+AL18310+AN18310+AP18310+AR18310+AT18310+AV18310+AX18310+AZ18310+BB18310+BD18310+BF18310+BH18310+BJ18310+BL18310+BN18310+BP18310</f>
        <v>0</v>
      </c>
    </row>
    <row r="18311" customFormat="false" ht="15" hidden="false" customHeight="false" outlineLevel="0" collapsed="false">
      <c r="M18311" s="31" t="n">
        <f aca="false">P18311+R18311+T18311+V18311+X18311+Z18311+AB18311+AD18311+AF18311+AH18311+AJ18311+AL18311+AN18311+AP18311+AR18311+AT18311+AV18311+AX18311+AZ18311+BB18311+BD18311+BF18311+BH18311+BJ18311+BL18311+BN18311+BP18311</f>
        <v>0</v>
      </c>
    </row>
    <row r="18312" customFormat="false" ht="15" hidden="false" customHeight="false" outlineLevel="0" collapsed="false">
      <c r="M18312" s="31" t="n">
        <f aca="false">P18312+R18312+T18312+V18312+X18312+Z18312+AB18312+AD18312+AF18312+AH18312+AJ18312+AL18312+AN18312+AP18312+AR18312+AT18312+AV18312+AX18312+AZ18312+BB18312+BD18312+BF18312+BH18312+BJ18312+BL18312+BN18312+BP18312</f>
        <v>0</v>
      </c>
    </row>
    <row r="18313" customFormat="false" ht="15" hidden="false" customHeight="false" outlineLevel="0" collapsed="false">
      <c r="M18313" s="31" t="n">
        <f aca="false">P18313+R18313+T18313+V18313+X18313+Z18313+AB18313+AD18313+AF18313+AH18313+AJ18313+AL18313+AN18313+AP18313+AR18313+AT18313+AV18313+AX18313+AZ18313+BB18313+BD18313+BF18313+BH18313+BJ18313+BL18313+BN18313+BP18313</f>
        <v>0</v>
      </c>
    </row>
    <row r="18314" customFormat="false" ht="15" hidden="false" customHeight="false" outlineLevel="0" collapsed="false">
      <c r="M18314" s="31" t="n">
        <f aca="false">P18314+R18314+T18314+V18314+X18314+Z18314+AB18314+AD18314+AF18314+AH18314+AJ18314+AL18314+AN18314+AP18314+AR18314+AT18314+AV18314+AX18314+AZ18314+BB18314+BD18314+BF18314+BH18314+BJ18314+BL18314+BN18314+BP18314</f>
        <v>0</v>
      </c>
    </row>
    <row r="18315" customFormat="false" ht="15" hidden="false" customHeight="false" outlineLevel="0" collapsed="false">
      <c r="M18315" s="31" t="n">
        <f aca="false">P18315+R18315+T18315+V18315+X18315+Z18315+AB18315+AD18315+AF18315+AH18315+AJ18315+AL18315+AN18315+AP18315+AR18315+AT18315+AV18315+AX18315+AZ18315+BB18315+BD18315+BF18315+BH18315+BJ18315+BL18315+BN18315+BP18315</f>
        <v>0</v>
      </c>
    </row>
    <row r="18316" customFormat="false" ht="15" hidden="false" customHeight="false" outlineLevel="0" collapsed="false">
      <c r="M18316" s="31" t="n">
        <f aca="false">P18316+R18316+T18316+V18316+X18316+Z18316+AB18316+AD18316+AF18316+AH18316+AJ18316+AL18316+AN18316+AP18316+AR18316+AT18316+AV18316+AX18316+AZ18316+BB18316+BD18316+BF18316+BH18316+BJ18316+BL18316+BN18316+BP18316</f>
        <v>0</v>
      </c>
    </row>
    <row r="18317" customFormat="false" ht="15" hidden="false" customHeight="false" outlineLevel="0" collapsed="false">
      <c r="M18317" s="31" t="n">
        <f aca="false">P18317+R18317+T18317+V18317+X18317+Z18317+AB18317+AD18317+AF18317+AH18317+AJ18317+AL18317+AN18317+AP18317+AR18317+AT18317+AV18317+AX18317+AZ18317+BB18317+BD18317+BF18317+BH18317+BJ18317+BL18317+BN18317+BP18317</f>
        <v>0</v>
      </c>
    </row>
    <row r="18318" customFormat="false" ht="15" hidden="false" customHeight="false" outlineLevel="0" collapsed="false">
      <c r="M18318" s="31" t="n">
        <f aca="false">P18318+R18318+T18318+V18318+X18318+Z18318+AB18318+AD18318+AF18318+AH18318+AJ18318+AL18318+AN18318+AP18318+AR18318+AT18318+AV18318+AX18318+AZ18318+BB18318+BD18318+BF18318+BH18318+BJ18318+BL18318+BN18318+BP18318</f>
        <v>0</v>
      </c>
    </row>
    <row r="18319" customFormat="false" ht="15" hidden="false" customHeight="false" outlineLevel="0" collapsed="false">
      <c r="M18319" s="31" t="n">
        <f aca="false">P18319+R18319+T18319+V18319+X18319+Z18319+AB18319+AD18319+AF18319+AH18319+AJ18319+AL18319+AN18319+AP18319+AR18319+AT18319+AV18319+AX18319+AZ18319+BB18319+BD18319+BF18319+BH18319+BJ18319+BL18319+BN18319+BP18319</f>
        <v>0</v>
      </c>
    </row>
    <row r="18320" customFormat="false" ht="15" hidden="false" customHeight="false" outlineLevel="0" collapsed="false">
      <c r="M18320" s="31" t="n">
        <f aca="false">P18320+R18320+T18320+V18320+X18320+Z18320+AB18320+AD18320+AF18320+AH18320+AJ18320+AL18320+AN18320+AP18320+AR18320+AT18320+AV18320+AX18320+AZ18320+BB18320+BD18320+BF18320+BH18320+BJ18320+BL18320+BN18320+BP18320</f>
        <v>0</v>
      </c>
    </row>
    <row r="18321" customFormat="false" ht="15" hidden="false" customHeight="false" outlineLevel="0" collapsed="false">
      <c r="M18321" s="31" t="n">
        <f aca="false">P18321+R18321+T18321+V18321+X18321+Z18321+AB18321+AD18321+AF18321+AH18321+AJ18321+AL18321+AN18321+AP18321+AR18321+AT18321+AV18321+AX18321+AZ18321+BB18321+BD18321+BF18321+BH18321+BJ18321+BL18321+BN18321+BP18321</f>
        <v>0</v>
      </c>
    </row>
    <row r="18322" customFormat="false" ht="15" hidden="false" customHeight="false" outlineLevel="0" collapsed="false">
      <c r="M18322" s="31" t="n">
        <f aca="false">P18322+R18322+T18322+V18322+X18322+Z18322+AB18322+AD18322+AF18322+AH18322+AJ18322+AL18322+AN18322+AP18322+AR18322+AT18322+AV18322+AX18322+AZ18322+BB18322+BD18322+BF18322+BH18322+BJ18322+BL18322+BN18322+BP18322</f>
        <v>0</v>
      </c>
    </row>
    <row r="18323" customFormat="false" ht="15" hidden="false" customHeight="false" outlineLevel="0" collapsed="false">
      <c r="M18323" s="31" t="n">
        <f aca="false">P18323+R18323+T18323+V18323+X18323+Z18323+AB18323+AD18323+AF18323+AH18323+AJ18323+AL18323+AN18323+AP18323+AR18323+AT18323+AV18323+AX18323+AZ18323+BB18323+BD18323+BF18323+BH18323+BJ18323+BL18323+BN18323+BP18323</f>
        <v>0</v>
      </c>
    </row>
    <row r="18324" customFormat="false" ht="15" hidden="false" customHeight="false" outlineLevel="0" collapsed="false">
      <c r="M18324" s="31" t="n">
        <f aca="false">P18324+R18324+T18324+V18324+X18324+Z18324+AB18324+AD18324+AF18324+AH18324+AJ18324+AL18324+AN18324+AP18324+AR18324+AT18324+AV18324+AX18324+AZ18324+BB18324+BD18324+BF18324+BH18324+BJ18324+BL18324+BN18324+BP18324</f>
        <v>0</v>
      </c>
    </row>
    <row r="18325" customFormat="false" ht="15" hidden="false" customHeight="false" outlineLevel="0" collapsed="false">
      <c r="M18325" s="31" t="n">
        <f aca="false">P18325+R18325+T18325+V18325+X18325+Z18325+AB18325+AD18325+AF18325+AH18325+AJ18325+AL18325+AN18325+AP18325+AR18325+AT18325+AV18325+AX18325+AZ18325+BB18325+BD18325+BF18325+BH18325+BJ18325+BL18325+BN18325+BP18325</f>
        <v>0</v>
      </c>
    </row>
    <row r="18326" customFormat="false" ht="15" hidden="false" customHeight="false" outlineLevel="0" collapsed="false">
      <c r="M18326" s="31" t="n">
        <f aca="false">P18326+R18326+T18326+V18326+X18326+Z18326+AB18326+AD18326+AF18326+AH18326+AJ18326+AL18326+AN18326+AP18326+AR18326+AT18326+AV18326+AX18326+AZ18326+BB18326+BD18326+BF18326+BH18326+BJ18326+BL18326+BN18326+BP18326</f>
        <v>0</v>
      </c>
    </row>
    <row r="18327" customFormat="false" ht="15" hidden="false" customHeight="false" outlineLevel="0" collapsed="false">
      <c r="M18327" s="31" t="n">
        <f aca="false">P18327+R18327+T18327+V18327+X18327+Z18327+AB18327+AD18327+AF18327+AH18327+AJ18327+AL18327+AN18327+AP18327+AR18327+AT18327+AV18327+AX18327+AZ18327+BB18327+BD18327+BF18327+BH18327+BJ18327+BL18327+BN18327+BP18327</f>
        <v>0</v>
      </c>
    </row>
    <row r="18328" customFormat="false" ht="15" hidden="false" customHeight="false" outlineLevel="0" collapsed="false">
      <c r="M18328" s="31" t="n">
        <f aca="false">P18328+R18328+T18328+V18328+X18328+Z18328+AB18328+AD18328+AF18328+AH18328+AJ18328+AL18328+AN18328+AP18328+AR18328+AT18328+AV18328+AX18328+AZ18328+BB18328+BD18328+BF18328+BH18328+BJ18328+BL18328+BN18328+BP18328</f>
        <v>0</v>
      </c>
    </row>
    <row r="18329" customFormat="false" ht="15" hidden="false" customHeight="false" outlineLevel="0" collapsed="false">
      <c r="M18329" s="31" t="n">
        <f aca="false">P18329+R18329+T18329+V18329+X18329+Z18329+AB18329+AD18329+AF18329+AH18329+AJ18329+AL18329+AN18329+AP18329+AR18329+AT18329+AV18329+AX18329+AZ18329+BB18329+BD18329+BF18329+BH18329+BJ18329+BL18329+BN18329+BP18329</f>
        <v>0</v>
      </c>
    </row>
    <row r="18330" customFormat="false" ht="15" hidden="false" customHeight="false" outlineLevel="0" collapsed="false">
      <c r="M18330" s="31" t="n">
        <f aca="false">P18330+R18330+T18330+V18330+X18330+Z18330+AB18330+AD18330+AF18330+AH18330+AJ18330+AL18330+AN18330+AP18330+AR18330+AT18330+AV18330+AX18330+AZ18330+BB18330+BD18330+BF18330+BH18330+BJ18330+BL18330+BN18330+BP18330</f>
        <v>0</v>
      </c>
    </row>
    <row r="18331" customFormat="false" ht="15" hidden="false" customHeight="false" outlineLevel="0" collapsed="false">
      <c r="M18331" s="31" t="n">
        <f aca="false">P18331+R18331+T18331+V18331+X18331+Z18331+AB18331+AD18331+AF18331+AH18331+AJ18331+AL18331+AN18331+AP18331+AR18331+AT18331+AV18331+AX18331+AZ18331+BB18331+BD18331+BF18331+BH18331+BJ18331+BL18331+BN18331+BP18331</f>
        <v>0</v>
      </c>
    </row>
    <row r="18332" customFormat="false" ht="15" hidden="false" customHeight="false" outlineLevel="0" collapsed="false">
      <c r="M18332" s="31" t="n">
        <f aca="false">P18332+R18332+T18332+V18332+X18332+Z18332+AB18332+AD18332+AF18332+AH18332+AJ18332+AL18332+AN18332+AP18332+AR18332+AT18332+AV18332+AX18332+AZ18332+BB18332+BD18332+BF18332+BH18332+BJ18332+BL18332+BN18332+BP18332</f>
        <v>0</v>
      </c>
    </row>
    <row r="18333" customFormat="false" ht="15" hidden="false" customHeight="false" outlineLevel="0" collapsed="false">
      <c r="M18333" s="31" t="n">
        <f aca="false">P18333+R18333+T18333+V18333+X18333+Z18333+AB18333+AD18333+AF18333+AH18333+AJ18333+AL18333+AN18333+AP18333+AR18333+AT18333+AV18333+AX18333+AZ18333+BB18333+BD18333+BF18333+BH18333+BJ18333+BL18333+BN18333+BP18333</f>
        <v>0</v>
      </c>
    </row>
    <row r="18334" customFormat="false" ht="15" hidden="false" customHeight="false" outlineLevel="0" collapsed="false">
      <c r="M18334" s="31" t="n">
        <f aca="false">P18334+R18334+T18334+V18334+X18334+Z18334+AB18334+AD18334+AF18334+AH18334+AJ18334+AL18334+AN18334+AP18334+AR18334+AT18334+AV18334+AX18334+AZ18334+BB18334+BD18334+BF18334+BH18334+BJ18334+BL18334+BN18334+BP18334</f>
        <v>0</v>
      </c>
    </row>
    <row r="18335" customFormat="false" ht="15" hidden="false" customHeight="false" outlineLevel="0" collapsed="false">
      <c r="M18335" s="31" t="n">
        <f aca="false">P18335+R18335+T18335+V18335+X18335+Z18335+AB18335+AD18335+AF18335+AH18335+AJ18335+AL18335+AN18335+AP18335+AR18335+AT18335+AV18335+AX18335+AZ18335+BB18335+BD18335+BF18335+BH18335+BJ18335+BL18335+BN18335+BP18335</f>
        <v>0</v>
      </c>
    </row>
    <row r="18336" customFormat="false" ht="15" hidden="false" customHeight="false" outlineLevel="0" collapsed="false">
      <c r="M18336" s="31" t="n">
        <f aca="false">P18336+R18336+T18336+V18336+X18336+Z18336+AB18336+AD18336+AF18336+AH18336+AJ18336+AL18336+AN18336+AP18336+AR18336+AT18336+AV18336+AX18336+AZ18336+BB18336+BD18336+BF18336+BH18336+BJ18336+BL18336+BN18336+BP18336</f>
        <v>0</v>
      </c>
    </row>
    <row r="18337" customFormat="false" ht="15" hidden="false" customHeight="false" outlineLevel="0" collapsed="false">
      <c r="M18337" s="31" t="n">
        <f aca="false">P18337+R18337+T18337+V18337+X18337+Z18337+AB18337+AD18337+AF18337+AH18337+AJ18337+AL18337+AN18337+AP18337+AR18337+AT18337+AV18337+AX18337+AZ18337+BB18337+BD18337+BF18337+BH18337+BJ18337+BL18337+BN18337+BP18337</f>
        <v>0</v>
      </c>
    </row>
    <row r="18338" customFormat="false" ht="15" hidden="false" customHeight="false" outlineLevel="0" collapsed="false">
      <c r="M18338" s="31" t="n">
        <f aca="false">P18338+R18338+T18338+V18338+X18338+Z18338+AB18338+AD18338+AF18338+AH18338+AJ18338+AL18338+AN18338+AP18338+AR18338+AT18338+AV18338+AX18338+AZ18338+BB18338+BD18338+BF18338+BH18338+BJ18338+BL18338+BN18338+BP18338</f>
        <v>0</v>
      </c>
    </row>
    <row r="18339" customFormat="false" ht="15" hidden="false" customHeight="false" outlineLevel="0" collapsed="false">
      <c r="M18339" s="31" t="n">
        <f aca="false">P18339+R18339+T18339+V18339+X18339+Z18339+AB18339+AD18339+AF18339+AH18339+AJ18339+AL18339+AN18339+AP18339+AR18339+AT18339+AV18339+AX18339+AZ18339+BB18339+BD18339+BF18339+BH18339+BJ18339+BL18339+BN18339+BP18339</f>
        <v>0</v>
      </c>
    </row>
    <row r="18340" customFormat="false" ht="15" hidden="false" customHeight="false" outlineLevel="0" collapsed="false">
      <c r="M18340" s="31" t="n">
        <f aca="false">P18340+R18340+T18340+V18340+X18340+Z18340+AB18340+AD18340+AF18340+AH18340+AJ18340+AL18340+AN18340+AP18340+AR18340+AT18340+AV18340+AX18340+AZ18340+BB18340+BD18340+BF18340+BH18340+BJ18340+BL18340+BN18340+BP18340</f>
        <v>0</v>
      </c>
    </row>
    <row r="18341" customFormat="false" ht="15" hidden="false" customHeight="false" outlineLevel="0" collapsed="false">
      <c r="M18341" s="31" t="n">
        <f aca="false">P18341+R18341+T18341+V18341+X18341+Z18341+AB18341+AD18341+AF18341+AH18341+AJ18341+AL18341+AN18341+AP18341+AR18341+AT18341+AV18341+AX18341+AZ18341+BB18341+BD18341+BF18341+BH18341+BJ18341+BL18341+BN18341+BP18341</f>
        <v>0</v>
      </c>
    </row>
    <row r="18342" customFormat="false" ht="15" hidden="false" customHeight="false" outlineLevel="0" collapsed="false">
      <c r="M18342" s="31" t="n">
        <f aca="false">P18342+R18342+T18342+V18342+X18342+Z18342+AB18342+AD18342+AF18342+AH18342+AJ18342+AL18342+AN18342+AP18342+AR18342+AT18342+AV18342+AX18342+AZ18342+BB18342+BD18342+BF18342+BH18342+BJ18342+BL18342+BN18342+BP18342</f>
        <v>0</v>
      </c>
    </row>
    <row r="18343" customFormat="false" ht="15" hidden="false" customHeight="false" outlineLevel="0" collapsed="false">
      <c r="M18343" s="31" t="n">
        <f aca="false">P18343+R18343+T18343+V18343+X18343+Z18343+AB18343+AD18343+AF18343+AH18343+AJ18343+AL18343+AN18343+AP18343+AR18343+AT18343+AV18343+AX18343+AZ18343+BB18343+BD18343+BF18343+BH18343+BJ18343+BL18343+BN18343+BP18343</f>
        <v>0</v>
      </c>
    </row>
    <row r="18344" customFormat="false" ht="15" hidden="false" customHeight="false" outlineLevel="0" collapsed="false">
      <c r="M18344" s="31" t="n">
        <f aca="false">P18344+R18344+T18344+V18344+X18344+Z18344+AB18344+AD18344+AF18344+AH18344+AJ18344+AL18344+AN18344+AP18344+AR18344+AT18344+AV18344+AX18344+AZ18344+BB18344+BD18344+BF18344+BH18344+BJ18344+BL18344+BN18344+BP18344</f>
        <v>0</v>
      </c>
    </row>
    <row r="18345" customFormat="false" ht="15" hidden="false" customHeight="false" outlineLevel="0" collapsed="false">
      <c r="M18345" s="31" t="n">
        <f aca="false">P18345+R18345+T18345+V18345+X18345+Z18345+AB18345+AD18345+AF18345+AH18345+AJ18345+AL18345+AN18345+AP18345+AR18345+AT18345+AV18345+AX18345+AZ18345+BB18345+BD18345+BF18345+BH18345+BJ18345+BL18345+BN18345+BP18345</f>
        <v>0</v>
      </c>
    </row>
    <row r="18346" customFormat="false" ht="15" hidden="false" customHeight="false" outlineLevel="0" collapsed="false">
      <c r="M18346" s="31" t="n">
        <f aca="false">P18346+R18346+T18346+V18346+X18346+Z18346+AB18346+AD18346+AF18346+AH18346+AJ18346+AL18346+AN18346+AP18346+AR18346+AT18346+AV18346+AX18346+AZ18346+BB18346+BD18346+BF18346+BH18346+BJ18346+BL18346+BN18346+BP18346</f>
        <v>0</v>
      </c>
    </row>
    <row r="18347" customFormat="false" ht="15" hidden="false" customHeight="false" outlineLevel="0" collapsed="false">
      <c r="M18347" s="31" t="n">
        <f aca="false">P18347+R18347+T18347+V18347+X18347+Z18347+AB18347+AD18347+AF18347+AH18347+AJ18347+AL18347+AN18347+AP18347+AR18347+AT18347+AV18347+AX18347+AZ18347+BB18347+BD18347+BF18347+BH18347+BJ18347+BL18347+BN18347+BP18347</f>
        <v>0</v>
      </c>
    </row>
    <row r="18348" customFormat="false" ht="15" hidden="false" customHeight="false" outlineLevel="0" collapsed="false">
      <c r="M18348" s="31" t="n">
        <f aca="false">P18348+R18348+T18348+V18348+X18348+Z18348+AB18348+AD18348+AF18348+AH18348+AJ18348+AL18348+AN18348+AP18348+AR18348+AT18348+AV18348+AX18348+AZ18348+BB18348+BD18348+BF18348+BH18348+BJ18348+BL18348+BN18348+BP18348</f>
        <v>0</v>
      </c>
    </row>
    <row r="18349" customFormat="false" ht="15" hidden="false" customHeight="false" outlineLevel="0" collapsed="false">
      <c r="M18349" s="31" t="n">
        <f aca="false">P18349+R18349+T18349+V18349+X18349+Z18349+AB18349+AD18349+AF18349+AH18349+AJ18349+AL18349+AN18349+AP18349+AR18349+AT18349+AV18349+AX18349+AZ18349+BB18349+BD18349+BF18349+BH18349+BJ18349+BL18349+BN18349+BP18349</f>
        <v>0</v>
      </c>
    </row>
    <row r="18350" customFormat="false" ht="15" hidden="false" customHeight="false" outlineLevel="0" collapsed="false">
      <c r="M18350" s="31" t="n">
        <f aca="false">P18350+R18350+T18350+V18350+X18350+Z18350+AB18350+AD18350+AF18350+AH18350+AJ18350+AL18350+AN18350+AP18350+AR18350+AT18350+AV18350+AX18350+AZ18350+BB18350+BD18350+BF18350+BH18350+BJ18350+BL18350+BN18350+BP18350</f>
        <v>0</v>
      </c>
    </row>
    <row r="18351" customFormat="false" ht="15" hidden="false" customHeight="false" outlineLevel="0" collapsed="false">
      <c r="M18351" s="31" t="n">
        <f aca="false">P18351+R18351+T18351+V18351+X18351+Z18351+AB18351+AD18351+AF18351+AH18351+AJ18351+AL18351+AN18351+AP18351+AR18351+AT18351+AV18351+AX18351+AZ18351+BB18351+BD18351+BF18351+BH18351+BJ18351+BL18351+BN18351+BP18351</f>
        <v>0</v>
      </c>
    </row>
    <row r="18352" customFormat="false" ht="15" hidden="false" customHeight="false" outlineLevel="0" collapsed="false">
      <c r="M18352" s="31" t="n">
        <f aca="false">P18352+R18352+T18352+V18352+X18352+Z18352+AB18352+AD18352+AF18352+AH18352+AJ18352+AL18352+AN18352+AP18352+AR18352+AT18352+AV18352+AX18352+AZ18352+BB18352+BD18352+BF18352+BH18352+BJ18352+BL18352+BN18352+BP18352</f>
        <v>0</v>
      </c>
    </row>
    <row r="18353" customFormat="false" ht="15" hidden="false" customHeight="false" outlineLevel="0" collapsed="false">
      <c r="M18353" s="31" t="n">
        <f aca="false">P18353+R18353+T18353+V18353+X18353+Z18353+AB18353+AD18353+AF18353+AH18353+AJ18353+AL18353+AN18353+AP18353+AR18353+AT18353+AV18353+AX18353+AZ18353+BB18353+BD18353+BF18353+BH18353+BJ18353+BL18353+BN18353+BP18353</f>
        <v>0</v>
      </c>
    </row>
    <row r="18354" customFormat="false" ht="15" hidden="false" customHeight="false" outlineLevel="0" collapsed="false">
      <c r="M18354" s="31" t="n">
        <f aca="false">P18354+R18354+T18354+V18354+X18354+Z18354+AB18354+AD18354+AF18354+AH18354+AJ18354+AL18354+AN18354+AP18354+AR18354+AT18354+AV18354+AX18354+AZ18354+BB18354+BD18354+BF18354+BH18354+BJ18354+BL18354+BN18354+BP18354</f>
        <v>0</v>
      </c>
    </row>
    <row r="18355" customFormat="false" ht="15" hidden="false" customHeight="false" outlineLevel="0" collapsed="false">
      <c r="M18355" s="31" t="n">
        <f aca="false">P18355+R18355+T18355+V18355+X18355+Z18355+AB18355+AD18355+AF18355+AH18355+AJ18355+AL18355+AN18355+AP18355+AR18355+AT18355+AV18355+AX18355+AZ18355+BB18355+BD18355+BF18355+BH18355+BJ18355+BL18355+BN18355+BP18355</f>
        <v>0</v>
      </c>
    </row>
    <row r="18356" customFormat="false" ht="15" hidden="false" customHeight="false" outlineLevel="0" collapsed="false">
      <c r="M18356" s="31" t="n">
        <f aca="false">P18356+R18356+T18356+V18356+X18356+Z18356+AB18356+AD18356+AF18356+AH18356+AJ18356+AL18356+AN18356+AP18356+AR18356+AT18356+AV18356+AX18356+AZ18356+BB18356+BD18356+BF18356+BH18356+BJ18356+BL18356+BN18356+BP18356</f>
        <v>0</v>
      </c>
    </row>
    <row r="18357" customFormat="false" ht="15" hidden="false" customHeight="false" outlineLevel="0" collapsed="false">
      <c r="M18357" s="31" t="n">
        <f aca="false">P18357+R18357+T18357+V18357+X18357+Z18357+AB18357+AD18357+AF18357+AH18357+AJ18357+AL18357+AN18357+AP18357+AR18357+AT18357+AV18357+AX18357+AZ18357+BB18357+BD18357+BF18357+BH18357+BJ18357+BL18357+BN18357+BP18357</f>
        <v>0</v>
      </c>
    </row>
    <row r="18358" customFormat="false" ht="15" hidden="false" customHeight="false" outlineLevel="0" collapsed="false">
      <c r="M18358" s="31" t="n">
        <f aca="false">P18358+R18358+T18358+V18358+X18358+Z18358+AB18358+AD18358+AF18358+AH18358+AJ18358+AL18358+AN18358+AP18358+AR18358+AT18358+AV18358+AX18358+AZ18358+BB18358+BD18358+BF18358+BH18358+BJ18358+BL18358+BN18358+BP18358</f>
        <v>0</v>
      </c>
    </row>
    <row r="18359" customFormat="false" ht="15" hidden="false" customHeight="false" outlineLevel="0" collapsed="false">
      <c r="M18359" s="31" t="n">
        <f aca="false">P18359+R18359+T18359+V18359+X18359+Z18359+AB18359+AD18359+AF18359+AH18359+AJ18359+AL18359+AN18359+AP18359+AR18359+AT18359+AV18359+AX18359+AZ18359+BB18359+BD18359+BF18359+BH18359+BJ18359+BL18359+BN18359+BP18359</f>
        <v>0</v>
      </c>
    </row>
    <row r="18360" customFormat="false" ht="15" hidden="false" customHeight="false" outlineLevel="0" collapsed="false">
      <c r="M18360" s="31" t="n">
        <f aca="false">P18360+R18360+T18360+V18360+X18360+Z18360+AB18360+AD18360+AF18360+AH18360+AJ18360+AL18360+AN18360+AP18360+AR18360+AT18360+AV18360+AX18360+AZ18360+BB18360+BD18360+BF18360+BH18360+BJ18360+BL18360+BN18360+BP18360</f>
        <v>0</v>
      </c>
    </row>
    <row r="18361" customFormat="false" ht="15" hidden="false" customHeight="false" outlineLevel="0" collapsed="false">
      <c r="M18361" s="31" t="n">
        <f aca="false">P18361+R18361+T18361+V18361+X18361+Z18361+AB18361+AD18361+AF18361+AH18361+AJ18361+AL18361+AN18361+AP18361+AR18361+AT18361+AV18361+AX18361+AZ18361+BB18361+BD18361+BF18361+BH18361+BJ18361+BL18361+BN18361+BP18361</f>
        <v>0</v>
      </c>
    </row>
    <row r="18362" customFormat="false" ht="15" hidden="false" customHeight="false" outlineLevel="0" collapsed="false">
      <c r="M18362" s="31" t="n">
        <f aca="false">P18362+R18362+T18362+V18362+X18362+Z18362+AB18362+AD18362+AF18362+AH18362+AJ18362+AL18362+AN18362+AP18362+AR18362+AT18362+AV18362+AX18362+AZ18362+BB18362+BD18362+BF18362+BH18362+BJ18362+BL18362+BN18362+BP18362</f>
        <v>0</v>
      </c>
    </row>
    <row r="18363" customFormat="false" ht="15" hidden="false" customHeight="false" outlineLevel="0" collapsed="false">
      <c r="M18363" s="31" t="n">
        <f aca="false">P18363+R18363+T18363+V18363+X18363+Z18363+AB18363+AD18363+AF18363+AH18363+AJ18363+AL18363+AN18363+AP18363+AR18363+AT18363+AV18363+AX18363+AZ18363+BB18363+BD18363+BF18363+BH18363+BJ18363+BL18363+BN18363+BP18363</f>
        <v>0</v>
      </c>
    </row>
    <row r="18364" customFormat="false" ht="15" hidden="false" customHeight="false" outlineLevel="0" collapsed="false">
      <c r="M18364" s="31" t="n">
        <f aca="false">P18364+R18364+T18364+V18364+X18364+Z18364+AB18364+AD18364+AF18364+AH18364+AJ18364+AL18364+AN18364+AP18364+AR18364+AT18364+AV18364+AX18364+AZ18364+BB18364+BD18364+BF18364+BH18364+BJ18364+BL18364+BN18364+BP18364</f>
        <v>0</v>
      </c>
    </row>
    <row r="18365" customFormat="false" ht="15" hidden="false" customHeight="false" outlineLevel="0" collapsed="false">
      <c r="M18365" s="31" t="n">
        <f aca="false">P18365+R18365+T18365+V18365+X18365+Z18365+AB18365+AD18365+AF18365+AH18365+AJ18365+AL18365+AN18365+AP18365+AR18365+AT18365+AV18365+AX18365+AZ18365+BB18365+BD18365+BF18365+BH18365+BJ18365+BL18365+BN18365+BP18365</f>
        <v>0</v>
      </c>
    </row>
    <row r="18366" customFormat="false" ht="15" hidden="false" customHeight="false" outlineLevel="0" collapsed="false">
      <c r="M18366" s="31" t="n">
        <f aca="false">P18366+R18366+T18366+V18366+X18366+Z18366+AB18366+AD18366+AF18366+AH18366+AJ18366+AL18366+AN18366+AP18366+AR18366+AT18366+AV18366+AX18366+AZ18366+BB18366+BD18366+BF18366+BH18366+BJ18366+BL18366+BN18366+BP18366</f>
        <v>0</v>
      </c>
    </row>
    <row r="18367" customFormat="false" ht="15" hidden="false" customHeight="false" outlineLevel="0" collapsed="false">
      <c r="M18367" s="31" t="n">
        <f aca="false">P18367+R18367+T18367+V18367+X18367+Z18367+AB18367+AD18367+AF18367+AH18367+AJ18367+AL18367+AN18367+AP18367+AR18367+AT18367+AV18367+AX18367+AZ18367+BB18367+BD18367+BF18367+BH18367+BJ18367+BL18367+BN18367+BP18367</f>
        <v>0</v>
      </c>
    </row>
    <row r="18368" customFormat="false" ht="15" hidden="false" customHeight="false" outlineLevel="0" collapsed="false">
      <c r="M18368" s="31" t="n">
        <f aca="false">P18368+R18368+T18368+V18368+X18368+Z18368+AB18368+AD18368+AF18368+AH18368+AJ18368+AL18368+AN18368+AP18368+AR18368+AT18368+AV18368+AX18368+AZ18368+BB18368+BD18368+BF18368+BH18368+BJ18368+BL18368+BN18368+BP18368</f>
        <v>0</v>
      </c>
    </row>
    <row r="18369" customFormat="false" ht="15" hidden="false" customHeight="false" outlineLevel="0" collapsed="false">
      <c r="M18369" s="31" t="n">
        <f aca="false">P18369+R18369+T18369+V18369+X18369+Z18369+AB18369+AD18369+AF18369+AH18369+AJ18369+AL18369+AN18369+AP18369+AR18369+AT18369+AV18369+AX18369+AZ18369+BB18369+BD18369+BF18369+BH18369+BJ18369+BL18369+BN18369+BP18369</f>
        <v>0</v>
      </c>
    </row>
    <row r="18370" customFormat="false" ht="15" hidden="false" customHeight="false" outlineLevel="0" collapsed="false">
      <c r="M18370" s="31" t="n">
        <f aca="false">P18370+R18370+T18370+V18370+X18370+Z18370+AB18370+AD18370+AF18370+AH18370+AJ18370+AL18370+AN18370+AP18370+AR18370+AT18370+AV18370+AX18370+AZ18370+BB18370+BD18370+BF18370+BH18370+BJ18370+BL18370+BN18370+BP18370</f>
        <v>0</v>
      </c>
    </row>
    <row r="18371" customFormat="false" ht="15" hidden="false" customHeight="false" outlineLevel="0" collapsed="false">
      <c r="M18371" s="31" t="n">
        <f aca="false">P18371+R18371+T18371+V18371+X18371+Z18371+AB18371+AD18371+AF18371+AH18371+AJ18371+AL18371+AN18371+AP18371+AR18371+AT18371+AV18371+AX18371+AZ18371+BB18371+BD18371+BF18371+BH18371+BJ18371+BL18371+BN18371+BP18371</f>
        <v>0</v>
      </c>
    </row>
    <row r="18372" customFormat="false" ht="15" hidden="false" customHeight="false" outlineLevel="0" collapsed="false">
      <c r="M18372" s="31" t="n">
        <f aca="false">P18372+R18372+T18372+V18372+X18372+Z18372+AB18372+AD18372+AF18372+AH18372+AJ18372+AL18372+AN18372+AP18372+AR18372+AT18372+AV18372+AX18372+AZ18372+BB18372+BD18372+BF18372+BH18372+BJ18372+BL18372+BN18372+BP18372</f>
        <v>0</v>
      </c>
    </row>
    <row r="18373" customFormat="false" ht="15" hidden="false" customHeight="false" outlineLevel="0" collapsed="false">
      <c r="M18373" s="31" t="n">
        <f aca="false">P18373+R18373+T18373+V18373+X18373+Z18373+AB18373+AD18373+AF18373+AH18373+AJ18373+AL18373+AN18373+AP18373+AR18373+AT18373+AV18373+AX18373+AZ18373+BB18373+BD18373+BF18373+BH18373+BJ18373+BL18373+BN18373+BP18373</f>
        <v>0</v>
      </c>
    </row>
    <row r="18374" customFormat="false" ht="15" hidden="false" customHeight="false" outlineLevel="0" collapsed="false">
      <c r="M18374" s="31" t="n">
        <f aca="false">P18374+R18374+T18374+V18374+X18374+Z18374+AB18374+AD18374+AF18374+AH18374+AJ18374+AL18374+AN18374+AP18374+AR18374+AT18374+AV18374+AX18374+AZ18374+BB18374+BD18374+BF18374+BH18374+BJ18374+BL18374+BN18374+BP18374</f>
        <v>0</v>
      </c>
    </row>
    <row r="18375" customFormat="false" ht="15" hidden="false" customHeight="false" outlineLevel="0" collapsed="false">
      <c r="M18375" s="31" t="n">
        <f aca="false">P18375+R18375+T18375+V18375+X18375+Z18375+AB18375+AD18375+AF18375+AH18375+AJ18375+AL18375+AN18375+AP18375+AR18375+AT18375+AV18375+AX18375+AZ18375+BB18375+BD18375+BF18375+BH18375+BJ18375+BL18375+BN18375+BP18375</f>
        <v>0</v>
      </c>
    </row>
    <row r="18376" customFormat="false" ht="15" hidden="false" customHeight="false" outlineLevel="0" collapsed="false">
      <c r="M18376" s="31" t="n">
        <f aca="false">P18376+R18376+T18376+V18376+X18376+Z18376+AB18376+AD18376+AF18376+AH18376+AJ18376+AL18376+AN18376+AP18376+AR18376+AT18376+AV18376+AX18376+AZ18376+BB18376+BD18376+BF18376+BH18376+BJ18376+BL18376+BN18376+BP18376</f>
        <v>0</v>
      </c>
    </row>
    <row r="18377" customFormat="false" ht="15" hidden="false" customHeight="false" outlineLevel="0" collapsed="false">
      <c r="M18377" s="31" t="n">
        <f aca="false">P18377+R18377+T18377+V18377+X18377+Z18377+AB18377+AD18377+AF18377+AH18377+AJ18377+AL18377+AN18377+AP18377+AR18377+AT18377+AV18377+AX18377+AZ18377+BB18377+BD18377+BF18377+BH18377+BJ18377+BL18377+BN18377+BP18377</f>
        <v>0</v>
      </c>
    </row>
    <row r="18378" customFormat="false" ht="15" hidden="false" customHeight="false" outlineLevel="0" collapsed="false">
      <c r="M18378" s="31" t="n">
        <f aca="false">P18378+R18378+T18378+V18378+X18378+Z18378+AB18378+AD18378+AF18378+AH18378+AJ18378+AL18378+AN18378+AP18378+AR18378+AT18378+AV18378+AX18378+AZ18378+BB18378+BD18378+BF18378+BH18378+BJ18378+BL18378+BN18378+BP18378</f>
        <v>0</v>
      </c>
    </row>
    <row r="18379" customFormat="false" ht="15" hidden="false" customHeight="false" outlineLevel="0" collapsed="false">
      <c r="M18379" s="31" t="n">
        <f aca="false">P18379+R18379+T18379+V18379+X18379+Z18379+AB18379+AD18379+AF18379+AH18379+AJ18379+AL18379+AN18379+AP18379+AR18379+AT18379+AV18379+AX18379+AZ18379+BB18379+BD18379+BF18379+BH18379+BJ18379+BL18379+BN18379+BP18379</f>
        <v>0</v>
      </c>
    </row>
    <row r="18380" customFormat="false" ht="15" hidden="false" customHeight="false" outlineLevel="0" collapsed="false">
      <c r="M18380" s="31" t="n">
        <f aca="false">P18380+R18380+T18380+V18380+X18380+Z18380+AB18380+AD18380+AF18380+AH18380+AJ18380+AL18380+AN18380+AP18380+AR18380+AT18380+AV18380+AX18380+AZ18380+BB18380+BD18380+BF18380+BH18380+BJ18380+BL18380+BN18380+BP18380</f>
        <v>0</v>
      </c>
    </row>
    <row r="18381" customFormat="false" ht="15" hidden="false" customHeight="false" outlineLevel="0" collapsed="false">
      <c r="M18381" s="31" t="n">
        <f aca="false">P18381+R18381+T18381+V18381+X18381+Z18381+AB18381+AD18381+AF18381+AH18381+AJ18381+AL18381+AN18381+AP18381+AR18381+AT18381+AV18381+AX18381+AZ18381+BB18381+BD18381+BF18381+BH18381+BJ18381+BL18381+BN18381+BP18381</f>
        <v>0</v>
      </c>
    </row>
    <row r="18382" customFormat="false" ht="15" hidden="false" customHeight="false" outlineLevel="0" collapsed="false">
      <c r="M18382" s="31" t="n">
        <f aca="false">P18382+R18382+T18382+V18382+X18382+Z18382+AB18382+AD18382+AF18382+AH18382+AJ18382+AL18382+AN18382+AP18382+AR18382+AT18382+AV18382+AX18382+AZ18382+BB18382+BD18382+BF18382+BH18382+BJ18382+BL18382+BN18382+BP18382</f>
        <v>0</v>
      </c>
    </row>
    <row r="18383" customFormat="false" ht="15" hidden="false" customHeight="false" outlineLevel="0" collapsed="false">
      <c r="M18383" s="31" t="n">
        <f aca="false">P18383+R18383+T18383+V18383+X18383+Z18383+AB18383+AD18383+AF18383+AH18383+AJ18383+AL18383+AN18383+AP18383+AR18383+AT18383+AV18383+AX18383+AZ18383+BB18383+BD18383+BF18383+BH18383+BJ18383+BL18383+BN18383+BP18383</f>
        <v>0</v>
      </c>
    </row>
    <row r="18384" customFormat="false" ht="15" hidden="false" customHeight="false" outlineLevel="0" collapsed="false">
      <c r="M18384" s="31" t="n">
        <f aca="false">P18384+R18384+T18384+V18384+X18384+Z18384+AB18384+AD18384+AF18384+AH18384+AJ18384+AL18384+AN18384+AP18384+AR18384+AT18384+AV18384+AX18384+AZ18384+BB18384+BD18384+BF18384+BH18384+BJ18384+BL18384+BN18384+BP18384</f>
        <v>0</v>
      </c>
    </row>
    <row r="18385" customFormat="false" ht="15" hidden="false" customHeight="false" outlineLevel="0" collapsed="false">
      <c r="M18385" s="31" t="n">
        <f aca="false">P18385+R18385+T18385+V18385+X18385+Z18385+AB18385+AD18385+AF18385+AH18385+AJ18385+AL18385+AN18385+AP18385+AR18385+AT18385+AV18385+AX18385+AZ18385+BB18385+BD18385+BF18385+BH18385+BJ18385+BL18385+BN18385+BP18385</f>
        <v>0</v>
      </c>
    </row>
    <row r="18386" customFormat="false" ht="15" hidden="false" customHeight="false" outlineLevel="0" collapsed="false">
      <c r="M18386" s="31" t="n">
        <f aca="false">P18386+R18386+T18386+V18386+X18386+Z18386+AB18386+AD18386+AF18386+AH18386+AJ18386+AL18386+AN18386+AP18386+AR18386+AT18386+AV18386+AX18386+AZ18386+BB18386+BD18386+BF18386+BH18386+BJ18386+BL18386+BN18386+BP18386</f>
        <v>0</v>
      </c>
    </row>
    <row r="18387" customFormat="false" ht="15" hidden="false" customHeight="false" outlineLevel="0" collapsed="false">
      <c r="M18387" s="31" t="n">
        <f aca="false">P18387+R18387+T18387+V18387+X18387+Z18387+AB18387+AD18387+AF18387+AH18387+AJ18387+AL18387+AN18387+AP18387+AR18387+AT18387+AV18387+AX18387+AZ18387+BB18387+BD18387+BF18387+BH18387+BJ18387+BL18387+BN18387+BP18387</f>
        <v>0</v>
      </c>
    </row>
    <row r="18388" customFormat="false" ht="15" hidden="false" customHeight="false" outlineLevel="0" collapsed="false">
      <c r="M18388" s="31" t="n">
        <f aca="false">P18388+R18388+T18388+V18388+X18388+Z18388+AB18388+AD18388+AF18388+AH18388+AJ18388+AL18388+AN18388+AP18388+AR18388+AT18388+AV18388+AX18388+AZ18388+BB18388+BD18388+BF18388+BH18388+BJ18388+BL18388+BN18388+BP18388</f>
        <v>0</v>
      </c>
    </row>
    <row r="18389" customFormat="false" ht="15" hidden="false" customHeight="false" outlineLevel="0" collapsed="false">
      <c r="M18389" s="31" t="n">
        <f aca="false">P18389+R18389+T18389+V18389+X18389+Z18389+AB18389+AD18389+AF18389+AH18389+AJ18389+AL18389+AN18389+AP18389+AR18389+AT18389+AV18389+AX18389+AZ18389+BB18389+BD18389+BF18389+BH18389+BJ18389+BL18389+BN18389+BP18389</f>
        <v>0</v>
      </c>
    </row>
    <row r="18390" customFormat="false" ht="15" hidden="false" customHeight="false" outlineLevel="0" collapsed="false">
      <c r="M18390" s="31" t="n">
        <f aca="false">P18390+R18390+T18390+V18390+X18390+Z18390+AB18390+AD18390+AF18390+AH18390+AJ18390+AL18390+AN18390+AP18390+AR18390+AT18390+AV18390+AX18390+AZ18390+BB18390+BD18390+BF18390+BH18390+BJ18390+BL18390+BN18390+BP18390</f>
        <v>0</v>
      </c>
    </row>
    <row r="18391" customFormat="false" ht="15" hidden="false" customHeight="false" outlineLevel="0" collapsed="false">
      <c r="M18391" s="31" t="n">
        <f aca="false">P18391+R18391+T18391+V18391+X18391+Z18391+AB18391+AD18391+AF18391+AH18391+AJ18391+AL18391+AN18391+AP18391+AR18391+AT18391+AV18391+AX18391+AZ18391+BB18391+BD18391+BF18391+BH18391+BJ18391+BL18391+BN18391+BP18391</f>
        <v>0</v>
      </c>
    </row>
    <row r="18392" customFormat="false" ht="15" hidden="false" customHeight="false" outlineLevel="0" collapsed="false">
      <c r="M18392" s="31" t="n">
        <f aca="false">P18392+R18392+T18392+V18392+X18392+Z18392+AB18392+AD18392+AF18392+AH18392+AJ18392+AL18392+AN18392+AP18392+AR18392+AT18392+AV18392+AX18392+AZ18392+BB18392+BD18392+BF18392+BH18392+BJ18392+BL18392+BN18392+BP18392</f>
        <v>0</v>
      </c>
    </row>
    <row r="18393" customFormat="false" ht="15" hidden="false" customHeight="false" outlineLevel="0" collapsed="false">
      <c r="M18393" s="31" t="n">
        <f aca="false">P18393+R18393+T18393+V18393+X18393+Z18393+AB18393+AD18393+AF18393+AH18393+AJ18393+AL18393+AN18393+AP18393+AR18393+AT18393+AV18393+AX18393+AZ18393+BB18393+BD18393+BF18393+BH18393+BJ18393+BL18393+BN18393+BP18393</f>
        <v>0</v>
      </c>
    </row>
    <row r="18394" customFormat="false" ht="15" hidden="false" customHeight="false" outlineLevel="0" collapsed="false">
      <c r="M18394" s="31" t="n">
        <f aca="false">P18394+R18394+T18394+V18394+X18394+Z18394+AB18394+AD18394+AF18394+AH18394+AJ18394+AL18394+AN18394+AP18394+AR18394+AT18394+AV18394+AX18394+AZ18394+BB18394+BD18394+BF18394+BH18394+BJ18394+BL18394+BN18394+BP18394</f>
        <v>0</v>
      </c>
    </row>
    <row r="18395" customFormat="false" ht="15" hidden="false" customHeight="false" outlineLevel="0" collapsed="false">
      <c r="M18395" s="31" t="n">
        <f aca="false">P18395+R18395+T18395+V18395+X18395+Z18395+AB18395+AD18395+AF18395+AH18395+AJ18395+AL18395+AN18395+AP18395+AR18395+AT18395+AV18395+AX18395+AZ18395+BB18395+BD18395+BF18395+BH18395+BJ18395+BL18395+BN18395+BP18395</f>
        <v>0</v>
      </c>
    </row>
    <row r="18396" customFormat="false" ht="15" hidden="false" customHeight="false" outlineLevel="0" collapsed="false">
      <c r="M18396" s="31" t="n">
        <f aca="false">P18396+R18396+T18396+V18396+X18396+Z18396+AB18396+AD18396+AF18396+AH18396+AJ18396+AL18396+AN18396+AP18396+AR18396+AT18396+AV18396+AX18396+AZ18396+BB18396+BD18396+BF18396+BH18396+BJ18396+BL18396+BN18396+BP18396</f>
        <v>0</v>
      </c>
    </row>
    <row r="18397" customFormat="false" ht="15" hidden="false" customHeight="false" outlineLevel="0" collapsed="false">
      <c r="M18397" s="31" t="n">
        <f aca="false">P18397+R18397+T18397+V18397+X18397+Z18397+AB18397+AD18397+AF18397+AH18397+AJ18397+AL18397+AN18397+AP18397+AR18397+AT18397+AV18397+AX18397+AZ18397+BB18397+BD18397+BF18397+BH18397+BJ18397+BL18397+BN18397+BP18397</f>
        <v>0</v>
      </c>
    </row>
    <row r="18398" customFormat="false" ht="15" hidden="false" customHeight="false" outlineLevel="0" collapsed="false">
      <c r="M18398" s="31" t="n">
        <f aca="false">P18398+R18398+T18398+V18398+X18398+Z18398+AB18398+AD18398+AF18398+AH18398+AJ18398+AL18398+AN18398+AP18398+AR18398+AT18398+AV18398+AX18398+AZ18398+BB18398+BD18398+BF18398+BH18398+BJ18398+BL18398+BN18398+BP18398</f>
        <v>0</v>
      </c>
    </row>
    <row r="18399" customFormat="false" ht="15" hidden="false" customHeight="false" outlineLevel="0" collapsed="false">
      <c r="M18399" s="31" t="n">
        <f aca="false">P18399+R18399+T18399+V18399+X18399+Z18399+AB18399+AD18399+AF18399+AH18399+AJ18399+AL18399+AN18399+AP18399+AR18399+AT18399+AV18399+AX18399+AZ18399+BB18399+BD18399+BF18399+BH18399+BJ18399+BL18399+BN18399+BP18399</f>
        <v>0</v>
      </c>
    </row>
    <row r="18400" customFormat="false" ht="15" hidden="false" customHeight="false" outlineLevel="0" collapsed="false">
      <c r="M18400" s="31" t="n">
        <f aca="false">P18400+R18400+T18400+V18400+X18400+Z18400+AB18400+AD18400+AF18400+AH18400+AJ18400+AL18400+AN18400+AP18400+AR18400+AT18400+AV18400+AX18400+AZ18400+BB18400+BD18400+BF18400+BH18400+BJ18400+BL18400+BN18400+BP18400</f>
        <v>0</v>
      </c>
    </row>
    <row r="18401" customFormat="false" ht="15" hidden="false" customHeight="false" outlineLevel="0" collapsed="false">
      <c r="M18401" s="31" t="n">
        <f aca="false">P18401+R18401+T18401+V18401+X18401+Z18401+AB18401+AD18401+AF18401+AH18401+AJ18401+AL18401+AN18401+AP18401+AR18401+AT18401+AV18401+AX18401+AZ18401+BB18401+BD18401+BF18401+BH18401+BJ18401+BL18401+BN18401+BP18401</f>
        <v>0</v>
      </c>
    </row>
    <row r="18402" customFormat="false" ht="15" hidden="false" customHeight="false" outlineLevel="0" collapsed="false">
      <c r="M18402" s="31" t="n">
        <f aca="false">P18402+R18402+T18402+V18402+X18402+Z18402+AB18402+AD18402+AF18402+AH18402+AJ18402+AL18402+AN18402+AP18402+AR18402+AT18402+AV18402+AX18402+AZ18402+BB18402+BD18402+BF18402+BH18402+BJ18402+BL18402+BN18402+BP18402</f>
        <v>0</v>
      </c>
    </row>
    <row r="18403" customFormat="false" ht="15" hidden="false" customHeight="false" outlineLevel="0" collapsed="false">
      <c r="M18403" s="31" t="n">
        <f aca="false">P18403+R18403+T18403+V18403+X18403+Z18403+AB18403+AD18403+AF18403+AH18403+AJ18403+AL18403+AN18403+AP18403+AR18403+AT18403+AV18403+AX18403+AZ18403+BB18403+BD18403+BF18403+BH18403+BJ18403+BL18403+BN18403+BP18403</f>
        <v>0</v>
      </c>
    </row>
    <row r="18404" customFormat="false" ht="15" hidden="false" customHeight="false" outlineLevel="0" collapsed="false">
      <c r="M18404" s="31" t="n">
        <f aca="false">P18404+R18404+T18404+V18404+X18404+Z18404+AB18404+AD18404+AF18404+AH18404+AJ18404+AL18404+AN18404+AP18404+AR18404+AT18404+AV18404+AX18404+AZ18404+BB18404+BD18404+BF18404+BH18404+BJ18404+BL18404+BN18404+BP18404</f>
        <v>0</v>
      </c>
    </row>
    <row r="18405" customFormat="false" ht="15" hidden="false" customHeight="false" outlineLevel="0" collapsed="false">
      <c r="M18405" s="31" t="n">
        <f aca="false">P18405+R18405+T18405+V18405+X18405+Z18405+AB18405+AD18405+AF18405+AH18405+AJ18405+AL18405+AN18405+AP18405+AR18405+AT18405+AV18405+AX18405+AZ18405+BB18405+BD18405+BF18405+BH18405+BJ18405+BL18405+BN18405+BP18405</f>
        <v>0</v>
      </c>
    </row>
    <row r="18406" customFormat="false" ht="15" hidden="false" customHeight="false" outlineLevel="0" collapsed="false">
      <c r="M18406" s="31" t="n">
        <f aca="false">P18406+R18406+T18406+V18406+X18406+Z18406+AB18406+AD18406+AF18406+AH18406+AJ18406+AL18406+AN18406+AP18406+AR18406+AT18406+AV18406+AX18406+AZ18406+BB18406+BD18406+BF18406+BH18406+BJ18406+BL18406+BN18406+BP18406</f>
        <v>0</v>
      </c>
    </row>
    <row r="18407" customFormat="false" ht="15" hidden="false" customHeight="false" outlineLevel="0" collapsed="false">
      <c r="M18407" s="31" t="n">
        <f aca="false">P18407+R18407+T18407+V18407+X18407+Z18407+AB18407+AD18407+AF18407+AH18407+AJ18407+AL18407+AN18407+AP18407+AR18407+AT18407+AV18407+AX18407+AZ18407+BB18407+BD18407+BF18407+BH18407+BJ18407+BL18407+BN18407+BP18407</f>
        <v>0</v>
      </c>
    </row>
    <row r="18408" customFormat="false" ht="15" hidden="false" customHeight="false" outlineLevel="0" collapsed="false">
      <c r="M18408" s="31" t="n">
        <f aca="false">P18408+R18408+T18408+V18408+X18408+Z18408+AB18408+AD18408+AF18408+AH18408+AJ18408+AL18408+AN18408+AP18408+AR18408+AT18408+AV18408+AX18408+AZ18408+BB18408+BD18408+BF18408+BH18408+BJ18408+BL18408+BN18408+BP18408</f>
        <v>0</v>
      </c>
    </row>
    <row r="18409" customFormat="false" ht="15" hidden="false" customHeight="false" outlineLevel="0" collapsed="false">
      <c r="M18409" s="31" t="n">
        <f aca="false">P18409+R18409+T18409+V18409+X18409+Z18409+AB18409+AD18409+AF18409+AH18409+AJ18409+AL18409+AN18409+AP18409+AR18409+AT18409+AV18409+AX18409+AZ18409+BB18409+BD18409+BF18409+BH18409+BJ18409+BL18409+BN18409+BP18409</f>
        <v>0</v>
      </c>
    </row>
    <row r="18410" customFormat="false" ht="15" hidden="false" customHeight="false" outlineLevel="0" collapsed="false">
      <c r="M18410" s="31" t="n">
        <f aca="false">P18410+R18410+T18410+V18410+X18410+Z18410+AB18410+AD18410+AF18410+AH18410+AJ18410+AL18410+AN18410+AP18410+AR18410+AT18410+AV18410+AX18410+AZ18410+BB18410+BD18410+BF18410+BH18410+BJ18410+BL18410+BN18410+BP18410</f>
        <v>0</v>
      </c>
    </row>
    <row r="18411" customFormat="false" ht="15" hidden="false" customHeight="false" outlineLevel="0" collapsed="false">
      <c r="M18411" s="31" t="n">
        <f aca="false">P18411+R18411+T18411+V18411+X18411+Z18411+AB18411+AD18411+AF18411+AH18411+AJ18411+AL18411+AN18411+AP18411+AR18411+AT18411+AV18411+AX18411+AZ18411+BB18411+BD18411+BF18411+BH18411+BJ18411+BL18411+BN18411+BP18411</f>
        <v>0</v>
      </c>
    </row>
    <row r="18412" customFormat="false" ht="15" hidden="false" customHeight="false" outlineLevel="0" collapsed="false">
      <c r="M18412" s="31" t="n">
        <f aca="false">P18412+R18412+T18412+V18412+X18412+Z18412+AB18412+AD18412+AF18412+AH18412+AJ18412+AL18412+AN18412+AP18412+AR18412+AT18412+AV18412+AX18412+AZ18412+BB18412+BD18412+BF18412+BH18412+BJ18412+BL18412+BN18412+BP18412</f>
        <v>0</v>
      </c>
    </row>
    <row r="18413" customFormat="false" ht="15" hidden="false" customHeight="false" outlineLevel="0" collapsed="false">
      <c r="M18413" s="31" t="n">
        <f aca="false">P18413+R18413+T18413+V18413+X18413+Z18413+AB18413+AD18413+AF18413+AH18413+AJ18413+AL18413+AN18413+AP18413+AR18413+AT18413+AV18413+AX18413+AZ18413+BB18413+BD18413+BF18413+BH18413+BJ18413+BL18413+BN18413+BP18413</f>
        <v>0</v>
      </c>
    </row>
    <row r="18414" customFormat="false" ht="15" hidden="false" customHeight="false" outlineLevel="0" collapsed="false">
      <c r="M18414" s="31" t="n">
        <f aca="false">P18414+R18414+T18414+V18414+X18414+Z18414+AB18414+AD18414+AF18414+AH18414+AJ18414+AL18414+AN18414+AP18414+AR18414+AT18414+AV18414+AX18414+AZ18414+BB18414+BD18414+BF18414+BH18414+BJ18414+BL18414+BN18414+BP18414</f>
        <v>0</v>
      </c>
    </row>
    <row r="18415" customFormat="false" ht="15" hidden="false" customHeight="false" outlineLevel="0" collapsed="false">
      <c r="M18415" s="31" t="n">
        <f aca="false">P18415+R18415+T18415+V18415+X18415+Z18415+AB18415+AD18415+AF18415+AH18415+AJ18415+AL18415+AN18415+AP18415+AR18415+AT18415+AV18415+AX18415+AZ18415+BB18415+BD18415+BF18415+BH18415+BJ18415+BL18415+BN18415+BP18415</f>
        <v>0</v>
      </c>
    </row>
    <row r="18416" customFormat="false" ht="15" hidden="false" customHeight="false" outlineLevel="0" collapsed="false">
      <c r="M18416" s="31" t="n">
        <f aca="false">P18416+R18416+T18416+V18416+X18416+Z18416+AB18416+AD18416+AF18416+AH18416+AJ18416+AL18416+AN18416+AP18416+AR18416+AT18416+AV18416+AX18416+AZ18416+BB18416+BD18416+BF18416+BH18416+BJ18416+BL18416+BN18416+BP18416</f>
        <v>0</v>
      </c>
    </row>
    <row r="18417" customFormat="false" ht="15" hidden="false" customHeight="false" outlineLevel="0" collapsed="false">
      <c r="M18417" s="31" t="n">
        <f aca="false">P18417+R18417+T18417+V18417+X18417+Z18417+AB18417+AD18417+AF18417+AH18417+AJ18417+AL18417+AN18417+AP18417+AR18417+AT18417+AV18417+AX18417+AZ18417+BB18417+BD18417+BF18417+BH18417+BJ18417+BL18417+BN18417+BP18417</f>
        <v>0</v>
      </c>
    </row>
    <row r="18418" customFormat="false" ht="15" hidden="false" customHeight="false" outlineLevel="0" collapsed="false">
      <c r="M18418" s="31" t="n">
        <f aca="false">P18418+R18418+T18418+V18418+X18418+Z18418+AB18418+AD18418+AF18418+AH18418+AJ18418+AL18418+AN18418+AP18418+AR18418+AT18418+AV18418+AX18418+AZ18418+BB18418+BD18418+BF18418+BH18418+BJ18418+BL18418+BN18418+BP18418</f>
        <v>0</v>
      </c>
    </row>
    <row r="18419" customFormat="false" ht="15" hidden="false" customHeight="false" outlineLevel="0" collapsed="false">
      <c r="M18419" s="31" t="n">
        <f aca="false">P18419+R18419+T18419+V18419+X18419+Z18419+AB18419+AD18419+AF18419+AH18419+AJ18419+AL18419+AN18419+AP18419+AR18419+AT18419+AV18419+AX18419+AZ18419+BB18419+BD18419+BF18419+BH18419+BJ18419+BL18419+BN18419+BP18419</f>
        <v>0</v>
      </c>
    </row>
    <row r="18420" customFormat="false" ht="15" hidden="false" customHeight="false" outlineLevel="0" collapsed="false">
      <c r="M18420" s="31" t="n">
        <f aca="false">P18420+R18420+T18420+V18420+X18420+Z18420+AB18420+AD18420+AF18420+AH18420+AJ18420+AL18420+AN18420+AP18420+AR18420+AT18420+AV18420+AX18420+AZ18420+BB18420+BD18420+BF18420+BH18420+BJ18420+BL18420+BN18420+BP18420</f>
        <v>0</v>
      </c>
    </row>
    <row r="18421" customFormat="false" ht="15" hidden="false" customHeight="false" outlineLevel="0" collapsed="false">
      <c r="M18421" s="31" t="n">
        <f aca="false">P18421+R18421+T18421+V18421+X18421+Z18421+AB18421+AD18421+AF18421+AH18421+AJ18421+AL18421+AN18421+AP18421+AR18421+AT18421+AV18421+AX18421+AZ18421+BB18421+BD18421+BF18421+BH18421+BJ18421+BL18421+BN18421+BP18421</f>
        <v>0</v>
      </c>
    </row>
    <row r="18422" customFormat="false" ht="15" hidden="false" customHeight="false" outlineLevel="0" collapsed="false">
      <c r="M18422" s="31" t="n">
        <f aca="false">P18422+R18422+T18422+V18422+X18422+Z18422+AB18422+AD18422+AF18422+AH18422+AJ18422+AL18422+AN18422+AP18422+AR18422+AT18422+AV18422+AX18422+AZ18422+BB18422+BD18422+BF18422+BH18422+BJ18422+BL18422+BN18422+BP18422</f>
        <v>0</v>
      </c>
    </row>
    <row r="18423" customFormat="false" ht="15" hidden="false" customHeight="false" outlineLevel="0" collapsed="false">
      <c r="M18423" s="31" t="n">
        <f aca="false">P18423+R18423+T18423+V18423+X18423+Z18423+AB18423+AD18423+AF18423+AH18423+AJ18423+AL18423+AN18423+AP18423+AR18423+AT18423+AV18423+AX18423+AZ18423+BB18423+BD18423+BF18423+BH18423+BJ18423+BL18423+BN18423+BP18423</f>
        <v>0</v>
      </c>
    </row>
    <row r="18424" customFormat="false" ht="15" hidden="false" customHeight="false" outlineLevel="0" collapsed="false">
      <c r="M18424" s="31" t="n">
        <f aca="false">P18424+R18424+T18424+V18424+X18424+Z18424+AB18424+AD18424+AF18424+AH18424+AJ18424+AL18424+AN18424+AP18424+AR18424+AT18424+AV18424+AX18424+AZ18424+BB18424+BD18424+BF18424+BH18424+BJ18424+BL18424+BN18424+BP18424</f>
        <v>0</v>
      </c>
    </row>
    <row r="18425" customFormat="false" ht="15" hidden="false" customHeight="false" outlineLevel="0" collapsed="false">
      <c r="M18425" s="31" t="n">
        <f aca="false">P18425+R18425+T18425+V18425+X18425+Z18425+AB18425+AD18425+AF18425+AH18425+AJ18425+AL18425+AN18425+AP18425+AR18425+AT18425+AV18425+AX18425+AZ18425+BB18425+BD18425+BF18425+BH18425+BJ18425+BL18425+BN18425+BP18425</f>
        <v>0</v>
      </c>
    </row>
    <row r="18426" customFormat="false" ht="15" hidden="false" customHeight="false" outlineLevel="0" collapsed="false">
      <c r="M18426" s="31" t="n">
        <f aca="false">P18426+R18426+T18426+V18426+X18426+Z18426+AB18426+AD18426+AF18426+AH18426+AJ18426+AL18426+AN18426+AP18426+AR18426+AT18426+AV18426+AX18426+AZ18426+BB18426+BD18426+BF18426+BH18426+BJ18426+BL18426+BN18426+BP18426</f>
        <v>0</v>
      </c>
    </row>
    <row r="18427" customFormat="false" ht="15" hidden="false" customHeight="false" outlineLevel="0" collapsed="false">
      <c r="M18427" s="31" t="n">
        <f aca="false">P18427+R18427+T18427+V18427+X18427+Z18427+AB18427+AD18427+AF18427+AH18427+AJ18427+AL18427+AN18427+AP18427+AR18427+AT18427+AV18427+AX18427+AZ18427+BB18427+BD18427+BF18427+BH18427+BJ18427+BL18427+BN18427+BP18427</f>
        <v>0</v>
      </c>
    </row>
    <row r="18428" customFormat="false" ht="15" hidden="false" customHeight="false" outlineLevel="0" collapsed="false">
      <c r="M18428" s="31" t="n">
        <f aca="false">P18428+R18428+T18428+V18428+X18428+Z18428+AB18428+AD18428+AF18428+AH18428+AJ18428+AL18428+AN18428+AP18428+AR18428+AT18428+AV18428+AX18428+AZ18428+BB18428+BD18428+BF18428+BH18428+BJ18428+BL18428+BN18428+BP18428</f>
        <v>0</v>
      </c>
    </row>
    <row r="18429" customFormat="false" ht="15" hidden="false" customHeight="false" outlineLevel="0" collapsed="false">
      <c r="M18429" s="31" t="n">
        <f aca="false">P18429+R18429+T18429+V18429+X18429+Z18429+AB18429+AD18429+AF18429+AH18429+AJ18429+AL18429+AN18429+AP18429+AR18429+AT18429+AV18429+AX18429+AZ18429+BB18429+BD18429+BF18429+BH18429+BJ18429+BL18429+BN18429+BP18429</f>
        <v>0</v>
      </c>
    </row>
    <row r="18430" customFormat="false" ht="15" hidden="false" customHeight="false" outlineLevel="0" collapsed="false">
      <c r="M18430" s="31" t="n">
        <f aca="false">P18430+R18430+T18430+V18430+X18430+Z18430+AB18430+AD18430+AF18430+AH18430+AJ18430+AL18430+AN18430+AP18430+AR18430+AT18430+AV18430+AX18430+AZ18430+BB18430+BD18430+BF18430+BH18430+BJ18430+BL18430+BN18430+BP18430</f>
        <v>0</v>
      </c>
    </row>
    <row r="18431" customFormat="false" ht="15" hidden="false" customHeight="false" outlineLevel="0" collapsed="false">
      <c r="M18431" s="31" t="n">
        <f aca="false">P18431+R18431+T18431+V18431+X18431+Z18431+AB18431+AD18431+AF18431+AH18431+AJ18431+AL18431+AN18431+AP18431+AR18431+AT18431+AV18431+AX18431+AZ18431+BB18431+BD18431+BF18431+BH18431+BJ18431+BL18431+BN18431+BP18431</f>
        <v>0</v>
      </c>
    </row>
    <row r="18432" customFormat="false" ht="15" hidden="false" customHeight="false" outlineLevel="0" collapsed="false">
      <c r="M18432" s="31" t="n">
        <f aca="false">P18432+R18432+T18432+V18432+X18432+Z18432+AB18432+AD18432+AF18432+AH18432+AJ18432+AL18432+AN18432+AP18432+AR18432+AT18432+AV18432+AX18432+AZ18432+BB18432+BD18432+BF18432+BH18432+BJ18432+BL18432+BN18432+BP18432</f>
        <v>0</v>
      </c>
    </row>
    <row r="18433" customFormat="false" ht="15" hidden="false" customHeight="false" outlineLevel="0" collapsed="false">
      <c r="M18433" s="31" t="n">
        <f aca="false">P18433+R18433+T18433+V18433+X18433+Z18433+AB18433+AD18433+AF18433+AH18433+AJ18433+AL18433+AN18433+AP18433+AR18433+AT18433+AV18433+AX18433+AZ18433+BB18433+BD18433+BF18433+BH18433+BJ18433+BL18433+BN18433+BP18433</f>
        <v>0</v>
      </c>
    </row>
    <row r="18434" customFormat="false" ht="15" hidden="false" customHeight="false" outlineLevel="0" collapsed="false">
      <c r="M18434" s="31" t="n">
        <f aca="false">P18434+R18434+T18434+V18434+X18434+Z18434+AB18434+AD18434+AF18434+AH18434+AJ18434+AL18434+AN18434+AP18434+AR18434+AT18434+AV18434+AX18434+AZ18434+BB18434+BD18434+BF18434+BH18434+BJ18434+BL18434+BN18434+BP18434</f>
        <v>0</v>
      </c>
    </row>
    <row r="18435" customFormat="false" ht="15" hidden="false" customHeight="false" outlineLevel="0" collapsed="false">
      <c r="M18435" s="31" t="n">
        <f aca="false">P18435+R18435+T18435+V18435+X18435+Z18435+AB18435+AD18435+AF18435+AH18435+AJ18435+AL18435+AN18435+AP18435+AR18435+AT18435+AV18435+AX18435+AZ18435+BB18435+BD18435+BF18435+BH18435+BJ18435+BL18435+BN18435+BP18435</f>
        <v>0</v>
      </c>
    </row>
    <row r="18436" customFormat="false" ht="15" hidden="false" customHeight="false" outlineLevel="0" collapsed="false">
      <c r="M18436" s="31" t="n">
        <f aca="false">P18436+R18436+T18436+V18436+X18436+Z18436+AB18436+AD18436+AF18436+AH18436+AJ18436+AL18436+AN18436+AP18436+AR18436+AT18436+AV18436+AX18436+AZ18436+BB18436+BD18436+BF18436+BH18436+BJ18436+BL18436+BN18436+BP18436</f>
        <v>0</v>
      </c>
    </row>
    <row r="18437" customFormat="false" ht="15" hidden="false" customHeight="false" outlineLevel="0" collapsed="false">
      <c r="M18437" s="31" t="n">
        <f aca="false">P18437+R18437+T18437+V18437+X18437+Z18437+AB18437+AD18437+AF18437+AH18437+AJ18437+AL18437+AN18437+AP18437+AR18437+AT18437+AV18437+AX18437+AZ18437+BB18437+BD18437+BF18437+BH18437+BJ18437+BL18437+BN18437+BP18437</f>
        <v>0</v>
      </c>
    </row>
    <row r="18438" customFormat="false" ht="15" hidden="false" customHeight="false" outlineLevel="0" collapsed="false">
      <c r="M18438" s="31" t="n">
        <f aca="false">P18438+R18438+T18438+V18438+X18438+Z18438+AB18438+AD18438+AF18438+AH18438+AJ18438+AL18438+AN18438+AP18438+AR18438+AT18438+AV18438+AX18438+AZ18438+BB18438+BD18438+BF18438+BH18438+BJ18438+BL18438+BN18438+BP18438</f>
        <v>0</v>
      </c>
    </row>
    <row r="18439" customFormat="false" ht="15" hidden="false" customHeight="false" outlineLevel="0" collapsed="false">
      <c r="M18439" s="31" t="n">
        <f aca="false">P18439+R18439+T18439+V18439+X18439+Z18439+AB18439+AD18439+AF18439+AH18439+AJ18439+AL18439+AN18439+AP18439+AR18439+AT18439+AV18439+AX18439+AZ18439+BB18439+BD18439+BF18439+BH18439+BJ18439+BL18439+BN18439+BP18439</f>
        <v>0</v>
      </c>
    </row>
    <row r="18440" customFormat="false" ht="15" hidden="false" customHeight="false" outlineLevel="0" collapsed="false">
      <c r="M18440" s="31" t="n">
        <f aca="false">P18440+R18440+T18440+V18440+X18440+Z18440+AB18440+AD18440+AF18440+AH18440+AJ18440+AL18440+AN18440+AP18440+AR18440+AT18440+AV18440+AX18440+AZ18440+BB18440+BD18440+BF18440+BH18440+BJ18440+BL18440+BN18440+BP18440</f>
        <v>0</v>
      </c>
    </row>
    <row r="18441" customFormat="false" ht="15" hidden="false" customHeight="false" outlineLevel="0" collapsed="false">
      <c r="M18441" s="31" t="n">
        <f aca="false">P18441+R18441+T18441+V18441+X18441+Z18441+AB18441+AD18441+AF18441+AH18441+AJ18441+AL18441+AN18441+AP18441+AR18441+AT18441+AV18441+AX18441+AZ18441+BB18441+BD18441+BF18441+BH18441+BJ18441+BL18441+BN18441+BP18441</f>
        <v>0</v>
      </c>
    </row>
    <row r="18442" customFormat="false" ht="15" hidden="false" customHeight="false" outlineLevel="0" collapsed="false">
      <c r="M18442" s="31" t="n">
        <f aca="false">P18442+R18442+T18442+V18442+X18442+Z18442+AB18442+AD18442+AF18442+AH18442+AJ18442+AL18442+AN18442+AP18442+AR18442+AT18442+AV18442+AX18442+AZ18442+BB18442+BD18442+BF18442+BH18442+BJ18442+BL18442+BN18442+BP18442</f>
        <v>0</v>
      </c>
    </row>
    <row r="18443" customFormat="false" ht="15" hidden="false" customHeight="false" outlineLevel="0" collapsed="false">
      <c r="M18443" s="31" t="n">
        <f aca="false">P18443+R18443+T18443+V18443+X18443+Z18443+AB18443+AD18443+AF18443+AH18443+AJ18443+AL18443+AN18443+AP18443+AR18443+AT18443+AV18443+AX18443+AZ18443+BB18443+BD18443+BF18443+BH18443+BJ18443+BL18443+BN18443+BP18443</f>
        <v>0</v>
      </c>
    </row>
    <row r="18444" customFormat="false" ht="15" hidden="false" customHeight="false" outlineLevel="0" collapsed="false">
      <c r="M18444" s="31" t="n">
        <f aca="false">P18444+R18444+T18444+V18444+X18444+Z18444+AB18444+AD18444+AF18444+AH18444+AJ18444+AL18444+AN18444+AP18444+AR18444+AT18444+AV18444+AX18444+AZ18444+BB18444+BD18444+BF18444+BH18444+BJ18444+BL18444+BN18444+BP18444</f>
        <v>0</v>
      </c>
    </row>
    <row r="18445" customFormat="false" ht="15" hidden="false" customHeight="false" outlineLevel="0" collapsed="false">
      <c r="M18445" s="31" t="n">
        <f aca="false">P18445+R18445+T18445+V18445+X18445+Z18445+AB18445+AD18445+AF18445+AH18445+AJ18445+AL18445+AN18445+AP18445+AR18445+AT18445+AV18445+AX18445+AZ18445+BB18445+BD18445+BF18445+BH18445+BJ18445+BL18445+BN18445+BP18445</f>
        <v>0</v>
      </c>
    </row>
    <row r="18446" customFormat="false" ht="15" hidden="false" customHeight="false" outlineLevel="0" collapsed="false">
      <c r="M18446" s="31" t="n">
        <f aca="false">P18446+R18446+T18446+V18446+X18446+Z18446+AB18446+AD18446+AF18446+AH18446+AJ18446+AL18446+AN18446+AP18446+AR18446+AT18446+AV18446+AX18446+AZ18446+BB18446+BD18446+BF18446+BH18446+BJ18446+BL18446+BN18446+BP18446</f>
        <v>0</v>
      </c>
    </row>
    <row r="18447" customFormat="false" ht="15" hidden="false" customHeight="false" outlineLevel="0" collapsed="false">
      <c r="M18447" s="31" t="n">
        <f aca="false">P18447+R18447+T18447+V18447+X18447+Z18447+AB18447+AD18447+AF18447+AH18447+AJ18447+AL18447+AN18447+AP18447+AR18447+AT18447+AV18447+AX18447+AZ18447+BB18447+BD18447+BF18447+BH18447+BJ18447+BL18447+BN18447+BP18447</f>
        <v>0</v>
      </c>
    </row>
    <row r="18448" customFormat="false" ht="15" hidden="false" customHeight="false" outlineLevel="0" collapsed="false">
      <c r="M18448" s="31" t="n">
        <f aca="false">P18448+R18448+T18448+V18448+X18448+Z18448+AB18448+AD18448+AF18448+AH18448+AJ18448+AL18448+AN18448+AP18448+AR18448+AT18448+AV18448+AX18448+AZ18448+BB18448+BD18448+BF18448+BH18448+BJ18448+BL18448+BN18448+BP18448</f>
        <v>0</v>
      </c>
    </row>
    <row r="18449" customFormat="false" ht="15" hidden="false" customHeight="false" outlineLevel="0" collapsed="false">
      <c r="M18449" s="31" t="n">
        <f aca="false">P18449+R18449+T18449+V18449+X18449+Z18449+AB18449+AD18449+AF18449+AH18449+AJ18449+AL18449+AN18449+AP18449+AR18449+AT18449+AV18449+AX18449+AZ18449+BB18449+BD18449+BF18449+BH18449+BJ18449+BL18449+BN18449+BP18449</f>
        <v>0</v>
      </c>
    </row>
    <row r="18450" customFormat="false" ht="15" hidden="false" customHeight="false" outlineLevel="0" collapsed="false">
      <c r="M18450" s="31" t="n">
        <f aca="false">P18450+R18450+T18450+V18450+X18450+Z18450+AB18450+AD18450+AF18450+AH18450+AJ18450+AL18450+AN18450+AP18450+AR18450+AT18450+AV18450+AX18450+AZ18450+BB18450+BD18450+BF18450+BH18450+BJ18450+BL18450+BN18450+BP18450</f>
        <v>0</v>
      </c>
    </row>
    <row r="18451" customFormat="false" ht="15" hidden="false" customHeight="false" outlineLevel="0" collapsed="false">
      <c r="M18451" s="31" t="n">
        <f aca="false">P18451+R18451+T18451+V18451+X18451+Z18451+AB18451+AD18451+AF18451+AH18451+AJ18451+AL18451+AN18451+AP18451+AR18451+AT18451+AV18451+AX18451+AZ18451+BB18451+BD18451+BF18451+BH18451+BJ18451+BL18451+BN18451+BP18451</f>
        <v>0</v>
      </c>
    </row>
    <row r="18452" customFormat="false" ht="15" hidden="false" customHeight="false" outlineLevel="0" collapsed="false">
      <c r="M18452" s="31" t="n">
        <f aca="false">P18452+R18452+T18452+V18452+X18452+Z18452+AB18452+AD18452+AF18452+AH18452+AJ18452+AL18452+AN18452+AP18452+AR18452+AT18452+AV18452+AX18452+AZ18452+BB18452+BD18452+BF18452+BH18452+BJ18452+BL18452+BN18452+BP18452</f>
        <v>0</v>
      </c>
    </row>
    <row r="18453" customFormat="false" ht="15" hidden="false" customHeight="false" outlineLevel="0" collapsed="false">
      <c r="M18453" s="31" t="n">
        <f aca="false">P18453+R18453+T18453+V18453+X18453+Z18453+AB18453+AD18453+AF18453+AH18453+AJ18453+AL18453+AN18453+AP18453+AR18453+AT18453+AV18453+AX18453+AZ18453+BB18453+BD18453+BF18453+BH18453+BJ18453+BL18453+BN18453+BP18453</f>
        <v>0</v>
      </c>
    </row>
    <row r="18454" customFormat="false" ht="15" hidden="false" customHeight="false" outlineLevel="0" collapsed="false">
      <c r="M18454" s="31" t="n">
        <f aca="false">P18454+R18454+T18454+V18454+X18454+Z18454+AB18454+AD18454+AF18454+AH18454+AJ18454+AL18454+AN18454+AP18454+AR18454+AT18454+AV18454+AX18454+AZ18454+BB18454+BD18454+BF18454+BH18454+BJ18454+BL18454+BN18454+BP18454</f>
        <v>0</v>
      </c>
    </row>
    <row r="18455" customFormat="false" ht="15" hidden="false" customHeight="false" outlineLevel="0" collapsed="false">
      <c r="M18455" s="31" t="n">
        <f aca="false">P18455+R18455+T18455+V18455+X18455+Z18455+AB18455+AD18455+AF18455+AH18455+AJ18455+AL18455+AN18455+AP18455+AR18455+AT18455+AV18455+AX18455+AZ18455+BB18455+BD18455+BF18455+BH18455+BJ18455+BL18455+BN18455+BP18455</f>
        <v>0</v>
      </c>
    </row>
    <row r="18456" customFormat="false" ht="15" hidden="false" customHeight="false" outlineLevel="0" collapsed="false">
      <c r="M18456" s="31" t="n">
        <f aca="false">P18456+R18456+T18456+V18456+X18456+Z18456+AB18456+AD18456+AF18456+AH18456+AJ18456+AL18456+AN18456+AP18456+AR18456+AT18456+AV18456+AX18456+AZ18456+BB18456+BD18456+BF18456+BH18456+BJ18456+BL18456+BN18456+BP18456</f>
        <v>0</v>
      </c>
    </row>
    <row r="18457" customFormat="false" ht="15" hidden="false" customHeight="false" outlineLevel="0" collapsed="false">
      <c r="M18457" s="31" t="n">
        <f aca="false">P18457+R18457+T18457+V18457+X18457+Z18457+AB18457+AD18457+AF18457+AH18457+AJ18457+AL18457+AN18457+AP18457+AR18457+AT18457+AV18457+AX18457+AZ18457+BB18457+BD18457+BF18457+BH18457+BJ18457+BL18457+BN18457+BP18457</f>
        <v>0</v>
      </c>
    </row>
    <row r="18458" customFormat="false" ht="15" hidden="false" customHeight="false" outlineLevel="0" collapsed="false">
      <c r="M18458" s="31" t="n">
        <f aca="false">P18458+R18458+T18458+V18458+X18458+Z18458+AB18458+AD18458+AF18458+AH18458+AJ18458+AL18458+AN18458+AP18458+AR18458+AT18458+AV18458+AX18458+AZ18458+BB18458+BD18458+BF18458+BH18458+BJ18458+BL18458+BN18458+BP18458</f>
        <v>0</v>
      </c>
    </row>
    <row r="18459" customFormat="false" ht="15" hidden="false" customHeight="false" outlineLevel="0" collapsed="false">
      <c r="M18459" s="31" t="n">
        <f aca="false">P18459+R18459+T18459+V18459+X18459+Z18459+AB18459+AD18459+AF18459+AH18459+AJ18459+AL18459+AN18459+AP18459+AR18459+AT18459+AV18459+AX18459+AZ18459+BB18459+BD18459+BF18459+BH18459+BJ18459+BL18459+BN18459+BP18459</f>
        <v>0</v>
      </c>
    </row>
    <row r="18460" customFormat="false" ht="15" hidden="false" customHeight="false" outlineLevel="0" collapsed="false">
      <c r="M18460" s="31" t="n">
        <f aca="false">P18460+R18460+T18460+V18460+X18460+Z18460+AB18460+AD18460+AF18460+AH18460+AJ18460+AL18460+AN18460+AP18460+AR18460+AT18460+AV18460+AX18460+AZ18460+BB18460+BD18460+BF18460+BH18460+BJ18460+BL18460+BN18460+BP18460</f>
        <v>0</v>
      </c>
    </row>
    <row r="18461" customFormat="false" ht="15" hidden="false" customHeight="false" outlineLevel="0" collapsed="false">
      <c r="M18461" s="31" t="n">
        <f aca="false">P18461+R18461+T18461+V18461+X18461+Z18461+AB18461+AD18461+AF18461+AH18461+AJ18461+AL18461+AN18461+AP18461+AR18461+AT18461+AV18461+AX18461+AZ18461+BB18461+BD18461+BF18461+BH18461+BJ18461+BL18461+BN18461+BP18461</f>
        <v>0</v>
      </c>
    </row>
    <row r="18462" customFormat="false" ht="15" hidden="false" customHeight="false" outlineLevel="0" collapsed="false">
      <c r="M18462" s="31" t="n">
        <f aca="false">P18462+R18462+T18462+V18462+X18462+Z18462+AB18462+AD18462+AF18462+AH18462+AJ18462+AL18462+AN18462+AP18462+AR18462+AT18462+AV18462+AX18462+AZ18462+BB18462+BD18462+BF18462+BH18462+BJ18462+BL18462+BN18462+BP18462</f>
        <v>0</v>
      </c>
    </row>
    <row r="18463" customFormat="false" ht="15" hidden="false" customHeight="false" outlineLevel="0" collapsed="false">
      <c r="M18463" s="31" t="n">
        <f aca="false">P18463+R18463+T18463+V18463+X18463+Z18463+AB18463+AD18463+AF18463+AH18463+AJ18463+AL18463+AN18463+AP18463+AR18463+AT18463+AV18463+AX18463+AZ18463+BB18463+BD18463+BF18463+BH18463+BJ18463+BL18463+BN18463+BP18463</f>
        <v>0</v>
      </c>
    </row>
    <row r="18464" customFormat="false" ht="15" hidden="false" customHeight="false" outlineLevel="0" collapsed="false">
      <c r="M18464" s="31" t="n">
        <f aca="false">P18464+R18464+T18464+V18464+X18464+Z18464+AB18464+AD18464+AF18464+AH18464+AJ18464+AL18464+AN18464+AP18464+AR18464+AT18464+AV18464+AX18464+AZ18464+BB18464+BD18464+BF18464+BH18464+BJ18464+BL18464+BN18464+BP18464</f>
        <v>0</v>
      </c>
    </row>
    <row r="18465" customFormat="false" ht="15" hidden="false" customHeight="false" outlineLevel="0" collapsed="false">
      <c r="M18465" s="31" t="n">
        <f aca="false">P18465+R18465+T18465+V18465+X18465+Z18465+AB18465+AD18465+AF18465+AH18465+AJ18465+AL18465+AN18465+AP18465+AR18465+AT18465+AV18465+AX18465+AZ18465+BB18465+BD18465+BF18465+BH18465+BJ18465+BL18465+BN18465+BP18465</f>
        <v>0</v>
      </c>
    </row>
    <row r="18466" customFormat="false" ht="15" hidden="false" customHeight="false" outlineLevel="0" collapsed="false">
      <c r="M18466" s="31" t="n">
        <f aca="false">P18466+R18466+T18466+V18466+X18466+Z18466+AB18466+AD18466+AF18466+AH18466+AJ18466+AL18466+AN18466+AP18466+AR18466+AT18466+AV18466+AX18466+AZ18466+BB18466+BD18466+BF18466+BH18466+BJ18466+BL18466+BN18466+BP18466</f>
        <v>0</v>
      </c>
    </row>
    <row r="18467" customFormat="false" ht="15" hidden="false" customHeight="false" outlineLevel="0" collapsed="false">
      <c r="M18467" s="31" t="n">
        <f aca="false">P18467+R18467+T18467+V18467+X18467+Z18467+AB18467+AD18467+AF18467+AH18467+AJ18467+AL18467+AN18467+AP18467+AR18467+AT18467+AV18467+AX18467+AZ18467+BB18467+BD18467+BF18467+BH18467+BJ18467+BL18467+BN18467+BP18467</f>
        <v>0</v>
      </c>
    </row>
    <row r="18468" customFormat="false" ht="15" hidden="false" customHeight="false" outlineLevel="0" collapsed="false">
      <c r="M18468" s="31" t="n">
        <f aca="false">P18468+R18468+T18468+V18468+X18468+Z18468+AB18468+AD18468+AF18468+AH18468+AJ18468+AL18468+AN18468+AP18468+AR18468+AT18468+AV18468+AX18468+AZ18468+BB18468+BD18468+BF18468+BH18468+BJ18468+BL18468+BN18468+BP18468</f>
        <v>0</v>
      </c>
    </row>
    <row r="18469" customFormat="false" ht="15" hidden="false" customHeight="false" outlineLevel="0" collapsed="false">
      <c r="M18469" s="31" t="n">
        <f aca="false">P18469+R18469+T18469+V18469+X18469+Z18469+AB18469+AD18469+AF18469+AH18469+AJ18469+AL18469+AN18469+AP18469+AR18469+AT18469+AV18469+AX18469+AZ18469+BB18469+BD18469+BF18469+BH18469+BJ18469+BL18469+BN18469+BP18469</f>
        <v>0</v>
      </c>
    </row>
    <row r="18470" customFormat="false" ht="15" hidden="false" customHeight="false" outlineLevel="0" collapsed="false">
      <c r="M18470" s="31" t="n">
        <f aca="false">P18470+R18470+T18470+V18470+X18470+Z18470+AB18470+AD18470+AF18470+AH18470+AJ18470+AL18470+AN18470+AP18470+AR18470+AT18470+AV18470+AX18470+AZ18470+BB18470+BD18470+BF18470+BH18470+BJ18470+BL18470+BN18470+BP18470</f>
        <v>0</v>
      </c>
    </row>
    <row r="18471" customFormat="false" ht="15" hidden="false" customHeight="false" outlineLevel="0" collapsed="false">
      <c r="M18471" s="31" t="n">
        <f aca="false">P18471+R18471+T18471+V18471+X18471+Z18471+AB18471+AD18471+AF18471+AH18471+AJ18471+AL18471+AN18471+AP18471+AR18471+AT18471+AV18471+AX18471+AZ18471+BB18471+BD18471+BF18471+BH18471+BJ18471+BL18471+BN18471+BP18471</f>
        <v>0</v>
      </c>
    </row>
    <row r="18472" customFormat="false" ht="15" hidden="false" customHeight="false" outlineLevel="0" collapsed="false">
      <c r="M18472" s="31" t="n">
        <f aca="false">P18472+R18472+T18472+V18472+X18472+Z18472+AB18472+AD18472+AF18472+AH18472+AJ18472+AL18472+AN18472+AP18472+AR18472+AT18472+AV18472+AX18472+AZ18472+BB18472+BD18472+BF18472+BH18472+BJ18472+BL18472+BN18472+BP18472</f>
        <v>0</v>
      </c>
    </row>
    <row r="18473" customFormat="false" ht="15" hidden="false" customHeight="false" outlineLevel="0" collapsed="false">
      <c r="M18473" s="31" t="n">
        <f aca="false">P18473+R18473+T18473+V18473+X18473+Z18473+AB18473+AD18473+AF18473+AH18473+AJ18473+AL18473+AN18473+AP18473+AR18473+AT18473+AV18473+AX18473+AZ18473+BB18473+BD18473+BF18473+BH18473+BJ18473+BL18473+BN18473+BP18473</f>
        <v>0</v>
      </c>
    </row>
    <row r="18474" customFormat="false" ht="15" hidden="false" customHeight="false" outlineLevel="0" collapsed="false">
      <c r="M18474" s="31" t="n">
        <f aca="false">P18474+R18474+T18474+V18474+X18474+Z18474+AB18474+AD18474+AF18474+AH18474+AJ18474+AL18474+AN18474+AP18474+AR18474+AT18474+AV18474+AX18474+AZ18474+BB18474+BD18474+BF18474+BH18474+BJ18474+BL18474+BN18474+BP18474</f>
        <v>0</v>
      </c>
    </row>
    <row r="18475" customFormat="false" ht="15" hidden="false" customHeight="false" outlineLevel="0" collapsed="false">
      <c r="M18475" s="31" t="n">
        <f aca="false">P18475+R18475+T18475+V18475+X18475+Z18475+AB18475+AD18475+AF18475+AH18475+AJ18475+AL18475+AN18475+AP18475+AR18475+AT18475+AV18475+AX18475+AZ18475+BB18475+BD18475+BF18475+BH18475+BJ18475+BL18475+BN18475+BP18475</f>
        <v>0</v>
      </c>
    </row>
    <row r="18476" customFormat="false" ht="15" hidden="false" customHeight="false" outlineLevel="0" collapsed="false">
      <c r="M18476" s="31" t="n">
        <f aca="false">P18476+R18476+T18476+V18476+X18476+Z18476+AB18476+AD18476+AF18476+AH18476+AJ18476+AL18476+AN18476+AP18476+AR18476+AT18476+AV18476+AX18476+AZ18476+BB18476+BD18476+BF18476+BH18476+BJ18476+BL18476+BN18476+BP18476</f>
        <v>0</v>
      </c>
    </row>
    <row r="18477" customFormat="false" ht="15" hidden="false" customHeight="false" outlineLevel="0" collapsed="false">
      <c r="M18477" s="31" t="n">
        <f aca="false">P18477+R18477+T18477+V18477+X18477+Z18477+AB18477+AD18477+AF18477+AH18477+AJ18477+AL18477+AN18477+AP18477+AR18477+AT18477+AV18477+AX18477+AZ18477+BB18477+BD18477+BF18477+BH18477+BJ18477+BL18477+BN18477+BP18477</f>
        <v>0</v>
      </c>
    </row>
    <row r="18478" customFormat="false" ht="15" hidden="false" customHeight="false" outlineLevel="0" collapsed="false">
      <c r="M18478" s="31" t="n">
        <f aca="false">P18478+R18478+T18478+V18478+X18478+Z18478+AB18478+AD18478+AF18478+AH18478+AJ18478+AL18478+AN18478+AP18478+AR18478+AT18478+AV18478+AX18478+AZ18478+BB18478+BD18478+BF18478+BH18478+BJ18478+BL18478+BN18478+BP18478</f>
        <v>0</v>
      </c>
    </row>
    <row r="18479" customFormat="false" ht="15" hidden="false" customHeight="false" outlineLevel="0" collapsed="false">
      <c r="M18479" s="31" t="n">
        <f aca="false">P18479+R18479+T18479+V18479+X18479+Z18479+AB18479+AD18479+AF18479+AH18479+AJ18479+AL18479+AN18479+AP18479+AR18479+AT18479+AV18479+AX18479+AZ18479+BB18479+BD18479+BF18479+BH18479+BJ18479+BL18479+BN18479+BP18479</f>
        <v>0</v>
      </c>
    </row>
    <row r="18480" customFormat="false" ht="15" hidden="false" customHeight="false" outlineLevel="0" collapsed="false">
      <c r="M18480" s="31" t="n">
        <f aca="false">P18480+R18480+T18480+V18480+X18480+Z18480+AB18480+AD18480+AF18480+AH18480+AJ18480+AL18480+AN18480+AP18480+AR18480+AT18480+AV18480+AX18480+AZ18480+BB18480+BD18480+BF18480+BH18480+BJ18480+BL18480+BN18480+BP18480</f>
        <v>0</v>
      </c>
    </row>
    <row r="18481" customFormat="false" ht="15" hidden="false" customHeight="false" outlineLevel="0" collapsed="false">
      <c r="M18481" s="31" t="n">
        <f aca="false">P18481+R18481+T18481+V18481+X18481+Z18481+AB18481+AD18481+AF18481+AH18481+AJ18481+AL18481+AN18481+AP18481+AR18481+AT18481+AV18481+AX18481+AZ18481+BB18481+BD18481+BF18481+BH18481+BJ18481+BL18481+BN18481+BP18481</f>
        <v>0</v>
      </c>
    </row>
    <row r="18482" customFormat="false" ht="15" hidden="false" customHeight="false" outlineLevel="0" collapsed="false">
      <c r="M18482" s="31" t="n">
        <f aca="false">P18482+R18482+T18482+V18482+X18482+Z18482+AB18482+AD18482+AF18482+AH18482+AJ18482+AL18482+AN18482+AP18482+AR18482+AT18482+AV18482+AX18482+AZ18482+BB18482+BD18482+BF18482+BH18482+BJ18482+BL18482+BN18482+BP18482</f>
        <v>0</v>
      </c>
    </row>
    <row r="18483" customFormat="false" ht="15" hidden="false" customHeight="false" outlineLevel="0" collapsed="false">
      <c r="M18483" s="31" t="n">
        <f aca="false">P18483+R18483+T18483+V18483+X18483+Z18483+AB18483+AD18483+AF18483+AH18483+AJ18483+AL18483+AN18483+AP18483+AR18483+AT18483+AV18483+AX18483+AZ18483+BB18483+BD18483+BF18483+BH18483+BJ18483+BL18483+BN18483+BP18483</f>
        <v>0</v>
      </c>
    </row>
    <row r="18484" customFormat="false" ht="15" hidden="false" customHeight="false" outlineLevel="0" collapsed="false">
      <c r="M18484" s="31" t="n">
        <f aca="false">P18484+R18484+T18484+V18484+X18484+Z18484+AB18484+AD18484+AF18484+AH18484+AJ18484+AL18484+AN18484+AP18484+AR18484+AT18484+AV18484+AX18484+AZ18484+BB18484+BD18484+BF18484+BH18484+BJ18484+BL18484+BN18484+BP18484</f>
        <v>0</v>
      </c>
    </row>
    <row r="18485" customFormat="false" ht="15" hidden="false" customHeight="false" outlineLevel="0" collapsed="false">
      <c r="M18485" s="31" t="n">
        <f aca="false">P18485+R18485+T18485+V18485+X18485+Z18485+AB18485+AD18485+AF18485+AH18485+AJ18485+AL18485+AN18485+AP18485+AR18485+AT18485+AV18485+AX18485+AZ18485+BB18485+BD18485+BF18485+BH18485+BJ18485+BL18485+BN18485+BP18485</f>
        <v>0</v>
      </c>
    </row>
    <row r="18486" customFormat="false" ht="15" hidden="false" customHeight="false" outlineLevel="0" collapsed="false">
      <c r="M18486" s="31" t="n">
        <f aca="false">P18486+R18486+T18486+V18486+X18486+Z18486+AB18486+AD18486+AF18486+AH18486+AJ18486+AL18486+AN18486+AP18486+AR18486+AT18486+AV18486+AX18486+AZ18486+BB18486+BD18486+BF18486+BH18486+BJ18486+BL18486+BN18486+BP18486</f>
        <v>0</v>
      </c>
    </row>
    <row r="18487" customFormat="false" ht="15" hidden="false" customHeight="false" outlineLevel="0" collapsed="false">
      <c r="M18487" s="31" t="n">
        <f aca="false">P18487+R18487+T18487+V18487+X18487+Z18487+AB18487+AD18487+AF18487+AH18487+AJ18487+AL18487+AN18487+AP18487+AR18487+AT18487+AV18487+AX18487+AZ18487+BB18487+BD18487+BF18487+BH18487+BJ18487+BL18487+BN18487+BP18487</f>
        <v>0</v>
      </c>
    </row>
    <row r="18488" customFormat="false" ht="15" hidden="false" customHeight="false" outlineLevel="0" collapsed="false">
      <c r="M18488" s="31" t="n">
        <f aca="false">P18488+R18488+T18488+V18488+X18488+Z18488+AB18488+AD18488+AF18488+AH18488+AJ18488+AL18488+AN18488+AP18488+AR18488+AT18488+AV18488+AX18488+AZ18488+BB18488+BD18488+BF18488+BH18488+BJ18488+BL18488+BN18488+BP18488</f>
        <v>0</v>
      </c>
    </row>
    <row r="18489" customFormat="false" ht="15" hidden="false" customHeight="false" outlineLevel="0" collapsed="false">
      <c r="M18489" s="31" t="n">
        <f aca="false">P18489+R18489+T18489+V18489+X18489+Z18489+AB18489+AD18489+AF18489+AH18489+AJ18489+AL18489+AN18489+AP18489+AR18489+AT18489+AV18489+AX18489+AZ18489+BB18489+BD18489+BF18489+BH18489+BJ18489+BL18489+BN18489+BP18489</f>
        <v>0</v>
      </c>
    </row>
    <row r="18490" customFormat="false" ht="15" hidden="false" customHeight="false" outlineLevel="0" collapsed="false">
      <c r="M18490" s="31" t="n">
        <f aca="false">P18490+R18490+T18490+V18490+X18490+Z18490+AB18490+AD18490+AF18490+AH18490+AJ18490+AL18490+AN18490+AP18490+AR18490+AT18490+AV18490+AX18490+AZ18490+BB18490+BD18490+BF18490+BH18490+BJ18490+BL18490+BN18490+BP18490</f>
        <v>0</v>
      </c>
    </row>
    <row r="18491" customFormat="false" ht="15" hidden="false" customHeight="false" outlineLevel="0" collapsed="false">
      <c r="M18491" s="31" t="n">
        <f aca="false">P18491+R18491+T18491+V18491+X18491+Z18491+AB18491+AD18491+AF18491+AH18491+AJ18491+AL18491+AN18491+AP18491+AR18491+AT18491+AV18491+AX18491+AZ18491+BB18491+BD18491+BF18491+BH18491+BJ18491+BL18491+BN18491+BP18491</f>
        <v>0</v>
      </c>
    </row>
    <row r="18492" customFormat="false" ht="15" hidden="false" customHeight="false" outlineLevel="0" collapsed="false">
      <c r="M18492" s="31" t="n">
        <f aca="false">P18492+R18492+T18492+V18492+X18492+Z18492+AB18492+AD18492+AF18492+AH18492+AJ18492+AL18492+AN18492+AP18492+AR18492+AT18492+AV18492+AX18492+AZ18492+BB18492+BD18492+BF18492+BH18492+BJ18492+BL18492+BN18492+BP18492</f>
        <v>0</v>
      </c>
    </row>
    <row r="18493" customFormat="false" ht="15" hidden="false" customHeight="false" outlineLevel="0" collapsed="false">
      <c r="M18493" s="31" t="n">
        <f aca="false">P18493+R18493+T18493+V18493+X18493+Z18493+AB18493+AD18493+AF18493+AH18493+AJ18493+AL18493+AN18493+AP18493+AR18493+AT18493+AV18493+AX18493+AZ18493+BB18493+BD18493+BF18493+BH18493+BJ18493+BL18493+BN18493+BP18493</f>
        <v>0</v>
      </c>
    </row>
    <row r="18494" customFormat="false" ht="15" hidden="false" customHeight="false" outlineLevel="0" collapsed="false">
      <c r="M18494" s="31" t="n">
        <f aca="false">P18494+R18494+T18494+V18494+X18494+Z18494+AB18494+AD18494+AF18494+AH18494+AJ18494+AL18494+AN18494+AP18494+AR18494+AT18494+AV18494+AX18494+AZ18494+BB18494+BD18494+BF18494+BH18494+BJ18494+BL18494+BN18494+BP18494</f>
        <v>0</v>
      </c>
    </row>
    <row r="18495" customFormat="false" ht="15" hidden="false" customHeight="false" outlineLevel="0" collapsed="false">
      <c r="M18495" s="31" t="n">
        <f aca="false">P18495+R18495+T18495+V18495+X18495+Z18495+AB18495+AD18495+AF18495+AH18495+AJ18495+AL18495+AN18495+AP18495+AR18495+AT18495+AV18495+AX18495+AZ18495+BB18495+BD18495+BF18495+BH18495+BJ18495+BL18495+BN18495+BP18495</f>
        <v>0</v>
      </c>
    </row>
    <row r="18496" customFormat="false" ht="15" hidden="false" customHeight="false" outlineLevel="0" collapsed="false">
      <c r="M18496" s="31" t="n">
        <f aca="false">P18496+R18496+T18496+V18496+X18496+Z18496+AB18496+AD18496+AF18496+AH18496+AJ18496+AL18496+AN18496+AP18496+AR18496+AT18496+AV18496+AX18496+AZ18496+BB18496+BD18496+BF18496+BH18496+BJ18496+BL18496+BN18496+BP18496</f>
        <v>0</v>
      </c>
    </row>
    <row r="18497" customFormat="false" ht="15" hidden="false" customHeight="false" outlineLevel="0" collapsed="false">
      <c r="M18497" s="31" t="n">
        <f aca="false">P18497+R18497+T18497+V18497+X18497+Z18497+AB18497+AD18497+AF18497+AH18497+AJ18497+AL18497+AN18497+AP18497+AR18497+AT18497+AV18497+AX18497+AZ18497+BB18497+BD18497+BF18497+BH18497+BJ18497+BL18497+BN18497+BP18497</f>
        <v>0</v>
      </c>
    </row>
    <row r="18498" customFormat="false" ht="15" hidden="false" customHeight="false" outlineLevel="0" collapsed="false">
      <c r="M18498" s="31" t="n">
        <f aca="false">P18498+R18498+T18498+V18498+X18498+Z18498+AB18498+AD18498+AF18498+AH18498+AJ18498+AL18498+AN18498+AP18498+AR18498+AT18498+AV18498+AX18498+AZ18498+BB18498+BD18498+BF18498+BH18498+BJ18498+BL18498+BN18498+BP18498</f>
        <v>0</v>
      </c>
    </row>
    <row r="18499" customFormat="false" ht="15" hidden="false" customHeight="false" outlineLevel="0" collapsed="false">
      <c r="M18499" s="31" t="n">
        <f aca="false">P18499+R18499+T18499+V18499+X18499+Z18499+AB18499+AD18499+AF18499+AH18499+AJ18499+AL18499+AN18499+AP18499+AR18499+AT18499+AV18499+AX18499+AZ18499+BB18499+BD18499+BF18499+BH18499+BJ18499+BL18499+BN18499+BP18499</f>
        <v>0</v>
      </c>
    </row>
    <row r="18500" customFormat="false" ht="15" hidden="false" customHeight="false" outlineLevel="0" collapsed="false">
      <c r="M18500" s="31" t="n">
        <f aca="false">P18500+R18500+T18500+V18500+X18500+Z18500+AB18500+AD18500+AF18500+AH18500+AJ18500+AL18500+AN18500+AP18500+AR18500+AT18500+AV18500+AX18500+AZ18500+BB18500+BD18500+BF18500+BH18500+BJ18500+BL18500+BN18500+BP18500</f>
        <v>0</v>
      </c>
    </row>
    <row r="18501" customFormat="false" ht="15" hidden="false" customHeight="false" outlineLevel="0" collapsed="false">
      <c r="M18501" s="31" t="n">
        <f aca="false">P18501+R18501+T18501+V18501+X18501+Z18501+AB18501+AD18501+AF18501+AH18501+AJ18501+AL18501+AN18501+AP18501+AR18501+AT18501+AV18501+AX18501+AZ18501+BB18501+BD18501+BF18501+BH18501+BJ18501+BL18501+BN18501+BP18501</f>
        <v>0</v>
      </c>
    </row>
    <row r="18502" customFormat="false" ht="15" hidden="false" customHeight="false" outlineLevel="0" collapsed="false">
      <c r="M18502" s="31" t="n">
        <f aca="false">P18502+R18502+T18502+V18502+X18502+Z18502+AB18502+AD18502+AF18502+AH18502+AJ18502+AL18502+AN18502+AP18502+AR18502+AT18502+AV18502+AX18502+AZ18502+BB18502+BD18502+BF18502+BH18502+BJ18502+BL18502+BN18502+BP18502</f>
        <v>0</v>
      </c>
    </row>
    <row r="18503" customFormat="false" ht="15" hidden="false" customHeight="false" outlineLevel="0" collapsed="false">
      <c r="M18503" s="31" t="n">
        <f aca="false">P18503+R18503+T18503+V18503+X18503+Z18503+AB18503+AD18503+AF18503+AH18503+AJ18503+AL18503+AN18503+AP18503+AR18503+AT18503+AV18503+AX18503+AZ18503+BB18503+BD18503+BF18503+BH18503+BJ18503+BL18503+BN18503+BP18503</f>
        <v>0</v>
      </c>
    </row>
    <row r="18504" customFormat="false" ht="15" hidden="false" customHeight="false" outlineLevel="0" collapsed="false">
      <c r="M18504" s="31" t="n">
        <f aca="false">P18504+R18504+T18504+V18504+X18504+Z18504+AB18504+AD18504+AF18504+AH18504+AJ18504+AL18504+AN18504+AP18504+AR18504+AT18504+AV18504+AX18504+AZ18504+BB18504+BD18504+BF18504+BH18504+BJ18504+BL18504+BN18504+BP18504</f>
        <v>0</v>
      </c>
    </row>
    <row r="18505" customFormat="false" ht="15" hidden="false" customHeight="false" outlineLevel="0" collapsed="false">
      <c r="M18505" s="31" t="n">
        <f aca="false">P18505+R18505+T18505+V18505+X18505+Z18505+AB18505+AD18505+AF18505+AH18505+AJ18505+AL18505+AN18505+AP18505+AR18505+AT18505+AV18505+AX18505+AZ18505+BB18505+BD18505+BF18505+BH18505+BJ18505+BL18505+BN18505+BP18505</f>
        <v>0</v>
      </c>
    </row>
    <row r="18506" customFormat="false" ht="15" hidden="false" customHeight="false" outlineLevel="0" collapsed="false">
      <c r="M18506" s="31" t="n">
        <f aca="false">P18506+R18506+T18506+V18506+X18506+Z18506+AB18506+AD18506+AF18506+AH18506+AJ18506+AL18506+AN18506+AP18506+AR18506+AT18506+AV18506+AX18506+AZ18506+BB18506+BD18506+BF18506+BH18506+BJ18506+BL18506+BN18506+BP18506</f>
        <v>0</v>
      </c>
    </row>
    <row r="18507" customFormat="false" ht="15" hidden="false" customHeight="false" outlineLevel="0" collapsed="false">
      <c r="M18507" s="31" t="n">
        <f aca="false">P18507+R18507+T18507+V18507+X18507+Z18507+AB18507+AD18507+AF18507+AH18507+AJ18507+AL18507+AN18507+AP18507+AR18507+AT18507+AV18507+AX18507+AZ18507+BB18507+BD18507+BF18507+BH18507+BJ18507+BL18507+BN18507+BP18507</f>
        <v>0</v>
      </c>
    </row>
    <row r="18508" customFormat="false" ht="15" hidden="false" customHeight="false" outlineLevel="0" collapsed="false">
      <c r="M18508" s="31" t="n">
        <f aca="false">P18508+R18508+T18508+V18508+X18508+Z18508+AB18508+AD18508+AF18508+AH18508+AJ18508+AL18508+AN18508+AP18508+AR18508+AT18508+AV18508+AX18508+AZ18508+BB18508+BD18508+BF18508+BH18508+BJ18508+BL18508+BN18508+BP18508</f>
        <v>0</v>
      </c>
    </row>
    <row r="18509" customFormat="false" ht="15" hidden="false" customHeight="false" outlineLevel="0" collapsed="false">
      <c r="M18509" s="31" t="n">
        <f aca="false">P18509+R18509+T18509+V18509+X18509+Z18509+AB18509+AD18509+AF18509+AH18509+AJ18509+AL18509+AN18509+AP18509+AR18509+AT18509+AV18509+AX18509+AZ18509+BB18509+BD18509+BF18509+BH18509+BJ18509+BL18509+BN18509+BP18509</f>
        <v>0</v>
      </c>
    </row>
    <row r="18510" customFormat="false" ht="15" hidden="false" customHeight="false" outlineLevel="0" collapsed="false">
      <c r="M18510" s="31" t="n">
        <f aca="false">P18510+R18510+T18510+V18510+X18510+Z18510+AB18510+AD18510+AF18510+AH18510+AJ18510+AL18510+AN18510+AP18510+AR18510+AT18510+AV18510+AX18510+AZ18510+BB18510+BD18510+BF18510+BH18510+BJ18510+BL18510+BN18510+BP18510</f>
        <v>0</v>
      </c>
    </row>
    <row r="18511" customFormat="false" ht="15" hidden="false" customHeight="false" outlineLevel="0" collapsed="false">
      <c r="M18511" s="31" t="n">
        <f aca="false">P18511+R18511+T18511+V18511+X18511+Z18511+AB18511+AD18511+AF18511+AH18511+AJ18511+AL18511+AN18511+AP18511+AR18511+AT18511+AV18511+AX18511+AZ18511+BB18511+BD18511+BF18511+BH18511+BJ18511+BL18511+BN18511+BP18511</f>
        <v>0</v>
      </c>
    </row>
    <row r="18512" customFormat="false" ht="15" hidden="false" customHeight="false" outlineLevel="0" collapsed="false">
      <c r="M18512" s="31" t="n">
        <f aca="false">P18512+R18512+T18512+V18512+X18512+Z18512+AB18512+AD18512+AF18512+AH18512+AJ18512+AL18512+AN18512+AP18512+AR18512+AT18512+AV18512+AX18512+AZ18512+BB18512+BD18512+BF18512+BH18512+BJ18512+BL18512+BN18512+BP18512</f>
        <v>0</v>
      </c>
    </row>
    <row r="18513" customFormat="false" ht="15" hidden="false" customHeight="false" outlineLevel="0" collapsed="false">
      <c r="M18513" s="31" t="n">
        <f aca="false">P18513+R18513+T18513+V18513+X18513+Z18513+AB18513+AD18513+AF18513+AH18513+AJ18513+AL18513+AN18513+AP18513+AR18513+AT18513+AV18513+AX18513+AZ18513+BB18513+BD18513+BF18513+BH18513+BJ18513+BL18513+BN18513+BP18513</f>
        <v>0</v>
      </c>
    </row>
    <row r="18514" customFormat="false" ht="15" hidden="false" customHeight="false" outlineLevel="0" collapsed="false">
      <c r="M18514" s="31" t="n">
        <f aca="false">P18514+R18514+T18514+V18514+X18514+Z18514+AB18514+AD18514+AF18514+AH18514+AJ18514+AL18514+AN18514+AP18514+AR18514+AT18514+AV18514+AX18514+AZ18514+BB18514+BD18514+BF18514+BH18514+BJ18514+BL18514+BN18514+BP18514</f>
        <v>0</v>
      </c>
    </row>
    <row r="18515" customFormat="false" ht="15" hidden="false" customHeight="false" outlineLevel="0" collapsed="false">
      <c r="M18515" s="31" t="n">
        <f aca="false">P18515+R18515+T18515+V18515+X18515+Z18515+AB18515+AD18515+AF18515+AH18515+AJ18515+AL18515+AN18515+AP18515+AR18515+AT18515+AV18515+AX18515+AZ18515+BB18515+BD18515+BF18515+BH18515+BJ18515+BL18515+BN18515+BP18515</f>
        <v>0</v>
      </c>
    </row>
    <row r="18516" customFormat="false" ht="15" hidden="false" customHeight="false" outlineLevel="0" collapsed="false">
      <c r="M18516" s="31" t="n">
        <f aca="false">P18516+R18516+T18516+V18516+X18516+Z18516+AB18516+AD18516+AF18516+AH18516+AJ18516+AL18516+AN18516+AP18516+AR18516+AT18516+AV18516+AX18516+AZ18516+BB18516+BD18516+BF18516+BH18516+BJ18516+BL18516+BN18516+BP18516</f>
        <v>0</v>
      </c>
    </row>
    <row r="18517" customFormat="false" ht="15" hidden="false" customHeight="false" outlineLevel="0" collapsed="false">
      <c r="M18517" s="31" t="n">
        <f aca="false">P18517+R18517+T18517+V18517+X18517+Z18517+AB18517+AD18517+AF18517+AH18517+AJ18517+AL18517+AN18517+AP18517+AR18517+AT18517+AV18517+AX18517+AZ18517+BB18517+BD18517+BF18517+BH18517+BJ18517+BL18517+BN18517+BP18517</f>
        <v>0</v>
      </c>
    </row>
    <row r="18518" customFormat="false" ht="15" hidden="false" customHeight="false" outlineLevel="0" collapsed="false">
      <c r="M18518" s="31" t="n">
        <f aca="false">P18518+R18518+T18518+V18518+X18518+Z18518+AB18518+AD18518+AF18518+AH18518+AJ18518+AL18518+AN18518+AP18518+AR18518+AT18518+AV18518+AX18518+AZ18518+BB18518+BD18518+BF18518+BH18518+BJ18518+BL18518+BN18518+BP18518</f>
        <v>0</v>
      </c>
    </row>
    <row r="18519" customFormat="false" ht="15" hidden="false" customHeight="false" outlineLevel="0" collapsed="false">
      <c r="M18519" s="31" t="n">
        <f aca="false">P18519+R18519+T18519+V18519+X18519+Z18519+AB18519+AD18519+AF18519+AH18519+AJ18519+AL18519+AN18519+AP18519+AR18519+AT18519+AV18519+AX18519+AZ18519+BB18519+BD18519+BF18519+BH18519+BJ18519+BL18519+BN18519+BP18519</f>
        <v>0</v>
      </c>
    </row>
    <row r="18520" customFormat="false" ht="15" hidden="false" customHeight="false" outlineLevel="0" collapsed="false">
      <c r="M18520" s="31" t="n">
        <f aca="false">P18520+R18520+T18520+V18520+X18520+Z18520+AB18520+AD18520+AF18520+AH18520+AJ18520+AL18520+AN18520+AP18520+AR18520+AT18520+AV18520+AX18520+AZ18520+BB18520+BD18520+BF18520+BH18520+BJ18520+BL18520+BN18520+BP18520</f>
        <v>0</v>
      </c>
    </row>
    <row r="18521" customFormat="false" ht="15" hidden="false" customHeight="false" outlineLevel="0" collapsed="false">
      <c r="M18521" s="31" t="n">
        <f aca="false">P18521+R18521+T18521+V18521+X18521+Z18521+AB18521+AD18521+AF18521+AH18521+AJ18521+AL18521+AN18521+AP18521+AR18521+AT18521+AV18521+AX18521+AZ18521+BB18521+BD18521+BF18521+BH18521+BJ18521+BL18521+BN18521+BP18521</f>
        <v>0</v>
      </c>
    </row>
    <row r="18522" customFormat="false" ht="15" hidden="false" customHeight="false" outlineLevel="0" collapsed="false">
      <c r="M18522" s="31" t="n">
        <f aca="false">P18522+R18522+T18522+V18522+X18522+Z18522+AB18522+AD18522+AF18522+AH18522+AJ18522+AL18522+AN18522+AP18522+AR18522+AT18522+AV18522+AX18522+AZ18522+BB18522+BD18522+BF18522+BH18522+BJ18522+BL18522+BN18522+BP18522</f>
        <v>0</v>
      </c>
    </row>
    <row r="18523" customFormat="false" ht="15" hidden="false" customHeight="false" outlineLevel="0" collapsed="false">
      <c r="M18523" s="31" t="n">
        <f aca="false">P18523+R18523+T18523+V18523+X18523+Z18523+AB18523+AD18523+AF18523+AH18523+AJ18523+AL18523+AN18523+AP18523+AR18523+AT18523+AV18523+AX18523+AZ18523+BB18523+BD18523+BF18523+BH18523+BJ18523+BL18523+BN18523+BP18523</f>
        <v>0</v>
      </c>
    </row>
    <row r="18524" customFormat="false" ht="15" hidden="false" customHeight="false" outlineLevel="0" collapsed="false">
      <c r="M18524" s="31" t="n">
        <f aca="false">P18524+R18524+T18524+V18524+X18524+Z18524+AB18524+AD18524+AF18524+AH18524+AJ18524+AL18524+AN18524+AP18524+AR18524+AT18524+AV18524+AX18524+AZ18524+BB18524+BD18524+BF18524+BH18524+BJ18524+BL18524+BN18524+BP18524</f>
        <v>0</v>
      </c>
    </row>
    <row r="18525" customFormat="false" ht="15" hidden="false" customHeight="false" outlineLevel="0" collapsed="false">
      <c r="M18525" s="31" t="n">
        <f aca="false">P18525+R18525+T18525+V18525+X18525+Z18525+AB18525+AD18525+AF18525+AH18525+AJ18525+AL18525+AN18525+AP18525+AR18525+AT18525+AV18525+AX18525+AZ18525+BB18525+BD18525+BF18525+BH18525+BJ18525+BL18525+BN18525+BP18525</f>
        <v>0</v>
      </c>
    </row>
    <row r="18526" customFormat="false" ht="15" hidden="false" customHeight="false" outlineLevel="0" collapsed="false">
      <c r="M18526" s="31" t="n">
        <f aca="false">P18526+R18526+T18526+V18526+X18526+Z18526+AB18526+AD18526+AF18526+AH18526+AJ18526+AL18526+AN18526+AP18526+AR18526+AT18526+AV18526+AX18526+AZ18526+BB18526+BD18526+BF18526+BH18526+BJ18526+BL18526+BN18526+BP18526</f>
        <v>0</v>
      </c>
    </row>
    <row r="18527" customFormat="false" ht="15" hidden="false" customHeight="false" outlineLevel="0" collapsed="false">
      <c r="M18527" s="31" t="n">
        <f aca="false">P18527+R18527+T18527+V18527+X18527+Z18527+AB18527+AD18527+AF18527+AH18527+AJ18527+AL18527+AN18527+AP18527+AR18527+AT18527+AV18527+AX18527+AZ18527+BB18527+BD18527+BF18527+BH18527+BJ18527+BL18527+BN18527+BP18527</f>
        <v>0</v>
      </c>
    </row>
    <row r="18528" customFormat="false" ht="15" hidden="false" customHeight="false" outlineLevel="0" collapsed="false">
      <c r="M18528" s="31" t="n">
        <f aca="false">P18528+R18528+T18528+V18528+X18528+Z18528+AB18528+AD18528+AF18528+AH18528+AJ18528+AL18528+AN18528+AP18528+AR18528+AT18528+AV18528+AX18528+AZ18528+BB18528+BD18528+BF18528+BH18528+BJ18528+BL18528+BN18528+BP18528</f>
        <v>0</v>
      </c>
    </row>
    <row r="18529" customFormat="false" ht="15" hidden="false" customHeight="false" outlineLevel="0" collapsed="false">
      <c r="M18529" s="31" t="n">
        <f aca="false">P18529+R18529+T18529+V18529+X18529+Z18529+AB18529+AD18529+AF18529+AH18529+AJ18529+AL18529+AN18529+AP18529+AR18529+AT18529+AV18529+AX18529+AZ18529+BB18529+BD18529+BF18529+BH18529+BJ18529+BL18529+BN18529+BP18529</f>
        <v>0</v>
      </c>
    </row>
    <row r="18530" customFormat="false" ht="15" hidden="false" customHeight="false" outlineLevel="0" collapsed="false">
      <c r="M18530" s="31" t="n">
        <f aca="false">P18530+R18530+T18530+V18530+X18530+Z18530+AB18530+AD18530+AF18530+AH18530+AJ18530+AL18530+AN18530+AP18530+AR18530+AT18530+AV18530+AX18530+AZ18530+BB18530+BD18530+BF18530+BH18530+BJ18530+BL18530+BN18530+BP18530</f>
        <v>0</v>
      </c>
    </row>
    <row r="18531" customFormat="false" ht="15" hidden="false" customHeight="false" outlineLevel="0" collapsed="false">
      <c r="M18531" s="31" t="n">
        <f aca="false">P18531+R18531+T18531+V18531+X18531+Z18531+AB18531+AD18531+AF18531+AH18531+AJ18531+AL18531+AN18531+AP18531+AR18531+AT18531+AV18531+AX18531+AZ18531+BB18531+BD18531+BF18531+BH18531+BJ18531+BL18531+BN18531+BP18531</f>
        <v>0</v>
      </c>
    </row>
    <row r="18532" customFormat="false" ht="15" hidden="false" customHeight="false" outlineLevel="0" collapsed="false">
      <c r="M18532" s="31" t="n">
        <f aca="false">P18532+R18532+T18532+V18532+X18532+Z18532+AB18532+AD18532+AF18532+AH18532+AJ18532+AL18532+AN18532+AP18532+AR18532+AT18532+AV18532+AX18532+AZ18532+BB18532+BD18532+BF18532+BH18532+BJ18532+BL18532+BN18532+BP18532</f>
        <v>0</v>
      </c>
    </row>
    <row r="18533" customFormat="false" ht="15" hidden="false" customHeight="false" outlineLevel="0" collapsed="false">
      <c r="M18533" s="31" t="n">
        <f aca="false">P18533+R18533+T18533+V18533+X18533+Z18533+AB18533+AD18533+AF18533+AH18533+AJ18533+AL18533+AN18533+AP18533+AR18533+AT18533+AV18533+AX18533+AZ18533+BB18533+BD18533+BF18533+BH18533+BJ18533+BL18533+BN18533+BP18533</f>
        <v>0</v>
      </c>
    </row>
    <row r="18534" customFormat="false" ht="15" hidden="false" customHeight="false" outlineLevel="0" collapsed="false">
      <c r="M18534" s="31" t="n">
        <f aca="false">P18534+R18534+T18534+V18534+X18534+Z18534+AB18534+AD18534+AF18534+AH18534+AJ18534+AL18534+AN18534+AP18534+AR18534+AT18534+AV18534+AX18534+AZ18534+BB18534+BD18534+BF18534+BH18534+BJ18534+BL18534+BN18534+BP18534</f>
        <v>0</v>
      </c>
    </row>
    <row r="18535" customFormat="false" ht="15" hidden="false" customHeight="false" outlineLevel="0" collapsed="false">
      <c r="M18535" s="31" t="n">
        <f aca="false">P18535+R18535+T18535+V18535+X18535+Z18535+AB18535+AD18535+AF18535+AH18535+AJ18535+AL18535+AN18535+AP18535+AR18535+AT18535+AV18535+AX18535+AZ18535+BB18535+BD18535+BF18535+BH18535+BJ18535+BL18535+BN18535+BP18535</f>
        <v>0</v>
      </c>
    </row>
    <row r="18536" customFormat="false" ht="15" hidden="false" customHeight="false" outlineLevel="0" collapsed="false">
      <c r="M18536" s="31" t="n">
        <f aca="false">P18536+R18536+T18536+V18536+X18536+Z18536+AB18536+AD18536+AF18536+AH18536+AJ18536+AL18536+AN18536+AP18536+AR18536+AT18536+AV18536+AX18536+AZ18536+BB18536+BD18536+BF18536+BH18536+BJ18536+BL18536+BN18536+BP18536</f>
        <v>0</v>
      </c>
    </row>
    <row r="18537" customFormat="false" ht="15" hidden="false" customHeight="false" outlineLevel="0" collapsed="false">
      <c r="M18537" s="31" t="n">
        <f aca="false">P18537+R18537+T18537+V18537+X18537+Z18537+AB18537+AD18537+AF18537+AH18537+AJ18537+AL18537+AN18537+AP18537+AR18537+AT18537+AV18537+AX18537+AZ18537+BB18537+BD18537+BF18537+BH18537+BJ18537+BL18537+BN18537+BP18537</f>
        <v>0</v>
      </c>
    </row>
    <row r="18538" customFormat="false" ht="15" hidden="false" customHeight="false" outlineLevel="0" collapsed="false">
      <c r="M18538" s="31" t="n">
        <f aca="false">P18538+R18538+T18538+V18538+X18538+Z18538+AB18538+AD18538+AF18538+AH18538+AJ18538+AL18538+AN18538+AP18538+AR18538+AT18538+AV18538+AX18538+AZ18538+BB18538+BD18538+BF18538+BH18538+BJ18538+BL18538+BN18538+BP18538</f>
        <v>0</v>
      </c>
    </row>
    <row r="18539" customFormat="false" ht="15" hidden="false" customHeight="false" outlineLevel="0" collapsed="false">
      <c r="M18539" s="31" t="n">
        <f aca="false">P18539+R18539+T18539+V18539+X18539+Z18539+AB18539+AD18539+AF18539+AH18539+AJ18539+AL18539+AN18539+AP18539+AR18539+AT18539+AV18539+AX18539+AZ18539+BB18539+BD18539+BF18539+BH18539+BJ18539+BL18539+BN18539+BP18539</f>
        <v>0</v>
      </c>
    </row>
    <row r="18540" customFormat="false" ht="15" hidden="false" customHeight="false" outlineLevel="0" collapsed="false">
      <c r="M18540" s="31" t="n">
        <f aca="false">P18540+R18540+T18540+V18540+X18540+Z18540+AB18540+AD18540+AF18540+AH18540+AJ18540+AL18540+AN18540+AP18540+AR18540+AT18540+AV18540+AX18540+AZ18540+BB18540+BD18540+BF18540+BH18540+BJ18540+BL18540+BN18540+BP18540</f>
        <v>0</v>
      </c>
    </row>
    <row r="18541" customFormat="false" ht="15" hidden="false" customHeight="false" outlineLevel="0" collapsed="false">
      <c r="M18541" s="31" t="n">
        <f aca="false">P18541+R18541+T18541+V18541+X18541+Z18541+AB18541+AD18541+AF18541+AH18541+AJ18541+AL18541+AN18541+AP18541+AR18541+AT18541+AV18541+AX18541+AZ18541+BB18541+BD18541+BF18541+BH18541+BJ18541+BL18541+BN18541+BP18541</f>
        <v>0</v>
      </c>
    </row>
    <row r="18542" customFormat="false" ht="15" hidden="false" customHeight="false" outlineLevel="0" collapsed="false">
      <c r="M18542" s="31" t="n">
        <f aca="false">P18542+R18542+T18542+V18542+X18542+Z18542+AB18542+AD18542+AF18542+AH18542+AJ18542+AL18542+AN18542+AP18542+AR18542+AT18542+AV18542+AX18542+AZ18542+BB18542+BD18542+BF18542+BH18542+BJ18542+BL18542+BN18542+BP18542</f>
        <v>0</v>
      </c>
    </row>
    <row r="18543" customFormat="false" ht="15" hidden="false" customHeight="false" outlineLevel="0" collapsed="false">
      <c r="M18543" s="31" t="n">
        <f aca="false">P18543+R18543+T18543+V18543+X18543+Z18543+AB18543+AD18543+AF18543+AH18543+AJ18543+AL18543+AN18543+AP18543+AR18543+AT18543+AV18543+AX18543+AZ18543+BB18543+BD18543+BF18543+BH18543+BJ18543+BL18543+BN18543+BP18543</f>
        <v>0</v>
      </c>
    </row>
    <row r="18544" customFormat="false" ht="15" hidden="false" customHeight="false" outlineLevel="0" collapsed="false">
      <c r="M18544" s="31" t="n">
        <f aca="false">P18544+R18544+T18544+V18544+X18544+Z18544+AB18544+AD18544+AF18544+AH18544+AJ18544+AL18544+AN18544+AP18544+AR18544+AT18544+AV18544+AX18544+AZ18544+BB18544+BD18544+BF18544+BH18544+BJ18544+BL18544+BN18544+BP18544</f>
        <v>0</v>
      </c>
    </row>
    <row r="18545" customFormat="false" ht="15" hidden="false" customHeight="false" outlineLevel="0" collapsed="false">
      <c r="M18545" s="31" t="n">
        <f aca="false">P18545+R18545+T18545+V18545+X18545+Z18545+AB18545+AD18545+AF18545+AH18545+AJ18545+AL18545+AN18545+AP18545+AR18545+AT18545+AV18545+AX18545+AZ18545+BB18545+BD18545+BF18545+BH18545+BJ18545+BL18545+BN18545+BP18545</f>
        <v>0</v>
      </c>
    </row>
    <row r="18546" customFormat="false" ht="15" hidden="false" customHeight="false" outlineLevel="0" collapsed="false">
      <c r="M18546" s="31" t="n">
        <f aca="false">P18546+R18546+T18546+V18546+X18546+Z18546+AB18546+AD18546+AF18546+AH18546+AJ18546+AL18546+AN18546+AP18546+AR18546+AT18546+AV18546+AX18546+AZ18546+BB18546+BD18546+BF18546+BH18546+BJ18546+BL18546+BN18546+BP18546</f>
        <v>0</v>
      </c>
    </row>
    <row r="18547" customFormat="false" ht="15" hidden="false" customHeight="false" outlineLevel="0" collapsed="false">
      <c r="M18547" s="31" t="n">
        <f aca="false">P18547+R18547+T18547+V18547+X18547+Z18547+AB18547+AD18547+AF18547+AH18547+AJ18547+AL18547+AN18547+AP18547+AR18547+AT18547+AV18547+AX18547+AZ18547+BB18547+BD18547+BF18547+BH18547+BJ18547+BL18547+BN18547+BP18547</f>
        <v>0</v>
      </c>
    </row>
    <row r="18548" customFormat="false" ht="15" hidden="false" customHeight="false" outlineLevel="0" collapsed="false">
      <c r="M18548" s="31" t="n">
        <f aca="false">P18548+R18548+T18548+V18548+X18548+Z18548+AB18548+AD18548+AF18548+AH18548+AJ18548+AL18548+AN18548+AP18548+AR18548+AT18548+AV18548+AX18548+AZ18548+BB18548+BD18548+BF18548+BH18548+BJ18548+BL18548+BN18548+BP18548</f>
        <v>0</v>
      </c>
    </row>
    <row r="18549" customFormat="false" ht="15" hidden="false" customHeight="false" outlineLevel="0" collapsed="false">
      <c r="M18549" s="31" t="n">
        <f aca="false">P18549+R18549+T18549+V18549+X18549+Z18549+AB18549+AD18549+AF18549+AH18549+AJ18549+AL18549+AN18549+AP18549+AR18549+AT18549+AV18549+AX18549+AZ18549+BB18549+BD18549+BF18549+BH18549+BJ18549+BL18549+BN18549+BP18549</f>
        <v>0</v>
      </c>
    </row>
    <row r="18550" customFormat="false" ht="15" hidden="false" customHeight="false" outlineLevel="0" collapsed="false">
      <c r="M18550" s="31" t="n">
        <f aca="false">P18550+R18550+T18550+V18550+X18550+Z18550+AB18550+AD18550+AF18550+AH18550+AJ18550+AL18550+AN18550+AP18550+AR18550+AT18550+AV18550+AX18550+AZ18550+BB18550+BD18550+BF18550+BH18550+BJ18550+BL18550+BN18550+BP18550</f>
        <v>0</v>
      </c>
    </row>
    <row r="18551" customFormat="false" ht="15" hidden="false" customHeight="false" outlineLevel="0" collapsed="false">
      <c r="M18551" s="31" t="n">
        <f aca="false">P18551+R18551+T18551+V18551+X18551+Z18551+AB18551+AD18551+AF18551+AH18551+AJ18551+AL18551+AN18551+AP18551+AR18551+AT18551+AV18551+AX18551+AZ18551+BB18551+BD18551+BF18551+BH18551+BJ18551+BL18551+BN18551+BP18551</f>
        <v>0</v>
      </c>
    </row>
    <row r="18552" customFormat="false" ht="15" hidden="false" customHeight="false" outlineLevel="0" collapsed="false">
      <c r="M18552" s="31" t="n">
        <f aca="false">P18552+R18552+T18552+V18552+X18552+Z18552+AB18552+AD18552+AF18552+AH18552+AJ18552+AL18552+AN18552+AP18552+AR18552+AT18552+AV18552+AX18552+AZ18552+BB18552+BD18552+BF18552+BH18552+BJ18552+BL18552+BN18552+BP18552</f>
        <v>0</v>
      </c>
    </row>
    <row r="18553" customFormat="false" ht="15" hidden="false" customHeight="false" outlineLevel="0" collapsed="false">
      <c r="M18553" s="31" t="n">
        <f aca="false">P18553+R18553+T18553+V18553+X18553+Z18553+AB18553+AD18553+AF18553+AH18553+AJ18553+AL18553+AN18553+AP18553+AR18553+AT18553+AV18553+AX18553+AZ18553+BB18553+BD18553+BF18553+BH18553+BJ18553+BL18553+BN18553+BP18553</f>
        <v>0</v>
      </c>
    </row>
    <row r="18554" customFormat="false" ht="15" hidden="false" customHeight="false" outlineLevel="0" collapsed="false">
      <c r="M18554" s="31" t="n">
        <f aca="false">P18554+R18554+T18554+V18554+X18554+Z18554+AB18554+AD18554+AF18554+AH18554+AJ18554+AL18554+AN18554+AP18554+AR18554+AT18554+AV18554+AX18554+AZ18554+BB18554+BD18554+BF18554+BH18554+BJ18554+BL18554+BN18554+BP18554</f>
        <v>0</v>
      </c>
    </row>
    <row r="18555" customFormat="false" ht="15" hidden="false" customHeight="false" outlineLevel="0" collapsed="false">
      <c r="M18555" s="31" t="n">
        <f aca="false">P18555+R18555+T18555+V18555+X18555+Z18555+AB18555+AD18555+AF18555+AH18555+AJ18555+AL18555+AN18555+AP18555+AR18555+AT18555+AV18555+AX18555+AZ18555+BB18555+BD18555+BF18555+BH18555+BJ18555+BL18555+BN18555+BP18555</f>
        <v>0</v>
      </c>
    </row>
    <row r="18556" customFormat="false" ht="15" hidden="false" customHeight="false" outlineLevel="0" collapsed="false">
      <c r="M18556" s="31" t="n">
        <f aca="false">P18556+R18556+T18556+V18556+X18556+Z18556+AB18556+AD18556+AF18556+AH18556+AJ18556+AL18556+AN18556+AP18556+AR18556+AT18556+AV18556+AX18556+AZ18556+BB18556+BD18556+BF18556+BH18556+BJ18556+BL18556+BN18556+BP18556</f>
        <v>0</v>
      </c>
    </row>
    <row r="18557" customFormat="false" ht="15" hidden="false" customHeight="false" outlineLevel="0" collapsed="false">
      <c r="M18557" s="31" t="n">
        <f aca="false">P18557+R18557+T18557+V18557+X18557+Z18557+AB18557+AD18557+AF18557+AH18557+AJ18557+AL18557+AN18557+AP18557+AR18557+AT18557+AV18557+AX18557+AZ18557+BB18557+BD18557+BF18557+BH18557+BJ18557+BL18557+BN18557+BP18557</f>
        <v>0</v>
      </c>
    </row>
    <row r="18558" customFormat="false" ht="15" hidden="false" customHeight="false" outlineLevel="0" collapsed="false">
      <c r="M18558" s="31" t="n">
        <f aca="false">P18558+R18558+T18558+V18558+X18558+Z18558+AB18558+AD18558+AF18558+AH18558+AJ18558+AL18558+AN18558+AP18558+AR18558+AT18558+AV18558+AX18558+AZ18558+BB18558+BD18558+BF18558+BH18558+BJ18558+BL18558+BN18558+BP18558</f>
        <v>0</v>
      </c>
    </row>
    <row r="18559" customFormat="false" ht="15" hidden="false" customHeight="false" outlineLevel="0" collapsed="false">
      <c r="M18559" s="31" t="n">
        <f aca="false">P18559+R18559+T18559+V18559+X18559+Z18559+AB18559+AD18559+AF18559+AH18559+AJ18559+AL18559+AN18559+AP18559+AR18559+AT18559+AV18559+AX18559+AZ18559+BB18559+BD18559+BF18559+BH18559+BJ18559+BL18559+BN18559+BP18559</f>
        <v>0</v>
      </c>
    </row>
    <row r="18560" customFormat="false" ht="15" hidden="false" customHeight="false" outlineLevel="0" collapsed="false">
      <c r="M18560" s="31" t="n">
        <f aca="false">P18560+R18560+T18560+V18560+X18560+Z18560+AB18560+AD18560+AF18560+AH18560+AJ18560+AL18560+AN18560+AP18560+AR18560+AT18560+AV18560+AX18560+AZ18560+BB18560+BD18560+BF18560+BH18560+BJ18560+BL18560+BN18560+BP18560</f>
        <v>0</v>
      </c>
    </row>
    <row r="18561" customFormat="false" ht="15" hidden="false" customHeight="false" outlineLevel="0" collapsed="false">
      <c r="M18561" s="31" t="n">
        <f aca="false">P18561+R18561+T18561+V18561+X18561+Z18561+AB18561+AD18561+AF18561+AH18561+AJ18561+AL18561+AN18561+AP18561+AR18561+AT18561+AV18561+AX18561+AZ18561+BB18561+BD18561+BF18561+BH18561+BJ18561+BL18561+BN18561+BP18561</f>
        <v>0</v>
      </c>
    </row>
    <row r="18562" customFormat="false" ht="15" hidden="false" customHeight="false" outlineLevel="0" collapsed="false">
      <c r="M18562" s="31" t="n">
        <f aca="false">P18562+R18562+T18562+V18562+X18562+Z18562+AB18562+AD18562+AF18562+AH18562+AJ18562+AL18562+AN18562+AP18562+AR18562+AT18562+AV18562+AX18562+AZ18562+BB18562+BD18562+BF18562+BH18562+BJ18562+BL18562+BN18562+BP18562</f>
        <v>0</v>
      </c>
    </row>
    <row r="18563" customFormat="false" ht="15" hidden="false" customHeight="false" outlineLevel="0" collapsed="false">
      <c r="M18563" s="31" t="n">
        <f aca="false">P18563+R18563+T18563+V18563+X18563+Z18563+AB18563+AD18563+AF18563+AH18563+AJ18563+AL18563+AN18563+AP18563+AR18563+AT18563+AV18563+AX18563+AZ18563+BB18563+BD18563+BF18563+BH18563+BJ18563+BL18563+BN18563+BP18563</f>
        <v>0</v>
      </c>
    </row>
    <row r="18564" customFormat="false" ht="15" hidden="false" customHeight="false" outlineLevel="0" collapsed="false">
      <c r="M18564" s="31" t="n">
        <f aca="false">P18564+R18564+T18564+V18564+X18564+Z18564+AB18564+AD18564+AF18564+AH18564+AJ18564+AL18564+AN18564+AP18564+AR18564+AT18564+AV18564+AX18564+AZ18564+BB18564+BD18564+BF18564+BH18564+BJ18564+BL18564+BN18564+BP18564</f>
        <v>0</v>
      </c>
    </row>
    <row r="18565" customFormat="false" ht="15" hidden="false" customHeight="false" outlineLevel="0" collapsed="false">
      <c r="M18565" s="31" t="n">
        <f aca="false">P18565+R18565+T18565+V18565+X18565+Z18565+AB18565+AD18565+AF18565+AH18565+AJ18565+AL18565+AN18565+AP18565+AR18565+AT18565+AV18565+AX18565+AZ18565+BB18565+BD18565+BF18565+BH18565+BJ18565+BL18565+BN18565+BP18565</f>
        <v>0</v>
      </c>
    </row>
    <row r="18566" customFormat="false" ht="15" hidden="false" customHeight="false" outlineLevel="0" collapsed="false">
      <c r="M18566" s="31" t="n">
        <f aca="false">P18566+R18566+T18566+V18566+X18566+Z18566+AB18566+AD18566+AF18566+AH18566+AJ18566+AL18566+AN18566+AP18566+AR18566+AT18566+AV18566+AX18566+AZ18566+BB18566+BD18566+BF18566+BH18566+BJ18566+BL18566+BN18566+BP18566</f>
        <v>0</v>
      </c>
    </row>
    <row r="18567" customFormat="false" ht="15" hidden="false" customHeight="false" outlineLevel="0" collapsed="false">
      <c r="M18567" s="31" t="n">
        <f aca="false">P18567+R18567+T18567+V18567+X18567+Z18567+AB18567+AD18567+AF18567+AH18567+AJ18567+AL18567+AN18567+AP18567+AR18567+AT18567+AV18567+AX18567+AZ18567+BB18567+BD18567+BF18567+BH18567+BJ18567+BL18567+BN18567+BP18567</f>
        <v>0</v>
      </c>
    </row>
    <row r="18568" customFormat="false" ht="15" hidden="false" customHeight="false" outlineLevel="0" collapsed="false">
      <c r="M18568" s="31" t="n">
        <f aca="false">P18568+R18568+T18568+V18568+X18568+Z18568+AB18568+AD18568+AF18568+AH18568+AJ18568+AL18568+AN18568+AP18568+AR18568+AT18568+AV18568+AX18568+AZ18568+BB18568+BD18568+BF18568+BH18568+BJ18568+BL18568+BN18568+BP18568</f>
        <v>0</v>
      </c>
    </row>
    <row r="18569" customFormat="false" ht="15" hidden="false" customHeight="false" outlineLevel="0" collapsed="false">
      <c r="M18569" s="31" t="n">
        <f aca="false">P18569+R18569+T18569+V18569+X18569+Z18569+AB18569+AD18569+AF18569+AH18569+AJ18569+AL18569+AN18569+AP18569+AR18569+AT18569+AV18569+AX18569+AZ18569+BB18569+BD18569+BF18569+BH18569+BJ18569+BL18569+BN18569+BP18569</f>
        <v>0</v>
      </c>
    </row>
    <row r="18570" customFormat="false" ht="15" hidden="false" customHeight="false" outlineLevel="0" collapsed="false">
      <c r="M18570" s="31" t="n">
        <f aca="false">P18570+R18570+T18570+V18570+X18570+Z18570+AB18570+AD18570+AF18570+AH18570+AJ18570+AL18570+AN18570+AP18570+AR18570+AT18570+AV18570+AX18570+AZ18570+BB18570+BD18570+BF18570+BH18570+BJ18570+BL18570+BN18570+BP18570</f>
        <v>0</v>
      </c>
    </row>
    <row r="18571" customFormat="false" ht="15" hidden="false" customHeight="false" outlineLevel="0" collapsed="false">
      <c r="M18571" s="31" t="n">
        <f aca="false">P18571+R18571+T18571+V18571+X18571+Z18571+AB18571+AD18571+AF18571+AH18571+AJ18571+AL18571+AN18571+AP18571+AR18571+AT18571+AV18571+AX18571+AZ18571+BB18571+BD18571+BF18571+BH18571+BJ18571+BL18571+BN18571+BP18571</f>
        <v>0</v>
      </c>
    </row>
    <row r="18572" customFormat="false" ht="15" hidden="false" customHeight="false" outlineLevel="0" collapsed="false">
      <c r="M18572" s="31" t="n">
        <f aca="false">P18572+R18572+T18572+V18572+X18572+Z18572+AB18572+AD18572+AF18572+AH18572+AJ18572+AL18572+AN18572+AP18572+AR18572+AT18572+AV18572+AX18572+AZ18572+BB18572+BD18572+BF18572+BH18572+BJ18572+BL18572+BN18572+BP18572</f>
        <v>0</v>
      </c>
    </row>
    <row r="18573" customFormat="false" ht="15" hidden="false" customHeight="false" outlineLevel="0" collapsed="false">
      <c r="M18573" s="31" t="n">
        <f aca="false">P18573+R18573+T18573+V18573+X18573+Z18573+AB18573+AD18573+AF18573+AH18573+AJ18573+AL18573+AN18573+AP18573+AR18573+AT18573+AV18573+AX18573+AZ18573+BB18573+BD18573+BF18573+BH18573+BJ18573+BL18573+BN18573+BP18573</f>
        <v>0</v>
      </c>
    </row>
    <row r="18574" customFormat="false" ht="15" hidden="false" customHeight="false" outlineLevel="0" collapsed="false">
      <c r="M18574" s="31" t="n">
        <f aca="false">P18574+R18574+T18574+V18574+X18574+Z18574+AB18574+AD18574+AF18574+AH18574+AJ18574+AL18574+AN18574+AP18574+AR18574+AT18574+AV18574+AX18574+AZ18574+BB18574+BD18574+BF18574+BH18574+BJ18574+BL18574+BN18574+BP18574</f>
        <v>0</v>
      </c>
    </row>
    <row r="18575" customFormat="false" ht="15" hidden="false" customHeight="false" outlineLevel="0" collapsed="false">
      <c r="M18575" s="31" t="n">
        <f aca="false">P18575+R18575+T18575+V18575+X18575+Z18575+AB18575+AD18575+AF18575+AH18575+AJ18575+AL18575+AN18575+AP18575+AR18575+AT18575+AV18575+AX18575+AZ18575+BB18575+BD18575+BF18575+BH18575+BJ18575+BL18575+BN18575+BP18575</f>
        <v>0</v>
      </c>
    </row>
    <row r="18576" customFormat="false" ht="15" hidden="false" customHeight="false" outlineLevel="0" collapsed="false">
      <c r="M18576" s="31" t="n">
        <f aca="false">P18576+R18576+T18576+V18576+X18576+Z18576+AB18576+AD18576+AF18576+AH18576+AJ18576+AL18576+AN18576+AP18576+AR18576+AT18576+AV18576+AX18576+AZ18576+BB18576+BD18576+BF18576+BH18576+BJ18576+BL18576+BN18576+BP18576</f>
        <v>0</v>
      </c>
    </row>
    <row r="18577" customFormat="false" ht="15" hidden="false" customHeight="false" outlineLevel="0" collapsed="false">
      <c r="M18577" s="31" t="n">
        <f aca="false">P18577+R18577+T18577+V18577+X18577+Z18577+AB18577+AD18577+AF18577+AH18577+AJ18577+AL18577+AN18577+AP18577+AR18577+AT18577+AV18577+AX18577+AZ18577+BB18577+BD18577+BF18577+BH18577+BJ18577+BL18577+BN18577+BP18577</f>
        <v>0</v>
      </c>
    </row>
    <row r="18578" customFormat="false" ht="15" hidden="false" customHeight="false" outlineLevel="0" collapsed="false">
      <c r="M18578" s="31" t="n">
        <f aca="false">P18578+R18578+T18578+V18578+X18578+Z18578+AB18578+AD18578+AF18578+AH18578+AJ18578+AL18578+AN18578+AP18578+AR18578+AT18578+AV18578+AX18578+AZ18578+BB18578+BD18578+BF18578+BH18578+BJ18578+BL18578+BN18578+BP18578</f>
        <v>0</v>
      </c>
    </row>
    <row r="18579" customFormat="false" ht="15" hidden="false" customHeight="false" outlineLevel="0" collapsed="false">
      <c r="M18579" s="31" t="n">
        <f aca="false">P18579+R18579+T18579+V18579+X18579+Z18579+AB18579+AD18579+AF18579+AH18579+AJ18579+AL18579+AN18579+AP18579+AR18579+AT18579+AV18579+AX18579+AZ18579+BB18579+BD18579+BF18579+BH18579+BJ18579+BL18579+BN18579+BP18579</f>
        <v>0</v>
      </c>
    </row>
    <row r="18580" customFormat="false" ht="15" hidden="false" customHeight="false" outlineLevel="0" collapsed="false">
      <c r="M18580" s="31" t="n">
        <f aca="false">P18580+R18580+T18580+V18580+X18580+Z18580+AB18580+AD18580+AF18580+AH18580+AJ18580+AL18580+AN18580+AP18580+AR18580+AT18580+AV18580+AX18580+AZ18580+BB18580+BD18580+BF18580+BH18580+BJ18580+BL18580+BN18580+BP18580</f>
        <v>0</v>
      </c>
    </row>
    <row r="18581" customFormat="false" ht="15" hidden="false" customHeight="false" outlineLevel="0" collapsed="false">
      <c r="M18581" s="31" t="n">
        <f aca="false">P18581+R18581+T18581+V18581+X18581+Z18581+AB18581+AD18581+AF18581+AH18581+AJ18581+AL18581+AN18581+AP18581+AR18581+AT18581+AV18581+AX18581+AZ18581+BB18581+BD18581+BF18581+BH18581+BJ18581+BL18581+BN18581+BP18581</f>
        <v>0</v>
      </c>
    </row>
    <row r="18582" customFormat="false" ht="15" hidden="false" customHeight="false" outlineLevel="0" collapsed="false">
      <c r="M18582" s="31" t="n">
        <f aca="false">P18582+R18582+T18582+V18582+X18582+Z18582+AB18582+AD18582+AF18582+AH18582+AJ18582+AL18582+AN18582+AP18582+AR18582+AT18582+AV18582+AX18582+AZ18582+BB18582+BD18582+BF18582+BH18582+BJ18582+BL18582+BN18582+BP18582</f>
        <v>0</v>
      </c>
    </row>
    <row r="18583" customFormat="false" ht="15" hidden="false" customHeight="false" outlineLevel="0" collapsed="false">
      <c r="M18583" s="31" t="n">
        <f aca="false">P18583+R18583+T18583+V18583+X18583+Z18583+AB18583+AD18583+AF18583+AH18583+AJ18583+AL18583+AN18583+AP18583+AR18583+AT18583+AV18583+AX18583+AZ18583+BB18583+BD18583+BF18583+BH18583+BJ18583+BL18583+BN18583+BP18583</f>
        <v>0</v>
      </c>
    </row>
    <row r="18584" customFormat="false" ht="15" hidden="false" customHeight="false" outlineLevel="0" collapsed="false">
      <c r="M18584" s="31" t="n">
        <f aca="false">P18584+R18584+T18584+V18584+X18584+Z18584+AB18584+AD18584+AF18584+AH18584+AJ18584+AL18584+AN18584+AP18584+AR18584+AT18584+AV18584+AX18584+AZ18584+BB18584+BD18584+BF18584+BH18584+BJ18584+BL18584+BN18584+BP18584</f>
        <v>0</v>
      </c>
    </row>
    <row r="18585" customFormat="false" ht="15" hidden="false" customHeight="false" outlineLevel="0" collapsed="false">
      <c r="M18585" s="31" t="n">
        <f aca="false">P18585+R18585+T18585+V18585+X18585+Z18585+AB18585+AD18585+AF18585+AH18585+AJ18585+AL18585+AN18585+AP18585+AR18585+AT18585+AV18585+AX18585+AZ18585+BB18585+BD18585+BF18585+BH18585+BJ18585+BL18585+BN18585+BP18585</f>
        <v>0</v>
      </c>
    </row>
    <row r="18586" customFormat="false" ht="15" hidden="false" customHeight="false" outlineLevel="0" collapsed="false">
      <c r="M18586" s="31" t="n">
        <f aca="false">P18586+R18586+T18586+V18586+X18586+Z18586+AB18586+AD18586+AF18586+AH18586+AJ18586+AL18586+AN18586+AP18586+AR18586+AT18586+AV18586+AX18586+AZ18586+BB18586+BD18586+BF18586+BH18586+BJ18586+BL18586+BN18586+BP18586</f>
        <v>0</v>
      </c>
    </row>
    <row r="18587" customFormat="false" ht="15" hidden="false" customHeight="false" outlineLevel="0" collapsed="false">
      <c r="M18587" s="31" t="n">
        <f aca="false">P18587+R18587+T18587+V18587+X18587+Z18587+AB18587+AD18587+AF18587+AH18587+AJ18587+AL18587+AN18587+AP18587+AR18587+AT18587+AV18587+AX18587+AZ18587+BB18587+BD18587+BF18587+BH18587+BJ18587+BL18587+BN18587+BP18587</f>
        <v>0</v>
      </c>
    </row>
    <row r="18588" customFormat="false" ht="15" hidden="false" customHeight="false" outlineLevel="0" collapsed="false">
      <c r="M18588" s="31" t="n">
        <f aca="false">P18588+R18588+T18588+V18588+X18588+Z18588+AB18588+AD18588+AF18588+AH18588+AJ18588+AL18588+AN18588+AP18588+AR18588+AT18588+AV18588+AX18588+AZ18588+BB18588+BD18588+BF18588+BH18588+BJ18588+BL18588+BN18588+BP18588</f>
        <v>0</v>
      </c>
    </row>
    <row r="18589" customFormat="false" ht="15" hidden="false" customHeight="false" outlineLevel="0" collapsed="false">
      <c r="M18589" s="31" t="n">
        <f aca="false">P18589+R18589+T18589+V18589+X18589+Z18589+AB18589+AD18589+AF18589+AH18589+AJ18589+AL18589+AN18589+AP18589+AR18589+AT18589+AV18589+AX18589+AZ18589+BB18589+BD18589+BF18589+BH18589+BJ18589+BL18589+BN18589+BP18589</f>
        <v>0</v>
      </c>
    </row>
    <row r="18590" customFormat="false" ht="15" hidden="false" customHeight="false" outlineLevel="0" collapsed="false">
      <c r="M18590" s="31" t="n">
        <f aca="false">P18590+R18590+T18590+V18590+X18590+Z18590+AB18590+AD18590+AF18590+AH18590+AJ18590+AL18590+AN18590+AP18590+AR18590+AT18590+AV18590+AX18590+AZ18590+BB18590+BD18590+BF18590+BH18590+BJ18590+BL18590+BN18590+BP18590</f>
        <v>0</v>
      </c>
    </row>
    <row r="18591" customFormat="false" ht="15" hidden="false" customHeight="false" outlineLevel="0" collapsed="false">
      <c r="M18591" s="31" t="n">
        <f aca="false">P18591+R18591+T18591+V18591+X18591+Z18591+AB18591+AD18591+AF18591+AH18591+AJ18591+AL18591+AN18591+AP18591+AR18591+AT18591+AV18591+AX18591+AZ18591+BB18591+BD18591+BF18591+BH18591+BJ18591+BL18591+BN18591+BP18591</f>
        <v>0</v>
      </c>
    </row>
    <row r="18592" customFormat="false" ht="15" hidden="false" customHeight="false" outlineLevel="0" collapsed="false">
      <c r="M18592" s="31" t="n">
        <f aca="false">P18592+R18592+T18592+V18592+X18592+Z18592+AB18592+AD18592+AF18592+AH18592+AJ18592+AL18592+AN18592+AP18592+AR18592+AT18592+AV18592+AX18592+AZ18592+BB18592+BD18592+BF18592+BH18592+BJ18592+BL18592+BN18592+BP18592</f>
        <v>0</v>
      </c>
    </row>
    <row r="18593" customFormat="false" ht="15" hidden="false" customHeight="false" outlineLevel="0" collapsed="false">
      <c r="M18593" s="31" t="n">
        <f aca="false">P18593+R18593+T18593+V18593+X18593+Z18593+AB18593+AD18593+AF18593+AH18593+AJ18593+AL18593+AN18593+AP18593+AR18593+AT18593+AV18593+AX18593+AZ18593+BB18593+BD18593+BF18593+BH18593+BJ18593+BL18593+BN18593+BP18593</f>
        <v>0</v>
      </c>
    </row>
    <row r="18594" customFormat="false" ht="15" hidden="false" customHeight="false" outlineLevel="0" collapsed="false">
      <c r="M18594" s="31" t="n">
        <f aca="false">P18594+R18594+T18594+V18594+X18594+Z18594+AB18594+AD18594+AF18594+AH18594+AJ18594+AL18594+AN18594+AP18594+AR18594+AT18594+AV18594+AX18594+AZ18594+BB18594+BD18594+BF18594+BH18594+BJ18594+BL18594+BN18594+BP18594</f>
        <v>0</v>
      </c>
    </row>
    <row r="18595" customFormat="false" ht="15" hidden="false" customHeight="false" outlineLevel="0" collapsed="false">
      <c r="M18595" s="31" t="n">
        <f aca="false">P18595+R18595+T18595+V18595+X18595+Z18595+AB18595+AD18595+AF18595+AH18595+AJ18595+AL18595+AN18595+AP18595+AR18595+AT18595+AV18595+AX18595+AZ18595+BB18595+BD18595+BF18595+BH18595+BJ18595+BL18595+BN18595+BP18595</f>
        <v>0</v>
      </c>
    </row>
    <row r="18596" customFormat="false" ht="15" hidden="false" customHeight="false" outlineLevel="0" collapsed="false">
      <c r="M18596" s="31" t="n">
        <f aca="false">P18596+R18596+T18596+V18596+X18596+Z18596+AB18596+AD18596+AF18596+AH18596+AJ18596+AL18596+AN18596+AP18596+AR18596+AT18596+AV18596+AX18596+AZ18596+BB18596+BD18596+BF18596+BH18596+BJ18596+BL18596+BN18596+BP18596</f>
        <v>0</v>
      </c>
    </row>
    <row r="18597" customFormat="false" ht="15" hidden="false" customHeight="false" outlineLevel="0" collapsed="false">
      <c r="M18597" s="31" t="n">
        <f aca="false">P18597+R18597+T18597+V18597+X18597+Z18597+AB18597+AD18597+AF18597+AH18597+AJ18597+AL18597+AN18597+AP18597+AR18597+AT18597+AV18597+AX18597+AZ18597+BB18597+BD18597+BF18597+BH18597+BJ18597+BL18597+BN18597+BP18597</f>
        <v>0</v>
      </c>
    </row>
    <row r="18598" customFormat="false" ht="15" hidden="false" customHeight="false" outlineLevel="0" collapsed="false">
      <c r="M18598" s="31" t="n">
        <f aca="false">P18598+R18598+T18598+V18598+X18598+Z18598+AB18598+AD18598+AF18598+AH18598+AJ18598+AL18598+AN18598+AP18598+AR18598+AT18598+AV18598+AX18598+AZ18598+BB18598+BD18598+BF18598+BH18598+BJ18598+BL18598+BN18598+BP18598</f>
        <v>0</v>
      </c>
    </row>
    <row r="18599" customFormat="false" ht="15" hidden="false" customHeight="false" outlineLevel="0" collapsed="false">
      <c r="M18599" s="31" t="n">
        <f aca="false">P18599+R18599+T18599+V18599+X18599+Z18599+AB18599+AD18599+AF18599+AH18599+AJ18599+AL18599+AN18599+AP18599+AR18599+AT18599+AV18599+AX18599+AZ18599+BB18599+BD18599+BF18599+BH18599+BJ18599+BL18599+BN18599+BP18599</f>
        <v>0</v>
      </c>
    </row>
    <row r="18600" customFormat="false" ht="15" hidden="false" customHeight="false" outlineLevel="0" collapsed="false">
      <c r="M18600" s="31" t="n">
        <f aca="false">P18600+R18600+T18600+V18600+X18600+Z18600+AB18600+AD18600+AF18600+AH18600+AJ18600+AL18600+AN18600+AP18600+AR18600+AT18600+AV18600+AX18600+AZ18600+BB18600+BD18600+BF18600+BH18600+BJ18600+BL18600+BN18600+BP18600</f>
        <v>0</v>
      </c>
    </row>
    <row r="18601" customFormat="false" ht="15" hidden="false" customHeight="false" outlineLevel="0" collapsed="false">
      <c r="M18601" s="31" t="n">
        <f aca="false">P18601+R18601+T18601+V18601+X18601+Z18601+AB18601+AD18601+AF18601+AH18601+AJ18601+AL18601+AN18601+AP18601+AR18601+AT18601+AV18601+AX18601+AZ18601+BB18601+BD18601+BF18601+BH18601+BJ18601+BL18601+BN18601+BP18601</f>
        <v>0</v>
      </c>
    </row>
    <row r="18602" customFormat="false" ht="15" hidden="false" customHeight="false" outlineLevel="0" collapsed="false">
      <c r="M18602" s="31" t="n">
        <f aca="false">P18602+R18602+T18602+V18602+X18602+Z18602+AB18602+AD18602+AF18602+AH18602+AJ18602+AL18602+AN18602+AP18602+AR18602+AT18602+AV18602+AX18602+AZ18602+BB18602+BD18602+BF18602+BH18602+BJ18602+BL18602+BN18602+BP18602</f>
        <v>0</v>
      </c>
    </row>
    <row r="18603" customFormat="false" ht="15" hidden="false" customHeight="false" outlineLevel="0" collapsed="false">
      <c r="M18603" s="31" t="n">
        <f aca="false">P18603+R18603+T18603+V18603+X18603+Z18603+AB18603+AD18603+AF18603+AH18603+AJ18603+AL18603+AN18603+AP18603+AR18603+AT18603+AV18603+AX18603+AZ18603+BB18603+BD18603+BF18603+BH18603+BJ18603+BL18603+BN18603+BP18603</f>
        <v>0</v>
      </c>
    </row>
    <row r="18604" customFormat="false" ht="15" hidden="false" customHeight="false" outlineLevel="0" collapsed="false">
      <c r="M18604" s="31" t="n">
        <f aca="false">P18604+R18604+T18604+V18604+X18604+Z18604+AB18604+AD18604+AF18604+AH18604+AJ18604+AL18604+AN18604+AP18604+AR18604+AT18604+AV18604+AX18604+AZ18604+BB18604+BD18604+BF18604+BH18604+BJ18604+BL18604+BN18604+BP18604</f>
        <v>0</v>
      </c>
    </row>
    <row r="18605" customFormat="false" ht="15" hidden="false" customHeight="false" outlineLevel="0" collapsed="false">
      <c r="M18605" s="31" t="n">
        <f aca="false">P18605+R18605+T18605+V18605+X18605+Z18605+AB18605+AD18605+AF18605+AH18605+AJ18605+AL18605+AN18605+AP18605+AR18605+AT18605+AV18605+AX18605+AZ18605+BB18605+BD18605+BF18605+BH18605+BJ18605+BL18605+BN18605+BP18605</f>
        <v>0</v>
      </c>
    </row>
    <row r="18606" customFormat="false" ht="15" hidden="false" customHeight="false" outlineLevel="0" collapsed="false">
      <c r="M18606" s="31" t="n">
        <f aca="false">P18606+R18606+T18606+V18606+X18606+Z18606+AB18606+AD18606+AF18606+AH18606+AJ18606+AL18606+AN18606+AP18606+AR18606+AT18606+AV18606+AX18606+AZ18606+BB18606+BD18606+BF18606+BH18606+BJ18606+BL18606+BN18606+BP18606</f>
        <v>0</v>
      </c>
    </row>
    <row r="18607" customFormat="false" ht="15" hidden="false" customHeight="false" outlineLevel="0" collapsed="false">
      <c r="M18607" s="31" t="n">
        <f aca="false">P18607+R18607+T18607+V18607+X18607+Z18607+AB18607+AD18607+AF18607+AH18607+AJ18607+AL18607+AN18607+AP18607+AR18607+AT18607+AV18607+AX18607+AZ18607+BB18607+BD18607+BF18607+BH18607+BJ18607+BL18607+BN18607+BP18607</f>
        <v>0</v>
      </c>
    </row>
    <row r="18608" customFormat="false" ht="15" hidden="false" customHeight="false" outlineLevel="0" collapsed="false">
      <c r="M18608" s="31" t="n">
        <f aca="false">P18608+R18608+T18608+V18608+X18608+Z18608+AB18608+AD18608+AF18608+AH18608+AJ18608+AL18608+AN18608+AP18608+AR18608+AT18608+AV18608+AX18608+AZ18608+BB18608+BD18608+BF18608+BH18608+BJ18608+BL18608+BN18608+BP18608</f>
        <v>0</v>
      </c>
    </row>
    <row r="18609" customFormat="false" ht="15" hidden="false" customHeight="false" outlineLevel="0" collapsed="false">
      <c r="M18609" s="31" t="n">
        <f aca="false">P18609+R18609+T18609+V18609+X18609+Z18609+AB18609+AD18609+AF18609+AH18609+AJ18609+AL18609+AN18609+AP18609+AR18609+AT18609+AV18609+AX18609+AZ18609+BB18609+BD18609+BF18609+BH18609+BJ18609+BL18609+BN18609+BP18609</f>
        <v>0</v>
      </c>
    </row>
    <row r="18610" customFormat="false" ht="15" hidden="false" customHeight="false" outlineLevel="0" collapsed="false">
      <c r="M18610" s="31" t="n">
        <f aca="false">P18610+R18610+T18610+V18610+X18610+Z18610+AB18610+AD18610+AF18610+AH18610+AJ18610+AL18610+AN18610+AP18610+AR18610+AT18610+AV18610+AX18610+AZ18610+BB18610+BD18610+BF18610+BH18610+BJ18610+BL18610+BN18610+BP18610</f>
        <v>0</v>
      </c>
    </row>
    <row r="18611" customFormat="false" ht="15" hidden="false" customHeight="false" outlineLevel="0" collapsed="false">
      <c r="M18611" s="31" t="n">
        <f aca="false">P18611+R18611+T18611+V18611+X18611+Z18611+AB18611+AD18611+AF18611+AH18611+AJ18611+AL18611+AN18611+AP18611+AR18611+AT18611+AV18611+AX18611+AZ18611+BB18611+BD18611+BF18611+BH18611+BJ18611+BL18611+BN18611+BP18611</f>
        <v>0</v>
      </c>
    </row>
    <row r="18612" customFormat="false" ht="15" hidden="false" customHeight="false" outlineLevel="0" collapsed="false">
      <c r="M18612" s="31" t="n">
        <f aca="false">P18612+R18612+T18612+V18612+X18612+Z18612+AB18612+AD18612+AF18612+AH18612+AJ18612+AL18612+AN18612+AP18612+AR18612+AT18612+AV18612+AX18612+AZ18612+BB18612+BD18612+BF18612+BH18612+BJ18612+BL18612+BN18612+BP18612</f>
        <v>0</v>
      </c>
    </row>
    <row r="18613" customFormat="false" ht="15" hidden="false" customHeight="false" outlineLevel="0" collapsed="false">
      <c r="M18613" s="31" t="n">
        <f aca="false">P18613+R18613+T18613+V18613+X18613+Z18613+AB18613+AD18613+AF18613+AH18613+AJ18613+AL18613+AN18613+AP18613+AR18613+AT18613+AV18613+AX18613+AZ18613+BB18613+BD18613+BF18613+BH18613+BJ18613+BL18613+BN18613+BP18613</f>
        <v>0</v>
      </c>
    </row>
    <row r="18614" customFormat="false" ht="15" hidden="false" customHeight="false" outlineLevel="0" collapsed="false">
      <c r="M18614" s="31" t="n">
        <f aca="false">P18614+R18614+T18614+V18614+X18614+Z18614+AB18614+AD18614+AF18614+AH18614+AJ18614+AL18614+AN18614+AP18614+AR18614+AT18614+AV18614+AX18614+AZ18614+BB18614+BD18614+BF18614+BH18614+BJ18614+BL18614+BN18614+BP18614</f>
        <v>0</v>
      </c>
    </row>
    <row r="18615" customFormat="false" ht="15" hidden="false" customHeight="false" outlineLevel="0" collapsed="false">
      <c r="M18615" s="31" t="n">
        <f aca="false">P18615+R18615+T18615+V18615+X18615+Z18615+AB18615+AD18615+AF18615+AH18615+AJ18615+AL18615+AN18615+AP18615+AR18615+AT18615+AV18615+AX18615+AZ18615+BB18615+BD18615+BF18615+BH18615+BJ18615+BL18615+BN18615+BP18615</f>
        <v>0</v>
      </c>
    </row>
    <row r="18616" customFormat="false" ht="15" hidden="false" customHeight="false" outlineLevel="0" collapsed="false">
      <c r="M18616" s="31" t="n">
        <f aca="false">P18616+R18616+T18616+V18616+X18616+Z18616+AB18616+AD18616+AF18616+AH18616+AJ18616+AL18616+AN18616+AP18616+AR18616+AT18616+AV18616+AX18616+AZ18616+BB18616+BD18616+BF18616+BH18616+BJ18616+BL18616+BN18616+BP18616</f>
        <v>0</v>
      </c>
    </row>
    <row r="18617" customFormat="false" ht="15" hidden="false" customHeight="false" outlineLevel="0" collapsed="false">
      <c r="M18617" s="31" t="n">
        <f aca="false">P18617+R18617+T18617+V18617+X18617+Z18617+AB18617+AD18617+AF18617+AH18617+AJ18617+AL18617+AN18617+AP18617+AR18617+AT18617+AV18617+AX18617+AZ18617+BB18617+BD18617+BF18617+BH18617+BJ18617+BL18617+BN18617+BP18617</f>
        <v>0</v>
      </c>
    </row>
    <row r="18618" customFormat="false" ht="15" hidden="false" customHeight="false" outlineLevel="0" collapsed="false">
      <c r="M18618" s="31" t="n">
        <f aca="false">P18618+R18618+T18618+V18618+X18618+Z18618+AB18618+AD18618+AF18618+AH18618+AJ18618+AL18618+AN18618+AP18618+AR18618+AT18618+AV18618+AX18618+AZ18618+BB18618+BD18618+BF18618+BH18618+BJ18618+BL18618+BN18618+BP18618</f>
        <v>0</v>
      </c>
    </row>
    <row r="18619" customFormat="false" ht="15" hidden="false" customHeight="false" outlineLevel="0" collapsed="false">
      <c r="M18619" s="31" t="n">
        <f aca="false">P18619+R18619+T18619+V18619+X18619+Z18619+AB18619+AD18619+AF18619+AH18619+AJ18619+AL18619+AN18619+AP18619+AR18619+AT18619+AV18619+AX18619+AZ18619+BB18619+BD18619+BF18619+BH18619+BJ18619+BL18619+BN18619+BP18619</f>
        <v>0</v>
      </c>
    </row>
    <row r="18620" customFormat="false" ht="15" hidden="false" customHeight="false" outlineLevel="0" collapsed="false">
      <c r="M18620" s="31" t="n">
        <f aca="false">P18620+R18620+T18620+V18620+X18620+Z18620+AB18620+AD18620+AF18620+AH18620+AJ18620+AL18620+AN18620+AP18620+AR18620+AT18620+AV18620+AX18620+AZ18620+BB18620+BD18620+BF18620+BH18620+BJ18620+BL18620+BN18620+BP18620</f>
        <v>0</v>
      </c>
    </row>
    <row r="18621" customFormat="false" ht="15" hidden="false" customHeight="false" outlineLevel="0" collapsed="false">
      <c r="M18621" s="31" t="n">
        <f aca="false">P18621+R18621+T18621+V18621+X18621+Z18621+AB18621+AD18621+AF18621+AH18621+AJ18621+AL18621+AN18621+AP18621+AR18621+AT18621+AV18621+AX18621+AZ18621+BB18621+BD18621+BF18621+BH18621+BJ18621+BL18621+BN18621+BP18621</f>
        <v>0</v>
      </c>
    </row>
    <row r="18622" customFormat="false" ht="15" hidden="false" customHeight="false" outlineLevel="0" collapsed="false">
      <c r="M18622" s="31" t="n">
        <f aca="false">P18622+R18622+T18622+V18622+X18622+Z18622+AB18622+AD18622+AF18622+AH18622+AJ18622+AL18622+AN18622+AP18622+AR18622+AT18622+AV18622+AX18622+AZ18622+BB18622+BD18622+BF18622+BH18622+BJ18622+BL18622+BN18622+BP18622</f>
        <v>0</v>
      </c>
    </row>
    <row r="18623" customFormat="false" ht="15" hidden="false" customHeight="false" outlineLevel="0" collapsed="false">
      <c r="M18623" s="31" t="n">
        <f aca="false">P18623+R18623+T18623+V18623+X18623+Z18623+AB18623+AD18623+AF18623+AH18623+AJ18623+AL18623+AN18623+AP18623+AR18623+AT18623+AV18623+AX18623+AZ18623+BB18623+BD18623+BF18623+BH18623+BJ18623+BL18623+BN18623+BP18623</f>
        <v>0</v>
      </c>
    </row>
    <row r="18624" customFormat="false" ht="15" hidden="false" customHeight="false" outlineLevel="0" collapsed="false">
      <c r="M18624" s="31" t="n">
        <f aca="false">P18624+R18624+T18624+V18624+X18624+Z18624+AB18624+AD18624+AF18624+AH18624+AJ18624+AL18624+AN18624+AP18624+AR18624+AT18624+AV18624+AX18624+AZ18624+BB18624+BD18624+BF18624+BH18624+BJ18624+BL18624+BN18624+BP18624</f>
        <v>0</v>
      </c>
    </row>
    <row r="18625" customFormat="false" ht="15" hidden="false" customHeight="false" outlineLevel="0" collapsed="false">
      <c r="M18625" s="31" t="n">
        <f aca="false">P18625+R18625+T18625+V18625+X18625+Z18625+AB18625+AD18625+AF18625+AH18625+AJ18625+AL18625+AN18625+AP18625+AR18625+AT18625+AV18625+AX18625+AZ18625+BB18625+BD18625+BF18625+BH18625+BJ18625+BL18625+BN18625+BP18625</f>
        <v>0</v>
      </c>
    </row>
    <row r="18626" customFormat="false" ht="15" hidden="false" customHeight="false" outlineLevel="0" collapsed="false">
      <c r="M18626" s="31" t="n">
        <f aca="false">P18626+R18626+T18626+V18626+X18626+Z18626+AB18626+AD18626+AF18626+AH18626+AJ18626+AL18626+AN18626+AP18626+AR18626+AT18626+AV18626+AX18626+AZ18626+BB18626+BD18626+BF18626+BH18626+BJ18626+BL18626+BN18626+BP18626</f>
        <v>0</v>
      </c>
    </row>
    <row r="18627" customFormat="false" ht="15" hidden="false" customHeight="false" outlineLevel="0" collapsed="false">
      <c r="M18627" s="31" t="n">
        <f aca="false">P18627+R18627+T18627+V18627+X18627+Z18627+AB18627+AD18627+AF18627+AH18627+AJ18627+AL18627+AN18627+AP18627+AR18627+AT18627+AV18627+AX18627+AZ18627+BB18627+BD18627+BF18627+BH18627+BJ18627+BL18627+BN18627+BP18627</f>
        <v>0</v>
      </c>
    </row>
    <row r="18628" customFormat="false" ht="15" hidden="false" customHeight="false" outlineLevel="0" collapsed="false">
      <c r="M18628" s="31" t="n">
        <f aca="false">P18628+R18628+T18628+V18628+X18628+Z18628+AB18628+AD18628+AF18628+AH18628+AJ18628+AL18628+AN18628+AP18628+AR18628+AT18628+AV18628+AX18628+AZ18628+BB18628+BD18628+BF18628+BH18628+BJ18628+BL18628+BN18628+BP18628</f>
        <v>0</v>
      </c>
    </row>
    <row r="18629" customFormat="false" ht="15" hidden="false" customHeight="false" outlineLevel="0" collapsed="false">
      <c r="M18629" s="31" t="n">
        <f aca="false">P18629+R18629+T18629+V18629+X18629+Z18629+AB18629+AD18629+AF18629+AH18629+AJ18629+AL18629+AN18629+AP18629+AR18629+AT18629+AV18629+AX18629+AZ18629+BB18629+BD18629+BF18629+BH18629+BJ18629+BL18629+BN18629+BP18629</f>
        <v>0</v>
      </c>
    </row>
    <row r="18630" customFormat="false" ht="15" hidden="false" customHeight="false" outlineLevel="0" collapsed="false">
      <c r="M18630" s="31" t="n">
        <f aca="false">P18630+R18630+T18630+V18630+X18630+Z18630+AB18630+AD18630+AF18630+AH18630+AJ18630+AL18630+AN18630+AP18630+AR18630+AT18630+AV18630+AX18630+AZ18630+BB18630+BD18630+BF18630+BH18630+BJ18630+BL18630+BN18630+BP18630</f>
        <v>0</v>
      </c>
    </row>
    <row r="18631" customFormat="false" ht="15" hidden="false" customHeight="false" outlineLevel="0" collapsed="false">
      <c r="M18631" s="31" t="n">
        <f aca="false">P18631+R18631+T18631+V18631+X18631+Z18631+AB18631+AD18631+AF18631+AH18631+AJ18631+AL18631+AN18631+AP18631+AR18631+AT18631+AV18631+AX18631+AZ18631+BB18631+BD18631+BF18631+BH18631+BJ18631+BL18631+BN18631+BP18631</f>
        <v>0</v>
      </c>
    </row>
    <row r="18632" customFormat="false" ht="15" hidden="false" customHeight="false" outlineLevel="0" collapsed="false">
      <c r="M18632" s="31" t="n">
        <f aca="false">P18632+R18632+T18632+V18632+X18632+Z18632+AB18632+AD18632+AF18632+AH18632+AJ18632+AL18632+AN18632+AP18632+AR18632+AT18632+AV18632+AX18632+AZ18632+BB18632+BD18632+BF18632+BH18632+BJ18632+BL18632+BN18632+BP18632</f>
        <v>0</v>
      </c>
    </row>
    <row r="18633" customFormat="false" ht="15" hidden="false" customHeight="false" outlineLevel="0" collapsed="false">
      <c r="M18633" s="31" t="n">
        <f aca="false">P18633+R18633+T18633+V18633+X18633+Z18633+AB18633+AD18633+AF18633+AH18633+AJ18633+AL18633+AN18633+AP18633+AR18633+AT18633+AV18633+AX18633+AZ18633+BB18633+BD18633+BF18633+BH18633+BJ18633+BL18633+BN18633+BP18633</f>
        <v>0</v>
      </c>
    </row>
    <row r="18634" customFormat="false" ht="15" hidden="false" customHeight="false" outlineLevel="0" collapsed="false">
      <c r="M18634" s="31" t="n">
        <f aca="false">P18634+R18634+T18634+V18634+X18634+Z18634+AB18634+AD18634+AF18634+AH18634+AJ18634+AL18634+AN18634+AP18634+AR18634+AT18634+AV18634+AX18634+AZ18634+BB18634+BD18634+BF18634+BH18634+BJ18634+BL18634+BN18634+BP18634</f>
        <v>0</v>
      </c>
    </row>
    <row r="18635" customFormat="false" ht="15" hidden="false" customHeight="false" outlineLevel="0" collapsed="false">
      <c r="M18635" s="31" t="n">
        <f aca="false">P18635+R18635+T18635+V18635+X18635+Z18635+AB18635+AD18635+AF18635+AH18635+AJ18635+AL18635+AN18635+AP18635+AR18635+AT18635+AV18635+AX18635+AZ18635+BB18635+BD18635+BF18635+BH18635+BJ18635+BL18635+BN18635+BP18635</f>
        <v>0</v>
      </c>
    </row>
    <row r="18636" customFormat="false" ht="15" hidden="false" customHeight="false" outlineLevel="0" collapsed="false">
      <c r="M18636" s="31" t="n">
        <f aca="false">P18636+R18636+T18636+V18636+X18636+Z18636+AB18636+AD18636+AF18636+AH18636+AJ18636+AL18636+AN18636+AP18636+AR18636+AT18636+AV18636+AX18636+AZ18636+BB18636+BD18636+BF18636+BH18636+BJ18636+BL18636+BN18636+BP18636</f>
        <v>0</v>
      </c>
    </row>
    <row r="18637" customFormat="false" ht="15" hidden="false" customHeight="false" outlineLevel="0" collapsed="false">
      <c r="M18637" s="31" t="n">
        <f aca="false">P18637+R18637+T18637+V18637+X18637+Z18637+AB18637+AD18637+AF18637+AH18637+AJ18637+AL18637+AN18637+AP18637+AR18637+AT18637+AV18637+AX18637+AZ18637+BB18637+BD18637+BF18637+BH18637+BJ18637+BL18637+BN18637+BP18637</f>
        <v>0</v>
      </c>
    </row>
    <row r="18638" customFormat="false" ht="15" hidden="false" customHeight="false" outlineLevel="0" collapsed="false">
      <c r="M18638" s="31" t="n">
        <f aca="false">P18638+R18638+T18638+V18638+X18638+Z18638+AB18638+AD18638+AF18638+AH18638+AJ18638+AL18638+AN18638+AP18638+AR18638+AT18638+AV18638+AX18638+AZ18638+BB18638+BD18638+BF18638+BH18638+BJ18638+BL18638+BN18638+BP18638</f>
        <v>0</v>
      </c>
    </row>
    <row r="18639" customFormat="false" ht="15" hidden="false" customHeight="false" outlineLevel="0" collapsed="false">
      <c r="M18639" s="31" t="n">
        <f aca="false">P18639+R18639+T18639+V18639+X18639+Z18639+AB18639+AD18639+AF18639+AH18639+AJ18639+AL18639+AN18639+AP18639+AR18639+AT18639+AV18639+AX18639+AZ18639+BB18639+BD18639+BF18639+BH18639+BJ18639+BL18639+BN18639+BP18639</f>
        <v>0</v>
      </c>
    </row>
    <row r="18640" customFormat="false" ht="15" hidden="false" customHeight="false" outlineLevel="0" collapsed="false">
      <c r="M18640" s="31" t="n">
        <f aca="false">P18640+R18640+T18640+V18640+X18640+Z18640+AB18640+AD18640+AF18640+AH18640+AJ18640+AL18640+AN18640+AP18640+AR18640+AT18640+AV18640+AX18640+AZ18640+BB18640+BD18640+BF18640+BH18640+BJ18640+BL18640+BN18640+BP18640</f>
        <v>0</v>
      </c>
    </row>
    <row r="18641" customFormat="false" ht="15" hidden="false" customHeight="false" outlineLevel="0" collapsed="false">
      <c r="M18641" s="31" t="n">
        <f aca="false">P18641+R18641+T18641+V18641+X18641+Z18641+AB18641+AD18641+AF18641+AH18641+AJ18641+AL18641+AN18641+AP18641+AR18641+AT18641+AV18641+AX18641+AZ18641+BB18641+BD18641+BF18641+BH18641+BJ18641+BL18641+BN18641+BP18641</f>
        <v>0</v>
      </c>
    </row>
    <row r="18642" customFormat="false" ht="15" hidden="false" customHeight="false" outlineLevel="0" collapsed="false">
      <c r="M18642" s="31" t="n">
        <f aca="false">P18642+R18642+T18642+V18642+X18642+Z18642+AB18642+AD18642+AF18642+AH18642+AJ18642+AL18642+AN18642+AP18642+AR18642+AT18642+AV18642+AX18642+AZ18642+BB18642+BD18642+BF18642+BH18642+BJ18642+BL18642+BN18642+BP18642</f>
        <v>0</v>
      </c>
    </row>
    <row r="18643" customFormat="false" ht="15" hidden="false" customHeight="false" outlineLevel="0" collapsed="false">
      <c r="M18643" s="31" t="n">
        <f aca="false">P18643+R18643+T18643+V18643+X18643+Z18643+AB18643+AD18643+AF18643+AH18643+AJ18643+AL18643+AN18643+AP18643+AR18643+AT18643+AV18643+AX18643+AZ18643+BB18643+BD18643+BF18643+BH18643+BJ18643+BL18643+BN18643+BP18643</f>
        <v>0</v>
      </c>
    </row>
    <row r="18644" customFormat="false" ht="15" hidden="false" customHeight="false" outlineLevel="0" collapsed="false">
      <c r="M18644" s="31" t="n">
        <f aca="false">P18644+R18644+T18644+V18644+X18644+Z18644+AB18644+AD18644+AF18644+AH18644+AJ18644+AL18644+AN18644+AP18644+AR18644+AT18644+AV18644+AX18644+AZ18644+BB18644+BD18644+BF18644+BH18644+BJ18644+BL18644+BN18644+BP18644</f>
        <v>0</v>
      </c>
    </row>
    <row r="18645" customFormat="false" ht="15" hidden="false" customHeight="false" outlineLevel="0" collapsed="false">
      <c r="M18645" s="31" t="n">
        <f aca="false">P18645+R18645+T18645+V18645+X18645+Z18645+AB18645+AD18645+AF18645+AH18645+AJ18645+AL18645+AN18645+AP18645+AR18645+AT18645+AV18645+AX18645+AZ18645+BB18645+BD18645+BF18645+BH18645+BJ18645+BL18645+BN18645+BP18645</f>
        <v>0</v>
      </c>
    </row>
    <row r="18646" customFormat="false" ht="15" hidden="false" customHeight="false" outlineLevel="0" collapsed="false">
      <c r="M18646" s="31" t="n">
        <f aca="false">P18646+R18646+T18646+V18646+X18646+Z18646+AB18646+AD18646+AF18646+AH18646+AJ18646+AL18646+AN18646+AP18646+AR18646+AT18646+AV18646+AX18646+AZ18646+BB18646+BD18646+BF18646+BH18646+BJ18646+BL18646+BN18646+BP18646</f>
        <v>0</v>
      </c>
    </row>
    <row r="18647" customFormat="false" ht="15" hidden="false" customHeight="false" outlineLevel="0" collapsed="false">
      <c r="M18647" s="31" t="n">
        <f aca="false">P18647+R18647+T18647+V18647+X18647+Z18647+AB18647+AD18647+AF18647+AH18647+AJ18647+AL18647+AN18647+AP18647+AR18647+AT18647+AV18647+AX18647+AZ18647+BB18647+BD18647+BF18647+BH18647+BJ18647+BL18647+BN18647+BP18647</f>
        <v>0</v>
      </c>
    </row>
    <row r="18648" customFormat="false" ht="15" hidden="false" customHeight="false" outlineLevel="0" collapsed="false">
      <c r="M18648" s="31" t="n">
        <f aca="false">P18648+R18648+T18648+V18648+X18648+Z18648+AB18648+AD18648+AF18648+AH18648+AJ18648+AL18648+AN18648+AP18648+AR18648+AT18648+AV18648+AX18648+AZ18648+BB18648+BD18648+BF18648+BH18648+BJ18648+BL18648+BN18648+BP18648</f>
        <v>0</v>
      </c>
    </row>
    <row r="18649" customFormat="false" ht="15" hidden="false" customHeight="false" outlineLevel="0" collapsed="false">
      <c r="M18649" s="31" t="n">
        <f aca="false">P18649+R18649+T18649+V18649+X18649+Z18649+AB18649+AD18649+AF18649+AH18649+AJ18649+AL18649+AN18649+AP18649+AR18649+AT18649+AV18649+AX18649+AZ18649+BB18649+BD18649+BF18649+BH18649+BJ18649+BL18649+BN18649+BP18649</f>
        <v>0</v>
      </c>
    </row>
    <row r="18650" customFormat="false" ht="15" hidden="false" customHeight="false" outlineLevel="0" collapsed="false">
      <c r="M18650" s="31" t="n">
        <f aca="false">P18650+R18650+T18650+V18650+X18650+Z18650+AB18650+AD18650+AF18650+AH18650+AJ18650+AL18650+AN18650+AP18650+AR18650+AT18650+AV18650+AX18650+AZ18650+BB18650+BD18650+BF18650+BH18650+BJ18650+BL18650+BN18650+BP18650</f>
        <v>0</v>
      </c>
    </row>
    <row r="18651" customFormat="false" ht="15" hidden="false" customHeight="false" outlineLevel="0" collapsed="false">
      <c r="M18651" s="31" t="n">
        <f aca="false">P18651+R18651+T18651+V18651+X18651+Z18651+AB18651+AD18651+AF18651+AH18651+AJ18651+AL18651+AN18651+AP18651+AR18651+AT18651+AV18651+AX18651+AZ18651+BB18651+BD18651+BF18651+BH18651+BJ18651+BL18651+BN18651+BP18651</f>
        <v>0</v>
      </c>
    </row>
    <row r="18652" customFormat="false" ht="15" hidden="false" customHeight="false" outlineLevel="0" collapsed="false">
      <c r="M18652" s="31" t="n">
        <f aca="false">P18652+R18652+T18652+V18652+X18652+Z18652+AB18652+AD18652+AF18652+AH18652+AJ18652+AL18652+AN18652+AP18652+AR18652+AT18652+AV18652+AX18652+AZ18652+BB18652+BD18652+BF18652+BH18652+BJ18652+BL18652+BN18652+BP18652</f>
        <v>0</v>
      </c>
    </row>
    <row r="18653" customFormat="false" ht="15" hidden="false" customHeight="false" outlineLevel="0" collapsed="false">
      <c r="M18653" s="31" t="n">
        <f aca="false">P18653+R18653+T18653+V18653+X18653+Z18653+AB18653+AD18653+AF18653+AH18653+AJ18653+AL18653+AN18653+AP18653+AR18653+AT18653+AV18653+AX18653+AZ18653+BB18653+BD18653+BF18653+BH18653+BJ18653+BL18653+BN18653+BP18653</f>
        <v>0</v>
      </c>
    </row>
    <row r="18654" customFormat="false" ht="15" hidden="false" customHeight="false" outlineLevel="0" collapsed="false">
      <c r="M18654" s="31" t="n">
        <f aca="false">P18654+R18654+T18654+V18654+X18654+Z18654+AB18654+AD18654+AF18654+AH18654+AJ18654+AL18654+AN18654+AP18654+AR18654+AT18654+AV18654+AX18654+AZ18654+BB18654+BD18654+BF18654+BH18654+BJ18654+BL18654+BN18654+BP18654</f>
        <v>0</v>
      </c>
    </row>
    <row r="18655" customFormat="false" ht="15" hidden="false" customHeight="false" outlineLevel="0" collapsed="false">
      <c r="M18655" s="31" t="n">
        <f aca="false">P18655+R18655+T18655+V18655+X18655+Z18655+AB18655+AD18655+AF18655+AH18655+AJ18655+AL18655+AN18655+AP18655+AR18655+AT18655+AV18655+AX18655+AZ18655+BB18655+BD18655+BF18655+BH18655+BJ18655+BL18655+BN18655+BP18655</f>
        <v>0</v>
      </c>
    </row>
    <row r="18656" customFormat="false" ht="15" hidden="false" customHeight="false" outlineLevel="0" collapsed="false">
      <c r="M18656" s="31" t="n">
        <f aca="false">P18656+R18656+T18656+V18656+X18656+Z18656+AB18656+AD18656+AF18656+AH18656+AJ18656+AL18656+AN18656+AP18656+AR18656+AT18656+AV18656+AX18656+AZ18656+BB18656+BD18656+BF18656+BH18656+BJ18656+BL18656+BN18656+BP18656</f>
        <v>0</v>
      </c>
    </row>
    <row r="18657" customFormat="false" ht="15" hidden="false" customHeight="false" outlineLevel="0" collapsed="false">
      <c r="M18657" s="31" t="n">
        <f aca="false">P18657+R18657+T18657+V18657+X18657+Z18657+AB18657+AD18657+AF18657+AH18657+AJ18657+AL18657+AN18657+AP18657+AR18657+AT18657+AV18657+AX18657+AZ18657+BB18657+BD18657+BF18657+BH18657+BJ18657+BL18657+BN18657+BP18657</f>
        <v>0</v>
      </c>
    </row>
    <row r="18658" customFormat="false" ht="15" hidden="false" customHeight="false" outlineLevel="0" collapsed="false">
      <c r="M18658" s="31" t="n">
        <f aca="false">P18658+R18658+T18658+V18658+X18658+Z18658+AB18658+AD18658+AF18658+AH18658+AJ18658+AL18658+AN18658+AP18658+AR18658+AT18658+AV18658+AX18658+AZ18658+BB18658+BD18658+BF18658+BH18658+BJ18658+BL18658+BN18658+BP18658</f>
        <v>0</v>
      </c>
    </row>
    <row r="18659" customFormat="false" ht="15" hidden="false" customHeight="false" outlineLevel="0" collapsed="false">
      <c r="M18659" s="31" t="n">
        <f aca="false">P18659+R18659+T18659+V18659+X18659+Z18659+AB18659+AD18659+AF18659+AH18659+AJ18659+AL18659+AN18659+AP18659+AR18659+AT18659+AV18659+AX18659+AZ18659+BB18659+BD18659+BF18659+BH18659+BJ18659+BL18659+BN18659+BP18659</f>
        <v>0</v>
      </c>
    </row>
    <row r="18660" customFormat="false" ht="15" hidden="false" customHeight="false" outlineLevel="0" collapsed="false">
      <c r="M18660" s="31" t="n">
        <f aca="false">P18660+R18660+T18660+V18660+X18660+Z18660+AB18660+AD18660+AF18660+AH18660+AJ18660+AL18660+AN18660+AP18660+AR18660+AT18660+AV18660+AX18660+AZ18660+BB18660+BD18660+BF18660+BH18660+BJ18660+BL18660+BN18660+BP18660</f>
        <v>0</v>
      </c>
    </row>
    <row r="18661" customFormat="false" ht="15" hidden="false" customHeight="false" outlineLevel="0" collapsed="false">
      <c r="M18661" s="31" t="n">
        <f aca="false">P18661+R18661+T18661+V18661+X18661+Z18661+AB18661+AD18661+AF18661+AH18661+AJ18661+AL18661+AN18661+AP18661+AR18661+AT18661+AV18661+AX18661+AZ18661+BB18661+BD18661+BF18661+BH18661+BJ18661+BL18661+BN18661+BP18661</f>
        <v>0</v>
      </c>
    </row>
    <row r="18662" customFormat="false" ht="15" hidden="false" customHeight="false" outlineLevel="0" collapsed="false">
      <c r="M18662" s="31" t="n">
        <f aca="false">P18662+R18662+T18662+V18662+X18662+Z18662+AB18662+AD18662+AF18662+AH18662+AJ18662+AL18662+AN18662+AP18662+AR18662+AT18662+AV18662+AX18662+AZ18662+BB18662+BD18662+BF18662+BH18662+BJ18662+BL18662+BN18662+BP18662</f>
        <v>0</v>
      </c>
    </row>
    <row r="18663" customFormat="false" ht="15" hidden="false" customHeight="false" outlineLevel="0" collapsed="false">
      <c r="M18663" s="31" t="n">
        <f aca="false">P18663+R18663+T18663+V18663+X18663+Z18663+AB18663+AD18663+AF18663+AH18663+AJ18663+AL18663+AN18663+AP18663+AR18663+AT18663+AV18663+AX18663+AZ18663+BB18663+BD18663+BF18663+BH18663+BJ18663+BL18663+BN18663+BP18663</f>
        <v>0</v>
      </c>
    </row>
    <row r="18664" customFormat="false" ht="15" hidden="false" customHeight="false" outlineLevel="0" collapsed="false">
      <c r="M18664" s="31" t="n">
        <f aca="false">P18664+R18664+T18664+V18664+X18664+Z18664+AB18664+AD18664+AF18664+AH18664+AJ18664+AL18664+AN18664+AP18664+AR18664+AT18664+AV18664+AX18664+AZ18664+BB18664+BD18664+BF18664+BH18664+BJ18664+BL18664+BN18664+BP18664</f>
        <v>0</v>
      </c>
    </row>
    <row r="18665" customFormat="false" ht="15" hidden="false" customHeight="false" outlineLevel="0" collapsed="false">
      <c r="M18665" s="31" t="n">
        <f aca="false">P18665+R18665+T18665+V18665+X18665+Z18665+AB18665+AD18665+AF18665+AH18665+AJ18665+AL18665+AN18665+AP18665+AR18665+AT18665+AV18665+AX18665+AZ18665+BB18665+BD18665+BF18665+BH18665+BJ18665+BL18665+BN18665+BP18665</f>
        <v>0</v>
      </c>
    </row>
    <row r="18666" customFormat="false" ht="15" hidden="false" customHeight="false" outlineLevel="0" collapsed="false">
      <c r="M18666" s="31" t="n">
        <f aca="false">P18666+R18666+T18666+V18666+X18666+Z18666+AB18666+AD18666+AF18666+AH18666+AJ18666+AL18666+AN18666+AP18666+AR18666+AT18666+AV18666+AX18666+AZ18666+BB18666+BD18666+BF18666+BH18666+BJ18666+BL18666+BN18666+BP18666</f>
        <v>0</v>
      </c>
    </row>
    <row r="18667" customFormat="false" ht="15" hidden="false" customHeight="false" outlineLevel="0" collapsed="false">
      <c r="M18667" s="31" t="n">
        <f aca="false">P18667+R18667+T18667+V18667+X18667+Z18667+AB18667+AD18667+AF18667+AH18667+AJ18667+AL18667+AN18667+AP18667+AR18667+AT18667+AV18667+AX18667+AZ18667+BB18667+BD18667+BF18667+BH18667+BJ18667+BL18667+BN18667+BP18667</f>
        <v>0</v>
      </c>
    </row>
    <row r="18668" customFormat="false" ht="15" hidden="false" customHeight="false" outlineLevel="0" collapsed="false">
      <c r="M18668" s="31" t="n">
        <f aca="false">P18668+R18668+T18668+V18668+X18668+Z18668+AB18668+AD18668+AF18668+AH18668+AJ18668+AL18668+AN18668+AP18668+AR18668+AT18668+AV18668+AX18668+AZ18668+BB18668+BD18668+BF18668+BH18668+BJ18668+BL18668+BN18668+BP18668</f>
        <v>0</v>
      </c>
    </row>
    <row r="18669" customFormat="false" ht="15" hidden="false" customHeight="false" outlineLevel="0" collapsed="false">
      <c r="M18669" s="31" t="n">
        <f aca="false">P18669+R18669+T18669+V18669+X18669+Z18669+AB18669+AD18669+AF18669+AH18669+AJ18669+AL18669+AN18669+AP18669+AR18669+AT18669+AV18669+AX18669+AZ18669+BB18669+BD18669+BF18669+BH18669+BJ18669+BL18669+BN18669+BP18669</f>
        <v>0</v>
      </c>
    </row>
    <row r="18670" customFormat="false" ht="15" hidden="false" customHeight="false" outlineLevel="0" collapsed="false">
      <c r="M18670" s="31" t="n">
        <f aca="false">P18670+R18670+T18670+V18670+X18670+Z18670+AB18670+AD18670+AF18670+AH18670+AJ18670+AL18670+AN18670+AP18670+AR18670+AT18670+AV18670+AX18670+AZ18670+BB18670+BD18670+BF18670+BH18670+BJ18670+BL18670+BN18670+BP18670</f>
        <v>0</v>
      </c>
    </row>
    <row r="18671" customFormat="false" ht="15" hidden="false" customHeight="false" outlineLevel="0" collapsed="false">
      <c r="M18671" s="31" t="n">
        <f aca="false">P18671+R18671+T18671+V18671+X18671+Z18671+AB18671+AD18671+AF18671+AH18671+AJ18671+AL18671+AN18671+AP18671+AR18671+AT18671+AV18671+AX18671+AZ18671+BB18671+BD18671+BF18671+BH18671+BJ18671+BL18671+BN18671+BP18671</f>
        <v>0</v>
      </c>
    </row>
    <row r="18672" customFormat="false" ht="15" hidden="false" customHeight="false" outlineLevel="0" collapsed="false">
      <c r="M18672" s="31" t="n">
        <f aca="false">P18672+R18672+T18672+V18672+X18672+Z18672+AB18672+AD18672+AF18672+AH18672+AJ18672+AL18672+AN18672+AP18672+AR18672+AT18672+AV18672+AX18672+AZ18672+BB18672+BD18672+BF18672+BH18672+BJ18672+BL18672+BN18672+BP18672</f>
        <v>0</v>
      </c>
    </row>
    <row r="18673" customFormat="false" ht="15" hidden="false" customHeight="false" outlineLevel="0" collapsed="false">
      <c r="M18673" s="31" t="n">
        <f aca="false">P18673+R18673+T18673+V18673+X18673+Z18673+AB18673+AD18673+AF18673+AH18673+AJ18673+AL18673+AN18673+AP18673+AR18673+AT18673+AV18673+AX18673+AZ18673+BB18673+BD18673+BF18673+BH18673+BJ18673+BL18673+BN18673+BP18673</f>
        <v>0</v>
      </c>
    </row>
    <row r="18674" customFormat="false" ht="15" hidden="false" customHeight="false" outlineLevel="0" collapsed="false">
      <c r="M18674" s="31" t="n">
        <f aca="false">P18674+R18674+T18674+V18674+X18674+Z18674+AB18674+AD18674+AF18674+AH18674+AJ18674+AL18674+AN18674+AP18674+AR18674+AT18674+AV18674+AX18674+AZ18674+BB18674+BD18674+BF18674+BH18674+BJ18674+BL18674+BN18674+BP18674</f>
        <v>0</v>
      </c>
    </row>
    <row r="18675" customFormat="false" ht="15" hidden="false" customHeight="false" outlineLevel="0" collapsed="false">
      <c r="M18675" s="31" t="n">
        <f aca="false">P18675+R18675+T18675+V18675+X18675+Z18675+AB18675+AD18675+AF18675+AH18675+AJ18675+AL18675+AN18675+AP18675+AR18675+AT18675+AV18675+AX18675+AZ18675+BB18675+BD18675+BF18675+BH18675+BJ18675+BL18675+BN18675+BP18675</f>
        <v>0</v>
      </c>
    </row>
    <row r="18676" customFormat="false" ht="15" hidden="false" customHeight="false" outlineLevel="0" collapsed="false">
      <c r="M18676" s="31" t="n">
        <f aca="false">P18676+R18676+T18676+V18676+X18676+Z18676+AB18676+AD18676+AF18676+AH18676+AJ18676+AL18676+AN18676+AP18676+AR18676+AT18676+AV18676+AX18676+AZ18676+BB18676+BD18676+BF18676+BH18676+BJ18676+BL18676+BN18676+BP18676</f>
        <v>0</v>
      </c>
    </row>
    <row r="18677" customFormat="false" ht="15" hidden="false" customHeight="false" outlineLevel="0" collapsed="false">
      <c r="M18677" s="31" t="n">
        <f aca="false">P18677+R18677+T18677+V18677+X18677+Z18677+AB18677+AD18677+AF18677+AH18677+AJ18677+AL18677+AN18677+AP18677+AR18677+AT18677+AV18677+AX18677+AZ18677+BB18677+BD18677+BF18677+BH18677+BJ18677+BL18677+BN18677+BP18677</f>
        <v>0</v>
      </c>
    </row>
    <row r="18678" customFormat="false" ht="15" hidden="false" customHeight="false" outlineLevel="0" collapsed="false">
      <c r="M18678" s="31" t="n">
        <f aca="false">P18678+R18678+T18678+V18678+X18678+Z18678+AB18678+AD18678+AF18678+AH18678+AJ18678+AL18678+AN18678+AP18678+AR18678+AT18678+AV18678+AX18678+AZ18678+BB18678+BD18678+BF18678+BH18678+BJ18678+BL18678+BN18678+BP18678</f>
        <v>0</v>
      </c>
    </row>
    <row r="18679" customFormat="false" ht="15" hidden="false" customHeight="false" outlineLevel="0" collapsed="false">
      <c r="M18679" s="31" t="n">
        <f aca="false">P18679+R18679+T18679+V18679+X18679+Z18679+AB18679+AD18679+AF18679+AH18679+AJ18679+AL18679+AN18679+AP18679+AR18679+AT18679+AV18679+AX18679+AZ18679+BB18679+BD18679+BF18679+BH18679+BJ18679+BL18679+BN18679+BP18679</f>
        <v>0</v>
      </c>
    </row>
    <row r="18680" customFormat="false" ht="15" hidden="false" customHeight="false" outlineLevel="0" collapsed="false">
      <c r="M18680" s="31" t="n">
        <f aca="false">P18680+R18680+T18680+V18680+X18680+Z18680+AB18680+AD18680+AF18680+AH18680+AJ18680+AL18680+AN18680+AP18680+AR18680+AT18680+AV18680+AX18680+AZ18680+BB18680+BD18680+BF18680+BH18680+BJ18680+BL18680+BN18680+BP18680</f>
        <v>0</v>
      </c>
    </row>
    <row r="18681" customFormat="false" ht="15" hidden="false" customHeight="false" outlineLevel="0" collapsed="false">
      <c r="M18681" s="31" t="n">
        <f aca="false">P18681+R18681+T18681+V18681+X18681+Z18681+AB18681+AD18681+AF18681+AH18681+AJ18681+AL18681+AN18681+AP18681+AR18681+AT18681+AV18681+AX18681+AZ18681+BB18681+BD18681+BF18681+BH18681+BJ18681+BL18681+BN18681+BP18681</f>
        <v>0</v>
      </c>
    </row>
    <row r="18682" customFormat="false" ht="15" hidden="false" customHeight="false" outlineLevel="0" collapsed="false">
      <c r="M18682" s="31" t="n">
        <f aca="false">P18682+R18682+T18682+V18682+X18682+Z18682+AB18682+AD18682+AF18682+AH18682+AJ18682+AL18682+AN18682+AP18682+AR18682+AT18682+AV18682+AX18682+AZ18682+BB18682+BD18682+BF18682+BH18682+BJ18682+BL18682+BN18682+BP18682</f>
        <v>0</v>
      </c>
    </row>
    <row r="18683" customFormat="false" ht="15" hidden="false" customHeight="false" outlineLevel="0" collapsed="false">
      <c r="M18683" s="31" t="n">
        <f aca="false">P18683+R18683+T18683+V18683+X18683+Z18683+AB18683+AD18683+AF18683+AH18683+AJ18683+AL18683+AN18683+AP18683+AR18683+AT18683+AV18683+AX18683+AZ18683+BB18683+BD18683+BF18683+BH18683+BJ18683+BL18683+BN18683+BP18683</f>
        <v>0</v>
      </c>
    </row>
    <row r="18684" customFormat="false" ht="15" hidden="false" customHeight="false" outlineLevel="0" collapsed="false">
      <c r="M18684" s="31" t="n">
        <f aca="false">P18684+R18684+T18684+V18684+X18684+Z18684+AB18684+AD18684+AF18684+AH18684+AJ18684+AL18684+AN18684+AP18684+AR18684+AT18684+AV18684+AX18684+AZ18684+BB18684+BD18684+BF18684+BH18684+BJ18684+BL18684+BN18684+BP18684</f>
        <v>0</v>
      </c>
    </row>
    <row r="18685" customFormat="false" ht="15" hidden="false" customHeight="false" outlineLevel="0" collapsed="false">
      <c r="M18685" s="31" t="n">
        <f aca="false">P18685+R18685+T18685+V18685+X18685+Z18685+AB18685+AD18685+AF18685+AH18685+AJ18685+AL18685+AN18685+AP18685+AR18685+AT18685+AV18685+AX18685+AZ18685+BB18685+BD18685+BF18685+BH18685+BJ18685+BL18685+BN18685+BP18685</f>
        <v>0</v>
      </c>
    </row>
    <row r="18686" customFormat="false" ht="15" hidden="false" customHeight="false" outlineLevel="0" collapsed="false">
      <c r="M18686" s="31" t="n">
        <f aca="false">P18686+R18686+T18686+V18686+X18686+Z18686+AB18686+AD18686+AF18686+AH18686+AJ18686+AL18686+AN18686+AP18686+AR18686+AT18686+AV18686+AX18686+AZ18686+BB18686+BD18686+BF18686+BH18686+BJ18686+BL18686+BN18686+BP18686</f>
        <v>0</v>
      </c>
    </row>
    <row r="18687" customFormat="false" ht="15" hidden="false" customHeight="false" outlineLevel="0" collapsed="false">
      <c r="M18687" s="31" t="n">
        <f aca="false">P18687+R18687+T18687+V18687+X18687+Z18687+AB18687+AD18687+AF18687+AH18687+AJ18687+AL18687+AN18687+AP18687+AR18687+AT18687+AV18687+AX18687+AZ18687+BB18687+BD18687+BF18687+BH18687+BJ18687+BL18687+BN18687+BP18687</f>
        <v>0</v>
      </c>
    </row>
    <row r="18688" customFormat="false" ht="15" hidden="false" customHeight="false" outlineLevel="0" collapsed="false">
      <c r="M18688" s="31" t="n">
        <f aca="false">P18688+R18688+T18688+V18688+X18688+Z18688+AB18688+AD18688+AF18688+AH18688+AJ18688+AL18688+AN18688+AP18688+AR18688+AT18688+AV18688+AX18688+AZ18688+BB18688+BD18688+BF18688+BH18688+BJ18688+BL18688+BN18688+BP18688</f>
        <v>0</v>
      </c>
    </row>
    <row r="18689" customFormat="false" ht="15" hidden="false" customHeight="false" outlineLevel="0" collapsed="false">
      <c r="M18689" s="31" t="n">
        <f aca="false">P18689+R18689+T18689+V18689+X18689+Z18689+AB18689+AD18689+AF18689+AH18689+AJ18689+AL18689+AN18689+AP18689+AR18689+AT18689+AV18689+AX18689+AZ18689+BB18689+BD18689+BF18689+BH18689+BJ18689+BL18689+BN18689+BP18689</f>
        <v>0</v>
      </c>
    </row>
    <row r="18690" customFormat="false" ht="15" hidden="false" customHeight="false" outlineLevel="0" collapsed="false">
      <c r="M18690" s="31" t="n">
        <f aca="false">P18690+R18690+T18690+V18690+X18690+Z18690+AB18690+AD18690+AF18690+AH18690+AJ18690+AL18690+AN18690+AP18690+AR18690+AT18690+AV18690+AX18690+AZ18690+BB18690+BD18690+BF18690+BH18690+BJ18690+BL18690+BN18690+BP18690</f>
        <v>0</v>
      </c>
    </row>
    <row r="18691" customFormat="false" ht="15" hidden="false" customHeight="false" outlineLevel="0" collapsed="false">
      <c r="M18691" s="31" t="n">
        <f aca="false">P18691+R18691+T18691+V18691+X18691+Z18691+AB18691+AD18691+AF18691+AH18691+AJ18691+AL18691+AN18691+AP18691+AR18691+AT18691+AV18691+AX18691+AZ18691+BB18691+BD18691+BF18691+BH18691+BJ18691+BL18691+BN18691+BP18691</f>
        <v>0</v>
      </c>
    </row>
    <row r="18692" customFormat="false" ht="15" hidden="false" customHeight="false" outlineLevel="0" collapsed="false">
      <c r="M18692" s="31" t="n">
        <f aca="false">P18692+R18692+T18692+V18692+X18692+Z18692+AB18692+AD18692+AF18692+AH18692+AJ18692+AL18692+AN18692+AP18692+AR18692+AT18692+AV18692+AX18692+AZ18692+BB18692+BD18692+BF18692+BH18692+BJ18692+BL18692+BN18692+BP18692</f>
        <v>0</v>
      </c>
    </row>
    <row r="18693" customFormat="false" ht="15" hidden="false" customHeight="false" outlineLevel="0" collapsed="false">
      <c r="M18693" s="31" t="n">
        <f aca="false">P18693+R18693+T18693+V18693+X18693+Z18693+AB18693+AD18693+AF18693+AH18693+AJ18693+AL18693+AN18693+AP18693+AR18693+AT18693+AV18693+AX18693+AZ18693+BB18693+BD18693+BF18693+BH18693+BJ18693+BL18693+BN18693+BP18693</f>
        <v>0</v>
      </c>
    </row>
    <row r="18694" customFormat="false" ht="15" hidden="false" customHeight="false" outlineLevel="0" collapsed="false">
      <c r="M18694" s="31" t="n">
        <f aca="false">P18694+R18694+T18694+V18694+X18694+Z18694+AB18694+AD18694+AF18694+AH18694+AJ18694+AL18694+AN18694+AP18694+AR18694+AT18694+AV18694+AX18694+AZ18694+BB18694+BD18694+BF18694+BH18694+BJ18694+BL18694+BN18694+BP18694</f>
        <v>0</v>
      </c>
    </row>
    <row r="18695" customFormat="false" ht="15" hidden="false" customHeight="false" outlineLevel="0" collapsed="false">
      <c r="M18695" s="31" t="n">
        <f aca="false">P18695+R18695+T18695+V18695+X18695+Z18695+AB18695+AD18695+AF18695+AH18695+AJ18695+AL18695+AN18695+AP18695+AR18695+AT18695+AV18695+AX18695+AZ18695+BB18695+BD18695+BF18695+BH18695+BJ18695+BL18695+BN18695+BP18695</f>
        <v>0</v>
      </c>
    </row>
    <row r="18696" customFormat="false" ht="15" hidden="false" customHeight="false" outlineLevel="0" collapsed="false">
      <c r="M18696" s="31" t="n">
        <f aca="false">P18696+R18696+T18696+V18696+X18696+Z18696+AB18696+AD18696+AF18696+AH18696+AJ18696+AL18696+AN18696+AP18696+AR18696+AT18696+AV18696+AX18696+AZ18696+BB18696+BD18696+BF18696+BH18696+BJ18696+BL18696+BN18696+BP18696</f>
        <v>0</v>
      </c>
    </row>
    <row r="18697" customFormat="false" ht="15" hidden="false" customHeight="false" outlineLevel="0" collapsed="false">
      <c r="M18697" s="31" t="n">
        <f aca="false">P18697+R18697+T18697+V18697+X18697+Z18697+AB18697+AD18697+AF18697+AH18697+AJ18697+AL18697+AN18697+AP18697+AR18697+AT18697+AV18697+AX18697+AZ18697+BB18697+BD18697+BF18697+BH18697+BJ18697+BL18697+BN18697+BP18697</f>
        <v>0</v>
      </c>
    </row>
    <row r="18698" customFormat="false" ht="15" hidden="false" customHeight="false" outlineLevel="0" collapsed="false">
      <c r="M18698" s="31" t="n">
        <f aca="false">P18698+R18698+T18698+V18698+X18698+Z18698+AB18698+AD18698+AF18698+AH18698+AJ18698+AL18698+AN18698+AP18698+AR18698+AT18698+AV18698+AX18698+AZ18698+BB18698+BD18698+BF18698+BH18698+BJ18698+BL18698+BN18698+BP18698</f>
        <v>0</v>
      </c>
    </row>
    <row r="18699" customFormat="false" ht="15" hidden="false" customHeight="false" outlineLevel="0" collapsed="false">
      <c r="M18699" s="31" t="n">
        <f aca="false">P18699+R18699+T18699+V18699+X18699+Z18699+AB18699+AD18699+AF18699+AH18699+AJ18699+AL18699+AN18699+AP18699+AR18699+AT18699+AV18699+AX18699+AZ18699+BB18699+BD18699+BF18699+BH18699+BJ18699+BL18699+BN18699+BP18699</f>
        <v>0</v>
      </c>
    </row>
    <row r="18700" customFormat="false" ht="15" hidden="false" customHeight="false" outlineLevel="0" collapsed="false">
      <c r="M18700" s="31" t="n">
        <f aca="false">P18700+R18700+T18700+V18700+X18700+Z18700+AB18700+AD18700+AF18700+AH18700+AJ18700+AL18700+AN18700+AP18700+AR18700+AT18700+AV18700+AX18700+AZ18700+BB18700+BD18700+BF18700+BH18700+BJ18700+BL18700+BN18700+BP18700</f>
        <v>0</v>
      </c>
    </row>
    <row r="18701" customFormat="false" ht="15" hidden="false" customHeight="false" outlineLevel="0" collapsed="false">
      <c r="M18701" s="31" t="n">
        <f aca="false">P18701+R18701+T18701+V18701+X18701+Z18701+AB18701+AD18701+AF18701+AH18701+AJ18701+AL18701+AN18701+AP18701+AR18701+AT18701+AV18701+AX18701+AZ18701+BB18701+BD18701+BF18701+BH18701+BJ18701+BL18701+BN18701+BP18701</f>
        <v>0</v>
      </c>
    </row>
    <row r="18702" customFormat="false" ht="15" hidden="false" customHeight="false" outlineLevel="0" collapsed="false">
      <c r="M18702" s="31" t="n">
        <f aca="false">P18702+R18702+T18702+V18702+X18702+Z18702+AB18702+AD18702+AF18702+AH18702+AJ18702+AL18702+AN18702+AP18702+AR18702+AT18702+AV18702+AX18702+AZ18702+BB18702+BD18702+BF18702+BH18702+BJ18702+BL18702+BN18702+BP18702</f>
        <v>0</v>
      </c>
    </row>
    <row r="18703" customFormat="false" ht="15" hidden="false" customHeight="false" outlineLevel="0" collapsed="false">
      <c r="M18703" s="31" t="n">
        <f aca="false">P18703+R18703+T18703+V18703+X18703+Z18703+AB18703+AD18703+AF18703+AH18703+AJ18703+AL18703+AN18703+AP18703+AR18703+AT18703+AV18703+AX18703+AZ18703+BB18703+BD18703+BF18703+BH18703+BJ18703+BL18703+BN18703+BP18703</f>
        <v>0</v>
      </c>
    </row>
    <row r="18704" customFormat="false" ht="15" hidden="false" customHeight="false" outlineLevel="0" collapsed="false">
      <c r="M18704" s="31" t="n">
        <f aca="false">P18704+R18704+T18704+V18704+X18704+Z18704+AB18704+AD18704+AF18704+AH18704+AJ18704+AL18704+AN18704+AP18704+AR18704+AT18704+AV18704+AX18704+AZ18704+BB18704+BD18704+BF18704+BH18704+BJ18704+BL18704+BN18704+BP18704</f>
        <v>0</v>
      </c>
    </row>
    <row r="18705" customFormat="false" ht="15" hidden="false" customHeight="false" outlineLevel="0" collapsed="false">
      <c r="M18705" s="31" t="n">
        <f aca="false">P18705+R18705+T18705+V18705+X18705+Z18705+AB18705+AD18705+AF18705+AH18705+AJ18705+AL18705+AN18705+AP18705+AR18705+AT18705+AV18705+AX18705+AZ18705+BB18705+BD18705+BF18705+BH18705+BJ18705+BL18705+BN18705+BP18705</f>
        <v>0</v>
      </c>
    </row>
    <row r="18706" customFormat="false" ht="15" hidden="false" customHeight="false" outlineLevel="0" collapsed="false">
      <c r="M18706" s="31" t="n">
        <f aca="false">P18706+R18706+T18706+V18706+X18706+Z18706+AB18706+AD18706+AF18706+AH18706+AJ18706+AL18706+AN18706+AP18706+AR18706+AT18706+AV18706+AX18706+AZ18706+BB18706+BD18706+BF18706+BH18706+BJ18706+BL18706+BN18706+BP18706</f>
        <v>0</v>
      </c>
    </row>
    <row r="18707" customFormat="false" ht="15" hidden="false" customHeight="false" outlineLevel="0" collapsed="false">
      <c r="M18707" s="31" t="n">
        <f aca="false">P18707+R18707+T18707+V18707+X18707+Z18707+AB18707+AD18707+AF18707+AH18707+AJ18707+AL18707+AN18707+AP18707+AR18707+AT18707+AV18707+AX18707+AZ18707+BB18707+BD18707+BF18707+BH18707+BJ18707+BL18707+BN18707+BP18707</f>
        <v>0</v>
      </c>
    </row>
    <row r="18708" customFormat="false" ht="15" hidden="false" customHeight="false" outlineLevel="0" collapsed="false">
      <c r="M18708" s="31" t="n">
        <f aca="false">P18708+R18708+T18708+V18708+X18708+Z18708+AB18708+AD18708+AF18708+AH18708+AJ18708+AL18708+AN18708+AP18708+AR18708+AT18708+AV18708+AX18708+AZ18708+BB18708+BD18708+BF18708+BH18708+BJ18708+BL18708+BN18708+BP18708</f>
        <v>0</v>
      </c>
    </row>
    <row r="18709" customFormat="false" ht="15" hidden="false" customHeight="false" outlineLevel="0" collapsed="false">
      <c r="M18709" s="31" t="n">
        <f aca="false">P18709+R18709+T18709+V18709+X18709+Z18709+AB18709+AD18709+AF18709+AH18709+AJ18709+AL18709+AN18709+AP18709+AR18709+AT18709+AV18709+AX18709+AZ18709+BB18709+BD18709+BF18709+BH18709+BJ18709+BL18709+BN18709+BP18709</f>
        <v>0</v>
      </c>
    </row>
    <row r="18710" customFormat="false" ht="15" hidden="false" customHeight="false" outlineLevel="0" collapsed="false">
      <c r="M18710" s="31" t="n">
        <f aca="false">P18710+R18710+T18710+V18710+X18710+Z18710+AB18710+AD18710+AF18710+AH18710+AJ18710+AL18710+AN18710+AP18710+AR18710+AT18710+AV18710+AX18710+AZ18710+BB18710+BD18710+BF18710+BH18710+BJ18710+BL18710+BN18710+BP18710</f>
        <v>0</v>
      </c>
    </row>
    <row r="18711" customFormat="false" ht="15" hidden="false" customHeight="false" outlineLevel="0" collapsed="false">
      <c r="M18711" s="31" t="n">
        <f aca="false">P18711+R18711+T18711+V18711+X18711+Z18711+AB18711+AD18711+AF18711+AH18711+AJ18711+AL18711+AN18711+AP18711+AR18711+AT18711+AV18711+AX18711+AZ18711+BB18711+BD18711+BF18711+BH18711+BJ18711+BL18711+BN18711+BP18711</f>
        <v>0</v>
      </c>
    </row>
    <row r="18712" customFormat="false" ht="15" hidden="false" customHeight="false" outlineLevel="0" collapsed="false">
      <c r="M18712" s="31" t="n">
        <f aca="false">P18712+R18712+T18712+V18712+X18712+Z18712+AB18712+AD18712+AF18712+AH18712+AJ18712+AL18712+AN18712+AP18712+AR18712+AT18712+AV18712+AX18712+AZ18712+BB18712+BD18712+BF18712+BH18712+BJ18712+BL18712+BN18712+BP18712</f>
        <v>0</v>
      </c>
    </row>
    <row r="18713" customFormat="false" ht="15" hidden="false" customHeight="false" outlineLevel="0" collapsed="false">
      <c r="M18713" s="31" t="n">
        <f aca="false">P18713+R18713+T18713+V18713+X18713+Z18713+AB18713+AD18713+AF18713+AH18713+AJ18713+AL18713+AN18713+AP18713+AR18713+AT18713+AV18713+AX18713+AZ18713+BB18713+BD18713+BF18713+BH18713+BJ18713+BL18713+BN18713+BP18713</f>
        <v>0</v>
      </c>
    </row>
    <row r="18714" customFormat="false" ht="15" hidden="false" customHeight="false" outlineLevel="0" collapsed="false">
      <c r="M18714" s="31" t="n">
        <f aca="false">P18714+R18714+T18714+V18714+X18714+Z18714+AB18714+AD18714+AF18714+AH18714+AJ18714+AL18714+AN18714+AP18714+AR18714+AT18714+AV18714+AX18714+AZ18714+BB18714+BD18714+BF18714+BH18714+BJ18714+BL18714+BN18714+BP18714</f>
        <v>0</v>
      </c>
    </row>
    <row r="18715" customFormat="false" ht="15" hidden="false" customHeight="false" outlineLevel="0" collapsed="false">
      <c r="M18715" s="31" t="n">
        <f aca="false">P18715+R18715+T18715+V18715+X18715+Z18715+AB18715+AD18715+AF18715+AH18715+AJ18715+AL18715+AN18715+AP18715+AR18715+AT18715+AV18715+AX18715+AZ18715+BB18715+BD18715+BF18715+BH18715+BJ18715+BL18715+BN18715+BP18715</f>
        <v>0</v>
      </c>
    </row>
    <row r="18716" customFormat="false" ht="15" hidden="false" customHeight="false" outlineLevel="0" collapsed="false">
      <c r="M18716" s="31" t="n">
        <f aca="false">P18716+R18716+T18716+V18716+X18716+Z18716+AB18716+AD18716+AF18716+AH18716+AJ18716+AL18716+AN18716+AP18716+AR18716+AT18716+AV18716+AX18716+AZ18716+BB18716+BD18716+BF18716+BH18716+BJ18716+BL18716+BN18716+BP18716</f>
        <v>0</v>
      </c>
    </row>
    <row r="18717" customFormat="false" ht="15" hidden="false" customHeight="false" outlineLevel="0" collapsed="false">
      <c r="M18717" s="31" t="n">
        <f aca="false">P18717+R18717+T18717+V18717+X18717+Z18717+AB18717+AD18717+AF18717+AH18717+AJ18717+AL18717+AN18717+AP18717+AR18717+AT18717+AV18717+AX18717+AZ18717+BB18717+BD18717+BF18717+BH18717+BJ18717+BL18717+BN18717+BP18717</f>
        <v>0</v>
      </c>
    </row>
    <row r="18718" customFormat="false" ht="15" hidden="false" customHeight="false" outlineLevel="0" collapsed="false">
      <c r="M18718" s="31" t="n">
        <f aca="false">P18718+R18718+T18718+V18718+X18718+Z18718+AB18718+AD18718+AF18718+AH18718+AJ18718+AL18718+AN18718+AP18718+AR18718+AT18718+AV18718+AX18718+AZ18718+BB18718+BD18718+BF18718+BH18718+BJ18718+BL18718+BN18718+BP18718</f>
        <v>0</v>
      </c>
    </row>
    <row r="18719" customFormat="false" ht="15" hidden="false" customHeight="false" outlineLevel="0" collapsed="false">
      <c r="M18719" s="31" t="n">
        <f aca="false">P18719+R18719+T18719+V18719+X18719+Z18719+AB18719+AD18719+AF18719+AH18719+AJ18719+AL18719+AN18719+AP18719+AR18719+AT18719+AV18719+AX18719+AZ18719+BB18719+BD18719+BF18719+BH18719+BJ18719+BL18719+BN18719+BP18719</f>
        <v>0</v>
      </c>
    </row>
    <row r="18720" customFormat="false" ht="15" hidden="false" customHeight="false" outlineLevel="0" collapsed="false">
      <c r="M18720" s="31" t="n">
        <f aca="false">P18720+R18720+T18720+V18720+X18720+Z18720+AB18720+AD18720+AF18720+AH18720+AJ18720+AL18720+AN18720+AP18720+AR18720+AT18720+AV18720+AX18720+AZ18720+BB18720+BD18720+BF18720+BH18720+BJ18720+BL18720+BN18720+BP18720</f>
        <v>0</v>
      </c>
    </row>
    <row r="18721" customFormat="false" ht="15" hidden="false" customHeight="false" outlineLevel="0" collapsed="false">
      <c r="M18721" s="31" t="n">
        <f aca="false">P18721+R18721+T18721+V18721+X18721+Z18721+AB18721+AD18721+AF18721+AH18721+AJ18721+AL18721+AN18721+AP18721+AR18721+AT18721+AV18721+AX18721+AZ18721+BB18721+BD18721+BF18721+BH18721+BJ18721+BL18721+BN18721+BP18721</f>
        <v>0</v>
      </c>
    </row>
    <row r="18722" customFormat="false" ht="15" hidden="false" customHeight="false" outlineLevel="0" collapsed="false">
      <c r="M18722" s="31" t="n">
        <f aca="false">P18722+R18722+T18722+V18722+X18722+Z18722+AB18722+AD18722+AF18722+AH18722+AJ18722+AL18722+AN18722+AP18722+AR18722+AT18722+AV18722+AX18722+AZ18722+BB18722+BD18722+BF18722+BH18722+BJ18722+BL18722+BN18722+BP18722</f>
        <v>0</v>
      </c>
    </row>
    <row r="18723" customFormat="false" ht="15" hidden="false" customHeight="false" outlineLevel="0" collapsed="false">
      <c r="M18723" s="31" t="n">
        <f aca="false">P18723+R18723+T18723+V18723+X18723+Z18723+AB18723+AD18723+AF18723+AH18723+AJ18723+AL18723+AN18723+AP18723+AR18723+AT18723+AV18723+AX18723+AZ18723+BB18723+BD18723+BF18723+BH18723+BJ18723+BL18723+BN18723+BP18723</f>
        <v>0</v>
      </c>
    </row>
    <row r="18724" customFormat="false" ht="15" hidden="false" customHeight="false" outlineLevel="0" collapsed="false">
      <c r="M18724" s="31" t="n">
        <f aca="false">P18724+R18724+T18724+V18724+X18724+Z18724+AB18724+AD18724+AF18724+AH18724+AJ18724+AL18724+AN18724+AP18724+AR18724+AT18724+AV18724+AX18724+AZ18724+BB18724+BD18724+BF18724+BH18724+BJ18724+BL18724+BN18724+BP18724</f>
        <v>0</v>
      </c>
    </row>
    <row r="18725" customFormat="false" ht="15" hidden="false" customHeight="false" outlineLevel="0" collapsed="false">
      <c r="M18725" s="31" t="n">
        <f aca="false">P18725+R18725+T18725+V18725+X18725+Z18725+AB18725+AD18725+AF18725+AH18725+AJ18725+AL18725+AN18725+AP18725+AR18725+AT18725+AV18725+AX18725+AZ18725+BB18725+BD18725+BF18725+BH18725+BJ18725+BL18725+BN18725+BP18725</f>
        <v>0</v>
      </c>
    </row>
    <row r="18726" customFormat="false" ht="15" hidden="false" customHeight="false" outlineLevel="0" collapsed="false">
      <c r="M18726" s="31" t="n">
        <f aca="false">P18726+R18726+T18726+V18726+X18726+Z18726+AB18726+AD18726+AF18726+AH18726+AJ18726+AL18726+AN18726+AP18726+AR18726+AT18726+AV18726+AX18726+AZ18726+BB18726+BD18726+BF18726+BH18726+BJ18726+BL18726+BN18726+BP18726</f>
        <v>0</v>
      </c>
    </row>
    <row r="18727" customFormat="false" ht="15" hidden="false" customHeight="false" outlineLevel="0" collapsed="false">
      <c r="M18727" s="31" t="n">
        <f aca="false">P18727+R18727+T18727+V18727+X18727+Z18727+AB18727+AD18727+AF18727+AH18727+AJ18727+AL18727+AN18727+AP18727+AR18727+AT18727+AV18727+AX18727+AZ18727+BB18727+BD18727+BF18727+BH18727+BJ18727+BL18727+BN18727+BP18727</f>
        <v>0</v>
      </c>
    </row>
    <row r="18728" customFormat="false" ht="15" hidden="false" customHeight="false" outlineLevel="0" collapsed="false">
      <c r="M18728" s="31" t="n">
        <f aca="false">P18728+R18728+T18728+V18728+X18728+Z18728+AB18728+AD18728+AF18728+AH18728+AJ18728+AL18728+AN18728+AP18728+AR18728+AT18728+AV18728+AX18728+AZ18728+BB18728+BD18728+BF18728+BH18728+BJ18728+BL18728+BN18728+BP18728</f>
        <v>0</v>
      </c>
    </row>
    <row r="18729" customFormat="false" ht="15" hidden="false" customHeight="false" outlineLevel="0" collapsed="false">
      <c r="M18729" s="31" t="n">
        <f aca="false">P18729+R18729+T18729+V18729+X18729+Z18729+AB18729+AD18729+AF18729+AH18729+AJ18729+AL18729+AN18729+AP18729+AR18729+AT18729+AV18729+AX18729+AZ18729+BB18729+BD18729+BF18729+BH18729+BJ18729+BL18729+BN18729+BP18729</f>
        <v>0</v>
      </c>
    </row>
    <row r="18730" customFormat="false" ht="15" hidden="false" customHeight="false" outlineLevel="0" collapsed="false">
      <c r="M18730" s="31" t="n">
        <f aca="false">P18730+R18730+T18730+V18730+X18730+Z18730+AB18730+AD18730+AF18730+AH18730+AJ18730+AL18730+AN18730+AP18730+AR18730+AT18730+AV18730+AX18730+AZ18730+BB18730+BD18730+BF18730+BH18730+BJ18730+BL18730+BN18730+BP18730</f>
        <v>0</v>
      </c>
    </row>
    <row r="18731" customFormat="false" ht="15" hidden="false" customHeight="false" outlineLevel="0" collapsed="false">
      <c r="M18731" s="31" t="n">
        <f aca="false">P18731+R18731+T18731+V18731+X18731+Z18731+AB18731+AD18731+AF18731+AH18731+AJ18731+AL18731+AN18731+AP18731+AR18731+AT18731+AV18731+AX18731+AZ18731+BB18731+BD18731+BF18731+BH18731+BJ18731+BL18731+BN18731+BP18731</f>
        <v>0</v>
      </c>
    </row>
    <row r="18732" customFormat="false" ht="15" hidden="false" customHeight="false" outlineLevel="0" collapsed="false">
      <c r="M18732" s="31" t="n">
        <f aca="false">P18732+R18732+T18732+V18732+X18732+Z18732+AB18732+AD18732+AF18732+AH18732+AJ18732+AL18732+AN18732+AP18732+AR18732+AT18732+AV18732+AX18732+AZ18732+BB18732+BD18732+BF18732+BH18732+BJ18732+BL18732+BN18732+BP18732</f>
        <v>0</v>
      </c>
    </row>
    <row r="18733" customFormat="false" ht="15" hidden="false" customHeight="false" outlineLevel="0" collapsed="false">
      <c r="M18733" s="31" t="n">
        <f aca="false">P18733+R18733+T18733+V18733+X18733+Z18733+AB18733+AD18733+AF18733+AH18733+AJ18733+AL18733+AN18733+AP18733+AR18733+AT18733+AV18733+AX18733+AZ18733+BB18733+BD18733+BF18733+BH18733+BJ18733+BL18733+BN18733+BP18733</f>
        <v>0</v>
      </c>
    </row>
    <row r="18734" customFormat="false" ht="15" hidden="false" customHeight="false" outlineLevel="0" collapsed="false">
      <c r="M18734" s="31" t="n">
        <f aca="false">P18734+R18734+T18734+V18734+X18734+Z18734+AB18734+AD18734+AF18734+AH18734+AJ18734+AL18734+AN18734+AP18734+AR18734+AT18734+AV18734+AX18734+AZ18734+BB18734+BD18734+BF18734+BH18734+BJ18734+BL18734+BN18734+BP18734</f>
        <v>0</v>
      </c>
    </row>
    <row r="18735" customFormat="false" ht="15" hidden="false" customHeight="false" outlineLevel="0" collapsed="false">
      <c r="M18735" s="31" t="n">
        <f aca="false">P18735+R18735+T18735+V18735+X18735+Z18735+AB18735+AD18735+AF18735+AH18735+AJ18735+AL18735+AN18735+AP18735+AR18735+AT18735+AV18735+AX18735+AZ18735+BB18735+BD18735+BF18735+BH18735+BJ18735+BL18735+BN18735+BP18735</f>
        <v>0</v>
      </c>
    </row>
    <row r="18736" customFormat="false" ht="15" hidden="false" customHeight="false" outlineLevel="0" collapsed="false">
      <c r="M18736" s="31" t="n">
        <f aca="false">P18736+R18736+T18736+V18736+X18736+Z18736+AB18736+AD18736+AF18736+AH18736+AJ18736+AL18736+AN18736+AP18736+AR18736+AT18736+AV18736+AX18736+AZ18736+BB18736+BD18736+BF18736+BH18736+BJ18736+BL18736+BN18736+BP18736</f>
        <v>0</v>
      </c>
    </row>
    <row r="18737" customFormat="false" ht="15" hidden="false" customHeight="false" outlineLevel="0" collapsed="false">
      <c r="M18737" s="31" t="n">
        <f aca="false">P18737+R18737+T18737+V18737+X18737+Z18737+AB18737+AD18737+AF18737+AH18737+AJ18737+AL18737+AN18737+AP18737+AR18737+AT18737+AV18737+AX18737+AZ18737+BB18737+BD18737+BF18737+BH18737+BJ18737+BL18737+BN18737+BP18737</f>
        <v>0</v>
      </c>
    </row>
    <row r="18738" customFormat="false" ht="15" hidden="false" customHeight="false" outlineLevel="0" collapsed="false">
      <c r="M18738" s="31" t="n">
        <f aca="false">P18738+R18738+T18738+V18738+X18738+Z18738+AB18738+AD18738+AF18738+AH18738+AJ18738+AL18738+AN18738+AP18738+AR18738+AT18738+AV18738+AX18738+AZ18738+BB18738+BD18738+BF18738+BH18738+BJ18738+BL18738+BN18738+BP18738</f>
        <v>0</v>
      </c>
    </row>
    <row r="18739" customFormat="false" ht="15" hidden="false" customHeight="false" outlineLevel="0" collapsed="false">
      <c r="M18739" s="31" t="n">
        <f aca="false">P18739+R18739+T18739+V18739+X18739+Z18739+AB18739+AD18739+AF18739+AH18739+AJ18739+AL18739+AN18739+AP18739+AR18739+AT18739+AV18739+AX18739+AZ18739+BB18739+BD18739+BF18739+BH18739+BJ18739+BL18739+BN18739+BP18739</f>
        <v>0</v>
      </c>
    </row>
    <row r="18740" customFormat="false" ht="15" hidden="false" customHeight="false" outlineLevel="0" collapsed="false">
      <c r="M18740" s="31" t="n">
        <f aca="false">P18740+R18740+T18740+V18740+X18740+Z18740+AB18740+AD18740+AF18740+AH18740+AJ18740+AL18740+AN18740+AP18740+AR18740+AT18740+AV18740+AX18740+AZ18740+BB18740+BD18740+BF18740+BH18740+BJ18740+BL18740+BN18740+BP18740</f>
        <v>0</v>
      </c>
    </row>
    <row r="18741" customFormat="false" ht="15" hidden="false" customHeight="false" outlineLevel="0" collapsed="false">
      <c r="M18741" s="31" t="n">
        <f aca="false">P18741+R18741+T18741+V18741+X18741+Z18741+AB18741+AD18741+AF18741+AH18741+AJ18741+AL18741+AN18741+AP18741+AR18741+AT18741+AV18741+AX18741+AZ18741+BB18741+BD18741+BF18741+BH18741+BJ18741+BL18741+BN18741+BP18741</f>
        <v>0</v>
      </c>
    </row>
    <row r="18742" customFormat="false" ht="15" hidden="false" customHeight="false" outlineLevel="0" collapsed="false">
      <c r="M18742" s="31" t="n">
        <f aca="false">P18742+R18742+T18742+V18742+X18742+Z18742+AB18742+AD18742+AF18742+AH18742+AJ18742+AL18742+AN18742+AP18742+AR18742+AT18742+AV18742+AX18742+AZ18742+BB18742+BD18742+BF18742+BH18742+BJ18742+BL18742+BN18742+BP18742</f>
        <v>0</v>
      </c>
    </row>
    <row r="18743" customFormat="false" ht="15" hidden="false" customHeight="false" outlineLevel="0" collapsed="false">
      <c r="M18743" s="31" t="n">
        <f aca="false">P18743+R18743+T18743+V18743+X18743+Z18743+AB18743+AD18743+AF18743+AH18743+AJ18743+AL18743+AN18743+AP18743+AR18743+AT18743+AV18743+AX18743+AZ18743+BB18743+BD18743+BF18743+BH18743+BJ18743+BL18743+BN18743+BP18743</f>
        <v>0</v>
      </c>
    </row>
    <row r="18744" customFormat="false" ht="15" hidden="false" customHeight="false" outlineLevel="0" collapsed="false">
      <c r="M18744" s="31" t="n">
        <f aca="false">P18744+R18744+T18744+V18744+X18744+Z18744+AB18744+AD18744+AF18744+AH18744+AJ18744+AL18744+AN18744+AP18744+AR18744+AT18744+AV18744+AX18744+AZ18744+BB18744+BD18744+BF18744+BH18744+BJ18744+BL18744+BN18744+BP18744</f>
        <v>0</v>
      </c>
    </row>
    <row r="18745" customFormat="false" ht="15" hidden="false" customHeight="false" outlineLevel="0" collapsed="false">
      <c r="M18745" s="31" t="n">
        <f aca="false">P18745+R18745+T18745+V18745+X18745+Z18745+AB18745+AD18745+AF18745+AH18745+AJ18745+AL18745+AN18745+AP18745+AR18745+AT18745+AV18745+AX18745+AZ18745+BB18745+BD18745+BF18745+BH18745+BJ18745+BL18745+BN18745+BP18745</f>
        <v>0</v>
      </c>
    </row>
    <row r="18746" customFormat="false" ht="15" hidden="false" customHeight="false" outlineLevel="0" collapsed="false">
      <c r="M18746" s="31" t="n">
        <f aca="false">P18746+R18746+T18746+V18746+X18746+Z18746+AB18746+AD18746+AF18746+AH18746+AJ18746+AL18746+AN18746+AP18746+AR18746+AT18746+AV18746+AX18746+AZ18746+BB18746+BD18746+BF18746+BH18746+BJ18746+BL18746+BN18746+BP18746</f>
        <v>0</v>
      </c>
    </row>
    <row r="18747" customFormat="false" ht="15" hidden="false" customHeight="false" outlineLevel="0" collapsed="false">
      <c r="M18747" s="31" t="n">
        <f aca="false">P18747+R18747+T18747+V18747+X18747+Z18747+AB18747+AD18747+AF18747+AH18747+AJ18747+AL18747+AN18747+AP18747+AR18747+AT18747+AV18747+AX18747+AZ18747+BB18747+BD18747+BF18747+BH18747+BJ18747+BL18747+BN18747+BP18747</f>
        <v>0</v>
      </c>
    </row>
    <row r="18748" customFormat="false" ht="15" hidden="false" customHeight="false" outlineLevel="0" collapsed="false">
      <c r="M18748" s="31" t="n">
        <f aca="false">P18748+R18748+T18748+V18748+X18748+Z18748+AB18748+AD18748+AF18748+AH18748+AJ18748+AL18748+AN18748+AP18748+AR18748+AT18748+AV18748+AX18748+AZ18748+BB18748+BD18748+BF18748+BH18748+BJ18748+BL18748+BN18748+BP18748</f>
        <v>0</v>
      </c>
    </row>
    <row r="18749" customFormat="false" ht="15" hidden="false" customHeight="false" outlineLevel="0" collapsed="false">
      <c r="M18749" s="31" t="n">
        <f aca="false">P18749+R18749+T18749+V18749+X18749+Z18749+AB18749+AD18749+AF18749+AH18749+AJ18749+AL18749+AN18749+AP18749+AR18749+AT18749+AV18749+AX18749+AZ18749+BB18749+BD18749+BF18749+BH18749+BJ18749+BL18749+BN18749+BP18749</f>
        <v>0</v>
      </c>
    </row>
    <row r="18750" customFormat="false" ht="15" hidden="false" customHeight="false" outlineLevel="0" collapsed="false">
      <c r="M18750" s="31" t="n">
        <f aca="false">P18750+R18750+T18750+V18750+X18750+Z18750+AB18750+AD18750+AF18750+AH18750+AJ18750+AL18750+AN18750+AP18750+AR18750+AT18750+AV18750+AX18750+AZ18750+BB18750+BD18750+BF18750+BH18750+BJ18750+BL18750+BN18750+BP18750</f>
        <v>0</v>
      </c>
    </row>
    <row r="18751" customFormat="false" ht="15" hidden="false" customHeight="false" outlineLevel="0" collapsed="false">
      <c r="M18751" s="31" t="n">
        <f aca="false">P18751+R18751+T18751+V18751+X18751+Z18751+AB18751+AD18751+AF18751+AH18751+AJ18751+AL18751+AN18751+AP18751+AR18751+AT18751+AV18751+AX18751+AZ18751+BB18751+BD18751+BF18751+BH18751+BJ18751+BL18751+BN18751+BP18751</f>
        <v>0</v>
      </c>
    </row>
    <row r="18752" customFormat="false" ht="15" hidden="false" customHeight="false" outlineLevel="0" collapsed="false">
      <c r="M18752" s="31" t="n">
        <f aca="false">P18752+R18752+T18752+V18752+X18752+Z18752+AB18752+AD18752+AF18752+AH18752+AJ18752+AL18752+AN18752+AP18752+AR18752+AT18752+AV18752+AX18752+AZ18752+BB18752+BD18752+BF18752+BH18752+BJ18752+BL18752+BN18752+BP18752</f>
        <v>0</v>
      </c>
    </row>
    <row r="18753" customFormat="false" ht="15" hidden="false" customHeight="false" outlineLevel="0" collapsed="false">
      <c r="M18753" s="31" t="n">
        <f aca="false">P18753+R18753+T18753+V18753+X18753+Z18753+AB18753+AD18753+AF18753+AH18753+AJ18753+AL18753+AN18753+AP18753+AR18753+AT18753+AV18753+AX18753+AZ18753+BB18753+BD18753+BF18753+BH18753+BJ18753+BL18753+BN18753+BP18753</f>
        <v>0</v>
      </c>
    </row>
    <row r="18754" customFormat="false" ht="15" hidden="false" customHeight="false" outlineLevel="0" collapsed="false">
      <c r="M18754" s="31" t="n">
        <f aca="false">P18754+R18754+T18754+V18754+X18754+Z18754+AB18754+AD18754+AF18754+AH18754+AJ18754+AL18754+AN18754+AP18754+AR18754+AT18754+AV18754+AX18754+AZ18754+BB18754+BD18754+BF18754+BH18754+BJ18754+BL18754+BN18754+BP18754</f>
        <v>0</v>
      </c>
    </row>
    <row r="18755" customFormat="false" ht="15" hidden="false" customHeight="false" outlineLevel="0" collapsed="false">
      <c r="M18755" s="31" t="n">
        <f aca="false">P18755+R18755+T18755+V18755+X18755+Z18755+AB18755+AD18755+AF18755+AH18755+AJ18755+AL18755+AN18755+AP18755+AR18755+AT18755+AV18755+AX18755+AZ18755+BB18755+BD18755+BF18755+BH18755+BJ18755+BL18755+BN18755+BP18755</f>
        <v>0</v>
      </c>
    </row>
    <row r="18756" customFormat="false" ht="15" hidden="false" customHeight="false" outlineLevel="0" collapsed="false">
      <c r="M18756" s="31" t="n">
        <f aca="false">P18756+R18756+T18756+V18756+X18756+Z18756+AB18756+AD18756+AF18756+AH18756+AJ18756+AL18756+AN18756+AP18756+AR18756+AT18756+AV18756+AX18756+AZ18756+BB18756+BD18756+BF18756+BH18756+BJ18756+BL18756+BN18756+BP18756</f>
        <v>0</v>
      </c>
    </row>
    <row r="18757" customFormat="false" ht="15" hidden="false" customHeight="false" outlineLevel="0" collapsed="false">
      <c r="M18757" s="31" t="n">
        <f aca="false">P18757+R18757+T18757+V18757+X18757+Z18757+AB18757+AD18757+AF18757+AH18757+AJ18757+AL18757+AN18757+AP18757+AR18757+AT18757+AV18757+AX18757+AZ18757+BB18757+BD18757+BF18757+BH18757+BJ18757+BL18757+BN18757+BP18757</f>
        <v>0</v>
      </c>
    </row>
    <row r="18758" customFormat="false" ht="15" hidden="false" customHeight="false" outlineLevel="0" collapsed="false">
      <c r="M18758" s="31" t="n">
        <f aca="false">P18758+R18758+T18758+V18758+X18758+Z18758+AB18758+AD18758+AF18758+AH18758+AJ18758+AL18758+AN18758+AP18758+AR18758+AT18758+AV18758+AX18758+AZ18758+BB18758+BD18758+BF18758+BH18758+BJ18758+BL18758+BN18758+BP18758</f>
        <v>0</v>
      </c>
    </row>
    <row r="18759" customFormat="false" ht="15" hidden="false" customHeight="false" outlineLevel="0" collapsed="false">
      <c r="M18759" s="31" t="n">
        <f aca="false">P18759+R18759+T18759+V18759+X18759+Z18759+AB18759+AD18759+AF18759+AH18759+AJ18759+AL18759+AN18759+AP18759+AR18759+AT18759+AV18759+AX18759+AZ18759+BB18759+BD18759+BF18759+BH18759+BJ18759+BL18759+BN18759+BP18759</f>
        <v>0</v>
      </c>
    </row>
    <row r="18760" customFormat="false" ht="15" hidden="false" customHeight="false" outlineLevel="0" collapsed="false">
      <c r="M18760" s="31" t="n">
        <f aca="false">P18760+R18760+T18760+V18760+X18760+Z18760+AB18760+AD18760+AF18760+AH18760+AJ18760+AL18760+AN18760+AP18760+AR18760+AT18760+AV18760+AX18760+AZ18760+BB18760+BD18760+BF18760+BH18760+BJ18760+BL18760+BN18760+BP18760</f>
        <v>0</v>
      </c>
    </row>
    <row r="18761" customFormat="false" ht="15" hidden="false" customHeight="false" outlineLevel="0" collapsed="false">
      <c r="M18761" s="31" t="n">
        <f aca="false">P18761+R18761+T18761+V18761+X18761+Z18761+AB18761+AD18761+AF18761+AH18761+AJ18761+AL18761+AN18761+AP18761+AR18761+AT18761+AV18761+AX18761+AZ18761+BB18761+BD18761+BF18761+BH18761+BJ18761+BL18761+BN18761+BP18761</f>
        <v>0</v>
      </c>
    </row>
    <row r="18762" customFormat="false" ht="15" hidden="false" customHeight="false" outlineLevel="0" collapsed="false">
      <c r="M18762" s="31" t="n">
        <f aca="false">P18762+R18762+T18762+V18762+X18762+Z18762+AB18762+AD18762+AF18762+AH18762+AJ18762+AL18762+AN18762+AP18762+AR18762+AT18762+AV18762+AX18762+AZ18762+BB18762+BD18762+BF18762+BH18762+BJ18762+BL18762+BN18762+BP18762</f>
        <v>0</v>
      </c>
    </row>
    <row r="18763" customFormat="false" ht="15" hidden="false" customHeight="false" outlineLevel="0" collapsed="false">
      <c r="M18763" s="31" t="n">
        <f aca="false">P18763+R18763+T18763+V18763+X18763+Z18763+AB18763+AD18763+AF18763+AH18763+AJ18763+AL18763+AN18763+AP18763+AR18763+AT18763+AV18763+AX18763+AZ18763+BB18763+BD18763+BF18763+BH18763+BJ18763+BL18763+BN18763+BP18763</f>
        <v>0</v>
      </c>
    </row>
    <row r="18764" customFormat="false" ht="15" hidden="false" customHeight="false" outlineLevel="0" collapsed="false">
      <c r="M18764" s="31" t="n">
        <f aca="false">P18764+R18764+T18764+V18764+X18764+Z18764+AB18764+AD18764+AF18764+AH18764+AJ18764+AL18764+AN18764+AP18764+AR18764+AT18764+AV18764+AX18764+AZ18764+BB18764+BD18764+BF18764+BH18764+BJ18764+BL18764+BN18764+BP18764</f>
        <v>0</v>
      </c>
    </row>
    <row r="18765" customFormat="false" ht="15" hidden="false" customHeight="false" outlineLevel="0" collapsed="false">
      <c r="M18765" s="31" t="n">
        <f aca="false">P18765+R18765+T18765+V18765+X18765+Z18765+AB18765+AD18765+AF18765+AH18765+AJ18765+AL18765+AN18765+AP18765+AR18765+AT18765+AV18765+AX18765+AZ18765+BB18765+BD18765+BF18765+BH18765+BJ18765+BL18765+BN18765+BP18765</f>
        <v>0</v>
      </c>
    </row>
    <row r="18766" customFormat="false" ht="15" hidden="false" customHeight="false" outlineLevel="0" collapsed="false">
      <c r="M18766" s="31" t="n">
        <f aca="false">P18766+R18766+T18766+V18766+X18766+Z18766+AB18766+AD18766+AF18766+AH18766+AJ18766+AL18766+AN18766+AP18766+AR18766+AT18766+AV18766+AX18766+AZ18766+BB18766+BD18766+BF18766+BH18766+BJ18766+BL18766+BN18766+BP18766</f>
        <v>0</v>
      </c>
    </row>
    <row r="18767" customFormat="false" ht="15" hidden="false" customHeight="false" outlineLevel="0" collapsed="false">
      <c r="M18767" s="31" t="n">
        <f aca="false">P18767+R18767+T18767+V18767+X18767+Z18767+AB18767+AD18767+AF18767+AH18767+AJ18767+AL18767+AN18767+AP18767+AR18767+AT18767+AV18767+AX18767+AZ18767+BB18767+BD18767+BF18767+BH18767+BJ18767+BL18767+BN18767+BP18767</f>
        <v>0</v>
      </c>
    </row>
    <row r="18768" customFormat="false" ht="15" hidden="false" customHeight="false" outlineLevel="0" collapsed="false">
      <c r="M18768" s="31" t="n">
        <f aca="false">P18768+R18768+T18768+V18768+X18768+Z18768+AB18768+AD18768+AF18768+AH18768+AJ18768+AL18768+AN18768+AP18768+AR18768+AT18768+AV18768+AX18768+AZ18768+BB18768+BD18768+BF18768+BH18768+BJ18768+BL18768+BN18768+BP18768</f>
        <v>0</v>
      </c>
    </row>
    <row r="18769" customFormat="false" ht="15" hidden="false" customHeight="false" outlineLevel="0" collapsed="false">
      <c r="M18769" s="31" t="n">
        <f aca="false">P18769+R18769+T18769+V18769+X18769+Z18769+AB18769+AD18769+AF18769+AH18769+AJ18769+AL18769+AN18769+AP18769+AR18769+AT18769+AV18769+AX18769+AZ18769+BB18769+BD18769+BF18769+BH18769+BJ18769+BL18769+BN18769+BP18769</f>
        <v>0</v>
      </c>
    </row>
    <row r="18770" customFormat="false" ht="15" hidden="false" customHeight="false" outlineLevel="0" collapsed="false">
      <c r="M18770" s="31" t="n">
        <f aca="false">P18770+R18770+T18770+V18770+X18770+Z18770+AB18770+AD18770+AF18770+AH18770+AJ18770+AL18770+AN18770+AP18770+AR18770+AT18770+AV18770+AX18770+AZ18770+BB18770+BD18770+BF18770+BH18770+BJ18770+BL18770+BN18770+BP18770</f>
        <v>0</v>
      </c>
    </row>
    <row r="18771" customFormat="false" ht="15" hidden="false" customHeight="false" outlineLevel="0" collapsed="false">
      <c r="M18771" s="31" t="n">
        <f aca="false">P18771+R18771+T18771+V18771+X18771+Z18771+AB18771+AD18771+AF18771+AH18771+AJ18771+AL18771+AN18771+AP18771+AR18771+AT18771+AV18771+AX18771+AZ18771+BB18771+BD18771+BF18771+BH18771+BJ18771+BL18771+BN18771+BP18771</f>
        <v>0</v>
      </c>
    </row>
    <row r="18772" customFormat="false" ht="15" hidden="false" customHeight="false" outlineLevel="0" collapsed="false">
      <c r="M18772" s="31" t="n">
        <f aca="false">P18772+R18772+T18772+V18772+X18772+Z18772+AB18772+AD18772+AF18772+AH18772+AJ18772+AL18772+AN18772+AP18772+AR18772+AT18772+AV18772+AX18772+AZ18772+BB18772+BD18772+BF18772+BH18772+BJ18772+BL18772+BN18772+BP18772</f>
        <v>0</v>
      </c>
    </row>
    <row r="18773" customFormat="false" ht="15" hidden="false" customHeight="false" outlineLevel="0" collapsed="false">
      <c r="M18773" s="31" t="n">
        <f aca="false">P18773+R18773+T18773+V18773+X18773+Z18773+AB18773+AD18773+AF18773+AH18773+AJ18773+AL18773+AN18773+AP18773+AR18773+AT18773+AV18773+AX18773+AZ18773+BB18773+BD18773+BF18773+BH18773+BJ18773+BL18773+BN18773+BP18773</f>
        <v>0</v>
      </c>
    </row>
    <row r="18774" customFormat="false" ht="15" hidden="false" customHeight="false" outlineLevel="0" collapsed="false">
      <c r="M18774" s="31" t="n">
        <f aca="false">P18774+R18774+T18774+V18774+X18774+Z18774+AB18774+AD18774+AF18774+AH18774+AJ18774+AL18774+AN18774+AP18774+AR18774+AT18774+AV18774+AX18774+AZ18774+BB18774+BD18774+BF18774+BH18774+BJ18774+BL18774+BN18774+BP18774</f>
        <v>0</v>
      </c>
    </row>
    <row r="18775" customFormat="false" ht="15" hidden="false" customHeight="false" outlineLevel="0" collapsed="false">
      <c r="M18775" s="31" t="n">
        <f aca="false">P18775+R18775+T18775+V18775+X18775+Z18775+AB18775+AD18775+AF18775+AH18775+AJ18775+AL18775+AN18775+AP18775+AR18775+AT18775+AV18775+AX18775+AZ18775+BB18775+BD18775+BF18775+BH18775+BJ18775+BL18775+BN18775+BP18775</f>
        <v>0</v>
      </c>
    </row>
    <row r="18776" customFormat="false" ht="15" hidden="false" customHeight="false" outlineLevel="0" collapsed="false">
      <c r="M18776" s="31" t="n">
        <f aca="false">P18776+R18776+T18776+V18776+X18776+Z18776+AB18776+AD18776+AF18776+AH18776+AJ18776+AL18776+AN18776+AP18776+AR18776+AT18776+AV18776+AX18776+AZ18776+BB18776+BD18776+BF18776+BH18776+BJ18776+BL18776+BN18776+BP18776</f>
        <v>0</v>
      </c>
    </row>
    <row r="18777" customFormat="false" ht="15" hidden="false" customHeight="false" outlineLevel="0" collapsed="false">
      <c r="M18777" s="31" t="n">
        <f aca="false">P18777+R18777+T18777+V18777+X18777+Z18777+AB18777+AD18777+AF18777+AH18777+AJ18777+AL18777+AN18777+AP18777+AR18777+AT18777+AV18777+AX18777+AZ18777+BB18777+BD18777+BF18777+BH18777+BJ18777+BL18777+BN18777+BP18777</f>
        <v>0</v>
      </c>
    </row>
    <row r="18778" customFormat="false" ht="15" hidden="false" customHeight="false" outlineLevel="0" collapsed="false">
      <c r="M18778" s="31" t="n">
        <f aca="false">P18778+R18778+T18778+V18778+X18778+Z18778+AB18778+AD18778+AF18778+AH18778+AJ18778+AL18778+AN18778+AP18778+AR18778+AT18778+AV18778+AX18778+AZ18778+BB18778+BD18778+BF18778+BH18778+BJ18778+BL18778+BN18778+BP18778</f>
        <v>0</v>
      </c>
    </row>
    <row r="18779" customFormat="false" ht="15" hidden="false" customHeight="false" outlineLevel="0" collapsed="false">
      <c r="M18779" s="31" t="n">
        <f aca="false">P18779+R18779+T18779+V18779+X18779+Z18779+AB18779+AD18779+AF18779+AH18779+AJ18779+AL18779+AN18779+AP18779+AR18779+AT18779+AV18779+AX18779+AZ18779+BB18779+BD18779+BF18779+BH18779+BJ18779+BL18779+BN18779+BP18779</f>
        <v>0</v>
      </c>
    </row>
    <row r="18780" customFormat="false" ht="15" hidden="false" customHeight="false" outlineLevel="0" collapsed="false">
      <c r="M18780" s="31" t="n">
        <f aca="false">P18780+R18780+T18780+V18780+X18780+Z18780+AB18780+AD18780+AF18780+AH18780+AJ18780+AL18780+AN18780+AP18780+AR18780+AT18780+AV18780+AX18780+AZ18780+BB18780+BD18780+BF18780+BH18780+BJ18780+BL18780+BN18780+BP18780</f>
        <v>0</v>
      </c>
    </row>
    <row r="18781" customFormat="false" ht="15" hidden="false" customHeight="false" outlineLevel="0" collapsed="false">
      <c r="M18781" s="31" t="n">
        <f aca="false">P18781+R18781+T18781+V18781+X18781+Z18781+AB18781+AD18781+AF18781+AH18781+AJ18781+AL18781+AN18781+AP18781+AR18781+AT18781+AV18781+AX18781+AZ18781+BB18781+BD18781+BF18781+BH18781+BJ18781+BL18781+BN18781+BP18781</f>
        <v>0</v>
      </c>
    </row>
    <row r="18782" customFormat="false" ht="15" hidden="false" customHeight="false" outlineLevel="0" collapsed="false">
      <c r="M18782" s="31" t="n">
        <f aca="false">P18782+R18782+T18782+V18782+X18782+Z18782+AB18782+AD18782+AF18782+AH18782+AJ18782+AL18782+AN18782+AP18782+AR18782+AT18782+AV18782+AX18782+AZ18782+BB18782+BD18782+BF18782+BH18782+BJ18782+BL18782+BN18782+BP18782</f>
        <v>0</v>
      </c>
    </row>
    <row r="18783" customFormat="false" ht="15" hidden="false" customHeight="false" outlineLevel="0" collapsed="false">
      <c r="M18783" s="31" t="n">
        <f aca="false">P18783+R18783+T18783+V18783+X18783+Z18783+AB18783+AD18783+AF18783+AH18783+AJ18783+AL18783+AN18783+AP18783+AR18783+AT18783+AV18783+AX18783+AZ18783+BB18783+BD18783+BF18783+BH18783+BJ18783+BL18783+BN18783+BP18783</f>
        <v>0</v>
      </c>
    </row>
    <row r="18784" customFormat="false" ht="15" hidden="false" customHeight="false" outlineLevel="0" collapsed="false">
      <c r="M18784" s="31" t="n">
        <f aca="false">P18784+R18784+T18784+V18784+X18784+Z18784+AB18784+AD18784+AF18784+AH18784+AJ18784+AL18784+AN18784+AP18784+AR18784+AT18784+AV18784+AX18784+AZ18784+BB18784+BD18784+BF18784+BH18784+BJ18784+BL18784+BN18784+BP18784</f>
        <v>0</v>
      </c>
    </row>
    <row r="18785" customFormat="false" ht="15" hidden="false" customHeight="false" outlineLevel="0" collapsed="false">
      <c r="M18785" s="31" t="n">
        <f aca="false">P18785+R18785+T18785+V18785+X18785+Z18785+AB18785+AD18785+AF18785+AH18785+AJ18785+AL18785+AN18785+AP18785+AR18785+AT18785+AV18785+AX18785+AZ18785+BB18785+BD18785+BF18785+BH18785+BJ18785+BL18785+BN18785+BP18785</f>
        <v>0</v>
      </c>
    </row>
    <row r="18786" customFormat="false" ht="15" hidden="false" customHeight="false" outlineLevel="0" collapsed="false">
      <c r="M18786" s="31" t="n">
        <f aca="false">P18786+R18786+T18786+V18786+X18786+Z18786+AB18786+AD18786+AF18786+AH18786+AJ18786+AL18786+AN18786+AP18786+AR18786+AT18786+AV18786+AX18786+AZ18786+BB18786+BD18786+BF18786+BH18786+BJ18786+BL18786+BN18786+BP18786</f>
        <v>0</v>
      </c>
    </row>
    <row r="18787" customFormat="false" ht="15" hidden="false" customHeight="false" outlineLevel="0" collapsed="false">
      <c r="M18787" s="31" t="n">
        <f aca="false">P18787+R18787+T18787+V18787+X18787+Z18787+AB18787+AD18787+AF18787+AH18787+AJ18787+AL18787+AN18787+AP18787+AR18787+AT18787+AV18787+AX18787+AZ18787+BB18787+BD18787+BF18787+BH18787+BJ18787+BL18787+BN18787+BP18787</f>
        <v>0</v>
      </c>
    </row>
    <row r="18788" customFormat="false" ht="15" hidden="false" customHeight="false" outlineLevel="0" collapsed="false">
      <c r="M18788" s="31" t="n">
        <f aca="false">P18788+R18788+T18788+V18788+X18788+Z18788+AB18788+AD18788+AF18788+AH18788+AJ18788+AL18788+AN18788+AP18788+AR18788+AT18788+AV18788+AX18788+AZ18788+BB18788+BD18788+BF18788+BH18788+BJ18788+BL18788+BN18788+BP18788</f>
        <v>0</v>
      </c>
    </row>
    <row r="18789" customFormat="false" ht="15" hidden="false" customHeight="false" outlineLevel="0" collapsed="false">
      <c r="M18789" s="31" t="n">
        <f aca="false">P18789+R18789+T18789+V18789+X18789+Z18789+AB18789+AD18789+AF18789+AH18789+AJ18789+AL18789+AN18789+AP18789+AR18789+AT18789+AV18789+AX18789+AZ18789+BB18789+BD18789+BF18789+BH18789+BJ18789+BL18789+BN18789+BP18789</f>
        <v>0</v>
      </c>
    </row>
    <row r="18790" customFormat="false" ht="15" hidden="false" customHeight="false" outlineLevel="0" collapsed="false">
      <c r="M18790" s="31" t="n">
        <f aca="false">P18790+R18790+T18790+V18790+X18790+Z18790+AB18790+AD18790+AF18790+AH18790+AJ18790+AL18790+AN18790+AP18790+AR18790+AT18790+AV18790+AX18790+AZ18790+BB18790+BD18790+BF18790+BH18790+BJ18790+BL18790+BN18790+BP18790</f>
        <v>0</v>
      </c>
    </row>
    <row r="18791" customFormat="false" ht="15" hidden="false" customHeight="false" outlineLevel="0" collapsed="false">
      <c r="M18791" s="31" t="n">
        <f aca="false">P18791+R18791+T18791+V18791+X18791+Z18791+AB18791+AD18791+AF18791+AH18791+AJ18791+AL18791+AN18791+AP18791+AR18791+AT18791+AV18791+AX18791+AZ18791+BB18791+BD18791+BF18791+BH18791+BJ18791+BL18791+BN18791+BP18791</f>
        <v>0</v>
      </c>
    </row>
    <row r="18792" customFormat="false" ht="15" hidden="false" customHeight="false" outlineLevel="0" collapsed="false">
      <c r="M18792" s="31" t="n">
        <f aca="false">P18792+R18792+T18792+V18792+X18792+Z18792+AB18792+AD18792+AF18792+AH18792+AJ18792+AL18792+AN18792+AP18792+AR18792+AT18792+AV18792+AX18792+AZ18792+BB18792+BD18792+BF18792+BH18792+BJ18792+BL18792+BN18792+BP18792</f>
        <v>0</v>
      </c>
    </row>
    <row r="18793" customFormat="false" ht="15" hidden="false" customHeight="false" outlineLevel="0" collapsed="false">
      <c r="M18793" s="31" t="n">
        <f aca="false">P18793+R18793+T18793+V18793+X18793+Z18793+AB18793+AD18793+AF18793+AH18793+AJ18793+AL18793+AN18793+AP18793+AR18793+AT18793+AV18793+AX18793+AZ18793+BB18793+BD18793+BF18793+BH18793+BJ18793+BL18793+BN18793+BP18793</f>
        <v>0</v>
      </c>
    </row>
    <row r="18794" customFormat="false" ht="15" hidden="false" customHeight="false" outlineLevel="0" collapsed="false">
      <c r="M18794" s="31" t="n">
        <f aca="false">P18794+R18794+T18794+V18794+X18794+Z18794+AB18794+AD18794+AF18794+AH18794+AJ18794+AL18794+AN18794+AP18794+AR18794+AT18794+AV18794+AX18794+AZ18794+BB18794+BD18794+BF18794+BH18794+BJ18794+BL18794+BN18794+BP18794</f>
        <v>0</v>
      </c>
    </row>
    <row r="18795" customFormat="false" ht="15" hidden="false" customHeight="false" outlineLevel="0" collapsed="false">
      <c r="M18795" s="31" t="n">
        <f aca="false">P18795+R18795+T18795+V18795+X18795+Z18795+AB18795+AD18795+AF18795+AH18795+AJ18795+AL18795+AN18795+AP18795+AR18795+AT18795+AV18795+AX18795+AZ18795+BB18795+BD18795+BF18795+BH18795+BJ18795+BL18795+BN18795+BP18795</f>
        <v>0</v>
      </c>
    </row>
    <row r="18796" customFormat="false" ht="15" hidden="false" customHeight="false" outlineLevel="0" collapsed="false">
      <c r="M18796" s="31" t="n">
        <f aca="false">P18796+R18796+T18796+V18796+X18796+Z18796+AB18796+AD18796+AF18796+AH18796+AJ18796+AL18796+AN18796+AP18796+AR18796+AT18796+AV18796+AX18796+AZ18796+BB18796+BD18796+BF18796+BH18796+BJ18796+BL18796+BN18796+BP18796</f>
        <v>0</v>
      </c>
    </row>
    <row r="18797" customFormat="false" ht="15" hidden="false" customHeight="false" outlineLevel="0" collapsed="false">
      <c r="M18797" s="31" t="n">
        <f aca="false">P18797+R18797+T18797+V18797+X18797+Z18797+AB18797+AD18797+AF18797+AH18797+AJ18797+AL18797+AN18797+AP18797+AR18797+AT18797+AV18797+AX18797+AZ18797+BB18797+BD18797+BF18797+BH18797+BJ18797+BL18797+BN18797+BP18797</f>
        <v>0</v>
      </c>
    </row>
    <row r="18798" customFormat="false" ht="15" hidden="false" customHeight="false" outlineLevel="0" collapsed="false">
      <c r="M18798" s="31" t="n">
        <f aca="false">P18798+R18798+T18798+V18798+X18798+Z18798+AB18798+AD18798+AF18798+AH18798+AJ18798+AL18798+AN18798+AP18798+AR18798+AT18798+AV18798+AX18798+AZ18798+BB18798+BD18798+BF18798+BH18798+BJ18798+BL18798+BN18798+BP18798</f>
        <v>0</v>
      </c>
    </row>
    <row r="18799" customFormat="false" ht="15" hidden="false" customHeight="false" outlineLevel="0" collapsed="false">
      <c r="M18799" s="31" t="n">
        <f aca="false">P18799+R18799+T18799+V18799+X18799+Z18799+AB18799+AD18799+AF18799+AH18799+AJ18799+AL18799+AN18799+AP18799+AR18799+AT18799+AV18799+AX18799+AZ18799+BB18799+BD18799+BF18799+BH18799+BJ18799+BL18799+BN18799+BP18799</f>
        <v>0</v>
      </c>
    </row>
    <row r="18800" customFormat="false" ht="15" hidden="false" customHeight="false" outlineLevel="0" collapsed="false">
      <c r="M18800" s="31" t="n">
        <f aca="false">P18800+R18800+T18800+V18800+X18800+Z18800+AB18800+AD18800+AF18800+AH18800+AJ18800+AL18800+AN18800+AP18800+AR18800+AT18800+AV18800+AX18800+AZ18800+BB18800+BD18800+BF18800+BH18800+BJ18800+BL18800+BN18800+BP18800</f>
        <v>0</v>
      </c>
    </row>
    <row r="18801" customFormat="false" ht="15" hidden="false" customHeight="false" outlineLevel="0" collapsed="false">
      <c r="M18801" s="31" t="n">
        <f aca="false">P18801+R18801+T18801+V18801+X18801+Z18801+AB18801+AD18801+AF18801+AH18801+AJ18801+AL18801+AN18801+AP18801+AR18801+AT18801+AV18801+AX18801+AZ18801+BB18801+BD18801+BF18801+BH18801+BJ18801+BL18801+BN18801+BP18801</f>
        <v>0</v>
      </c>
    </row>
    <row r="18802" customFormat="false" ht="15" hidden="false" customHeight="false" outlineLevel="0" collapsed="false">
      <c r="M18802" s="31" t="n">
        <f aca="false">P18802+R18802+T18802+V18802+X18802+Z18802+AB18802+AD18802+AF18802+AH18802+AJ18802+AL18802+AN18802+AP18802+AR18802+AT18802+AV18802+AX18802+AZ18802+BB18802+BD18802+BF18802+BH18802+BJ18802+BL18802+BN18802+BP18802</f>
        <v>0</v>
      </c>
    </row>
    <row r="18803" customFormat="false" ht="15" hidden="false" customHeight="false" outlineLevel="0" collapsed="false">
      <c r="M18803" s="31" t="n">
        <f aca="false">P18803+R18803+T18803+V18803+X18803+Z18803+AB18803+AD18803+AF18803+AH18803+AJ18803+AL18803+AN18803+AP18803+AR18803+AT18803+AV18803+AX18803+AZ18803+BB18803+BD18803+BF18803+BH18803+BJ18803+BL18803+BN18803+BP18803</f>
        <v>0</v>
      </c>
    </row>
    <row r="18804" customFormat="false" ht="15" hidden="false" customHeight="false" outlineLevel="0" collapsed="false">
      <c r="M18804" s="31" t="n">
        <f aca="false">P18804+R18804+T18804+V18804+X18804+Z18804+AB18804+AD18804+AF18804+AH18804+AJ18804+AL18804+AN18804+AP18804+AR18804+AT18804+AV18804+AX18804+AZ18804+BB18804+BD18804+BF18804+BH18804+BJ18804+BL18804+BN18804+BP18804</f>
        <v>0</v>
      </c>
    </row>
    <row r="18805" customFormat="false" ht="15" hidden="false" customHeight="false" outlineLevel="0" collapsed="false">
      <c r="M18805" s="31" t="n">
        <f aca="false">P18805+R18805+T18805+V18805+X18805+Z18805+AB18805+AD18805+AF18805+AH18805+AJ18805+AL18805+AN18805+AP18805+AR18805+AT18805+AV18805+AX18805+AZ18805+BB18805+BD18805+BF18805+BH18805+BJ18805+BL18805+BN18805+BP18805</f>
        <v>0</v>
      </c>
    </row>
    <row r="18806" customFormat="false" ht="15" hidden="false" customHeight="false" outlineLevel="0" collapsed="false">
      <c r="M18806" s="31" t="n">
        <f aca="false">P18806+R18806+T18806+V18806+X18806+Z18806+AB18806+AD18806+AF18806+AH18806+AJ18806+AL18806+AN18806+AP18806+AR18806+AT18806+AV18806+AX18806+AZ18806+BB18806+BD18806+BF18806+BH18806+BJ18806+BL18806+BN18806+BP18806</f>
        <v>0</v>
      </c>
    </row>
    <row r="18807" customFormat="false" ht="15" hidden="false" customHeight="false" outlineLevel="0" collapsed="false">
      <c r="M18807" s="31" t="n">
        <f aca="false">P18807+R18807+T18807+V18807+X18807+Z18807+AB18807+AD18807+AF18807+AH18807+AJ18807+AL18807+AN18807+AP18807+AR18807+AT18807+AV18807+AX18807+AZ18807+BB18807+BD18807+BF18807+BH18807+BJ18807+BL18807+BN18807+BP18807</f>
        <v>0</v>
      </c>
    </row>
    <row r="18808" customFormat="false" ht="15" hidden="false" customHeight="false" outlineLevel="0" collapsed="false">
      <c r="M18808" s="31" t="n">
        <f aca="false">P18808+R18808+T18808+V18808+X18808+Z18808+AB18808+AD18808+AF18808+AH18808+AJ18808+AL18808+AN18808+AP18808+AR18808+AT18808+AV18808+AX18808+AZ18808+BB18808+BD18808+BF18808+BH18808+BJ18808+BL18808+BN18808+BP18808</f>
        <v>0</v>
      </c>
    </row>
    <row r="18809" customFormat="false" ht="15" hidden="false" customHeight="false" outlineLevel="0" collapsed="false">
      <c r="M18809" s="31" t="n">
        <f aca="false">P18809+R18809+T18809+V18809+X18809+Z18809+AB18809+AD18809+AF18809+AH18809+AJ18809+AL18809+AN18809+AP18809+AR18809+AT18809+AV18809+AX18809+AZ18809+BB18809+BD18809+BF18809+BH18809+BJ18809+BL18809+BN18809+BP18809</f>
        <v>0</v>
      </c>
    </row>
    <row r="18810" customFormat="false" ht="15" hidden="false" customHeight="false" outlineLevel="0" collapsed="false">
      <c r="M18810" s="31" t="n">
        <f aca="false">P18810+R18810+T18810+V18810+X18810+Z18810+AB18810+AD18810+AF18810+AH18810+AJ18810+AL18810+AN18810+AP18810+AR18810+AT18810+AV18810+AX18810+AZ18810+BB18810+BD18810+BF18810+BH18810+BJ18810+BL18810+BN18810+BP18810</f>
        <v>0</v>
      </c>
    </row>
    <row r="18811" customFormat="false" ht="15" hidden="false" customHeight="false" outlineLevel="0" collapsed="false">
      <c r="M18811" s="31" t="n">
        <f aca="false">P18811+R18811+T18811+V18811+X18811+Z18811+AB18811+AD18811+AF18811+AH18811+AJ18811+AL18811+AN18811+AP18811+AR18811+AT18811+AV18811+AX18811+AZ18811+BB18811+BD18811+BF18811+BH18811+BJ18811+BL18811+BN18811+BP18811</f>
        <v>0</v>
      </c>
    </row>
    <row r="18812" customFormat="false" ht="15" hidden="false" customHeight="false" outlineLevel="0" collapsed="false">
      <c r="M18812" s="31" t="n">
        <f aca="false">P18812+R18812+T18812+V18812+X18812+Z18812+AB18812+AD18812+AF18812+AH18812+AJ18812+AL18812+AN18812+AP18812+AR18812+AT18812+AV18812+AX18812+AZ18812+BB18812+BD18812+BF18812+BH18812+BJ18812+BL18812+BN18812+BP18812</f>
        <v>0</v>
      </c>
    </row>
    <row r="18813" customFormat="false" ht="15" hidden="false" customHeight="false" outlineLevel="0" collapsed="false">
      <c r="M18813" s="31" t="n">
        <f aca="false">P18813+R18813+T18813+V18813+X18813+Z18813+AB18813+AD18813+AF18813+AH18813+AJ18813+AL18813+AN18813+AP18813+AR18813+AT18813+AV18813+AX18813+AZ18813+BB18813+BD18813+BF18813+BH18813+BJ18813+BL18813+BN18813+BP18813</f>
        <v>0</v>
      </c>
    </row>
    <row r="18814" customFormat="false" ht="15" hidden="false" customHeight="false" outlineLevel="0" collapsed="false">
      <c r="M18814" s="31" t="n">
        <f aca="false">P18814+R18814+T18814+V18814+X18814+Z18814+AB18814+AD18814+AF18814+AH18814+AJ18814+AL18814+AN18814+AP18814+AR18814+AT18814+AV18814+AX18814+AZ18814+BB18814+BD18814+BF18814+BH18814+BJ18814+BL18814+BN18814+BP18814</f>
        <v>0</v>
      </c>
    </row>
    <row r="18815" customFormat="false" ht="15" hidden="false" customHeight="false" outlineLevel="0" collapsed="false">
      <c r="M18815" s="31" t="n">
        <f aca="false">P18815+R18815+T18815+V18815+X18815+Z18815+AB18815+AD18815+AF18815+AH18815+AJ18815+AL18815+AN18815+AP18815+AR18815+AT18815+AV18815+AX18815+AZ18815+BB18815+BD18815+BF18815+BH18815+BJ18815+BL18815+BN18815+BP18815</f>
        <v>0</v>
      </c>
    </row>
    <row r="18816" customFormat="false" ht="15" hidden="false" customHeight="false" outlineLevel="0" collapsed="false">
      <c r="M18816" s="31" t="n">
        <f aca="false">P18816+R18816+T18816+V18816+X18816+Z18816+AB18816+AD18816+AF18816+AH18816+AJ18816+AL18816+AN18816+AP18816+AR18816+AT18816+AV18816+AX18816+AZ18816+BB18816+BD18816+BF18816+BH18816+BJ18816+BL18816+BN18816+BP18816</f>
        <v>0</v>
      </c>
    </row>
    <row r="18817" customFormat="false" ht="15" hidden="false" customHeight="false" outlineLevel="0" collapsed="false">
      <c r="M18817" s="31" t="n">
        <f aca="false">P18817+R18817+T18817+V18817+X18817+Z18817+AB18817+AD18817+AF18817+AH18817+AJ18817+AL18817+AN18817+AP18817+AR18817+AT18817+AV18817+AX18817+AZ18817+BB18817+BD18817+BF18817+BH18817+BJ18817+BL18817+BN18817+BP18817</f>
        <v>0</v>
      </c>
    </row>
    <row r="18818" customFormat="false" ht="15" hidden="false" customHeight="false" outlineLevel="0" collapsed="false">
      <c r="M18818" s="31" t="n">
        <f aca="false">P18818+R18818+T18818+V18818+X18818+Z18818+AB18818+AD18818+AF18818+AH18818+AJ18818+AL18818+AN18818+AP18818+AR18818+AT18818+AV18818+AX18818+AZ18818+BB18818+BD18818+BF18818+BH18818+BJ18818+BL18818+BN18818+BP18818</f>
        <v>0</v>
      </c>
    </row>
    <row r="18819" customFormat="false" ht="15" hidden="false" customHeight="false" outlineLevel="0" collapsed="false">
      <c r="M18819" s="31" t="n">
        <f aca="false">P18819+R18819+T18819+V18819+X18819+Z18819+AB18819+AD18819+AF18819+AH18819+AJ18819+AL18819+AN18819+AP18819+AR18819+AT18819+AV18819+AX18819+AZ18819+BB18819+BD18819+BF18819+BH18819+BJ18819+BL18819+BN18819+BP18819</f>
        <v>0</v>
      </c>
    </row>
    <row r="18820" customFormat="false" ht="15" hidden="false" customHeight="false" outlineLevel="0" collapsed="false">
      <c r="M18820" s="31" t="n">
        <f aca="false">P18820+R18820+T18820+V18820+X18820+Z18820+AB18820+AD18820+AF18820+AH18820+AJ18820+AL18820+AN18820+AP18820+AR18820+AT18820+AV18820+AX18820+AZ18820+BB18820+BD18820+BF18820+BH18820+BJ18820+BL18820+BN18820+BP18820</f>
        <v>0</v>
      </c>
    </row>
    <row r="18821" customFormat="false" ht="15" hidden="false" customHeight="false" outlineLevel="0" collapsed="false">
      <c r="M18821" s="31" t="n">
        <f aca="false">P18821+R18821+T18821+V18821+X18821+Z18821+AB18821+AD18821+AF18821+AH18821+AJ18821+AL18821+AN18821+AP18821+AR18821+AT18821+AV18821+AX18821+AZ18821+BB18821+BD18821+BF18821+BH18821+BJ18821+BL18821+BN18821+BP18821</f>
        <v>0</v>
      </c>
    </row>
    <row r="18822" customFormat="false" ht="15" hidden="false" customHeight="false" outlineLevel="0" collapsed="false">
      <c r="M18822" s="31" t="n">
        <f aca="false">P18822+R18822+T18822+V18822+X18822+Z18822+AB18822+AD18822+AF18822+AH18822+AJ18822+AL18822+AN18822+AP18822+AR18822+AT18822+AV18822+AX18822+AZ18822+BB18822+BD18822+BF18822+BH18822+BJ18822+BL18822+BN18822+BP18822</f>
        <v>0</v>
      </c>
    </row>
    <row r="18823" customFormat="false" ht="15" hidden="false" customHeight="false" outlineLevel="0" collapsed="false">
      <c r="M18823" s="31" t="n">
        <f aca="false">P18823+R18823+T18823+V18823+X18823+Z18823+AB18823+AD18823+AF18823+AH18823+AJ18823+AL18823+AN18823+AP18823+AR18823+AT18823+AV18823+AX18823+AZ18823+BB18823+BD18823+BF18823+BH18823+BJ18823+BL18823+BN18823+BP18823</f>
        <v>0</v>
      </c>
    </row>
    <row r="18824" customFormat="false" ht="15" hidden="false" customHeight="false" outlineLevel="0" collapsed="false">
      <c r="M18824" s="31" t="n">
        <f aca="false">P18824+R18824+T18824+V18824+X18824+Z18824+AB18824+AD18824+AF18824+AH18824+AJ18824+AL18824+AN18824+AP18824+AR18824+AT18824+AV18824+AX18824+AZ18824+BB18824+BD18824+BF18824+BH18824+BJ18824+BL18824+BN18824+BP18824</f>
        <v>0</v>
      </c>
    </row>
    <row r="18825" customFormat="false" ht="15" hidden="false" customHeight="false" outlineLevel="0" collapsed="false">
      <c r="M18825" s="31" t="n">
        <f aca="false">P18825+R18825+T18825+V18825+X18825+Z18825+AB18825+AD18825+AF18825+AH18825+AJ18825+AL18825+AN18825+AP18825+AR18825+AT18825+AV18825+AX18825+AZ18825+BB18825+BD18825+BF18825+BH18825+BJ18825+BL18825+BN18825+BP18825</f>
        <v>0</v>
      </c>
    </row>
    <row r="18826" customFormat="false" ht="15" hidden="false" customHeight="false" outlineLevel="0" collapsed="false">
      <c r="M18826" s="31" t="n">
        <f aca="false">P18826+R18826+T18826+V18826+X18826+Z18826+AB18826+AD18826+AF18826+AH18826+AJ18826+AL18826+AN18826+AP18826+AR18826+AT18826+AV18826+AX18826+AZ18826+BB18826+BD18826+BF18826+BH18826+BJ18826+BL18826+BN18826+BP18826</f>
        <v>0</v>
      </c>
    </row>
    <row r="18827" customFormat="false" ht="15" hidden="false" customHeight="false" outlineLevel="0" collapsed="false">
      <c r="M18827" s="31" t="n">
        <f aca="false">P18827+R18827+T18827+V18827+X18827+Z18827+AB18827+AD18827+AF18827+AH18827+AJ18827+AL18827+AN18827+AP18827+AR18827+AT18827+AV18827+AX18827+AZ18827+BB18827+BD18827+BF18827+BH18827+BJ18827+BL18827+BN18827+BP18827</f>
        <v>0</v>
      </c>
    </row>
    <row r="18828" customFormat="false" ht="15" hidden="false" customHeight="false" outlineLevel="0" collapsed="false">
      <c r="M18828" s="31" t="n">
        <f aca="false">P18828+R18828+T18828+V18828+X18828+Z18828+AB18828+AD18828+AF18828+AH18828+AJ18828+AL18828+AN18828+AP18828+AR18828+AT18828+AV18828+AX18828+AZ18828+BB18828+BD18828+BF18828+BH18828+BJ18828+BL18828+BN18828+BP18828</f>
        <v>0</v>
      </c>
    </row>
    <row r="18829" customFormat="false" ht="15" hidden="false" customHeight="false" outlineLevel="0" collapsed="false">
      <c r="M18829" s="31" t="n">
        <f aca="false">P18829+R18829+T18829+V18829+X18829+Z18829+AB18829+AD18829+AF18829+AH18829+AJ18829+AL18829+AN18829+AP18829+AR18829+AT18829+AV18829+AX18829+AZ18829+BB18829+BD18829+BF18829+BH18829+BJ18829+BL18829+BN18829+BP18829</f>
        <v>0</v>
      </c>
    </row>
    <row r="18830" customFormat="false" ht="15" hidden="false" customHeight="false" outlineLevel="0" collapsed="false">
      <c r="M18830" s="31" t="n">
        <f aca="false">P18830+R18830+T18830+V18830+X18830+Z18830+AB18830+AD18830+AF18830+AH18830+AJ18830+AL18830+AN18830+AP18830+AR18830+AT18830+AV18830+AX18830+AZ18830+BB18830+BD18830+BF18830+BH18830+BJ18830+BL18830+BN18830+BP18830</f>
        <v>0</v>
      </c>
    </row>
    <row r="18831" customFormat="false" ht="15" hidden="false" customHeight="false" outlineLevel="0" collapsed="false">
      <c r="M18831" s="31" t="n">
        <f aca="false">P18831+R18831+T18831+V18831+X18831+Z18831+AB18831+AD18831+AF18831+AH18831+AJ18831+AL18831+AN18831+AP18831+AR18831+AT18831+AV18831+AX18831+AZ18831+BB18831+BD18831+BF18831+BH18831+BJ18831+BL18831+BN18831+BP18831</f>
        <v>0</v>
      </c>
    </row>
    <row r="18832" customFormat="false" ht="15" hidden="false" customHeight="false" outlineLevel="0" collapsed="false">
      <c r="M18832" s="31" t="n">
        <f aca="false">P18832+R18832+T18832+V18832+X18832+Z18832+AB18832+AD18832+AF18832+AH18832+AJ18832+AL18832+AN18832+AP18832+AR18832+AT18832+AV18832+AX18832+AZ18832+BB18832+BD18832+BF18832+BH18832+BJ18832+BL18832+BN18832+BP18832</f>
        <v>0</v>
      </c>
    </row>
    <row r="18833" customFormat="false" ht="15" hidden="false" customHeight="false" outlineLevel="0" collapsed="false">
      <c r="M18833" s="31" t="n">
        <f aca="false">P18833+R18833+T18833+V18833+X18833+Z18833+AB18833+AD18833+AF18833+AH18833+AJ18833+AL18833+AN18833+AP18833+AR18833+AT18833+AV18833+AX18833+AZ18833+BB18833+BD18833+BF18833+BH18833+BJ18833+BL18833+BN18833+BP18833</f>
        <v>0</v>
      </c>
    </row>
    <row r="18834" customFormat="false" ht="15" hidden="false" customHeight="false" outlineLevel="0" collapsed="false">
      <c r="M18834" s="31" t="n">
        <f aca="false">P18834+R18834+T18834+V18834+X18834+Z18834+AB18834+AD18834+AF18834+AH18834+AJ18834+AL18834+AN18834+AP18834+AR18834+AT18834+AV18834+AX18834+AZ18834+BB18834+BD18834+BF18834+BH18834+BJ18834+BL18834+BN18834+BP18834</f>
        <v>0</v>
      </c>
    </row>
    <row r="18835" customFormat="false" ht="15" hidden="false" customHeight="false" outlineLevel="0" collapsed="false">
      <c r="M18835" s="31" t="n">
        <f aca="false">P18835+R18835+T18835+V18835+X18835+Z18835+AB18835+AD18835+AF18835+AH18835+AJ18835+AL18835+AN18835+AP18835+AR18835+AT18835+AV18835+AX18835+AZ18835+BB18835+BD18835+BF18835+BH18835+BJ18835+BL18835+BN18835+BP18835</f>
        <v>0</v>
      </c>
    </row>
    <row r="18836" customFormat="false" ht="15" hidden="false" customHeight="false" outlineLevel="0" collapsed="false">
      <c r="M18836" s="31" t="n">
        <f aca="false">P18836+R18836+T18836+V18836+X18836+Z18836+AB18836+AD18836+AF18836+AH18836+AJ18836+AL18836+AN18836+AP18836+AR18836+AT18836+AV18836+AX18836+AZ18836+BB18836+BD18836+BF18836+BH18836+BJ18836+BL18836+BN18836+BP18836</f>
        <v>0</v>
      </c>
    </row>
    <row r="18837" customFormat="false" ht="15" hidden="false" customHeight="false" outlineLevel="0" collapsed="false">
      <c r="M18837" s="31" t="n">
        <f aca="false">P18837+R18837+T18837+V18837+X18837+Z18837+AB18837+AD18837+AF18837+AH18837+AJ18837+AL18837+AN18837+AP18837+AR18837+AT18837+AV18837+AX18837+AZ18837+BB18837+BD18837+BF18837+BH18837+BJ18837+BL18837+BN18837+BP18837</f>
        <v>0</v>
      </c>
    </row>
    <row r="18838" customFormat="false" ht="15" hidden="false" customHeight="false" outlineLevel="0" collapsed="false">
      <c r="M18838" s="31" t="n">
        <f aca="false">P18838+R18838+T18838+V18838+X18838+Z18838+AB18838+AD18838+AF18838+AH18838+AJ18838+AL18838+AN18838+AP18838+AR18838+AT18838+AV18838+AX18838+AZ18838+BB18838+BD18838+BF18838+BH18838+BJ18838+BL18838+BN18838+BP18838</f>
        <v>0</v>
      </c>
    </row>
    <row r="18839" customFormat="false" ht="15" hidden="false" customHeight="false" outlineLevel="0" collapsed="false">
      <c r="M18839" s="31" t="n">
        <f aca="false">P18839+R18839+T18839+V18839+X18839+Z18839+AB18839+AD18839+AF18839+AH18839+AJ18839+AL18839+AN18839+AP18839+AR18839+AT18839+AV18839+AX18839+AZ18839+BB18839+BD18839+BF18839+BH18839+BJ18839+BL18839+BN18839+BP18839</f>
        <v>0</v>
      </c>
    </row>
    <row r="18840" customFormat="false" ht="15" hidden="false" customHeight="false" outlineLevel="0" collapsed="false">
      <c r="M18840" s="31" t="n">
        <f aca="false">P18840+R18840+T18840+V18840+X18840+Z18840+AB18840+AD18840+AF18840+AH18840+AJ18840+AL18840+AN18840+AP18840+AR18840+AT18840+AV18840+AX18840+AZ18840+BB18840+BD18840+BF18840+BH18840+BJ18840+BL18840+BN18840+BP18840</f>
        <v>0</v>
      </c>
    </row>
    <row r="18841" customFormat="false" ht="15" hidden="false" customHeight="false" outlineLevel="0" collapsed="false">
      <c r="M18841" s="31" t="n">
        <f aca="false">P18841+R18841+T18841+V18841+X18841+Z18841+AB18841+AD18841+AF18841+AH18841+AJ18841+AL18841+AN18841+AP18841+AR18841+AT18841+AV18841+AX18841+AZ18841+BB18841+BD18841+BF18841+BH18841+BJ18841+BL18841+BN18841+BP18841</f>
        <v>0</v>
      </c>
    </row>
    <row r="18842" customFormat="false" ht="15" hidden="false" customHeight="false" outlineLevel="0" collapsed="false">
      <c r="M18842" s="31" t="n">
        <f aca="false">P18842+R18842+T18842+V18842+X18842+Z18842+AB18842+AD18842+AF18842+AH18842+AJ18842+AL18842+AN18842+AP18842+AR18842+AT18842+AV18842+AX18842+AZ18842+BB18842+BD18842+BF18842+BH18842+BJ18842+BL18842+BN18842+BP18842</f>
        <v>0</v>
      </c>
    </row>
    <row r="18843" customFormat="false" ht="15" hidden="false" customHeight="false" outlineLevel="0" collapsed="false">
      <c r="M18843" s="31" t="n">
        <f aca="false">P18843+R18843+T18843+V18843+X18843+Z18843+AB18843+AD18843+AF18843+AH18843+AJ18843+AL18843+AN18843+AP18843+AR18843+AT18843+AV18843+AX18843+AZ18843+BB18843+BD18843+BF18843+BH18843+BJ18843+BL18843+BN18843+BP18843</f>
        <v>0</v>
      </c>
    </row>
    <row r="18844" customFormat="false" ht="15" hidden="false" customHeight="false" outlineLevel="0" collapsed="false">
      <c r="M18844" s="31" t="n">
        <f aca="false">P18844+R18844+T18844+V18844+X18844+Z18844+AB18844+AD18844+AF18844+AH18844+AJ18844+AL18844+AN18844+AP18844+AR18844+AT18844+AV18844+AX18844+AZ18844+BB18844+BD18844+BF18844+BH18844+BJ18844+BL18844+BN18844+BP18844</f>
        <v>0</v>
      </c>
    </row>
    <row r="18845" customFormat="false" ht="15" hidden="false" customHeight="false" outlineLevel="0" collapsed="false">
      <c r="M18845" s="31" t="n">
        <f aca="false">P18845+R18845+T18845+V18845+X18845+Z18845+AB18845+AD18845+AF18845+AH18845+AJ18845+AL18845+AN18845+AP18845+AR18845+AT18845+AV18845+AX18845+AZ18845+BB18845+BD18845+BF18845+BH18845+BJ18845+BL18845+BN18845+BP18845</f>
        <v>0</v>
      </c>
    </row>
    <row r="18846" customFormat="false" ht="15" hidden="false" customHeight="false" outlineLevel="0" collapsed="false">
      <c r="M18846" s="31" t="n">
        <f aca="false">P18846+R18846+T18846+V18846+X18846+Z18846+AB18846+AD18846+AF18846+AH18846+AJ18846+AL18846+AN18846+AP18846+AR18846+AT18846+AV18846+AX18846+AZ18846+BB18846+BD18846+BF18846+BH18846+BJ18846+BL18846+BN18846+BP18846</f>
        <v>0</v>
      </c>
    </row>
    <row r="18847" customFormat="false" ht="15" hidden="false" customHeight="false" outlineLevel="0" collapsed="false">
      <c r="M18847" s="31" t="n">
        <f aca="false">P18847+R18847+T18847+V18847+X18847+Z18847+AB18847+AD18847+AF18847+AH18847+AJ18847+AL18847+AN18847+AP18847+AR18847+AT18847+AV18847+AX18847+AZ18847+BB18847+BD18847+BF18847+BH18847+BJ18847+BL18847+BN18847+BP18847</f>
        <v>0</v>
      </c>
    </row>
    <row r="18848" customFormat="false" ht="15" hidden="false" customHeight="false" outlineLevel="0" collapsed="false">
      <c r="M18848" s="31" t="n">
        <f aca="false">P18848+R18848+T18848+V18848+X18848+Z18848+AB18848+AD18848+AF18848+AH18848+AJ18848+AL18848+AN18848+AP18848+AR18848+AT18848+AV18848+AX18848+AZ18848+BB18848+BD18848+BF18848+BH18848+BJ18848+BL18848+BN18848+BP18848</f>
        <v>0</v>
      </c>
    </row>
    <row r="18849" customFormat="false" ht="15" hidden="false" customHeight="false" outlineLevel="0" collapsed="false">
      <c r="M18849" s="31" t="n">
        <f aca="false">P18849+R18849+T18849+V18849+X18849+Z18849+AB18849+AD18849+AF18849+AH18849+AJ18849+AL18849+AN18849+AP18849+AR18849+AT18849+AV18849+AX18849+AZ18849+BB18849+BD18849+BF18849+BH18849+BJ18849+BL18849+BN18849+BP18849</f>
        <v>0</v>
      </c>
    </row>
    <row r="18850" customFormat="false" ht="15" hidden="false" customHeight="false" outlineLevel="0" collapsed="false">
      <c r="M18850" s="31" t="n">
        <f aca="false">P18850+R18850+T18850+V18850+X18850+Z18850+AB18850+AD18850+AF18850+AH18850+AJ18850+AL18850+AN18850+AP18850+AR18850+AT18850+AV18850+AX18850+AZ18850+BB18850+BD18850+BF18850+BH18850+BJ18850+BL18850+BN18850+BP18850</f>
        <v>0</v>
      </c>
    </row>
    <row r="18851" customFormat="false" ht="15" hidden="false" customHeight="false" outlineLevel="0" collapsed="false">
      <c r="M18851" s="31" t="n">
        <f aca="false">P18851+R18851+T18851+V18851+X18851+Z18851+AB18851+AD18851+AF18851+AH18851+AJ18851+AL18851+AN18851+AP18851+AR18851+AT18851+AV18851+AX18851+AZ18851+BB18851+BD18851+BF18851+BH18851+BJ18851+BL18851+BN18851+BP18851</f>
        <v>0</v>
      </c>
    </row>
    <row r="18852" customFormat="false" ht="15" hidden="false" customHeight="false" outlineLevel="0" collapsed="false">
      <c r="M18852" s="31" t="n">
        <f aca="false">P18852+R18852+T18852+V18852+X18852+Z18852+AB18852+AD18852+AF18852+AH18852+AJ18852+AL18852+AN18852+AP18852+AR18852+AT18852+AV18852+AX18852+AZ18852+BB18852+BD18852+BF18852+BH18852+BJ18852+BL18852+BN18852+BP18852</f>
        <v>0</v>
      </c>
    </row>
    <row r="18853" customFormat="false" ht="15" hidden="false" customHeight="false" outlineLevel="0" collapsed="false">
      <c r="M18853" s="31" t="n">
        <f aca="false">P18853+R18853+T18853+V18853+X18853+Z18853+AB18853+AD18853+AF18853+AH18853+AJ18853+AL18853+AN18853+AP18853+AR18853+AT18853+AV18853+AX18853+AZ18853+BB18853+BD18853+BF18853+BH18853+BJ18853+BL18853+BN18853+BP18853</f>
        <v>0</v>
      </c>
    </row>
    <row r="18854" customFormat="false" ht="15" hidden="false" customHeight="false" outlineLevel="0" collapsed="false">
      <c r="M18854" s="31" t="n">
        <f aca="false">P18854+R18854+T18854+V18854+X18854+Z18854+AB18854+AD18854+AF18854+AH18854+AJ18854+AL18854+AN18854+AP18854+AR18854+AT18854+AV18854+AX18854+AZ18854+BB18854+BD18854+BF18854+BH18854+BJ18854+BL18854+BN18854+BP18854</f>
        <v>0</v>
      </c>
    </row>
    <row r="18855" customFormat="false" ht="15" hidden="false" customHeight="false" outlineLevel="0" collapsed="false">
      <c r="M18855" s="31" t="n">
        <f aca="false">P18855+R18855+T18855+V18855+X18855+Z18855+AB18855+AD18855+AF18855+AH18855+AJ18855+AL18855+AN18855+AP18855+AR18855+AT18855+AV18855+AX18855+AZ18855+BB18855+BD18855+BF18855+BH18855+BJ18855+BL18855+BN18855+BP18855</f>
        <v>0</v>
      </c>
    </row>
    <row r="18856" customFormat="false" ht="15" hidden="false" customHeight="false" outlineLevel="0" collapsed="false">
      <c r="M18856" s="31" t="n">
        <f aca="false">P18856+R18856+T18856+V18856+X18856+Z18856+AB18856+AD18856+AF18856+AH18856+AJ18856+AL18856+AN18856+AP18856+AR18856+AT18856+AV18856+AX18856+AZ18856+BB18856+BD18856+BF18856+BH18856+BJ18856+BL18856+BN18856+BP18856</f>
        <v>0</v>
      </c>
    </row>
    <row r="18857" customFormat="false" ht="15" hidden="false" customHeight="false" outlineLevel="0" collapsed="false">
      <c r="M18857" s="31" t="n">
        <f aca="false">P18857+R18857+T18857+V18857+X18857+Z18857+AB18857+AD18857+AF18857+AH18857+AJ18857+AL18857+AN18857+AP18857+AR18857+AT18857+AV18857+AX18857+AZ18857+BB18857+BD18857+BF18857+BH18857+BJ18857+BL18857+BN18857+BP18857</f>
        <v>0</v>
      </c>
    </row>
    <row r="18858" customFormat="false" ht="15" hidden="false" customHeight="false" outlineLevel="0" collapsed="false">
      <c r="M18858" s="31" t="n">
        <f aca="false">P18858+R18858+T18858+V18858+X18858+Z18858+AB18858+AD18858+AF18858+AH18858+AJ18858+AL18858+AN18858+AP18858+AR18858+AT18858+AV18858+AX18858+AZ18858+BB18858+BD18858+BF18858+BH18858+BJ18858+BL18858+BN18858+BP18858</f>
        <v>0</v>
      </c>
    </row>
    <row r="18859" customFormat="false" ht="15" hidden="false" customHeight="false" outlineLevel="0" collapsed="false">
      <c r="M18859" s="31" t="n">
        <f aca="false">P18859+R18859+T18859+V18859+X18859+Z18859+AB18859+AD18859+AF18859+AH18859+AJ18859+AL18859+AN18859+AP18859+AR18859+AT18859+AV18859+AX18859+AZ18859+BB18859+BD18859+BF18859+BH18859+BJ18859+BL18859+BN18859+BP18859</f>
        <v>0</v>
      </c>
    </row>
    <row r="18860" customFormat="false" ht="15" hidden="false" customHeight="false" outlineLevel="0" collapsed="false">
      <c r="M18860" s="31" t="n">
        <f aca="false">P18860+R18860+T18860+V18860+X18860+Z18860+AB18860+AD18860+AF18860+AH18860+AJ18860+AL18860+AN18860+AP18860+AR18860+AT18860+AV18860+AX18860+AZ18860+BB18860+BD18860+BF18860+BH18860+BJ18860+BL18860+BN18860+BP18860</f>
        <v>0</v>
      </c>
    </row>
    <row r="18861" customFormat="false" ht="15" hidden="false" customHeight="false" outlineLevel="0" collapsed="false">
      <c r="M18861" s="31" t="n">
        <f aca="false">P18861+R18861+T18861+V18861+X18861+Z18861+AB18861+AD18861+AF18861+AH18861+AJ18861+AL18861+AN18861+AP18861+AR18861+AT18861+AV18861+AX18861+AZ18861+BB18861+BD18861+BF18861+BH18861+BJ18861+BL18861+BN18861+BP18861</f>
        <v>0</v>
      </c>
    </row>
    <row r="18862" customFormat="false" ht="15" hidden="false" customHeight="false" outlineLevel="0" collapsed="false">
      <c r="M18862" s="31" t="n">
        <f aca="false">P18862+R18862+T18862+V18862+X18862+Z18862+AB18862+AD18862+AF18862+AH18862+AJ18862+AL18862+AN18862+AP18862+AR18862+AT18862+AV18862+AX18862+AZ18862+BB18862+BD18862+BF18862+BH18862+BJ18862+BL18862+BN18862+BP18862</f>
        <v>0</v>
      </c>
    </row>
    <row r="18863" customFormat="false" ht="15" hidden="false" customHeight="false" outlineLevel="0" collapsed="false">
      <c r="M18863" s="31" t="n">
        <f aca="false">P18863+R18863+T18863+V18863+X18863+Z18863+AB18863+AD18863+AF18863+AH18863+AJ18863+AL18863+AN18863+AP18863+AR18863+AT18863+AV18863+AX18863+AZ18863+BB18863+BD18863+BF18863+BH18863+BJ18863+BL18863+BN18863+BP18863</f>
        <v>0</v>
      </c>
    </row>
    <row r="18864" customFormat="false" ht="15" hidden="false" customHeight="false" outlineLevel="0" collapsed="false">
      <c r="M18864" s="31" t="n">
        <f aca="false">P18864+R18864+T18864+V18864+X18864+Z18864+AB18864+AD18864+AF18864+AH18864+AJ18864+AL18864+AN18864+AP18864+AR18864+AT18864+AV18864+AX18864+AZ18864+BB18864+BD18864+BF18864+BH18864+BJ18864+BL18864+BN18864+BP18864</f>
        <v>0</v>
      </c>
    </row>
    <row r="18865" customFormat="false" ht="15" hidden="false" customHeight="false" outlineLevel="0" collapsed="false">
      <c r="M18865" s="31" t="n">
        <f aca="false">P18865+R18865+T18865+V18865+X18865+Z18865+AB18865+AD18865+AF18865+AH18865+AJ18865+AL18865+AN18865+AP18865+AR18865+AT18865+AV18865+AX18865+AZ18865+BB18865+BD18865+BF18865+BH18865+BJ18865+BL18865+BN18865+BP18865</f>
        <v>0</v>
      </c>
    </row>
    <row r="18866" customFormat="false" ht="15" hidden="false" customHeight="false" outlineLevel="0" collapsed="false">
      <c r="M18866" s="31" t="n">
        <f aca="false">P18866+R18866+T18866+V18866+X18866+Z18866+AB18866+AD18866+AF18866+AH18866+AJ18866+AL18866+AN18866+AP18866+AR18866+AT18866+AV18866+AX18866+AZ18866+BB18866+BD18866+BF18866+BH18866+BJ18866+BL18866+BN18866+BP18866</f>
        <v>0</v>
      </c>
    </row>
    <row r="18867" customFormat="false" ht="15" hidden="false" customHeight="false" outlineLevel="0" collapsed="false">
      <c r="M18867" s="31" t="n">
        <f aca="false">P18867+R18867+T18867+V18867+X18867+Z18867+AB18867+AD18867+AF18867+AH18867+AJ18867+AL18867+AN18867+AP18867+AR18867+AT18867+AV18867+AX18867+AZ18867+BB18867+BD18867+BF18867+BH18867+BJ18867+BL18867+BN18867+BP18867</f>
        <v>0</v>
      </c>
    </row>
    <row r="18868" customFormat="false" ht="15" hidden="false" customHeight="false" outlineLevel="0" collapsed="false">
      <c r="M18868" s="31" t="n">
        <f aca="false">P18868+R18868+T18868+V18868+X18868+Z18868+AB18868+AD18868+AF18868+AH18868+AJ18868+AL18868+AN18868+AP18868+AR18868+AT18868+AV18868+AX18868+AZ18868+BB18868+BD18868+BF18868+BH18868+BJ18868+BL18868+BN18868+BP18868</f>
        <v>0</v>
      </c>
    </row>
    <row r="18869" customFormat="false" ht="15" hidden="false" customHeight="false" outlineLevel="0" collapsed="false">
      <c r="M18869" s="31" t="n">
        <f aca="false">P18869+R18869+T18869+V18869+X18869+Z18869+AB18869+AD18869+AF18869+AH18869+AJ18869+AL18869+AN18869+AP18869+AR18869+AT18869+AV18869+AX18869+AZ18869+BB18869+BD18869+BF18869+BH18869+BJ18869+BL18869+BN18869+BP18869</f>
        <v>0</v>
      </c>
    </row>
    <row r="18870" customFormat="false" ht="15" hidden="false" customHeight="false" outlineLevel="0" collapsed="false">
      <c r="M18870" s="31" t="n">
        <f aca="false">P18870+R18870+T18870+V18870+X18870+Z18870+AB18870+AD18870+AF18870+AH18870+AJ18870+AL18870+AN18870+AP18870+AR18870+AT18870+AV18870+AX18870+AZ18870+BB18870+BD18870+BF18870+BH18870+BJ18870+BL18870+BN18870+BP18870</f>
        <v>0</v>
      </c>
    </row>
    <row r="18871" customFormat="false" ht="15" hidden="false" customHeight="false" outlineLevel="0" collapsed="false">
      <c r="M18871" s="31" t="n">
        <f aca="false">P18871+R18871+T18871+V18871+X18871+Z18871+AB18871+AD18871+AF18871+AH18871+AJ18871+AL18871+AN18871+AP18871+AR18871+AT18871+AV18871+AX18871+AZ18871+BB18871+BD18871+BF18871+BH18871+BJ18871+BL18871+BN18871+BP18871</f>
        <v>0</v>
      </c>
    </row>
    <row r="18872" customFormat="false" ht="15" hidden="false" customHeight="false" outlineLevel="0" collapsed="false">
      <c r="M18872" s="31" t="n">
        <f aca="false">P18872+R18872+T18872+V18872+X18872+Z18872+AB18872+AD18872+AF18872+AH18872+AJ18872+AL18872+AN18872+AP18872+AR18872+AT18872+AV18872+AX18872+AZ18872+BB18872+BD18872+BF18872+BH18872+BJ18872+BL18872+BN18872+BP18872</f>
        <v>0</v>
      </c>
    </row>
    <row r="18873" customFormat="false" ht="15" hidden="false" customHeight="false" outlineLevel="0" collapsed="false">
      <c r="M18873" s="31" t="n">
        <f aca="false">P18873+R18873+T18873+V18873+X18873+Z18873+AB18873+AD18873+AF18873+AH18873+AJ18873+AL18873+AN18873+AP18873+AR18873+AT18873+AV18873+AX18873+AZ18873+BB18873+BD18873+BF18873+BH18873+BJ18873+BL18873+BN18873+BP18873</f>
        <v>0</v>
      </c>
    </row>
    <row r="18874" customFormat="false" ht="15" hidden="false" customHeight="false" outlineLevel="0" collapsed="false">
      <c r="M18874" s="31" t="n">
        <f aca="false">P18874+R18874+T18874+V18874+X18874+Z18874+AB18874+AD18874+AF18874+AH18874+AJ18874+AL18874+AN18874+AP18874+AR18874+AT18874+AV18874+AX18874+AZ18874+BB18874+BD18874+BF18874+BH18874+BJ18874+BL18874+BN18874+BP18874</f>
        <v>0</v>
      </c>
    </row>
    <row r="18875" customFormat="false" ht="15" hidden="false" customHeight="false" outlineLevel="0" collapsed="false">
      <c r="M18875" s="31" t="n">
        <f aca="false">P18875+R18875+T18875+V18875+X18875+Z18875+AB18875+AD18875+AF18875+AH18875+AJ18875+AL18875+AN18875+AP18875+AR18875+AT18875+AV18875+AX18875+AZ18875+BB18875+BD18875+BF18875+BH18875+BJ18875+BL18875+BN18875+BP18875</f>
        <v>0</v>
      </c>
    </row>
    <row r="18876" customFormat="false" ht="15" hidden="false" customHeight="false" outlineLevel="0" collapsed="false">
      <c r="M18876" s="31" t="n">
        <f aca="false">P18876+R18876+T18876+V18876+X18876+Z18876+AB18876+AD18876+AF18876+AH18876+AJ18876+AL18876+AN18876+AP18876+AR18876+AT18876+AV18876+AX18876+AZ18876+BB18876+BD18876+BF18876+BH18876+BJ18876+BL18876+BN18876+BP18876</f>
        <v>0</v>
      </c>
    </row>
    <row r="18877" customFormat="false" ht="15" hidden="false" customHeight="false" outlineLevel="0" collapsed="false">
      <c r="M18877" s="31" t="n">
        <f aca="false">P18877+R18877+T18877+V18877+X18877+Z18877+AB18877+AD18877+AF18877+AH18877+AJ18877+AL18877+AN18877+AP18877+AR18877+AT18877+AV18877+AX18877+AZ18877+BB18877+BD18877+BF18877+BH18877+BJ18877+BL18877+BN18877+BP18877</f>
        <v>0</v>
      </c>
    </row>
    <row r="18878" customFormat="false" ht="15" hidden="false" customHeight="false" outlineLevel="0" collapsed="false">
      <c r="M18878" s="31" t="n">
        <f aca="false">P18878+R18878+T18878+V18878+X18878+Z18878+AB18878+AD18878+AF18878+AH18878+AJ18878+AL18878+AN18878+AP18878+AR18878+AT18878+AV18878+AX18878+AZ18878+BB18878+BD18878+BF18878+BH18878+BJ18878+BL18878+BN18878+BP18878</f>
        <v>0</v>
      </c>
    </row>
    <row r="18879" customFormat="false" ht="15" hidden="false" customHeight="false" outlineLevel="0" collapsed="false">
      <c r="M18879" s="31" t="n">
        <f aca="false">P18879+R18879+T18879+V18879+X18879+Z18879+AB18879+AD18879+AF18879+AH18879+AJ18879+AL18879+AN18879+AP18879+AR18879+AT18879+AV18879+AX18879+AZ18879+BB18879+BD18879+BF18879+BH18879+BJ18879+BL18879+BN18879+BP18879</f>
        <v>0</v>
      </c>
    </row>
    <row r="18880" customFormat="false" ht="15" hidden="false" customHeight="false" outlineLevel="0" collapsed="false">
      <c r="M18880" s="31" t="n">
        <f aca="false">P18880+R18880+T18880+V18880+X18880+Z18880+AB18880+AD18880+AF18880+AH18880+AJ18880+AL18880+AN18880+AP18880+AR18880+AT18880+AV18880+AX18880+AZ18880+BB18880+BD18880+BF18880+BH18880+BJ18880+BL18880+BN18880+BP18880</f>
        <v>0</v>
      </c>
    </row>
    <row r="18881" customFormat="false" ht="15" hidden="false" customHeight="false" outlineLevel="0" collapsed="false">
      <c r="M18881" s="31" t="n">
        <f aca="false">P18881+R18881+T18881+V18881+X18881+Z18881+AB18881+AD18881+AF18881+AH18881+AJ18881+AL18881+AN18881+AP18881+AR18881+AT18881+AV18881+AX18881+AZ18881+BB18881+BD18881+BF18881+BH18881+BJ18881+BL18881+BN18881+BP18881</f>
        <v>0</v>
      </c>
    </row>
    <row r="18882" customFormat="false" ht="15" hidden="false" customHeight="false" outlineLevel="0" collapsed="false">
      <c r="M18882" s="31" t="n">
        <f aca="false">P18882+R18882+T18882+V18882+X18882+Z18882+AB18882+AD18882+AF18882+AH18882+AJ18882+AL18882+AN18882+AP18882+AR18882+AT18882+AV18882+AX18882+AZ18882+BB18882+BD18882+BF18882+BH18882+BJ18882+BL18882+BN18882+BP18882</f>
        <v>0</v>
      </c>
    </row>
    <row r="18883" customFormat="false" ht="15" hidden="false" customHeight="false" outlineLevel="0" collapsed="false">
      <c r="M18883" s="31" t="n">
        <f aca="false">P18883+R18883+T18883+V18883+X18883+Z18883+AB18883+AD18883+AF18883+AH18883+AJ18883+AL18883+AN18883+AP18883+AR18883+AT18883+AV18883+AX18883+AZ18883+BB18883+BD18883+BF18883+BH18883+BJ18883+BL18883+BN18883+BP18883</f>
        <v>0</v>
      </c>
    </row>
    <row r="18884" customFormat="false" ht="15" hidden="false" customHeight="false" outlineLevel="0" collapsed="false">
      <c r="M18884" s="31" t="n">
        <f aca="false">P18884+R18884+T18884+V18884+X18884+Z18884+AB18884+AD18884+AF18884+AH18884+AJ18884+AL18884+AN18884+AP18884+AR18884+AT18884+AV18884+AX18884+AZ18884+BB18884+BD18884+BF18884+BH18884+BJ18884+BL18884+BN18884+BP18884</f>
        <v>0</v>
      </c>
    </row>
    <row r="18885" customFormat="false" ht="15" hidden="false" customHeight="false" outlineLevel="0" collapsed="false">
      <c r="M18885" s="31" t="n">
        <f aca="false">P18885+R18885+T18885+V18885+X18885+Z18885+AB18885+AD18885+AF18885+AH18885+AJ18885+AL18885+AN18885+AP18885+AR18885+AT18885+AV18885+AX18885+AZ18885+BB18885+BD18885+BF18885+BH18885+BJ18885+BL18885+BN18885+BP18885</f>
        <v>0</v>
      </c>
    </row>
    <row r="18886" customFormat="false" ht="15" hidden="false" customHeight="false" outlineLevel="0" collapsed="false">
      <c r="M18886" s="31" t="n">
        <f aca="false">P18886+R18886+T18886+V18886+X18886+Z18886+AB18886+AD18886+AF18886+AH18886+AJ18886+AL18886+AN18886+AP18886+AR18886+AT18886+AV18886+AX18886+AZ18886+BB18886+BD18886+BF18886+BH18886+BJ18886+BL18886+BN18886+BP18886</f>
        <v>0</v>
      </c>
    </row>
    <row r="18887" customFormat="false" ht="15" hidden="false" customHeight="false" outlineLevel="0" collapsed="false">
      <c r="M18887" s="31" t="n">
        <f aca="false">P18887+R18887+T18887+V18887+X18887+Z18887+AB18887+AD18887+AF18887+AH18887+AJ18887+AL18887+AN18887+AP18887+AR18887+AT18887+AV18887+AX18887+AZ18887+BB18887+BD18887+BF18887+BH18887+BJ18887+BL18887+BN18887+BP18887</f>
        <v>0</v>
      </c>
    </row>
    <row r="18888" customFormat="false" ht="15" hidden="false" customHeight="false" outlineLevel="0" collapsed="false">
      <c r="M18888" s="31" t="n">
        <f aca="false">P18888+R18888+T18888+V18888+X18888+Z18888+AB18888+AD18888+AF18888+AH18888+AJ18888+AL18888+AN18888+AP18888+AR18888+AT18888+AV18888+AX18888+AZ18888+BB18888+BD18888+BF18888+BH18888+BJ18888+BL18888+BN18888+BP18888</f>
        <v>0</v>
      </c>
    </row>
    <row r="18889" customFormat="false" ht="15" hidden="false" customHeight="false" outlineLevel="0" collapsed="false">
      <c r="M18889" s="31" t="n">
        <f aca="false">P18889+R18889+T18889+V18889+X18889+Z18889+AB18889+AD18889+AF18889+AH18889+AJ18889+AL18889+AN18889+AP18889+AR18889+AT18889+AV18889+AX18889+AZ18889+BB18889+BD18889+BF18889+BH18889+BJ18889+BL18889+BN18889+BP18889</f>
        <v>0</v>
      </c>
    </row>
    <row r="18890" customFormat="false" ht="15" hidden="false" customHeight="false" outlineLevel="0" collapsed="false">
      <c r="M18890" s="31" t="n">
        <f aca="false">P18890+R18890+T18890+V18890+X18890+Z18890+AB18890+AD18890+AF18890+AH18890+AJ18890+AL18890+AN18890+AP18890+AR18890+AT18890+AV18890+AX18890+AZ18890+BB18890+BD18890+BF18890+BH18890+BJ18890+BL18890+BN18890+BP18890</f>
        <v>0</v>
      </c>
    </row>
    <row r="18891" customFormat="false" ht="15" hidden="false" customHeight="false" outlineLevel="0" collapsed="false">
      <c r="M18891" s="31" t="n">
        <f aca="false">P18891+R18891+T18891+V18891+X18891+Z18891+AB18891+AD18891+AF18891+AH18891+AJ18891+AL18891+AN18891+AP18891+AR18891+AT18891+AV18891+AX18891+AZ18891+BB18891+BD18891+BF18891+BH18891+BJ18891+BL18891+BN18891+BP18891</f>
        <v>0</v>
      </c>
    </row>
    <row r="18892" customFormat="false" ht="15" hidden="false" customHeight="false" outlineLevel="0" collapsed="false">
      <c r="M18892" s="31" t="n">
        <f aca="false">P18892+R18892+T18892+V18892+X18892+Z18892+AB18892+AD18892+AF18892+AH18892+AJ18892+AL18892+AN18892+AP18892+AR18892+AT18892+AV18892+AX18892+AZ18892+BB18892+BD18892+BF18892+BH18892+BJ18892+BL18892+BN18892+BP18892</f>
        <v>0</v>
      </c>
    </row>
    <row r="18893" customFormat="false" ht="15" hidden="false" customHeight="false" outlineLevel="0" collapsed="false">
      <c r="M18893" s="31" t="n">
        <f aca="false">P18893+R18893+T18893+V18893+X18893+Z18893+AB18893+AD18893+AF18893+AH18893+AJ18893+AL18893+AN18893+AP18893+AR18893+AT18893+AV18893+AX18893+AZ18893+BB18893+BD18893+BF18893+BH18893+BJ18893+BL18893+BN18893+BP18893</f>
        <v>0</v>
      </c>
    </row>
    <row r="18894" customFormat="false" ht="15" hidden="false" customHeight="false" outlineLevel="0" collapsed="false">
      <c r="M18894" s="31" t="n">
        <f aca="false">P18894+R18894+T18894+V18894+X18894+Z18894+AB18894+AD18894+AF18894+AH18894+AJ18894+AL18894+AN18894+AP18894+AR18894+AT18894+AV18894+AX18894+AZ18894+BB18894+BD18894+BF18894+BH18894+BJ18894+BL18894+BN18894+BP18894</f>
        <v>0</v>
      </c>
    </row>
    <row r="18895" customFormat="false" ht="15" hidden="false" customHeight="false" outlineLevel="0" collapsed="false">
      <c r="M18895" s="31" t="n">
        <f aca="false">P18895+R18895+T18895+V18895+X18895+Z18895+AB18895+AD18895+AF18895+AH18895+AJ18895+AL18895+AN18895+AP18895+AR18895+AT18895+AV18895+AX18895+AZ18895+BB18895+BD18895+BF18895+BH18895+BJ18895+BL18895+BN18895+BP18895</f>
        <v>0</v>
      </c>
    </row>
    <row r="18896" customFormat="false" ht="15" hidden="false" customHeight="false" outlineLevel="0" collapsed="false">
      <c r="M18896" s="31" t="n">
        <f aca="false">P18896+R18896+T18896+V18896+X18896+Z18896+AB18896+AD18896+AF18896+AH18896+AJ18896+AL18896+AN18896+AP18896+AR18896+AT18896+AV18896+AX18896+AZ18896+BB18896+BD18896+BF18896+BH18896+BJ18896+BL18896+BN18896+BP18896</f>
        <v>0</v>
      </c>
    </row>
    <row r="18897" customFormat="false" ht="15" hidden="false" customHeight="false" outlineLevel="0" collapsed="false">
      <c r="M18897" s="31" t="n">
        <f aca="false">P18897+R18897+T18897+V18897+X18897+Z18897+AB18897+AD18897+AF18897+AH18897+AJ18897+AL18897+AN18897+AP18897+AR18897+AT18897+AV18897+AX18897+AZ18897+BB18897+BD18897+BF18897+BH18897+BJ18897+BL18897+BN18897+BP18897</f>
        <v>0</v>
      </c>
    </row>
    <row r="18898" customFormat="false" ht="15" hidden="false" customHeight="false" outlineLevel="0" collapsed="false">
      <c r="M18898" s="31" t="n">
        <f aca="false">P18898+R18898+T18898+V18898+X18898+Z18898+AB18898+AD18898+AF18898+AH18898+AJ18898+AL18898+AN18898+AP18898+AR18898+AT18898+AV18898+AX18898+AZ18898+BB18898+BD18898+BF18898+BH18898+BJ18898+BL18898+BN18898+BP18898</f>
        <v>0</v>
      </c>
    </row>
    <row r="18899" customFormat="false" ht="15" hidden="false" customHeight="false" outlineLevel="0" collapsed="false">
      <c r="M18899" s="31" t="n">
        <f aca="false">P18899+R18899+T18899+V18899+X18899+Z18899+AB18899+AD18899+AF18899+AH18899+AJ18899+AL18899+AN18899+AP18899+AR18899+AT18899+AV18899+AX18899+AZ18899+BB18899+BD18899+BF18899+BH18899+BJ18899+BL18899+BN18899+BP18899</f>
        <v>0</v>
      </c>
    </row>
    <row r="18900" customFormat="false" ht="15" hidden="false" customHeight="false" outlineLevel="0" collapsed="false">
      <c r="M18900" s="31" t="n">
        <f aca="false">P18900+R18900+T18900+V18900+X18900+Z18900+AB18900+AD18900+AF18900+AH18900+AJ18900+AL18900+AN18900+AP18900+AR18900+AT18900+AV18900+AX18900+AZ18900+BB18900+BD18900+BF18900+BH18900+BJ18900+BL18900+BN18900+BP18900</f>
        <v>0</v>
      </c>
    </row>
    <row r="18901" customFormat="false" ht="15" hidden="false" customHeight="false" outlineLevel="0" collapsed="false">
      <c r="M18901" s="31" t="n">
        <f aca="false">P18901+R18901+T18901+V18901+X18901+Z18901+AB18901+AD18901+AF18901+AH18901+AJ18901+AL18901+AN18901+AP18901+AR18901+AT18901+AV18901+AX18901+AZ18901+BB18901+BD18901+BF18901+BH18901+BJ18901+BL18901+BN18901+BP18901</f>
        <v>0</v>
      </c>
    </row>
    <row r="18902" customFormat="false" ht="15" hidden="false" customHeight="false" outlineLevel="0" collapsed="false">
      <c r="M18902" s="31" t="n">
        <f aca="false">P18902+R18902+T18902+V18902+X18902+Z18902+AB18902+AD18902+AF18902+AH18902+AJ18902+AL18902+AN18902+AP18902+AR18902+AT18902+AV18902+AX18902+AZ18902+BB18902+BD18902+BF18902+BH18902+BJ18902+BL18902+BN18902+BP18902</f>
        <v>0</v>
      </c>
    </row>
    <row r="18903" customFormat="false" ht="15" hidden="false" customHeight="false" outlineLevel="0" collapsed="false">
      <c r="M18903" s="31" t="n">
        <f aca="false">P18903+R18903+T18903+V18903+X18903+Z18903+AB18903+AD18903+AF18903+AH18903+AJ18903+AL18903+AN18903+AP18903+AR18903+AT18903+AV18903+AX18903+AZ18903+BB18903+BD18903+BF18903+BH18903+BJ18903+BL18903+BN18903+BP18903</f>
        <v>0</v>
      </c>
    </row>
    <row r="18904" customFormat="false" ht="15" hidden="false" customHeight="false" outlineLevel="0" collapsed="false">
      <c r="M18904" s="31" t="n">
        <f aca="false">P18904+R18904+T18904+V18904+X18904+Z18904+AB18904+AD18904+AF18904+AH18904+AJ18904+AL18904+AN18904+AP18904+AR18904+AT18904+AV18904+AX18904+AZ18904+BB18904+BD18904+BF18904+BH18904+BJ18904+BL18904+BN18904+BP18904</f>
        <v>0</v>
      </c>
    </row>
    <row r="18905" customFormat="false" ht="15" hidden="false" customHeight="false" outlineLevel="0" collapsed="false">
      <c r="M18905" s="31" t="n">
        <f aca="false">P18905+R18905+T18905+V18905+X18905+Z18905+AB18905+AD18905+AF18905+AH18905+AJ18905+AL18905+AN18905+AP18905+AR18905+AT18905+AV18905+AX18905+AZ18905+BB18905+BD18905+BF18905+BH18905+BJ18905+BL18905+BN18905+BP18905</f>
        <v>0</v>
      </c>
    </row>
    <row r="18906" customFormat="false" ht="15" hidden="false" customHeight="false" outlineLevel="0" collapsed="false">
      <c r="M18906" s="31" t="n">
        <f aca="false">P18906+R18906+T18906+V18906+X18906+Z18906+AB18906+AD18906+AF18906+AH18906+AJ18906+AL18906+AN18906+AP18906+AR18906+AT18906+AV18906+AX18906+AZ18906+BB18906+BD18906+BF18906+BH18906+BJ18906+BL18906+BN18906+BP18906</f>
        <v>0</v>
      </c>
    </row>
    <row r="18907" customFormat="false" ht="15" hidden="false" customHeight="false" outlineLevel="0" collapsed="false">
      <c r="M18907" s="31" t="n">
        <f aca="false">P18907+R18907+T18907+V18907+X18907+Z18907+AB18907+AD18907+AF18907+AH18907+AJ18907+AL18907+AN18907+AP18907+AR18907+AT18907+AV18907+AX18907+AZ18907+BB18907+BD18907+BF18907+BH18907+BJ18907+BL18907+BN18907+BP18907</f>
        <v>0</v>
      </c>
    </row>
    <row r="18908" customFormat="false" ht="15" hidden="false" customHeight="false" outlineLevel="0" collapsed="false">
      <c r="M18908" s="31" t="n">
        <f aca="false">P18908+R18908+T18908+V18908+X18908+Z18908+AB18908+AD18908+AF18908+AH18908+AJ18908+AL18908+AN18908+AP18908+AR18908+AT18908+AV18908+AX18908+AZ18908+BB18908+BD18908+BF18908+BH18908+BJ18908+BL18908+BN18908+BP18908</f>
        <v>0</v>
      </c>
    </row>
    <row r="18909" customFormat="false" ht="15" hidden="false" customHeight="false" outlineLevel="0" collapsed="false">
      <c r="M18909" s="31" t="n">
        <f aca="false">P18909+R18909+T18909+V18909+X18909+Z18909+AB18909+AD18909+AF18909+AH18909+AJ18909+AL18909+AN18909+AP18909+AR18909+AT18909+AV18909+AX18909+AZ18909+BB18909+BD18909+BF18909+BH18909+BJ18909+BL18909+BN18909+BP18909</f>
        <v>0</v>
      </c>
    </row>
    <row r="18910" customFormat="false" ht="15" hidden="false" customHeight="false" outlineLevel="0" collapsed="false">
      <c r="M18910" s="31" t="n">
        <f aca="false">P18910+R18910+T18910+V18910+X18910+Z18910+AB18910+AD18910+AF18910+AH18910+AJ18910+AL18910+AN18910+AP18910+AR18910+AT18910+AV18910+AX18910+AZ18910+BB18910+BD18910+BF18910+BH18910+BJ18910+BL18910+BN18910+BP18910</f>
        <v>0</v>
      </c>
    </row>
    <row r="18911" customFormat="false" ht="15" hidden="false" customHeight="false" outlineLevel="0" collapsed="false">
      <c r="M18911" s="31" t="n">
        <f aca="false">P18911+R18911+T18911+V18911+X18911+Z18911+AB18911+AD18911+AF18911+AH18911+AJ18911+AL18911+AN18911+AP18911+AR18911+AT18911+AV18911+AX18911+AZ18911+BB18911+BD18911+BF18911+BH18911+BJ18911+BL18911+BN18911+BP18911</f>
        <v>0</v>
      </c>
    </row>
    <row r="18912" customFormat="false" ht="15" hidden="false" customHeight="false" outlineLevel="0" collapsed="false">
      <c r="M18912" s="31" t="n">
        <f aca="false">P18912+R18912+T18912+V18912+X18912+Z18912+AB18912+AD18912+AF18912+AH18912+AJ18912+AL18912+AN18912+AP18912+AR18912+AT18912+AV18912+AX18912+AZ18912+BB18912+BD18912+BF18912+BH18912+BJ18912+BL18912+BN18912+BP18912</f>
        <v>0</v>
      </c>
    </row>
    <row r="18913" customFormat="false" ht="15" hidden="false" customHeight="false" outlineLevel="0" collapsed="false">
      <c r="M18913" s="31" t="n">
        <f aca="false">P18913+R18913+T18913+V18913+X18913+Z18913+AB18913+AD18913+AF18913+AH18913+AJ18913+AL18913+AN18913+AP18913+AR18913+AT18913+AV18913+AX18913+AZ18913+BB18913+BD18913+BF18913+BH18913+BJ18913+BL18913+BN18913+BP18913</f>
        <v>0</v>
      </c>
    </row>
    <row r="18914" customFormat="false" ht="15" hidden="false" customHeight="false" outlineLevel="0" collapsed="false">
      <c r="M18914" s="31" t="n">
        <f aca="false">P18914+R18914+T18914+V18914+X18914+Z18914+AB18914+AD18914+AF18914+AH18914+AJ18914+AL18914+AN18914+AP18914+AR18914+AT18914+AV18914+AX18914+AZ18914+BB18914+BD18914+BF18914+BH18914+BJ18914+BL18914+BN18914+BP18914</f>
        <v>0</v>
      </c>
    </row>
    <row r="18915" customFormat="false" ht="15" hidden="false" customHeight="false" outlineLevel="0" collapsed="false">
      <c r="M18915" s="31" t="n">
        <f aca="false">P18915+R18915+T18915+V18915+X18915+Z18915+AB18915+AD18915+AF18915+AH18915+AJ18915+AL18915+AN18915+AP18915+AR18915+AT18915+AV18915+AX18915+AZ18915+BB18915+BD18915+BF18915+BH18915+BJ18915+BL18915+BN18915+BP18915</f>
        <v>0</v>
      </c>
    </row>
    <row r="18916" customFormat="false" ht="15" hidden="false" customHeight="false" outlineLevel="0" collapsed="false">
      <c r="M18916" s="31" t="n">
        <f aca="false">P18916+R18916+T18916+V18916+X18916+Z18916+AB18916+AD18916+AF18916+AH18916+AJ18916+AL18916+AN18916+AP18916+AR18916+AT18916+AV18916+AX18916+AZ18916+BB18916+BD18916+BF18916+BH18916+BJ18916+BL18916+BN18916+BP18916</f>
        <v>0</v>
      </c>
    </row>
    <row r="18917" customFormat="false" ht="15" hidden="false" customHeight="false" outlineLevel="0" collapsed="false">
      <c r="M18917" s="31" t="n">
        <f aca="false">P18917+R18917+T18917+V18917+X18917+Z18917+AB18917+AD18917+AF18917+AH18917+AJ18917+AL18917+AN18917+AP18917+AR18917+AT18917+AV18917+AX18917+AZ18917+BB18917+BD18917+BF18917+BH18917+BJ18917+BL18917+BN18917+BP18917</f>
        <v>0</v>
      </c>
    </row>
    <row r="18918" customFormat="false" ht="15" hidden="false" customHeight="false" outlineLevel="0" collapsed="false">
      <c r="M18918" s="31" t="n">
        <f aca="false">P18918+R18918+T18918+V18918+X18918+Z18918+AB18918+AD18918+AF18918+AH18918+AJ18918+AL18918+AN18918+AP18918+AR18918+AT18918+AV18918+AX18918+AZ18918+BB18918+BD18918+BF18918+BH18918+BJ18918+BL18918+BN18918+BP18918</f>
        <v>0</v>
      </c>
    </row>
    <row r="18919" customFormat="false" ht="15" hidden="false" customHeight="false" outlineLevel="0" collapsed="false">
      <c r="M18919" s="31" t="n">
        <f aca="false">P18919+R18919+T18919+V18919+X18919+Z18919+AB18919+AD18919+AF18919+AH18919+AJ18919+AL18919+AN18919+AP18919+AR18919+AT18919+AV18919+AX18919+AZ18919+BB18919+BD18919+BF18919+BH18919+BJ18919+BL18919+BN18919+BP18919</f>
        <v>0</v>
      </c>
    </row>
    <row r="18920" customFormat="false" ht="15" hidden="false" customHeight="false" outlineLevel="0" collapsed="false">
      <c r="M18920" s="31" t="n">
        <f aca="false">P18920+R18920+T18920+V18920+X18920+Z18920+AB18920+AD18920+AF18920+AH18920+AJ18920+AL18920+AN18920+AP18920+AR18920+AT18920+AV18920+AX18920+AZ18920+BB18920+BD18920+BF18920+BH18920+BJ18920+BL18920+BN18920+BP18920</f>
        <v>0</v>
      </c>
    </row>
    <row r="18921" customFormat="false" ht="15" hidden="false" customHeight="false" outlineLevel="0" collapsed="false">
      <c r="M18921" s="31" t="n">
        <f aca="false">P18921+R18921+T18921+V18921+X18921+Z18921+AB18921+AD18921+AF18921+AH18921+AJ18921+AL18921+AN18921+AP18921+AR18921+AT18921+AV18921+AX18921+AZ18921+BB18921+BD18921+BF18921+BH18921+BJ18921+BL18921+BN18921+BP18921</f>
        <v>0</v>
      </c>
    </row>
    <row r="18922" customFormat="false" ht="15" hidden="false" customHeight="false" outlineLevel="0" collapsed="false">
      <c r="M18922" s="31" t="n">
        <f aca="false">P18922+R18922+T18922+V18922+X18922+Z18922+AB18922+AD18922+AF18922+AH18922+AJ18922+AL18922+AN18922+AP18922+AR18922+AT18922+AV18922+AX18922+AZ18922+BB18922+BD18922+BF18922+BH18922+BJ18922+BL18922+BN18922+BP18922</f>
        <v>0</v>
      </c>
    </row>
    <row r="18923" customFormat="false" ht="15" hidden="false" customHeight="false" outlineLevel="0" collapsed="false">
      <c r="M18923" s="31" t="n">
        <f aca="false">P18923+R18923+T18923+V18923+X18923+Z18923+AB18923+AD18923+AF18923+AH18923+AJ18923+AL18923+AN18923+AP18923+AR18923+AT18923+AV18923+AX18923+AZ18923+BB18923+BD18923+BF18923+BH18923+BJ18923+BL18923+BN18923+BP18923</f>
        <v>0</v>
      </c>
    </row>
    <row r="18924" customFormat="false" ht="15" hidden="false" customHeight="false" outlineLevel="0" collapsed="false">
      <c r="M18924" s="31" t="n">
        <f aca="false">P18924+R18924+T18924+V18924+X18924+Z18924+AB18924+AD18924+AF18924+AH18924+AJ18924+AL18924+AN18924+AP18924+AR18924+AT18924+AV18924+AX18924+AZ18924+BB18924+BD18924+BF18924+BH18924+BJ18924+BL18924+BN18924+BP18924</f>
        <v>0</v>
      </c>
    </row>
    <row r="18925" customFormat="false" ht="15" hidden="false" customHeight="false" outlineLevel="0" collapsed="false">
      <c r="M18925" s="31" t="n">
        <f aca="false">P18925+R18925+T18925+V18925+X18925+Z18925+AB18925+AD18925+AF18925+AH18925+AJ18925+AL18925+AN18925+AP18925+AR18925+AT18925+AV18925+AX18925+AZ18925+BB18925+BD18925+BF18925+BH18925+BJ18925+BL18925+BN18925+BP18925</f>
        <v>0</v>
      </c>
    </row>
    <row r="18926" customFormat="false" ht="15" hidden="false" customHeight="false" outlineLevel="0" collapsed="false">
      <c r="M18926" s="31" t="n">
        <f aca="false">P18926+R18926+T18926+V18926+X18926+Z18926+AB18926+AD18926+AF18926+AH18926+AJ18926+AL18926+AN18926+AP18926+AR18926+AT18926+AV18926+AX18926+AZ18926+BB18926+BD18926+BF18926+BH18926+BJ18926+BL18926+BN18926+BP18926</f>
        <v>0</v>
      </c>
    </row>
    <row r="18927" customFormat="false" ht="15" hidden="false" customHeight="false" outlineLevel="0" collapsed="false">
      <c r="M18927" s="31" t="n">
        <f aca="false">P18927+R18927+T18927+V18927+X18927+Z18927+AB18927+AD18927+AF18927+AH18927+AJ18927+AL18927+AN18927+AP18927+AR18927+AT18927+AV18927+AX18927+AZ18927+BB18927+BD18927+BF18927+BH18927+BJ18927+BL18927+BN18927+BP18927</f>
        <v>0</v>
      </c>
    </row>
    <row r="18928" customFormat="false" ht="15" hidden="false" customHeight="false" outlineLevel="0" collapsed="false">
      <c r="M18928" s="31" t="n">
        <f aca="false">P18928+R18928+T18928+V18928+X18928+Z18928+AB18928+AD18928+AF18928+AH18928+AJ18928+AL18928+AN18928+AP18928+AR18928+AT18928+AV18928+AX18928+AZ18928+BB18928+BD18928+BF18928+BH18928+BJ18928+BL18928+BN18928+BP18928</f>
        <v>0</v>
      </c>
    </row>
    <row r="18929" customFormat="false" ht="15" hidden="false" customHeight="false" outlineLevel="0" collapsed="false">
      <c r="M18929" s="31" t="n">
        <f aca="false">P18929+R18929+T18929+V18929+X18929+Z18929+AB18929+AD18929+AF18929+AH18929+AJ18929+AL18929+AN18929+AP18929+AR18929+AT18929+AV18929+AX18929+AZ18929+BB18929+BD18929+BF18929+BH18929+BJ18929+BL18929+BN18929+BP18929</f>
        <v>0</v>
      </c>
    </row>
    <row r="18930" customFormat="false" ht="15" hidden="false" customHeight="false" outlineLevel="0" collapsed="false">
      <c r="M18930" s="31" t="n">
        <f aca="false">P18930+R18930+T18930+V18930+X18930+Z18930+AB18930+AD18930+AF18930+AH18930+AJ18930+AL18930+AN18930+AP18930+AR18930+AT18930+AV18930+AX18930+AZ18930+BB18930+BD18930+BF18930+BH18930+BJ18930+BL18930+BN18930+BP18930</f>
        <v>0</v>
      </c>
    </row>
    <row r="18931" customFormat="false" ht="15" hidden="false" customHeight="false" outlineLevel="0" collapsed="false">
      <c r="M18931" s="31" t="n">
        <f aca="false">P18931+R18931+T18931+V18931+X18931+Z18931+AB18931+AD18931+AF18931+AH18931+AJ18931+AL18931+AN18931+AP18931+AR18931+AT18931+AV18931+AX18931+AZ18931+BB18931+BD18931+BF18931+BH18931+BJ18931+BL18931+BN18931+BP18931</f>
        <v>0</v>
      </c>
    </row>
    <row r="18932" customFormat="false" ht="15" hidden="false" customHeight="false" outlineLevel="0" collapsed="false">
      <c r="M18932" s="31" t="n">
        <f aca="false">P18932+R18932+T18932+V18932+X18932+Z18932+AB18932+AD18932+AF18932+AH18932+AJ18932+AL18932+AN18932+AP18932+AR18932+AT18932+AV18932+AX18932+AZ18932+BB18932+BD18932+BF18932+BH18932+BJ18932+BL18932+BN18932+BP18932</f>
        <v>0</v>
      </c>
    </row>
    <row r="18933" customFormat="false" ht="15" hidden="false" customHeight="false" outlineLevel="0" collapsed="false">
      <c r="M18933" s="31" t="n">
        <f aca="false">P18933+R18933+T18933+V18933+X18933+Z18933+AB18933+AD18933+AF18933+AH18933+AJ18933+AL18933+AN18933+AP18933+AR18933+AT18933+AV18933+AX18933+AZ18933+BB18933+BD18933+BF18933+BH18933+BJ18933+BL18933+BN18933+BP18933</f>
        <v>0</v>
      </c>
    </row>
    <row r="18934" customFormat="false" ht="15" hidden="false" customHeight="false" outlineLevel="0" collapsed="false">
      <c r="M18934" s="31" t="n">
        <f aca="false">P18934+R18934+T18934+V18934+X18934+Z18934+AB18934+AD18934+AF18934+AH18934+AJ18934+AL18934+AN18934+AP18934+AR18934+AT18934+AV18934+AX18934+AZ18934+BB18934+BD18934+BF18934+BH18934+BJ18934+BL18934+BN18934+BP18934</f>
        <v>0</v>
      </c>
    </row>
    <row r="18935" customFormat="false" ht="15" hidden="false" customHeight="false" outlineLevel="0" collapsed="false">
      <c r="M18935" s="31" t="n">
        <f aca="false">P18935+R18935+T18935+V18935+X18935+Z18935+AB18935+AD18935+AF18935+AH18935+AJ18935+AL18935+AN18935+AP18935+AR18935+AT18935+AV18935+AX18935+AZ18935+BB18935+BD18935+BF18935+BH18935+BJ18935+BL18935+BN18935+BP18935</f>
        <v>0</v>
      </c>
    </row>
    <row r="18936" customFormat="false" ht="15" hidden="false" customHeight="false" outlineLevel="0" collapsed="false">
      <c r="M18936" s="31" t="n">
        <f aca="false">P18936+R18936+T18936+V18936+X18936+Z18936+AB18936+AD18936+AF18936+AH18936+AJ18936+AL18936+AN18936+AP18936+AR18936+AT18936+AV18936+AX18936+AZ18936+BB18936+BD18936+BF18936+BH18936+BJ18936+BL18936+BN18936+BP18936</f>
        <v>0</v>
      </c>
    </row>
    <row r="18937" customFormat="false" ht="15" hidden="false" customHeight="false" outlineLevel="0" collapsed="false">
      <c r="M18937" s="31" t="n">
        <f aca="false">P18937+R18937+T18937+V18937+X18937+Z18937+AB18937+AD18937+AF18937+AH18937+AJ18937+AL18937+AN18937+AP18937+AR18937+AT18937+AV18937+AX18937+AZ18937+BB18937+BD18937+BF18937+BH18937+BJ18937+BL18937+BN18937+BP18937</f>
        <v>0</v>
      </c>
    </row>
    <row r="18938" customFormat="false" ht="15" hidden="false" customHeight="false" outlineLevel="0" collapsed="false">
      <c r="M18938" s="31" t="n">
        <f aca="false">P18938+R18938+T18938+V18938+X18938+Z18938+AB18938+AD18938+AF18938+AH18938+AJ18938+AL18938+AN18938+AP18938+AR18938+AT18938+AV18938+AX18938+AZ18938+BB18938+BD18938+BF18938+BH18938+BJ18938+BL18938+BN18938+BP18938</f>
        <v>0</v>
      </c>
    </row>
    <row r="18939" customFormat="false" ht="15" hidden="false" customHeight="false" outlineLevel="0" collapsed="false">
      <c r="M18939" s="31" t="n">
        <f aca="false">P18939+R18939+T18939+V18939+X18939+Z18939+AB18939+AD18939+AF18939+AH18939+AJ18939+AL18939+AN18939+AP18939+AR18939+AT18939+AV18939+AX18939+AZ18939+BB18939+BD18939+BF18939+BH18939+BJ18939+BL18939+BN18939+BP18939</f>
        <v>0</v>
      </c>
    </row>
    <row r="18940" customFormat="false" ht="15" hidden="false" customHeight="false" outlineLevel="0" collapsed="false">
      <c r="M18940" s="31" t="n">
        <f aca="false">P18940+R18940+T18940+V18940+X18940+Z18940+AB18940+AD18940+AF18940+AH18940+AJ18940+AL18940+AN18940+AP18940+AR18940+AT18940+AV18940+AX18940+AZ18940+BB18940+BD18940+BF18940+BH18940+BJ18940+BL18940+BN18940+BP18940</f>
        <v>0</v>
      </c>
    </row>
    <row r="18941" customFormat="false" ht="15" hidden="false" customHeight="false" outlineLevel="0" collapsed="false">
      <c r="M18941" s="31" t="n">
        <f aca="false">P18941+R18941+T18941+V18941+X18941+Z18941+AB18941+AD18941+AF18941+AH18941+AJ18941+AL18941+AN18941+AP18941+AR18941+AT18941+AV18941+AX18941+AZ18941+BB18941+BD18941+BF18941+BH18941+BJ18941+BL18941+BN18941+BP18941</f>
        <v>0</v>
      </c>
    </row>
    <row r="18942" customFormat="false" ht="15" hidden="false" customHeight="false" outlineLevel="0" collapsed="false">
      <c r="M18942" s="31" t="n">
        <f aca="false">P18942+R18942+T18942+V18942+X18942+Z18942+AB18942+AD18942+AF18942+AH18942+AJ18942+AL18942+AN18942+AP18942+AR18942+AT18942+AV18942+AX18942+AZ18942+BB18942+BD18942+BF18942+BH18942+BJ18942+BL18942+BN18942+BP18942</f>
        <v>0</v>
      </c>
    </row>
    <row r="18943" customFormat="false" ht="15" hidden="false" customHeight="false" outlineLevel="0" collapsed="false">
      <c r="M18943" s="31" t="n">
        <f aca="false">P18943+R18943+T18943+V18943+X18943+Z18943+AB18943+AD18943+AF18943+AH18943+AJ18943+AL18943+AN18943+AP18943+AR18943+AT18943+AV18943+AX18943+AZ18943+BB18943+BD18943+BF18943+BH18943+BJ18943+BL18943+BN18943+BP18943</f>
        <v>0</v>
      </c>
    </row>
    <row r="18944" customFormat="false" ht="15" hidden="false" customHeight="false" outlineLevel="0" collapsed="false">
      <c r="M18944" s="31" t="n">
        <f aca="false">P18944+R18944+T18944+V18944+X18944+Z18944+AB18944+AD18944+AF18944+AH18944+AJ18944+AL18944+AN18944+AP18944+AR18944+AT18944+AV18944+AX18944+AZ18944+BB18944+BD18944+BF18944+BH18944+BJ18944+BL18944+BN18944+BP18944</f>
        <v>0</v>
      </c>
    </row>
    <row r="18945" customFormat="false" ht="15" hidden="false" customHeight="false" outlineLevel="0" collapsed="false">
      <c r="M18945" s="31" t="n">
        <f aca="false">P18945+R18945+T18945+V18945+X18945+Z18945+AB18945+AD18945+AF18945+AH18945+AJ18945+AL18945+AN18945+AP18945+AR18945+AT18945+AV18945+AX18945+AZ18945+BB18945+BD18945+BF18945+BH18945+BJ18945+BL18945+BN18945+BP18945</f>
        <v>0</v>
      </c>
    </row>
    <row r="18946" customFormat="false" ht="15" hidden="false" customHeight="false" outlineLevel="0" collapsed="false">
      <c r="M18946" s="31" t="n">
        <f aca="false">P18946+R18946+T18946+V18946+X18946+Z18946+AB18946+AD18946+AF18946+AH18946+AJ18946+AL18946+AN18946+AP18946+AR18946+AT18946+AV18946+AX18946+AZ18946+BB18946+BD18946+BF18946+BH18946+BJ18946+BL18946+BN18946+BP18946</f>
        <v>0</v>
      </c>
    </row>
    <row r="18947" customFormat="false" ht="15" hidden="false" customHeight="false" outlineLevel="0" collapsed="false">
      <c r="M18947" s="31" t="n">
        <f aca="false">P18947+R18947+T18947+V18947+X18947+Z18947+AB18947+AD18947+AF18947+AH18947+AJ18947+AL18947+AN18947+AP18947+AR18947+AT18947+AV18947+AX18947+AZ18947+BB18947+BD18947+BF18947+BH18947+BJ18947+BL18947+BN18947+BP18947</f>
        <v>0</v>
      </c>
    </row>
    <row r="18948" customFormat="false" ht="15" hidden="false" customHeight="false" outlineLevel="0" collapsed="false">
      <c r="M18948" s="31" t="n">
        <f aca="false">P18948+R18948+T18948+V18948+X18948+Z18948+AB18948+AD18948+AF18948+AH18948+AJ18948+AL18948+AN18948+AP18948+AR18948+AT18948+AV18948+AX18948+AZ18948+BB18948+BD18948+BF18948+BH18948+BJ18948+BL18948+BN18948+BP18948</f>
        <v>0</v>
      </c>
    </row>
    <row r="18949" customFormat="false" ht="15" hidden="false" customHeight="false" outlineLevel="0" collapsed="false">
      <c r="M18949" s="31" t="n">
        <f aca="false">P18949+R18949+T18949+V18949+X18949+Z18949+AB18949+AD18949+AF18949+AH18949+AJ18949+AL18949+AN18949+AP18949+AR18949+AT18949+AV18949+AX18949+AZ18949+BB18949+BD18949+BF18949+BH18949+BJ18949+BL18949+BN18949+BP18949</f>
        <v>0</v>
      </c>
    </row>
    <row r="18950" customFormat="false" ht="15" hidden="false" customHeight="false" outlineLevel="0" collapsed="false">
      <c r="M18950" s="31" t="n">
        <f aca="false">P18950+R18950+T18950+V18950+X18950+Z18950+AB18950+AD18950+AF18950+AH18950+AJ18950+AL18950+AN18950+AP18950+AR18950+AT18950+AV18950+AX18950+AZ18950+BB18950+BD18950+BF18950+BH18950+BJ18950+BL18950+BN18950+BP18950</f>
        <v>0</v>
      </c>
    </row>
    <row r="18951" customFormat="false" ht="15" hidden="false" customHeight="false" outlineLevel="0" collapsed="false">
      <c r="M18951" s="31" t="n">
        <f aca="false">P18951+R18951+T18951+V18951+X18951+Z18951+AB18951+AD18951+AF18951+AH18951+AJ18951+AL18951+AN18951+AP18951+AR18951+AT18951+AV18951+AX18951+AZ18951+BB18951+BD18951+BF18951+BH18951+BJ18951+BL18951+BN18951+BP18951</f>
        <v>0</v>
      </c>
    </row>
    <row r="18952" customFormat="false" ht="15" hidden="false" customHeight="false" outlineLevel="0" collapsed="false">
      <c r="M18952" s="31" t="n">
        <f aca="false">P18952+R18952+T18952+V18952+X18952+Z18952+AB18952+AD18952+AF18952+AH18952+AJ18952+AL18952+AN18952+AP18952+AR18952+AT18952+AV18952+AX18952+AZ18952+BB18952+BD18952+BF18952+BH18952+BJ18952+BL18952+BN18952+BP18952</f>
        <v>0</v>
      </c>
    </row>
    <row r="18953" customFormat="false" ht="15" hidden="false" customHeight="false" outlineLevel="0" collapsed="false">
      <c r="M18953" s="31" t="n">
        <f aca="false">P18953+R18953+T18953+V18953+X18953+Z18953+AB18953+AD18953+AF18953+AH18953+AJ18953+AL18953+AN18953+AP18953+AR18953+AT18953+AV18953+AX18953+AZ18953+BB18953+BD18953+BF18953+BH18953+BJ18953+BL18953+BN18953+BP18953</f>
        <v>0</v>
      </c>
    </row>
    <row r="18954" customFormat="false" ht="15" hidden="false" customHeight="false" outlineLevel="0" collapsed="false">
      <c r="M18954" s="31" t="n">
        <f aca="false">P18954+R18954+T18954+V18954+X18954+Z18954+AB18954+AD18954+AF18954+AH18954+AJ18954+AL18954+AN18954+AP18954+AR18954+AT18954+AV18954+AX18954+AZ18954+BB18954+BD18954+BF18954+BH18954+BJ18954+BL18954+BN18954+BP18954</f>
        <v>0</v>
      </c>
    </row>
    <row r="18955" customFormat="false" ht="15" hidden="false" customHeight="false" outlineLevel="0" collapsed="false">
      <c r="M18955" s="31" t="n">
        <f aca="false">P18955+R18955+T18955+V18955+X18955+Z18955+AB18955+AD18955+AF18955+AH18955+AJ18955+AL18955+AN18955+AP18955+AR18955+AT18955+AV18955+AX18955+AZ18955+BB18955+BD18955+BF18955+BH18955+BJ18955+BL18955+BN18955+BP18955</f>
        <v>0</v>
      </c>
    </row>
    <row r="18956" customFormat="false" ht="15" hidden="false" customHeight="false" outlineLevel="0" collapsed="false">
      <c r="M18956" s="31" t="n">
        <f aca="false">P18956+R18956+T18956+V18956+X18956+Z18956+AB18956+AD18956+AF18956+AH18956+AJ18956+AL18956+AN18956+AP18956+AR18956+AT18956+AV18956+AX18956+AZ18956+BB18956+BD18956+BF18956+BH18956+BJ18956+BL18956+BN18956+BP18956</f>
        <v>0</v>
      </c>
    </row>
    <row r="18957" customFormat="false" ht="15" hidden="false" customHeight="false" outlineLevel="0" collapsed="false">
      <c r="M18957" s="31" t="n">
        <f aca="false">P18957+R18957+T18957+V18957+X18957+Z18957+AB18957+AD18957+AF18957+AH18957+AJ18957+AL18957+AN18957+AP18957+AR18957+AT18957+AV18957+AX18957+AZ18957+BB18957+BD18957+BF18957+BH18957+BJ18957+BL18957+BN18957+BP18957</f>
        <v>0</v>
      </c>
    </row>
    <row r="18958" customFormat="false" ht="15" hidden="false" customHeight="false" outlineLevel="0" collapsed="false">
      <c r="M18958" s="31" t="n">
        <f aca="false">P18958+R18958+T18958+V18958+X18958+Z18958+AB18958+AD18958+AF18958+AH18958+AJ18958+AL18958+AN18958+AP18958+AR18958+AT18958+AV18958+AX18958+AZ18958+BB18958+BD18958+BF18958+BH18958+BJ18958+BL18958+BN18958+BP18958</f>
        <v>0</v>
      </c>
    </row>
    <row r="18959" customFormat="false" ht="15" hidden="false" customHeight="false" outlineLevel="0" collapsed="false">
      <c r="M18959" s="31" t="n">
        <f aca="false">P18959+R18959+T18959+V18959+X18959+Z18959+AB18959+AD18959+AF18959+AH18959+AJ18959+AL18959+AN18959+AP18959+AR18959+AT18959+AV18959+AX18959+AZ18959+BB18959+BD18959+BF18959+BH18959+BJ18959+BL18959+BN18959+BP18959</f>
        <v>0</v>
      </c>
    </row>
    <row r="18960" customFormat="false" ht="15" hidden="false" customHeight="false" outlineLevel="0" collapsed="false">
      <c r="M18960" s="31" t="n">
        <f aca="false">P18960+R18960+T18960+V18960+X18960+Z18960+AB18960+AD18960+AF18960+AH18960+AJ18960+AL18960+AN18960+AP18960+AR18960+AT18960+AV18960+AX18960+AZ18960+BB18960+BD18960+BF18960+BH18960+BJ18960+BL18960+BN18960+BP18960</f>
        <v>0</v>
      </c>
    </row>
    <row r="18961" customFormat="false" ht="15" hidden="false" customHeight="false" outlineLevel="0" collapsed="false">
      <c r="M18961" s="31" t="n">
        <f aca="false">P18961+R18961+T18961+V18961+X18961+Z18961+AB18961+AD18961+AF18961+AH18961+AJ18961+AL18961+AN18961+AP18961+AR18961+AT18961+AV18961+AX18961+AZ18961+BB18961+BD18961+BF18961+BH18961+BJ18961+BL18961+BN18961+BP18961</f>
        <v>0</v>
      </c>
    </row>
    <row r="18962" customFormat="false" ht="15" hidden="false" customHeight="false" outlineLevel="0" collapsed="false">
      <c r="M18962" s="31" t="n">
        <f aca="false">P18962+R18962+T18962+V18962+X18962+Z18962+AB18962+AD18962+AF18962+AH18962+AJ18962+AL18962+AN18962+AP18962+AR18962+AT18962+AV18962+AX18962+AZ18962+BB18962+BD18962+BF18962+BH18962+BJ18962+BL18962+BN18962+BP18962</f>
        <v>0</v>
      </c>
    </row>
    <row r="18963" customFormat="false" ht="15" hidden="false" customHeight="false" outlineLevel="0" collapsed="false">
      <c r="M18963" s="31" t="n">
        <f aca="false">P18963+R18963+T18963+V18963+X18963+Z18963+AB18963+AD18963+AF18963+AH18963+AJ18963+AL18963+AN18963+AP18963+AR18963+AT18963+AV18963+AX18963+AZ18963+BB18963+BD18963+BF18963+BH18963+BJ18963+BL18963+BN18963+BP18963</f>
        <v>0</v>
      </c>
    </row>
    <row r="18964" customFormat="false" ht="15" hidden="false" customHeight="false" outlineLevel="0" collapsed="false">
      <c r="M18964" s="31" t="n">
        <f aca="false">P18964+R18964+T18964+V18964+X18964+Z18964+AB18964+AD18964+AF18964+AH18964+AJ18964+AL18964+AN18964+AP18964+AR18964+AT18964+AV18964+AX18964+AZ18964+BB18964+BD18964+BF18964+BH18964+BJ18964+BL18964+BN18964+BP18964</f>
        <v>0</v>
      </c>
    </row>
    <row r="18965" customFormat="false" ht="15" hidden="false" customHeight="false" outlineLevel="0" collapsed="false">
      <c r="M18965" s="31" t="n">
        <f aca="false">P18965+R18965+T18965+V18965+X18965+Z18965+AB18965+AD18965+AF18965+AH18965+AJ18965+AL18965+AN18965+AP18965+AR18965+AT18965+AV18965+AX18965+AZ18965+BB18965+BD18965+BF18965+BH18965+BJ18965+BL18965+BN18965+BP18965</f>
        <v>0</v>
      </c>
    </row>
    <row r="18966" customFormat="false" ht="15" hidden="false" customHeight="false" outlineLevel="0" collapsed="false">
      <c r="M18966" s="31" t="n">
        <f aca="false">P18966+R18966+T18966+V18966+X18966+Z18966+AB18966+AD18966+AF18966+AH18966+AJ18966+AL18966+AN18966+AP18966+AR18966+AT18966+AV18966+AX18966+AZ18966+BB18966+BD18966+BF18966+BH18966+BJ18966+BL18966+BN18966+BP18966</f>
        <v>0</v>
      </c>
    </row>
    <row r="18967" customFormat="false" ht="15" hidden="false" customHeight="false" outlineLevel="0" collapsed="false">
      <c r="M18967" s="31" t="n">
        <f aca="false">P18967+R18967+T18967+V18967+X18967+Z18967+AB18967+AD18967+AF18967+AH18967+AJ18967+AL18967+AN18967+AP18967+AR18967+AT18967+AV18967+AX18967+AZ18967+BB18967+BD18967+BF18967+BH18967+BJ18967+BL18967+BN18967+BP18967</f>
        <v>0</v>
      </c>
    </row>
    <row r="18968" customFormat="false" ht="15" hidden="false" customHeight="false" outlineLevel="0" collapsed="false">
      <c r="M18968" s="31" t="n">
        <f aca="false">P18968+R18968+T18968+V18968+X18968+Z18968+AB18968+AD18968+AF18968+AH18968+AJ18968+AL18968+AN18968+AP18968+AR18968+AT18968+AV18968+AX18968+AZ18968+BB18968+BD18968+BF18968+BH18968+BJ18968+BL18968+BN18968+BP18968</f>
        <v>0</v>
      </c>
    </row>
    <row r="18969" customFormat="false" ht="15" hidden="false" customHeight="false" outlineLevel="0" collapsed="false">
      <c r="M18969" s="31" t="n">
        <f aca="false">P18969+R18969+T18969+V18969+X18969+Z18969+AB18969+AD18969+AF18969+AH18969+AJ18969+AL18969+AN18969+AP18969+AR18969+AT18969+AV18969+AX18969+AZ18969+BB18969+BD18969+BF18969+BH18969+BJ18969+BL18969+BN18969+BP18969</f>
        <v>0</v>
      </c>
    </row>
    <row r="18970" customFormat="false" ht="15" hidden="false" customHeight="false" outlineLevel="0" collapsed="false">
      <c r="M18970" s="31" t="n">
        <f aca="false">P18970+R18970+T18970+V18970+X18970+Z18970+AB18970+AD18970+AF18970+AH18970+AJ18970+AL18970+AN18970+AP18970+AR18970+AT18970+AV18970+AX18970+AZ18970+BB18970+BD18970+BF18970+BH18970+BJ18970+BL18970+BN18970+BP18970</f>
        <v>0</v>
      </c>
    </row>
    <row r="18971" customFormat="false" ht="15" hidden="false" customHeight="false" outlineLevel="0" collapsed="false">
      <c r="M18971" s="31" t="n">
        <f aca="false">P18971+R18971+T18971+V18971+X18971+Z18971+AB18971+AD18971+AF18971+AH18971+AJ18971+AL18971+AN18971+AP18971+AR18971+AT18971+AV18971+AX18971+AZ18971+BB18971+BD18971+BF18971+BH18971+BJ18971+BL18971+BN18971+BP18971</f>
        <v>0</v>
      </c>
    </row>
    <row r="18972" customFormat="false" ht="15" hidden="false" customHeight="false" outlineLevel="0" collapsed="false">
      <c r="M18972" s="31" t="n">
        <f aca="false">P18972+R18972+T18972+V18972+X18972+Z18972+AB18972+AD18972+AF18972+AH18972+AJ18972+AL18972+AN18972+AP18972+AR18972+AT18972+AV18972+AX18972+AZ18972+BB18972+BD18972+BF18972+BH18972+BJ18972+BL18972+BN18972+BP18972</f>
        <v>0</v>
      </c>
    </row>
    <row r="18973" customFormat="false" ht="15" hidden="false" customHeight="false" outlineLevel="0" collapsed="false">
      <c r="M18973" s="31" t="n">
        <f aca="false">P18973+R18973+T18973+V18973+X18973+Z18973+AB18973+AD18973+AF18973+AH18973+AJ18973+AL18973+AN18973+AP18973+AR18973+AT18973+AV18973+AX18973+AZ18973+BB18973+BD18973+BF18973+BH18973+BJ18973+BL18973+BN18973+BP18973</f>
        <v>0</v>
      </c>
    </row>
    <row r="18974" customFormat="false" ht="15" hidden="false" customHeight="false" outlineLevel="0" collapsed="false">
      <c r="M18974" s="31" t="n">
        <f aca="false">P18974+R18974+T18974+V18974+X18974+Z18974+AB18974+AD18974+AF18974+AH18974+AJ18974+AL18974+AN18974+AP18974+AR18974+AT18974+AV18974+AX18974+AZ18974+BB18974+BD18974+BF18974+BH18974+BJ18974+BL18974+BN18974+BP18974</f>
        <v>0</v>
      </c>
    </row>
    <row r="18975" customFormat="false" ht="15" hidden="false" customHeight="false" outlineLevel="0" collapsed="false">
      <c r="M18975" s="31" t="n">
        <f aca="false">P18975+R18975+T18975+V18975+X18975+Z18975+AB18975+AD18975+AF18975+AH18975+AJ18975+AL18975+AN18975+AP18975+AR18975+AT18975+AV18975+AX18975+AZ18975+BB18975+BD18975+BF18975+BH18975+BJ18975+BL18975+BN18975+BP18975</f>
        <v>0</v>
      </c>
    </row>
    <row r="18976" customFormat="false" ht="15" hidden="false" customHeight="false" outlineLevel="0" collapsed="false">
      <c r="M18976" s="31" t="n">
        <f aca="false">P18976+R18976+T18976+V18976+X18976+Z18976+AB18976+AD18976+AF18976+AH18976+AJ18976+AL18976+AN18976+AP18976+AR18976+AT18976+AV18976+AX18976+AZ18976+BB18976+BD18976+BF18976+BH18976+BJ18976+BL18976+BN18976+BP18976</f>
        <v>0</v>
      </c>
    </row>
    <row r="18977" customFormat="false" ht="15" hidden="false" customHeight="false" outlineLevel="0" collapsed="false">
      <c r="M18977" s="31" t="n">
        <f aca="false">P18977+R18977+T18977+V18977+X18977+Z18977+AB18977+AD18977+AF18977+AH18977+AJ18977+AL18977+AN18977+AP18977+AR18977+AT18977+AV18977+AX18977+AZ18977+BB18977+BD18977+BF18977+BH18977+BJ18977+BL18977+BN18977+BP18977</f>
        <v>0</v>
      </c>
    </row>
    <row r="18978" customFormat="false" ht="15" hidden="false" customHeight="false" outlineLevel="0" collapsed="false">
      <c r="M18978" s="31" t="n">
        <f aca="false">P18978+R18978+T18978+V18978+X18978+Z18978+AB18978+AD18978+AF18978+AH18978+AJ18978+AL18978+AN18978+AP18978+AR18978+AT18978+AV18978+AX18978+AZ18978+BB18978+BD18978+BF18978+BH18978+BJ18978+BL18978+BN18978+BP18978</f>
        <v>0</v>
      </c>
    </row>
    <row r="18979" customFormat="false" ht="15" hidden="false" customHeight="false" outlineLevel="0" collapsed="false">
      <c r="M18979" s="31" t="n">
        <f aca="false">P18979+R18979+T18979+V18979+X18979+Z18979+AB18979+AD18979+AF18979+AH18979+AJ18979+AL18979+AN18979+AP18979+AR18979+AT18979+AV18979+AX18979+AZ18979+BB18979+BD18979+BF18979+BH18979+BJ18979+BL18979+BN18979+BP18979</f>
        <v>0</v>
      </c>
    </row>
    <row r="18980" customFormat="false" ht="15" hidden="false" customHeight="false" outlineLevel="0" collapsed="false">
      <c r="M18980" s="31" t="n">
        <f aca="false">P18980+R18980+T18980+V18980+X18980+Z18980+AB18980+AD18980+AF18980+AH18980+AJ18980+AL18980+AN18980+AP18980+AR18980+AT18980+AV18980+AX18980+AZ18980+BB18980+BD18980+BF18980+BH18980+BJ18980+BL18980+BN18980+BP18980</f>
        <v>0</v>
      </c>
    </row>
    <row r="18981" customFormat="false" ht="15" hidden="false" customHeight="false" outlineLevel="0" collapsed="false">
      <c r="M18981" s="31" t="n">
        <f aca="false">P18981+R18981+T18981+V18981+X18981+Z18981+AB18981+AD18981+AF18981+AH18981+AJ18981+AL18981+AN18981+AP18981+AR18981+AT18981+AV18981+AX18981+AZ18981+BB18981+BD18981+BF18981+BH18981+BJ18981+BL18981+BN18981+BP18981</f>
        <v>0</v>
      </c>
    </row>
    <row r="18982" customFormat="false" ht="15" hidden="false" customHeight="false" outlineLevel="0" collapsed="false">
      <c r="M18982" s="31" t="n">
        <f aca="false">P18982+R18982+T18982+V18982+X18982+Z18982+AB18982+AD18982+AF18982+AH18982+AJ18982+AL18982+AN18982+AP18982+AR18982+AT18982+AV18982+AX18982+AZ18982+BB18982+BD18982+BF18982+BH18982+BJ18982+BL18982+BN18982+BP18982</f>
        <v>0</v>
      </c>
    </row>
    <row r="18983" customFormat="false" ht="15" hidden="false" customHeight="false" outlineLevel="0" collapsed="false">
      <c r="M18983" s="31" t="n">
        <f aca="false">P18983+R18983+T18983+V18983+X18983+Z18983+AB18983+AD18983+AF18983+AH18983+AJ18983+AL18983+AN18983+AP18983+AR18983+AT18983+AV18983+AX18983+AZ18983+BB18983+BD18983+BF18983+BH18983+BJ18983+BL18983+BN18983+BP18983</f>
        <v>0</v>
      </c>
    </row>
    <row r="18984" customFormat="false" ht="15" hidden="false" customHeight="false" outlineLevel="0" collapsed="false">
      <c r="M18984" s="31" t="n">
        <f aca="false">P18984+R18984+T18984+V18984+X18984+Z18984+AB18984+AD18984+AF18984+AH18984+AJ18984+AL18984+AN18984+AP18984+AR18984+AT18984+AV18984+AX18984+AZ18984+BB18984+BD18984+BF18984+BH18984+BJ18984+BL18984+BN18984+BP18984</f>
        <v>0</v>
      </c>
    </row>
    <row r="18985" customFormat="false" ht="15" hidden="false" customHeight="false" outlineLevel="0" collapsed="false">
      <c r="M18985" s="31" t="n">
        <f aca="false">P18985+R18985+T18985+V18985+X18985+Z18985+AB18985+AD18985+AF18985+AH18985+AJ18985+AL18985+AN18985+AP18985+AR18985+AT18985+AV18985+AX18985+AZ18985+BB18985+BD18985+BF18985+BH18985+BJ18985+BL18985+BN18985+BP18985</f>
        <v>0</v>
      </c>
    </row>
    <row r="18986" customFormat="false" ht="15" hidden="false" customHeight="false" outlineLevel="0" collapsed="false">
      <c r="M18986" s="31" t="n">
        <f aca="false">P18986+R18986+T18986+V18986+X18986+Z18986+AB18986+AD18986+AF18986+AH18986+AJ18986+AL18986+AN18986+AP18986+AR18986+AT18986+AV18986+AX18986+AZ18986+BB18986+BD18986+BF18986+BH18986+BJ18986+BL18986+BN18986+BP18986</f>
        <v>0</v>
      </c>
    </row>
    <row r="18987" customFormat="false" ht="15" hidden="false" customHeight="false" outlineLevel="0" collapsed="false">
      <c r="M18987" s="31" t="n">
        <f aca="false">P18987+R18987+T18987+V18987+X18987+Z18987+AB18987+AD18987+AF18987+AH18987+AJ18987+AL18987+AN18987+AP18987+AR18987+AT18987+AV18987+AX18987+AZ18987+BB18987+BD18987+BF18987+BH18987+BJ18987+BL18987+BN18987+BP18987</f>
        <v>0</v>
      </c>
    </row>
    <row r="18988" customFormat="false" ht="15" hidden="false" customHeight="false" outlineLevel="0" collapsed="false">
      <c r="M18988" s="31" t="n">
        <f aca="false">P18988+R18988+T18988+V18988+X18988+Z18988+AB18988+AD18988+AF18988+AH18988+AJ18988+AL18988+AN18988+AP18988+AR18988+AT18988+AV18988+AX18988+AZ18988+BB18988+BD18988+BF18988+BH18988+BJ18988+BL18988+BN18988+BP18988</f>
        <v>0</v>
      </c>
    </row>
    <row r="18989" customFormat="false" ht="15" hidden="false" customHeight="false" outlineLevel="0" collapsed="false">
      <c r="M18989" s="31" t="n">
        <f aca="false">P18989+R18989+T18989+V18989+X18989+Z18989+AB18989+AD18989+AF18989+AH18989+AJ18989+AL18989+AN18989+AP18989+AR18989+AT18989+AV18989+AX18989+AZ18989+BB18989+BD18989+BF18989+BH18989+BJ18989+BL18989+BN18989+BP18989</f>
        <v>0</v>
      </c>
    </row>
    <row r="18990" customFormat="false" ht="15" hidden="false" customHeight="false" outlineLevel="0" collapsed="false">
      <c r="M18990" s="31" t="n">
        <f aca="false">P18990+R18990+T18990+V18990+X18990+Z18990+AB18990+AD18990+AF18990+AH18990+AJ18990+AL18990+AN18990+AP18990+AR18990+AT18990+AV18990+AX18990+AZ18990+BB18990+BD18990+BF18990+BH18990+BJ18990+BL18990+BN18990+BP18990</f>
        <v>0</v>
      </c>
    </row>
    <row r="18991" customFormat="false" ht="15" hidden="false" customHeight="false" outlineLevel="0" collapsed="false">
      <c r="M18991" s="31" t="n">
        <f aca="false">P18991+R18991+T18991+V18991+X18991+Z18991+AB18991+AD18991+AF18991+AH18991+AJ18991+AL18991+AN18991+AP18991+AR18991+AT18991+AV18991+AX18991+AZ18991+BB18991+BD18991+BF18991+BH18991+BJ18991+BL18991+BN18991+BP18991</f>
        <v>0</v>
      </c>
    </row>
    <row r="18992" customFormat="false" ht="15" hidden="false" customHeight="false" outlineLevel="0" collapsed="false">
      <c r="M18992" s="31" t="n">
        <f aca="false">P18992+R18992+T18992+V18992+X18992+Z18992+AB18992+AD18992+AF18992+AH18992+AJ18992+AL18992+AN18992+AP18992+AR18992+AT18992+AV18992+AX18992+AZ18992+BB18992+BD18992+BF18992+BH18992+BJ18992+BL18992+BN18992+BP18992</f>
        <v>0</v>
      </c>
    </row>
    <row r="18993" customFormat="false" ht="15" hidden="false" customHeight="false" outlineLevel="0" collapsed="false">
      <c r="M18993" s="31" t="n">
        <f aca="false">P18993+R18993+T18993+V18993+X18993+Z18993+AB18993+AD18993+AF18993+AH18993+AJ18993+AL18993+AN18993+AP18993+AR18993+AT18993+AV18993+AX18993+AZ18993+BB18993+BD18993+BF18993+BH18993+BJ18993+BL18993+BN18993+BP18993</f>
        <v>0</v>
      </c>
    </row>
    <row r="18994" customFormat="false" ht="15" hidden="false" customHeight="false" outlineLevel="0" collapsed="false">
      <c r="M18994" s="31" t="n">
        <f aca="false">P18994+R18994+T18994+V18994+X18994+Z18994+AB18994+AD18994+AF18994+AH18994+AJ18994+AL18994+AN18994+AP18994+AR18994+AT18994+AV18994+AX18994+AZ18994+BB18994+BD18994+BF18994+BH18994+BJ18994+BL18994+BN18994+BP18994</f>
        <v>0</v>
      </c>
    </row>
    <row r="18995" customFormat="false" ht="15" hidden="false" customHeight="false" outlineLevel="0" collapsed="false">
      <c r="M18995" s="31" t="n">
        <f aca="false">P18995+R18995+T18995+V18995+X18995+Z18995+AB18995+AD18995+AF18995+AH18995+AJ18995+AL18995+AN18995+AP18995+AR18995+AT18995+AV18995+AX18995+AZ18995+BB18995+BD18995+BF18995+BH18995+BJ18995+BL18995+BN18995+BP18995</f>
        <v>0</v>
      </c>
    </row>
    <row r="18996" customFormat="false" ht="15" hidden="false" customHeight="false" outlineLevel="0" collapsed="false">
      <c r="M18996" s="31" t="n">
        <f aca="false">P18996+R18996+T18996+V18996+X18996+Z18996+AB18996+AD18996+AF18996+AH18996+AJ18996+AL18996+AN18996+AP18996+AR18996+AT18996+AV18996+AX18996+AZ18996+BB18996+BD18996+BF18996+BH18996+BJ18996+BL18996+BN18996+BP18996</f>
        <v>0</v>
      </c>
    </row>
    <row r="18997" customFormat="false" ht="15" hidden="false" customHeight="false" outlineLevel="0" collapsed="false">
      <c r="M18997" s="31" t="n">
        <f aca="false">P18997+R18997+T18997+V18997+X18997+Z18997+AB18997+AD18997+AF18997+AH18997+AJ18997+AL18997+AN18997+AP18997+AR18997+AT18997+AV18997+AX18997+AZ18997+BB18997+BD18997+BF18997+BH18997+BJ18997+BL18997+BN18997+BP18997</f>
        <v>0</v>
      </c>
    </row>
    <row r="18998" customFormat="false" ht="15" hidden="false" customHeight="false" outlineLevel="0" collapsed="false">
      <c r="M18998" s="31" t="n">
        <f aca="false">P18998+R18998+T18998+V18998+X18998+Z18998+AB18998+AD18998+AF18998+AH18998+AJ18998+AL18998+AN18998+AP18998+AR18998+AT18998+AV18998+AX18998+AZ18998+BB18998+BD18998+BF18998+BH18998+BJ18998+BL18998+BN18998+BP18998</f>
        <v>0</v>
      </c>
    </row>
    <row r="18999" customFormat="false" ht="15" hidden="false" customHeight="false" outlineLevel="0" collapsed="false">
      <c r="M18999" s="31" t="n">
        <f aca="false">P18999+R18999+T18999+V18999+X18999+Z18999+AB18999+AD18999+AF18999+AH18999+AJ18999+AL18999+AN18999+AP18999+AR18999+AT18999+AV18999+AX18999+AZ18999+BB18999+BD18999+BF18999+BH18999+BJ18999+BL18999+BN18999+BP18999</f>
        <v>0</v>
      </c>
    </row>
    <row r="19000" customFormat="false" ht="15" hidden="false" customHeight="false" outlineLevel="0" collapsed="false">
      <c r="M19000" s="31" t="n">
        <f aca="false">P19000+R19000+T19000+V19000+X19000+Z19000+AB19000+AD19000+AF19000+AH19000+AJ19000+AL19000+AN19000+AP19000+AR19000+AT19000+AV19000+AX19000+AZ19000+BB19000+BD19000+BF19000+BH19000+BJ19000+BL19000+BN19000+BP19000</f>
        <v>0</v>
      </c>
    </row>
    <row r="19001" customFormat="false" ht="15" hidden="false" customHeight="false" outlineLevel="0" collapsed="false">
      <c r="M19001" s="31" t="n">
        <f aca="false">P19001+R19001+T19001+V19001+X19001+Z19001+AB19001+AD19001+AF19001+AH19001+AJ19001+AL19001+AN19001+AP19001+AR19001+AT19001+AV19001+AX19001+AZ19001+BB19001+BD19001+BF19001+BH19001+BJ19001+BL19001+BN19001+BP19001</f>
        <v>0</v>
      </c>
    </row>
    <row r="19002" customFormat="false" ht="15" hidden="false" customHeight="false" outlineLevel="0" collapsed="false">
      <c r="M19002" s="31" t="n">
        <f aca="false">P19002+R19002+T19002+V19002+X19002+Z19002+AB19002+AD19002+AF19002+AH19002+AJ19002+AL19002+AN19002+AP19002+AR19002+AT19002+AV19002+AX19002+AZ19002+BB19002+BD19002+BF19002+BH19002+BJ19002+BL19002+BN19002+BP19002</f>
        <v>0</v>
      </c>
    </row>
    <row r="19003" customFormat="false" ht="15" hidden="false" customHeight="false" outlineLevel="0" collapsed="false">
      <c r="M19003" s="31" t="n">
        <f aca="false">P19003+R19003+T19003+V19003+X19003+Z19003+AB19003+AD19003+AF19003+AH19003+AJ19003+AL19003+AN19003+AP19003+AR19003+AT19003+AV19003+AX19003+AZ19003+BB19003+BD19003+BF19003+BH19003+BJ19003+BL19003+BN19003+BP19003</f>
        <v>0</v>
      </c>
    </row>
    <row r="19004" customFormat="false" ht="15" hidden="false" customHeight="false" outlineLevel="0" collapsed="false">
      <c r="M19004" s="31" t="n">
        <f aca="false">P19004+R19004+T19004+V19004+X19004+Z19004+AB19004+AD19004+AF19004+AH19004+AJ19004+AL19004+AN19004+AP19004+AR19004+AT19004+AV19004+AX19004+AZ19004+BB19004+BD19004+BF19004+BH19004+BJ19004+BL19004+BN19004+BP19004</f>
        <v>0</v>
      </c>
    </row>
    <row r="19005" customFormat="false" ht="15" hidden="false" customHeight="false" outlineLevel="0" collapsed="false">
      <c r="M19005" s="31" t="n">
        <f aca="false">P19005+R19005+T19005+V19005+X19005+Z19005+AB19005+AD19005+AF19005+AH19005+AJ19005+AL19005+AN19005+AP19005+AR19005+AT19005+AV19005+AX19005+AZ19005+BB19005+BD19005+BF19005+BH19005+BJ19005+BL19005+BN19005+BP19005</f>
        <v>0</v>
      </c>
    </row>
    <row r="19006" customFormat="false" ht="15" hidden="false" customHeight="false" outlineLevel="0" collapsed="false">
      <c r="M19006" s="31" t="n">
        <f aca="false">P19006+R19006+T19006+V19006+X19006+Z19006+AB19006+AD19006+AF19006+AH19006+AJ19006+AL19006+AN19006+AP19006+AR19006+AT19006+AV19006+AX19006+AZ19006+BB19006+BD19006+BF19006+BH19006+BJ19006+BL19006+BN19006+BP19006</f>
        <v>0</v>
      </c>
    </row>
    <row r="19007" customFormat="false" ht="15" hidden="false" customHeight="false" outlineLevel="0" collapsed="false">
      <c r="M19007" s="31" t="n">
        <f aca="false">P19007+R19007+T19007+V19007+X19007+Z19007+AB19007+AD19007+AF19007+AH19007+AJ19007+AL19007+AN19007+AP19007+AR19007+AT19007+AV19007+AX19007+AZ19007+BB19007+BD19007+BF19007+BH19007+BJ19007+BL19007+BN19007+BP19007</f>
        <v>0</v>
      </c>
    </row>
    <row r="19008" customFormat="false" ht="15" hidden="false" customHeight="false" outlineLevel="0" collapsed="false">
      <c r="M19008" s="31" t="n">
        <f aca="false">P19008+R19008+T19008+V19008+X19008+Z19008+AB19008+AD19008+AF19008+AH19008+AJ19008+AL19008+AN19008+AP19008+AR19008+AT19008+AV19008+AX19008+AZ19008+BB19008+BD19008+BF19008+BH19008+BJ19008+BL19008+BN19008+BP19008</f>
        <v>0</v>
      </c>
    </row>
    <row r="19009" customFormat="false" ht="15" hidden="false" customHeight="false" outlineLevel="0" collapsed="false">
      <c r="M19009" s="31" t="n">
        <f aca="false">P19009+R19009+T19009+V19009+X19009+Z19009+AB19009+AD19009+AF19009+AH19009+AJ19009+AL19009+AN19009+AP19009+AR19009+AT19009+AV19009+AX19009+AZ19009+BB19009+BD19009+BF19009+BH19009+BJ19009+BL19009+BN19009+BP19009</f>
        <v>0</v>
      </c>
    </row>
    <row r="19010" customFormat="false" ht="15" hidden="false" customHeight="false" outlineLevel="0" collapsed="false">
      <c r="M19010" s="31" t="n">
        <f aca="false">P19010+R19010+T19010+V19010+X19010+Z19010+AB19010+AD19010+AF19010+AH19010+AJ19010+AL19010+AN19010+AP19010+AR19010+AT19010+AV19010+AX19010+AZ19010+BB19010+BD19010+BF19010+BH19010+BJ19010+BL19010+BN19010+BP19010</f>
        <v>0</v>
      </c>
    </row>
    <row r="19011" customFormat="false" ht="15" hidden="false" customHeight="false" outlineLevel="0" collapsed="false">
      <c r="M19011" s="31" t="n">
        <f aca="false">P19011+R19011+T19011+V19011+X19011+Z19011+AB19011+AD19011+AF19011+AH19011+AJ19011+AL19011+AN19011+AP19011+AR19011+AT19011+AV19011+AX19011+AZ19011+BB19011+BD19011+BF19011+BH19011+BJ19011+BL19011+BN19011+BP19011</f>
        <v>0</v>
      </c>
    </row>
    <row r="19012" customFormat="false" ht="15" hidden="false" customHeight="false" outlineLevel="0" collapsed="false">
      <c r="M19012" s="31" t="n">
        <f aca="false">P19012+R19012+T19012+V19012+X19012+Z19012+AB19012+AD19012+AF19012+AH19012+AJ19012+AL19012+AN19012+AP19012+AR19012+AT19012+AV19012+AX19012+AZ19012+BB19012+BD19012+BF19012+BH19012+BJ19012+BL19012+BN19012+BP19012</f>
        <v>0</v>
      </c>
    </row>
    <row r="19013" customFormat="false" ht="15" hidden="false" customHeight="false" outlineLevel="0" collapsed="false">
      <c r="M19013" s="31" t="n">
        <f aca="false">P19013+R19013+T19013+V19013+X19013+Z19013+AB19013+AD19013+AF19013+AH19013+AJ19013+AL19013+AN19013+AP19013+AR19013+AT19013+AV19013+AX19013+AZ19013+BB19013+BD19013+BF19013+BH19013+BJ19013+BL19013+BN19013+BP19013</f>
        <v>0</v>
      </c>
    </row>
    <row r="19014" customFormat="false" ht="15" hidden="false" customHeight="false" outlineLevel="0" collapsed="false">
      <c r="M19014" s="31" t="n">
        <f aca="false">P19014+R19014+T19014+V19014+X19014+Z19014+AB19014+AD19014+AF19014+AH19014+AJ19014+AL19014+AN19014+AP19014+AR19014+AT19014+AV19014+AX19014+AZ19014+BB19014+BD19014+BF19014+BH19014+BJ19014+BL19014+BN19014+BP19014</f>
        <v>0</v>
      </c>
    </row>
    <row r="19015" customFormat="false" ht="15" hidden="false" customHeight="false" outlineLevel="0" collapsed="false">
      <c r="M19015" s="31" t="n">
        <f aca="false">P19015+R19015+T19015+V19015+X19015+Z19015+AB19015+AD19015+AF19015+AH19015+AJ19015+AL19015+AN19015+AP19015+AR19015+AT19015+AV19015+AX19015+AZ19015+BB19015+BD19015+BF19015+BH19015+BJ19015+BL19015+BN19015+BP19015</f>
        <v>0</v>
      </c>
    </row>
    <row r="19016" customFormat="false" ht="15" hidden="false" customHeight="false" outlineLevel="0" collapsed="false">
      <c r="M19016" s="31" t="n">
        <f aca="false">P19016+R19016+T19016+V19016+X19016+Z19016+AB19016+AD19016+AF19016+AH19016+AJ19016+AL19016+AN19016+AP19016+AR19016+AT19016+AV19016+AX19016+AZ19016+BB19016+BD19016+BF19016+BH19016+BJ19016+BL19016+BN19016+BP19016</f>
        <v>0</v>
      </c>
    </row>
    <row r="19017" customFormat="false" ht="15" hidden="false" customHeight="false" outlineLevel="0" collapsed="false">
      <c r="M19017" s="31" t="n">
        <f aca="false">P19017+R19017+T19017+V19017+X19017+Z19017+AB19017+AD19017+AF19017+AH19017+AJ19017+AL19017+AN19017+AP19017+AR19017+AT19017+AV19017+AX19017+AZ19017+BB19017+BD19017+BF19017+BH19017+BJ19017+BL19017+BN19017+BP19017</f>
        <v>0</v>
      </c>
    </row>
    <row r="19018" customFormat="false" ht="15" hidden="false" customHeight="false" outlineLevel="0" collapsed="false">
      <c r="M19018" s="31" t="n">
        <f aca="false">P19018+R19018+T19018+V19018+X19018+Z19018+AB19018+AD19018+AF19018+AH19018+AJ19018+AL19018+AN19018+AP19018+AR19018+AT19018+AV19018+AX19018+AZ19018+BB19018+BD19018+BF19018+BH19018+BJ19018+BL19018+BN19018+BP19018</f>
        <v>0</v>
      </c>
    </row>
    <row r="19019" customFormat="false" ht="15" hidden="false" customHeight="false" outlineLevel="0" collapsed="false">
      <c r="M19019" s="31" t="n">
        <f aca="false">P19019+R19019+T19019+V19019+X19019+Z19019+AB19019+AD19019+AF19019+AH19019+AJ19019+AL19019+AN19019+AP19019+AR19019+AT19019+AV19019+AX19019+AZ19019+BB19019+BD19019+BF19019+BH19019+BJ19019+BL19019+BN19019+BP19019</f>
        <v>0</v>
      </c>
    </row>
    <row r="19020" customFormat="false" ht="15" hidden="false" customHeight="false" outlineLevel="0" collapsed="false">
      <c r="M19020" s="31" t="n">
        <f aca="false">P19020+R19020+T19020+V19020+X19020+Z19020+AB19020+AD19020+AF19020+AH19020+AJ19020+AL19020+AN19020+AP19020+AR19020+AT19020+AV19020+AX19020+AZ19020+BB19020+BD19020+BF19020+BH19020+BJ19020+BL19020+BN19020+BP19020</f>
        <v>0</v>
      </c>
    </row>
    <row r="19021" customFormat="false" ht="15" hidden="false" customHeight="false" outlineLevel="0" collapsed="false">
      <c r="M19021" s="31" t="n">
        <f aca="false">P19021+R19021+T19021+V19021+X19021+Z19021+AB19021+AD19021+AF19021+AH19021+AJ19021+AL19021+AN19021+AP19021+AR19021+AT19021+AV19021+AX19021+AZ19021+BB19021+BD19021+BF19021+BH19021+BJ19021+BL19021+BN19021+BP19021</f>
        <v>0</v>
      </c>
    </row>
    <row r="19022" customFormat="false" ht="15" hidden="false" customHeight="false" outlineLevel="0" collapsed="false">
      <c r="M19022" s="31" t="n">
        <f aca="false">P19022+R19022+T19022+V19022+X19022+Z19022+AB19022+AD19022+AF19022+AH19022+AJ19022+AL19022+AN19022+AP19022+AR19022+AT19022+AV19022+AX19022+AZ19022+BB19022+BD19022+BF19022+BH19022+BJ19022+BL19022+BN19022+BP19022</f>
        <v>0</v>
      </c>
    </row>
    <row r="19023" customFormat="false" ht="15" hidden="false" customHeight="false" outlineLevel="0" collapsed="false">
      <c r="M19023" s="31" t="n">
        <f aca="false">P19023+R19023+T19023+V19023+X19023+Z19023+AB19023+AD19023+AF19023+AH19023+AJ19023+AL19023+AN19023+AP19023+AR19023+AT19023+AV19023+AX19023+AZ19023+BB19023+BD19023+BF19023+BH19023+BJ19023+BL19023+BN19023+BP19023</f>
        <v>0</v>
      </c>
    </row>
    <row r="19024" customFormat="false" ht="15" hidden="false" customHeight="false" outlineLevel="0" collapsed="false">
      <c r="M19024" s="31" t="n">
        <f aca="false">P19024+R19024+T19024+V19024+X19024+Z19024+AB19024+AD19024+AF19024+AH19024+AJ19024+AL19024+AN19024+AP19024+AR19024+AT19024+AV19024+AX19024+AZ19024+BB19024+BD19024+BF19024+BH19024+BJ19024+BL19024+BN19024+BP19024</f>
        <v>0</v>
      </c>
    </row>
    <row r="19025" customFormat="false" ht="15" hidden="false" customHeight="false" outlineLevel="0" collapsed="false">
      <c r="M19025" s="31" t="n">
        <f aca="false">P19025+R19025+T19025+V19025+X19025+Z19025+AB19025+AD19025+AF19025+AH19025+AJ19025+AL19025+AN19025+AP19025+AR19025+AT19025+AV19025+AX19025+AZ19025+BB19025+BD19025+BF19025+BH19025+BJ19025+BL19025+BN19025+BP19025</f>
        <v>0</v>
      </c>
    </row>
    <row r="19026" customFormat="false" ht="15" hidden="false" customHeight="false" outlineLevel="0" collapsed="false">
      <c r="M19026" s="31" t="n">
        <f aca="false">P19026+R19026+T19026+V19026+X19026+Z19026+AB19026+AD19026+AF19026+AH19026+AJ19026+AL19026+AN19026+AP19026+AR19026+AT19026+AV19026+AX19026+AZ19026+BB19026+BD19026+BF19026+BH19026+BJ19026+BL19026+BN19026+BP19026</f>
        <v>0</v>
      </c>
    </row>
    <row r="19027" customFormat="false" ht="15" hidden="false" customHeight="false" outlineLevel="0" collapsed="false">
      <c r="M19027" s="31" t="n">
        <f aca="false">P19027+R19027+T19027+V19027+X19027+Z19027+AB19027+AD19027+AF19027+AH19027+AJ19027+AL19027+AN19027+AP19027+AR19027+AT19027+AV19027+AX19027+AZ19027+BB19027+BD19027+BF19027+BH19027+BJ19027+BL19027+BN19027+BP19027</f>
        <v>0</v>
      </c>
    </row>
    <row r="19028" customFormat="false" ht="15" hidden="false" customHeight="false" outlineLevel="0" collapsed="false">
      <c r="M19028" s="31" t="n">
        <f aca="false">P19028+R19028+T19028+V19028+X19028+Z19028+AB19028+AD19028+AF19028+AH19028+AJ19028+AL19028+AN19028+AP19028+AR19028+AT19028+AV19028+AX19028+AZ19028+BB19028+BD19028+BF19028+BH19028+BJ19028+BL19028+BN19028+BP19028</f>
        <v>0</v>
      </c>
    </row>
    <row r="19029" customFormat="false" ht="15" hidden="false" customHeight="false" outlineLevel="0" collapsed="false">
      <c r="M19029" s="31" t="n">
        <f aca="false">P19029+R19029+T19029+V19029+X19029+Z19029+AB19029+AD19029+AF19029+AH19029+AJ19029+AL19029+AN19029+AP19029+AR19029+AT19029+AV19029+AX19029+AZ19029+BB19029+BD19029+BF19029+BH19029+BJ19029+BL19029+BN19029+BP19029</f>
        <v>0</v>
      </c>
    </row>
    <row r="19030" customFormat="false" ht="15" hidden="false" customHeight="false" outlineLevel="0" collapsed="false">
      <c r="M19030" s="31" t="n">
        <f aca="false">P19030+R19030+T19030+V19030+X19030+Z19030+AB19030+AD19030+AF19030+AH19030+AJ19030+AL19030+AN19030+AP19030+AR19030+AT19030+AV19030+AX19030+AZ19030+BB19030+BD19030+BF19030+BH19030+BJ19030+BL19030+BN19030+BP19030</f>
        <v>0</v>
      </c>
    </row>
    <row r="19031" customFormat="false" ht="15" hidden="false" customHeight="false" outlineLevel="0" collapsed="false">
      <c r="M19031" s="31" t="n">
        <f aca="false">P19031+R19031+T19031+V19031+X19031+Z19031+AB19031+AD19031+AF19031+AH19031+AJ19031+AL19031+AN19031+AP19031+AR19031+AT19031+AV19031+AX19031+AZ19031+BB19031+BD19031+BF19031+BH19031+BJ19031+BL19031+BN19031+BP19031</f>
        <v>0</v>
      </c>
    </row>
    <row r="19032" customFormat="false" ht="15" hidden="false" customHeight="false" outlineLevel="0" collapsed="false">
      <c r="M19032" s="31" t="n">
        <f aca="false">P19032+R19032+T19032+V19032+X19032+Z19032+AB19032+AD19032+AF19032+AH19032+AJ19032+AL19032+AN19032+AP19032+AR19032+AT19032+AV19032+AX19032+AZ19032+BB19032+BD19032+BF19032+BH19032+BJ19032+BL19032+BN19032+BP19032</f>
        <v>0</v>
      </c>
    </row>
    <row r="19033" customFormat="false" ht="15" hidden="false" customHeight="false" outlineLevel="0" collapsed="false">
      <c r="M19033" s="31" t="n">
        <f aca="false">P19033+R19033+T19033+V19033+X19033+Z19033+AB19033+AD19033+AF19033+AH19033+AJ19033+AL19033+AN19033+AP19033+AR19033+AT19033+AV19033+AX19033+AZ19033+BB19033+BD19033+BF19033+BH19033+BJ19033+BL19033+BN19033+BP19033</f>
        <v>0</v>
      </c>
    </row>
    <row r="19034" customFormat="false" ht="15" hidden="false" customHeight="false" outlineLevel="0" collapsed="false">
      <c r="M19034" s="31" t="n">
        <f aca="false">P19034+R19034+T19034+V19034+X19034+Z19034+AB19034+AD19034+AF19034+AH19034+AJ19034+AL19034+AN19034+AP19034+AR19034+AT19034+AV19034+AX19034+AZ19034+BB19034+BD19034+BF19034+BH19034+BJ19034+BL19034+BN19034+BP19034</f>
        <v>0</v>
      </c>
    </row>
    <row r="19035" customFormat="false" ht="15" hidden="false" customHeight="false" outlineLevel="0" collapsed="false">
      <c r="M19035" s="31" t="n">
        <f aca="false">P19035+R19035+T19035+V19035+X19035+Z19035+AB19035+AD19035+AF19035+AH19035+AJ19035+AL19035+AN19035+AP19035+AR19035+AT19035+AV19035+AX19035+AZ19035+BB19035+BD19035+BF19035+BH19035+BJ19035+BL19035+BN19035+BP19035</f>
        <v>0</v>
      </c>
    </row>
    <row r="19036" customFormat="false" ht="15" hidden="false" customHeight="false" outlineLevel="0" collapsed="false">
      <c r="M19036" s="31" t="n">
        <f aca="false">P19036+R19036+T19036+V19036+X19036+Z19036+AB19036+AD19036+AF19036+AH19036+AJ19036+AL19036+AN19036+AP19036+AR19036+AT19036+AV19036+AX19036+AZ19036+BB19036+BD19036+BF19036+BH19036+BJ19036+BL19036+BN19036+BP19036</f>
        <v>0</v>
      </c>
    </row>
    <row r="19037" customFormat="false" ht="15" hidden="false" customHeight="false" outlineLevel="0" collapsed="false">
      <c r="M19037" s="31" t="n">
        <f aca="false">P19037+R19037+T19037+V19037+X19037+Z19037+AB19037+AD19037+AF19037+AH19037+AJ19037+AL19037+AN19037+AP19037+AR19037+AT19037+AV19037+AX19037+AZ19037+BB19037+BD19037+BF19037+BH19037+BJ19037+BL19037+BN19037+BP19037</f>
        <v>0</v>
      </c>
    </row>
    <row r="19038" customFormat="false" ht="15" hidden="false" customHeight="false" outlineLevel="0" collapsed="false">
      <c r="M19038" s="31" t="n">
        <f aca="false">P19038+R19038+T19038+V19038+X19038+Z19038+AB19038+AD19038+AF19038+AH19038+AJ19038+AL19038+AN19038+AP19038+AR19038+AT19038+AV19038+AX19038+AZ19038+BB19038+BD19038+BF19038+BH19038+BJ19038+BL19038+BN19038+BP19038</f>
        <v>0</v>
      </c>
    </row>
    <row r="19039" customFormat="false" ht="15" hidden="false" customHeight="false" outlineLevel="0" collapsed="false">
      <c r="M19039" s="31" t="n">
        <f aca="false">P19039+R19039+T19039+V19039+X19039+Z19039+AB19039+AD19039+AF19039+AH19039+AJ19039+AL19039+AN19039+AP19039+AR19039+AT19039+AV19039+AX19039+AZ19039+BB19039+BD19039+BF19039+BH19039+BJ19039+BL19039+BN19039+BP19039</f>
        <v>0</v>
      </c>
    </row>
    <row r="19040" customFormat="false" ht="15" hidden="false" customHeight="false" outlineLevel="0" collapsed="false">
      <c r="M19040" s="31" t="n">
        <f aca="false">P19040+R19040+T19040+V19040+X19040+Z19040+AB19040+AD19040+AF19040+AH19040+AJ19040+AL19040+AN19040+AP19040+AR19040+AT19040+AV19040+AX19040+AZ19040+BB19040+BD19040+BF19040+BH19040+BJ19040+BL19040+BN19040+BP19040</f>
        <v>0</v>
      </c>
    </row>
    <row r="19041" customFormat="false" ht="15" hidden="false" customHeight="false" outlineLevel="0" collapsed="false">
      <c r="M19041" s="31" t="n">
        <f aca="false">P19041+R19041+T19041+V19041+X19041+Z19041+AB19041+AD19041+AF19041+AH19041+AJ19041+AL19041+AN19041+AP19041+AR19041+AT19041+AV19041+AX19041+AZ19041+BB19041+BD19041+BF19041+BH19041+BJ19041+BL19041+BN19041+BP19041</f>
        <v>0</v>
      </c>
    </row>
    <row r="19042" customFormat="false" ht="15" hidden="false" customHeight="false" outlineLevel="0" collapsed="false">
      <c r="M19042" s="31" t="n">
        <f aca="false">P19042+R19042+T19042+V19042+X19042+Z19042+AB19042+AD19042+AF19042+AH19042+AJ19042+AL19042+AN19042+AP19042+AR19042+AT19042+AV19042+AX19042+AZ19042+BB19042+BD19042+BF19042+BH19042+BJ19042+BL19042+BN19042+BP19042</f>
        <v>0</v>
      </c>
    </row>
    <row r="19043" customFormat="false" ht="15" hidden="false" customHeight="false" outlineLevel="0" collapsed="false">
      <c r="M19043" s="31" t="n">
        <f aca="false">P19043+R19043+T19043+V19043+X19043+Z19043+AB19043+AD19043+AF19043+AH19043+AJ19043+AL19043+AN19043+AP19043+AR19043+AT19043+AV19043+AX19043+AZ19043+BB19043+BD19043+BF19043+BH19043+BJ19043+BL19043+BN19043+BP19043</f>
        <v>0</v>
      </c>
    </row>
    <row r="19044" customFormat="false" ht="15" hidden="false" customHeight="false" outlineLevel="0" collapsed="false">
      <c r="M19044" s="31" t="n">
        <f aca="false">P19044+R19044+T19044+V19044+X19044+Z19044+AB19044+AD19044+AF19044+AH19044+AJ19044+AL19044+AN19044+AP19044+AR19044+AT19044+AV19044+AX19044+AZ19044+BB19044+BD19044+BF19044+BH19044+BJ19044+BL19044+BN19044+BP19044</f>
        <v>0</v>
      </c>
    </row>
    <row r="19045" customFormat="false" ht="15" hidden="false" customHeight="false" outlineLevel="0" collapsed="false">
      <c r="M19045" s="31" t="n">
        <f aca="false">P19045+R19045+T19045+V19045+X19045+Z19045+AB19045+AD19045+AF19045+AH19045+AJ19045+AL19045+AN19045+AP19045+AR19045+AT19045+AV19045+AX19045+AZ19045+BB19045+BD19045+BF19045+BH19045+BJ19045+BL19045+BN19045+BP19045</f>
        <v>0</v>
      </c>
    </row>
    <row r="19046" customFormat="false" ht="15" hidden="false" customHeight="false" outlineLevel="0" collapsed="false">
      <c r="M19046" s="31" t="n">
        <f aca="false">P19046+R19046+T19046+V19046+X19046+Z19046+AB19046+AD19046+AF19046+AH19046+AJ19046+AL19046+AN19046+AP19046+AR19046+AT19046+AV19046+AX19046+AZ19046+BB19046+BD19046+BF19046+BH19046+BJ19046+BL19046+BN19046+BP19046</f>
        <v>0</v>
      </c>
    </row>
    <row r="19047" customFormat="false" ht="15" hidden="false" customHeight="false" outlineLevel="0" collapsed="false">
      <c r="M19047" s="31" t="n">
        <f aca="false">P19047+R19047+T19047+V19047+X19047+Z19047+AB19047+AD19047+AF19047+AH19047+AJ19047+AL19047+AN19047+AP19047+AR19047+AT19047+AV19047+AX19047+AZ19047+BB19047+BD19047+BF19047+BH19047+BJ19047+BL19047+BN19047+BP19047</f>
        <v>0</v>
      </c>
    </row>
    <row r="19048" customFormat="false" ht="15" hidden="false" customHeight="false" outlineLevel="0" collapsed="false">
      <c r="M19048" s="31" t="n">
        <f aca="false">P19048+R19048+T19048+V19048+X19048+Z19048+AB19048+AD19048+AF19048+AH19048+AJ19048+AL19048+AN19048+AP19048+AR19048+AT19048+AV19048+AX19048+AZ19048+BB19048+BD19048+BF19048+BH19048+BJ19048+BL19048+BN19048+BP19048</f>
        <v>0</v>
      </c>
    </row>
    <row r="19049" customFormat="false" ht="15" hidden="false" customHeight="false" outlineLevel="0" collapsed="false">
      <c r="M19049" s="31" t="n">
        <f aca="false">P19049+R19049+T19049+V19049+X19049+Z19049+AB19049+AD19049+AF19049+AH19049+AJ19049+AL19049+AN19049+AP19049+AR19049+AT19049+AV19049+AX19049+AZ19049+BB19049+BD19049+BF19049+BH19049+BJ19049+BL19049+BN19049+BP19049</f>
        <v>0</v>
      </c>
    </row>
    <row r="19050" customFormat="false" ht="15" hidden="false" customHeight="false" outlineLevel="0" collapsed="false">
      <c r="M19050" s="31" t="n">
        <f aca="false">P19050+R19050+T19050+V19050+X19050+Z19050+AB19050+AD19050+AF19050+AH19050+AJ19050+AL19050+AN19050+AP19050+AR19050+AT19050+AV19050+AX19050+AZ19050+BB19050+BD19050+BF19050+BH19050+BJ19050+BL19050+BN19050+BP19050</f>
        <v>0</v>
      </c>
    </row>
    <row r="19051" customFormat="false" ht="15" hidden="false" customHeight="false" outlineLevel="0" collapsed="false">
      <c r="M19051" s="31" t="n">
        <f aca="false">P19051+R19051+T19051+V19051+X19051+Z19051+AB19051+AD19051+AF19051+AH19051+AJ19051+AL19051+AN19051+AP19051+AR19051+AT19051+AV19051+AX19051+AZ19051+BB19051+BD19051+BF19051+BH19051+BJ19051+BL19051+BN19051+BP19051</f>
        <v>0</v>
      </c>
    </row>
    <row r="19052" customFormat="false" ht="15" hidden="false" customHeight="false" outlineLevel="0" collapsed="false">
      <c r="M19052" s="31" t="n">
        <f aca="false">P19052+R19052+T19052+V19052+X19052+Z19052+AB19052+AD19052+AF19052+AH19052+AJ19052+AL19052+AN19052+AP19052+AR19052+AT19052+AV19052+AX19052+AZ19052+BB19052+BD19052+BF19052+BH19052+BJ19052+BL19052+BN19052+BP19052</f>
        <v>0</v>
      </c>
    </row>
    <row r="19053" customFormat="false" ht="15" hidden="false" customHeight="false" outlineLevel="0" collapsed="false">
      <c r="M19053" s="31" t="n">
        <f aca="false">P19053+R19053+T19053+V19053+X19053+Z19053+AB19053+AD19053+AF19053+AH19053+AJ19053+AL19053+AN19053+AP19053+AR19053+AT19053+AV19053+AX19053+AZ19053+BB19053+BD19053+BF19053+BH19053+BJ19053+BL19053+BN19053+BP19053</f>
        <v>0</v>
      </c>
    </row>
    <row r="19054" customFormat="false" ht="15" hidden="false" customHeight="false" outlineLevel="0" collapsed="false">
      <c r="M19054" s="31" t="n">
        <f aca="false">P19054+R19054+T19054+V19054+X19054+Z19054+AB19054+AD19054+AF19054+AH19054+AJ19054+AL19054+AN19054+AP19054+AR19054+AT19054+AV19054+AX19054+AZ19054+BB19054+BD19054+BF19054+BH19054+BJ19054+BL19054+BN19054+BP19054</f>
        <v>0</v>
      </c>
    </row>
    <row r="19055" customFormat="false" ht="15" hidden="false" customHeight="false" outlineLevel="0" collapsed="false">
      <c r="M19055" s="31" t="n">
        <f aca="false">P19055+R19055+T19055+V19055+X19055+Z19055+AB19055+AD19055+AF19055+AH19055+AJ19055+AL19055+AN19055+AP19055+AR19055+AT19055+AV19055+AX19055+AZ19055+BB19055+BD19055+BF19055+BH19055+BJ19055+BL19055+BN19055+BP19055</f>
        <v>0</v>
      </c>
    </row>
    <row r="19056" customFormat="false" ht="15" hidden="false" customHeight="false" outlineLevel="0" collapsed="false">
      <c r="M19056" s="31" t="n">
        <f aca="false">P19056+R19056+T19056+V19056+X19056+Z19056+AB19056+AD19056+AF19056+AH19056+AJ19056+AL19056+AN19056+AP19056+AR19056+AT19056+AV19056+AX19056+AZ19056+BB19056+BD19056+BF19056+BH19056+BJ19056+BL19056+BN19056+BP19056</f>
        <v>0</v>
      </c>
    </row>
    <row r="19057" customFormat="false" ht="15" hidden="false" customHeight="false" outlineLevel="0" collapsed="false">
      <c r="M19057" s="31" t="n">
        <f aca="false">P19057+R19057+T19057+V19057+X19057+Z19057+AB19057+AD19057+AF19057+AH19057+AJ19057+AL19057+AN19057+AP19057+AR19057+AT19057+AV19057+AX19057+AZ19057+BB19057+BD19057+BF19057+BH19057+BJ19057+BL19057+BN19057+BP19057</f>
        <v>0</v>
      </c>
    </row>
    <row r="19058" customFormat="false" ht="15" hidden="false" customHeight="false" outlineLevel="0" collapsed="false">
      <c r="M19058" s="31" t="n">
        <f aca="false">P19058+R19058+T19058+V19058+X19058+Z19058+AB19058+AD19058+AF19058+AH19058+AJ19058+AL19058+AN19058+AP19058+AR19058+AT19058+AV19058+AX19058+AZ19058+BB19058+BD19058+BF19058+BH19058+BJ19058+BL19058+BN19058+BP19058</f>
        <v>0</v>
      </c>
    </row>
    <row r="19059" customFormat="false" ht="15" hidden="false" customHeight="false" outlineLevel="0" collapsed="false">
      <c r="M19059" s="31" t="n">
        <f aca="false">P19059+R19059+T19059+V19059+X19059+Z19059+AB19059+AD19059+AF19059+AH19059+AJ19059+AL19059+AN19059+AP19059+AR19059+AT19059+AV19059+AX19059+AZ19059+BB19059+BD19059+BF19059+BH19059+BJ19059+BL19059+BN19059+BP19059</f>
        <v>0</v>
      </c>
    </row>
    <row r="19060" customFormat="false" ht="15" hidden="false" customHeight="false" outlineLevel="0" collapsed="false">
      <c r="M19060" s="31" t="n">
        <f aca="false">P19060+R19060+T19060+V19060+X19060+Z19060+AB19060+AD19060+AF19060+AH19060+AJ19060+AL19060+AN19060+AP19060+AR19060+AT19060+AV19060+AX19060+AZ19060+BB19060+BD19060+BF19060+BH19060+BJ19060+BL19060+BN19060+BP19060</f>
        <v>0</v>
      </c>
    </row>
    <row r="19061" customFormat="false" ht="15" hidden="false" customHeight="false" outlineLevel="0" collapsed="false">
      <c r="M19061" s="31" t="n">
        <f aca="false">P19061+R19061+T19061+V19061+X19061+Z19061+AB19061+AD19061+AF19061+AH19061+AJ19061+AL19061+AN19061+AP19061+AR19061+AT19061+AV19061+AX19061+AZ19061+BB19061+BD19061+BF19061+BH19061+BJ19061+BL19061+BN19061+BP19061</f>
        <v>0</v>
      </c>
    </row>
    <row r="19062" customFormat="false" ht="15" hidden="false" customHeight="false" outlineLevel="0" collapsed="false">
      <c r="M19062" s="31" t="n">
        <f aca="false">P19062+R19062+T19062+V19062+X19062+Z19062+AB19062+AD19062+AF19062+AH19062+AJ19062+AL19062+AN19062+AP19062+AR19062+AT19062+AV19062+AX19062+AZ19062+BB19062+BD19062+BF19062+BH19062+BJ19062+BL19062+BN19062+BP19062</f>
        <v>0</v>
      </c>
    </row>
    <row r="19063" customFormat="false" ht="15" hidden="false" customHeight="false" outlineLevel="0" collapsed="false">
      <c r="M19063" s="31" t="n">
        <f aca="false">P19063+R19063+T19063+V19063+X19063+Z19063+AB19063+AD19063+AF19063+AH19063+AJ19063+AL19063+AN19063+AP19063+AR19063+AT19063+AV19063+AX19063+AZ19063+BB19063+BD19063+BF19063+BH19063+BJ19063+BL19063+BN19063+BP19063</f>
        <v>0</v>
      </c>
    </row>
    <row r="19064" customFormat="false" ht="15" hidden="false" customHeight="false" outlineLevel="0" collapsed="false">
      <c r="M19064" s="31" t="n">
        <f aca="false">P19064+R19064+T19064+V19064+X19064+Z19064+AB19064+AD19064+AF19064+AH19064+AJ19064+AL19064+AN19064+AP19064+AR19064+AT19064+AV19064+AX19064+AZ19064+BB19064+BD19064+BF19064+BH19064+BJ19064+BL19064+BN19064+BP19064</f>
        <v>0</v>
      </c>
    </row>
    <row r="19065" customFormat="false" ht="15" hidden="false" customHeight="false" outlineLevel="0" collapsed="false">
      <c r="M19065" s="31" t="n">
        <f aca="false">P19065+R19065+T19065+V19065+X19065+Z19065+AB19065+AD19065+AF19065+AH19065+AJ19065+AL19065+AN19065+AP19065+AR19065+AT19065+AV19065+AX19065+AZ19065+BB19065+BD19065+BF19065+BH19065+BJ19065+BL19065+BN19065+BP19065</f>
        <v>0</v>
      </c>
    </row>
    <row r="19066" customFormat="false" ht="15" hidden="false" customHeight="false" outlineLevel="0" collapsed="false">
      <c r="M19066" s="31" t="n">
        <f aca="false">P19066+R19066+T19066+V19066+X19066+Z19066+AB19066+AD19066+AF19066+AH19066+AJ19066+AL19066+AN19066+AP19066+AR19066+AT19066+AV19066+AX19066+AZ19066+BB19066+BD19066+BF19066+BH19066+BJ19066+BL19066+BN19066+BP19066</f>
        <v>0</v>
      </c>
    </row>
    <row r="19067" customFormat="false" ht="15" hidden="false" customHeight="false" outlineLevel="0" collapsed="false">
      <c r="M19067" s="31" t="n">
        <f aca="false">P19067+R19067+T19067+V19067+X19067+Z19067+AB19067+AD19067+AF19067+AH19067+AJ19067+AL19067+AN19067+AP19067+AR19067+AT19067+AV19067+AX19067+AZ19067+BB19067+BD19067+BF19067+BH19067+BJ19067+BL19067+BN19067+BP19067</f>
        <v>0</v>
      </c>
    </row>
    <row r="19068" customFormat="false" ht="15" hidden="false" customHeight="false" outlineLevel="0" collapsed="false">
      <c r="M19068" s="31" t="n">
        <f aca="false">P19068+R19068+T19068+V19068+X19068+Z19068+AB19068+AD19068+AF19068+AH19068+AJ19068+AL19068+AN19068+AP19068+AR19068+AT19068+AV19068+AX19068+AZ19068+BB19068+BD19068+BF19068+BH19068+BJ19068+BL19068+BN19068+BP19068</f>
        <v>0</v>
      </c>
    </row>
    <row r="19069" customFormat="false" ht="15" hidden="false" customHeight="false" outlineLevel="0" collapsed="false">
      <c r="M19069" s="31" t="n">
        <f aca="false">P19069+R19069+T19069+V19069+X19069+Z19069+AB19069+AD19069+AF19069+AH19069+AJ19069+AL19069+AN19069+AP19069+AR19069+AT19069+AV19069+AX19069+AZ19069+BB19069+BD19069+BF19069+BH19069+BJ19069+BL19069+BN19069+BP19069</f>
        <v>0</v>
      </c>
    </row>
    <row r="19070" customFormat="false" ht="15" hidden="false" customHeight="false" outlineLevel="0" collapsed="false">
      <c r="M19070" s="31" t="n">
        <f aca="false">P19070+R19070+T19070+V19070+X19070+Z19070+AB19070+AD19070+AF19070+AH19070+AJ19070+AL19070+AN19070+AP19070+AR19070+AT19070+AV19070+AX19070+AZ19070+BB19070+BD19070+BF19070+BH19070+BJ19070+BL19070+BN19070+BP19070</f>
        <v>0</v>
      </c>
    </row>
    <row r="19071" customFormat="false" ht="15" hidden="false" customHeight="false" outlineLevel="0" collapsed="false">
      <c r="M19071" s="31" t="n">
        <f aca="false">P19071+R19071+T19071+V19071+X19071+Z19071+AB19071+AD19071+AF19071+AH19071+AJ19071+AL19071+AN19071+AP19071+AR19071+AT19071+AV19071+AX19071+AZ19071+BB19071+BD19071+BF19071+BH19071+BJ19071+BL19071+BN19071+BP19071</f>
        <v>0</v>
      </c>
    </row>
    <row r="19072" customFormat="false" ht="15" hidden="false" customHeight="false" outlineLevel="0" collapsed="false">
      <c r="M19072" s="31" t="n">
        <f aca="false">P19072+R19072+T19072+V19072+X19072+Z19072+AB19072+AD19072+AF19072+AH19072+AJ19072+AL19072+AN19072+AP19072+AR19072+AT19072+AV19072+AX19072+AZ19072+BB19072+BD19072+BF19072+BH19072+BJ19072+BL19072+BN19072+BP19072</f>
        <v>0</v>
      </c>
    </row>
    <row r="19073" customFormat="false" ht="15" hidden="false" customHeight="false" outlineLevel="0" collapsed="false">
      <c r="M19073" s="31" t="n">
        <f aca="false">P19073+R19073+T19073+V19073+X19073+Z19073+AB19073+AD19073+AF19073+AH19073+AJ19073+AL19073+AN19073+AP19073+AR19073+AT19073+AV19073+AX19073+AZ19073+BB19073+BD19073+BF19073+BH19073+BJ19073+BL19073+BN19073+BP19073</f>
        <v>0</v>
      </c>
    </row>
    <row r="19074" customFormat="false" ht="15" hidden="false" customHeight="false" outlineLevel="0" collapsed="false">
      <c r="M19074" s="31" t="n">
        <f aca="false">P19074+R19074+T19074+V19074+X19074+Z19074+AB19074+AD19074+AF19074+AH19074+AJ19074+AL19074+AN19074+AP19074+AR19074+AT19074+AV19074+AX19074+AZ19074+BB19074+BD19074+BF19074+BH19074+BJ19074+BL19074+BN19074+BP19074</f>
        <v>0</v>
      </c>
    </row>
    <row r="19075" customFormat="false" ht="15" hidden="false" customHeight="false" outlineLevel="0" collapsed="false">
      <c r="M19075" s="31" t="n">
        <f aca="false">P19075+R19075+T19075+V19075+X19075+Z19075+AB19075+AD19075+AF19075+AH19075+AJ19075+AL19075+AN19075+AP19075+AR19075+AT19075+AV19075+AX19075+AZ19075+BB19075+BD19075+BF19075+BH19075+BJ19075+BL19075+BN19075+BP19075</f>
        <v>0</v>
      </c>
    </row>
    <row r="19076" customFormat="false" ht="15" hidden="false" customHeight="false" outlineLevel="0" collapsed="false">
      <c r="M19076" s="31" t="n">
        <f aca="false">P19076+R19076+T19076+V19076+X19076+Z19076+AB19076+AD19076+AF19076+AH19076+AJ19076+AL19076+AN19076+AP19076+AR19076+AT19076+AV19076+AX19076+AZ19076+BB19076+BD19076+BF19076+BH19076+BJ19076+BL19076+BN19076+BP19076</f>
        <v>0</v>
      </c>
    </row>
    <row r="19077" customFormat="false" ht="15" hidden="false" customHeight="false" outlineLevel="0" collapsed="false">
      <c r="M19077" s="31" t="n">
        <f aca="false">P19077+R19077+T19077+V19077+X19077+Z19077+AB19077+AD19077+AF19077+AH19077+AJ19077+AL19077+AN19077+AP19077+AR19077+AT19077+AV19077+AX19077+AZ19077+BB19077+BD19077+BF19077+BH19077+BJ19077+BL19077+BN19077+BP19077</f>
        <v>0</v>
      </c>
    </row>
    <row r="19078" customFormat="false" ht="15" hidden="false" customHeight="false" outlineLevel="0" collapsed="false">
      <c r="M19078" s="31" t="n">
        <f aca="false">P19078+R19078+T19078+V19078+X19078+Z19078+AB19078+AD19078+AF19078+AH19078+AJ19078+AL19078+AN19078+AP19078+AR19078+AT19078+AV19078+AX19078+AZ19078+BB19078+BD19078+BF19078+BH19078+BJ19078+BL19078+BN19078+BP19078</f>
        <v>0</v>
      </c>
    </row>
    <row r="19079" customFormat="false" ht="15" hidden="false" customHeight="false" outlineLevel="0" collapsed="false">
      <c r="M19079" s="31" t="n">
        <f aca="false">P19079+R19079+T19079+V19079+X19079+Z19079+AB19079+AD19079+AF19079+AH19079+AJ19079+AL19079+AN19079+AP19079+AR19079+AT19079+AV19079+AX19079+AZ19079+BB19079+BD19079+BF19079+BH19079+BJ19079+BL19079+BN19079+BP19079</f>
        <v>0</v>
      </c>
    </row>
    <row r="19080" customFormat="false" ht="15" hidden="false" customHeight="false" outlineLevel="0" collapsed="false">
      <c r="M19080" s="31" t="n">
        <f aca="false">P19080+R19080+T19080+V19080+X19080+Z19080+AB19080+AD19080+AF19080+AH19080+AJ19080+AL19080+AN19080+AP19080+AR19080+AT19080+AV19080+AX19080+AZ19080+BB19080+BD19080+BF19080+BH19080+BJ19080+BL19080+BN19080+BP19080</f>
        <v>0</v>
      </c>
    </row>
    <row r="19081" customFormat="false" ht="15" hidden="false" customHeight="false" outlineLevel="0" collapsed="false">
      <c r="M19081" s="31" t="n">
        <f aca="false">P19081+R19081+T19081+V19081+X19081+Z19081+AB19081+AD19081+AF19081+AH19081+AJ19081+AL19081+AN19081+AP19081+AR19081+AT19081+AV19081+AX19081+AZ19081+BB19081+BD19081+BF19081+BH19081+BJ19081+BL19081+BN19081+BP19081</f>
        <v>0</v>
      </c>
    </row>
    <row r="19082" customFormat="false" ht="15" hidden="false" customHeight="false" outlineLevel="0" collapsed="false">
      <c r="M19082" s="31" t="n">
        <f aca="false">P19082+R19082+T19082+V19082+X19082+Z19082+AB19082+AD19082+AF19082+AH19082+AJ19082+AL19082+AN19082+AP19082+AR19082+AT19082+AV19082+AX19082+AZ19082+BB19082+BD19082+BF19082+BH19082+BJ19082+BL19082+BN19082+BP19082</f>
        <v>0</v>
      </c>
    </row>
    <row r="19083" customFormat="false" ht="15" hidden="false" customHeight="false" outlineLevel="0" collapsed="false">
      <c r="M19083" s="31" t="n">
        <f aca="false">P19083+R19083+T19083+V19083+X19083+Z19083+AB19083+AD19083+AF19083+AH19083+AJ19083+AL19083+AN19083+AP19083+AR19083+AT19083+AV19083+AX19083+AZ19083+BB19083+BD19083+BF19083+BH19083+BJ19083+BL19083+BN19083+BP19083</f>
        <v>0</v>
      </c>
    </row>
    <row r="19084" customFormat="false" ht="15" hidden="false" customHeight="false" outlineLevel="0" collapsed="false">
      <c r="M19084" s="31" t="n">
        <f aca="false">P19084+R19084+T19084+V19084+X19084+Z19084+AB19084+AD19084+AF19084+AH19084+AJ19084+AL19084+AN19084+AP19084+AR19084+AT19084+AV19084+AX19084+AZ19084+BB19084+BD19084+BF19084+BH19084+BJ19084+BL19084+BN19084+BP19084</f>
        <v>0</v>
      </c>
    </row>
    <row r="19085" customFormat="false" ht="15" hidden="false" customHeight="false" outlineLevel="0" collapsed="false">
      <c r="M19085" s="31" t="n">
        <f aca="false">P19085+R19085+T19085+V19085+X19085+Z19085+AB19085+AD19085+AF19085+AH19085+AJ19085+AL19085+AN19085+AP19085+AR19085+AT19085+AV19085+AX19085+AZ19085+BB19085+BD19085+BF19085+BH19085+BJ19085+BL19085+BN19085+BP19085</f>
        <v>0</v>
      </c>
    </row>
    <row r="19086" customFormat="false" ht="15" hidden="false" customHeight="false" outlineLevel="0" collapsed="false">
      <c r="M19086" s="31" t="n">
        <f aca="false">P19086+R19086+T19086+V19086+X19086+Z19086+AB19086+AD19086+AF19086+AH19086+AJ19086+AL19086+AN19086+AP19086+AR19086+AT19086+AV19086+AX19086+AZ19086+BB19086+BD19086+BF19086+BH19086+BJ19086+BL19086+BN19086+BP19086</f>
        <v>0</v>
      </c>
    </row>
    <row r="19087" customFormat="false" ht="15" hidden="false" customHeight="false" outlineLevel="0" collapsed="false">
      <c r="M19087" s="31" t="n">
        <f aca="false">P19087+R19087+T19087+V19087+X19087+Z19087+AB19087+AD19087+AF19087+AH19087+AJ19087+AL19087+AN19087+AP19087+AR19087+AT19087+AV19087+AX19087+AZ19087+BB19087+BD19087+BF19087+BH19087+BJ19087+BL19087+BN19087+BP19087</f>
        <v>0</v>
      </c>
    </row>
    <row r="19088" customFormat="false" ht="15" hidden="false" customHeight="false" outlineLevel="0" collapsed="false">
      <c r="M19088" s="31" t="n">
        <f aca="false">P19088+R19088+T19088+V19088+X19088+Z19088+AB19088+AD19088+AF19088+AH19088+AJ19088+AL19088+AN19088+AP19088+AR19088+AT19088+AV19088+AX19088+AZ19088+BB19088+BD19088+BF19088+BH19088+BJ19088+BL19088+BN19088+BP19088</f>
        <v>0</v>
      </c>
    </row>
    <row r="19089" customFormat="false" ht="15" hidden="false" customHeight="false" outlineLevel="0" collapsed="false">
      <c r="M19089" s="31" t="n">
        <f aca="false">P19089+R19089+T19089+V19089+X19089+Z19089+AB19089+AD19089+AF19089+AH19089+AJ19089+AL19089+AN19089+AP19089+AR19089+AT19089+AV19089+AX19089+AZ19089+BB19089+BD19089+BF19089+BH19089+BJ19089+BL19089+BN19089+BP19089</f>
        <v>0</v>
      </c>
    </row>
    <row r="19090" customFormat="false" ht="15" hidden="false" customHeight="false" outlineLevel="0" collapsed="false">
      <c r="M19090" s="31" t="n">
        <f aca="false">P19090+R19090+T19090+V19090+X19090+Z19090+AB19090+AD19090+AF19090+AH19090+AJ19090+AL19090+AN19090+AP19090+AR19090+AT19090+AV19090+AX19090+AZ19090+BB19090+BD19090+BF19090+BH19090+BJ19090+BL19090+BN19090+BP19090</f>
        <v>0</v>
      </c>
    </row>
    <row r="19091" customFormat="false" ht="15" hidden="false" customHeight="false" outlineLevel="0" collapsed="false">
      <c r="M19091" s="31" t="n">
        <f aca="false">P19091+R19091+T19091+V19091+X19091+Z19091+AB19091+AD19091+AF19091+AH19091+AJ19091+AL19091+AN19091+AP19091+AR19091+AT19091+AV19091+AX19091+AZ19091+BB19091+BD19091+BF19091+BH19091+BJ19091+BL19091+BN19091+BP19091</f>
        <v>0</v>
      </c>
    </row>
    <row r="19092" customFormat="false" ht="15" hidden="false" customHeight="false" outlineLevel="0" collapsed="false">
      <c r="M19092" s="31" t="n">
        <f aca="false">P19092+R19092+T19092+V19092+X19092+Z19092+AB19092+AD19092+AF19092+AH19092+AJ19092+AL19092+AN19092+AP19092+AR19092+AT19092+AV19092+AX19092+AZ19092+BB19092+BD19092+BF19092+BH19092+BJ19092+BL19092+BN19092+BP19092</f>
        <v>0</v>
      </c>
    </row>
    <row r="19093" customFormat="false" ht="15" hidden="false" customHeight="false" outlineLevel="0" collapsed="false">
      <c r="M19093" s="31" t="n">
        <f aca="false">P19093+R19093+T19093+V19093+X19093+Z19093+AB19093+AD19093+AF19093+AH19093+AJ19093+AL19093+AN19093+AP19093+AR19093+AT19093+AV19093+AX19093+AZ19093+BB19093+BD19093+BF19093+BH19093+BJ19093+BL19093+BN19093+BP19093</f>
        <v>0</v>
      </c>
    </row>
    <row r="19094" customFormat="false" ht="15" hidden="false" customHeight="false" outlineLevel="0" collapsed="false">
      <c r="M19094" s="31" t="n">
        <f aca="false">P19094+R19094+T19094+V19094+X19094+Z19094+AB19094+AD19094+AF19094+AH19094+AJ19094+AL19094+AN19094+AP19094+AR19094+AT19094+AV19094+AX19094+AZ19094+BB19094+BD19094+BF19094+BH19094+BJ19094+BL19094+BN19094+BP19094</f>
        <v>0</v>
      </c>
    </row>
    <row r="19095" customFormat="false" ht="15" hidden="false" customHeight="false" outlineLevel="0" collapsed="false">
      <c r="M19095" s="31" t="n">
        <f aca="false">P19095+R19095+T19095+V19095+X19095+Z19095+AB19095+AD19095+AF19095+AH19095+AJ19095+AL19095+AN19095+AP19095+AR19095+AT19095+AV19095+AX19095+AZ19095+BB19095+BD19095+BF19095+BH19095+BJ19095+BL19095+BN19095+BP19095</f>
        <v>0</v>
      </c>
    </row>
    <row r="19096" customFormat="false" ht="15" hidden="false" customHeight="false" outlineLevel="0" collapsed="false">
      <c r="M19096" s="31" t="n">
        <f aca="false">P19096+R19096+T19096+V19096+X19096+Z19096+AB19096+AD19096+AF19096+AH19096+AJ19096+AL19096+AN19096+AP19096+AR19096+AT19096+AV19096+AX19096+AZ19096+BB19096+BD19096+BF19096+BH19096+BJ19096+BL19096+BN19096+BP19096</f>
        <v>0</v>
      </c>
    </row>
    <row r="19097" customFormat="false" ht="15" hidden="false" customHeight="false" outlineLevel="0" collapsed="false">
      <c r="M19097" s="31" t="n">
        <f aca="false">P19097+R19097+T19097+V19097+X19097+Z19097+AB19097+AD19097+AF19097+AH19097+AJ19097+AL19097+AN19097+AP19097+AR19097+AT19097+AV19097+AX19097+AZ19097+BB19097+BD19097+BF19097+BH19097+BJ19097+BL19097+BN19097+BP19097</f>
        <v>0</v>
      </c>
    </row>
    <row r="19098" customFormat="false" ht="15" hidden="false" customHeight="false" outlineLevel="0" collapsed="false">
      <c r="M19098" s="31" t="n">
        <f aca="false">P19098+R19098+T19098+V19098+X19098+Z19098+AB19098+AD19098+AF19098+AH19098+AJ19098+AL19098+AN19098+AP19098+AR19098+AT19098+AV19098+AX19098+AZ19098+BB19098+BD19098+BF19098+BH19098+BJ19098+BL19098+BN19098+BP19098</f>
        <v>0</v>
      </c>
    </row>
    <row r="19099" customFormat="false" ht="15" hidden="false" customHeight="false" outlineLevel="0" collapsed="false">
      <c r="M19099" s="31" t="n">
        <f aca="false">P19099+R19099+T19099+V19099+X19099+Z19099+AB19099+AD19099+AF19099+AH19099+AJ19099+AL19099+AN19099+AP19099+AR19099+AT19099+AV19099+AX19099+AZ19099+BB19099+BD19099+BF19099+BH19099+BJ19099+BL19099+BN19099+BP19099</f>
        <v>0</v>
      </c>
    </row>
    <row r="19100" customFormat="false" ht="15" hidden="false" customHeight="false" outlineLevel="0" collapsed="false">
      <c r="M19100" s="31" t="n">
        <f aca="false">P19100+R19100+T19100+V19100+X19100+Z19100+AB19100+AD19100+AF19100+AH19100+AJ19100+AL19100+AN19100+AP19100+AR19100+AT19100+AV19100+AX19100+AZ19100+BB19100+BD19100+BF19100+BH19100+BJ19100+BL19100+BN19100+BP19100</f>
        <v>0</v>
      </c>
    </row>
    <row r="19101" customFormat="false" ht="15" hidden="false" customHeight="false" outlineLevel="0" collapsed="false">
      <c r="M19101" s="31" t="n">
        <f aca="false">P19101+R19101+T19101+V19101+X19101+Z19101+AB19101+AD19101+AF19101+AH19101+AJ19101+AL19101+AN19101+AP19101+AR19101+AT19101+AV19101+AX19101+AZ19101+BB19101+BD19101+BF19101+BH19101+BJ19101+BL19101+BN19101+BP19101</f>
        <v>0</v>
      </c>
    </row>
    <row r="19102" customFormat="false" ht="15" hidden="false" customHeight="false" outlineLevel="0" collapsed="false">
      <c r="M19102" s="31" t="n">
        <f aca="false">P19102+R19102+T19102+V19102+X19102+Z19102+AB19102+AD19102+AF19102+AH19102+AJ19102+AL19102+AN19102+AP19102+AR19102+AT19102+AV19102+AX19102+AZ19102+BB19102+BD19102+BF19102+BH19102+BJ19102+BL19102+BN19102+BP19102</f>
        <v>0</v>
      </c>
    </row>
    <row r="19103" customFormat="false" ht="15" hidden="false" customHeight="false" outlineLevel="0" collapsed="false">
      <c r="M19103" s="31" t="n">
        <f aca="false">P19103+R19103+T19103+V19103+X19103+Z19103+AB19103+AD19103+AF19103+AH19103+AJ19103+AL19103+AN19103+AP19103+AR19103+AT19103+AV19103+AX19103+AZ19103+BB19103+BD19103+BF19103+BH19103+BJ19103+BL19103+BN19103+BP19103</f>
        <v>0</v>
      </c>
    </row>
    <row r="19104" customFormat="false" ht="15" hidden="false" customHeight="false" outlineLevel="0" collapsed="false">
      <c r="M19104" s="31" t="n">
        <f aca="false">P19104+R19104+T19104+V19104+X19104+Z19104+AB19104+AD19104+AF19104+AH19104+AJ19104+AL19104+AN19104+AP19104+AR19104+AT19104+AV19104+AX19104+AZ19104+BB19104+BD19104+BF19104+BH19104+BJ19104+BL19104+BN19104+BP19104</f>
        <v>0</v>
      </c>
    </row>
    <row r="19105" customFormat="false" ht="15" hidden="false" customHeight="false" outlineLevel="0" collapsed="false">
      <c r="M19105" s="31" t="n">
        <f aca="false">P19105+R19105+T19105+V19105+X19105+Z19105+AB19105+AD19105+AF19105+AH19105+AJ19105+AL19105+AN19105+AP19105+AR19105+AT19105+AV19105+AX19105+AZ19105+BB19105+BD19105+BF19105+BH19105+BJ19105+BL19105+BN19105+BP19105</f>
        <v>0</v>
      </c>
    </row>
    <row r="19106" customFormat="false" ht="15" hidden="false" customHeight="false" outlineLevel="0" collapsed="false">
      <c r="M19106" s="31" t="n">
        <f aca="false">P19106+R19106+T19106+V19106+X19106+Z19106+AB19106+AD19106+AF19106+AH19106+AJ19106+AL19106+AN19106+AP19106+AR19106+AT19106+AV19106+AX19106+AZ19106+BB19106+BD19106+BF19106+BH19106+BJ19106+BL19106+BN19106+BP19106</f>
        <v>0</v>
      </c>
    </row>
    <row r="19107" customFormat="false" ht="15" hidden="false" customHeight="false" outlineLevel="0" collapsed="false">
      <c r="M19107" s="31" t="n">
        <f aca="false">P19107+R19107+T19107+V19107+X19107+Z19107+AB19107+AD19107+AF19107+AH19107+AJ19107+AL19107+AN19107+AP19107+AR19107+AT19107+AV19107+AX19107+AZ19107+BB19107+BD19107+BF19107+BH19107+BJ19107+BL19107+BN19107+BP19107</f>
        <v>0</v>
      </c>
    </row>
    <row r="19108" customFormat="false" ht="15" hidden="false" customHeight="false" outlineLevel="0" collapsed="false">
      <c r="M19108" s="31" t="n">
        <f aca="false">P19108+R19108+T19108+V19108+X19108+Z19108+AB19108+AD19108+AF19108+AH19108+AJ19108+AL19108+AN19108+AP19108+AR19108+AT19108+AV19108+AX19108+AZ19108+BB19108+BD19108+BF19108+BH19108+BJ19108+BL19108+BN19108+BP19108</f>
        <v>0</v>
      </c>
    </row>
    <row r="19109" customFormat="false" ht="15" hidden="false" customHeight="false" outlineLevel="0" collapsed="false">
      <c r="M19109" s="31" t="n">
        <f aca="false">P19109+R19109+T19109+V19109+X19109+Z19109+AB19109+AD19109+AF19109+AH19109+AJ19109+AL19109+AN19109+AP19109+AR19109+AT19109+AV19109+AX19109+AZ19109+BB19109+BD19109+BF19109+BH19109+BJ19109+BL19109+BN19109+BP19109</f>
        <v>0</v>
      </c>
    </row>
    <row r="19110" customFormat="false" ht="15" hidden="false" customHeight="false" outlineLevel="0" collapsed="false">
      <c r="M19110" s="31" t="n">
        <f aca="false">P19110+R19110+T19110+V19110+X19110+Z19110+AB19110+AD19110+AF19110+AH19110+AJ19110+AL19110+AN19110+AP19110+AR19110+AT19110+AV19110+AX19110+AZ19110+BB19110+BD19110+BF19110+BH19110+BJ19110+BL19110+BN19110+BP19110</f>
        <v>0</v>
      </c>
    </row>
    <row r="19111" customFormat="false" ht="15" hidden="false" customHeight="false" outlineLevel="0" collapsed="false">
      <c r="M19111" s="31" t="n">
        <f aca="false">P19111+R19111+T19111+V19111+X19111+Z19111+AB19111+AD19111+AF19111+AH19111+AJ19111+AL19111+AN19111+AP19111+AR19111+AT19111+AV19111+AX19111+AZ19111+BB19111+BD19111+BF19111+BH19111+BJ19111+BL19111+BN19111+BP19111</f>
        <v>0</v>
      </c>
    </row>
    <row r="19112" customFormat="false" ht="15" hidden="false" customHeight="false" outlineLevel="0" collapsed="false">
      <c r="M19112" s="31" t="n">
        <f aca="false">P19112+R19112+T19112+V19112+X19112+Z19112+AB19112+AD19112+AF19112+AH19112+AJ19112+AL19112+AN19112+AP19112+AR19112+AT19112+AV19112+AX19112+AZ19112+BB19112+BD19112+BF19112+BH19112+BJ19112+BL19112+BN19112+BP19112</f>
        <v>0</v>
      </c>
    </row>
    <row r="19113" customFormat="false" ht="15" hidden="false" customHeight="false" outlineLevel="0" collapsed="false">
      <c r="M19113" s="31" t="n">
        <f aca="false">P19113+R19113+T19113+V19113+X19113+Z19113+AB19113+AD19113+AF19113+AH19113+AJ19113+AL19113+AN19113+AP19113+AR19113+AT19113+AV19113+AX19113+AZ19113+BB19113+BD19113+BF19113+BH19113+BJ19113+BL19113+BN19113+BP19113</f>
        <v>0</v>
      </c>
    </row>
    <row r="19114" customFormat="false" ht="15" hidden="false" customHeight="false" outlineLevel="0" collapsed="false">
      <c r="M19114" s="31" t="n">
        <f aca="false">P19114+R19114+T19114+V19114+X19114+Z19114+AB19114+AD19114+AF19114+AH19114+AJ19114+AL19114+AN19114+AP19114+AR19114+AT19114+AV19114+AX19114+AZ19114+BB19114+BD19114+BF19114+BH19114+BJ19114+BL19114+BN19114+BP19114</f>
        <v>0</v>
      </c>
    </row>
    <row r="19115" customFormat="false" ht="15" hidden="false" customHeight="false" outlineLevel="0" collapsed="false">
      <c r="M19115" s="31" t="n">
        <f aca="false">P19115+R19115+T19115+V19115+X19115+Z19115+AB19115+AD19115+AF19115+AH19115+AJ19115+AL19115+AN19115+AP19115+AR19115+AT19115+AV19115+AX19115+AZ19115+BB19115+BD19115+BF19115+BH19115+BJ19115+BL19115+BN19115+BP19115</f>
        <v>0</v>
      </c>
    </row>
    <row r="19116" customFormat="false" ht="15" hidden="false" customHeight="false" outlineLevel="0" collapsed="false">
      <c r="M19116" s="31" t="n">
        <f aca="false">P19116+R19116+T19116+V19116+X19116+Z19116+AB19116+AD19116+AF19116+AH19116+AJ19116+AL19116+AN19116+AP19116+AR19116+AT19116+AV19116+AX19116+AZ19116+BB19116+BD19116+BF19116+BH19116+BJ19116+BL19116+BN19116+BP19116</f>
        <v>0</v>
      </c>
    </row>
    <row r="19117" customFormat="false" ht="15" hidden="false" customHeight="false" outlineLevel="0" collapsed="false">
      <c r="M19117" s="31" t="n">
        <f aca="false">P19117+R19117+T19117+V19117+X19117+Z19117+AB19117+AD19117+AF19117+AH19117+AJ19117+AL19117+AN19117+AP19117+AR19117+AT19117+AV19117+AX19117+AZ19117+BB19117+BD19117+BF19117+BH19117+BJ19117+BL19117+BN19117+BP19117</f>
        <v>0</v>
      </c>
    </row>
    <row r="19118" customFormat="false" ht="15" hidden="false" customHeight="false" outlineLevel="0" collapsed="false">
      <c r="M19118" s="31" t="n">
        <f aca="false">P19118+R19118+T19118+V19118+X19118+Z19118+AB19118+AD19118+AF19118+AH19118+AJ19118+AL19118+AN19118+AP19118+AR19118+AT19118+AV19118+AX19118+AZ19118+BB19118+BD19118+BF19118+BH19118+BJ19118+BL19118+BN19118+BP19118</f>
        <v>0</v>
      </c>
    </row>
    <row r="19119" customFormat="false" ht="15" hidden="false" customHeight="false" outlineLevel="0" collapsed="false">
      <c r="M19119" s="31" t="n">
        <f aca="false">P19119+R19119+T19119+V19119+X19119+Z19119+AB19119+AD19119+AF19119+AH19119+AJ19119+AL19119+AN19119+AP19119+AR19119+AT19119+AV19119+AX19119+AZ19119+BB19119+BD19119+BF19119+BH19119+BJ19119+BL19119+BN19119+BP19119</f>
        <v>0</v>
      </c>
    </row>
    <row r="19120" customFormat="false" ht="15" hidden="false" customHeight="false" outlineLevel="0" collapsed="false">
      <c r="M19120" s="31" t="n">
        <f aca="false">P19120+R19120+T19120+V19120+X19120+Z19120+AB19120+AD19120+AF19120+AH19120+AJ19120+AL19120+AN19120+AP19120+AR19120+AT19120+AV19120+AX19120+AZ19120+BB19120+BD19120+BF19120+BH19120+BJ19120+BL19120+BN19120+BP19120</f>
        <v>0</v>
      </c>
    </row>
    <row r="19121" customFormat="false" ht="15" hidden="false" customHeight="false" outlineLevel="0" collapsed="false">
      <c r="M19121" s="31" t="n">
        <f aca="false">P19121+R19121+T19121+V19121+X19121+Z19121+AB19121+AD19121+AF19121+AH19121+AJ19121+AL19121+AN19121+AP19121+AR19121+AT19121+AV19121+AX19121+AZ19121+BB19121+BD19121+BF19121+BH19121+BJ19121+BL19121+BN19121+BP19121</f>
        <v>0</v>
      </c>
    </row>
    <row r="19122" customFormat="false" ht="15" hidden="false" customHeight="false" outlineLevel="0" collapsed="false">
      <c r="M19122" s="31" t="n">
        <f aca="false">P19122+R19122+T19122+V19122+X19122+Z19122+AB19122+AD19122+AF19122+AH19122+AJ19122+AL19122+AN19122+AP19122+AR19122+AT19122+AV19122+AX19122+AZ19122+BB19122+BD19122+BF19122+BH19122+BJ19122+BL19122+BN19122+BP19122</f>
        <v>0</v>
      </c>
    </row>
    <row r="19123" customFormat="false" ht="15" hidden="false" customHeight="false" outlineLevel="0" collapsed="false">
      <c r="M19123" s="31" t="n">
        <f aca="false">P19123+R19123+T19123+V19123+X19123+Z19123+AB19123+AD19123+AF19123+AH19123+AJ19123+AL19123+AN19123+AP19123+AR19123+AT19123+AV19123+AX19123+AZ19123+BB19123+BD19123+BF19123+BH19123+BJ19123+BL19123+BN19123+BP19123</f>
        <v>0</v>
      </c>
    </row>
    <row r="19124" customFormat="false" ht="15" hidden="false" customHeight="false" outlineLevel="0" collapsed="false">
      <c r="M19124" s="31" t="n">
        <f aca="false">P19124+R19124+T19124+V19124+X19124+Z19124+AB19124+AD19124+AF19124+AH19124+AJ19124+AL19124+AN19124+AP19124+AR19124+AT19124+AV19124+AX19124+AZ19124+BB19124+BD19124+BF19124+BH19124+BJ19124+BL19124+BN19124+BP19124</f>
        <v>0</v>
      </c>
    </row>
    <row r="19125" customFormat="false" ht="15" hidden="false" customHeight="false" outlineLevel="0" collapsed="false">
      <c r="M19125" s="31" t="n">
        <f aca="false">P19125+R19125+T19125+V19125+X19125+Z19125+AB19125+AD19125+AF19125+AH19125+AJ19125+AL19125+AN19125+AP19125+AR19125+AT19125+AV19125+AX19125+AZ19125+BB19125+BD19125+BF19125+BH19125+BJ19125+BL19125+BN19125+BP19125</f>
        <v>0</v>
      </c>
    </row>
    <row r="19126" customFormat="false" ht="15" hidden="false" customHeight="false" outlineLevel="0" collapsed="false">
      <c r="M19126" s="31" t="n">
        <f aca="false">P19126+R19126+T19126+V19126+X19126+Z19126+AB19126+AD19126+AF19126+AH19126+AJ19126+AL19126+AN19126+AP19126+AR19126+AT19126+AV19126+AX19126+AZ19126+BB19126+BD19126+BF19126+BH19126+BJ19126+BL19126+BN19126+BP19126</f>
        <v>0</v>
      </c>
    </row>
    <row r="19127" customFormat="false" ht="15" hidden="false" customHeight="false" outlineLevel="0" collapsed="false">
      <c r="M19127" s="31" t="n">
        <f aca="false">P19127+R19127+T19127+V19127+X19127+Z19127+AB19127+AD19127+AF19127+AH19127+AJ19127+AL19127+AN19127+AP19127+AR19127+AT19127+AV19127+AX19127+AZ19127+BB19127+BD19127+BF19127+BH19127+BJ19127+BL19127+BN19127+BP19127</f>
        <v>0</v>
      </c>
    </row>
    <row r="19128" customFormat="false" ht="15" hidden="false" customHeight="false" outlineLevel="0" collapsed="false">
      <c r="M19128" s="31" t="n">
        <f aca="false">P19128+R19128+T19128+V19128+X19128+Z19128+AB19128+AD19128+AF19128+AH19128+AJ19128+AL19128+AN19128+AP19128+AR19128+AT19128+AV19128+AX19128+AZ19128+BB19128+BD19128+BF19128+BH19128+BJ19128+BL19128+BN19128+BP19128</f>
        <v>0</v>
      </c>
    </row>
    <row r="19129" customFormat="false" ht="15" hidden="false" customHeight="false" outlineLevel="0" collapsed="false">
      <c r="M19129" s="31" t="n">
        <f aca="false">P19129+R19129+T19129+V19129+X19129+Z19129+AB19129+AD19129+AF19129+AH19129+AJ19129+AL19129+AN19129+AP19129+AR19129+AT19129+AV19129+AX19129+AZ19129+BB19129+BD19129+BF19129+BH19129+BJ19129+BL19129+BN19129+BP19129</f>
        <v>0</v>
      </c>
    </row>
    <row r="19130" customFormat="false" ht="15" hidden="false" customHeight="false" outlineLevel="0" collapsed="false">
      <c r="M19130" s="31" t="n">
        <f aca="false">P19130+R19130+T19130+V19130+X19130+Z19130+AB19130+AD19130+AF19130+AH19130+AJ19130+AL19130+AN19130+AP19130+AR19130+AT19130+AV19130+AX19130+AZ19130+BB19130+BD19130+BF19130+BH19130+BJ19130+BL19130+BN19130+BP19130</f>
        <v>0</v>
      </c>
    </row>
    <row r="19131" customFormat="false" ht="15" hidden="false" customHeight="false" outlineLevel="0" collapsed="false">
      <c r="M19131" s="31" t="n">
        <f aca="false">P19131+R19131+T19131+V19131+X19131+Z19131+AB19131+AD19131+AF19131+AH19131+AJ19131+AL19131+AN19131+AP19131+AR19131+AT19131+AV19131+AX19131+AZ19131+BB19131+BD19131+BF19131+BH19131+BJ19131+BL19131+BN19131+BP19131</f>
        <v>0</v>
      </c>
    </row>
    <row r="19132" customFormat="false" ht="15" hidden="false" customHeight="false" outlineLevel="0" collapsed="false">
      <c r="M19132" s="31" t="n">
        <f aca="false">P19132+R19132+T19132+V19132+X19132+Z19132+AB19132+AD19132+AF19132+AH19132+AJ19132+AL19132+AN19132+AP19132+AR19132+AT19132+AV19132+AX19132+AZ19132+BB19132+BD19132+BF19132+BH19132+BJ19132+BL19132+BN19132+BP19132</f>
        <v>0</v>
      </c>
    </row>
    <row r="19133" customFormat="false" ht="15" hidden="false" customHeight="false" outlineLevel="0" collapsed="false">
      <c r="M19133" s="31" t="n">
        <f aca="false">P19133+R19133+T19133+V19133+X19133+Z19133+AB19133+AD19133+AF19133+AH19133+AJ19133+AL19133+AN19133+AP19133+AR19133+AT19133+AV19133+AX19133+AZ19133+BB19133+BD19133+BF19133+BH19133+BJ19133+BL19133+BN19133+BP19133</f>
        <v>0</v>
      </c>
    </row>
    <row r="19134" customFormat="false" ht="15" hidden="false" customHeight="false" outlineLevel="0" collapsed="false">
      <c r="M19134" s="31" t="n">
        <f aca="false">P19134+R19134+T19134+V19134+X19134+Z19134+AB19134+AD19134+AF19134+AH19134+AJ19134+AL19134+AN19134+AP19134+AR19134+AT19134+AV19134+AX19134+AZ19134+BB19134+BD19134+BF19134+BH19134+BJ19134+BL19134+BN19134+BP19134</f>
        <v>0</v>
      </c>
    </row>
    <row r="19135" customFormat="false" ht="15" hidden="false" customHeight="false" outlineLevel="0" collapsed="false">
      <c r="M19135" s="31" t="n">
        <f aca="false">P19135+R19135+T19135+V19135+X19135+Z19135+AB19135+AD19135+AF19135+AH19135+AJ19135+AL19135+AN19135+AP19135+AR19135+AT19135+AV19135+AX19135+AZ19135+BB19135+BD19135+BF19135+BH19135+BJ19135+BL19135+BN19135+BP19135</f>
        <v>0</v>
      </c>
    </row>
    <row r="19136" customFormat="false" ht="15" hidden="false" customHeight="false" outlineLevel="0" collapsed="false">
      <c r="M19136" s="31" t="n">
        <f aca="false">P19136+R19136+T19136+V19136+X19136+Z19136+AB19136+AD19136+AF19136+AH19136+AJ19136+AL19136+AN19136+AP19136+AR19136+AT19136+AV19136+AX19136+AZ19136+BB19136+BD19136+BF19136+BH19136+BJ19136+BL19136+BN19136+BP19136</f>
        <v>0</v>
      </c>
    </row>
    <row r="19137" customFormat="false" ht="15" hidden="false" customHeight="false" outlineLevel="0" collapsed="false">
      <c r="M19137" s="31" t="n">
        <f aca="false">P19137+R19137+T19137+V19137+X19137+Z19137+AB19137+AD19137+AF19137+AH19137+AJ19137+AL19137+AN19137+AP19137+AR19137+AT19137+AV19137+AX19137+AZ19137+BB19137+BD19137+BF19137+BH19137+BJ19137+BL19137+BN19137+BP19137</f>
        <v>0</v>
      </c>
    </row>
    <row r="19138" customFormat="false" ht="15" hidden="false" customHeight="false" outlineLevel="0" collapsed="false">
      <c r="M19138" s="31" t="n">
        <f aca="false">P19138+R19138+T19138+V19138+X19138+Z19138+AB19138+AD19138+AF19138+AH19138+AJ19138+AL19138+AN19138+AP19138+AR19138+AT19138+AV19138+AX19138+AZ19138+BB19138+BD19138+BF19138+BH19138+BJ19138+BL19138+BN19138+BP19138</f>
        <v>0</v>
      </c>
    </row>
    <row r="19139" customFormat="false" ht="15" hidden="false" customHeight="false" outlineLevel="0" collapsed="false">
      <c r="M19139" s="31" t="n">
        <f aca="false">P19139+R19139+T19139+V19139+X19139+Z19139+AB19139+AD19139+AF19139+AH19139+AJ19139+AL19139+AN19139+AP19139+AR19139+AT19139+AV19139+AX19139+AZ19139+BB19139+BD19139+BF19139+BH19139+BJ19139+BL19139+BN19139+BP19139</f>
        <v>0</v>
      </c>
    </row>
    <row r="19140" customFormat="false" ht="15" hidden="false" customHeight="false" outlineLevel="0" collapsed="false">
      <c r="M19140" s="31" t="n">
        <f aca="false">P19140+R19140+T19140+V19140+X19140+Z19140+AB19140+AD19140+AF19140+AH19140+AJ19140+AL19140+AN19140+AP19140+AR19140+AT19140+AV19140+AX19140+AZ19140+BB19140+BD19140+BF19140+BH19140+BJ19140+BL19140+BN19140+BP19140</f>
        <v>0</v>
      </c>
    </row>
    <row r="19141" customFormat="false" ht="15" hidden="false" customHeight="false" outlineLevel="0" collapsed="false">
      <c r="M19141" s="31" t="n">
        <f aca="false">P19141+R19141+T19141+V19141+X19141+Z19141+AB19141+AD19141+AF19141+AH19141+AJ19141+AL19141+AN19141+AP19141+AR19141+AT19141+AV19141+AX19141+AZ19141+BB19141+BD19141+BF19141+BH19141+BJ19141+BL19141+BN19141+BP19141</f>
        <v>0</v>
      </c>
    </row>
    <row r="19142" customFormat="false" ht="15" hidden="false" customHeight="false" outlineLevel="0" collapsed="false">
      <c r="M19142" s="31" t="n">
        <f aca="false">P19142+R19142+T19142+V19142+X19142+Z19142+AB19142+AD19142+AF19142+AH19142+AJ19142+AL19142+AN19142+AP19142+AR19142+AT19142+AV19142+AX19142+AZ19142+BB19142+BD19142+BF19142+BH19142+BJ19142+BL19142+BN19142+BP19142</f>
        <v>0</v>
      </c>
    </row>
    <row r="19143" customFormat="false" ht="15" hidden="false" customHeight="false" outlineLevel="0" collapsed="false">
      <c r="M19143" s="31" t="n">
        <f aca="false">P19143+R19143+T19143+V19143+X19143+Z19143+AB19143+AD19143+AF19143+AH19143+AJ19143+AL19143+AN19143+AP19143+AR19143+AT19143+AV19143+AX19143+AZ19143+BB19143+BD19143+BF19143+BH19143+BJ19143+BL19143+BN19143+BP19143</f>
        <v>0</v>
      </c>
    </row>
    <row r="19144" customFormat="false" ht="15" hidden="false" customHeight="false" outlineLevel="0" collapsed="false">
      <c r="M19144" s="31" t="n">
        <f aca="false">P19144+R19144+T19144+V19144+X19144+Z19144+AB19144+AD19144+AF19144+AH19144+AJ19144+AL19144+AN19144+AP19144+AR19144+AT19144+AV19144+AX19144+AZ19144+BB19144+BD19144+BF19144+BH19144+BJ19144+BL19144+BN19144+BP19144</f>
        <v>0</v>
      </c>
    </row>
    <row r="19145" customFormat="false" ht="15" hidden="false" customHeight="false" outlineLevel="0" collapsed="false">
      <c r="M19145" s="31" t="n">
        <f aca="false">P19145+R19145+T19145+V19145+X19145+Z19145+AB19145+AD19145+AF19145+AH19145+AJ19145+AL19145+AN19145+AP19145+AR19145+AT19145+AV19145+AX19145+AZ19145+BB19145+BD19145+BF19145+BH19145+BJ19145+BL19145+BN19145+BP19145</f>
        <v>0</v>
      </c>
    </row>
    <row r="19146" customFormat="false" ht="15" hidden="false" customHeight="false" outlineLevel="0" collapsed="false">
      <c r="M19146" s="31" t="n">
        <f aca="false">P19146+R19146+T19146+V19146+X19146+Z19146+AB19146+AD19146+AF19146+AH19146+AJ19146+AL19146+AN19146+AP19146+AR19146+AT19146+AV19146+AX19146+AZ19146+BB19146+BD19146+BF19146+BH19146+BJ19146+BL19146+BN19146+BP19146</f>
        <v>0</v>
      </c>
    </row>
    <row r="19147" customFormat="false" ht="15" hidden="false" customHeight="false" outlineLevel="0" collapsed="false">
      <c r="M19147" s="31" t="n">
        <f aca="false">P19147+R19147+T19147+V19147+X19147+Z19147+AB19147+AD19147+AF19147+AH19147+AJ19147+AL19147+AN19147+AP19147+AR19147+AT19147+AV19147+AX19147+AZ19147+BB19147+BD19147+BF19147+BH19147+BJ19147+BL19147+BN19147+BP19147</f>
        <v>0</v>
      </c>
    </row>
    <row r="19148" customFormat="false" ht="15" hidden="false" customHeight="false" outlineLevel="0" collapsed="false">
      <c r="M19148" s="31" t="n">
        <f aca="false">P19148+R19148+T19148+V19148+X19148+Z19148+AB19148+AD19148+AF19148+AH19148+AJ19148+AL19148+AN19148+AP19148+AR19148+AT19148+AV19148+AX19148+AZ19148+BB19148+BD19148+BF19148+BH19148+BJ19148+BL19148+BN19148+BP19148</f>
        <v>0</v>
      </c>
    </row>
    <row r="19149" customFormat="false" ht="15" hidden="false" customHeight="false" outlineLevel="0" collapsed="false">
      <c r="M19149" s="31" t="n">
        <f aca="false">P19149+R19149+T19149+V19149+X19149+Z19149+AB19149+AD19149+AF19149+AH19149+AJ19149+AL19149+AN19149+AP19149+AR19149+AT19149+AV19149+AX19149+AZ19149+BB19149+BD19149+BF19149+BH19149+BJ19149+BL19149+BN19149+BP19149</f>
        <v>0</v>
      </c>
    </row>
    <row r="19150" customFormat="false" ht="15" hidden="false" customHeight="false" outlineLevel="0" collapsed="false">
      <c r="M19150" s="31" t="n">
        <f aca="false">P19150+R19150+T19150+V19150+X19150+Z19150+AB19150+AD19150+AF19150+AH19150+AJ19150+AL19150+AN19150+AP19150+AR19150+AT19150+AV19150+AX19150+AZ19150+BB19150+BD19150+BF19150+BH19150+BJ19150+BL19150+BN19150+BP19150</f>
        <v>0</v>
      </c>
    </row>
    <row r="19151" customFormat="false" ht="15" hidden="false" customHeight="false" outlineLevel="0" collapsed="false">
      <c r="M19151" s="31" t="n">
        <f aca="false">P19151+R19151+T19151+V19151+X19151+Z19151+AB19151+AD19151+AF19151+AH19151+AJ19151+AL19151+AN19151+AP19151+AR19151+AT19151+AV19151+AX19151+AZ19151+BB19151+BD19151+BF19151+BH19151+BJ19151+BL19151+BN19151+BP19151</f>
        <v>0</v>
      </c>
    </row>
    <row r="19152" customFormat="false" ht="15" hidden="false" customHeight="false" outlineLevel="0" collapsed="false">
      <c r="M19152" s="31" t="n">
        <f aca="false">P19152+R19152+T19152+V19152+X19152+Z19152+AB19152+AD19152+AF19152+AH19152+AJ19152+AL19152+AN19152+AP19152+AR19152+AT19152+AV19152+AX19152+AZ19152+BB19152+BD19152+BF19152+BH19152+BJ19152+BL19152+BN19152+BP19152</f>
        <v>0</v>
      </c>
    </row>
    <row r="19153" customFormat="false" ht="15" hidden="false" customHeight="false" outlineLevel="0" collapsed="false">
      <c r="M19153" s="31" t="n">
        <f aca="false">P19153+R19153+T19153+V19153+X19153+Z19153+AB19153+AD19153+AF19153+AH19153+AJ19153+AL19153+AN19153+AP19153+AR19153+AT19153+AV19153+AX19153+AZ19153+BB19153+BD19153+BF19153+BH19153+BJ19153+BL19153+BN19153+BP19153</f>
        <v>0</v>
      </c>
    </row>
    <row r="19154" customFormat="false" ht="15" hidden="false" customHeight="false" outlineLevel="0" collapsed="false">
      <c r="M19154" s="31" t="n">
        <f aca="false">P19154+R19154+T19154+V19154+X19154+Z19154+AB19154+AD19154+AF19154+AH19154+AJ19154+AL19154+AN19154+AP19154+AR19154+AT19154+AV19154+AX19154+AZ19154+BB19154+BD19154+BF19154+BH19154+BJ19154+BL19154+BN19154+BP19154</f>
        <v>0</v>
      </c>
    </row>
    <row r="19155" customFormat="false" ht="15" hidden="false" customHeight="false" outlineLevel="0" collapsed="false">
      <c r="M19155" s="31" t="n">
        <f aca="false">P19155+R19155+T19155+V19155+X19155+Z19155+AB19155+AD19155+AF19155+AH19155+AJ19155+AL19155+AN19155+AP19155+AR19155+AT19155+AV19155+AX19155+AZ19155+BB19155+BD19155+BF19155+BH19155+BJ19155+BL19155+BN19155+BP19155</f>
        <v>0</v>
      </c>
    </row>
    <row r="19156" customFormat="false" ht="15" hidden="false" customHeight="false" outlineLevel="0" collapsed="false">
      <c r="M19156" s="31" t="n">
        <f aca="false">P19156+R19156+T19156+V19156+X19156+Z19156+AB19156+AD19156+AF19156+AH19156+AJ19156+AL19156+AN19156+AP19156+AR19156+AT19156+AV19156+AX19156+AZ19156+BB19156+BD19156+BF19156+BH19156+BJ19156+BL19156+BN19156+BP19156</f>
        <v>0</v>
      </c>
    </row>
    <row r="19157" customFormat="false" ht="15" hidden="false" customHeight="false" outlineLevel="0" collapsed="false">
      <c r="M19157" s="31" t="n">
        <f aca="false">P19157+R19157+T19157+V19157+X19157+Z19157+AB19157+AD19157+AF19157+AH19157+AJ19157+AL19157+AN19157+AP19157+AR19157+AT19157+AV19157+AX19157+AZ19157+BB19157+BD19157+BF19157+BH19157+BJ19157+BL19157+BN19157+BP19157</f>
        <v>0</v>
      </c>
    </row>
    <row r="19158" customFormat="false" ht="15" hidden="false" customHeight="false" outlineLevel="0" collapsed="false">
      <c r="M19158" s="31" t="n">
        <f aca="false">P19158+R19158+T19158+V19158+X19158+Z19158+AB19158+AD19158+AF19158+AH19158+AJ19158+AL19158+AN19158+AP19158+AR19158+AT19158+AV19158+AX19158+AZ19158+BB19158+BD19158+BF19158+BH19158+BJ19158+BL19158+BN19158+BP19158</f>
        <v>0</v>
      </c>
    </row>
    <row r="19159" customFormat="false" ht="15" hidden="false" customHeight="false" outlineLevel="0" collapsed="false">
      <c r="M19159" s="31" t="n">
        <f aca="false">P19159+R19159+T19159+V19159+X19159+Z19159+AB19159+AD19159+AF19159+AH19159+AJ19159+AL19159+AN19159+AP19159+AR19159+AT19159+AV19159+AX19159+AZ19159+BB19159+BD19159+BF19159+BH19159+BJ19159+BL19159+BN19159+BP19159</f>
        <v>0</v>
      </c>
    </row>
    <row r="19160" customFormat="false" ht="15" hidden="false" customHeight="false" outlineLevel="0" collapsed="false">
      <c r="M19160" s="31" t="n">
        <f aca="false">P19160+R19160+T19160+V19160+X19160+Z19160+AB19160+AD19160+AF19160+AH19160+AJ19160+AL19160+AN19160+AP19160+AR19160+AT19160+AV19160+AX19160+AZ19160+BB19160+BD19160+BF19160+BH19160+BJ19160+BL19160+BN19160+BP19160</f>
        <v>0</v>
      </c>
    </row>
    <row r="19161" customFormat="false" ht="15" hidden="false" customHeight="false" outlineLevel="0" collapsed="false">
      <c r="M19161" s="31" t="n">
        <f aca="false">P19161+R19161+T19161+V19161+X19161+Z19161+AB19161+AD19161+AF19161+AH19161+AJ19161+AL19161+AN19161+AP19161+AR19161+AT19161+AV19161+AX19161+AZ19161+BB19161+BD19161+BF19161+BH19161+BJ19161+BL19161+BN19161+BP19161</f>
        <v>0</v>
      </c>
    </row>
    <row r="19162" customFormat="false" ht="15" hidden="false" customHeight="false" outlineLevel="0" collapsed="false">
      <c r="M19162" s="31" t="n">
        <f aca="false">P19162+R19162+T19162+V19162+X19162+Z19162+AB19162+AD19162+AF19162+AH19162+AJ19162+AL19162+AN19162+AP19162+AR19162+AT19162+AV19162+AX19162+AZ19162+BB19162+BD19162+BF19162+BH19162+BJ19162+BL19162+BN19162+BP19162</f>
        <v>0</v>
      </c>
    </row>
    <row r="19163" customFormat="false" ht="15" hidden="false" customHeight="false" outlineLevel="0" collapsed="false">
      <c r="M19163" s="31" t="n">
        <f aca="false">P19163+R19163+T19163+V19163+X19163+Z19163+AB19163+AD19163+AF19163+AH19163+AJ19163+AL19163+AN19163+AP19163+AR19163+AT19163+AV19163+AX19163+AZ19163+BB19163+BD19163+BF19163+BH19163+BJ19163+BL19163+BN19163+BP19163</f>
        <v>0</v>
      </c>
    </row>
    <row r="19164" customFormat="false" ht="15" hidden="false" customHeight="false" outlineLevel="0" collapsed="false">
      <c r="M19164" s="31" t="n">
        <f aca="false">P19164+R19164+T19164+V19164+X19164+Z19164+AB19164+AD19164+AF19164+AH19164+AJ19164+AL19164+AN19164+AP19164+AR19164+AT19164+AV19164+AX19164+AZ19164+BB19164+BD19164+BF19164+BH19164+BJ19164+BL19164+BN19164+BP19164</f>
        <v>0</v>
      </c>
    </row>
    <row r="19165" customFormat="false" ht="15" hidden="false" customHeight="false" outlineLevel="0" collapsed="false">
      <c r="M19165" s="31" t="n">
        <f aca="false">P19165+R19165+T19165+V19165+X19165+Z19165+AB19165+AD19165+AF19165+AH19165+AJ19165+AL19165+AN19165+AP19165+AR19165+AT19165+AV19165+AX19165+AZ19165+BB19165+BD19165+BF19165+BH19165+BJ19165+BL19165+BN19165+BP19165</f>
        <v>0</v>
      </c>
    </row>
    <row r="19166" customFormat="false" ht="15" hidden="false" customHeight="false" outlineLevel="0" collapsed="false">
      <c r="M19166" s="31" t="n">
        <f aca="false">P19166+R19166+T19166+V19166+X19166+Z19166+AB19166+AD19166+AF19166+AH19166+AJ19166+AL19166+AN19166+AP19166+AR19166+AT19166+AV19166+AX19166+AZ19166+BB19166+BD19166+BF19166+BH19166+BJ19166+BL19166+BN19166+BP19166</f>
        <v>0</v>
      </c>
    </row>
    <row r="19167" customFormat="false" ht="15" hidden="false" customHeight="false" outlineLevel="0" collapsed="false">
      <c r="M19167" s="31" t="n">
        <f aca="false">P19167+R19167+T19167+V19167+X19167+Z19167+AB19167+AD19167+AF19167+AH19167+AJ19167+AL19167+AN19167+AP19167+AR19167+AT19167+AV19167+AX19167+AZ19167+BB19167+BD19167+BF19167+BH19167+BJ19167+BL19167+BN19167+BP19167</f>
        <v>0</v>
      </c>
    </row>
    <row r="19168" customFormat="false" ht="15" hidden="false" customHeight="false" outlineLevel="0" collapsed="false">
      <c r="M19168" s="31" t="n">
        <f aca="false">P19168+R19168+T19168+V19168+X19168+Z19168+AB19168+AD19168+AF19168+AH19168+AJ19168+AL19168+AN19168+AP19168+AR19168+AT19168+AV19168+AX19168+AZ19168+BB19168+BD19168+BF19168+BH19168+BJ19168+BL19168+BN19168+BP19168</f>
        <v>0</v>
      </c>
    </row>
    <row r="19169" customFormat="false" ht="15" hidden="false" customHeight="false" outlineLevel="0" collapsed="false">
      <c r="M19169" s="31" t="n">
        <f aca="false">P19169+R19169+T19169+V19169+X19169+Z19169+AB19169+AD19169+AF19169+AH19169+AJ19169+AL19169+AN19169+AP19169+AR19169+AT19169+AV19169+AX19169+AZ19169+BB19169+BD19169+BF19169+BH19169+BJ19169+BL19169+BN19169+BP19169</f>
        <v>0</v>
      </c>
    </row>
    <row r="19170" customFormat="false" ht="15" hidden="false" customHeight="false" outlineLevel="0" collapsed="false">
      <c r="M19170" s="31" t="n">
        <f aca="false">P19170+R19170+T19170+V19170+X19170+Z19170+AB19170+AD19170+AF19170+AH19170+AJ19170+AL19170+AN19170+AP19170+AR19170+AT19170+AV19170+AX19170+AZ19170+BB19170+BD19170+BF19170+BH19170+BJ19170+BL19170+BN19170+BP19170</f>
        <v>0</v>
      </c>
    </row>
    <row r="19171" customFormat="false" ht="15" hidden="false" customHeight="false" outlineLevel="0" collapsed="false">
      <c r="M19171" s="31" t="n">
        <f aca="false">P19171+R19171+T19171+V19171+X19171+Z19171+AB19171+AD19171+AF19171+AH19171+AJ19171+AL19171+AN19171+AP19171+AR19171+AT19171+AV19171+AX19171+AZ19171+BB19171+BD19171+BF19171+BH19171+BJ19171+BL19171+BN19171+BP19171</f>
        <v>0</v>
      </c>
    </row>
    <row r="19172" customFormat="false" ht="15" hidden="false" customHeight="false" outlineLevel="0" collapsed="false">
      <c r="M19172" s="31" t="n">
        <f aca="false">P19172+R19172+T19172+V19172+X19172+Z19172+AB19172+AD19172+AF19172+AH19172+AJ19172+AL19172+AN19172+AP19172+AR19172+AT19172+AV19172+AX19172+AZ19172+BB19172+BD19172+BF19172+BH19172+BJ19172+BL19172+BN19172+BP19172</f>
        <v>0</v>
      </c>
    </row>
    <row r="19173" customFormat="false" ht="15" hidden="false" customHeight="false" outlineLevel="0" collapsed="false">
      <c r="M19173" s="31" t="n">
        <f aca="false">P19173+R19173+T19173+V19173+X19173+Z19173+AB19173+AD19173+AF19173+AH19173+AJ19173+AL19173+AN19173+AP19173+AR19173+AT19173+AV19173+AX19173+AZ19173+BB19173+BD19173+BF19173+BH19173+BJ19173+BL19173+BN19173+BP19173</f>
        <v>0</v>
      </c>
    </row>
    <row r="19174" customFormat="false" ht="15" hidden="false" customHeight="false" outlineLevel="0" collapsed="false">
      <c r="M19174" s="31" t="n">
        <f aca="false">P19174+R19174+T19174+V19174+X19174+Z19174+AB19174+AD19174+AF19174+AH19174+AJ19174+AL19174+AN19174+AP19174+AR19174+AT19174+AV19174+AX19174+AZ19174+BB19174+BD19174+BF19174+BH19174+BJ19174+BL19174+BN19174+BP19174</f>
        <v>0</v>
      </c>
    </row>
    <row r="19175" customFormat="false" ht="15" hidden="false" customHeight="false" outlineLevel="0" collapsed="false">
      <c r="M19175" s="31" t="n">
        <f aca="false">P19175+R19175+T19175+V19175+X19175+Z19175+AB19175+AD19175+AF19175+AH19175+AJ19175+AL19175+AN19175+AP19175+AR19175+AT19175+AV19175+AX19175+AZ19175+BB19175+BD19175+BF19175+BH19175+BJ19175+BL19175+BN19175+BP19175</f>
        <v>0</v>
      </c>
    </row>
    <row r="19176" customFormat="false" ht="15" hidden="false" customHeight="false" outlineLevel="0" collapsed="false">
      <c r="M19176" s="31" t="n">
        <f aca="false">P19176+R19176+T19176+V19176+X19176+Z19176+AB19176+AD19176+AF19176+AH19176+AJ19176+AL19176+AN19176+AP19176+AR19176+AT19176+AV19176+AX19176+AZ19176+BB19176+BD19176+BF19176+BH19176+BJ19176+BL19176+BN19176+BP19176</f>
        <v>0</v>
      </c>
    </row>
    <row r="19177" customFormat="false" ht="15" hidden="false" customHeight="false" outlineLevel="0" collapsed="false">
      <c r="M19177" s="31" t="n">
        <f aca="false">P19177+R19177+T19177+V19177+X19177+Z19177+AB19177+AD19177+AF19177+AH19177+AJ19177+AL19177+AN19177+AP19177+AR19177+AT19177+AV19177+AX19177+AZ19177+BB19177+BD19177+BF19177+BH19177+BJ19177+BL19177+BN19177+BP19177</f>
        <v>0</v>
      </c>
    </row>
    <row r="19178" customFormat="false" ht="15" hidden="false" customHeight="false" outlineLevel="0" collapsed="false">
      <c r="M19178" s="31" t="n">
        <f aca="false">P19178+R19178+T19178+V19178+X19178+Z19178+AB19178+AD19178+AF19178+AH19178+AJ19178+AL19178+AN19178+AP19178+AR19178+AT19178+AV19178+AX19178+AZ19178+BB19178+BD19178+BF19178+BH19178+BJ19178+BL19178+BN19178+BP19178</f>
        <v>0</v>
      </c>
    </row>
    <row r="19179" customFormat="false" ht="15" hidden="false" customHeight="false" outlineLevel="0" collapsed="false">
      <c r="M19179" s="31" t="n">
        <f aca="false">P19179+R19179+T19179+V19179+X19179+Z19179+AB19179+AD19179+AF19179+AH19179+AJ19179+AL19179+AN19179+AP19179+AR19179+AT19179+AV19179+AX19179+AZ19179+BB19179+BD19179+BF19179+BH19179+BJ19179+BL19179+BN19179+BP19179</f>
        <v>0</v>
      </c>
    </row>
    <row r="19180" customFormat="false" ht="15" hidden="false" customHeight="false" outlineLevel="0" collapsed="false">
      <c r="M19180" s="31" t="n">
        <f aca="false">P19180+R19180+T19180+V19180+X19180+Z19180+AB19180+AD19180+AF19180+AH19180+AJ19180+AL19180+AN19180+AP19180+AR19180+AT19180+AV19180+AX19180+AZ19180+BB19180+BD19180+BF19180+BH19180+BJ19180+BL19180+BN19180+BP19180</f>
        <v>0</v>
      </c>
    </row>
    <row r="19181" customFormat="false" ht="15" hidden="false" customHeight="false" outlineLevel="0" collapsed="false">
      <c r="M19181" s="31" t="n">
        <f aca="false">P19181+R19181+T19181+V19181+X19181+Z19181+AB19181+AD19181+AF19181+AH19181+AJ19181+AL19181+AN19181+AP19181+AR19181+AT19181+AV19181+AX19181+AZ19181+BB19181+BD19181+BF19181+BH19181+BJ19181+BL19181+BN19181+BP19181</f>
        <v>0</v>
      </c>
    </row>
    <row r="19182" customFormat="false" ht="15" hidden="false" customHeight="false" outlineLevel="0" collapsed="false">
      <c r="M19182" s="31" t="n">
        <f aca="false">P19182+R19182+T19182+V19182+X19182+Z19182+AB19182+AD19182+AF19182+AH19182+AJ19182+AL19182+AN19182+AP19182+AR19182+AT19182+AV19182+AX19182+AZ19182+BB19182+BD19182+BF19182+BH19182+BJ19182+BL19182+BN19182+BP19182</f>
        <v>0</v>
      </c>
    </row>
    <row r="19183" customFormat="false" ht="15" hidden="false" customHeight="false" outlineLevel="0" collapsed="false">
      <c r="M19183" s="31" t="n">
        <f aca="false">P19183+R19183+T19183+V19183+X19183+Z19183+AB19183+AD19183+AF19183+AH19183+AJ19183+AL19183+AN19183+AP19183+AR19183+AT19183+AV19183+AX19183+AZ19183+BB19183+BD19183+BF19183+BH19183+BJ19183+BL19183+BN19183+BP19183</f>
        <v>0</v>
      </c>
    </row>
    <row r="19184" customFormat="false" ht="15" hidden="false" customHeight="false" outlineLevel="0" collapsed="false">
      <c r="M19184" s="31" t="n">
        <f aca="false">P19184+R19184+T19184+V19184+X19184+Z19184+AB19184+AD19184+AF19184+AH19184+AJ19184+AL19184+AN19184+AP19184+AR19184+AT19184+AV19184+AX19184+AZ19184+BB19184+BD19184+BF19184+BH19184+BJ19184+BL19184+BN19184+BP19184</f>
        <v>0</v>
      </c>
    </row>
    <row r="19185" customFormat="false" ht="15" hidden="false" customHeight="false" outlineLevel="0" collapsed="false">
      <c r="M19185" s="31" t="n">
        <f aca="false">P19185+R19185+T19185+V19185+X19185+Z19185+AB19185+AD19185+AF19185+AH19185+AJ19185+AL19185+AN19185+AP19185+AR19185+AT19185+AV19185+AX19185+AZ19185+BB19185+BD19185+BF19185+BH19185+BJ19185+BL19185+BN19185+BP19185</f>
        <v>0</v>
      </c>
    </row>
    <row r="19186" customFormat="false" ht="15" hidden="false" customHeight="false" outlineLevel="0" collapsed="false">
      <c r="M19186" s="31" t="n">
        <f aca="false">P19186+R19186+T19186+V19186+X19186+Z19186+AB19186+AD19186+AF19186+AH19186+AJ19186+AL19186+AN19186+AP19186+AR19186+AT19186+AV19186+AX19186+AZ19186+BB19186+BD19186+BF19186+BH19186+BJ19186+BL19186+BN19186+BP19186</f>
        <v>0</v>
      </c>
    </row>
    <row r="19187" customFormat="false" ht="15" hidden="false" customHeight="false" outlineLevel="0" collapsed="false">
      <c r="M19187" s="31" t="n">
        <f aca="false">P19187+R19187+T19187+V19187+X19187+Z19187+AB19187+AD19187+AF19187+AH19187+AJ19187+AL19187+AN19187+AP19187+AR19187+AT19187+AV19187+AX19187+AZ19187+BB19187+BD19187+BF19187+BH19187+BJ19187+BL19187+BN19187+BP19187</f>
        <v>0</v>
      </c>
    </row>
    <row r="19188" customFormat="false" ht="15" hidden="false" customHeight="false" outlineLevel="0" collapsed="false">
      <c r="M19188" s="31" t="n">
        <f aca="false">P19188+R19188+T19188+V19188+X19188+Z19188+AB19188+AD19188+AF19188+AH19188+AJ19188+AL19188+AN19188+AP19188+AR19188+AT19188+AV19188+AX19188+AZ19188+BB19188+BD19188+BF19188+BH19188+BJ19188+BL19188+BN19188+BP19188</f>
        <v>0</v>
      </c>
    </row>
    <row r="19189" customFormat="false" ht="15" hidden="false" customHeight="false" outlineLevel="0" collapsed="false">
      <c r="M19189" s="31" t="n">
        <f aca="false">P19189+R19189+T19189+V19189+X19189+Z19189+AB19189+AD19189+AF19189+AH19189+AJ19189+AL19189+AN19189+AP19189+AR19189+AT19189+AV19189+AX19189+AZ19189+BB19189+BD19189+BF19189+BH19189+BJ19189+BL19189+BN19189+BP19189</f>
        <v>0</v>
      </c>
    </row>
    <row r="19190" customFormat="false" ht="15" hidden="false" customHeight="false" outlineLevel="0" collapsed="false">
      <c r="M19190" s="31" t="n">
        <f aca="false">P19190+R19190+T19190+V19190+X19190+Z19190+AB19190+AD19190+AF19190+AH19190+AJ19190+AL19190+AN19190+AP19190+AR19190+AT19190+AV19190+AX19190+AZ19190+BB19190+BD19190+BF19190+BH19190+BJ19190+BL19190+BN19190+BP19190</f>
        <v>0</v>
      </c>
    </row>
    <row r="19191" customFormat="false" ht="15" hidden="false" customHeight="false" outlineLevel="0" collapsed="false">
      <c r="M19191" s="31" t="n">
        <f aca="false">P19191+R19191+T19191+V19191+X19191+Z19191+AB19191+AD19191+AF19191+AH19191+AJ19191+AL19191+AN19191+AP19191+AR19191+AT19191+AV19191+AX19191+AZ19191+BB19191+BD19191+BF19191+BH19191+BJ19191+BL19191+BN19191+BP19191</f>
        <v>0</v>
      </c>
    </row>
    <row r="19192" customFormat="false" ht="15" hidden="false" customHeight="false" outlineLevel="0" collapsed="false">
      <c r="M19192" s="31" t="n">
        <f aca="false">P19192+R19192+T19192+V19192+X19192+Z19192+AB19192+AD19192+AF19192+AH19192+AJ19192+AL19192+AN19192+AP19192+AR19192+AT19192+AV19192+AX19192+AZ19192+BB19192+BD19192+BF19192+BH19192+BJ19192+BL19192+BN19192+BP19192</f>
        <v>0</v>
      </c>
    </row>
    <row r="19193" customFormat="false" ht="15" hidden="false" customHeight="false" outlineLevel="0" collapsed="false">
      <c r="M19193" s="31" t="n">
        <f aca="false">P19193+R19193+T19193+V19193+X19193+Z19193+AB19193+AD19193+AF19193+AH19193+AJ19193+AL19193+AN19193+AP19193+AR19193+AT19193+AV19193+AX19193+AZ19193+BB19193+BD19193+BF19193+BH19193+BJ19193+BL19193+BN19193+BP19193</f>
        <v>0</v>
      </c>
    </row>
    <row r="19194" customFormat="false" ht="15" hidden="false" customHeight="false" outlineLevel="0" collapsed="false">
      <c r="M19194" s="31" t="n">
        <f aca="false">P19194+R19194+T19194+V19194+X19194+Z19194+AB19194+AD19194+AF19194+AH19194+AJ19194+AL19194+AN19194+AP19194+AR19194+AT19194+AV19194+AX19194+AZ19194+BB19194+BD19194+BF19194+BH19194+BJ19194+BL19194+BN19194+BP19194</f>
        <v>0</v>
      </c>
    </row>
    <row r="19195" customFormat="false" ht="15" hidden="false" customHeight="false" outlineLevel="0" collapsed="false">
      <c r="M19195" s="31" t="n">
        <f aca="false">P19195+R19195+T19195+V19195+X19195+Z19195+AB19195+AD19195+AF19195+AH19195+AJ19195+AL19195+AN19195+AP19195+AR19195+AT19195+AV19195+AX19195+AZ19195+BB19195+BD19195+BF19195+BH19195+BJ19195+BL19195+BN19195+BP19195</f>
        <v>0</v>
      </c>
    </row>
    <row r="19196" customFormat="false" ht="15" hidden="false" customHeight="false" outlineLevel="0" collapsed="false">
      <c r="M19196" s="31" t="n">
        <f aca="false">P19196+R19196+T19196+V19196+X19196+Z19196+AB19196+AD19196+AF19196+AH19196+AJ19196+AL19196+AN19196+AP19196+AR19196+AT19196+AV19196+AX19196+AZ19196+BB19196+BD19196+BF19196+BH19196+BJ19196+BL19196+BN19196+BP19196</f>
        <v>0</v>
      </c>
    </row>
    <row r="19197" customFormat="false" ht="15" hidden="false" customHeight="false" outlineLevel="0" collapsed="false">
      <c r="M19197" s="31" t="n">
        <f aca="false">P19197+R19197+T19197+V19197+X19197+Z19197+AB19197+AD19197+AF19197+AH19197+AJ19197+AL19197+AN19197+AP19197+AR19197+AT19197+AV19197+AX19197+AZ19197+BB19197+BD19197+BF19197+BH19197+BJ19197+BL19197+BN19197+BP19197</f>
        <v>0</v>
      </c>
    </row>
    <row r="19198" customFormat="false" ht="15" hidden="false" customHeight="false" outlineLevel="0" collapsed="false">
      <c r="M19198" s="31" t="n">
        <f aca="false">P19198+R19198+T19198+V19198+X19198+Z19198+AB19198+AD19198+AF19198+AH19198+AJ19198+AL19198+AN19198+AP19198+AR19198+AT19198+AV19198+AX19198+AZ19198+BB19198+BD19198+BF19198+BH19198+BJ19198+BL19198+BN19198+BP19198</f>
        <v>0</v>
      </c>
    </row>
    <row r="19199" customFormat="false" ht="15" hidden="false" customHeight="false" outlineLevel="0" collapsed="false">
      <c r="M19199" s="31" t="n">
        <f aca="false">P19199+R19199+T19199+V19199+X19199+Z19199+AB19199+AD19199+AF19199+AH19199+AJ19199+AL19199+AN19199+AP19199+AR19199+AT19199+AV19199+AX19199+AZ19199+BB19199+BD19199+BF19199+BH19199+BJ19199+BL19199+BN19199+BP19199</f>
        <v>0</v>
      </c>
    </row>
    <row r="19200" customFormat="false" ht="15" hidden="false" customHeight="false" outlineLevel="0" collapsed="false">
      <c r="M19200" s="31" t="n">
        <f aca="false">P19200+R19200+T19200+V19200+X19200+Z19200+AB19200+AD19200+AF19200+AH19200+AJ19200+AL19200+AN19200+AP19200+AR19200+AT19200+AV19200+AX19200+AZ19200+BB19200+BD19200+BF19200+BH19200+BJ19200+BL19200+BN19200+BP19200</f>
        <v>0</v>
      </c>
    </row>
    <row r="19201" customFormat="false" ht="15" hidden="false" customHeight="false" outlineLevel="0" collapsed="false">
      <c r="M19201" s="31" t="n">
        <f aca="false">P19201+R19201+T19201+V19201+X19201+Z19201+AB19201+AD19201+AF19201+AH19201+AJ19201+AL19201+AN19201+AP19201+AR19201+AT19201+AV19201+AX19201+AZ19201+BB19201+BD19201+BF19201+BH19201+BJ19201+BL19201+BN19201+BP19201</f>
        <v>0</v>
      </c>
    </row>
    <row r="19202" customFormat="false" ht="15" hidden="false" customHeight="false" outlineLevel="0" collapsed="false">
      <c r="M19202" s="31" t="n">
        <f aca="false">P19202+R19202+T19202+V19202+X19202+Z19202+AB19202+AD19202+AF19202+AH19202+AJ19202+AL19202+AN19202+AP19202+AR19202+AT19202+AV19202+AX19202+AZ19202+BB19202+BD19202+BF19202+BH19202+BJ19202+BL19202+BN19202+BP19202</f>
        <v>0</v>
      </c>
    </row>
    <row r="19203" customFormat="false" ht="15" hidden="false" customHeight="false" outlineLevel="0" collapsed="false">
      <c r="M19203" s="31" t="n">
        <f aca="false">P19203+R19203+T19203+V19203+X19203+Z19203+AB19203+AD19203+AF19203+AH19203+AJ19203+AL19203+AN19203+AP19203+AR19203+AT19203+AV19203+AX19203+AZ19203+BB19203+BD19203+BF19203+BH19203+BJ19203+BL19203+BN19203+BP19203</f>
        <v>0</v>
      </c>
    </row>
    <row r="19204" customFormat="false" ht="15" hidden="false" customHeight="false" outlineLevel="0" collapsed="false">
      <c r="M19204" s="31" t="n">
        <f aca="false">P19204+R19204+T19204+V19204+X19204+Z19204+AB19204+AD19204+AF19204+AH19204+AJ19204+AL19204+AN19204+AP19204+AR19204+AT19204+AV19204+AX19204+AZ19204+BB19204+BD19204+BF19204+BH19204+BJ19204+BL19204+BN19204+BP19204</f>
        <v>0</v>
      </c>
    </row>
    <row r="19205" customFormat="false" ht="15" hidden="false" customHeight="false" outlineLevel="0" collapsed="false">
      <c r="M19205" s="31" t="n">
        <f aca="false">P19205+R19205+T19205+V19205+X19205+Z19205+AB19205+AD19205+AF19205+AH19205+AJ19205+AL19205+AN19205+AP19205+AR19205+AT19205+AV19205+AX19205+AZ19205+BB19205+BD19205+BF19205+BH19205+BJ19205+BL19205+BN19205+BP19205</f>
        <v>0</v>
      </c>
    </row>
    <row r="19206" customFormat="false" ht="15" hidden="false" customHeight="false" outlineLevel="0" collapsed="false">
      <c r="M19206" s="31" t="n">
        <f aca="false">P19206+R19206+T19206+V19206+X19206+Z19206+AB19206+AD19206+AF19206+AH19206+AJ19206+AL19206+AN19206+AP19206+AR19206+AT19206+AV19206+AX19206+AZ19206+BB19206+BD19206+BF19206+BH19206+BJ19206+BL19206+BN19206+BP19206</f>
        <v>0</v>
      </c>
    </row>
    <row r="19207" customFormat="false" ht="15" hidden="false" customHeight="false" outlineLevel="0" collapsed="false">
      <c r="M19207" s="31" t="n">
        <f aca="false">P19207+R19207+T19207+V19207+X19207+Z19207+AB19207+AD19207+AF19207+AH19207+AJ19207+AL19207+AN19207+AP19207+AR19207+AT19207+AV19207+AX19207+AZ19207+BB19207+BD19207+BF19207+BH19207+BJ19207+BL19207+BN19207+BP19207</f>
        <v>0</v>
      </c>
    </row>
    <row r="19208" customFormat="false" ht="15" hidden="false" customHeight="false" outlineLevel="0" collapsed="false">
      <c r="M19208" s="31" t="n">
        <f aca="false">P19208+R19208+T19208+V19208+X19208+Z19208+AB19208+AD19208+AF19208+AH19208+AJ19208+AL19208+AN19208+AP19208+AR19208+AT19208+AV19208+AX19208+AZ19208+BB19208+BD19208+BF19208+BH19208+BJ19208+BL19208+BN19208+BP19208</f>
        <v>0</v>
      </c>
    </row>
    <row r="19209" customFormat="false" ht="15" hidden="false" customHeight="false" outlineLevel="0" collapsed="false">
      <c r="M19209" s="31" t="n">
        <f aca="false">P19209+R19209+T19209+V19209+X19209+Z19209+AB19209+AD19209+AF19209+AH19209+AJ19209+AL19209+AN19209+AP19209+AR19209+AT19209+AV19209+AX19209+AZ19209+BB19209+BD19209+BF19209+BH19209+BJ19209+BL19209+BN19209+BP19209</f>
        <v>0</v>
      </c>
    </row>
    <row r="19210" customFormat="false" ht="15" hidden="false" customHeight="false" outlineLevel="0" collapsed="false">
      <c r="M19210" s="31" t="n">
        <f aca="false">P19210+R19210+T19210+V19210+X19210+Z19210+AB19210+AD19210+AF19210+AH19210+AJ19210+AL19210+AN19210+AP19210+AR19210+AT19210+AV19210+AX19210+AZ19210+BB19210+BD19210+BF19210+BH19210+BJ19210+BL19210+BN19210+BP19210</f>
        <v>0</v>
      </c>
    </row>
    <row r="19211" customFormat="false" ht="15" hidden="false" customHeight="false" outlineLevel="0" collapsed="false">
      <c r="M19211" s="31" t="n">
        <f aca="false">P19211+R19211+T19211+V19211+X19211+Z19211+AB19211+AD19211+AF19211+AH19211+AJ19211+AL19211+AN19211+AP19211+AR19211+AT19211+AV19211+AX19211+AZ19211+BB19211+BD19211+BF19211+BH19211+BJ19211+BL19211+BN19211+BP19211</f>
        <v>0</v>
      </c>
    </row>
    <row r="19212" customFormat="false" ht="15" hidden="false" customHeight="false" outlineLevel="0" collapsed="false">
      <c r="M19212" s="31" t="n">
        <f aca="false">P19212+R19212+T19212+V19212+X19212+Z19212+AB19212+AD19212+AF19212+AH19212+AJ19212+AL19212+AN19212+AP19212+AR19212+AT19212+AV19212+AX19212+AZ19212+BB19212+BD19212+BF19212+BH19212+BJ19212+BL19212+BN19212+BP19212</f>
        <v>0</v>
      </c>
    </row>
    <row r="19213" customFormat="false" ht="15" hidden="false" customHeight="false" outlineLevel="0" collapsed="false">
      <c r="M19213" s="31" t="n">
        <f aca="false">P19213+R19213+T19213+V19213+X19213+Z19213+AB19213+AD19213+AF19213+AH19213+AJ19213+AL19213+AN19213+AP19213+AR19213+AT19213+AV19213+AX19213+AZ19213+BB19213+BD19213+BF19213+BH19213+BJ19213+BL19213+BN19213+BP19213</f>
        <v>0</v>
      </c>
    </row>
    <row r="19214" customFormat="false" ht="15" hidden="false" customHeight="false" outlineLevel="0" collapsed="false">
      <c r="M19214" s="31" t="n">
        <f aca="false">P19214+R19214+T19214+V19214+X19214+Z19214+AB19214+AD19214+AF19214+AH19214+AJ19214+AL19214+AN19214+AP19214+AR19214+AT19214+AV19214+AX19214+AZ19214+BB19214+BD19214+BF19214+BH19214+BJ19214+BL19214+BN19214+BP19214</f>
        <v>0</v>
      </c>
    </row>
    <row r="19215" customFormat="false" ht="15" hidden="false" customHeight="false" outlineLevel="0" collapsed="false">
      <c r="M19215" s="31" t="n">
        <f aca="false">P19215+R19215+T19215+V19215+X19215+Z19215+AB19215+AD19215+AF19215+AH19215+AJ19215+AL19215+AN19215+AP19215+AR19215+AT19215+AV19215+AX19215+AZ19215+BB19215+BD19215+BF19215+BH19215+BJ19215+BL19215+BN19215+BP19215</f>
        <v>0</v>
      </c>
    </row>
    <row r="19216" customFormat="false" ht="15" hidden="false" customHeight="false" outlineLevel="0" collapsed="false">
      <c r="M19216" s="31" t="n">
        <f aca="false">P19216+R19216+T19216+V19216+X19216+Z19216+AB19216+AD19216+AF19216+AH19216+AJ19216+AL19216+AN19216+AP19216+AR19216+AT19216+AV19216+AX19216+AZ19216+BB19216+BD19216+BF19216+BH19216+BJ19216+BL19216+BN19216+BP19216</f>
        <v>0</v>
      </c>
    </row>
    <row r="19217" customFormat="false" ht="15" hidden="false" customHeight="false" outlineLevel="0" collapsed="false">
      <c r="M19217" s="31" t="n">
        <f aca="false">P19217+R19217+T19217+V19217+X19217+Z19217+AB19217+AD19217+AF19217+AH19217+AJ19217+AL19217+AN19217+AP19217+AR19217+AT19217+AV19217+AX19217+AZ19217+BB19217+BD19217+BF19217+BH19217+BJ19217+BL19217+BN19217+BP19217</f>
        <v>0</v>
      </c>
    </row>
    <row r="19218" customFormat="false" ht="15" hidden="false" customHeight="false" outlineLevel="0" collapsed="false">
      <c r="M19218" s="31" t="n">
        <f aca="false">P19218+R19218+T19218+V19218+X19218+Z19218+AB19218+AD19218+AF19218+AH19218+AJ19218+AL19218+AN19218+AP19218+AR19218+AT19218+AV19218+AX19218+AZ19218+BB19218+BD19218+BF19218+BH19218+BJ19218+BL19218+BN19218+BP19218</f>
        <v>0</v>
      </c>
    </row>
    <row r="19219" customFormat="false" ht="15" hidden="false" customHeight="false" outlineLevel="0" collapsed="false">
      <c r="M19219" s="31" t="n">
        <f aca="false">P19219+R19219+T19219+V19219+X19219+Z19219+AB19219+AD19219+AF19219+AH19219+AJ19219+AL19219+AN19219+AP19219+AR19219+AT19219+AV19219+AX19219+AZ19219+BB19219+BD19219+BF19219+BH19219+BJ19219+BL19219+BN19219+BP19219</f>
        <v>0</v>
      </c>
    </row>
    <row r="19220" customFormat="false" ht="15" hidden="false" customHeight="false" outlineLevel="0" collapsed="false">
      <c r="M19220" s="31" t="n">
        <f aca="false">P19220+R19220+T19220+V19220+X19220+Z19220+AB19220+AD19220+AF19220+AH19220+AJ19220+AL19220+AN19220+AP19220+AR19220+AT19220+AV19220+AX19220+AZ19220+BB19220+BD19220+BF19220+BH19220+BJ19220+BL19220+BN19220+BP19220</f>
        <v>0</v>
      </c>
    </row>
    <row r="19221" customFormat="false" ht="15" hidden="false" customHeight="false" outlineLevel="0" collapsed="false">
      <c r="M19221" s="31" t="n">
        <f aca="false">P19221+R19221+T19221+V19221+X19221+Z19221+AB19221+AD19221+AF19221+AH19221+AJ19221+AL19221+AN19221+AP19221+AR19221+AT19221+AV19221+AX19221+AZ19221+BB19221+BD19221+BF19221+BH19221+BJ19221+BL19221+BN19221+BP19221</f>
        <v>0</v>
      </c>
    </row>
    <row r="19222" customFormat="false" ht="15" hidden="false" customHeight="false" outlineLevel="0" collapsed="false">
      <c r="M19222" s="31" t="n">
        <f aca="false">P19222+R19222+T19222+V19222+X19222+Z19222+AB19222+AD19222+AF19222+AH19222+AJ19222+AL19222+AN19222+AP19222+AR19222+AT19222+AV19222+AX19222+AZ19222+BB19222+BD19222+BF19222+BH19222+BJ19222+BL19222+BN19222+BP19222</f>
        <v>0</v>
      </c>
    </row>
    <row r="19223" customFormat="false" ht="15" hidden="false" customHeight="false" outlineLevel="0" collapsed="false">
      <c r="M19223" s="31" t="n">
        <f aca="false">P19223+R19223+T19223+V19223+X19223+Z19223+AB19223+AD19223+AF19223+AH19223+AJ19223+AL19223+AN19223+AP19223+AR19223+AT19223+AV19223+AX19223+AZ19223+BB19223+BD19223+BF19223+BH19223+BJ19223+BL19223+BN19223+BP19223</f>
        <v>0</v>
      </c>
    </row>
    <row r="19224" customFormat="false" ht="15" hidden="false" customHeight="false" outlineLevel="0" collapsed="false">
      <c r="M19224" s="31" t="n">
        <f aca="false">P19224+R19224+T19224+V19224+X19224+Z19224+AB19224+AD19224+AF19224+AH19224+AJ19224+AL19224+AN19224+AP19224+AR19224+AT19224+AV19224+AX19224+AZ19224+BB19224+BD19224+BF19224+BH19224+BJ19224+BL19224+BN19224+BP19224</f>
        <v>0</v>
      </c>
    </row>
    <row r="19225" customFormat="false" ht="15" hidden="false" customHeight="false" outlineLevel="0" collapsed="false">
      <c r="M19225" s="31" t="n">
        <f aca="false">P19225+R19225+T19225+V19225+X19225+Z19225+AB19225+AD19225+AF19225+AH19225+AJ19225+AL19225+AN19225+AP19225+AR19225+AT19225+AV19225+AX19225+AZ19225+BB19225+BD19225+BF19225+BH19225+BJ19225+BL19225+BN19225+BP19225</f>
        <v>0</v>
      </c>
    </row>
    <row r="19226" customFormat="false" ht="15" hidden="false" customHeight="false" outlineLevel="0" collapsed="false">
      <c r="M19226" s="31" t="n">
        <f aca="false">P19226+R19226+T19226+V19226+X19226+Z19226+AB19226+AD19226+AF19226+AH19226+AJ19226+AL19226+AN19226+AP19226+AR19226+AT19226+AV19226+AX19226+AZ19226+BB19226+BD19226+BF19226+BH19226+BJ19226+BL19226+BN19226+BP19226</f>
        <v>0</v>
      </c>
    </row>
    <row r="19227" customFormat="false" ht="15" hidden="false" customHeight="false" outlineLevel="0" collapsed="false">
      <c r="M19227" s="31" t="n">
        <f aca="false">P19227+R19227+T19227+V19227+X19227+Z19227+AB19227+AD19227+AF19227+AH19227+AJ19227+AL19227+AN19227+AP19227+AR19227+AT19227+AV19227+AX19227+AZ19227+BB19227+BD19227+BF19227+BH19227+BJ19227+BL19227+BN19227+BP19227</f>
        <v>0</v>
      </c>
    </row>
    <row r="19228" customFormat="false" ht="15" hidden="false" customHeight="false" outlineLevel="0" collapsed="false">
      <c r="M19228" s="31" t="n">
        <f aca="false">P19228+R19228+T19228+V19228+X19228+Z19228+AB19228+AD19228+AF19228+AH19228+AJ19228+AL19228+AN19228+AP19228+AR19228+AT19228+AV19228+AX19228+AZ19228+BB19228+BD19228+BF19228+BH19228+BJ19228+BL19228+BN19228+BP19228</f>
        <v>0</v>
      </c>
    </row>
    <row r="19229" customFormat="false" ht="15" hidden="false" customHeight="false" outlineLevel="0" collapsed="false">
      <c r="M19229" s="31" t="n">
        <f aca="false">P19229+R19229+T19229+V19229+X19229+Z19229+AB19229+AD19229+AF19229+AH19229+AJ19229+AL19229+AN19229+AP19229+AR19229+AT19229+AV19229+AX19229+AZ19229+BB19229+BD19229+BF19229+BH19229+BJ19229+BL19229+BN19229+BP19229</f>
        <v>0</v>
      </c>
    </row>
    <row r="19230" customFormat="false" ht="15" hidden="false" customHeight="false" outlineLevel="0" collapsed="false">
      <c r="M19230" s="31" t="n">
        <f aca="false">P19230+R19230+T19230+V19230+X19230+Z19230+AB19230+AD19230+AF19230+AH19230+AJ19230+AL19230+AN19230+AP19230+AR19230+AT19230+AV19230+AX19230+AZ19230+BB19230+BD19230+BF19230+BH19230+BJ19230+BL19230+BN19230+BP19230</f>
        <v>0</v>
      </c>
    </row>
    <row r="19231" customFormat="false" ht="15" hidden="false" customHeight="false" outlineLevel="0" collapsed="false">
      <c r="M19231" s="31" t="n">
        <f aca="false">P19231+R19231+T19231+V19231+X19231+Z19231+AB19231+AD19231+AF19231+AH19231+AJ19231+AL19231+AN19231+AP19231+AR19231+AT19231+AV19231+AX19231+AZ19231+BB19231+BD19231+BF19231+BH19231+BJ19231+BL19231+BN19231+BP19231</f>
        <v>0</v>
      </c>
    </row>
    <row r="19232" customFormat="false" ht="15" hidden="false" customHeight="false" outlineLevel="0" collapsed="false">
      <c r="M19232" s="31" t="n">
        <f aca="false">P19232+R19232+T19232+V19232+X19232+Z19232+AB19232+AD19232+AF19232+AH19232+AJ19232+AL19232+AN19232+AP19232+AR19232+AT19232+AV19232+AX19232+AZ19232+BB19232+BD19232+BF19232+BH19232+BJ19232+BL19232+BN19232+BP19232</f>
        <v>0</v>
      </c>
    </row>
    <row r="19233" customFormat="false" ht="15" hidden="false" customHeight="false" outlineLevel="0" collapsed="false">
      <c r="M19233" s="31" t="n">
        <f aca="false">P19233+R19233+T19233+V19233+X19233+Z19233+AB19233+AD19233+AF19233+AH19233+AJ19233+AL19233+AN19233+AP19233+AR19233+AT19233+AV19233+AX19233+AZ19233+BB19233+BD19233+BF19233+BH19233+BJ19233+BL19233+BN19233+BP19233</f>
        <v>0</v>
      </c>
    </row>
    <row r="19234" customFormat="false" ht="15" hidden="false" customHeight="false" outlineLevel="0" collapsed="false">
      <c r="M19234" s="31" t="n">
        <f aca="false">P19234+R19234+T19234+V19234+X19234+Z19234+AB19234+AD19234+AF19234+AH19234+AJ19234+AL19234+AN19234+AP19234+AR19234+AT19234+AV19234+AX19234+AZ19234+BB19234+BD19234+BF19234+BH19234+BJ19234+BL19234+BN19234+BP19234</f>
        <v>0</v>
      </c>
    </row>
    <row r="19235" customFormat="false" ht="15" hidden="false" customHeight="false" outlineLevel="0" collapsed="false">
      <c r="M19235" s="31" t="n">
        <f aca="false">P19235+R19235+T19235+V19235+X19235+Z19235+AB19235+AD19235+AF19235+AH19235+AJ19235+AL19235+AN19235+AP19235+AR19235+AT19235+AV19235+AX19235+AZ19235+BB19235+BD19235+BF19235+BH19235+BJ19235+BL19235+BN19235+BP19235</f>
        <v>0</v>
      </c>
    </row>
    <row r="19236" customFormat="false" ht="15" hidden="false" customHeight="false" outlineLevel="0" collapsed="false">
      <c r="M19236" s="31" t="n">
        <f aca="false">P19236+R19236+T19236+V19236+X19236+Z19236+AB19236+AD19236+AF19236+AH19236+AJ19236+AL19236+AN19236+AP19236+AR19236+AT19236+AV19236+AX19236+AZ19236+BB19236+BD19236+BF19236+BH19236+BJ19236+BL19236+BN19236+BP19236</f>
        <v>0</v>
      </c>
    </row>
    <row r="19237" customFormat="false" ht="15" hidden="false" customHeight="false" outlineLevel="0" collapsed="false">
      <c r="M19237" s="31" t="n">
        <f aca="false">P19237+R19237+T19237+V19237+X19237+Z19237+AB19237+AD19237+AF19237+AH19237+AJ19237+AL19237+AN19237+AP19237+AR19237+AT19237+AV19237+AX19237+AZ19237+BB19237+BD19237+BF19237+BH19237+BJ19237+BL19237+BN19237+BP19237</f>
        <v>0</v>
      </c>
    </row>
    <row r="19238" customFormat="false" ht="15" hidden="false" customHeight="false" outlineLevel="0" collapsed="false">
      <c r="M19238" s="31" t="n">
        <f aca="false">P19238+R19238+T19238+V19238+X19238+Z19238+AB19238+AD19238+AF19238+AH19238+AJ19238+AL19238+AN19238+AP19238+AR19238+AT19238+AV19238+AX19238+AZ19238+BB19238+BD19238+BF19238+BH19238+BJ19238+BL19238+BN19238+BP19238</f>
        <v>0</v>
      </c>
    </row>
    <row r="19239" customFormat="false" ht="15" hidden="false" customHeight="false" outlineLevel="0" collapsed="false">
      <c r="M19239" s="31" t="n">
        <f aca="false">P19239+R19239+T19239+V19239+X19239+Z19239+AB19239+AD19239+AF19239+AH19239+AJ19239+AL19239+AN19239+AP19239+AR19239+AT19239+AV19239+AX19239+AZ19239+BB19239+BD19239+BF19239+BH19239+BJ19239+BL19239+BN19239+BP19239</f>
        <v>0</v>
      </c>
    </row>
    <row r="19240" customFormat="false" ht="15" hidden="false" customHeight="false" outlineLevel="0" collapsed="false">
      <c r="M19240" s="31" t="n">
        <f aca="false">P19240+R19240+T19240+V19240+X19240+Z19240+AB19240+AD19240+AF19240+AH19240+AJ19240+AL19240+AN19240+AP19240+AR19240+AT19240+AV19240+AX19240+AZ19240+BB19240+BD19240+BF19240+BH19240+BJ19240+BL19240+BN19240+BP19240</f>
        <v>0</v>
      </c>
    </row>
    <row r="19241" customFormat="false" ht="15" hidden="false" customHeight="false" outlineLevel="0" collapsed="false">
      <c r="M19241" s="31" t="n">
        <f aca="false">P19241+R19241+T19241+V19241+X19241+Z19241+AB19241+AD19241+AF19241+AH19241+AJ19241+AL19241+AN19241+AP19241+AR19241+AT19241+AV19241+AX19241+AZ19241+BB19241+BD19241+BF19241+BH19241+BJ19241+BL19241+BN19241+BP19241</f>
        <v>0</v>
      </c>
    </row>
    <row r="19242" customFormat="false" ht="15" hidden="false" customHeight="false" outlineLevel="0" collapsed="false">
      <c r="M19242" s="31" t="n">
        <f aca="false">P19242+R19242+T19242+V19242+X19242+Z19242+AB19242+AD19242+AF19242+AH19242+AJ19242+AL19242+AN19242+AP19242+AR19242+AT19242+AV19242+AX19242+AZ19242+BB19242+BD19242+BF19242+BH19242+BJ19242+BL19242+BN19242+BP19242</f>
        <v>0</v>
      </c>
    </row>
    <row r="19243" customFormat="false" ht="15" hidden="false" customHeight="false" outlineLevel="0" collapsed="false">
      <c r="M19243" s="31" t="n">
        <f aca="false">P19243+R19243+T19243+V19243+X19243+Z19243+AB19243+AD19243+AF19243+AH19243+AJ19243+AL19243+AN19243+AP19243+AR19243+AT19243+AV19243+AX19243+AZ19243+BB19243+BD19243+BF19243+BH19243+BJ19243+BL19243+BN19243+BP19243</f>
        <v>0</v>
      </c>
    </row>
    <row r="19244" customFormat="false" ht="15" hidden="false" customHeight="false" outlineLevel="0" collapsed="false">
      <c r="M19244" s="31" t="n">
        <f aca="false">P19244+R19244+T19244+V19244+X19244+Z19244+AB19244+AD19244+AF19244+AH19244+AJ19244+AL19244+AN19244+AP19244+AR19244+AT19244+AV19244+AX19244+AZ19244+BB19244+BD19244+BF19244+BH19244+BJ19244+BL19244+BN19244+BP19244</f>
        <v>0</v>
      </c>
    </row>
    <row r="19245" customFormat="false" ht="15" hidden="false" customHeight="false" outlineLevel="0" collapsed="false">
      <c r="M19245" s="31" t="n">
        <f aca="false">P19245+R19245+T19245+V19245+X19245+Z19245+AB19245+AD19245+AF19245+AH19245+AJ19245+AL19245+AN19245+AP19245+AR19245+AT19245+AV19245+AX19245+AZ19245+BB19245+BD19245+BF19245+BH19245+BJ19245+BL19245+BN19245+BP19245</f>
        <v>0</v>
      </c>
    </row>
    <row r="19246" customFormat="false" ht="15" hidden="false" customHeight="false" outlineLevel="0" collapsed="false">
      <c r="M19246" s="31" t="n">
        <f aca="false">P19246+R19246+T19246+V19246+X19246+Z19246+AB19246+AD19246+AF19246+AH19246+AJ19246+AL19246+AN19246+AP19246+AR19246+AT19246+AV19246+AX19246+AZ19246+BB19246+BD19246+BF19246+BH19246+BJ19246+BL19246+BN19246+BP19246</f>
        <v>0</v>
      </c>
    </row>
    <row r="19247" customFormat="false" ht="15" hidden="false" customHeight="false" outlineLevel="0" collapsed="false">
      <c r="M19247" s="31" t="n">
        <f aca="false">P19247+R19247+T19247+V19247+X19247+Z19247+AB19247+AD19247+AF19247+AH19247+AJ19247+AL19247+AN19247+AP19247+AR19247+AT19247+AV19247+AX19247+AZ19247+BB19247+BD19247+BF19247+BH19247+BJ19247+BL19247+BN19247+BP19247</f>
        <v>0</v>
      </c>
    </row>
    <row r="19248" customFormat="false" ht="15" hidden="false" customHeight="false" outlineLevel="0" collapsed="false">
      <c r="M19248" s="31" t="n">
        <f aca="false">P19248+R19248+T19248+V19248+X19248+Z19248+AB19248+AD19248+AF19248+AH19248+AJ19248+AL19248+AN19248+AP19248+AR19248+AT19248+AV19248+AX19248+AZ19248+BB19248+BD19248+BF19248+BH19248+BJ19248+BL19248+BN19248+BP19248</f>
        <v>0</v>
      </c>
    </row>
    <row r="19249" customFormat="false" ht="15" hidden="false" customHeight="false" outlineLevel="0" collapsed="false">
      <c r="M19249" s="31" t="n">
        <f aca="false">P19249+R19249+T19249+V19249+X19249+Z19249+AB19249+AD19249+AF19249+AH19249+AJ19249+AL19249+AN19249+AP19249+AR19249+AT19249+AV19249+AX19249+AZ19249+BB19249+BD19249+BF19249+BH19249+BJ19249+BL19249+BN19249+BP19249</f>
        <v>0</v>
      </c>
    </row>
    <row r="19250" customFormat="false" ht="15" hidden="false" customHeight="false" outlineLevel="0" collapsed="false">
      <c r="M19250" s="31" t="n">
        <f aca="false">P19250+R19250+T19250+V19250+X19250+Z19250+AB19250+AD19250+AF19250+AH19250+AJ19250+AL19250+AN19250+AP19250+AR19250+AT19250+AV19250+AX19250+AZ19250+BB19250+BD19250+BF19250+BH19250+BJ19250+BL19250+BN19250+BP19250</f>
        <v>0</v>
      </c>
    </row>
    <row r="19251" customFormat="false" ht="15" hidden="false" customHeight="false" outlineLevel="0" collapsed="false">
      <c r="M19251" s="31" t="n">
        <f aca="false">P19251+R19251+T19251+V19251+X19251+Z19251+AB19251+AD19251+AF19251+AH19251+AJ19251+AL19251+AN19251+AP19251+AR19251+AT19251+AV19251+AX19251+AZ19251+BB19251+BD19251+BF19251+BH19251+BJ19251+BL19251+BN19251+BP19251</f>
        <v>0</v>
      </c>
    </row>
    <row r="19252" customFormat="false" ht="15" hidden="false" customHeight="false" outlineLevel="0" collapsed="false">
      <c r="M19252" s="31" t="n">
        <f aca="false">P19252+R19252+T19252+V19252+X19252+Z19252+AB19252+AD19252+AF19252+AH19252+AJ19252+AL19252+AN19252+AP19252+AR19252+AT19252+AV19252+AX19252+AZ19252+BB19252+BD19252+BF19252+BH19252+BJ19252+BL19252+BN19252+BP19252</f>
        <v>0</v>
      </c>
    </row>
    <row r="19253" customFormat="false" ht="15" hidden="false" customHeight="false" outlineLevel="0" collapsed="false">
      <c r="M19253" s="31" t="n">
        <f aca="false">P19253+R19253+T19253+V19253+X19253+Z19253+AB19253+AD19253+AF19253+AH19253+AJ19253+AL19253+AN19253+AP19253+AR19253+AT19253+AV19253+AX19253+AZ19253+BB19253+BD19253+BF19253+BH19253+BJ19253+BL19253+BN19253+BP19253</f>
        <v>0</v>
      </c>
    </row>
    <row r="19254" customFormat="false" ht="15" hidden="false" customHeight="false" outlineLevel="0" collapsed="false">
      <c r="M19254" s="31" t="n">
        <f aca="false">P19254+R19254+T19254+V19254+X19254+Z19254+AB19254+AD19254+AF19254+AH19254+AJ19254+AL19254+AN19254+AP19254+AR19254+AT19254+AV19254+AX19254+AZ19254+BB19254+BD19254+BF19254+BH19254+BJ19254+BL19254+BN19254+BP19254</f>
        <v>0</v>
      </c>
    </row>
    <row r="19255" customFormat="false" ht="15" hidden="false" customHeight="false" outlineLevel="0" collapsed="false">
      <c r="M19255" s="31" t="n">
        <f aca="false">P19255+R19255+T19255+V19255+X19255+Z19255+AB19255+AD19255+AF19255+AH19255+AJ19255+AL19255+AN19255+AP19255+AR19255+AT19255+AV19255+AX19255+AZ19255+BB19255+BD19255+BF19255+BH19255+BJ19255+BL19255+BN19255+BP19255</f>
        <v>0</v>
      </c>
    </row>
    <row r="19256" customFormat="false" ht="15" hidden="false" customHeight="false" outlineLevel="0" collapsed="false">
      <c r="M19256" s="31" t="n">
        <f aca="false">P19256+R19256+T19256+V19256+X19256+Z19256+AB19256+AD19256+AF19256+AH19256+AJ19256+AL19256+AN19256+AP19256+AR19256+AT19256+AV19256+AX19256+AZ19256+BB19256+BD19256+BF19256+BH19256+BJ19256+BL19256+BN19256+BP19256</f>
        <v>0</v>
      </c>
    </row>
    <row r="19257" customFormat="false" ht="15" hidden="false" customHeight="false" outlineLevel="0" collapsed="false">
      <c r="M19257" s="31" t="n">
        <f aca="false">P19257+R19257+T19257+V19257+X19257+Z19257+AB19257+AD19257+AF19257+AH19257+AJ19257+AL19257+AN19257+AP19257+AR19257+AT19257+AV19257+AX19257+AZ19257+BB19257+BD19257+BF19257+BH19257+BJ19257+BL19257+BN19257+BP19257</f>
        <v>0</v>
      </c>
    </row>
    <row r="19258" customFormat="false" ht="15" hidden="false" customHeight="false" outlineLevel="0" collapsed="false">
      <c r="M19258" s="31" t="n">
        <f aca="false">P19258+R19258+T19258+V19258+X19258+Z19258+AB19258+AD19258+AF19258+AH19258+AJ19258+AL19258+AN19258+AP19258+AR19258+AT19258+AV19258+AX19258+AZ19258+BB19258+BD19258+BF19258+BH19258+BJ19258+BL19258+BN19258+BP19258</f>
        <v>0</v>
      </c>
    </row>
    <row r="19259" customFormat="false" ht="15" hidden="false" customHeight="false" outlineLevel="0" collapsed="false">
      <c r="M19259" s="31" t="n">
        <f aca="false">P19259+R19259+T19259+V19259+X19259+Z19259+AB19259+AD19259+AF19259+AH19259+AJ19259+AL19259+AN19259+AP19259+AR19259+AT19259+AV19259+AX19259+AZ19259+BB19259+BD19259+BF19259+BH19259+BJ19259+BL19259+BN19259+BP19259</f>
        <v>0</v>
      </c>
    </row>
    <row r="19260" customFormat="false" ht="15" hidden="false" customHeight="false" outlineLevel="0" collapsed="false">
      <c r="M19260" s="31" t="n">
        <f aca="false">P19260+R19260+T19260+V19260+X19260+Z19260+AB19260+AD19260+AF19260+AH19260+AJ19260+AL19260+AN19260+AP19260+AR19260+AT19260+AV19260+AX19260+AZ19260+BB19260+BD19260+BF19260+BH19260+BJ19260+BL19260+BN19260+BP19260</f>
        <v>0</v>
      </c>
    </row>
    <row r="19261" customFormat="false" ht="15" hidden="false" customHeight="false" outlineLevel="0" collapsed="false">
      <c r="M19261" s="31" t="n">
        <f aca="false">P19261+R19261+T19261+V19261+X19261+Z19261+AB19261+AD19261+AF19261+AH19261+AJ19261+AL19261+AN19261+AP19261+AR19261+AT19261+AV19261+AX19261+AZ19261+BB19261+BD19261+BF19261+BH19261+BJ19261+BL19261+BN19261+BP19261</f>
        <v>0</v>
      </c>
    </row>
    <row r="19262" customFormat="false" ht="15" hidden="false" customHeight="false" outlineLevel="0" collapsed="false">
      <c r="M19262" s="31" t="n">
        <f aca="false">P19262+R19262+T19262+V19262+X19262+Z19262+AB19262+AD19262+AF19262+AH19262+AJ19262+AL19262+AN19262+AP19262+AR19262+AT19262+AV19262+AX19262+AZ19262+BB19262+BD19262+BF19262+BH19262+BJ19262+BL19262+BN19262+BP19262</f>
        <v>0</v>
      </c>
    </row>
    <row r="19263" customFormat="false" ht="15" hidden="false" customHeight="false" outlineLevel="0" collapsed="false">
      <c r="M19263" s="31" t="n">
        <f aca="false">P19263+R19263+T19263+V19263+X19263+Z19263+AB19263+AD19263+AF19263+AH19263+AJ19263+AL19263+AN19263+AP19263+AR19263+AT19263+AV19263+AX19263+AZ19263+BB19263+BD19263+BF19263+BH19263+BJ19263+BL19263+BN19263+BP19263</f>
        <v>0</v>
      </c>
    </row>
    <row r="19264" customFormat="false" ht="15" hidden="false" customHeight="false" outlineLevel="0" collapsed="false">
      <c r="M19264" s="31" t="n">
        <f aca="false">P19264+R19264+T19264+V19264+X19264+Z19264+AB19264+AD19264+AF19264+AH19264+AJ19264+AL19264+AN19264+AP19264+AR19264+AT19264+AV19264+AX19264+AZ19264+BB19264+BD19264+BF19264+BH19264+BJ19264+BL19264+BN19264+BP19264</f>
        <v>0</v>
      </c>
    </row>
    <row r="19265" customFormat="false" ht="15" hidden="false" customHeight="false" outlineLevel="0" collapsed="false">
      <c r="M19265" s="31" t="n">
        <f aca="false">P19265+R19265+T19265+V19265+X19265+Z19265+AB19265+AD19265+AF19265+AH19265+AJ19265+AL19265+AN19265+AP19265+AR19265+AT19265+AV19265+AX19265+AZ19265+BB19265+BD19265+BF19265+BH19265+BJ19265+BL19265+BN19265+BP19265</f>
        <v>0</v>
      </c>
    </row>
    <row r="19266" customFormat="false" ht="15" hidden="false" customHeight="false" outlineLevel="0" collapsed="false">
      <c r="M19266" s="31" t="n">
        <f aca="false">P19266+R19266+T19266+V19266+X19266+Z19266+AB19266+AD19266+AF19266+AH19266+AJ19266+AL19266+AN19266+AP19266+AR19266+AT19266+AV19266+AX19266+AZ19266+BB19266+BD19266+BF19266+BH19266+BJ19266+BL19266+BN19266+BP19266</f>
        <v>0</v>
      </c>
    </row>
    <row r="19267" customFormat="false" ht="15" hidden="false" customHeight="false" outlineLevel="0" collapsed="false">
      <c r="M19267" s="31" t="n">
        <f aca="false">P19267+R19267+T19267+V19267+X19267+Z19267+AB19267+AD19267+AF19267+AH19267+AJ19267+AL19267+AN19267+AP19267+AR19267+AT19267+AV19267+AX19267+AZ19267+BB19267+BD19267+BF19267+BH19267+BJ19267+BL19267+BN19267+BP19267</f>
        <v>0</v>
      </c>
    </row>
    <row r="19268" customFormat="false" ht="15" hidden="false" customHeight="false" outlineLevel="0" collapsed="false">
      <c r="M19268" s="31" t="n">
        <f aca="false">P19268+R19268+T19268+V19268+X19268+Z19268+AB19268+AD19268+AF19268+AH19268+AJ19268+AL19268+AN19268+AP19268+AR19268+AT19268+AV19268+AX19268+AZ19268+BB19268+BD19268+BF19268+BH19268+BJ19268+BL19268+BN19268+BP19268</f>
        <v>0</v>
      </c>
    </row>
    <row r="19269" customFormat="false" ht="15" hidden="false" customHeight="false" outlineLevel="0" collapsed="false">
      <c r="M19269" s="31" t="n">
        <f aca="false">P19269+R19269+T19269+V19269+X19269+Z19269+AB19269+AD19269+AF19269+AH19269+AJ19269+AL19269+AN19269+AP19269+AR19269+AT19269+AV19269+AX19269+AZ19269+BB19269+BD19269+BF19269+BH19269+BJ19269+BL19269+BN19269+BP19269</f>
        <v>0</v>
      </c>
    </row>
    <row r="19270" customFormat="false" ht="15" hidden="false" customHeight="false" outlineLevel="0" collapsed="false">
      <c r="M19270" s="31" t="n">
        <f aca="false">P19270+R19270+T19270+V19270+X19270+Z19270+AB19270+AD19270+AF19270+AH19270+AJ19270+AL19270+AN19270+AP19270+AR19270+AT19270+AV19270+AX19270+AZ19270+BB19270+BD19270+BF19270+BH19270+BJ19270+BL19270+BN19270+BP19270</f>
        <v>0</v>
      </c>
    </row>
    <row r="19271" customFormat="false" ht="15" hidden="false" customHeight="false" outlineLevel="0" collapsed="false">
      <c r="M19271" s="31" t="n">
        <f aca="false">P19271+R19271+T19271+V19271+X19271+Z19271+AB19271+AD19271+AF19271+AH19271+AJ19271+AL19271+AN19271+AP19271+AR19271+AT19271+AV19271+AX19271+AZ19271+BB19271+BD19271+BF19271+BH19271+BJ19271+BL19271+BN19271+BP19271</f>
        <v>0</v>
      </c>
    </row>
    <row r="19272" customFormat="false" ht="15" hidden="false" customHeight="false" outlineLevel="0" collapsed="false">
      <c r="M19272" s="31" t="n">
        <f aca="false">P19272+R19272+T19272+V19272+X19272+Z19272+AB19272+AD19272+AF19272+AH19272+AJ19272+AL19272+AN19272+AP19272+AR19272+AT19272+AV19272+AX19272+AZ19272+BB19272+BD19272+BF19272+BH19272+BJ19272+BL19272+BN19272+BP19272</f>
        <v>0</v>
      </c>
    </row>
    <row r="19273" customFormat="false" ht="15" hidden="false" customHeight="false" outlineLevel="0" collapsed="false">
      <c r="M19273" s="31" t="n">
        <f aca="false">P19273+R19273+T19273+V19273+X19273+Z19273+AB19273+AD19273+AF19273+AH19273+AJ19273+AL19273+AN19273+AP19273+AR19273+AT19273+AV19273+AX19273+AZ19273+BB19273+BD19273+BF19273+BH19273+BJ19273+BL19273+BN19273+BP19273</f>
        <v>0</v>
      </c>
    </row>
    <row r="19274" customFormat="false" ht="15" hidden="false" customHeight="false" outlineLevel="0" collapsed="false">
      <c r="M19274" s="31" t="n">
        <f aca="false">P19274+R19274+T19274+V19274+X19274+Z19274+AB19274+AD19274+AF19274+AH19274+AJ19274+AL19274+AN19274+AP19274+AR19274+AT19274+AV19274+AX19274+AZ19274+BB19274+BD19274+BF19274+BH19274+BJ19274+BL19274+BN19274+BP19274</f>
        <v>0</v>
      </c>
    </row>
    <row r="19275" customFormat="false" ht="15" hidden="false" customHeight="false" outlineLevel="0" collapsed="false">
      <c r="M19275" s="31" t="n">
        <f aca="false">P19275+R19275+T19275+V19275+X19275+Z19275+AB19275+AD19275+AF19275+AH19275+AJ19275+AL19275+AN19275+AP19275+AR19275+AT19275+AV19275+AX19275+AZ19275+BB19275+BD19275+BF19275+BH19275+BJ19275+BL19275+BN19275+BP19275</f>
        <v>0</v>
      </c>
    </row>
    <row r="19276" customFormat="false" ht="15" hidden="false" customHeight="false" outlineLevel="0" collapsed="false">
      <c r="M19276" s="31" t="n">
        <f aca="false">P19276+R19276+T19276+V19276+X19276+Z19276+AB19276+AD19276+AF19276+AH19276+AJ19276+AL19276+AN19276+AP19276+AR19276+AT19276+AV19276+AX19276+AZ19276+BB19276+BD19276+BF19276+BH19276+BJ19276+BL19276+BN19276+BP19276</f>
        <v>0</v>
      </c>
    </row>
    <row r="19277" customFormat="false" ht="15" hidden="false" customHeight="false" outlineLevel="0" collapsed="false">
      <c r="M19277" s="31" t="n">
        <f aca="false">P19277+R19277+T19277+V19277+X19277+Z19277+AB19277+AD19277+AF19277+AH19277+AJ19277+AL19277+AN19277+AP19277+AR19277+AT19277+AV19277+AX19277+AZ19277+BB19277+BD19277+BF19277+BH19277+BJ19277+BL19277+BN19277+BP19277</f>
        <v>0</v>
      </c>
    </row>
    <row r="19278" customFormat="false" ht="15" hidden="false" customHeight="false" outlineLevel="0" collapsed="false">
      <c r="M19278" s="31" t="n">
        <f aca="false">P19278+R19278+T19278+V19278+X19278+Z19278+AB19278+AD19278+AF19278+AH19278+AJ19278+AL19278+AN19278+AP19278+AR19278+AT19278+AV19278+AX19278+AZ19278+BB19278+BD19278+BF19278+BH19278+BJ19278+BL19278+BN19278+BP19278</f>
        <v>0</v>
      </c>
    </row>
    <row r="19279" customFormat="false" ht="15" hidden="false" customHeight="false" outlineLevel="0" collapsed="false">
      <c r="M19279" s="31" t="n">
        <f aca="false">P19279+R19279+T19279+V19279+X19279+Z19279+AB19279+AD19279+AF19279+AH19279+AJ19279+AL19279+AN19279+AP19279+AR19279+AT19279+AV19279+AX19279+AZ19279+BB19279+BD19279+BF19279+BH19279+BJ19279+BL19279+BN19279+BP19279</f>
        <v>0</v>
      </c>
    </row>
    <row r="19280" customFormat="false" ht="15" hidden="false" customHeight="false" outlineLevel="0" collapsed="false">
      <c r="M19280" s="31" t="n">
        <f aca="false">P19280+R19280+T19280+V19280+X19280+Z19280+AB19280+AD19280+AF19280+AH19280+AJ19280+AL19280+AN19280+AP19280+AR19280+AT19280+AV19280+AX19280+AZ19280+BB19280+BD19280+BF19280+BH19280+BJ19280+BL19280+BN19280+BP19280</f>
        <v>0</v>
      </c>
    </row>
    <row r="19281" customFormat="false" ht="15" hidden="false" customHeight="false" outlineLevel="0" collapsed="false">
      <c r="M19281" s="31" t="n">
        <f aca="false">P19281+R19281+T19281+V19281+X19281+Z19281+AB19281+AD19281+AF19281+AH19281+AJ19281+AL19281+AN19281+AP19281+AR19281+AT19281+AV19281+AX19281+AZ19281+BB19281+BD19281+BF19281+BH19281+BJ19281+BL19281+BN19281+BP19281</f>
        <v>0</v>
      </c>
    </row>
    <row r="19282" customFormat="false" ht="15" hidden="false" customHeight="false" outlineLevel="0" collapsed="false">
      <c r="M19282" s="31" t="n">
        <f aca="false">P19282+R19282+T19282+V19282+X19282+Z19282+AB19282+AD19282+AF19282+AH19282+AJ19282+AL19282+AN19282+AP19282+AR19282+AT19282+AV19282+AX19282+AZ19282+BB19282+BD19282+BF19282+BH19282+BJ19282+BL19282+BN19282+BP19282</f>
        <v>0</v>
      </c>
    </row>
    <row r="19283" customFormat="false" ht="15" hidden="false" customHeight="false" outlineLevel="0" collapsed="false">
      <c r="M19283" s="31" t="n">
        <f aca="false">P19283+R19283+T19283+V19283+X19283+Z19283+AB19283+AD19283+AF19283+AH19283+AJ19283+AL19283+AN19283+AP19283+AR19283+AT19283+AV19283+AX19283+AZ19283+BB19283+BD19283+BF19283+BH19283+BJ19283+BL19283+BN19283+BP19283</f>
        <v>0</v>
      </c>
    </row>
    <row r="19284" customFormat="false" ht="15" hidden="false" customHeight="false" outlineLevel="0" collapsed="false">
      <c r="M19284" s="31" t="n">
        <f aca="false">P19284+R19284+T19284+V19284+X19284+Z19284+AB19284+AD19284+AF19284+AH19284+AJ19284+AL19284+AN19284+AP19284+AR19284+AT19284+AV19284+AX19284+AZ19284+BB19284+BD19284+BF19284+BH19284+BJ19284+BL19284+BN19284+BP19284</f>
        <v>0</v>
      </c>
    </row>
    <row r="19285" customFormat="false" ht="15" hidden="false" customHeight="false" outlineLevel="0" collapsed="false">
      <c r="M19285" s="31" t="n">
        <f aca="false">P19285+R19285+T19285+V19285+X19285+Z19285+AB19285+AD19285+AF19285+AH19285+AJ19285+AL19285+AN19285+AP19285+AR19285+AT19285+AV19285+AX19285+AZ19285+BB19285+BD19285+BF19285+BH19285+BJ19285+BL19285+BN19285+BP19285</f>
        <v>0</v>
      </c>
    </row>
    <row r="19286" customFormat="false" ht="15" hidden="false" customHeight="false" outlineLevel="0" collapsed="false">
      <c r="M19286" s="31" t="n">
        <f aca="false">P19286+R19286+T19286+V19286+X19286+Z19286+AB19286+AD19286+AF19286+AH19286+AJ19286+AL19286+AN19286+AP19286+AR19286+AT19286+AV19286+AX19286+AZ19286+BB19286+BD19286+BF19286+BH19286+BJ19286+BL19286+BN19286+BP19286</f>
        <v>0</v>
      </c>
    </row>
    <row r="19287" customFormat="false" ht="15" hidden="false" customHeight="false" outlineLevel="0" collapsed="false">
      <c r="M19287" s="31" t="n">
        <f aca="false">P19287+R19287+T19287+V19287+X19287+Z19287+AB19287+AD19287+AF19287+AH19287+AJ19287+AL19287+AN19287+AP19287+AR19287+AT19287+AV19287+AX19287+AZ19287+BB19287+BD19287+BF19287+BH19287+BJ19287+BL19287+BN19287+BP19287</f>
        <v>0</v>
      </c>
    </row>
    <row r="19288" customFormat="false" ht="15" hidden="false" customHeight="false" outlineLevel="0" collapsed="false">
      <c r="M19288" s="31" t="n">
        <f aca="false">P19288+R19288+T19288+V19288+X19288+Z19288+AB19288+AD19288+AF19288+AH19288+AJ19288+AL19288+AN19288+AP19288+AR19288+AT19288+AV19288+AX19288+AZ19288+BB19288+BD19288+BF19288+BH19288+BJ19288+BL19288+BN19288+BP19288</f>
        <v>0</v>
      </c>
    </row>
    <row r="19289" customFormat="false" ht="15" hidden="false" customHeight="false" outlineLevel="0" collapsed="false">
      <c r="M19289" s="31" t="n">
        <f aca="false">P19289+R19289+T19289+V19289+X19289+Z19289+AB19289+AD19289+AF19289+AH19289+AJ19289+AL19289+AN19289+AP19289+AR19289+AT19289+AV19289+AX19289+AZ19289+BB19289+BD19289+BF19289+BH19289+BJ19289+BL19289+BN19289+BP19289</f>
        <v>0</v>
      </c>
    </row>
    <row r="19290" customFormat="false" ht="15" hidden="false" customHeight="false" outlineLevel="0" collapsed="false">
      <c r="M19290" s="31" t="n">
        <f aca="false">P19290+R19290+T19290+V19290+X19290+Z19290+AB19290+AD19290+AF19290+AH19290+AJ19290+AL19290+AN19290+AP19290+AR19290+AT19290+AV19290+AX19290+AZ19290+BB19290+BD19290+BF19290+BH19290+BJ19290+BL19290+BN19290+BP19290</f>
        <v>0</v>
      </c>
    </row>
    <row r="19291" customFormat="false" ht="15" hidden="false" customHeight="false" outlineLevel="0" collapsed="false">
      <c r="M19291" s="31" t="n">
        <f aca="false">P19291+R19291+T19291+V19291+X19291+Z19291+AB19291+AD19291+AF19291+AH19291+AJ19291+AL19291+AN19291+AP19291+AR19291+AT19291+AV19291+AX19291+AZ19291+BB19291+BD19291+BF19291+BH19291+BJ19291+BL19291+BN19291+BP19291</f>
        <v>0</v>
      </c>
    </row>
    <row r="19292" customFormat="false" ht="15" hidden="false" customHeight="false" outlineLevel="0" collapsed="false">
      <c r="M19292" s="31" t="n">
        <f aca="false">P19292+R19292+T19292+V19292+X19292+Z19292+AB19292+AD19292+AF19292+AH19292+AJ19292+AL19292+AN19292+AP19292+AR19292+AT19292+AV19292+AX19292+AZ19292+BB19292+BD19292+BF19292+BH19292+BJ19292+BL19292+BN19292+BP19292</f>
        <v>0</v>
      </c>
    </row>
    <row r="19293" customFormat="false" ht="15" hidden="false" customHeight="false" outlineLevel="0" collapsed="false">
      <c r="M19293" s="31" t="n">
        <f aca="false">P19293+R19293+T19293+V19293+X19293+Z19293+AB19293+AD19293+AF19293+AH19293+AJ19293+AL19293+AN19293+AP19293+AR19293+AT19293+AV19293+AX19293+AZ19293+BB19293+BD19293+BF19293+BH19293+BJ19293+BL19293+BN19293+BP19293</f>
        <v>0</v>
      </c>
    </row>
    <row r="19294" customFormat="false" ht="15" hidden="false" customHeight="false" outlineLevel="0" collapsed="false">
      <c r="M19294" s="31" t="n">
        <f aca="false">P19294+R19294+T19294+V19294+X19294+Z19294+AB19294+AD19294+AF19294+AH19294+AJ19294+AL19294+AN19294+AP19294+AR19294+AT19294+AV19294+AX19294+AZ19294+BB19294+BD19294+BF19294+BH19294+BJ19294+BL19294+BN19294+BP19294</f>
        <v>0</v>
      </c>
    </row>
    <row r="19295" customFormat="false" ht="15" hidden="false" customHeight="false" outlineLevel="0" collapsed="false">
      <c r="M19295" s="31" t="n">
        <f aca="false">P19295+R19295+T19295+V19295+X19295+Z19295+AB19295+AD19295+AF19295+AH19295+AJ19295+AL19295+AN19295+AP19295+AR19295+AT19295+AV19295+AX19295+AZ19295+BB19295+BD19295+BF19295+BH19295+BJ19295+BL19295+BN19295+BP19295</f>
        <v>0</v>
      </c>
    </row>
    <row r="19296" customFormat="false" ht="15" hidden="false" customHeight="false" outlineLevel="0" collapsed="false">
      <c r="M19296" s="31" t="n">
        <f aca="false">P19296+R19296+T19296+V19296+X19296+Z19296+AB19296+AD19296+AF19296+AH19296+AJ19296+AL19296+AN19296+AP19296+AR19296+AT19296+AV19296+AX19296+AZ19296+BB19296+BD19296+BF19296+BH19296+BJ19296+BL19296+BN19296+BP19296</f>
        <v>0</v>
      </c>
    </row>
    <row r="19297" customFormat="false" ht="15" hidden="false" customHeight="false" outlineLevel="0" collapsed="false">
      <c r="M19297" s="31" t="n">
        <f aca="false">P19297+R19297+T19297+V19297+X19297+Z19297+AB19297+AD19297+AF19297+AH19297+AJ19297+AL19297+AN19297+AP19297+AR19297+AT19297+AV19297+AX19297+AZ19297+BB19297+BD19297+BF19297+BH19297+BJ19297+BL19297+BN19297+BP19297</f>
        <v>0</v>
      </c>
    </row>
    <row r="19298" customFormat="false" ht="15" hidden="false" customHeight="false" outlineLevel="0" collapsed="false">
      <c r="M19298" s="31" t="n">
        <f aca="false">P19298+R19298+T19298+V19298+X19298+Z19298+AB19298+AD19298+AF19298+AH19298+AJ19298+AL19298+AN19298+AP19298+AR19298+AT19298+AV19298+AX19298+AZ19298+BB19298+BD19298+BF19298+BH19298+BJ19298+BL19298+BN19298+BP19298</f>
        <v>0</v>
      </c>
    </row>
    <row r="19299" customFormat="false" ht="15" hidden="false" customHeight="false" outlineLevel="0" collapsed="false">
      <c r="M19299" s="31" t="n">
        <f aca="false">P19299+R19299+T19299+V19299+X19299+Z19299+AB19299+AD19299+AF19299+AH19299+AJ19299+AL19299+AN19299+AP19299+AR19299+AT19299+AV19299+AX19299+AZ19299+BB19299+BD19299+BF19299+BH19299+BJ19299+BL19299+BN19299+BP19299</f>
        <v>0</v>
      </c>
    </row>
    <row r="19300" customFormat="false" ht="15" hidden="false" customHeight="false" outlineLevel="0" collapsed="false">
      <c r="M19300" s="31" t="n">
        <f aca="false">P19300+R19300+T19300+V19300+X19300+Z19300+AB19300+AD19300+AF19300+AH19300+AJ19300+AL19300+AN19300+AP19300+AR19300+AT19300+AV19300+AX19300+AZ19300+BB19300+BD19300+BF19300+BH19300+BJ19300+BL19300+BN19300+BP19300</f>
        <v>0</v>
      </c>
    </row>
    <row r="19301" customFormat="false" ht="15" hidden="false" customHeight="false" outlineLevel="0" collapsed="false">
      <c r="M19301" s="31" t="n">
        <f aca="false">P19301+R19301+T19301+V19301+X19301+Z19301+AB19301+AD19301+AF19301+AH19301+AJ19301+AL19301+AN19301+AP19301+AR19301+AT19301+AV19301+AX19301+AZ19301+BB19301+BD19301+BF19301+BH19301+BJ19301+BL19301+BN19301+BP19301</f>
        <v>0</v>
      </c>
    </row>
    <row r="19302" customFormat="false" ht="15" hidden="false" customHeight="false" outlineLevel="0" collapsed="false">
      <c r="M19302" s="31" t="n">
        <f aca="false">P19302+R19302+T19302+V19302+X19302+Z19302+AB19302+AD19302+AF19302+AH19302+AJ19302+AL19302+AN19302+AP19302+AR19302+AT19302+AV19302+AX19302+AZ19302+BB19302+BD19302+BF19302+BH19302+BJ19302+BL19302+BN19302+BP19302</f>
        <v>0</v>
      </c>
    </row>
    <row r="19303" customFormat="false" ht="15" hidden="false" customHeight="false" outlineLevel="0" collapsed="false">
      <c r="M19303" s="31" t="n">
        <f aca="false">P19303+R19303+T19303+V19303+X19303+Z19303+AB19303+AD19303+AF19303+AH19303+AJ19303+AL19303+AN19303+AP19303+AR19303+AT19303+AV19303+AX19303+AZ19303+BB19303+BD19303+BF19303+BH19303+BJ19303+BL19303+BN19303+BP19303</f>
        <v>0</v>
      </c>
    </row>
    <row r="19304" customFormat="false" ht="15" hidden="false" customHeight="false" outlineLevel="0" collapsed="false">
      <c r="M19304" s="31" t="n">
        <f aca="false">P19304+R19304+T19304+V19304+X19304+Z19304+AB19304+AD19304+AF19304+AH19304+AJ19304+AL19304+AN19304+AP19304+AR19304+AT19304+AV19304+AX19304+AZ19304+BB19304+BD19304+BF19304+BH19304+BJ19304+BL19304+BN19304+BP19304</f>
        <v>0</v>
      </c>
    </row>
    <row r="19305" customFormat="false" ht="15" hidden="false" customHeight="false" outlineLevel="0" collapsed="false">
      <c r="M19305" s="31" t="n">
        <f aca="false">P19305+R19305+T19305+V19305+X19305+Z19305+AB19305+AD19305+AF19305+AH19305+AJ19305+AL19305+AN19305+AP19305+AR19305+AT19305+AV19305+AX19305+AZ19305+BB19305+BD19305+BF19305+BH19305+BJ19305+BL19305+BN19305+BP19305</f>
        <v>0</v>
      </c>
    </row>
    <row r="19306" customFormat="false" ht="15" hidden="false" customHeight="false" outlineLevel="0" collapsed="false">
      <c r="M19306" s="31" t="n">
        <f aca="false">P19306+R19306+T19306+V19306+X19306+Z19306+AB19306+AD19306+AF19306+AH19306+AJ19306+AL19306+AN19306+AP19306+AR19306+AT19306+AV19306+AX19306+AZ19306+BB19306+BD19306+BF19306+BH19306+BJ19306+BL19306+BN19306+BP19306</f>
        <v>0</v>
      </c>
    </row>
    <row r="19307" customFormat="false" ht="15" hidden="false" customHeight="false" outlineLevel="0" collapsed="false">
      <c r="M19307" s="31" t="n">
        <f aca="false">P19307+R19307+T19307+V19307+X19307+Z19307+AB19307+AD19307+AF19307+AH19307+AJ19307+AL19307+AN19307+AP19307+AR19307+AT19307+AV19307+AX19307+AZ19307+BB19307+BD19307+BF19307+BH19307+BJ19307+BL19307+BN19307+BP19307</f>
        <v>0</v>
      </c>
    </row>
    <row r="19308" customFormat="false" ht="15" hidden="false" customHeight="false" outlineLevel="0" collapsed="false">
      <c r="M19308" s="31" t="n">
        <f aca="false">P19308+R19308+T19308+V19308+X19308+Z19308+AB19308+AD19308+AF19308+AH19308+AJ19308+AL19308+AN19308+AP19308+AR19308+AT19308+AV19308+AX19308+AZ19308+BB19308+BD19308+BF19308+BH19308+BJ19308+BL19308+BN19308+BP19308</f>
        <v>0</v>
      </c>
    </row>
    <row r="19309" customFormat="false" ht="15" hidden="false" customHeight="false" outlineLevel="0" collapsed="false">
      <c r="M19309" s="31" t="n">
        <f aca="false">P19309+R19309+T19309+V19309+X19309+Z19309+AB19309+AD19309+AF19309+AH19309+AJ19309+AL19309+AN19309+AP19309+AR19309+AT19309+AV19309+AX19309+AZ19309+BB19309+BD19309+BF19309+BH19309+BJ19309+BL19309+BN19309+BP19309</f>
        <v>0</v>
      </c>
    </row>
    <row r="19310" customFormat="false" ht="15" hidden="false" customHeight="false" outlineLevel="0" collapsed="false">
      <c r="M19310" s="31" t="n">
        <f aca="false">P19310+R19310+T19310+V19310+X19310+Z19310+AB19310+AD19310+AF19310+AH19310+AJ19310+AL19310+AN19310+AP19310+AR19310+AT19310+AV19310+AX19310+AZ19310+BB19310+BD19310+BF19310+BH19310+BJ19310+BL19310+BN19310+BP19310</f>
        <v>0</v>
      </c>
    </row>
    <row r="19311" customFormat="false" ht="15" hidden="false" customHeight="false" outlineLevel="0" collapsed="false">
      <c r="M19311" s="31" t="n">
        <f aca="false">P19311+R19311+T19311+V19311+X19311+Z19311+AB19311+AD19311+AF19311+AH19311+AJ19311+AL19311+AN19311+AP19311+AR19311+AT19311+AV19311+AX19311+AZ19311+BB19311+BD19311+BF19311+BH19311+BJ19311+BL19311+BN19311+BP19311</f>
        <v>0</v>
      </c>
    </row>
    <row r="19312" customFormat="false" ht="15" hidden="false" customHeight="false" outlineLevel="0" collapsed="false">
      <c r="M19312" s="31" t="n">
        <f aca="false">P19312+R19312+T19312+V19312+X19312+Z19312+AB19312+AD19312+AF19312+AH19312+AJ19312+AL19312+AN19312+AP19312+AR19312+AT19312+AV19312+AX19312+AZ19312+BB19312+BD19312+BF19312+BH19312+BJ19312+BL19312+BN19312+BP19312</f>
        <v>0</v>
      </c>
    </row>
    <row r="19313" customFormat="false" ht="15" hidden="false" customHeight="false" outlineLevel="0" collapsed="false">
      <c r="M19313" s="31" t="n">
        <f aca="false">P19313+R19313+T19313+V19313+X19313+Z19313+AB19313+AD19313+AF19313+AH19313+AJ19313+AL19313+AN19313+AP19313+AR19313+AT19313+AV19313+AX19313+AZ19313+BB19313+BD19313+BF19313+BH19313+BJ19313+BL19313+BN19313+BP19313</f>
        <v>0</v>
      </c>
    </row>
    <row r="19314" customFormat="false" ht="15" hidden="false" customHeight="false" outlineLevel="0" collapsed="false">
      <c r="M19314" s="31" t="n">
        <f aca="false">P19314+R19314+T19314+V19314+X19314+Z19314+AB19314+AD19314+AF19314+AH19314+AJ19314+AL19314+AN19314+AP19314+AR19314+AT19314+AV19314+AX19314+AZ19314+BB19314+BD19314+BF19314+BH19314+BJ19314+BL19314+BN19314+BP19314</f>
        <v>0</v>
      </c>
    </row>
    <row r="19315" customFormat="false" ht="15" hidden="false" customHeight="false" outlineLevel="0" collapsed="false">
      <c r="M19315" s="31" t="n">
        <f aca="false">P19315+R19315+T19315+V19315+X19315+Z19315+AB19315+AD19315+AF19315+AH19315+AJ19315+AL19315+AN19315+AP19315+AR19315+AT19315+AV19315+AX19315+AZ19315+BB19315+BD19315+BF19315+BH19315+BJ19315+BL19315+BN19315+BP19315</f>
        <v>0</v>
      </c>
    </row>
    <row r="19316" customFormat="false" ht="15" hidden="false" customHeight="false" outlineLevel="0" collapsed="false">
      <c r="M19316" s="31" t="n">
        <f aca="false">P19316+R19316+T19316+V19316+X19316+Z19316+AB19316+AD19316+AF19316+AH19316+AJ19316+AL19316+AN19316+AP19316+AR19316+AT19316+AV19316+AX19316+AZ19316+BB19316+BD19316+BF19316+BH19316+BJ19316+BL19316+BN19316+BP19316</f>
        <v>0</v>
      </c>
    </row>
    <row r="19317" customFormat="false" ht="15" hidden="false" customHeight="false" outlineLevel="0" collapsed="false">
      <c r="M19317" s="31" t="n">
        <f aca="false">P19317+R19317+T19317+V19317+X19317+Z19317+AB19317+AD19317+AF19317+AH19317+AJ19317+AL19317+AN19317+AP19317+AR19317+AT19317+AV19317+AX19317+AZ19317+BB19317+BD19317+BF19317+BH19317+BJ19317+BL19317+BN19317+BP19317</f>
        <v>0</v>
      </c>
    </row>
    <row r="19318" customFormat="false" ht="15" hidden="false" customHeight="false" outlineLevel="0" collapsed="false">
      <c r="M19318" s="31" t="n">
        <f aca="false">P19318+R19318+T19318+V19318+X19318+Z19318+AB19318+AD19318+AF19318+AH19318+AJ19318+AL19318+AN19318+AP19318+AR19318+AT19318+AV19318+AX19318+AZ19318+BB19318+BD19318+BF19318+BH19318+BJ19318+BL19318+BN19318+BP19318</f>
        <v>0</v>
      </c>
    </row>
    <row r="19319" customFormat="false" ht="15" hidden="false" customHeight="false" outlineLevel="0" collapsed="false">
      <c r="M19319" s="31" t="n">
        <f aca="false">P19319+R19319+T19319+V19319+X19319+Z19319+AB19319+AD19319+AF19319+AH19319+AJ19319+AL19319+AN19319+AP19319+AR19319+AT19319+AV19319+AX19319+AZ19319+BB19319+BD19319+BF19319+BH19319+BJ19319+BL19319+BN19319+BP19319</f>
        <v>0</v>
      </c>
    </row>
    <row r="19320" customFormat="false" ht="15" hidden="false" customHeight="false" outlineLevel="0" collapsed="false">
      <c r="M19320" s="31" t="n">
        <f aca="false">P19320+R19320+T19320+V19320+X19320+Z19320+AB19320+AD19320+AF19320+AH19320+AJ19320+AL19320+AN19320+AP19320+AR19320+AT19320+AV19320+AX19320+AZ19320+BB19320+BD19320+BF19320+BH19320+BJ19320+BL19320+BN19320+BP19320</f>
        <v>0</v>
      </c>
    </row>
    <row r="19321" customFormat="false" ht="15" hidden="false" customHeight="false" outlineLevel="0" collapsed="false">
      <c r="M19321" s="31" t="n">
        <f aca="false">P19321+R19321+T19321+V19321+X19321+Z19321+AB19321+AD19321+AF19321+AH19321+AJ19321+AL19321+AN19321+AP19321+AR19321+AT19321+AV19321+AX19321+AZ19321+BB19321+BD19321+BF19321+BH19321+BJ19321+BL19321+BN19321+BP19321</f>
        <v>0</v>
      </c>
    </row>
    <row r="19322" customFormat="false" ht="15" hidden="false" customHeight="false" outlineLevel="0" collapsed="false">
      <c r="M19322" s="31" t="n">
        <f aca="false">P19322+R19322+T19322+V19322+X19322+Z19322+AB19322+AD19322+AF19322+AH19322+AJ19322+AL19322+AN19322+AP19322+AR19322+AT19322+AV19322+AX19322+AZ19322+BB19322+BD19322+BF19322+BH19322+BJ19322+BL19322+BN19322+BP19322</f>
        <v>0</v>
      </c>
    </row>
    <row r="19323" customFormat="false" ht="15" hidden="false" customHeight="false" outlineLevel="0" collapsed="false">
      <c r="M19323" s="31" t="n">
        <f aca="false">P19323+R19323+T19323+V19323+X19323+Z19323+AB19323+AD19323+AF19323+AH19323+AJ19323+AL19323+AN19323+AP19323+AR19323+AT19323+AV19323+AX19323+AZ19323+BB19323+BD19323+BF19323+BH19323+BJ19323+BL19323+BN19323+BP19323</f>
        <v>0</v>
      </c>
    </row>
    <row r="19324" customFormat="false" ht="15" hidden="false" customHeight="false" outlineLevel="0" collapsed="false">
      <c r="M19324" s="31" t="n">
        <f aca="false">P19324+R19324+T19324+V19324+X19324+Z19324+AB19324+AD19324+AF19324+AH19324+AJ19324+AL19324+AN19324+AP19324+AR19324+AT19324+AV19324+AX19324+AZ19324+BB19324+BD19324+BF19324+BH19324+BJ19324+BL19324+BN19324+BP19324</f>
        <v>0</v>
      </c>
    </row>
    <row r="19325" customFormat="false" ht="15" hidden="false" customHeight="false" outlineLevel="0" collapsed="false">
      <c r="M19325" s="31" t="n">
        <f aca="false">P19325+R19325+T19325+V19325+X19325+Z19325+AB19325+AD19325+AF19325+AH19325+AJ19325+AL19325+AN19325+AP19325+AR19325+AT19325+AV19325+AX19325+AZ19325+BB19325+BD19325+BF19325+BH19325+BJ19325+BL19325+BN19325+BP19325</f>
        <v>0</v>
      </c>
    </row>
    <row r="19326" customFormat="false" ht="15" hidden="false" customHeight="false" outlineLevel="0" collapsed="false">
      <c r="M19326" s="31" t="n">
        <f aca="false">P19326+R19326+T19326+V19326+X19326+Z19326+AB19326+AD19326+AF19326+AH19326+AJ19326+AL19326+AN19326+AP19326+AR19326+AT19326+AV19326+AX19326+AZ19326+BB19326+BD19326+BF19326+BH19326+BJ19326+BL19326+BN19326+BP19326</f>
        <v>0</v>
      </c>
    </row>
    <row r="19327" customFormat="false" ht="15" hidden="false" customHeight="false" outlineLevel="0" collapsed="false">
      <c r="M19327" s="31" t="n">
        <f aca="false">P19327+R19327+T19327+V19327+X19327+Z19327+AB19327+AD19327+AF19327+AH19327+AJ19327+AL19327+AN19327+AP19327+AR19327+AT19327+AV19327+AX19327+AZ19327+BB19327+BD19327+BF19327+BH19327+BJ19327+BL19327+BN19327+BP19327</f>
        <v>0</v>
      </c>
    </row>
    <row r="19328" customFormat="false" ht="15" hidden="false" customHeight="false" outlineLevel="0" collapsed="false">
      <c r="M19328" s="31" t="n">
        <f aca="false">P19328+R19328+T19328+V19328+X19328+Z19328+AB19328+AD19328+AF19328+AH19328+AJ19328+AL19328+AN19328+AP19328+AR19328+AT19328+AV19328+AX19328+AZ19328+BB19328+BD19328+BF19328+BH19328+BJ19328+BL19328+BN19328+BP19328</f>
        <v>0</v>
      </c>
    </row>
    <row r="19329" customFormat="false" ht="15" hidden="false" customHeight="false" outlineLevel="0" collapsed="false">
      <c r="M19329" s="31" t="n">
        <f aca="false">P19329+R19329+T19329+V19329+X19329+Z19329+AB19329+AD19329+AF19329+AH19329+AJ19329+AL19329+AN19329+AP19329+AR19329+AT19329+AV19329+AX19329+AZ19329+BB19329+BD19329+BF19329+BH19329+BJ19329+BL19329+BN19329+BP19329</f>
        <v>0</v>
      </c>
    </row>
    <row r="19330" customFormat="false" ht="15" hidden="false" customHeight="false" outlineLevel="0" collapsed="false">
      <c r="M19330" s="31" t="n">
        <f aca="false">P19330+R19330+T19330+V19330+X19330+Z19330+AB19330+AD19330+AF19330+AH19330+AJ19330+AL19330+AN19330+AP19330+AR19330+AT19330+AV19330+AX19330+AZ19330+BB19330+BD19330+BF19330+BH19330+BJ19330+BL19330+BN19330+BP19330</f>
        <v>0</v>
      </c>
    </row>
    <row r="19331" customFormat="false" ht="15" hidden="false" customHeight="false" outlineLevel="0" collapsed="false">
      <c r="M19331" s="31" t="n">
        <f aca="false">P19331+R19331+T19331+V19331+X19331+Z19331+AB19331+AD19331+AF19331+AH19331+AJ19331+AL19331+AN19331+AP19331+AR19331+AT19331+AV19331+AX19331+AZ19331+BB19331+BD19331+BF19331+BH19331+BJ19331+BL19331+BN19331+BP19331</f>
        <v>0</v>
      </c>
    </row>
    <row r="19332" customFormat="false" ht="15" hidden="false" customHeight="false" outlineLevel="0" collapsed="false">
      <c r="M19332" s="31" t="n">
        <f aca="false">P19332+R19332+T19332+V19332+X19332+Z19332+AB19332+AD19332+AF19332+AH19332+AJ19332+AL19332+AN19332+AP19332+AR19332+AT19332+AV19332+AX19332+AZ19332+BB19332+BD19332+BF19332+BH19332+BJ19332+BL19332+BN19332+BP19332</f>
        <v>0</v>
      </c>
    </row>
    <row r="19333" customFormat="false" ht="15" hidden="false" customHeight="false" outlineLevel="0" collapsed="false">
      <c r="M19333" s="31" t="n">
        <f aca="false">P19333+R19333+T19333+V19333+X19333+Z19333+AB19333+AD19333+AF19333+AH19333+AJ19333+AL19333+AN19333+AP19333+AR19333+AT19333+AV19333+AX19333+AZ19333+BB19333+BD19333+BF19333+BH19333+BJ19333+BL19333+BN19333+BP19333</f>
        <v>0</v>
      </c>
    </row>
    <row r="19334" customFormat="false" ht="15" hidden="false" customHeight="false" outlineLevel="0" collapsed="false">
      <c r="M19334" s="31" t="n">
        <f aca="false">P19334+R19334+T19334+V19334+X19334+Z19334+AB19334+AD19334+AF19334+AH19334+AJ19334+AL19334+AN19334+AP19334+AR19334+AT19334+AV19334+AX19334+AZ19334+BB19334+BD19334+BF19334+BH19334+BJ19334+BL19334+BN19334+BP19334</f>
        <v>0</v>
      </c>
    </row>
    <row r="19335" customFormat="false" ht="15" hidden="false" customHeight="false" outlineLevel="0" collapsed="false">
      <c r="M19335" s="31" t="n">
        <f aca="false">P19335+R19335+T19335+V19335+X19335+Z19335+AB19335+AD19335+AF19335+AH19335+AJ19335+AL19335+AN19335+AP19335+AR19335+AT19335+AV19335+AX19335+AZ19335+BB19335+BD19335+BF19335+BH19335+BJ19335+BL19335+BN19335+BP19335</f>
        <v>0</v>
      </c>
    </row>
    <row r="19336" customFormat="false" ht="15" hidden="false" customHeight="false" outlineLevel="0" collapsed="false">
      <c r="M19336" s="31" t="n">
        <f aca="false">P19336+R19336+T19336+V19336+X19336+Z19336+AB19336+AD19336+AF19336+AH19336+AJ19336+AL19336+AN19336+AP19336+AR19336+AT19336+AV19336+AX19336+AZ19336+BB19336+BD19336+BF19336+BH19336+BJ19336+BL19336+BN19336+BP19336</f>
        <v>0</v>
      </c>
    </row>
    <row r="19337" customFormat="false" ht="15" hidden="false" customHeight="false" outlineLevel="0" collapsed="false">
      <c r="M19337" s="31" t="n">
        <f aca="false">P19337+R19337+T19337+V19337+X19337+Z19337+AB19337+AD19337+AF19337+AH19337+AJ19337+AL19337+AN19337+AP19337+AR19337+AT19337+AV19337+AX19337+AZ19337+BB19337+BD19337+BF19337+BH19337+BJ19337+BL19337+BN19337+BP19337</f>
        <v>0</v>
      </c>
    </row>
    <row r="19338" customFormat="false" ht="15" hidden="false" customHeight="false" outlineLevel="0" collapsed="false">
      <c r="M19338" s="31" t="n">
        <f aca="false">P19338+R19338+T19338+V19338+X19338+Z19338+AB19338+AD19338+AF19338+AH19338+AJ19338+AL19338+AN19338+AP19338+AR19338+AT19338+AV19338+AX19338+AZ19338+BB19338+BD19338+BF19338+BH19338+BJ19338+BL19338+BN19338+BP19338</f>
        <v>0</v>
      </c>
    </row>
    <row r="19339" customFormat="false" ht="15" hidden="false" customHeight="false" outlineLevel="0" collapsed="false">
      <c r="M19339" s="31" t="n">
        <f aca="false">P19339+R19339+T19339+V19339+X19339+Z19339+AB19339+AD19339+AF19339+AH19339+AJ19339+AL19339+AN19339+AP19339+AR19339+AT19339+AV19339+AX19339+AZ19339+BB19339+BD19339+BF19339+BH19339+BJ19339+BL19339+BN19339+BP19339</f>
        <v>0</v>
      </c>
    </row>
    <row r="19340" customFormat="false" ht="15" hidden="false" customHeight="false" outlineLevel="0" collapsed="false">
      <c r="M19340" s="31" t="n">
        <f aca="false">P19340+R19340+T19340+V19340+X19340+Z19340+AB19340+AD19340+AF19340+AH19340+AJ19340+AL19340+AN19340+AP19340+AR19340+AT19340+AV19340+AX19340+AZ19340+BB19340+BD19340+BF19340+BH19340+BJ19340+BL19340+BN19340+BP19340</f>
        <v>0</v>
      </c>
    </row>
    <row r="19341" customFormat="false" ht="15" hidden="false" customHeight="false" outlineLevel="0" collapsed="false">
      <c r="M19341" s="31" t="n">
        <f aca="false">P19341+R19341+T19341+V19341+X19341+Z19341+AB19341+AD19341+AF19341+AH19341+AJ19341+AL19341+AN19341+AP19341+AR19341+AT19341+AV19341+AX19341+AZ19341+BB19341+BD19341+BF19341+BH19341+BJ19341+BL19341+BN19341+BP19341</f>
        <v>0</v>
      </c>
    </row>
    <row r="19342" customFormat="false" ht="15" hidden="false" customHeight="false" outlineLevel="0" collapsed="false">
      <c r="M19342" s="31" t="n">
        <f aca="false">P19342+R19342+T19342+V19342+X19342+Z19342+AB19342+AD19342+AF19342+AH19342+AJ19342+AL19342+AN19342+AP19342+AR19342+AT19342+AV19342+AX19342+AZ19342+BB19342+BD19342+BF19342+BH19342+BJ19342+BL19342+BN19342+BP19342</f>
        <v>0</v>
      </c>
    </row>
    <row r="19343" customFormat="false" ht="15" hidden="false" customHeight="false" outlineLevel="0" collapsed="false">
      <c r="M19343" s="31" t="n">
        <f aca="false">P19343+R19343+T19343+V19343+X19343+Z19343+AB19343+AD19343+AF19343+AH19343+AJ19343+AL19343+AN19343+AP19343+AR19343+AT19343+AV19343+AX19343+AZ19343+BB19343+BD19343+BF19343+BH19343+BJ19343+BL19343+BN19343+BP19343</f>
        <v>0</v>
      </c>
    </row>
    <row r="19344" customFormat="false" ht="15" hidden="false" customHeight="false" outlineLevel="0" collapsed="false">
      <c r="M19344" s="31" t="n">
        <f aca="false">P19344+R19344+T19344+V19344+X19344+Z19344+AB19344+AD19344+AF19344+AH19344+AJ19344+AL19344+AN19344+AP19344+AR19344+AT19344+AV19344+AX19344+AZ19344+BB19344+BD19344+BF19344+BH19344+BJ19344+BL19344+BN19344+BP19344</f>
        <v>0</v>
      </c>
    </row>
    <row r="19345" customFormat="false" ht="15" hidden="false" customHeight="false" outlineLevel="0" collapsed="false">
      <c r="M19345" s="31" t="n">
        <f aca="false">P19345+R19345+T19345+V19345+X19345+Z19345+AB19345+AD19345+AF19345+AH19345+AJ19345+AL19345+AN19345+AP19345+AR19345+AT19345+AV19345+AX19345+AZ19345+BB19345+BD19345+BF19345+BH19345+BJ19345+BL19345+BN19345+BP19345</f>
        <v>0</v>
      </c>
    </row>
    <row r="19346" customFormat="false" ht="15" hidden="false" customHeight="false" outlineLevel="0" collapsed="false">
      <c r="M19346" s="31" t="n">
        <f aca="false">P19346+R19346+T19346+V19346+X19346+Z19346+AB19346+AD19346+AF19346+AH19346+AJ19346+AL19346+AN19346+AP19346+AR19346+AT19346+AV19346+AX19346+AZ19346+BB19346+BD19346+BF19346+BH19346+BJ19346+BL19346+BN19346+BP19346</f>
        <v>0</v>
      </c>
    </row>
    <row r="19347" customFormat="false" ht="15" hidden="false" customHeight="false" outlineLevel="0" collapsed="false">
      <c r="M19347" s="31" t="n">
        <f aca="false">P19347+R19347+T19347+V19347+X19347+Z19347+AB19347+AD19347+AF19347+AH19347+AJ19347+AL19347+AN19347+AP19347+AR19347+AT19347+AV19347+AX19347+AZ19347+BB19347+BD19347+BF19347+BH19347+BJ19347+BL19347+BN19347+BP19347</f>
        <v>0</v>
      </c>
    </row>
    <row r="19348" customFormat="false" ht="15" hidden="false" customHeight="false" outlineLevel="0" collapsed="false">
      <c r="M19348" s="31" t="n">
        <f aca="false">P19348+R19348+T19348+V19348+X19348+Z19348+AB19348+AD19348+AF19348+AH19348+AJ19348+AL19348+AN19348+AP19348+AR19348+AT19348+AV19348+AX19348+AZ19348+BB19348+BD19348+BF19348+BH19348+BJ19348+BL19348+BN19348+BP19348</f>
        <v>0</v>
      </c>
    </row>
    <row r="19349" customFormat="false" ht="15" hidden="false" customHeight="false" outlineLevel="0" collapsed="false">
      <c r="M19349" s="31" t="n">
        <f aca="false">P19349+R19349+T19349+V19349+X19349+Z19349+AB19349+AD19349+AF19349+AH19349+AJ19349+AL19349+AN19349+AP19349+AR19349+AT19349+AV19349+AX19349+AZ19349+BB19349+BD19349+BF19349+BH19349+BJ19349+BL19349+BN19349+BP19349</f>
        <v>0</v>
      </c>
    </row>
    <row r="19350" customFormat="false" ht="15" hidden="false" customHeight="false" outlineLevel="0" collapsed="false">
      <c r="M19350" s="31" t="n">
        <f aca="false">P19350+R19350+T19350+V19350+X19350+Z19350+AB19350+AD19350+AF19350+AH19350+AJ19350+AL19350+AN19350+AP19350+AR19350+AT19350+AV19350+AX19350+AZ19350+BB19350+BD19350+BF19350+BH19350+BJ19350+BL19350+BN19350+BP19350</f>
        <v>0</v>
      </c>
    </row>
    <row r="19351" customFormat="false" ht="15" hidden="false" customHeight="false" outlineLevel="0" collapsed="false">
      <c r="M19351" s="31" t="n">
        <f aca="false">P19351+R19351+T19351+V19351+X19351+Z19351+AB19351+AD19351+AF19351+AH19351+AJ19351+AL19351+AN19351+AP19351+AR19351+AT19351+AV19351+AX19351+AZ19351+BB19351+BD19351+BF19351+BH19351+BJ19351+BL19351+BN19351+BP19351</f>
        <v>0</v>
      </c>
    </row>
    <row r="19352" customFormat="false" ht="15" hidden="false" customHeight="false" outlineLevel="0" collapsed="false">
      <c r="M19352" s="31" t="n">
        <f aca="false">P19352+R19352+T19352+V19352+X19352+Z19352+AB19352+AD19352+AF19352+AH19352+AJ19352+AL19352+AN19352+AP19352+AR19352+AT19352+AV19352+AX19352+AZ19352+BB19352+BD19352+BF19352+BH19352+BJ19352+BL19352+BN19352+BP19352</f>
        <v>0</v>
      </c>
    </row>
    <row r="19353" customFormat="false" ht="15" hidden="false" customHeight="false" outlineLevel="0" collapsed="false">
      <c r="M19353" s="31" t="n">
        <f aca="false">P19353+R19353+T19353+V19353+X19353+Z19353+AB19353+AD19353+AF19353+AH19353+AJ19353+AL19353+AN19353+AP19353+AR19353+AT19353+AV19353+AX19353+AZ19353+BB19353+BD19353+BF19353+BH19353+BJ19353+BL19353+BN19353+BP19353</f>
        <v>0</v>
      </c>
    </row>
    <row r="19354" customFormat="false" ht="15" hidden="false" customHeight="false" outlineLevel="0" collapsed="false">
      <c r="M19354" s="31" t="n">
        <f aca="false">P19354+R19354+T19354+V19354+X19354+Z19354+AB19354+AD19354+AF19354+AH19354+AJ19354+AL19354+AN19354+AP19354+AR19354+AT19354+AV19354+AX19354+AZ19354+BB19354+BD19354+BF19354+BH19354+BJ19354+BL19354+BN19354+BP19354</f>
        <v>0</v>
      </c>
    </row>
    <row r="19355" customFormat="false" ht="15" hidden="false" customHeight="false" outlineLevel="0" collapsed="false">
      <c r="M19355" s="31" t="n">
        <f aca="false">P19355+R19355+T19355+V19355+X19355+Z19355+AB19355+AD19355+AF19355+AH19355+AJ19355+AL19355+AN19355+AP19355+AR19355+AT19355+AV19355+AX19355+AZ19355+BB19355+BD19355+BF19355+BH19355+BJ19355+BL19355+BN19355+BP19355</f>
        <v>0</v>
      </c>
    </row>
    <row r="19356" customFormat="false" ht="15" hidden="false" customHeight="false" outlineLevel="0" collapsed="false">
      <c r="M19356" s="31" t="n">
        <f aca="false">P19356+R19356+T19356+V19356+X19356+Z19356+AB19356+AD19356+AF19356+AH19356+AJ19356+AL19356+AN19356+AP19356+AR19356+AT19356+AV19356+AX19356+AZ19356+BB19356+BD19356+BF19356+BH19356+BJ19356+BL19356+BN19356+BP19356</f>
        <v>0</v>
      </c>
    </row>
    <row r="19357" customFormat="false" ht="15" hidden="false" customHeight="false" outlineLevel="0" collapsed="false">
      <c r="M19357" s="31" t="n">
        <f aca="false">P19357+R19357+T19357+V19357+X19357+Z19357+AB19357+AD19357+AF19357+AH19357+AJ19357+AL19357+AN19357+AP19357+AR19357+AT19357+AV19357+AX19357+AZ19357+BB19357+BD19357+BF19357+BH19357+BJ19357+BL19357+BN19357+BP19357</f>
        <v>0</v>
      </c>
    </row>
    <row r="19358" customFormat="false" ht="15" hidden="false" customHeight="false" outlineLevel="0" collapsed="false">
      <c r="M19358" s="31" t="n">
        <f aca="false">P19358+R19358+T19358+V19358+X19358+Z19358+AB19358+AD19358+AF19358+AH19358+AJ19358+AL19358+AN19358+AP19358+AR19358+AT19358+AV19358+AX19358+AZ19358+BB19358+BD19358+BF19358+BH19358+BJ19358+BL19358+BN19358+BP19358</f>
        <v>0</v>
      </c>
    </row>
    <row r="19359" customFormat="false" ht="15" hidden="false" customHeight="false" outlineLevel="0" collapsed="false">
      <c r="M19359" s="31" t="n">
        <f aca="false">P19359+R19359+T19359+V19359+X19359+Z19359+AB19359+AD19359+AF19359+AH19359+AJ19359+AL19359+AN19359+AP19359+AR19359+AT19359+AV19359+AX19359+AZ19359+BB19359+BD19359+BF19359+BH19359+BJ19359+BL19359+BN19359+BP19359</f>
        <v>0</v>
      </c>
    </row>
    <row r="19360" customFormat="false" ht="15" hidden="false" customHeight="false" outlineLevel="0" collapsed="false">
      <c r="M19360" s="31" t="n">
        <f aca="false">P19360+R19360+T19360+V19360+X19360+Z19360+AB19360+AD19360+AF19360+AH19360+AJ19360+AL19360+AN19360+AP19360+AR19360+AT19360+AV19360+AX19360+AZ19360+BB19360+BD19360+BF19360+BH19360+BJ19360+BL19360+BN19360+BP19360</f>
        <v>0</v>
      </c>
    </row>
    <row r="19361" customFormat="false" ht="15" hidden="false" customHeight="false" outlineLevel="0" collapsed="false">
      <c r="M19361" s="31" t="n">
        <f aca="false">P19361+R19361+T19361+V19361+X19361+Z19361+AB19361+AD19361+AF19361+AH19361+AJ19361+AL19361+AN19361+AP19361+AR19361+AT19361+AV19361+AX19361+AZ19361+BB19361+BD19361+BF19361+BH19361+BJ19361+BL19361+BN19361+BP19361</f>
        <v>0</v>
      </c>
    </row>
    <row r="19362" customFormat="false" ht="15" hidden="false" customHeight="false" outlineLevel="0" collapsed="false">
      <c r="M19362" s="31" t="n">
        <f aca="false">P19362+R19362+T19362+V19362+X19362+Z19362+AB19362+AD19362+AF19362+AH19362+AJ19362+AL19362+AN19362+AP19362+AR19362+AT19362+AV19362+AX19362+AZ19362+BB19362+BD19362+BF19362+BH19362+BJ19362+BL19362+BN19362+BP19362</f>
        <v>0</v>
      </c>
    </row>
    <row r="19363" customFormat="false" ht="15" hidden="false" customHeight="false" outlineLevel="0" collapsed="false">
      <c r="M19363" s="31" t="n">
        <f aca="false">P19363+R19363+T19363+V19363+X19363+Z19363+AB19363+AD19363+AF19363+AH19363+AJ19363+AL19363+AN19363+AP19363+AR19363+AT19363+AV19363+AX19363+AZ19363+BB19363+BD19363+BF19363+BH19363+BJ19363+BL19363+BN19363+BP19363</f>
        <v>0</v>
      </c>
    </row>
    <row r="19364" customFormat="false" ht="15" hidden="false" customHeight="false" outlineLevel="0" collapsed="false">
      <c r="M19364" s="31" t="n">
        <f aca="false">P19364+R19364+T19364+V19364+X19364+Z19364+AB19364+AD19364+AF19364+AH19364+AJ19364+AL19364+AN19364+AP19364+AR19364+AT19364+AV19364+AX19364+AZ19364+BB19364+BD19364+BF19364+BH19364+BJ19364+BL19364+BN19364+BP19364</f>
        <v>0</v>
      </c>
    </row>
    <row r="19365" customFormat="false" ht="15" hidden="false" customHeight="false" outlineLevel="0" collapsed="false">
      <c r="M19365" s="31" t="n">
        <f aca="false">P19365+R19365+T19365+V19365+X19365+Z19365+AB19365+AD19365+AF19365+AH19365+AJ19365+AL19365+AN19365+AP19365+AR19365+AT19365+AV19365+AX19365+AZ19365+BB19365+BD19365+BF19365+BH19365+BJ19365+BL19365+BN19365+BP19365</f>
        <v>0</v>
      </c>
    </row>
    <row r="19366" customFormat="false" ht="15" hidden="false" customHeight="false" outlineLevel="0" collapsed="false">
      <c r="M19366" s="31" t="n">
        <f aca="false">P19366+R19366+T19366+V19366+X19366+Z19366+AB19366+AD19366+AF19366+AH19366+AJ19366+AL19366+AN19366+AP19366+AR19366+AT19366+AV19366+AX19366+AZ19366+BB19366+BD19366+BF19366+BH19366+BJ19366+BL19366+BN19366+BP19366</f>
        <v>0</v>
      </c>
    </row>
    <row r="19367" customFormat="false" ht="15" hidden="false" customHeight="false" outlineLevel="0" collapsed="false">
      <c r="M19367" s="31" t="n">
        <f aca="false">P19367+R19367+T19367+V19367+X19367+Z19367+AB19367+AD19367+AF19367+AH19367+AJ19367+AL19367+AN19367+AP19367+AR19367+AT19367+AV19367+AX19367+AZ19367+BB19367+BD19367+BF19367+BH19367+BJ19367+BL19367+BN19367+BP19367</f>
        <v>0</v>
      </c>
    </row>
    <row r="19368" customFormat="false" ht="15" hidden="false" customHeight="false" outlineLevel="0" collapsed="false">
      <c r="M19368" s="31" t="n">
        <f aca="false">P19368+R19368+T19368+V19368+X19368+Z19368+AB19368+AD19368+AF19368+AH19368+AJ19368+AL19368+AN19368+AP19368+AR19368+AT19368+AV19368+AX19368+AZ19368+BB19368+BD19368+BF19368+BH19368+BJ19368+BL19368+BN19368+BP19368</f>
        <v>0</v>
      </c>
    </row>
    <row r="19369" customFormat="false" ht="15" hidden="false" customHeight="false" outlineLevel="0" collapsed="false">
      <c r="M19369" s="31" t="n">
        <f aca="false">P19369+R19369+T19369+V19369+X19369+Z19369+AB19369+AD19369+AF19369+AH19369+AJ19369+AL19369+AN19369+AP19369+AR19369+AT19369+AV19369+AX19369+AZ19369+BB19369+BD19369+BF19369+BH19369+BJ19369+BL19369+BN19369+BP19369</f>
        <v>0</v>
      </c>
    </row>
    <row r="19370" customFormat="false" ht="15" hidden="false" customHeight="false" outlineLevel="0" collapsed="false">
      <c r="M19370" s="31" t="n">
        <f aca="false">P19370+R19370+T19370+V19370+X19370+Z19370+AB19370+AD19370+AF19370+AH19370+AJ19370+AL19370+AN19370+AP19370+AR19370+AT19370+AV19370+AX19370+AZ19370+BB19370+BD19370+BF19370+BH19370+BJ19370+BL19370+BN19370+BP19370</f>
        <v>0</v>
      </c>
    </row>
    <row r="19371" customFormat="false" ht="15" hidden="false" customHeight="false" outlineLevel="0" collapsed="false">
      <c r="M19371" s="31" t="n">
        <f aca="false">P19371+R19371+T19371+V19371+X19371+Z19371+AB19371+AD19371+AF19371+AH19371+AJ19371+AL19371+AN19371+AP19371+AR19371+AT19371+AV19371+AX19371+AZ19371+BB19371+BD19371+BF19371+BH19371+BJ19371+BL19371+BN19371+BP19371</f>
        <v>0</v>
      </c>
    </row>
    <row r="19372" customFormat="false" ht="15" hidden="false" customHeight="false" outlineLevel="0" collapsed="false">
      <c r="M19372" s="31" t="n">
        <f aca="false">P19372+R19372+T19372+V19372+X19372+Z19372+AB19372+AD19372+AF19372+AH19372+AJ19372+AL19372+AN19372+AP19372+AR19372+AT19372+AV19372+AX19372+AZ19372+BB19372+BD19372+BF19372+BH19372+BJ19372+BL19372+BN19372+BP19372</f>
        <v>0</v>
      </c>
    </row>
    <row r="19373" customFormat="false" ht="15" hidden="false" customHeight="false" outlineLevel="0" collapsed="false">
      <c r="M19373" s="31" t="n">
        <f aca="false">P19373+R19373+T19373+V19373+X19373+Z19373+AB19373+AD19373+AF19373+AH19373+AJ19373+AL19373+AN19373+AP19373+AR19373+AT19373+AV19373+AX19373+AZ19373+BB19373+BD19373+BF19373+BH19373+BJ19373+BL19373+BN19373+BP19373</f>
        <v>0</v>
      </c>
    </row>
    <row r="19374" customFormat="false" ht="15" hidden="false" customHeight="false" outlineLevel="0" collapsed="false">
      <c r="M19374" s="31" t="n">
        <f aca="false">P19374+R19374+T19374+V19374+X19374+Z19374+AB19374+AD19374+AF19374+AH19374+AJ19374+AL19374+AN19374+AP19374+AR19374+AT19374+AV19374+AX19374+AZ19374+BB19374+BD19374+BF19374+BH19374+BJ19374+BL19374+BN19374+BP19374</f>
        <v>0</v>
      </c>
    </row>
    <row r="19375" customFormat="false" ht="15" hidden="false" customHeight="false" outlineLevel="0" collapsed="false">
      <c r="M19375" s="31" t="n">
        <f aca="false">P19375+R19375+T19375+V19375+X19375+Z19375+AB19375+AD19375+AF19375+AH19375+AJ19375+AL19375+AN19375+AP19375+AR19375+AT19375+AV19375+AX19375+AZ19375+BB19375+BD19375+BF19375+BH19375+BJ19375+BL19375+BN19375+BP19375</f>
        <v>0</v>
      </c>
    </row>
    <row r="19376" customFormat="false" ht="15" hidden="false" customHeight="false" outlineLevel="0" collapsed="false">
      <c r="M19376" s="31" t="n">
        <f aca="false">P19376+R19376+T19376+V19376+X19376+Z19376+AB19376+AD19376+AF19376+AH19376+AJ19376+AL19376+AN19376+AP19376+AR19376+AT19376+AV19376+AX19376+AZ19376+BB19376+BD19376+BF19376+BH19376+BJ19376+BL19376+BN19376+BP19376</f>
        <v>0</v>
      </c>
    </row>
    <row r="19377" customFormat="false" ht="15" hidden="false" customHeight="false" outlineLevel="0" collapsed="false">
      <c r="M19377" s="31" t="n">
        <f aca="false">P19377+R19377+T19377+V19377+X19377+Z19377+AB19377+AD19377+AF19377+AH19377+AJ19377+AL19377+AN19377+AP19377+AR19377+AT19377+AV19377+AX19377+AZ19377+BB19377+BD19377+BF19377+BH19377+BJ19377+BL19377+BN19377+BP19377</f>
        <v>0</v>
      </c>
    </row>
    <row r="19378" customFormat="false" ht="15" hidden="false" customHeight="false" outlineLevel="0" collapsed="false">
      <c r="M19378" s="31" t="n">
        <f aca="false">P19378+R19378+T19378+V19378+X19378+Z19378+AB19378+AD19378+AF19378+AH19378+AJ19378+AL19378+AN19378+AP19378+AR19378+AT19378+AV19378+AX19378+AZ19378+BB19378+BD19378+BF19378+BH19378+BJ19378+BL19378+BN19378+BP19378</f>
        <v>0</v>
      </c>
    </row>
    <row r="19379" customFormat="false" ht="15" hidden="false" customHeight="false" outlineLevel="0" collapsed="false">
      <c r="M19379" s="31" t="n">
        <f aca="false">P19379+R19379+T19379+V19379+X19379+Z19379+AB19379+AD19379+AF19379+AH19379+AJ19379+AL19379+AN19379+AP19379+AR19379+AT19379+AV19379+AX19379+AZ19379+BB19379+BD19379+BF19379+BH19379+BJ19379+BL19379+BN19379+BP19379</f>
        <v>0</v>
      </c>
    </row>
    <row r="19380" customFormat="false" ht="15" hidden="false" customHeight="false" outlineLevel="0" collapsed="false">
      <c r="M19380" s="31" t="n">
        <f aca="false">P19380+R19380+T19380+V19380+X19380+Z19380+AB19380+AD19380+AF19380+AH19380+AJ19380+AL19380+AN19380+AP19380+AR19380+AT19380+AV19380+AX19380+AZ19380+BB19380+BD19380+BF19380+BH19380+BJ19380+BL19380+BN19380+BP19380</f>
        <v>0</v>
      </c>
    </row>
    <row r="19381" customFormat="false" ht="15" hidden="false" customHeight="false" outlineLevel="0" collapsed="false">
      <c r="M19381" s="31" t="n">
        <f aca="false">P19381+R19381+T19381+V19381+X19381+Z19381+AB19381+AD19381+AF19381+AH19381+AJ19381+AL19381+AN19381+AP19381+AR19381+AT19381+AV19381+AX19381+AZ19381+BB19381+BD19381+BF19381+BH19381+BJ19381+BL19381+BN19381+BP19381</f>
        <v>0</v>
      </c>
    </row>
    <row r="19382" customFormat="false" ht="15" hidden="false" customHeight="false" outlineLevel="0" collapsed="false">
      <c r="M19382" s="31" t="n">
        <f aca="false">P19382+R19382+T19382+V19382+X19382+Z19382+AB19382+AD19382+AF19382+AH19382+AJ19382+AL19382+AN19382+AP19382+AR19382+AT19382+AV19382+AX19382+AZ19382+BB19382+BD19382+BF19382+BH19382+BJ19382+BL19382+BN19382+BP19382</f>
        <v>0</v>
      </c>
    </row>
    <row r="19383" customFormat="false" ht="15" hidden="false" customHeight="false" outlineLevel="0" collapsed="false">
      <c r="M19383" s="31" t="n">
        <f aca="false">P19383+R19383+T19383+V19383+X19383+Z19383+AB19383+AD19383+AF19383+AH19383+AJ19383+AL19383+AN19383+AP19383+AR19383+AT19383+AV19383+AX19383+AZ19383+BB19383+BD19383+BF19383+BH19383+BJ19383+BL19383+BN19383+BP19383</f>
        <v>0</v>
      </c>
    </row>
    <row r="19384" customFormat="false" ht="15" hidden="false" customHeight="false" outlineLevel="0" collapsed="false">
      <c r="M19384" s="31" t="n">
        <f aca="false">P19384+R19384+T19384+V19384+X19384+Z19384+AB19384+AD19384+AF19384+AH19384+AJ19384+AL19384+AN19384+AP19384+AR19384+AT19384+AV19384+AX19384+AZ19384+BB19384+BD19384+BF19384+BH19384+BJ19384+BL19384+BN19384+BP19384</f>
        <v>0</v>
      </c>
    </row>
    <row r="19385" customFormat="false" ht="15" hidden="false" customHeight="false" outlineLevel="0" collapsed="false">
      <c r="M19385" s="31" t="n">
        <f aca="false">P19385+R19385+T19385+V19385+X19385+Z19385+AB19385+AD19385+AF19385+AH19385+AJ19385+AL19385+AN19385+AP19385+AR19385+AT19385+AV19385+AX19385+AZ19385+BB19385+BD19385+BF19385+BH19385+BJ19385+BL19385+BN19385+BP19385</f>
        <v>0</v>
      </c>
    </row>
    <row r="19386" customFormat="false" ht="15" hidden="false" customHeight="false" outlineLevel="0" collapsed="false">
      <c r="M19386" s="31" t="n">
        <f aca="false">P19386+R19386+T19386+V19386+X19386+Z19386+AB19386+AD19386+AF19386+AH19386+AJ19386+AL19386+AN19386+AP19386+AR19386+AT19386+AV19386+AX19386+AZ19386+BB19386+BD19386+BF19386+BH19386+BJ19386+BL19386+BN19386+BP19386</f>
        <v>0</v>
      </c>
    </row>
    <row r="19387" customFormat="false" ht="15" hidden="false" customHeight="false" outlineLevel="0" collapsed="false">
      <c r="M19387" s="31" t="n">
        <f aca="false">P19387+R19387+T19387+V19387+X19387+Z19387+AB19387+AD19387+AF19387+AH19387+AJ19387+AL19387+AN19387+AP19387+AR19387+AT19387+AV19387+AX19387+AZ19387+BB19387+BD19387+BF19387+BH19387+BJ19387+BL19387+BN19387+BP19387</f>
        <v>0</v>
      </c>
    </row>
    <row r="19388" customFormat="false" ht="15" hidden="false" customHeight="false" outlineLevel="0" collapsed="false">
      <c r="M19388" s="31" t="n">
        <f aca="false">P19388+R19388+T19388+V19388+X19388+Z19388+AB19388+AD19388+AF19388+AH19388+AJ19388+AL19388+AN19388+AP19388+AR19388+AT19388+AV19388+AX19388+AZ19388+BB19388+BD19388+BF19388+BH19388+BJ19388+BL19388+BN19388+BP19388</f>
        <v>0</v>
      </c>
    </row>
    <row r="19389" customFormat="false" ht="15" hidden="false" customHeight="false" outlineLevel="0" collapsed="false">
      <c r="M19389" s="31" t="n">
        <f aca="false">P19389+R19389+T19389+V19389+X19389+Z19389+AB19389+AD19389+AF19389+AH19389+AJ19389+AL19389+AN19389+AP19389+AR19389+AT19389+AV19389+AX19389+AZ19389+BB19389+BD19389+BF19389+BH19389+BJ19389+BL19389+BN19389+BP19389</f>
        <v>0</v>
      </c>
    </row>
    <row r="19390" customFormat="false" ht="15" hidden="false" customHeight="false" outlineLevel="0" collapsed="false">
      <c r="M19390" s="31" t="n">
        <f aca="false">P19390+R19390+T19390+V19390+X19390+Z19390+AB19390+AD19390+AF19390+AH19390+AJ19390+AL19390+AN19390+AP19390+AR19390+AT19390+AV19390+AX19390+AZ19390+BB19390+BD19390+BF19390+BH19390+BJ19390+BL19390+BN19390+BP19390</f>
        <v>0</v>
      </c>
    </row>
    <row r="19391" customFormat="false" ht="15" hidden="false" customHeight="false" outlineLevel="0" collapsed="false">
      <c r="M19391" s="31" t="n">
        <f aca="false">P19391+R19391+T19391+V19391+X19391+Z19391+AB19391+AD19391+AF19391+AH19391+AJ19391+AL19391+AN19391+AP19391+AR19391+AT19391+AV19391+AX19391+AZ19391+BB19391+BD19391+BF19391+BH19391+BJ19391+BL19391+BN19391+BP19391</f>
        <v>0</v>
      </c>
    </row>
    <row r="19392" customFormat="false" ht="15" hidden="false" customHeight="false" outlineLevel="0" collapsed="false">
      <c r="M19392" s="31" t="n">
        <f aca="false">P19392+R19392+T19392+V19392+X19392+Z19392+AB19392+AD19392+AF19392+AH19392+AJ19392+AL19392+AN19392+AP19392+AR19392+AT19392+AV19392+AX19392+AZ19392+BB19392+BD19392+BF19392+BH19392+BJ19392+BL19392+BN19392+BP19392</f>
        <v>0</v>
      </c>
    </row>
    <row r="19393" customFormat="false" ht="15" hidden="false" customHeight="false" outlineLevel="0" collapsed="false">
      <c r="M19393" s="31" t="n">
        <f aca="false">P19393+R19393+T19393+V19393+X19393+Z19393+AB19393+AD19393+AF19393+AH19393+AJ19393+AL19393+AN19393+AP19393+AR19393+AT19393+AV19393+AX19393+AZ19393+BB19393+BD19393+BF19393+BH19393+BJ19393+BL19393+BN19393+BP19393</f>
        <v>0</v>
      </c>
    </row>
    <row r="19394" customFormat="false" ht="15" hidden="false" customHeight="false" outlineLevel="0" collapsed="false">
      <c r="M19394" s="31" t="n">
        <f aca="false">P19394+R19394+T19394+V19394+X19394+Z19394+AB19394+AD19394+AF19394+AH19394+AJ19394+AL19394+AN19394+AP19394+AR19394+AT19394+AV19394+AX19394+AZ19394+BB19394+BD19394+BF19394+BH19394+BJ19394+BL19394+BN19394+BP19394</f>
        <v>0</v>
      </c>
    </row>
    <row r="19395" customFormat="false" ht="15" hidden="false" customHeight="false" outlineLevel="0" collapsed="false">
      <c r="M19395" s="31" t="n">
        <f aca="false">P19395+R19395+T19395+V19395+X19395+Z19395+AB19395+AD19395+AF19395+AH19395+AJ19395+AL19395+AN19395+AP19395+AR19395+AT19395+AV19395+AX19395+AZ19395+BB19395+BD19395+BF19395+BH19395+BJ19395+BL19395+BN19395+BP19395</f>
        <v>0</v>
      </c>
    </row>
    <row r="19396" customFormat="false" ht="15" hidden="false" customHeight="false" outlineLevel="0" collapsed="false">
      <c r="M19396" s="31" t="n">
        <f aca="false">P19396+R19396+T19396+V19396+X19396+Z19396+AB19396+AD19396+AF19396+AH19396+AJ19396+AL19396+AN19396+AP19396+AR19396+AT19396+AV19396+AX19396+AZ19396+BB19396+BD19396+BF19396+BH19396+BJ19396+BL19396+BN19396+BP19396</f>
        <v>0</v>
      </c>
    </row>
    <row r="19397" customFormat="false" ht="15" hidden="false" customHeight="false" outlineLevel="0" collapsed="false">
      <c r="M19397" s="31" t="n">
        <f aca="false">P19397+R19397+T19397+V19397+X19397+Z19397+AB19397+AD19397+AF19397+AH19397+AJ19397+AL19397+AN19397+AP19397+AR19397+AT19397+AV19397+AX19397+AZ19397+BB19397+BD19397+BF19397+BH19397+BJ19397+BL19397+BN19397+BP19397</f>
        <v>0</v>
      </c>
    </row>
    <row r="19398" customFormat="false" ht="15" hidden="false" customHeight="false" outlineLevel="0" collapsed="false">
      <c r="M19398" s="31" t="n">
        <f aca="false">P19398+R19398+T19398+V19398+X19398+Z19398+AB19398+AD19398+AF19398+AH19398+AJ19398+AL19398+AN19398+AP19398+AR19398+AT19398+AV19398+AX19398+AZ19398+BB19398+BD19398+BF19398+BH19398+BJ19398+BL19398+BN19398+BP19398</f>
        <v>0</v>
      </c>
    </row>
    <row r="19399" customFormat="false" ht="15" hidden="false" customHeight="false" outlineLevel="0" collapsed="false">
      <c r="M19399" s="31" t="n">
        <f aca="false">P19399+R19399+T19399+V19399+X19399+Z19399+AB19399+AD19399+AF19399+AH19399+AJ19399+AL19399+AN19399+AP19399+AR19399+AT19399+AV19399+AX19399+AZ19399+BB19399+BD19399+BF19399+BH19399+BJ19399+BL19399+BN19399+BP19399</f>
        <v>0</v>
      </c>
    </row>
    <row r="19400" customFormat="false" ht="15" hidden="false" customHeight="false" outlineLevel="0" collapsed="false">
      <c r="M19400" s="31" t="n">
        <f aca="false">P19400+R19400+T19400+V19400+X19400+Z19400+AB19400+AD19400+AF19400+AH19400+AJ19400+AL19400+AN19400+AP19400+AR19400+AT19400+AV19400+AX19400+AZ19400+BB19400+BD19400+BF19400+BH19400+BJ19400+BL19400+BN19400+BP19400</f>
        <v>0</v>
      </c>
    </row>
    <row r="19401" customFormat="false" ht="15" hidden="false" customHeight="false" outlineLevel="0" collapsed="false">
      <c r="M19401" s="31" t="n">
        <f aca="false">P19401+R19401+T19401+V19401+X19401+Z19401+AB19401+AD19401+AF19401+AH19401+AJ19401+AL19401+AN19401+AP19401+AR19401+AT19401+AV19401+AX19401+AZ19401+BB19401+BD19401+BF19401+BH19401+BJ19401+BL19401+BN19401+BP19401</f>
        <v>0</v>
      </c>
    </row>
    <row r="19402" customFormat="false" ht="15" hidden="false" customHeight="false" outlineLevel="0" collapsed="false">
      <c r="M19402" s="31" t="n">
        <f aca="false">P19402+R19402+T19402+V19402+X19402+Z19402+AB19402+AD19402+AF19402+AH19402+AJ19402+AL19402+AN19402+AP19402+AR19402+AT19402+AV19402+AX19402+AZ19402+BB19402+BD19402+BF19402+BH19402+BJ19402+BL19402+BN19402+BP19402</f>
        <v>0</v>
      </c>
    </row>
    <row r="19403" customFormat="false" ht="15" hidden="false" customHeight="false" outlineLevel="0" collapsed="false">
      <c r="M19403" s="31" t="n">
        <f aca="false">P19403+R19403+T19403+V19403+X19403+Z19403+AB19403+AD19403+AF19403+AH19403+AJ19403+AL19403+AN19403+AP19403+AR19403+AT19403+AV19403+AX19403+AZ19403+BB19403+BD19403+BF19403+BH19403+BJ19403+BL19403+BN19403+BP19403</f>
        <v>0</v>
      </c>
    </row>
    <row r="19404" customFormat="false" ht="15" hidden="false" customHeight="false" outlineLevel="0" collapsed="false">
      <c r="M19404" s="31" t="n">
        <f aca="false">P19404+R19404+T19404+V19404+X19404+Z19404+AB19404+AD19404+AF19404+AH19404+AJ19404+AL19404+AN19404+AP19404+AR19404+AT19404+AV19404+AX19404+AZ19404+BB19404+BD19404+BF19404+BH19404+BJ19404+BL19404+BN19404+BP19404</f>
        <v>0</v>
      </c>
    </row>
    <row r="19405" customFormat="false" ht="15" hidden="false" customHeight="false" outlineLevel="0" collapsed="false">
      <c r="M19405" s="31" t="n">
        <f aca="false">P19405+R19405+T19405+V19405+X19405+Z19405+AB19405+AD19405+AF19405+AH19405+AJ19405+AL19405+AN19405+AP19405+AR19405+AT19405+AV19405+AX19405+AZ19405+BB19405+BD19405+BF19405+BH19405+BJ19405+BL19405+BN19405+BP19405</f>
        <v>0</v>
      </c>
    </row>
    <row r="19406" customFormat="false" ht="15" hidden="false" customHeight="false" outlineLevel="0" collapsed="false">
      <c r="M19406" s="31" t="n">
        <f aca="false">P19406+R19406+T19406+V19406+X19406+Z19406+AB19406+AD19406+AF19406+AH19406+AJ19406+AL19406+AN19406+AP19406+AR19406+AT19406+AV19406+AX19406+AZ19406+BB19406+BD19406+BF19406+BH19406+BJ19406+BL19406+BN19406+BP19406</f>
        <v>0</v>
      </c>
    </row>
    <row r="19407" customFormat="false" ht="15" hidden="false" customHeight="false" outlineLevel="0" collapsed="false">
      <c r="M19407" s="31" t="n">
        <f aca="false">P19407+R19407+T19407+V19407+X19407+Z19407+AB19407+AD19407+AF19407+AH19407+AJ19407+AL19407+AN19407+AP19407+AR19407+AT19407+AV19407+AX19407+AZ19407+BB19407+BD19407+BF19407+BH19407+BJ19407+BL19407+BN19407+BP19407</f>
        <v>0</v>
      </c>
    </row>
    <row r="19408" customFormat="false" ht="15" hidden="false" customHeight="false" outlineLevel="0" collapsed="false">
      <c r="M19408" s="31" t="n">
        <f aca="false">P19408+R19408+T19408+V19408+X19408+Z19408+AB19408+AD19408+AF19408+AH19408+AJ19408+AL19408+AN19408+AP19408+AR19408+AT19408+AV19408+AX19408+AZ19408+BB19408+BD19408+BF19408+BH19408+BJ19408+BL19408+BN19408+BP19408</f>
        <v>0</v>
      </c>
    </row>
    <row r="19409" customFormat="false" ht="15" hidden="false" customHeight="false" outlineLevel="0" collapsed="false">
      <c r="M19409" s="31" t="n">
        <f aca="false">P19409+R19409+T19409+V19409+X19409+Z19409+AB19409+AD19409+AF19409+AH19409+AJ19409+AL19409+AN19409+AP19409+AR19409+AT19409+AV19409+AX19409+AZ19409+BB19409+BD19409+BF19409+BH19409+BJ19409+BL19409+BN19409+BP19409</f>
        <v>0</v>
      </c>
    </row>
    <row r="19410" customFormat="false" ht="15" hidden="false" customHeight="false" outlineLevel="0" collapsed="false">
      <c r="M19410" s="31" t="n">
        <f aca="false">P19410+R19410+T19410+V19410+X19410+Z19410+AB19410+AD19410+AF19410+AH19410+AJ19410+AL19410+AN19410+AP19410+AR19410+AT19410+AV19410+AX19410+AZ19410+BB19410+BD19410+BF19410+BH19410+BJ19410+BL19410+BN19410+BP19410</f>
        <v>0</v>
      </c>
    </row>
    <row r="19411" customFormat="false" ht="15" hidden="false" customHeight="false" outlineLevel="0" collapsed="false">
      <c r="M19411" s="31" t="n">
        <f aca="false">P19411+R19411+T19411+V19411+X19411+Z19411+AB19411+AD19411+AF19411+AH19411+AJ19411+AL19411+AN19411+AP19411+AR19411+AT19411+AV19411+AX19411+AZ19411+BB19411+BD19411+BF19411+BH19411+BJ19411+BL19411+BN19411+BP19411</f>
        <v>0</v>
      </c>
    </row>
    <row r="19412" customFormat="false" ht="15" hidden="false" customHeight="false" outlineLevel="0" collapsed="false">
      <c r="M19412" s="31" t="n">
        <f aca="false">P19412+R19412+T19412+V19412+X19412+Z19412+AB19412+AD19412+AF19412+AH19412+AJ19412+AL19412+AN19412+AP19412+AR19412+AT19412+AV19412+AX19412+AZ19412+BB19412+BD19412+BF19412+BH19412+BJ19412+BL19412+BN19412+BP19412</f>
        <v>0</v>
      </c>
    </row>
    <row r="19413" customFormat="false" ht="15" hidden="false" customHeight="false" outlineLevel="0" collapsed="false">
      <c r="M19413" s="31" t="n">
        <f aca="false">P19413+R19413+T19413+V19413+X19413+Z19413+AB19413+AD19413+AF19413+AH19413+AJ19413+AL19413+AN19413+AP19413+AR19413+AT19413+AV19413+AX19413+AZ19413+BB19413+BD19413+BF19413+BH19413+BJ19413+BL19413+BN19413+BP19413</f>
        <v>0</v>
      </c>
    </row>
    <row r="19414" customFormat="false" ht="15" hidden="false" customHeight="false" outlineLevel="0" collapsed="false">
      <c r="M19414" s="31" t="n">
        <f aca="false">P19414+R19414+T19414+V19414+X19414+Z19414+AB19414+AD19414+AF19414+AH19414+AJ19414+AL19414+AN19414+AP19414+AR19414+AT19414+AV19414+AX19414+AZ19414+BB19414+BD19414+BF19414+BH19414+BJ19414+BL19414+BN19414+BP19414</f>
        <v>0</v>
      </c>
    </row>
    <row r="19415" customFormat="false" ht="15" hidden="false" customHeight="false" outlineLevel="0" collapsed="false">
      <c r="M19415" s="31" t="n">
        <f aca="false">P19415+R19415+T19415+V19415+X19415+Z19415+AB19415+AD19415+AF19415+AH19415+AJ19415+AL19415+AN19415+AP19415+AR19415+AT19415+AV19415+AX19415+AZ19415+BB19415+BD19415+BF19415+BH19415+BJ19415+BL19415+BN19415+BP19415</f>
        <v>0</v>
      </c>
    </row>
    <row r="19416" customFormat="false" ht="15" hidden="false" customHeight="false" outlineLevel="0" collapsed="false">
      <c r="M19416" s="31" t="n">
        <f aca="false">P19416+R19416+T19416+V19416+X19416+Z19416+AB19416+AD19416+AF19416+AH19416+AJ19416+AL19416+AN19416+AP19416+AR19416+AT19416+AV19416+AX19416+AZ19416+BB19416+BD19416+BF19416+BH19416+BJ19416+BL19416+BN19416+BP19416</f>
        <v>0</v>
      </c>
    </row>
    <row r="19417" customFormat="false" ht="15" hidden="false" customHeight="false" outlineLevel="0" collapsed="false">
      <c r="M19417" s="31" t="n">
        <f aca="false">P19417+R19417+T19417+V19417+X19417+Z19417+AB19417+AD19417+AF19417+AH19417+AJ19417+AL19417+AN19417+AP19417+AR19417+AT19417+AV19417+AX19417+AZ19417+BB19417+BD19417+BF19417+BH19417+BJ19417+BL19417+BN19417+BP19417</f>
        <v>0</v>
      </c>
    </row>
    <row r="19418" customFormat="false" ht="15" hidden="false" customHeight="false" outlineLevel="0" collapsed="false">
      <c r="M19418" s="31" t="n">
        <f aca="false">P19418+R19418+T19418+V19418+X19418+Z19418+AB19418+AD19418+AF19418+AH19418+AJ19418+AL19418+AN19418+AP19418+AR19418+AT19418+AV19418+AX19418+AZ19418+BB19418+BD19418+BF19418+BH19418+BJ19418+BL19418+BN19418+BP19418</f>
        <v>0</v>
      </c>
    </row>
    <row r="19419" customFormat="false" ht="15" hidden="false" customHeight="false" outlineLevel="0" collapsed="false">
      <c r="M19419" s="31" t="n">
        <f aca="false">P19419+R19419+T19419+V19419+X19419+Z19419+AB19419+AD19419+AF19419+AH19419+AJ19419+AL19419+AN19419+AP19419+AR19419+AT19419+AV19419+AX19419+AZ19419+BB19419+BD19419+BF19419+BH19419+BJ19419+BL19419+BN19419+BP19419</f>
        <v>0</v>
      </c>
    </row>
    <row r="19420" customFormat="false" ht="15" hidden="false" customHeight="false" outlineLevel="0" collapsed="false">
      <c r="M19420" s="31" t="n">
        <f aca="false">P19420+R19420+T19420+V19420+X19420+Z19420+AB19420+AD19420+AF19420+AH19420+AJ19420+AL19420+AN19420+AP19420+AR19420+AT19420+AV19420+AX19420+AZ19420+BB19420+BD19420+BF19420+BH19420+BJ19420+BL19420+BN19420+BP19420</f>
        <v>0</v>
      </c>
    </row>
    <row r="19421" customFormat="false" ht="15" hidden="false" customHeight="false" outlineLevel="0" collapsed="false">
      <c r="M19421" s="31" t="n">
        <f aca="false">P19421+R19421+T19421+V19421+X19421+Z19421+AB19421+AD19421+AF19421+AH19421+AJ19421+AL19421+AN19421+AP19421+AR19421+AT19421+AV19421+AX19421+AZ19421+BB19421+BD19421+BF19421+BH19421+BJ19421+BL19421+BN19421+BP19421</f>
        <v>0</v>
      </c>
    </row>
    <row r="19422" customFormat="false" ht="15" hidden="false" customHeight="false" outlineLevel="0" collapsed="false">
      <c r="M19422" s="31" t="n">
        <f aca="false">P19422+R19422+T19422+V19422+X19422+Z19422+AB19422+AD19422+AF19422+AH19422+AJ19422+AL19422+AN19422+AP19422+AR19422+AT19422+AV19422+AX19422+AZ19422+BB19422+BD19422+BF19422+BH19422+BJ19422+BL19422+BN19422+BP19422</f>
        <v>0</v>
      </c>
    </row>
    <row r="19423" customFormat="false" ht="15" hidden="false" customHeight="false" outlineLevel="0" collapsed="false">
      <c r="M19423" s="31" t="n">
        <f aca="false">P19423+R19423+T19423+V19423+X19423+Z19423+AB19423+AD19423+AF19423+AH19423+AJ19423+AL19423+AN19423+AP19423+AR19423+AT19423+AV19423+AX19423+AZ19423+BB19423+BD19423+BF19423+BH19423+BJ19423+BL19423+BN19423+BP19423</f>
        <v>0</v>
      </c>
    </row>
    <row r="19424" customFormat="false" ht="15" hidden="false" customHeight="false" outlineLevel="0" collapsed="false">
      <c r="M19424" s="31" t="n">
        <f aca="false">P19424+R19424+T19424+V19424+X19424+Z19424+AB19424+AD19424+AF19424+AH19424+AJ19424+AL19424+AN19424+AP19424+AR19424+AT19424+AV19424+AX19424+AZ19424+BB19424+BD19424+BF19424+BH19424+BJ19424+BL19424+BN19424+BP19424</f>
        <v>0</v>
      </c>
    </row>
    <row r="19425" customFormat="false" ht="15" hidden="false" customHeight="false" outlineLevel="0" collapsed="false">
      <c r="M19425" s="31" t="n">
        <f aca="false">P19425+R19425+T19425+V19425+X19425+Z19425+AB19425+AD19425+AF19425+AH19425+AJ19425+AL19425+AN19425+AP19425+AR19425+AT19425+AV19425+AX19425+AZ19425+BB19425+BD19425+BF19425+BH19425+BJ19425+BL19425+BN19425+BP19425</f>
        <v>0</v>
      </c>
    </row>
    <row r="19426" customFormat="false" ht="15" hidden="false" customHeight="false" outlineLevel="0" collapsed="false">
      <c r="M19426" s="31" t="n">
        <f aca="false">P19426+R19426+T19426+V19426+X19426+Z19426+AB19426+AD19426+AF19426+AH19426+AJ19426+AL19426+AN19426+AP19426+AR19426+AT19426+AV19426+AX19426+AZ19426+BB19426+BD19426+BF19426+BH19426+BJ19426+BL19426+BN19426+BP19426</f>
        <v>0</v>
      </c>
    </row>
    <row r="19427" customFormat="false" ht="15" hidden="false" customHeight="false" outlineLevel="0" collapsed="false">
      <c r="M19427" s="31" t="n">
        <f aca="false">P19427+R19427+T19427+V19427+X19427+Z19427+AB19427+AD19427+AF19427+AH19427+AJ19427+AL19427+AN19427+AP19427+AR19427+AT19427+AV19427+AX19427+AZ19427+BB19427+BD19427+BF19427+BH19427+BJ19427+BL19427+BN19427+BP19427</f>
        <v>0</v>
      </c>
    </row>
    <row r="19428" customFormat="false" ht="15" hidden="false" customHeight="false" outlineLevel="0" collapsed="false">
      <c r="M19428" s="31" t="n">
        <f aca="false">P19428+R19428+T19428+V19428+X19428+Z19428+AB19428+AD19428+AF19428+AH19428+AJ19428+AL19428+AN19428+AP19428+AR19428+AT19428+AV19428+AX19428+AZ19428+BB19428+BD19428+BF19428+BH19428+BJ19428+BL19428+BN19428+BP19428</f>
        <v>0</v>
      </c>
    </row>
    <row r="19429" customFormat="false" ht="15" hidden="false" customHeight="false" outlineLevel="0" collapsed="false">
      <c r="M19429" s="31" t="n">
        <f aca="false">P19429+R19429+T19429+V19429+X19429+Z19429+AB19429+AD19429+AF19429+AH19429+AJ19429+AL19429+AN19429+AP19429+AR19429+AT19429+AV19429+AX19429+AZ19429+BB19429+BD19429+BF19429+BH19429+BJ19429+BL19429+BN19429+BP19429</f>
        <v>0</v>
      </c>
    </row>
    <row r="19430" customFormat="false" ht="15" hidden="false" customHeight="false" outlineLevel="0" collapsed="false">
      <c r="M19430" s="31" t="n">
        <f aca="false">P19430+R19430+T19430+V19430+X19430+Z19430+AB19430+AD19430+AF19430+AH19430+AJ19430+AL19430+AN19430+AP19430+AR19430+AT19430+AV19430+AX19430+AZ19430+BB19430+BD19430+BF19430+BH19430+BJ19430+BL19430+BN19430+BP19430</f>
        <v>0</v>
      </c>
    </row>
    <row r="19431" customFormat="false" ht="15" hidden="false" customHeight="false" outlineLevel="0" collapsed="false">
      <c r="M19431" s="31" t="n">
        <f aca="false">P19431+R19431+T19431+V19431+X19431+Z19431+AB19431+AD19431+AF19431+AH19431+AJ19431+AL19431+AN19431+AP19431+AR19431+AT19431+AV19431+AX19431+AZ19431+BB19431+BD19431+BF19431+BH19431+BJ19431+BL19431+BN19431+BP19431</f>
        <v>0</v>
      </c>
    </row>
    <row r="19432" customFormat="false" ht="15" hidden="false" customHeight="false" outlineLevel="0" collapsed="false">
      <c r="M19432" s="31" t="n">
        <f aca="false">P19432+R19432+T19432+V19432+X19432+Z19432+AB19432+AD19432+AF19432+AH19432+AJ19432+AL19432+AN19432+AP19432+AR19432+AT19432+AV19432+AX19432+AZ19432+BB19432+BD19432+BF19432+BH19432+BJ19432+BL19432+BN19432+BP19432</f>
        <v>0</v>
      </c>
    </row>
    <row r="19433" customFormat="false" ht="15" hidden="false" customHeight="false" outlineLevel="0" collapsed="false">
      <c r="M19433" s="31" t="n">
        <f aca="false">P19433+R19433+T19433+V19433+X19433+Z19433+AB19433+AD19433+AF19433+AH19433+AJ19433+AL19433+AN19433+AP19433+AR19433+AT19433+AV19433+AX19433+AZ19433+BB19433+BD19433+BF19433+BH19433+BJ19433+BL19433+BN19433+BP19433</f>
        <v>0</v>
      </c>
    </row>
    <row r="19434" customFormat="false" ht="15" hidden="false" customHeight="false" outlineLevel="0" collapsed="false">
      <c r="M19434" s="31" t="n">
        <f aca="false">P19434+R19434+T19434+V19434+X19434+Z19434+AB19434+AD19434+AF19434+AH19434+AJ19434+AL19434+AN19434+AP19434+AR19434+AT19434+AV19434+AX19434+AZ19434+BB19434+BD19434+BF19434+BH19434+BJ19434+BL19434+BN19434+BP19434</f>
        <v>0</v>
      </c>
    </row>
    <row r="19435" customFormat="false" ht="15" hidden="false" customHeight="false" outlineLevel="0" collapsed="false">
      <c r="M19435" s="31" t="n">
        <f aca="false">P19435+R19435+T19435+V19435+X19435+Z19435+AB19435+AD19435+AF19435+AH19435+AJ19435+AL19435+AN19435+AP19435+AR19435+AT19435+AV19435+AX19435+AZ19435+BB19435+BD19435+BF19435+BH19435+BJ19435+BL19435+BN19435+BP19435</f>
        <v>0</v>
      </c>
    </row>
    <row r="19436" customFormat="false" ht="15" hidden="false" customHeight="false" outlineLevel="0" collapsed="false">
      <c r="M19436" s="31" t="n">
        <f aca="false">P19436+R19436+T19436+V19436+X19436+Z19436+AB19436+AD19436+AF19436+AH19436+AJ19436+AL19436+AN19436+AP19436+AR19436+AT19436+AV19436+AX19436+AZ19436+BB19436+BD19436+BF19436+BH19436+BJ19436+BL19436+BN19436+BP19436</f>
        <v>0</v>
      </c>
    </row>
    <row r="19437" customFormat="false" ht="15" hidden="false" customHeight="false" outlineLevel="0" collapsed="false">
      <c r="M19437" s="31" t="n">
        <f aca="false">P19437+R19437+T19437+V19437+X19437+Z19437+AB19437+AD19437+AF19437+AH19437+AJ19437+AL19437+AN19437+AP19437+AR19437+AT19437+AV19437+AX19437+AZ19437+BB19437+BD19437+BF19437+BH19437+BJ19437+BL19437+BN19437+BP19437</f>
        <v>0</v>
      </c>
    </row>
    <row r="19438" customFormat="false" ht="15" hidden="false" customHeight="false" outlineLevel="0" collapsed="false">
      <c r="M19438" s="31" t="n">
        <f aca="false">P19438+R19438+T19438+V19438+X19438+Z19438+AB19438+AD19438+AF19438+AH19438+AJ19438+AL19438+AN19438+AP19438+AR19438+AT19438+AV19438+AX19438+AZ19438+BB19438+BD19438+BF19438+BH19438+BJ19438+BL19438+BN19438+BP19438</f>
        <v>0</v>
      </c>
    </row>
    <row r="19439" customFormat="false" ht="15" hidden="false" customHeight="false" outlineLevel="0" collapsed="false">
      <c r="M19439" s="31" t="n">
        <f aca="false">P19439+R19439+T19439+V19439+X19439+Z19439+AB19439+AD19439+AF19439+AH19439+AJ19439+AL19439+AN19439+AP19439+AR19439+AT19439+AV19439+AX19439+AZ19439+BB19439+BD19439+BF19439+BH19439+BJ19439+BL19439+BN19439+BP19439</f>
        <v>0</v>
      </c>
    </row>
    <row r="19440" customFormat="false" ht="15" hidden="false" customHeight="false" outlineLevel="0" collapsed="false">
      <c r="M19440" s="31" t="n">
        <f aca="false">P19440+R19440+T19440+V19440+X19440+Z19440+AB19440+AD19440+AF19440+AH19440+AJ19440+AL19440+AN19440+AP19440+AR19440+AT19440+AV19440+AX19440+AZ19440+BB19440+BD19440+BF19440+BH19440+BJ19440+BL19440+BN19440+BP19440</f>
        <v>0</v>
      </c>
    </row>
    <row r="19441" customFormat="false" ht="15" hidden="false" customHeight="false" outlineLevel="0" collapsed="false">
      <c r="M19441" s="31" t="n">
        <f aca="false">P19441+R19441+T19441+V19441+X19441+Z19441+AB19441+AD19441+AF19441+AH19441+AJ19441+AL19441+AN19441+AP19441+AR19441+AT19441+AV19441+AX19441+AZ19441+BB19441+BD19441+BF19441+BH19441+BJ19441+BL19441+BN19441+BP19441</f>
        <v>0</v>
      </c>
    </row>
    <row r="19442" customFormat="false" ht="15" hidden="false" customHeight="false" outlineLevel="0" collapsed="false">
      <c r="M19442" s="31" t="n">
        <f aca="false">P19442+R19442+T19442+V19442+X19442+Z19442+AB19442+AD19442+AF19442+AH19442+AJ19442+AL19442+AN19442+AP19442+AR19442+AT19442+AV19442+AX19442+AZ19442+BB19442+BD19442+BF19442+BH19442+BJ19442+BL19442+BN19442+BP19442</f>
        <v>0</v>
      </c>
    </row>
    <row r="19443" customFormat="false" ht="15" hidden="false" customHeight="false" outlineLevel="0" collapsed="false">
      <c r="M19443" s="31" t="n">
        <f aca="false">P19443+R19443+T19443+V19443+X19443+Z19443+AB19443+AD19443+AF19443+AH19443+AJ19443+AL19443+AN19443+AP19443+AR19443+AT19443+AV19443+AX19443+AZ19443+BB19443+BD19443+BF19443+BH19443+BJ19443+BL19443+BN19443+BP19443</f>
        <v>0</v>
      </c>
    </row>
    <row r="19444" customFormat="false" ht="15" hidden="false" customHeight="false" outlineLevel="0" collapsed="false">
      <c r="M19444" s="31" t="n">
        <f aca="false">P19444+R19444+T19444+V19444+X19444+Z19444+AB19444+AD19444+AF19444+AH19444+AJ19444+AL19444+AN19444+AP19444+AR19444+AT19444+AV19444+AX19444+AZ19444+BB19444+BD19444+BF19444+BH19444+BJ19444+BL19444+BN19444+BP19444</f>
        <v>0</v>
      </c>
    </row>
    <row r="19445" customFormat="false" ht="15" hidden="false" customHeight="false" outlineLevel="0" collapsed="false">
      <c r="M19445" s="31" t="n">
        <f aca="false">P19445+R19445+T19445+V19445+X19445+Z19445+AB19445+AD19445+AF19445+AH19445+AJ19445+AL19445+AN19445+AP19445+AR19445+AT19445+AV19445+AX19445+AZ19445+BB19445+BD19445+BF19445+BH19445+BJ19445+BL19445+BN19445+BP19445</f>
        <v>0</v>
      </c>
    </row>
    <row r="19446" customFormat="false" ht="15" hidden="false" customHeight="false" outlineLevel="0" collapsed="false">
      <c r="M19446" s="31" t="n">
        <f aca="false">P19446+R19446+T19446+V19446+X19446+Z19446+AB19446+AD19446+AF19446+AH19446+AJ19446+AL19446+AN19446+AP19446+AR19446+AT19446+AV19446+AX19446+AZ19446+BB19446+BD19446+BF19446+BH19446+BJ19446+BL19446+BN19446+BP19446</f>
        <v>0</v>
      </c>
    </row>
    <row r="19447" customFormat="false" ht="15" hidden="false" customHeight="false" outlineLevel="0" collapsed="false">
      <c r="M19447" s="31" t="n">
        <f aca="false">P19447+R19447+T19447+V19447+X19447+Z19447+AB19447+AD19447+AF19447+AH19447+AJ19447+AL19447+AN19447+AP19447+AR19447+AT19447+AV19447+AX19447+AZ19447+BB19447+BD19447+BF19447+BH19447+BJ19447+BL19447+BN19447+BP19447</f>
        <v>0</v>
      </c>
    </row>
    <row r="19448" customFormat="false" ht="15" hidden="false" customHeight="false" outlineLevel="0" collapsed="false">
      <c r="M19448" s="31" t="n">
        <f aca="false">P19448+R19448+T19448+V19448+X19448+Z19448+AB19448+AD19448+AF19448+AH19448+AJ19448+AL19448+AN19448+AP19448+AR19448+AT19448+AV19448+AX19448+AZ19448+BB19448+BD19448+BF19448+BH19448+BJ19448+BL19448+BN19448+BP19448</f>
        <v>0</v>
      </c>
    </row>
    <row r="19449" customFormat="false" ht="15" hidden="false" customHeight="false" outlineLevel="0" collapsed="false">
      <c r="M19449" s="31" t="n">
        <f aca="false">P19449+R19449+T19449+V19449+X19449+Z19449+AB19449+AD19449+AF19449+AH19449+AJ19449+AL19449+AN19449+AP19449+AR19449+AT19449+AV19449+AX19449+AZ19449+BB19449+BD19449+BF19449+BH19449+BJ19449+BL19449+BN19449+BP19449</f>
        <v>0</v>
      </c>
    </row>
    <row r="19450" customFormat="false" ht="15" hidden="false" customHeight="false" outlineLevel="0" collapsed="false">
      <c r="M19450" s="31" t="n">
        <f aca="false">P19450+R19450+T19450+V19450+X19450+Z19450+AB19450+AD19450+AF19450+AH19450+AJ19450+AL19450+AN19450+AP19450+AR19450+AT19450+AV19450+AX19450+AZ19450+BB19450+BD19450+BF19450+BH19450+BJ19450+BL19450+BN19450+BP19450</f>
        <v>0</v>
      </c>
    </row>
    <row r="19451" customFormat="false" ht="15" hidden="false" customHeight="false" outlineLevel="0" collapsed="false">
      <c r="M19451" s="31" t="n">
        <f aca="false">P19451+R19451+T19451+V19451+X19451+Z19451+AB19451+AD19451+AF19451+AH19451+AJ19451+AL19451+AN19451+AP19451+AR19451+AT19451+AV19451+AX19451+AZ19451+BB19451+BD19451+BF19451+BH19451+BJ19451+BL19451+BN19451+BP19451</f>
        <v>0</v>
      </c>
    </row>
    <row r="19452" customFormat="false" ht="15" hidden="false" customHeight="false" outlineLevel="0" collapsed="false">
      <c r="M19452" s="31" t="n">
        <f aca="false">P19452+R19452+T19452+V19452+X19452+Z19452+AB19452+AD19452+AF19452+AH19452+AJ19452+AL19452+AN19452+AP19452+AR19452+AT19452+AV19452+AX19452+AZ19452+BB19452+BD19452+BF19452+BH19452+BJ19452+BL19452+BN19452+BP19452</f>
        <v>0</v>
      </c>
    </row>
    <row r="19453" customFormat="false" ht="15" hidden="false" customHeight="false" outlineLevel="0" collapsed="false">
      <c r="M19453" s="31" t="n">
        <f aca="false">P19453+R19453+T19453+V19453+X19453+Z19453+AB19453+AD19453+AF19453+AH19453+AJ19453+AL19453+AN19453+AP19453+AR19453+AT19453+AV19453+AX19453+AZ19453+BB19453+BD19453+BF19453+BH19453+BJ19453+BL19453+BN19453+BP19453</f>
        <v>0</v>
      </c>
    </row>
    <row r="19454" customFormat="false" ht="15" hidden="false" customHeight="false" outlineLevel="0" collapsed="false">
      <c r="M19454" s="31" t="n">
        <f aca="false">P19454+R19454+T19454+V19454+X19454+Z19454+AB19454+AD19454+AF19454+AH19454+AJ19454+AL19454+AN19454+AP19454+AR19454+AT19454+AV19454+AX19454+AZ19454+BB19454+BD19454+BF19454+BH19454+BJ19454+BL19454+BN19454+BP19454</f>
        <v>0</v>
      </c>
    </row>
    <row r="19455" customFormat="false" ht="15" hidden="false" customHeight="false" outlineLevel="0" collapsed="false">
      <c r="M19455" s="31" t="n">
        <f aca="false">P19455+R19455+T19455+V19455+X19455+Z19455+AB19455+AD19455+AF19455+AH19455+AJ19455+AL19455+AN19455+AP19455+AR19455+AT19455+AV19455+AX19455+AZ19455+BB19455+BD19455+BF19455+BH19455+BJ19455+BL19455+BN19455+BP19455</f>
        <v>0</v>
      </c>
    </row>
    <row r="19456" customFormat="false" ht="15" hidden="false" customHeight="false" outlineLevel="0" collapsed="false">
      <c r="M19456" s="31" t="n">
        <f aca="false">P19456+R19456+T19456+V19456+X19456+Z19456+AB19456+AD19456+AF19456+AH19456+AJ19456+AL19456+AN19456+AP19456+AR19456+AT19456+AV19456+AX19456+AZ19456+BB19456+BD19456+BF19456+BH19456+BJ19456+BL19456+BN19456+BP19456</f>
        <v>0</v>
      </c>
    </row>
    <row r="19457" customFormat="false" ht="15" hidden="false" customHeight="false" outlineLevel="0" collapsed="false">
      <c r="M19457" s="31" t="n">
        <f aca="false">P19457+R19457+T19457+V19457+X19457+Z19457+AB19457+AD19457+AF19457+AH19457+AJ19457+AL19457+AN19457+AP19457+AR19457+AT19457+AV19457+AX19457+AZ19457+BB19457+BD19457+BF19457+BH19457+BJ19457+BL19457+BN19457+BP19457</f>
        <v>0</v>
      </c>
    </row>
    <row r="19458" customFormat="false" ht="15" hidden="false" customHeight="false" outlineLevel="0" collapsed="false">
      <c r="M19458" s="31" t="n">
        <f aca="false">P19458+R19458+T19458+V19458+X19458+Z19458+AB19458+AD19458+AF19458+AH19458+AJ19458+AL19458+AN19458+AP19458+AR19458+AT19458+AV19458+AX19458+AZ19458+BB19458+BD19458+BF19458+BH19458+BJ19458+BL19458+BN19458+BP19458</f>
        <v>0</v>
      </c>
    </row>
    <row r="19459" customFormat="false" ht="15" hidden="false" customHeight="false" outlineLevel="0" collapsed="false">
      <c r="M19459" s="31" t="n">
        <f aca="false">P19459+R19459+T19459+V19459+X19459+Z19459+AB19459+AD19459+AF19459+AH19459+AJ19459+AL19459+AN19459+AP19459+AR19459+AT19459+AV19459+AX19459+AZ19459+BB19459+BD19459+BF19459+BH19459+BJ19459+BL19459+BN19459+BP19459</f>
        <v>0</v>
      </c>
    </row>
    <row r="19460" customFormat="false" ht="15" hidden="false" customHeight="false" outlineLevel="0" collapsed="false">
      <c r="M19460" s="31" t="n">
        <f aca="false">P19460+R19460+T19460+V19460+X19460+Z19460+AB19460+AD19460+AF19460+AH19460+AJ19460+AL19460+AN19460+AP19460+AR19460+AT19460+AV19460+AX19460+AZ19460+BB19460+BD19460+BF19460+BH19460+BJ19460+BL19460+BN19460+BP19460</f>
        <v>0</v>
      </c>
    </row>
    <row r="19461" customFormat="false" ht="15" hidden="false" customHeight="false" outlineLevel="0" collapsed="false">
      <c r="M19461" s="31" t="n">
        <f aca="false">P19461+R19461+T19461+V19461+X19461+Z19461+AB19461+AD19461+AF19461+AH19461+AJ19461+AL19461+AN19461+AP19461+AR19461+AT19461+AV19461+AX19461+AZ19461+BB19461+BD19461+BF19461+BH19461+BJ19461+BL19461+BN19461+BP19461</f>
        <v>0</v>
      </c>
    </row>
    <row r="19462" customFormat="false" ht="15" hidden="false" customHeight="false" outlineLevel="0" collapsed="false">
      <c r="M19462" s="31" t="n">
        <f aca="false">P19462+R19462+T19462+V19462+X19462+Z19462+AB19462+AD19462+AF19462+AH19462+AJ19462+AL19462+AN19462+AP19462+AR19462+AT19462+AV19462+AX19462+AZ19462+BB19462+BD19462+BF19462+BH19462+BJ19462+BL19462+BN19462+BP19462</f>
        <v>0</v>
      </c>
    </row>
    <row r="19463" customFormat="false" ht="15" hidden="false" customHeight="false" outlineLevel="0" collapsed="false">
      <c r="M19463" s="31" t="n">
        <f aca="false">P19463+R19463+T19463+V19463+X19463+Z19463+AB19463+AD19463+AF19463+AH19463+AJ19463+AL19463+AN19463+AP19463+AR19463+AT19463+AV19463+AX19463+AZ19463+BB19463+BD19463+BF19463+BH19463+BJ19463+BL19463+BN19463+BP19463</f>
        <v>0</v>
      </c>
    </row>
    <row r="19464" customFormat="false" ht="15" hidden="false" customHeight="false" outlineLevel="0" collapsed="false">
      <c r="M19464" s="31" t="n">
        <f aca="false">P19464+R19464+T19464+V19464+X19464+Z19464+AB19464+AD19464+AF19464+AH19464+AJ19464+AL19464+AN19464+AP19464+AR19464+AT19464+AV19464+AX19464+AZ19464+BB19464+BD19464+BF19464+BH19464+BJ19464+BL19464+BN19464+BP19464</f>
        <v>0</v>
      </c>
    </row>
    <row r="19465" customFormat="false" ht="15" hidden="false" customHeight="false" outlineLevel="0" collapsed="false">
      <c r="M19465" s="31" t="n">
        <f aca="false">P19465+R19465+T19465+V19465+X19465+Z19465+AB19465+AD19465+AF19465+AH19465+AJ19465+AL19465+AN19465+AP19465+AR19465+AT19465+AV19465+AX19465+AZ19465+BB19465+BD19465+BF19465+BH19465+BJ19465+BL19465+BN19465+BP19465</f>
        <v>0</v>
      </c>
    </row>
    <row r="19466" customFormat="false" ht="15" hidden="false" customHeight="false" outlineLevel="0" collapsed="false">
      <c r="M19466" s="31" t="n">
        <f aca="false">P19466+R19466+T19466+V19466+X19466+Z19466+AB19466+AD19466+AF19466+AH19466+AJ19466+AL19466+AN19466+AP19466+AR19466+AT19466+AV19466+AX19466+AZ19466+BB19466+BD19466+BF19466+BH19466+BJ19466+BL19466+BN19466+BP19466</f>
        <v>0</v>
      </c>
    </row>
    <row r="19467" customFormat="false" ht="15" hidden="false" customHeight="false" outlineLevel="0" collapsed="false">
      <c r="M19467" s="31" t="n">
        <f aca="false">P19467+R19467+T19467+V19467+X19467+Z19467+AB19467+AD19467+AF19467+AH19467+AJ19467+AL19467+AN19467+AP19467+AR19467+AT19467+AV19467+AX19467+AZ19467+BB19467+BD19467+BF19467+BH19467+BJ19467+BL19467+BN19467+BP19467</f>
        <v>0</v>
      </c>
    </row>
    <row r="19468" customFormat="false" ht="15" hidden="false" customHeight="false" outlineLevel="0" collapsed="false">
      <c r="M19468" s="31" t="n">
        <f aca="false">P19468+R19468+T19468+V19468+X19468+Z19468+AB19468+AD19468+AF19468+AH19468+AJ19468+AL19468+AN19468+AP19468+AR19468+AT19468+AV19468+AX19468+AZ19468+BB19468+BD19468+BF19468+BH19468+BJ19468+BL19468+BN19468+BP19468</f>
        <v>0</v>
      </c>
    </row>
    <row r="19469" customFormat="false" ht="15" hidden="false" customHeight="false" outlineLevel="0" collapsed="false">
      <c r="M19469" s="31" t="n">
        <f aca="false">P19469+R19469+T19469+V19469+X19469+Z19469+AB19469+AD19469+AF19469+AH19469+AJ19469+AL19469+AN19469+AP19469+AR19469+AT19469+AV19469+AX19469+AZ19469+BB19469+BD19469+BF19469+BH19469+BJ19469+BL19469+BN19469+BP19469</f>
        <v>0</v>
      </c>
    </row>
    <row r="19470" customFormat="false" ht="15" hidden="false" customHeight="false" outlineLevel="0" collapsed="false">
      <c r="M19470" s="31" t="n">
        <f aca="false">P19470+R19470+T19470+V19470+X19470+Z19470+AB19470+AD19470+AF19470+AH19470+AJ19470+AL19470+AN19470+AP19470+AR19470+AT19470+AV19470+AX19470+AZ19470+BB19470+BD19470+BF19470+BH19470+BJ19470+BL19470+BN19470+BP19470</f>
        <v>0</v>
      </c>
    </row>
    <row r="19471" customFormat="false" ht="15" hidden="false" customHeight="false" outlineLevel="0" collapsed="false">
      <c r="M19471" s="31" t="n">
        <f aca="false">P19471+R19471+T19471+V19471+X19471+Z19471+AB19471+AD19471+AF19471+AH19471+AJ19471+AL19471+AN19471+AP19471+AR19471+AT19471+AV19471+AX19471+AZ19471+BB19471+BD19471+BF19471+BH19471+BJ19471+BL19471+BN19471+BP19471</f>
        <v>0</v>
      </c>
    </row>
    <row r="19472" customFormat="false" ht="15" hidden="false" customHeight="false" outlineLevel="0" collapsed="false">
      <c r="M19472" s="31" t="n">
        <f aca="false">P19472+R19472+T19472+V19472+X19472+Z19472+AB19472+AD19472+AF19472+AH19472+AJ19472+AL19472+AN19472+AP19472+AR19472+AT19472+AV19472+AX19472+AZ19472+BB19472+BD19472+BF19472+BH19472+BJ19472+BL19472+BN19472+BP19472</f>
        <v>0</v>
      </c>
    </row>
    <row r="19473" customFormat="false" ht="15" hidden="false" customHeight="false" outlineLevel="0" collapsed="false">
      <c r="M19473" s="31" t="n">
        <f aca="false">P19473+R19473+T19473+V19473+X19473+Z19473+AB19473+AD19473+AF19473+AH19473+AJ19473+AL19473+AN19473+AP19473+AR19473+AT19473+AV19473+AX19473+AZ19473+BB19473+BD19473+BF19473+BH19473+BJ19473+BL19473+BN19473+BP19473</f>
        <v>0</v>
      </c>
    </row>
    <row r="19474" customFormat="false" ht="15" hidden="false" customHeight="false" outlineLevel="0" collapsed="false">
      <c r="M19474" s="31" t="n">
        <f aca="false">P19474+R19474+T19474+V19474+X19474+Z19474+AB19474+AD19474+AF19474+AH19474+AJ19474+AL19474+AN19474+AP19474+AR19474+AT19474+AV19474+AX19474+AZ19474+BB19474+BD19474+BF19474+BH19474+BJ19474+BL19474+BN19474+BP19474</f>
        <v>0</v>
      </c>
    </row>
    <row r="19475" customFormat="false" ht="15" hidden="false" customHeight="false" outlineLevel="0" collapsed="false">
      <c r="M19475" s="31" t="n">
        <f aca="false">P19475+R19475+T19475+V19475+X19475+Z19475+AB19475+AD19475+AF19475+AH19475+AJ19475+AL19475+AN19475+AP19475+AR19475+AT19475+AV19475+AX19475+AZ19475+BB19475+BD19475+BF19475+BH19475+BJ19475+BL19475+BN19475+BP19475</f>
        <v>0</v>
      </c>
    </row>
    <row r="19476" customFormat="false" ht="15" hidden="false" customHeight="false" outlineLevel="0" collapsed="false">
      <c r="M19476" s="31" t="n">
        <f aca="false">P19476+R19476+T19476+V19476+X19476+Z19476+AB19476+AD19476+AF19476+AH19476+AJ19476+AL19476+AN19476+AP19476+AR19476+AT19476+AV19476+AX19476+AZ19476+BB19476+BD19476+BF19476+BH19476+BJ19476+BL19476+BN19476+BP19476</f>
        <v>0</v>
      </c>
    </row>
    <row r="19477" customFormat="false" ht="15" hidden="false" customHeight="false" outlineLevel="0" collapsed="false">
      <c r="M19477" s="31" t="n">
        <f aca="false">P19477+R19477+T19477+V19477+X19477+Z19477+AB19477+AD19477+AF19477+AH19477+AJ19477+AL19477+AN19477+AP19477+AR19477+AT19477+AV19477+AX19477+AZ19477+BB19477+BD19477+BF19477+BH19477+BJ19477+BL19477+BN19477+BP19477</f>
        <v>0</v>
      </c>
    </row>
    <row r="19478" customFormat="false" ht="15" hidden="false" customHeight="false" outlineLevel="0" collapsed="false">
      <c r="M19478" s="31" t="n">
        <f aca="false">P19478+R19478+T19478+V19478+X19478+Z19478+AB19478+AD19478+AF19478+AH19478+AJ19478+AL19478+AN19478+AP19478+AR19478+AT19478+AV19478+AX19478+AZ19478+BB19478+BD19478+BF19478+BH19478+BJ19478+BL19478+BN19478+BP19478</f>
        <v>0</v>
      </c>
    </row>
    <row r="19479" customFormat="false" ht="15" hidden="false" customHeight="false" outlineLevel="0" collapsed="false">
      <c r="M19479" s="31" t="n">
        <f aca="false">P19479+R19479+T19479+V19479+X19479+Z19479+AB19479+AD19479+AF19479+AH19479+AJ19479+AL19479+AN19479+AP19479+AR19479+AT19479+AV19479+AX19479+AZ19479+BB19479+BD19479+BF19479+BH19479+BJ19479+BL19479+BN19479+BP19479</f>
        <v>0</v>
      </c>
    </row>
    <row r="19480" customFormat="false" ht="15" hidden="false" customHeight="false" outlineLevel="0" collapsed="false">
      <c r="M19480" s="31" t="n">
        <f aca="false">P19480+R19480+T19480+V19480+X19480+Z19480+AB19480+AD19480+AF19480+AH19480+AJ19480+AL19480+AN19480+AP19480+AR19480+AT19480+AV19480+AX19480+AZ19480+BB19480+BD19480+BF19480+BH19480+BJ19480+BL19480+BN19480+BP19480</f>
        <v>0</v>
      </c>
    </row>
    <row r="19481" customFormat="false" ht="15" hidden="false" customHeight="false" outlineLevel="0" collapsed="false">
      <c r="M19481" s="31" t="n">
        <f aca="false">P19481+R19481+T19481+V19481+X19481+Z19481+AB19481+AD19481+AF19481+AH19481+AJ19481+AL19481+AN19481+AP19481+AR19481+AT19481+AV19481+AX19481+AZ19481+BB19481+BD19481+BF19481+BH19481+BJ19481+BL19481+BN19481+BP19481</f>
        <v>0</v>
      </c>
    </row>
    <row r="19482" customFormat="false" ht="15" hidden="false" customHeight="false" outlineLevel="0" collapsed="false">
      <c r="M19482" s="31" t="n">
        <f aca="false">P19482+R19482+T19482+V19482+X19482+Z19482+AB19482+AD19482+AF19482+AH19482+AJ19482+AL19482+AN19482+AP19482+AR19482+AT19482+AV19482+AX19482+AZ19482+BB19482+BD19482+BF19482+BH19482+BJ19482+BL19482+BN19482+BP19482</f>
        <v>0</v>
      </c>
    </row>
    <row r="19483" customFormat="false" ht="15" hidden="false" customHeight="false" outlineLevel="0" collapsed="false">
      <c r="M19483" s="31" t="n">
        <f aca="false">P19483+R19483+T19483+V19483+X19483+Z19483+AB19483+AD19483+AF19483+AH19483+AJ19483+AL19483+AN19483+AP19483+AR19483+AT19483+AV19483+AX19483+AZ19483+BB19483+BD19483+BF19483+BH19483+BJ19483+BL19483+BN19483+BP19483</f>
        <v>0</v>
      </c>
    </row>
    <row r="19484" customFormat="false" ht="15" hidden="false" customHeight="false" outlineLevel="0" collapsed="false">
      <c r="M19484" s="31" t="n">
        <f aca="false">P19484+R19484+T19484+V19484+X19484+Z19484+AB19484+AD19484+AF19484+AH19484+AJ19484+AL19484+AN19484+AP19484+AR19484+AT19484+AV19484+AX19484+AZ19484+BB19484+BD19484+BF19484+BH19484+BJ19484+BL19484+BN19484+BP19484</f>
        <v>0</v>
      </c>
    </row>
    <row r="19485" customFormat="false" ht="15" hidden="false" customHeight="false" outlineLevel="0" collapsed="false">
      <c r="M19485" s="31" t="n">
        <f aca="false">P19485+R19485+T19485+V19485+X19485+Z19485+AB19485+AD19485+AF19485+AH19485+AJ19485+AL19485+AN19485+AP19485+AR19485+AT19485+AV19485+AX19485+AZ19485+BB19485+BD19485+BF19485+BH19485+BJ19485+BL19485+BN19485+BP19485</f>
        <v>0</v>
      </c>
    </row>
    <row r="19486" customFormat="false" ht="15" hidden="false" customHeight="false" outlineLevel="0" collapsed="false">
      <c r="M19486" s="31" t="n">
        <f aca="false">P19486+R19486+T19486+V19486+X19486+Z19486+AB19486+AD19486+AF19486+AH19486+AJ19486+AL19486+AN19486+AP19486+AR19486+AT19486+AV19486+AX19486+AZ19486+BB19486+BD19486+BF19486+BH19486+BJ19486+BL19486+BN19486+BP19486</f>
        <v>0</v>
      </c>
    </row>
    <row r="19487" customFormat="false" ht="15" hidden="false" customHeight="false" outlineLevel="0" collapsed="false">
      <c r="M19487" s="31" t="n">
        <f aca="false">P19487+R19487+T19487+V19487+X19487+Z19487+AB19487+AD19487+AF19487+AH19487+AJ19487+AL19487+AN19487+AP19487+AR19487+AT19487+AV19487+AX19487+AZ19487+BB19487+BD19487+BF19487+BH19487+BJ19487+BL19487+BN19487+BP19487</f>
        <v>0</v>
      </c>
    </row>
    <row r="19488" customFormat="false" ht="15" hidden="false" customHeight="false" outlineLevel="0" collapsed="false">
      <c r="M19488" s="31" t="n">
        <f aca="false">P19488+R19488+T19488+V19488+X19488+Z19488+AB19488+AD19488+AF19488+AH19488+AJ19488+AL19488+AN19488+AP19488+AR19488+AT19488+AV19488+AX19488+AZ19488+BB19488+BD19488+BF19488+BH19488+BJ19488+BL19488+BN19488+BP19488</f>
        <v>0</v>
      </c>
    </row>
    <row r="19489" customFormat="false" ht="15" hidden="false" customHeight="false" outlineLevel="0" collapsed="false">
      <c r="M19489" s="31" t="n">
        <f aca="false">P19489+R19489+T19489+V19489+X19489+Z19489+AB19489+AD19489+AF19489+AH19489+AJ19489+AL19489+AN19489+AP19489+AR19489+AT19489+AV19489+AX19489+AZ19489+BB19489+BD19489+BF19489+BH19489+BJ19489+BL19489+BN19489+BP19489</f>
        <v>0</v>
      </c>
    </row>
    <row r="19490" customFormat="false" ht="15" hidden="false" customHeight="false" outlineLevel="0" collapsed="false">
      <c r="M19490" s="31" t="n">
        <f aca="false">P19490+R19490+T19490+V19490+X19490+Z19490+AB19490+AD19490+AF19490+AH19490+AJ19490+AL19490+AN19490+AP19490+AR19490+AT19490+AV19490+AX19490+AZ19490+BB19490+BD19490+BF19490+BH19490+BJ19490+BL19490+BN19490+BP19490</f>
        <v>0</v>
      </c>
    </row>
    <row r="19491" customFormat="false" ht="15" hidden="false" customHeight="false" outlineLevel="0" collapsed="false">
      <c r="M19491" s="31" t="n">
        <f aca="false">P19491+R19491+T19491+V19491+X19491+Z19491+AB19491+AD19491+AF19491+AH19491+AJ19491+AL19491+AN19491+AP19491+AR19491+AT19491+AV19491+AX19491+AZ19491+BB19491+BD19491+BF19491+BH19491+BJ19491+BL19491+BN19491+BP19491</f>
        <v>0</v>
      </c>
    </row>
    <row r="19492" customFormat="false" ht="15" hidden="false" customHeight="false" outlineLevel="0" collapsed="false">
      <c r="M19492" s="31" t="n">
        <f aca="false">P19492+R19492+T19492+V19492+X19492+Z19492+AB19492+AD19492+AF19492+AH19492+AJ19492+AL19492+AN19492+AP19492+AR19492+AT19492+AV19492+AX19492+AZ19492+BB19492+BD19492+BF19492+BH19492+BJ19492+BL19492+BN19492+BP19492</f>
        <v>0</v>
      </c>
    </row>
    <row r="19493" customFormat="false" ht="15" hidden="false" customHeight="false" outlineLevel="0" collapsed="false">
      <c r="M19493" s="31" t="n">
        <f aca="false">P19493+R19493+T19493+V19493+X19493+Z19493+AB19493+AD19493+AF19493+AH19493+AJ19493+AL19493+AN19493+AP19493+AR19493+AT19493+AV19493+AX19493+AZ19493+BB19493+BD19493+BF19493+BH19493+BJ19493+BL19493+BN19493+BP19493</f>
        <v>0</v>
      </c>
    </row>
    <row r="19494" customFormat="false" ht="15" hidden="false" customHeight="false" outlineLevel="0" collapsed="false">
      <c r="M19494" s="31" t="n">
        <f aca="false">P19494+R19494+T19494+V19494+X19494+Z19494+AB19494+AD19494+AF19494+AH19494+AJ19494+AL19494+AN19494+AP19494+AR19494+AT19494+AV19494+AX19494+AZ19494+BB19494+BD19494+BF19494+BH19494+BJ19494+BL19494+BN19494+BP19494</f>
        <v>0</v>
      </c>
    </row>
    <row r="19495" customFormat="false" ht="15" hidden="false" customHeight="false" outlineLevel="0" collapsed="false">
      <c r="M19495" s="31" t="n">
        <f aca="false">P19495+R19495+T19495+V19495+X19495+Z19495+AB19495+AD19495+AF19495+AH19495+AJ19495+AL19495+AN19495+AP19495+AR19495+AT19495+AV19495+AX19495+AZ19495+BB19495+BD19495+BF19495+BH19495+BJ19495+BL19495+BN19495+BP19495</f>
        <v>0</v>
      </c>
    </row>
    <row r="19496" customFormat="false" ht="15" hidden="false" customHeight="false" outlineLevel="0" collapsed="false">
      <c r="M19496" s="31" t="n">
        <f aca="false">P19496+R19496+T19496+V19496+X19496+Z19496+AB19496+AD19496+AF19496+AH19496+AJ19496+AL19496+AN19496+AP19496+AR19496+AT19496+AV19496+AX19496+AZ19496+BB19496+BD19496+BF19496+BH19496+BJ19496+BL19496+BN19496+BP19496</f>
        <v>0</v>
      </c>
    </row>
    <row r="19497" customFormat="false" ht="15" hidden="false" customHeight="false" outlineLevel="0" collapsed="false">
      <c r="M19497" s="31" t="n">
        <f aca="false">P19497+R19497+T19497+V19497+X19497+Z19497+AB19497+AD19497+AF19497+AH19497+AJ19497+AL19497+AN19497+AP19497+AR19497+AT19497+AV19497+AX19497+AZ19497+BB19497+BD19497+BF19497+BH19497+BJ19497+BL19497+BN19497+BP19497</f>
        <v>0</v>
      </c>
    </row>
    <row r="19498" customFormat="false" ht="15" hidden="false" customHeight="false" outlineLevel="0" collapsed="false">
      <c r="M19498" s="31" t="n">
        <f aca="false">P19498+R19498+T19498+V19498+X19498+Z19498+AB19498+AD19498+AF19498+AH19498+AJ19498+AL19498+AN19498+AP19498+AR19498+AT19498+AV19498+AX19498+AZ19498+BB19498+BD19498+BF19498+BH19498+BJ19498+BL19498+BN19498+BP19498</f>
        <v>0</v>
      </c>
    </row>
    <row r="19499" customFormat="false" ht="15" hidden="false" customHeight="false" outlineLevel="0" collapsed="false">
      <c r="M19499" s="31" t="n">
        <f aca="false">P19499+R19499+T19499+V19499+X19499+Z19499+AB19499+AD19499+AF19499+AH19499+AJ19499+AL19499+AN19499+AP19499+AR19499+AT19499+AV19499+AX19499+AZ19499+BB19499+BD19499+BF19499+BH19499+BJ19499+BL19499+BN19499+BP19499</f>
        <v>0</v>
      </c>
    </row>
    <row r="19500" customFormat="false" ht="15" hidden="false" customHeight="false" outlineLevel="0" collapsed="false">
      <c r="M19500" s="31" t="n">
        <f aca="false">P19500+R19500+T19500+V19500+X19500+Z19500+AB19500+AD19500+AF19500+AH19500+AJ19500+AL19500+AN19500+AP19500+AR19500+AT19500+AV19500+AX19500+AZ19500+BB19500+BD19500+BF19500+BH19500+BJ19500+BL19500+BN19500+BP19500</f>
        <v>0</v>
      </c>
    </row>
    <row r="19501" customFormat="false" ht="15" hidden="false" customHeight="false" outlineLevel="0" collapsed="false">
      <c r="M19501" s="31" t="n">
        <f aca="false">P19501+R19501+T19501+V19501+X19501+Z19501+AB19501+AD19501+AF19501+AH19501+AJ19501+AL19501+AN19501+AP19501+AR19501+AT19501+AV19501+AX19501+AZ19501+BB19501+BD19501+BF19501+BH19501+BJ19501+BL19501+BN19501+BP19501</f>
        <v>0</v>
      </c>
    </row>
    <row r="19502" customFormat="false" ht="15" hidden="false" customHeight="false" outlineLevel="0" collapsed="false">
      <c r="M19502" s="31" t="n">
        <f aca="false">P19502+R19502+T19502+V19502+X19502+Z19502+AB19502+AD19502+AF19502+AH19502+AJ19502+AL19502+AN19502+AP19502+AR19502+AT19502+AV19502+AX19502+AZ19502+BB19502+BD19502+BF19502+BH19502+BJ19502+BL19502+BN19502+BP19502</f>
        <v>0</v>
      </c>
    </row>
    <row r="19503" customFormat="false" ht="15" hidden="false" customHeight="false" outlineLevel="0" collapsed="false">
      <c r="M19503" s="31" t="n">
        <f aca="false">P19503+R19503+T19503+V19503+X19503+Z19503+AB19503+AD19503+AF19503+AH19503+AJ19503+AL19503+AN19503+AP19503+AR19503+AT19503+AV19503+AX19503+AZ19503+BB19503+BD19503+BF19503+BH19503+BJ19503+BL19503+BN19503+BP19503</f>
        <v>0</v>
      </c>
    </row>
    <row r="19504" customFormat="false" ht="15" hidden="false" customHeight="false" outlineLevel="0" collapsed="false">
      <c r="M19504" s="31" t="n">
        <f aca="false">P19504+R19504+T19504+V19504+X19504+Z19504+AB19504+AD19504+AF19504+AH19504+AJ19504+AL19504+AN19504+AP19504+AR19504+AT19504+AV19504+AX19504+AZ19504+BB19504+BD19504+BF19504+BH19504+BJ19504+BL19504+BN19504+BP19504</f>
        <v>0</v>
      </c>
    </row>
    <row r="19505" customFormat="false" ht="15" hidden="false" customHeight="false" outlineLevel="0" collapsed="false">
      <c r="M19505" s="31" t="n">
        <f aca="false">P19505+R19505+T19505+V19505+X19505+Z19505+AB19505+AD19505+AF19505+AH19505+AJ19505+AL19505+AN19505+AP19505+AR19505+AT19505+AV19505+AX19505+AZ19505+BB19505+BD19505+BF19505+BH19505+BJ19505+BL19505+BN19505+BP19505</f>
        <v>0</v>
      </c>
    </row>
    <row r="19506" customFormat="false" ht="15" hidden="false" customHeight="false" outlineLevel="0" collapsed="false">
      <c r="M19506" s="31" t="n">
        <f aca="false">P19506+R19506+T19506+V19506+X19506+Z19506+AB19506+AD19506+AF19506+AH19506+AJ19506+AL19506+AN19506+AP19506+AR19506+AT19506+AV19506+AX19506+AZ19506+BB19506+BD19506+BF19506+BH19506+BJ19506+BL19506+BN19506+BP19506</f>
        <v>0</v>
      </c>
    </row>
    <row r="19507" customFormat="false" ht="15" hidden="false" customHeight="false" outlineLevel="0" collapsed="false">
      <c r="M19507" s="31" t="n">
        <f aca="false">P19507+R19507+T19507+V19507+X19507+Z19507+AB19507+AD19507+AF19507+AH19507+AJ19507+AL19507+AN19507+AP19507+AR19507+AT19507+AV19507+AX19507+AZ19507+BB19507+BD19507+BF19507+BH19507+BJ19507+BL19507+BN19507+BP19507</f>
        <v>0</v>
      </c>
    </row>
    <row r="19508" customFormat="false" ht="15" hidden="false" customHeight="false" outlineLevel="0" collapsed="false">
      <c r="M19508" s="31" t="n">
        <f aca="false">P19508+R19508+T19508+V19508+X19508+Z19508+AB19508+AD19508+AF19508+AH19508+AJ19508+AL19508+AN19508+AP19508+AR19508+AT19508+AV19508+AX19508+AZ19508+BB19508+BD19508+BF19508+BH19508+BJ19508+BL19508+BN19508+BP19508</f>
        <v>0</v>
      </c>
    </row>
    <row r="19509" customFormat="false" ht="15" hidden="false" customHeight="false" outlineLevel="0" collapsed="false">
      <c r="M19509" s="31" t="n">
        <f aca="false">P19509+R19509+T19509+V19509+X19509+Z19509+AB19509+AD19509+AF19509+AH19509+AJ19509+AL19509+AN19509+AP19509+AR19509+AT19509+AV19509+AX19509+AZ19509+BB19509+BD19509+BF19509+BH19509+BJ19509+BL19509+BN19509+BP19509</f>
        <v>0</v>
      </c>
    </row>
    <row r="19510" customFormat="false" ht="15" hidden="false" customHeight="false" outlineLevel="0" collapsed="false">
      <c r="M19510" s="31" t="n">
        <f aca="false">P19510+R19510+T19510+V19510+X19510+Z19510+AB19510+AD19510+AF19510+AH19510+AJ19510+AL19510+AN19510+AP19510+AR19510+AT19510+AV19510+AX19510+AZ19510+BB19510+BD19510+BF19510+BH19510+BJ19510+BL19510+BN19510+BP19510</f>
        <v>0</v>
      </c>
    </row>
    <row r="19511" customFormat="false" ht="15" hidden="false" customHeight="false" outlineLevel="0" collapsed="false">
      <c r="M19511" s="31" t="n">
        <f aca="false">P19511+R19511+T19511+V19511+X19511+Z19511+AB19511+AD19511+AF19511+AH19511+AJ19511+AL19511+AN19511+AP19511+AR19511+AT19511+AV19511+AX19511+AZ19511+BB19511+BD19511+BF19511+BH19511+BJ19511+BL19511+BN19511+BP19511</f>
        <v>0</v>
      </c>
    </row>
    <row r="19512" customFormat="false" ht="15" hidden="false" customHeight="false" outlineLevel="0" collapsed="false">
      <c r="M19512" s="31" t="n">
        <f aca="false">P19512+R19512+T19512+V19512+X19512+Z19512+AB19512+AD19512+AF19512+AH19512+AJ19512+AL19512+AN19512+AP19512+AR19512+AT19512+AV19512+AX19512+AZ19512+BB19512+BD19512+BF19512+BH19512+BJ19512+BL19512+BN19512+BP19512</f>
        <v>0</v>
      </c>
    </row>
    <row r="19513" customFormat="false" ht="15" hidden="false" customHeight="false" outlineLevel="0" collapsed="false">
      <c r="M19513" s="31" t="n">
        <f aca="false">P19513+R19513+T19513+V19513+X19513+Z19513+AB19513+AD19513+AF19513+AH19513+AJ19513+AL19513+AN19513+AP19513+AR19513+AT19513+AV19513+AX19513+AZ19513+BB19513+BD19513+BF19513+BH19513+BJ19513+BL19513+BN19513+BP19513</f>
        <v>0</v>
      </c>
    </row>
    <row r="19514" customFormat="false" ht="15" hidden="false" customHeight="false" outlineLevel="0" collapsed="false">
      <c r="M19514" s="31" t="n">
        <f aca="false">P19514+R19514+T19514+V19514+X19514+Z19514+AB19514+AD19514+AF19514+AH19514+AJ19514+AL19514+AN19514+AP19514+AR19514+AT19514+AV19514+AX19514+AZ19514+BB19514+BD19514+BF19514+BH19514+BJ19514+BL19514+BN19514+BP19514</f>
        <v>0</v>
      </c>
    </row>
    <row r="19515" customFormat="false" ht="15" hidden="false" customHeight="false" outlineLevel="0" collapsed="false">
      <c r="M19515" s="31" t="n">
        <f aca="false">P19515+R19515+T19515+V19515+X19515+Z19515+AB19515+AD19515+AF19515+AH19515+AJ19515+AL19515+AN19515+AP19515+AR19515+AT19515+AV19515+AX19515+AZ19515+BB19515+BD19515+BF19515+BH19515+BJ19515+BL19515+BN19515+BP19515</f>
        <v>0</v>
      </c>
    </row>
    <row r="19516" customFormat="false" ht="15" hidden="false" customHeight="false" outlineLevel="0" collapsed="false">
      <c r="M19516" s="31" t="n">
        <f aca="false">P19516+R19516+T19516+V19516+X19516+Z19516+AB19516+AD19516+AF19516+AH19516+AJ19516+AL19516+AN19516+AP19516+AR19516+AT19516+AV19516+AX19516+AZ19516+BB19516+BD19516+BF19516+BH19516+BJ19516+BL19516+BN19516+BP19516</f>
        <v>0</v>
      </c>
    </row>
    <row r="19517" customFormat="false" ht="15" hidden="false" customHeight="false" outlineLevel="0" collapsed="false">
      <c r="M19517" s="31" t="n">
        <f aca="false">P19517+R19517+T19517+V19517+X19517+Z19517+AB19517+AD19517+AF19517+AH19517+AJ19517+AL19517+AN19517+AP19517+AR19517+AT19517+AV19517+AX19517+AZ19517+BB19517+BD19517+BF19517+BH19517+BJ19517+BL19517+BN19517+BP19517</f>
        <v>0</v>
      </c>
    </row>
    <row r="19518" customFormat="false" ht="15" hidden="false" customHeight="false" outlineLevel="0" collapsed="false">
      <c r="M19518" s="31" t="n">
        <f aca="false">P19518+R19518+T19518+V19518+X19518+Z19518+AB19518+AD19518+AF19518+AH19518+AJ19518+AL19518+AN19518+AP19518+AR19518+AT19518+AV19518+AX19518+AZ19518+BB19518+BD19518+BF19518+BH19518+BJ19518+BL19518+BN19518+BP19518</f>
        <v>0</v>
      </c>
    </row>
    <row r="19519" customFormat="false" ht="15" hidden="false" customHeight="false" outlineLevel="0" collapsed="false">
      <c r="M19519" s="31" t="n">
        <f aca="false">P19519+R19519+T19519+V19519+X19519+Z19519+AB19519+AD19519+AF19519+AH19519+AJ19519+AL19519+AN19519+AP19519+AR19519+AT19519+AV19519+AX19519+AZ19519+BB19519+BD19519+BF19519+BH19519+BJ19519+BL19519+BN19519+BP19519</f>
        <v>0</v>
      </c>
    </row>
    <row r="19520" customFormat="false" ht="15" hidden="false" customHeight="false" outlineLevel="0" collapsed="false">
      <c r="M19520" s="31" t="n">
        <f aca="false">P19520+R19520+T19520+V19520+X19520+Z19520+AB19520+AD19520+AF19520+AH19520+AJ19520+AL19520+AN19520+AP19520+AR19520+AT19520+AV19520+AX19520+AZ19520+BB19520+BD19520+BF19520+BH19520+BJ19520+BL19520+BN19520+BP19520</f>
        <v>0</v>
      </c>
    </row>
    <row r="19521" customFormat="false" ht="15" hidden="false" customHeight="false" outlineLevel="0" collapsed="false">
      <c r="M19521" s="31" t="n">
        <f aca="false">P19521+R19521+T19521+V19521+X19521+Z19521+AB19521+AD19521+AF19521+AH19521+AJ19521+AL19521+AN19521+AP19521+AR19521+AT19521+AV19521+AX19521+AZ19521+BB19521+BD19521+BF19521+BH19521+BJ19521+BL19521+BN19521+BP19521</f>
        <v>0</v>
      </c>
    </row>
    <row r="19522" customFormat="false" ht="15" hidden="false" customHeight="false" outlineLevel="0" collapsed="false">
      <c r="M19522" s="31" t="n">
        <f aca="false">P19522+R19522+T19522+V19522+X19522+Z19522+AB19522+AD19522+AF19522+AH19522+AJ19522+AL19522+AN19522+AP19522+AR19522+AT19522+AV19522+AX19522+AZ19522+BB19522+BD19522+BF19522+BH19522+BJ19522+BL19522+BN19522+BP19522</f>
        <v>0</v>
      </c>
    </row>
    <row r="19523" customFormat="false" ht="15" hidden="false" customHeight="false" outlineLevel="0" collapsed="false">
      <c r="M19523" s="31" t="n">
        <f aca="false">P19523+R19523+T19523+V19523+X19523+Z19523+AB19523+AD19523+AF19523+AH19523+AJ19523+AL19523+AN19523+AP19523+AR19523+AT19523+AV19523+AX19523+AZ19523+BB19523+BD19523+BF19523+BH19523+BJ19523+BL19523+BN19523+BP19523</f>
        <v>0</v>
      </c>
    </row>
    <row r="19524" customFormat="false" ht="15" hidden="false" customHeight="false" outlineLevel="0" collapsed="false">
      <c r="M19524" s="31" t="n">
        <f aca="false">P19524+R19524+T19524+V19524+X19524+Z19524+AB19524+AD19524+AF19524+AH19524+AJ19524+AL19524+AN19524+AP19524+AR19524+AT19524+AV19524+AX19524+AZ19524+BB19524+BD19524+BF19524+BH19524+BJ19524+BL19524+BN19524+BP19524</f>
        <v>0</v>
      </c>
    </row>
    <row r="19525" customFormat="false" ht="15" hidden="false" customHeight="false" outlineLevel="0" collapsed="false">
      <c r="M19525" s="31" t="n">
        <f aca="false">P19525+R19525+T19525+V19525+X19525+Z19525+AB19525+AD19525+AF19525+AH19525+AJ19525+AL19525+AN19525+AP19525+AR19525+AT19525+AV19525+AX19525+AZ19525+BB19525+BD19525+BF19525+BH19525+BJ19525+BL19525+BN19525+BP19525</f>
        <v>0</v>
      </c>
    </row>
    <row r="19526" customFormat="false" ht="15" hidden="false" customHeight="false" outlineLevel="0" collapsed="false">
      <c r="M19526" s="31" t="n">
        <f aca="false">P19526+R19526+T19526+V19526+X19526+Z19526+AB19526+AD19526+AF19526+AH19526+AJ19526+AL19526+AN19526+AP19526+AR19526+AT19526+AV19526+AX19526+AZ19526+BB19526+BD19526+BF19526+BH19526+BJ19526+BL19526+BN19526+BP19526</f>
        <v>0</v>
      </c>
    </row>
    <row r="19527" customFormat="false" ht="15" hidden="false" customHeight="false" outlineLevel="0" collapsed="false">
      <c r="M19527" s="31" t="n">
        <f aca="false">P19527+R19527+T19527+V19527+X19527+Z19527+AB19527+AD19527+AF19527+AH19527+AJ19527+AL19527+AN19527+AP19527+AR19527+AT19527+AV19527+AX19527+AZ19527+BB19527+BD19527+BF19527+BH19527+BJ19527+BL19527+BN19527+BP19527</f>
        <v>0</v>
      </c>
    </row>
    <row r="19528" customFormat="false" ht="15" hidden="false" customHeight="false" outlineLevel="0" collapsed="false">
      <c r="M19528" s="31" t="n">
        <f aca="false">P19528+R19528+T19528+V19528+X19528+Z19528+AB19528+AD19528+AF19528+AH19528+AJ19528+AL19528+AN19528+AP19528+AR19528+AT19528+AV19528+AX19528+AZ19528+BB19528+BD19528+BF19528+BH19528+BJ19528+BL19528+BN19528+BP19528</f>
        <v>0</v>
      </c>
    </row>
    <row r="19529" customFormat="false" ht="15" hidden="false" customHeight="false" outlineLevel="0" collapsed="false">
      <c r="M19529" s="31" t="n">
        <f aca="false">P19529+R19529+T19529+V19529+X19529+Z19529+AB19529+AD19529+AF19529+AH19529+AJ19529+AL19529+AN19529+AP19529+AR19529+AT19529+AV19529+AX19529+AZ19529+BB19529+BD19529+BF19529+BH19529+BJ19529+BL19529+BN19529+BP19529</f>
        <v>0</v>
      </c>
    </row>
    <row r="19530" customFormat="false" ht="15" hidden="false" customHeight="false" outlineLevel="0" collapsed="false">
      <c r="M19530" s="31" t="n">
        <f aca="false">P19530+R19530+T19530+V19530+X19530+Z19530+AB19530+AD19530+AF19530+AH19530+AJ19530+AL19530+AN19530+AP19530+AR19530+AT19530+AV19530+AX19530+AZ19530+BB19530+BD19530+BF19530+BH19530+BJ19530+BL19530+BN19530+BP19530</f>
        <v>0</v>
      </c>
    </row>
    <row r="19531" customFormat="false" ht="15" hidden="false" customHeight="false" outlineLevel="0" collapsed="false">
      <c r="M19531" s="31" t="n">
        <f aca="false">P19531+R19531+T19531+V19531+X19531+Z19531+AB19531+AD19531+AF19531+AH19531+AJ19531+AL19531+AN19531+AP19531+AR19531+AT19531+AV19531+AX19531+AZ19531+BB19531+BD19531+BF19531+BH19531+BJ19531+BL19531+BN19531+BP19531</f>
        <v>0</v>
      </c>
    </row>
    <row r="19532" customFormat="false" ht="15" hidden="false" customHeight="false" outlineLevel="0" collapsed="false">
      <c r="M19532" s="31" t="n">
        <f aca="false">P19532+R19532+T19532+V19532+X19532+Z19532+AB19532+AD19532+AF19532+AH19532+AJ19532+AL19532+AN19532+AP19532+AR19532+AT19532+AV19532+AX19532+AZ19532+BB19532+BD19532+BF19532+BH19532+BJ19532+BL19532+BN19532+BP19532</f>
        <v>0</v>
      </c>
    </row>
    <row r="19533" customFormat="false" ht="15" hidden="false" customHeight="false" outlineLevel="0" collapsed="false">
      <c r="M19533" s="31" t="n">
        <f aca="false">P19533+R19533+T19533+V19533+X19533+Z19533+AB19533+AD19533+AF19533+AH19533+AJ19533+AL19533+AN19533+AP19533+AR19533+AT19533+AV19533+AX19533+AZ19533+BB19533+BD19533+BF19533+BH19533+BJ19533+BL19533+BN19533+BP19533</f>
        <v>0</v>
      </c>
    </row>
    <row r="19534" customFormat="false" ht="15" hidden="false" customHeight="false" outlineLevel="0" collapsed="false">
      <c r="M19534" s="31" t="n">
        <f aca="false">P19534+R19534+T19534+V19534+X19534+Z19534+AB19534+AD19534+AF19534+AH19534+AJ19534+AL19534+AN19534+AP19534+AR19534+AT19534+AV19534+AX19534+AZ19534+BB19534+BD19534+BF19534+BH19534+BJ19534+BL19534+BN19534+BP19534</f>
        <v>0</v>
      </c>
    </row>
    <row r="19535" customFormat="false" ht="15" hidden="false" customHeight="false" outlineLevel="0" collapsed="false">
      <c r="M19535" s="31" t="n">
        <f aca="false">P19535+R19535+T19535+V19535+X19535+Z19535+AB19535+AD19535+AF19535+AH19535+AJ19535+AL19535+AN19535+AP19535+AR19535+AT19535+AV19535+AX19535+AZ19535+BB19535+BD19535+BF19535+BH19535+BJ19535+BL19535+BN19535+BP19535</f>
        <v>0</v>
      </c>
    </row>
    <row r="19536" customFormat="false" ht="15" hidden="false" customHeight="false" outlineLevel="0" collapsed="false">
      <c r="M19536" s="31" t="n">
        <f aca="false">P19536+R19536+T19536+V19536+X19536+Z19536+AB19536+AD19536+AF19536+AH19536+AJ19536+AL19536+AN19536+AP19536+AR19536+AT19536+AV19536+AX19536+AZ19536+BB19536+BD19536+BF19536+BH19536+BJ19536+BL19536+BN19536+BP19536</f>
        <v>0</v>
      </c>
    </row>
    <row r="19537" customFormat="false" ht="15" hidden="false" customHeight="false" outlineLevel="0" collapsed="false">
      <c r="M19537" s="31" t="n">
        <f aca="false">P19537+R19537+T19537+V19537+X19537+Z19537+AB19537+AD19537+AF19537+AH19537+AJ19537+AL19537+AN19537+AP19537+AR19537+AT19537+AV19537+AX19537+AZ19537+BB19537+BD19537+BF19537+BH19537+BJ19537+BL19537+BN19537+BP19537</f>
        <v>0</v>
      </c>
    </row>
    <row r="19538" customFormat="false" ht="15" hidden="false" customHeight="false" outlineLevel="0" collapsed="false">
      <c r="M19538" s="31" t="n">
        <f aca="false">P19538+R19538+T19538+V19538+X19538+Z19538+AB19538+AD19538+AF19538+AH19538+AJ19538+AL19538+AN19538+AP19538+AR19538+AT19538+AV19538+AX19538+AZ19538+BB19538+BD19538+BF19538+BH19538+BJ19538+BL19538+BN19538+BP19538</f>
        <v>0</v>
      </c>
    </row>
    <row r="19539" customFormat="false" ht="15" hidden="false" customHeight="false" outlineLevel="0" collapsed="false">
      <c r="M19539" s="31" t="n">
        <f aca="false">P19539+R19539+T19539+V19539+X19539+Z19539+AB19539+AD19539+AF19539+AH19539+AJ19539+AL19539+AN19539+AP19539+AR19539+AT19539+AV19539+AX19539+AZ19539+BB19539+BD19539+BF19539+BH19539+BJ19539+BL19539+BN19539+BP19539</f>
        <v>0</v>
      </c>
    </row>
    <row r="19540" customFormat="false" ht="15" hidden="false" customHeight="false" outlineLevel="0" collapsed="false">
      <c r="M19540" s="31" t="n">
        <f aca="false">P19540+R19540+T19540+V19540+X19540+Z19540+AB19540+AD19540+AF19540+AH19540+AJ19540+AL19540+AN19540+AP19540+AR19540+AT19540+AV19540+AX19540+AZ19540+BB19540+BD19540+BF19540+BH19540+BJ19540+BL19540+BN19540+BP19540</f>
        <v>0</v>
      </c>
    </row>
    <row r="19541" customFormat="false" ht="15" hidden="false" customHeight="false" outlineLevel="0" collapsed="false">
      <c r="M19541" s="31" t="n">
        <f aca="false">P19541+R19541+T19541+V19541+X19541+Z19541+AB19541+AD19541+AF19541+AH19541+AJ19541+AL19541+AN19541+AP19541+AR19541+AT19541+AV19541+AX19541+AZ19541+BB19541+BD19541+BF19541+BH19541+BJ19541+BL19541+BN19541+BP19541</f>
        <v>0</v>
      </c>
    </row>
    <row r="19542" customFormat="false" ht="15" hidden="false" customHeight="false" outlineLevel="0" collapsed="false">
      <c r="M19542" s="31" t="n">
        <f aca="false">P19542+R19542+T19542+V19542+X19542+Z19542+AB19542+AD19542+AF19542+AH19542+AJ19542+AL19542+AN19542+AP19542+AR19542+AT19542+AV19542+AX19542+AZ19542+BB19542+BD19542+BF19542+BH19542+BJ19542+BL19542+BN19542+BP19542</f>
        <v>0</v>
      </c>
    </row>
    <row r="19543" customFormat="false" ht="15" hidden="false" customHeight="false" outlineLevel="0" collapsed="false">
      <c r="M19543" s="31" t="n">
        <f aca="false">P19543+R19543+T19543+V19543+X19543+Z19543+AB19543+AD19543+AF19543+AH19543+AJ19543+AL19543+AN19543+AP19543+AR19543+AT19543+AV19543+AX19543+AZ19543+BB19543+BD19543+BF19543+BH19543+BJ19543+BL19543+BN19543+BP19543</f>
        <v>0</v>
      </c>
    </row>
    <row r="19544" customFormat="false" ht="15" hidden="false" customHeight="false" outlineLevel="0" collapsed="false">
      <c r="M19544" s="31" t="n">
        <f aca="false">P19544+R19544+T19544+V19544+X19544+Z19544+AB19544+AD19544+AF19544+AH19544+AJ19544+AL19544+AN19544+AP19544+AR19544+AT19544+AV19544+AX19544+AZ19544+BB19544+BD19544+BF19544+BH19544+BJ19544+BL19544+BN19544+BP19544</f>
        <v>0</v>
      </c>
    </row>
    <row r="19545" customFormat="false" ht="15" hidden="false" customHeight="false" outlineLevel="0" collapsed="false">
      <c r="M19545" s="31" t="n">
        <f aca="false">P19545+R19545+T19545+V19545+X19545+Z19545+AB19545+AD19545+AF19545+AH19545+AJ19545+AL19545+AN19545+AP19545+AR19545+AT19545+AV19545+AX19545+AZ19545+BB19545+BD19545+BF19545+BH19545+BJ19545+BL19545+BN19545+BP19545</f>
        <v>0</v>
      </c>
    </row>
    <row r="19546" customFormat="false" ht="15" hidden="false" customHeight="false" outlineLevel="0" collapsed="false">
      <c r="M19546" s="31" t="n">
        <f aca="false">P19546+R19546+T19546+V19546+X19546+Z19546+AB19546+AD19546+AF19546+AH19546+AJ19546+AL19546+AN19546+AP19546+AR19546+AT19546+AV19546+AX19546+AZ19546+BB19546+BD19546+BF19546+BH19546+BJ19546+BL19546+BN19546+BP19546</f>
        <v>0</v>
      </c>
    </row>
    <row r="19547" customFormat="false" ht="15" hidden="false" customHeight="false" outlineLevel="0" collapsed="false">
      <c r="M19547" s="31" t="n">
        <f aca="false">P19547+R19547+T19547+V19547+X19547+Z19547+AB19547+AD19547+AF19547+AH19547+AJ19547+AL19547+AN19547+AP19547+AR19547+AT19547+AV19547+AX19547+AZ19547+BB19547+BD19547+BF19547+BH19547+BJ19547+BL19547+BN19547+BP19547</f>
        <v>0</v>
      </c>
    </row>
    <row r="19548" customFormat="false" ht="15" hidden="false" customHeight="false" outlineLevel="0" collapsed="false">
      <c r="M19548" s="31" t="n">
        <f aca="false">P19548+R19548+T19548+V19548+X19548+Z19548+AB19548+AD19548+AF19548+AH19548+AJ19548+AL19548+AN19548+AP19548+AR19548+AT19548+AV19548+AX19548+AZ19548+BB19548+BD19548+BF19548+BH19548+BJ19548+BL19548+BN19548+BP19548</f>
        <v>0</v>
      </c>
    </row>
    <row r="19549" customFormat="false" ht="15" hidden="false" customHeight="false" outlineLevel="0" collapsed="false">
      <c r="M19549" s="31" t="n">
        <f aca="false">P19549+R19549+T19549+V19549+X19549+Z19549+AB19549+AD19549+AF19549+AH19549+AJ19549+AL19549+AN19549+AP19549+AR19549+AT19549+AV19549+AX19549+AZ19549+BB19549+BD19549+BF19549+BH19549+BJ19549+BL19549+BN19549+BP19549</f>
        <v>0</v>
      </c>
    </row>
    <row r="19550" customFormat="false" ht="15" hidden="false" customHeight="false" outlineLevel="0" collapsed="false">
      <c r="M19550" s="31" t="n">
        <f aca="false">P19550+R19550+T19550+V19550+X19550+Z19550+AB19550+AD19550+AF19550+AH19550+AJ19550+AL19550+AN19550+AP19550+AR19550+AT19550+AV19550+AX19550+AZ19550+BB19550+BD19550+BF19550+BH19550+BJ19550+BL19550+BN19550+BP19550</f>
        <v>0</v>
      </c>
    </row>
    <row r="19551" customFormat="false" ht="15" hidden="false" customHeight="false" outlineLevel="0" collapsed="false">
      <c r="M19551" s="31" t="n">
        <f aca="false">P19551+R19551+T19551+V19551+X19551+Z19551+AB19551+AD19551+AF19551+AH19551+AJ19551+AL19551+AN19551+AP19551+AR19551+AT19551+AV19551+AX19551+AZ19551+BB19551+BD19551+BF19551+BH19551+BJ19551+BL19551+BN19551+BP19551</f>
        <v>0</v>
      </c>
    </row>
    <row r="19552" customFormat="false" ht="15" hidden="false" customHeight="false" outlineLevel="0" collapsed="false">
      <c r="M19552" s="31" t="n">
        <f aca="false">P19552+R19552+T19552+V19552+X19552+Z19552+AB19552+AD19552+AF19552+AH19552+AJ19552+AL19552+AN19552+AP19552+AR19552+AT19552+AV19552+AX19552+AZ19552+BB19552+BD19552+BF19552+BH19552+BJ19552+BL19552+BN19552+BP19552</f>
        <v>0</v>
      </c>
    </row>
    <row r="19553" customFormat="false" ht="15" hidden="false" customHeight="false" outlineLevel="0" collapsed="false">
      <c r="M19553" s="31" t="n">
        <f aca="false">P19553+R19553+T19553+V19553+X19553+Z19553+AB19553+AD19553+AF19553+AH19553+AJ19553+AL19553+AN19553+AP19553+AR19553+AT19553+AV19553+AX19553+AZ19553+BB19553+BD19553+BF19553+BH19553+BJ19553+BL19553+BN19553+BP19553</f>
        <v>0</v>
      </c>
    </row>
    <row r="19554" customFormat="false" ht="15" hidden="false" customHeight="false" outlineLevel="0" collapsed="false">
      <c r="M19554" s="31" t="n">
        <f aca="false">P19554+R19554+T19554+V19554+X19554+Z19554+AB19554+AD19554+AF19554+AH19554+AJ19554+AL19554+AN19554+AP19554+AR19554+AT19554+AV19554+AX19554+AZ19554+BB19554+BD19554+BF19554+BH19554+BJ19554+BL19554+BN19554+BP19554</f>
        <v>0</v>
      </c>
    </row>
    <row r="19555" customFormat="false" ht="15" hidden="false" customHeight="false" outlineLevel="0" collapsed="false">
      <c r="M19555" s="31" t="n">
        <f aca="false">P19555+R19555+T19555+V19555+X19555+Z19555+AB19555+AD19555+AF19555+AH19555+AJ19555+AL19555+AN19555+AP19555+AR19555+AT19555+AV19555+AX19555+AZ19555+BB19555+BD19555+BF19555+BH19555+BJ19555+BL19555+BN19555+BP19555</f>
        <v>0</v>
      </c>
    </row>
    <row r="19556" customFormat="false" ht="15" hidden="false" customHeight="false" outlineLevel="0" collapsed="false">
      <c r="M19556" s="31" t="n">
        <f aca="false">P19556+R19556+T19556+V19556+X19556+Z19556+AB19556+AD19556+AF19556+AH19556+AJ19556+AL19556+AN19556+AP19556+AR19556+AT19556+AV19556+AX19556+AZ19556+BB19556+BD19556+BF19556+BH19556+BJ19556+BL19556+BN19556+BP19556</f>
        <v>0</v>
      </c>
    </row>
    <row r="19557" customFormat="false" ht="15" hidden="false" customHeight="false" outlineLevel="0" collapsed="false">
      <c r="M19557" s="31" t="n">
        <f aca="false">P19557+R19557+T19557+V19557+X19557+Z19557+AB19557+AD19557+AF19557+AH19557+AJ19557+AL19557+AN19557+AP19557+AR19557+AT19557+AV19557+AX19557+AZ19557+BB19557+BD19557+BF19557+BH19557+BJ19557+BL19557+BN19557+BP19557</f>
        <v>0</v>
      </c>
    </row>
    <row r="19558" customFormat="false" ht="15" hidden="false" customHeight="false" outlineLevel="0" collapsed="false">
      <c r="M19558" s="31" t="n">
        <f aca="false">P19558+R19558+T19558+V19558+X19558+Z19558+AB19558+AD19558+AF19558+AH19558+AJ19558+AL19558+AN19558+AP19558+AR19558+AT19558+AV19558+AX19558+AZ19558+BB19558+BD19558+BF19558+BH19558+BJ19558+BL19558+BN19558+BP19558</f>
        <v>0</v>
      </c>
    </row>
    <row r="19559" customFormat="false" ht="15" hidden="false" customHeight="false" outlineLevel="0" collapsed="false">
      <c r="M19559" s="31" t="n">
        <f aca="false">P19559+R19559+T19559+V19559+X19559+Z19559+AB19559+AD19559+AF19559+AH19559+AJ19559+AL19559+AN19559+AP19559+AR19559+AT19559+AV19559+AX19559+AZ19559+BB19559+BD19559+BF19559+BH19559+BJ19559+BL19559+BN19559+BP19559</f>
        <v>0</v>
      </c>
    </row>
    <row r="19560" customFormat="false" ht="15" hidden="false" customHeight="false" outlineLevel="0" collapsed="false">
      <c r="M19560" s="31" t="n">
        <f aca="false">P19560+R19560+T19560+V19560+X19560+Z19560+AB19560+AD19560+AF19560+AH19560+AJ19560+AL19560+AN19560+AP19560+AR19560+AT19560+AV19560+AX19560+AZ19560+BB19560+BD19560+BF19560+BH19560+BJ19560+BL19560+BN19560+BP19560</f>
        <v>0</v>
      </c>
    </row>
    <row r="19561" customFormat="false" ht="15" hidden="false" customHeight="false" outlineLevel="0" collapsed="false">
      <c r="M19561" s="31" t="n">
        <f aca="false">P19561+R19561+T19561+V19561+X19561+Z19561+AB19561+AD19561+AF19561+AH19561+AJ19561+AL19561+AN19561+AP19561+AR19561+AT19561+AV19561+AX19561+AZ19561+BB19561+BD19561+BF19561+BH19561+BJ19561+BL19561+BN19561+BP19561</f>
        <v>0</v>
      </c>
    </row>
    <row r="19562" customFormat="false" ht="15" hidden="false" customHeight="false" outlineLevel="0" collapsed="false">
      <c r="M19562" s="31" t="n">
        <f aca="false">P19562+R19562+T19562+V19562+X19562+Z19562+AB19562+AD19562+AF19562+AH19562+AJ19562+AL19562+AN19562+AP19562+AR19562+AT19562+AV19562+AX19562+AZ19562+BB19562+BD19562+BF19562+BH19562+BJ19562+BL19562+BN19562+BP19562</f>
        <v>0</v>
      </c>
    </row>
    <row r="19563" customFormat="false" ht="15" hidden="false" customHeight="false" outlineLevel="0" collapsed="false">
      <c r="M19563" s="31" t="n">
        <f aca="false">P19563+R19563+T19563+V19563+X19563+Z19563+AB19563+AD19563+AF19563+AH19563+AJ19563+AL19563+AN19563+AP19563+AR19563+AT19563+AV19563+AX19563+AZ19563+BB19563+BD19563+BF19563+BH19563+BJ19563+BL19563+BN19563+BP19563</f>
        <v>0</v>
      </c>
    </row>
    <row r="19564" customFormat="false" ht="15" hidden="false" customHeight="false" outlineLevel="0" collapsed="false">
      <c r="M19564" s="31" t="n">
        <f aca="false">P19564+R19564+T19564+V19564+X19564+Z19564+AB19564+AD19564+AF19564+AH19564+AJ19564+AL19564+AN19564+AP19564+AR19564+AT19564+AV19564+AX19564+AZ19564+BB19564+BD19564+BF19564+BH19564+BJ19564+BL19564+BN19564+BP19564</f>
        <v>0</v>
      </c>
    </row>
    <row r="19565" customFormat="false" ht="15" hidden="false" customHeight="false" outlineLevel="0" collapsed="false">
      <c r="M19565" s="31" t="n">
        <f aca="false">P19565+R19565+T19565+V19565+X19565+Z19565+AB19565+AD19565+AF19565+AH19565+AJ19565+AL19565+AN19565+AP19565+AR19565+AT19565+AV19565+AX19565+AZ19565+BB19565+BD19565+BF19565+BH19565+BJ19565+BL19565+BN19565+BP19565</f>
        <v>0</v>
      </c>
    </row>
    <row r="19566" customFormat="false" ht="15" hidden="false" customHeight="false" outlineLevel="0" collapsed="false">
      <c r="M19566" s="31" t="n">
        <f aca="false">P19566+R19566+T19566+V19566+X19566+Z19566+AB19566+AD19566+AF19566+AH19566+AJ19566+AL19566+AN19566+AP19566+AR19566+AT19566+AV19566+AX19566+AZ19566+BB19566+BD19566+BF19566+BH19566+BJ19566+BL19566+BN19566+BP19566</f>
        <v>0</v>
      </c>
    </row>
    <row r="19567" customFormat="false" ht="15" hidden="false" customHeight="false" outlineLevel="0" collapsed="false">
      <c r="M19567" s="31" t="n">
        <f aca="false">P19567+R19567+T19567+V19567+X19567+Z19567+AB19567+AD19567+AF19567+AH19567+AJ19567+AL19567+AN19567+AP19567+AR19567+AT19567+AV19567+AX19567+AZ19567+BB19567+BD19567+BF19567+BH19567+BJ19567+BL19567+BN19567+BP19567</f>
        <v>0</v>
      </c>
    </row>
    <row r="19568" customFormat="false" ht="15" hidden="false" customHeight="false" outlineLevel="0" collapsed="false">
      <c r="M19568" s="31" t="n">
        <f aca="false">P19568+R19568+T19568+V19568+X19568+Z19568+AB19568+AD19568+AF19568+AH19568+AJ19568+AL19568+AN19568+AP19568+AR19568+AT19568+AV19568+AX19568+AZ19568+BB19568+BD19568+BF19568+BH19568+BJ19568+BL19568+BN19568+BP19568</f>
        <v>0</v>
      </c>
    </row>
    <row r="19569" customFormat="false" ht="15" hidden="false" customHeight="false" outlineLevel="0" collapsed="false">
      <c r="M19569" s="31" t="n">
        <f aca="false">P19569+R19569+T19569+V19569+X19569+Z19569+AB19569+AD19569+AF19569+AH19569+AJ19569+AL19569+AN19569+AP19569+AR19569+AT19569+AV19569+AX19569+AZ19569+BB19569+BD19569+BF19569+BH19569+BJ19569+BL19569+BN19569+BP19569</f>
        <v>0</v>
      </c>
    </row>
    <row r="19570" customFormat="false" ht="15" hidden="false" customHeight="false" outlineLevel="0" collapsed="false">
      <c r="M19570" s="31" t="n">
        <f aca="false">P19570+R19570+T19570+V19570+X19570+Z19570+AB19570+AD19570+AF19570+AH19570+AJ19570+AL19570+AN19570+AP19570+AR19570+AT19570+AV19570+AX19570+AZ19570+BB19570+BD19570+BF19570+BH19570+BJ19570+BL19570+BN19570+BP19570</f>
        <v>0</v>
      </c>
    </row>
    <row r="19571" customFormat="false" ht="15" hidden="false" customHeight="false" outlineLevel="0" collapsed="false">
      <c r="M19571" s="31" t="n">
        <f aca="false">P19571+R19571+T19571+V19571+X19571+Z19571+AB19571+AD19571+AF19571+AH19571+AJ19571+AL19571+AN19571+AP19571+AR19571+AT19571+AV19571+AX19571+AZ19571+BB19571+BD19571+BF19571+BH19571+BJ19571+BL19571+BN19571+BP19571</f>
        <v>0</v>
      </c>
    </row>
    <row r="19572" customFormat="false" ht="15" hidden="false" customHeight="false" outlineLevel="0" collapsed="false">
      <c r="M19572" s="31" t="n">
        <f aca="false">P19572+R19572+T19572+V19572+X19572+Z19572+AB19572+AD19572+AF19572+AH19572+AJ19572+AL19572+AN19572+AP19572+AR19572+AT19572+AV19572+AX19572+AZ19572+BB19572+BD19572+BF19572+BH19572+BJ19572+BL19572+BN19572+BP19572</f>
        <v>0</v>
      </c>
    </row>
    <row r="19573" customFormat="false" ht="15" hidden="false" customHeight="false" outlineLevel="0" collapsed="false">
      <c r="M19573" s="31" t="n">
        <f aca="false">P19573+R19573+T19573+V19573+X19573+Z19573+AB19573+AD19573+AF19573+AH19573+AJ19573+AL19573+AN19573+AP19573+AR19573+AT19573+AV19573+AX19573+AZ19573+BB19573+BD19573+BF19573+BH19573+BJ19573+BL19573+BN19573+BP19573</f>
        <v>0</v>
      </c>
    </row>
    <row r="19574" customFormat="false" ht="15" hidden="false" customHeight="false" outlineLevel="0" collapsed="false">
      <c r="M19574" s="31" t="n">
        <f aca="false">P19574+R19574+T19574+V19574+X19574+Z19574+AB19574+AD19574+AF19574+AH19574+AJ19574+AL19574+AN19574+AP19574+AR19574+AT19574+AV19574+AX19574+AZ19574+BB19574+BD19574+BF19574+BH19574+BJ19574+BL19574+BN19574+BP19574</f>
        <v>0</v>
      </c>
    </row>
    <row r="19575" customFormat="false" ht="15" hidden="false" customHeight="false" outlineLevel="0" collapsed="false">
      <c r="M19575" s="31" t="n">
        <f aca="false">P19575+R19575+T19575+V19575+X19575+Z19575+AB19575+AD19575+AF19575+AH19575+AJ19575+AL19575+AN19575+AP19575+AR19575+AT19575+AV19575+AX19575+AZ19575+BB19575+BD19575+BF19575+BH19575+BJ19575+BL19575+BN19575+BP19575</f>
        <v>0</v>
      </c>
    </row>
    <row r="19576" customFormat="false" ht="15" hidden="false" customHeight="false" outlineLevel="0" collapsed="false">
      <c r="M19576" s="31" t="n">
        <f aca="false">P19576+R19576+T19576+V19576+X19576+Z19576+AB19576+AD19576+AF19576+AH19576+AJ19576+AL19576+AN19576+AP19576+AR19576+AT19576+AV19576+AX19576+AZ19576+BB19576+BD19576+BF19576+BH19576+BJ19576+BL19576+BN19576+BP19576</f>
        <v>0</v>
      </c>
    </row>
    <row r="19577" customFormat="false" ht="15" hidden="false" customHeight="false" outlineLevel="0" collapsed="false">
      <c r="M19577" s="31" t="n">
        <f aca="false">P19577+R19577+T19577+V19577+X19577+Z19577+AB19577+AD19577+AF19577+AH19577+AJ19577+AL19577+AN19577+AP19577+AR19577+AT19577+AV19577+AX19577+AZ19577+BB19577+BD19577+BF19577+BH19577+BJ19577+BL19577+BN19577+BP19577</f>
        <v>0</v>
      </c>
    </row>
    <row r="19578" customFormat="false" ht="15" hidden="false" customHeight="false" outlineLevel="0" collapsed="false">
      <c r="M19578" s="31" t="n">
        <f aca="false">P19578+R19578+T19578+V19578+X19578+Z19578+AB19578+AD19578+AF19578+AH19578+AJ19578+AL19578+AN19578+AP19578+AR19578+AT19578+AV19578+AX19578+AZ19578+BB19578+BD19578+BF19578+BH19578+BJ19578+BL19578+BN19578+BP19578</f>
        <v>0</v>
      </c>
    </row>
    <row r="19579" customFormat="false" ht="15" hidden="false" customHeight="false" outlineLevel="0" collapsed="false">
      <c r="M19579" s="31" t="n">
        <f aca="false">P19579+R19579+T19579+V19579+X19579+Z19579+AB19579+AD19579+AF19579+AH19579+AJ19579+AL19579+AN19579+AP19579+AR19579+AT19579+AV19579+AX19579+AZ19579+BB19579+BD19579+BF19579+BH19579+BJ19579+BL19579+BN19579+BP19579</f>
        <v>0</v>
      </c>
    </row>
    <row r="19580" customFormat="false" ht="15" hidden="false" customHeight="false" outlineLevel="0" collapsed="false">
      <c r="M19580" s="31" t="n">
        <f aca="false">P19580+R19580+T19580+V19580+X19580+Z19580+AB19580+AD19580+AF19580+AH19580+AJ19580+AL19580+AN19580+AP19580+AR19580+AT19580+AV19580+AX19580+AZ19580+BB19580+BD19580+BF19580+BH19580+BJ19580+BL19580+BN19580+BP19580</f>
        <v>0</v>
      </c>
    </row>
    <row r="19581" customFormat="false" ht="15" hidden="false" customHeight="false" outlineLevel="0" collapsed="false">
      <c r="M19581" s="31" t="n">
        <f aca="false">P19581+R19581+T19581+V19581+X19581+Z19581+AB19581+AD19581+AF19581+AH19581+AJ19581+AL19581+AN19581+AP19581+AR19581+AT19581+AV19581+AX19581+AZ19581+BB19581+BD19581+BF19581+BH19581+BJ19581+BL19581+BN19581+BP19581</f>
        <v>0</v>
      </c>
    </row>
    <row r="19582" customFormat="false" ht="15" hidden="false" customHeight="false" outlineLevel="0" collapsed="false">
      <c r="M19582" s="31" t="n">
        <f aca="false">P19582+R19582+T19582+V19582+X19582+Z19582+AB19582+AD19582+AF19582+AH19582+AJ19582+AL19582+AN19582+AP19582+AR19582+AT19582+AV19582+AX19582+AZ19582+BB19582+BD19582+BF19582+BH19582+BJ19582+BL19582+BN19582+BP19582</f>
        <v>0</v>
      </c>
    </row>
    <row r="19583" customFormat="false" ht="15" hidden="false" customHeight="false" outlineLevel="0" collapsed="false">
      <c r="M19583" s="31" t="n">
        <f aca="false">P19583+R19583+T19583+V19583+X19583+Z19583+AB19583+AD19583+AF19583+AH19583+AJ19583+AL19583+AN19583+AP19583+AR19583+AT19583+AV19583+AX19583+AZ19583+BB19583+BD19583+BF19583+BH19583+BJ19583+BL19583+BN19583+BP19583</f>
        <v>0</v>
      </c>
    </row>
    <row r="19584" customFormat="false" ht="15" hidden="false" customHeight="false" outlineLevel="0" collapsed="false">
      <c r="M19584" s="31" t="n">
        <f aca="false">P19584+R19584+T19584+V19584+X19584+Z19584+AB19584+AD19584+AF19584+AH19584+AJ19584+AL19584+AN19584+AP19584+AR19584+AT19584+AV19584+AX19584+AZ19584+BB19584+BD19584+BF19584+BH19584+BJ19584+BL19584+BN19584+BP19584</f>
        <v>0</v>
      </c>
    </row>
    <row r="19585" customFormat="false" ht="15" hidden="false" customHeight="false" outlineLevel="0" collapsed="false">
      <c r="M19585" s="31" t="n">
        <f aca="false">P19585+R19585+T19585+V19585+X19585+Z19585+AB19585+AD19585+AF19585+AH19585+AJ19585+AL19585+AN19585+AP19585+AR19585+AT19585+AV19585+AX19585+AZ19585+BB19585+BD19585+BF19585+BH19585+BJ19585+BL19585+BN19585+BP19585</f>
        <v>0</v>
      </c>
    </row>
    <row r="19586" customFormat="false" ht="15" hidden="false" customHeight="false" outlineLevel="0" collapsed="false">
      <c r="M19586" s="31" t="n">
        <f aca="false">P19586+R19586+T19586+V19586+X19586+Z19586+AB19586+AD19586+AF19586+AH19586+AJ19586+AL19586+AN19586+AP19586+AR19586+AT19586+AV19586+AX19586+AZ19586+BB19586+BD19586+BF19586+BH19586+BJ19586+BL19586+BN19586+BP19586</f>
        <v>0</v>
      </c>
    </row>
    <row r="19587" customFormat="false" ht="15" hidden="false" customHeight="false" outlineLevel="0" collapsed="false">
      <c r="M19587" s="31" t="n">
        <f aca="false">P19587+R19587+T19587+V19587+X19587+Z19587+AB19587+AD19587+AF19587+AH19587+AJ19587+AL19587+AN19587+AP19587+AR19587+AT19587+AV19587+AX19587+AZ19587+BB19587+BD19587+BF19587+BH19587+BJ19587+BL19587+BN19587+BP19587</f>
        <v>0</v>
      </c>
    </row>
    <row r="19588" customFormat="false" ht="15" hidden="false" customHeight="false" outlineLevel="0" collapsed="false">
      <c r="M19588" s="31" t="n">
        <f aca="false">P19588+R19588+T19588+V19588+X19588+Z19588+AB19588+AD19588+AF19588+AH19588+AJ19588+AL19588+AN19588+AP19588+AR19588+AT19588+AV19588+AX19588+AZ19588+BB19588+BD19588+BF19588+BH19588+BJ19588+BL19588+BN19588+BP19588</f>
        <v>0</v>
      </c>
    </row>
    <row r="19589" customFormat="false" ht="15" hidden="false" customHeight="false" outlineLevel="0" collapsed="false">
      <c r="M19589" s="31" t="n">
        <f aca="false">P19589+R19589+T19589+V19589+X19589+Z19589+AB19589+AD19589+AF19589+AH19589+AJ19589+AL19589+AN19589+AP19589+AR19589+AT19589+AV19589+AX19589+AZ19589+BB19589+BD19589+BF19589+BH19589+BJ19589+BL19589+BN19589+BP19589</f>
        <v>0</v>
      </c>
    </row>
    <row r="19590" customFormat="false" ht="15" hidden="false" customHeight="false" outlineLevel="0" collapsed="false">
      <c r="M19590" s="31" t="n">
        <f aca="false">P19590+R19590+T19590+V19590+X19590+Z19590+AB19590+AD19590+AF19590+AH19590+AJ19590+AL19590+AN19590+AP19590+AR19590+AT19590+AV19590+AX19590+AZ19590+BB19590+BD19590+BF19590+BH19590+BJ19590+BL19590+BN19590+BP19590</f>
        <v>0</v>
      </c>
    </row>
    <row r="19591" customFormat="false" ht="15" hidden="false" customHeight="false" outlineLevel="0" collapsed="false">
      <c r="M19591" s="31" t="n">
        <f aca="false">P19591+R19591+T19591+V19591+X19591+Z19591+AB19591+AD19591+AF19591+AH19591+AJ19591+AL19591+AN19591+AP19591+AR19591+AT19591+AV19591+AX19591+AZ19591+BB19591+BD19591+BF19591+BH19591+BJ19591+BL19591+BN19591+BP19591</f>
        <v>0</v>
      </c>
    </row>
    <row r="19592" customFormat="false" ht="15" hidden="false" customHeight="false" outlineLevel="0" collapsed="false">
      <c r="M19592" s="31" t="n">
        <f aca="false">P19592+R19592+T19592+V19592+X19592+Z19592+AB19592+AD19592+AF19592+AH19592+AJ19592+AL19592+AN19592+AP19592+AR19592+AT19592+AV19592+AX19592+AZ19592+BB19592+BD19592+BF19592+BH19592+BJ19592+BL19592+BN19592+BP19592</f>
        <v>0</v>
      </c>
    </row>
    <row r="19593" customFormat="false" ht="15" hidden="false" customHeight="false" outlineLevel="0" collapsed="false">
      <c r="M19593" s="31" t="n">
        <f aca="false">P19593+R19593+T19593+V19593+X19593+Z19593+AB19593+AD19593+AF19593+AH19593+AJ19593+AL19593+AN19593+AP19593+AR19593+AT19593+AV19593+AX19593+AZ19593+BB19593+BD19593+BF19593+BH19593+BJ19593+BL19593+BN19593+BP19593</f>
        <v>0</v>
      </c>
    </row>
    <row r="19594" customFormat="false" ht="15" hidden="false" customHeight="false" outlineLevel="0" collapsed="false">
      <c r="M19594" s="31" t="n">
        <f aca="false">P19594+R19594+T19594+V19594+X19594+Z19594+AB19594+AD19594+AF19594+AH19594+AJ19594+AL19594+AN19594+AP19594+AR19594+AT19594+AV19594+AX19594+AZ19594+BB19594+BD19594+BF19594+BH19594+BJ19594+BL19594+BN19594+BP19594</f>
        <v>0</v>
      </c>
    </row>
    <row r="19595" customFormat="false" ht="15" hidden="false" customHeight="false" outlineLevel="0" collapsed="false">
      <c r="M19595" s="31" t="n">
        <f aca="false">P19595+R19595+T19595+V19595+X19595+Z19595+AB19595+AD19595+AF19595+AH19595+AJ19595+AL19595+AN19595+AP19595+AR19595+AT19595+AV19595+AX19595+AZ19595+BB19595+BD19595+BF19595+BH19595+BJ19595+BL19595+BN19595+BP19595</f>
        <v>0</v>
      </c>
    </row>
    <row r="19596" customFormat="false" ht="15" hidden="false" customHeight="false" outlineLevel="0" collapsed="false">
      <c r="M19596" s="31" t="n">
        <f aca="false">P19596+R19596+T19596+V19596+X19596+Z19596+AB19596+AD19596+AF19596+AH19596+AJ19596+AL19596+AN19596+AP19596+AR19596+AT19596+AV19596+AX19596+AZ19596+BB19596+BD19596+BF19596+BH19596+BJ19596+BL19596+BN19596+BP19596</f>
        <v>0</v>
      </c>
    </row>
    <row r="19597" customFormat="false" ht="15" hidden="false" customHeight="false" outlineLevel="0" collapsed="false">
      <c r="M19597" s="31" t="n">
        <f aca="false">P19597+R19597+T19597+V19597+X19597+Z19597+AB19597+AD19597+AF19597+AH19597+AJ19597+AL19597+AN19597+AP19597+AR19597+AT19597+AV19597+AX19597+AZ19597+BB19597+BD19597+BF19597+BH19597+BJ19597+BL19597+BN19597+BP19597</f>
        <v>0</v>
      </c>
    </row>
    <row r="19598" customFormat="false" ht="15" hidden="false" customHeight="false" outlineLevel="0" collapsed="false">
      <c r="M19598" s="31" t="n">
        <f aca="false">P19598+R19598+T19598+V19598+X19598+Z19598+AB19598+AD19598+AF19598+AH19598+AJ19598+AL19598+AN19598+AP19598+AR19598+AT19598+AV19598+AX19598+AZ19598+BB19598+BD19598+BF19598+BH19598+BJ19598+BL19598+BN19598+BP19598</f>
        <v>0</v>
      </c>
    </row>
    <row r="19599" customFormat="false" ht="15" hidden="false" customHeight="false" outlineLevel="0" collapsed="false">
      <c r="M19599" s="31" t="n">
        <f aca="false">P19599+R19599+T19599+V19599+X19599+Z19599+AB19599+AD19599+AF19599+AH19599+AJ19599+AL19599+AN19599+AP19599+AR19599+AT19599+AV19599+AX19599+AZ19599+BB19599+BD19599+BF19599+BH19599+BJ19599+BL19599+BN19599+BP19599</f>
        <v>0</v>
      </c>
    </row>
    <row r="19600" customFormat="false" ht="15" hidden="false" customHeight="false" outlineLevel="0" collapsed="false">
      <c r="M19600" s="31" t="n">
        <f aca="false">P19600+R19600+T19600+V19600+X19600+Z19600+AB19600+AD19600+AF19600+AH19600+AJ19600+AL19600+AN19600+AP19600+AR19600+AT19600+AV19600+AX19600+AZ19600+BB19600+BD19600+BF19600+BH19600+BJ19600+BL19600+BN19600+BP19600</f>
        <v>0</v>
      </c>
    </row>
    <row r="19601" customFormat="false" ht="15" hidden="false" customHeight="false" outlineLevel="0" collapsed="false">
      <c r="M19601" s="31" t="n">
        <f aca="false">P19601+R19601+T19601+V19601+X19601+Z19601+AB19601+AD19601+AF19601+AH19601+AJ19601+AL19601+AN19601+AP19601+AR19601+AT19601+AV19601+AX19601+AZ19601+BB19601+BD19601+BF19601+BH19601+BJ19601+BL19601+BN19601+BP19601</f>
        <v>0</v>
      </c>
    </row>
    <row r="19602" customFormat="false" ht="15" hidden="false" customHeight="false" outlineLevel="0" collapsed="false">
      <c r="M19602" s="31" t="n">
        <f aca="false">P19602+R19602+T19602+V19602+X19602+Z19602+AB19602+AD19602+AF19602+AH19602+AJ19602+AL19602+AN19602+AP19602+AR19602+AT19602+AV19602+AX19602+AZ19602+BB19602+BD19602+BF19602+BH19602+BJ19602+BL19602+BN19602+BP19602</f>
        <v>0</v>
      </c>
    </row>
    <row r="19603" customFormat="false" ht="15" hidden="false" customHeight="false" outlineLevel="0" collapsed="false">
      <c r="M19603" s="31" t="n">
        <f aca="false">P19603+R19603+T19603+V19603+X19603+Z19603+AB19603+AD19603+AF19603+AH19603+AJ19603+AL19603+AN19603+AP19603+AR19603+AT19603+AV19603+AX19603+AZ19603+BB19603+BD19603+BF19603+BH19603+BJ19603+BL19603+BN19603+BP19603</f>
        <v>0</v>
      </c>
    </row>
    <row r="19604" customFormat="false" ht="15" hidden="false" customHeight="false" outlineLevel="0" collapsed="false">
      <c r="M19604" s="31" t="n">
        <f aca="false">P19604+R19604+T19604+V19604+X19604+Z19604+AB19604+AD19604+AF19604+AH19604+AJ19604+AL19604+AN19604+AP19604+AR19604+AT19604+AV19604+AX19604+AZ19604+BB19604+BD19604+BF19604+BH19604+BJ19604+BL19604+BN19604+BP19604</f>
        <v>0</v>
      </c>
    </row>
    <row r="19605" customFormat="false" ht="15" hidden="false" customHeight="false" outlineLevel="0" collapsed="false">
      <c r="M19605" s="31" t="n">
        <f aca="false">P19605+R19605+T19605+V19605+X19605+Z19605+AB19605+AD19605+AF19605+AH19605+AJ19605+AL19605+AN19605+AP19605+AR19605+AT19605+AV19605+AX19605+AZ19605+BB19605+BD19605+BF19605+BH19605+BJ19605+BL19605+BN19605+BP19605</f>
        <v>0</v>
      </c>
    </row>
    <row r="19606" customFormat="false" ht="15" hidden="false" customHeight="false" outlineLevel="0" collapsed="false">
      <c r="M19606" s="31" t="n">
        <f aca="false">P19606+R19606+T19606+V19606+X19606+Z19606+AB19606+AD19606+AF19606+AH19606+AJ19606+AL19606+AN19606+AP19606+AR19606+AT19606+AV19606+AX19606+AZ19606+BB19606+BD19606+BF19606+BH19606+BJ19606+BL19606+BN19606+BP19606</f>
        <v>0</v>
      </c>
    </row>
    <row r="19607" customFormat="false" ht="15" hidden="false" customHeight="false" outlineLevel="0" collapsed="false">
      <c r="M19607" s="31" t="n">
        <f aca="false">P19607+R19607+T19607+V19607+X19607+Z19607+AB19607+AD19607+AF19607+AH19607+AJ19607+AL19607+AN19607+AP19607+AR19607+AT19607+AV19607+AX19607+AZ19607+BB19607+BD19607+BF19607+BH19607+BJ19607+BL19607+BN19607+BP19607</f>
        <v>0</v>
      </c>
    </row>
    <row r="19608" customFormat="false" ht="15" hidden="false" customHeight="false" outlineLevel="0" collapsed="false">
      <c r="M19608" s="31" t="n">
        <f aca="false">P19608+R19608+T19608+V19608+X19608+Z19608+AB19608+AD19608+AF19608+AH19608+AJ19608+AL19608+AN19608+AP19608+AR19608+AT19608+AV19608+AX19608+AZ19608+BB19608+BD19608+BF19608+BH19608+BJ19608+BL19608+BN19608+BP19608</f>
        <v>0</v>
      </c>
    </row>
    <row r="19609" customFormat="false" ht="15" hidden="false" customHeight="false" outlineLevel="0" collapsed="false">
      <c r="M19609" s="31" t="n">
        <f aca="false">P19609+R19609+T19609+V19609+X19609+Z19609+AB19609+AD19609+AF19609+AH19609+AJ19609+AL19609+AN19609+AP19609+AR19609+AT19609+AV19609+AX19609+AZ19609+BB19609+BD19609+BF19609+BH19609+BJ19609+BL19609+BN19609+BP19609</f>
        <v>0</v>
      </c>
    </row>
    <row r="19610" customFormat="false" ht="15" hidden="false" customHeight="false" outlineLevel="0" collapsed="false">
      <c r="M19610" s="31" t="n">
        <f aca="false">P19610+R19610+T19610+V19610+X19610+Z19610+AB19610+AD19610+AF19610+AH19610+AJ19610+AL19610+AN19610+AP19610+AR19610+AT19610+AV19610+AX19610+AZ19610+BB19610+BD19610+BF19610+BH19610+BJ19610+BL19610+BN19610+BP19610</f>
        <v>0</v>
      </c>
    </row>
    <row r="19611" customFormat="false" ht="15" hidden="false" customHeight="false" outlineLevel="0" collapsed="false">
      <c r="M19611" s="31" t="n">
        <f aca="false">P19611+R19611+T19611+V19611+X19611+Z19611+AB19611+AD19611+AF19611+AH19611+AJ19611+AL19611+AN19611+AP19611+AR19611+AT19611+AV19611+AX19611+AZ19611+BB19611+BD19611+BF19611+BH19611+BJ19611+BL19611+BN19611+BP19611</f>
        <v>0</v>
      </c>
    </row>
    <row r="19612" customFormat="false" ht="15" hidden="false" customHeight="false" outlineLevel="0" collapsed="false">
      <c r="M19612" s="31" t="n">
        <f aca="false">P19612+R19612+T19612+V19612+X19612+Z19612+AB19612+AD19612+AF19612+AH19612+AJ19612+AL19612+AN19612+AP19612+AR19612+AT19612+AV19612+AX19612+AZ19612+BB19612+BD19612+BF19612+BH19612+BJ19612+BL19612+BN19612+BP19612</f>
        <v>0</v>
      </c>
    </row>
    <row r="19613" customFormat="false" ht="15" hidden="false" customHeight="false" outlineLevel="0" collapsed="false">
      <c r="M19613" s="31" t="n">
        <f aca="false">P19613+R19613+T19613+V19613+X19613+Z19613+AB19613+AD19613+AF19613+AH19613+AJ19613+AL19613+AN19613+AP19613+AR19613+AT19613+AV19613+AX19613+AZ19613+BB19613+BD19613+BF19613+BH19613+BJ19613+BL19613+BN19613+BP19613</f>
        <v>0</v>
      </c>
    </row>
    <row r="19614" customFormat="false" ht="15" hidden="false" customHeight="false" outlineLevel="0" collapsed="false">
      <c r="M19614" s="31" t="n">
        <f aca="false">P19614+R19614+T19614+V19614+X19614+Z19614+AB19614+AD19614+AF19614+AH19614+AJ19614+AL19614+AN19614+AP19614+AR19614+AT19614+AV19614+AX19614+AZ19614+BB19614+BD19614+BF19614+BH19614+BJ19614+BL19614+BN19614+BP19614</f>
        <v>0</v>
      </c>
    </row>
    <row r="19615" customFormat="false" ht="15" hidden="false" customHeight="false" outlineLevel="0" collapsed="false">
      <c r="M19615" s="31" t="n">
        <f aca="false">P19615+R19615+T19615+V19615+X19615+Z19615+AB19615+AD19615+AF19615+AH19615+AJ19615+AL19615+AN19615+AP19615+AR19615+AT19615+AV19615+AX19615+AZ19615+BB19615+BD19615+BF19615+BH19615+BJ19615+BL19615+BN19615+BP19615</f>
        <v>0</v>
      </c>
    </row>
    <row r="19616" customFormat="false" ht="15" hidden="false" customHeight="false" outlineLevel="0" collapsed="false">
      <c r="M19616" s="31" t="n">
        <f aca="false">P19616+R19616+T19616+V19616+X19616+Z19616+AB19616+AD19616+AF19616+AH19616+AJ19616+AL19616+AN19616+AP19616+AR19616+AT19616+AV19616+AX19616+AZ19616+BB19616+BD19616+BF19616+BH19616+BJ19616+BL19616+BN19616+BP19616</f>
        <v>0</v>
      </c>
    </row>
    <row r="19617" customFormat="false" ht="15" hidden="false" customHeight="false" outlineLevel="0" collapsed="false">
      <c r="M19617" s="31" t="n">
        <f aca="false">P19617+R19617+T19617+V19617+X19617+Z19617+AB19617+AD19617+AF19617+AH19617+AJ19617+AL19617+AN19617+AP19617+AR19617+AT19617+AV19617+AX19617+AZ19617+BB19617+BD19617+BF19617+BH19617+BJ19617+BL19617+BN19617+BP19617</f>
        <v>0</v>
      </c>
    </row>
    <row r="19618" customFormat="false" ht="15" hidden="false" customHeight="false" outlineLevel="0" collapsed="false">
      <c r="M19618" s="31" t="n">
        <f aca="false">P19618+R19618+T19618+V19618+X19618+Z19618+AB19618+AD19618+AF19618+AH19618+AJ19618+AL19618+AN19618+AP19618+AR19618+AT19618+AV19618+AX19618+AZ19618+BB19618+BD19618+BF19618+BH19618+BJ19618+BL19618+BN19618+BP19618</f>
        <v>0</v>
      </c>
    </row>
    <row r="19619" customFormat="false" ht="15" hidden="false" customHeight="false" outlineLevel="0" collapsed="false">
      <c r="M19619" s="31" t="n">
        <f aca="false">P19619+R19619+T19619+V19619+X19619+Z19619+AB19619+AD19619+AF19619+AH19619+AJ19619+AL19619+AN19619+AP19619+AR19619+AT19619+AV19619+AX19619+AZ19619+BB19619+BD19619+BF19619+BH19619+BJ19619+BL19619+BN19619+BP19619</f>
        <v>0</v>
      </c>
    </row>
    <row r="19620" customFormat="false" ht="15" hidden="false" customHeight="false" outlineLevel="0" collapsed="false">
      <c r="M19620" s="31" t="n">
        <f aca="false">P19620+R19620+T19620+V19620+X19620+Z19620+AB19620+AD19620+AF19620+AH19620+AJ19620+AL19620+AN19620+AP19620+AR19620+AT19620+AV19620+AX19620+AZ19620+BB19620+BD19620+BF19620+BH19620+BJ19620+BL19620+BN19620+BP19620</f>
        <v>0</v>
      </c>
    </row>
    <row r="19621" customFormat="false" ht="15" hidden="false" customHeight="false" outlineLevel="0" collapsed="false">
      <c r="M19621" s="31" t="n">
        <f aca="false">P19621+R19621+T19621+V19621+X19621+Z19621+AB19621+AD19621+AF19621+AH19621+AJ19621+AL19621+AN19621+AP19621+AR19621+AT19621+AV19621+AX19621+AZ19621+BB19621+BD19621+BF19621+BH19621+BJ19621+BL19621+BN19621+BP19621</f>
        <v>0</v>
      </c>
    </row>
    <row r="19622" customFormat="false" ht="15" hidden="false" customHeight="false" outlineLevel="0" collapsed="false">
      <c r="M19622" s="31" t="n">
        <f aca="false">P19622+R19622+T19622+V19622+X19622+Z19622+AB19622+AD19622+AF19622+AH19622+AJ19622+AL19622+AN19622+AP19622+AR19622+AT19622+AV19622+AX19622+AZ19622+BB19622+BD19622+BF19622+BH19622+BJ19622+BL19622+BN19622+BP19622</f>
        <v>0</v>
      </c>
    </row>
    <row r="19623" customFormat="false" ht="15" hidden="false" customHeight="false" outlineLevel="0" collapsed="false">
      <c r="M19623" s="31" t="n">
        <f aca="false">P19623+R19623+T19623+V19623+X19623+Z19623+AB19623+AD19623+AF19623+AH19623+AJ19623+AL19623+AN19623+AP19623+AR19623+AT19623+AV19623+AX19623+AZ19623+BB19623+BD19623+BF19623+BH19623+BJ19623+BL19623+BN19623+BP19623</f>
        <v>0</v>
      </c>
    </row>
    <row r="19624" customFormat="false" ht="15" hidden="false" customHeight="false" outlineLevel="0" collapsed="false">
      <c r="M19624" s="31" t="n">
        <f aca="false">P19624+R19624+T19624+V19624+X19624+Z19624+AB19624+AD19624+AF19624+AH19624+AJ19624+AL19624+AN19624+AP19624+AR19624+AT19624+AV19624+AX19624+AZ19624+BB19624+BD19624+BF19624+BH19624+BJ19624+BL19624+BN19624+BP19624</f>
        <v>0</v>
      </c>
    </row>
    <row r="19625" customFormat="false" ht="15" hidden="false" customHeight="false" outlineLevel="0" collapsed="false">
      <c r="M19625" s="31" t="n">
        <f aca="false">P19625+R19625+T19625+V19625+X19625+Z19625+AB19625+AD19625+AF19625+AH19625+AJ19625+AL19625+AN19625+AP19625+AR19625+AT19625+AV19625+AX19625+AZ19625+BB19625+BD19625+BF19625+BH19625+BJ19625+BL19625+BN19625+BP19625</f>
        <v>0</v>
      </c>
    </row>
    <row r="19626" customFormat="false" ht="15" hidden="false" customHeight="false" outlineLevel="0" collapsed="false">
      <c r="M19626" s="31" t="n">
        <f aca="false">P19626+R19626+T19626+V19626+X19626+Z19626+AB19626+AD19626+AF19626+AH19626+AJ19626+AL19626+AN19626+AP19626+AR19626+AT19626+AV19626+AX19626+AZ19626+BB19626+BD19626+BF19626+BH19626+BJ19626+BL19626+BN19626+BP19626</f>
        <v>0</v>
      </c>
    </row>
    <row r="19627" customFormat="false" ht="15" hidden="false" customHeight="false" outlineLevel="0" collapsed="false">
      <c r="M19627" s="31" t="n">
        <f aca="false">P19627+R19627+T19627+V19627+X19627+Z19627+AB19627+AD19627+AF19627+AH19627+AJ19627+AL19627+AN19627+AP19627+AR19627+AT19627+AV19627+AX19627+AZ19627+BB19627+BD19627+BF19627+BH19627+BJ19627+BL19627+BN19627+BP19627</f>
        <v>0</v>
      </c>
    </row>
    <row r="19628" customFormat="false" ht="15" hidden="false" customHeight="false" outlineLevel="0" collapsed="false">
      <c r="M19628" s="31" t="n">
        <f aca="false">P19628+R19628+T19628+V19628+X19628+Z19628+AB19628+AD19628+AF19628+AH19628+AJ19628+AL19628+AN19628+AP19628+AR19628+AT19628+AV19628+AX19628+AZ19628+BB19628+BD19628+BF19628+BH19628+BJ19628+BL19628+BN19628+BP19628</f>
        <v>0</v>
      </c>
    </row>
    <row r="19629" customFormat="false" ht="15" hidden="false" customHeight="false" outlineLevel="0" collapsed="false">
      <c r="M19629" s="31" t="n">
        <f aca="false">P19629+R19629+T19629+V19629+X19629+Z19629+AB19629+AD19629+AF19629+AH19629+AJ19629+AL19629+AN19629+AP19629+AR19629+AT19629+AV19629+AX19629+AZ19629+BB19629+BD19629+BF19629+BH19629+BJ19629+BL19629+BN19629+BP19629</f>
        <v>0</v>
      </c>
    </row>
    <row r="19630" customFormat="false" ht="15" hidden="false" customHeight="false" outlineLevel="0" collapsed="false">
      <c r="M19630" s="31" t="n">
        <f aca="false">P19630+R19630+T19630+V19630+X19630+Z19630+AB19630+AD19630+AF19630+AH19630+AJ19630+AL19630+AN19630+AP19630+AR19630+AT19630+AV19630+AX19630+AZ19630+BB19630+BD19630+BF19630+BH19630+BJ19630+BL19630+BN19630+BP19630</f>
        <v>0</v>
      </c>
    </row>
    <row r="19631" customFormat="false" ht="15" hidden="false" customHeight="false" outlineLevel="0" collapsed="false">
      <c r="M19631" s="31" t="n">
        <f aca="false">P19631+R19631+T19631+V19631+X19631+Z19631+AB19631+AD19631+AF19631+AH19631+AJ19631+AL19631+AN19631+AP19631+AR19631+AT19631+AV19631+AX19631+AZ19631+BB19631+BD19631+BF19631+BH19631+BJ19631+BL19631+BN19631+BP19631</f>
        <v>0</v>
      </c>
    </row>
    <row r="19632" customFormat="false" ht="15" hidden="false" customHeight="false" outlineLevel="0" collapsed="false">
      <c r="M19632" s="31" t="n">
        <f aca="false">P19632+R19632+T19632+V19632+X19632+Z19632+AB19632+AD19632+AF19632+AH19632+AJ19632+AL19632+AN19632+AP19632+AR19632+AT19632+AV19632+AX19632+AZ19632+BB19632+BD19632+BF19632+BH19632+BJ19632+BL19632+BN19632+BP19632</f>
        <v>0</v>
      </c>
    </row>
    <row r="19633" customFormat="false" ht="15" hidden="false" customHeight="false" outlineLevel="0" collapsed="false">
      <c r="M19633" s="31" t="n">
        <f aca="false">P19633+R19633+T19633+V19633+X19633+Z19633+AB19633+AD19633+AF19633+AH19633+AJ19633+AL19633+AN19633+AP19633+AR19633+AT19633+AV19633+AX19633+AZ19633+BB19633+BD19633+BF19633+BH19633+BJ19633+BL19633+BN19633+BP19633</f>
        <v>0</v>
      </c>
    </row>
    <row r="19634" customFormat="false" ht="15" hidden="false" customHeight="false" outlineLevel="0" collapsed="false">
      <c r="M19634" s="31" t="n">
        <f aca="false">P19634+R19634+T19634+V19634+X19634+Z19634+AB19634+AD19634+AF19634+AH19634+AJ19634+AL19634+AN19634+AP19634+AR19634+AT19634+AV19634+AX19634+AZ19634+BB19634+BD19634+BF19634+BH19634+BJ19634+BL19634+BN19634+BP19634</f>
        <v>0</v>
      </c>
    </row>
    <row r="19635" customFormat="false" ht="15" hidden="false" customHeight="false" outlineLevel="0" collapsed="false">
      <c r="M19635" s="31" t="n">
        <f aca="false">P19635+R19635+T19635+V19635+X19635+Z19635+AB19635+AD19635+AF19635+AH19635+AJ19635+AL19635+AN19635+AP19635+AR19635+AT19635+AV19635+AX19635+AZ19635+BB19635+BD19635+BF19635+BH19635+BJ19635+BL19635+BN19635+BP19635</f>
        <v>0</v>
      </c>
    </row>
    <row r="19636" customFormat="false" ht="15" hidden="false" customHeight="false" outlineLevel="0" collapsed="false">
      <c r="M19636" s="31" t="n">
        <f aca="false">P19636+R19636+T19636+V19636+X19636+Z19636+AB19636+AD19636+AF19636+AH19636+AJ19636+AL19636+AN19636+AP19636+AR19636+AT19636+AV19636+AX19636+AZ19636+BB19636+BD19636+BF19636+BH19636+BJ19636+BL19636+BN19636+BP19636</f>
        <v>0</v>
      </c>
    </row>
    <row r="19637" customFormat="false" ht="15" hidden="false" customHeight="false" outlineLevel="0" collapsed="false">
      <c r="M19637" s="31" t="n">
        <f aca="false">P19637+R19637+T19637+V19637+X19637+Z19637+AB19637+AD19637+AF19637+AH19637+AJ19637+AL19637+AN19637+AP19637+AR19637+AT19637+AV19637+AX19637+AZ19637+BB19637+BD19637+BF19637+BH19637+BJ19637+BL19637+BN19637+BP19637</f>
        <v>0</v>
      </c>
    </row>
    <row r="19638" customFormat="false" ht="15" hidden="false" customHeight="false" outlineLevel="0" collapsed="false">
      <c r="M19638" s="31" t="n">
        <f aca="false">P19638+R19638+T19638+V19638+X19638+Z19638+AB19638+AD19638+AF19638+AH19638+AJ19638+AL19638+AN19638+AP19638+AR19638+AT19638+AV19638+AX19638+AZ19638+BB19638+BD19638+BF19638+BH19638+BJ19638+BL19638+BN19638+BP19638</f>
        <v>0</v>
      </c>
    </row>
    <row r="19639" customFormat="false" ht="15" hidden="false" customHeight="false" outlineLevel="0" collapsed="false">
      <c r="M19639" s="31" t="n">
        <f aca="false">P19639+R19639+T19639+V19639+X19639+Z19639+AB19639+AD19639+AF19639+AH19639+AJ19639+AL19639+AN19639+AP19639+AR19639+AT19639+AV19639+AX19639+AZ19639+BB19639+BD19639+BF19639+BH19639+BJ19639+BL19639+BN19639+BP19639</f>
        <v>0</v>
      </c>
    </row>
    <row r="19640" customFormat="false" ht="15" hidden="false" customHeight="false" outlineLevel="0" collapsed="false">
      <c r="M19640" s="31" t="n">
        <f aca="false">P19640+R19640+T19640+V19640+X19640+Z19640+AB19640+AD19640+AF19640+AH19640+AJ19640+AL19640+AN19640+AP19640+AR19640+AT19640+AV19640+AX19640+AZ19640+BB19640+BD19640+BF19640+BH19640+BJ19640+BL19640+BN19640+BP19640</f>
        <v>0</v>
      </c>
    </row>
    <row r="19641" customFormat="false" ht="15" hidden="false" customHeight="false" outlineLevel="0" collapsed="false">
      <c r="M19641" s="31" t="n">
        <f aca="false">P19641+R19641+T19641+V19641+X19641+Z19641+AB19641+AD19641+AF19641+AH19641+AJ19641+AL19641+AN19641+AP19641+AR19641+AT19641+AV19641+AX19641+AZ19641+BB19641+BD19641+BF19641+BH19641+BJ19641+BL19641+BN19641+BP19641</f>
        <v>0</v>
      </c>
    </row>
    <row r="19642" customFormat="false" ht="15" hidden="false" customHeight="false" outlineLevel="0" collapsed="false">
      <c r="M19642" s="31" t="n">
        <f aca="false">P19642+R19642+T19642+V19642+X19642+Z19642+AB19642+AD19642+AF19642+AH19642+AJ19642+AL19642+AN19642+AP19642+AR19642+AT19642+AV19642+AX19642+AZ19642+BB19642+BD19642+BF19642+BH19642+BJ19642+BL19642+BN19642+BP19642</f>
        <v>0</v>
      </c>
    </row>
    <row r="19643" customFormat="false" ht="15" hidden="false" customHeight="false" outlineLevel="0" collapsed="false">
      <c r="M19643" s="31" t="n">
        <f aca="false">P19643+R19643+T19643+V19643+X19643+Z19643+AB19643+AD19643+AF19643+AH19643+AJ19643+AL19643+AN19643+AP19643+AR19643+AT19643+AV19643+AX19643+AZ19643+BB19643+BD19643+BF19643+BH19643+BJ19643+BL19643+BN19643+BP19643</f>
        <v>0</v>
      </c>
    </row>
    <row r="19644" customFormat="false" ht="15" hidden="false" customHeight="false" outlineLevel="0" collapsed="false">
      <c r="M19644" s="31" t="n">
        <f aca="false">P19644+R19644+T19644+V19644+X19644+Z19644+AB19644+AD19644+AF19644+AH19644+AJ19644+AL19644+AN19644+AP19644+AR19644+AT19644+AV19644+AX19644+AZ19644+BB19644+BD19644+BF19644+BH19644+BJ19644+BL19644+BN19644+BP19644</f>
        <v>0</v>
      </c>
    </row>
    <row r="19645" customFormat="false" ht="15" hidden="false" customHeight="false" outlineLevel="0" collapsed="false">
      <c r="M19645" s="31" t="n">
        <f aca="false">P19645+R19645+T19645+V19645+X19645+Z19645+AB19645+AD19645+AF19645+AH19645+AJ19645+AL19645+AN19645+AP19645+AR19645+AT19645+AV19645+AX19645+AZ19645+BB19645+BD19645+BF19645+BH19645+BJ19645+BL19645+BN19645+BP19645</f>
        <v>0</v>
      </c>
    </row>
    <row r="19646" customFormat="false" ht="15" hidden="false" customHeight="false" outlineLevel="0" collapsed="false">
      <c r="M19646" s="31" t="n">
        <f aca="false">P19646+R19646+T19646+V19646+X19646+Z19646+AB19646+AD19646+AF19646+AH19646+AJ19646+AL19646+AN19646+AP19646+AR19646+AT19646+AV19646+AX19646+AZ19646+BB19646+BD19646+BF19646+BH19646+BJ19646+BL19646+BN19646+BP19646</f>
        <v>0</v>
      </c>
    </row>
    <row r="19647" customFormat="false" ht="15" hidden="false" customHeight="false" outlineLevel="0" collapsed="false">
      <c r="M19647" s="31" t="n">
        <f aca="false">P19647+R19647+T19647+V19647+X19647+Z19647+AB19647+AD19647+AF19647+AH19647+AJ19647+AL19647+AN19647+AP19647+AR19647+AT19647+AV19647+AX19647+AZ19647+BB19647+BD19647+BF19647+BH19647+BJ19647+BL19647+BN19647+BP19647</f>
        <v>0</v>
      </c>
    </row>
    <row r="19648" customFormat="false" ht="15" hidden="false" customHeight="false" outlineLevel="0" collapsed="false">
      <c r="M19648" s="31" t="n">
        <f aca="false">P19648+R19648+T19648+V19648+X19648+Z19648+AB19648+AD19648+AF19648+AH19648+AJ19648+AL19648+AN19648+AP19648+AR19648+AT19648+AV19648+AX19648+AZ19648+BB19648+BD19648+BF19648+BH19648+BJ19648+BL19648+BN19648+BP19648</f>
        <v>0</v>
      </c>
    </row>
    <row r="19649" customFormat="false" ht="15" hidden="false" customHeight="false" outlineLevel="0" collapsed="false">
      <c r="M19649" s="31" t="n">
        <f aca="false">P19649+R19649+T19649+V19649+X19649+Z19649+AB19649+AD19649+AF19649+AH19649+AJ19649+AL19649+AN19649+AP19649+AR19649+AT19649+AV19649+AX19649+AZ19649+BB19649+BD19649+BF19649+BH19649+BJ19649+BL19649+BN19649+BP19649</f>
        <v>0</v>
      </c>
    </row>
    <row r="19650" customFormat="false" ht="15" hidden="false" customHeight="false" outlineLevel="0" collapsed="false">
      <c r="M19650" s="31" t="n">
        <f aca="false">P19650+R19650+T19650+V19650+X19650+Z19650+AB19650+AD19650+AF19650+AH19650+AJ19650+AL19650+AN19650+AP19650+AR19650+AT19650+AV19650+AX19650+AZ19650+BB19650+BD19650+BF19650+BH19650+BJ19650+BL19650+BN19650+BP19650</f>
        <v>0</v>
      </c>
    </row>
    <row r="19651" customFormat="false" ht="15" hidden="false" customHeight="false" outlineLevel="0" collapsed="false">
      <c r="M19651" s="31" t="n">
        <f aca="false">P19651+R19651+T19651+V19651+X19651+Z19651+AB19651+AD19651+AF19651+AH19651+AJ19651+AL19651+AN19651+AP19651+AR19651+AT19651+AV19651+AX19651+AZ19651+BB19651+BD19651+BF19651+BH19651+BJ19651+BL19651+BN19651+BP19651</f>
        <v>0</v>
      </c>
    </row>
    <row r="19652" customFormat="false" ht="15" hidden="false" customHeight="false" outlineLevel="0" collapsed="false">
      <c r="M19652" s="31" t="n">
        <f aca="false">P19652+R19652+T19652+V19652+X19652+Z19652+AB19652+AD19652+AF19652+AH19652+AJ19652+AL19652+AN19652+AP19652+AR19652+AT19652+AV19652+AX19652+AZ19652+BB19652+BD19652+BF19652+BH19652+BJ19652+BL19652+BN19652+BP19652</f>
        <v>0</v>
      </c>
    </row>
    <row r="19653" customFormat="false" ht="15" hidden="false" customHeight="false" outlineLevel="0" collapsed="false">
      <c r="M19653" s="31" t="n">
        <f aca="false">P19653+R19653+T19653+V19653+X19653+Z19653+AB19653+AD19653+AF19653+AH19653+AJ19653+AL19653+AN19653+AP19653+AR19653+AT19653+AV19653+AX19653+AZ19653+BB19653+BD19653+BF19653+BH19653+BJ19653+BL19653+BN19653+BP19653</f>
        <v>0</v>
      </c>
    </row>
    <row r="19654" customFormat="false" ht="15" hidden="false" customHeight="false" outlineLevel="0" collapsed="false">
      <c r="M19654" s="31" t="n">
        <f aca="false">P19654+R19654+T19654+V19654+X19654+Z19654+AB19654+AD19654+AF19654+AH19654+AJ19654+AL19654+AN19654+AP19654+AR19654+AT19654+AV19654+AX19654+AZ19654+BB19654+BD19654+BF19654+BH19654+BJ19654+BL19654+BN19654+BP19654</f>
        <v>0</v>
      </c>
    </row>
    <row r="19655" customFormat="false" ht="15" hidden="false" customHeight="false" outlineLevel="0" collapsed="false">
      <c r="M19655" s="31" t="n">
        <f aca="false">P19655+R19655+T19655+V19655+X19655+Z19655+AB19655+AD19655+AF19655+AH19655+AJ19655+AL19655+AN19655+AP19655+AR19655+AT19655+AV19655+AX19655+AZ19655+BB19655+BD19655+BF19655+BH19655+BJ19655+BL19655+BN19655+BP19655</f>
        <v>0</v>
      </c>
    </row>
    <row r="19656" customFormat="false" ht="15" hidden="false" customHeight="false" outlineLevel="0" collapsed="false">
      <c r="M19656" s="31" t="n">
        <f aca="false">P19656+R19656+T19656+V19656+X19656+Z19656+AB19656+AD19656+AF19656+AH19656+AJ19656+AL19656+AN19656+AP19656+AR19656+AT19656+AV19656+AX19656+AZ19656+BB19656+BD19656+BF19656+BH19656+BJ19656+BL19656+BN19656+BP19656</f>
        <v>0</v>
      </c>
    </row>
    <row r="19657" customFormat="false" ht="15" hidden="false" customHeight="false" outlineLevel="0" collapsed="false">
      <c r="M19657" s="31" t="n">
        <f aca="false">P19657+R19657+T19657+V19657+X19657+Z19657+AB19657+AD19657+AF19657+AH19657+AJ19657+AL19657+AN19657+AP19657+AR19657+AT19657+AV19657+AX19657+AZ19657+BB19657+BD19657+BF19657+BH19657+BJ19657+BL19657+BN19657+BP19657</f>
        <v>0</v>
      </c>
    </row>
    <row r="19658" customFormat="false" ht="15" hidden="false" customHeight="false" outlineLevel="0" collapsed="false">
      <c r="M19658" s="31" t="n">
        <f aca="false">P19658+R19658+T19658+V19658+X19658+Z19658+AB19658+AD19658+AF19658+AH19658+AJ19658+AL19658+AN19658+AP19658+AR19658+AT19658+AV19658+AX19658+AZ19658+BB19658+BD19658+BF19658+BH19658+BJ19658+BL19658+BN19658+BP19658</f>
        <v>0</v>
      </c>
    </row>
    <row r="19659" customFormat="false" ht="15" hidden="false" customHeight="false" outlineLevel="0" collapsed="false">
      <c r="M19659" s="31" t="n">
        <f aca="false">P19659+R19659+T19659+V19659+X19659+Z19659+AB19659+AD19659+AF19659+AH19659+AJ19659+AL19659+AN19659+AP19659+AR19659+AT19659+AV19659+AX19659+AZ19659+BB19659+BD19659+BF19659+BH19659+BJ19659+BL19659+BN19659+BP19659</f>
        <v>0</v>
      </c>
    </row>
    <row r="19660" customFormat="false" ht="15" hidden="false" customHeight="false" outlineLevel="0" collapsed="false">
      <c r="M19660" s="31" t="n">
        <f aca="false">P19660+R19660+T19660+V19660+X19660+Z19660+AB19660+AD19660+AF19660+AH19660+AJ19660+AL19660+AN19660+AP19660+AR19660+AT19660+AV19660+AX19660+AZ19660+BB19660+BD19660+BF19660+BH19660+BJ19660+BL19660+BN19660+BP19660</f>
        <v>0</v>
      </c>
    </row>
    <row r="19661" customFormat="false" ht="15" hidden="false" customHeight="false" outlineLevel="0" collapsed="false">
      <c r="M19661" s="31" t="n">
        <f aca="false">P19661+R19661+T19661+V19661+X19661+Z19661+AB19661+AD19661+AF19661+AH19661+AJ19661+AL19661+AN19661+AP19661+AR19661+AT19661+AV19661+AX19661+AZ19661+BB19661+BD19661+BF19661+BH19661+BJ19661+BL19661+BN19661+BP19661</f>
        <v>0</v>
      </c>
    </row>
    <row r="19662" customFormat="false" ht="15" hidden="false" customHeight="false" outlineLevel="0" collapsed="false">
      <c r="M19662" s="31" t="n">
        <f aca="false">P19662+R19662+T19662+V19662+X19662+Z19662+AB19662+AD19662+AF19662+AH19662+AJ19662+AL19662+AN19662+AP19662+AR19662+AT19662+AV19662+AX19662+AZ19662+BB19662+BD19662+BF19662+BH19662+BJ19662+BL19662+BN19662+BP19662</f>
        <v>0</v>
      </c>
    </row>
    <row r="19663" customFormat="false" ht="15" hidden="false" customHeight="false" outlineLevel="0" collapsed="false">
      <c r="M19663" s="31" t="n">
        <f aca="false">P19663+R19663+T19663+V19663+X19663+Z19663+AB19663+AD19663+AF19663+AH19663+AJ19663+AL19663+AN19663+AP19663+AR19663+AT19663+AV19663+AX19663+AZ19663+BB19663+BD19663+BF19663+BH19663+BJ19663+BL19663+BN19663+BP19663</f>
        <v>0</v>
      </c>
    </row>
    <row r="19664" customFormat="false" ht="15" hidden="false" customHeight="false" outlineLevel="0" collapsed="false">
      <c r="M19664" s="31" t="n">
        <f aca="false">P19664+R19664+T19664+V19664+X19664+Z19664+AB19664+AD19664+AF19664+AH19664+AJ19664+AL19664+AN19664+AP19664+AR19664+AT19664+AV19664+AX19664+AZ19664+BB19664+BD19664+BF19664+BH19664+BJ19664+BL19664+BN19664+BP19664</f>
        <v>0</v>
      </c>
    </row>
    <row r="19665" customFormat="false" ht="15" hidden="false" customHeight="false" outlineLevel="0" collapsed="false">
      <c r="M19665" s="31" t="n">
        <f aca="false">P19665+R19665+T19665+V19665+X19665+Z19665+AB19665+AD19665+AF19665+AH19665+AJ19665+AL19665+AN19665+AP19665+AR19665+AT19665+AV19665+AX19665+AZ19665+BB19665+BD19665+BF19665+BH19665+BJ19665+BL19665+BN19665+BP19665</f>
        <v>0</v>
      </c>
    </row>
    <row r="19666" customFormat="false" ht="15" hidden="false" customHeight="false" outlineLevel="0" collapsed="false">
      <c r="M19666" s="31" t="n">
        <f aca="false">P19666+R19666+T19666+V19666+X19666+Z19666+AB19666+AD19666+AF19666+AH19666+AJ19666+AL19666+AN19666+AP19666+AR19666+AT19666+AV19666+AX19666+AZ19666+BB19666+BD19666+BF19666+BH19666+BJ19666+BL19666+BN19666+BP19666</f>
        <v>0</v>
      </c>
    </row>
    <row r="19667" customFormat="false" ht="15" hidden="false" customHeight="false" outlineLevel="0" collapsed="false">
      <c r="M19667" s="31" t="n">
        <f aca="false">P19667+R19667+T19667+V19667+X19667+Z19667+AB19667+AD19667+AF19667+AH19667+AJ19667+AL19667+AN19667+AP19667+AR19667+AT19667+AV19667+AX19667+AZ19667+BB19667+BD19667+BF19667+BH19667+BJ19667+BL19667+BN19667+BP19667</f>
        <v>0</v>
      </c>
    </row>
    <row r="19668" customFormat="false" ht="15" hidden="false" customHeight="false" outlineLevel="0" collapsed="false">
      <c r="M19668" s="31" t="n">
        <f aca="false">P19668+R19668+T19668+V19668+X19668+Z19668+AB19668+AD19668+AF19668+AH19668+AJ19668+AL19668+AN19668+AP19668+AR19668+AT19668+AV19668+AX19668+AZ19668+BB19668+BD19668+BF19668+BH19668+BJ19668+BL19668+BN19668+BP19668</f>
        <v>0</v>
      </c>
    </row>
    <row r="19669" customFormat="false" ht="15" hidden="false" customHeight="false" outlineLevel="0" collapsed="false">
      <c r="M19669" s="31" t="n">
        <f aca="false">P19669+R19669+T19669+V19669+X19669+Z19669+AB19669+AD19669+AF19669+AH19669+AJ19669+AL19669+AN19669+AP19669+AR19669+AT19669+AV19669+AX19669+AZ19669+BB19669+BD19669+BF19669+BH19669+BJ19669+BL19669+BN19669+BP19669</f>
        <v>0</v>
      </c>
    </row>
    <row r="19670" customFormat="false" ht="15" hidden="false" customHeight="false" outlineLevel="0" collapsed="false">
      <c r="M19670" s="31" t="n">
        <f aca="false">P19670+R19670+T19670+V19670+X19670+Z19670+AB19670+AD19670+AF19670+AH19670+AJ19670+AL19670+AN19670+AP19670+AR19670+AT19670+AV19670+AX19670+AZ19670+BB19670+BD19670+BF19670+BH19670+BJ19670+BL19670+BN19670+BP19670</f>
        <v>0</v>
      </c>
    </row>
    <row r="19671" customFormat="false" ht="15" hidden="false" customHeight="false" outlineLevel="0" collapsed="false">
      <c r="M19671" s="31" t="n">
        <f aca="false">P19671+R19671+T19671+V19671+X19671+Z19671+AB19671+AD19671+AF19671+AH19671+AJ19671+AL19671+AN19671+AP19671+AR19671+AT19671+AV19671+AX19671+AZ19671+BB19671+BD19671+BF19671+BH19671+BJ19671+BL19671+BN19671+BP19671</f>
        <v>0</v>
      </c>
    </row>
    <row r="19672" customFormat="false" ht="15" hidden="false" customHeight="false" outlineLevel="0" collapsed="false">
      <c r="M19672" s="31" t="n">
        <f aca="false">P19672+R19672+T19672+V19672+X19672+Z19672+AB19672+AD19672+AF19672+AH19672+AJ19672+AL19672+AN19672+AP19672+AR19672+AT19672+AV19672+AX19672+AZ19672+BB19672+BD19672+BF19672+BH19672+BJ19672+BL19672+BN19672+BP19672</f>
        <v>0</v>
      </c>
    </row>
    <row r="19673" customFormat="false" ht="15" hidden="false" customHeight="false" outlineLevel="0" collapsed="false">
      <c r="M19673" s="31" t="n">
        <f aca="false">P19673+R19673+T19673+V19673+X19673+Z19673+AB19673+AD19673+AF19673+AH19673+AJ19673+AL19673+AN19673+AP19673+AR19673+AT19673+AV19673+AX19673+AZ19673+BB19673+BD19673+BF19673+BH19673+BJ19673+BL19673+BN19673+BP19673</f>
        <v>0</v>
      </c>
    </row>
    <row r="19674" customFormat="false" ht="15" hidden="false" customHeight="false" outlineLevel="0" collapsed="false">
      <c r="M19674" s="31" t="n">
        <f aca="false">P19674+R19674+T19674+V19674+X19674+Z19674+AB19674+AD19674+AF19674+AH19674+AJ19674+AL19674+AN19674+AP19674+AR19674+AT19674+AV19674+AX19674+AZ19674+BB19674+BD19674+BF19674+BH19674+BJ19674+BL19674+BN19674+BP19674</f>
        <v>0</v>
      </c>
    </row>
    <row r="19675" customFormat="false" ht="15" hidden="false" customHeight="false" outlineLevel="0" collapsed="false">
      <c r="M19675" s="31" t="n">
        <f aca="false">P19675+R19675+T19675+V19675+X19675+Z19675+AB19675+AD19675+AF19675+AH19675+AJ19675+AL19675+AN19675+AP19675+AR19675+AT19675+AV19675+AX19675+AZ19675+BB19675+BD19675+BF19675+BH19675+BJ19675+BL19675+BN19675+BP19675</f>
        <v>0</v>
      </c>
    </row>
    <row r="19676" customFormat="false" ht="15" hidden="false" customHeight="false" outlineLevel="0" collapsed="false">
      <c r="M19676" s="31" t="n">
        <f aca="false">P19676+R19676+T19676+V19676+X19676+Z19676+AB19676+AD19676+AF19676+AH19676+AJ19676+AL19676+AN19676+AP19676+AR19676+AT19676+AV19676+AX19676+AZ19676+BB19676+BD19676+BF19676+BH19676+BJ19676+BL19676+BN19676+BP19676</f>
        <v>0</v>
      </c>
    </row>
    <row r="19677" customFormat="false" ht="15" hidden="false" customHeight="false" outlineLevel="0" collapsed="false">
      <c r="M19677" s="31" t="n">
        <f aca="false">P19677+R19677+T19677+V19677+X19677+Z19677+AB19677+AD19677+AF19677+AH19677+AJ19677+AL19677+AN19677+AP19677+AR19677+AT19677+AV19677+AX19677+AZ19677+BB19677+BD19677+BF19677+BH19677+BJ19677+BL19677+BN19677+BP19677</f>
        <v>0</v>
      </c>
    </row>
    <row r="19678" customFormat="false" ht="15" hidden="false" customHeight="false" outlineLevel="0" collapsed="false">
      <c r="M19678" s="31" t="n">
        <f aca="false">P19678+R19678+T19678+V19678+X19678+Z19678+AB19678+AD19678+AF19678+AH19678+AJ19678+AL19678+AN19678+AP19678+AR19678+AT19678+AV19678+AX19678+AZ19678+BB19678+BD19678+BF19678+BH19678+BJ19678+BL19678+BN19678+BP19678</f>
        <v>0</v>
      </c>
    </row>
    <row r="19679" customFormat="false" ht="15" hidden="false" customHeight="false" outlineLevel="0" collapsed="false">
      <c r="M19679" s="31" t="n">
        <f aca="false">P19679+R19679+T19679+V19679+X19679+Z19679+AB19679+AD19679+AF19679+AH19679+AJ19679+AL19679+AN19679+AP19679+AR19679+AT19679+AV19679+AX19679+AZ19679+BB19679+BD19679+BF19679+BH19679+BJ19679+BL19679+BN19679+BP19679</f>
        <v>0</v>
      </c>
    </row>
    <row r="19680" customFormat="false" ht="15" hidden="false" customHeight="false" outlineLevel="0" collapsed="false">
      <c r="M19680" s="31" t="n">
        <f aca="false">P19680+R19680+T19680+V19680+X19680+Z19680+AB19680+AD19680+AF19680+AH19680+AJ19680+AL19680+AN19680+AP19680+AR19680+AT19680+AV19680+AX19680+AZ19680+BB19680+BD19680+BF19680+BH19680+BJ19680+BL19680+BN19680+BP19680</f>
        <v>0</v>
      </c>
    </row>
    <row r="19681" customFormat="false" ht="15" hidden="false" customHeight="false" outlineLevel="0" collapsed="false">
      <c r="M19681" s="31" t="n">
        <f aca="false">P19681+R19681+T19681+V19681+X19681+Z19681+AB19681+AD19681+AF19681+AH19681+AJ19681+AL19681+AN19681+AP19681+AR19681+AT19681+AV19681+AX19681+AZ19681+BB19681+BD19681+BF19681+BH19681+BJ19681+BL19681+BN19681+BP19681</f>
        <v>0</v>
      </c>
    </row>
    <row r="19682" customFormat="false" ht="15" hidden="false" customHeight="false" outlineLevel="0" collapsed="false">
      <c r="M19682" s="31" t="n">
        <f aca="false">P19682+R19682+T19682+V19682+X19682+Z19682+AB19682+AD19682+AF19682+AH19682+AJ19682+AL19682+AN19682+AP19682+AR19682+AT19682+AV19682+AX19682+AZ19682+BB19682+BD19682+BF19682+BH19682+BJ19682+BL19682+BN19682+BP19682</f>
        <v>0</v>
      </c>
    </row>
    <row r="19683" customFormat="false" ht="15" hidden="false" customHeight="false" outlineLevel="0" collapsed="false">
      <c r="M19683" s="31" t="n">
        <f aca="false">P19683+R19683+T19683+V19683+X19683+Z19683+AB19683+AD19683+AF19683+AH19683+AJ19683+AL19683+AN19683+AP19683+AR19683+AT19683+AV19683+AX19683+AZ19683+BB19683+BD19683+BF19683+BH19683+BJ19683+BL19683+BN19683+BP19683</f>
        <v>0</v>
      </c>
    </row>
    <row r="19684" customFormat="false" ht="15" hidden="false" customHeight="false" outlineLevel="0" collapsed="false">
      <c r="M19684" s="31" t="n">
        <f aca="false">P19684+R19684+T19684+V19684+X19684+Z19684+AB19684+AD19684+AF19684+AH19684+AJ19684+AL19684+AN19684+AP19684+AR19684+AT19684+AV19684+AX19684+AZ19684+BB19684+BD19684+BF19684+BH19684+BJ19684+BL19684+BN19684+BP19684</f>
        <v>0</v>
      </c>
    </row>
    <row r="19685" customFormat="false" ht="15" hidden="false" customHeight="false" outlineLevel="0" collapsed="false">
      <c r="M19685" s="31" t="n">
        <f aca="false">P19685+R19685+T19685+V19685+X19685+Z19685+AB19685+AD19685+AF19685+AH19685+AJ19685+AL19685+AN19685+AP19685+AR19685+AT19685+AV19685+AX19685+AZ19685+BB19685+BD19685+BF19685+BH19685+BJ19685+BL19685+BN19685+BP19685</f>
        <v>0</v>
      </c>
    </row>
    <row r="19686" customFormat="false" ht="15" hidden="false" customHeight="false" outlineLevel="0" collapsed="false">
      <c r="M19686" s="31" t="n">
        <f aca="false">P19686+R19686+T19686+V19686+X19686+Z19686+AB19686+AD19686+AF19686+AH19686+AJ19686+AL19686+AN19686+AP19686+AR19686+AT19686+AV19686+AX19686+AZ19686+BB19686+BD19686+BF19686+BH19686+BJ19686+BL19686+BN19686+BP19686</f>
        <v>0</v>
      </c>
    </row>
    <row r="19687" customFormat="false" ht="15" hidden="false" customHeight="false" outlineLevel="0" collapsed="false">
      <c r="M19687" s="31" t="n">
        <f aca="false">P19687+R19687+T19687+V19687+X19687+Z19687+AB19687+AD19687+AF19687+AH19687+AJ19687+AL19687+AN19687+AP19687+AR19687+AT19687+AV19687+AX19687+AZ19687+BB19687+BD19687+BF19687+BH19687+BJ19687+BL19687+BN19687+BP19687</f>
        <v>0</v>
      </c>
    </row>
    <row r="19688" customFormat="false" ht="15" hidden="false" customHeight="false" outlineLevel="0" collapsed="false">
      <c r="M19688" s="31" t="n">
        <f aca="false">P19688+R19688+T19688+V19688+X19688+Z19688+AB19688+AD19688+AF19688+AH19688+AJ19688+AL19688+AN19688+AP19688+AR19688+AT19688+AV19688+AX19688+AZ19688+BB19688+BD19688+BF19688+BH19688+BJ19688+BL19688+BN19688+BP19688</f>
        <v>0</v>
      </c>
    </row>
    <row r="19689" customFormat="false" ht="15" hidden="false" customHeight="false" outlineLevel="0" collapsed="false">
      <c r="M19689" s="31" t="n">
        <f aca="false">P19689+R19689+T19689+V19689+X19689+Z19689+AB19689+AD19689+AF19689+AH19689+AJ19689+AL19689+AN19689+AP19689+AR19689+AT19689+AV19689+AX19689+AZ19689+BB19689+BD19689+BF19689+BH19689+BJ19689+BL19689+BN19689+BP19689</f>
        <v>0</v>
      </c>
    </row>
    <row r="19690" customFormat="false" ht="15" hidden="false" customHeight="false" outlineLevel="0" collapsed="false">
      <c r="M19690" s="31" t="n">
        <f aca="false">P19690+R19690+T19690+V19690+X19690+Z19690+AB19690+AD19690+AF19690+AH19690+AJ19690+AL19690+AN19690+AP19690+AR19690+AT19690+AV19690+AX19690+AZ19690+BB19690+BD19690+BF19690+BH19690+BJ19690+BL19690+BN19690+BP19690</f>
        <v>0</v>
      </c>
    </row>
    <row r="19691" customFormat="false" ht="15" hidden="false" customHeight="false" outlineLevel="0" collapsed="false">
      <c r="M19691" s="31" t="n">
        <f aca="false">P19691+R19691+T19691+V19691+X19691+Z19691+AB19691+AD19691+AF19691+AH19691+AJ19691+AL19691+AN19691+AP19691+AR19691+AT19691+AV19691+AX19691+AZ19691+BB19691+BD19691+BF19691+BH19691+BJ19691+BL19691+BN19691+BP19691</f>
        <v>0</v>
      </c>
    </row>
    <row r="19692" customFormat="false" ht="15" hidden="false" customHeight="false" outlineLevel="0" collapsed="false">
      <c r="M19692" s="31" t="n">
        <f aca="false">P19692+R19692+T19692+V19692+X19692+Z19692+AB19692+AD19692+AF19692+AH19692+AJ19692+AL19692+AN19692+AP19692+AR19692+AT19692+AV19692+AX19692+AZ19692+BB19692+BD19692+BF19692+BH19692+BJ19692+BL19692+BN19692+BP19692</f>
        <v>0</v>
      </c>
    </row>
    <row r="19693" customFormat="false" ht="15" hidden="false" customHeight="false" outlineLevel="0" collapsed="false">
      <c r="M19693" s="31" t="n">
        <f aca="false">P19693+R19693+T19693+V19693+X19693+Z19693+AB19693+AD19693+AF19693+AH19693+AJ19693+AL19693+AN19693+AP19693+AR19693+AT19693+AV19693+AX19693+AZ19693+BB19693+BD19693+BF19693+BH19693+BJ19693+BL19693+BN19693+BP19693</f>
        <v>0</v>
      </c>
    </row>
    <row r="19694" customFormat="false" ht="15" hidden="false" customHeight="false" outlineLevel="0" collapsed="false">
      <c r="M19694" s="31" t="n">
        <f aca="false">P19694+R19694+T19694+V19694+X19694+Z19694+AB19694+AD19694+AF19694+AH19694+AJ19694+AL19694+AN19694+AP19694+AR19694+AT19694+AV19694+AX19694+AZ19694+BB19694+BD19694+BF19694+BH19694+BJ19694+BL19694+BN19694+BP19694</f>
        <v>0</v>
      </c>
    </row>
    <row r="19695" customFormat="false" ht="15" hidden="false" customHeight="false" outlineLevel="0" collapsed="false">
      <c r="M19695" s="31" t="n">
        <f aca="false">P19695+R19695+T19695+V19695+X19695+Z19695+AB19695+AD19695+AF19695+AH19695+AJ19695+AL19695+AN19695+AP19695+AR19695+AT19695+AV19695+AX19695+AZ19695+BB19695+BD19695+BF19695+BH19695+BJ19695+BL19695+BN19695+BP19695</f>
        <v>0</v>
      </c>
    </row>
    <row r="19696" customFormat="false" ht="15" hidden="false" customHeight="false" outlineLevel="0" collapsed="false">
      <c r="M19696" s="31" t="n">
        <f aca="false">P19696+R19696+T19696+V19696+X19696+Z19696+AB19696+AD19696+AF19696+AH19696+AJ19696+AL19696+AN19696+AP19696+AR19696+AT19696+AV19696+AX19696+AZ19696+BB19696+BD19696+BF19696+BH19696+BJ19696+BL19696+BN19696+BP19696</f>
        <v>0</v>
      </c>
    </row>
    <row r="19697" customFormat="false" ht="15" hidden="false" customHeight="false" outlineLevel="0" collapsed="false">
      <c r="M19697" s="31" t="n">
        <f aca="false">P19697+R19697+T19697+V19697+X19697+Z19697+AB19697+AD19697+AF19697+AH19697+AJ19697+AL19697+AN19697+AP19697+AR19697+AT19697+AV19697+AX19697+AZ19697+BB19697+BD19697+BF19697+BH19697+BJ19697+BL19697+BN19697+BP19697</f>
        <v>0</v>
      </c>
    </row>
    <row r="19698" customFormat="false" ht="15" hidden="false" customHeight="false" outlineLevel="0" collapsed="false">
      <c r="M19698" s="31" t="n">
        <f aca="false">P19698+R19698+T19698+V19698+X19698+Z19698+AB19698+AD19698+AF19698+AH19698+AJ19698+AL19698+AN19698+AP19698+AR19698+AT19698+AV19698+AX19698+AZ19698+BB19698+BD19698+BF19698+BH19698+BJ19698+BL19698+BN19698+BP19698</f>
        <v>0</v>
      </c>
    </row>
    <row r="19699" customFormat="false" ht="15" hidden="false" customHeight="false" outlineLevel="0" collapsed="false">
      <c r="M19699" s="31" t="n">
        <f aca="false">P19699+R19699+T19699+V19699+X19699+Z19699+AB19699+AD19699+AF19699+AH19699+AJ19699+AL19699+AN19699+AP19699+AR19699+AT19699+AV19699+AX19699+AZ19699+BB19699+BD19699+BF19699+BH19699+BJ19699+BL19699+BN19699+BP19699</f>
        <v>0</v>
      </c>
    </row>
    <row r="19700" customFormat="false" ht="15" hidden="false" customHeight="false" outlineLevel="0" collapsed="false">
      <c r="M19700" s="31" t="n">
        <f aca="false">P19700+R19700+T19700+V19700+X19700+Z19700+AB19700+AD19700+AF19700+AH19700+AJ19700+AL19700+AN19700+AP19700+AR19700+AT19700+AV19700+AX19700+AZ19700+BB19700+BD19700+BF19700+BH19700+BJ19700+BL19700+BN19700+BP19700</f>
        <v>0</v>
      </c>
    </row>
    <row r="19701" customFormat="false" ht="15" hidden="false" customHeight="false" outlineLevel="0" collapsed="false">
      <c r="M19701" s="31" t="n">
        <f aca="false">P19701+R19701+T19701+V19701+X19701+Z19701+AB19701+AD19701+AF19701+AH19701+AJ19701+AL19701+AN19701+AP19701+AR19701+AT19701+AV19701+AX19701+AZ19701+BB19701+BD19701+BF19701+BH19701+BJ19701+BL19701+BN19701+BP19701</f>
        <v>0</v>
      </c>
    </row>
    <row r="19702" customFormat="false" ht="15" hidden="false" customHeight="false" outlineLevel="0" collapsed="false">
      <c r="M19702" s="31" t="n">
        <f aca="false">P19702+R19702+T19702+V19702+X19702+Z19702+AB19702+AD19702+AF19702+AH19702+AJ19702+AL19702+AN19702+AP19702+AR19702+AT19702+AV19702+AX19702+AZ19702+BB19702+BD19702+BF19702+BH19702+BJ19702+BL19702+BN19702+BP19702</f>
        <v>0</v>
      </c>
    </row>
    <row r="19703" customFormat="false" ht="15" hidden="false" customHeight="false" outlineLevel="0" collapsed="false">
      <c r="M19703" s="31" t="n">
        <f aca="false">P19703+R19703+T19703+V19703+X19703+Z19703+AB19703+AD19703+AF19703+AH19703+AJ19703+AL19703+AN19703+AP19703+AR19703+AT19703+AV19703+AX19703+AZ19703+BB19703+BD19703+BF19703+BH19703+BJ19703+BL19703+BN19703+BP19703</f>
        <v>0</v>
      </c>
    </row>
    <row r="19704" customFormat="false" ht="15" hidden="false" customHeight="false" outlineLevel="0" collapsed="false">
      <c r="M19704" s="31" t="n">
        <f aca="false">P19704+R19704+T19704+V19704+X19704+Z19704+AB19704+AD19704+AF19704+AH19704+AJ19704+AL19704+AN19704+AP19704+AR19704+AT19704+AV19704+AX19704+AZ19704+BB19704+BD19704+BF19704+BH19704+BJ19704+BL19704+BN19704+BP19704</f>
        <v>0</v>
      </c>
    </row>
    <row r="19705" customFormat="false" ht="15" hidden="false" customHeight="false" outlineLevel="0" collapsed="false">
      <c r="M19705" s="31" t="n">
        <f aca="false">P19705+R19705+T19705+V19705+X19705+Z19705+AB19705+AD19705+AF19705+AH19705+AJ19705+AL19705+AN19705+AP19705+AR19705+AT19705+AV19705+AX19705+AZ19705+BB19705+BD19705+BF19705+BH19705+BJ19705+BL19705+BN19705+BP19705</f>
        <v>0</v>
      </c>
    </row>
    <row r="19706" customFormat="false" ht="15" hidden="false" customHeight="false" outlineLevel="0" collapsed="false">
      <c r="M19706" s="31" t="n">
        <f aca="false">P19706+R19706+T19706+V19706+X19706+Z19706+AB19706+AD19706+AF19706+AH19706+AJ19706+AL19706+AN19706+AP19706+AR19706+AT19706+AV19706+AX19706+AZ19706+BB19706+BD19706+BF19706+BH19706+BJ19706+BL19706+BN19706+BP19706</f>
        <v>0</v>
      </c>
    </row>
    <row r="19707" customFormat="false" ht="15" hidden="false" customHeight="false" outlineLevel="0" collapsed="false">
      <c r="M19707" s="31" t="n">
        <f aca="false">P19707+R19707+T19707+V19707+X19707+Z19707+AB19707+AD19707+AF19707+AH19707+AJ19707+AL19707+AN19707+AP19707+AR19707+AT19707+AV19707+AX19707+AZ19707+BB19707+BD19707+BF19707+BH19707+BJ19707+BL19707+BN19707+BP19707</f>
        <v>0</v>
      </c>
    </row>
    <row r="19708" customFormat="false" ht="15" hidden="false" customHeight="false" outlineLevel="0" collapsed="false">
      <c r="M19708" s="31" t="n">
        <f aca="false">P19708+R19708+T19708+V19708+X19708+Z19708+AB19708+AD19708+AF19708+AH19708+AJ19708+AL19708+AN19708+AP19708+AR19708+AT19708+AV19708+AX19708+AZ19708+BB19708+BD19708+BF19708+BH19708+BJ19708+BL19708+BN19708+BP19708</f>
        <v>0</v>
      </c>
    </row>
    <row r="19709" customFormat="false" ht="15" hidden="false" customHeight="false" outlineLevel="0" collapsed="false">
      <c r="M19709" s="31" t="n">
        <f aca="false">P19709+R19709+T19709+V19709+X19709+Z19709+AB19709+AD19709+AF19709+AH19709+AJ19709+AL19709+AN19709+AP19709+AR19709+AT19709+AV19709+AX19709+AZ19709+BB19709+BD19709+BF19709+BH19709+BJ19709+BL19709+BN19709+BP19709</f>
        <v>0</v>
      </c>
    </row>
    <row r="19710" customFormat="false" ht="15" hidden="false" customHeight="false" outlineLevel="0" collapsed="false">
      <c r="M19710" s="31" t="n">
        <f aca="false">P19710+R19710+T19710+V19710+X19710+Z19710+AB19710+AD19710+AF19710+AH19710+AJ19710+AL19710+AN19710+AP19710+AR19710+AT19710+AV19710+AX19710+AZ19710+BB19710+BD19710+BF19710+BH19710+BJ19710+BL19710+BN19710+BP19710</f>
        <v>0</v>
      </c>
    </row>
    <row r="19711" customFormat="false" ht="15" hidden="false" customHeight="false" outlineLevel="0" collapsed="false">
      <c r="M19711" s="31" t="n">
        <f aca="false">P19711+R19711+T19711+V19711+X19711+Z19711+AB19711+AD19711+AF19711+AH19711+AJ19711+AL19711+AN19711+AP19711+AR19711+AT19711+AV19711+AX19711+AZ19711+BB19711+BD19711+BF19711+BH19711+BJ19711+BL19711+BN19711+BP19711</f>
        <v>0</v>
      </c>
    </row>
    <row r="19712" customFormat="false" ht="15" hidden="false" customHeight="false" outlineLevel="0" collapsed="false">
      <c r="M19712" s="31" t="n">
        <f aca="false">P19712+R19712+T19712+V19712+X19712+Z19712+AB19712+AD19712+AF19712+AH19712+AJ19712+AL19712+AN19712+AP19712+AR19712+AT19712+AV19712+AX19712+AZ19712+BB19712+BD19712+BF19712+BH19712+BJ19712+BL19712+BN19712+BP19712</f>
        <v>0</v>
      </c>
    </row>
    <row r="19713" customFormat="false" ht="15" hidden="false" customHeight="false" outlineLevel="0" collapsed="false">
      <c r="M19713" s="31" t="n">
        <f aca="false">P19713+R19713+T19713+V19713+X19713+Z19713+AB19713+AD19713+AF19713+AH19713+AJ19713+AL19713+AN19713+AP19713+AR19713+AT19713+AV19713+AX19713+AZ19713+BB19713+BD19713+BF19713+BH19713+BJ19713+BL19713+BN19713+BP19713</f>
        <v>0</v>
      </c>
    </row>
    <row r="19714" customFormat="false" ht="15" hidden="false" customHeight="false" outlineLevel="0" collapsed="false">
      <c r="M19714" s="31" t="n">
        <f aca="false">P19714+R19714+T19714+V19714+X19714+Z19714+AB19714+AD19714+AF19714+AH19714+AJ19714+AL19714+AN19714+AP19714+AR19714+AT19714+AV19714+AX19714+AZ19714+BB19714+BD19714+BF19714+BH19714+BJ19714+BL19714+BN19714+BP19714</f>
        <v>0</v>
      </c>
    </row>
    <row r="19715" customFormat="false" ht="15" hidden="false" customHeight="false" outlineLevel="0" collapsed="false">
      <c r="M19715" s="31" t="n">
        <f aca="false">P19715+R19715+T19715+V19715+X19715+Z19715+AB19715+AD19715+AF19715+AH19715+AJ19715+AL19715+AN19715+AP19715+AR19715+AT19715+AV19715+AX19715+AZ19715+BB19715+BD19715+BF19715+BH19715+BJ19715+BL19715+BN19715+BP19715</f>
        <v>0</v>
      </c>
    </row>
    <row r="19716" customFormat="false" ht="15" hidden="false" customHeight="false" outlineLevel="0" collapsed="false">
      <c r="M19716" s="31" t="n">
        <f aca="false">P19716+R19716+T19716+V19716+X19716+Z19716+AB19716+AD19716+AF19716+AH19716+AJ19716+AL19716+AN19716+AP19716+AR19716+AT19716+AV19716+AX19716+AZ19716+BB19716+BD19716+BF19716+BH19716+BJ19716+BL19716+BN19716+BP19716</f>
        <v>0</v>
      </c>
    </row>
    <row r="19717" customFormat="false" ht="15" hidden="false" customHeight="false" outlineLevel="0" collapsed="false">
      <c r="M19717" s="31" t="n">
        <f aca="false">P19717+R19717+T19717+V19717+X19717+Z19717+AB19717+AD19717+AF19717+AH19717+AJ19717+AL19717+AN19717+AP19717+AR19717+AT19717+AV19717+AX19717+AZ19717+BB19717+BD19717+BF19717+BH19717+BJ19717+BL19717+BN19717+BP19717</f>
        <v>0</v>
      </c>
    </row>
    <row r="19718" customFormat="false" ht="15" hidden="false" customHeight="false" outlineLevel="0" collapsed="false">
      <c r="M19718" s="31" t="n">
        <f aca="false">P19718+R19718+T19718+V19718+X19718+Z19718+AB19718+AD19718+AF19718+AH19718+AJ19718+AL19718+AN19718+AP19718+AR19718+AT19718+AV19718+AX19718+AZ19718+BB19718+BD19718+BF19718+BH19718+BJ19718+BL19718+BN19718+BP19718</f>
        <v>0</v>
      </c>
    </row>
    <row r="19719" customFormat="false" ht="15" hidden="false" customHeight="false" outlineLevel="0" collapsed="false">
      <c r="M19719" s="31" t="n">
        <f aca="false">P19719+R19719+T19719+V19719+X19719+Z19719+AB19719+AD19719+AF19719+AH19719+AJ19719+AL19719+AN19719+AP19719+AR19719+AT19719+AV19719+AX19719+AZ19719+BB19719+BD19719+BF19719+BH19719+BJ19719+BL19719+BN19719+BP19719</f>
        <v>0</v>
      </c>
    </row>
    <row r="19720" customFormat="false" ht="15" hidden="false" customHeight="false" outlineLevel="0" collapsed="false">
      <c r="M19720" s="31" t="n">
        <f aca="false">P19720+R19720+T19720+V19720+X19720+Z19720+AB19720+AD19720+AF19720+AH19720+AJ19720+AL19720+AN19720+AP19720+AR19720+AT19720+AV19720+AX19720+AZ19720+BB19720+BD19720+BF19720+BH19720+BJ19720+BL19720+BN19720+BP19720</f>
        <v>0</v>
      </c>
    </row>
    <row r="19721" customFormat="false" ht="15" hidden="false" customHeight="false" outlineLevel="0" collapsed="false">
      <c r="M19721" s="31" t="n">
        <f aca="false">P19721+R19721+T19721+V19721+X19721+Z19721+AB19721+AD19721+AF19721+AH19721+AJ19721+AL19721+AN19721+AP19721+AR19721+AT19721+AV19721+AX19721+AZ19721+BB19721+BD19721+BF19721+BH19721+BJ19721+BL19721+BN19721+BP19721</f>
        <v>0</v>
      </c>
    </row>
    <row r="19722" customFormat="false" ht="15" hidden="false" customHeight="false" outlineLevel="0" collapsed="false">
      <c r="M19722" s="31" t="n">
        <f aca="false">P19722+R19722+T19722+V19722+X19722+Z19722+AB19722+AD19722+AF19722+AH19722+AJ19722+AL19722+AN19722+AP19722+AR19722+AT19722+AV19722+AX19722+AZ19722+BB19722+BD19722+BF19722+BH19722+BJ19722+BL19722+BN19722+BP19722</f>
        <v>0</v>
      </c>
    </row>
    <row r="19723" customFormat="false" ht="15" hidden="false" customHeight="false" outlineLevel="0" collapsed="false">
      <c r="M19723" s="31" t="n">
        <f aca="false">P19723+R19723+T19723+V19723+X19723+Z19723+AB19723+AD19723+AF19723+AH19723+AJ19723+AL19723+AN19723+AP19723+AR19723+AT19723+AV19723+AX19723+AZ19723+BB19723+BD19723+BF19723+BH19723+BJ19723+BL19723+BN19723+BP19723</f>
        <v>0</v>
      </c>
    </row>
    <row r="19724" customFormat="false" ht="15" hidden="false" customHeight="false" outlineLevel="0" collapsed="false">
      <c r="M19724" s="31" t="n">
        <f aca="false">P19724+R19724+T19724+V19724+X19724+Z19724+AB19724+AD19724+AF19724+AH19724+AJ19724+AL19724+AN19724+AP19724+AR19724+AT19724+AV19724+AX19724+AZ19724+BB19724+BD19724+BF19724+BH19724+BJ19724+BL19724+BN19724+BP19724</f>
        <v>0</v>
      </c>
    </row>
    <row r="19725" customFormat="false" ht="15" hidden="false" customHeight="false" outlineLevel="0" collapsed="false">
      <c r="M19725" s="31" t="n">
        <f aca="false">P19725+R19725+T19725+V19725+X19725+Z19725+AB19725+AD19725+AF19725+AH19725+AJ19725+AL19725+AN19725+AP19725+AR19725+AT19725+AV19725+AX19725+AZ19725+BB19725+BD19725+BF19725+BH19725+BJ19725+BL19725+BN19725+BP19725</f>
        <v>0</v>
      </c>
    </row>
    <row r="19726" customFormat="false" ht="15" hidden="false" customHeight="false" outlineLevel="0" collapsed="false">
      <c r="M19726" s="31" t="n">
        <f aca="false">P19726+R19726+T19726+V19726+X19726+Z19726+AB19726+AD19726+AF19726+AH19726+AJ19726+AL19726+AN19726+AP19726+AR19726+AT19726+AV19726+AX19726+AZ19726+BB19726+BD19726+BF19726+BH19726+BJ19726+BL19726+BN19726+BP19726</f>
        <v>0</v>
      </c>
    </row>
    <row r="19727" customFormat="false" ht="15" hidden="false" customHeight="false" outlineLevel="0" collapsed="false">
      <c r="M19727" s="31" t="n">
        <f aca="false">P19727+R19727+T19727+V19727+X19727+Z19727+AB19727+AD19727+AF19727+AH19727+AJ19727+AL19727+AN19727+AP19727+AR19727+AT19727+AV19727+AX19727+AZ19727+BB19727+BD19727+BF19727+BH19727+BJ19727+BL19727+BN19727+BP19727</f>
        <v>0</v>
      </c>
    </row>
    <row r="19728" customFormat="false" ht="15" hidden="false" customHeight="false" outlineLevel="0" collapsed="false">
      <c r="M19728" s="31" t="n">
        <f aca="false">P19728+R19728+T19728+V19728+X19728+Z19728+AB19728+AD19728+AF19728+AH19728+AJ19728+AL19728+AN19728+AP19728+AR19728+AT19728+AV19728+AX19728+AZ19728+BB19728+BD19728+BF19728+BH19728+BJ19728+BL19728+BN19728+BP19728</f>
        <v>0</v>
      </c>
    </row>
    <row r="19729" customFormat="false" ht="15" hidden="false" customHeight="false" outlineLevel="0" collapsed="false">
      <c r="M19729" s="31" t="n">
        <f aca="false">P19729+R19729+T19729+V19729+X19729+Z19729+AB19729+AD19729+AF19729+AH19729+AJ19729+AL19729+AN19729+AP19729+AR19729+AT19729+AV19729+AX19729+AZ19729+BB19729+BD19729+BF19729+BH19729+BJ19729+BL19729+BN19729+BP19729</f>
        <v>0</v>
      </c>
    </row>
    <row r="19730" customFormat="false" ht="15" hidden="false" customHeight="false" outlineLevel="0" collapsed="false">
      <c r="M19730" s="31" t="n">
        <f aca="false">P19730+R19730+T19730+V19730+X19730+Z19730+AB19730+AD19730+AF19730+AH19730+AJ19730+AL19730+AN19730+AP19730+AR19730+AT19730+AV19730+AX19730+AZ19730+BB19730+BD19730+BF19730+BH19730+BJ19730+BL19730+BN19730+BP19730</f>
        <v>0</v>
      </c>
    </row>
    <row r="19731" customFormat="false" ht="15" hidden="false" customHeight="false" outlineLevel="0" collapsed="false">
      <c r="M19731" s="31" t="n">
        <f aca="false">P19731+R19731+T19731+V19731+X19731+Z19731+AB19731+AD19731+AF19731+AH19731+AJ19731+AL19731+AN19731+AP19731+AR19731+AT19731+AV19731+AX19731+AZ19731+BB19731+BD19731+BF19731+BH19731+BJ19731+BL19731+BN19731+BP19731</f>
        <v>0</v>
      </c>
    </row>
    <row r="19732" customFormat="false" ht="15" hidden="false" customHeight="false" outlineLevel="0" collapsed="false">
      <c r="M19732" s="31" t="n">
        <f aca="false">P19732+R19732+T19732+V19732+X19732+Z19732+AB19732+AD19732+AF19732+AH19732+AJ19732+AL19732+AN19732+AP19732+AR19732+AT19732+AV19732+AX19732+AZ19732+BB19732+BD19732+BF19732+BH19732+BJ19732+BL19732+BN19732+BP19732</f>
        <v>0</v>
      </c>
    </row>
    <row r="19733" customFormat="false" ht="15" hidden="false" customHeight="false" outlineLevel="0" collapsed="false">
      <c r="M19733" s="31" t="n">
        <f aca="false">P19733+R19733+T19733+V19733+X19733+Z19733+AB19733+AD19733+AF19733+AH19733+AJ19733+AL19733+AN19733+AP19733+AR19733+AT19733+AV19733+AX19733+AZ19733+BB19733+BD19733+BF19733+BH19733+BJ19733+BL19733+BN19733+BP19733</f>
        <v>0</v>
      </c>
    </row>
    <row r="19734" customFormat="false" ht="15" hidden="false" customHeight="false" outlineLevel="0" collapsed="false">
      <c r="M19734" s="31" t="n">
        <f aca="false">P19734+R19734+T19734+V19734+X19734+Z19734+AB19734+AD19734+AF19734+AH19734+AJ19734+AL19734+AN19734+AP19734+AR19734+AT19734+AV19734+AX19734+AZ19734+BB19734+BD19734+BF19734+BH19734+BJ19734+BL19734+BN19734+BP19734</f>
        <v>0</v>
      </c>
    </row>
    <row r="19735" customFormat="false" ht="15" hidden="false" customHeight="false" outlineLevel="0" collapsed="false">
      <c r="M19735" s="31" t="n">
        <f aca="false">P19735+R19735+T19735+V19735+X19735+Z19735+AB19735+AD19735+AF19735+AH19735+AJ19735+AL19735+AN19735+AP19735+AR19735+AT19735+AV19735+AX19735+AZ19735+BB19735+BD19735+BF19735+BH19735+BJ19735+BL19735+BN19735+BP19735</f>
        <v>0</v>
      </c>
    </row>
    <row r="19736" customFormat="false" ht="15" hidden="false" customHeight="false" outlineLevel="0" collapsed="false">
      <c r="M19736" s="31" t="n">
        <f aca="false">P19736+R19736+T19736+V19736+X19736+Z19736+AB19736+AD19736+AF19736+AH19736+AJ19736+AL19736+AN19736+AP19736+AR19736+AT19736+AV19736+AX19736+AZ19736+BB19736+BD19736+BF19736+BH19736+BJ19736+BL19736+BN19736+BP19736</f>
        <v>0</v>
      </c>
    </row>
    <row r="19737" customFormat="false" ht="15" hidden="false" customHeight="false" outlineLevel="0" collapsed="false">
      <c r="M19737" s="31" t="n">
        <f aca="false">P19737+R19737+T19737+V19737+X19737+Z19737+AB19737+AD19737+AF19737+AH19737+AJ19737+AL19737+AN19737+AP19737+AR19737+AT19737+AV19737+AX19737+AZ19737+BB19737+BD19737+BF19737+BH19737+BJ19737+BL19737+BN19737+BP19737</f>
        <v>0</v>
      </c>
    </row>
    <row r="19738" customFormat="false" ht="15" hidden="false" customHeight="false" outlineLevel="0" collapsed="false">
      <c r="M19738" s="31" t="n">
        <f aca="false">P19738+R19738+T19738+V19738+X19738+Z19738+AB19738+AD19738+AF19738+AH19738+AJ19738+AL19738+AN19738+AP19738+AR19738+AT19738+AV19738+AX19738+AZ19738+BB19738+BD19738+BF19738+BH19738+BJ19738+BL19738+BN19738+BP19738</f>
        <v>0</v>
      </c>
    </row>
    <row r="19739" customFormat="false" ht="15" hidden="false" customHeight="false" outlineLevel="0" collapsed="false">
      <c r="M19739" s="31" t="n">
        <f aca="false">P19739+R19739+T19739+V19739+X19739+Z19739+AB19739+AD19739+AF19739+AH19739+AJ19739+AL19739+AN19739+AP19739+AR19739+AT19739+AV19739+AX19739+AZ19739+BB19739+BD19739+BF19739+BH19739+BJ19739+BL19739+BN19739+BP19739</f>
        <v>0</v>
      </c>
    </row>
    <row r="19740" customFormat="false" ht="15" hidden="false" customHeight="false" outlineLevel="0" collapsed="false">
      <c r="M19740" s="31" t="n">
        <f aca="false">P19740+R19740+T19740+V19740+X19740+Z19740+AB19740+AD19740+AF19740+AH19740+AJ19740+AL19740+AN19740+AP19740+AR19740+AT19740+AV19740+AX19740+AZ19740+BB19740+BD19740+BF19740+BH19740+BJ19740+BL19740+BN19740+BP19740</f>
        <v>0</v>
      </c>
    </row>
    <row r="19741" customFormat="false" ht="15" hidden="false" customHeight="false" outlineLevel="0" collapsed="false">
      <c r="M19741" s="31" t="n">
        <f aca="false">P19741+R19741+T19741+V19741+X19741+Z19741+AB19741+AD19741+AF19741+AH19741+AJ19741+AL19741+AN19741+AP19741+AR19741+AT19741+AV19741+AX19741+AZ19741+BB19741+BD19741+BF19741+BH19741+BJ19741+BL19741+BN19741+BP19741</f>
        <v>0</v>
      </c>
    </row>
    <row r="19742" customFormat="false" ht="15" hidden="false" customHeight="false" outlineLevel="0" collapsed="false">
      <c r="M19742" s="31" t="n">
        <f aca="false">P19742+R19742+T19742+V19742+X19742+Z19742+AB19742+AD19742+AF19742+AH19742+AJ19742+AL19742+AN19742+AP19742+AR19742+AT19742+AV19742+AX19742+AZ19742+BB19742+BD19742+BF19742+BH19742+BJ19742+BL19742+BN19742+BP19742</f>
        <v>0</v>
      </c>
    </row>
    <row r="19743" customFormat="false" ht="15" hidden="false" customHeight="false" outlineLevel="0" collapsed="false">
      <c r="M19743" s="31" t="n">
        <f aca="false">P19743+R19743+T19743+V19743+X19743+Z19743+AB19743+AD19743+AF19743+AH19743+AJ19743+AL19743+AN19743+AP19743+AR19743+AT19743+AV19743+AX19743+AZ19743+BB19743+BD19743+BF19743+BH19743+BJ19743+BL19743+BN19743+BP19743</f>
        <v>0</v>
      </c>
    </row>
    <row r="19744" customFormat="false" ht="15" hidden="false" customHeight="false" outlineLevel="0" collapsed="false">
      <c r="M19744" s="31" t="n">
        <f aca="false">P19744+R19744+T19744+V19744+X19744+Z19744+AB19744+AD19744+AF19744+AH19744+AJ19744+AL19744+AN19744+AP19744+AR19744+AT19744+AV19744+AX19744+AZ19744+BB19744+BD19744+BF19744+BH19744+BJ19744+BL19744+BN19744+BP19744</f>
        <v>0</v>
      </c>
    </row>
    <row r="19745" customFormat="false" ht="15" hidden="false" customHeight="false" outlineLevel="0" collapsed="false">
      <c r="M19745" s="31" t="n">
        <f aca="false">P19745+R19745+T19745+V19745+X19745+Z19745+AB19745+AD19745+AF19745+AH19745+AJ19745+AL19745+AN19745+AP19745+AR19745+AT19745+AV19745+AX19745+AZ19745+BB19745+BD19745+BF19745+BH19745+BJ19745+BL19745+BN19745+BP19745</f>
        <v>0</v>
      </c>
    </row>
    <row r="19746" customFormat="false" ht="15" hidden="false" customHeight="false" outlineLevel="0" collapsed="false">
      <c r="M19746" s="31" t="n">
        <f aca="false">P19746+R19746+T19746+V19746+X19746+Z19746+AB19746+AD19746+AF19746+AH19746+AJ19746+AL19746+AN19746+AP19746+AR19746+AT19746+AV19746+AX19746+AZ19746+BB19746+BD19746+BF19746+BH19746+BJ19746+BL19746+BN19746+BP19746</f>
        <v>0</v>
      </c>
    </row>
    <row r="19747" customFormat="false" ht="15" hidden="false" customHeight="false" outlineLevel="0" collapsed="false">
      <c r="M19747" s="31" t="n">
        <f aca="false">P19747+R19747+T19747+V19747+X19747+Z19747+AB19747+AD19747+AF19747+AH19747+AJ19747+AL19747+AN19747+AP19747+AR19747+AT19747+AV19747+AX19747+AZ19747+BB19747+BD19747+BF19747+BH19747+BJ19747+BL19747+BN19747+BP19747</f>
        <v>0</v>
      </c>
    </row>
    <row r="19748" customFormat="false" ht="15" hidden="false" customHeight="false" outlineLevel="0" collapsed="false">
      <c r="M19748" s="31" t="n">
        <f aca="false">P19748+R19748+T19748+V19748+X19748+Z19748+AB19748+AD19748+AF19748+AH19748+AJ19748+AL19748+AN19748+AP19748+AR19748+AT19748+AV19748+AX19748+AZ19748+BB19748+BD19748+BF19748+BH19748+BJ19748+BL19748+BN19748+BP19748</f>
        <v>0</v>
      </c>
    </row>
    <row r="19749" customFormat="false" ht="15" hidden="false" customHeight="false" outlineLevel="0" collapsed="false">
      <c r="M19749" s="31" t="n">
        <f aca="false">P19749+R19749+T19749+V19749+X19749+Z19749+AB19749+AD19749+AF19749+AH19749+AJ19749+AL19749+AN19749+AP19749+AR19749+AT19749+AV19749+AX19749+AZ19749+BB19749+BD19749+BF19749+BH19749+BJ19749+BL19749+BN19749+BP19749</f>
        <v>0</v>
      </c>
    </row>
    <row r="19750" customFormat="false" ht="15" hidden="false" customHeight="false" outlineLevel="0" collapsed="false">
      <c r="M19750" s="31" t="n">
        <f aca="false">P19750+R19750+T19750+V19750+X19750+Z19750+AB19750+AD19750+AF19750+AH19750+AJ19750+AL19750+AN19750+AP19750+AR19750+AT19750+AV19750+AX19750+AZ19750+BB19750+BD19750+BF19750+BH19750+BJ19750+BL19750+BN19750+BP19750</f>
        <v>0</v>
      </c>
    </row>
    <row r="19751" customFormat="false" ht="15" hidden="false" customHeight="false" outlineLevel="0" collapsed="false">
      <c r="M19751" s="31" t="n">
        <f aca="false">P19751+R19751+T19751+V19751+X19751+Z19751+AB19751+AD19751+AF19751+AH19751+AJ19751+AL19751+AN19751+AP19751+AR19751+AT19751+AV19751+AX19751+AZ19751+BB19751+BD19751+BF19751+BH19751+BJ19751+BL19751+BN19751+BP19751</f>
        <v>0</v>
      </c>
    </row>
    <row r="19752" customFormat="false" ht="15" hidden="false" customHeight="false" outlineLevel="0" collapsed="false">
      <c r="M19752" s="31" t="n">
        <f aca="false">P19752+R19752+T19752+V19752+X19752+Z19752+AB19752+AD19752+AF19752+AH19752+AJ19752+AL19752+AN19752+AP19752+AR19752+AT19752+AV19752+AX19752+AZ19752+BB19752+BD19752+BF19752+BH19752+BJ19752+BL19752+BN19752+BP19752</f>
        <v>0</v>
      </c>
    </row>
    <row r="19753" customFormat="false" ht="15" hidden="false" customHeight="false" outlineLevel="0" collapsed="false">
      <c r="M19753" s="31" t="n">
        <f aca="false">P19753+R19753+T19753+V19753+X19753+Z19753+AB19753+AD19753+AF19753+AH19753+AJ19753+AL19753+AN19753+AP19753+AR19753+AT19753+AV19753+AX19753+AZ19753+BB19753+BD19753+BF19753+BH19753+BJ19753+BL19753+BN19753+BP19753</f>
        <v>0</v>
      </c>
    </row>
    <row r="19754" customFormat="false" ht="15" hidden="false" customHeight="false" outlineLevel="0" collapsed="false">
      <c r="M19754" s="31" t="n">
        <f aca="false">P19754+R19754+T19754+V19754+X19754+Z19754+AB19754+AD19754+AF19754+AH19754+AJ19754+AL19754+AN19754+AP19754+AR19754+AT19754+AV19754+AX19754+AZ19754+BB19754+BD19754+BF19754+BH19754+BJ19754+BL19754+BN19754+BP19754</f>
        <v>0</v>
      </c>
    </row>
    <row r="19755" customFormat="false" ht="15" hidden="false" customHeight="false" outlineLevel="0" collapsed="false">
      <c r="M19755" s="31" t="n">
        <f aca="false">P19755+R19755+T19755+V19755+X19755+Z19755+AB19755+AD19755+AF19755+AH19755+AJ19755+AL19755+AN19755+AP19755+AR19755+AT19755+AV19755+AX19755+AZ19755+BB19755+BD19755+BF19755+BH19755+BJ19755+BL19755+BN19755+BP19755</f>
        <v>0</v>
      </c>
    </row>
    <row r="19756" customFormat="false" ht="15" hidden="false" customHeight="false" outlineLevel="0" collapsed="false">
      <c r="M19756" s="31" t="n">
        <f aca="false">P19756+R19756+T19756+V19756+X19756+Z19756+AB19756+AD19756+AF19756+AH19756+AJ19756+AL19756+AN19756+AP19756+AR19756+AT19756+AV19756+AX19756+AZ19756+BB19756+BD19756+BF19756+BH19756+BJ19756+BL19756+BN19756+BP19756</f>
        <v>0</v>
      </c>
    </row>
    <row r="19757" customFormat="false" ht="15" hidden="false" customHeight="false" outlineLevel="0" collapsed="false">
      <c r="M19757" s="31" t="n">
        <f aca="false">P19757+R19757+T19757+V19757+X19757+Z19757+AB19757+AD19757+AF19757+AH19757+AJ19757+AL19757+AN19757+AP19757+AR19757+AT19757+AV19757+AX19757+AZ19757+BB19757+BD19757+BF19757+BH19757+BJ19757+BL19757+BN19757+BP19757</f>
        <v>0</v>
      </c>
    </row>
    <row r="19758" customFormat="false" ht="15" hidden="false" customHeight="false" outlineLevel="0" collapsed="false">
      <c r="M19758" s="31" t="n">
        <f aca="false">P19758+R19758+T19758+V19758+X19758+Z19758+AB19758+AD19758+AF19758+AH19758+AJ19758+AL19758+AN19758+AP19758+AR19758+AT19758+AV19758+AX19758+AZ19758+BB19758+BD19758+BF19758+BH19758+BJ19758+BL19758+BN19758+BP19758</f>
        <v>0</v>
      </c>
    </row>
    <row r="19759" customFormat="false" ht="15" hidden="false" customHeight="false" outlineLevel="0" collapsed="false">
      <c r="M19759" s="31" t="n">
        <f aca="false">P19759+R19759+T19759+V19759+X19759+Z19759+AB19759+AD19759+AF19759+AH19759+AJ19759+AL19759+AN19759+AP19759+AR19759+AT19759+AV19759+AX19759+AZ19759+BB19759+BD19759+BF19759+BH19759+BJ19759+BL19759+BN19759+BP19759</f>
        <v>0</v>
      </c>
    </row>
    <row r="19760" customFormat="false" ht="15" hidden="false" customHeight="false" outlineLevel="0" collapsed="false">
      <c r="M19760" s="31" t="n">
        <f aca="false">P19760+R19760+T19760+V19760+X19760+Z19760+AB19760+AD19760+AF19760+AH19760+AJ19760+AL19760+AN19760+AP19760+AR19760+AT19760+AV19760+AX19760+AZ19760+BB19760+BD19760+BF19760+BH19760+BJ19760+BL19760+BN19760+BP19760</f>
        <v>0</v>
      </c>
    </row>
    <row r="19761" customFormat="false" ht="15" hidden="false" customHeight="false" outlineLevel="0" collapsed="false">
      <c r="M19761" s="31" t="n">
        <f aca="false">P19761+R19761+T19761+V19761+X19761+Z19761+AB19761+AD19761+AF19761+AH19761+AJ19761+AL19761+AN19761+AP19761+AR19761+AT19761+AV19761+AX19761+AZ19761+BB19761+BD19761+BF19761+BH19761+BJ19761+BL19761+BN19761+BP19761</f>
        <v>0</v>
      </c>
    </row>
    <row r="19762" customFormat="false" ht="15" hidden="false" customHeight="false" outlineLevel="0" collapsed="false">
      <c r="M19762" s="31" t="n">
        <f aca="false">P19762+R19762+T19762+V19762+X19762+Z19762+AB19762+AD19762+AF19762+AH19762+AJ19762+AL19762+AN19762+AP19762+AR19762+AT19762+AV19762+AX19762+AZ19762+BB19762+BD19762+BF19762+BH19762+BJ19762+BL19762+BN19762+BP19762</f>
        <v>0</v>
      </c>
    </row>
    <row r="19763" customFormat="false" ht="15" hidden="false" customHeight="false" outlineLevel="0" collapsed="false">
      <c r="M19763" s="31" t="n">
        <f aca="false">P19763+R19763+T19763+V19763+X19763+Z19763+AB19763+AD19763+AF19763+AH19763+AJ19763+AL19763+AN19763+AP19763+AR19763+AT19763+AV19763+AX19763+AZ19763+BB19763+BD19763+BF19763+BH19763+BJ19763+BL19763+BN19763+BP19763</f>
        <v>0</v>
      </c>
    </row>
    <row r="19764" customFormat="false" ht="15" hidden="false" customHeight="false" outlineLevel="0" collapsed="false">
      <c r="M19764" s="31" t="n">
        <f aca="false">P19764+R19764+T19764+V19764+X19764+Z19764+AB19764+AD19764+AF19764+AH19764+AJ19764+AL19764+AN19764+AP19764+AR19764+AT19764+AV19764+AX19764+AZ19764+BB19764+BD19764+BF19764+BH19764+BJ19764+BL19764+BN19764+BP19764</f>
        <v>0</v>
      </c>
    </row>
    <row r="19765" customFormat="false" ht="15" hidden="false" customHeight="false" outlineLevel="0" collapsed="false">
      <c r="M19765" s="31" t="n">
        <f aca="false">P19765+R19765+T19765+V19765+X19765+Z19765+AB19765+AD19765+AF19765+AH19765+AJ19765+AL19765+AN19765+AP19765+AR19765+AT19765+AV19765+AX19765+AZ19765+BB19765+BD19765+BF19765+BH19765+BJ19765+BL19765+BN19765+BP19765</f>
        <v>0</v>
      </c>
    </row>
    <row r="19766" customFormat="false" ht="15" hidden="false" customHeight="false" outlineLevel="0" collapsed="false">
      <c r="M19766" s="31" t="n">
        <f aca="false">P19766+R19766+T19766+V19766+X19766+Z19766+AB19766+AD19766+AF19766+AH19766+AJ19766+AL19766+AN19766+AP19766+AR19766+AT19766+AV19766+AX19766+AZ19766+BB19766+BD19766+BF19766+BH19766+BJ19766+BL19766+BN19766+BP19766</f>
        <v>0</v>
      </c>
    </row>
    <row r="19767" customFormat="false" ht="15" hidden="false" customHeight="false" outlineLevel="0" collapsed="false">
      <c r="M19767" s="31" t="n">
        <f aca="false">P19767+R19767+T19767+V19767+X19767+Z19767+AB19767+AD19767+AF19767+AH19767+AJ19767+AL19767+AN19767+AP19767+AR19767+AT19767+AV19767+AX19767+AZ19767+BB19767+BD19767+BF19767+BH19767+BJ19767+BL19767+BN19767+BP19767</f>
        <v>0</v>
      </c>
    </row>
    <row r="19768" customFormat="false" ht="15" hidden="false" customHeight="false" outlineLevel="0" collapsed="false">
      <c r="M19768" s="31" t="n">
        <f aca="false">P19768+R19768+T19768+V19768+X19768+Z19768+AB19768+AD19768+AF19768+AH19768+AJ19768+AL19768+AN19768+AP19768+AR19768+AT19768+AV19768+AX19768+AZ19768+BB19768+BD19768+BF19768+BH19768+BJ19768+BL19768+BN19768+BP19768</f>
        <v>0</v>
      </c>
    </row>
    <row r="19769" customFormat="false" ht="15" hidden="false" customHeight="false" outlineLevel="0" collapsed="false">
      <c r="M19769" s="31" t="n">
        <f aca="false">P19769+R19769+T19769+V19769+X19769+Z19769+AB19769+AD19769+AF19769+AH19769+AJ19769+AL19769+AN19769+AP19769+AR19769+AT19769+AV19769+AX19769+AZ19769+BB19769+BD19769+BF19769+BH19769+BJ19769+BL19769+BN19769+BP19769</f>
        <v>0</v>
      </c>
    </row>
    <row r="19770" customFormat="false" ht="15" hidden="false" customHeight="false" outlineLevel="0" collapsed="false">
      <c r="M19770" s="31" t="n">
        <f aca="false">P19770+R19770+T19770+V19770+X19770+Z19770+AB19770+AD19770+AF19770+AH19770+AJ19770+AL19770+AN19770+AP19770+AR19770+AT19770+AV19770+AX19770+AZ19770+BB19770+BD19770+BF19770+BH19770+BJ19770+BL19770+BN19770+BP19770</f>
        <v>0</v>
      </c>
    </row>
    <row r="19771" customFormat="false" ht="15" hidden="false" customHeight="false" outlineLevel="0" collapsed="false">
      <c r="M19771" s="31" t="n">
        <f aca="false">P19771+R19771+T19771+V19771+X19771+Z19771+AB19771+AD19771+AF19771+AH19771+AJ19771+AL19771+AN19771+AP19771+AR19771+AT19771+AV19771+AX19771+AZ19771+BB19771+BD19771+BF19771+BH19771+BJ19771+BL19771+BN19771+BP19771</f>
        <v>0</v>
      </c>
    </row>
    <row r="19772" customFormat="false" ht="15" hidden="false" customHeight="false" outlineLevel="0" collapsed="false">
      <c r="M19772" s="31" t="n">
        <f aca="false">P19772+R19772+T19772+V19772+X19772+Z19772+AB19772+AD19772+AF19772+AH19772+AJ19772+AL19772+AN19772+AP19772+AR19772+AT19772+AV19772+AX19772+AZ19772+BB19772+BD19772+BF19772+BH19772+BJ19772+BL19772+BN19772+BP19772</f>
        <v>0</v>
      </c>
    </row>
    <row r="19773" customFormat="false" ht="15" hidden="false" customHeight="false" outlineLevel="0" collapsed="false">
      <c r="M19773" s="31" t="n">
        <f aca="false">P19773+R19773+T19773+V19773+X19773+Z19773+AB19773+AD19773+AF19773+AH19773+AJ19773+AL19773+AN19773+AP19773+AR19773+AT19773+AV19773+AX19773+AZ19773+BB19773+BD19773+BF19773+BH19773+BJ19773+BL19773+BN19773+BP19773</f>
        <v>0</v>
      </c>
    </row>
    <row r="19774" customFormat="false" ht="15" hidden="false" customHeight="false" outlineLevel="0" collapsed="false">
      <c r="M19774" s="31" t="n">
        <f aca="false">P19774+R19774+T19774+V19774+X19774+Z19774+AB19774+AD19774+AF19774+AH19774+AJ19774+AL19774+AN19774+AP19774+AR19774+AT19774+AV19774+AX19774+AZ19774+BB19774+BD19774+BF19774+BH19774+BJ19774+BL19774+BN19774+BP19774</f>
        <v>0</v>
      </c>
    </row>
    <row r="19775" customFormat="false" ht="15" hidden="false" customHeight="false" outlineLevel="0" collapsed="false">
      <c r="M19775" s="31" t="n">
        <f aca="false">P19775+R19775+T19775+V19775+X19775+Z19775+AB19775+AD19775+AF19775+AH19775+AJ19775+AL19775+AN19775+AP19775+AR19775+AT19775+AV19775+AX19775+AZ19775+BB19775+BD19775+BF19775+BH19775+BJ19775+BL19775+BN19775+BP19775</f>
        <v>0</v>
      </c>
    </row>
    <row r="19776" customFormat="false" ht="15" hidden="false" customHeight="false" outlineLevel="0" collapsed="false">
      <c r="M19776" s="31" t="n">
        <f aca="false">P19776+R19776+T19776+V19776+X19776+Z19776+AB19776+AD19776+AF19776+AH19776+AJ19776+AL19776+AN19776+AP19776+AR19776+AT19776+AV19776+AX19776+AZ19776+BB19776+BD19776+BF19776+BH19776+BJ19776+BL19776+BN19776+BP19776</f>
        <v>0</v>
      </c>
    </row>
    <row r="19777" customFormat="false" ht="15" hidden="false" customHeight="false" outlineLevel="0" collapsed="false">
      <c r="M19777" s="31" t="n">
        <f aca="false">P19777+R19777+T19777+V19777+X19777+Z19777+AB19777+AD19777+AF19777+AH19777+AJ19777+AL19777+AN19777+AP19777+AR19777+AT19777+AV19777+AX19777+AZ19777+BB19777+BD19777+BF19777+BH19777+BJ19777+BL19777+BN19777+BP19777</f>
        <v>0</v>
      </c>
    </row>
    <row r="19778" customFormat="false" ht="15" hidden="false" customHeight="false" outlineLevel="0" collapsed="false">
      <c r="M19778" s="31" t="n">
        <f aca="false">P19778+R19778+T19778+V19778+X19778+Z19778+AB19778+AD19778+AF19778+AH19778+AJ19778+AL19778+AN19778+AP19778+AR19778+AT19778+AV19778+AX19778+AZ19778+BB19778+BD19778+BF19778+BH19778+BJ19778+BL19778+BN19778+BP19778</f>
        <v>0</v>
      </c>
    </row>
    <row r="19779" customFormat="false" ht="15" hidden="false" customHeight="false" outlineLevel="0" collapsed="false">
      <c r="M19779" s="31" t="n">
        <f aca="false">P19779+R19779+T19779+V19779+X19779+Z19779+AB19779+AD19779+AF19779+AH19779+AJ19779+AL19779+AN19779+AP19779+AR19779+AT19779+AV19779+AX19779+AZ19779+BB19779+BD19779+BF19779+BH19779+BJ19779+BL19779+BN19779+BP19779</f>
        <v>0</v>
      </c>
    </row>
    <row r="19780" customFormat="false" ht="15" hidden="false" customHeight="false" outlineLevel="0" collapsed="false">
      <c r="M19780" s="31" t="n">
        <f aca="false">P19780+R19780+T19780+V19780+X19780+Z19780+AB19780+AD19780+AF19780+AH19780+AJ19780+AL19780+AN19780+AP19780+AR19780+AT19780+AV19780+AX19780+AZ19780+BB19780+BD19780+BF19780+BH19780+BJ19780+BL19780+BN19780+BP19780</f>
        <v>0</v>
      </c>
    </row>
    <row r="19781" customFormat="false" ht="15" hidden="false" customHeight="false" outlineLevel="0" collapsed="false">
      <c r="M19781" s="31" t="n">
        <f aca="false">P19781+R19781+T19781+V19781+X19781+Z19781+AB19781+AD19781+AF19781+AH19781+AJ19781+AL19781+AN19781+AP19781+AR19781+AT19781+AV19781+AX19781+AZ19781+BB19781+BD19781+BF19781+BH19781+BJ19781+BL19781+BN19781+BP19781</f>
        <v>0</v>
      </c>
    </row>
    <row r="19782" customFormat="false" ht="15" hidden="false" customHeight="false" outlineLevel="0" collapsed="false">
      <c r="M19782" s="31" t="n">
        <f aca="false">P19782+R19782+T19782+V19782+X19782+Z19782+AB19782+AD19782+AF19782+AH19782+AJ19782+AL19782+AN19782+AP19782+AR19782+AT19782+AV19782+AX19782+AZ19782+BB19782+BD19782+BF19782+BH19782+BJ19782+BL19782+BN19782+BP19782</f>
        <v>0</v>
      </c>
    </row>
    <row r="19783" customFormat="false" ht="15" hidden="false" customHeight="false" outlineLevel="0" collapsed="false">
      <c r="M19783" s="31" t="n">
        <f aca="false">P19783+R19783+T19783+V19783+X19783+Z19783+AB19783+AD19783+AF19783+AH19783+AJ19783+AL19783+AN19783+AP19783+AR19783+AT19783+AV19783+AX19783+AZ19783+BB19783+BD19783+BF19783+BH19783+BJ19783+BL19783+BN19783+BP19783</f>
        <v>0</v>
      </c>
    </row>
    <row r="19784" customFormat="false" ht="15" hidden="false" customHeight="false" outlineLevel="0" collapsed="false">
      <c r="M19784" s="31" t="n">
        <f aca="false">P19784+R19784+T19784+V19784+X19784+Z19784+AB19784+AD19784+AF19784+AH19784+AJ19784+AL19784+AN19784+AP19784+AR19784+AT19784+AV19784+AX19784+AZ19784+BB19784+BD19784+BF19784+BH19784+BJ19784+BL19784+BN19784+BP19784</f>
        <v>0</v>
      </c>
    </row>
    <row r="19785" customFormat="false" ht="15" hidden="false" customHeight="false" outlineLevel="0" collapsed="false">
      <c r="M19785" s="31" t="n">
        <f aca="false">P19785+R19785+T19785+V19785+X19785+Z19785+AB19785+AD19785+AF19785+AH19785+AJ19785+AL19785+AN19785+AP19785+AR19785+AT19785+AV19785+AX19785+AZ19785+BB19785+BD19785+BF19785+BH19785+BJ19785+BL19785+BN19785+BP19785</f>
        <v>0</v>
      </c>
    </row>
    <row r="19786" customFormat="false" ht="15" hidden="false" customHeight="false" outlineLevel="0" collapsed="false">
      <c r="M19786" s="31" t="n">
        <f aca="false">P19786+R19786+T19786+V19786+X19786+Z19786+AB19786+AD19786+AF19786+AH19786+AJ19786+AL19786+AN19786+AP19786+AR19786+AT19786+AV19786+AX19786+AZ19786+BB19786+BD19786+BF19786+BH19786+BJ19786+BL19786+BN19786+BP19786</f>
        <v>0</v>
      </c>
    </row>
    <row r="19787" customFormat="false" ht="15" hidden="false" customHeight="false" outlineLevel="0" collapsed="false">
      <c r="M19787" s="31" t="n">
        <f aca="false">P19787+R19787+T19787+V19787+X19787+Z19787+AB19787+AD19787+AF19787+AH19787+AJ19787+AL19787+AN19787+AP19787+AR19787+AT19787+AV19787+AX19787+AZ19787+BB19787+BD19787+BF19787+BH19787+BJ19787+BL19787+BN19787+BP19787</f>
        <v>0</v>
      </c>
    </row>
    <row r="19788" customFormat="false" ht="15" hidden="false" customHeight="false" outlineLevel="0" collapsed="false">
      <c r="M19788" s="31" t="n">
        <f aca="false">P19788+R19788+T19788+V19788+X19788+Z19788+AB19788+AD19788+AF19788+AH19788+AJ19788+AL19788+AN19788+AP19788+AR19788+AT19788+AV19788+AX19788+AZ19788+BB19788+BD19788+BF19788+BH19788+BJ19788+BL19788+BN19788+BP19788</f>
        <v>0</v>
      </c>
    </row>
    <row r="19789" customFormat="false" ht="15" hidden="false" customHeight="false" outlineLevel="0" collapsed="false">
      <c r="M19789" s="31" t="n">
        <f aca="false">P19789+R19789+T19789+V19789+X19789+Z19789+AB19789+AD19789+AF19789+AH19789+AJ19789+AL19789+AN19789+AP19789+AR19789+AT19789+AV19789+AX19789+AZ19789+BB19789+BD19789+BF19789+BH19789+BJ19789+BL19789+BN19789+BP19789</f>
        <v>0</v>
      </c>
    </row>
    <row r="19790" customFormat="false" ht="15" hidden="false" customHeight="false" outlineLevel="0" collapsed="false">
      <c r="M19790" s="31" t="n">
        <f aca="false">P19790+R19790+T19790+V19790+X19790+Z19790+AB19790+AD19790+AF19790+AH19790+AJ19790+AL19790+AN19790+AP19790+AR19790+AT19790+AV19790+AX19790+AZ19790+BB19790+BD19790+BF19790+BH19790+BJ19790+BL19790+BN19790+BP19790</f>
        <v>0</v>
      </c>
    </row>
    <row r="19791" customFormat="false" ht="15" hidden="false" customHeight="false" outlineLevel="0" collapsed="false">
      <c r="M19791" s="31" t="n">
        <f aca="false">P19791+R19791+T19791+V19791+X19791+Z19791+AB19791+AD19791+AF19791+AH19791+AJ19791+AL19791+AN19791+AP19791+AR19791+AT19791+AV19791+AX19791+AZ19791+BB19791+BD19791+BF19791+BH19791+BJ19791+BL19791+BN19791+BP19791</f>
        <v>0</v>
      </c>
    </row>
    <row r="19792" customFormat="false" ht="15" hidden="false" customHeight="false" outlineLevel="0" collapsed="false">
      <c r="M19792" s="31" t="n">
        <f aca="false">P19792+R19792+T19792+V19792+X19792+Z19792+AB19792+AD19792+AF19792+AH19792+AJ19792+AL19792+AN19792+AP19792+AR19792+AT19792+AV19792+AX19792+AZ19792+BB19792+BD19792+BF19792+BH19792+BJ19792+BL19792+BN19792+BP19792</f>
        <v>0</v>
      </c>
    </row>
    <row r="19793" customFormat="false" ht="15" hidden="false" customHeight="false" outlineLevel="0" collapsed="false">
      <c r="M19793" s="31" t="n">
        <f aca="false">P19793+R19793+T19793+V19793+X19793+Z19793+AB19793+AD19793+AF19793+AH19793+AJ19793+AL19793+AN19793+AP19793+AR19793+AT19793+AV19793+AX19793+AZ19793+BB19793+BD19793+BF19793+BH19793+BJ19793+BL19793+BN19793+BP19793</f>
        <v>0</v>
      </c>
    </row>
    <row r="19794" customFormat="false" ht="15" hidden="false" customHeight="false" outlineLevel="0" collapsed="false">
      <c r="M19794" s="31" t="n">
        <f aca="false">P19794+R19794+T19794+V19794+X19794+Z19794+AB19794+AD19794+AF19794+AH19794+AJ19794+AL19794+AN19794+AP19794+AR19794+AT19794+AV19794+AX19794+AZ19794+BB19794+BD19794+BF19794+BH19794+BJ19794+BL19794+BN19794+BP19794</f>
        <v>0</v>
      </c>
    </row>
    <row r="19795" customFormat="false" ht="15" hidden="false" customHeight="false" outlineLevel="0" collapsed="false">
      <c r="M19795" s="31" t="n">
        <f aca="false">P19795+R19795+T19795+V19795+X19795+Z19795+AB19795+AD19795+AF19795+AH19795+AJ19795+AL19795+AN19795+AP19795+AR19795+AT19795+AV19795+AX19795+AZ19795+BB19795+BD19795+BF19795+BH19795+BJ19795+BL19795+BN19795+BP19795</f>
        <v>0</v>
      </c>
    </row>
    <row r="19796" customFormat="false" ht="15" hidden="false" customHeight="false" outlineLevel="0" collapsed="false">
      <c r="M19796" s="31" t="n">
        <f aca="false">P19796+R19796+T19796+V19796+X19796+Z19796+AB19796+AD19796+AF19796+AH19796+AJ19796+AL19796+AN19796+AP19796+AR19796+AT19796+AV19796+AX19796+AZ19796+BB19796+BD19796+BF19796+BH19796+BJ19796+BL19796+BN19796+BP19796</f>
        <v>0</v>
      </c>
    </row>
    <row r="19797" customFormat="false" ht="15" hidden="false" customHeight="false" outlineLevel="0" collapsed="false">
      <c r="M19797" s="31" t="n">
        <f aca="false">P19797+R19797+T19797+V19797+X19797+Z19797+AB19797+AD19797+AF19797+AH19797+AJ19797+AL19797+AN19797+AP19797+AR19797+AT19797+AV19797+AX19797+AZ19797+BB19797+BD19797+BF19797+BH19797+BJ19797+BL19797+BN19797+BP19797</f>
        <v>0</v>
      </c>
    </row>
    <row r="19798" customFormat="false" ht="15" hidden="false" customHeight="false" outlineLevel="0" collapsed="false">
      <c r="M19798" s="31" t="n">
        <f aca="false">P19798+R19798+T19798+V19798+X19798+Z19798+AB19798+AD19798+AF19798+AH19798+AJ19798+AL19798+AN19798+AP19798+AR19798+AT19798+AV19798+AX19798+AZ19798+BB19798+BD19798+BF19798+BH19798+BJ19798+BL19798+BN19798+BP19798</f>
        <v>0</v>
      </c>
    </row>
    <row r="19799" customFormat="false" ht="15" hidden="false" customHeight="false" outlineLevel="0" collapsed="false">
      <c r="M19799" s="31" t="n">
        <f aca="false">P19799+R19799+T19799+V19799+X19799+Z19799+AB19799+AD19799+AF19799+AH19799+AJ19799+AL19799+AN19799+AP19799+AR19799+AT19799+AV19799+AX19799+AZ19799+BB19799+BD19799+BF19799+BH19799+BJ19799+BL19799+BN19799+BP19799</f>
        <v>0</v>
      </c>
    </row>
    <row r="19800" customFormat="false" ht="15" hidden="false" customHeight="false" outlineLevel="0" collapsed="false">
      <c r="M19800" s="31" t="n">
        <f aca="false">P19800+R19800+T19800+V19800+X19800+Z19800+AB19800+AD19800+AF19800+AH19800+AJ19800+AL19800+AN19800+AP19800+AR19800+AT19800+AV19800+AX19800+AZ19800+BB19800+BD19800+BF19800+BH19800+BJ19800+BL19800+BN19800+BP19800</f>
        <v>0</v>
      </c>
    </row>
    <row r="19801" customFormat="false" ht="15" hidden="false" customHeight="false" outlineLevel="0" collapsed="false">
      <c r="M19801" s="31" t="n">
        <f aca="false">P19801+R19801+T19801+V19801+X19801+Z19801+AB19801+AD19801+AF19801+AH19801+AJ19801+AL19801+AN19801+AP19801+AR19801+AT19801+AV19801+AX19801+AZ19801+BB19801+BD19801+BF19801+BH19801+BJ19801+BL19801+BN19801+BP19801</f>
        <v>0</v>
      </c>
    </row>
    <row r="19802" customFormat="false" ht="15" hidden="false" customHeight="false" outlineLevel="0" collapsed="false">
      <c r="M19802" s="31" t="n">
        <f aca="false">P19802+R19802+T19802+V19802+X19802+Z19802+AB19802+AD19802+AF19802+AH19802+AJ19802+AL19802+AN19802+AP19802+AR19802+AT19802+AV19802+AX19802+AZ19802+BB19802+BD19802+BF19802+BH19802+BJ19802+BL19802+BN19802+BP19802</f>
        <v>0</v>
      </c>
    </row>
    <row r="19803" customFormat="false" ht="15" hidden="false" customHeight="false" outlineLevel="0" collapsed="false">
      <c r="M19803" s="31" t="n">
        <f aca="false">P19803+R19803+T19803+V19803+X19803+Z19803+AB19803+AD19803+AF19803+AH19803+AJ19803+AL19803+AN19803+AP19803+AR19803+AT19803+AV19803+AX19803+AZ19803+BB19803+BD19803+BF19803+BH19803+BJ19803+BL19803+BN19803+BP19803</f>
        <v>0</v>
      </c>
    </row>
    <row r="19804" customFormat="false" ht="15" hidden="false" customHeight="false" outlineLevel="0" collapsed="false">
      <c r="M19804" s="31" t="n">
        <f aca="false">P19804+R19804+T19804+V19804+X19804+Z19804+AB19804+AD19804+AF19804+AH19804+AJ19804+AL19804+AN19804+AP19804+AR19804+AT19804+AV19804+AX19804+AZ19804+BB19804+BD19804+BF19804+BH19804+BJ19804+BL19804+BN19804+BP19804</f>
        <v>0</v>
      </c>
    </row>
    <row r="19805" customFormat="false" ht="15" hidden="false" customHeight="false" outlineLevel="0" collapsed="false">
      <c r="M19805" s="31" t="n">
        <f aca="false">P19805+R19805+T19805+V19805+X19805+Z19805+AB19805+AD19805+AF19805+AH19805+AJ19805+AL19805+AN19805+AP19805+AR19805+AT19805+AV19805+AX19805+AZ19805+BB19805+BD19805+BF19805+BH19805+BJ19805+BL19805+BN19805+BP19805</f>
        <v>0</v>
      </c>
    </row>
    <row r="19806" customFormat="false" ht="15" hidden="false" customHeight="false" outlineLevel="0" collapsed="false">
      <c r="M19806" s="31" t="n">
        <f aca="false">P19806+R19806+T19806+V19806+X19806+Z19806+AB19806+AD19806+AF19806+AH19806+AJ19806+AL19806+AN19806+AP19806+AR19806+AT19806+AV19806+AX19806+AZ19806+BB19806+BD19806+BF19806+BH19806+BJ19806+BL19806+BN19806+BP19806</f>
        <v>0</v>
      </c>
    </row>
    <row r="19807" customFormat="false" ht="15" hidden="false" customHeight="false" outlineLevel="0" collapsed="false">
      <c r="M19807" s="31" t="n">
        <f aca="false">P19807+R19807+T19807+V19807+X19807+Z19807+AB19807+AD19807+AF19807+AH19807+AJ19807+AL19807+AN19807+AP19807+AR19807+AT19807+AV19807+AX19807+AZ19807+BB19807+BD19807+BF19807+BH19807+BJ19807+BL19807+BN19807+BP19807</f>
        <v>0</v>
      </c>
    </row>
    <row r="19808" customFormat="false" ht="15" hidden="false" customHeight="false" outlineLevel="0" collapsed="false">
      <c r="M19808" s="31" t="n">
        <f aca="false">P19808+R19808+T19808+V19808+X19808+Z19808+AB19808+AD19808+AF19808+AH19808+AJ19808+AL19808+AN19808+AP19808+AR19808+AT19808+AV19808+AX19808+AZ19808+BB19808+BD19808+BF19808+BH19808+BJ19808+BL19808+BN19808+BP19808</f>
        <v>0</v>
      </c>
    </row>
    <row r="19809" customFormat="false" ht="15" hidden="false" customHeight="false" outlineLevel="0" collapsed="false">
      <c r="M19809" s="31" t="n">
        <f aca="false">P19809+R19809+T19809+V19809+X19809+Z19809+AB19809+AD19809+AF19809+AH19809+AJ19809+AL19809+AN19809+AP19809+AR19809+AT19809+AV19809+AX19809+AZ19809+BB19809+BD19809+BF19809+BH19809+BJ19809+BL19809+BN19809+BP19809</f>
        <v>0</v>
      </c>
    </row>
    <row r="19810" customFormat="false" ht="15" hidden="false" customHeight="false" outlineLevel="0" collapsed="false">
      <c r="M19810" s="31" t="n">
        <f aca="false">P19810+R19810+T19810+V19810+X19810+Z19810+AB19810+AD19810+AF19810+AH19810+AJ19810+AL19810+AN19810+AP19810+AR19810+AT19810+AV19810+AX19810+AZ19810+BB19810+BD19810+BF19810+BH19810+BJ19810+BL19810+BN19810+BP19810</f>
        <v>0</v>
      </c>
    </row>
    <row r="19811" customFormat="false" ht="15" hidden="false" customHeight="false" outlineLevel="0" collapsed="false">
      <c r="M19811" s="31" t="n">
        <f aca="false">P19811+R19811+T19811+V19811+X19811+Z19811+AB19811+AD19811+AF19811+AH19811+AJ19811+AL19811+AN19811+AP19811+AR19811+AT19811+AV19811+AX19811+AZ19811+BB19811+BD19811+BF19811+BH19811+BJ19811+BL19811+BN19811+BP19811</f>
        <v>0</v>
      </c>
    </row>
    <row r="19812" customFormat="false" ht="15" hidden="false" customHeight="false" outlineLevel="0" collapsed="false">
      <c r="M19812" s="31" t="n">
        <f aca="false">P19812+R19812+T19812+V19812+X19812+Z19812+AB19812+AD19812+AF19812+AH19812+AJ19812+AL19812+AN19812+AP19812+AR19812+AT19812+AV19812+AX19812+AZ19812+BB19812+BD19812+BF19812+BH19812+BJ19812+BL19812+BN19812+BP19812</f>
        <v>0</v>
      </c>
    </row>
    <row r="19813" customFormat="false" ht="15" hidden="false" customHeight="false" outlineLevel="0" collapsed="false">
      <c r="M19813" s="31" t="n">
        <f aca="false">P19813+R19813+T19813+V19813+X19813+Z19813+AB19813+AD19813+AF19813+AH19813+AJ19813+AL19813+AN19813+AP19813+AR19813+AT19813+AV19813+AX19813+AZ19813+BB19813+BD19813+BF19813+BH19813+BJ19813+BL19813+BN19813+BP19813</f>
        <v>0</v>
      </c>
    </row>
    <row r="19814" customFormat="false" ht="15" hidden="false" customHeight="false" outlineLevel="0" collapsed="false">
      <c r="M19814" s="31" t="n">
        <f aca="false">P19814+R19814+T19814+V19814+X19814+Z19814+AB19814+AD19814+AF19814+AH19814+AJ19814+AL19814+AN19814+AP19814+AR19814+AT19814+AV19814+AX19814+AZ19814+BB19814+BD19814+BF19814+BH19814+BJ19814+BL19814+BN19814+BP19814</f>
        <v>0</v>
      </c>
    </row>
    <row r="19815" customFormat="false" ht="15" hidden="false" customHeight="false" outlineLevel="0" collapsed="false">
      <c r="M19815" s="31" t="n">
        <f aca="false">P19815+R19815+T19815+V19815+X19815+Z19815+AB19815+AD19815+AF19815+AH19815+AJ19815+AL19815+AN19815+AP19815+AR19815+AT19815+AV19815+AX19815+AZ19815+BB19815+BD19815+BF19815+BH19815+BJ19815+BL19815+BN19815+BP19815</f>
        <v>0</v>
      </c>
    </row>
    <row r="19816" customFormat="false" ht="15" hidden="false" customHeight="false" outlineLevel="0" collapsed="false">
      <c r="M19816" s="31" t="n">
        <f aca="false">P19816+R19816+T19816+V19816+X19816+Z19816+AB19816+AD19816+AF19816+AH19816+AJ19816+AL19816+AN19816+AP19816+AR19816+AT19816+AV19816+AX19816+AZ19816+BB19816+BD19816+BF19816+BH19816+BJ19816+BL19816+BN19816+BP19816</f>
        <v>0</v>
      </c>
    </row>
    <row r="19817" customFormat="false" ht="15" hidden="false" customHeight="false" outlineLevel="0" collapsed="false">
      <c r="M19817" s="31" t="n">
        <f aca="false">P19817+R19817+T19817+V19817+X19817+Z19817+AB19817+AD19817+AF19817+AH19817+AJ19817+AL19817+AN19817+AP19817+AR19817+AT19817+AV19817+AX19817+AZ19817+BB19817+BD19817+BF19817+BH19817+BJ19817+BL19817+BN19817+BP19817</f>
        <v>0</v>
      </c>
    </row>
    <row r="19818" customFormat="false" ht="15" hidden="false" customHeight="false" outlineLevel="0" collapsed="false">
      <c r="M19818" s="31" t="n">
        <f aca="false">P19818+R19818+T19818+V19818+X19818+Z19818+AB19818+AD19818+AF19818+AH19818+AJ19818+AL19818+AN19818+AP19818+AR19818+AT19818+AV19818+AX19818+AZ19818+BB19818+BD19818+BF19818+BH19818+BJ19818+BL19818+BN19818+BP19818</f>
        <v>0</v>
      </c>
    </row>
    <row r="19819" customFormat="false" ht="15" hidden="false" customHeight="false" outlineLevel="0" collapsed="false">
      <c r="M19819" s="31" t="n">
        <f aca="false">P19819+R19819+T19819+V19819+X19819+Z19819+AB19819+AD19819+AF19819+AH19819+AJ19819+AL19819+AN19819+AP19819+AR19819+AT19819+AV19819+AX19819+AZ19819+BB19819+BD19819+BF19819+BH19819+BJ19819+BL19819+BN19819+BP19819</f>
        <v>0</v>
      </c>
    </row>
    <row r="19820" customFormat="false" ht="15" hidden="false" customHeight="false" outlineLevel="0" collapsed="false">
      <c r="M19820" s="31" t="n">
        <f aca="false">P19820+R19820+T19820+V19820+X19820+Z19820+AB19820+AD19820+AF19820+AH19820+AJ19820+AL19820+AN19820+AP19820+AR19820+AT19820+AV19820+AX19820+AZ19820+BB19820+BD19820+BF19820+BH19820+BJ19820+BL19820+BN19820+BP19820</f>
        <v>0</v>
      </c>
    </row>
    <row r="19821" customFormat="false" ht="15" hidden="false" customHeight="false" outlineLevel="0" collapsed="false">
      <c r="M19821" s="31" t="n">
        <f aca="false">P19821+R19821+T19821+V19821+X19821+Z19821+AB19821+AD19821+AF19821+AH19821+AJ19821+AL19821+AN19821+AP19821+AR19821+AT19821+AV19821+AX19821+AZ19821+BB19821+BD19821+BF19821+BH19821+BJ19821+BL19821+BN19821+BP19821</f>
        <v>0</v>
      </c>
    </row>
    <row r="19822" customFormat="false" ht="15" hidden="false" customHeight="false" outlineLevel="0" collapsed="false">
      <c r="M19822" s="31" t="n">
        <f aca="false">P19822+R19822+T19822+V19822+X19822+Z19822+AB19822+AD19822+AF19822+AH19822+AJ19822+AL19822+AN19822+AP19822+AR19822+AT19822+AV19822+AX19822+AZ19822+BB19822+BD19822+BF19822+BH19822+BJ19822+BL19822+BN19822+BP19822</f>
        <v>0</v>
      </c>
    </row>
    <row r="19823" customFormat="false" ht="15" hidden="false" customHeight="false" outlineLevel="0" collapsed="false">
      <c r="M19823" s="31" t="n">
        <f aca="false">P19823+R19823+T19823+V19823+X19823+Z19823+AB19823+AD19823+AF19823+AH19823+AJ19823+AL19823+AN19823+AP19823+AR19823+AT19823+AV19823+AX19823+AZ19823+BB19823+BD19823+BF19823+BH19823+BJ19823+BL19823+BN19823+BP19823</f>
        <v>0</v>
      </c>
    </row>
    <row r="19824" customFormat="false" ht="15" hidden="false" customHeight="false" outlineLevel="0" collapsed="false">
      <c r="M19824" s="31" t="n">
        <f aca="false">P19824+R19824+T19824+V19824+X19824+Z19824+AB19824+AD19824+AF19824+AH19824+AJ19824+AL19824+AN19824+AP19824+AR19824+AT19824+AV19824+AX19824+AZ19824+BB19824+BD19824+BF19824+BH19824+BJ19824+BL19824+BN19824+BP19824</f>
        <v>0</v>
      </c>
    </row>
    <row r="19825" customFormat="false" ht="15" hidden="false" customHeight="false" outlineLevel="0" collapsed="false">
      <c r="M19825" s="31" t="n">
        <f aca="false">P19825+R19825+T19825+V19825+X19825+Z19825+AB19825+AD19825+AF19825+AH19825+AJ19825+AL19825+AN19825+AP19825+AR19825+AT19825+AV19825+AX19825+AZ19825+BB19825+BD19825+BF19825+BH19825+BJ19825+BL19825+BN19825+BP19825</f>
        <v>0</v>
      </c>
    </row>
    <row r="19826" customFormat="false" ht="15" hidden="false" customHeight="false" outlineLevel="0" collapsed="false">
      <c r="M19826" s="31" t="n">
        <f aca="false">P19826+R19826+T19826+V19826+X19826+Z19826+AB19826+AD19826+AF19826+AH19826+AJ19826+AL19826+AN19826+AP19826+AR19826+AT19826+AV19826+AX19826+AZ19826+BB19826+BD19826+BF19826+BH19826+BJ19826+BL19826+BN19826+BP19826</f>
        <v>0</v>
      </c>
    </row>
    <row r="19827" customFormat="false" ht="15" hidden="false" customHeight="false" outlineLevel="0" collapsed="false">
      <c r="M19827" s="31" t="n">
        <f aca="false">P19827+R19827+T19827+V19827+X19827+Z19827+AB19827+AD19827+AF19827+AH19827+AJ19827+AL19827+AN19827+AP19827+AR19827+AT19827+AV19827+AX19827+AZ19827+BB19827+BD19827+BF19827+BH19827+BJ19827+BL19827+BN19827+BP19827</f>
        <v>0</v>
      </c>
    </row>
    <row r="19828" customFormat="false" ht="15" hidden="false" customHeight="false" outlineLevel="0" collapsed="false">
      <c r="M19828" s="31" t="n">
        <f aca="false">P19828+R19828+T19828+V19828+X19828+Z19828+AB19828+AD19828+AF19828+AH19828+AJ19828+AL19828+AN19828+AP19828+AR19828+AT19828+AV19828+AX19828+AZ19828+BB19828+BD19828+BF19828+BH19828+BJ19828+BL19828+BN19828+BP19828</f>
        <v>0</v>
      </c>
    </row>
    <row r="19829" customFormat="false" ht="15" hidden="false" customHeight="false" outlineLevel="0" collapsed="false">
      <c r="M19829" s="31" t="n">
        <f aca="false">P19829+R19829+T19829+V19829+X19829+Z19829+AB19829+AD19829+AF19829+AH19829+AJ19829+AL19829+AN19829+AP19829+AR19829+AT19829+AV19829+AX19829+AZ19829+BB19829+BD19829+BF19829+BH19829+BJ19829+BL19829+BN19829+BP19829</f>
        <v>0</v>
      </c>
    </row>
    <row r="19830" customFormat="false" ht="15" hidden="false" customHeight="false" outlineLevel="0" collapsed="false">
      <c r="M19830" s="31" t="n">
        <f aca="false">P19830+R19830+T19830+V19830+X19830+Z19830+AB19830+AD19830+AF19830+AH19830+AJ19830+AL19830+AN19830+AP19830+AR19830+AT19830+AV19830+AX19830+AZ19830+BB19830+BD19830+BF19830+BH19830+BJ19830+BL19830+BN19830+BP19830</f>
        <v>0</v>
      </c>
    </row>
    <row r="19831" customFormat="false" ht="15" hidden="false" customHeight="false" outlineLevel="0" collapsed="false">
      <c r="M19831" s="31" t="n">
        <f aca="false">P19831+R19831+T19831+V19831+X19831+Z19831+AB19831+AD19831+AF19831+AH19831+AJ19831+AL19831+AN19831+AP19831+AR19831+AT19831+AV19831+AX19831+AZ19831+BB19831+BD19831+BF19831+BH19831+BJ19831+BL19831+BN19831+BP19831</f>
        <v>0</v>
      </c>
    </row>
    <row r="19832" customFormat="false" ht="15" hidden="false" customHeight="false" outlineLevel="0" collapsed="false">
      <c r="M19832" s="31" t="n">
        <f aca="false">P19832+R19832+T19832+V19832+X19832+Z19832+AB19832+AD19832+AF19832+AH19832+AJ19832+AL19832+AN19832+AP19832+AR19832+AT19832+AV19832+AX19832+AZ19832+BB19832+BD19832+BF19832+BH19832+BJ19832+BL19832+BN19832+BP19832</f>
        <v>0</v>
      </c>
    </row>
    <row r="19833" customFormat="false" ht="15" hidden="false" customHeight="false" outlineLevel="0" collapsed="false">
      <c r="M19833" s="31" t="n">
        <f aca="false">P19833+R19833+T19833+V19833+X19833+Z19833+AB19833+AD19833+AF19833+AH19833+AJ19833+AL19833+AN19833+AP19833+AR19833+AT19833+AV19833+AX19833+AZ19833+BB19833+BD19833+BF19833+BH19833+BJ19833+BL19833+BN19833+BP19833</f>
        <v>0</v>
      </c>
    </row>
    <row r="19834" customFormat="false" ht="15" hidden="false" customHeight="false" outlineLevel="0" collapsed="false">
      <c r="M19834" s="31" t="n">
        <f aca="false">P19834+R19834+T19834+V19834+X19834+Z19834+AB19834+AD19834+AF19834+AH19834+AJ19834+AL19834+AN19834+AP19834+AR19834+AT19834+AV19834+AX19834+AZ19834+BB19834+BD19834+BF19834+BH19834+BJ19834+BL19834+BN19834+BP19834</f>
        <v>0</v>
      </c>
    </row>
    <row r="19835" customFormat="false" ht="15" hidden="false" customHeight="false" outlineLevel="0" collapsed="false">
      <c r="M19835" s="31" t="n">
        <f aca="false">P19835+R19835+T19835+V19835+X19835+Z19835+AB19835+AD19835+AF19835+AH19835+AJ19835+AL19835+AN19835+AP19835+AR19835+AT19835+AV19835+AX19835+AZ19835+BB19835+BD19835+BF19835+BH19835+BJ19835+BL19835+BN19835+BP19835</f>
        <v>0</v>
      </c>
    </row>
    <row r="19836" customFormat="false" ht="15" hidden="false" customHeight="false" outlineLevel="0" collapsed="false">
      <c r="M19836" s="31" t="n">
        <f aca="false">P19836+R19836+T19836+V19836+X19836+Z19836+AB19836+AD19836+AF19836+AH19836+AJ19836+AL19836+AN19836+AP19836+AR19836+AT19836+AV19836+AX19836+AZ19836+BB19836+BD19836+BF19836+BH19836+BJ19836+BL19836+BN19836+BP19836</f>
        <v>0</v>
      </c>
    </row>
    <row r="19837" customFormat="false" ht="15" hidden="false" customHeight="false" outlineLevel="0" collapsed="false">
      <c r="M19837" s="31" t="n">
        <f aca="false">P19837+R19837+T19837+V19837+X19837+Z19837+AB19837+AD19837+AF19837+AH19837+AJ19837+AL19837+AN19837+AP19837+AR19837+AT19837+AV19837+AX19837+AZ19837+BB19837+BD19837+BF19837+BH19837+BJ19837+BL19837+BN19837+BP19837</f>
        <v>0</v>
      </c>
    </row>
    <row r="19838" customFormat="false" ht="15" hidden="false" customHeight="false" outlineLevel="0" collapsed="false">
      <c r="M19838" s="31" t="n">
        <f aca="false">P19838+R19838+T19838+V19838+X19838+Z19838+AB19838+AD19838+AF19838+AH19838+AJ19838+AL19838+AN19838+AP19838+AR19838+AT19838+AV19838+AX19838+AZ19838+BB19838+BD19838+BF19838+BH19838+BJ19838+BL19838+BN19838+BP19838</f>
        <v>0</v>
      </c>
    </row>
    <row r="19839" customFormat="false" ht="15" hidden="false" customHeight="false" outlineLevel="0" collapsed="false">
      <c r="M19839" s="31" t="n">
        <f aca="false">P19839+R19839+T19839+V19839+X19839+Z19839+AB19839+AD19839+AF19839+AH19839+AJ19839+AL19839+AN19839+AP19839+AR19839+AT19839+AV19839+AX19839+AZ19839+BB19839+BD19839+BF19839+BH19839+BJ19839+BL19839+BN19839+BP19839</f>
        <v>0</v>
      </c>
    </row>
    <row r="19840" customFormat="false" ht="15" hidden="false" customHeight="false" outlineLevel="0" collapsed="false">
      <c r="M19840" s="31" t="n">
        <f aca="false">P19840+R19840+T19840+V19840+X19840+Z19840+AB19840+AD19840+AF19840+AH19840+AJ19840+AL19840+AN19840+AP19840+AR19840+AT19840+AV19840+AX19840+AZ19840+BB19840+BD19840+BF19840+BH19840+BJ19840+BL19840+BN19840+BP19840</f>
        <v>0</v>
      </c>
    </row>
    <row r="19841" customFormat="false" ht="15" hidden="false" customHeight="false" outlineLevel="0" collapsed="false">
      <c r="M19841" s="31" t="n">
        <f aca="false">P19841+R19841+T19841+V19841+X19841+Z19841+AB19841+AD19841+AF19841+AH19841+AJ19841+AL19841+AN19841+AP19841+AR19841+AT19841+AV19841+AX19841+AZ19841+BB19841+BD19841+BF19841+BH19841+BJ19841+BL19841+BN19841+BP19841</f>
        <v>0</v>
      </c>
    </row>
    <row r="19842" customFormat="false" ht="15" hidden="false" customHeight="false" outlineLevel="0" collapsed="false">
      <c r="M19842" s="31" t="n">
        <f aca="false">P19842+R19842+T19842+V19842+X19842+Z19842+AB19842+AD19842+AF19842+AH19842+AJ19842+AL19842+AN19842+AP19842+AR19842+AT19842+AV19842+AX19842+AZ19842+BB19842+BD19842+BF19842+BH19842+BJ19842+BL19842+BN19842+BP19842</f>
        <v>0</v>
      </c>
    </row>
    <row r="19843" customFormat="false" ht="15" hidden="false" customHeight="false" outlineLevel="0" collapsed="false">
      <c r="M19843" s="31" t="n">
        <f aca="false">P19843+R19843+T19843+V19843+X19843+Z19843+AB19843+AD19843+AF19843+AH19843+AJ19843+AL19843+AN19843+AP19843+AR19843+AT19843+AV19843+AX19843+AZ19843+BB19843+BD19843+BF19843+BH19843+BJ19843+BL19843+BN19843+BP19843</f>
        <v>0</v>
      </c>
    </row>
    <row r="19844" customFormat="false" ht="15" hidden="false" customHeight="false" outlineLevel="0" collapsed="false">
      <c r="M19844" s="31" t="n">
        <f aca="false">P19844+R19844+T19844+V19844+X19844+Z19844+AB19844+AD19844+AF19844+AH19844+AJ19844+AL19844+AN19844+AP19844+AR19844+AT19844+AV19844+AX19844+AZ19844+BB19844+BD19844+BF19844+BH19844+BJ19844+BL19844+BN19844+BP19844</f>
        <v>0</v>
      </c>
    </row>
    <row r="19845" customFormat="false" ht="15" hidden="false" customHeight="false" outlineLevel="0" collapsed="false">
      <c r="M19845" s="31" t="n">
        <f aca="false">P19845+R19845+T19845+V19845+X19845+Z19845+AB19845+AD19845+AF19845+AH19845+AJ19845+AL19845+AN19845+AP19845+AR19845+AT19845+AV19845+AX19845+AZ19845+BB19845+BD19845+BF19845+BH19845+BJ19845+BL19845+BN19845+BP19845</f>
        <v>0</v>
      </c>
    </row>
    <row r="19846" customFormat="false" ht="15" hidden="false" customHeight="false" outlineLevel="0" collapsed="false">
      <c r="M19846" s="31" t="n">
        <f aca="false">P19846+R19846+T19846+V19846+X19846+Z19846+AB19846+AD19846+AF19846+AH19846+AJ19846+AL19846+AN19846+AP19846+AR19846+AT19846+AV19846+AX19846+AZ19846+BB19846+BD19846+BF19846+BH19846+BJ19846+BL19846+BN19846+BP19846</f>
        <v>0</v>
      </c>
    </row>
    <row r="19847" customFormat="false" ht="15" hidden="false" customHeight="false" outlineLevel="0" collapsed="false">
      <c r="M19847" s="31" t="n">
        <f aca="false">P19847+R19847+T19847+V19847+X19847+Z19847+AB19847+AD19847+AF19847+AH19847+AJ19847+AL19847+AN19847+AP19847+AR19847+AT19847+AV19847+AX19847+AZ19847+BB19847+BD19847+BF19847+BH19847+BJ19847+BL19847+BN19847+BP19847</f>
        <v>0</v>
      </c>
    </row>
    <row r="19848" customFormat="false" ht="15" hidden="false" customHeight="false" outlineLevel="0" collapsed="false">
      <c r="M19848" s="31" t="n">
        <f aca="false">P19848+R19848+T19848+V19848+X19848+Z19848+AB19848+AD19848+AF19848+AH19848+AJ19848+AL19848+AN19848+AP19848+AR19848+AT19848+AV19848+AX19848+AZ19848+BB19848+BD19848+BF19848+BH19848+BJ19848+BL19848+BN19848+BP19848</f>
        <v>0</v>
      </c>
    </row>
    <row r="19849" customFormat="false" ht="15" hidden="false" customHeight="false" outlineLevel="0" collapsed="false">
      <c r="M19849" s="31" t="n">
        <f aca="false">P19849+R19849+T19849+V19849+X19849+Z19849+AB19849+AD19849+AF19849+AH19849+AJ19849+AL19849+AN19849+AP19849+AR19849+AT19849+AV19849+AX19849+AZ19849+BB19849+BD19849+BF19849+BH19849+BJ19849+BL19849+BN19849+BP19849</f>
        <v>0</v>
      </c>
    </row>
    <row r="19850" customFormat="false" ht="15" hidden="false" customHeight="false" outlineLevel="0" collapsed="false">
      <c r="M19850" s="31" t="n">
        <f aca="false">P19850+R19850+T19850+V19850+X19850+Z19850+AB19850+AD19850+AF19850+AH19850+AJ19850+AL19850+AN19850+AP19850+AR19850+AT19850+AV19850+AX19850+AZ19850+BB19850+BD19850+BF19850+BH19850+BJ19850+BL19850+BN19850+BP19850</f>
        <v>0</v>
      </c>
    </row>
    <row r="19851" customFormat="false" ht="15" hidden="false" customHeight="false" outlineLevel="0" collapsed="false">
      <c r="M19851" s="31" t="n">
        <f aca="false">P19851+R19851+T19851+V19851+X19851+Z19851+AB19851+AD19851+AF19851+AH19851+AJ19851+AL19851+AN19851+AP19851+AR19851+AT19851+AV19851+AX19851+AZ19851+BB19851+BD19851+BF19851+BH19851+BJ19851+BL19851+BN19851+BP19851</f>
        <v>0</v>
      </c>
    </row>
    <row r="19852" customFormat="false" ht="15" hidden="false" customHeight="false" outlineLevel="0" collapsed="false">
      <c r="M19852" s="31" t="n">
        <f aca="false">P19852+R19852+T19852+V19852+X19852+Z19852+AB19852+AD19852+AF19852+AH19852+AJ19852+AL19852+AN19852+AP19852+AR19852+AT19852+AV19852+AX19852+AZ19852+BB19852+BD19852+BF19852+BH19852+BJ19852+BL19852+BN19852+BP19852</f>
        <v>0</v>
      </c>
    </row>
    <row r="19853" customFormat="false" ht="15" hidden="false" customHeight="false" outlineLevel="0" collapsed="false">
      <c r="M19853" s="31" t="n">
        <f aca="false">P19853+R19853+T19853+V19853+X19853+Z19853+AB19853+AD19853+AF19853+AH19853+AJ19853+AL19853+AN19853+AP19853+AR19853+AT19853+AV19853+AX19853+AZ19853+BB19853+BD19853+BF19853+BH19853+BJ19853+BL19853+BN19853+BP19853</f>
        <v>0</v>
      </c>
    </row>
    <row r="19854" customFormat="false" ht="15" hidden="false" customHeight="false" outlineLevel="0" collapsed="false">
      <c r="M19854" s="31" t="n">
        <f aca="false">P19854+R19854+T19854+V19854+X19854+Z19854+AB19854+AD19854+AF19854+AH19854+AJ19854+AL19854+AN19854+AP19854+AR19854+AT19854+AV19854+AX19854+AZ19854+BB19854+BD19854+BF19854+BH19854+BJ19854+BL19854+BN19854+BP19854</f>
        <v>0</v>
      </c>
    </row>
    <row r="19855" customFormat="false" ht="15" hidden="false" customHeight="false" outlineLevel="0" collapsed="false">
      <c r="M19855" s="31" t="n">
        <f aca="false">P19855+R19855+T19855+V19855+X19855+Z19855+AB19855+AD19855+AF19855+AH19855+AJ19855+AL19855+AN19855+AP19855+AR19855+AT19855+AV19855+AX19855+AZ19855+BB19855+BD19855+BF19855+BH19855+BJ19855+BL19855+BN19855+BP19855</f>
        <v>0</v>
      </c>
    </row>
    <row r="19856" customFormat="false" ht="15" hidden="false" customHeight="false" outlineLevel="0" collapsed="false">
      <c r="M19856" s="31" t="n">
        <f aca="false">P19856+R19856+T19856+V19856+X19856+Z19856+AB19856+AD19856+AF19856+AH19856+AJ19856+AL19856+AN19856+AP19856+AR19856+AT19856+AV19856+AX19856+AZ19856+BB19856+BD19856+BF19856+BH19856+BJ19856+BL19856+BN19856+BP19856</f>
        <v>0</v>
      </c>
    </row>
    <row r="19857" customFormat="false" ht="15" hidden="false" customHeight="false" outlineLevel="0" collapsed="false">
      <c r="M19857" s="31" t="n">
        <f aca="false">P19857+R19857+T19857+V19857+X19857+Z19857+AB19857+AD19857+AF19857+AH19857+AJ19857+AL19857+AN19857+AP19857+AR19857+AT19857+AV19857+AX19857+AZ19857+BB19857+BD19857+BF19857+BH19857+BJ19857+BL19857+BN19857+BP19857</f>
        <v>0</v>
      </c>
    </row>
    <row r="19858" customFormat="false" ht="15" hidden="false" customHeight="false" outlineLevel="0" collapsed="false">
      <c r="M19858" s="31" t="n">
        <f aca="false">P19858+R19858+T19858+V19858+X19858+Z19858+AB19858+AD19858+AF19858+AH19858+AJ19858+AL19858+AN19858+AP19858+AR19858+AT19858+AV19858+AX19858+AZ19858+BB19858+BD19858+BF19858+BH19858+BJ19858+BL19858+BN19858+BP19858</f>
        <v>0</v>
      </c>
    </row>
    <row r="19859" customFormat="false" ht="15" hidden="false" customHeight="false" outlineLevel="0" collapsed="false">
      <c r="M19859" s="31" t="n">
        <f aca="false">P19859+R19859+T19859+V19859+X19859+Z19859+AB19859+AD19859+AF19859+AH19859+AJ19859+AL19859+AN19859+AP19859+AR19859+AT19859+AV19859+AX19859+AZ19859+BB19859+BD19859+BF19859+BH19859+BJ19859+BL19859+BN19859+BP19859</f>
        <v>0</v>
      </c>
    </row>
    <row r="19860" customFormat="false" ht="15" hidden="false" customHeight="false" outlineLevel="0" collapsed="false">
      <c r="M19860" s="31" t="n">
        <f aca="false">P19860+R19860+T19860+V19860+X19860+Z19860+AB19860+AD19860+AF19860+AH19860+AJ19860+AL19860+AN19860+AP19860+AR19860+AT19860+AV19860+AX19860+AZ19860+BB19860+BD19860+BF19860+BH19860+BJ19860+BL19860+BN19860+BP19860</f>
        <v>0</v>
      </c>
    </row>
    <row r="19861" customFormat="false" ht="15" hidden="false" customHeight="false" outlineLevel="0" collapsed="false">
      <c r="M19861" s="31" t="n">
        <f aca="false">P19861+R19861+T19861+V19861+X19861+Z19861+AB19861+AD19861+AF19861+AH19861+AJ19861+AL19861+AN19861+AP19861+AR19861+AT19861+AV19861+AX19861+AZ19861+BB19861+BD19861+BF19861+BH19861+BJ19861+BL19861+BN19861+BP19861</f>
        <v>0</v>
      </c>
    </row>
    <row r="19862" customFormat="false" ht="15" hidden="false" customHeight="false" outlineLevel="0" collapsed="false">
      <c r="M19862" s="31" t="n">
        <f aca="false">P19862+R19862+T19862+V19862+X19862+Z19862+AB19862+AD19862+AF19862+AH19862+AJ19862+AL19862+AN19862+AP19862+AR19862+AT19862+AV19862+AX19862+AZ19862+BB19862+BD19862+BF19862+BH19862+BJ19862+BL19862+BN19862+BP19862</f>
        <v>0</v>
      </c>
    </row>
    <row r="19863" customFormat="false" ht="15" hidden="false" customHeight="false" outlineLevel="0" collapsed="false">
      <c r="M19863" s="31" t="n">
        <f aca="false">P19863+R19863+T19863+V19863+X19863+Z19863+AB19863+AD19863+AF19863+AH19863+AJ19863+AL19863+AN19863+AP19863+AR19863+AT19863+AV19863+AX19863+AZ19863+BB19863+BD19863+BF19863+BH19863+BJ19863+BL19863+BN19863+BP19863</f>
        <v>0</v>
      </c>
    </row>
    <row r="19864" customFormat="false" ht="15" hidden="false" customHeight="false" outlineLevel="0" collapsed="false">
      <c r="M19864" s="31" t="n">
        <f aca="false">P19864+R19864+T19864+V19864+X19864+Z19864+AB19864+AD19864+AF19864+AH19864+AJ19864+AL19864+AN19864+AP19864+AR19864+AT19864+AV19864+AX19864+AZ19864+BB19864+BD19864+BF19864+BH19864+BJ19864+BL19864+BN19864+BP19864</f>
        <v>0</v>
      </c>
    </row>
    <row r="19865" customFormat="false" ht="15" hidden="false" customHeight="false" outlineLevel="0" collapsed="false">
      <c r="M19865" s="31" t="n">
        <f aca="false">P19865+R19865+T19865+V19865+X19865+Z19865+AB19865+AD19865+AF19865+AH19865+AJ19865+AL19865+AN19865+AP19865+AR19865+AT19865+AV19865+AX19865+AZ19865+BB19865+BD19865+BF19865+BH19865+BJ19865+BL19865+BN19865+BP19865</f>
        <v>0</v>
      </c>
    </row>
    <row r="19866" customFormat="false" ht="15" hidden="false" customHeight="false" outlineLevel="0" collapsed="false">
      <c r="M19866" s="31" t="n">
        <f aca="false">P19866+R19866+T19866+V19866+X19866+Z19866+AB19866+AD19866+AF19866+AH19866+AJ19866+AL19866+AN19866+AP19866+AR19866+AT19866+AV19866+AX19866+AZ19866+BB19866+BD19866+BF19866+BH19866+BJ19866+BL19866+BN19866+BP19866</f>
        <v>0</v>
      </c>
    </row>
    <row r="19867" customFormat="false" ht="15" hidden="false" customHeight="false" outlineLevel="0" collapsed="false">
      <c r="M19867" s="31" t="n">
        <f aca="false">P19867+R19867+T19867+V19867+X19867+Z19867+AB19867+AD19867+AF19867+AH19867+AJ19867+AL19867+AN19867+AP19867+AR19867+AT19867+AV19867+AX19867+AZ19867+BB19867+BD19867+BF19867+BH19867+BJ19867+BL19867+BN19867+BP19867</f>
        <v>0</v>
      </c>
    </row>
    <row r="19868" customFormat="false" ht="15" hidden="false" customHeight="false" outlineLevel="0" collapsed="false">
      <c r="M19868" s="31" t="n">
        <f aca="false">P19868+R19868+T19868+V19868+X19868+Z19868+AB19868+AD19868+AF19868+AH19868+AJ19868+AL19868+AN19868+AP19868+AR19868+AT19868+AV19868+AX19868+AZ19868+BB19868+BD19868+BF19868+BH19868+BJ19868+BL19868+BN19868+BP19868</f>
        <v>0</v>
      </c>
    </row>
    <row r="19869" customFormat="false" ht="15" hidden="false" customHeight="false" outlineLevel="0" collapsed="false">
      <c r="M19869" s="31" t="n">
        <f aca="false">P19869+R19869+T19869+V19869+X19869+Z19869+AB19869+AD19869+AF19869+AH19869+AJ19869+AL19869+AN19869+AP19869+AR19869+AT19869+AV19869+AX19869+AZ19869+BB19869+BD19869+BF19869+BH19869+BJ19869+BL19869+BN19869+BP19869</f>
        <v>0</v>
      </c>
    </row>
    <row r="19870" customFormat="false" ht="15" hidden="false" customHeight="false" outlineLevel="0" collapsed="false">
      <c r="M19870" s="31" t="n">
        <f aca="false">P19870+R19870+T19870+V19870+X19870+Z19870+AB19870+AD19870+AF19870+AH19870+AJ19870+AL19870+AN19870+AP19870+AR19870+AT19870+AV19870+AX19870+AZ19870+BB19870+BD19870+BF19870+BH19870+BJ19870+BL19870+BN19870+BP19870</f>
        <v>0</v>
      </c>
    </row>
    <row r="19871" customFormat="false" ht="15" hidden="false" customHeight="false" outlineLevel="0" collapsed="false">
      <c r="M19871" s="31" t="n">
        <f aca="false">P19871+R19871+T19871+V19871+X19871+Z19871+AB19871+AD19871+AF19871+AH19871+AJ19871+AL19871+AN19871+AP19871+AR19871+AT19871+AV19871+AX19871+AZ19871+BB19871+BD19871+BF19871+BH19871+BJ19871+BL19871+BN19871+BP19871</f>
        <v>0</v>
      </c>
    </row>
    <row r="19872" customFormat="false" ht="15" hidden="false" customHeight="false" outlineLevel="0" collapsed="false">
      <c r="M19872" s="31" t="n">
        <f aca="false">P19872+R19872+T19872+V19872+X19872+Z19872+AB19872+AD19872+AF19872+AH19872+AJ19872+AL19872+AN19872+AP19872+AR19872+AT19872+AV19872+AX19872+AZ19872+BB19872+BD19872+BF19872+BH19872+BJ19872+BL19872+BN19872+BP19872</f>
        <v>0</v>
      </c>
    </row>
    <row r="19873" customFormat="false" ht="15" hidden="false" customHeight="false" outlineLevel="0" collapsed="false">
      <c r="M19873" s="31" t="n">
        <f aca="false">P19873+R19873+T19873+V19873+X19873+Z19873+AB19873+AD19873+AF19873+AH19873+AJ19873+AL19873+AN19873+AP19873+AR19873+AT19873+AV19873+AX19873+AZ19873+BB19873+BD19873+BF19873+BH19873+BJ19873+BL19873+BN19873+BP19873</f>
        <v>0</v>
      </c>
    </row>
    <row r="19874" customFormat="false" ht="15" hidden="false" customHeight="false" outlineLevel="0" collapsed="false">
      <c r="M19874" s="31" t="n">
        <f aca="false">P19874+R19874+T19874+V19874+X19874+Z19874+AB19874+AD19874+AF19874+AH19874+AJ19874+AL19874+AN19874+AP19874+AR19874+AT19874+AV19874+AX19874+AZ19874+BB19874+BD19874+BF19874+BH19874+BJ19874+BL19874+BN19874+BP19874</f>
        <v>0</v>
      </c>
    </row>
    <row r="19875" customFormat="false" ht="15" hidden="false" customHeight="false" outlineLevel="0" collapsed="false">
      <c r="M19875" s="31" t="n">
        <f aca="false">P19875+R19875+T19875+V19875+X19875+Z19875+AB19875+AD19875+AF19875+AH19875+AJ19875+AL19875+AN19875+AP19875+AR19875+AT19875+AV19875+AX19875+AZ19875+BB19875+BD19875+BF19875+BH19875+BJ19875+BL19875+BN19875+BP19875</f>
        <v>0</v>
      </c>
    </row>
    <row r="19876" customFormat="false" ht="15" hidden="false" customHeight="false" outlineLevel="0" collapsed="false">
      <c r="M19876" s="31" t="n">
        <f aca="false">P19876+R19876+T19876+V19876+X19876+Z19876+AB19876+AD19876+AF19876+AH19876+AJ19876+AL19876+AN19876+AP19876+AR19876+AT19876+AV19876+AX19876+AZ19876+BB19876+BD19876+BF19876+BH19876+BJ19876+BL19876+BN19876+BP19876</f>
        <v>0</v>
      </c>
    </row>
    <row r="19877" customFormat="false" ht="15" hidden="false" customHeight="false" outlineLevel="0" collapsed="false">
      <c r="M19877" s="31" t="n">
        <f aca="false">P19877+R19877+T19877+V19877+X19877+Z19877+AB19877+AD19877+AF19877+AH19877+AJ19877+AL19877+AN19877+AP19877+AR19877+AT19877+AV19877+AX19877+AZ19877+BB19877+BD19877+BF19877+BH19877+BJ19877+BL19877+BN19877+BP19877</f>
        <v>0</v>
      </c>
    </row>
    <row r="19878" customFormat="false" ht="15" hidden="false" customHeight="false" outlineLevel="0" collapsed="false">
      <c r="M19878" s="31" t="n">
        <f aca="false">P19878+R19878+T19878+V19878+X19878+Z19878+AB19878+AD19878+AF19878+AH19878+AJ19878+AL19878+AN19878+AP19878+AR19878+AT19878+AV19878+AX19878+AZ19878+BB19878+BD19878+BF19878+BH19878+BJ19878+BL19878+BN19878+BP19878</f>
        <v>0</v>
      </c>
    </row>
    <row r="19879" customFormat="false" ht="15" hidden="false" customHeight="false" outlineLevel="0" collapsed="false">
      <c r="M19879" s="31" t="n">
        <f aca="false">P19879+R19879+T19879+V19879+X19879+Z19879+AB19879+AD19879+AF19879+AH19879+AJ19879+AL19879+AN19879+AP19879+AR19879+AT19879+AV19879+AX19879+AZ19879+BB19879+BD19879+BF19879+BH19879+BJ19879+BL19879+BN19879+BP19879</f>
        <v>0</v>
      </c>
    </row>
    <row r="19880" customFormat="false" ht="15" hidden="false" customHeight="false" outlineLevel="0" collapsed="false">
      <c r="M19880" s="31" t="n">
        <f aca="false">P19880+R19880+T19880+V19880+X19880+Z19880+AB19880+AD19880+AF19880+AH19880+AJ19880+AL19880+AN19880+AP19880+AR19880+AT19880+AV19880+AX19880+AZ19880+BB19880+BD19880+BF19880+BH19880+BJ19880+BL19880+BN19880+BP19880</f>
        <v>0</v>
      </c>
    </row>
    <row r="19881" customFormat="false" ht="15" hidden="false" customHeight="false" outlineLevel="0" collapsed="false">
      <c r="M19881" s="31" t="n">
        <f aca="false">P19881+R19881+T19881+V19881+X19881+Z19881+AB19881+AD19881+AF19881+AH19881+AJ19881+AL19881+AN19881+AP19881+AR19881+AT19881+AV19881+AX19881+AZ19881+BB19881+BD19881+BF19881+BH19881+BJ19881+BL19881+BN19881+BP19881</f>
        <v>0</v>
      </c>
    </row>
    <row r="19882" customFormat="false" ht="15" hidden="false" customHeight="false" outlineLevel="0" collapsed="false">
      <c r="M19882" s="31" t="n">
        <f aca="false">P19882+R19882+T19882+V19882+X19882+Z19882+AB19882+AD19882+AF19882+AH19882+AJ19882+AL19882+AN19882+AP19882+AR19882+AT19882+AV19882+AX19882+AZ19882+BB19882+BD19882+BF19882+BH19882+BJ19882+BL19882+BN19882+BP19882</f>
        <v>0</v>
      </c>
    </row>
    <row r="19883" customFormat="false" ht="15" hidden="false" customHeight="false" outlineLevel="0" collapsed="false">
      <c r="M19883" s="31" t="n">
        <f aca="false">P19883+R19883+T19883+V19883+X19883+Z19883+AB19883+AD19883+AF19883+AH19883+AJ19883+AL19883+AN19883+AP19883+AR19883+AT19883+AV19883+AX19883+AZ19883+BB19883+BD19883+BF19883+BH19883+BJ19883+BL19883+BN19883+BP19883</f>
        <v>0</v>
      </c>
    </row>
    <row r="19884" customFormat="false" ht="15" hidden="false" customHeight="false" outlineLevel="0" collapsed="false">
      <c r="M19884" s="31" t="n">
        <f aca="false">P19884+R19884+T19884+V19884+X19884+Z19884+AB19884+AD19884+AF19884+AH19884+AJ19884+AL19884+AN19884+AP19884+AR19884+AT19884+AV19884+AX19884+AZ19884+BB19884+BD19884+BF19884+BH19884+BJ19884+BL19884+BN19884+BP19884</f>
        <v>0</v>
      </c>
    </row>
    <row r="19885" customFormat="false" ht="15" hidden="false" customHeight="false" outlineLevel="0" collapsed="false">
      <c r="M19885" s="31" t="n">
        <f aca="false">P19885+R19885+T19885+V19885+X19885+Z19885+AB19885+AD19885+AF19885+AH19885+AJ19885+AL19885+AN19885+AP19885+AR19885+AT19885+AV19885+AX19885+AZ19885+BB19885+BD19885+BF19885+BH19885+BJ19885+BL19885+BN19885+BP19885</f>
        <v>0</v>
      </c>
    </row>
    <row r="19886" customFormat="false" ht="15" hidden="false" customHeight="false" outlineLevel="0" collapsed="false">
      <c r="M19886" s="31" t="n">
        <f aca="false">P19886+R19886+T19886+V19886+X19886+Z19886+AB19886+AD19886+AF19886+AH19886+AJ19886+AL19886+AN19886+AP19886+AR19886+AT19886+AV19886+AX19886+AZ19886+BB19886+BD19886+BF19886+BH19886+BJ19886+BL19886+BN19886+BP19886</f>
        <v>0</v>
      </c>
    </row>
    <row r="19887" customFormat="false" ht="15" hidden="false" customHeight="false" outlineLevel="0" collapsed="false">
      <c r="M19887" s="31" t="n">
        <f aca="false">P19887+R19887+T19887+V19887+X19887+Z19887+AB19887+AD19887+AF19887+AH19887+AJ19887+AL19887+AN19887+AP19887+AR19887+AT19887+AV19887+AX19887+AZ19887+BB19887+BD19887+BF19887+BH19887+BJ19887+BL19887+BN19887+BP19887</f>
        <v>0</v>
      </c>
    </row>
    <row r="19888" customFormat="false" ht="15" hidden="false" customHeight="false" outlineLevel="0" collapsed="false">
      <c r="M19888" s="31" t="n">
        <f aca="false">P19888+R19888+T19888+V19888+X19888+Z19888+AB19888+AD19888+AF19888+AH19888+AJ19888+AL19888+AN19888+AP19888+AR19888+AT19888+AV19888+AX19888+AZ19888+BB19888+BD19888+BF19888+BH19888+BJ19888+BL19888+BN19888+BP19888</f>
        <v>0</v>
      </c>
    </row>
    <row r="19889" customFormat="false" ht="15" hidden="false" customHeight="false" outlineLevel="0" collapsed="false">
      <c r="M19889" s="31" t="n">
        <f aca="false">P19889+R19889+T19889+V19889+X19889+Z19889+AB19889+AD19889+AF19889+AH19889+AJ19889+AL19889+AN19889+AP19889+AR19889+AT19889+AV19889+AX19889+AZ19889+BB19889+BD19889+BF19889+BH19889+BJ19889+BL19889+BN19889+BP19889</f>
        <v>0</v>
      </c>
    </row>
    <row r="19890" customFormat="false" ht="15" hidden="false" customHeight="false" outlineLevel="0" collapsed="false">
      <c r="M19890" s="31" t="n">
        <f aca="false">P19890+R19890+T19890+V19890+X19890+Z19890+AB19890+AD19890+AF19890+AH19890+AJ19890+AL19890+AN19890+AP19890+AR19890+AT19890+AV19890+AX19890+AZ19890+BB19890+BD19890+BF19890+BH19890+BJ19890+BL19890+BN19890+BP19890</f>
        <v>0</v>
      </c>
    </row>
    <row r="19891" customFormat="false" ht="15" hidden="false" customHeight="false" outlineLevel="0" collapsed="false">
      <c r="M19891" s="31" t="n">
        <f aca="false">P19891+R19891+T19891+V19891+X19891+Z19891+AB19891+AD19891+AF19891+AH19891+AJ19891+AL19891+AN19891+AP19891+AR19891+AT19891+AV19891+AX19891+AZ19891+BB19891+BD19891+BF19891+BH19891+BJ19891+BL19891+BN19891+BP19891</f>
        <v>0</v>
      </c>
    </row>
    <row r="19892" customFormat="false" ht="15" hidden="false" customHeight="false" outlineLevel="0" collapsed="false">
      <c r="M19892" s="31" t="n">
        <f aca="false">P19892+R19892+T19892+V19892+X19892+Z19892+AB19892+AD19892+AF19892+AH19892+AJ19892+AL19892+AN19892+AP19892+AR19892+AT19892+AV19892+AX19892+AZ19892+BB19892+BD19892+BF19892+BH19892+BJ19892+BL19892+BN19892+BP19892</f>
        <v>0</v>
      </c>
    </row>
    <row r="19893" customFormat="false" ht="15" hidden="false" customHeight="false" outlineLevel="0" collapsed="false">
      <c r="M19893" s="31" t="n">
        <f aca="false">P19893+R19893+T19893+V19893+X19893+Z19893+AB19893+AD19893+AF19893+AH19893+AJ19893+AL19893+AN19893+AP19893+AR19893+AT19893+AV19893+AX19893+AZ19893+BB19893+BD19893+BF19893+BH19893+BJ19893+BL19893+BN19893+BP19893</f>
        <v>0</v>
      </c>
    </row>
    <row r="19894" customFormat="false" ht="15" hidden="false" customHeight="false" outlineLevel="0" collapsed="false">
      <c r="M19894" s="31" t="n">
        <f aca="false">P19894+R19894+T19894+V19894+X19894+Z19894+AB19894+AD19894+AF19894+AH19894+AJ19894+AL19894+AN19894+AP19894+AR19894+AT19894+AV19894+AX19894+AZ19894+BB19894+BD19894+BF19894+BH19894+BJ19894+BL19894+BN19894+BP19894</f>
        <v>0</v>
      </c>
    </row>
    <row r="19895" customFormat="false" ht="15" hidden="false" customHeight="false" outlineLevel="0" collapsed="false">
      <c r="M19895" s="31" t="n">
        <f aca="false">P19895+R19895+T19895+V19895+X19895+Z19895+AB19895+AD19895+AF19895+AH19895+AJ19895+AL19895+AN19895+AP19895+AR19895+AT19895+AV19895+AX19895+AZ19895+BB19895+BD19895+BF19895+BH19895+BJ19895+BL19895+BN19895+BP19895</f>
        <v>0</v>
      </c>
    </row>
    <row r="19896" customFormat="false" ht="15" hidden="false" customHeight="false" outlineLevel="0" collapsed="false">
      <c r="M19896" s="31" t="n">
        <f aca="false">P19896+R19896+T19896+V19896+X19896+Z19896+AB19896+AD19896+AF19896+AH19896+AJ19896+AL19896+AN19896+AP19896+AR19896+AT19896+AV19896+AX19896+AZ19896+BB19896+BD19896+BF19896+BH19896+BJ19896+BL19896+BN19896+BP19896</f>
        <v>0</v>
      </c>
    </row>
    <row r="19897" customFormat="false" ht="15" hidden="false" customHeight="false" outlineLevel="0" collapsed="false">
      <c r="M19897" s="31" t="n">
        <f aca="false">P19897+R19897+T19897+V19897+X19897+Z19897+AB19897+AD19897+AF19897+AH19897+AJ19897+AL19897+AN19897+AP19897+AR19897+AT19897+AV19897+AX19897+AZ19897+BB19897+BD19897+BF19897+BH19897+BJ19897+BL19897+BN19897+BP19897</f>
        <v>0</v>
      </c>
    </row>
    <row r="19898" customFormat="false" ht="15" hidden="false" customHeight="false" outlineLevel="0" collapsed="false">
      <c r="M19898" s="31" t="n">
        <f aca="false">P19898+R19898+T19898+V19898+X19898+Z19898+AB19898+AD19898+AF19898+AH19898+AJ19898+AL19898+AN19898+AP19898+AR19898+AT19898+AV19898+AX19898+AZ19898+BB19898+BD19898+BF19898+BH19898+BJ19898+BL19898+BN19898+BP19898</f>
        <v>0</v>
      </c>
    </row>
    <row r="19899" customFormat="false" ht="15" hidden="false" customHeight="false" outlineLevel="0" collapsed="false">
      <c r="M19899" s="31" t="n">
        <f aca="false">P19899+R19899+T19899+V19899+X19899+Z19899+AB19899+AD19899+AF19899+AH19899+AJ19899+AL19899+AN19899+AP19899+AR19899+AT19899+AV19899+AX19899+AZ19899+BB19899+BD19899+BF19899+BH19899+BJ19899+BL19899+BN19899+BP19899</f>
        <v>0</v>
      </c>
    </row>
    <row r="19900" customFormat="false" ht="15" hidden="false" customHeight="false" outlineLevel="0" collapsed="false">
      <c r="M19900" s="31" t="n">
        <f aca="false">P19900+R19900+T19900+V19900+X19900+Z19900+AB19900+AD19900+AF19900+AH19900+AJ19900+AL19900+AN19900+AP19900+AR19900+AT19900+AV19900+AX19900+AZ19900+BB19900+BD19900+BF19900+BH19900+BJ19900+BL19900+BN19900+BP19900</f>
        <v>0</v>
      </c>
    </row>
    <row r="19901" customFormat="false" ht="15" hidden="false" customHeight="false" outlineLevel="0" collapsed="false">
      <c r="M19901" s="31" t="n">
        <f aca="false">P19901+R19901+T19901+V19901+X19901+Z19901+AB19901+AD19901+AF19901+AH19901+AJ19901+AL19901+AN19901+AP19901+AR19901+AT19901+AV19901+AX19901+AZ19901+BB19901+BD19901+BF19901+BH19901+BJ19901+BL19901+BN19901+BP19901</f>
        <v>0</v>
      </c>
    </row>
    <row r="19902" customFormat="false" ht="15" hidden="false" customHeight="false" outlineLevel="0" collapsed="false">
      <c r="M19902" s="31" t="n">
        <f aca="false">P19902+R19902+T19902+V19902+X19902+Z19902+AB19902+AD19902+AF19902+AH19902+AJ19902+AL19902+AN19902+AP19902+AR19902+AT19902+AV19902+AX19902+AZ19902+BB19902+BD19902+BF19902+BH19902+BJ19902+BL19902+BN19902+BP19902</f>
        <v>0</v>
      </c>
    </row>
    <row r="19903" customFormat="false" ht="15" hidden="false" customHeight="false" outlineLevel="0" collapsed="false">
      <c r="M19903" s="31" t="n">
        <f aca="false">P19903+R19903+T19903+V19903+X19903+Z19903+AB19903+AD19903+AF19903+AH19903+AJ19903+AL19903+AN19903+AP19903+AR19903+AT19903+AV19903+AX19903+AZ19903+BB19903+BD19903+BF19903+BH19903+BJ19903+BL19903+BN19903+BP19903</f>
        <v>0</v>
      </c>
    </row>
    <row r="19904" customFormat="false" ht="15" hidden="false" customHeight="false" outlineLevel="0" collapsed="false">
      <c r="M19904" s="31" t="n">
        <f aca="false">P19904+R19904+T19904+V19904+X19904+Z19904+AB19904+AD19904+AF19904+AH19904+AJ19904+AL19904+AN19904+AP19904+AR19904+AT19904+AV19904+AX19904+AZ19904+BB19904+BD19904+BF19904+BH19904+BJ19904+BL19904+BN19904+BP19904</f>
        <v>0</v>
      </c>
    </row>
    <row r="19905" customFormat="false" ht="15" hidden="false" customHeight="false" outlineLevel="0" collapsed="false">
      <c r="M19905" s="31" t="n">
        <f aca="false">P19905+R19905+T19905+V19905+X19905+Z19905+AB19905+AD19905+AF19905+AH19905+AJ19905+AL19905+AN19905+AP19905+AR19905+AT19905+AV19905+AX19905+AZ19905+BB19905+BD19905+BF19905+BH19905+BJ19905+BL19905+BN19905+BP19905</f>
        <v>0</v>
      </c>
    </row>
    <row r="19906" customFormat="false" ht="15" hidden="false" customHeight="false" outlineLevel="0" collapsed="false">
      <c r="M19906" s="31" t="n">
        <f aca="false">P19906+R19906+T19906+V19906+X19906+Z19906+AB19906+AD19906+AF19906+AH19906+AJ19906+AL19906+AN19906+AP19906+AR19906+AT19906+AV19906+AX19906+AZ19906+BB19906+BD19906+BF19906+BH19906+BJ19906+BL19906+BN19906+BP19906</f>
        <v>0</v>
      </c>
    </row>
    <row r="19907" customFormat="false" ht="15" hidden="false" customHeight="false" outlineLevel="0" collapsed="false">
      <c r="M19907" s="31" t="n">
        <f aca="false">P19907+R19907+T19907+V19907+X19907+Z19907+AB19907+AD19907+AF19907+AH19907+AJ19907+AL19907+AN19907+AP19907+AR19907+AT19907+AV19907+AX19907+AZ19907+BB19907+BD19907+BF19907+BH19907+BJ19907+BL19907+BN19907+BP19907</f>
        <v>0</v>
      </c>
    </row>
    <row r="19908" customFormat="false" ht="15" hidden="false" customHeight="false" outlineLevel="0" collapsed="false">
      <c r="M19908" s="31" t="n">
        <f aca="false">P19908+R19908+T19908+V19908+X19908+Z19908+AB19908+AD19908+AF19908+AH19908+AJ19908+AL19908+AN19908+AP19908+AR19908+AT19908+AV19908+AX19908+AZ19908+BB19908+BD19908+BF19908+BH19908+BJ19908+BL19908+BN19908+BP19908</f>
        <v>0</v>
      </c>
    </row>
    <row r="19909" customFormat="false" ht="15" hidden="false" customHeight="false" outlineLevel="0" collapsed="false">
      <c r="M19909" s="31" t="n">
        <f aca="false">P19909+R19909+T19909+V19909+X19909+Z19909+AB19909+AD19909+AF19909+AH19909+AJ19909+AL19909+AN19909+AP19909+AR19909+AT19909+AV19909+AX19909+AZ19909+BB19909+BD19909+BF19909+BH19909+BJ19909+BL19909+BN19909+BP19909</f>
        <v>0</v>
      </c>
    </row>
    <row r="19910" customFormat="false" ht="15" hidden="false" customHeight="false" outlineLevel="0" collapsed="false">
      <c r="M19910" s="31" t="n">
        <f aca="false">P19910+R19910+T19910+V19910+X19910+Z19910+AB19910+AD19910+AF19910+AH19910+AJ19910+AL19910+AN19910+AP19910+AR19910+AT19910+AV19910+AX19910+AZ19910+BB19910+BD19910+BF19910+BH19910+BJ19910+BL19910+BN19910+BP19910</f>
        <v>0</v>
      </c>
    </row>
    <row r="19911" customFormat="false" ht="15" hidden="false" customHeight="false" outlineLevel="0" collapsed="false">
      <c r="M19911" s="31" t="n">
        <f aca="false">P19911+R19911+T19911+V19911+X19911+Z19911+AB19911+AD19911+AF19911+AH19911+AJ19911+AL19911+AN19911+AP19911+AR19911+AT19911+AV19911+AX19911+AZ19911+BB19911+BD19911+BF19911+BH19911+BJ19911+BL19911+BN19911+BP19911</f>
        <v>0</v>
      </c>
    </row>
    <row r="19912" customFormat="false" ht="15" hidden="false" customHeight="false" outlineLevel="0" collapsed="false">
      <c r="M19912" s="31" t="n">
        <f aca="false">P19912+R19912+T19912+V19912+X19912+Z19912+AB19912+AD19912+AF19912+AH19912+AJ19912+AL19912+AN19912+AP19912+AR19912+AT19912+AV19912+AX19912+AZ19912+BB19912+BD19912+BF19912+BH19912+BJ19912+BL19912+BN19912+BP19912</f>
        <v>0</v>
      </c>
    </row>
    <row r="19913" customFormat="false" ht="15" hidden="false" customHeight="false" outlineLevel="0" collapsed="false">
      <c r="M19913" s="31" t="n">
        <f aca="false">P19913+R19913+T19913+V19913+X19913+Z19913+AB19913+AD19913+AF19913+AH19913+AJ19913+AL19913+AN19913+AP19913+AR19913+AT19913+AV19913+AX19913+AZ19913+BB19913+BD19913+BF19913+BH19913+BJ19913+BL19913+BN19913+BP19913</f>
        <v>0</v>
      </c>
    </row>
    <row r="19914" customFormat="false" ht="15" hidden="false" customHeight="false" outlineLevel="0" collapsed="false">
      <c r="M19914" s="31" t="n">
        <f aca="false">P19914+R19914+T19914+V19914+X19914+Z19914+AB19914+AD19914+AF19914+AH19914+AJ19914+AL19914+AN19914+AP19914+AR19914+AT19914+AV19914+AX19914+AZ19914+BB19914+BD19914+BF19914+BH19914+BJ19914+BL19914+BN19914+BP19914</f>
        <v>0</v>
      </c>
    </row>
    <row r="19915" customFormat="false" ht="15" hidden="false" customHeight="false" outlineLevel="0" collapsed="false">
      <c r="M19915" s="31" t="n">
        <f aca="false">P19915+R19915+T19915+V19915+X19915+Z19915+AB19915+AD19915+AF19915+AH19915+AJ19915+AL19915+AN19915+AP19915+AR19915+AT19915+AV19915+AX19915+AZ19915+BB19915+BD19915+BF19915+BH19915+BJ19915+BL19915+BN19915+BP19915</f>
        <v>0</v>
      </c>
    </row>
    <row r="19916" customFormat="false" ht="15" hidden="false" customHeight="false" outlineLevel="0" collapsed="false">
      <c r="M19916" s="31" t="n">
        <f aca="false">P19916+R19916+T19916+V19916+X19916+Z19916+AB19916+AD19916+AF19916+AH19916+AJ19916+AL19916+AN19916+AP19916+AR19916+AT19916+AV19916+AX19916+AZ19916+BB19916+BD19916+BF19916+BH19916+BJ19916+BL19916+BN19916+BP19916</f>
        <v>0</v>
      </c>
    </row>
    <row r="19917" customFormat="false" ht="15" hidden="false" customHeight="false" outlineLevel="0" collapsed="false">
      <c r="M19917" s="31" t="n">
        <f aca="false">P19917+R19917+T19917+V19917+X19917+Z19917+AB19917+AD19917+AF19917+AH19917+AJ19917+AL19917+AN19917+AP19917+AR19917+AT19917+AV19917+AX19917+AZ19917+BB19917+BD19917+BF19917+BH19917+BJ19917+BL19917+BN19917+BP19917</f>
        <v>0</v>
      </c>
    </row>
    <row r="19918" customFormat="false" ht="15" hidden="false" customHeight="false" outlineLevel="0" collapsed="false">
      <c r="M19918" s="31" t="n">
        <f aca="false">P19918+R19918+T19918+V19918+X19918+Z19918+AB19918+AD19918+AF19918+AH19918+AJ19918+AL19918+AN19918+AP19918+AR19918+AT19918+AV19918+AX19918+AZ19918+BB19918+BD19918+BF19918+BH19918+BJ19918+BL19918+BN19918+BP19918</f>
        <v>0</v>
      </c>
    </row>
    <row r="19919" customFormat="false" ht="15" hidden="false" customHeight="false" outlineLevel="0" collapsed="false">
      <c r="M19919" s="31" t="n">
        <f aca="false">P19919+R19919+T19919+V19919+X19919+Z19919+AB19919+AD19919+AF19919+AH19919+AJ19919+AL19919+AN19919+AP19919+AR19919+AT19919+AV19919+AX19919+AZ19919+BB19919+BD19919+BF19919+BH19919+BJ19919+BL19919+BN19919+BP19919</f>
        <v>0</v>
      </c>
    </row>
    <row r="19920" customFormat="false" ht="15" hidden="false" customHeight="false" outlineLevel="0" collapsed="false">
      <c r="M19920" s="31" t="n">
        <f aca="false">P19920+R19920+T19920+V19920+X19920+Z19920+AB19920+AD19920+AF19920+AH19920+AJ19920+AL19920+AN19920+AP19920+AR19920+AT19920+AV19920+AX19920+AZ19920+BB19920+BD19920+BF19920+BH19920+BJ19920+BL19920+BN19920+BP19920</f>
        <v>0</v>
      </c>
    </row>
    <row r="19921" customFormat="false" ht="15" hidden="false" customHeight="false" outlineLevel="0" collapsed="false">
      <c r="M19921" s="31" t="n">
        <f aca="false">P19921+R19921+T19921+V19921+X19921+Z19921+AB19921+AD19921+AF19921+AH19921+AJ19921+AL19921+AN19921+AP19921+AR19921+AT19921+AV19921+AX19921+AZ19921+BB19921+BD19921+BF19921+BH19921+BJ19921+BL19921+BN19921+BP19921</f>
        <v>0</v>
      </c>
    </row>
    <row r="19922" customFormat="false" ht="15" hidden="false" customHeight="false" outlineLevel="0" collapsed="false">
      <c r="M19922" s="31" t="n">
        <f aca="false">P19922+R19922+T19922+V19922+X19922+Z19922+AB19922+AD19922+AF19922+AH19922+AJ19922+AL19922+AN19922+AP19922+AR19922+AT19922+AV19922+AX19922+AZ19922+BB19922+BD19922+BF19922+BH19922+BJ19922+BL19922+BN19922+BP19922</f>
        <v>0</v>
      </c>
    </row>
    <row r="19923" customFormat="false" ht="15" hidden="false" customHeight="false" outlineLevel="0" collapsed="false">
      <c r="M19923" s="31" t="n">
        <f aca="false">P19923+R19923+T19923+V19923+X19923+Z19923+AB19923+AD19923+AF19923+AH19923+AJ19923+AL19923+AN19923+AP19923+AR19923+AT19923+AV19923+AX19923+AZ19923+BB19923+BD19923+BF19923+BH19923+BJ19923+BL19923+BN19923+BP19923</f>
        <v>0</v>
      </c>
    </row>
    <row r="19924" customFormat="false" ht="15" hidden="false" customHeight="false" outlineLevel="0" collapsed="false">
      <c r="M19924" s="31" t="n">
        <f aca="false">P19924+R19924+T19924+V19924+X19924+Z19924+AB19924+AD19924+AF19924+AH19924+AJ19924+AL19924+AN19924+AP19924+AR19924+AT19924+AV19924+AX19924+AZ19924+BB19924+BD19924+BF19924+BH19924+BJ19924+BL19924+BN19924+BP19924</f>
        <v>0</v>
      </c>
    </row>
    <row r="19925" customFormat="false" ht="15" hidden="false" customHeight="false" outlineLevel="0" collapsed="false">
      <c r="M19925" s="31" t="n">
        <f aca="false">P19925+R19925+T19925+V19925+X19925+Z19925+AB19925+AD19925+AF19925+AH19925+AJ19925+AL19925+AN19925+AP19925+AR19925+AT19925+AV19925+AX19925+AZ19925+BB19925+BD19925+BF19925+BH19925+BJ19925+BL19925+BN19925+BP19925</f>
        <v>0</v>
      </c>
    </row>
    <row r="19926" customFormat="false" ht="15" hidden="false" customHeight="false" outlineLevel="0" collapsed="false">
      <c r="M19926" s="31" t="n">
        <f aca="false">P19926+R19926+T19926+V19926+X19926+Z19926+AB19926+AD19926+AF19926+AH19926+AJ19926+AL19926+AN19926+AP19926+AR19926+AT19926+AV19926+AX19926+AZ19926+BB19926+BD19926+BF19926+BH19926+BJ19926+BL19926+BN19926+BP19926</f>
        <v>0</v>
      </c>
    </row>
    <row r="19927" customFormat="false" ht="15" hidden="false" customHeight="false" outlineLevel="0" collapsed="false">
      <c r="M19927" s="31" t="n">
        <f aca="false">P19927+R19927+T19927+V19927+X19927+Z19927+AB19927+AD19927+AF19927+AH19927+AJ19927+AL19927+AN19927+AP19927+AR19927+AT19927+AV19927+AX19927+AZ19927+BB19927+BD19927+BF19927+BH19927+BJ19927+BL19927+BN19927+BP19927</f>
        <v>0</v>
      </c>
    </row>
    <row r="19928" customFormat="false" ht="15" hidden="false" customHeight="false" outlineLevel="0" collapsed="false">
      <c r="M19928" s="31" t="n">
        <f aca="false">P19928+R19928+T19928+V19928+X19928+Z19928+AB19928+AD19928+AF19928+AH19928+AJ19928+AL19928+AN19928+AP19928+AR19928+AT19928+AV19928+AX19928+AZ19928+BB19928+BD19928+BF19928+BH19928+BJ19928+BL19928+BN19928+BP19928</f>
        <v>0</v>
      </c>
    </row>
    <row r="19929" customFormat="false" ht="15" hidden="false" customHeight="false" outlineLevel="0" collapsed="false">
      <c r="M19929" s="31" t="n">
        <f aca="false">P19929+R19929+T19929+V19929+X19929+Z19929+AB19929+AD19929+AF19929+AH19929+AJ19929+AL19929+AN19929+AP19929+AR19929+AT19929+AV19929+AX19929+AZ19929+BB19929+BD19929+BF19929+BH19929+BJ19929+BL19929+BN19929+BP19929</f>
        <v>0</v>
      </c>
    </row>
    <row r="19930" customFormat="false" ht="15" hidden="false" customHeight="false" outlineLevel="0" collapsed="false">
      <c r="M19930" s="31" t="n">
        <f aca="false">P19930+R19930+T19930+V19930+X19930+Z19930+AB19930+AD19930+AF19930+AH19930+AJ19930+AL19930+AN19930+AP19930+AR19930+AT19930+AV19930+AX19930+AZ19930+BB19930+BD19930+BF19930+BH19930+BJ19930+BL19930+BN19930+BP19930</f>
        <v>0</v>
      </c>
    </row>
    <row r="19931" customFormat="false" ht="15" hidden="false" customHeight="false" outlineLevel="0" collapsed="false">
      <c r="M19931" s="31" t="n">
        <f aca="false">P19931+R19931+T19931+V19931+X19931+Z19931+AB19931+AD19931+AF19931+AH19931+AJ19931+AL19931+AN19931+AP19931+AR19931+AT19931+AV19931+AX19931+AZ19931+BB19931+BD19931+BF19931+BH19931+BJ19931+BL19931+BN19931+BP19931</f>
        <v>0</v>
      </c>
    </row>
    <row r="19932" customFormat="false" ht="15" hidden="false" customHeight="false" outlineLevel="0" collapsed="false">
      <c r="M19932" s="31" t="n">
        <f aca="false">P19932+R19932+T19932+V19932+X19932+Z19932+AB19932+AD19932+AF19932+AH19932+AJ19932+AL19932+AN19932+AP19932+AR19932+AT19932+AV19932+AX19932+AZ19932+BB19932+BD19932+BF19932+BH19932+BJ19932+BL19932+BN19932+BP19932</f>
        <v>0</v>
      </c>
    </row>
    <row r="19933" customFormat="false" ht="15" hidden="false" customHeight="false" outlineLevel="0" collapsed="false">
      <c r="M19933" s="31" t="n">
        <f aca="false">P19933+R19933+T19933+V19933+X19933+Z19933+AB19933+AD19933+AF19933+AH19933+AJ19933+AL19933+AN19933+AP19933+AR19933+AT19933+AV19933+AX19933+AZ19933+BB19933+BD19933+BF19933+BH19933+BJ19933+BL19933+BN19933+BP19933</f>
        <v>0</v>
      </c>
    </row>
    <row r="19934" customFormat="false" ht="15" hidden="false" customHeight="false" outlineLevel="0" collapsed="false">
      <c r="M19934" s="31" t="n">
        <f aca="false">P19934+R19934+T19934+V19934+X19934+Z19934+AB19934+AD19934+AF19934+AH19934+AJ19934+AL19934+AN19934+AP19934+AR19934+AT19934+AV19934+AX19934+AZ19934+BB19934+BD19934+BF19934+BH19934+BJ19934+BL19934+BN19934+BP19934</f>
        <v>0</v>
      </c>
    </row>
    <row r="19935" customFormat="false" ht="15" hidden="false" customHeight="false" outlineLevel="0" collapsed="false">
      <c r="M19935" s="31" t="n">
        <f aca="false">P19935+R19935+T19935+V19935+X19935+Z19935+AB19935+AD19935+AF19935+AH19935+AJ19935+AL19935+AN19935+AP19935+AR19935+AT19935+AV19935+AX19935+AZ19935+BB19935+BD19935+BF19935+BH19935+BJ19935+BL19935+BN19935+BP19935</f>
        <v>0</v>
      </c>
    </row>
    <row r="19936" customFormat="false" ht="15" hidden="false" customHeight="false" outlineLevel="0" collapsed="false">
      <c r="M19936" s="31" t="n">
        <f aca="false">P19936+R19936+T19936+V19936+X19936+Z19936+AB19936+AD19936+AF19936+AH19936+AJ19936+AL19936+AN19936+AP19936+AR19936+AT19936+AV19936+AX19936+AZ19936+BB19936+BD19936+BF19936+BH19936+BJ19936+BL19936+BN19936+BP19936</f>
        <v>0</v>
      </c>
    </row>
    <row r="19937" customFormat="false" ht="15" hidden="false" customHeight="false" outlineLevel="0" collapsed="false">
      <c r="M19937" s="31" t="n">
        <f aca="false">P19937+R19937+T19937+V19937+X19937+Z19937+AB19937+AD19937+AF19937+AH19937+AJ19937+AL19937+AN19937+AP19937+AR19937+AT19937+AV19937+AX19937+AZ19937+BB19937+BD19937+BF19937+BH19937+BJ19937+BL19937+BN19937+BP19937</f>
        <v>0</v>
      </c>
    </row>
    <row r="19938" customFormat="false" ht="15" hidden="false" customHeight="false" outlineLevel="0" collapsed="false">
      <c r="M19938" s="31" t="n">
        <f aca="false">P19938+R19938+T19938+V19938+X19938+Z19938+AB19938+AD19938+AF19938+AH19938+AJ19938+AL19938+AN19938+AP19938+AR19938+AT19938+AV19938+AX19938+AZ19938+BB19938+BD19938+BF19938+BH19938+BJ19938+BL19938+BN19938+BP19938</f>
        <v>0</v>
      </c>
    </row>
    <row r="19939" customFormat="false" ht="15" hidden="false" customHeight="false" outlineLevel="0" collapsed="false">
      <c r="M19939" s="31" t="n">
        <f aca="false">P19939+R19939+T19939+V19939+X19939+Z19939+AB19939+AD19939+AF19939+AH19939+AJ19939+AL19939+AN19939+AP19939+AR19939+AT19939+AV19939+AX19939+AZ19939+BB19939+BD19939+BF19939+BH19939+BJ19939+BL19939+BN19939+BP19939</f>
        <v>0</v>
      </c>
    </row>
    <row r="19940" customFormat="false" ht="15" hidden="false" customHeight="false" outlineLevel="0" collapsed="false">
      <c r="M19940" s="31" t="n">
        <f aca="false">P19940+R19940+T19940+V19940+X19940+Z19940+AB19940+AD19940+AF19940+AH19940+AJ19940+AL19940+AN19940+AP19940+AR19940+AT19940+AV19940+AX19940+AZ19940+BB19940+BD19940+BF19940+BH19940+BJ19940+BL19940+BN19940+BP19940</f>
        <v>0</v>
      </c>
    </row>
    <row r="19941" customFormat="false" ht="15" hidden="false" customHeight="false" outlineLevel="0" collapsed="false">
      <c r="M19941" s="31" t="n">
        <f aca="false">P19941+R19941+T19941+V19941+X19941+Z19941+AB19941+AD19941+AF19941+AH19941+AJ19941+AL19941+AN19941+AP19941+AR19941+AT19941+AV19941+AX19941+AZ19941+BB19941+BD19941+BF19941+BH19941+BJ19941+BL19941+BN19941+BP19941</f>
        <v>0</v>
      </c>
    </row>
    <row r="19942" customFormat="false" ht="15" hidden="false" customHeight="false" outlineLevel="0" collapsed="false">
      <c r="M19942" s="31" t="n">
        <f aca="false">P19942+R19942+T19942+V19942+X19942+Z19942+AB19942+AD19942+AF19942+AH19942+AJ19942+AL19942+AN19942+AP19942+AR19942+AT19942+AV19942+AX19942+AZ19942+BB19942+BD19942+BF19942+BH19942+BJ19942+BL19942+BN19942+BP19942</f>
        <v>0</v>
      </c>
    </row>
    <row r="19943" customFormat="false" ht="15" hidden="false" customHeight="false" outlineLevel="0" collapsed="false">
      <c r="M19943" s="31" t="n">
        <f aca="false">P19943+R19943+T19943+V19943+X19943+Z19943+AB19943+AD19943+AF19943+AH19943+AJ19943+AL19943+AN19943+AP19943+AR19943+AT19943+AV19943+AX19943+AZ19943+BB19943+BD19943+BF19943+BH19943+BJ19943+BL19943+BN19943+BP19943</f>
        <v>0</v>
      </c>
    </row>
    <row r="19944" customFormat="false" ht="15" hidden="false" customHeight="false" outlineLevel="0" collapsed="false">
      <c r="M19944" s="31" t="n">
        <f aca="false">P19944+R19944+T19944+V19944+X19944+Z19944+AB19944+AD19944+AF19944+AH19944+AJ19944+AL19944+AN19944+AP19944+AR19944+AT19944+AV19944+AX19944+AZ19944+BB19944+BD19944+BF19944+BH19944+BJ19944+BL19944+BN19944+BP19944</f>
        <v>0</v>
      </c>
    </row>
    <row r="19945" customFormat="false" ht="15" hidden="false" customHeight="false" outlineLevel="0" collapsed="false">
      <c r="M19945" s="31" t="n">
        <f aca="false">P19945+R19945+T19945+V19945+X19945+Z19945+AB19945+AD19945+AF19945+AH19945+AJ19945+AL19945+AN19945+AP19945+AR19945+AT19945+AV19945+AX19945+AZ19945+BB19945+BD19945+BF19945+BH19945+BJ19945+BL19945+BN19945+BP19945</f>
        <v>0</v>
      </c>
    </row>
    <row r="19946" customFormat="false" ht="15" hidden="false" customHeight="false" outlineLevel="0" collapsed="false">
      <c r="M19946" s="31" t="n">
        <f aca="false">P19946+R19946+T19946+V19946+X19946+Z19946+AB19946+AD19946+AF19946+AH19946+AJ19946+AL19946+AN19946+AP19946+AR19946+AT19946+AV19946+AX19946+AZ19946+BB19946+BD19946+BF19946+BH19946+BJ19946+BL19946+BN19946+BP19946</f>
        <v>0</v>
      </c>
    </row>
    <row r="19947" customFormat="false" ht="15" hidden="false" customHeight="false" outlineLevel="0" collapsed="false">
      <c r="M19947" s="31" t="n">
        <f aca="false">P19947+R19947+T19947+V19947+X19947+Z19947+AB19947+AD19947+AF19947+AH19947+AJ19947+AL19947+AN19947+AP19947+AR19947+AT19947+AV19947+AX19947+AZ19947+BB19947+BD19947+BF19947+BH19947+BJ19947+BL19947+BN19947+BP19947</f>
        <v>0</v>
      </c>
    </row>
    <row r="19948" customFormat="false" ht="15" hidden="false" customHeight="false" outlineLevel="0" collapsed="false">
      <c r="M19948" s="31" t="n">
        <f aca="false">P19948+R19948+T19948+V19948+X19948+Z19948+AB19948+AD19948+AF19948+AH19948+AJ19948+AL19948+AN19948+AP19948+AR19948+AT19948+AV19948+AX19948+AZ19948+BB19948+BD19948+BF19948+BH19948+BJ19948+BL19948+BN19948+BP19948</f>
        <v>0</v>
      </c>
    </row>
    <row r="19949" customFormat="false" ht="15" hidden="false" customHeight="false" outlineLevel="0" collapsed="false">
      <c r="M19949" s="31" t="n">
        <f aca="false">P19949+R19949+T19949+V19949+X19949+Z19949+AB19949+AD19949+AF19949+AH19949+AJ19949+AL19949+AN19949+AP19949+AR19949+AT19949+AV19949+AX19949+AZ19949+BB19949+BD19949+BF19949+BH19949+BJ19949+BL19949+BN19949+BP19949</f>
        <v>0</v>
      </c>
    </row>
    <row r="19950" customFormat="false" ht="15" hidden="false" customHeight="false" outlineLevel="0" collapsed="false">
      <c r="M19950" s="31" t="n">
        <f aca="false">P19950+R19950+T19950+V19950+X19950+Z19950+AB19950+AD19950+AF19950+AH19950+AJ19950+AL19950+AN19950+AP19950+AR19950+AT19950+AV19950+AX19950+AZ19950+BB19950+BD19950+BF19950+BH19950+BJ19950+BL19950+BN19950+BP19950</f>
        <v>0</v>
      </c>
    </row>
    <row r="19951" customFormat="false" ht="15" hidden="false" customHeight="false" outlineLevel="0" collapsed="false">
      <c r="M19951" s="31" t="n">
        <f aca="false">P19951+R19951+T19951+V19951+X19951+Z19951+AB19951+AD19951+AF19951+AH19951+AJ19951+AL19951+AN19951+AP19951+AR19951+AT19951+AV19951+AX19951+AZ19951+BB19951+BD19951+BF19951+BH19951+BJ19951+BL19951+BN19951+BP19951</f>
        <v>0</v>
      </c>
    </row>
    <row r="19952" customFormat="false" ht="15" hidden="false" customHeight="false" outlineLevel="0" collapsed="false">
      <c r="M19952" s="31" t="n">
        <f aca="false">P19952+R19952+T19952+V19952+X19952+Z19952+AB19952+AD19952+AF19952+AH19952+AJ19952+AL19952+AN19952+AP19952+AR19952+AT19952+AV19952+AX19952+AZ19952+BB19952+BD19952+BF19952+BH19952+BJ19952+BL19952+BN19952+BP19952</f>
        <v>0</v>
      </c>
    </row>
    <row r="19953" customFormat="false" ht="15" hidden="false" customHeight="false" outlineLevel="0" collapsed="false">
      <c r="M19953" s="31" t="n">
        <f aca="false">P19953+R19953+T19953+V19953+X19953+Z19953+AB19953+AD19953+AF19953+AH19953+AJ19953+AL19953+AN19953+AP19953+AR19953+AT19953+AV19953+AX19953+AZ19953+BB19953+BD19953+BF19953+BH19953+BJ19953+BL19953+BN19953+BP19953</f>
        <v>0</v>
      </c>
    </row>
    <row r="19954" customFormat="false" ht="15" hidden="false" customHeight="false" outlineLevel="0" collapsed="false">
      <c r="M19954" s="31" t="n">
        <f aca="false">P19954+R19954+T19954+V19954+X19954+Z19954+AB19954+AD19954+AF19954+AH19954+AJ19954+AL19954+AN19954+AP19954+AR19954+AT19954+AV19954+AX19954+AZ19954+BB19954+BD19954+BF19954+BH19954+BJ19954+BL19954+BN19954+BP19954</f>
        <v>0</v>
      </c>
    </row>
    <row r="19955" customFormat="false" ht="15" hidden="false" customHeight="false" outlineLevel="0" collapsed="false">
      <c r="M19955" s="31" t="n">
        <f aca="false">P19955+R19955+T19955+V19955+X19955+Z19955+AB19955+AD19955+AF19955+AH19955+AJ19955+AL19955+AN19955+AP19955+AR19955+AT19955+AV19955+AX19955+AZ19955+BB19955+BD19955+BF19955+BH19955+BJ19955+BL19955+BN19955+BP19955</f>
        <v>0</v>
      </c>
    </row>
    <row r="19956" customFormat="false" ht="15" hidden="false" customHeight="false" outlineLevel="0" collapsed="false">
      <c r="M19956" s="31" t="n">
        <f aca="false">P19956+R19956+T19956+V19956+X19956+Z19956+AB19956+AD19956+AF19956+AH19956+AJ19956+AL19956+AN19956+AP19956+AR19956+AT19956+AV19956+AX19956+AZ19956+BB19956+BD19956+BF19956+BH19956+BJ19956+BL19956+BN19956+BP19956</f>
        <v>0</v>
      </c>
    </row>
    <row r="19957" customFormat="false" ht="15" hidden="false" customHeight="false" outlineLevel="0" collapsed="false">
      <c r="M19957" s="31" t="n">
        <f aca="false">P19957+R19957+T19957+V19957+X19957+Z19957+AB19957+AD19957+AF19957+AH19957+AJ19957+AL19957+AN19957+AP19957+AR19957+AT19957+AV19957+AX19957+AZ19957+BB19957+BD19957+BF19957+BH19957+BJ19957+BL19957+BN19957+BP19957</f>
        <v>0</v>
      </c>
    </row>
    <row r="19958" customFormat="false" ht="15" hidden="false" customHeight="false" outlineLevel="0" collapsed="false">
      <c r="M19958" s="31" t="n">
        <f aca="false">P19958+R19958+T19958+V19958+X19958+Z19958+AB19958+AD19958+AF19958+AH19958+AJ19958+AL19958+AN19958+AP19958+AR19958+AT19958+AV19958+AX19958+AZ19958+BB19958+BD19958+BF19958+BH19958+BJ19958+BL19958+BN19958+BP19958</f>
        <v>0</v>
      </c>
    </row>
    <row r="19959" customFormat="false" ht="15" hidden="false" customHeight="false" outlineLevel="0" collapsed="false">
      <c r="M19959" s="31" t="n">
        <f aca="false">P19959+R19959+T19959+V19959+X19959+Z19959+AB19959+AD19959+AF19959+AH19959+AJ19959+AL19959+AN19959+AP19959+AR19959+AT19959+AV19959+AX19959+AZ19959+BB19959+BD19959+BF19959+BH19959+BJ19959+BL19959+BN19959+BP19959</f>
        <v>0</v>
      </c>
    </row>
    <row r="19960" customFormat="false" ht="15" hidden="false" customHeight="false" outlineLevel="0" collapsed="false">
      <c r="M19960" s="31" t="n">
        <f aca="false">P19960+R19960+T19960+V19960+X19960+Z19960+AB19960+AD19960+AF19960+AH19960+AJ19960+AL19960+AN19960+AP19960+AR19960+AT19960+AV19960+AX19960+AZ19960+BB19960+BD19960+BF19960+BH19960+BJ19960+BL19960+BN19960+BP19960</f>
        <v>0</v>
      </c>
    </row>
    <row r="19961" customFormat="false" ht="15" hidden="false" customHeight="false" outlineLevel="0" collapsed="false">
      <c r="M19961" s="31" t="n">
        <f aca="false">P19961+R19961+T19961+V19961+X19961+Z19961+AB19961+AD19961+AF19961+AH19961+AJ19961+AL19961+AN19961+AP19961+AR19961+AT19961+AV19961+AX19961+AZ19961+BB19961+BD19961+BF19961+BH19961+BJ19961+BL19961+BN19961+BP19961</f>
        <v>0</v>
      </c>
    </row>
    <row r="19962" customFormat="false" ht="15" hidden="false" customHeight="false" outlineLevel="0" collapsed="false">
      <c r="M19962" s="31" t="n">
        <f aca="false">P19962+R19962+T19962+V19962+X19962+Z19962+AB19962+AD19962+AF19962+AH19962+AJ19962+AL19962+AN19962+AP19962+AR19962+AT19962+AV19962+AX19962+AZ19962+BB19962+BD19962+BF19962+BH19962+BJ19962+BL19962+BN19962+BP19962</f>
        <v>0</v>
      </c>
    </row>
    <row r="19963" customFormat="false" ht="15" hidden="false" customHeight="false" outlineLevel="0" collapsed="false">
      <c r="M19963" s="31" t="n">
        <f aca="false">P19963+R19963+T19963+V19963+X19963+Z19963+AB19963+AD19963+AF19963+AH19963+AJ19963+AL19963+AN19963+AP19963+AR19963+AT19963+AV19963+AX19963+AZ19963+BB19963+BD19963+BF19963+BH19963+BJ19963+BL19963+BN19963+BP19963</f>
        <v>0</v>
      </c>
    </row>
    <row r="19964" customFormat="false" ht="15" hidden="false" customHeight="false" outlineLevel="0" collapsed="false">
      <c r="M19964" s="31" t="n">
        <f aca="false">P19964+R19964+T19964+V19964+X19964+Z19964+AB19964+AD19964+AF19964+AH19964+AJ19964+AL19964+AN19964+AP19964+AR19964+AT19964+AV19964+AX19964+AZ19964+BB19964+BD19964+BF19964+BH19964+BJ19964+BL19964+BN19964+BP19964</f>
        <v>0</v>
      </c>
    </row>
    <row r="19965" customFormat="false" ht="15" hidden="false" customHeight="false" outlineLevel="0" collapsed="false">
      <c r="M19965" s="31" t="n">
        <f aca="false">P19965+R19965+T19965+V19965+X19965+Z19965+AB19965+AD19965+AF19965+AH19965+AJ19965+AL19965+AN19965+AP19965+AR19965+AT19965+AV19965+AX19965+AZ19965+BB19965+BD19965+BF19965+BH19965+BJ19965+BL19965+BN19965+BP19965</f>
        <v>0</v>
      </c>
    </row>
    <row r="19966" customFormat="false" ht="15" hidden="false" customHeight="false" outlineLevel="0" collapsed="false">
      <c r="M19966" s="31" t="n">
        <f aca="false">P19966+R19966+T19966+V19966+X19966+Z19966+AB19966+AD19966+AF19966+AH19966+AJ19966+AL19966+AN19966+AP19966+AR19966+AT19966+AV19966+AX19966+AZ19966+BB19966+BD19966+BF19966+BH19966+BJ19966+BL19966+BN19966+BP19966</f>
        <v>0</v>
      </c>
    </row>
    <row r="19967" customFormat="false" ht="15" hidden="false" customHeight="false" outlineLevel="0" collapsed="false">
      <c r="M19967" s="31" t="n">
        <f aca="false">P19967+R19967+T19967+V19967+X19967+Z19967+AB19967+AD19967+AF19967+AH19967+AJ19967+AL19967+AN19967+AP19967+AR19967+AT19967+AV19967+AX19967+AZ19967+BB19967+BD19967+BF19967+BH19967+BJ19967+BL19967+BN19967+BP19967</f>
        <v>0</v>
      </c>
    </row>
    <row r="19968" customFormat="false" ht="15" hidden="false" customHeight="false" outlineLevel="0" collapsed="false">
      <c r="M19968" s="31" t="n">
        <f aca="false">P19968+R19968+T19968+V19968+X19968+Z19968+AB19968+AD19968+AF19968+AH19968+AJ19968+AL19968+AN19968+AP19968+AR19968+AT19968+AV19968+AX19968+AZ19968+BB19968+BD19968+BF19968+BH19968+BJ19968+BL19968+BN19968+BP19968</f>
        <v>0</v>
      </c>
    </row>
    <row r="19969" customFormat="false" ht="15" hidden="false" customHeight="false" outlineLevel="0" collapsed="false">
      <c r="M19969" s="31" t="n">
        <f aca="false">P19969+R19969+T19969+V19969+X19969+Z19969+AB19969+AD19969+AF19969+AH19969+AJ19969+AL19969+AN19969+AP19969+AR19969+AT19969+AV19969+AX19969+AZ19969+BB19969+BD19969+BF19969+BH19969+BJ19969+BL19969+BN19969+BP19969</f>
        <v>0</v>
      </c>
    </row>
    <row r="19970" customFormat="false" ht="15" hidden="false" customHeight="false" outlineLevel="0" collapsed="false">
      <c r="M19970" s="31" t="n">
        <f aca="false">P19970+R19970+T19970+V19970+X19970+Z19970+AB19970+AD19970+AF19970+AH19970+AJ19970+AL19970+AN19970+AP19970+AR19970+AT19970+AV19970+AX19970+AZ19970+BB19970+BD19970+BF19970+BH19970+BJ19970+BL19970+BN19970+BP19970</f>
        <v>0</v>
      </c>
    </row>
    <row r="19971" customFormat="false" ht="15" hidden="false" customHeight="false" outlineLevel="0" collapsed="false">
      <c r="M19971" s="31" t="n">
        <f aca="false">P19971+R19971+T19971+V19971+X19971+Z19971+AB19971+AD19971+AF19971+AH19971+AJ19971+AL19971+AN19971+AP19971+AR19971+AT19971+AV19971+AX19971+AZ19971+BB19971+BD19971+BF19971+BH19971+BJ19971+BL19971+BN19971+BP19971</f>
        <v>0</v>
      </c>
    </row>
    <row r="19972" customFormat="false" ht="15" hidden="false" customHeight="false" outlineLevel="0" collapsed="false">
      <c r="M19972" s="31" t="n">
        <f aca="false">P19972+R19972+T19972+V19972+X19972+Z19972+AB19972+AD19972+AF19972+AH19972+AJ19972+AL19972+AN19972+AP19972+AR19972+AT19972+AV19972+AX19972+AZ19972+BB19972+BD19972+BF19972+BH19972+BJ19972+BL19972+BN19972+BP19972</f>
        <v>0</v>
      </c>
    </row>
    <row r="19973" customFormat="false" ht="15" hidden="false" customHeight="false" outlineLevel="0" collapsed="false">
      <c r="M19973" s="31" t="n">
        <f aca="false">P19973+R19973+T19973+V19973+X19973+Z19973+AB19973+AD19973+AF19973+AH19973+AJ19973+AL19973+AN19973+AP19973+AR19973+AT19973+AV19973+AX19973+AZ19973+BB19973+BD19973+BF19973+BH19973+BJ19973+BL19973+BN19973+BP19973</f>
        <v>0</v>
      </c>
    </row>
    <row r="19974" customFormat="false" ht="15" hidden="false" customHeight="false" outlineLevel="0" collapsed="false">
      <c r="M19974" s="31" t="n">
        <f aca="false">P19974+R19974+T19974+V19974+X19974+Z19974+AB19974+AD19974+AF19974+AH19974+AJ19974+AL19974+AN19974+AP19974+AR19974+AT19974+AV19974+AX19974+AZ19974+BB19974+BD19974+BF19974+BH19974+BJ19974+BL19974+BN19974+BP19974</f>
        <v>0</v>
      </c>
    </row>
    <row r="19975" customFormat="false" ht="15" hidden="false" customHeight="false" outlineLevel="0" collapsed="false">
      <c r="M19975" s="31" t="n">
        <f aca="false">P19975+R19975+T19975+V19975+X19975+Z19975+AB19975+AD19975+AF19975+AH19975+AJ19975+AL19975+AN19975+AP19975+AR19975+AT19975+AV19975+AX19975+AZ19975+BB19975+BD19975+BF19975+BH19975+BJ19975+BL19975+BN19975+BP19975</f>
        <v>0</v>
      </c>
    </row>
    <row r="19976" customFormat="false" ht="15" hidden="false" customHeight="false" outlineLevel="0" collapsed="false">
      <c r="M19976" s="31" t="n">
        <f aca="false">P19976+R19976+T19976+V19976+X19976+Z19976+AB19976+AD19976+AF19976+AH19976+AJ19976+AL19976+AN19976+AP19976+AR19976+AT19976+AV19976+AX19976+AZ19976+BB19976+BD19976+BF19976+BH19976+BJ19976+BL19976+BN19976+BP19976</f>
        <v>0</v>
      </c>
    </row>
    <row r="19977" customFormat="false" ht="15" hidden="false" customHeight="false" outlineLevel="0" collapsed="false">
      <c r="M19977" s="31" t="n">
        <f aca="false">P19977+R19977+T19977+V19977+X19977+Z19977+AB19977+AD19977+AF19977+AH19977+AJ19977+AL19977+AN19977+AP19977+AR19977+AT19977+AV19977+AX19977+AZ19977+BB19977+BD19977+BF19977+BH19977+BJ19977+BL19977+BN19977+BP19977</f>
        <v>0</v>
      </c>
    </row>
    <row r="19978" customFormat="false" ht="15" hidden="false" customHeight="false" outlineLevel="0" collapsed="false">
      <c r="M19978" s="31" t="n">
        <f aca="false">P19978+R19978+T19978+V19978+X19978+Z19978+AB19978+AD19978+AF19978+AH19978+AJ19978+AL19978+AN19978+AP19978+AR19978+AT19978+AV19978+AX19978+AZ19978+BB19978+BD19978+BF19978+BH19978+BJ19978+BL19978+BN19978+BP19978</f>
        <v>0</v>
      </c>
    </row>
    <row r="19979" customFormat="false" ht="15" hidden="false" customHeight="false" outlineLevel="0" collapsed="false">
      <c r="M19979" s="31" t="n">
        <f aca="false">P19979+R19979+T19979+V19979+X19979+Z19979+AB19979+AD19979+AF19979+AH19979+AJ19979+AL19979+AN19979+AP19979+AR19979+AT19979+AV19979+AX19979+AZ19979+BB19979+BD19979+BF19979+BH19979+BJ19979+BL19979+BN19979+BP19979</f>
        <v>0</v>
      </c>
    </row>
    <row r="19980" customFormat="false" ht="15" hidden="false" customHeight="false" outlineLevel="0" collapsed="false">
      <c r="M19980" s="31" t="n">
        <f aca="false">P19980+R19980+T19980+V19980+X19980+Z19980+AB19980+AD19980+AF19980+AH19980+AJ19980+AL19980+AN19980+AP19980+AR19980+AT19980+AV19980+AX19980+AZ19980+BB19980+BD19980+BF19980+BH19980+BJ19980+BL19980+BN19980+BP19980</f>
        <v>0</v>
      </c>
    </row>
    <row r="19981" customFormat="false" ht="15" hidden="false" customHeight="false" outlineLevel="0" collapsed="false">
      <c r="M19981" s="31" t="n">
        <f aca="false">P19981+R19981+T19981+V19981+X19981+Z19981+AB19981+AD19981+AF19981+AH19981+AJ19981+AL19981+AN19981+AP19981+AR19981+AT19981+AV19981+AX19981+AZ19981+BB19981+BD19981+BF19981+BH19981+BJ19981+BL19981+BN19981+BP19981</f>
        <v>0</v>
      </c>
    </row>
    <row r="19982" customFormat="false" ht="15" hidden="false" customHeight="false" outlineLevel="0" collapsed="false">
      <c r="M19982" s="31" t="n">
        <f aca="false">P19982+R19982+T19982+V19982+X19982+Z19982+AB19982+AD19982+AF19982+AH19982+AJ19982+AL19982+AN19982+AP19982+AR19982+AT19982+AV19982+AX19982+AZ19982+BB19982+BD19982+BF19982+BH19982+BJ19982+BL19982+BN19982+BP19982</f>
        <v>0</v>
      </c>
    </row>
    <row r="19983" customFormat="false" ht="15" hidden="false" customHeight="false" outlineLevel="0" collapsed="false">
      <c r="M19983" s="31" t="n">
        <f aca="false">P19983+R19983+T19983+V19983+X19983+Z19983+AB19983+AD19983+AF19983+AH19983+AJ19983+AL19983+AN19983+AP19983+AR19983+AT19983+AV19983+AX19983+AZ19983+BB19983+BD19983+BF19983+BH19983+BJ19983+BL19983+BN19983+BP19983</f>
        <v>0</v>
      </c>
    </row>
    <row r="19984" customFormat="false" ht="15" hidden="false" customHeight="false" outlineLevel="0" collapsed="false">
      <c r="M19984" s="31" t="n">
        <f aca="false">P19984+R19984+T19984+V19984+X19984+Z19984+AB19984+AD19984+AF19984+AH19984+AJ19984+AL19984+AN19984+AP19984+AR19984+AT19984+AV19984+AX19984+AZ19984+BB19984+BD19984+BF19984+BH19984+BJ19984+BL19984+BN19984+BP19984</f>
        <v>0</v>
      </c>
    </row>
    <row r="19985" customFormat="false" ht="15" hidden="false" customHeight="false" outlineLevel="0" collapsed="false">
      <c r="M19985" s="31" t="n">
        <f aca="false">P19985+R19985+T19985+V19985+X19985+Z19985+AB19985+AD19985+AF19985+AH19985+AJ19985+AL19985+AN19985+AP19985+AR19985+AT19985+AV19985+AX19985+AZ19985+BB19985+BD19985+BF19985+BH19985+BJ19985+BL19985+BN19985+BP19985</f>
        <v>0</v>
      </c>
    </row>
    <row r="19986" customFormat="false" ht="15" hidden="false" customHeight="false" outlineLevel="0" collapsed="false">
      <c r="M19986" s="31" t="n">
        <f aca="false">P19986+R19986+T19986+V19986+X19986+Z19986+AB19986+AD19986+AF19986+AH19986+AJ19986+AL19986+AN19986+AP19986+AR19986+AT19986+AV19986+AX19986+AZ19986+BB19986+BD19986+BF19986+BH19986+BJ19986+BL19986+BN19986+BP19986</f>
        <v>0</v>
      </c>
    </row>
    <row r="19987" customFormat="false" ht="15" hidden="false" customHeight="false" outlineLevel="0" collapsed="false">
      <c r="M19987" s="31" t="n">
        <f aca="false">P19987+R19987+T19987+V19987+X19987+Z19987+AB19987+AD19987+AF19987+AH19987+AJ19987+AL19987+AN19987+AP19987+AR19987+AT19987+AV19987+AX19987+AZ19987+BB19987+BD19987+BF19987+BH19987+BJ19987+BL19987+BN19987+BP19987</f>
        <v>0</v>
      </c>
    </row>
    <row r="19988" customFormat="false" ht="15" hidden="false" customHeight="false" outlineLevel="0" collapsed="false">
      <c r="M19988" s="31" t="n">
        <f aca="false">P19988+R19988+T19988+V19988+X19988+Z19988+AB19988+AD19988+AF19988+AH19988+AJ19988+AL19988+AN19988+AP19988+AR19988+AT19988+AV19988+AX19988+AZ19988+BB19988+BD19988+BF19988+BH19988+BJ19988+BL19988+BN19988+BP19988</f>
        <v>0</v>
      </c>
    </row>
    <row r="19989" customFormat="false" ht="15" hidden="false" customHeight="false" outlineLevel="0" collapsed="false">
      <c r="M19989" s="31" t="n">
        <f aca="false">P19989+R19989+T19989+V19989+X19989+Z19989+AB19989+AD19989+AF19989+AH19989+AJ19989+AL19989+AN19989+AP19989+AR19989+AT19989+AV19989+AX19989+AZ19989+BB19989+BD19989+BF19989+BH19989+BJ19989+BL19989+BN19989+BP19989</f>
        <v>0</v>
      </c>
    </row>
    <row r="19990" customFormat="false" ht="15" hidden="false" customHeight="false" outlineLevel="0" collapsed="false">
      <c r="M19990" s="31" t="n">
        <f aca="false">P19990+R19990+T19990+V19990+X19990+Z19990+AB19990+AD19990+AF19990+AH19990+AJ19990+AL19990+AN19990+AP19990+AR19990+AT19990+AV19990+AX19990+AZ19990+BB19990+BD19990+BF19990+BH19990+BJ19990+BL19990+BN19990+BP19990</f>
        <v>0</v>
      </c>
    </row>
    <row r="19991" customFormat="false" ht="15" hidden="false" customHeight="false" outlineLevel="0" collapsed="false">
      <c r="M19991" s="31" t="n">
        <f aca="false">P19991+R19991+T19991+V19991+X19991+Z19991+AB19991+AD19991+AF19991+AH19991+AJ19991+AL19991+AN19991+AP19991+AR19991+AT19991+AV19991+AX19991+AZ19991+BB19991+BD19991+BF19991+BH19991+BJ19991+BL19991+BN19991+BP19991</f>
        <v>0</v>
      </c>
    </row>
    <row r="19992" customFormat="false" ht="15" hidden="false" customHeight="false" outlineLevel="0" collapsed="false">
      <c r="M19992" s="31" t="n">
        <f aca="false">P19992+R19992+T19992+V19992+X19992+Z19992+AB19992+AD19992+AF19992+AH19992+AJ19992+AL19992+AN19992+AP19992+AR19992+AT19992+AV19992+AX19992+AZ19992+BB19992+BD19992+BF19992+BH19992+BJ19992+BL19992+BN19992+BP19992</f>
        <v>0</v>
      </c>
    </row>
    <row r="19993" customFormat="false" ht="15" hidden="false" customHeight="false" outlineLevel="0" collapsed="false">
      <c r="M19993" s="31" t="n">
        <f aca="false">P19993+R19993+T19993+V19993+X19993+Z19993+AB19993+AD19993+AF19993+AH19993+AJ19993+AL19993+AN19993+AP19993+AR19993+AT19993+AV19993+AX19993+AZ19993+BB19993+BD19993+BF19993+BH19993+BJ19993+BL19993+BN19993+BP19993</f>
        <v>0</v>
      </c>
    </row>
    <row r="19994" customFormat="false" ht="15" hidden="false" customHeight="false" outlineLevel="0" collapsed="false">
      <c r="M19994" s="31" t="n">
        <f aca="false">P19994+R19994+T19994+V19994+X19994+Z19994+AB19994+AD19994+AF19994+AH19994+AJ19994+AL19994+AN19994+AP19994+AR19994+AT19994+AV19994+AX19994+AZ19994+BB19994+BD19994+BF19994+BH19994+BJ19994+BL19994+BN19994+BP19994</f>
        <v>0</v>
      </c>
    </row>
    <row r="19995" customFormat="false" ht="15" hidden="false" customHeight="false" outlineLevel="0" collapsed="false">
      <c r="M19995" s="31" t="n">
        <f aca="false">P19995+R19995+T19995+V19995+X19995+Z19995+AB19995+AD19995+AF19995+AH19995+AJ19995+AL19995+AN19995+AP19995+AR19995+AT19995+AV19995+AX19995+AZ19995+BB19995+BD19995+BF19995+BH19995+BJ19995+BL19995+BN19995+BP19995</f>
        <v>0</v>
      </c>
    </row>
    <row r="19996" customFormat="false" ht="15" hidden="false" customHeight="false" outlineLevel="0" collapsed="false">
      <c r="M19996" s="31" t="n">
        <f aca="false">P19996+R19996+T19996+V19996+X19996+Z19996+AB19996+AD19996+AF19996+AH19996+AJ19996+AL19996+AN19996+AP19996+AR19996+AT19996+AV19996+AX19996+AZ19996+BB19996+BD19996+BF19996+BH19996+BJ19996+BL19996+BN19996+BP19996</f>
        <v>0</v>
      </c>
    </row>
    <row r="19997" customFormat="false" ht="15" hidden="false" customHeight="false" outlineLevel="0" collapsed="false">
      <c r="M19997" s="31" t="n">
        <f aca="false">P19997+R19997+T19997+V19997+X19997+Z19997+AB19997+AD19997+AF19997+AH19997+AJ19997+AL19997+AN19997+AP19997+AR19997+AT19997+AV19997+AX19997+AZ19997+BB19997+BD19997+BF19997+BH19997+BJ19997+BL19997+BN19997+BP19997</f>
        <v>0</v>
      </c>
    </row>
    <row r="19998" customFormat="false" ht="15" hidden="false" customHeight="false" outlineLevel="0" collapsed="false">
      <c r="M19998" s="31" t="n">
        <f aca="false">P19998+R19998+T19998+V19998+X19998+Z19998+AB19998+AD19998+AF19998+AH19998+AJ19998+AL19998+AN19998+AP19998+AR19998+AT19998+AV19998+AX19998+AZ19998+BB19998+BD19998+BF19998+BH19998+BJ19998+BL19998+BN19998+BP19998</f>
        <v>0</v>
      </c>
    </row>
    <row r="19999" customFormat="false" ht="15" hidden="false" customHeight="false" outlineLevel="0" collapsed="false">
      <c r="M19999" s="31" t="n">
        <f aca="false">P19999+R19999+T19999+V19999+X19999+Z19999+AB19999+AD19999+AF19999+AH19999+AJ19999+AL19999+AN19999+AP19999+AR19999+AT19999+AV19999+AX19999+AZ19999+BB19999+BD19999+BF19999+BH19999+BJ19999+BL19999+BN19999+BP19999</f>
        <v>0</v>
      </c>
    </row>
    <row r="20000" customFormat="false" ht="15" hidden="false" customHeight="false" outlineLevel="0" collapsed="false">
      <c r="M20000" s="31" t="n">
        <f aca="false">P20000+R20000+T20000+V20000+X20000+Z20000+AB20000+AD20000+AF20000+AH20000+AJ20000+AL20000+AN20000+AP20000+AR20000+AT20000+AV20000+AX20000+AZ20000+BB20000+BD20000+BF20000+BH20000+BJ20000+BL20000+BN20000+BP20000</f>
        <v>0</v>
      </c>
    </row>
    <row r="20001" customFormat="false" ht="15" hidden="false" customHeight="false" outlineLevel="0" collapsed="false">
      <c r="M20001" s="31" t="n">
        <f aca="false">P20001+R20001+T20001+V20001+X20001+Z20001+AB20001+AD20001+AF20001+AH20001+AJ20001+AL20001+AN20001+AP20001+AR20001+AT20001+AV20001+AX20001+AZ20001+BB20001+BD20001+BF20001+BH20001+BJ20001+BL20001+BN20001+BP20001</f>
        <v>0</v>
      </c>
    </row>
    <row r="20002" customFormat="false" ht="15" hidden="false" customHeight="false" outlineLevel="0" collapsed="false">
      <c r="M20002" s="31" t="n">
        <f aca="false">P20002+R20002+T20002+V20002+X20002+Z20002+AB20002+AD20002+AF20002+AH20002+AJ20002+AL20002+AN20002+AP20002+AR20002+AT20002+AV20002+AX20002+AZ20002+BB20002+BD20002+BF20002+BH20002+BJ20002+BL20002+BN20002+BP20002</f>
        <v>0</v>
      </c>
    </row>
    <row r="20003" customFormat="false" ht="15" hidden="false" customHeight="false" outlineLevel="0" collapsed="false">
      <c r="M20003" s="31" t="n">
        <f aca="false">P20003+R20003+T20003+V20003+X20003+Z20003+AB20003+AD20003+AF20003+AH20003+AJ20003+AL20003+AN20003+AP20003+AR20003+AT20003+AV20003+AX20003+AZ20003+BB20003+BD20003+BF20003+BH20003+BJ20003+BL20003+BN20003+BP20003</f>
        <v>0</v>
      </c>
    </row>
    <row r="20004" customFormat="false" ht="15" hidden="false" customHeight="false" outlineLevel="0" collapsed="false">
      <c r="M20004" s="31" t="n">
        <f aca="false">P20004+R20004+T20004+V20004+X20004+Z20004+AB20004+AD20004+AF20004+AH20004+AJ20004+AL20004+AN20004+AP20004+AR20004+AT20004+AV20004+AX20004+AZ20004+BB20004+BD20004+BF20004+BH20004+BJ20004+BL20004+BN20004+BP20004</f>
        <v>0</v>
      </c>
    </row>
    <row r="20005" customFormat="false" ht="15" hidden="false" customHeight="false" outlineLevel="0" collapsed="false">
      <c r="M20005" s="31" t="n">
        <f aca="false">P20005+R20005+T20005+V20005+X20005+Z20005+AB20005+AD20005+AF20005+AH20005+AJ20005+AL20005+AN20005+AP20005+AR20005+AT20005+AV20005+AX20005+AZ20005+BB20005+BD20005+BF20005+BH20005+BJ20005+BL20005+BN20005+BP20005</f>
        <v>0</v>
      </c>
    </row>
    <row r="20006" customFormat="false" ht="15" hidden="false" customHeight="false" outlineLevel="0" collapsed="false">
      <c r="M20006" s="31" t="n">
        <f aca="false">P20006+R20006+T20006+V20006+X20006+Z20006+AB20006+AD20006+AF20006+AH20006+AJ20006+AL20006+AN20006+AP20006+AR20006+AT20006+AV20006+AX20006+AZ20006+BB20006+BD20006+BF20006+BH20006+BJ20006+BL20006+BN20006+BP20006</f>
        <v>0</v>
      </c>
    </row>
    <row r="20007" customFormat="false" ht="15" hidden="false" customHeight="false" outlineLevel="0" collapsed="false">
      <c r="M20007" s="31" t="n">
        <f aca="false">P20007+R20007+T20007+V20007+X20007+Z20007+AB20007+AD20007+AF20007+AH20007+AJ20007+AL20007+AN20007+AP20007+AR20007+AT20007+AV20007+AX20007+AZ20007+BB20007+BD20007+BF20007+BH20007+BJ20007+BL20007+BN20007+BP20007</f>
        <v>0</v>
      </c>
    </row>
    <row r="20008" customFormat="false" ht="15" hidden="false" customHeight="false" outlineLevel="0" collapsed="false">
      <c r="M20008" s="31" t="n">
        <f aca="false">P20008+R20008+T20008+V20008+X20008+Z20008+AB20008+AD20008+AF20008+AH20008+AJ20008+AL20008+AN20008+AP20008+AR20008+AT20008+AV20008+AX20008+AZ20008+BB20008+BD20008+BF20008+BH20008+BJ20008+BL20008+BN20008+BP20008</f>
        <v>0</v>
      </c>
    </row>
    <row r="20009" customFormat="false" ht="15" hidden="false" customHeight="false" outlineLevel="0" collapsed="false">
      <c r="M20009" s="31" t="n">
        <f aca="false">P20009+R20009+T20009+V20009+X20009+Z20009+AB20009+AD20009+AF20009+AH20009+AJ20009+AL20009+AN20009+AP20009+AR20009+AT20009+AV20009+AX20009+AZ20009+BB20009+BD20009+BF20009+BH20009+BJ20009+BL20009+BN20009+BP20009</f>
        <v>0</v>
      </c>
    </row>
    <row r="20010" customFormat="false" ht="15" hidden="false" customHeight="false" outlineLevel="0" collapsed="false">
      <c r="M20010" s="31" t="n">
        <f aca="false">P20010+R20010+T20010+V20010+X20010+Z20010+AB20010+AD20010+AF20010+AH20010+AJ20010+AL20010+AN20010+AP20010+AR20010+AT20010+AV20010+AX20010+AZ20010+BB20010+BD20010+BF20010+BH20010+BJ20010+BL20010+BN20010+BP20010</f>
        <v>0</v>
      </c>
    </row>
    <row r="20011" customFormat="false" ht="15" hidden="false" customHeight="false" outlineLevel="0" collapsed="false">
      <c r="M20011" s="31" t="n">
        <f aca="false">P20011+R20011+T20011+V20011+X20011+Z20011+AB20011+AD20011+AF20011+AH20011+AJ20011+AL20011+AN20011+AP20011+AR20011+AT20011+AV20011+AX20011+AZ20011+BB20011+BD20011+BF20011+BH20011+BJ20011+BL20011+BN20011+BP20011</f>
        <v>0</v>
      </c>
    </row>
    <row r="20012" customFormat="false" ht="15" hidden="false" customHeight="false" outlineLevel="0" collapsed="false">
      <c r="M20012" s="31" t="n">
        <f aca="false">P20012+R20012+T20012+V20012+X20012+Z20012+AB20012+AD20012+AF20012+AH20012+AJ20012+AL20012+AN20012+AP20012+AR20012+AT20012+AV20012+AX20012+AZ20012+BB20012+BD20012+BF20012+BH20012+BJ20012+BL20012+BN20012+BP20012</f>
        <v>0</v>
      </c>
    </row>
    <row r="20013" customFormat="false" ht="15" hidden="false" customHeight="false" outlineLevel="0" collapsed="false">
      <c r="M20013" s="31" t="n">
        <f aca="false">P20013+R20013+T20013+V20013+X20013+Z20013+AB20013+AD20013+AF20013+AH20013+AJ20013+AL20013+AN20013+AP20013+AR20013+AT20013+AV20013+AX20013+AZ20013+BB20013+BD20013+BF20013+BH20013+BJ20013+BL20013+BN20013+BP20013</f>
        <v>0</v>
      </c>
    </row>
    <row r="20014" customFormat="false" ht="15" hidden="false" customHeight="false" outlineLevel="0" collapsed="false">
      <c r="M20014" s="31" t="n">
        <f aca="false">P20014+R20014+T20014+V20014+X20014+Z20014+AB20014+AD20014+AF20014+AH20014+AJ20014+AL20014+AN20014+AP20014+AR20014+AT20014+AV20014+AX20014+AZ20014+BB20014+BD20014+BF20014+BH20014+BJ20014+BL20014+BN20014+BP20014</f>
        <v>0</v>
      </c>
    </row>
    <row r="20015" customFormat="false" ht="15" hidden="false" customHeight="false" outlineLevel="0" collapsed="false">
      <c r="M20015" s="31" t="n">
        <f aca="false">P20015+R20015+T20015+V20015+X20015+Z20015+AB20015+AD20015+AF20015+AH20015+AJ20015+AL20015+AN20015+AP20015+AR20015+AT20015+AV20015+AX20015+AZ20015+BB20015+BD20015+BF20015+BH20015+BJ20015+BL20015+BN20015+BP20015</f>
        <v>0</v>
      </c>
    </row>
    <row r="20016" customFormat="false" ht="15" hidden="false" customHeight="false" outlineLevel="0" collapsed="false">
      <c r="M20016" s="31" t="n">
        <f aca="false">P20016+R20016+T20016+V20016+X20016+Z20016+AB20016+AD20016+AF20016+AH20016+AJ20016+AL20016+AN20016+AP20016+AR20016+AT20016+AV20016+AX20016+AZ20016+BB20016+BD20016+BF20016+BH20016+BJ20016+BL20016+BN20016+BP20016</f>
        <v>0</v>
      </c>
    </row>
    <row r="20017" customFormat="false" ht="15" hidden="false" customHeight="false" outlineLevel="0" collapsed="false">
      <c r="M20017" s="31" t="n">
        <f aca="false">P20017+R20017+T20017+V20017+X20017+Z20017+AB20017+AD20017+AF20017+AH20017+AJ20017+AL20017+AN20017+AP20017+AR20017+AT20017+AV20017+AX20017+AZ20017+BB20017+BD20017+BF20017+BH20017+BJ20017+BL20017+BN20017+BP20017</f>
        <v>0</v>
      </c>
    </row>
    <row r="20018" customFormat="false" ht="15" hidden="false" customHeight="false" outlineLevel="0" collapsed="false">
      <c r="M20018" s="31" t="n">
        <f aca="false">P20018+R20018+T20018+V20018+X20018+Z20018+AB20018+AD20018+AF20018+AH20018+AJ20018+AL20018+AN20018+AP20018+AR20018+AT20018+AV20018+AX20018+AZ20018+BB20018+BD20018+BF20018+BH20018+BJ20018+BL20018+BN20018+BP20018</f>
        <v>0</v>
      </c>
    </row>
    <row r="20019" customFormat="false" ht="15" hidden="false" customHeight="false" outlineLevel="0" collapsed="false">
      <c r="M20019" s="31" t="n">
        <f aca="false">P20019+R20019+T20019+V20019+X20019+Z20019+AB20019+AD20019+AF20019+AH20019+AJ20019+AL20019+AN20019+AP20019+AR20019+AT20019+AV20019+AX20019+AZ20019+BB20019+BD20019+BF20019+BH20019+BJ20019+BL20019+BN20019+BP20019</f>
        <v>0</v>
      </c>
    </row>
    <row r="20020" customFormat="false" ht="15" hidden="false" customHeight="false" outlineLevel="0" collapsed="false">
      <c r="M20020" s="31" t="n">
        <f aca="false">P20020+R20020+T20020+V20020+X20020+Z20020+AB20020+AD20020+AF20020+AH20020+AJ20020+AL20020+AN20020+AP20020+AR20020+AT20020+AV20020+AX20020+AZ20020+BB20020+BD20020+BF20020+BH20020+BJ20020+BL20020+BN20020+BP20020</f>
        <v>0</v>
      </c>
    </row>
    <row r="20021" customFormat="false" ht="15" hidden="false" customHeight="false" outlineLevel="0" collapsed="false">
      <c r="M20021" s="31" t="n">
        <f aca="false">P20021+R20021+T20021+V20021+X20021+Z20021+AB20021+AD20021+AF20021+AH20021+AJ20021+AL20021+AN20021+AP20021+AR20021+AT20021+AV20021+AX20021+AZ20021+BB20021+BD20021+BF20021+BH20021+BJ20021+BL20021+BN20021+BP20021</f>
        <v>0</v>
      </c>
    </row>
    <row r="20022" customFormat="false" ht="15" hidden="false" customHeight="false" outlineLevel="0" collapsed="false">
      <c r="M20022" s="31" t="n">
        <f aca="false">P20022+R20022+T20022+V20022+X20022+Z20022+AB20022+AD20022+AF20022+AH20022+AJ20022+AL20022+AN20022+AP20022+AR20022+AT20022+AV20022+AX20022+AZ20022+BB20022+BD20022+BF20022+BH20022+BJ20022+BL20022+BN20022+BP20022</f>
        <v>0</v>
      </c>
    </row>
    <row r="20023" customFormat="false" ht="15" hidden="false" customHeight="false" outlineLevel="0" collapsed="false">
      <c r="M20023" s="31" t="n">
        <f aca="false">P20023+R20023+T20023+V20023+X20023+Z20023+AB20023+AD20023+AF20023+AH20023+AJ20023+AL20023+AN20023+AP20023+AR20023+AT20023+AV20023+AX20023+AZ20023+BB20023+BD20023+BF20023+BH20023+BJ20023+BL20023+BN20023+BP20023</f>
        <v>0</v>
      </c>
    </row>
    <row r="20024" customFormat="false" ht="15" hidden="false" customHeight="false" outlineLevel="0" collapsed="false">
      <c r="M20024" s="31" t="n">
        <f aca="false">P20024+R20024+T20024+V20024+X20024+Z20024+AB20024+AD20024+AF20024+AH20024+AJ20024+AL20024+AN20024+AP20024+AR20024+AT20024+AV20024+AX20024+AZ20024+BB20024+BD20024+BF20024+BH20024+BJ20024+BL20024+BN20024+BP20024</f>
        <v>0</v>
      </c>
    </row>
    <row r="20025" customFormat="false" ht="15" hidden="false" customHeight="false" outlineLevel="0" collapsed="false">
      <c r="M20025" s="31" t="n">
        <f aca="false">P20025+R20025+T20025+V20025+X20025+Z20025+AB20025+AD20025+AF20025+AH20025+AJ20025+AL20025+AN20025+AP20025+AR20025+AT20025+AV20025+AX20025+AZ20025+BB20025+BD20025+BF20025+BH20025+BJ20025+BL20025+BN20025+BP20025</f>
        <v>0</v>
      </c>
    </row>
    <row r="20026" customFormat="false" ht="15" hidden="false" customHeight="false" outlineLevel="0" collapsed="false">
      <c r="M20026" s="31" t="n">
        <f aca="false">P20026+R20026+T20026+V20026+X20026+Z20026+AB20026+AD20026+AF20026+AH20026+AJ20026+AL20026+AN20026+AP20026+AR20026+AT20026+AV20026+AX20026+AZ20026+BB20026+BD20026+BF20026+BH20026+BJ20026+BL20026+BN20026+BP20026</f>
        <v>0</v>
      </c>
    </row>
    <row r="20027" customFormat="false" ht="15" hidden="false" customHeight="false" outlineLevel="0" collapsed="false">
      <c r="M20027" s="31" t="n">
        <f aca="false">P20027+R20027+T20027+V20027+X20027+Z20027+AB20027+AD20027+AF20027+AH20027+AJ20027+AL20027+AN20027+AP20027+AR20027+AT20027+AV20027+AX20027+AZ20027+BB20027+BD20027+BF20027+BH20027+BJ20027+BL20027+BN20027+BP20027</f>
        <v>0</v>
      </c>
    </row>
    <row r="20028" customFormat="false" ht="15" hidden="false" customHeight="false" outlineLevel="0" collapsed="false">
      <c r="M20028" s="31" t="n">
        <f aca="false">P20028+R20028+T20028+V20028+X20028+Z20028+AB20028+AD20028+AF20028+AH20028+AJ20028+AL20028+AN20028+AP20028+AR20028+AT20028+AV20028+AX20028+AZ20028+BB20028+BD20028+BF20028+BH20028+BJ20028+BL20028+BN20028+BP20028</f>
        <v>0</v>
      </c>
    </row>
    <row r="20029" customFormat="false" ht="15" hidden="false" customHeight="false" outlineLevel="0" collapsed="false">
      <c r="M20029" s="31" t="n">
        <f aca="false">P20029+R20029+T20029+V20029+X20029+Z20029+AB20029+AD20029+AF20029+AH20029+AJ20029+AL20029+AN20029+AP20029+AR20029+AT20029+AV20029+AX20029+AZ20029+BB20029+BD20029+BF20029+BH20029+BJ20029+BL20029+BN20029+BP20029</f>
        <v>0</v>
      </c>
    </row>
    <row r="20030" customFormat="false" ht="15" hidden="false" customHeight="false" outlineLevel="0" collapsed="false">
      <c r="M20030" s="31" t="n">
        <f aca="false">P20030+R20030+T20030+V20030+X20030+Z20030+AB20030+AD20030+AF20030+AH20030+AJ20030+AL20030+AN20030+AP20030+AR20030+AT20030+AV20030+AX20030+AZ20030+BB20030+BD20030+BF20030+BH20030+BJ20030+BL20030+BN20030+BP20030</f>
        <v>0</v>
      </c>
    </row>
    <row r="20031" customFormat="false" ht="15" hidden="false" customHeight="false" outlineLevel="0" collapsed="false">
      <c r="M20031" s="31" t="n">
        <f aca="false">P20031+R20031+T20031+V20031+X20031+Z20031+AB20031+AD20031+AF20031+AH20031+AJ20031+AL20031+AN20031+AP20031+AR20031+AT20031+AV20031+AX20031+AZ20031+BB20031+BD20031+BF20031+BH20031+BJ20031+BL20031+BN20031+BP20031</f>
        <v>0</v>
      </c>
    </row>
    <row r="20032" customFormat="false" ht="15" hidden="false" customHeight="false" outlineLevel="0" collapsed="false">
      <c r="M20032" s="31" t="n">
        <f aca="false">P20032+R20032+T20032+V20032+X20032+Z20032+AB20032+AD20032+AF20032+AH20032+AJ20032+AL20032+AN20032+AP20032+AR20032+AT20032+AV20032+AX20032+AZ20032+BB20032+BD20032+BF20032+BH20032+BJ20032+BL20032+BN20032+BP20032</f>
        <v>0</v>
      </c>
    </row>
    <row r="20033" customFormat="false" ht="15" hidden="false" customHeight="false" outlineLevel="0" collapsed="false">
      <c r="M20033" s="31" t="n">
        <f aca="false">P20033+R20033+T20033+V20033+X20033+Z20033+AB20033+AD20033+AF20033+AH20033+AJ20033+AL20033+AN20033+AP20033+AR20033+AT20033+AV20033+AX20033+AZ20033+BB20033+BD20033+BF20033+BH20033+BJ20033+BL20033+BN20033+BP20033</f>
        <v>0</v>
      </c>
    </row>
    <row r="20034" customFormat="false" ht="15" hidden="false" customHeight="false" outlineLevel="0" collapsed="false">
      <c r="M20034" s="31" t="n">
        <f aca="false">P20034+R20034+T20034+V20034+X20034+Z20034+AB20034+AD20034+AF20034+AH20034+AJ20034+AL20034+AN20034+AP20034+AR20034+AT20034+AV20034+AX20034+AZ20034+BB20034+BD20034+BF20034+BH20034+BJ20034+BL20034+BN20034+BP20034</f>
        <v>0</v>
      </c>
    </row>
    <row r="20035" customFormat="false" ht="15" hidden="false" customHeight="false" outlineLevel="0" collapsed="false">
      <c r="M20035" s="31" t="n">
        <f aca="false">P20035+R20035+T20035+V20035+X20035+Z20035+AB20035+AD20035+AF20035+AH20035+AJ20035+AL20035+AN20035+AP20035+AR20035+AT20035+AV20035+AX20035+AZ20035+BB20035+BD20035+BF20035+BH20035+BJ20035+BL20035+BN20035+BP20035</f>
        <v>0</v>
      </c>
    </row>
    <row r="20036" customFormat="false" ht="15" hidden="false" customHeight="false" outlineLevel="0" collapsed="false">
      <c r="M20036" s="31" t="n">
        <f aca="false">P20036+R20036+T20036+V20036+X20036+Z20036+AB20036+AD20036+AF20036+AH20036+AJ20036+AL20036+AN20036+AP20036+AR20036+AT20036+AV20036+AX20036+AZ20036+BB20036+BD20036+BF20036+BH20036+BJ20036+BL20036+BN20036+BP20036</f>
        <v>0</v>
      </c>
    </row>
    <row r="20037" customFormat="false" ht="15" hidden="false" customHeight="false" outlineLevel="0" collapsed="false">
      <c r="M20037" s="31" t="n">
        <f aca="false">P20037+R20037+T20037+V20037+X20037+Z20037+AB20037+AD20037+AF20037+AH20037+AJ20037+AL20037+AN20037+AP20037+AR20037+AT20037+AV20037+AX20037+AZ20037+BB20037+BD20037+BF20037+BH20037+BJ20037+BL20037+BN20037+BP20037</f>
        <v>0</v>
      </c>
    </row>
    <row r="20038" customFormat="false" ht="15" hidden="false" customHeight="false" outlineLevel="0" collapsed="false">
      <c r="M20038" s="31" t="n">
        <f aca="false">P20038+R20038+T20038+V20038+X20038+Z20038+AB20038+AD20038+AF20038+AH20038+AJ20038+AL20038+AN20038+AP20038+AR20038+AT20038+AV20038+AX20038+AZ20038+BB20038+BD20038+BF20038+BH20038+BJ20038+BL20038+BN20038+BP20038</f>
        <v>0</v>
      </c>
    </row>
    <row r="20039" customFormat="false" ht="15" hidden="false" customHeight="false" outlineLevel="0" collapsed="false">
      <c r="M20039" s="31" t="n">
        <f aca="false">P20039+R20039+T20039+V20039+X20039+Z20039+AB20039+AD20039+AF20039+AH20039+AJ20039+AL20039+AN20039+AP20039+AR20039+AT20039+AV20039+AX20039+AZ20039+BB20039+BD20039+BF20039+BH20039+BJ20039+BL20039+BN20039+BP20039</f>
        <v>0</v>
      </c>
    </row>
    <row r="20040" customFormat="false" ht="15" hidden="false" customHeight="false" outlineLevel="0" collapsed="false">
      <c r="M20040" s="31" t="n">
        <f aca="false">P20040+R20040+T20040+V20040+X20040+Z20040+AB20040+AD20040+AF20040+AH20040+AJ20040+AL20040+AN20040+AP20040+AR20040+AT20040+AV20040+AX20040+AZ20040+BB20040+BD20040+BF20040+BH20040+BJ20040+BL20040+BN20040+BP20040</f>
        <v>0</v>
      </c>
    </row>
    <row r="20041" customFormat="false" ht="15" hidden="false" customHeight="false" outlineLevel="0" collapsed="false">
      <c r="M20041" s="31" t="n">
        <f aca="false">P20041+R20041+T20041+V20041+X20041+Z20041+AB20041+AD20041+AF20041+AH20041+AJ20041+AL20041+AN20041+AP20041+AR20041+AT20041+AV20041+AX20041+AZ20041+BB20041+BD20041+BF20041+BH20041+BJ20041+BL20041+BN20041+BP20041</f>
        <v>0</v>
      </c>
    </row>
    <row r="20042" customFormat="false" ht="15" hidden="false" customHeight="false" outlineLevel="0" collapsed="false">
      <c r="M20042" s="31" t="n">
        <f aca="false">P20042+R20042+T20042+V20042+X20042+Z20042+AB20042+AD20042+AF20042+AH20042+AJ20042+AL20042+AN20042+AP20042+AR20042+AT20042+AV20042+AX20042+AZ20042+BB20042+BD20042+BF20042+BH20042+BJ20042+BL20042+BN20042+BP20042</f>
        <v>0</v>
      </c>
    </row>
    <row r="20043" customFormat="false" ht="15" hidden="false" customHeight="false" outlineLevel="0" collapsed="false">
      <c r="M20043" s="31" t="n">
        <f aca="false">P20043+R20043+T20043+V20043+X20043+Z20043+AB20043+AD20043+AF20043+AH20043+AJ20043+AL20043+AN20043+AP20043+AR20043+AT20043+AV20043+AX20043+AZ20043+BB20043+BD20043+BF20043+BH20043+BJ20043+BL20043+BN20043+BP20043</f>
        <v>0</v>
      </c>
    </row>
    <row r="20044" customFormat="false" ht="15" hidden="false" customHeight="false" outlineLevel="0" collapsed="false">
      <c r="M20044" s="31" t="n">
        <f aca="false">P20044+R20044+T20044+V20044+X20044+Z20044+AB20044+AD20044+AF20044+AH20044+AJ20044+AL20044+AN20044+AP20044+AR20044+AT20044+AV20044+AX20044+AZ20044+BB20044+BD20044+BF20044+BH20044+BJ20044+BL20044+BN20044+BP20044</f>
        <v>0</v>
      </c>
    </row>
    <row r="20045" customFormat="false" ht="15" hidden="false" customHeight="false" outlineLevel="0" collapsed="false">
      <c r="M20045" s="31" t="n">
        <f aca="false">P20045+R20045+T20045+V20045+X20045+Z20045+AB20045+AD20045+AF20045+AH20045+AJ20045+AL20045+AN20045+AP20045+AR20045+AT20045+AV20045+AX20045+AZ20045+BB20045+BD20045+BF20045+BH20045+BJ20045+BL20045+BN20045+BP20045</f>
        <v>0</v>
      </c>
    </row>
    <row r="20046" customFormat="false" ht="15" hidden="false" customHeight="false" outlineLevel="0" collapsed="false">
      <c r="M20046" s="31" t="n">
        <f aca="false">P20046+R20046+T20046+V20046+X20046+Z20046+AB20046+AD20046+AF20046+AH20046+AJ20046+AL20046+AN20046+AP20046+AR20046+AT20046+AV20046+AX20046+AZ20046+BB20046+BD20046+BF20046+BH20046+BJ20046+BL20046+BN20046+BP20046</f>
        <v>0</v>
      </c>
    </row>
    <row r="20047" customFormat="false" ht="15" hidden="false" customHeight="false" outlineLevel="0" collapsed="false">
      <c r="M20047" s="31" t="n">
        <f aca="false">P20047+R20047+T20047+V20047+X20047+Z20047+AB20047+AD20047+AF20047+AH20047+AJ20047+AL20047+AN20047+AP20047+AR20047+AT20047+AV20047+AX20047+AZ20047+BB20047+BD20047+BF20047+BH20047+BJ20047+BL20047+BN20047+BP20047</f>
        <v>0</v>
      </c>
    </row>
    <row r="20048" customFormat="false" ht="15" hidden="false" customHeight="false" outlineLevel="0" collapsed="false">
      <c r="M20048" s="31" t="n">
        <f aca="false">P20048+R20048+T20048+V20048+X20048+Z20048+AB20048+AD20048+AF20048+AH20048+AJ20048+AL20048+AN20048+AP20048+AR20048+AT20048+AV20048+AX20048+AZ20048+BB20048+BD20048+BF20048+BH20048+BJ20048+BL20048+BN20048+BP20048</f>
        <v>0</v>
      </c>
    </row>
    <row r="20049" customFormat="false" ht="15" hidden="false" customHeight="false" outlineLevel="0" collapsed="false">
      <c r="M20049" s="31" t="n">
        <f aca="false">P20049+R20049+T20049+V20049+X20049+Z20049+AB20049+AD20049+AF20049+AH20049+AJ20049+AL20049+AN20049+AP20049+AR20049+AT20049+AV20049+AX20049+AZ20049+BB20049+BD20049+BF20049+BH20049+BJ20049+BL20049+BN20049+BP20049</f>
        <v>0</v>
      </c>
    </row>
    <row r="20050" customFormat="false" ht="15" hidden="false" customHeight="false" outlineLevel="0" collapsed="false">
      <c r="M20050" s="31" t="n">
        <f aca="false">P20050+R20050+T20050+V20050+X20050+Z20050+AB20050+AD20050+AF20050+AH20050+AJ20050+AL20050+AN20050+AP20050+AR20050+AT20050+AV20050+AX20050+AZ20050+BB20050+BD20050+BF20050+BH20050+BJ20050+BL20050+BN20050+BP20050</f>
        <v>0</v>
      </c>
    </row>
    <row r="20051" customFormat="false" ht="15" hidden="false" customHeight="false" outlineLevel="0" collapsed="false">
      <c r="M20051" s="31" t="n">
        <f aca="false">P20051+R20051+T20051+V20051+X20051+Z20051+AB20051+AD20051+AF20051+AH20051+AJ20051+AL20051+AN20051+AP20051+AR20051+AT20051+AV20051+AX20051+AZ20051+BB20051+BD20051+BF20051+BH20051+BJ20051+BL20051+BN20051+BP20051</f>
        <v>0</v>
      </c>
    </row>
    <row r="20052" customFormat="false" ht="15" hidden="false" customHeight="false" outlineLevel="0" collapsed="false">
      <c r="M20052" s="31" t="n">
        <f aca="false">P20052+R20052+T20052+V20052+X20052+Z20052+AB20052+AD20052+AF20052+AH20052+AJ20052+AL20052+AN20052+AP20052+AR20052+AT20052+AV20052+AX20052+AZ20052+BB20052+BD20052+BF20052+BH20052+BJ20052+BL20052+BN20052+BP20052</f>
        <v>0</v>
      </c>
    </row>
    <row r="20053" customFormat="false" ht="15" hidden="false" customHeight="false" outlineLevel="0" collapsed="false">
      <c r="M20053" s="31" t="n">
        <f aca="false">P20053+R20053+T20053+V20053+X20053+Z20053+AB20053+AD20053+AF20053+AH20053+AJ20053+AL20053+AN20053+AP20053+AR20053+AT20053+AV20053+AX20053+AZ20053+BB20053+BD20053+BF20053+BH20053+BJ20053+BL20053+BN20053+BP20053</f>
        <v>0</v>
      </c>
    </row>
    <row r="20054" customFormat="false" ht="15" hidden="false" customHeight="false" outlineLevel="0" collapsed="false">
      <c r="M20054" s="31" t="n">
        <f aca="false">P20054+R20054+T20054+V20054+X20054+Z20054+AB20054+AD20054+AF20054+AH20054+AJ20054+AL20054+AN20054+AP20054+AR20054+AT20054+AV20054+AX20054+AZ20054+BB20054+BD20054+BF20054+BH20054+BJ20054+BL20054+BN20054+BP20054</f>
        <v>0</v>
      </c>
    </row>
    <row r="20055" customFormat="false" ht="15" hidden="false" customHeight="false" outlineLevel="0" collapsed="false">
      <c r="M20055" s="31" t="n">
        <f aca="false">P20055+R20055+T20055+V20055+X20055+Z20055+AB20055+AD20055+AF20055+AH20055+AJ20055+AL20055+AN20055+AP20055+AR20055+AT20055+AV20055+AX20055+AZ20055+BB20055+BD20055+BF20055+BH20055+BJ20055+BL20055+BN20055+BP20055</f>
        <v>0</v>
      </c>
    </row>
    <row r="20056" customFormat="false" ht="15" hidden="false" customHeight="false" outlineLevel="0" collapsed="false">
      <c r="M20056" s="31" t="n">
        <f aca="false">P20056+R20056+T20056+V20056+X20056+Z20056+AB20056+AD20056+AF20056+AH20056+AJ20056+AL20056+AN20056+AP20056+AR20056+AT20056+AV20056+AX20056+AZ20056+BB20056+BD20056+BF20056+BH20056+BJ20056+BL20056+BN20056+BP20056</f>
        <v>0</v>
      </c>
    </row>
    <row r="20057" customFormat="false" ht="15" hidden="false" customHeight="false" outlineLevel="0" collapsed="false">
      <c r="M20057" s="31" t="n">
        <f aca="false">P20057+R20057+T20057+V20057+X20057+Z20057+AB20057+AD20057+AF20057+AH20057+AJ20057+AL20057+AN20057+AP20057+AR20057+AT20057+AV20057+AX20057+AZ20057+BB20057+BD20057+BF20057+BH20057+BJ20057+BL20057+BN20057+BP20057</f>
        <v>0</v>
      </c>
    </row>
    <row r="20058" customFormat="false" ht="15" hidden="false" customHeight="false" outlineLevel="0" collapsed="false">
      <c r="M20058" s="31" t="n">
        <f aca="false">P20058+R20058+T20058+V20058+X20058+Z20058+AB20058+AD20058+AF20058+AH20058+AJ20058+AL20058+AN20058+AP20058+AR20058+AT20058+AV20058+AX20058+AZ20058+BB20058+BD20058+BF20058+BH20058+BJ20058+BL20058+BN20058+BP20058</f>
        <v>0</v>
      </c>
    </row>
    <row r="20059" customFormat="false" ht="15" hidden="false" customHeight="false" outlineLevel="0" collapsed="false">
      <c r="M20059" s="31" t="n">
        <f aca="false">P20059+R20059+T20059+V20059+X20059+Z20059+AB20059+AD20059+AF20059+AH20059+AJ20059+AL20059+AN20059+AP20059+AR20059+AT20059+AV20059+AX20059+AZ20059+BB20059+BD20059+BF20059+BH20059+BJ20059+BL20059+BN20059+BP20059</f>
        <v>0</v>
      </c>
    </row>
    <row r="20060" customFormat="false" ht="15" hidden="false" customHeight="false" outlineLevel="0" collapsed="false">
      <c r="M20060" s="31" t="n">
        <f aca="false">P20060+R20060+T20060+V20060+X20060+Z20060+AB20060+AD20060+AF20060+AH20060+AJ20060+AL20060+AN20060+AP20060+AR20060+AT20060+AV20060+AX20060+AZ20060+BB20060+BD20060+BF20060+BH20060+BJ20060+BL20060+BN20060+BP20060</f>
        <v>0</v>
      </c>
    </row>
    <row r="20061" customFormat="false" ht="15" hidden="false" customHeight="false" outlineLevel="0" collapsed="false">
      <c r="M20061" s="31" t="n">
        <f aca="false">P20061+R20061+T20061+V20061+X20061+Z20061+AB20061+AD20061+AF20061+AH20061+AJ20061+AL20061+AN20061+AP20061+AR20061+AT20061+AV20061+AX20061+AZ20061+BB20061+BD20061+BF20061+BH20061+BJ20061+BL20061+BN20061+BP20061</f>
        <v>0</v>
      </c>
    </row>
    <row r="20062" customFormat="false" ht="15" hidden="false" customHeight="false" outlineLevel="0" collapsed="false">
      <c r="M20062" s="31" t="n">
        <f aca="false">P20062+R20062+T20062+V20062+X20062+Z20062+AB20062+AD20062+AF20062+AH20062+AJ20062+AL20062+AN20062+AP20062+AR20062+AT20062+AV20062+AX20062+AZ20062+BB20062+BD20062+BF20062+BH20062+BJ20062+BL20062+BN20062+BP20062</f>
        <v>0</v>
      </c>
    </row>
    <row r="20063" customFormat="false" ht="15" hidden="false" customHeight="false" outlineLevel="0" collapsed="false">
      <c r="M20063" s="31" t="n">
        <f aca="false">P20063+R20063+T20063+V20063+X20063+Z20063+AB20063+AD20063+AF20063+AH20063+AJ20063+AL20063+AN20063+AP20063+AR20063+AT20063+AV20063+AX20063+AZ20063+BB20063+BD20063+BF20063+BH20063+BJ20063+BL20063+BN20063+BP20063</f>
        <v>0</v>
      </c>
    </row>
    <row r="20064" customFormat="false" ht="15" hidden="false" customHeight="false" outlineLevel="0" collapsed="false">
      <c r="M20064" s="31" t="n">
        <f aca="false">P20064+R20064+T20064+V20064+X20064+Z20064+AB20064+AD20064+AF20064+AH20064+AJ20064+AL20064+AN20064+AP20064+AR20064+AT20064+AV20064+AX20064+AZ20064+BB20064+BD20064+BF20064+BH20064+BJ20064+BL20064+BN20064+BP20064</f>
        <v>0</v>
      </c>
    </row>
    <row r="20065" customFormat="false" ht="15" hidden="false" customHeight="false" outlineLevel="0" collapsed="false">
      <c r="M20065" s="31" t="n">
        <f aca="false">P20065+R20065+T20065+V20065+X20065+Z20065+AB20065+AD20065+AF20065+AH20065+AJ20065+AL20065+AN20065+AP20065+AR20065+AT20065+AV20065+AX20065+AZ20065+BB20065+BD20065+BF20065+BH20065+BJ20065+BL20065+BN20065+BP20065</f>
        <v>0</v>
      </c>
    </row>
    <row r="20066" customFormat="false" ht="15" hidden="false" customHeight="false" outlineLevel="0" collapsed="false">
      <c r="M20066" s="31" t="n">
        <f aca="false">P20066+R20066+T20066+V20066+X20066+Z20066+AB20066+AD20066+AF20066+AH20066+AJ20066+AL20066+AN20066+AP20066+AR20066+AT20066+AV20066+AX20066+AZ20066+BB20066+BD20066+BF20066+BH20066+BJ20066+BL20066+BN20066+BP20066</f>
        <v>0</v>
      </c>
    </row>
    <row r="20067" customFormat="false" ht="15" hidden="false" customHeight="false" outlineLevel="0" collapsed="false">
      <c r="M20067" s="31" t="n">
        <f aca="false">P20067+R20067+T20067+V20067+X20067+Z20067+AB20067+AD20067+AF20067+AH20067+AJ20067+AL20067+AN20067+AP20067+AR20067+AT20067+AV20067+AX20067+AZ20067+BB20067+BD20067+BF20067+BH20067+BJ20067+BL20067+BN20067+BP20067</f>
        <v>0</v>
      </c>
    </row>
    <row r="20068" customFormat="false" ht="15" hidden="false" customHeight="false" outlineLevel="0" collapsed="false">
      <c r="M20068" s="31" t="n">
        <f aca="false">P20068+R20068+T20068+V20068+X20068+Z20068+AB20068+AD20068+AF20068+AH20068+AJ20068+AL20068+AN20068+AP20068+AR20068+AT20068+AV20068+AX20068+AZ20068+BB20068+BD20068+BF20068+BH20068+BJ20068+BL20068+BN20068+BP20068</f>
        <v>0</v>
      </c>
    </row>
    <row r="20069" customFormat="false" ht="15" hidden="false" customHeight="false" outlineLevel="0" collapsed="false">
      <c r="M20069" s="31" t="n">
        <f aca="false">P20069+R20069+T20069+V20069+X20069+Z20069+AB20069+AD20069+AF20069+AH20069+AJ20069+AL20069+AN20069+AP20069+AR20069+AT20069+AV20069+AX20069+AZ20069+BB20069+BD20069+BF20069+BH20069+BJ20069+BL20069+BN20069+BP20069</f>
        <v>0</v>
      </c>
    </row>
    <row r="20070" customFormat="false" ht="15" hidden="false" customHeight="false" outlineLevel="0" collapsed="false">
      <c r="M20070" s="31" t="n">
        <f aca="false">P20070+R20070+T20070+V20070+X20070+Z20070+AB20070+AD20070+AF20070+AH20070+AJ20070+AL20070+AN20070+AP20070+AR20070+AT20070+AV20070+AX20070+AZ20070+BB20070+BD20070+BF20070+BH20070+BJ20070+BL20070+BN20070+BP20070</f>
        <v>0</v>
      </c>
    </row>
    <row r="20071" customFormat="false" ht="15" hidden="false" customHeight="false" outlineLevel="0" collapsed="false">
      <c r="M20071" s="31" t="n">
        <f aca="false">P20071+R20071+T20071+V20071+X20071+Z20071+AB20071+AD20071+AF20071+AH20071+AJ20071+AL20071+AN20071+AP20071+AR20071+AT20071+AV20071+AX20071+AZ20071+BB20071+BD20071+BF20071+BH20071+BJ20071+BL20071+BN20071+BP20071</f>
        <v>0</v>
      </c>
    </row>
    <row r="20072" customFormat="false" ht="15" hidden="false" customHeight="false" outlineLevel="0" collapsed="false">
      <c r="M20072" s="31" t="n">
        <f aca="false">P20072+R20072+T20072+V20072+X20072+Z20072+AB20072+AD20072+AF20072+AH20072+AJ20072+AL20072+AN20072+AP20072+AR20072+AT20072+AV20072+AX20072+AZ20072+BB20072+BD20072+BF20072+BH20072+BJ20072+BL20072+BN20072+BP20072</f>
        <v>0</v>
      </c>
    </row>
    <row r="20073" customFormat="false" ht="15" hidden="false" customHeight="false" outlineLevel="0" collapsed="false">
      <c r="M20073" s="31" t="n">
        <f aca="false">P20073+R20073+T20073+V20073+X20073+Z20073+AB20073+AD20073+AF20073+AH20073+AJ20073+AL20073+AN20073+AP20073+AR20073+AT20073+AV20073+AX20073+AZ20073+BB20073+BD20073+BF20073+BH20073+BJ20073+BL20073+BN20073+BP20073</f>
        <v>0</v>
      </c>
    </row>
    <row r="20074" customFormat="false" ht="15" hidden="false" customHeight="false" outlineLevel="0" collapsed="false">
      <c r="M20074" s="31" t="n">
        <f aca="false">P20074+R20074+T20074+V20074+X20074+Z20074+AB20074+AD20074+AF20074+AH20074+AJ20074+AL20074+AN20074+AP20074+AR20074+AT20074+AV20074+AX20074+AZ20074+BB20074+BD20074+BF20074+BH20074+BJ20074+BL20074+BN20074+BP20074</f>
        <v>0</v>
      </c>
    </row>
    <row r="20075" customFormat="false" ht="15" hidden="false" customHeight="false" outlineLevel="0" collapsed="false">
      <c r="M20075" s="31" t="n">
        <f aca="false">P20075+R20075+T20075+V20075+X20075+Z20075+AB20075+AD20075+AF20075+AH20075+AJ20075+AL20075+AN20075+AP20075+AR20075+AT20075+AV20075+AX20075+AZ20075+BB20075+BD20075+BF20075+BH20075+BJ20075+BL20075+BN20075+BP20075</f>
        <v>0</v>
      </c>
    </row>
    <row r="20076" customFormat="false" ht="15" hidden="false" customHeight="false" outlineLevel="0" collapsed="false">
      <c r="M20076" s="31" t="n">
        <f aca="false">P20076+R20076+T20076+V20076+X20076+Z20076+AB20076+AD20076+AF20076+AH20076+AJ20076+AL20076+AN20076+AP20076+AR20076+AT20076+AV20076+AX20076+AZ20076+BB20076+BD20076+BF20076+BH20076+BJ20076+BL20076+BN20076+BP20076</f>
        <v>0</v>
      </c>
    </row>
    <row r="20077" customFormat="false" ht="15" hidden="false" customHeight="false" outlineLevel="0" collapsed="false">
      <c r="M20077" s="31" t="n">
        <f aca="false">P20077+R20077+T20077+V20077+X20077+Z20077+AB20077+AD20077+AF20077+AH20077+AJ20077+AL20077+AN20077+AP20077+AR20077+AT20077+AV20077+AX20077+AZ20077+BB20077+BD20077+BF20077+BH20077+BJ20077+BL20077+BN20077+BP20077</f>
        <v>0</v>
      </c>
    </row>
    <row r="20078" customFormat="false" ht="15" hidden="false" customHeight="false" outlineLevel="0" collapsed="false">
      <c r="M20078" s="31" t="n">
        <f aca="false">P20078+R20078+T20078+V20078+X20078+Z20078+AB20078+AD20078+AF20078+AH20078+AJ20078+AL20078+AN20078+AP20078+AR20078+AT20078+AV20078+AX20078+AZ20078+BB20078+BD20078+BF20078+BH20078+BJ20078+BL20078+BN20078+BP20078</f>
        <v>0</v>
      </c>
    </row>
    <row r="20079" customFormat="false" ht="15" hidden="false" customHeight="false" outlineLevel="0" collapsed="false">
      <c r="M20079" s="31" t="n">
        <f aca="false">P20079+R20079+T20079+V20079+X20079+Z20079+AB20079+AD20079+AF20079+AH20079+AJ20079+AL20079+AN20079+AP20079+AR20079+AT20079+AV20079+AX20079+AZ20079+BB20079+BD20079+BF20079+BH20079+BJ20079+BL20079+BN20079+BP20079</f>
        <v>0</v>
      </c>
    </row>
    <row r="20080" customFormat="false" ht="15" hidden="false" customHeight="false" outlineLevel="0" collapsed="false">
      <c r="M20080" s="31" t="n">
        <f aca="false">P20080+R20080+T20080+V20080+X20080+Z20080+AB20080+AD20080+AF20080+AH20080+AJ20080+AL20080+AN20080+AP20080+AR20080+AT20080+AV20080+AX20080+AZ20080+BB20080+BD20080+BF20080+BH20080+BJ20080+BL20080+BN20080+BP20080</f>
        <v>0</v>
      </c>
    </row>
    <row r="20081" customFormat="false" ht="15" hidden="false" customHeight="false" outlineLevel="0" collapsed="false">
      <c r="M20081" s="31" t="n">
        <f aca="false">P20081+R20081+T20081+V20081+X20081+Z20081+AB20081+AD20081+AF20081+AH20081+AJ20081+AL20081+AN20081+AP20081+AR20081+AT20081+AV20081+AX20081+AZ20081+BB20081+BD20081+BF20081+BH20081+BJ20081+BL20081+BN20081+BP20081</f>
        <v>0</v>
      </c>
    </row>
    <row r="20082" customFormat="false" ht="15" hidden="false" customHeight="false" outlineLevel="0" collapsed="false">
      <c r="M20082" s="31" t="n">
        <f aca="false">P20082+R20082+T20082+V20082+X20082+Z20082+AB20082+AD20082+AF20082+AH20082+AJ20082+AL20082+AN20082+AP20082+AR20082+AT20082+AV20082+AX20082+AZ20082+BB20082+BD20082+BF20082+BH20082+BJ20082+BL20082+BN20082+BP20082</f>
        <v>0</v>
      </c>
    </row>
    <row r="20083" customFormat="false" ht="15" hidden="false" customHeight="false" outlineLevel="0" collapsed="false">
      <c r="M20083" s="31" t="n">
        <f aca="false">P20083+R20083+T20083+V20083+X20083+Z20083+AB20083+AD20083+AF20083+AH20083+AJ20083+AL20083+AN20083+AP20083+AR20083+AT20083+AV20083+AX20083+AZ20083+BB20083+BD20083+BF20083+BH20083+BJ20083+BL20083+BN20083+BP20083</f>
        <v>0</v>
      </c>
    </row>
    <row r="20084" customFormat="false" ht="15" hidden="false" customHeight="false" outlineLevel="0" collapsed="false">
      <c r="M20084" s="31" t="n">
        <f aca="false">P20084+R20084+T20084+V20084+X20084+Z20084+AB20084+AD20084+AF20084+AH20084+AJ20084+AL20084+AN20084+AP20084+AR20084+AT20084+AV20084+AX20084+AZ20084+BB20084+BD20084+BF20084+BH20084+BJ20084+BL20084+BN20084+BP20084</f>
        <v>0</v>
      </c>
    </row>
    <row r="20085" customFormat="false" ht="15" hidden="false" customHeight="false" outlineLevel="0" collapsed="false">
      <c r="M20085" s="31" t="n">
        <f aca="false">P20085+R20085+T20085+V20085+X20085+Z20085+AB20085+AD20085+AF20085+AH20085+AJ20085+AL20085+AN20085+AP20085+AR20085+AT20085+AV20085+AX20085+AZ20085+BB20085+BD20085+BF20085+BH20085+BJ20085+BL20085+BN20085+BP20085</f>
        <v>0</v>
      </c>
    </row>
    <row r="20086" customFormat="false" ht="15" hidden="false" customHeight="false" outlineLevel="0" collapsed="false">
      <c r="M20086" s="31" t="n">
        <f aca="false">P20086+R20086+T20086+V20086+X20086+Z20086+AB20086+AD20086+AF20086+AH20086+AJ20086+AL20086+AN20086+AP20086+AR20086+AT20086+AV20086+AX20086+AZ20086+BB20086+BD20086+BF20086+BH20086+BJ20086+BL20086+BN20086+BP20086</f>
        <v>0</v>
      </c>
    </row>
    <row r="20087" customFormat="false" ht="15" hidden="false" customHeight="false" outlineLevel="0" collapsed="false">
      <c r="M20087" s="31" t="n">
        <f aca="false">P20087+R20087+T20087+V20087+X20087+Z20087+AB20087+AD20087+AF20087+AH20087+AJ20087+AL20087+AN20087+AP20087+AR20087+AT20087+AV20087+AX20087+AZ20087+BB20087+BD20087+BF20087+BH20087+BJ20087+BL20087+BN20087+BP20087</f>
        <v>0</v>
      </c>
    </row>
    <row r="20088" customFormat="false" ht="15" hidden="false" customHeight="false" outlineLevel="0" collapsed="false">
      <c r="M20088" s="31" t="n">
        <f aca="false">P20088+R20088+T20088+V20088+X20088+Z20088+AB20088+AD20088+AF20088+AH20088+AJ20088+AL20088+AN20088+AP20088+AR20088+AT20088+AV20088+AX20088+AZ20088+BB20088+BD20088+BF20088+BH20088+BJ20088+BL20088+BN20088+BP20088</f>
        <v>0</v>
      </c>
    </row>
    <row r="20089" customFormat="false" ht="15" hidden="false" customHeight="false" outlineLevel="0" collapsed="false">
      <c r="M20089" s="31" t="n">
        <f aca="false">P20089+R20089+T20089+V20089+X20089+Z20089+AB20089+AD20089+AF20089+AH20089+AJ20089+AL20089+AN20089+AP20089+AR20089+AT20089+AV20089+AX20089+AZ20089+BB20089+BD20089+BF20089+BH20089+BJ20089+BL20089+BN20089+BP20089</f>
        <v>0</v>
      </c>
    </row>
    <row r="20090" customFormat="false" ht="15" hidden="false" customHeight="false" outlineLevel="0" collapsed="false">
      <c r="M20090" s="31" t="n">
        <f aca="false">P20090+R20090+T20090+V20090+X20090+Z20090+AB20090+AD20090+AF20090+AH20090+AJ20090+AL20090+AN20090+AP20090+AR20090+AT20090+AV20090+AX20090+AZ20090+BB20090+BD20090+BF20090+BH20090+BJ20090+BL20090+BN20090+BP20090</f>
        <v>0</v>
      </c>
    </row>
    <row r="20091" customFormat="false" ht="15" hidden="false" customHeight="false" outlineLevel="0" collapsed="false">
      <c r="M20091" s="31" t="n">
        <f aca="false">P20091+R20091+T20091+V20091+X20091+Z20091+AB20091+AD20091+AF20091+AH20091+AJ20091+AL20091+AN20091+AP20091+AR20091+AT20091+AV20091+AX20091+AZ20091+BB20091+BD20091+BF20091+BH20091+BJ20091+BL20091+BN20091+BP20091</f>
        <v>0</v>
      </c>
    </row>
    <row r="20092" customFormat="false" ht="15" hidden="false" customHeight="false" outlineLevel="0" collapsed="false">
      <c r="M20092" s="31" t="n">
        <f aca="false">P20092+R20092+T20092+V20092+X20092+Z20092+AB20092+AD20092+AF20092+AH20092+AJ20092+AL20092+AN20092+AP20092+AR20092+AT20092+AV20092+AX20092+AZ20092+BB20092+BD20092+BF20092+BH20092+BJ20092+BL20092+BN20092+BP20092</f>
        <v>0</v>
      </c>
    </row>
    <row r="20093" customFormat="false" ht="15" hidden="false" customHeight="false" outlineLevel="0" collapsed="false">
      <c r="M20093" s="31" t="n">
        <f aca="false">P20093+R20093+T20093+V20093+X20093+Z20093+AB20093+AD20093+AF20093+AH20093+AJ20093+AL20093+AN20093+AP20093+AR20093+AT20093+AV20093+AX20093+AZ20093+BB20093+BD20093+BF20093+BH20093+BJ20093+BL20093+BN20093+BP20093</f>
        <v>0</v>
      </c>
    </row>
    <row r="20094" customFormat="false" ht="15" hidden="false" customHeight="false" outlineLevel="0" collapsed="false">
      <c r="M20094" s="31" t="n">
        <f aca="false">P20094+R20094+T20094+V20094+X20094+Z20094+AB20094+AD20094+AF20094+AH20094+AJ20094+AL20094+AN20094+AP20094+AR20094+AT20094+AV20094+AX20094+AZ20094+BB20094+BD20094+BF20094+BH20094+BJ20094+BL20094+BN20094+BP20094</f>
        <v>0</v>
      </c>
    </row>
    <row r="20095" customFormat="false" ht="15" hidden="false" customHeight="false" outlineLevel="0" collapsed="false">
      <c r="M20095" s="31" t="n">
        <f aca="false">P20095+R20095+T20095+V20095+X20095+Z20095+AB20095+AD20095+AF20095+AH20095+AJ20095+AL20095+AN20095+AP20095+AR20095+AT20095+AV20095+AX20095+AZ20095+BB20095+BD20095+BF20095+BH20095+BJ20095+BL20095+BN20095+BP20095</f>
        <v>0</v>
      </c>
    </row>
    <row r="20096" customFormat="false" ht="15" hidden="false" customHeight="false" outlineLevel="0" collapsed="false">
      <c r="M20096" s="31" t="n">
        <f aca="false">P20096+R20096+T20096+V20096+X20096+Z20096+AB20096+AD20096+AF20096+AH20096+AJ20096+AL20096+AN20096+AP20096+AR20096+AT20096+AV20096+AX20096+AZ20096+BB20096+BD20096+BF20096+BH20096+BJ20096+BL20096+BN20096+BP20096</f>
        <v>0</v>
      </c>
    </row>
    <row r="20097" customFormat="false" ht="15" hidden="false" customHeight="false" outlineLevel="0" collapsed="false">
      <c r="M20097" s="31" t="n">
        <f aca="false">P20097+R20097+T20097+V20097+X20097+Z20097+AB20097+AD20097+AF20097+AH20097+AJ20097+AL20097+AN20097+AP20097+AR20097+AT20097+AV20097+AX20097+AZ20097+BB20097+BD20097+BF20097+BH20097+BJ20097+BL20097+BN20097+BP20097</f>
        <v>0</v>
      </c>
    </row>
    <row r="20098" customFormat="false" ht="15" hidden="false" customHeight="false" outlineLevel="0" collapsed="false">
      <c r="M20098" s="31" t="n">
        <f aca="false">P20098+R20098+T20098+V20098+X20098+Z20098+AB20098+AD20098+AF20098+AH20098+AJ20098+AL20098+AN20098+AP20098+AR20098+AT20098+AV20098+AX20098+AZ20098+BB20098+BD20098+BF20098+BH20098+BJ20098+BL20098+BN20098+BP20098</f>
        <v>0</v>
      </c>
    </row>
    <row r="20099" customFormat="false" ht="15" hidden="false" customHeight="false" outlineLevel="0" collapsed="false">
      <c r="M20099" s="31" t="n">
        <f aca="false">P20099+R20099+T20099+V20099+X20099+Z20099+AB20099+AD20099+AF20099+AH20099+AJ20099+AL20099+AN20099+AP20099+AR20099+AT20099+AV20099+AX20099+AZ20099+BB20099+BD20099+BF20099+BH20099+BJ20099+BL20099+BN20099+BP20099</f>
        <v>0</v>
      </c>
    </row>
    <row r="20100" customFormat="false" ht="15" hidden="false" customHeight="false" outlineLevel="0" collapsed="false">
      <c r="M20100" s="31" t="n">
        <f aca="false">P20100+R20100+T20100+V20100+X20100+Z20100+AB20100+AD20100+AF20100+AH20100+AJ20100+AL20100+AN20100+AP20100+AR20100+AT20100+AV20100+AX20100+AZ20100+BB20100+BD20100+BF20100+BH20100+BJ20100+BL20100+BN20100+BP20100</f>
        <v>0</v>
      </c>
    </row>
    <row r="20101" customFormat="false" ht="15" hidden="false" customHeight="false" outlineLevel="0" collapsed="false">
      <c r="M20101" s="31" t="n">
        <f aca="false">P20101+R20101+T20101+V20101+X20101+Z20101+AB20101+AD20101+AF20101+AH20101+AJ20101+AL20101+AN20101+AP20101+AR20101+AT20101+AV20101+AX20101+AZ20101+BB20101+BD20101+BF20101+BH20101+BJ20101+BL20101+BN20101+BP20101</f>
        <v>0</v>
      </c>
    </row>
    <row r="20102" customFormat="false" ht="15" hidden="false" customHeight="false" outlineLevel="0" collapsed="false">
      <c r="M20102" s="31" t="n">
        <f aca="false">P20102+R20102+T20102+V20102+X20102+Z20102+AB20102+AD20102+AF20102+AH20102+AJ20102+AL20102+AN20102+AP20102+AR20102+AT20102+AV20102+AX20102+AZ20102+BB20102+BD20102+BF20102+BH20102+BJ20102+BL20102+BN20102+BP20102</f>
        <v>0</v>
      </c>
    </row>
    <row r="20103" customFormat="false" ht="15" hidden="false" customHeight="false" outlineLevel="0" collapsed="false">
      <c r="M20103" s="31" t="n">
        <f aca="false">P20103+R20103+T20103+V20103+X20103+Z20103+AB20103+AD20103+AF20103+AH20103+AJ20103+AL20103+AN20103+AP20103+AR20103+AT20103+AV20103+AX20103+AZ20103+BB20103+BD20103+BF20103+BH20103+BJ20103+BL20103+BN20103+BP20103</f>
        <v>0</v>
      </c>
    </row>
    <row r="20104" customFormat="false" ht="15" hidden="false" customHeight="false" outlineLevel="0" collapsed="false">
      <c r="M20104" s="31" t="n">
        <f aca="false">P20104+R20104+T20104+V20104+X20104+Z20104+AB20104+AD20104+AF20104+AH20104+AJ20104+AL20104+AN20104+AP20104+AR20104+AT20104+AV20104+AX20104+AZ20104+BB20104+BD20104+BF20104+BH20104+BJ20104+BL20104+BN20104+BP20104</f>
        <v>0</v>
      </c>
    </row>
    <row r="20105" customFormat="false" ht="15" hidden="false" customHeight="false" outlineLevel="0" collapsed="false">
      <c r="M20105" s="31" t="n">
        <f aca="false">P20105+R20105+T20105+V20105+X20105+Z20105+AB20105+AD20105+AF20105+AH20105+AJ20105+AL20105+AN20105+AP20105+AR20105+AT20105+AV20105+AX20105+AZ20105+BB20105+BD20105+BF20105+BH20105+BJ20105+BL20105+BN20105+BP20105</f>
        <v>0</v>
      </c>
    </row>
    <row r="20106" customFormat="false" ht="15" hidden="false" customHeight="false" outlineLevel="0" collapsed="false">
      <c r="M20106" s="31" t="n">
        <f aca="false">P20106+R20106+T20106+V20106+X20106+Z20106+AB20106+AD20106+AF20106+AH20106+AJ20106+AL20106+AN20106+AP20106+AR20106+AT20106+AV20106+AX20106+AZ20106+BB20106+BD20106+BF20106+BH20106+BJ20106+BL20106+BN20106+BP20106</f>
        <v>0</v>
      </c>
    </row>
    <row r="20107" customFormat="false" ht="15" hidden="false" customHeight="false" outlineLevel="0" collapsed="false">
      <c r="M20107" s="31" t="n">
        <f aca="false">P20107+R20107+T20107+V20107+X20107+Z20107+AB20107+AD20107+AF20107+AH20107+AJ20107+AL20107+AN20107+AP20107+AR20107+AT20107+AV20107+AX20107+AZ20107+BB20107+BD20107+BF20107+BH20107+BJ20107+BL20107+BN20107+BP20107</f>
        <v>0</v>
      </c>
    </row>
    <row r="20108" customFormat="false" ht="15" hidden="false" customHeight="false" outlineLevel="0" collapsed="false">
      <c r="M20108" s="31" t="n">
        <f aca="false">P20108+R20108+T20108+V20108+X20108+Z20108+AB20108+AD20108+AF20108+AH20108+AJ20108+AL20108+AN20108+AP20108+AR20108+AT20108+AV20108+AX20108+AZ20108+BB20108+BD20108+BF20108+BH20108+BJ20108+BL20108+BN20108+BP20108</f>
        <v>0</v>
      </c>
    </row>
    <row r="20109" customFormat="false" ht="15" hidden="false" customHeight="false" outlineLevel="0" collapsed="false">
      <c r="M20109" s="31" t="n">
        <f aca="false">P20109+R20109+T20109+V20109+X20109+Z20109+AB20109+AD20109+AF20109+AH20109+AJ20109+AL20109+AN20109+AP20109+AR20109+AT20109+AV20109+AX20109+AZ20109+BB20109+BD20109+BF20109+BH20109+BJ20109+BL20109+BN20109+BP20109</f>
        <v>0</v>
      </c>
    </row>
    <row r="20110" customFormat="false" ht="15" hidden="false" customHeight="false" outlineLevel="0" collapsed="false">
      <c r="M20110" s="31" t="n">
        <f aca="false">P20110+R20110+T20110+V20110+X20110+Z20110+AB20110+AD20110+AF20110+AH20110+AJ20110+AL20110+AN20110+AP20110+AR20110+AT20110+AV20110+AX20110+AZ20110+BB20110+BD20110+BF20110+BH20110+BJ20110+BL20110+BN20110+BP20110</f>
        <v>0</v>
      </c>
    </row>
    <row r="20111" customFormat="false" ht="15" hidden="false" customHeight="false" outlineLevel="0" collapsed="false">
      <c r="M20111" s="31" t="n">
        <f aca="false">P20111+R20111+T20111+V20111+X20111+Z20111+AB20111+AD20111+AF20111+AH20111+AJ20111+AL20111+AN20111+AP20111+AR20111+AT20111+AV20111+AX20111+AZ20111+BB20111+BD20111+BF20111+BH20111+BJ20111+BL20111+BN20111+BP20111</f>
        <v>0</v>
      </c>
    </row>
    <row r="20112" customFormat="false" ht="15" hidden="false" customHeight="false" outlineLevel="0" collapsed="false">
      <c r="M20112" s="31" t="n">
        <f aca="false">P20112+R20112+T20112+V20112+X20112+Z20112+AB20112+AD20112+AF20112+AH20112+AJ20112+AL20112+AN20112+AP20112+AR20112+AT20112+AV20112+AX20112+AZ20112+BB20112+BD20112+BF20112+BH20112+BJ20112+BL20112+BN20112+BP20112</f>
        <v>0</v>
      </c>
    </row>
    <row r="20113" customFormat="false" ht="15" hidden="false" customHeight="false" outlineLevel="0" collapsed="false">
      <c r="M20113" s="31" t="n">
        <f aca="false">P20113+R20113+T20113+V20113+X20113+Z20113+AB20113+AD20113+AF20113+AH20113+AJ20113+AL20113+AN20113+AP20113+AR20113+AT20113+AV20113+AX20113+AZ20113+BB20113+BD20113+BF20113+BH20113+BJ20113+BL20113+BN20113+BP20113</f>
        <v>0</v>
      </c>
    </row>
    <row r="20114" customFormat="false" ht="15" hidden="false" customHeight="false" outlineLevel="0" collapsed="false">
      <c r="M20114" s="31" t="n">
        <f aca="false">P20114+R20114+T20114+V20114+X20114+Z20114+AB20114+AD20114+AF20114+AH20114+AJ20114+AL20114+AN20114+AP20114+AR20114+AT20114+AV20114+AX20114+AZ20114+BB20114+BD20114+BF20114+BH20114+BJ20114+BL20114+BN20114+BP20114</f>
        <v>0</v>
      </c>
    </row>
    <row r="20115" customFormat="false" ht="15" hidden="false" customHeight="false" outlineLevel="0" collapsed="false">
      <c r="M20115" s="31" t="n">
        <f aca="false">P20115+R20115+T20115+V20115+X20115+Z20115+AB20115+AD20115+AF20115+AH20115+AJ20115+AL20115+AN20115+AP20115+AR20115+AT20115+AV20115+AX20115+AZ20115+BB20115+BD20115+BF20115+BH20115+BJ20115+BL20115+BN20115+BP20115</f>
        <v>0</v>
      </c>
    </row>
    <row r="20116" customFormat="false" ht="15" hidden="false" customHeight="false" outlineLevel="0" collapsed="false">
      <c r="M20116" s="31" t="n">
        <f aca="false">P20116+R20116+T20116+V20116+X20116+Z20116+AB20116+AD20116+AF20116+AH20116+AJ20116+AL20116+AN20116+AP20116+AR20116+AT20116+AV20116+AX20116+AZ20116+BB20116+BD20116+BF20116+BH20116+BJ20116+BL20116+BN20116+BP20116</f>
        <v>0</v>
      </c>
    </row>
    <row r="20117" customFormat="false" ht="15" hidden="false" customHeight="false" outlineLevel="0" collapsed="false">
      <c r="M20117" s="31" t="n">
        <f aca="false">P20117+R20117+T20117+V20117+X20117+Z20117+AB20117+AD20117+AF20117+AH20117+AJ20117+AL20117+AN20117+AP20117+AR20117+AT20117+AV20117+AX20117+AZ20117+BB20117+BD20117+BF20117+BH20117+BJ20117+BL20117+BN20117+BP20117</f>
        <v>0</v>
      </c>
    </row>
    <row r="20118" customFormat="false" ht="15" hidden="false" customHeight="false" outlineLevel="0" collapsed="false">
      <c r="M20118" s="31" t="n">
        <f aca="false">P20118+R20118+T20118+V20118+X20118+Z20118+AB20118+AD20118+AF20118+AH20118+AJ20118+AL20118+AN20118+AP20118+AR20118+AT20118+AV20118+AX20118+AZ20118+BB20118+BD20118+BF20118+BH20118+BJ20118+BL20118+BN20118+BP20118</f>
        <v>0</v>
      </c>
    </row>
    <row r="20119" customFormat="false" ht="15" hidden="false" customHeight="false" outlineLevel="0" collapsed="false">
      <c r="M20119" s="31" t="n">
        <f aca="false">P20119+R20119+T20119+V20119+X20119+Z20119+AB20119+AD20119+AF20119+AH20119+AJ20119+AL20119+AN20119+AP20119+AR20119+AT20119+AV20119+AX20119+AZ20119+BB20119+BD20119+BF20119+BH20119+BJ20119+BL20119+BN20119+BP20119</f>
        <v>0</v>
      </c>
    </row>
    <row r="20120" customFormat="false" ht="15" hidden="false" customHeight="false" outlineLevel="0" collapsed="false">
      <c r="M20120" s="31" t="n">
        <f aca="false">P20120+R20120+T20120+V20120+X20120+Z20120+AB20120+AD20120+AF20120+AH20120+AJ20120+AL20120+AN20120+AP20120+AR20120+AT20120+AV20120+AX20120+AZ20120+BB20120+BD20120+BF20120+BH20120+BJ20120+BL20120+BN20120+BP20120</f>
        <v>0</v>
      </c>
    </row>
    <row r="20121" customFormat="false" ht="15" hidden="false" customHeight="false" outlineLevel="0" collapsed="false">
      <c r="M20121" s="31" t="n">
        <f aca="false">P20121+R20121+T20121+V20121+X20121+Z20121+AB20121+AD20121+AF20121+AH20121+AJ20121+AL20121+AN20121+AP20121+AR20121+AT20121+AV20121+AX20121+AZ20121+BB20121+BD20121+BF20121+BH20121+BJ20121+BL20121+BN20121+BP20121</f>
        <v>0</v>
      </c>
    </row>
    <row r="20122" customFormat="false" ht="15" hidden="false" customHeight="false" outlineLevel="0" collapsed="false">
      <c r="M20122" s="31" t="n">
        <f aca="false">P20122+R20122+T20122+V20122+X20122+Z20122+AB20122+AD20122+AF20122+AH20122+AJ20122+AL20122+AN20122+AP20122+AR20122+AT20122+AV20122+AX20122+AZ20122+BB20122+BD20122+BF20122+BH20122+BJ20122+BL20122+BN20122+BP20122</f>
        <v>0</v>
      </c>
    </row>
    <row r="20123" customFormat="false" ht="15" hidden="false" customHeight="false" outlineLevel="0" collapsed="false">
      <c r="M20123" s="31" t="n">
        <f aca="false">P20123+R20123+T20123+V20123+X20123+Z20123+AB20123+AD20123+AF20123+AH20123+AJ20123+AL20123+AN20123+AP20123+AR20123+AT20123+AV20123+AX20123+AZ20123+BB20123+BD20123+BF20123+BH20123+BJ20123+BL20123+BN20123+BP20123</f>
        <v>0</v>
      </c>
    </row>
    <row r="20124" customFormat="false" ht="15" hidden="false" customHeight="false" outlineLevel="0" collapsed="false">
      <c r="M20124" s="31" t="n">
        <f aca="false">P20124+R20124+T20124+V20124+X20124+Z20124+AB20124+AD20124+AF20124+AH20124+AJ20124+AL20124+AN20124+AP20124+AR20124+AT20124+AV20124+AX20124+AZ20124+BB20124+BD20124+BF20124+BH20124+BJ20124+BL20124+BN20124+BP20124</f>
        <v>0</v>
      </c>
    </row>
    <row r="20125" customFormat="false" ht="15" hidden="false" customHeight="false" outlineLevel="0" collapsed="false">
      <c r="M20125" s="31" t="n">
        <f aca="false">P20125+R20125+T20125+V20125+X20125+Z20125+AB20125+AD20125+AF20125+AH20125+AJ20125+AL20125+AN20125+AP20125+AR20125+AT20125+AV20125+AX20125+AZ20125+BB20125+BD20125+BF20125+BH20125+BJ20125+BL20125+BN20125+BP20125</f>
        <v>0</v>
      </c>
    </row>
    <row r="20126" customFormat="false" ht="15" hidden="false" customHeight="false" outlineLevel="0" collapsed="false">
      <c r="M20126" s="31" t="n">
        <f aca="false">P20126+R20126+T20126+V20126+X20126+Z20126+AB20126+AD20126+AF20126+AH20126+AJ20126+AL20126+AN20126+AP20126+AR20126+AT20126+AV20126+AX20126+AZ20126+BB20126+BD20126+BF20126+BH20126+BJ20126+BL20126+BN20126+BP20126</f>
        <v>0</v>
      </c>
    </row>
    <row r="20127" customFormat="false" ht="15" hidden="false" customHeight="false" outlineLevel="0" collapsed="false">
      <c r="M20127" s="31" t="n">
        <f aca="false">P20127+R20127+T20127+V20127+X20127+Z20127+AB20127+AD20127+AF20127+AH20127+AJ20127+AL20127+AN20127+AP20127+AR20127+AT20127+AV20127+AX20127+AZ20127+BB20127+BD20127+BF20127+BH20127+BJ20127+BL20127+BN20127+BP20127</f>
        <v>0</v>
      </c>
    </row>
    <row r="20128" customFormat="false" ht="15" hidden="false" customHeight="false" outlineLevel="0" collapsed="false">
      <c r="M20128" s="31" t="n">
        <f aca="false">P20128+R20128+T20128+V20128+X20128+Z20128+AB20128+AD20128+AF20128+AH20128+AJ20128+AL20128+AN20128+AP20128+AR20128+AT20128+AV20128+AX20128+AZ20128+BB20128+BD20128+BF20128+BH20128+BJ20128+BL20128+BN20128+BP20128</f>
        <v>0</v>
      </c>
    </row>
    <row r="20129" customFormat="false" ht="15" hidden="false" customHeight="false" outlineLevel="0" collapsed="false">
      <c r="M20129" s="31" t="n">
        <f aca="false">P20129+R20129+T20129+V20129+X20129+Z20129+AB20129+AD20129+AF20129+AH20129+AJ20129+AL20129+AN20129+AP20129+AR20129+AT20129+AV20129+AX20129+AZ20129+BB20129+BD20129+BF20129+BH20129+BJ20129+BL20129+BN20129+BP20129</f>
        <v>0</v>
      </c>
    </row>
    <row r="20130" customFormat="false" ht="15" hidden="false" customHeight="false" outlineLevel="0" collapsed="false">
      <c r="M20130" s="31" t="n">
        <f aca="false">P20130+R20130+T20130+V20130+X20130+Z20130+AB20130+AD20130+AF20130+AH20130+AJ20130+AL20130+AN20130+AP20130+AR20130+AT20130+AV20130+AX20130+AZ20130+BB20130+BD20130+BF20130+BH20130+BJ20130+BL20130+BN20130+BP20130</f>
        <v>0</v>
      </c>
    </row>
    <row r="20131" customFormat="false" ht="15" hidden="false" customHeight="false" outlineLevel="0" collapsed="false">
      <c r="M20131" s="31" t="n">
        <f aca="false">P20131+R20131+T20131+V20131+X20131+Z20131+AB20131+AD20131+AF20131+AH20131+AJ20131+AL20131+AN20131+AP20131+AR20131+AT20131+AV20131+AX20131+AZ20131+BB20131+BD20131+BF20131+BH20131+BJ20131+BL20131+BN20131+BP20131</f>
        <v>0</v>
      </c>
    </row>
    <row r="20132" customFormat="false" ht="15" hidden="false" customHeight="false" outlineLevel="0" collapsed="false">
      <c r="M20132" s="31" t="n">
        <f aca="false">P20132+R20132+T20132+V20132+X20132+Z20132+AB20132+AD20132+AF20132+AH20132+AJ20132+AL20132+AN20132+AP20132+AR20132+AT20132+AV20132+AX20132+AZ20132+BB20132+BD20132+BF20132+BH20132+BJ20132+BL20132+BN20132+BP20132</f>
        <v>0</v>
      </c>
    </row>
    <row r="20133" customFormat="false" ht="15" hidden="false" customHeight="false" outlineLevel="0" collapsed="false">
      <c r="M20133" s="31" t="n">
        <f aca="false">P20133+R20133+T20133+V20133+X20133+Z20133+AB20133+AD20133+AF20133+AH20133+AJ20133+AL20133+AN20133+AP20133+AR20133+AT20133+AV20133+AX20133+AZ20133+BB20133+BD20133+BF20133+BH20133+BJ20133+BL20133+BN20133+BP20133</f>
        <v>0</v>
      </c>
    </row>
    <row r="20134" customFormat="false" ht="15" hidden="false" customHeight="false" outlineLevel="0" collapsed="false">
      <c r="M20134" s="31" t="n">
        <f aca="false">P20134+R20134+T20134+V20134+X20134+Z20134+AB20134+AD20134+AF20134+AH20134+AJ20134+AL20134+AN20134+AP20134+AR20134+AT20134+AV20134+AX20134+AZ20134+BB20134+BD20134+BF20134+BH20134+BJ20134+BL20134+BN20134+BP20134</f>
        <v>0</v>
      </c>
    </row>
    <row r="20135" customFormat="false" ht="15" hidden="false" customHeight="false" outlineLevel="0" collapsed="false">
      <c r="M20135" s="31" t="n">
        <f aca="false">P20135+R20135+T20135+V20135+X20135+Z20135+AB20135+AD20135+AF20135+AH20135+AJ20135+AL20135+AN20135+AP20135+AR20135+AT20135+AV20135+AX20135+AZ20135+BB20135+BD20135+BF20135+BH20135+BJ20135+BL20135+BN20135+BP20135</f>
        <v>0</v>
      </c>
    </row>
    <row r="20136" customFormat="false" ht="15" hidden="false" customHeight="false" outlineLevel="0" collapsed="false">
      <c r="M20136" s="31" t="n">
        <f aca="false">P20136+R20136+T20136+V20136+X20136+Z20136+AB20136+AD20136+AF20136+AH20136+AJ20136+AL20136+AN20136+AP20136+AR20136+AT20136+AV20136+AX20136+AZ20136+BB20136+BD20136+BF20136+BH20136+BJ20136+BL20136+BN20136+BP20136</f>
        <v>0</v>
      </c>
    </row>
    <row r="20137" customFormat="false" ht="15" hidden="false" customHeight="false" outlineLevel="0" collapsed="false">
      <c r="M20137" s="31" t="n">
        <f aca="false">P20137+R20137+T20137+V20137+X20137+Z20137+AB20137+AD20137+AF20137+AH20137+AJ20137+AL20137+AN20137+AP20137+AR20137+AT20137+AV20137+AX20137+AZ20137+BB20137+BD20137+BF20137+BH20137+BJ20137+BL20137+BN20137+BP20137</f>
        <v>0</v>
      </c>
    </row>
    <row r="20138" customFormat="false" ht="15" hidden="false" customHeight="false" outlineLevel="0" collapsed="false">
      <c r="M20138" s="31" t="n">
        <f aca="false">P20138+R20138+T20138+V20138+X20138+Z20138+AB20138+AD20138+AF20138+AH20138+AJ20138+AL20138+AN20138+AP20138+AR20138+AT20138+AV20138+AX20138+AZ20138+BB20138+BD20138+BF20138+BH20138+BJ20138+BL20138+BN20138+BP20138</f>
        <v>0</v>
      </c>
    </row>
    <row r="20139" customFormat="false" ht="15" hidden="false" customHeight="false" outlineLevel="0" collapsed="false">
      <c r="M20139" s="31" t="n">
        <f aca="false">P20139+R20139+T20139+V20139+X20139+Z20139+AB20139+AD20139+AF20139+AH20139+AJ20139+AL20139+AN20139+AP20139+AR20139+AT20139+AV20139+AX20139+AZ20139+BB20139+BD20139+BF20139+BH20139+BJ20139+BL20139+BN20139+BP20139</f>
        <v>0</v>
      </c>
    </row>
    <row r="20140" customFormat="false" ht="15" hidden="false" customHeight="false" outlineLevel="0" collapsed="false">
      <c r="M20140" s="31" t="n">
        <f aca="false">P20140+R20140+T20140+V20140+X20140+Z20140+AB20140+AD20140+AF20140+AH20140+AJ20140+AL20140+AN20140+AP20140+AR20140+AT20140+AV20140+AX20140+AZ20140+BB20140+BD20140+BF20140+BH20140+BJ20140+BL20140+BN20140+BP20140</f>
        <v>0</v>
      </c>
    </row>
    <row r="20141" customFormat="false" ht="15" hidden="false" customHeight="false" outlineLevel="0" collapsed="false">
      <c r="M20141" s="31" t="n">
        <f aca="false">P20141+R20141+T20141+V20141+X20141+Z20141+AB20141+AD20141+AF20141+AH20141+AJ20141+AL20141+AN20141+AP20141+AR20141+AT20141+AV20141+AX20141+AZ20141+BB20141+BD20141+BF20141+BH20141+BJ20141+BL20141+BN20141+BP20141</f>
        <v>0</v>
      </c>
    </row>
    <row r="20142" customFormat="false" ht="15" hidden="false" customHeight="false" outlineLevel="0" collapsed="false">
      <c r="M20142" s="31" t="n">
        <f aca="false">P20142+R20142+T20142+V20142+X20142+Z20142+AB20142+AD20142+AF20142+AH20142+AJ20142+AL20142+AN20142+AP20142+AR20142+AT20142+AV20142+AX20142+AZ20142+BB20142+BD20142+BF20142+BH20142+BJ20142+BL20142+BN20142+BP20142</f>
        <v>0</v>
      </c>
    </row>
    <row r="20143" customFormat="false" ht="15" hidden="false" customHeight="false" outlineLevel="0" collapsed="false">
      <c r="M20143" s="31" t="n">
        <f aca="false">P20143+R20143+T20143+V20143+X20143+Z20143+AB20143+AD20143+AF20143+AH20143+AJ20143+AL20143+AN20143+AP20143+AR20143+AT20143+AV20143+AX20143+AZ20143+BB20143+BD20143+BF20143+BH20143+BJ20143+BL20143+BN20143+BP20143</f>
        <v>0</v>
      </c>
    </row>
    <row r="20144" customFormat="false" ht="15" hidden="false" customHeight="false" outlineLevel="0" collapsed="false">
      <c r="M20144" s="31" t="n">
        <f aca="false">P20144+R20144+T20144+V20144+X20144+Z20144+AB20144+AD20144+AF20144+AH20144+AJ20144+AL20144+AN20144+AP20144+AR20144+AT20144+AV20144+AX20144+AZ20144+BB20144+BD20144+BF20144+BH20144+BJ20144+BL20144+BN20144+BP20144</f>
        <v>0</v>
      </c>
    </row>
    <row r="20145" customFormat="false" ht="15" hidden="false" customHeight="false" outlineLevel="0" collapsed="false">
      <c r="M20145" s="31" t="n">
        <f aca="false">P20145+R20145+T20145+V20145+X20145+Z20145+AB20145+AD20145+AF20145+AH20145+AJ20145+AL20145+AN20145+AP20145+AR20145+AT20145+AV20145+AX20145+AZ20145+BB20145+BD20145+BF20145+BH20145+BJ20145+BL20145+BN20145+BP20145</f>
        <v>0</v>
      </c>
    </row>
    <row r="20146" customFormat="false" ht="15" hidden="false" customHeight="false" outlineLevel="0" collapsed="false">
      <c r="M20146" s="31" t="n">
        <f aca="false">P20146+R20146+T20146+V20146+X20146+Z20146+AB20146+AD20146+AF20146+AH20146+AJ20146+AL20146+AN20146+AP20146+AR20146+AT20146+AV20146+AX20146+AZ20146+BB20146+BD20146+BF20146+BH20146+BJ20146+BL20146+BN20146+BP20146</f>
        <v>0</v>
      </c>
    </row>
    <row r="20147" customFormat="false" ht="15" hidden="false" customHeight="false" outlineLevel="0" collapsed="false">
      <c r="M20147" s="31" t="n">
        <f aca="false">P20147+R20147+T20147+V20147+X20147+Z20147+AB20147+AD20147+AF20147+AH20147+AJ20147+AL20147+AN20147+AP20147+AR20147+AT20147+AV20147+AX20147+AZ20147+BB20147+BD20147+BF20147+BH20147+BJ20147+BL20147+BN20147+BP20147</f>
        <v>0</v>
      </c>
    </row>
    <row r="20148" customFormat="false" ht="15" hidden="false" customHeight="false" outlineLevel="0" collapsed="false">
      <c r="M20148" s="31" t="n">
        <f aca="false">P20148+R20148+T20148+V20148+X20148+Z20148+AB20148+AD20148+AF20148+AH20148+AJ20148+AL20148+AN20148+AP20148+AR20148+AT20148+AV20148+AX20148+AZ20148+BB20148+BD20148+BF20148+BH20148+BJ20148+BL20148+BN20148+BP20148</f>
        <v>0</v>
      </c>
    </row>
    <row r="20149" customFormat="false" ht="15" hidden="false" customHeight="false" outlineLevel="0" collapsed="false">
      <c r="M20149" s="31" t="n">
        <f aca="false">P20149+R20149+T20149+V20149+X20149+Z20149+AB20149+AD20149+AF20149+AH20149+AJ20149+AL20149+AN20149+AP20149+AR20149+AT20149+AV20149+AX20149+AZ20149+BB20149+BD20149+BF20149+BH20149+BJ20149+BL20149+BN20149+BP20149</f>
        <v>0</v>
      </c>
    </row>
    <row r="20150" customFormat="false" ht="15" hidden="false" customHeight="false" outlineLevel="0" collapsed="false">
      <c r="M20150" s="31" t="n">
        <f aca="false">P20150+R20150+T20150+V20150+X20150+Z20150+AB20150+AD20150+AF20150+AH20150+AJ20150+AL20150+AN20150+AP20150+AR20150+AT20150+AV20150+AX20150+AZ20150+BB20150+BD20150+BF20150+BH20150+BJ20150+BL20150+BN20150+BP20150</f>
        <v>0</v>
      </c>
    </row>
    <row r="20151" customFormat="false" ht="15" hidden="false" customHeight="false" outlineLevel="0" collapsed="false">
      <c r="M20151" s="31" t="n">
        <f aca="false">P20151+R20151+T20151+V20151+X20151+Z20151+AB20151+AD20151+AF20151+AH20151+AJ20151+AL20151+AN20151+AP20151+AR20151+AT20151+AV20151+AX20151+AZ20151+BB20151+BD20151+BF20151+BH20151+BJ20151+BL20151+BN20151+BP20151</f>
        <v>0</v>
      </c>
    </row>
    <row r="20152" customFormat="false" ht="15" hidden="false" customHeight="false" outlineLevel="0" collapsed="false">
      <c r="M20152" s="31" t="n">
        <f aca="false">P20152+R20152+T20152+V20152+X20152+Z20152+AB20152+AD20152+AF20152+AH20152+AJ20152+AL20152+AN20152+AP20152+AR20152+AT20152+AV20152+AX20152+AZ20152+BB20152+BD20152+BF20152+BH20152+BJ20152+BL20152+BN20152+BP20152</f>
        <v>0</v>
      </c>
    </row>
    <row r="20153" customFormat="false" ht="15" hidden="false" customHeight="false" outlineLevel="0" collapsed="false">
      <c r="M20153" s="31" t="n">
        <f aca="false">P20153+R20153+T20153+V20153+X20153+Z20153+AB20153+AD20153+AF20153+AH20153+AJ20153+AL20153+AN20153+AP20153+AR20153+AT20153+AV20153+AX20153+AZ20153+BB20153+BD20153+BF20153+BH20153+BJ20153+BL20153+BN20153+BP20153</f>
        <v>0</v>
      </c>
    </row>
    <row r="20154" customFormat="false" ht="15" hidden="false" customHeight="false" outlineLevel="0" collapsed="false">
      <c r="M20154" s="31" t="n">
        <f aca="false">P20154+R20154+T20154+V20154+X20154+Z20154+AB20154+AD20154+AF20154+AH20154+AJ20154+AL20154+AN20154+AP20154+AR20154+AT20154+AV20154+AX20154+AZ20154+BB20154+BD20154+BF20154+BH20154+BJ20154+BL20154+BN20154+BP20154</f>
        <v>0</v>
      </c>
    </row>
    <row r="20155" customFormat="false" ht="15" hidden="false" customHeight="false" outlineLevel="0" collapsed="false">
      <c r="M20155" s="31" t="n">
        <f aca="false">P20155+R20155+T20155+V20155+X20155+Z20155+AB20155+AD20155+AF20155+AH20155+AJ20155+AL20155+AN20155+AP20155+AR20155+AT20155+AV20155+AX20155+AZ20155+BB20155+BD20155+BF20155+BH20155+BJ20155+BL20155+BN20155+BP20155</f>
        <v>0</v>
      </c>
    </row>
    <row r="20156" customFormat="false" ht="15" hidden="false" customHeight="false" outlineLevel="0" collapsed="false">
      <c r="M20156" s="31" t="n">
        <f aca="false">P20156+R20156+T20156+V20156+X20156+Z20156+AB20156+AD20156+AF20156+AH20156+AJ20156+AL20156+AN20156+AP20156+AR20156+AT20156+AV20156+AX20156+AZ20156+BB20156+BD20156+BF20156+BH20156+BJ20156+BL20156+BN20156+BP20156</f>
        <v>0</v>
      </c>
    </row>
    <row r="20157" customFormat="false" ht="15" hidden="false" customHeight="false" outlineLevel="0" collapsed="false">
      <c r="M20157" s="31" t="n">
        <f aca="false">P20157+R20157+T20157+V20157+X20157+Z20157+AB20157+AD20157+AF20157+AH20157+AJ20157+AL20157+AN20157+AP20157+AR20157+AT20157+AV20157+AX20157+AZ20157+BB20157+BD20157+BF20157+BH20157+BJ20157+BL20157+BN20157+BP20157</f>
        <v>0</v>
      </c>
    </row>
    <row r="20158" customFormat="false" ht="15" hidden="false" customHeight="false" outlineLevel="0" collapsed="false">
      <c r="M20158" s="31" t="n">
        <f aca="false">P20158+R20158+T20158+V20158+X20158+Z20158+AB20158+AD20158+AF20158+AH20158+AJ20158+AL20158+AN20158+AP20158+AR20158+AT20158+AV20158+AX20158+AZ20158+BB20158+BD20158+BF20158+BH20158+BJ20158+BL20158+BN20158+BP20158</f>
        <v>0</v>
      </c>
    </row>
    <row r="20159" customFormat="false" ht="15" hidden="false" customHeight="false" outlineLevel="0" collapsed="false">
      <c r="M20159" s="31" t="n">
        <f aca="false">P20159+R20159+T20159+V20159+X20159+Z20159+AB20159+AD20159+AF20159+AH20159+AJ20159+AL20159+AN20159+AP20159+AR20159+AT20159+AV20159+AX20159+AZ20159+BB20159+BD20159+BF20159+BH20159+BJ20159+BL20159+BN20159+BP20159</f>
        <v>0</v>
      </c>
    </row>
    <row r="20160" customFormat="false" ht="15" hidden="false" customHeight="false" outlineLevel="0" collapsed="false">
      <c r="M20160" s="31" t="n">
        <f aca="false">P20160+R20160+T20160+V20160+X20160+Z20160+AB20160+AD20160+AF20160+AH20160+AJ20160+AL20160+AN20160+AP20160+AR20160+AT20160+AV20160+AX20160+AZ20160+BB20160+BD20160+BF20160+BH20160+BJ20160+BL20160+BN20160+BP20160</f>
        <v>0</v>
      </c>
    </row>
    <row r="20161" customFormat="false" ht="15" hidden="false" customHeight="false" outlineLevel="0" collapsed="false">
      <c r="M20161" s="31" t="n">
        <f aca="false">P20161+R20161+T20161+V20161+X20161+Z20161+AB20161+AD20161+AF20161+AH20161+AJ20161+AL20161+AN20161+AP20161+AR20161+AT20161+AV20161+AX20161+AZ20161+BB20161+BD20161+BF20161+BH20161+BJ20161+BL20161+BN20161+BP20161</f>
        <v>0</v>
      </c>
    </row>
    <row r="20162" customFormat="false" ht="15" hidden="false" customHeight="false" outlineLevel="0" collapsed="false">
      <c r="M20162" s="31" t="n">
        <f aca="false">P20162+R20162+T20162+V20162+X20162+Z20162+AB20162+AD20162+AF20162+AH20162+AJ20162+AL20162+AN20162+AP20162+AR20162+AT20162+AV20162+AX20162+AZ20162+BB20162+BD20162+BF20162+BH20162+BJ20162+BL20162+BN20162+BP20162</f>
        <v>0</v>
      </c>
    </row>
    <row r="20163" customFormat="false" ht="15" hidden="false" customHeight="false" outlineLevel="0" collapsed="false">
      <c r="M20163" s="31" t="n">
        <f aca="false">P20163+R20163+T20163+V20163+X20163+Z20163+AB20163+AD20163+AF20163+AH20163+AJ20163+AL20163+AN20163+AP20163+AR20163+AT20163+AV20163+AX20163+AZ20163+BB20163+BD20163+BF20163+BH20163+BJ20163+BL20163+BN20163+BP20163</f>
        <v>0</v>
      </c>
    </row>
    <row r="20164" customFormat="false" ht="15" hidden="false" customHeight="false" outlineLevel="0" collapsed="false">
      <c r="M20164" s="31" t="n">
        <f aca="false">P20164+R20164+T20164+V20164+X20164+Z20164+AB20164+AD20164+AF20164+AH20164+AJ20164+AL20164+AN20164+AP20164+AR20164+AT20164+AV20164+AX20164+AZ20164+BB20164+BD20164+BF20164+BH20164+BJ20164+BL20164+BN20164+BP20164</f>
        <v>0</v>
      </c>
    </row>
    <row r="20165" customFormat="false" ht="15" hidden="false" customHeight="false" outlineLevel="0" collapsed="false">
      <c r="M20165" s="31" t="n">
        <f aca="false">P20165+R20165+T20165+V20165+X20165+Z20165+AB20165+AD20165+AF20165+AH20165+AJ20165+AL20165+AN20165+AP20165+AR20165+AT20165+AV20165+AX20165+AZ20165+BB20165+BD20165+BF20165+BH20165+BJ20165+BL20165+BN20165+BP20165</f>
        <v>0</v>
      </c>
    </row>
    <row r="20166" customFormat="false" ht="15" hidden="false" customHeight="false" outlineLevel="0" collapsed="false">
      <c r="M20166" s="31" t="n">
        <f aca="false">P20166+R20166+T20166+V20166+X20166+Z20166+AB20166+AD20166+AF20166+AH20166+AJ20166+AL20166+AN20166+AP20166+AR20166+AT20166+AV20166+AX20166+AZ20166+BB20166+BD20166+BF20166+BH20166+BJ20166+BL20166+BN20166+BP20166</f>
        <v>0</v>
      </c>
    </row>
    <row r="20167" customFormat="false" ht="15" hidden="false" customHeight="false" outlineLevel="0" collapsed="false">
      <c r="M20167" s="31" t="n">
        <f aca="false">P20167+R20167+T20167+V20167+X20167+Z20167+AB20167+AD20167+AF20167+AH20167+AJ20167+AL20167+AN20167+AP20167+AR20167+AT20167+AV20167+AX20167+AZ20167+BB20167+BD20167+BF20167+BH20167+BJ20167+BL20167+BN20167+BP20167</f>
        <v>0</v>
      </c>
    </row>
    <row r="20168" customFormat="false" ht="15" hidden="false" customHeight="false" outlineLevel="0" collapsed="false">
      <c r="M20168" s="31" t="n">
        <f aca="false">P20168+R20168+T20168+V20168+X20168+Z20168+AB20168+AD20168+AF20168+AH20168+AJ20168+AL20168+AN20168+AP20168+AR20168+AT20168+AV20168+AX20168+AZ20168+BB20168+BD20168+BF20168+BH20168+BJ20168+BL20168+BN20168+BP20168</f>
        <v>0</v>
      </c>
    </row>
    <row r="20169" customFormat="false" ht="15" hidden="false" customHeight="false" outlineLevel="0" collapsed="false">
      <c r="M20169" s="31" t="n">
        <f aca="false">P20169+R20169+T20169+V20169+X20169+Z20169+AB20169+AD20169+AF20169+AH20169+AJ20169+AL20169+AN20169+AP20169+AR20169+AT20169+AV20169+AX20169+AZ20169+BB20169+BD20169+BF20169+BH20169+BJ20169+BL20169+BN20169+BP20169</f>
        <v>0</v>
      </c>
    </row>
    <row r="20170" customFormat="false" ht="15" hidden="false" customHeight="false" outlineLevel="0" collapsed="false">
      <c r="M20170" s="31" t="n">
        <f aca="false">P20170+R20170+T20170+V20170+X20170+Z20170+AB20170+AD20170+AF20170+AH20170+AJ20170+AL20170+AN20170+AP20170+AR20170+AT20170+AV20170+AX20170+AZ20170+BB20170+BD20170+BF20170+BH20170+BJ20170+BL20170+BN20170+BP20170</f>
        <v>0</v>
      </c>
    </row>
    <row r="20171" customFormat="false" ht="15" hidden="false" customHeight="false" outlineLevel="0" collapsed="false">
      <c r="M20171" s="31" t="n">
        <f aca="false">P20171+R20171+T20171+V20171+X20171+Z20171+AB20171+AD20171+AF20171+AH20171+AJ20171+AL20171+AN20171+AP20171+AR20171+AT20171+AV20171+AX20171+AZ20171+BB20171+BD20171+BF20171+BH20171+BJ20171+BL20171+BN20171+BP20171</f>
        <v>0</v>
      </c>
    </row>
    <row r="20172" customFormat="false" ht="15" hidden="false" customHeight="false" outlineLevel="0" collapsed="false">
      <c r="M20172" s="31" t="n">
        <f aca="false">P20172+R20172+T20172+V20172+X20172+Z20172+AB20172+AD20172+AF20172+AH20172+AJ20172+AL20172+AN20172+AP20172+AR20172+AT20172+AV20172+AX20172+AZ20172+BB20172+BD20172+BF20172+BH20172+BJ20172+BL20172+BN20172+BP20172</f>
        <v>0</v>
      </c>
    </row>
    <row r="20173" customFormat="false" ht="15" hidden="false" customHeight="false" outlineLevel="0" collapsed="false">
      <c r="M20173" s="31" t="n">
        <f aca="false">P20173+R20173+T20173+V20173+X20173+Z20173+AB20173+AD20173+AF20173+AH20173+AJ20173+AL20173+AN20173+AP20173+AR20173+AT20173+AV20173+AX20173+AZ20173+BB20173+BD20173+BF20173+BH20173+BJ20173+BL20173+BN20173+BP20173</f>
        <v>0</v>
      </c>
    </row>
    <row r="20174" customFormat="false" ht="15" hidden="false" customHeight="false" outlineLevel="0" collapsed="false">
      <c r="M20174" s="31" t="n">
        <f aca="false">P20174+R20174+T20174+V20174+X20174+Z20174+AB20174+AD20174+AF20174+AH20174+AJ20174+AL20174+AN20174+AP20174+AR20174+AT20174+AV20174+AX20174+AZ20174+BB20174+BD20174+BF20174+BH20174+BJ20174+BL20174+BN20174+BP20174</f>
        <v>0</v>
      </c>
    </row>
    <row r="20175" customFormat="false" ht="15" hidden="false" customHeight="false" outlineLevel="0" collapsed="false">
      <c r="M20175" s="31" t="n">
        <f aca="false">P20175+R20175+T20175+V20175+X20175+Z20175+AB20175+AD20175+AF20175+AH20175+AJ20175+AL20175+AN20175+AP20175+AR20175+AT20175+AV20175+AX20175+AZ20175+BB20175+BD20175+BF20175+BH20175+BJ20175+BL20175+BN20175+BP20175</f>
        <v>0</v>
      </c>
    </row>
    <row r="20176" customFormat="false" ht="15" hidden="false" customHeight="false" outlineLevel="0" collapsed="false">
      <c r="M20176" s="31" t="n">
        <f aca="false">P20176+R20176+T20176+V20176+X20176+Z20176+AB20176+AD20176+AF20176+AH20176+AJ20176+AL20176+AN20176+AP20176+AR20176+AT20176+AV20176+AX20176+AZ20176+BB20176+BD20176+BF20176+BH20176+BJ20176+BL20176+BN20176+BP20176</f>
        <v>0</v>
      </c>
    </row>
    <row r="20177" customFormat="false" ht="15" hidden="false" customHeight="false" outlineLevel="0" collapsed="false">
      <c r="M20177" s="31" t="n">
        <f aca="false">P20177+R20177+T20177+V20177+X20177+Z20177+AB20177+AD20177+AF20177+AH20177+AJ20177+AL20177+AN20177+AP20177+AR20177+AT20177+AV20177+AX20177+AZ20177+BB20177+BD20177+BF20177+BH20177+BJ20177+BL20177+BN20177+BP20177</f>
        <v>0</v>
      </c>
    </row>
    <row r="20178" customFormat="false" ht="15" hidden="false" customHeight="false" outlineLevel="0" collapsed="false">
      <c r="M20178" s="31" t="n">
        <f aca="false">P20178+R20178+T20178+V20178+X20178+Z20178+AB20178+AD20178+AF20178+AH20178+AJ20178+AL20178+AN20178+AP20178+AR20178+AT20178+AV20178+AX20178+AZ20178+BB20178+BD20178+BF20178+BH20178+BJ20178+BL20178+BN20178+BP20178</f>
        <v>0</v>
      </c>
    </row>
    <row r="20179" customFormat="false" ht="15" hidden="false" customHeight="false" outlineLevel="0" collapsed="false">
      <c r="M20179" s="31" t="n">
        <f aca="false">P20179+R20179+T20179+V20179+X20179+Z20179+AB20179+AD20179+AF20179+AH20179+AJ20179+AL20179+AN20179+AP20179+AR20179+AT20179+AV20179+AX20179+AZ20179+BB20179+BD20179+BF20179+BH20179+BJ20179+BL20179+BN20179+BP20179</f>
        <v>0</v>
      </c>
    </row>
    <row r="20180" customFormat="false" ht="15" hidden="false" customHeight="false" outlineLevel="0" collapsed="false">
      <c r="M20180" s="31" t="n">
        <f aca="false">P20180+R20180+T20180+V20180+X20180+Z20180+AB20180+AD20180+AF20180+AH20180+AJ20180+AL20180+AN20180+AP20180+AR20180+AT20180+AV20180+AX20180+AZ20180+BB20180+BD20180+BF20180+BH20180+BJ20180+BL20180+BN20180+BP20180</f>
        <v>0</v>
      </c>
    </row>
    <row r="20181" customFormat="false" ht="15" hidden="false" customHeight="false" outlineLevel="0" collapsed="false">
      <c r="M20181" s="31" t="n">
        <f aca="false">P20181+R20181+T20181+V20181+X20181+Z20181+AB20181+AD20181+AF20181+AH20181+AJ20181+AL20181+AN20181+AP20181+AR20181+AT20181+AV20181+AX20181+AZ20181+BB20181+BD20181+BF20181+BH20181+BJ20181+BL20181+BN20181+BP20181</f>
        <v>0</v>
      </c>
    </row>
    <row r="20182" customFormat="false" ht="15" hidden="false" customHeight="false" outlineLevel="0" collapsed="false">
      <c r="M20182" s="31" t="n">
        <f aca="false">P20182+R20182+T20182+V20182+X20182+Z20182+AB20182+AD20182+AF20182+AH20182+AJ20182+AL20182+AN20182+AP20182+AR20182+AT20182+AV20182+AX20182+AZ20182+BB20182+BD20182+BF20182+BH20182+BJ20182+BL20182+BN20182+BP20182</f>
        <v>0</v>
      </c>
    </row>
    <row r="20183" customFormat="false" ht="15" hidden="false" customHeight="false" outlineLevel="0" collapsed="false">
      <c r="M20183" s="31" t="n">
        <f aca="false">P20183+R20183+T20183+V20183+X20183+Z20183+AB20183+AD20183+AF20183+AH20183+AJ20183+AL20183+AN20183+AP20183+AR20183+AT20183+AV20183+AX20183+AZ20183+BB20183+BD20183+BF20183+BH20183+BJ20183+BL20183+BN20183+BP20183</f>
        <v>0</v>
      </c>
    </row>
    <row r="20184" customFormat="false" ht="15" hidden="false" customHeight="false" outlineLevel="0" collapsed="false">
      <c r="M20184" s="31" t="n">
        <f aca="false">P20184+R20184+T20184+V20184+X20184+Z20184+AB20184+AD20184+AF20184+AH20184+AJ20184+AL20184+AN20184+AP20184+AR20184+AT20184+AV20184+AX20184+AZ20184+BB20184+BD20184+BF20184+BH20184+BJ20184+BL20184+BN20184+BP20184</f>
        <v>0</v>
      </c>
    </row>
    <row r="20185" customFormat="false" ht="15" hidden="false" customHeight="false" outlineLevel="0" collapsed="false">
      <c r="M20185" s="31" t="n">
        <f aca="false">P20185+R20185+T20185+V20185+X20185+Z20185+AB20185+AD20185+AF20185+AH20185+AJ20185+AL20185+AN20185+AP20185+AR20185+AT20185+AV20185+AX20185+AZ20185+BB20185+BD20185+BF20185+BH20185+BJ20185+BL20185+BN20185+BP20185</f>
        <v>0</v>
      </c>
    </row>
    <row r="20186" customFormat="false" ht="15" hidden="false" customHeight="false" outlineLevel="0" collapsed="false">
      <c r="M20186" s="31" t="n">
        <f aca="false">P20186+R20186+T20186+V20186+X20186+Z20186+AB20186+AD20186+AF20186+AH20186+AJ20186+AL20186+AN20186+AP20186+AR20186+AT20186+AV20186+AX20186+AZ20186+BB20186+BD20186+BF20186+BH20186+BJ20186+BL20186+BN20186+BP20186</f>
        <v>0</v>
      </c>
    </row>
    <row r="20187" customFormat="false" ht="15" hidden="false" customHeight="false" outlineLevel="0" collapsed="false">
      <c r="M20187" s="31" t="n">
        <f aca="false">P20187+R20187+T20187+V20187+X20187+Z20187+AB20187+AD20187+AF20187+AH20187+AJ20187+AL20187+AN20187+AP20187+AR20187+AT20187+AV20187+AX20187+AZ20187+BB20187+BD20187+BF20187+BH20187+BJ20187+BL20187+BN20187+BP20187</f>
        <v>0</v>
      </c>
    </row>
    <row r="20188" customFormat="false" ht="15" hidden="false" customHeight="false" outlineLevel="0" collapsed="false">
      <c r="M20188" s="31" t="n">
        <f aca="false">P20188+R20188+T20188+V20188+X20188+Z20188+AB20188+AD20188+AF20188+AH20188+AJ20188+AL20188+AN20188+AP20188+AR20188+AT20188+AV20188+AX20188+AZ20188+BB20188+BD20188+BF20188+BH20188+BJ20188+BL20188+BN20188+BP20188</f>
        <v>0</v>
      </c>
    </row>
    <row r="20189" customFormat="false" ht="15" hidden="false" customHeight="false" outlineLevel="0" collapsed="false">
      <c r="M20189" s="31" t="n">
        <f aca="false">P20189+R20189+T20189+V20189+X20189+Z20189+AB20189+AD20189+AF20189+AH20189+AJ20189+AL20189+AN20189+AP20189+AR20189+AT20189+AV20189+AX20189+AZ20189+BB20189+BD20189+BF20189+BH20189+BJ20189+BL20189+BN20189+BP20189</f>
        <v>0</v>
      </c>
    </row>
    <row r="20190" customFormat="false" ht="15" hidden="false" customHeight="false" outlineLevel="0" collapsed="false">
      <c r="M20190" s="31" t="n">
        <f aca="false">P20190+R20190+T20190+V20190+X20190+Z20190+AB20190+AD20190+AF20190+AH20190+AJ20190+AL20190+AN20190+AP20190+AR20190+AT20190+AV20190+AX20190+AZ20190+BB20190+BD20190+BF20190+BH20190+BJ20190+BL20190+BN20190+BP20190</f>
        <v>0</v>
      </c>
    </row>
    <row r="20191" customFormat="false" ht="15" hidden="false" customHeight="false" outlineLevel="0" collapsed="false">
      <c r="M20191" s="31" t="n">
        <f aca="false">P20191+R20191+T20191+V20191+X20191+Z20191+AB20191+AD20191+AF20191+AH20191+AJ20191+AL20191+AN20191+AP20191+AR20191+AT20191+AV20191+AX20191+AZ20191+BB20191+BD20191+BF20191+BH20191+BJ20191+BL20191+BN20191+BP20191</f>
        <v>0</v>
      </c>
    </row>
    <row r="20192" customFormat="false" ht="15" hidden="false" customHeight="false" outlineLevel="0" collapsed="false">
      <c r="M20192" s="31" t="n">
        <f aca="false">P20192+R20192+T20192+V20192+X20192+Z20192+AB20192+AD20192+AF20192+AH20192+AJ20192+AL20192+AN20192+AP20192+AR20192+AT20192+AV20192+AX20192+AZ20192+BB20192+BD20192+BF20192+BH20192+BJ20192+BL20192+BN20192+BP20192</f>
        <v>0</v>
      </c>
    </row>
    <row r="20193" customFormat="false" ht="15" hidden="false" customHeight="false" outlineLevel="0" collapsed="false">
      <c r="M20193" s="31" t="n">
        <f aca="false">P20193+R20193+T20193+V20193+X20193+Z20193+AB20193+AD20193+AF20193+AH20193+AJ20193+AL20193+AN20193+AP20193+AR20193+AT20193+AV20193+AX20193+AZ20193+BB20193+BD20193+BF20193+BH20193+BJ20193+BL20193+BN20193+BP20193</f>
        <v>0</v>
      </c>
    </row>
    <row r="20194" customFormat="false" ht="15" hidden="false" customHeight="false" outlineLevel="0" collapsed="false">
      <c r="M20194" s="31" t="n">
        <f aca="false">P20194+R20194+T20194+V20194+X20194+Z20194+AB20194+AD20194+AF20194+AH20194+AJ20194+AL20194+AN20194+AP20194+AR20194+AT20194+AV20194+AX20194+AZ20194+BB20194+BD20194+BF20194+BH20194+BJ20194+BL20194+BN20194+BP20194</f>
        <v>0</v>
      </c>
    </row>
    <row r="20195" customFormat="false" ht="15" hidden="false" customHeight="false" outlineLevel="0" collapsed="false">
      <c r="M20195" s="31" t="n">
        <f aca="false">P20195+R20195+T20195+V20195+X20195+Z20195+AB20195+AD20195+AF20195+AH20195+AJ20195+AL20195+AN20195+AP20195+AR20195+AT20195+AV20195+AX20195+AZ20195+BB20195+BD20195+BF20195+BH20195+BJ20195+BL20195+BN20195+BP20195</f>
        <v>0</v>
      </c>
    </row>
    <row r="20196" customFormat="false" ht="15" hidden="false" customHeight="false" outlineLevel="0" collapsed="false">
      <c r="M20196" s="31" t="n">
        <f aca="false">P20196+R20196+T20196+V20196+X20196+Z20196+AB20196+AD20196+AF20196+AH20196+AJ20196+AL20196+AN20196+AP20196+AR20196+AT20196+AV20196+AX20196+AZ20196+BB20196+BD20196+BF20196+BH20196+BJ20196+BL20196+BN20196+BP20196</f>
        <v>0</v>
      </c>
    </row>
    <row r="20197" customFormat="false" ht="15" hidden="false" customHeight="false" outlineLevel="0" collapsed="false">
      <c r="M20197" s="31" t="n">
        <f aca="false">P20197+R20197+T20197+V20197+X20197+Z20197+AB20197+AD20197+AF20197+AH20197+AJ20197+AL20197+AN20197+AP20197+AR20197+AT20197+AV20197+AX20197+AZ20197+BB20197+BD20197+BF20197+BH20197+BJ20197+BL20197+BN20197+BP20197</f>
        <v>0</v>
      </c>
    </row>
    <row r="20198" customFormat="false" ht="15" hidden="false" customHeight="false" outlineLevel="0" collapsed="false">
      <c r="M20198" s="31" t="n">
        <f aca="false">P20198+R20198+T20198+V20198+X20198+Z20198+AB20198+AD20198+AF20198+AH20198+AJ20198+AL20198+AN20198+AP20198+AR20198+AT20198+AV20198+AX20198+AZ20198+BB20198+BD20198+BF20198+BH20198+BJ20198+BL20198+BN20198+BP20198</f>
        <v>0</v>
      </c>
    </row>
    <row r="20199" customFormat="false" ht="15" hidden="false" customHeight="false" outlineLevel="0" collapsed="false">
      <c r="M20199" s="31" t="n">
        <f aca="false">P20199+R20199+T20199+V20199+X20199+Z20199+AB20199+AD20199+AF20199+AH20199+AJ20199+AL20199+AN20199+AP20199+AR20199+AT20199+AV20199+AX20199+AZ20199+BB20199+BD20199+BF20199+BH20199+BJ20199+BL20199+BN20199+BP20199</f>
        <v>0</v>
      </c>
    </row>
    <row r="20200" customFormat="false" ht="15" hidden="false" customHeight="false" outlineLevel="0" collapsed="false">
      <c r="M20200" s="31" t="n">
        <f aca="false">P20200+R20200+T20200+V20200+X20200+Z20200+AB20200+AD20200+AF20200+AH20200+AJ20200+AL20200+AN20200+AP20200+AR20200+AT20200+AV20200+AX20200+AZ20200+BB20200+BD20200+BF20200+BH20200+BJ20200+BL20200+BN20200+BP20200</f>
        <v>0</v>
      </c>
    </row>
    <row r="20201" customFormat="false" ht="15" hidden="false" customHeight="false" outlineLevel="0" collapsed="false">
      <c r="M20201" s="31" t="n">
        <f aca="false">P20201+R20201+T20201+V20201+X20201+Z20201+AB20201+AD20201+AF20201+AH20201+AJ20201+AL20201+AN20201+AP20201+AR20201+AT20201+AV20201+AX20201+AZ20201+BB20201+BD20201+BF20201+BH20201+BJ20201+BL20201+BN20201+BP20201</f>
        <v>0</v>
      </c>
    </row>
    <row r="20202" customFormat="false" ht="15" hidden="false" customHeight="false" outlineLevel="0" collapsed="false">
      <c r="M20202" s="31" t="n">
        <f aca="false">P20202+R20202+T20202+V20202+X20202+Z20202+AB20202+AD20202+AF20202+AH20202+AJ20202+AL20202+AN20202+AP20202+AR20202+AT20202+AV20202+AX20202+AZ20202+BB20202+BD20202+BF20202+BH20202+BJ20202+BL20202+BN20202+BP20202</f>
        <v>0</v>
      </c>
    </row>
    <row r="20203" customFormat="false" ht="15" hidden="false" customHeight="false" outlineLevel="0" collapsed="false">
      <c r="M20203" s="31" t="n">
        <f aca="false">P20203+R20203+T20203+V20203+X20203+Z20203+AB20203+AD20203+AF20203+AH20203+AJ20203+AL20203+AN20203+AP20203+AR20203+AT20203+AV20203+AX20203+AZ20203+BB20203+BD20203+BF20203+BH20203+BJ20203+BL20203+BN20203+BP20203</f>
        <v>0</v>
      </c>
    </row>
    <row r="20204" customFormat="false" ht="15" hidden="false" customHeight="false" outlineLevel="0" collapsed="false">
      <c r="M20204" s="31" t="n">
        <f aca="false">P20204+R20204+T20204+V20204+X20204+Z20204+AB20204+AD20204+AF20204+AH20204+AJ20204+AL20204+AN20204+AP20204+AR20204+AT20204+AV20204+AX20204+AZ20204+BB20204+BD20204+BF20204+BH20204+BJ20204+BL20204+BN20204+BP20204</f>
        <v>0</v>
      </c>
    </row>
    <row r="20205" customFormat="false" ht="15" hidden="false" customHeight="false" outlineLevel="0" collapsed="false">
      <c r="M20205" s="31" t="n">
        <f aca="false">P20205+R20205+T20205+V20205+X20205+Z20205+AB20205+AD20205+AF20205+AH20205+AJ20205+AL20205+AN20205+AP20205+AR20205+AT20205+AV20205+AX20205+AZ20205+BB20205+BD20205+BF20205+BH20205+BJ20205+BL20205+BN20205+BP20205</f>
        <v>0</v>
      </c>
    </row>
    <row r="20206" customFormat="false" ht="15" hidden="false" customHeight="false" outlineLevel="0" collapsed="false">
      <c r="M20206" s="31" t="n">
        <f aca="false">P20206+R20206+T20206+V20206+X20206+Z20206+AB20206+AD20206+AF20206+AH20206+AJ20206+AL20206+AN20206+AP20206+AR20206+AT20206+AV20206+AX20206+AZ20206+BB20206+BD20206+BF20206+BH20206+BJ20206+BL20206+BN20206+BP20206</f>
        <v>0</v>
      </c>
    </row>
    <row r="20207" customFormat="false" ht="15" hidden="false" customHeight="false" outlineLevel="0" collapsed="false">
      <c r="M20207" s="31" t="n">
        <f aca="false">P20207+R20207+T20207+V20207+X20207+Z20207+AB20207+AD20207+AF20207+AH20207+AJ20207+AL20207+AN20207+AP20207+AR20207+AT20207+AV20207+AX20207+AZ20207+BB20207+BD20207+BF20207+BH20207+BJ20207+BL20207+BN20207+BP20207</f>
        <v>0</v>
      </c>
    </row>
    <row r="20208" customFormat="false" ht="15" hidden="false" customHeight="false" outlineLevel="0" collapsed="false">
      <c r="M20208" s="31" t="n">
        <f aca="false">P20208+R20208+T20208+V20208+X20208+Z20208+AB20208+AD20208+AF20208+AH20208+AJ20208+AL20208+AN20208+AP20208+AR20208+AT20208+AV20208+AX20208+AZ20208+BB20208+BD20208+BF20208+BH20208+BJ20208+BL20208+BN20208+BP20208</f>
        <v>0</v>
      </c>
    </row>
    <row r="20209" customFormat="false" ht="15" hidden="false" customHeight="false" outlineLevel="0" collapsed="false">
      <c r="M20209" s="31" t="n">
        <f aca="false">P20209+R20209+T20209+V20209+X20209+Z20209+AB20209+AD20209+AF20209+AH20209+AJ20209+AL20209+AN20209+AP20209+AR20209+AT20209+AV20209+AX20209+AZ20209+BB20209+BD20209+BF20209+BH20209+BJ20209+BL20209+BN20209+BP20209</f>
        <v>0</v>
      </c>
    </row>
    <row r="20210" customFormat="false" ht="15" hidden="false" customHeight="false" outlineLevel="0" collapsed="false">
      <c r="M20210" s="31" t="n">
        <f aca="false">P20210+R20210+T20210+V20210+X20210+Z20210+AB20210+AD20210+AF20210+AH20210+AJ20210+AL20210+AN20210+AP20210+AR20210+AT20210+AV20210+AX20210+AZ20210+BB20210+BD20210+BF20210+BH20210+BJ20210+BL20210+BN20210+BP20210</f>
        <v>0</v>
      </c>
    </row>
    <row r="20211" customFormat="false" ht="15" hidden="false" customHeight="false" outlineLevel="0" collapsed="false">
      <c r="M20211" s="31" t="n">
        <f aca="false">P20211+R20211+T20211+V20211+X20211+Z20211+AB20211+AD20211+AF20211+AH20211+AJ20211+AL20211+AN20211+AP20211+AR20211+AT20211+AV20211+AX20211+AZ20211+BB20211+BD20211+BF20211+BH20211+BJ20211+BL20211+BN20211+BP20211</f>
        <v>0</v>
      </c>
    </row>
    <row r="20212" customFormat="false" ht="15" hidden="false" customHeight="false" outlineLevel="0" collapsed="false">
      <c r="M20212" s="31" t="n">
        <f aca="false">P20212+R20212+T20212+V20212+X20212+Z20212+AB20212+AD20212+AF20212+AH20212+AJ20212+AL20212+AN20212+AP20212+AR20212+AT20212+AV20212+AX20212+AZ20212+BB20212+BD20212+BF20212+BH20212+BJ20212+BL20212+BN20212+BP20212</f>
        <v>0</v>
      </c>
    </row>
    <row r="20213" customFormat="false" ht="15" hidden="false" customHeight="false" outlineLevel="0" collapsed="false">
      <c r="M20213" s="31" t="n">
        <f aca="false">P20213+R20213+T20213+V20213+X20213+Z20213+AB20213+AD20213+AF20213+AH20213+AJ20213+AL20213+AN20213+AP20213+AR20213+AT20213+AV20213+AX20213+AZ20213+BB20213+BD20213+BF20213+BH20213+BJ20213+BL20213+BN20213+BP20213</f>
        <v>0</v>
      </c>
    </row>
    <row r="20214" customFormat="false" ht="15" hidden="false" customHeight="false" outlineLevel="0" collapsed="false">
      <c r="M20214" s="31" t="n">
        <f aca="false">P20214+R20214+T20214+V20214+X20214+Z20214+AB20214+AD20214+AF20214+AH20214+AJ20214+AL20214+AN20214+AP20214+AR20214+AT20214+AV20214+AX20214+AZ20214+BB20214+BD20214+BF20214+BH20214+BJ20214+BL20214+BN20214+BP20214</f>
        <v>0</v>
      </c>
    </row>
    <row r="20215" customFormat="false" ht="15" hidden="false" customHeight="false" outlineLevel="0" collapsed="false">
      <c r="M20215" s="31" t="n">
        <f aca="false">P20215+R20215+T20215+V20215+X20215+Z20215+AB20215+AD20215+AF20215+AH20215+AJ20215+AL20215+AN20215+AP20215+AR20215+AT20215+AV20215+AX20215+AZ20215+BB20215+BD20215+BF20215+BH20215+BJ20215+BL20215+BN20215+BP20215</f>
        <v>0</v>
      </c>
    </row>
    <row r="20216" customFormat="false" ht="15" hidden="false" customHeight="false" outlineLevel="0" collapsed="false">
      <c r="M20216" s="31" t="n">
        <f aca="false">P20216+R20216+T20216+V20216+X20216+Z20216+AB20216+AD20216+AF20216+AH20216+AJ20216+AL20216+AN20216+AP20216+AR20216+AT20216+AV20216+AX20216+AZ20216+BB20216+BD20216+BF20216+BH20216+BJ20216+BL20216+BN20216+BP20216</f>
        <v>0</v>
      </c>
    </row>
    <row r="20217" customFormat="false" ht="15" hidden="false" customHeight="false" outlineLevel="0" collapsed="false">
      <c r="M20217" s="31" t="n">
        <f aca="false">P20217+R20217+T20217+V20217+X20217+Z20217+AB20217+AD20217+AF20217+AH20217+AJ20217+AL20217+AN20217+AP20217+AR20217+AT20217+AV20217+AX20217+AZ20217+BB20217+BD20217+BF20217+BH20217+BJ20217+BL20217+BN20217+BP20217</f>
        <v>0</v>
      </c>
    </row>
    <row r="20218" customFormat="false" ht="15" hidden="false" customHeight="false" outlineLevel="0" collapsed="false">
      <c r="M20218" s="31" t="n">
        <f aca="false">P20218+R20218+T20218+V20218+X20218+Z20218+AB20218+AD20218+AF20218+AH20218+AJ20218+AL20218+AN20218+AP20218+AR20218+AT20218+AV20218+AX20218+AZ20218+BB20218+BD20218+BF20218+BH20218+BJ20218+BL20218+BN20218+BP20218</f>
        <v>0</v>
      </c>
    </row>
    <row r="20219" customFormat="false" ht="15" hidden="false" customHeight="false" outlineLevel="0" collapsed="false">
      <c r="M20219" s="31" t="n">
        <f aca="false">P20219+R20219+T20219+V20219+X20219+Z20219+AB20219+AD20219+AF20219+AH20219+AJ20219+AL20219+AN20219+AP20219+AR20219+AT20219+AV20219+AX20219+AZ20219+BB20219+BD20219+BF20219+BH20219+BJ20219+BL20219+BN20219+BP20219</f>
        <v>0</v>
      </c>
    </row>
    <row r="20220" customFormat="false" ht="15" hidden="false" customHeight="false" outlineLevel="0" collapsed="false">
      <c r="M20220" s="31" t="n">
        <f aca="false">P20220+R20220+T20220+V20220+X20220+Z20220+AB20220+AD20220+AF20220+AH20220+AJ20220+AL20220+AN20220+AP20220+AR20220+AT20220+AV20220+AX20220+AZ20220+BB20220+BD20220+BF20220+BH20220+BJ20220+BL20220+BN20220+BP20220</f>
        <v>0</v>
      </c>
    </row>
    <row r="20221" customFormat="false" ht="15" hidden="false" customHeight="false" outlineLevel="0" collapsed="false">
      <c r="M20221" s="31" t="n">
        <f aca="false">P20221+R20221+T20221+V20221+X20221+Z20221+AB20221+AD20221+AF20221+AH20221+AJ20221+AL20221+AN20221+AP20221+AR20221+AT20221+AV20221+AX20221+AZ20221+BB20221+BD20221+BF20221+BH20221+BJ20221+BL20221+BN20221+BP20221</f>
        <v>0</v>
      </c>
    </row>
    <row r="20222" customFormat="false" ht="15" hidden="false" customHeight="false" outlineLevel="0" collapsed="false">
      <c r="M20222" s="31" t="n">
        <f aca="false">P20222+R20222+T20222+V20222+X20222+Z20222+AB20222+AD20222+AF20222+AH20222+AJ20222+AL20222+AN20222+AP20222+AR20222+AT20222+AV20222+AX20222+AZ20222+BB20222+BD20222+BF20222+BH20222+BJ20222+BL20222+BN20222+BP20222</f>
        <v>0</v>
      </c>
    </row>
    <row r="20223" customFormat="false" ht="15" hidden="false" customHeight="false" outlineLevel="0" collapsed="false">
      <c r="M20223" s="31" t="n">
        <f aca="false">P20223+R20223+T20223+V20223+X20223+Z20223+AB20223+AD20223+AF20223+AH20223+AJ20223+AL20223+AN20223+AP20223+AR20223+AT20223+AV20223+AX20223+AZ20223+BB20223+BD20223+BF20223+BH20223+BJ20223+BL20223+BN20223+BP20223</f>
        <v>0</v>
      </c>
    </row>
    <row r="20224" customFormat="false" ht="15" hidden="false" customHeight="false" outlineLevel="0" collapsed="false">
      <c r="M20224" s="31" t="n">
        <f aca="false">P20224+R20224+T20224+V20224+X20224+Z20224+AB20224+AD20224+AF20224+AH20224+AJ20224+AL20224+AN20224+AP20224+AR20224+AT20224+AV20224+AX20224+AZ20224+BB20224+BD20224+BF20224+BH20224+BJ20224+BL20224+BN20224+BP20224</f>
        <v>0</v>
      </c>
    </row>
    <row r="20225" customFormat="false" ht="15" hidden="false" customHeight="false" outlineLevel="0" collapsed="false">
      <c r="M20225" s="31" t="n">
        <f aca="false">P20225+R20225+T20225+V20225+X20225+Z20225+AB20225+AD20225+AF20225+AH20225+AJ20225+AL20225+AN20225+AP20225+AR20225+AT20225+AV20225+AX20225+AZ20225+BB20225+BD20225+BF20225+BH20225+BJ20225+BL20225+BN20225+BP20225</f>
        <v>0</v>
      </c>
    </row>
    <row r="20226" customFormat="false" ht="15" hidden="false" customHeight="false" outlineLevel="0" collapsed="false">
      <c r="M20226" s="31" t="n">
        <f aca="false">P20226+R20226+T20226+V20226+X20226+Z20226+AB20226+AD20226+AF20226+AH20226+AJ20226+AL20226+AN20226+AP20226+AR20226+AT20226+AV20226+AX20226+AZ20226+BB20226+BD20226+BF20226+BH20226+BJ20226+BL20226+BN20226+BP20226</f>
        <v>0</v>
      </c>
    </row>
    <row r="20227" customFormat="false" ht="15" hidden="false" customHeight="false" outlineLevel="0" collapsed="false">
      <c r="M20227" s="31" t="n">
        <f aca="false">P20227+R20227+T20227+V20227+X20227+Z20227+AB20227+AD20227+AF20227+AH20227+AJ20227+AL20227+AN20227+AP20227+AR20227+AT20227+AV20227+AX20227+AZ20227+BB20227+BD20227+BF20227+BH20227+BJ20227+BL20227+BN20227+BP20227</f>
        <v>0</v>
      </c>
    </row>
    <row r="20228" customFormat="false" ht="15" hidden="false" customHeight="false" outlineLevel="0" collapsed="false">
      <c r="M20228" s="31" t="n">
        <f aca="false">P20228+R20228+T20228+V20228+X20228+Z20228+AB20228+AD20228+AF20228+AH20228+AJ20228+AL20228+AN20228+AP20228+AR20228+AT20228+AV20228+AX20228+AZ20228+BB20228+BD20228+BF20228+BH20228+BJ20228+BL20228+BN20228+BP20228</f>
        <v>0</v>
      </c>
    </row>
    <row r="20229" customFormat="false" ht="15" hidden="false" customHeight="false" outlineLevel="0" collapsed="false">
      <c r="M20229" s="31" t="n">
        <f aca="false">P20229+R20229+T20229+V20229+X20229+Z20229+AB20229+AD20229+AF20229+AH20229+AJ20229+AL20229+AN20229+AP20229+AR20229+AT20229+AV20229+AX20229+AZ20229+BB20229+BD20229+BF20229+BH20229+BJ20229+BL20229+BN20229+BP20229</f>
        <v>0</v>
      </c>
    </row>
    <row r="20230" customFormat="false" ht="15" hidden="false" customHeight="false" outlineLevel="0" collapsed="false">
      <c r="M20230" s="31" t="n">
        <f aca="false">P20230+R20230+T20230+V20230+X20230+Z20230+AB20230+AD20230+AF20230+AH20230+AJ20230+AL20230+AN20230+AP20230+AR20230+AT20230+AV20230+AX20230+AZ20230+BB20230+BD20230+BF20230+BH20230+BJ20230+BL20230+BN20230+BP20230</f>
        <v>0</v>
      </c>
    </row>
    <row r="20231" customFormat="false" ht="15" hidden="false" customHeight="false" outlineLevel="0" collapsed="false">
      <c r="M20231" s="31" t="n">
        <f aca="false">P20231+R20231+T20231+V20231+X20231+Z20231+AB20231+AD20231+AF20231+AH20231+AJ20231+AL20231+AN20231+AP20231+AR20231+AT20231+AV20231+AX20231+AZ20231+BB20231+BD20231+BF20231+BH20231+BJ20231+BL20231+BN20231+BP20231</f>
        <v>0</v>
      </c>
    </row>
    <row r="20232" customFormat="false" ht="15" hidden="false" customHeight="false" outlineLevel="0" collapsed="false">
      <c r="M20232" s="31" t="n">
        <f aca="false">P20232+R20232+T20232+V20232+X20232+Z20232+AB20232+AD20232+AF20232+AH20232+AJ20232+AL20232+AN20232+AP20232+AR20232+AT20232+AV20232+AX20232+AZ20232+BB20232+BD20232+BF20232+BH20232+BJ20232+BL20232+BN20232+BP20232</f>
        <v>0</v>
      </c>
    </row>
    <row r="20233" customFormat="false" ht="15" hidden="false" customHeight="false" outlineLevel="0" collapsed="false">
      <c r="M20233" s="31" t="n">
        <f aca="false">P20233+R20233+T20233+V20233+X20233+Z20233+AB20233+AD20233+AF20233+AH20233+AJ20233+AL20233+AN20233+AP20233+AR20233+AT20233+AV20233+AX20233+AZ20233+BB20233+BD20233+BF20233+BH20233+BJ20233+BL20233+BN20233+BP20233</f>
        <v>0</v>
      </c>
    </row>
    <row r="20234" customFormat="false" ht="15" hidden="false" customHeight="false" outlineLevel="0" collapsed="false">
      <c r="M20234" s="31" t="n">
        <f aca="false">P20234+R20234+T20234+V20234+X20234+Z20234+AB20234+AD20234+AF20234+AH20234+AJ20234+AL20234+AN20234+AP20234+AR20234+AT20234+AV20234+AX20234+AZ20234+BB20234+BD20234+BF20234+BH20234+BJ20234+BL20234+BN20234+BP20234</f>
        <v>0</v>
      </c>
    </row>
    <row r="20235" customFormat="false" ht="15" hidden="false" customHeight="false" outlineLevel="0" collapsed="false">
      <c r="M20235" s="31" t="n">
        <f aca="false">P20235+R20235+T20235+V20235+X20235+Z20235+AB20235+AD20235+AF20235+AH20235+AJ20235+AL20235+AN20235+AP20235+AR20235+AT20235+AV20235+AX20235+AZ20235+BB20235+BD20235+BF20235+BH20235+BJ20235+BL20235+BN20235+BP20235</f>
        <v>0</v>
      </c>
    </row>
    <row r="20236" customFormat="false" ht="15" hidden="false" customHeight="false" outlineLevel="0" collapsed="false">
      <c r="M20236" s="31" t="n">
        <f aca="false">P20236+R20236+T20236+V20236+X20236+Z20236+AB20236+AD20236+AF20236+AH20236+AJ20236+AL20236+AN20236+AP20236+AR20236+AT20236+AV20236+AX20236+AZ20236+BB20236+BD20236+BF20236+BH20236+BJ20236+BL20236+BN20236+BP20236</f>
        <v>0</v>
      </c>
    </row>
    <row r="20237" customFormat="false" ht="15" hidden="false" customHeight="false" outlineLevel="0" collapsed="false">
      <c r="M20237" s="31" t="n">
        <f aca="false">P20237+R20237+T20237+V20237+X20237+Z20237+AB20237+AD20237+AF20237+AH20237+AJ20237+AL20237+AN20237+AP20237+AR20237+AT20237+AV20237+AX20237+AZ20237+BB20237+BD20237+BF20237+BH20237+BJ20237+BL20237+BN20237+BP20237</f>
        <v>0</v>
      </c>
    </row>
    <row r="20238" customFormat="false" ht="15" hidden="false" customHeight="false" outlineLevel="0" collapsed="false">
      <c r="M20238" s="31" t="n">
        <f aca="false">P20238+R20238+T20238+V20238+X20238+Z20238+AB20238+AD20238+AF20238+AH20238+AJ20238+AL20238+AN20238+AP20238+AR20238+AT20238+AV20238+AX20238+AZ20238+BB20238+BD20238+BF20238+BH20238+BJ20238+BL20238+BN20238+BP20238</f>
        <v>0</v>
      </c>
    </row>
    <row r="20239" customFormat="false" ht="15" hidden="false" customHeight="false" outlineLevel="0" collapsed="false">
      <c r="M20239" s="31" t="n">
        <f aca="false">P20239+R20239+T20239+V20239+X20239+Z20239+AB20239+AD20239+AF20239+AH20239+AJ20239+AL20239+AN20239+AP20239+AR20239+AT20239+AV20239+AX20239+AZ20239+BB20239+BD20239+BF20239+BH20239+BJ20239+BL20239+BN20239+BP20239</f>
        <v>0</v>
      </c>
    </row>
    <row r="20240" customFormat="false" ht="15" hidden="false" customHeight="false" outlineLevel="0" collapsed="false">
      <c r="M20240" s="31" t="n">
        <f aca="false">P20240+R20240+T20240+V20240+X20240+Z20240+AB20240+AD20240+AF20240+AH20240+AJ20240+AL20240+AN20240+AP20240+AR20240+AT20240+AV20240+AX20240+AZ20240+BB20240+BD20240+BF20240+BH20240+BJ20240+BL20240+BN20240+BP20240</f>
        <v>0</v>
      </c>
    </row>
    <row r="20241" customFormat="false" ht="15" hidden="false" customHeight="false" outlineLevel="0" collapsed="false">
      <c r="M20241" s="31" t="n">
        <f aca="false">P20241+R20241+T20241+V20241+X20241+Z20241+AB20241+AD20241+AF20241+AH20241+AJ20241+AL20241+AN20241+AP20241+AR20241+AT20241+AV20241+AX20241+AZ20241+BB20241+BD20241+BF20241+BH20241+BJ20241+BL20241+BN20241+BP20241</f>
        <v>0</v>
      </c>
    </row>
    <row r="20242" customFormat="false" ht="15" hidden="false" customHeight="false" outlineLevel="0" collapsed="false">
      <c r="M20242" s="31" t="n">
        <f aca="false">P20242+R20242+T20242+V20242+X20242+Z20242+AB20242+AD20242+AF20242+AH20242+AJ20242+AL20242+AN20242+AP20242+AR20242+AT20242+AV20242+AX20242+AZ20242+BB20242+BD20242+BF20242+BH20242+BJ20242+BL20242+BN20242+BP20242</f>
        <v>0</v>
      </c>
    </row>
    <row r="20243" customFormat="false" ht="15" hidden="false" customHeight="false" outlineLevel="0" collapsed="false">
      <c r="M20243" s="31" t="n">
        <f aca="false">P20243+R20243+T20243+V20243+X20243+Z20243+AB20243+AD20243+AF20243+AH20243+AJ20243+AL20243+AN20243+AP20243+AR20243+AT20243+AV20243+AX20243+AZ20243+BB20243+BD20243+BF20243+BH20243+BJ20243+BL20243+BN20243+BP20243</f>
        <v>0</v>
      </c>
    </row>
    <row r="20244" customFormat="false" ht="15" hidden="false" customHeight="false" outlineLevel="0" collapsed="false">
      <c r="M20244" s="31" t="n">
        <f aca="false">P20244+R20244+T20244+V20244+X20244+Z20244+AB20244+AD20244+AF20244+AH20244+AJ20244+AL20244+AN20244+AP20244+AR20244+AT20244+AV20244+AX20244+AZ20244+BB20244+BD20244+BF20244+BH20244+BJ20244+BL20244+BN20244+BP20244</f>
        <v>0</v>
      </c>
    </row>
    <row r="20245" customFormat="false" ht="15" hidden="false" customHeight="false" outlineLevel="0" collapsed="false">
      <c r="M20245" s="31" t="n">
        <f aca="false">P20245+R20245+T20245+V20245+X20245+Z20245+AB20245+AD20245+AF20245+AH20245+AJ20245+AL20245+AN20245+AP20245+AR20245+AT20245+AV20245+AX20245+AZ20245+BB20245+BD20245+BF20245+BH20245+BJ20245+BL20245+BN20245+BP20245</f>
        <v>0</v>
      </c>
    </row>
    <row r="20246" customFormat="false" ht="15" hidden="false" customHeight="false" outlineLevel="0" collapsed="false">
      <c r="M20246" s="31" t="n">
        <f aca="false">P20246+R20246+T20246+V20246+X20246+Z20246+AB20246+AD20246+AF20246+AH20246+AJ20246+AL20246+AN20246+AP20246+AR20246+AT20246+AV20246+AX20246+AZ20246+BB20246+BD20246+BF20246+BH20246+BJ20246+BL20246+BN20246+BP20246</f>
        <v>0</v>
      </c>
    </row>
    <row r="20247" customFormat="false" ht="15" hidden="false" customHeight="false" outlineLevel="0" collapsed="false">
      <c r="M20247" s="31" t="n">
        <f aca="false">P20247+R20247+T20247+V20247+X20247+Z20247+AB20247+AD20247+AF20247+AH20247+AJ20247+AL20247+AN20247+AP20247+AR20247+AT20247+AV20247+AX20247+AZ20247+BB20247+BD20247+BF20247+BH20247+BJ20247+BL20247+BN20247+BP20247</f>
        <v>0</v>
      </c>
    </row>
    <row r="20248" customFormat="false" ht="15" hidden="false" customHeight="false" outlineLevel="0" collapsed="false">
      <c r="M20248" s="31" t="n">
        <f aca="false">P20248+R20248+T20248+V20248+X20248+Z20248+AB20248+AD20248+AF20248+AH20248+AJ20248+AL20248+AN20248+AP20248+AR20248+AT20248+AV20248+AX20248+AZ20248+BB20248+BD20248+BF20248+BH20248+BJ20248+BL20248+BN20248+BP20248</f>
        <v>0</v>
      </c>
    </row>
    <row r="20249" customFormat="false" ht="15" hidden="false" customHeight="false" outlineLevel="0" collapsed="false">
      <c r="M20249" s="31" t="n">
        <f aca="false">P20249+R20249+T20249+V20249+X20249+Z20249+AB20249+AD20249+AF20249+AH20249+AJ20249+AL20249+AN20249+AP20249+AR20249+AT20249+AV20249+AX20249+AZ20249+BB20249+BD20249+BF20249+BH20249+BJ20249+BL20249+BN20249+BP20249</f>
        <v>0</v>
      </c>
    </row>
    <row r="20250" customFormat="false" ht="15" hidden="false" customHeight="false" outlineLevel="0" collapsed="false">
      <c r="M20250" s="31" t="n">
        <f aca="false">P20250+R20250+T20250+V20250+X20250+Z20250+AB20250+AD20250+AF20250+AH20250+AJ20250+AL20250+AN20250+AP20250+AR20250+AT20250+AV20250+AX20250+AZ20250+BB20250+BD20250+BF20250+BH20250+BJ20250+BL20250+BN20250+BP20250</f>
        <v>0</v>
      </c>
    </row>
    <row r="20251" customFormat="false" ht="15" hidden="false" customHeight="false" outlineLevel="0" collapsed="false">
      <c r="M20251" s="31" t="n">
        <f aca="false">P20251+R20251+T20251+V20251+X20251+Z20251+AB20251+AD20251+AF20251+AH20251+AJ20251+AL20251+AN20251+AP20251+AR20251+AT20251+AV20251+AX20251+AZ20251+BB20251+BD20251+BF20251+BH20251+BJ20251+BL20251+BN20251+BP20251</f>
        <v>0</v>
      </c>
    </row>
    <row r="20252" customFormat="false" ht="15" hidden="false" customHeight="false" outlineLevel="0" collapsed="false">
      <c r="M20252" s="31" t="n">
        <f aca="false">P20252+R20252+T20252+V20252+X20252+Z20252+AB20252+AD20252+AF20252+AH20252+AJ20252+AL20252+AN20252+AP20252+AR20252+AT20252+AV20252+AX20252+AZ20252+BB20252+BD20252+BF20252+BH20252+BJ20252+BL20252+BN20252+BP20252</f>
        <v>0</v>
      </c>
    </row>
    <row r="20253" customFormat="false" ht="15" hidden="false" customHeight="false" outlineLevel="0" collapsed="false">
      <c r="M20253" s="31" t="n">
        <f aca="false">P20253+R20253+T20253+V20253+X20253+Z20253+AB20253+AD20253+AF20253+AH20253+AJ20253+AL20253+AN20253+AP20253+AR20253+AT20253+AV20253+AX20253+AZ20253+BB20253+BD20253+BF20253+BH20253+BJ20253+BL20253+BN20253+BP20253</f>
        <v>0</v>
      </c>
    </row>
    <row r="20254" customFormat="false" ht="15" hidden="false" customHeight="false" outlineLevel="0" collapsed="false">
      <c r="M20254" s="31" t="n">
        <f aca="false">P20254+R20254+T20254+V20254+X20254+Z20254+AB20254+AD20254+AF20254+AH20254+AJ20254+AL20254+AN20254+AP20254+AR20254+AT20254+AV20254+AX20254+AZ20254+BB20254+BD20254+BF20254+BH20254+BJ20254+BL20254+BN20254+BP20254</f>
        <v>0</v>
      </c>
    </row>
    <row r="20255" customFormat="false" ht="15" hidden="false" customHeight="false" outlineLevel="0" collapsed="false">
      <c r="M20255" s="31" t="n">
        <f aca="false">P20255+R20255+T20255+V20255+X20255+Z20255+AB20255+AD20255+AF20255+AH20255+AJ20255+AL20255+AN20255+AP20255+AR20255+AT20255+AV20255+AX20255+AZ20255+BB20255+BD20255+BF20255+BH20255+BJ20255+BL20255+BN20255+BP20255</f>
        <v>0</v>
      </c>
    </row>
    <row r="20256" customFormat="false" ht="15" hidden="false" customHeight="false" outlineLevel="0" collapsed="false">
      <c r="M20256" s="31" t="n">
        <f aca="false">P20256+R20256+T20256+V20256+X20256+Z20256+AB20256+AD20256+AF20256+AH20256+AJ20256+AL20256+AN20256+AP20256+AR20256+AT20256+AV20256+AX20256+AZ20256+BB20256+BD20256+BF20256+BH20256+BJ20256+BL20256+BN20256+BP20256</f>
        <v>0</v>
      </c>
    </row>
    <row r="20257" customFormat="false" ht="15" hidden="false" customHeight="false" outlineLevel="0" collapsed="false">
      <c r="M20257" s="31" t="n">
        <f aca="false">P20257+R20257+T20257+V20257+X20257+Z20257+AB20257+AD20257+AF20257+AH20257+AJ20257+AL20257+AN20257+AP20257+AR20257+AT20257+AV20257+AX20257+AZ20257+BB20257+BD20257+BF20257+BH20257+BJ20257+BL20257+BN20257+BP20257</f>
        <v>0</v>
      </c>
    </row>
    <row r="20258" customFormat="false" ht="15" hidden="false" customHeight="false" outlineLevel="0" collapsed="false">
      <c r="M20258" s="31" t="n">
        <f aca="false">P20258+R20258+T20258+V20258+X20258+Z20258+AB20258+AD20258+AF20258+AH20258+AJ20258+AL20258+AN20258+AP20258+AR20258+AT20258+AV20258+AX20258+AZ20258+BB20258+BD20258+BF20258+BH20258+BJ20258+BL20258+BN20258+BP20258</f>
        <v>0</v>
      </c>
    </row>
    <row r="20259" customFormat="false" ht="15" hidden="false" customHeight="false" outlineLevel="0" collapsed="false">
      <c r="M20259" s="31" t="n">
        <f aca="false">P20259+R20259+T20259+V20259+X20259+Z20259+AB20259+AD20259+AF20259+AH20259+AJ20259+AL20259+AN20259+AP20259+AR20259+AT20259+AV20259+AX20259+AZ20259+BB20259+BD20259+BF20259+BH20259+BJ20259+BL20259+BN20259+BP20259</f>
        <v>0</v>
      </c>
    </row>
    <row r="20260" customFormat="false" ht="15" hidden="false" customHeight="false" outlineLevel="0" collapsed="false">
      <c r="M20260" s="31" t="n">
        <f aca="false">P20260+R20260+T20260+V20260+X20260+Z20260+AB20260+AD20260+AF20260+AH20260+AJ20260+AL20260+AN20260+AP20260+AR20260+AT20260+AV20260+AX20260+AZ20260+BB20260+BD20260+BF20260+BH20260+BJ20260+BL20260+BN20260+BP20260</f>
        <v>0</v>
      </c>
    </row>
    <row r="20261" customFormat="false" ht="15" hidden="false" customHeight="false" outlineLevel="0" collapsed="false">
      <c r="M20261" s="31" t="n">
        <f aca="false">P20261+R20261+T20261+V20261+X20261+Z20261+AB20261+AD20261+AF20261+AH20261+AJ20261+AL20261+AN20261+AP20261+AR20261+AT20261+AV20261+AX20261+AZ20261+BB20261+BD20261+BF20261+BH20261+BJ20261+BL20261+BN20261+BP20261</f>
        <v>0</v>
      </c>
    </row>
    <row r="20262" customFormat="false" ht="15" hidden="false" customHeight="false" outlineLevel="0" collapsed="false">
      <c r="M20262" s="31" t="n">
        <f aca="false">P20262+R20262+T20262+V20262+X20262+Z20262+AB20262+AD20262+AF20262+AH20262+AJ20262+AL20262+AN20262+AP20262+AR20262+AT20262+AV20262+AX20262+AZ20262+BB20262+BD20262+BF20262+BH20262+BJ20262+BL20262+BN20262+BP20262</f>
        <v>0</v>
      </c>
    </row>
    <row r="20263" customFormat="false" ht="15" hidden="false" customHeight="false" outlineLevel="0" collapsed="false">
      <c r="M20263" s="31" t="n">
        <f aca="false">P20263+R20263+T20263+V20263+X20263+Z20263+AB20263+AD20263+AF20263+AH20263+AJ20263+AL20263+AN20263+AP20263+AR20263+AT20263+AV20263+AX20263+AZ20263+BB20263+BD20263+BF20263+BH20263+BJ20263+BL20263+BN20263+BP20263</f>
        <v>0</v>
      </c>
    </row>
    <row r="20264" customFormat="false" ht="15" hidden="false" customHeight="false" outlineLevel="0" collapsed="false">
      <c r="M20264" s="31" t="n">
        <f aca="false">P20264+R20264+T20264+V20264+X20264+Z20264+AB20264+AD20264+AF20264+AH20264+AJ20264+AL20264+AN20264+AP20264+AR20264+AT20264+AV20264+AX20264+AZ20264+BB20264+BD20264+BF20264+BH20264+BJ20264+BL20264+BN20264+BP20264</f>
        <v>0</v>
      </c>
    </row>
    <row r="20265" customFormat="false" ht="15" hidden="false" customHeight="false" outlineLevel="0" collapsed="false">
      <c r="M20265" s="31" t="n">
        <f aca="false">P20265+R20265+T20265+V20265+X20265+Z20265+AB20265+AD20265+AF20265+AH20265+AJ20265+AL20265+AN20265+AP20265+AR20265+AT20265+AV20265+AX20265+AZ20265+BB20265+BD20265+BF20265+BH20265+BJ20265+BL20265+BN20265+BP20265</f>
        <v>0</v>
      </c>
    </row>
    <row r="20266" customFormat="false" ht="15" hidden="false" customHeight="false" outlineLevel="0" collapsed="false">
      <c r="M20266" s="31" t="n">
        <f aca="false">P20266+R20266+T20266+V20266+X20266+Z20266+AB20266+AD20266+AF20266+AH20266+AJ20266+AL20266+AN20266+AP20266+AR20266+AT20266+AV20266+AX20266+AZ20266+BB20266+BD20266+BF20266+BH20266+BJ20266+BL20266+BN20266+BP20266</f>
        <v>0</v>
      </c>
    </row>
    <row r="20267" customFormat="false" ht="15" hidden="false" customHeight="false" outlineLevel="0" collapsed="false">
      <c r="M20267" s="31" t="n">
        <f aca="false">P20267+R20267+T20267+V20267+X20267+Z20267+AB20267+AD20267+AF20267+AH20267+AJ20267+AL20267+AN20267+AP20267+AR20267+AT20267+AV20267+AX20267+AZ20267+BB20267+BD20267+BF20267+BH20267+BJ20267+BL20267+BN20267+BP20267</f>
        <v>0</v>
      </c>
    </row>
    <row r="20268" customFormat="false" ht="15" hidden="false" customHeight="false" outlineLevel="0" collapsed="false">
      <c r="M20268" s="31" t="n">
        <f aca="false">P20268+R20268+T20268+V20268+X20268+Z20268+AB20268+AD20268+AF20268+AH20268+AJ20268+AL20268+AN20268+AP20268+AR20268+AT20268+AV20268+AX20268+AZ20268+BB20268+BD20268+BF20268+BH20268+BJ20268+BL20268+BN20268+BP20268</f>
        <v>0</v>
      </c>
    </row>
    <row r="20269" customFormat="false" ht="15" hidden="false" customHeight="false" outlineLevel="0" collapsed="false">
      <c r="M20269" s="31" t="n">
        <f aca="false">P20269+R20269+T20269+V20269+X20269+Z20269+AB20269+AD20269+AF20269+AH20269+AJ20269+AL20269+AN20269+AP20269+AR20269+AT20269+AV20269+AX20269+AZ20269+BB20269+BD20269+BF20269+BH20269+BJ20269+BL20269+BN20269+BP20269</f>
        <v>0</v>
      </c>
    </row>
    <row r="20270" customFormat="false" ht="15" hidden="false" customHeight="false" outlineLevel="0" collapsed="false">
      <c r="M20270" s="31" t="n">
        <f aca="false">P20270+R20270+T20270+V20270+X20270+Z20270+AB20270+AD20270+AF20270+AH20270+AJ20270+AL20270+AN20270+AP20270+AR20270+AT20270+AV20270+AX20270+AZ20270+BB20270+BD20270+BF20270+BH20270+BJ20270+BL20270+BN20270+BP20270</f>
        <v>0</v>
      </c>
    </row>
    <row r="20271" customFormat="false" ht="15" hidden="false" customHeight="false" outlineLevel="0" collapsed="false">
      <c r="M20271" s="31" t="n">
        <f aca="false">P20271+R20271+T20271+V20271+X20271+Z20271+AB20271+AD20271+AF20271+AH20271+AJ20271+AL20271+AN20271+AP20271+AR20271+AT20271+AV20271+AX20271+AZ20271+BB20271+BD20271+BF20271+BH20271+BJ20271+BL20271+BN20271+BP20271</f>
        <v>0</v>
      </c>
    </row>
    <row r="20272" customFormat="false" ht="15" hidden="false" customHeight="false" outlineLevel="0" collapsed="false">
      <c r="M20272" s="31" t="n">
        <f aca="false">P20272+R20272+T20272+V20272+X20272+Z20272+AB20272+AD20272+AF20272+AH20272+AJ20272+AL20272+AN20272+AP20272+AR20272+AT20272+AV20272+AX20272+AZ20272+BB20272+BD20272+BF20272+BH20272+BJ20272+BL20272+BN20272+BP20272</f>
        <v>0</v>
      </c>
    </row>
    <row r="20273" customFormat="false" ht="15" hidden="false" customHeight="false" outlineLevel="0" collapsed="false">
      <c r="M20273" s="31" t="n">
        <f aca="false">P20273+R20273+T20273+V20273+X20273+Z20273+AB20273+AD20273+AF20273+AH20273+AJ20273+AL20273+AN20273+AP20273+AR20273+AT20273+AV20273+AX20273+AZ20273+BB20273+BD20273+BF20273+BH20273+BJ20273+BL20273+BN20273+BP20273</f>
        <v>0</v>
      </c>
    </row>
    <row r="20274" customFormat="false" ht="15" hidden="false" customHeight="false" outlineLevel="0" collapsed="false">
      <c r="M20274" s="31" t="n">
        <f aca="false">P20274+R20274+T20274+V20274+X20274+Z20274+AB20274+AD20274+AF20274+AH20274+AJ20274+AL20274+AN20274+AP20274+AR20274+AT20274+AV20274+AX20274+AZ20274+BB20274+BD20274+BF20274+BH20274+BJ20274+BL20274+BN20274+BP20274</f>
        <v>0</v>
      </c>
    </row>
    <row r="20275" customFormat="false" ht="15" hidden="false" customHeight="false" outlineLevel="0" collapsed="false">
      <c r="M20275" s="31" t="n">
        <f aca="false">P20275+R20275+T20275+V20275+X20275+Z20275+AB20275+AD20275+AF20275+AH20275+AJ20275+AL20275+AN20275+AP20275+AR20275+AT20275+AV20275+AX20275+AZ20275+BB20275+BD20275+BF20275+BH20275+BJ20275+BL20275+BN20275+BP20275</f>
        <v>0</v>
      </c>
    </row>
    <row r="20276" customFormat="false" ht="15" hidden="false" customHeight="false" outlineLevel="0" collapsed="false">
      <c r="M20276" s="31" t="n">
        <f aca="false">P20276+R20276+T20276+V20276+X20276+Z20276+AB20276+AD20276+AF20276+AH20276+AJ20276+AL20276+AN20276+AP20276+AR20276+AT20276+AV20276+AX20276+AZ20276+BB20276+BD20276+BF20276+BH20276+BJ20276+BL20276+BN20276+BP20276</f>
        <v>0</v>
      </c>
    </row>
    <row r="20277" customFormat="false" ht="15" hidden="false" customHeight="false" outlineLevel="0" collapsed="false">
      <c r="M20277" s="31" t="n">
        <f aca="false">P20277+R20277+T20277+V20277+X20277+Z20277+AB20277+AD20277+AF20277+AH20277+AJ20277+AL20277+AN20277+AP20277+AR20277+AT20277+AV20277+AX20277+AZ20277+BB20277+BD20277+BF20277+BH20277+BJ20277+BL20277+BN20277+BP20277</f>
        <v>0</v>
      </c>
    </row>
    <row r="20278" customFormat="false" ht="15" hidden="false" customHeight="false" outlineLevel="0" collapsed="false">
      <c r="M20278" s="31" t="n">
        <f aca="false">P20278+R20278+T20278+V20278+X20278+Z20278+AB20278+AD20278+AF20278+AH20278+AJ20278+AL20278+AN20278+AP20278+AR20278+AT20278+AV20278+AX20278+AZ20278+BB20278+BD20278+BF20278+BH20278+BJ20278+BL20278+BN20278+BP20278</f>
        <v>0</v>
      </c>
    </row>
    <row r="20279" customFormat="false" ht="15" hidden="false" customHeight="false" outlineLevel="0" collapsed="false">
      <c r="M20279" s="31" t="n">
        <f aca="false">P20279+R20279+T20279+V20279+X20279+Z20279+AB20279+AD20279+AF20279+AH20279+AJ20279+AL20279+AN20279+AP20279+AR20279+AT20279+AV20279+AX20279+AZ20279+BB20279+BD20279+BF20279+BH20279+BJ20279+BL20279+BN20279+BP20279</f>
        <v>0</v>
      </c>
    </row>
    <row r="20280" customFormat="false" ht="15" hidden="false" customHeight="false" outlineLevel="0" collapsed="false">
      <c r="M20280" s="31" t="n">
        <f aca="false">P20280+R20280+T20280+V20280+X20280+Z20280+AB20280+AD20280+AF20280+AH20280+AJ20280+AL20280+AN20280+AP20280+AR20280+AT20280+AV20280+AX20280+AZ20280+BB20280+BD20280+BF20280+BH20280+BJ20280+BL20280+BN20280+BP20280</f>
        <v>0</v>
      </c>
    </row>
    <row r="20281" customFormat="false" ht="15" hidden="false" customHeight="false" outlineLevel="0" collapsed="false">
      <c r="M20281" s="31" t="n">
        <f aca="false">P20281+R20281+T20281+V20281+X20281+Z20281+AB20281+AD20281+AF20281+AH20281+AJ20281+AL20281+AN20281+AP20281+AR20281+AT20281+AV20281+AX20281+AZ20281+BB20281+BD20281+BF20281+BH20281+BJ20281+BL20281+BN20281+BP20281</f>
        <v>0</v>
      </c>
    </row>
    <row r="20282" customFormat="false" ht="15" hidden="false" customHeight="false" outlineLevel="0" collapsed="false">
      <c r="M20282" s="31" t="n">
        <f aca="false">P20282+R20282+T20282+V20282+X20282+Z20282+AB20282+AD20282+AF20282+AH20282+AJ20282+AL20282+AN20282+AP20282+AR20282+AT20282+AV20282+AX20282+AZ20282+BB20282+BD20282+BF20282+BH20282+BJ20282+BL20282+BN20282+BP20282</f>
        <v>0</v>
      </c>
    </row>
    <row r="20283" customFormat="false" ht="15" hidden="false" customHeight="false" outlineLevel="0" collapsed="false">
      <c r="M20283" s="31" t="n">
        <f aca="false">P20283+R20283+T20283+V20283+X20283+Z20283+AB20283+AD20283+AF20283+AH20283+AJ20283+AL20283+AN20283+AP20283+AR20283+AT20283+AV20283+AX20283+AZ20283+BB20283+BD20283+BF20283+BH20283+BJ20283+BL20283+BN20283+BP20283</f>
        <v>0</v>
      </c>
    </row>
    <row r="20284" customFormat="false" ht="15" hidden="false" customHeight="false" outlineLevel="0" collapsed="false">
      <c r="M20284" s="31" t="n">
        <f aca="false">P20284+R20284+T20284+V20284+X20284+Z20284+AB20284+AD20284+AF20284+AH20284+AJ20284+AL20284+AN20284+AP20284+AR20284+AT20284+AV20284+AX20284+AZ20284+BB20284+BD20284+BF20284+BH20284+BJ20284+BL20284+BN20284+BP20284</f>
        <v>0</v>
      </c>
    </row>
    <row r="20285" customFormat="false" ht="15" hidden="false" customHeight="false" outlineLevel="0" collapsed="false">
      <c r="M20285" s="31" t="n">
        <f aca="false">P20285+R20285+T20285+V20285+X20285+Z20285+AB20285+AD20285+AF20285+AH20285+AJ20285+AL20285+AN20285+AP20285+AR20285+AT20285+AV20285+AX20285+AZ20285+BB20285+BD20285+BF20285+BH20285+BJ20285+BL20285+BN20285+BP20285</f>
        <v>0</v>
      </c>
    </row>
    <row r="20286" customFormat="false" ht="15" hidden="false" customHeight="false" outlineLevel="0" collapsed="false">
      <c r="M20286" s="31" t="n">
        <f aca="false">P20286+R20286+T20286+V20286+X20286+Z20286+AB20286+AD20286+AF20286+AH20286+AJ20286+AL20286+AN20286+AP20286+AR20286+AT20286+AV20286+AX20286+AZ20286+BB20286+BD20286+BF20286+BH20286+BJ20286+BL20286+BN20286+BP20286</f>
        <v>0</v>
      </c>
    </row>
    <row r="20287" customFormat="false" ht="15" hidden="false" customHeight="false" outlineLevel="0" collapsed="false">
      <c r="M20287" s="31" t="n">
        <f aca="false">P20287+R20287+T20287+V20287+X20287+Z20287+AB20287+AD20287+AF20287+AH20287+AJ20287+AL20287+AN20287+AP20287+AR20287+AT20287+AV20287+AX20287+AZ20287+BB20287+BD20287+BF20287+BH20287+BJ20287+BL20287+BN20287+BP20287</f>
        <v>0</v>
      </c>
    </row>
    <row r="20288" customFormat="false" ht="15" hidden="false" customHeight="false" outlineLevel="0" collapsed="false">
      <c r="M20288" s="31" t="n">
        <f aca="false">P20288+R20288+T20288+V20288+X20288+Z20288+AB20288+AD20288+AF20288+AH20288+AJ20288+AL20288+AN20288+AP20288+AR20288+AT20288+AV20288+AX20288+AZ20288+BB20288+BD20288+BF20288+BH20288+BJ20288+BL20288+BN20288+BP20288</f>
        <v>0</v>
      </c>
    </row>
    <row r="20289" customFormat="false" ht="15" hidden="false" customHeight="false" outlineLevel="0" collapsed="false">
      <c r="M20289" s="31" t="n">
        <f aca="false">P20289+R20289+T20289+V20289+X20289+Z20289+AB20289+AD20289+AF20289+AH20289+AJ20289+AL20289+AN20289+AP20289+AR20289+AT20289+AV20289+AX20289+AZ20289+BB20289+BD20289+BF20289+BH20289+BJ20289+BL20289+BN20289+BP20289</f>
        <v>0</v>
      </c>
    </row>
    <row r="20290" customFormat="false" ht="15" hidden="false" customHeight="false" outlineLevel="0" collapsed="false">
      <c r="M20290" s="31" t="n">
        <f aca="false">P20290+R20290+T20290+V20290+X20290+Z20290+AB20290+AD20290+AF20290+AH20290+AJ20290+AL20290+AN20290+AP20290+AR20290+AT20290+AV20290+AX20290+AZ20290+BB20290+BD20290+BF20290+BH20290+BJ20290+BL20290+BN20290+BP20290</f>
        <v>0</v>
      </c>
    </row>
    <row r="20291" customFormat="false" ht="15" hidden="false" customHeight="false" outlineLevel="0" collapsed="false">
      <c r="M20291" s="31" t="n">
        <f aca="false">P20291+R20291+T20291+V20291+X20291+Z20291+AB20291+AD20291+AF20291+AH20291+AJ20291+AL20291+AN20291+AP20291+AR20291+AT20291+AV20291+AX20291+AZ20291+BB20291+BD20291+BF20291+BH20291+BJ20291+BL20291+BN20291+BP20291</f>
        <v>0</v>
      </c>
    </row>
    <row r="20292" customFormat="false" ht="15" hidden="false" customHeight="false" outlineLevel="0" collapsed="false">
      <c r="M20292" s="31" t="n">
        <f aca="false">P20292+R20292+T20292+V20292+X20292+Z20292+AB20292+AD20292+AF20292+AH20292+AJ20292+AL20292+AN20292+AP20292+AR20292+AT20292+AV20292+AX20292+AZ20292+BB20292+BD20292+BF20292+BH20292+BJ20292+BL20292+BN20292+BP20292</f>
        <v>0</v>
      </c>
    </row>
    <row r="20293" customFormat="false" ht="15" hidden="false" customHeight="false" outlineLevel="0" collapsed="false">
      <c r="M20293" s="31" t="n">
        <f aca="false">P20293+R20293+T20293+V20293+X20293+Z20293+AB20293+AD20293+AF20293+AH20293+AJ20293+AL20293+AN20293+AP20293+AR20293+AT20293+AV20293+AX20293+AZ20293+BB20293+BD20293+BF20293+BH20293+BJ20293+BL20293+BN20293+BP20293</f>
        <v>0</v>
      </c>
    </row>
    <row r="20294" customFormat="false" ht="15" hidden="false" customHeight="false" outlineLevel="0" collapsed="false">
      <c r="M20294" s="31" t="n">
        <f aca="false">P20294+R20294+T20294+V20294+X20294+Z20294+AB20294+AD20294+AF20294+AH20294+AJ20294+AL20294+AN20294+AP20294+AR20294+AT20294+AV20294+AX20294+AZ20294+BB20294+BD20294+BF20294+BH20294+BJ20294+BL20294+BN20294+BP20294</f>
        <v>0</v>
      </c>
    </row>
    <row r="20295" customFormat="false" ht="15" hidden="false" customHeight="false" outlineLevel="0" collapsed="false">
      <c r="M20295" s="31" t="n">
        <f aca="false">P20295+R20295+T20295+V20295+X20295+Z20295+AB20295+AD20295+AF20295+AH20295+AJ20295+AL20295+AN20295+AP20295+AR20295+AT20295+AV20295+AX20295+AZ20295+BB20295+BD20295+BF20295+BH20295+BJ20295+BL20295+BN20295+BP20295</f>
        <v>0</v>
      </c>
    </row>
    <row r="20296" customFormat="false" ht="15" hidden="false" customHeight="false" outlineLevel="0" collapsed="false">
      <c r="M20296" s="31" t="n">
        <f aca="false">P20296+R20296+T20296+V20296+X20296+Z20296+AB20296+AD20296+AF20296+AH20296+AJ20296+AL20296+AN20296+AP20296+AR20296+AT20296+AV20296+AX20296+AZ20296+BB20296+BD20296+BF20296+BH20296+BJ20296+BL20296+BN20296+BP20296</f>
        <v>0</v>
      </c>
    </row>
    <row r="20297" customFormat="false" ht="15" hidden="false" customHeight="false" outlineLevel="0" collapsed="false">
      <c r="M20297" s="31" t="n">
        <f aca="false">P20297+R20297+T20297+V20297+X20297+Z20297+AB20297+AD20297+AF20297+AH20297+AJ20297+AL20297+AN20297+AP20297+AR20297+AT20297+AV20297+AX20297+AZ20297+BB20297+BD20297+BF20297+BH20297+BJ20297+BL20297+BN20297+BP20297</f>
        <v>0</v>
      </c>
    </row>
    <row r="20298" customFormat="false" ht="15" hidden="false" customHeight="false" outlineLevel="0" collapsed="false">
      <c r="M20298" s="31" t="n">
        <f aca="false">P20298+R20298+T20298+V20298+X20298+Z20298+AB20298+AD20298+AF20298+AH20298+AJ20298+AL20298+AN20298+AP20298+AR20298+AT20298+AV20298+AX20298+AZ20298+BB20298+BD20298+BF20298+BH20298+BJ20298+BL20298+BN20298+BP20298</f>
        <v>0</v>
      </c>
    </row>
    <row r="20299" customFormat="false" ht="15" hidden="false" customHeight="false" outlineLevel="0" collapsed="false">
      <c r="M20299" s="31" t="n">
        <f aca="false">P20299+R20299+T20299+V20299+X20299+Z20299+AB20299+AD20299+AF20299+AH20299+AJ20299+AL20299+AN20299+AP20299+AR20299+AT20299+AV20299+AX20299+AZ20299+BB20299+BD20299+BF20299+BH20299+BJ20299+BL20299+BN20299+BP20299</f>
        <v>0</v>
      </c>
    </row>
    <row r="20300" customFormat="false" ht="15" hidden="false" customHeight="false" outlineLevel="0" collapsed="false">
      <c r="M20300" s="31" t="n">
        <f aca="false">P20300+R20300+T20300+V20300+X20300+Z20300+AB20300+AD20300+AF20300+AH20300+AJ20300+AL20300+AN20300+AP20300+AR20300+AT20300+AV20300+AX20300+AZ20300+BB20300+BD20300+BF20300+BH20300+BJ20300+BL20300+BN20300+BP20300</f>
        <v>0</v>
      </c>
    </row>
    <row r="20301" customFormat="false" ht="15" hidden="false" customHeight="false" outlineLevel="0" collapsed="false">
      <c r="M20301" s="31" t="n">
        <f aca="false">P20301+R20301+T20301+V20301+X20301+Z20301+AB20301+AD20301+AF20301+AH20301+AJ20301+AL20301+AN20301+AP20301+AR20301+AT20301+AV20301+AX20301+AZ20301+BB20301+BD20301+BF20301+BH20301+BJ20301+BL20301+BN20301+BP20301</f>
        <v>0</v>
      </c>
    </row>
    <row r="20302" customFormat="false" ht="15" hidden="false" customHeight="false" outlineLevel="0" collapsed="false">
      <c r="M20302" s="31" t="n">
        <f aca="false">P20302+R20302+T20302+V20302+X20302+Z20302+AB20302+AD20302+AF20302+AH20302+AJ20302+AL20302+AN20302+AP20302+AR20302+AT20302+AV20302+AX20302+AZ20302+BB20302+BD20302+BF20302+BH20302+BJ20302+BL20302+BN20302+BP20302</f>
        <v>0</v>
      </c>
    </row>
    <row r="20303" customFormat="false" ht="15" hidden="false" customHeight="false" outlineLevel="0" collapsed="false">
      <c r="M20303" s="31" t="n">
        <f aca="false">P20303+R20303+T20303+V20303+X20303+Z20303+AB20303+AD20303+AF20303+AH20303+AJ20303+AL20303+AN20303+AP20303+AR20303+AT20303+AV20303+AX20303+AZ20303+BB20303+BD20303+BF20303+BH20303+BJ20303+BL20303+BN20303+BP20303</f>
        <v>0</v>
      </c>
    </row>
    <row r="20304" customFormat="false" ht="15" hidden="false" customHeight="false" outlineLevel="0" collapsed="false">
      <c r="M20304" s="31" t="n">
        <f aca="false">P20304+R20304+T20304+V20304+X20304+Z20304+AB20304+AD20304+AF20304+AH20304+AJ20304+AL20304+AN20304+AP20304+AR20304+AT20304+AV20304+AX20304+AZ20304+BB20304+BD20304+BF20304+BH20304+BJ20304+BL20304+BN20304+BP20304</f>
        <v>0</v>
      </c>
    </row>
    <row r="20305" customFormat="false" ht="15" hidden="false" customHeight="false" outlineLevel="0" collapsed="false">
      <c r="M20305" s="31" t="n">
        <f aca="false">P20305+R20305+T20305+V20305+X20305+Z20305+AB20305+AD20305+AF20305+AH20305+AJ20305+AL20305+AN20305+AP20305+AR20305+AT20305+AV20305+AX20305+AZ20305+BB20305+BD20305+BF20305+BH20305+BJ20305+BL20305+BN20305+BP20305</f>
        <v>0</v>
      </c>
    </row>
    <row r="20306" customFormat="false" ht="15" hidden="false" customHeight="false" outlineLevel="0" collapsed="false">
      <c r="M20306" s="31" t="n">
        <f aca="false">P20306+R20306+T20306+V20306+X20306+Z20306+AB20306+AD20306+AF20306+AH20306+AJ20306+AL20306+AN20306+AP20306+AR20306+AT20306+AV20306+AX20306+AZ20306+BB20306+BD20306+BF20306+BH20306+BJ20306+BL20306+BN20306+BP20306</f>
        <v>0</v>
      </c>
    </row>
    <row r="20307" customFormat="false" ht="15" hidden="false" customHeight="false" outlineLevel="0" collapsed="false">
      <c r="M20307" s="31" t="n">
        <f aca="false">P20307+R20307+T20307+V20307+X20307+Z20307+AB20307+AD20307+AF20307+AH20307+AJ20307+AL20307+AN20307+AP20307+AR20307+AT20307+AV20307+AX20307+AZ20307+BB20307+BD20307+BF20307+BH20307+BJ20307+BL20307+BN20307+BP20307</f>
        <v>0</v>
      </c>
    </row>
    <row r="20308" customFormat="false" ht="15" hidden="false" customHeight="false" outlineLevel="0" collapsed="false">
      <c r="M20308" s="31" t="n">
        <f aca="false">P20308+R20308+T20308+V20308+X20308+Z20308+AB20308+AD20308+AF20308+AH20308+AJ20308+AL20308+AN20308+AP20308+AR20308+AT20308+AV20308+AX20308+AZ20308+BB20308+BD20308+BF20308+BH20308+BJ20308+BL20308+BN20308+BP20308</f>
        <v>0</v>
      </c>
    </row>
    <row r="20309" customFormat="false" ht="15" hidden="false" customHeight="false" outlineLevel="0" collapsed="false">
      <c r="M20309" s="31" t="n">
        <f aca="false">P20309+R20309+T20309+V20309+X20309+Z20309+AB20309+AD20309+AF20309+AH20309+AJ20309+AL20309+AN20309+AP20309+AR20309+AT20309+AV20309+AX20309+AZ20309+BB20309+BD20309+BF20309+BH20309+BJ20309+BL20309+BN20309+BP20309</f>
        <v>0</v>
      </c>
    </row>
    <row r="20310" customFormat="false" ht="15" hidden="false" customHeight="false" outlineLevel="0" collapsed="false">
      <c r="M20310" s="31" t="n">
        <f aca="false">P20310+R20310+T20310+V20310+X20310+Z20310+AB20310+AD20310+AF20310+AH20310+AJ20310+AL20310+AN20310+AP20310+AR20310+AT20310+AV20310+AX20310+AZ20310+BB20310+BD20310+BF20310+BH20310+BJ20310+BL20310+BN20310+BP20310</f>
        <v>0</v>
      </c>
    </row>
    <row r="20311" customFormat="false" ht="15" hidden="false" customHeight="false" outlineLevel="0" collapsed="false">
      <c r="M20311" s="31" t="n">
        <f aca="false">P20311+R20311+T20311+V20311+X20311+Z20311+AB20311+AD20311+AF20311+AH20311+AJ20311+AL20311+AN20311+AP20311+AR20311+AT20311+AV20311+AX20311+AZ20311+BB20311+BD20311+BF20311+BH20311+BJ20311+BL20311+BN20311+BP20311</f>
        <v>0</v>
      </c>
    </row>
    <row r="20312" customFormat="false" ht="15" hidden="false" customHeight="false" outlineLevel="0" collapsed="false">
      <c r="M20312" s="31" t="n">
        <f aca="false">P20312+R20312+T20312+V20312+X20312+Z20312+AB20312+AD20312+AF20312+AH20312+AJ20312+AL20312+AN20312+AP20312+AR20312+AT20312+AV20312+AX20312+AZ20312+BB20312+BD20312+BF20312+BH20312+BJ20312+BL20312+BN20312+BP20312</f>
        <v>0</v>
      </c>
    </row>
    <row r="20313" customFormat="false" ht="15" hidden="false" customHeight="false" outlineLevel="0" collapsed="false">
      <c r="M20313" s="31" t="n">
        <f aca="false">P20313+R20313+T20313+V20313+X20313+Z20313+AB20313+AD20313+AF20313+AH20313+AJ20313+AL20313+AN20313+AP20313+AR20313+AT20313+AV20313+AX20313+AZ20313+BB20313+BD20313+BF20313+BH20313+BJ20313+BL20313+BN20313+BP20313</f>
        <v>0</v>
      </c>
    </row>
    <row r="20314" customFormat="false" ht="15" hidden="false" customHeight="false" outlineLevel="0" collapsed="false">
      <c r="M20314" s="31" t="n">
        <f aca="false">P20314+R20314+T20314+V20314+X20314+Z20314+AB20314+AD20314+AF20314+AH20314+AJ20314+AL20314+AN20314+AP20314+AR20314+AT20314+AV20314+AX20314+AZ20314+BB20314+BD20314+BF20314+BH20314+BJ20314+BL20314+BN20314+BP20314</f>
        <v>0</v>
      </c>
    </row>
    <row r="20315" customFormat="false" ht="15" hidden="false" customHeight="false" outlineLevel="0" collapsed="false">
      <c r="M20315" s="31" t="n">
        <f aca="false">P20315+R20315+T20315+V20315+X20315+Z20315+AB20315+AD20315+AF20315+AH20315+AJ20315+AL20315+AN20315+AP20315+AR20315+AT20315+AV20315+AX20315+AZ20315+BB20315+BD20315+BF20315+BH20315+BJ20315+BL20315+BN20315+BP20315</f>
        <v>0</v>
      </c>
    </row>
    <row r="20316" customFormat="false" ht="15" hidden="false" customHeight="false" outlineLevel="0" collapsed="false">
      <c r="M20316" s="31" t="n">
        <f aca="false">P20316+R20316+T20316+V20316+X20316+Z20316+AB20316+AD20316+AF20316+AH20316+AJ20316+AL20316+AN20316+AP20316+AR20316+AT20316+AV20316+AX20316+AZ20316+BB20316+BD20316+BF20316+BH20316+BJ20316+BL20316+BN20316+BP20316</f>
        <v>0</v>
      </c>
    </row>
    <row r="20317" customFormat="false" ht="15" hidden="false" customHeight="false" outlineLevel="0" collapsed="false">
      <c r="M20317" s="31" t="n">
        <f aca="false">P20317+R20317+T20317+V20317+X20317+Z20317+AB20317+AD20317+AF20317+AH20317+AJ20317+AL20317+AN20317+AP20317+AR20317+AT20317+AV20317+AX20317+AZ20317+BB20317+BD20317+BF20317+BH20317+BJ20317+BL20317+BN20317+BP20317</f>
        <v>0</v>
      </c>
    </row>
    <row r="20318" customFormat="false" ht="15" hidden="false" customHeight="false" outlineLevel="0" collapsed="false">
      <c r="M20318" s="31" t="n">
        <f aca="false">P20318+R20318+T20318+V20318+X20318+Z20318+AB20318+AD20318+AF20318+AH20318+AJ20318+AL20318+AN20318+AP20318+AR20318+AT20318+AV20318+AX20318+AZ20318+BB20318+BD20318+BF20318+BH20318+BJ20318+BL20318+BN20318+BP20318</f>
        <v>0</v>
      </c>
    </row>
    <row r="20319" customFormat="false" ht="15" hidden="false" customHeight="false" outlineLevel="0" collapsed="false">
      <c r="M20319" s="31" t="n">
        <f aca="false">P20319+R20319+T20319+V20319+X20319+Z20319+AB20319+AD20319+AF20319+AH20319+AJ20319+AL20319+AN20319+AP20319+AR20319+AT20319+AV20319+AX20319+AZ20319+BB20319+BD20319+BF20319+BH20319+BJ20319+BL20319+BN20319+BP20319</f>
        <v>0</v>
      </c>
    </row>
    <row r="20320" customFormat="false" ht="15" hidden="false" customHeight="false" outlineLevel="0" collapsed="false">
      <c r="M20320" s="31" t="n">
        <f aca="false">P20320+R20320+T20320+V20320+X20320+Z20320+AB20320+AD20320+AF20320+AH20320+AJ20320+AL20320+AN20320+AP20320+AR20320+AT20320+AV20320+AX20320+AZ20320+BB20320+BD20320+BF20320+BH20320+BJ20320+BL20320+BN20320+BP20320</f>
        <v>0</v>
      </c>
    </row>
    <row r="20321" customFormat="false" ht="15" hidden="false" customHeight="false" outlineLevel="0" collapsed="false">
      <c r="M20321" s="31" t="n">
        <f aca="false">P20321+R20321+T20321+V20321+X20321+Z20321+AB20321+AD20321+AF20321+AH20321+AJ20321+AL20321+AN20321+AP20321+AR20321+AT20321+AV20321+AX20321+AZ20321+BB20321+BD20321+BF20321+BH20321+BJ20321+BL20321+BN20321+BP20321</f>
        <v>0</v>
      </c>
    </row>
    <row r="20322" customFormat="false" ht="15" hidden="false" customHeight="false" outlineLevel="0" collapsed="false">
      <c r="M20322" s="31" t="n">
        <f aca="false">P20322+R20322+T20322+V20322+X20322+Z20322+AB20322+AD20322+AF20322+AH20322+AJ20322+AL20322+AN20322+AP20322+AR20322+AT20322+AV20322+AX20322+AZ20322+BB20322+BD20322+BF20322+BH20322+BJ20322+BL20322+BN20322+BP20322</f>
        <v>0</v>
      </c>
    </row>
    <row r="20323" customFormat="false" ht="15" hidden="false" customHeight="false" outlineLevel="0" collapsed="false">
      <c r="M20323" s="31" t="n">
        <f aca="false">P20323+R20323+T20323+V20323+X20323+Z20323+AB20323+AD20323+AF20323+AH20323+AJ20323+AL20323+AN20323+AP20323+AR20323+AT20323+AV20323+AX20323+AZ20323+BB20323+BD20323+BF20323+BH20323+BJ20323+BL20323+BN20323+BP20323</f>
        <v>0</v>
      </c>
    </row>
    <row r="20324" customFormat="false" ht="15" hidden="false" customHeight="false" outlineLevel="0" collapsed="false">
      <c r="M20324" s="31" t="n">
        <f aca="false">P20324+R20324+T20324+V20324+X20324+Z20324+AB20324+AD20324+AF20324+AH20324+AJ20324+AL20324+AN20324+AP20324+AR20324+AT20324+AV20324+AX20324+AZ20324+BB20324+BD20324+BF20324+BH20324+BJ20324+BL20324+BN20324+BP20324</f>
        <v>0</v>
      </c>
    </row>
    <row r="20325" customFormat="false" ht="15" hidden="false" customHeight="false" outlineLevel="0" collapsed="false">
      <c r="M20325" s="31" t="n">
        <f aca="false">P20325+R20325+T20325+V20325+X20325+Z20325+AB20325+AD20325+AF20325+AH20325+AJ20325+AL20325+AN20325+AP20325+AR20325+AT20325+AV20325+AX20325+AZ20325+BB20325+BD20325+BF20325+BH20325+BJ20325+BL20325+BN20325+BP20325</f>
        <v>0</v>
      </c>
    </row>
    <row r="20326" customFormat="false" ht="15" hidden="false" customHeight="false" outlineLevel="0" collapsed="false">
      <c r="M20326" s="31" t="n">
        <f aca="false">P20326+R20326+T20326+V20326+X20326+Z20326+AB20326+AD20326+AF20326+AH20326+AJ20326+AL20326+AN20326+AP20326+AR20326+AT20326+AV20326+AX20326+AZ20326+BB20326+BD20326+BF20326+BH20326+BJ20326+BL20326+BN20326+BP20326</f>
        <v>0</v>
      </c>
    </row>
    <row r="20327" customFormat="false" ht="15" hidden="false" customHeight="false" outlineLevel="0" collapsed="false">
      <c r="M20327" s="31" t="n">
        <f aca="false">P20327+R20327+T20327+V20327+X20327+Z20327+AB20327+AD20327+AF20327+AH20327+AJ20327+AL20327+AN20327+AP20327+AR20327+AT20327+AV20327+AX20327+AZ20327+BB20327+BD20327+BF20327+BH20327+BJ20327+BL20327+BN20327+BP20327</f>
        <v>0</v>
      </c>
    </row>
    <row r="20328" customFormat="false" ht="15" hidden="false" customHeight="false" outlineLevel="0" collapsed="false">
      <c r="M20328" s="31" t="n">
        <f aca="false">P20328+R20328+T20328+V20328+X20328+Z20328+AB20328+AD20328+AF20328+AH20328+AJ20328+AL20328+AN20328+AP20328+AR20328+AT20328+AV20328+AX20328+AZ20328+BB20328+BD20328+BF20328+BH20328+BJ20328+BL20328+BN20328+BP20328</f>
        <v>0</v>
      </c>
    </row>
    <row r="20329" customFormat="false" ht="15" hidden="false" customHeight="false" outlineLevel="0" collapsed="false">
      <c r="M20329" s="31" t="n">
        <f aca="false">P20329+R20329+T20329+V20329+X20329+Z20329+AB20329+AD20329+AF20329+AH20329+AJ20329+AL20329+AN20329+AP20329+AR20329+AT20329+AV20329+AX20329+AZ20329+BB20329+BD20329+BF20329+BH20329+BJ20329+BL20329+BN20329+BP20329</f>
        <v>0</v>
      </c>
    </row>
    <row r="20330" customFormat="false" ht="15" hidden="false" customHeight="false" outlineLevel="0" collapsed="false">
      <c r="M20330" s="31" t="n">
        <f aca="false">P20330+R20330+T20330+V20330+X20330+Z20330+AB20330+AD20330+AF20330+AH20330+AJ20330+AL20330+AN20330+AP20330+AR20330+AT20330+AV20330+AX20330+AZ20330+BB20330+BD20330+BF20330+BH20330+BJ20330+BL20330+BN20330+BP20330</f>
        <v>0</v>
      </c>
    </row>
    <row r="20331" customFormat="false" ht="15" hidden="false" customHeight="false" outlineLevel="0" collapsed="false">
      <c r="M20331" s="31" t="n">
        <f aca="false">P20331+R20331+T20331+V20331+X20331+Z20331+AB20331+AD20331+AF20331+AH20331+AJ20331+AL20331+AN20331+AP20331+AR20331+AT20331+AV20331+AX20331+AZ20331+BB20331+BD20331+BF20331+BH20331+BJ20331+BL20331+BN20331+BP20331</f>
        <v>0</v>
      </c>
    </row>
    <row r="20332" customFormat="false" ht="15" hidden="false" customHeight="false" outlineLevel="0" collapsed="false">
      <c r="M20332" s="31" t="n">
        <f aca="false">P20332+R20332+T20332+V20332+X20332+Z20332+AB20332+AD20332+AF20332+AH20332+AJ20332+AL20332+AN20332+AP20332+AR20332+AT20332+AV20332+AX20332+AZ20332+BB20332+BD20332+BF20332+BH20332+BJ20332+BL20332+BN20332+BP20332</f>
        <v>0</v>
      </c>
    </row>
    <row r="20333" customFormat="false" ht="15" hidden="false" customHeight="false" outlineLevel="0" collapsed="false">
      <c r="M20333" s="31" t="n">
        <f aca="false">P20333+R20333+T20333+V20333+X20333+Z20333+AB20333+AD20333+AF20333+AH20333+AJ20333+AL20333+AN20333+AP20333+AR20333+AT20333+AV20333+AX20333+AZ20333+BB20333+BD20333+BF20333+BH20333+BJ20333+BL20333+BN20333+BP20333</f>
        <v>0</v>
      </c>
    </row>
    <row r="20334" customFormat="false" ht="15" hidden="false" customHeight="false" outlineLevel="0" collapsed="false">
      <c r="M20334" s="31" t="n">
        <f aca="false">P20334+R20334+T20334+V20334+X20334+Z20334+AB20334+AD20334+AF20334+AH20334+AJ20334+AL20334+AN20334+AP20334+AR20334+AT20334+AV20334+AX20334+AZ20334+BB20334+BD20334+BF20334+BH20334+BJ20334+BL20334+BN20334+BP20334</f>
        <v>0</v>
      </c>
    </row>
    <row r="20335" customFormat="false" ht="15" hidden="false" customHeight="false" outlineLevel="0" collapsed="false">
      <c r="M20335" s="31" t="n">
        <f aca="false">P20335+R20335+T20335+V20335+X20335+Z20335+AB20335+AD20335+AF20335+AH20335+AJ20335+AL20335+AN20335+AP20335+AR20335+AT20335+AV20335+AX20335+AZ20335+BB20335+BD20335+BF20335+BH20335+BJ20335+BL20335+BN20335+BP20335</f>
        <v>0</v>
      </c>
    </row>
    <row r="20336" customFormat="false" ht="15" hidden="false" customHeight="false" outlineLevel="0" collapsed="false">
      <c r="M20336" s="31" t="n">
        <f aca="false">P20336+R20336+T20336+V20336+X20336+Z20336+AB20336+AD20336+AF20336+AH20336+AJ20336+AL20336+AN20336+AP20336+AR20336+AT20336+AV20336+AX20336+AZ20336+BB20336+BD20336+BF20336+BH20336+BJ20336+BL20336+BN20336+BP20336</f>
        <v>0</v>
      </c>
    </row>
    <row r="20337" customFormat="false" ht="15" hidden="false" customHeight="false" outlineLevel="0" collapsed="false">
      <c r="M20337" s="31" t="n">
        <f aca="false">P20337+R20337+T20337+V20337+X20337+Z20337+AB20337+AD20337+AF20337+AH20337+AJ20337+AL20337+AN20337+AP20337+AR20337+AT20337+AV20337+AX20337+AZ20337+BB20337+BD20337+BF20337+BH20337+BJ20337+BL20337+BN20337+BP20337</f>
        <v>0</v>
      </c>
    </row>
    <row r="20338" customFormat="false" ht="15" hidden="false" customHeight="false" outlineLevel="0" collapsed="false">
      <c r="M20338" s="31" t="n">
        <f aca="false">P20338+R20338+T20338+V20338+X20338+Z20338+AB20338+AD20338+AF20338+AH20338+AJ20338+AL20338+AN20338+AP20338+AR20338+AT20338+AV20338+AX20338+AZ20338+BB20338+BD20338+BF20338+BH20338+BJ20338+BL20338+BN20338+BP20338</f>
        <v>0</v>
      </c>
    </row>
    <row r="20339" customFormat="false" ht="15" hidden="false" customHeight="false" outlineLevel="0" collapsed="false">
      <c r="M20339" s="31" t="n">
        <f aca="false">P20339+R20339+T20339+V20339+X20339+Z20339+AB20339+AD20339+AF20339+AH20339+AJ20339+AL20339+AN20339+AP20339+AR20339+AT20339+AV20339+AX20339+AZ20339+BB20339+BD20339+BF20339+BH20339+BJ20339+BL20339+BN20339+BP20339</f>
        <v>0</v>
      </c>
    </row>
    <row r="20340" customFormat="false" ht="15" hidden="false" customHeight="false" outlineLevel="0" collapsed="false">
      <c r="M20340" s="31" t="n">
        <f aca="false">P20340+R20340+T20340+V20340+X20340+Z20340+AB20340+AD20340+AF20340+AH20340+AJ20340+AL20340+AN20340+AP20340+AR20340+AT20340+AV20340+AX20340+AZ20340+BB20340+BD20340+BF20340+BH20340+BJ20340+BL20340+BN20340+BP20340</f>
        <v>0</v>
      </c>
    </row>
    <row r="20341" customFormat="false" ht="15" hidden="false" customHeight="false" outlineLevel="0" collapsed="false">
      <c r="M20341" s="31" t="n">
        <f aca="false">P20341+R20341+T20341+V20341+X20341+Z20341+AB20341+AD20341+AF20341+AH20341+AJ20341+AL20341+AN20341+AP20341+AR20341+AT20341+AV20341+AX20341+AZ20341+BB20341+BD20341+BF20341+BH20341+BJ20341+BL20341+BN20341+BP20341</f>
        <v>0</v>
      </c>
    </row>
    <row r="20342" customFormat="false" ht="15" hidden="false" customHeight="false" outlineLevel="0" collapsed="false">
      <c r="M20342" s="31" t="n">
        <f aca="false">P20342+R20342+T20342+V20342+X20342+Z20342+AB20342+AD20342+AF20342+AH20342+AJ20342+AL20342+AN20342+AP20342+AR20342+AT20342+AV20342+AX20342+AZ20342+BB20342+BD20342+BF20342+BH20342+BJ20342+BL20342+BN20342+BP20342</f>
        <v>0</v>
      </c>
    </row>
    <row r="20343" customFormat="false" ht="15" hidden="false" customHeight="false" outlineLevel="0" collapsed="false">
      <c r="M20343" s="31" t="n">
        <f aca="false">P20343+R20343+T20343+V20343+X20343+Z20343+AB20343+AD20343+AF20343+AH20343+AJ20343+AL20343+AN20343+AP20343+AR20343+AT20343+AV20343+AX20343+AZ20343+BB20343+BD20343+BF20343+BH20343+BJ20343+BL20343+BN20343+BP20343</f>
        <v>0</v>
      </c>
    </row>
    <row r="20344" customFormat="false" ht="15" hidden="false" customHeight="false" outlineLevel="0" collapsed="false">
      <c r="M20344" s="31" t="n">
        <f aca="false">P20344+R20344+T20344+V20344+X20344+Z20344+AB20344+AD20344+AF20344+AH20344+AJ20344+AL20344+AN20344+AP20344+AR20344+AT20344+AV20344+AX20344+AZ20344+BB20344+BD20344+BF20344+BH20344+BJ20344+BL20344+BN20344+BP20344</f>
        <v>0</v>
      </c>
    </row>
    <row r="20345" customFormat="false" ht="15" hidden="false" customHeight="false" outlineLevel="0" collapsed="false">
      <c r="M20345" s="31" t="n">
        <f aca="false">P20345+R20345+T20345+V20345+X20345+Z20345+AB20345+AD20345+AF20345+AH20345+AJ20345+AL20345+AN20345+AP20345+AR20345+AT20345+AV20345+AX20345+AZ20345+BB20345+BD20345+BF20345+BH20345+BJ20345+BL20345+BN20345+BP20345</f>
        <v>0</v>
      </c>
    </row>
    <row r="20346" customFormat="false" ht="15" hidden="false" customHeight="false" outlineLevel="0" collapsed="false">
      <c r="M20346" s="31" t="n">
        <f aca="false">P20346+R20346+T20346+V20346+X20346+Z20346+AB20346+AD20346+AF20346+AH20346+AJ20346+AL20346+AN20346+AP20346+AR20346+AT20346+AV20346+AX20346+AZ20346+BB20346+BD20346+BF20346+BH20346+BJ20346+BL20346+BN20346+BP20346</f>
        <v>0</v>
      </c>
    </row>
    <row r="20347" customFormat="false" ht="15" hidden="false" customHeight="false" outlineLevel="0" collapsed="false">
      <c r="M20347" s="31" t="n">
        <f aca="false">P20347+R20347+T20347+V20347+X20347+Z20347+AB20347+AD20347+AF20347+AH20347+AJ20347+AL20347+AN20347+AP20347+AR20347+AT20347+AV20347+AX20347+AZ20347+BB20347+BD20347+BF20347+BH20347+BJ20347+BL20347+BN20347+BP20347</f>
        <v>0</v>
      </c>
    </row>
    <row r="20348" customFormat="false" ht="15" hidden="false" customHeight="false" outlineLevel="0" collapsed="false">
      <c r="M20348" s="31" t="n">
        <f aca="false">P20348+R20348+T20348+V20348+X20348+Z20348+AB20348+AD20348+AF20348+AH20348+AJ20348+AL20348+AN20348+AP20348+AR20348+AT20348+AV20348+AX20348+AZ20348+BB20348+BD20348+BF20348+BH20348+BJ20348+BL20348+BN20348+BP20348</f>
        <v>0</v>
      </c>
    </row>
    <row r="20349" customFormat="false" ht="15" hidden="false" customHeight="false" outlineLevel="0" collapsed="false">
      <c r="M20349" s="31" t="n">
        <f aca="false">P20349+R20349+T20349+V20349+X20349+Z20349+AB20349+AD20349+AF20349+AH20349+AJ20349+AL20349+AN20349+AP20349+AR20349+AT20349+AV20349+AX20349+AZ20349+BB20349+BD20349+BF20349+BH20349+BJ20349+BL20349+BN20349+BP20349</f>
        <v>0</v>
      </c>
    </row>
    <row r="20350" customFormat="false" ht="15" hidden="false" customHeight="false" outlineLevel="0" collapsed="false">
      <c r="M20350" s="31" t="n">
        <f aca="false">P20350+R20350+T20350+V20350+X20350+Z20350+AB20350+AD20350+AF20350+AH20350+AJ20350+AL20350+AN20350+AP20350+AR20350+AT20350+AV20350+AX20350+AZ20350+BB20350+BD20350+BF20350+BH20350+BJ20350+BL20350+BN20350+BP20350</f>
        <v>0</v>
      </c>
    </row>
    <row r="20351" customFormat="false" ht="15" hidden="false" customHeight="false" outlineLevel="0" collapsed="false">
      <c r="M20351" s="31" t="n">
        <f aca="false">P20351+R20351+T20351+V20351+X20351+Z20351+AB20351+AD20351+AF20351+AH20351+AJ20351+AL20351+AN20351+AP20351+AR20351+AT20351+AV20351+AX20351+AZ20351+BB20351+BD20351+BF20351+BH20351+BJ20351+BL20351+BN20351+BP20351</f>
        <v>0</v>
      </c>
    </row>
    <row r="20352" customFormat="false" ht="15" hidden="false" customHeight="false" outlineLevel="0" collapsed="false">
      <c r="M20352" s="31" t="n">
        <f aca="false">P20352+R20352+T20352+V20352+X20352+Z20352+AB20352+AD20352+AF20352+AH20352+AJ20352+AL20352+AN20352+AP20352+AR20352+AT20352+AV20352+AX20352+AZ20352+BB20352+BD20352+BF20352+BH20352+BJ20352+BL20352+BN20352+BP20352</f>
        <v>0</v>
      </c>
    </row>
    <row r="20353" customFormat="false" ht="15" hidden="false" customHeight="false" outlineLevel="0" collapsed="false">
      <c r="M20353" s="31" t="n">
        <f aca="false">P20353+R20353+T20353+V20353+X20353+Z20353+AB20353+AD20353+AF20353+AH20353+AJ20353+AL20353+AN20353+AP20353+AR20353+AT20353+AV20353+AX20353+AZ20353+BB20353+BD20353+BF20353+BH20353+BJ20353+BL20353+BN20353+BP20353</f>
        <v>0</v>
      </c>
    </row>
    <row r="20354" customFormat="false" ht="15" hidden="false" customHeight="false" outlineLevel="0" collapsed="false">
      <c r="M20354" s="31" t="n">
        <f aca="false">P20354+R20354+T20354+V20354+X20354+Z20354+AB20354+AD20354+AF20354+AH20354+AJ20354+AL20354+AN20354+AP20354+AR20354+AT20354+AV20354+AX20354+AZ20354+BB20354+BD20354+BF20354+BH20354+BJ20354+BL20354+BN20354+BP20354</f>
        <v>0</v>
      </c>
    </row>
    <row r="20355" customFormat="false" ht="15" hidden="false" customHeight="false" outlineLevel="0" collapsed="false">
      <c r="M20355" s="31" t="n">
        <f aca="false">P20355+R20355+T20355+V20355+X20355+Z20355+AB20355+AD20355+AF20355+AH20355+AJ20355+AL20355+AN20355+AP20355+AR20355+AT20355+AV20355+AX20355+AZ20355+BB20355+BD20355+BF20355+BH20355+BJ20355+BL20355+BN20355+BP20355</f>
        <v>0</v>
      </c>
    </row>
    <row r="20356" customFormat="false" ht="15" hidden="false" customHeight="false" outlineLevel="0" collapsed="false">
      <c r="M20356" s="31" t="n">
        <f aca="false">P20356+R20356+T20356+V20356+X20356+Z20356+AB20356+AD20356+AF20356+AH20356+AJ20356+AL20356+AN20356+AP20356+AR20356+AT20356+AV20356+AX20356+AZ20356+BB20356+BD20356+BF20356+BH20356+BJ20356+BL20356+BN20356+BP20356</f>
        <v>0</v>
      </c>
    </row>
    <row r="20357" customFormat="false" ht="15" hidden="false" customHeight="false" outlineLevel="0" collapsed="false">
      <c r="M20357" s="31" t="n">
        <f aca="false">P20357+R20357+T20357+V20357+X20357+Z20357+AB20357+AD20357+AF20357+AH20357+AJ20357+AL20357+AN20357+AP20357+AR20357+AT20357+AV20357+AX20357+AZ20357+BB20357+BD20357+BF20357+BH20357+BJ20357+BL20357+BN20357+BP20357</f>
        <v>0</v>
      </c>
    </row>
    <row r="20358" customFormat="false" ht="15" hidden="false" customHeight="false" outlineLevel="0" collapsed="false">
      <c r="M20358" s="31" t="n">
        <f aca="false">P20358+R20358+T20358+V20358+X20358+Z20358+AB20358+AD20358+AF20358+AH20358+AJ20358+AL20358+AN20358+AP20358+AR20358+AT20358+AV20358+AX20358+AZ20358+BB20358+BD20358+BF20358+BH20358+BJ20358+BL20358+BN20358+BP20358</f>
        <v>0</v>
      </c>
    </row>
    <row r="20359" customFormat="false" ht="15" hidden="false" customHeight="false" outlineLevel="0" collapsed="false">
      <c r="M20359" s="31" t="n">
        <f aca="false">P20359+R20359+T20359+V20359+X20359+Z20359+AB20359+AD20359+AF20359+AH20359+AJ20359+AL20359+AN20359+AP20359+AR20359+AT20359+AV20359+AX20359+AZ20359+BB20359+BD20359+BF20359+BH20359+BJ20359+BL20359+BN20359+BP20359</f>
        <v>0</v>
      </c>
    </row>
    <row r="20360" customFormat="false" ht="15" hidden="false" customHeight="false" outlineLevel="0" collapsed="false">
      <c r="M20360" s="31" t="n">
        <f aca="false">P20360+R20360+T20360+V20360+X20360+Z20360+AB20360+AD20360+AF20360+AH20360+AJ20360+AL20360+AN20360+AP20360+AR20360+AT20360+AV20360+AX20360+AZ20360+BB20360+BD20360+BF20360+BH20360+BJ20360+BL20360+BN20360+BP20360</f>
        <v>0</v>
      </c>
    </row>
    <row r="20361" customFormat="false" ht="15" hidden="false" customHeight="false" outlineLevel="0" collapsed="false">
      <c r="M20361" s="31" t="n">
        <f aca="false">P20361+R20361+T20361+V20361+X20361+Z20361+AB20361+AD20361+AF20361+AH20361+AJ20361+AL20361+AN20361+AP20361+AR20361+AT20361+AV20361+AX20361+AZ20361+BB20361+BD20361+BF20361+BH20361+BJ20361+BL20361+BN20361+BP20361</f>
        <v>0</v>
      </c>
    </row>
    <row r="20362" customFormat="false" ht="15" hidden="false" customHeight="false" outlineLevel="0" collapsed="false">
      <c r="M20362" s="31" t="n">
        <f aca="false">P20362+R20362+T20362+V20362+X20362+Z20362+AB20362+AD20362+AF20362+AH20362+AJ20362+AL20362+AN20362+AP20362+AR20362+AT20362+AV20362+AX20362+AZ20362+BB20362+BD20362+BF20362+BH20362+BJ20362+BL20362+BN20362+BP20362</f>
        <v>0</v>
      </c>
    </row>
    <row r="20363" customFormat="false" ht="15" hidden="false" customHeight="false" outlineLevel="0" collapsed="false">
      <c r="M20363" s="31" t="n">
        <f aca="false">P20363+R20363+T20363+V20363+X20363+Z20363+AB20363+AD20363+AF20363+AH20363+AJ20363+AL20363+AN20363+AP20363+AR20363+AT20363+AV20363+AX20363+AZ20363+BB20363+BD20363+BF20363+BH20363+BJ20363+BL20363+BN20363+BP20363</f>
        <v>0</v>
      </c>
    </row>
    <row r="20364" customFormat="false" ht="15" hidden="false" customHeight="false" outlineLevel="0" collapsed="false">
      <c r="M20364" s="31" t="n">
        <f aca="false">P20364+R20364+T20364+V20364+X20364+Z20364+AB20364+AD20364+AF20364+AH20364+AJ20364+AL20364+AN20364+AP20364+AR20364+AT20364+AV20364+AX20364+AZ20364+BB20364+BD20364+BF20364+BH20364+BJ20364+BL20364+BN20364+BP20364</f>
        <v>0</v>
      </c>
    </row>
    <row r="20365" customFormat="false" ht="15" hidden="false" customHeight="false" outlineLevel="0" collapsed="false">
      <c r="M20365" s="31" t="n">
        <f aca="false">P20365+R20365+T20365+V20365+X20365+Z20365+AB20365+AD20365+AF20365+AH20365+AJ20365+AL20365+AN20365+AP20365+AR20365+AT20365+AV20365+AX20365+AZ20365+BB20365+BD20365+BF20365+BH20365+BJ20365+BL20365+BN20365+BP20365</f>
        <v>0</v>
      </c>
    </row>
    <row r="20366" customFormat="false" ht="15" hidden="false" customHeight="false" outlineLevel="0" collapsed="false">
      <c r="M20366" s="31" t="n">
        <f aca="false">P20366+R20366+T20366+V20366+X20366+Z20366+AB20366+AD20366+AF20366+AH20366+AJ20366+AL20366+AN20366+AP20366+AR20366+AT20366+AV20366+AX20366+AZ20366+BB20366+BD20366+BF20366+BH20366+BJ20366+BL20366+BN20366+BP20366</f>
        <v>0</v>
      </c>
    </row>
    <row r="20367" customFormat="false" ht="15" hidden="false" customHeight="false" outlineLevel="0" collapsed="false">
      <c r="M20367" s="31" t="n">
        <f aca="false">P20367+R20367+T20367+V20367+X20367+Z20367+AB20367+AD20367+AF20367+AH20367+AJ20367+AL20367+AN20367+AP20367+AR20367+AT20367+AV20367+AX20367+AZ20367+BB20367+BD20367+BF20367+BH20367+BJ20367+BL20367+BN20367+BP20367</f>
        <v>0</v>
      </c>
    </row>
    <row r="20368" customFormat="false" ht="15" hidden="false" customHeight="false" outlineLevel="0" collapsed="false">
      <c r="M20368" s="31" t="n">
        <f aca="false">P20368+R20368+T20368+V20368+X20368+Z20368+AB20368+AD20368+AF20368+AH20368+AJ20368+AL20368+AN20368+AP20368+AR20368+AT20368+AV20368+AX20368+AZ20368+BB20368+BD20368+BF20368+BH20368+BJ20368+BL20368+BN20368+BP20368</f>
        <v>0</v>
      </c>
    </row>
    <row r="20369" customFormat="false" ht="15" hidden="false" customHeight="false" outlineLevel="0" collapsed="false">
      <c r="M20369" s="31" t="n">
        <f aca="false">P20369+R20369+T20369+V20369+X20369+Z20369+AB20369+AD20369+AF20369+AH20369+AJ20369+AL20369+AN20369+AP20369+AR20369+AT20369+AV20369+AX20369+AZ20369+BB20369+BD20369+BF20369+BH20369+BJ20369+BL20369+BN20369+BP20369</f>
        <v>0</v>
      </c>
    </row>
    <row r="20370" customFormat="false" ht="15" hidden="false" customHeight="false" outlineLevel="0" collapsed="false">
      <c r="M20370" s="31" t="n">
        <f aca="false">P20370+R20370+T20370+V20370+X20370+Z20370+AB20370+AD20370+AF20370+AH20370+AJ20370+AL20370+AN20370+AP20370+AR20370+AT20370+AV20370+AX20370+AZ20370+BB20370+BD20370+BF20370+BH20370+BJ20370+BL20370+BN20370+BP20370</f>
        <v>0</v>
      </c>
    </row>
    <row r="20371" customFormat="false" ht="15" hidden="false" customHeight="false" outlineLevel="0" collapsed="false">
      <c r="M20371" s="31" t="n">
        <f aca="false">P20371+R20371+T20371+V20371+X20371+Z20371+AB20371+AD20371+AF20371+AH20371+AJ20371+AL20371+AN20371+AP20371+AR20371+AT20371+AV20371+AX20371+AZ20371+BB20371+BD20371+BF20371+BH20371+BJ20371+BL20371+BN20371+BP20371</f>
        <v>0</v>
      </c>
    </row>
    <row r="20372" customFormat="false" ht="15" hidden="false" customHeight="false" outlineLevel="0" collapsed="false">
      <c r="M20372" s="31" t="n">
        <f aca="false">P20372+R20372+T20372+V20372+X20372+Z20372+AB20372+AD20372+AF20372+AH20372+AJ20372+AL20372+AN20372+AP20372+AR20372+AT20372+AV20372+AX20372+AZ20372+BB20372+BD20372+BF20372+BH20372+BJ20372+BL20372+BN20372+BP20372</f>
        <v>0</v>
      </c>
    </row>
    <row r="20373" customFormat="false" ht="15" hidden="false" customHeight="false" outlineLevel="0" collapsed="false">
      <c r="M20373" s="31" t="n">
        <f aca="false">P20373+R20373+T20373+V20373+X20373+Z20373+AB20373+AD20373+AF20373+AH20373+AJ20373+AL20373+AN20373+AP20373+AR20373+AT20373+AV20373+AX20373+AZ20373+BB20373+BD20373+BF20373+BH20373+BJ20373+BL20373+BN20373+BP20373</f>
        <v>0</v>
      </c>
    </row>
    <row r="20374" customFormat="false" ht="15" hidden="false" customHeight="false" outlineLevel="0" collapsed="false">
      <c r="M20374" s="31" t="n">
        <f aca="false">P20374+R20374+T20374+V20374+X20374+Z20374+AB20374+AD20374+AF20374+AH20374+AJ20374+AL20374+AN20374+AP20374+AR20374+AT20374+AV20374+AX20374+AZ20374+BB20374+BD20374+BF20374+BH20374+BJ20374+BL20374+BN20374+BP20374</f>
        <v>0</v>
      </c>
    </row>
    <row r="20375" customFormat="false" ht="15" hidden="false" customHeight="false" outlineLevel="0" collapsed="false">
      <c r="M20375" s="31" t="n">
        <f aca="false">P20375+R20375+T20375+V20375+X20375+Z20375+AB20375+AD20375+AF20375+AH20375+AJ20375+AL20375+AN20375+AP20375+AR20375+AT20375+AV20375+AX20375+AZ20375+BB20375+BD20375+BF20375+BH20375+BJ20375+BL20375+BN20375+BP20375</f>
        <v>0</v>
      </c>
    </row>
    <row r="20376" customFormat="false" ht="15" hidden="false" customHeight="false" outlineLevel="0" collapsed="false">
      <c r="M20376" s="31" t="n">
        <f aca="false">P20376+R20376+T20376+V20376+X20376+Z20376+AB20376+AD20376+AF20376+AH20376+AJ20376+AL20376+AN20376+AP20376+AR20376+AT20376+AV20376+AX20376+AZ20376+BB20376+BD20376+BF20376+BH20376+BJ20376+BL20376+BN20376+BP20376</f>
        <v>0</v>
      </c>
    </row>
    <row r="20377" customFormat="false" ht="15" hidden="false" customHeight="false" outlineLevel="0" collapsed="false">
      <c r="M20377" s="31" t="n">
        <f aca="false">P20377+R20377+T20377+V20377+X20377+Z20377+AB20377+AD20377+AF20377+AH20377+AJ20377+AL20377+AN20377+AP20377+AR20377+AT20377+AV20377+AX20377+AZ20377+BB20377+BD20377+BF20377+BH20377+BJ20377+BL20377+BN20377+BP20377</f>
        <v>0</v>
      </c>
    </row>
    <row r="20378" customFormat="false" ht="15" hidden="false" customHeight="false" outlineLevel="0" collapsed="false">
      <c r="M20378" s="31" t="n">
        <f aca="false">P20378+R20378+T20378+V20378+X20378+Z20378+AB20378+AD20378+AF20378+AH20378+AJ20378+AL20378+AN20378+AP20378+AR20378+AT20378+AV20378+AX20378+AZ20378+BB20378+BD20378+BF20378+BH20378+BJ20378+BL20378+BN20378+BP20378</f>
        <v>0</v>
      </c>
    </row>
    <row r="20379" customFormat="false" ht="15" hidden="false" customHeight="false" outlineLevel="0" collapsed="false">
      <c r="M20379" s="31" t="n">
        <f aca="false">P20379+R20379+T20379+V20379+X20379+Z20379+AB20379+AD20379+AF20379+AH20379+AJ20379+AL20379+AN20379+AP20379+AR20379+AT20379+AV20379+AX20379+AZ20379+BB20379+BD20379+BF20379+BH20379+BJ20379+BL20379+BN20379+BP20379</f>
        <v>0</v>
      </c>
    </row>
    <row r="20380" customFormat="false" ht="15" hidden="false" customHeight="false" outlineLevel="0" collapsed="false">
      <c r="M20380" s="31" t="n">
        <f aca="false">P20380+R20380+T20380+V20380+X20380+Z20380+AB20380+AD20380+AF20380+AH20380+AJ20380+AL20380+AN20380+AP20380+AR20380+AT20380+AV20380+AX20380+AZ20380+BB20380+BD20380+BF20380+BH20380+BJ20380+BL20380+BN20380+BP20380</f>
        <v>0</v>
      </c>
    </row>
    <row r="20381" customFormat="false" ht="15" hidden="false" customHeight="false" outlineLevel="0" collapsed="false">
      <c r="M20381" s="31" t="n">
        <f aca="false">P20381+R20381+T20381+V20381+X20381+Z20381+AB20381+AD20381+AF20381+AH20381+AJ20381+AL20381+AN20381+AP20381+AR20381+AT20381+AV20381+AX20381+AZ20381+BB20381+BD20381+BF20381+BH20381+BJ20381+BL20381+BN20381+BP20381</f>
        <v>0</v>
      </c>
    </row>
    <row r="20382" customFormat="false" ht="15" hidden="false" customHeight="false" outlineLevel="0" collapsed="false">
      <c r="M20382" s="31" t="n">
        <f aca="false">P20382+R20382+T20382+V20382+X20382+Z20382+AB20382+AD20382+AF20382+AH20382+AJ20382+AL20382+AN20382+AP20382+AR20382+AT20382+AV20382+AX20382+AZ20382+BB20382+BD20382+BF20382+BH20382+BJ20382+BL20382+BN20382+BP20382</f>
        <v>0</v>
      </c>
    </row>
    <row r="20383" customFormat="false" ht="15" hidden="false" customHeight="false" outlineLevel="0" collapsed="false">
      <c r="M20383" s="31" t="n">
        <f aca="false">P20383+R20383+T20383+V20383+X20383+Z20383+AB20383+AD20383+AF20383+AH20383+AJ20383+AL20383+AN20383+AP20383+AR20383+AT20383+AV20383+AX20383+AZ20383+BB20383+BD20383+BF20383+BH20383+BJ20383+BL20383+BN20383+BP20383</f>
        <v>0</v>
      </c>
    </row>
    <row r="20384" customFormat="false" ht="15" hidden="false" customHeight="false" outlineLevel="0" collapsed="false">
      <c r="M20384" s="31" t="n">
        <f aca="false">P20384+R20384+T20384+V20384+X20384+Z20384+AB20384+AD20384+AF20384+AH20384+AJ20384+AL20384+AN20384+AP20384+AR20384+AT20384+AV20384+AX20384+AZ20384+BB20384+BD20384+BF20384+BH20384+BJ20384+BL20384+BN20384+BP20384</f>
        <v>0</v>
      </c>
    </row>
    <row r="20385" customFormat="false" ht="15" hidden="false" customHeight="false" outlineLevel="0" collapsed="false">
      <c r="M20385" s="31" t="n">
        <f aca="false">P20385+R20385+T20385+V20385+X20385+Z20385+AB20385+AD20385+AF20385+AH20385+AJ20385+AL20385+AN20385+AP20385+AR20385+AT20385+AV20385+AX20385+AZ20385+BB20385+BD20385+BF20385+BH20385+BJ20385+BL20385+BN20385+BP20385</f>
        <v>0</v>
      </c>
    </row>
    <row r="20386" customFormat="false" ht="15" hidden="false" customHeight="false" outlineLevel="0" collapsed="false">
      <c r="M20386" s="31" t="n">
        <f aca="false">P20386+R20386+T20386+V20386+X20386+Z20386+AB20386+AD20386+AF20386+AH20386+AJ20386+AL20386+AN20386+AP20386+AR20386+AT20386+AV20386+AX20386+AZ20386+BB20386+BD20386+BF20386+BH20386+BJ20386+BL20386+BN20386+BP20386</f>
        <v>0</v>
      </c>
    </row>
    <row r="20387" customFormat="false" ht="15" hidden="false" customHeight="false" outlineLevel="0" collapsed="false">
      <c r="M20387" s="31" t="n">
        <f aca="false">P20387+R20387+T20387+V20387+X20387+Z20387+AB20387+AD20387+AF20387+AH20387+AJ20387+AL20387+AN20387+AP20387+AR20387+AT20387+AV20387+AX20387+AZ20387+BB20387+BD20387+BF20387+BH20387+BJ20387+BL20387+BN20387+BP20387</f>
        <v>0</v>
      </c>
    </row>
    <row r="20388" customFormat="false" ht="15" hidden="false" customHeight="false" outlineLevel="0" collapsed="false">
      <c r="M20388" s="31" t="n">
        <f aca="false">P20388+R20388+T20388+V20388+X20388+Z20388+AB20388+AD20388+AF20388+AH20388+AJ20388+AL20388+AN20388+AP20388+AR20388+AT20388+AV20388+AX20388+AZ20388+BB20388+BD20388+BF20388+BH20388+BJ20388+BL20388+BN20388+BP20388</f>
        <v>0</v>
      </c>
    </row>
    <row r="20389" customFormat="false" ht="15" hidden="false" customHeight="false" outlineLevel="0" collapsed="false">
      <c r="M20389" s="31" t="n">
        <f aca="false">P20389+R20389+T20389+V20389+X20389+Z20389+AB20389+AD20389+AF20389+AH20389+AJ20389+AL20389+AN20389+AP20389+AR20389+AT20389+AV20389+AX20389+AZ20389+BB20389+BD20389+BF20389+BH20389+BJ20389+BL20389+BN20389+BP20389</f>
        <v>0</v>
      </c>
    </row>
    <row r="20390" customFormat="false" ht="15" hidden="false" customHeight="false" outlineLevel="0" collapsed="false">
      <c r="M20390" s="31" t="n">
        <f aca="false">P20390+R20390+T20390+V20390+X20390+Z20390+AB20390+AD20390+AF20390+AH20390+AJ20390+AL20390+AN20390+AP20390+AR20390+AT20390+AV20390+AX20390+AZ20390+BB20390+BD20390+BF20390+BH20390+BJ20390+BL20390+BN20390+BP20390</f>
        <v>0</v>
      </c>
    </row>
    <row r="20391" customFormat="false" ht="15" hidden="false" customHeight="false" outlineLevel="0" collapsed="false">
      <c r="M20391" s="31" t="n">
        <f aca="false">P20391+R20391+T20391+V20391+X20391+Z20391+AB20391+AD20391+AF20391+AH20391+AJ20391+AL20391+AN20391+AP20391+AR20391+AT20391+AV20391+AX20391+AZ20391+BB20391+BD20391+BF20391+BH20391+BJ20391+BL20391+BN20391+BP20391</f>
        <v>0</v>
      </c>
    </row>
    <row r="20392" customFormat="false" ht="15" hidden="false" customHeight="false" outlineLevel="0" collapsed="false">
      <c r="M20392" s="31" t="n">
        <f aca="false">P20392+R20392+T20392+V20392+X20392+Z20392+AB20392+AD20392+AF20392+AH20392+AJ20392+AL20392+AN20392+AP20392+AR20392+AT20392+AV20392+AX20392+AZ20392+BB20392+BD20392+BF20392+BH20392+BJ20392+BL20392+BN20392+BP20392</f>
        <v>0</v>
      </c>
    </row>
    <row r="20393" customFormat="false" ht="15" hidden="false" customHeight="false" outlineLevel="0" collapsed="false">
      <c r="M20393" s="31" t="n">
        <f aca="false">P20393+R20393+T20393+V20393+X20393+Z20393+AB20393+AD20393+AF20393+AH20393+AJ20393+AL20393+AN20393+AP20393+AR20393+AT20393+AV20393+AX20393+AZ20393+BB20393+BD20393+BF20393+BH20393+BJ20393+BL20393+BN20393+BP20393</f>
        <v>0</v>
      </c>
    </row>
    <row r="20394" customFormat="false" ht="15" hidden="false" customHeight="false" outlineLevel="0" collapsed="false">
      <c r="M20394" s="31" t="n">
        <f aca="false">P20394+R20394+T20394+V20394+X20394+Z20394+AB20394+AD20394+AF20394+AH20394+AJ20394+AL20394+AN20394+AP20394+AR20394+AT20394+AV20394+AX20394+AZ20394+BB20394+BD20394+BF20394+BH20394+BJ20394+BL20394+BN20394+BP20394</f>
        <v>0</v>
      </c>
    </row>
    <row r="20395" customFormat="false" ht="15" hidden="false" customHeight="false" outlineLevel="0" collapsed="false">
      <c r="M20395" s="31" t="n">
        <f aca="false">P20395+R20395+T20395+V20395+X20395+Z20395+AB20395+AD20395+AF20395+AH20395+AJ20395+AL20395+AN20395+AP20395+AR20395+AT20395+AV20395+AX20395+AZ20395+BB20395+BD20395+BF20395+BH20395+BJ20395+BL20395+BN20395+BP20395</f>
        <v>0</v>
      </c>
    </row>
    <row r="20396" customFormat="false" ht="15" hidden="false" customHeight="false" outlineLevel="0" collapsed="false">
      <c r="M20396" s="31" t="n">
        <f aca="false">P20396+R20396+T20396+V20396+X20396+Z20396+AB20396+AD20396+AF20396+AH20396+AJ20396+AL20396+AN20396+AP20396+AR20396+AT20396+AV20396+AX20396+AZ20396+BB20396+BD20396+BF20396+BH20396+BJ20396+BL20396+BN20396+BP20396</f>
        <v>0</v>
      </c>
    </row>
    <row r="20397" customFormat="false" ht="15" hidden="false" customHeight="false" outlineLevel="0" collapsed="false">
      <c r="M20397" s="31" t="n">
        <f aca="false">P20397+R20397+T20397+V20397+X20397+Z20397+AB20397+AD20397+AF20397+AH20397+AJ20397+AL20397+AN20397+AP20397+AR20397+AT20397+AV20397+AX20397+AZ20397+BB20397+BD20397+BF20397+BH20397+BJ20397+BL20397+BN20397+BP20397</f>
        <v>0</v>
      </c>
    </row>
    <row r="20398" customFormat="false" ht="15" hidden="false" customHeight="false" outlineLevel="0" collapsed="false">
      <c r="M20398" s="31" t="n">
        <f aca="false">P20398+R20398+T20398+V20398+X20398+Z20398+AB20398+AD20398+AF20398+AH20398+AJ20398+AL20398+AN20398+AP20398+AR20398+AT20398+AV20398+AX20398+AZ20398+BB20398+BD20398+BF20398+BH20398+BJ20398+BL20398+BN20398+BP20398</f>
        <v>0</v>
      </c>
    </row>
    <row r="20399" customFormat="false" ht="15" hidden="false" customHeight="false" outlineLevel="0" collapsed="false">
      <c r="M20399" s="31" t="n">
        <f aca="false">P20399+R20399+T20399+V20399+X20399+Z20399+AB20399+AD20399+AF20399+AH20399+AJ20399+AL20399+AN20399+AP20399+AR20399+AT20399+AV20399+AX20399+AZ20399+BB20399+BD20399+BF20399+BH20399+BJ20399+BL20399+BN20399+BP20399</f>
        <v>0</v>
      </c>
    </row>
    <row r="20400" customFormat="false" ht="15" hidden="false" customHeight="false" outlineLevel="0" collapsed="false">
      <c r="M20400" s="31" t="n">
        <f aca="false">P20400+R20400+T20400+V20400+X20400+Z20400+AB20400+AD20400+AF20400+AH20400+AJ20400+AL20400+AN20400+AP20400+AR20400+AT20400+AV20400+AX20400+AZ20400+BB20400+BD20400+BF20400+BH20400+BJ20400+BL20400+BN20400+BP20400</f>
        <v>0</v>
      </c>
    </row>
    <row r="20401" customFormat="false" ht="15" hidden="false" customHeight="false" outlineLevel="0" collapsed="false">
      <c r="M20401" s="31" t="n">
        <f aca="false">P20401+R20401+T20401+V20401+X20401+Z20401+AB20401+AD20401+AF20401+AH20401+AJ20401+AL20401+AN20401+AP20401+AR20401+AT20401+AV20401+AX20401+AZ20401+BB20401+BD20401+BF20401+BH20401+BJ20401+BL20401+BN20401+BP20401</f>
        <v>0</v>
      </c>
    </row>
    <row r="20402" customFormat="false" ht="15" hidden="false" customHeight="false" outlineLevel="0" collapsed="false">
      <c r="M20402" s="31" t="n">
        <f aca="false">P20402+R20402+T20402+V20402+X20402+Z20402+AB20402+AD20402+AF20402+AH20402+AJ20402+AL20402+AN20402+AP20402+AR20402+AT20402+AV20402+AX20402+AZ20402+BB20402+BD20402+BF20402+BH20402+BJ20402+BL20402+BN20402+BP20402</f>
        <v>0</v>
      </c>
    </row>
    <row r="20403" customFormat="false" ht="15" hidden="false" customHeight="false" outlineLevel="0" collapsed="false">
      <c r="M20403" s="31" t="n">
        <f aca="false">P20403+R20403+T20403+V20403+X20403+Z20403+AB20403+AD20403+AF20403+AH20403+AJ20403+AL20403+AN20403+AP20403+AR20403+AT20403+AV20403+AX20403+AZ20403+BB20403+BD20403+BF20403+BH20403+BJ20403+BL20403+BN20403+BP20403</f>
        <v>0</v>
      </c>
    </row>
    <row r="20404" customFormat="false" ht="15" hidden="false" customHeight="false" outlineLevel="0" collapsed="false">
      <c r="M20404" s="31" t="n">
        <f aca="false">P20404+R20404+T20404+V20404+X20404+Z20404+AB20404+AD20404+AF20404+AH20404+AJ20404+AL20404+AN20404+AP20404+AR20404+AT20404+AV20404+AX20404+AZ20404+BB20404+BD20404+BF20404+BH20404+BJ20404+BL20404+BN20404+BP20404</f>
        <v>0</v>
      </c>
    </row>
    <row r="20405" customFormat="false" ht="15" hidden="false" customHeight="false" outlineLevel="0" collapsed="false">
      <c r="M20405" s="31" t="n">
        <f aca="false">P20405+R20405+T20405+V20405+X20405+Z20405+AB20405+AD20405+AF20405+AH20405+AJ20405+AL20405+AN20405+AP20405+AR20405+AT20405+AV20405+AX20405+AZ20405+BB20405+BD20405+BF20405+BH20405+BJ20405+BL20405+BN20405+BP20405</f>
        <v>0</v>
      </c>
    </row>
    <row r="20406" customFormat="false" ht="15" hidden="false" customHeight="false" outlineLevel="0" collapsed="false">
      <c r="M20406" s="31" t="n">
        <f aca="false">P20406+R20406+T20406+V20406+X20406+Z20406+AB20406+AD20406+AF20406+AH20406+AJ20406+AL20406+AN20406+AP20406+AR20406+AT20406+AV20406+AX20406+AZ20406+BB20406+BD20406+BF20406+BH20406+BJ20406+BL20406+BN20406+BP20406</f>
        <v>0</v>
      </c>
    </row>
    <row r="20407" customFormat="false" ht="15" hidden="false" customHeight="false" outlineLevel="0" collapsed="false">
      <c r="M20407" s="31" t="n">
        <f aca="false">P20407+R20407+T20407+V20407+X20407+Z20407+AB20407+AD20407+AF20407+AH20407+AJ20407+AL20407+AN20407+AP20407+AR20407+AT20407+AV20407+AX20407+AZ20407+BB20407+BD20407+BF20407+BH20407+BJ20407+BL20407+BN20407+BP20407</f>
        <v>0</v>
      </c>
    </row>
    <row r="20408" customFormat="false" ht="15" hidden="false" customHeight="false" outlineLevel="0" collapsed="false">
      <c r="M20408" s="31" t="n">
        <f aca="false">P20408+R20408+T20408+V20408+X20408+Z20408+AB20408+AD20408+AF20408+AH20408+AJ20408+AL20408+AN20408+AP20408+AR20408+AT20408+AV20408+AX20408+AZ20408+BB20408+BD20408+BF20408+BH20408+BJ20408+BL20408+BN20408+BP20408</f>
        <v>0</v>
      </c>
    </row>
    <row r="20409" customFormat="false" ht="15" hidden="false" customHeight="false" outlineLevel="0" collapsed="false">
      <c r="M20409" s="31" t="n">
        <f aca="false">P20409+R20409+T20409+V20409+X20409+Z20409+AB20409+AD20409+AF20409+AH20409+AJ20409+AL20409+AN20409+AP20409+AR20409+AT20409+AV20409+AX20409+AZ20409+BB20409+BD20409+BF20409+BH20409+BJ20409+BL20409+BN20409+BP20409</f>
        <v>0</v>
      </c>
    </row>
    <row r="20410" customFormat="false" ht="15" hidden="false" customHeight="false" outlineLevel="0" collapsed="false">
      <c r="M20410" s="31" t="n">
        <f aca="false">P20410+R20410+T20410+V20410+X20410+Z20410+AB20410+AD20410+AF20410+AH20410+AJ20410+AL20410+AN20410+AP20410+AR20410+AT20410+AV20410+AX20410+AZ20410+BB20410+BD20410+BF20410+BH20410+BJ20410+BL20410+BN20410+BP20410</f>
        <v>0</v>
      </c>
    </row>
    <row r="20411" customFormat="false" ht="15" hidden="false" customHeight="false" outlineLevel="0" collapsed="false">
      <c r="M20411" s="31" t="n">
        <f aca="false">P20411+R20411+T20411+V20411+X20411+Z20411+AB20411+AD20411+AF20411+AH20411+AJ20411+AL20411+AN20411+AP20411+AR20411+AT20411+AV20411+AX20411+AZ20411+BB20411+BD20411+BF20411+BH20411+BJ20411+BL20411+BN20411+BP20411</f>
        <v>0</v>
      </c>
    </row>
    <row r="20412" customFormat="false" ht="15" hidden="false" customHeight="false" outlineLevel="0" collapsed="false">
      <c r="M20412" s="31" t="n">
        <f aca="false">P20412+R20412+T20412+V20412+X20412+Z20412+AB20412+AD20412+AF20412+AH20412+AJ20412+AL20412+AN20412+AP20412+AR20412+AT20412+AV20412+AX20412+AZ20412+BB20412+BD20412+BF20412+BH20412+BJ20412+BL20412+BN20412+BP20412</f>
        <v>0</v>
      </c>
    </row>
    <row r="20413" customFormat="false" ht="15" hidden="false" customHeight="false" outlineLevel="0" collapsed="false">
      <c r="M20413" s="31" t="n">
        <f aca="false">P20413+R20413+T20413+V20413+X20413+Z20413+AB20413+AD20413+AF20413+AH20413+AJ20413+AL20413+AN20413+AP20413+AR20413+AT20413+AV20413+AX20413+AZ20413+BB20413+BD20413+BF20413+BH20413+BJ20413+BL20413+BN20413+BP20413</f>
        <v>0</v>
      </c>
    </row>
    <row r="20414" customFormat="false" ht="15" hidden="false" customHeight="false" outlineLevel="0" collapsed="false">
      <c r="M20414" s="31" t="n">
        <f aca="false">P20414+R20414+T20414+V20414+X20414+Z20414+AB20414+AD20414+AF20414+AH20414+AJ20414+AL20414+AN20414+AP20414+AR20414+AT20414+AV20414+AX20414+AZ20414+BB20414+BD20414+BF20414+BH20414+BJ20414+BL20414+BN20414+BP20414</f>
        <v>0</v>
      </c>
    </row>
    <row r="20415" customFormat="false" ht="15" hidden="false" customHeight="false" outlineLevel="0" collapsed="false">
      <c r="M20415" s="31" t="n">
        <f aca="false">P20415+R20415+T20415+V20415+X20415+Z20415+AB20415+AD20415+AF20415+AH20415+AJ20415+AL20415+AN20415+AP20415+AR20415+AT20415+AV20415+AX20415+AZ20415+BB20415+BD20415+BF20415+BH20415+BJ20415+BL20415+BN20415+BP20415</f>
        <v>0</v>
      </c>
    </row>
    <row r="20416" customFormat="false" ht="15" hidden="false" customHeight="false" outlineLevel="0" collapsed="false">
      <c r="M20416" s="31" t="n">
        <f aca="false">P20416+R20416+T20416+V20416+X20416+Z20416+AB20416+AD20416+AF20416+AH20416+AJ20416+AL20416+AN20416+AP20416+AR20416+AT20416+AV20416+AX20416+AZ20416+BB20416+BD20416+BF20416+BH20416+BJ20416+BL20416+BN20416+BP20416</f>
        <v>0</v>
      </c>
    </row>
    <row r="20417" customFormat="false" ht="15" hidden="false" customHeight="false" outlineLevel="0" collapsed="false">
      <c r="M20417" s="31" t="n">
        <f aca="false">P20417+R20417+T20417+V20417+X20417+Z20417+AB20417+AD20417+AF20417+AH20417+AJ20417+AL20417+AN20417+AP20417+AR20417+AT20417+AV20417+AX20417+AZ20417+BB20417+BD20417+BF20417+BH20417+BJ20417+BL20417+BN20417+BP20417</f>
        <v>0</v>
      </c>
    </row>
    <row r="20418" customFormat="false" ht="15" hidden="false" customHeight="false" outlineLevel="0" collapsed="false">
      <c r="M20418" s="31" t="n">
        <f aca="false">P20418+R20418+T20418+V20418+X20418+Z20418+AB20418+AD20418+AF20418+AH20418+AJ20418+AL20418+AN20418+AP20418+AR20418+AT20418+AV20418+AX20418+AZ20418+BB20418+BD20418+BF20418+BH20418+BJ20418+BL20418+BN20418+BP20418</f>
        <v>0</v>
      </c>
    </row>
    <row r="20419" customFormat="false" ht="15" hidden="false" customHeight="false" outlineLevel="0" collapsed="false">
      <c r="M20419" s="31" t="n">
        <f aca="false">P20419+R20419+T20419+V20419+X20419+Z20419+AB20419+AD20419+AF20419+AH20419+AJ20419+AL20419+AN20419+AP20419+AR20419+AT20419+AV20419+AX20419+AZ20419+BB20419+BD20419+BF20419+BH20419+BJ20419+BL20419+BN20419+BP20419</f>
        <v>0</v>
      </c>
    </row>
    <row r="20420" customFormat="false" ht="15" hidden="false" customHeight="false" outlineLevel="0" collapsed="false">
      <c r="M20420" s="31" t="n">
        <f aca="false">P20420+R20420+T20420+V20420+X20420+Z20420+AB20420+AD20420+AF20420+AH20420+AJ20420+AL20420+AN20420+AP20420+AR20420+AT20420+AV20420+AX20420+AZ20420+BB20420+BD20420+BF20420+BH20420+BJ20420+BL20420+BN20420+BP20420</f>
        <v>0</v>
      </c>
    </row>
    <row r="20421" customFormat="false" ht="15" hidden="false" customHeight="false" outlineLevel="0" collapsed="false">
      <c r="M20421" s="31" t="n">
        <f aca="false">P20421+R20421+T20421+V20421+X20421+Z20421+AB20421+AD20421+AF20421+AH20421+AJ20421+AL20421+AN20421+AP20421+AR20421+AT20421+AV20421+AX20421+AZ20421+BB20421+BD20421+BF20421+BH20421+BJ20421+BL20421+BN20421+BP20421</f>
        <v>0</v>
      </c>
    </row>
    <row r="20422" customFormat="false" ht="15" hidden="false" customHeight="false" outlineLevel="0" collapsed="false">
      <c r="M20422" s="31" t="n">
        <f aca="false">P20422+R20422+T20422+V20422+X20422+Z20422+AB20422+AD20422+AF20422+AH20422+AJ20422+AL20422+AN20422+AP20422+AR20422+AT20422+AV20422+AX20422+AZ20422+BB20422+BD20422+BF20422+BH20422+BJ20422+BL20422+BN20422+BP20422</f>
        <v>0</v>
      </c>
    </row>
    <row r="20423" customFormat="false" ht="15" hidden="false" customHeight="false" outlineLevel="0" collapsed="false">
      <c r="M20423" s="31" t="n">
        <f aca="false">P20423+R20423+T20423+V20423+X20423+Z20423+AB20423+AD20423+AF20423+AH20423+AJ20423+AL20423+AN20423+AP20423+AR20423+AT20423+AV20423+AX20423+AZ20423+BB20423+BD20423+BF20423+BH20423+BJ20423+BL20423+BN20423+BP20423</f>
        <v>0</v>
      </c>
    </row>
    <row r="20424" customFormat="false" ht="15" hidden="false" customHeight="false" outlineLevel="0" collapsed="false">
      <c r="M20424" s="31" t="n">
        <f aca="false">P20424+R20424+T20424+V20424+X20424+Z20424+AB20424+AD20424+AF20424+AH20424+AJ20424+AL20424+AN20424+AP20424+AR20424+AT20424+AV20424+AX20424+AZ20424+BB20424+BD20424+BF20424+BH20424+BJ20424+BL20424+BN20424+BP20424</f>
        <v>0</v>
      </c>
    </row>
    <row r="20425" customFormat="false" ht="15" hidden="false" customHeight="false" outlineLevel="0" collapsed="false">
      <c r="M20425" s="31" t="n">
        <f aca="false">P20425+R20425+T20425+V20425+X20425+Z20425+AB20425+AD20425+AF20425+AH20425+AJ20425+AL20425+AN20425+AP20425+AR20425+AT20425+AV20425+AX20425+AZ20425+BB20425+BD20425+BF20425+BH20425+BJ20425+BL20425+BN20425+BP20425</f>
        <v>0</v>
      </c>
    </row>
    <row r="20426" customFormat="false" ht="15" hidden="false" customHeight="false" outlineLevel="0" collapsed="false">
      <c r="M20426" s="31" t="n">
        <f aca="false">P20426+R20426+T20426+V20426+X20426+Z20426+AB20426+AD20426+AF20426+AH20426+AJ20426+AL20426+AN20426+AP20426+AR20426+AT20426+AV20426+AX20426+AZ20426+BB20426+BD20426+BF20426+BH20426+BJ20426+BL20426+BN20426+BP20426</f>
        <v>0</v>
      </c>
    </row>
    <row r="20427" customFormat="false" ht="15" hidden="false" customHeight="false" outlineLevel="0" collapsed="false">
      <c r="M20427" s="31" t="n">
        <f aca="false">P20427+R20427+T20427+V20427+X20427+Z20427+AB20427+AD20427+AF20427+AH20427+AJ20427+AL20427+AN20427+AP20427+AR20427+AT20427+AV20427+AX20427+AZ20427+BB20427+BD20427+BF20427+BH20427+BJ20427+BL20427+BN20427+BP20427</f>
        <v>0</v>
      </c>
    </row>
    <row r="20428" customFormat="false" ht="15" hidden="false" customHeight="false" outlineLevel="0" collapsed="false">
      <c r="M20428" s="31" t="n">
        <f aca="false">P20428+R20428+T20428+V20428+X20428+Z20428+AB20428+AD20428+AF20428+AH20428+AJ20428+AL20428+AN20428+AP20428+AR20428+AT20428+AV20428+AX20428+AZ20428+BB20428+BD20428+BF20428+BH20428+BJ20428+BL20428+BN20428+BP20428</f>
        <v>0</v>
      </c>
    </row>
    <row r="20429" customFormat="false" ht="15" hidden="false" customHeight="false" outlineLevel="0" collapsed="false">
      <c r="M20429" s="31" t="n">
        <f aca="false">P20429+R20429+T20429+V20429+X20429+Z20429+AB20429+AD20429+AF20429+AH20429+AJ20429+AL20429+AN20429+AP20429+AR20429+AT20429+AV20429+AX20429+AZ20429+BB20429+BD20429+BF20429+BH20429+BJ20429+BL20429+BN20429+BP20429</f>
        <v>0</v>
      </c>
    </row>
    <row r="20430" customFormat="false" ht="15" hidden="false" customHeight="false" outlineLevel="0" collapsed="false">
      <c r="M20430" s="31" t="n">
        <f aca="false">P20430+R20430+T20430+V20430+X20430+Z20430+AB20430+AD20430+AF20430+AH20430+AJ20430+AL20430+AN20430+AP20430+AR20430+AT20430+AV20430+AX20430+AZ20430+BB20430+BD20430+BF20430+BH20430+BJ20430+BL20430+BN20430+BP20430</f>
        <v>0</v>
      </c>
    </row>
    <row r="20431" customFormat="false" ht="15" hidden="false" customHeight="false" outlineLevel="0" collapsed="false">
      <c r="M20431" s="31" t="n">
        <f aca="false">P20431+R20431+T20431+V20431+X20431+Z20431+AB20431+AD20431+AF20431+AH20431+AJ20431+AL20431+AN20431+AP20431+AR20431+AT20431+AV20431+AX20431+AZ20431+BB20431+BD20431+BF20431+BH20431+BJ20431+BL20431+BN20431+BP20431</f>
        <v>0</v>
      </c>
    </row>
    <row r="20432" customFormat="false" ht="15" hidden="false" customHeight="false" outlineLevel="0" collapsed="false">
      <c r="M20432" s="31" t="n">
        <f aca="false">P20432+R20432+T20432+V20432+X20432+Z20432+AB20432+AD20432+AF20432+AH20432+AJ20432+AL20432+AN20432+AP20432+AR20432+AT20432+AV20432+AX20432+AZ20432+BB20432+BD20432+BF20432+BH20432+BJ20432+BL20432+BN20432+BP20432</f>
        <v>0</v>
      </c>
    </row>
    <row r="20433" customFormat="false" ht="15" hidden="false" customHeight="false" outlineLevel="0" collapsed="false">
      <c r="M20433" s="31" t="n">
        <f aca="false">P20433+R20433+T20433+V20433+X20433+Z20433+AB20433+AD20433+AF20433+AH20433+AJ20433+AL20433+AN20433+AP20433+AR20433+AT20433+AV20433+AX20433+AZ20433+BB20433+BD20433+BF20433+BH20433+BJ20433+BL20433+BN20433+BP20433</f>
        <v>0</v>
      </c>
    </row>
    <row r="20434" customFormat="false" ht="15" hidden="false" customHeight="false" outlineLevel="0" collapsed="false">
      <c r="M20434" s="31" t="n">
        <f aca="false">P20434+R20434+T20434+V20434+X20434+Z20434+AB20434+AD20434+AF20434+AH20434+AJ20434+AL20434+AN20434+AP20434+AR20434+AT20434+AV20434+AX20434+AZ20434+BB20434+BD20434+BF20434+BH20434+BJ20434+BL20434+BN20434+BP20434</f>
        <v>0</v>
      </c>
    </row>
    <row r="20435" customFormat="false" ht="15" hidden="false" customHeight="false" outlineLevel="0" collapsed="false">
      <c r="M20435" s="31" t="n">
        <f aca="false">P20435+R20435+T20435+V20435+X20435+Z20435+AB20435+AD20435+AF20435+AH20435+AJ20435+AL20435+AN20435+AP20435+AR20435+AT20435+AV20435+AX20435+AZ20435+BB20435+BD20435+BF20435+BH20435+BJ20435+BL20435+BN20435+BP20435</f>
        <v>0</v>
      </c>
    </row>
    <row r="20436" customFormat="false" ht="15" hidden="false" customHeight="false" outlineLevel="0" collapsed="false">
      <c r="M20436" s="31" t="n">
        <f aca="false">P20436+R20436+T20436+V20436+X20436+Z20436+AB20436+AD20436+AF20436+AH20436+AJ20436+AL20436+AN20436+AP20436+AR20436+AT20436+AV20436+AX20436+AZ20436+BB20436+BD20436+BF20436+BH20436+BJ20436+BL20436+BN20436+BP20436</f>
        <v>0</v>
      </c>
    </row>
    <row r="20437" customFormat="false" ht="15" hidden="false" customHeight="false" outlineLevel="0" collapsed="false">
      <c r="M20437" s="31" t="n">
        <f aca="false">P20437+R20437+T20437+V20437+X20437+Z20437+AB20437+AD20437+AF20437+AH20437+AJ20437+AL20437+AN20437+AP20437+AR20437+AT20437+AV20437+AX20437+AZ20437+BB20437+BD20437+BF20437+BH20437+BJ20437+BL20437+BN20437+BP20437</f>
        <v>0</v>
      </c>
    </row>
    <row r="20438" customFormat="false" ht="15" hidden="false" customHeight="false" outlineLevel="0" collapsed="false">
      <c r="M20438" s="31" t="n">
        <f aca="false">P20438+R20438+T20438+V20438+X20438+Z20438+AB20438+AD20438+AF20438+AH20438+AJ20438+AL20438+AN20438+AP20438+AR20438+AT20438+AV20438+AX20438+AZ20438+BB20438+BD20438+BF20438+BH20438+BJ20438+BL20438+BN20438+BP20438</f>
        <v>0</v>
      </c>
    </row>
    <row r="20439" customFormat="false" ht="15" hidden="false" customHeight="false" outlineLevel="0" collapsed="false">
      <c r="M20439" s="31" t="n">
        <f aca="false">P20439+R20439+T20439+V20439+X20439+Z20439+AB20439+AD20439+AF20439+AH20439+AJ20439+AL20439+AN20439+AP20439+AR20439+AT20439+AV20439+AX20439+AZ20439+BB20439+BD20439+BF20439+BH20439+BJ20439+BL20439+BN20439+BP20439</f>
        <v>0</v>
      </c>
    </row>
    <row r="20440" customFormat="false" ht="15" hidden="false" customHeight="false" outlineLevel="0" collapsed="false">
      <c r="M20440" s="31" t="n">
        <f aca="false">P20440+R20440+T20440+V20440+X20440+Z20440+AB20440+AD20440+AF20440+AH20440+AJ20440+AL20440+AN20440+AP20440+AR20440+AT20440+AV20440+AX20440+AZ20440+BB20440+BD20440+BF20440+BH20440+BJ20440+BL20440+BN20440+BP20440</f>
        <v>0</v>
      </c>
    </row>
    <row r="20441" customFormat="false" ht="15" hidden="false" customHeight="false" outlineLevel="0" collapsed="false">
      <c r="M20441" s="31" t="n">
        <f aca="false">P20441+R20441+T20441+V20441+X20441+Z20441+AB20441+AD20441+AF20441+AH20441+AJ20441+AL20441+AN20441+AP20441+AR20441+AT20441+AV20441+AX20441+AZ20441+BB20441+BD20441+BF20441+BH20441+BJ20441+BL20441+BN20441+BP20441</f>
        <v>0</v>
      </c>
    </row>
    <row r="20442" customFormat="false" ht="15" hidden="false" customHeight="false" outlineLevel="0" collapsed="false">
      <c r="M20442" s="31" t="n">
        <f aca="false">P20442+R20442+T20442+V20442+X20442+Z20442+AB20442+AD20442+AF20442+AH20442+AJ20442+AL20442+AN20442+AP20442+AR20442+AT20442+AV20442+AX20442+AZ20442+BB20442+BD20442+BF20442+BH20442+BJ20442+BL20442+BN20442+BP20442</f>
        <v>0</v>
      </c>
    </row>
    <row r="20443" customFormat="false" ht="15" hidden="false" customHeight="false" outlineLevel="0" collapsed="false">
      <c r="M20443" s="31" t="n">
        <f aca="false">P20443+R20443+T20443+V20443+X20443+Z20443+AB20443+AD20443+AF20443+AH20443+AJ20443+AL20443+AN20443+AP20443+AR20443+AT20443+AV20443+AX20443+AZ20443+BB20443+BD20443+BF20443+BH20443+BJ20443+BL20443+BN20443+BP20443</f>
        <v>0</v>
      </c>
    </row>
    <row r="20444" customFormat="false" ht="15" hidden="false" customHeight="false" outlineLevel="0" collapsed="false">
      <c r="M20444" s="31" t="n">
        <f aca="false">P20444+R20444+T20444+V20444+X20444+Z20444+AB20444+AD20444+AF20444+AH20444+AJ20444+AL20444+AN20444+AP20444+AR20444+AT20444+AV20444+AX20444+AZ20444+BB20444+BD20444+BF20444+BH20444+BJ20444+BL20444+BN20444+BP20444</f>
        <v>0</v>
      </c>
    </row>
    <row r="20445" customFormat="false" ht="15" hidden="false" customHeight="false" outlineLevel="0" collapsed="false">
      <c r="M20445" s="31" t="n">
        <f aca="false">P20445+R20445+T20445+V20445+X20445+Z20445+AB20445+AD20445+AF20445+AH20445+AJ20445+AL20445+AN20445+AP20445+AR20445+AT20445+AV20445+AX20445+AZ20445+BB20445+BD20445+BF20445+BH20445+BJ20445+BL20445+BN20445+BP20445</f>
        <v>0</v>
      </c>
    </row>
    <row r="20446" customFormat="false" ht="15" hidden="false" customHeight="false" outlineLevel="0" collapsed="false">
      <c r="M20446" s="31" t="n">
        <f aca="false">P20446+R20446+T20446+V20446+X20446+Z20446+AB20446+AD20446+AF20446+AH20446+AJ20446+AL20446+AN20446+AP20446+AR20446+AT20446+AV20446+AX20446+AZ20446+BB20446+BD20446+BF20446+BH20446+BJ20446+BL20446+BN20446+BP20446</f>
        <v>0</v>
      </c>
    </row>
    <row r="20447" customFormat="false" ht="15" hidden="false" customHeight="false" outlineLevel="0" collapsed="false">
      <c r="M20447" s="31" t="n">
        <f aca="false">P20447+R20447+T20447+V20447+X20447+Z20447+AB20447+AD20447+AF20447+AH20447+AJ20447+AL20447+AN20447+AP20447+AR20447+AT20447+AV20447+AX20447+AZ20447+BB20447+BD20447+BF20447+BH20447+BJ20447+BL20447+BN20447+BP20447</f>
        <v>0</v>
      </c>
    </row>
    <row r="20448" customFormat="false" ht="15" hidden="false" customHeight="false" outlineLevel="0" collapsed="false">
      <c r="M20448" s="31" t="n">
        <f aca="false">P20448+R20448+T20448+V20448+X20448+Z20448+AB20448+AD20448+AF20448+AH20448+AJ20448+AL20448+AN20448+AP20448+AR20448+AT20448+AV20448+AX20448+AZ20448+BB20448+BD20448+BF20448+BH20448+BJ20448+BL20448+BN20448+BP20448</f>
        <v>0</v>
      </c>
    </row>
    <row r="20449" customFormat="false" ht="15" hidden="false" customHeight="false" outlineLevel="0" collapsed="false">
      <c r="M20449" s="31" t="n">
        <f aca="false">P20449+R20449+T20449+V20449+X20449+Z20449+AB20449+AD20449+AF20449+AH20449+AJ20449+AL20449+AN20449+AP20449+AR20449+AT20449+AV20449+AX20449+AZ20449+BB20449+BD20449+BF20449+BH20449+BJ20449+BL20449+BN20449+BP20449</f>
        <v>0</v>
      </c>
    </row>
    <row r="20450" customFormat="false" ht="15" hidden="false" customHeight="false" outlineLevel="0" collapsed="false">
      <c r="M20450" s="31" t="n">
        <f aca="false">P20450+R20450+T20450+V20450+X20450+Z20450+AB20450+AD20450+AF20450+AH20450+AJ20450+AL20450+AN20450+AP20450+AR20450+AT20450+AV20450+AX20450+AZ20450+BB20450+BD20450+BF20450+BH20450+BJ20450+BL20450+BN20450+BP20450</f>
        <v>0</v>
      </c>
    </row>
    <row r="20451" customFormat="false" ht="15" hidden="false" customHeight="false" outlineLevel="0" collapsed="false">
      <c r="M20451" s="31" t="n">
        <f aca="false">P20451+R20451+T20451+V20451+X20451+Z20451+AB20451+AD20451+AF20451+AH20451+AJ20451+AL20451+AN20451+AP20451+AR20451+AT20451+AV20451+AX20451+AZ20451+BB20451+BD20451+BF20451+BH20451+BJ20451+BL20451+BN20451+BP20451</f>
        <v>0</v>
      </c>
    </row>
    <row r="20452" customFormat="false" ht="15" hidden="false" customHeight="false" outlineLevel="0" collapsed="false">
      <c r="M20452" s="31" t="n">
        <f aca="false">P20452+R20452+T20452+V20452+X20452+Z20452+AB20452+AD20452+AF20452+AH20452+AJ20452+AL20452+AN20452+AP20452+AR20452+AT20452+AV20452+AX20452+AZ20452+BB20452+BD20452+BF20452+BH20452+BJ20452+BL20452+BN20452+BP20452</f>
        <v>0</v>
      </c>
    </row>
    <row r="20453" customFormat="false" ht="15" hidden="false" customHeight="false" outlineLevel="0" collapsed="false">
      <c r="M20453" s="31" t="n">
        <f aca="false">P20453+R20453+T20453+V20453+X20453+Z20453+AB20453+AD20453+AF20453+AH20453+AJ20453+AL20453+AN20453+AP20453+AR20453+AT20453+AV20453+AX20453+AZ20453+BB20453+BD20453+BF20453+BH20453+BJ20453+BL20453+BN20453+BP20453</f>
        <v>0</v>
      </c>
    </row>
    <row r="20454" customFormat="false" ht="15" hidden="false" customHeight="false" outlineLevel="0" collapsed="false">
      <c r="M20454" s="31" t="n">
        <f aca="false">P20454+R20454+T20454+V20454+X20454+Z20454+AB20454+AD20454+AF20454+AH20454+AJ20454+AL20454+AN20454+AP20454+AR20454+AT20454+AV20454+AX20454+AZ20454+BB20454+BD20454+BF20454+BH20454+BJ20454+BL20454+BN20454+BP20454</f>
        <v>0</v>
      </c>
    </row>
    <row r="20455" customFormat="false" ht="15" hidden="false" customHeight="false" outlineLevel="0" collapsed="false">
      <c r="M20455" s="31" t="n">
        <f aca="false">P20455+R20455+T20455+V20455+X20455+Z20455+AB20455+AD20455+AF20455+AH20455+AJ20455+AL20455+AN20455+AP20455+AR20455+AT20455+AV20455+AX20455+AZ20455+BB20455+BD20455+BF20455+BH20455+BJ20455+BL20455+BN20455+BP20455</f>
        <v>0</v>
      </c>
    </row>
    <row r="20456" customFormat="false" ht="15" hidden="false" customHeight="false" outlineLevel="0" collapsed="false">
      <c r="M20456" s="31" t="n">
        <f aca="false">P20456+R20456+T20456+V20456+X20456+Z20456+AB20456+AD20456+AF20456+AH20456+AJ20456+AL20456+AN20456+AP20456+AR20456+AT20456+AV20456+AX20456+AZ20456+BB20456+BD20456+BF20456+BH20456+BJ20456+BL20456+BN20456+BP20456</f>
        <v>0</v>
      </c>
    </row>
    <row r="20457" customFormat="false" ht="15" hidden="false" customHeight="false" outlineLevel="0" collapsed="false">
      <c r="M20457" s="31" t="n">
        <f aca="false">P20457+R20457+T20457+V20457+X20457+Z20457+AB20457+AD20457+AF20457+AH20457+AJ20457+AL20457+AN20457+AP20457+AR20457+AT20457+AV20457+AX20457+AZ20457+BB20457+BD20457+BF20457+BH20457+BJ20457+BL20457+BN20457+BP20457</f>
        <v>0</v>
      </c>
    </row>
    <row r="20458" customFormat="false" ht="15" hidden="false" customHeight="false" outlineLevel="0" collapsed="false">
      <c r="M20458" s="31" t="n">
        <f aca="false">P20458+R20458+T20458+V20458+X20458+Z20458+AB20458+AD20458+AF20458+AH20458+AJ20458+AL20458+AN20458+AP20458+AR20458+AT20458+AV20458+AX20458+AZ20458+BB20458+BD20458+BF20458+BH20458+BJ20458+BL20458+BN20458+BP20458</f>
        <v>0</v>
      </c>
    </row>
    <row r="20459" customFormat="false" ht="15" hidden="false" customHeight="false" outlineLevel="0" collapsed="false">
      <c r="M20459" s="31" t="n">
        <f aca="false">P20459+R20459+T20459+V20459+X20459+Z20459+AB20459+AD20459+AF20459+AH20459+AJ20459+AL20459+AN20459+AP20459+AR20459+AT20459+AV20459+AX20459+AZ20459+BB20459+BD20459+BF20459+BH20459+BJ20459+BL20459+BN20459+BP20459</f>
        <v>0</v>
      </c>
    </row>
    <row r="20460" customFormat="false" ht="15" hidden="false" customHeight="false" outlineLevel="0" collapsed="false">
      <c r="M20460" s="31" t="n">
        <f aca="false">P20460+R20460+T20460+V20460+X20460+Z20460+AB20460+AD20460+AF20460+AH20460+AJ20460+AL20460+AN20460+AP20460+AR20460+AT20460+AV20460+AX20460+AZ20460+BB20460+BD20460+BF20460+BH20460+BJ20460+BL20460+BN20460+BP20460</f>
        <v>0</v>
      </c>
    </row>
    <row r="20461" customFormat="false" ht="15" hidden="false" customHeight="false" outlineLevel="0" collapsed="false">
      <c r="M20461" s="31" t="n">
        <f aca="false">P20461+R20461+T20461+V20461+X20461+Z20461+AB20461+AD20461+AF20461+AH20461+AJ20461+AL20461+AN20461+AP20461+AR20461+AT20461+AV20461+AX20461+AZ20461+BB20461+BD20461+BF20461+BH20461+BJ20461+BL20461+BN20461+BP20461</f>
        <v>0</v>
      </c>
    </row>
    <row r="20462" customFormat="false" ht="15" hidden="false" customHeight="false" outlineLevel="0" collapsed="false">
      <c r="M20462" s="31" t="n">
        <f aca="false">P20462+R20462+T20462+V20462+X20462+Z20462+AB20462+AD20462+AF20462+AH20462+AJ20462+AL20462+AN20462+AP20462+AR20462+AT20462+AV20462+AX20462+AZ20462+BB20462+BD20462+BF20462+BH20462+BJ20462+BL20462+BN20462+BP20462</f>
        <v>0</v>
      </c>
    </row>
    <row r="20463" customFormat="false" ht="15" hidden="false" customHeight="false" outlineLevel="0" collapsed="false">
      <c r="M20463" s="31" t="n">
        <f aca="false">P20463+R20463+T20463+V20463+X20463+Z20463+AB20463+AD20463+AF20463+AH20463+AJ20463+AL20463+AN20463+AP20463+AR20463+AT20463+AV20463+AX20463+AZ20463+BB20463+BD20463+BF20463+BH20463+BJ20463+BL20463+BN20463+BP20463</f>
        <v>0</v>
      </c>
    </row>
    <row r="20464" customFormat="false" ht="15" hidden="false" customHeight="false" outlineLevel="0" collapsed="false">
      <c r="M20464" s="31" t="n">
        <f aca="false">P20464+R20464+T20464+V20464+X20464+Z20464+AB20464+AD20464+AF20464+AH20464+AJ20464+AL20464+AN20464+AP20464+AR20464+AT20464+AV20464+AX20464+AZ20464+BB20464+BD20464+BF20464+BH20464+BJ20464+BL20464+BN20464+BP20464</f>
        <v>0</v>
      </c>
    </row>
    <row r="20465" customFormat="false" ht="15" hidden="false" customHeight="false" outlineLevel="0" collapsed="false">
      <c r="M20465" s="31" t="n">
        <f aca="false">P20465+R20465+T20465+V20465+X20465+Z20465+AB20465+AD20465+AF20465+AH20465+AJ20465+AL20465+AN20465+AP20465+AR20465+AT20465+AV20465+AX20465+AZ20465+BB20465+BD20465+BF20465+BH20465+BJ20465+BL20465+BN20465+BP20465</f>
        <v>0</v>
      </c>
    </row>
    <row r="20466" customFormat="false" ht="15" hidden="false" customHeight="false" outlineLevel="0" collapsed="false">
      <c r="M20466" s="31" t="n">
        <f aca="false">P20466+R20466+T20466+V20466+X20466+Z20466+AB20466+AD20466+AF20466+AH20466+AJ20466+AL20466+AN20466+AP20466+AR20466+AT20466+AV20466+AX20466+AZ20466+BB20466+BD20466+BF20466+BH20466+BJ20466+BL20466+BN20466+BP20466</f>
        <v>0</v>
      </c>
    </row>
    <row r="20467" customFormat="false" ht="15" hidden="false" customHeight="false" outlineLevel="0" collapsed="false">
      <c r="M20467" s="31" t="n">
        <f aca="false">P20467+R20467+T20467+V20467+X20467+Z20467+AB20467+AD20467+AF20467+AH20467+AJ20467+AL20467+AN20467+AP20467+AR20467+AT20467+AV20467+AX20467+AZ20467+BB20467+BD20467+BF20467+BH20467+BJ20467+BL20467+BN20467+BP20467</f>
        <v>0</v>
      </c>
    </row>
    <row r="20468" customFormat="false" ht="15" hidden="false" customHeight="false" outlineLevel="0" collapsed="false">
      <c r="M20468" s="31" t="n">
        <f aca="false">P20468+R20468+T20468+V20468+X20468+Z20468+AB20468+AD20468+AF20468+AH20468+AJ20468+AL20468+AN20468+AP20468+AR20468+AT20468+AV20468+AX20468+AZ20468+BB20468+BD20468+BF20468+BH20468+BJ20468+BL20468+BN20468+BP20468</f>
        <v>0</v>
      </c>
    </row>
    <row r="20469" customFormat="false" ht="15" hidden="false" customHeight="false" outlineLevel="0" collapsed="false">
      <c r="M20469" s="31" t="n">
        <f aca="false">P20469+R20469+T20469+V20469+X20469+Z20469+AB20469+AD20469+AF20469+AH20469+AJ20469+AL20469+AN20469+AP20469+AR20469+AT20469+AV20469+AX20469+AZ20469+BB20469+BD20469+BF20469+BH20469+BJ20469+BL20469+BN20469+BP20469</f>
        <v>0</v>
      </c>
    </row>
    <row r="20470" customFormat="false" ht="15" hidden="false" customHeight="false" outlineLevel="0" collapsed="false">
      <c r="M20470" s="31" t="n">
        <f aca="false">P20470+R20470+T20470+V20470+X20470+Z20470+AB20470+AD20470+AF20470+AH20470+AJ20470+AL20470+AN20470+AP20470+AR20470+AT20470+AV20470+AX20470+AZ20470+BB20470+BD20470+BF20470+BH20470+BJ20470+BL20470+BN20470+BP20470</f>
        <v>0</v>
      </c>
    </row>
    <row r="20471" customFormat="false" ht="15" hidden="false" customHeight="false" outlineLevel="0" collapsed="false">
      <c r="M20471" s="31" t="n">
        <f aca="false">P20471+R20471+T20471+V20471+X20471+Z20471+AB20471+AD20471+AF20471+AH20471+AJ20471+AL20471+AN20471+AP20471+AR20471+AT20471+AV20471+AX20471+AZ20471+BB20471+BD20471+BF20471+BH20471+BJ20471+BL20471+BN20471+BP20471</f>
        <v>0</v>
      </c>
    </row>
    <row r="20472" customFormat="false" ht="15" hidden="false" customHeight="false" outlineLevel="0" collapsed="false">
      <c r="M20472" s="31" t="n">
        <f aca="false">P20472+R20472+T20472+V20472+X20472+Z20472+AB20472+AD20472+AF20472+AH20472+AJ20472+AL20472+AN20472+AP20472+AR20472+AT20472+AV20472+AX20472+AZ20472+BB20472+BD20472+BF20472+BH20472+BJ20472+BL20472+BN20472+BP20472</f>
        <v>0</v>
      </c>
    </row>
    <row r="20473" customFormat="false" ht="15" hidden="false" customHeight="false" outlineLevel="0" collapsed="false">
      <c r="M20473" s="31" t="n">
        <f aca="false">P20473+R20473+T20473+V20473+X20473+Z20473+AB20473+AD20473+AF20473+AH20473+AJ20473+AL20473+AN20473+AP20473+AR20473+AT20473+AV20473+AX20473+AZ20473+BB20473+BD20473+BF20473+BH20473+BJ20473+BL20473+BN20473+BP20473</f>
        <v>0</v>
      </c>
    </row>
    <row r="20474" customFormat="false" ht="15" hidden="false" customHeight="false" outlineLevel="0" collapsed="false">
      <c r="M20474" s="31" t="n">
        <f aca="false">P20474+R20474+T20474+V20474+X20474+Z20474+AB20474+AD20474+AF20474+AH20474+AJ20474+AL20474+AN20474+AP20474+AR20474+AT20474+AV20474+AX20474+AZ20474+BB20474+BD20474+BF20474+BH20474+BJ20474+BL20474+BN20474+BP20474</f>
        <v>0</v>
      </c>
    </row>
    <row r="20475" customFormat="false" ht="15" hidden="false" customHeight="false" outlineLevel="0" collapsed="false">
      <c r="M20475" s="31" t="n">
        <f aca="false">P20475+R20475+T20475+V20475+X20475+Z20475+AB20475+AD20475+AF20475+AH20475+AJ20475+AL20475+AN20475+AP20475+AR20475+AT20475+AV20475+AX20475+AZ20475+BB20475+BD20475+BF20475+BH20475+BJ20475+BL20475+BN20475+BP20475</f>
        <v>0</v>
      </c>
    </row>
    <row r="20476" customFormat="false" ht="15" hidden="false" customHeight="false" outlineLevel="0" collapsed="false">
      <c r="M20476" s="31" t="n">
        <f aca="false">P20476+R20476+T20476+V20476+X20476+Z20476+AB20476+AD20476+AF20476+AH20476+AJ20476+AL20476+AN20476+AP20476+AR20476+AT20476+AV20476+AX20476+AZ20476+BB20476+BD20476+BF20476+BH20476+BJ20476+BL20476+BN20476+BP20476</f>
        <v>0</v>
      </c>
    </row>
    <row r="20477" customFormat="false" ht="15" hidden="false" customHeight="false" outlineLevel="0" collapsed="false">
      <c r="M20477" s="31" t="n">
        <f aca="false">P20477+R20477+T20477+V20477+X20477+Z20477+AB20477+AD20477+AF20477+AH20477+AJ20477+AL20477+AN20477+AP20477+AR20477+AT20477+AV20477+AX20477+AZ20477+BB20477+BD20477+BF20477+BH20477+BJ20477+BL20477+BN20477+BP20477</f>
        <v>0</v>
      </c>
    </row>
    <row r="20478" customFormat="false" ht="15" hidden="false" customHeight="false" outlineLevel="0" collapsed="false">
      <c r="M20478" s="31" t="n">
        <f aca="false">P20478+R20478+T20478+V20478+X20478+Z20478+AB20478+AD20478+AF20478+AH20478+AJ20478+AL20478+AN20478+AP20478+AR20478+AT20478+AV20478+AX20478+AZ20478+BB20478+BD20478+BF20478+BH20478+BJ20478+BL20478+BN20478+BP20478</f>
        <v>0</v>
      </c>
    </row>
    <row r="20479" customFormat="false" ht="15" hidden="false" customHeight="false" outlineLevel="0" collapsed="false">
      <c r="M20479" s="31" t="n">
        <f aca="false">P20479+R20479+T20479+V20479+X20479+Z20479+AB20479+AD20479+AF20479+AH20479+AJ20479+AL20479+AN20479+AP20479+AR20479+AT20479+AV20479+AX20479+AZ20479+BB20479+BD20479+BF20479+BH20479+BJ20479+BL20479+BN20479+BP20479</f>
        <v>0</v>
      </c>
    </row>
    <row r="20480" customFormat="false" ht="15" hidden="false" customHeight="false" outlineLevel="0" collapsed="false">
      <c r="M20480" s="31" t="n">
        <f aca="false">P20480+R20480+T20480+V20480+X20480+Z20480+AB20480+AD20480+AF20480+AH20480+AJ20480+AL20480+AN20480+AP20480+AR20480+AT20480+AV20480+AX20480+AZ20480+BB20480+BD20480+BF20480+BH20480+BJ20480+BL20480+BN20480+BP20480</f>
        <v>0</v>
      </c>
    </row>
    <row r="20481" customFormat="false" ht="15" hidden="false" customHeight="false" outlineLevel="0" collapsed="false">
      <c r="M20481" s="31" t="n">
        <f aca="false">P20481+R20481+T20481+V20481+X20481+Z20481+AB20481+AD20481+AF20481+AH20481+AJ20481+AL20481+AN20481+AP20481+AR20481+AT20481+AV20481+AX20481+AZ20481+BB20481+BD20481+BF20481+BH20481+BJ20481+BL20481+BN20481+BP20481</f>
        <v>0</v>
      </c>
    </row>
    <row r="20482" customFormat="false" ht="15" hidden="false" customHeight="false" outlineLevel="0" collapsed="false">
      <c r="M20482" s="31" t="n">
        <f aca="false">P20482+R20482+T20482+V20482+X20482+Z20482+AB20482+AD20482+AF20482+AH20482+AJ20482+AL20482+AN20482+AP20482+AR20482+AT20482+AV20482+AX20482+AZ20482+BB20482+BD20482+BF20482+BH20482+BJ20482+BL20482+BN20482+BP20482</f>
        <v>0</v>
      </c>
    </row>
    <row r="20483" customFormat="false" ht="15" hidden="false" customHeight="false" outlineLevel="0" collapsed="false">
      <c r="M20483" s="31" t="n">
        <f aca="false">P20483+R20483+T20483+V20483+X20483+Z20483+AB20483+AD20483+AF20483+AH20483+AJ20483+AL20483+AN20483+AP20483+AR20483+AT20483+AV20483+AX20483+AZ20483+BB20483+BD20483+BF20483+BH20483+BJ20483+BL20483+BN20483+BP20483</f>
        <v>0</v>
      </c>
    </row>
    <row r="20484" customFormat="false" ht="15" hidden="false" customHeight="false" outlineLevel="0" collapsed="false">
      <c r="M20484" s="31" t="n">
        <f aca="false">P20484+R20484+T20484+V20484+X20484+Z20484+AB20484+AD20484+AF20484+AH20484+AJ20484+AL20484+AN20484+AP20484+AR20484+AT20484+AV20484+AX20484+AZ20484+BB20484+BD20484+BF20484+BH20484+BJ20484+BL20484+BN20484+BP20484</f>
        <v>0</v>
      </c>
    </row>
    <row r="20485" customFormat="false" ht="15" hidden="false" customHeight="false" outlineLevel="0" collapsed="false">
      <c r="M20485" s="31" t="n">
        <f aca="false">P20485+R20485+T20485+V20485+X20485+Z20485+AB20485+AD20485+AF20485+AH20485+AJ20485+AL20485+AN20485+AP20485+AR20485+AT20485+AV20485+AX20485+AZ20485+BB20485+BD20485+BF20485+BH20485+BJ20485+BL20485+BN20485+BP20485</f>
        <v>0</v>
      </c>
    </row>
    <row r="20486" customFormat="false" ht="15" hidden="false" customHeight="false" outlineLevel="0" collapsed="false">
      <c r="M20486" s="31" t="n">
        <f aca="false">P20486+R20486+T20486+V20486+X20486+Z20486+AB20486+AD20486+AF20486+AH20486+AJ20486+AL20486+AN20486+AP20486+AR20486+AT20486+AV20486+AX20486+AZ20486+BB20486+BD20486+BF20486+BH20486+BJ20486+BL20486+BN20486+BP20486</f>
        <v>0</v>
      </c>
    </row>
    <row r="20487" customFormat="false" ht="15" hidden="false" customHeight="false" outlineLevel="0" collapsed="false">
      <c r="M20487" s="31" t="n">
        <f aca="false">P20487+R20487+T20487+V20487+X20487+Z20487+AB20487+AD20487+AF20487+AH20487+AJ20487+AL20487+AN20487+AP20487+AR20487+AT20487+AV20487+AX20487+AZ20487+BB20487+BD20487+BF20487+BH20487+BJ20487+BL20487+BN20487+BP20487</f>
        <v>0</v>
      </c>
    </row>
    <row r="20488" customFormat="false" ht="15" hidden="false" customHeight="false" outlineLevel="0" collapsed="false">
      <c r="M20488" s="31" t="n">
        <f aca="false">P20488+R20488+T20488+V20488+X20488+Z20488+AB20488+AD20488+AF20488+AH20488+AJ20488+AL20488+AN20488+AP20488+AR20488+AT20488+AV20488+AX20488+AZ20488+BB20488+BD20488+BF20488+BH20488+BJ20488+BL20488+BN20488+BP20488</f>
        <v>0</v>
      </c>
    </row>
    <row r="20489" customFormat="false" ht="15" hidden="false" customHeight="false" outlineLevel="0" collapsed="false">
      <c r="M20489" s="31" t="n">
        <f aca="false">P20489+R20489+T20489+V20489+X20489+Z20489+AB20489+AD20489+AF20489+AH20489+AJ20489+AL20489+AN20489+AP20489+AR20489+AT20489+AV20489+AX20489+AZ20489+BB20489+BD20489+BF20489+BH20489+BJ20489+BL20489+BN20489+BP20489</f>
        <v>0</v>
      </c>
    </row>
    <row r="20490" customFormat="false" ht="15" hidden="false" customHeight="false" outlineLevel="0" collapsed="false">
      <c r="M20490" s="31" t="n">
        <f aca="false">P20490+R20490+T20490+V20490+X20490+Z20490+AB20490+AD20490+AF20490+AH20490+AJ20490+AL20490+AN20490+AP20490+AR20490+AT20490+AV20490+AX20490+AZ20490+BB20490+BD20490+BF20490+BH20490+BJ20490+BL20490+BN20490+BP20490</f>
        <v>0</v>
      </c>
    </row>
    <row r="20491" customFormat="false" ht="15" hidden="false" customHeight="false" outlineLevel="0" collapsed="false">
      <c r="M20491" s="31" t="n">
        <f aca="false">P20491+R20491+T20491+V20491+X20491+Z20491+AB20491+AD20491+AF20491+AH20491+AJ20491+AL20491+AN20491+AP20491+AR20491+AT20491+AV20491+AX20491+AZ20491+BB20491+BD20491+BF20491+BH20491+BJ20491+BL20491+BN20491+BP20491</f>
        <v>0</v>
      </c>
    </row>
    <row r="20492" customFormat="false" ht="15" hidden="false" customHeight="false" outlineLevel="0" collapsed="false">
      <c r="M20492" s="31" t="n">
        <f aca="false">P20492+R20492+T20492+V20492+X20492+Z20492+AB20492+AD20492+AF20492+AH20492+AJ20492+AL20492+AN20492+AP20492+AR20492+AT20492+AV20492+AX20492+AZ20492+BB20492+BD20492+BF20492+BH20492+BJ20492+BL20492+BN20492+BP20492</f>
        <v>0</v>
      </c>
    </row>
    <row r="20493" customFormat="false" ht="15" hidden="false" customHeight="false" outlineLevel="0" collapsed="false">
      <c r="M20493" s="31" t="n">
        <f aca="false">P20493+R20493+T20493+V20493+X20493+Z20493+AB20493+AD20493+AF20493+AH20493+AJ20493+AL20493+AN20493+AP20493+AR20493+AT20493+AV20493+AX20493+AZ20493+BB20493+BD20493+BF20493+BH20493+BJ20493+BL20493+BN20493+BP20493</f>
        <v>0</v>
      </c>
    </row>
    <row r="20494" customFormat="false" ht="15" hidden="false" customHeight="false" outlineLevel="0" collapsed="false">
      <c r="M20494" s="31" t="n">
        <f aca="false">P20494+R20494+T20494+V20494+X20494+Z20494+AB20494+AD20494+AF20494+AH20494+AJ20494+AL20494+AN20494+AP20494+AR20494+AT20494+AV20494+AX20494+AZ20494+BB20494+BD20494+BF20494+BH20494+BJ20494+BL20494+BN20494+BP20494</f>
        <v>0</v>
      </c>
    </row>
    <row r="20495" customFormat="false" ht="15" hidden="false" customHeight="false" outlineLevel="0" collapsed="false">
      <c r="M20495" s="31" t="n">
        <f aca="false">P20495+R20495+T20495+V20495+X20495+Z20495+AB20495+AD20495+AF20495+AH20495+AJ20495+AL20495+AN20495+AP20495+AR20495+AT20495+AV20495+AX20495+AZ20495+BB20495+BD20495+BF20495+BH20495+BJ20495+BL20495+BN20495+BP20495</f>
        <v>0</v>
      </c>
    </row>
    <row r="20496" customFormat="false" ht="15" hidden="false" customHeight="false" outlineLevel="0" collapsed="false">
      <c r="M20496" s="31" t="n">
        <f aca="false">P20496+R20496+T20496+V20496+X20496+Z20496+AB20496+AD20496+AF20496+AH20496+AJ20496+AL20496+AN20496+AP20496+AR20496+AT20496+AV20496+AX20496+AZ20496+BB20496+BD20496+BF20496+BH20496+BJ20496+BL20496+BN20496+BP20496</f>
        <v>0</v>
      </c>
    </row>
    <row r="20497" customFormat="false" ht="15" hidden="false" customHeight="false" outlineLevel="0" collapsed="false">
      <c r="M20497" s="31" t="n">
        <f aca="false">P20497+R20497+T20497+V20497+X20497+Z20497+AB20497+AD20497+AF20497+AH20497+AJ20497+AL20497+AN20497+AP20497+AR20497+AT20497+AV20497+AX20497+AZ20497+BB20497+BD20497+BF20497+BH20497+BJ20497+BL20497+BN20497+BP20497</f>
        <v>0</v>
      </c>
    </row>
    <row r="20498" customFormat="false" ht="15" hidden="false" customHeight="false" outlineLevel="0" collapsed="false">
      <c r="M20498" s="31" t="n">
        <f aca="false">P20498+R20498+T20498+V20498+X20498+Z20498+AB20498+AD20498+AF20498+AH20498+AJ20498+AL20498+AN20498+AP20498+AR20498+AT20498+AV20498+AX20498+AZ20498+BB20498+BD20498+BF20498+BH20498+BJ20498+BL20498+BN20498+BP20498</f>
        <v>0</v>
      </c>
    </row>
    <row r="20499" customFormat="false" ht="15" hidden="false" customHeight="false" outlineLevel="0" collapsed="false">
      <c r="M20499" s="31" t="n">
        <f aca="false">P20499+R20499+T20499+V20499+X20499+Z20499+AB20499+AD20499+AF20499+AH20499+AJ20499+AL20499+AN20499+AP20499+AR20499+AT20499+AV20499+AX20499+AZ20499+BB20499+BD20499+BF20499+BH20499+BJ20499+BL20499+BN20499+BP20499</f>
        <v>0</v>
      </c>
    </row>
    <row r="20500" customFormat="false" ht="15" hidden="false" customHeight="false" outlineLevel="0" collapsed="false">
      <c r="M20500" s="31" t="n">
        <f aca="false">P20500+R20500+T20500+V20500+X20500+Z20500+AB20500+AD20500+AF20500+AH20500+AJ20500+AL20500+AN20500+AP20500+AR20500+AT20500+AV20500+AX20500+AZ20500+BB20500+BD20500+BF20500+BH20500+BJ20500+BL20500+BN20500+BP20500</f>
        <v>0</v>
      </c>
    </row>
    <row r="20501" customFormat="false" ht="15" hidden="false" customHeight="false" outlineLevel="0" collapsed="false">
      <c r="M20501" s="31" t="n">
        <f aca="false">P20501+R20501+T20501+V20501+X20501+Z20501+AB20501+AD20501+AF20501+AH20501+AJ20501+AL20501+AN20501+AP20501+AR20501+AT20501+AV20501+AX20501+AZ20501+BB20501+BD20501+BF20501+BH20501+BJ20501+BL20501+BN20501+BP20501</f>
        <v>0</v>
      </c>
    </row>
    <row r="20502" customFormat="false" ht="15" hidden="false" customHeight="false" outlineLevel="0" collapsed="false">
      <c r="M20502" s="31" t="n">
        <f aca="false">P20502+R20502+T20502+V20502+X20502+Z20502+AB20502+AD20502+AF20502+AH20502+AJ20502+AL20502+AN20502+AP20502+AR20502+AT20502+AV20502+AX20502+AZ20502+BB20502+BD20502+BF20502+BH20502+BJ20502+BL20502+BN20502+BP20502</f>
        <v>0</v>
      </c>
    </row>
    <row r="20503" customFormat="false" ht="15" hidden="false" customHeight="false" outlineLevel="0" collapsed="false">
      <c r="M20503" s="31" t="n">
        <f aca="false">P20503+R20503+T20503+V20503+X20503+Z20503+AB20503+AD20503+AF20503+AH20503+AJ20503+AL20503+AN20503+AP20503+AR20503+AT20503+AV20503+AX20503+AZ20503+BB20503+BD20503+BF20503+BH20503+BJ20503+BL20503+BN20503+BP20503</f>
        <v>0</v>
      </c>
    </row>
    <row r="20504" customFormat="false" ht="15" hidden="false" customHeight="false" outlineLevel="0" collapsed="false">
      <c r="M20504" s="31" t="n">
        <f aca="false">P20504+R20504+T20504+V20504+X20504+Z20504+AB20504+AD20504+AF20504+AH20504+AJ20504+AL20504+AN20504+AP20504+AR20504+AT20504+AV20504+AX20504+AZ20504+BB20504+BD20504+BF20504+BH20504+BJ20504+BL20504+BN20504+BP20504</f>
        <v>0</v>
      </c>
    </row>
    <row r="20505" customFormat="false" ht="15" hidden="false" customHeight="false" outlineLevel="0" collapsed="false">
      <c r="M20505" s="31" t="n">
        <f aca="false">P20505+R20505+T20505+V20505+X20505+Z20505+AB20505+AD20505+AF20505+AH20505+AJ20505+AL20505+AN20505+AP20505+AR20505+AT20505+AV20505+AX20505+AZ20505+BB20505+BD20505+BF20505+BH20505+BJ20505+BL20505+BN20505+BP20505</f>
        <v>0</v>
      </c>
    </row>
    <row r="20506" customFormat="false" ht="15" hidden="false" customHeight="false" outlineLevel="0" collapsed="false">
      <c r="M20506" s="31" t="n">
        <f aca="false">P20506+R20506+T20506+V20506+X20506+Z20506+AB20506+AD20506+AF20506+AH20506+AJ20506+AL20506+AN20506+AP20506+AR20506+AT20506+AV20506+AX20506+AZ20506+BB20506+BD20506+BF20506+BH20506+BJ20506+BL20506+BN20506+BP20506</f>
        <v>0</v>
      </c>
    </row>
    <row r="20507" customFormat="false" ht="15" hidden="false" customHeight="false" outlineLevel="0" collapsed="false">
      <c r="M20507" s="31" t="n">
        <f aca="false">P20507+R20507+T20507+V20507+X20507+Z20507+AB20507+AD20507+AF20507+AH20507+AJ20507+AL20507+AN20507+AP20507+AR20507+AT20507+AV20507+AX20507+AZ20507+BB20507+BD20507+BF20507+BH20507+BJ20507+BL20507+BN20507+BP20507</f>
        <v>0</v>
      </c>
    </row>
    <row r="20508" customFormat="false" ht="15" hidden="false" customHeight="false" outlineLevel="0" collapsed="false">
      <c r="M20508" s="31" t="n">
        <f aca="false">P20508+R20508+T20508+V20508+X20508+Z20508+AB20508+AD20508+AF20508+AH20508+AJ20508+AL20508+AN20508+AP20508+AR20508+AT20508+AV20508+AX20508+AZ20508+BB20508+BD20508+BF20508+BH20508+BJ20508+BL20508+BN20508+BP20508</f>
        <v>0</v>
      </c>
    </row>
    <row r="20509" customFormat="false" ht="15" hidden="false" customHeight="false" outlineLevel="0" collapsed="false">
      <c r="M20509" s="31" t="n">
        <f aca="false">P20509+R20509+T20509+V20509+X20509+Z20509+AB20509+AD20509+AF20509+AH20509+AJ20509+AL20509+AN20509+AP20509+AR20509+AT20509+AV20509+AX20509+AZ20509+BB20509+BD20509+BF20509+BH20509+BJ20509+BL20509+BN20509+BP20509</f>
        <v>0</v>
      </c>
    </row>
    <row r="20510" customFormat="false" ht="15" hidden="false" customHeight="false" outlineLevel="0" collapsed="false">
      <c r="M20510" s="31" t="n">
        <f aca="false">P20510+R20510+T20510+V20510+X20510+Z20510+AB20510+AD20510+AF20510+AH20510+AJ20510+AL20510+AN20510+AP20510+AR20510+AT20510+AV20510+AX20510+AZ20510+BB20510+BD20510+BF20510+BH20510+BJ20510+BL20510+BN20510+BP20510</f>
        <v>0</v>
      </c>
    </row>
    <row r="20511" customFormat="false" ht="15" hidden="false" customHeight="false" outlineLevel="0" collapsed="false">
      <c r="M20511" s="31" t="n">
        <f aca="false">P20511+R20511+T20511+V20511+X20511+Z20511+AB20511+AD20511+AF20511+AH20511+AJ20511+AL20511+AN20511+AP20511+AR20511+AT20511+AV20511+AX20511+AZ20511+BB20511+BD20511+BF20511+BH20511+BJ20511+BL20511+BN20511+BP20511</f>
        <v>0</v>
      </c>
    </row>
    <row r="20512" customFormat="false" ht="15" hidden="false" customHeight="false" outlineLevel="0" collapsed="false">
      <c r="M20512" s="31" t="n">
        <f aca="false">P20512+R20512+T20512+V20512+X20512+Z20512+AB20512+AD20512+AF20512+AH20512+AJ20512+AL20512+AN20512+AP20512+AR20512+AT20512+AV20512+AX20512+AZ20512+BB20512+BD20512+BF20512+BH20512+BJ20512+BL20512+BN20512+BP20512</f>
        <v>0</v>
      </c>
    </row>
    <row r="20513" customFormat="false" ht="15" hidden="false" customHeight="false" outlineLevel="0" collapsed="false">
      <c r="M20513" s="31" t="n">
        <f aca="false">P20513+R20513+T20513+V20513+X20513+Z20513+AB20513+AD20513+AF20513+AH20513+AJ20513+AL20513+AN20513+AP20513+AR20513+AT20513+AV20513+AX20513+AZ20513+BB20513+BD20513+BF20513+BH20513+BJ20513+BL20513+BN20513+BP20513</f>
        <v>0</v>
      </c>
    </row>
    <row r="20514" customFormat="false" ht="15" hidden="false" customHeight="false" outlineLevel="0" collapsed="false">
      <c r="M20514" s="31" t="n">
        <f aca="false">P20514+R20514+T20514+V20514+X20514+Z20514+AB20514+AD20514+AF20514+AH20514+AJ20514+AL20514+AN20514+AP20514+AR20514+AT20514+AV20514+AX20514+AZ20514+BB20514+BD20514+BF20514+BH20514+BJ20514+BL20514+BN20514+BP20514</f>
        <v>0</v>
      </c>
    </row>
    <row r="20515" customFormat="false" ht="15" hidden="false" customHeight="false" outlineLevel="0" collapsed="false">
      <c r="M20515" s="31" t="n">
        <f aca="false">P20515+R20515+T20515+V20515+X20515+Z20515+AB20515+AD20515+AF20515+AH20515+AJ20515+AL20515+AN20515+AP20515+AR20515+AT20515+AV20515+AX20515+AZ20515+BB20515+BD20515+BF20515+BH20515+BJ20515+BL20515+BN20515+BP20515</f>
        <v>0</v>
      </c>
    </row>
    <row r="20516" customFormat="false" ht="15" hidden="false" customHeight="false" outlineLevel="0" collapsed="false">
      <c r="M20516" s="31" t="n">
        <f aca="false">P20516+R20516+T20516+V20516+X20516+Z20516+AB20516+AD20516+AF20516+AH20516+AJ20516+AL20516+AN20516+AP20516+AR20516+AT20516+AV20516+AX20516+AZ20516+BB20516+BD20516+BF20516+BH20516+BJ20516+BL20516+BN20516+BP20516</f>
        <v>0</v>
      </c>
    </row>
    <row r="20517" customFormat="false" ht="15" hidden="false" customHeight="false" outlineLevel="0" collapsed="false">
      <c r="M20517" s="31" t="n">
        <f aca="false">P20517+R20517+T20517+V20517+X20517+Z20517+AB20517+AD20517+AF20517+AH20517+AJ20517+AL20517+AN20517+AP20517+AR20517+AT20517+AV20517+AX20517+AZ20517+BB20517+BD20517+BF20517+BH20517+BJ20517+BL20517+BN20517+BP20517</f>
        <v>0</v>
      </c>
    </row>
    <row r="20518" customFormat="false" ht="15" hidden="false" customHeight="false" outlineLevel="0" collapsed="false">
      <c r="M20518" s="31" t="n">
        <f aca="false">P20518+R20518+T20518+V20518+X20518+Z20518+AB20518+AD20518+AF20518+AH20518+AJ20518+AL20518+AN20518+AP20518+AR20518+AT20518+AV20518+AX20518+AZ20518+BB20518+BD20518+BF20518+BH20518+BJ20518+BL20518+BN20518+BP20518</f>
        <v>0</v>
      </c>
    </row>
    <row r="20519" customFormat="false" ht="15" hidden="false" customHeight="false" outlineLevel="0" collapsed="false">
      <c r="M20519" s="31" t="n">
        <f aca="false">P20519+R20519+T20519+V20519+X20519+Z20519+AB20519+AD20519+AF20519+AH20519+AJ20519+AL20519+AN20519+AP20519+AR20519+AT20519+AV20519+AX20519+AZ20519+BB20519+BD20519+BF20519+BH20519+BJ20519+BL20519+BN20519+BP20519</f>
        <v>0</v>
      </c>
    </row>
    <row r="20520" customFormat="false" ht="15" hidden="false" customHeight="false" outlineLevel="0" collapsed="false">
      <c r="M20520" s="31" t="n">
        <f aca="false">P20520+R20520+T20520+V20520+X20520+Z20520+AB20520+AD20520+AF20520+AH20520+AJ20520+AL20520+AN20520+AP20520+AR20520+AT20520+AV20520+AX20520+AZ20520+BB20520+BD20520+BF20520+BH20520+BJ20520+BL20520+BN20520+BP20520</f>
        <v>0</v>
      </c>
    </row>
    <row r="20521" customFormat="false" ht="15" hidden="false" customHeight="false" outlineLevel="0" collapsed="false">
      <c r="M20521" s="31" t="n">
        <f aca="false">P20521+R20521+T20521+V20521+X20521+Z20521+AB20521+AD20521+AF20521+AH20521+AJ20521+AL20521+AN20521+AP20521+AR20521+AT20521+AV20521+AX20521+AZ20521+BB20521+BD20521+BF20521+BH20521+BJ20521+BL20521+BN20521+BP20521</f>
        <v>0</v>
      </c>
    </row>
    <row r="20522" customFormat="false" ht="15" hidden="false" customHeight="false" outlineLevel="0" collapsed="false">
      <c r="M20522" s="31" t="n">
        <f aca="false">P20522+R20522+T20522+V20522+X20522+Z20522+AB20522+AD20522+AF20522+AH20522+AJ20522+AL20522+AN20522+AP20522+AR20522+AT20522+AV20522+AX20522+AZ20522+BB20522+BD20522+BF20522+BH20522+BJ20522+BL20522+BN20522+BP20522</f>
        <v>0</v>
      </c>
    </row>
    <row r="20523" customFormat="false" ht="15" hidden="false" customHeight="false" outlineLevel="0" collapsed="false">
      <c r="M20523" s="31" t="n">
        <f aca="false">P20523+R20523+T20523+V20523+X20523+Z20523+AB20523+AD20523+AF20523+AH20523+AJ20523+AL20523+AN20523+AP20523+AR20523+AT20523+AV20523+AX20523+AZ20523+BB20523+BD20523+BF20523+BH20523+BJ20523+BL20523+BN20523+BP20523</f>
        <v>0</v>
      </c>
    </row>
    <row r="20524" customFormat="false" ht="15" hidden="false" customHeight="false" outlineLevel="0" collapsed="false">
      <c r="M20524" s="31" t="n">
        <f aca="false">P20524+R20524+T20524+V20524+X20524+Z20524+AB20524+AD20524+AF20524+AH20524+AJ20524+AL20524+AN20524+AP20524+AR20524+AT20524+AV20524+AX20524+AZ20524+BB20524+BD20524+BF20524+BH20524+BJ20524+BL20524+BN20524+BP20524</f>
        <v>0</v>
      </c>
    </row>
    <row r="20525" customFormat="false" ht="15" hidden="false" customHeight="false" outlineLevel="0" collapsed="false">
      <c r="M20525" s="31" t="n">
        <f aca="false">P20525+R20525+T20525+V20525+X20525+Z20525+AB20525+AD20525+AF20525+AH20525+AJ20525+AL20525+AN20525+AP20525+AR20525+AT20525+AV20525+AX20525+AZ20525+BB20525+BD20525+BF20525+BH20525+BJ20525+BL20525+BN20525+BP20525</f>
        <v>0</v>
      </c>
    </row>
    <row r="20526" customFormat="false" ht="15" hidden="false" customHeight="false" outlineLevel="0" collapsed="false">
      <c r="M20526" s="31" t="n">
        <f aca="false">P20526+R20526+T20526+V20526+X20526+Z20526+AB20526+AD20526+AF20526+AH20526+AJ20526+AL20526+AN20526+AP20526+AR20526+AT20526+AV20526+AX20526+AZ20526+BB20526+BD20526+BF20526+BH20526+BJ20526+BL20526+BN20526+BP20526</f>
        <v>0</v>
      </c>
    </row>
    <row r="20527" customFormat="false" ht="15" hidden="false" customHeight="false" outlineLevel="0" collapsed="false">
      <c r="M20527" s="31" t="n">
        <f aca="false">P20527+R20527+T20527+V20527+X20527+Z20527+AB20527+AD20527+AF20527+AH20527+AJ20527+AL20527+AN20527+AP20527+AR20527+AT20527+AV20527+AX20527+AZ20527+BB20527+BD20527+BF20527+BH20527+BJ20527+BL20527+BN20527+BP20527</f>
        <v>0</v>
      </c>
    </row>
    <row r="20528" customFormat="false" ht="15" hidden="false" customHeight="false" outlineLevel="0" collapsed="false">
      <c r="M20528" s="31" t="n">
        <f aca="false">P20528+R20528+T20528+V20528+X20528+Z20528+AB20528+AD20528+AF20528+AH20528+AJ20528+AL20528+AN20528+AP20528+AR20528+AT20528+AV20528+AX20528+AZ20528+BB20528+BD20528+BF20528+BH20528+BJ20528+BL20528+BN20528+BP20528</f>
        <v>0</v>
      </c>
    </row>
    <row r="20529" customFormat="false" ht="15" hidden="false" customHeight="false" outlineLevel="0" collapsed="false">
      <c r="M20529" s="31" t="n">
        <f aca="false">P20529+R20529+T20529+V20529+X20529+Z20529+AB20529+AD20529+AF20529+AH20529+AJ20529+AL20529+AN20529+AP20529+AR20529+AT20529+AV20529+AX20529+AZ20529+BB20529+BD20529+BF20529+BH20529+BJ20529+BL20529+BN20529+BP20529</f>
        <v>0</v>
      </c>
    </row>
    <row r="20530" customFormat="false" ht="15" hidden="false" customHeight="false" outlineLevel="0" collapsed="false">
      <c r="M20530" s="31" t="n">
        <f aca="false">P20530+R20530+T20530+V20530+X20530+Z20530+AB20530+AD20530+AF20530+AH20530+AJ20530+AL20530+AN20530+AP20530+AR20530+AT20530+AV20530+AX20530+AZ20530+BB20530+BD20530+BF20530+BH20530+BJ20530+BL20530+BN20530+BP20530</f>
        <v>0</v>
      </c>
    </row>
    <row r="20531" customFormat="false" ht="15" hidden="false" customHeight="false" outlineLevel="0" collapsed="false">
      <c r="M20531" s="31" t="n">
        <f aca="false">P20531+R20531+T20531+V20531+X20531+Z20531+AB20531+AD20531+AF20531+AH20531+AJ20531+AL20531+AN20531+AP20531+AR20531+AT20531+AV20531+AX20531+AZ20531+BB20531+BD20531+BF20531+BH20531+BJ20531+BL20531+BN20531+BP20531</f>
        <v>0</v>
      </c>
    </row>
    <row r="20532" customFormat="false" ht="15" hidden="false" customHeight="false" outlineLevel="0" collapsed="false">
      <c r="M20532" s="31" t="n">
        <f aca="false">P20532+R20532+T20532+V20532+X20532+Z20532+AB20532+AD20532+AF20532+AH20532+AJ20532+AL20532+AN20532+AP20532+AR20532+AT20532+AV20532+AX20532+AZ20532+BB20532+BD20532+BF20532+BH20532+BJ20532+BL20532+BN20532+BP20532</f>
        <v>0</v>
      </c>
    </row>
    <row r="20533" customFormat="false" ht="15" hidden="false" customHeight="false" outlineLevel="0" collapsed="false">
      <c r="M20533" s="31" t="n">
        <f aca="false">P20533+R20533+T20533+V20533+X20533+Z20533+AB20533+AD20533+AF20533+AH20533+AJ20533+AL20533+AN20533+AP20533+AR20533+AT20533+AV20533+AX20533+AZ20533+BB20533+BD20533+BF20533+BH20533+BJ20533+BL20533+BN20533+BP20533</f>
        <v>0</v>
      </c>
    </row>
    <row r="20534" customFormat="false" ht="15" hidden="false" customHeight="false" outlineLevel="0" collapsed="false">
      <c r="M20534" s="31" t="n">
        <f aca="false">P20534+R20534+T20534+V20534+X20534+Z20534+AB20534+AD20534+AF20534+AH20534+AJ20534+AL20534+AN20534+AP20534+AR20534+AT20534+AV20534+AX20534+AZ20534+BB20534+BD20534+BF20534+BH20534+BJ20534+BL20534+BN20534+BP20534</f>
        <v>0</v>
      </c>
    </row>
    <row r="20535" customFormat="false" ht="15" hidden="false" customHeight="false" outlineLevel="0" collapsed="false">
      <c r="M20535" s="31" t="n">
        <f aca="false">P20535+R20535+T20535+V20535+X20535+Z20535+AB20535+AD20535+AF20535+AH20535+AJ20535+AL20535+AN20535+AP20535+AR20535+AT20535+AV20535+AX20535+AZ20535+BB20535+BD20535+BF20535+BH20535+BJ20535+BL20535+BN20535+BP20535</f>
        <v>0</v>
      </c>
    </row>
    <row r="20536" customFormat="false" ht="15" hidden="false" customHeight="false" outlineLevel="0" collapsed="false">
      <c r="M20536" s="31" t="n">
        <f aca="false">P20536+R20536+T20536+V20536+X20536+Z20536+AB20536+AD20536+AF20536+AH20536+AJ20536+AL20536+AN20536+AP20536+AR20536+AT20536+AV20536+AX20536+AZ20536+BB20536+BD20536+BF20536+BH20536+BJ20536+BL20536+BN20536+BP20536</f>
        <v>0</v>
      </c>
    </row>
    <row r="20537" customFormat="false" ht="15" hidden="false" customHeight="false" outlineLevel="0" collapsed="false">
      <c r="M20537" s="31" t="n">
        <f aca="false">P20537+R20537+T20537+V20537+X20537+Z20537+AB20537+AD20537+AF20537+AH20537+AJ20537+AL20537+AN20537+AP20537+AR20537+AT20537+AV20537+AX20537+AZ20537+BB20537+BD20537+BF20537+BH20537+BJ20537+BL20537+BN20537+BP20537</f>
        <v>0</v>
      </c>
    </row>
    <row r="20538" customFormat="false" ht="15" hidden="false" customHeight="false" outlineLevel="0" collapsed="false">
      <c r="M20538" s="31" t="n">
        <f aca="false">P20538+R20538+T20538+V20538+X20538+Z20538+AB20538+AD20538+AF20538+AH20538+AJ20538+AL20538+AN20538+AP20538+AR20538+AT20538+AV20538+AX20538+AZ20538+BB20538+BD20538+BF20538+BH20538+BJ20538+BL20538+BN20538+BP20538</f>
        <v>0</v>
      </c>
    </row>
    <row r="20539" customFormat="false" ht="15" hidden="false" customHeight="false" outlineLevel="0" collapsed="false">
      <c r="M20539" s="31" t="n">
        <f aca="false">P20539+R20539+T20539+V20539+X20539+Z20539+AB20539+AD20539+AF20539+AH20539+AJ20539+AL20539+AN20539+AP20539+AR20539+AT20539+AV20539+AX20539+AZ20539+BB20539+BD20539+BF20539+BH20539+BJ20539+BL20539+BN20539+BP20539</f>
        <v>0</v>
      </c>
    </row>
    <row r="20540" customFormat="false" ht="15" hidden="false" customHeight="false" outlineLevel="0" collapsed="false">
      <c r="M20540" s="31" t="n">
        <f aca="false">P20540+R20540+T20540+V20540+X20540+Z20540+AB20540+AD20540+AF20540+AH20540+AJ20540+AL20540+AN20540+AP20540+AR20540+AT20540+AV20540+AX20540+AZ20540+BB20540+BD20540+BF20540+BH20540+BJ20540+BL20540+BN20540+BP20540</f>
        <v>0</v>
      </c>
    </row>
    <row r="20541" customFormat="false" ht="15" hidden="false" customHeight="false" outlineLevel="0" collapsed="false">
      <c r="M20541" s="31" t="n">
        <f aca="false">P20541+R20541+T20541+V20541+X20541+Z20541+AB20541+AD20541+AF20541+AH20541+AJ20541+AL20541+AN20541+AP20541+AR20541+AT20541+AV20541+AX20541+AZ20541+BB20541+BD20541+BF20541+BH20541+BJ20541+BL20541+BN20541+BP20541</f>
        <v>0</v>
      </c>
    </row>
    <row r="20542" customFormat="false" ht="15" hidden="false" customHeight="false" outlineLevel="0" collapsed="false">
      <c r="M20542" s="31" t="n">
        <f aca="false">P20542+R20542+T20542+V20542+X20542+Z20542+AB20542+AD20542+AF20542+AH20542+AJ20542+AL20542+AN20542+AP20542+AR20542+AT20542+AV20542+AX20542+AZ20542+BB20542+BD20542+BF20542+BH20542+BJ20542+BL20542+BN20542+BP20542</f>
        <v>0</v>
      </c>
    </row>
    <row r="20543" customFormat="false" ht="15" hidden="false" customHeight="false" outlineLevel="0" collapsed="false">
      <c r="M20543" s="31" t="n">
        <f aca="false">P20543+R20543+T20543+V20543+X20543+Z20543+AB20543+AD20543+AF20543+AH20543+AJ20543+AL20543+AN20543+AP20543+AR20543+AT20543+AV20543+AX20543+AZ20543+BB20543+BD20543+BF20543+BH20543+BJ20543+BL20543+BN20543+BP20543</f>
        <v>0</v>
      </c>
    </row>
    <row r="20544" customFormat="false" ht="15" hidden="false" customHeight="false" outlineLevel="0" collapsed="false">
      <c r="M20544" s="31" t="n">
        <f aca="false">P20544+R20544+T20544+V20544+X20544+Z20544+AB20544+AD20544+AF20544+AH20544+AJ20544+AL20544+AN20544+AP20544+AR20544+AT20544+AV20544+AX20544+AZ20544+BB20544+BD20544+BF20544+BH20544+BJ20544+BL20544+BN20544+BP20544</f>
        <v>0</v>
      </c>
    </row>
    <row r="20545" customFormat="false" ht="15" hidden="false" customHeight="false" outlineLevel="0" collapsed="false">
      <c r="M20545" s="31" t="n">
        <f aca="false">P20545+R20545+T20545+V20545+X20545+Z20545+AB20545+AD20545+AF20545+AH20545+AJ20545+AL20545+AN20545+AP20545+AR20545+AT20545+AV20545+AX20545+AZ20545+BB20545+BD20545+BF20545+BH20545+BJ20545+BL20545+BN20545+BP20545</f>
        <v>0</v>
      </c>
    </row>
    <row r="20546" customFormat="false" ht="15" hidden="false" customHeight="false" outlineLevel="0" collapsed="false">
      <c r="M20546" s="31" t="n">
        <f aca="false">P20546+R20546+T20546+V20546+X20546+Z20546+AB20546+AD20546+AF20546+AH20546+AJ20546+AL20546+AN20546+AP20546+AR20546+AT20546+AV20546+AX20546+AZ20546+BB20546+BD20546+BF20546+BH20546+BJ20546+BL20546+BN20546+BP20546</f>
        <v>0</v>
      </c>
    </row>
    <row r="20547" customFormat="false" ht="15" hidden="false" customHeight="false" outlineLevel="0" collapsed="false">
      <c r="M20547" s="31" t="n">
        <f aca="false">P20547+R20547+T20547+V20547+X20547+Z20547+AB20547+AD20547+AF20547+AH20547+AJ20547+AL20547+AN20547+AP20547+AR20547+AT20547+AV20547+AX20547+AZ20547+BB20547+BD20547+BF20547+BH20547+BJ20547+BL20547+BN20547+BP20547</f>
        <v>0</v>
      </c>
    </row>
    <row r="20548" customFormat="false" ht="15" hidden="false" customHeight="false" outlineLevel="0" collapsed="false">
      <c r="M20548" s="31" t="n">
        <f aca="false">P20548+R20548+T20548+V20548+X20548+Z20548+AB20548+AD20548+AF20548+AH20548+AJ20548+AL20548+AN20548+AP20548+AR20548+AT20548+AV20548+AX20548+AZ20548+BB20548+BD20548+BF20548+BH20548+BJ20548+BL20548+BN20548+BP20548</f>
        <v>0</v>
      </c>
    </row>
    <row r="20549" customFormat="false" ht="15" hidden="false" customHeight="false" outlineLevel="0" collapsed="false">
      <c r="M20549" s="31" t="n">
        <f aca="false">P20549+R20549+T20549+V20549+X20549+Z20549+AB20549+AD20549+AF20549+AH20549+AJ20549+AL20549+AN20549+AP20549+AR20549+AT20549+AV20549+AX20549+AZ20549+BB20549+BD20549+BF20549+BH20549+BJ20549+BL20549+BN20549+BP20549</f>
        <v>0</v>
      </c>
    </row>
    <row r="20550" customFormat="false" ht="15" hidden="false" customHeight="false" outlineLevel="0" collapsed="false">
      <c r="M20550" s="31" t="n">
        <f aca="false">P20550+R20550+T20550+V20550+X20550+Z20550+AB20550+AD20550+AF20550+AH20550+AJ20550+AL20550+AN20550+AP20550+AR20550+AT20550+AV20550+AX20550+AZ20550+BB20550+BD20550+BF20550+BH20550+BJ20550+BL20550+BN20550+BP20550</f>
        <v>0</v>
      </c>
    </row>
    <row r="20551" customFormat="false" ht="15" hidden="false" customHeight="false" outlineLevel="0" collapsed="false">
      <c r="M20551" s="31" t="n">
        <f aca="false">P20551+R20551+T20551+V20551+X20551+Z20551+AB20551+AD20551+AF20551+AH20551+AJ20551+AL20551+AN20551+AP20551+AR20551+AT20551+AV20551+AX20551+AZ20551+BB20551+BD20551+BF20551+BH20551+BJ20551+BL20551+BN20551+BP20551</f>
        <v>0</v>
      </c>
    </row>
    <row r="20552" customFormat="false" ht="15" hidden="false" customHeight="false" outlineLevel="0" collapsed="false">
      <c r="M20552" s="31" t="n">
        <f aca="false">P20552+R20552+T20552+V20552+X20552+Z20552+AB20552+AD20552+AF20552+AH20552+AJ20552+AL20552+AN20552+AP20552+AR20552+AT20552+AV20552+AX20552+AZ20552+BB20552+BD20552+BF20552+BH20552+BJ20552+BL20552+BN20552+BP20552</f>
        <v>0</v>
      </c>
    </row>
    <row r="20553" customFormat="false" ht="15" hidden="false" customHeight="false" outlineLevel="0" collapsed="false">
      <c r="M20553" s="31" t="n">
        <f aca="false">P20553+R20553+T20553+V20553+X20553+Z20553+AB20553+AD20553+AF20553+AH20553+AJ20553+AL20553+AN20553+AP20553+AR20553+AT20553+AV20553+AX20553+AZ20553+BB20553+BD20553+BF20553+BH20553+BJ20553+BL20553+BN20553+BP20553</f>
        <v>0</v>
      </c>
    </row>
    <row r="20554" customFormat="false" ht="15" hidden="false" customHeight="false" outlineLevel="0" collapsed="false">
      <c r="M20554" s="31" t="n">
        <f aca="false">P20554+R20554+T20554+V20554+X20554+Z20554+AB20554+AD20554+AF20554+AH20554+AJ20554+AL20554+AN20554+AP20554+AR20554+AT20554+AV20554+AX20554+AZ20554+BB20554+BD20554+BF20554+BH20554+BJ20554+BL20554+BN20554+BP20554</f>
        <v>0</v>
      </c>
    </row>
    <row r="20555" customFormat="false" ht="15" hidden="false" customHeight="false" outlineLevel="0" collapsed="false">
      <c r="M20555" s="31" t="n">
        <f aca="false">P20555+R20555+T20555+V20555+X20555+Z20555+AB20555+AD20555+AF20555+AH20555+AJ20555+AL20555+AN20555+AP20555+AR20555+AT20555+AV20555+AX20555+AZ20555+BB20555+BD20555+BF20555+BH20555+BJ20555+BL20555+BN20555+BP20555</f>
        <v>0</v>
      </c>
    </row>
    <row r="20556" customFormat="false" ht="15" hidden="false" customHeight="false" outlineLevel="0" collapsed="false">
      <c r="M20556" s="31" t="n">
        <f aca="false">P20556+R20556+T20556+V20556+X20556+Z20556+AB20556+AD20556+AF20556+AH20556+AJ20556+AL20556+AN20556+AP20556+AR20556+AT20556+AV20556+AX20556+AZ20556+BB20556+BD20556+BF20556+BH20556+BJ20556+BL20556+BN20556+BP20556</f>
        <v>0</v>
      </c>
    </row>
    <row r="20557" customFormat="false" ht="15" hidden="false" customHeight="false" outlineLevel="0" collapsed="false">
      <c r="M20557" s="31" t="n">
        <f aca="false">P20557+R20557+T20557+V20557+X20557+Z20557+AB20557+AD20557+AF20557+AH20557+AJ20557+AL20557+AN20557+AP20557+AR20557+AT20557+AV20557+AX20557+AZ20557+BB20557+BD20557+BF20557+BH20557+BJ20557+BL20557+BN20557+BP20557</f>
        <v>0</v>
      </c>
    </row>
    <row r="20558" customFormat="false" ht="15" hidden="false" customHeight="false" outlineLevel="0" collapsed="false">
      <c r="M20558" s="31" t="n">
        <f aca="false">P20558+R20558+T20558+V20558+X20558+Z20558+AB20558+AD20558+AF20558+AH20558+AJ20558+AL20558+AN20558+AP20558+AR20558+AT20558+AV20558+AX20558+AZ20558+BB20558+BD20558+BF20558+BH20558+BJ20558+BL20558+BN20558+BP20558</f>
        <v>0</v>
      </c>
    </row>
    <row r="20559" customFormat="false" ht="15" hidden="false" customHeight="false" outlineLevel="0" collapsed="false">
      <c r="M20559" s="31" t="n">
        <f aca="false">P20559+R20559+T20559+V20559+X20559+Z20559+AB20559+AD20559+AF20559+AH20559+AJ20559+AL20559+AN20559+AP20559+AR20559+AT20559+AV20559+AX20559+AZ20559+BB20559+BD20559+BF20559+BH20559+BJ20559+BL20559+BN20559+BP20559</f>
        <v>0</v>
      </c>
    </row>
    <row r="20560" customFormat="false" ht="15" hidden="false" customHeight="false" outlineLevel="0" collapsed="false">
      <c r="M20560" s="31" t="n">
        <f aca="false">P20560+R20560+T20560+V20560+X20560+Z20560+AB20560+AD20560+AF20560+AH20560+AJ20560+AL20560+AN20560+AP20560+AR20560+AT20560+AV20560+AX20560+AZ20560+BB20560+BD20560+BF20560+BH20560+BJ20560+BL20560+BN20560+BP20560</f>
        <v>0</v>
      </c>
    </row>
    <row r="20561" customFormat="false" ht="15" hidden="false" customHeight="false" outlineLevel="0" collapsed="false">
      <c r="M20561" s="31" t="n">
        <f aca="false">P20561+R20561+T20561+V20561+X20561+Z20561+AB20561+AD20561+AF20561+AH20561+AJ20561+AL20561+AN20561+AP20561+AR20561+AT20561+AV20561+AX20561+AZ20561+BB20561+BD20561+BF20561+BH20561+BJ20561+BL20561+BN20561+BP20561</f>
        <v>0</v>
      </c>
    </row>
    <row r="20562" customFormat="false" ht="15" hidden="false" customHeight="false" outlineLevel="0" collapsed="false">
      <c r="M20562" s="31" t="n">
        <f aca="false">P20562+R20562+T20562+V20562+X20562+Z20562+AB20562+AD20562+AF20562+AH20562+AJ20562+AL20562+AN20562+AP20562+AR20562+AT20562+AV20562+AX20562+AZ20562+BB20562+BD20562+BF20562+BH20562+BJ20562+BL20562+BN20562+BP20562</f>
        <v>0</v>
      </c>
    </row>
    <row r="20563" customFormat="false" ht="15" hidden="false" customHeight="false" outlineLevel="0" collapsed="false">
      <c r="M20563" s="31" t="n">
        <f aca="false">P20563+R20563+T20563+V20563+X20563+Z20563+AB20563+AD20563+AF20563+AH20563+AJ20563+AL20563+AN20563+AP20563+AR20563+AT20563+AV20563+AX20563+AZ20563+BB20563+BD20563+BF20563+BH20563+BJ20563+BL20563+BN20563+BP20563</f>
        <v>0</v>
      </c>
    </row>
    <row r="20564" customFormat="false" ht="15" hidden="false" customHeight="false" outlineLevel="0" collapsed="false">
      <c r="M20564" s="31" t="n">
        <f aca="false">P20564+R20564+T20564+V20564+X20564+Z20564+AB20564+AD20564+AF20564+AH20564+AJ20564+AL20564+AN20564+AP20564+AR20564+AT20564+AV20564+AX20564+AZ20564+BB20564+BD20564+BF20564+BH20564+BJ20564+BL20564+BN20564+BP20564</f>
        <v>0</v>
      </c>
    </row>
    <row r="20565" customFormat="false" ht="15" hidden="false" customHeight="false" outlineLevel="0" collapsed="false">
      <c r="M20565" s="31" t="n">
        <f aca="false">P20565+R20565+T20565+V20565+X20565+Z20565+AB20565+AD20565+AF20565+AH20565+AJ20565+AL20565+AN20565+AP20565+AR20565+AT20565+AV20565+AX20565+AZ20565+BB20565+BD20565+BF20565+BH20565+BJ20565+BL20565+BN20565+BP20565</f>
        <v>0</v>
      </c>
    </row>
    <row r="20566" customFormat="false" ht="15" hidden="false" customHeight="false" outlineLevel="0" collapsed="false">
      <c r="M20566" s="31" t="n">
        <f aca="false">P20566+R20566+T20566+V20566+X20566+Z20566+AB20566+AD20566+AF20566+AH20566+AJ20566+AL20566+AN20566+AP20566+AR20566+AT20566+AV20566+AX20566+AZ20566+BB20566+BD20566+BF20566+BH20566+BJ20566+BL20566+BN20566+BP20566</f>
        <v>0</v>
      </c>
    </row>
    <row r="20567" customFormat="false" ht="15" hidden="false" customHeight="false" outlineLevel="0" collapsed="false">
      <c r="M20567" s="31" t="n">
        <f aca="false">P20567+R20567+T20567+V20567+X20567+Z20567+AB20567+AD20567+AF20567+AH20567+AJ20567+AL20567+AN20567+AP20567+AR20567+AT20567+AV20567+AX20567+AZ20567+BB20567+BD20567+BF20567+BH20567+BJ20567+BL20567+BN20567+BP20567</f>
        <v>0</v>
      </c>
    </row>
    <row r="20568" customFormat="false" ht="15" hidden="false" customHeight="false" outlineLevel="0" collapsed="false">
      <c r="M20568" s="31" t="n">
        <f aca="false">P20568+R20568+T20568+V20568+X20568+Z20568+AB20568+AD20568+AF20568+AH20568+AJ20568+AL20568+AN20568+AP20568+AR20568+AT20568+AV20568+AX20568+AZ20568+BB20568+BD20568+BF20568+BH20568+BJ20568+BL20568+BN20568+BP20568</f>
        <v>0</v>
      </c>
    </row>
    <row r="20569" customFormat="false" ht="15" hidden="false" customHeight="false" outlineLevel="0" collapsed="false">
      <c r="M20569" s="31" t="n">
        <f aca="false">P20569+R20569+T20569+V20569+X20569+Z20569+AB20569+AD20569+AF20569+AH20569+AJ20569+AL20569+AN20569+AP20569+AR20569+AT20569+AV20569+AX20569+AZ20569+BB20569+BD20569+BF20569+BH20569+BJ20569+BL20569+BN20569+BP20569</f>
        <v>0</v>
      </c>
    </row>
    <row r="20570" customFormat="false" ht="15" hidden="false" customHeight="false" outlineLevel="0" collapsed="false">
      <c r="M20570" s="31" t="n">
        <f aca="false">P20570+R20570+T20570+V20570+X20570+Z20570+AB20570+AD20570+AF20570+AH20570+AJ20570+AL20570+AN20570+AP20570+AR20570+AT20570+AV20570+AX20570+AZ20570+BB20570+BD20570+BF20570+BH20570+BJ20570+BL20570+BN20570+BP20570</f>
        <v>0</v>
      </c>
    </row>
    <row r="20571" customFormat="false" ht="15" hidden="false" customHeight="false" outlineLevel="0" collapsed="false">
      <c r="M20571" s="31" t="n">
        <f aca="false">P20571+R20571+T20571+V20571+X20571+Z20571+AB20571+AD20571+AF20571+AH20571+AJ20571+AL20571+AN20571+AP20571+AR20571+AT20571+AV20571+AX20571+AZ20571+BB20571+BD20571+BF20571+BH20571+BJ20571+BL20571+BN20571+BP20571</f>
        <v>0</v>
      </c>
    </row>
    <row r="20572" customFormat="false" ht="15" hidden="false" customHeight="false" outlineLevel="0" collapsed="false">
      <c r="M20572" s="31" t="n">
        <f aca="false">P20572+R20572+T20572+V20572+X20572+Z20572+AB20572+AD20572+AF20572+AH20572+AJ20572+AL20572+AN20572+AP20572+AR20572+AT20572+AV20572+AX20572+AZ20572+BB20572+BD20572+BF20572+BH20572+BJ20572+BL20572+BN20572+BP20572</f>
        <v>0</v>
      </c>
    </row>
    <row r="20573" customFormat="false" ht="15" hidden="false" customHeight="false" outlineLevel="0" collapsed="false">
      <c r="M20573" s="31" t="n">
        <f aca="false">P20573+R20573+T20573+V20573+X20573+Z20573+AB20573+AD20573+AF20573+AH20573+AJ20573+AL20573+AN20573+AP20573+AR20573+AT20573+AV20573+AX20573+AZ20573+BB20573+BD20573+BF20573+BH20573+BJ20573+BL20573+BN20573+BP20573</f>
        <v>0</v>
      </c>
    </row>
    <row r="20574" customFormat="false" ht="15" hidden="false" customHeight="false" outlineLevel="0" collapsed="false">
      <c r="M20574" s="31" t="n">
        <f aca="false">P20574+R20574+T20574+V20574+X20574+Z20574+AB20574+AD20574+AF20574+AH20574+AJ20574+AL20574+AN20574+AP20574+AR20574+AT20574+AV20574+AX20574+AZ20574+BB20574+BD20574+BF20574+BH20574+BJ20574+BL20574+BN20574+BP20574</f>
        <v>0</v>
      </c>
    </row>
    <row r="20575" customFormat="false" ht="15" hidden="false" customHeight="false" outlineLevel="0" collapsed="false">
      <c r="M20575" s="31" t="n">
        <f aca="false">P20575+R20575+T20575+V20575+X20575+Z20575+AB20575+AD20575+AF20575+AH20575+AJ20575+AL20575+AN20575+AP20575+AR20575+AT20575+AV20575+AX20575+AZ20575+BB20575+BD20575+BF20575+BH20575+BJ20575+BL20575+BN20575+BP20575</f>
        <v>0</v>
      </c>
    </row>
    <row r="20576" customFormat="false" ht="15" hidden="false" customHeight="false" outlineLevel="0" collapsed="false">
      <c r="M20576" s="31" t="n">
        <f aca="false">P20576+R20576+T20576+V20576+X20576+Z20576+AB20576+AD20576+AF20576+AH20576+AJ20576+AL20576+AN20576+AP20576+AR20576+AT20576+AV20576+AX20576+AZ20576+BB20576+BD20576+BF20576+BH20576+BJ20576+BL20576+BN20576+BP20576</f>
        <v>0</v>
      </c>
    </row>
    <row r="20577" customFormat="false" ht="15" hidden="false" customHeight="false" outlineLevel="0" collapsed="false">
      <c r="M20577" s="31" t="n">
        <f aca="false">P20577+R20577+T20577+V20577+X20577+Z20577+AB20577+AD20577+AF20577+AH20577+AJ20577+AL20577+AN20577+AP20577+AR20577+AT20577+AV20577+AX20577+AZ20577+BB20577+BD20577+BF20577+BH20577+BJ20577+BL20577+BN20577+BP20577</f>
        <v>0</v>
      </c>
    </row>
    <row r="20578" customFormat="false" ht="15" hidden="false" customHeight="false" outlineLevel="0" collapsed="false">
      <c r="M20578" s="31" t="n">
        <f aca="false">P20578+R20578+T20578+V20578+X20578+Z20578+AB20578+AD20578+AF20578+AH20578+AJ20578+AL20578+AN20578+AP20578+AR20578+AT20578+AV20578+AX20578+AZ20578+BB20578+BD20578+BF20578+BH20578+BJ20578+BL20578+BN20578+BP20578</f>
        <v>0</v>
      </c>
    </row>
    <row r="20579" customFormat="false" ht="15" hidden="false" customHeight="false" outlineLevel="0" collapsed="false">
      <c r="M20579" s="31" t="n">
        <f aca="false">P20579+R20579+T20579+V20579+X20579+Z20579+AB20579+AD20579+AF20579+AH20579+AJ20579+AL20579+AN20579+AP20579+AR20579+AT20579+AV20579+AX20579+AZ20579+BB20579+BD20579+BF20579+BH20579+BJ20579+BL20579+BN20579+BP20579</f>
        <v>0</v>
      </c>
    </row>
    <row r="20580" customFormat="false" ht="15" hidden="false" customHeight="false" outlineLevel="0" collapsed="false">
      <c r="M20580" s="31" t="n">
        <f aca="false">P20580+R20580+T20580+V20580+X20580+Z20580+AB20580+AD20580+AF20580+AH20580+AJ20580+AL20580+AN20580+AP20580+AR20580+AT20580+AV20580+AX20580+AZ20580+BB20580+BD20580+BF20580+BH20580+BJ20580+BL20580+BN20580+BP20580</f>
        <v>0</v>
      </c>
    </row>
    <row r="20581" customFormat="false" ht="15" hidden="false" customHeight="false" outlineLevel="0" collapsed="false">
      <c r="M20581" s="31" t="n">
        <f aca="false">P20581+R20581+T20581+V20581+X20581+Z20581+AB20581+AD20581+AF20581+AH20581+AJ20581+AL20581+AN20581+AP20581+AR20581+AT20581+AV20581+AX20581+AZ20581+BB20581+BD20581+BF20581+BH20581+BJ20581+BL20581+BN20581+BP20581</f>
        <v>0</v>
      </c>
    </row>
    <row r="20582" customFormat="false" ht="15" hidden="false" customHeight="false" outlineLevel="0" collapsed="false">
      <c r="M20582" s="31" t="n">
        <f aca="false">P20582+R20582+T20582+V20582+X20582+Z20582+AB20582+AD20582+AF20582+AH20582+AJ20582+AL20582+AN20582+AP20582+AR20582+AT20582+AV20582+AX20582+AZ20582+BB20582+BD20582+BF20582+BH20582+BJ20582+BL20582+BN20582+BP20582</f>
        <v>0</v>
      </c>
    </row>
    <row r="20583" customFormat="false" ht="15" hidden="false" customHeight="false" outlineLevel="0" collapsed="false">
      <c r="M20583" s="31" t="n">
        <f aca="false">P20583+R20583+T20583+V20583+X20583+Z20583+AB20583+AD20583+AF20583+AH20583+AJ20583+AL20583+AN20583+AP20583+AR20583+AT20583+AV20583+AX20583+AZ20583+BB20583+BD20583+BF20583+BH20583+BJ20583+BL20583+BN20583+BP20583</f>
        <v>0</v>
      </c>
    </row>
    <row r="20584" customFormat="false" ht="15" hidden="false" customHeight="false" outlineLevel="0" collapsed="false">
      <c r="M20584" s="31" t="n">
        <f aca="false">P20584+R20584+T20584+V20584+X20584+Z20584+AB20584+AD20584+AF20584+AH20584+AJ20584+AL20584+AN20584+AP20584+AR20584+AT20584+AV20584+AX20584+AZ20584+BB20584+BD20584+BF20584+BH20584+BJ20584+BL20584+BN20584+BP20584</f>
        <v>0</v>
      </c>
    </row>
    <row r="20585" customFormat="false" ht="15" hidden="false" customHeight="false" outlineLevel="0" collapsed="false">
      <c r="M20585" s="31" t="n">
        <f aca="false">P20585+R20585+T20585+V20585+X20585+Z20585+AB20585+AD20585+AF20585+AH20585+AJ20585+AL20585+AN20585+AP20585+AR20585+AT20585+AV20585+AX20585+AZ20585+BB20585+BD20585+BF20585+BH20585+BJ20585+BL20585+BN20585+BP20585</f>
        <v>0</v>
      </c>
    </row>
    <row r="20586" customFormat="false" ht="15" hidden="false" customHeight="false" outlineLevel="0" collapsed="false">
      <c r="M20586" s="31" t="n">
        <f aca="false">P20586+R20586+T20586+V20586+X20586+Z20586+AB20586+AD20586+AF20586+AH20586+AJ20586+AL20586+AN20586+AP20586+AR20586+AT20586+AV20586+AX20586+AZ20586+BB20586+BD20586+BF20586+BH20586+BJ20586+BL20586+BN20586+BP20586</f>
        <v>0</v>
      </c>
    </row>
    <row r="20587" customFormat="false" ht="15" hidden="false" customHeight="false" outlineLevel="0" collapsed="false">
      <c r="M20587" s="31" t="n">
        <f aca="false">P20587+R20587+T20587+V20587+X20587+Z20587+AB20587+AD20587+AF20587+AH20587+AJ20587+AL20587+AN20587+AP20587+AR20587+AT20587+AV20587+AX20587+AZ20587+BB20587+BD20587+BF20587+BH20587+BJ20587+BL20587+BN20587+BP20587</f>
        <v>0</v>
      </c>
    </row>
    <row r="20588" customFormat="false" ht="15" hidden="false" customHeight="false" outlineLevel="0" collapsed="false">
      <c r="M20588" s="31" t="n">
        <f aca="false">P20588+R20588+T20588+V20588+X20588+Z20588+AB20588+AD20588+AF20588+AH20588+AJ20588+AL20588+AN20588+AP20588+AR20588+AT20588+AV20588+AX20588+AZ20588+BB20588+BD20588+BF20588+BH20588+BJ20588+BL20588+BN20588+BP20588</f>
        <v>0</v>
      </c>
    </row>
    <row r="20589" customFormat="false" ht="15" hidden="false" customHeight="false" outlineLevel="0" collapsed="false">
      <c r="M20589" s="31" t="n">
        <f aca="false">P20589+R20589+T20589+V20589+X20589+Z20589+AB20589+AD20589+AF20589+AH20589+AJ20589+AL20589+AN20589+AP20589+AR20589+AT20589+AV20589+AX20589+AZ20589+BB20589+BD20589+BF20589+BH20589+BJ20589+BL20589+BN20589+BP20589</f>
        <v>0</v>
      </c>
    </row>
    <row r="20590" customFormat="false" ht="15" hidden="false" customHeight="false" outlineLevel="0" collapsed="false">
      <c r="M20590" s="31" t="n">
        <f aca="false">P20590+R20590+T20590+V20590+X20590+Z20590+AB20590+AD20590+AF20590+AH20590+AJ20590+AL20590+AN20590+AP20590+AR20590+AT20590+AV20590+AX20590+AZ20590+BB20590+BD20590+BF20590+BH20590+BJ20590+BL20590+BN20590+BP20590</f>
        <v>0</v>
      </c>
    </row>
    <row r="20591" customFormat="false" ht="15" hidden="false" customHeight="false" outlineLevel="0" collapsed="false">
      <c r="M20591" s="31" t="n">
        <f aca="false">P20591+R20591+T20591+V20591+X20591+Z20591+AB20591+AD20591+AF20591+AH20591+AJ20591+AL20591+AN20591+AP20591+AR20591+AT20591+AV20591+AX20591+AZ20591+BB20591+BD20591+BF20591+BH20591+BJ20591+BL20591+BN20591+BP20591</f>
        <v>0</v>
      </c>
    </row>
    <row r="20592" customFormat="false" ht="15" hidden="false" customHeight="false" outlineLevel="0" collapsed="false">
      <c r="M20592" s="31" t="n">
        <f aca="false">P20592+R20592+T20592+V20592+X20592+Z20592+AB20592+AD20592+AF20592+AH20592+AJ20592+AL20592+AN20592+AP20592+AR20592+AT20592+AV20592+AX20592+AZ20592+BB20592+BD20592+BF20592+BH20592+BJ20592+BL20592+BN20592+BP20592</f>
        <v>0</v>
      </c>
    </row>
    <row r="20593" customFormat="false" ht="15" hidden="false" customHeight="false" outlineLevel="0" collapsed="false">
      <c r="M20593" s="31" t="n">
        <f aca="false">P20593+R20593+T20593+V20593+X20593+Z20593+AB20593+AD20593+AF20593+AH20593+AJ20593+AL20593+AN20593+AP20593+AR20593+AT20593+AV20593+AX20593+AZ20593+BB20593+BD20593+BF20593+BH20593+BJ20593+BL20593+BN20593+BP20593</f>
        <v>0</v>
      </c>
    </row>
    <row r="20594" customFormat="false" ht="15" hidden="false" customHeight="false" outlineLevel="0" collapsed="false">
      <c r="M20594" s="31" t="n">
        <f aca="false">P20594+R20594+T20594+V20594+X20594+Z20594+AB20594+AD20594+AF20594+AH20594+AJ20594+AL20594+AN20594+AP20594+AR20594+AT20594+AV20594+AX20594+AZ20594+BB20594+BD20594+BF20594+BH20594+BJ20594+BL20594+BN20594+BP20594</f>
        <v>0</v>
      </c>
    </row>
    <row r="20595" customFormat="false" ht="15" hidden="false" customHeight="false" outlineLevel="0" collapsed="false">
      <c r="M20595" s="31" t="n">
        <f aca="false">P20595+R20595+T20595+V20595+X20595+Z20595+AB20595+AD20595+AF20595+AH20595+AJ20595+AL20595+AN20595+AP20595+AR20595+AT20595+AV20595+AX20595+AZ20595+BB20595+BD20595+BF20595+BH20595+BJ20595+BL20595+BN20595+BP20595</f>
        <v>0</v>
      </c>
    </row>
    <row r="20596" customFormat="false" ht="15" hidden="false" customHeight="false" outlineLevel="0" collapsed="false">
      <c r="M20596" s="31" t="n">
        <f aca="false">P20596+R20596+T20596+V20596+X20596+Z20596+AB20596+AD20596+AF20596+AH20596+AJ20596+AL20596+AN20596+AP20596+AR20596+AT20596+AV20596+AX20596+AZ20596+BB20596+BD20596+BF20596+BH20596+BJ20596+BL20596+BN20596+BP20596</f>
        <v>0</v>
      </c>
    </row>
    <row r="20597" customFormat="false" ht="15" hidden="false" customHeight="false" outlineLevel="0" collapsed="false">
      <c r="M20597" s="31" t="n">
        <f aca="false">P20597+R20597+T20597+V20597+X20597+Z20597+AB20597+AD20597+AF20597+AH20597+AJ20597+AL20597+AN20597+AP20597+AR20597+AT20597+AV20597+AX20597+AZ20597+BB20597+BD20597+BF20597+BH20597+BJ20597+BL20597+BN20597+BP20597</f>
        <v>0</v>
      </c>
    </row>
    <row r="20598" customFormat="false" ht="15" hidden="false" customHeight="false" outlineLevel="0" collapsed="false">
      <c r="M20598" s="31" t="n">
        <f aca="false">P20598+R20598+T20598+V20598+X20598+Z20598+AB20598+AD20598+AF20598+AH20598+AJ20598+AL20598+AN20598+AP20598+AR20598+AT20598+AV20598+AX20598+AZ20598+BB20598+BD20598+BF20598+BH20598+BJ20598+BL20598+BN20598+BP20598</f>
        <v>0</v>
      </c>
    </row>
    <row r="20599" customFormat="false" ht="15" hidden="false" customHeight="false" outlineLevel="0" collapsed="false">
      <c r="M20599" s="31" t="n">
        <f aca="false">P20599+R20599+T20599+V20599+X20599+Z20599+AB20599+AD20599+AF20599+AH20599+AJ20599+AL20599+AN20599+AP20599+AR20599+AT20599+AV20599+AX20599+AZ20599+BB20599+BD20599+BF20599+BH20599+BJ20599+BL20599+BN20599+BP20599</f>
        <v>0</v>
      </c>
    </row>
    <row r="20600" customFormat="false" ht="15" hidden="false" customHeight="false" outlineLevel="0" collapsed="false">
      <c r="M20600" s="31" t="n">
        <f aca="false">P20600+R20600+T20600+V20600+X20600+Z20600+AB20600+AD20600+AF20600+AH20600+AJ20600+AL20600+AN20600+AP20600+AR20600+AT20600+AV20600+AX20600+AZ20600+BB20600+BD20600+BF20600+BH20600+BJ20600+BL20600+BN20600+BP20600</f>
        <v>0</v>
      </c>
    </row>
    <row r="20601" customFormat="false" ht="15" hidden="false" customHeight="false" outlineLevel="0" collapsed="false">
      <c r="M20601" s="31" t="n">
        <f aca="false">P20601+R20601+T20601+V20601+X20601+Z20601+AB20601+AD20601+AF20601+AH20601+AJ20601+AL20601+AN20601+AP20601+AR20601+AT20601+AV20601+AX20601+AZ20601+BB20601+BD20601+BF20601+BH20601+BJ20601+BL20601+BN20601+BP20601</f>
        <v>0</v>
      </c>
    </row>
    <row r="20602" customFormat="false" ht="15" hidden="false" customHeight="false" outlineLevel="0" collapsed="false">
      <c r="M20602" s="31" t="n">
        <f aca="false">P20602+R20602+T20602+V20602+X20602+Z20602+AB20602+AD20602+AF20602+AH20602+AJ20602+AL20602+AN20602+AP20602+AR20602+AT20602+AV20602+AX20602+AZ20602+BB20602+BD20602+BF20602+BH20602+BJ20602+BL20602+BN20602+BP20602</f>
        <v>0</v>
      </c>
    </row>
    <row r="20603" customFormat="false" ht="15" hidden="false" customHeight="false" outlineLevel="0" collapsed="false">
      <c r="M20603" s="31" t="n">
        <f aca="false">P20603+R20603+T20603+V20603+X20603+Z20603+AB20603+AD20603+AF20603+AH20603+AJ20603+AL20603+AN20603+AP20603+AR20603+AT20603+AV20603+AX20603+AZ20603+BB20603+BD20603+BF20603+BH20603+BJ20603+BL20603+BN20603+BP20603</f>
        <v>0</v>
      </c>
    </row>
    <row r="20604" customFormat="false" ht="15" hidden="false" customHeight="false" outlineLevel="0" collapsed="false">
      <c r="M20604" s="31" t="n">
        <f aca="false">P20604+R20604+T20604+V20604+X20604+Z20604+AB20604+AD20604+AF20604+AH20604+AJ20604+AL20604+AN20604+AP20604+AR20604+AT20604+AV20604+AX20604+AZ20604+BB20604+BD20604+BF20604+BH20604+BJ20604+BL20604+BN20604+BP20604</f>
        <v>0</v>
      </c>
    </row>
    <row r="20605" customFormat="false" ht="15" hidden="false" customHeight="false" outlineLevel="0" collapsed="false">
      <c r="M20605" s="31" t="n">
        <f aca="false">P20605+R20605+T20605+V20605+X20605+Z20605+AB20605+AD20605+AF20605+AH20605+AJ20605+AL20605+AN20605+AP20605+AR20605+AT20605+AV20605+AX20605+AZ20605+BB20605+BD20605+BF20605+BH20605+BJ20605+BL20605+BN20605+BP20605</f>
        <v>0</v>
      </c>
    </row>
    <row r="20606" customFormat="false" ht="15" hidden="false" customHeight="false" outlineLevel="0" collapsed="false">
      <c r="M20606" s="31" t="n">
        <f aca="false">P20606+R20606+T20606+V20606+X20606+Z20606+AB20606+AD20606+AF20606+AH20606+AJ20606+AL20606+AN20606+AP20606+AR20606+AT20606+AV20606+AX20606+AZ20606+BB20606+BD20606+BF20606+BH20606+BJ20606+BL20606+BN20606+BP20606</f>
        <v>0</v>
      </c>
    </row>
    <row r="20607" customFormat="false" ht="15" hidden="false" customHeight="false" outlineLevel="0" collapsed="false">
      <c r="M20607" s="31" t="n">
        <f aca="false">P20607+R20607+T20607+V20607+X20607+Z20607+AB20607+AD20607+AF20607+AH20607+AJ20607+AL20607+AN20607+AP20607+AR20607+AT20607+AV20607+AX20607+AZ20607+BB20607+BD20607+BF20607+BH20607+BJ20607+BL20607+BN20607+BP20607</f>
        <v>0</v>
      </c>
    </row>
    <row r="20608" customFormat="false" ht="15" hidden="false" customHeight="false" outlineLevel="0" collapsed="false">
      <c r="M20608" s="31" t="n">
        <f aca="false">P20608+R20608+T20608+V20608+X20608+Z20608+AB20608+AD20608+AF20608+AH20608+AJ20608+AL20608+AN20608+AP20608+AR20608+AT20608+AV20608+AX20608+AZ20608+BB20608+BD20608+BF20608+BH20608+BJ20608+BL20608+BN20608+BP20608</f>
        <v>0</v>
      </c>
    </row>
    <row r="20609" customFormat="false" ht="15" hidden="false" customHeight="false" outlineLevel="0" collapsed="false">
      <c r="M20609" s="31" t="n">
        <f aca="false">P20609+R20609+T20609+V20609+X20609+Z20609+AB20609+AD20609+AF20609+AH20609+AJ20609+AL20609+AN20609+AP20609+AR20609+AT20609+AV20609+AX20609+AZ20609+BB20609+BD20609+BF20609+BH20609+BJ20609+BL20609+BN20609+BP20609</f>
        <v>0</v>
      </c>
    </row>
    <row r="20610" customFormat="false" ht="15" hidden="false" customHeight="false" outlineLevel="0" collapsed="false">
      <c r="M20610" s="31" t="n">
        <f aca="false">P20610+R20610+T20610+V20610+X20610+Z20610+AB20610+AD20610+AF20610+AH20610+AJ20610+AL20610+AN20610+AP20610+AR20610+AT20610+AV20610+AX20610+AZ20610+BB20610+BD20610+BF20610+BH20610+BJ20610+BL20610+BN20610+BP20610</f>
        <v>0</v>
      </c>
    </row>
    <row r="20611" customFormat="false" ht="15" hidden="false" customHeight="false" outlineLevel="0" collapsed="false">
      <c r="M20611" s="31" t="n">
        <f aca="false">P20611+R20611+T20611+V20611+X20611+Z20611+AB20611+AD20611+AF20611+AH20611+AJ20611+AL20611+AN20611+AP20611+AR20611+AT20611+AV20611+AX20611+AZ20611+BB20611+BD20611+BF20611+BH20611+BJ20611+BL20611+BN20611+BP20611</f>
        <v>0</v>
      </c>
    </row>
    <row r="20612" customFormat="false" ht="15" hidden="false" customHeight="false" outlineLevel="0" collapsed="false">
      <c r="M20612" s="31" t="n">
        <f aca="false">P20612+R20612+T20612+V20612+X20612+Z20612+AB20612+AD20612+AF20612+AH20612+AJ20612+AL20612+AN20612+AP20612+AR20612+AT20612+AV20612+AX20612+AZ20612+BB20612+BD20612+BF20612+BH20612+BJ20612+BL20612+BN20612+BP20612</f>
        <v>0</v>
      </c>
    </row>
    <row r="20613" customFormat="false" ht="15" hidden="false" customHeight="false" outlineLevel="0" collapsed="false">
      <c r="M20613" s="31" t="n">
        <f aca="false">P20613+R20613+T20613+V20613+X20613+Z20613+AB20613+AD20613+AF20613+AH20613+AJ20613+AL20613+AN20613+AP20613+AR20613+AT20613+AV20613+AX20613+AZ20613+BB20613+BD20613+BF20613+BH20613+BJ20613+BL20613+BN20613+BP20613</f>
        <v>0</v>
      </c>
    </row>
    <row r="20614" customFormat="false" ht="15" hidden="false" customHeight="false" outlineLevel="0" collapsed="false">
      <c r="M20614" s="31" t="n">
        <f aca="false">P20614+R20614+T20614+V20614+X20614+Z20614+AB20614+AD20614+AF20614+AH20614+AJ20614+AL20614+AN20614+AP20614+AR20614+AT20614+AV20614+AX20614+AZ20614+BB20614+BD20614+BF20614+BH20614+BJ20614+BL20614+BN20614+BP20614</f>
        <v>0</v>
      </c>
    </row>
    <row r="20615" customFormat="false" ht="15" hidden="false" customHeight="false" outlineLevel="0" collapsed="false">
      <c r="M20615" s="31" t="n">
        <f aca="false">P20615+R20615+T20615+V20615+X20615+Z20615+AB20615+AD20615+AF20615+AH20615+AJ20615+AL20615+AN20615+AP20615+AR20615+AT20615+AV20615+AX20615+AZ20615+BB20615+BD20615+BF20615+BH20615+BJ20615+BL20615+BN20615+BP20615</f>
        <v>0</v>
      </c>
    </row>
    <row r="20616" customFormat="false" ht="15" hidden="false" customHeight="false" outlineLevel="0" collapsed="false">
      <c r="M20616" s="31" t="n">
        <f aca="false">P20616+R20616+T20616+V20616+X20616+Z20616+AB20616+AD20616+AF20616+AH20616+AJ20616+AL20616+AN20616+AP20616+AR20616+AT20616+AV20616+AX20616+AZ20616+BB20616+BD20616+BF20616+BH20616+BJ20616+BL20616+BN20616+BP20616</f>
        <v>0</v>
      </c>
    </row>
    <row r="20617" customFormat="false" ht="15" hidden="false" customHeight="false" outlineLevel="0" collapsed="false">
      <c r="M20617" s="31" t="n">
        <f aca="false">P20617+R20617+T20617+V20617+X20617+Z20617+AB20617+AD20617+AF20617+AH20617+AJ20617+AL20617+AN20617+AP20617+AR20617+AT20617+AV20617+AX20617+AZ20617+BB20617+BD20617+BF20617+BH20617+BJ20617+BL20617+BN20617+BP20617</f>
        <v>0</v>
      </c>
    </row>
    <row r="20618" customFormat="false" ht="15" hidden="false" customHeight="false" outlineLevel="0" collapsed="false">
      <c r="M20618" s="31" t="n">
        <f aca="false">P20618+R20618+T20618+V20618+X20618+Z20618+AB20618+AD20618+AF20618+AH20618+AJ20618+AL20618+AN20618+AP20618+AR20618+AT20618+AV20618+AX20618+AZ20618+BB20618+BD20618+BF20618+BH20618+BJ20618+BL20618+BN20618+BP20618</f>
        <v>0</v>
      </c>
    </row>
    <row r="20619" customFormat="false" ht="15" hidden="false" customHeight="false" outlineLevel="0" collapsed="false">
      <c r="M20619" s="31" t="n">
        <f aca="false">P20619+R20619+T20619+V20619+X20619+Z20619+AB20619+AD20619+AF20619+AH20619+AJ20619+AL20619+AN20619+AP20619+AR20619+AT20619+AV20619+AX20619+AZ20619+BB20619+BD20619+BF20619+BH20619+BJ20619+BL20619+BN20619+BP20619</f>
        <v>0</v>
      </c>
    </row>
    <row r="20620" customFormat="false" ht="15" hidden="false" customHeight="false" outlineLevel="0" collapsed="false">
      <c r="M20620" s="31" t="n">
        <f aca="false">P20620+R20620+T20620+V20620+X20620+Z20620+AB20620+AD20620+AF20620+AH20620+AJ20620+AL20620+AN20620+AP20620+AR20620+AT20620+AV20620+AX20620+AZ20620+BB20620+BD20620+BF20620+BH20620+BJ20620+BL20620+BN20620+BP20620</f>
        <v>0</v>
      </c>
    </row>
    <row r="20621" customFormat="false" ht="15" hidden="false" customHeight="false" outlineLevel="0" collapsed="false">
      <c r="M20621" s="31" t="n">
        <f aca="false">P20621+R20621+T20621+V20621+X20621+Z20621+AB20621+AD20621+AF20621+AH20621+AJ20621+AL20621+AN20621+AP20621+AR20621+AT20621+AV20621+AX20621+AZ20621+BB20621+BD20621+BF20621+BH20621+BJ20621+BL20621+BN20621+BP20621</f>
        <v>0</v>
      </c>
    </row>
    <row r="20622" customFormat="false" ht="15" hidden="false" customHeight="false" outlineLevel="0" collapsed="false">
      <c r="M20622" s="31" t="n">
        <f aca="false">P20622+R20622+T20622+V20622+X20622+Z20622+AB20622+AD20622+AF20622+AH20622+AJ20622+AL20622+AN20622+AP20622+AR20622+AT20622+AV20622+AX20622+AZ20622+BB20622+BD20622+BF20622+BH20622+BJ20622+BL20622+BN20622+BP20622</f>
        <v>0</v>
      </c>
    </row>
    <row r="20623" customFormat="false" ht="15" hidden="false" customHeight="false" outlineLevel="0" collapsed="false">
      <c r="M20623" s="31" t="n">
        <f aca="false">P20623+R20623+T20623+V20623+X20623+Z20623+AB20623+AD20623+AF20623+AH20623+AJ20623+AL20623+AN20623+AP20623+AR20623+AT20623+AV20623+AX20623+AZ20623+BB20623+BD20623+BF20623+BH20623+BJ20623+BL20623+BN20623+BP20623</f>
        <v>0</v>
      </c>
    </row>
    <row r="20624" customFormat="false" ht="15" hidden="false" customHeight="false" outlineLevel="0" collapsed="false">
      <c r="M20624" s="31" t="n">
        <f aca="false">P20624+R20624+T20624+V20624+X20624+Z20624+AB20624+AD20624+AF20624+AH20624+AJ20624+AL20624+AN20624+AP20624+AR20624+AT20624+AV20624+AX20624+AZ20624+BB20624+BD20624+BF20624+BH20624+BJ20624+BL20624+BN20624+BP20624</f>
        <v>0</v>
      </c>
    </row>
    <row r="20625" customFormat="false" ht="15" hidden="false" customHeight="false" outlineLevel="0" collapsed="false">
      <c r="M20625" s="31" t="n">
        <f aca="false">P20625+R20625+T20625+V20625+X20625+Z20625+AB20625+AD20625+AF20625+AH20625+AJ20625+AL20625+AN20625+AP20625+AR20625+AT20625+AV20625+AX20625+AZ20625+BB20625+BD20625+BF20625+BH20625+BJ20625+BL20625+BN20625+BP20625</f>
        <v>0</v>
      </c>
    </row>
    <row r="20626" customFormat="false" ht="15" hidden="false" customHeight="false" outlineLevel="0" collapsed="false">
      <c r="M20626" s="31" t="n">
        <f aca="false">P20626+R20626+T20626+V20626+X20626+Z20626+AB20626+AD20626+AF20626+AH20626+AJ20626+AL20626+AN20626+AP20626+AR20626+AT20626+AV20626+AX20626+AZ20626+BB20626+BD20626+BF20626+BH20626+BJ20626+BL20626+BN20626+BP20626</f>
        <v>0</v>
      </c>
    </row>
    <row r="20627" customFormat="false" ht="15" hidden="false" customHeight="false" outlineLevel="0" collapsed="false">
      <c r="M20627" s="31" t="n">
        <f aca="false">P20627+R20627+T20627+V20627+X20627+Z20627+AB20627+AD20627+AF20627+AH20627+AJ20627+AL20627+AN20627+AP20627+AR20627+AT20627+AV20627+AX20627+AZ20627+BB20627+BD20627+BF20627+BH20627+BJ20627+BL20627+BN20627+BP20627</f>
        <v>0</v>
      </c>
    </row>
    <row r="20628" customFormat="false" ht="15" hidden="false" customHeight="false" outlineLevel="0" collapsed="false">
      <c r="M20628" s="31" t="n">
        <f aca="false">P20628+R20628+T20628+V20628+X20628+Z20628+AB20628+AD20628+AF20628+AH20628+AJ20628+AL20628+AN20628+AP20628+AR20628+AT20628+AV20628+AX20628+AZ20628+BB20628+BD20628+BF20628+BH20628+BJ20628+BL20628+BN20628+BP20628</f>
        <v>0</v>
      </c>
    </row>
    <row r="20629" customFormat="false" ht="15" hidden="false" customHeight="false" outlineLevel="0" collapsed="false">
      <c r="M20629" s="31" t="n">
        <f aca="false">P20629+R20629+T20629+V20629+X20629+Z20629+AB20629+AD20629+AF20629+AH20629+AJ20629+AL20629+AN20629+AP20629+AR20629+AT20629+AV20629+AX20629+AZ20629+BB20629+BD20629+BF20629+BH20629+BJ20629+BL20629+BN20629+BP20629</f>
        <v>0</v>
      </c>
    </row>
    <row r="20630" customFormat="false" ht="15" hidden="false" customHeight="false" outlineLevel="0" collapsed="false">
      <c r="M20630" s="31" t="n">
        <f aca="false">P20630+R20630+T20630+V20630+X20630+Z20630+AB20630+AD20630+AF20630+AH20630+AJ20630+AL20630+AN20630+AP20630+AR20630+AT20630+AV20630+AX20630+AZ20630+BB20630+BD20630+BF20630+BH20630+BJ20630+BL20630+BN20630+BP20630</f>
        <v>0</v>
      </c>
    </row>
    <row r="20631" customFormat="false" ht="15" hidden="false" customHeight="false" outlineLevel="0" collapsed="false">
      <c r="M20631" s="31" t="n">
        <f aca="false">P20631+R20631+T20631+V20631+X20631+Z20631+AB20631+AD20631+AF20631+AH20631+AJ20631+AL20631+AN20631+AP20631+AR20631+AT20631+AV20631+AX20631+AZ20631+BB20631+BD20631+BF20631+BH20631+BJ20631+BL20631+BN20631+BP20631</f>
        <v>0</v>
      </c>
    </row>
    <row r="20632" customFormat="false" ht="15" hidden="false" customHeight="false" outlineLevel="0" collapsed="false">
      <c r="M20632" s="31" t="n">
        <f aca="false">P20632+R20632+T20632+V20632+X20632+Z20632+AB20632+AD20632+AF20632+AH20632+AJ20632+AL20632+AN20632+AP20632+AR20632+AT20632+AV20632+AX20632+AZ20632+BB20632+BD20632+BF20632+BH20632+BJ20632+BL20632+BN20632+BP20632</f>
        <v>0</v>
      </c>
    </row>
    <row r="20633" customFormat="false" ht="15" hidden="false" customHeight="false" outlineLevel="0" collapsed="false">
      <c r="M20633" s="31" t="n">
        <f aca="false">P20633+R20633+T20633+V20633+X20633+Z20633+AB20633+AD20633+AF20633+AH20633+AJ20633+AL20633+AN20633+AP20633+AR20633+AT20633+AV20633+AX20633+AZ20633+BB20633+BD20633+BF20633+BH20633+BJ20633+BL20633+BN20633+BP20633</f>
        <v>0</v>
      </c>
    </row>
    <row r="20634" customFormat="false" ht="15" hidden="false" customHeight="false" outlineLevel="0" collapsed="false">
      <c r="M20634" s="31" t="n">
        <f aca="false">P20634+R20634+T20634+V20634+X20634+Z20634+AB20634+AD20634+AF20634+AH20634+AJ20634+AL20634+AN20634+AP20634+AR20634+AT20634+AV20634+AX20634+AZ20634+BB20634+BD20634+BF20634+BH20634+BJ20634+BL20634+BN20634+BP20634</f>
        <v>0</v>
      </c>
    </row>
    <row r="20635" customFormat="false" ht="15" hidden="false" customHeight="false" outlineLevel="0" collapsed="false">
      <c r="M20635" s="31" t="n">
        <f aca="false">P20635+R20635+T20635+V20635+X20635+Z20635+AB20635+AD20635+AF20635+AH20635+AJ20635+AL20635+AN20635+AP20635+AR20635+AT20635+AV20635+AX20635+AZ20635+BB20635+BD20635+BF20635+BH20635+BJ20635+BL20635+BN20635+BP20635</f>
        <v>0</v>
      </c>
    </row>
    <row r="20636" customFormat="false" ht="15" hidden="false" customHeight="false" outlineLevel="0" collapsed="false">
      <c r="M20636" s="31" t="n">
        <f aca="false">P20636+R20636+T20636+V20636+X20636+Z20636+AB20636+AD20636+AF20636+AH20636+AJ20636+AL20636+AN20636+AP20636+AR20636+AT20636+AV20636+AX20636+AZ20636+BB20636+BD20636+BF20636+BH20636+BJ20636+BL20636+BN20636+BP20636</f>
        <v>0</v>
      </c>
    </row>
    <row r="20637" customFormat="false" ht="15" hidden="false" customHeight="false" outlineLevel="0" collapsed="false">
      <c r="M20637" s="31" t="n">
        <f aca="false">P20637+R20637+T20637+V20637+X20637+Z20637+AB20637+AD20637+AF20637+AH20637+AJ20637+AL20637+AN20637+AP20637+AR20637+AT20637+AV20637+AX20637+AZ20637+BB20637+BD20637+BF20637+BH20637+BJ20637+BL20637+BN20637+BP20637</f>
        <v>0</v>
      </c>
    </row>
    <row r="20638" customFormat="false" ht="15" hidden="false" customHeight="false" outlineLevel="0" collapsed="false">
      <c r="M20638" s="31" t="n">
        <f aca="false">P20638+R20638+T20638+V20638+X20638+Z20638+AB20638+AD20638+AF20638+AH20638+AJ20638+AL20638+AN20638+AP20638+AR20638+AT20638+AV20638+AX20638+AZ20638+BB20638+BD20638+BF20638+BH20638+BJ20638+BL20638+BN20638+BP20638</f>
        <v>0</v>
      </c>
    </row>
    <row r="20639" customFormat="false" ht="15" hidden="false" customHeight="false" outlineLevel="0" collapsed="false">
      <c r="M20639" s="31" t="n">
        <f aca="false">P20639+R20639+T20639+V20639+X20639+Z20639+AB20639+AD20639+AF20639+AH20639+AJ20639+AL20639+AN20639+AP20639+AR20639+AT20639+AV20639+AX20639+AZ20639+BB20639+BD20639+BF20639+BH20639+BJ20639+BL20639+BN20639+BP20639</f>
        <v>0</v>
      </c>
    </row>
    <row r="20640" customFormat="false" ht="15" hidden="false" customHeight="false" outlineLevel="0" collapsed="false">
      <c r="M20640" s="31" t="n">
        <f aca="false">P20640+R20640+T20640+V20640+X20640+Z20640+AB20640+AD20640+AF20640+AH20640+AJ20640+AL20640+AN20640+AP20640+AR20640+AT20640+AV20640+AX20640+AZ20640+BB20640+BD20640+BF20640+BH20640+BJ20640+BL20640+BN20640+BP20640</f>
        <v>0</v>
      </c>
    </row>
    <row r="20641" customFormat="false" ht="15" hidden="false" customHeight="false" outlineLevel="0" collapsed="false">
      <c r="M20641" s="31" t="n">
        <f aca="false">P20641+R20641+T20641+V20641+X20641+Z20641+AB20641+AD20641+AF20641+AH20641+AJ20641+AL20641+AN20641+AP20641+AR20641+AT20641+AV20641+AX20641+AZ20641+BB20641+BD20641+BF20641+BH20641+BJ20641+BL20641+BN20641+BP20641</f>
        <v>0</v>
      </c>
    </row>
    <row r="20642" customFormat="false" ht="15" hidden="false" customHeight="false" outlineLevel="0" collapsed="false">
      <c r="M20642" s="31" t="n">
        <f aca="false">P20642+R20642+T20642+V20642+X20642+Z20642+AB20642+AD20642+AF20642+AH20642+AJ20642+AL20642+AN20642+AP20642+AR20642+AT20642+AV20642+AX20642+AZ20642+BB20642+BD20642+BF20642+BH20642+BJ20642+BL20642+BN20642+BP20642</f>
        <v>0</v>
      </c>
    </row>
    <row r="20643" customFormat="false" ht="15" hidden="false" customHeight="false" outlineLevel="0" collapsed="false">
      <c r="M20643" s="31" t="n">
        <f aca="false">P20643+R20643+T20643+V20643+X20643+Z20643+AB20643+AD20643+AF20643+AH20643+AJ20643+AL20643+AN20643+AP20643+AR20643+AT20643+AV20643+AX20643+AZ20643+BB20643+BD20643+BF20643+BH20643+BJ20643+BL20643+BN20643+BP20643</f>
        <v>0</v>
      </c>
    </row>
    <row r="20644" customFormat="false" ht="15" hidden="false" customHeight="false" outlineLevel="0" collapsed="false">
      <c r="M20644" s="31" t="n">
        <f aca="false">P20644+R20644+T20644+V20644+X20644+Z20644+AB20644+AD20644+AF20644+AH20644+AJ20644+AL20644+AN20644+AP20644+AR20644+AT20644+AV20644+AX20644+AZ20644+BB20644+BD20644+BF20644+BH20644+BJ20644+BL20644+BN20644+BP20644</f>
        <v>0</v>
      </c>
    </row>
    <row r="20645" customFormat="false" ht="15" hidden="false" customHeight="false" outlineLevel="0" collapsed="false">
      <c r="M20645" s="31" t="n">
        <f aca="false">P20645+R20645+T20645+V20645+X20645+Z20645+AB20645+AD20645+AF20645+AH20645+AJ20645+AL20645+AN20645+AP20645+AR20645+AT20645+AV20645+AX20645+AZ20645+BB20645+BD20645+BF20645+BH20645+BJ20645+BL20645+BN20645+BP20645</f>
        <v>0</v>
      </c>
    </row>
    <row r="20646" customFormat="false" ht="15" hidden="false" customHeight="false" outlineLevel="0" collapsed="false">
      <c r="M20646" s="31" t="n">
        <f aca="false">P20646+R20646+T20646+V20646+X20646+Z20646+AB20646+AD20646+AF20646+AH20646+AJ20646+AL20646+AN20646+AP20646+AR20646+AT20646+AV20646+AX20646+AZ20646+BB20646+BD20646+BF20646+BH20646+BJ20646+BL20646+BN20646+BP20646</f>
        <v>0</v>
      </c>
    </row>
    <row r="20647" customFormat="false" ht="15" hidden="false" customHeight="false" outlineLevel="0" collapsed="false">
      <c r="M20647" s="31" t="n">
        <f aca="false">P20647+R20647+T20647+V20647+X20647+Z20647+AB20647+AD20647+AF20647+AH20647+AJ20647+AL20647+AN20647+AP20647+AR20647+AT20647+AV20647+AX20647+AZ20647+BB20647+BD20647+BF20647+BH20647+BJ20647+BL20647+BN20647+BP20647</f>
        <v>0</v>
      </c>
    </row>
    <row r="20648" customFormat="false" ht="15" hidden="false" customHeight="false" outlineLevel="0" collapsed="false">
      <c r="M20648" s="31" t="n">
        <f aca="false">P20648+R20648+T20648+V20648+X20648+Z20648+AB20648+AD20648+AF20648+AH20648+AJ20648+AL20648+AN20648+AP20648+AR20648+AT20648+AV20648+AX20648+AZ20648+BB20648+BD20648+BF20648+BH20648+BJ20648+BL20648+BN20648+BP20648</f>
        <v>0</v>
      </c>
    </row>
    <row r="20649" customFormat="false" ht="15" hidden="false" customHeight="false" outlineLevel="0" collapsed="false">
      <c r="M20649" s="31" t="n">
        <f aca="false">P20649+R20649+T20649+V20649+X20649+Z20649+AB20649+AD20649+AF20649+AH20649+AJ20649+AL20649+AN20649+AP20649+AR20649+AT20649+AV20649+AX20649+AZ20649+BB20649+BD20649+BF20649+BH20649+BJ20649+BL20649+BN20649+BP20649</f>
        <v>0</v>
      </c>
    </row>
    <row r="20650" customFormat="false" ht="15" hidden="false" customHeight="false" outlineLevel="0" collapsed="false">
      <c r="M20650" s="31" t="n">
        <f aca="false">P20650+R20650+T20650+V20650+X20650+Z20650+AB20650+AD20650+AF20650+AH20650+AJ20650+AL20650+AN20650+AP20650+AR20650+AT20650+AV20650+AX20650+AZ20650+BB20650+BD20650+BF20650+BH20650+BJ20650+BL20650+BN20650+BP20650</f>
        <v>0</v>
      </c>
    </row>
    <row r="20651" customFormat="false" ht="15" hidden="false" customHeight="false" outlineLevel="0" collapsed="false">
      <c r="M20651" s="31" t="n">
        <f aca="false">P20651+R20651+T20651+V20651+X20651+Z20651+AB20651+AD20651+AF20651+AH20651+AJ20651+AL20651+AN20651+AP20651+AR20651+AT20651+AV20651+AX20651+AZ20651+BB20651+BD20651+BF20651+BH20651+BJ20651+BL20651+BN20651+BP20651</f>
        <v>0</v>
      </c>
    </row>
    <row r="20652" customFormat="false" ht="15" hidden="false" customHeight="false" outlineLevel="0" collapsed="false">
      <c r="M20652" s="31" t="n">
        <f aca="false">P20652+R20652+T20652+V20652+X20652+Z20652+AB20652+AD20652+AF20652+AH20652+AJ20652+AL20652+AN20652+AP20652+AR20652+AT20652+AV20652+AX20652+AZ20652+BB20652+BD20652+BF20652+BH20652+BJ20652+BL20652+BN20652+BP20652</f>
        <v>0</v>
      </c>
    </row>
    <row r="20653" customFormat="false" ht="15" hidden="false" customHeight="false" outlineLevel="0" collapsed="false">
      <c r="M20653" s="31" t="n">
        <f aca="false">P20653+R20653+T20653+V20653+X20653+Z20653+AB20653+AD20653+AF20653+AH20653+AJ20653+AL20653+AN20653+AP20653+AR20653+AT20653+AV20653+AX20653+AZ20653+BB20653+BD20653+BF20653+BH20653+BJ20653+BL20653+BN20653+BP20653</f>
        <v>0</v>
      </c>
    </row>
    <row r="20654" customFormat="false" ht="15" hidden="false" customHeight="false" outlineLevel="0" collapsed="false">
      <c r="M20654" s="31" t="n">
        <f aca="false">P20654+R20654+T20654+V20654+X20654+Z20654+AB20654+AD20654+AF20654+AH20654+AJ20654+AL20654+AN20654+AP20654+AR20654+AT20654+AV20654+AX20654+AZ20654+BB20654+BD20654+BF20654+BH20654+BJ20654+BL20654+BN20654+BP20654</f>
        <v>0</v>
      </c>
    </row>
    <row r="20655" customFormat="false" ht="15" hidden="false" customHeight="false" outlineLevel="0" collapsed="false">
      <c r="M20655" s="31" t="n">
        <f aca="false">P20655+R20655+T20655+V20655+X20655+Z20655+AB20655+AD20655+AF20655+AH20655+AJ20655+AL20655+AN20655+AP20655+AR20655+AT20655+AV20655+AX20655+AZ20655+BB20655+BD20655+BF20655+BH20655+BJ20655+BL20655+BN20655+BP20655</f>
        <v>0</v>
      </c>
    </row>
    <row r="20656" customFormat="false" ht="15" hidden="false" customHeight="false" outlineLevel="0" collapsed="false">
      <c r="M20656" s="31" t="n">
        <f aca="false">P20656+R20656+T20656+V20656+X20656+Z20656+AB20656+AD20656+AF20656+AH20656+AJ20656+AL20656+AN20656+AP20656+AR20656+AT20656+AV20656+AX20656+AZ20656+BB20656+BD20656+BF20656+BH20656+BJ20656+BL20656+BN20656+BP20656</f>
        <v>0</v>
      </c>
    </row>
    <row r="20657" customFormat="false" ht="15" hidden="false" customHeight="false" outlineLevel="0" collapsed="false">
      <c r="M20657" s="31" t="n">
        <f aca="false">P20657+R20657+T20657+V20657+X20657+Z20657+AB20657+AD20657+AF20657+AH20657+AJ20657+AL20657+AN20657+AP20657+AR20657+AT20657+AV20657+AX20657+AZ20657+BB20657+BD20657+BF20657+BH20657+BJ20657+BL20657+BN20657+BP20657</f>
        <v>0</v>
      </c>
    </row>
    <row r="20658" customFormat="false" ht="15" hidden="false" customHeight="false" outlineLevel="0" collapsed="false">
      <c r="M20658" s="31" t="n">
        <f aca="false">P20658+R20658+T20658+V20658+X20658+Z20658+AB20658+AD20658+AF20658+AH20658+AJ20658+AL20658+AN20658+AP20658+AR20658+AT20658+AV20658+AX20658+AZ20658+BB20658+BD20658+BF20658+BH20658+BJ20658+BL20658+BN20658+BP20658</f>
        <v>0</v>
      </c>
    </row>
    <row r="20659" customFormat="false" ht="15" hidden="false" customHeight="false" outlineLevel="0" collapsed="false">
      <c r="M20659" s="31" t="n">
        <f aca="false">P20659+R20659+T20659+V20659+X20659+Z20659+AB20659+AD20659+AF20659+AH20659+AJ20659+AL20659+AN20659+AP20659+AR20659+AT20659+AV20659+AX20659+AZ20659+BB20659+BD20659+BF20659+BH20659+BJ20659+BL20659+BN20659+BP20659</f>
        <v>0</v>
      </c>
    </row>
    <row r="20660" customFormat="false" ht="15" hidden="false" customHeight="false" outlineLevel="0" collapsed="false">
      <c r="M20660" s="31" t="n">
        <f aca="false">P20660+R20660+T20660+V20660+X20660+Z20660+AB20660+AD20660+AF20660+AH20660+AJ20660+AL20660+AN20660+AP20660+AR20660+AT20660+AV20660+AX20660+AZ20660+BB20660+BD20660+BF20660+BH20660+BJ20660+BL20660+BN20660+BP20660</f>
        <v>0</v>
      </c>
    </row>
    <row r="20661" customFormat="false" ht="15" hidden="false" customHeight="false" outlineLevel="0" collapsed="false">
      <c r="M20661" s="31" t="n">
        <f aca="false">P20661+R20661+T20661+V20661+X20661+Z20661+AB20661+AD20661+AF20661+AH20661+AJ20661+AL20661+AN20661+AP20661+AR20661+AT20661+AV20661+AX20661+AZ20661+BB20661+BD20661+BF20661+BH20661+BJ20661+BL20661+BN20661+BP20661</f>
        <v>0</v>
      </c>
    </row>
    <row r="20662" customFormat="false" ht="15" hidden="false" customHeight="false" outlineLevel="0" collapsed="false">
      <c r="M20662" s="31" t="n">
        <f aca="false">P20662+R20662+T20662+V20662+X20662+Z20662+AB20662+AD20662+AF20662+AH20662+AJ20662+AL20662+AN20662+AP20662+AR20662+AT20662+AV20662+AX20662+AZ20662+BB20662+BD20662+BF20662+BH20662+BJ20662+BL20662+BN20662+BP20662</f>
        <v>0</v>
      </c>
    </row>
    <row r="20663" customFormat="false" ht="15" hidden="false" customHeight="false" outlineLevel="0" collapsed="false">
      <c r="M20663" s="31" t="n">
        <f aca="false">P20663+R20663+T20663+V20663+X20663+Z20663+AB20663+AD20663+AF20663+AH20663+AJ20663+AL20663+AN20663+AP20663+AR20663+AT20663+AV20663+AX20663+AZ20663+BB20663+BD20663+BF20663+BH20663+BJ20663+BL20663+BN20663+BP20663</f>
        <v>0</v>
      </c>
    </row>
    <row r="20664" customFormat="false" ht="15" hidden="false" customHeight="false" outlineLevel="0" collapsed="false">
      <c r="M20664" s="31" t="n">
        <f aca="false">P20664+R20664+T20664+V20664+X20664+Z20664+AB20664+AD20664+AF20664+AH20664+AJ20664+AL20664+AN20664+AP20664+AR20664+AT20664+AV20664+AX20664+AZ20664+BB20664+BD20664+BF20664+BH20664+BJ20664+BL20664+BN20664+BP20664</f>
        <v>0</v>
      </c>
    </row>
    <row r="20665" customFormat="false" ht="15" hidden="false" customHeight="false" outlineLevel="0" collapsed="false">
      <c r="M20665" s="31" t="n">
        <f aca="false">P20665+R20665+T20665+V20665+X20665+Z20665+AB20665+AD20665+AF20665+AH20665+AJ20665+AL20665+AN20665+AP20665+AR20665+AT20665+AV20665+AX20665+AZ20665+BB20665+BD20665+BF20665+BH20665+BJ20665+BL20665+BN20665+BP20665</f>
        <v>0</v>
      </c>
    </row>
    <row r="20666" customFormat="false" ht="15" hidden="false" customHeight="false" outlineLevel="0" collapsed="false">
      <c r="M20666" s="31" t="n">
        <f aca="false">P20666+R20666+T20666+V20666+X20666+Z20666+AB20666+AD20666+AF20666+AH20666+AJ20666+AL20666+AN20666+AP20666+AR20666+AT20666+AV20666+AX20666+AZ20666+BB20666+BD20666+BF20666+BH20666+BJ20666+BL20666+BN20666+BP20666</f>
        <v>0</v>
      </c>
    </row>
    <row r="20667" customFormat="false" ht="15" hidden="false" customHeight="false" outlineLevel="0" collapsed="false">
      <c r="M20667" s="31" t="n">
        <f aca="false">P20667+R20667+T20667+V20667+X20667+Z20667+AB20667+AD20667+AF20667+AH20667+AJ20667+AL20667+AN20667+AP20667+AR20667+AT20667+AV20667+AX20667+AZ20667+BB20667+BD20667+BF20667+BH20667+BJ20667+BL20667+BN20667+BP20667</f>
        <v>0</v>
      </c>
    </row>
    <row r="20668" customFormat="false" ht="15" hidden="false" customHeight="false" outlineLevel="0" collapsed="false">
      <c r="M20668" s="31" t="n">
        <f aca="false">P20668+R20668+T20668+V20668+X20668+Z20668+AB20668+AD20668+AF20668+AH20668+AJ20668+AL20668+AN20668+AP20668+AR20668+AT20668+AV20668+AX20668+AZ20668+BB20668+BD20668+BF20668+BH20668+BJ20668+BL20668+BN20668+BP20668</f>
        <v>0</v>
      </c>
    </row>
    <row r="20669" customFormat="false" ht="15" hidden="false" customHeight="false" outlineLevel="0" collapsed="false">
      <c r="M20669" s="31" t="n">
        <f aca="false">P20669+R20669+T20669+V20669+X20669+Z20669+AB20669+AD20669+AF20669+AH20669+AJ20669+AL20669+AN20669+AP20669+AR20669+AT20669+AV20669+AX20669+AZ20669+BB20669+BD20669+BF20669+BH20669+BJ20669+BL20669+BN20669+BP20669</f>
        <v>0</v>
      </c>
    </row>
    <row r="20670" customFormat="false" ht="15" hidden="false" customHeight="false" outlineLevel="0" collapsed="false">
      <c r="M20670" s="31" t="n">
        <f aca="false">P20670+R20670+T20670+V20670+X20670+Z20670+AB20670+AD20670+AF20670+AH20670+AJ20670+AL20670+AN20670+AP20670+AR20670+AT20670+AV20670+AX20670+AZ20670+BB20670+BD20670+BF20670+BH20670+BJ20670+BL20670+BN20670+BP20670</f>
        <v>0</v>
      </c>
    </row>
    <row r="20671" customFormat="false" ht="15" hidden="false" customHeight="false" outlineLevel="0" collapsed="false">
      <c r="M20671" s="31" t="n">
        <f aca="false">P20671+R20671+T20671+V20671+X20671+Z20671+AB20671+AD20671+AF20671+AH20671+AJ20671+AL20671+AN20671+AP20671+AR20671+AT20671+AV20671+AX20671+AZ20671+BB20671+BD20671+BF20671+BH20671+BJ20671+BL20671+BN20671+BP20671</f>
        <v>0</v>
      </c>
    </row>
    <row r="20672" customFormat="false" ht="15" hidden="false" customHeight="false" outlineLevel="0" collapsed="false">
      <c r="M20672" s="31" t="n">
        <f aca="false">P20672+R20672+T20672+V20672+X20672+Z20672+AB20672+AD20672+AF20672+AH20672+AJ20672+AL20672+AN20672+AP20672+AR20672+AT20672+AV20672+AX20672+AZ20672+BB20672+BD20672+BF20672+BH20672+BJ20672+BL20672+BN20672+BP20672</f>
        <v>0</v>
      </c>
    </row>
    <row r="20673" customFormat="false" ht="15" hidden="false" customHeight="false" outlineLevel="0" collapsed="false">
      <c r="M20673" s="31" t="n">
        <f aca="false">P20673+R20673+T20673+V20673+X20673+Z20673+AB20673+AD20673+AF20673+AH20673+AJ20673+AL20673+AN20673+AP20673+AR20673+AT20673+AV20673+AX20673+AZ20673+BB20673+BD20673+BF20673+BH20673+BJ20673+BL20673+BN20673+BP20673</f>
        <v>0</v>
      </c>
    </row>
    <row r="20674" customFormat="false" ht="15" hidden="false" customHeight="false" outlineLevel="0" collapsed="false">
      <c r="M20674" s="31" t="n">
        <f aca="false">P20674+R20674+T20674+V20674+X20674+Z20674+AB20674+AD20674+AF20674+AH20674+AJ20674+AL20674+AN20674+AP20674+AR20674+AT20674+AV20674+AX20674+AZ20674+BB20674+BD20674+BF20674+BH20674+BJ20674+BL20674+BN20674+BP20674</f>
        <v>0</v>
      </c>
    </row>
    <row r="20675" customFormat="false" ht="15" hidden="false" customHeight="false" outlineLevel="0" collapsed="false">
      <c r="M20675" s="31" t="n">
        <f aca="false">P20675+R20675+T20675+V20675+X20675+Z20675+AB20675+AD20675+AF20675+AH20675+AJ20675+AL20675+AN20675+AP20675+AR20675+AT20675+AV20675+AX20675+AZ20675+BB20675+BD20675+BF20675+BH20675+BJ20675+BL20675+BN20675+BP20675</f>
        <v>0</v>
      </c>
    </row>
    <row r="20676" customFormat="false" ht="15" hidden="false" customHeight="false" outlineLevel="0" collapsed="false">
      <c r="M20676" s="31" t="n">
        <f aca="false">P20676+R20676+T20676+V20676+X20676+Z20676+AB20676+AD20676+AF20676+AH20676+AJ20676+AL20676+AN20676+AP20676+AR20676+AT20676+AV20676+AX20676+AZ20676+BB20676+BD20676+BF20676+BH20676+BJ20676+BL20676+BN20676+BP20676</f>
        <v>0</v>
      </c>
    </row>
    <row r="20677" customFormat="false" ht="15" hidden="false" customHeight="false" outlineLevel="0" collapsed="false">
      <c r="M20677" s="31" t="n">
        <f aca="false">P20677+R20677+T20677+V20677+X20677+Z20677+AB20677+AD20677+AF20677+AH20677+AJ20677+AL20677+AN20677+AP20677+AR20677+AT20677+AV20677+AX20677+AZ20677+BB20677+BD20677+BF20677+BH20677+BJ20677+BL20677+BN20677+BP20677</f>
        <v>0</v>
      </c>
    </row>
    <row r="20678" customFormat="false" ht="15" hidden="false" customHeight="false" outlineLevel="0" collapsed="false">
      <c r="M20678" s="31" t="n">
        <f aca="false">P20678+R20678+T20678+V20678+X20678+Z20678+AB20678+AD20678+AF20678+AH20678+AJ20678+AL20678+AN20678+AP20678+AR20678+AT20678+AV20678+AX20678+AZ20678+BB20678+BD20678+BF20678+BH20678+BJ20678+BL20678+BN20678+BP20678</f>
        <v>0</v>
      </c>
    </row>
    <row r="20679" customFormat="false" ht="15" hidden="false" customHeight="false" outlineLevel="0" collapsed="false">
      <c r="M20679" s="31" t="n">
        <f aca="false">P20679+R20679+T20679+V20679+X20679+Z20679+AB20679+AD20679+AF20679+AH20679+AJ20679+AL20679+AN20679+AP20679+AR20679+AT20679+AV20679+AX20679+AZ20679+BB20679+BD20679+BF20679+BH20679+BJ20679+BL20679+BN20679+BP20679</f>
        <v>0</v>
      </c>
    </row>
    <row r="20680" customFormat="false" ht="15" hidden="false" customHeight="false" outlineLevel="0" collapsed="false">
      <c r="M20680" s="31" t="n">
        <f aca="false">P20680+R20680+T20680+V20680+X20680+Z20680+AB20680+AD20680+AF20680+AH20680+AJ20680+AL20680+AN20680+AP20680+AR20680+AT20680+AV20680+AX20680+AZ20680+BB20680+BD20680+BF20680+BH20680+BJ20680+BL20680+BN20680+BP20680</f>
        <v>0</v>
      </c>
    </row>
    <row r="20681" customFormat="false" ht="15" hidden="false" customHeight="false" outlineLevel="0" collapsed="false">
      <c r="M20681" s="31" t="n">
        <f aca="false">P20681+R20681+T20681+V20681+X20681+Z20681+AB20681+AD20681+AF20681+AH20681+AJ20681+AL20681+AN20681+AP20681+AR20681+AT20681+AV20681+AX20681+AZ20681+BB20681+BD20681+BF20681+BH20681+BJ20681+BL20681+BN20681+BP20681</f>
        <v>0</v>
      </c>
    </row>
    <row r="20682" customFormat="false" ht="15" hidden="false" customHeight="false" outlineLevel="0" collapsed="false">
      <c r="M20682" s="31" t="n">
        <f aca="false">P20682+R20682+T20682+V20682+X20682+Z20682+AB20682+AD20682+AF20682+AH20682+AJ20682+AL20682+AN20682+AP20682+AR20682+AT20682+AV20682+AX20682+AZ20682+BB20682+BD20682+BF20682+BH20682+BJ20682+BL20682+BN20682+BP20682</f>
        <v>0</v>
      </c>
    </row>
    <row r="20683" customFormat="false" ht="15" hidden="false" customHeight="false" outlineLevel="0" collapsed="false">
      <c r="M20683" s="31" t="n">
        <f aca="false">P20683+R20683+T20683+V20683+X20683+Z20683+AB20683+AD20683+AF20683+AH20683+AJ20683+AL20683+AN20683+AP20683+AR20683+AT20683+AV20683+AX20683+AZ20683+BB20683+BD20683+BF20683+BH20683+BJ20683+BL20683+BN20683+BP20683</f>
        <v>0</v>
      </c>
    </row>
    <row r="20684" customFormat="false" ht="15" hidden="false" customHeight="false" outlineLevel="0" collapsed="false">
      <c r="M20684" s="31" t="n">
        <f aca="false">P20684+R20684+T20684+V20684+X20684+Z20684+AB20684+AD20684+AF20684+AH20684+AJ20684+AL20684+AN20684+AP20684+AR20684+AT20684+AV20684+AX20684+AZ20684+BB20684+BD20684+BF20684+BH20684+BJ20684+BL20684+BN20684+BP20684</f>
        <v>0</v>
      </c>
    </row>
    <row r="20685" customFormat="false" ht="15" hidden="false" customHeight="false" outlineLevel="0" collapsed="false">
      <c r="M20685" s="31" t="n">
        <f aca="false">P20685+R20685+T20685+V20685+X20685+Z20685+AB20685+AD20685+AF20685+AH20685+AJ20685+AL20685+AN20685+AP20685+AR20685+AT20685+AV20685+AX20685+AZ20685+BB20685+BD20685+BF20685+BH20685+BJ20685+BL20685+BN20685+BP20685</f>
        <v>0</v>
      </c>
    </row>
    <row r="20686" customFormat="false" ht="15" hidden="false" customHeight="false" outlineLevel="0" collapsed="false">
      <c r="M20686" s="31" t="n">
        <f aca="false">P20686+R20686+T20686+V20686+X20686+Z20686+AB20686+AD20686+AF20686+AH20686+AJ20686+AL20686+AN20686+AP20686+AR20686+AT20686+AV20686+AX20686+AZ20686+BB20686+BD20686+BF20686+BH20686+BJ20686+BL20686+BN20686+BP20686</f>
        <v>0</v>
      </c>
    </row>
    <row r="20687" customFormat="false" ht="15" hidden="false" customHeight="false" outlineLevel="0" collapsed="false">
      <c r="M20687" s="31" t="n">
        <f aca="false">P20687+R20687+T20687+V20687+X20687+Z20687+AB20687+AD20687+AF20687+AH20687+AJ20687+AL20687+AN20687+AP20687+AR20687+AT20687+AV20687+AX20687+AZ20687+BB20687+BD20687+BF20687+BH20687+BJ20687+BL20687+BN20687+BP20687</f>
        <v>0</v>
      </c>
    </row>
    <row r="20688" customFormat="false" ht="15" hidden="false" customHeight="false" outlineLevel="0" collapsed="false">
      <c r="M20688" s="31" t="n">
        <f aca="false">P20688+R20688+T20688+V20688+X20688+Z20688+AB20688+AD20688+AF20688+AH20688+AJ20688+AL20688+AN20688+AP20688+AR20688+AT20688+AV20688+AX20688+AZ20688+BB20688+BD20688+BF20688+BH20688+BJ20688+BL20688+BN20688+BP20688</f>
        <v>0</v>
      </c>
    </row>
    <row r="20689" customFormat="false" ht="15" hidden="false" customHeight="false" outlineLevel="0" collapsed="false">
      <c r="M20689" s="31" t="n">
        <f aca="false">P20689+R20689+T20689+V20689+X20689+Z20689+AB20689+AD20689+AF20689+AH20689+AJ20689+AL20689+AN20689+AP20689+AR20689+AT20689+AV20689+AX20689+AZ20689+BB20689+BD20689+BF20689+BH20689+BJ20689+BL20689+BN20689+BP20689</f>
        <v>0</v>
      </c>
    </row>
    <row r="20690" customFormat="false" ht="15" hidden="false" customHeight="false" outlineLevel="0" collapsed="false">
      <c r="M20690" s="31" t="n">
        <f aca="false">P20690+R20690+T20690+V20690+X20690+Z20690+AB20690+AD20690+AF20690+AH20690+AJ20690+AL20690+AN20690+AP20690+AR20690+AT20690+AV20690+AX20690+AZ20690+BB20690+BD20690+BF20690+BH20690+BJ20690+BL20690+BN20690+BP20690</f>
        <v>0</v>
      </c>
    </row>
    <row r="20691" customFormat="false" ht="15" hidden="false" customHeight="false" outlineLevel="0" collapsed="false">
      <c r="M20691" s="31" t="n">
        <f aca="false">P20691+R20691+T20691+V20691+X20691+Z20691+AB20691+AD20691+AF20691+AH20691+AJ20691+AL20691+AN20691+AP20691+AR20691+AT20691+AV20691+AX20691+AZ20691+BB20691+BD20691+BF20691+BH20691+BJ20691+BL20691+BN20691+BP20691</f>
        <v>0</v>
      </c>
    </row>
    <row r="20692" customFormat="false" ht="15" hidden="false" customHeight="false" outlineLevel="0" collapsed="false">
      <c r="M20692" s="31" t="n">
        <f aca="false">P20692+R20692+T20692+V20692+X20692+Z20692+AB20692+AD20692+AF20692+AH20692+AJ20692+AL20692+AN20692+AP20692+AR20692+AT20692+AV20692+AX20692+AZ20692+BB20692+BD20692+BF20692+BH20692+BJ20692+BL20692+BN20692+BP20692</f>
        <v>0</v>
      </c>
    </row>
    <row r="20693" customFormat="false" ht="15" hidden="false" customHeight="false" outlineLevel="0" collapsed="false">
      <c r="M20693" s="31" t="n">
        <f aca="false">P20693+R20693+T20693+V20693+X20693+Z20693+AB20693+AD20693+AF20693+AH20693+AJ20693+AL20693+AN20693+AP20693+AR20693+AT20693+AV20693+AX20693+AZ20693+BB20693+BD20693+BF20693+BH20693+BJ20693+BL20693+BN20693+BP20693</f>
        <v>0</v>
      </c>
    </row>
    <row r="20694" customFormat="false" ht="15" hidden="false" customHeight="false" outlineLevel="0" collapsed="false">
      <c r="M20694" s="31" t="n">
        <f aca="false">P20694+R20694+T20694+V20694+X20694+Z20694+AB20694+AD20694+AF20694+AH20694+AJ20694+AL20694+AN20694+AP20694+AR20694+AT20694+AV20694+AX20694+AZ20694+BB20694+BD20694+BF20694+BH20694+BJ20694+BL20694+BN20694+BP20694</f>
        <v>0</v>
      </c>
    </row>
    <row r="20695" customFormat="false" ht="15" hidden="false" customHeight="false" outlineLevel="0" collapsed="false">
      <c r="M20695" s="31" t="n">
        <f aca="false">P20695+R20695+T20695+V20695+X20695+Z20695+AB20695+AD20695+AF20695+AH20695+AJ20695+AL20695+AN20695+AP20695+AR20695+AT20695+AV20695+AX20695+AZ20695+BB20695+BD20695+BF20695+BH20695+BJ20695+BL20695+BN20695+BP20695</f>
        <v>0</v>
      </c>
    </row>
    <row r="20696" customFormat="false" ht="15" hidden="false" customHeight="false" outlineLevel="0" collapsed="false">
      <c r="M20696" s="31" t="n">
        <f aca="false">P20696+R20696+T20696+V20696+X20696+Z20696+AB20696+AD20696+AF20696+AH20696+AJ20696+AL20696+AN20696+AP20696+AR20696+AT20696+AV20696+AX20696+AZ20696+BB20696+BD20696+BF20696+BH20696+BJ20696+BL20696+BN20696+BP20696</f>
        <v>0</v>
      </c>
    </row>
    <row r="20697" customFormat="false" ht="15" hidden="false" customHeight="false" outlineLevel="0" collapsed="false">
      <c r="M20697" s="31" t="n">
        <f aca="false">P20697+R20697+T20697+V20697+X20697+Z20697+AB20697+AD20697+AF20697+AH20697+AJ20697+AL20697+AN20697+AP20697+AR20697+AT20697+AV20697+AX20697+AZ20697+BB20697+BD20697+BF20697+BH20697+BJ20697+BL20697+BN20697+BP20697</f>
        <v>0</v>
      </c>
    </row>
    <row r="20698" customFormat="false" ht="15" hidden="false" customHeight="false" outlineLevel="0" collapsed="false">
      <c r="M20698" s="31" t="n">
        <f aca="false">P20698+R20698+T20698+V20698+X20698+Z20698+AB20698+AD20698+AF20698+AH20698+AJ20698+AL20698+AN20698+AP20698+AR20698+AT20698+AV20698+AX20698+AZ20698+BB20698+BD20698+BF20698+BH20698+BJ20698+BL20698+BN20698+BP20698</f>
        <v>0</v>
      </c>
    </row>
    <row r="20699" customFormat="false" ht="15" hidden="false" customHeight="false" outlineLevel="0" collapsed="false">
      <c r="M20699" s="31" t="n">
        <f aca="false">P20699+R20699+T20699+V20699+X20699+Z20699+AB20699+AD20699+AF20699+AH20699+AJ20699+AL20699+AN20699+AP20699+AR20699+AT20699+AV20699+AX20699+AZ20699+BB20699+BD20699+BF20699+BH20699+BJ20699+BL20699+BN20699+BP20699</f>
        <v>0</v>
      </c>
    </row>
    <row r="20700" customFormat="false" ht="15" hidden="false" customHeight="false" outlineLevel="0" collapsed="false">
      <c r="M20700" s="31" t="n">
        <f aca="false">P20700+R20700+T20700+V20700+X20700+Z20700+AB20700+AD20700+AF20700+AH20700+AJ20700+AL20700+AN20700+AP20700+AR20700+AT20700+AV20700+AX20700+AZ20700+BB20700+BD20700+BF20700+BH20700+BJ20700+BL20700+BN20700+BP20700</f>
        <v>0</v>
      </c>
    </row>
    <row r="20701" customFormat="false" ht="15" hidden="false" customHeight="false" outlineLevel="0" collapsed="false">
      <c r="M20701" s="31" t="n">
        <f aca="false">P20701+R20701+T20701+V20701+X20701+Z20701+AB20701+AD20701+AF20701+AH20701+AJ20701+AL20701+AN20701+AP20701+AR20701+AT20701+AV20701+AX20701+AZ20701+BB20701+BD20701+BF20701+BH20701+BJ20701+BL20701+BN20701+BP20701</f>
        <v>0</v>
      </c>
    </row>
    <row r="20702" customFormat="false" ht="15" hidden="false" customHeight="false" outlineLevel="0" collapsed="false">
      <c r="M20702" s="31" t="n">
        <f aca="false">P20702+R20702+T20702+V20702+X20702+Z20702+AB20702+AD20702+AF20702+AH20702+AJ20702+AL20702+AN20702+AP20702+AR20702+AT20702+AV20702+AX20702+AZ20702+BB20702+BD20702+BF20702+BH20702+BJ20702+BL20702+BN20702+BP20702</f>
        <v>0</v>
      </c>
    </row>
    <row r="20703" customFormat="false" ht="15" hidden="false" customHeight="false" outlineLevel="0" collapsed="false">
      <c r="M20703" s="31" t="n">
        <f aca="false">P20703+R20703+T20703+V20703+X20703+Z20703+AB20703+AD20703+AF20703+AH20703+AJ20703+AL20703+AN20703+AP20703+AR20703+AT20703+AV20703+AX20703+AZ20703+BB20703+BD20703+BF20703+BH20703+BJ20703+BL20703+BN20703+BP20703</f>
        <v>0</v>
      </c>
    </row>
    <row r="20704" customFormat="false" ht="15" hidden="false" customHeight="false" outlineLevel="0" collapsed="false">
      <c r="M20704" s="31" t="n">
        <f aca="false">P20704+R20704+T20704+V20704+X20704+Z20704+AB20704+AD20704+AF20704+AH20704+AJ20704+AL20704+AN20704+AP20704+AR20704+AT20704+AV20704+AX20704+AZ20704+BB20704+BD20704+BF20704+BH20704+BJ20704+BL20704+BN20704+BP20704</f>
        <v>0</v>
      </c>
    </row>
    <row r="20705" customFormat="false" ht="15" hidden="false" customHeight="false" outlineLevel="0" collapsed="false">
      <c r="M20705" s="31" t="n">
        <f aca="false">P20705+R20705+T20705+V20705+X20705+Z20705+AB20705+AD20705+AF20705+AH20705+AJ20705+AL20705+AN20705+AP20705+AR20705+AT20705+AV20705+AX20705+AZ20705+BB20705+BD20705+BF20705+BH20705+BJ20705+BL20705+BN20705+BP20705</f>
        <v>0</v>
      </c>
    </row>
    <row r="20706" customFormat="false" ht="15" hidden="false" customHeight="false" outlineLevel="0" collapsed="false">
      <c r="M20706" s="31" t="n">
        <f aca="false">P20706+R20706+T20706+V20706+X20706+Z20706+AB20706+AD20706+AF20706+AH20706+AJ20706+AL20706+AN20706+AP20706+AR20706+AT20706+AV20706+AX20706+AZ20706+BB20706+BD20706+BF20706+BH20706+BJ20706+BL20706+BN20706+BP20706</f>
        <v>0</v>
      </c>
    </row>
    <row r="20707" customFormat="false" ht="15" hidden="false" customHeight="false" outlineLevel="0" collapsed="false">
      <c r="M20707" s="31" t="n">
        <f aca="false">P20707+R20707+T20707+V20707+X20707+Z20707+AB20707+AD20707+AF20707+AH20707+AJ20707+AL20707+AN20707+AP20707+AR20707+AT20707+AV20707+AX20707+AZ20707+BB20707+BD20707+BF20707+BH20707+BJ20707+BL20707+BN20707+BP20707</f>
        <v>0</v>
      </c>
    </row>
    <row r="20708" customFormat="false" ht="15" hidden="false" customHeight="false" outlineLevel="0" collapsed="false">
      <c r="M20708" s="31" t="n">
        <f aca="false">P20708+R20708+T20708+V20708+X20708+Z20708+AB20708+AD20708+AF20708+AH20708+AJ20708+AL20708+AN20708+AP20708+AR20708+AT20708+AV20708+AX20708+AZ20708+BB20708+BD20708+BF20708+BH20708+BJ20708+BL20708+BN20708+BP20708</f>
        <v>0</v>
      </c>
    </row>
    <row r="20709" customFormat="false" ht="15" hidden="false" customHeight="false" outlineLevel="0" collapsed="false">
      <c r="M20709" s="31" t="n">
        <f aca="false">P20709+R20709+T20709+V20709+X20709+Z20709+AB20709+AD20709+AF20709+AH20709+AJ20709+AL20709+AN20709+AP20709+AR20709+AT20709+AV20709+AX20709+AZ20709+BB20709+BD20709+BF20709+BH20709+BJ20709+BL20709+BN20709+BP20709</f>
        <v>0</v>
      </c>
    </row>
    <row r="20710" customFormat="false" ht="15" hidden="false" customHeight="false" outlineLevel="0" collapsed="false">
      <c r="M20710" s="31" t="n">
        <f aca="false">P20710+R20710+T20710+V20710+X20710+Z20710+AB20710+AD20710+AF20710+AH20710+AJ20710+AL20710+AN20710+AP20710+AR20710+AT20710+AV20710+AX20710+AZ20710+BB20710+BD20710+BF20710+BH20710+BJ20710+BL20710+BN20710+BP20710</f>
        <v>0</v>
      </c>
    </row>
    <row r="20711" customFormat="false" ht="15" hidden="false" customHeight="false" outlineLevel="0" collapsed="false">
      <c r="M20711" s="31" t="n">
        <f aca="false">P20711+R20711+T20711+V20711+X20711+Z20711+AB20711+AD20711+AF20711+AH20711+AJ20711+AL20711+AN20711+AP20711+AR20711+AT20711+AV20711+AX20711+AZ20711+BB20711+BD20711+BF20711+BH20711+BJ20711+BL20711+BN20711+BP20711</f>
        <v>0</v>
      </c>
    </row>
    <row r="20712" customFormat="false" ht="15" hidden="false" customHeight="false" outlineLevel="0" collapsed="false">
      <c r="M20712" s="31" t="n">
        <f aca="false">P20712+R20712+T20712+V20712+X20712+Z20712+AB20712+AD20712+AF20712+AH20712+AJ20712+AL20712+AN20712+AP20712+AR20712+AT20712+AV20712+AX20712+AZ20712+BB20712+BD20712+BF20712+BH20712+BJ20712+BL20712+BN20712+BP20712</f>
        <v>0</v>
      </c>
    </row>
    <row r="20713" customFormat="false" ht="15" hidden="false" customHeight="false" outlineLevel="0" collapsed="false">
      <c r="M20713" s="31" t="n">
        <f aca="false">P20713+R20713+T20713+V20713+X20713+Z20713+AB20713+AD20713+AF20713+AH20713+AJ20713+AL20713+AN20713+AP20713+AR20713+AT20713+AV20713+AX20713+AZ20713+BB20713+BD20713+BF20713+BH20713+BJ20713+BL20713+BN20713+BP20713</f>
        <v>0</v>
      </c>
    </row>
    <row r="20714" customFormat="false" ht="15" hidden="false" customHeight="false" outlineLevel="0" collapsed="false">
      <c r="M20714" s="31" t="n">
        <f aca="false">P20714+R20714+T20714+V20714+X20714+Z20714+AB20714+AD20714+AF20714+AH20714+AJ20714+AL20714+AN20714+AP20714+AR20714+AT20714+AV20714+AX20714+AZ20714+BB20714+BD20714+BF20714+BH20714+BJ20714+BL20714+BN20714+BP20714</f>
        <v>0</v>
      </c>
    </row>
    <row r="20715" customFormat="false" ht="15" hidden="false" customHeight="false" outlineLevel="0" collapsed="false">
      <c r="M20715" s="31" t="n">
        <f aca="false">P20715+R20715+T20715+V20715+X20715+Z20715+AB20715+AD20715+AF20715+AH20715+AJ20715+AL20715+AN20715+AP20715+AR20715+AT20715+AV20715+AX20715+AZ20715+BB20715+BD20715+BF20715+BH20715+BJ20715+BL20715+BN20715+BP20715</f>
        <v>0</v>
      </c>
    </row>
    <row r="20716" customFormat="false" ht="15" hidden="false" customHeight="false" outlineLevel="0" collapsed="false">
      <c r="M20716" s="31" t="n">
        <f aca="false">P20716+R20716+T20716+V20716+X20716+Z20716+AB20716+AD20716+AF20716+AH20716+AJ20716+AL20716+AN20716+AP20716+AR20716+AT20716+AV20716+AX20716+AZ20716+BB20716+BD20716+BF20716+BH20716+BJ20716+BL20716+BN20716+BP20716</f>
        <v>0</v>
      </c>
    </row>
    <row r="20717" customFormat="false" ht="15" hidden="false" customHeight="false" outlineLevel="0" collapsed="false">
      <c r="M20717" s="31" t="n">
        <f aca="false">P20717+R20717+T20717+V20717+X20717+Z20717+AB20717+AD20717+AF20717+AH20717+AJ20717+AL20717+AN20717+AP20717+AR20717+AT20717+AV20717+AX20717+AZ20717+BB20717+BD20717+BF20717+BH20717+BJ20717+BL20717+BN20717+BP20717</f>
        <v>0</v>
      </c>
    </row>
    <row r="20718" customFormat="false" ht="15" hidden="false" customHeight="false" outlineLevel="0" collapsed="false">
      <c r="M20718" s="31" t="n">
        <f aca="false">P20718+R20718+T20718+V20718+X20718+Z20718+AB20718+AD20718+AF20718+AH20718+AJ20718+AL20718+AN20718+AP20718+AR20718+AT20718+AV20718+AX20718+AZ20718+BB20718+BD20718+BF20718+BH20718+BJ20718+BL20718+BN20718+BP20718</f>
        <v>0</v>
      </c>
    </row>
    <row r="20719" customFormat="false" ht="15" hidden="false" customHeight="false" outlineLevel="0" collapsed="false">
      <c r="M20719" s="31" t="n">
        <f aca="false">P20719+R20719+T20719+V20719+X20719+Z20719+AB20719+AD20719+AF20719+AH20719+AJ20719+AL20719+AN20719+AP20719+AR20719+AT20719+AV20719+AX20719+AZ20719+BB20719+BD20719+BF20719+BH20719+BJ20719+BL20719+BN20719+BP20719</f>
        <v>0</v>
      </c>
    </row>
    <row r="20720" customFormat="false" ht="15" hidden="false" customHeight="false" outlineLevel="0" collapsed="false">
      <c r="M20720" s="31" t="n">
        <f aca="false">P20720+R20720+T20720+V20720+X20720+Z20720+AB20720+AD20720+AF20720+AH20720+AJ20720+AL20720+AN20720+AP20720+AR20720+AT20720+AV20720+AX20720+AZ20720+BB20720+BD20720+BF20720+BH20720+BJ20720+BL20720+BN20720+BP20720</f>
        <v>0</v>
      </c>
    </row>
    <row r="20721" customFormat="false" ht="15" hidden="false" customHeight="false" outlineLevel="0" collapsed="false">
      <c r="M20721" s="31" t="n">
        <f aca="false">P20721+R20721+T20721+V20721+X20721+Z20721+AB20721+AD20721+AF20721+AH20721+AJ20721+AL20721+AN20721+AP20721+AR20721+AT20721+AV20721+AX20721+AZ20721+BB20721+BD20721+BF20721+BH20721+BJ20721+BL20721+BN20721+BP20721</f>
        <v>0</v>
      </c>
    </row>
    <row r="20722" customFormat="false" ht="15" hidden="false" customHeight="false" outlineLevel="0" collapsed="false">
      <c r="M20722" s="31" t="n">
        <f aca="false">P20722+R20722+T20722+V20722+X20722+Z20722+AB20722+AD20722+AF20722+AH20722+AJ20722+AL20722+AN20722+AP20722+AR20722+AT20722+AV20722+AX20722+AZ20722+BB20722+BD20722+BF20722+BH20722+BJ20722+BL20722+BN20722+BP20722</f>
        <v>0</v>
      </c>
    </row>
    <row r="20723" customFormat="false" ht="15" hidden="false" customHeight="false" outlineLevel="0" collapsed="false">
      <c r="M20723" s="31" t="n">
        <f aca="false">P20723+R20723+T20723+V20723+X20723+Z20723+AB20723+AD20723+AF20723+AH20723+AJ20723+AL20723+AN20723+AP20723+AR20723+AT20723+AV20723+AX20723+AZ20723+BB20723+BD20723+BF20723+BH20723+BJ20723+BL20723+BN20723+BP20723</f>
        <v>0</v>
      </c>
    </row>
    <row r="20724" customFormat="false" ht="15" hidden="false" customHeight="false" outlineLevel="0" collapsed="false">
      <c r="M20724" s="31" t="n">
        <f aca="false">P20724+R20724+T20724+V20724+X20724+Z20724+AB20724+AD20724+AF20724+AH20724+AJ20724+AL20724+AN20724+AP20724+AR20724+AT20724+AV20724+AX20724+AZ20724+BB20724+BD20724+BF20724+BH20724+BJ20724+BL20724+BN20724+BP20724</f>
        <v>0</v>
      </c>
    </row>
    <row r="20725" customFormat="false" ht="15" hidden="false" customHeight="false" outlineLevel="0" collapsed="false">
      <c r="M20725" s="31" t="n">
        <f aca="false">P20725+R20725+T20725+V20725+X20725+Z20725+AB20725+AD20725+AF20725+AH20725+AJ20725+AL20725+AN20725+AP20725+AR20725+AT20725+AV20725+AX20725+AZ20725+BB20725+BD20725+BF20725+BH20725+BJ20725+BL20725+BN20725+BP20725</f>
        <v>0</v>
      </c>
    </row>
    <row r="20726" customFormat="false" ht="15" hidden="false" customHeight="false" outlineLevel="0" collapsed="false">
      <c r="M20726" s="31" t="n">
        <f aca="false">P20726+R20726+T20726+V20726+X20726+Z20726+AB20726+AD20726+AF20726+AH20726+AJ20726+AL20726+AN20726+AP20726+AR20726+AT20726+AV20726+AX20726+AZ20726+BB20726+BD20726+BF20726+BH20726+BJ20726+BL20726+BN20726+BP20726</f>
        <v>0</v>
      </c>
    </row>
    <row r="20727" customFormat="false" ht="15" hidden="false" customHeight="false" outlineLevel="0" collapsed="false">
      <c r="M20727" s="31" t="n">
        <f aca="false">P20727+R20727+T20727+V20727+X20727+Z20727+AB20727+AD20727+AF20727+AH20727+AJ20727+AL20727+AN20727+AP20727+AR20727+AT20727+AV20727+AX20727+AZ20727+BB20727+BD20727+BF20727+BH20727+BJ20727+BL20727+BN20727+BP20727</f>
        <v>0</v>
      </c>
    </row>
    <row r="20728" customFormat="false" ht="15" hidden="false" customHeight="false" outlineLevel="0" collapsed="false">
      <c r="M20728" s="31" t="n">
        <f aca="false">P20728+R20728+T20728+V20728+X20728+Z20728+AB20728+AD20728+AF20728+AH20728+AJ20728+AL20728+AN20728+AP20728+AR20728+AT20728+AV20728+AX20728+AZ20728+BB20728+BD20728+BF20728+BH20728+BJ20728+BL20728+BN20728+BP20728</f>
        <v>0</v>
      </c>
    </row>
    <row r="20729" customFormat="false" ht="15" hidden="false" customHeight="false" outlineLevel="0" collapsed="false">
      <c r="M20729" s="31" t="n">
        <f aca="false">P20729+R20729+T20729+V20729+X20729+Z20729+AB20729+AD20729+AF20729+AH20729+AJ20729+AL20729+AN20729+AP20729+AR20729+AT20729+AV20729+AX20729+AZ20729+BB20729+BD20729+BF20729+BH20729+BJ20729+BL20729+BN20729+BP20729</f>
        <v>0</v>
      </c>
    </row>
    <row r="20730" customFormat="false" ht="15" hidden="false" customHeight="false" outlineLevel="0" collapsed="false">
      <c r="M20730" s="31" t="n">
        <f aca="false">P20730+R20730+T20730+V20730+X20730+Z20730+AB20730+AD20730+AF20730+AH20730+AJ20730+AL20730+AN20730+AP20730+AR20730+AT20730+AV20730+AX20730+AZ20730+BB20730+BD20730+BF20730+BH20730+BJ20730+BL20730+BN20730+BP20730</f>
        <v>0</v>
      </c>
    </row>
    <row r="20731" customFormat="false" ht="15" hidden="false" customHeight="false" outlineLevel="0" collapsed="false">
      <c r="M20731" s="31" t="n">
        <f aca="false">P20731+R20731+T20731+V20731+X20731+Z20731+AB20731+AD20731+AF20731+AH20731+AJ20731+AL20731+AN20731+AP20731+AR20731+AT20731+AV20731+AX20731+AZ20731+BB20731+BD20731+BF20731+BH20731+BJ20731+BL20731+BN20731+BP20731</f>
        <v>0</v>
      </c>
    </row>
    <row r="20732" customFormat="false" ht="15" hidden="false" customHeight="false" outlineLevel="0" collapsed="false">
      <c r="M20732" s="31" t="n">
        <f aca="false">P20732+R20732+T20732+V20732+X20732+Z20732+AB20732+AD20732+AF20732+AH20732+AJ20732+AL20732+AN20732+AP20732+AR20732+AT20732+AV20732+AX20732+AZ20732+BB20732+BD20732+BF20732+BH20732+BJ20732+BL20732+BN20732+BP20732</f>
        <v>0</v>
      </c>
    </row>
    <row r="20733" customFormat="false" ht="15" hidden="false" customHeight="false" outlineLevel="0" collapsed="false">
      <c r="M20733" s="31" t="n">
        <f aca="false">P20733+R20733+T20733+V20733+X20733+Z20733+AB20733+AD20733+AF20733+AH20733+AJ20733+AL20733+AN20733+AP20733+AR20733+AT20733+AV20733+AX20733+AZ20733+BB20733+BD20733+BF20733+BH20733+BJ20733+BL20733+BN20733+BP20733</f>
        <v>0</v>
      </c>
    </row>
    <row r="20734" customFormat="false" ht="15" hidden="false" customHeight="false" outlineLevel="0" collapsed="false">
      <c r="M20734" s="31" t="n">
        <f aca="false">P20734+R20734+T20734+V20734+X20734+Z20734+AB20734+AD20734+AF20734+AH20734+AJ20734+AL20734+AN20734+AP20734+AR20734+AT20734+AV20734+AX20734+AZ20734+BB20734+BD20734+BF20734+BH20734+BJ20734+BL20734+BN20734+BP20734</f>
        <v>0</v>
      </c>
    </row>
    <row r="20735" customFormat="false" ht="15" hidden="false" customHeight="false" outlineLevel="0" collapsed="false">
      <c r="M20735" s="31" t="n">
        <f aca="false">P20735+R20735+T20735+V20735+X20735+Z20735+AB20735+AD20735+AF20735+AH20735+AJ20735+AL20735+AN20735+AP20735+AR20735+AT20735+AV20735+AX20735+AZ20735+BB20735+BD20735+BF20735+BH20735+BJ20735+BL20735+BN20735+BP20735</f>
        <v>0</v>
      </c>
    </row>
    <row r="20736" customFormat="false" ht="15" hidden="false" customHeight="false" outlineLevel="0" collapsed="false">
      <c r="M20736" s="31" t="n">
        <f aca="false">P20736+R20736+T20736+V20736+X20736+Z20736+AB20736+AD20736+AF20736+AH20736+AJ20736+AL20736+AN20736+AP20736+AR20736+AT20736+AV20736+AX20736+AZ20736+BB20736+BD20736+BF20736+BH20736+BJ20736+BL20736+BN20736+BP20736</f>
        <v>0</v>
      </c>
    </row>
    <row r="20737" customFormat="false" ht="15" hidden="false" customHeight="false" outlineLevel="0" collapsed="false">
      <c r="M20737" s="31" t="n">
        <f aca="false">P20737+R20737+T20737+V20737+X20737+Z20737+AB20737+AD20737+AF20737+AH20737+AJ20737+AL20737+AN20737+AP20737+AR20737+AT20737+AV20737+AX20737+AZ20737+BB20737+BD20737+BF20737+BH20737+BJ20737+BL20737+BN20737+BP20737</f>
        <v>0</v>
      </c>
    </row>
    <row r="20738" customFormat="false" ht="15" hidden="false" customHeight="false" outlineLevel="0" collapsed="false">
      <c r="M20738" s="31" t="n">
        <f aca="false">P20738+R20738+T20738+V20738+X20738+Z20738+AB20738+AD20738+AF20738+AH20738+AJ20738+AL20738+AN20738+AP20738+AR20738+AT20738+AV20738+AX20738+AZ20738+BB20738+BD20738+BF20738+BH20738+BJ20738+BL20738+BN20738+BP20738</f>
        <v>0</v>
      </c>
    </row>
    <row r="20739" customFormat="false" ht="15" hidden="false" customHeight="false" outlineLevel="0" collapsed="false">
      <c r="M20739" s="31" t="n">
        <f aca="false">P20739+R20739+T20739+V20739+X20739+Z20739+AB20739+AD20739+AF20739+AH20739+AJ20739+AL20739+AN20739+AP20739+AR20739+AT20739+AV20739+AX20739+AZ20739+BB20739+BD20739+BF20739+BH20739+BJ20739+BL20739+BN20739+BP20739</f>
        <v>0</v>
      </c>
    </row>
    <row r="20740" customFormat="false" ht="15" hidden="false" customHeight="false" outlineLevel="0" collapsed="false">
      <c r="M20740" s="31" t="n">
        <f aca="false">P20740+R20740+T20740+V20740+X20740+Z20740+AB20740+AD20740+AF20740+AH20740+AJ20740+AL20740+AN20740+AP20740+AR20740+AT20740+AV20740+AX20740+AZ20740+BB20740+BD20740+BF20740+BH20740+BJ20740+BL20740+BN20740+BP20740</f>
        <v>0</v>
      </c>
    </row>
    <row r="20741" customFormat="false" ht="15" hidden="false" customHeight="false" outlineLevel="0" collapsed="false">
      <c r="M20741" s="31" t="n">
        <f aca="false">P20741+R20741+T20741+V20741+X20741+Z20741+AB20741+AD20741+AF20741+AH20741+AJ20741+AL20741+AN20741+AP20741+AR20741+AT20741+AV20741+AX20741+AZ20741+BB20741+BD20741+BF20741+BH20741+BJ20741+BL20741+BN20741+BP20741</f>
        <v>0</v>
      </c>
    </row>
    <row r="20742" customFormat="false" ht="15" hidden="false" customHeight="false" outlineLevel="0" collapsed="false">
      <c r="M20742" s="31" t="n">
        <f aca="false">P20742+R20742+T20742+V20742+X20742+Z20742+AB20742+AD20742+AF20742+AH20742+AJ20742+AL20742+AN20742+AP20742+AR20742+AT20742+AV20742+AX20742+AZ20742+BB20742+BD20742+BF20742+BH20742+BJ20742+BL20742+BN20742+BP20742</f>
        <v>0</v>
      </c>
    </row>
    <row r="20743" customFormat="false" ht="15" hidden="false" customHeight="false" outlineLevel="0" collapsed="false">
      <c r="M20743" s="31" t="n">
        <f aca="false">P20743+R20743+T20743+V20743+X20743+Z20743+AB20743+AD20743+AF20743+AH20743+AJ20743+AL20743+AN20743+AP20743+AR20743+AT20743+AV20743+AX20743+AZ20743+BB20743+BD20743+BF20743+BH20743+BJ20743+BL20743+BN20743+BP20743</f>
        <v>0</v>
      </c>
    </row>
    <row r="20744" customFormat="false" ht="15" hidden="false" customHeight="false" outlineLevel="0" collapsed="false">
      <c r="M20744" s="31" t="n">
        <f aca="false">P20744+R20744+T20744+V20744+X20744+Z20744+AB20744+AD20744+AF20744+AH20744+AJ20744+AL20744+AN20744+AP20744+AR20744+AT20744+AV20744+AX20744+AZ20744+BB20744+BD20744+BF20744+BH20744+BJ20744+BL20744+BN20744+BP20744</f>
        <v>0</v>
      </c>
    </row>
    <row r="20745" customFormat="false" ht="15" hidden="false" customHeight="false" outlineLevel="0" collapsed="false">
      <c r="M20745" s="31" t="n">
        <f aca="false">P20745+R20745+T20745+V20745+X20745+Z20745+AB20745+AD20745+AF20745+AH20745+AJ20745+AL20745+AN20745+AP20745+AR20745+AT20745+AV20745+AX20745+AZ20745+BB20745+BD20745+BF20745+BH20745+BJ20745+BL20745+BN20745+BP20745</f>
        <v>0</v>
      </c>
    </row>
    <row r="20746" customFormat="false" ht="15" hidden="false" customHeight="false" outlineLevel="0" collapsed="false">
      <c r="M20746" s="31" t="n">
        <f aca="false">P20746+R20746+T20746+V20746+X20746+Z20746+AB20746+AD20746+AF20746+AH20746+AJ20746+AL20746+AN20746+AP20746+AR20746+AT20746+AV20746+AX20746+AZ20746+BB20746+BD20746+BF20746+BH20746+BJ20746+BL20746+BN20746+BP20746</f>
        <v>0</v>
      </c>
    </row>
    <row r="20747" customFormat="false" ht="15" hidden="false" customHeight="false" outlineLevel="0" collapsed="false">
      <c r="M20747" s="31" t="n">
        <f aca="false">P20747+R20747+T20747+V20747+X20747+Z20747+AB20747+AD20747+AF20747+AH20747+AJ20747+AL20747+AN20747+AP20747+AR20747+AT20747+AV20747+AX20747+AZ20747+BB20747+BD20747+BF20747+BH20747+BJ20747+BL20747+BN20747+BP20747</f>
        <v>0</v>
      </c>
    </row>
    <row r="20748" customFormat="false" ht="15" hidden="false" customHeight="false" outlineLevel="0" collapsed="false">
      <c r="M20748" s="31" t="n">
        <f aca="false">P20748+R20748+T20748+V20748+X20748+Z20748+AB20748+AD20748+AF20748+AH20748+AJ20748+AL20748+AN20748+AP20748+AR20748+AT20748+AV20748+AX20748+AZ20748+BB20748+BD20748+BF20748+BH20748+BJ20748+BL20748+BN20748+BP20748</f>
        <v>0</v>
      </c>
    </row>
    <row r="20749" customFormat="false" ht="15" hidden="false" customHeight="false" outlineLevel="0" collapsed="false">
      <c r="M20749" s="31" t="n">
        <f aca="false">P20749+R20749+T20749+V20749+X20749+Z20749+AB20749+AD20749+AF20749+AH20749+AJ20749+AL20749+AN20749+AP20749+AR20749+AT20749+AV20749+AX20749+AZ20749+BB20749+BD20749+BF20749+BH20749+BJ20749+BL20749+BN20749+BP20749</f>
        <v>0</v>
      </c>
    </row>
    <row r="20750" customFormat="false" ht="15" hidden="false" customHeight="false" outlineLevel="0" collapsed="false">
      <c r="M20750" s="31" t="n">
        <f aca="false">P20750+R20750+T20750+V20750+X20750+Z20750+AB20750+AD20750+AF20750+AH20750+AJ20750+AL20750+AN20750+AP20750+AR20750+AT20750+AV20750+AX20750+AZ20750+BB20750+BD20750+BF20750+BH20750+BJ20750+BL20750+BN20750+BP20750</f>
        <v>0</v>
      </c>
    </row>
    <row r="20751" customFormat="false" ht="15" hidden="false" customHeight="false" outlineLevel="0" collapsed="false">
      <c r="M20751" s="31" t="n">
        <f aca="false">P20751+R20751+T20751+V20751+X20751+Z20751+AB20751+AD20751+AF20751+AH20751+AJ20751+AL20751+AN20751+AP20751+AR20751+AT20751+AV20751+AX20751+AZ20751+BB20751+BD20751+BF20751+BH20751+BJ20751+BL20751+BN20751+BP20751</f>
        <v>0</v>
      </c>
    </row>
    <row r="20752" customFormat="false" ht="15" hidden="false" customHeight="false" outlineLevel="0" collapsed="false">
      <c r="M20752" s="31" t="n">
        <f aca="false">P20752+R20752+T20752+V20752+X20752+Z20752+AB20752+AD20752+AF20752+AH20752+AJ20752+AL20752+AN20752+AP20752+AR20752+AT20752+AV20752+AX20752+AZ20752+BB20752+BD20752+BF20752+BH20752+BJ20752+BL20752+BN20752+BP20752</f>
        <v>0</v>
      </c>
    </row>
    <row r="20753" customFormat="false" ht="15" hidden="false" customHeight="false" outlineLevel="0" collapsed="false">
      <c r="M20753" s="31" t="n">
        <f aca="false">P20753+R20753+T20753+V20753+X20753+Z20753+AB20753+AD20753+AF20753+AH20753+AJ20753+AL20753+AN20753+AP20753+AR20753+AT20753+AV20753+AX20753+AZ20753+BB20753+BD20753+BF20753+BH20753+BJ20753+BL20753+BN20753+BP20753</f>
        <v>0</v>
      </c>
    </row>
    <row r="20754" customFormat="false" ht="15" hidden="false" customHeight="false" outlineLevel="0" collapsed="false">
      <c r="M20754" s="31" t="n">
        <f aca="false">P20754+R20754+T20754+V20754+X20754+Z20754+AB20754+AD20754+AF20754+AH20754+AJ20754+AL20754+AN20754+AP20754+AR20754+AT20754+AV20754+AX20754+AZ20754+BB20754+BD20754+BF20754+BH20754+BJ20754+BL20754+BN20754+BP20754</f>
        <v>0</v>
      </c>
    </row>
    <row r="20755" customFormat="false" ht="15" hidden="false" customHeight="false" outlineLevel="0" collapsed="false">
      <c r="M20755" s="31" t="n">
        <f aca="false">P20755+R20755+T20755+V20755+X20755+Z20755+AB20755+AD20755+AF20755+AH20755+AJ20755+AL20755+AN20755+AP20755+AR20755+AT20755+AV20755+AX20755+AZ20755+BB20755+BD20755+BF20755+BH20755+BJ20755+BL20755+BN20755+BP20755</f>
        <v>0</v>
      </c>
    </row>
    <row r="20756" customFormat="false" ht="15" hidden="false" customHeight="false" outlineLevel="0" collapsed="false">
      <c r="M20756" s="31" t="n">
        <f aca="false">P20756+R20756+T20756+V20756+X20756+Z20756+AB20756+AD20756+AF20756+AH20756+AJ20756+AL20756+AN20756+AP20756+AR20756+AT20756+AV20756+AX20756+AZ20756+BB20756+BD20756+BF20756+BH20756+BJ20756+BL20756+BN20756+BP20756</f>
        <v>0</v>
      </c>
    </row>
    <row r="20757" customFormat="false" ht="15" hidden="false" customHeight="false" outlineLevel="0" collapsed="false">
      <c r="M20757" s="31" t="n">
        <f aca="false">P20757+R20757+T20757+V20757+X20757+Z20757+AB20757+AD20757+AF20757+AH20757+AJ20757+AL20757+AN20757+AP20757+AR20757+AT20757+AV20757+AX20757+AZ20757+BB20757+BD20757+BF20757+BH20757+BJ20757+BL20757+BN20757+BP20757</f>
        <v>0</v>
      </c>
    </row>
    <row r="20758" customFormat="false" ht="15" hidden="false" customHeight="false" outlineLevel="0" collapsed="false">
      <c r="M20758" s="31" t="n">
        <f aca="false">P20758+R20758+T20758+V20758+X20758+Z20758+AB20758+AD20758+AF20758+AH20758+AJ20758+AL20758+AN20758+AP20758+AR20758+AT20758+AV20758+AX20758+AZ20758+BB20758+BD20758+BF20758+BH20758+BJ20758+BL20758+BN20758+BP20758</f>
        <v>0</v>
      </c>
    </row>
    <row r="20759" customFormat="false" ht="15" hidden="false" customHeight="false" outlineLevel="0" collapsed="false">
      <c r="M20759" s="31" t="n">
        <f aca="false">P20759+R20759+T20759+V20759+X20759+Z20759+AB20759+AD20759+AF20759+AH20759+AJ20759+AL20759+AN20759+AP20759+AR20759+AT20759+AV20759+AX20759+AZ20759+BB20759+BD20759+BF20759+BH20759+BJ20759+BL20759+BN20759+BP20759</f>
        <v>0</v>
      </c>
    </row>
    <row r="20760" customFormat="false" ht="15" hidden="false" customHeight="false" outlineLevel="0" collapsed="false">
      <c r="M20760" s="31" t="n">
        <f aca="false">P20760+R20760+T20760+V20760+X20760+Z20760+AB20760+AD20760+AF20760+AH20760+AJ20760+AL20760+AN20760+AP20760+AR20760+AT20760+AV20760+AX20760+AZ20760+BB20760+BD20760+BF20760+BH20760+BJ20760+BL20760+BN20760+BP20760</f>
        <v>0</v>
      </c>
    </row>
    <row r="20761" customFormat="false" ht="15" hidden="false" customHeight="false" outlineLevel="0" collapsed="false">
      <c r="M20761" s="31" t="n">
        <f aca="false">P20761+R20761+T20761+V20761+X20761+Z20761+AB20761+AD20761+AF20761+AH20761+AJ20761+AL20761+AN20761+AP20761+AR20761+AT20761+AV20761+AX20761+AZ20761+BB20761+BD20761+BF20761+BH20761+BJ20761+BL20761+BN20761+BP20761</f>
        <v>0</v>
      </c>
    </row>
    <row r="20762" customFormat="false" ht="15" hidden="false" customHeight="false" outlineLevel="0" collapsed="false">
      <c r="M20762" s="31" t="n">
        <f aca="false">P20762+R20762+T20762+V20762+X20762+Z20762+AB20762+AD20762+AF20762+AH20762+AJ20762+AL20762+AN20762+AP20762+AR20762+AT20762+AV20762+AX20762+AZ20762+BB20762+BD20762+BF20762+BH20762+BJ20762+BL20762+BN20762+BP20762</f>
        <v>0</v>
      </c>
    </row>
    <row r="20763" customFormat="false" ht="15" hidden="false" customHeight="false" outlineLevel="0" collapsed="false">
      <c r="M20763" s="31" t="n">
        <f aca="false">P20763+R20763+T20763+V20763+X20763+Z20763+AB20763+AD20763+AF20763+AH20763+AJ20763+AL20763+AN20763+AP20763+AR20763+AT20763+AV20763+AX20763+AZ20763+BB20763+BD20763+BF20763+BH20763+BJ20763+BL20763+BN20763+BP20763</f>
        <v>0</v>
      </c>
    </row>
    <row r="20764" customFormat="false" ht="15" hidden="false" customHeight="false" outlineLevel="0" collapsed="false">
      <c r="M20764" s="31" t="n">
        <f aca="false">P20764+R20764+T20764+V20764+X20764+Z20764+AB20764+AD20764+AF20764+AH20764+AJ20764+AL20764+AN20764+AP20764+AR20764+AT20764+AV20764+AX20764+AZ20764+BB20764+BD20764+BF20764+BH20764+BJ20764+BL20764+BN20764+BP20764</f>
        <v>0</v>
      </c>
    </row>
    <row r="20765" customFormat="false" ht="15" hidden="false" customHeight="false" outlineLevel="0" collapsed="false">
      <c r="M20765" s="31" t="n">
        <f aca="false">P20765+R20765+T20765+V20765+X20765+Z20765+AB20765+AD20765+AF20765+AH20765+AJ20765+AL20765+AN20765+AP20765+AR20765+AT20765+AV20765+AX20765+AZ20765+BB20765+BD20765+BF20765+BH20765+BJ20765+BL20765+BN20765+BP20765</f>
        <v>0</v>
      </c>
    </row>
    <row r="20766" customFormat="false" ht="15" hidden="false" customHeight="false" outlineLevel="0" collapsed="false">
      <c r="M20766" s="31" t="n">
        <f aca="false">P20766+R20766+T20766+V20766+X20766+Z20766+AB20766+AD20766+AF20766+AH20766+AJ20766+AL20766+AN20766+AP20766+AR20766+AT20766+AV20766+AX20766+AZ20766+BB20766+BD20766+BF20766+BH20766+BJ20766+BL20766+BN20766+BP20766</f>
        <v>0</v>
      </c>
    </row>
    <row r="20767" customFormat="false" ht="15" hidden="false" customHeight="false" outlineLevel="0" collapsed="false">
      <c r="M20767" s="31" t="n">
        <f aca="false">P20767+R20767+T20767+V20767+X20767+Z20767+AB20767+AD20767+AF20767+AH20767+AJ20767+AL20767+AN20767+AP20767+AR20767+AT20767+AV20767+AX20767+AZ20767+BB20767+BD20767+BF20767+BH20767+BJ20767+BL20767+BN20767+BP20767</f>
        <v>0</v>
      </c>
    </row>
    <row r="20768" customFormat="false" ht="15" hidden="false" customHeight="false" outlineLevel="0" collapsed="false">
      <c r="M20768" s="31" t="n">
        <f aca="false">P20768+R20768+T20768+V20768+X20768+Z20768+AB20768+AD20768+AF20768+AH20768+AJ20768+AL20768+AN20768+AP20768+AR20768+AT20768+AV20768+AX20768+AZ20768+BB20768+BD20768+BF20768+BH20768+BJ20768+BL20768+BN20768+BP20768</f>
        <v>0</v>
      </c>
    </row>
    <row r="20769" customFormat="false" ht="15" hidden="false" customHeight="false" outlineLevel="0" collapsed="false">
      <c r="M20769" s="31" t="n">
        <f aca="false">P20769+R20769+T20769+V20769+X20769+Z20769+AB20769+AD20769+AF20769+AH20769+AJ20769+AL20769+AN20769+AP20769+AR20769+AT20769+AV20769+AX20769+AZ20769+BB20769+BD20769+BF20769+BH20769+BJ20769+BL20769+BN20769+BP20769</f>
        <v>0</v>
      </c>
    </row>
    <row r="20770" customFormat="false" ht="15" hidden="false" customHeight="false" outlineLevel="0" collapsed="false">
      <c r="M20770" s="31" t="n">
        <f aca="false">P20770+R20770+T20770+V20770+X20770+Z20770+AB20770+AD20770+AF20770+AH20770+AJ20770+AL20770+AN20770+AP20770+AR20770+AT20770+AV20770+AX20770+AZ20770+BB20770+BD20770+BF20770+BH20770+BJ20770+BL20770+BN20770+BP20770</f>
        <v>0</v>
      </c>
    </row>
    <row r="20771" customFormat="false" ht="15" hidden="false" customHeight="false" outlineLevel="0" collapsed="false">
      <c r="M20771" s="31" t="n">
        <f aca="false">P20771+R20771+T20771+V20771+X20771+Z20771+AB20771+AD20771+AF20771+AH20771+AJ20771+AL20771+AN20771+AP20771+AR20771+AT20771+AV20771+AX20771+AZ20771+BB20771+BD20771+BF20771+BH20771+BJ20771+BL20771+BN20771+BP20771</f>
        <v>0</v>
      </c>
    </row>
    <row r="20772" customFormat="false" ht="15" hidden="false" customHeight="false" outlineLevel="0" collapsed="false">
      <c r="M20772" s="31" t="n">
        <f aca="false">P20772+R20772+T20772+V20772+X20772+Z20772+AB20772+AD20772+AF20772+AH20772+AJ20772+AL20772+AN20772+AP20772+AR20772+AT20772+AV20772+AX20772+AZ20772+BB20772+BD20772+BF20772+BH20772+BJ20772+BL20772+BN20772+BP20772</f>
        <v>0</v>
      </c>
    </row>
    <row r="20773" customFormat="false" ht="15" hidden="false" customHeight="false" outlineLevel="0" collapsed="false">
      <c r="M20773" s="31" t="n">
        <f aca="false">P20773+R20773+T20773+V20773+X20773+Z20773+AB20773+AD20773+AF20773+AH20773+AJ20773+AL20773+AN20773+AP20773+AR20773+AT20773+AV20773+AX20773+AZ20773+BB20773+BD20773+BF20773+BH20773+BJ20773+BL20773+BN20773+BP20773</f>
        <v>0</v>
      </c>
    </row>
    <row r="20774" customFormat="false" ht="15" hidden="false" customHeight="false" outlineLevel="0" collapsed="false">
      <c r="M20774" s="31" t="n">
        <f aca="false">P20774+R20774+T20774+V20774+X20774+Z20774+AB20774+AD20774+AF20774+AH20774+AJ20774+AL20774+AN20774+AP20774+AR20774+AT20774+AV20774+AX20774+AZ20774+BB20774+BD20774+BF20774+BH20774+BJ20774+BL20774+BN20774+BP20774</f>
        <v>0</v>
      </c>
    </row>
    <row r="20775" customFormat="false" ht="15" hidden="false" customHeight="false" outlineLevel="0" collapsed="false">
      <c r="M20775" s="31" t="n">
        <f aca="false">P20775+R20775+T20775+V20775+X20775+Z20775+AB20775+AD20775+AF20775+AH20775+AJ20775+AL20775+AN20775+AP20775+AR20775+AT20775+AV20775+AX20775+AZ20775+BB20775+BD20775+BF20775+BH20775+BJ20775+BL20775+BN20775+BP20775</f>
        <v>0</v>
      </c>
    </row>
    <row r="20776" customFormat="false" ht="15" hidden="false" customHeight="false" outlineLevel="0" collapsed="false">
      <c r="M20776" s="31" t="n">
        <f aca="false">P20776+R20776+T20776+V20776+X20776+Z20776+AB20776+AD20776+AF20776+AH20776+AJ20776+AL20776+AN20776+AP20776+AR20776+AT20776+AV20776+AX20776+AZ20776+BB20776+BD20776+BF20776+BH20776+BJ20776+BL20776+BN20776+BP20776</f>
        <v>0</v>
      </c>
    </row>
    <row r="20777" customFormat="false" ht="15" hidden="false" customHeight="false" outlineLevel="0" collapsed="false">
      <c r="M20777" s="31" t="n">
        <f aca="false">P20777+R20777+T20777+V20777+X20777+Z20777+AB20777+AD20777+AF20777+AH20777+AJ20777+AL20777+AN20777+AP20777+AR20777+AT20777+AV20777+AX20777+AZ20777+BB20777+BD20777+BF20777+BH20777+BJ20777+BL20777+BN20777+BP20777</f>
        <v>0</v>
      </c>
    </row>
    <row r="20778" customFormat="false" ht="15" hidden="false" customHeight="false" outlineLevel="0" collapsed="false">
      <c r="M20778" s="31" t="n">
        <f aca="false">P20778+R20778+T20778+V20778+X20778+Z20778+AB20778+AD20778+AF20778+AH20778+AJ20778+AL20778+AN20778+AP20778+AR20778+AT20778+AV20778+AX20778+AZ20778+BB20778+BD20778+BF20778+BH20778+BJ20778+BL20778+BN20778+BP20778</f>
        <v>0</v>
      </c>
    </row>
    <row r="20779" customFormat="false" ht="15" hidden="false" customHeight="false" outlineLevel="0" collapsed="false">
      <c r="M20779" s="31" t="n">
        <f aca="false">P20779+R20779+T20779+V20779+X20779+Z20779+AB20779+AD20779+AF20779+AH20779+AJ20779+AL20779+AN20779+AP20779+AR20779+AT20779+AV20779+AX20779+AZ20779+BB20779+BD20779+BF20779+BH20779+BJ20779+BL20779+BN20779+BP20779</f>
        <v>0</v>
      </c>
    </row>
    <row r="20780" customFormat="false" ht="15" hidden="false" customHeight="false" outlineLevel="0" collapsed="false">
      <c r="M20780" s="31" t="n">
        <f aca="false">P20780+R20780+T20780+V20780+X20780+Z20780+AB20780+AD20780+AF20780+AH20780+AJ20780+AL20780+AN20780+AP20780+AR20780+AT20780+AV20780+AX20780+AZ20780+BB20780+BD20780+BF20780+BH20780+BJ20780+BL20780+BN20780+BP20780</f>
        <v>0</v>
      </c>
    </row>
    <row r="20781" customFormat="false" ht="15" hidden="false" customHeight="false" outlineLevel="0" collapsed="false">
      <c r="M20781" s="31" t="n">
        <f aca="false">P20781+R20781+T20781+V20781+X20781+Z20781+AB20781+AD20781+AF20781+AH20781+AJ20781+AL20781+AN20781+AP20781+AR20781+AT20781+AV20781+AX20781+AZ20781+BB20781+BD20781+BF20781+BH20781+BJ20781+BL20781+BN20781+BP20781</f>
        <v>0</v>
      </c>
    </row>
    <row r="20782" customFormat="false" ht="15" hidden="false" customHeight="false" outlineLevel="0" collapsed="false">
      <c r="M20782" s="31" t="n">
        <f aca="false">P20782+R20782+T20782+V20782+X20782+Z20782+AB20782+AD20782+AF20782+AH20782+AJ20782+AL20782+AN20782+AP20782+AR20782+AT20782+AV20782+AX20782+AZ20782+BB20782+BD20782+BF20782+BH20782+BJ20782+BL20782+BN20782+BP20782</f>
        <v>0</v>
      </c>
    </row>
    <row r="20783" customFormat="false" ht="15" hidden="false" customHeight="false" outlineLevel="0" collapsed="false">
      <c r="M20783" s="31" t="n">
        <f aca="false">P20783+R20783+T20783+V20783+X20783+Z20783+AB20783+AD20783+AF20783+AH20783+AJ20783+AL20783+AN20783+AP20783+AR20783+AT20783+AV20783+AX20783+AZ20783+BB20783+BD20783+BF20783+BH20783+BJ20783+BL20783+BN20783+BP20783</f>
        <v>0</v>
      </c>
    </row>
    <row r="20784" customFormat="false" ht="15" hidden="false" customHeight="false" outlineLevel="0" collapsed="false">
      <c r="M20784" s="31" t="n">
        <f aca="false">P20784+R20784+T20784+V20784+X20784+Z20784+AB20784+AD20784+AF20784+AH20784+AJ20784+AL20784+AN20784+AP20784+AR20784+AT20784+AV20784+AX20784+AZ20784+BB20784+BD20784+BF20784+BH20784+BJ20784+BL20784+BN20784+BP20784</f>
        <v>0</v>
      </c>
    </row>
    <row r="20785" customFormat="false" ht="15" hidden="false" customHeight="false" outlineLevel="0" collapsed="false">
      <c r="M20785" s="31" t="n">
        <f aca="false">P20785+R20785+T20785+V20785+X20785+Z20785+AB20785+AD20785+AF20785+AH20785+AJ20785+AL20785+AN20785+AP20785+AR20785+AT20785+AV20785+AX20785+AZ20785+BB20785+BD20785+BF20785+BH20785+BJ20785+BL20785+BN20785+BP20785</f>
        <v>0</v>
      </c>
    </row>
    <row r="20786" customFormat="false" ht="15" hidden="false" customHeight="false" outlineLevel="0" collapsed="false">
      <c r="M20786" s="31" t="n">
        <f aca="false">P20786+R20786+T20786+V20786+X20786+Z20786+AB20786+AD20786+AF20786+AH20786+AJ20786+AL20786+AN20786+AP20786+AR20786+AT20786+AV20786+AX20786+AZ20786+BB20786+BD20786+BF20786+BH20786+BJ20786+BL20786+BN20786+BP20786</f>
        <v>0</v>
      </c>
    </row>
    <row r="20787" customFormat="false" ht="15" hidden="false" customHeight="false" outlineLevel="0" collapsed="false">
      <c r="M20787" s="31" t="n">
        <f aca="false">P20787+R20787+T20787+V20787+X20787+Z20787+AB20787+AD20787+AF20787+AH20787+AJ20787+AL20787+AN20787+AP20787+AR20787+AT20787+AV20787+AX20787+AZ20787+BB20787+BD20787+BF20787+BH20787+BJ20787+BL20787+BN20787+BP20787</f>
        <v>0</v>
      </c>
    </row>
    <row r="20788" customFormat="false" ht="15" hidden="false" customHeight="false" outlineLevel="0" collapsed="false">
      <c r="M20788" s="31" t="n">
        <f aca="false">P20788+R20788+T20788+V20788+X20788+Z20788+AB20788+AD20788+AF20788+AH20788+AJ20788+AL20788+AN20788+AP20788+AR20788+AT20788+AV20788+AX20788+AZ20788+BB20788+BD20788+BF20788+BH20788+BJ20788+BL20788+BN20788+BP20788</f>
        <v>0</v>
      </c>
    </row>
    <row r="20789" customFormat="false" ht="15" hidden="false" customHeight="false" outlineLevel="0" collapsed="false">
      <c r="M20789" s="31" t="n">
        <f aca="false">P20789+R20789+T20789+V20789+X20789+Z20789+AB20789+AD20789+AF20789+AH20789+AJ20789+AL20789+AN20789+AP20789+AR20789+AT20789+AV20789+AX20789+AZ20789+BB20789+BD20789+BF20789+BH20789+BJ20789+BL20789+BN20789+BP20789</f>
        <v>0</v>
      </c>
    </row>
    <row r="20790" customFormat="false" ht="15" hidden="false" customHeight="false" outlineLevel="0" collapsed="false">
      <c r="M20790" s="31" t="n">
        <f aca="false">P20790+R20790+T20790+V20790+X20790+Z20790+AB20790+AD20790+AF20790+AH20790+AJ20790+AL20790+AN20790+AP20790+AR20790+AT20790+AV20790+AX20790+AZ20790+BB20790+BD20790+BF20790+BH20790+BJ20790+BL20790+BN20790+BP20790</f>
        <v>0</v>
      </c>
    </row>
    <row r="20791" customFormat="false" ht="15" hidden="false" customHeight="false" outlineLevel="0" collapsed="false">
      <c r="M20791" s="31" t="n">
        <f aca="false">P20791+R20791+T20791+V20791+X20791+Z20791+AB20791+AD20791+AF20791+AH20791+AJ20791+AL20791+AN20791+AP20791+AR20791+AT20791+AV20791+AX20791+AZ20791+BB20791+BD20791+BF20791+BH20791+BJ20791+BL20791+BN20791+BP20791</f>
        <v>0</v>
      </c>
    </row>
    <row r="20792" customFormat="false" ht="15" hidden="false" customHeight="false" outlineLevel="0" collapsed="false">
      <c r="M20792" s="31" t="n">
        <f aca="false">P20792+R20792+T20792+V20792+X20792+Z20792+AB20792+AD20792+AF20792+AH20792+AJ20792+AL20792+AN20792+AP20792+AR20792+AT20792+AV20792+AX20792+AZ20792+BB20792+BD20792+BF20792+BH20792+BJ20792+BL20792+BN20792+BP20792</f>
        <v>0</v>
      </c>
    </row>
    <row r="20793" customFormat="false" ht="15" hidden="false" customHeight="false" outlineLevel="0" collapsed="false">
      <c r="M20793" s="31" t="n">
        <f aca="false">P20793+R20793+T20793+V20793+X20793+Z20793+AB20793+AD20793+AF20793+AH20793+AJ20793+AL20793+AN20793+AP20793+AR20793+AT20793+AV20793+AX20793+AZ20793+BB20793+BD20793+BF20793+BH20793+BJ20793+BL20793+BN20793+BP20793</f>
        <v>0</v>
      </c>
    </row>
    <row r="20794" customFormat="false" ht="15" hidden="false" customHeight="false" outlineLevel="0" collapsed="false">
      <c r="M20794" s="31" t="n">
        <f aca="false">P20794+R20794+T20794+V20794+X20794+Z20794+AB20794+AD20794+AF20794+AH20794+AJ20794+AL20794+AN20794+AP20794+AR20794+AT20794+AV20794+AX20794+AZ20794+BB20794+BD20794+BF20794+BH20794+BJ20794+BL20794+BN20794+BP20794</f>
        <v>0</v>
      </c>
    </row>
    <row r="20795" customFormat="false" ht="15" hidden="false" customHeight="false" outlineLevel="0" collapsed="false">
      <c r="M20795" s="31" t="n">
        <f aca="false">P20795+R20795+T20795+V20795+X20795+Z20795+AB20795+AD20795+AF20795+AH20795+AJ20795+AL20795+AN20795+AP20795+AR20795+AT20795+AV20795+AX20795+AZ20795+BB20795+BD20795+BF20795+BH20795+BJ20795+BL20795+BN20795+BP20795</f>
        <v>0</v>
      </c>
    </row>
    <row r="20796" customFormat="false" ht="15" hidden="false" customHeight="false" outlineLevel="0" collapsed="false">
      <c r="M20796" s="31" t="n">
        <f aca="false">P20796+R20796+T20796+V20796+X20796+Z20796+AB20796+AD20796+AF20796+AH20796+AJ20796+AL20796+AN20796+AP20796+AR20796+AT20796+AV20796+AX20796+AZ20796+BB20796+BD20796+BF20796+BH20796+BJ20796+BL20796+BN20796+BP20796</f>
        <v>0</v>
      </c>
    </row>
    <row r="20797" customFormat="false" ht="15" hidden="false" customHeight="false" outlineLevel="0" collapsed="false">
      <c r="M20797" s="31" t="n">
        <f aca="false">P20797+R20797+T20797+V20797+X20797+Z20797+AB20797+AD20797+AF20797+AH20797+AJ20797+AL20797+AN20797+AP20797+AR20797+AT20797+AV20797+AX20797+AZ20797+BB20797+BD20797+BF20797+BH20797+BJ20797+BL20797+BN20797+BP20797</f>
        <v>0</v>
      </c>
    </row>
    <row r="20798" customFormat="false" ht="15" hidden="false" customHeight="false" outlineLevel="0" collapsed="false">
      <c r="M20798" s="31" t="n">
        <f aca="false">P20798+R20798+T20798+V20798+X20798+Z20798+AB20798+AD20798+AF20798+AH20798+AJ20798+AL20798+AN20798+AP20798+AR20798+AT20798+AV20798+AX20798+AZ20798+BB20798+BD20798+BF20798+BH20798+BJ20798+BL20798+BN20798+BP20798</f>
        <v>0</v>
      </c>
    </row>
    <row r="20799" customFormat="false" ht="15" hidden="false" customHeight="false" outlineLevel="0" collapsed="false">
      <c r="M20799" s="31" t="n">
        <f aca="false">P20799+R20799+T20799+V20799+X20799+Z20799+AB20799+AD20799+AF20799+AH20799+AJ20799+AL20799+AN20799+AP20799+AR20799+AT20799+AV20799+AX20799+AZ20799+BB20799+BD20799+BF20799+BH20799+BJ20799+BL20799+BN20799+BP20799</f>
        <v>0</v>
      </c>
    </row>
    <row r="20800" customFormat="false" ht="15" hidden="false" customHeight="false" outlineLevel="0" collapsed="false">
      <c r="M20800" s="31" t="n">
        <f aca="false">P20800+R20800+T20800+V20800+X20800+Z20800+AB20800+AD20800+AF20800+AH20800+AJ20800+AL20800+AN20800+AP20800+AR20800+AT20800+AV20800+AX20800+AZ20800+BB20800+BD20800+BF20800+BH20800+BJ20800+BL20800+BN20800+BP20800</f>
        <v>0</v>
      </c>
    </row>
    <row r="20801" customFormat="false" ht="15" hidden="false" customHeight="false" outlineLevel="0" collapsed="false">
      <c r="M20801" s="31" t="n">
        <f aca="false">P20801+R20801+T20801+V20801+X20801+Z20801+AB20801+AD20801+AF20801+AH20801+AJ20801+AL20801+AN20801+AP20801+AR20801+AT20801+AV20801+AX20801+AZ20801+BB20801+BD20801+BF20801+BH20801+BJ20801+BL20801+BN20801+BP20801</f>
        <v>0</v>
      </c>
    </row>
    <row r="20802" customFormat="false" ht="15" hidden="false" customHeight="false" outlineLevel="0" collapsed="false">
      <c r="M20802" s="31" t="n">
        <f aca="false">P20802+R20802+T20802+V20802+X20802+Z20802+AB20802+AD20802+AF20802+AH20802+AJ20802+AL20802+AN20802+AP20802+AR20802+AT20802+AV20802+AX20802+AZ20802+BB20802+BD20802+BF20802+BH20802+BJ20802+BL20802+BN20802+BP20802</f>
        <v>0</v>
      </c>
    </row>
    <row r="20803" customFormat="false" ht="15" hidden="false" customHeight="false" outlineLevel="0" collapsed="false">
      <c r="M20803" s="31" t="n">
        <f aca="false">P20803+R20803+T20803+V20803+X20803+Z20803+AB20803+AD20803+AF20803+AH20803+AJ20803+AL20803+AN20803+AP20803+AR20803+AT20803+AV20803+AX20803+AZ20803+BB20803+BD20803+BF20803+BH20803+BJ20803+BL20803+BN20803+BP20803</f>
        <v>0</v>
      </c>
    </row>
    <row r="20804" customFormat="false" ht="15" hidden="false" customHeight="false" outlineLevel="0" collapsed="false">
      <c r="M20804" s="31" t="n">
        <f aca="false">P20804+R20804+T20804+V20804+X20804+Z20804+AB20804+AD20804+AF20804+AH20804+AJ20804+AL20804+AN20804+AP20804+AR20804+AT20804+AV20804+AX20804+AZ20804+BB20804+BD20804+BF20804+BH20804+BJ20804+BL20804+BN20804+BP20804</f>
        <v>0</v>
      </c>
    </row>
    <row r="20805" customFormat="false" ht="15" hidden="false" customHeight="false" outlineLevel="0" collapsed="false">
      <c r="M20805" s="31" t="n">
        <f aca="false">P20805+R20805+T20805+V20805+X20805+Z20805+AB20805+AD20805+AF20805+AH20805+AJ20805+AL20805+AN20805+AP20805+AR20805+AT20805+AV20805+AX20805+AZ20805+BB20805+BD20805+BF20805+BH20805+BJ20805+BL20805+BN20805+BP20805</f>
        <v>0</v>
      </c>
    </row>
    <row r="20806" customFormat="false" ht="15" hidden="false" customHeight="false" outlineLevel="0" collapsed="false">
      <c r="M20806" s="31" t="n">
        <f aca="false">P20806+R20806+T20806+V20806+X20806+Z20806+AB20806+AD20806+AF20806+AH20806+AJ20806+AL20806+AN20806+AP20806+AR20806+AT20806+AV20806+AX20806+AZ20806+BB20806+BD20806+BF20806+BH20806+BJ20806+BL20806+BN20806+BP20806</f>
        <v>0</v>
      </c>
    </row>
    <row r="20807" customFormat="false" ht="15" hidden="false" customHeight="false" outlineLevel="0" collapsed="false">
      <c r="M20807" s="31" t="n">
        <f aca="false">P20807+R20807+T20807+V20807+X20807+Z20807+AB20807+AD20807+AF20807+AH20807+AJ20807+AL20807+AN20807+AP20807+AR20807+AT20807+AV20807+AX20807+AZ20807+BB20807+BD20807+BF20807+BH20807+BJ20807+BL20807+BN20807+BP20807</f>
        <v>0</v>
      </c>
    </row>
    <row r="20808" customFormat="false" ht="15" hidden="false" customHeight="false" outlineLevel="0" collapsed="false">
      <c r="M20808" s="31" t="n">
        <f aca="false">P20808+R20808+T20808+V20808+X20808+Z20808+AB20808+AD20808+AF20808+AH20808+AJ20808+AL20808+AN20808+AP20808+AR20808+AT20808+AV20808+AX20808+AZ20808+BB20808+BD20808+BF20808+BH20808+BJ20808+BL20808+BN20808+BP20808</f>
        <v>0</v>
      </c>
    </row>
    <row r="20809" customFormat="false" ht="15" hidden="false" customHeight="false" outlineLevel="0" collapsed="false">
      <c r="M20809" s="31" t="n">
        <f aca="false">P20809+R20809+T20809+V20809+X20809+Z20809+AB20809+AD20809+AF20809+AH20809+AJ20809+AL20809+AN20809+AP20809+AR20809+AT20809+AV20809+AX20809+AZ20809+BB20809+BD20809+BF20809+BH20809+BJ20809+BL20809+BN20809+BP20809</f>
        <v>0</v>
      </c>
    </row>
    <row r="20810" customFormat="false" ht="15" hidden="false" customHeight="false" outlineLevel="0" collapsed="false">
      <c r="M20810" s="31" t="n">
        <f aca="false">P20810+R20810+T20810+V20810+X20810+Z20810+AB20810+AD20810+AF20810+AH20810+AJ20810+AL20810+AN20810+AP20810+AR20810+AT20810+AV20810+AX20810+AZ20810+BB20810+BD20810+BF20810+BH20810+BJ20810+BL20810+BN20810+BP20810</f>
        <v>0</v>
      </c>
    </row>
    <row r="20811" customFormat="false" ht="15" hidden="false" customHeight="false" outlineLevel="0" collapsed="false">
      <c r="M20811" s="31" t="n">
        <f aca="false">P20811+R20811+T20811+V20811+X20811+Z20811+AB20811+AD20811+AF20811+AH20811+AJ20811+AL20811+AN20811+AP20811+AR20811+AT20811+AV20811+AX20811+AZ20811+BB20811+BD20811+BF20811+BH20811+BJ20811+BL20811+BN20811+BP20811</f>
        <v>0</v>
      </c>
    </row>
    <row r="20812" customFormat="false" ht="15" hidden="false" customHeight="false" outlineLevel="0" collapsed="false">
      <c r="M20812" s="31" t="n">
        <f aca="false">P20812+R20812+T20812+V20812+X20812+Z20812+AB20812+AD20812+AF20812+AH20812+AJ20812+AL20812+AN20812+AP20812+AR20812+AT20812+AV20812+AX20812+AZ20812+BB20812+BD20812+BF20812+BH20812+BJ20812+BL20812+BN20812+BP20812</f>
        <v>0</v>
      </c>
    </row>
    <row r="20813" customFormat="false" ht="15" hidden="false" customHeight="false" outlineLevel="0" collapsed="false">
      <c r="M20813" s="31" t="n">
        <f aca="false">P20813+R20813+T20813+V20813+X20813+Z20813+AB20813+AD20813+AF20813+AH20813+AJ20813+AL20813+AN20813+AP20813+AR20813+AT20813+AV20813+AX20813+AZ20813+BB20813+BD20813+BF20813+BH20813+BJ20813+BL20813+BN20813+BP20813</f>
        <v>0</v>
      </c>
    </row>
    <row r="20814" customFormat="false" ht="15" hidden="false" customHeight="false" outlineLevel="0" collapsed="false">
      <c r="M20814" s="31" t="n">
        <f aca="false">P20814+R20814+T20814+V20814+X20814+Z20814+AB20814+AD20814+AF20814+AH20814+AJ20814+AL20814+AN20814+AP20814+AR20814+AT20814+AV20814+AX20814+AZ20814+BB20814+BD20814+BF20814+BH20814+BJ20814+BL20814+BN20814+BP20814</f>
        <v>0</v>
      </c>
    </row>
    <row r="20815" customFormat="false" ht="15" hidden="false" customHeight="false" outlineLevel="0" collapsed="false">
      <c r="M20815" s="31" t="n">
        <f aca="false">P20815+R20815+T20815+V20815+X20815+Z20815+AB20815+AD20815+AF20815+AH20815+AJ20815+AL20815+AN20815+AP20815+AR20815+AT20815+AV20815+AX20815+AZ20815+BB20815+BD20815+BF20815+BH20815+BJ20815+BL20815+BN20815+BP20815</f>
        <v>0</v>
      </c>
    </row>
    <row r="20816" customFormat="false" ht="15" hidden="false" customHeight="false" outlineLevel="0" collapsed="false">
      <c r="M20816" s="31" t="n">
        <f aca="false">P20816+R20816+T20816+V20816+X20816+Z20816+AB20816+AD20816+AF20816+AH20816+AJ20816+AL20816+AN20816+AP20816+AR20816+AT20816+AV20816+AX20816+AZ20816+BB20816+BD20816+BF20816+BH20816+BJ20816+BL20816+BN20816+BP20816</f>
        <v>0</v>
      </c>
    </row>
    <row r="20817" customFormat="false" ht="15" hidden="false" customHeight="false" outlineLevel="0" collapsed="false">
      <c r="M20817" s="31" t="n">
        <f aca="false">P20817+R20817+T20817+V20817+X20817+Z20817+AB20817+AD20817+AF20817+AH20817+AJ20817+AL20817+AN20817+AP20817+AR20817+AT20817+AV20817+AX20817+AZ20817+BB20817+BD20817+BF20817+BH20817+BJ20817+BL20817+BN20817+BP20817</f>
        <v>0</v>
      </c>
    </row>
    <row r="20818" customFormat="false" ht="15" hidden="false" customHeight="false" outlineLevel="0" collapsed="false">
      <c r="M20818" s="31" t="n">
        <f aca="false">P20818+R20818+T20818+V20818+X20818+Z20818+AB20818+AD20818+AF20818+AH20818+AJ20818+AL20818+AN20818+AP20818+AR20818+AT20818+AV20818+AX20818+AZ20818+BB20818+BD20818+BF20818+BH20818+BJ20818+BL20818+BN20818+BP20818</f>
        <v>0</v>
      </c>
    </row>
    <row r="20819" customFormat="false" ht="15" hidden="false" customHeight="false" outlineLevel="0" collapsed="false">
      <c r="M20819" s="31" t="n">
        <f aca="false">P20819+R20819+T20819+V20819+X20819+Z20819+AB20819+AD20819+AF20819+AH20819+AJ20819+AL20819+AN20819+AP20819+AR20819+AT20819+AV20819+AX20819+AZ20819+BB20819+BD20819+BF20819+BH20819+BJ20819+BL20819+BN20819+BP20819</f>
        <v>0</v>
      </c>
    </row>
    <row r="20820" customFormat="false" ht="15" hidden="false" customHeight="false" outlineLevel="0" collapsed="false">
      <c r="M20820" s="31" t="n">
        <f aca="false">P20820+R20820+T20820+V20820+X20820+Z20820+AB20820+AD20820+AF20820+AH20820+AJ20820+AL20820+AN20820+AP20820+AR20820+AT20820+AV20820+AX20820+AZ20820+BB20820+BD20820+BF20820+BH20820+BJ20820+BL20820+BN20820+BP20820</f>
        <v>0</v>
      </c>
    </row>
    <row r="20821" customFormat="false" ht="15" hidden="false" customHeight="false" outlineLevel="0" collapsed="false">
      <c r="M20821" s="31" t="n">
        <f aca="false">P20821+R20821+T20821+V20821+X20821+Z20821+AB20821+AD20821+AF20821+AH20821+AJ20821+AL20821+AN20821+AP20821+AR20821+AT20821+AV20821+AX20821+AZ20821+BB20821+BD20821+BF20821+BH20821+BJ20821+BL20821+BN20821+BP20821</f>
        <v>0</v>
      </c>
    </row>
    <row r="20822" customFormat="false" ht="15" hidden="false" customHeight="false" outlineLevel="0" collapsed="false">
      <c r="M20822" s="31" t="n">
        <f aca="false">P20822+R20822+T20822+V20822+X20822+Z20822+AB20822+AD20822+AF20822+AH20822+AJ20822+AL20822+AN20822+AP20822+AR20822+AT20822+AV20822+AX20822+AZ20822+BB20822+BD20822+BF20822+BH20822+BJ20822+BL20822+BN20822+BP20822</f>
        <v>0</v>
      </c>
    </row>
    <row r="20823" customFormat="false" ht="15" hidden="false" customHeight="false" outlineLevel="0" collapsed="false">
      <c r="M20823" s="31" t="n">
        <f aca="false">P20823+R20823+T20823+V20823+X20823+Z20823+AB20823+AD20823+AF20823+AH20823+AJ20823+AL20823+AN20823+AP20823+AR20823+AT20823+AV20823+AX20823+AZ20823+BB20823+BD20823+BF20823+BH20823+BJ20823+BL20823+BN20823+BP20823</f>
        <v>0</v>
      </c>
    </row>
    <row r="20824" customFormat="false" ht="15" hidden="false" customHeight="false" outlineLevel="0" collapsed="false">
      <c r="M20824" s="31" t="n">
        <f aca="false">P20824+R20824+T20824+V20824+X20824+Z20824+AB20824+AD20824+AF20824+AH20824+AJ20824+AL20824+AN20824+AP20824+AR20824+AT20824+AV20824+AX20824+AZ20824+BB20824+BD20824+BF20824+BH20824+BJ20824+BL20824+BN20824+BP20824</f>
        <v>0</v>
      </c>
    </row>
    <row r="20825" customFormat="false" ht="15" hidden="false" customHeight="false" outlineLevel="0" collapsed="false">
      <c r="M20825" s="31" t="n">
        <f aca="false">P20825+R20825+T20825+V20825+X20825+Z20825+AB20825+AD20825+AF20825+AH20825+AJ20825+AL20825+AN20825+AP20825+AR20825+AT20825+AV20825+AX20825+AZ20825+BB20825+BD20825+BF20825+BH20825+BJ20825+BL20825+BN20825+BP20825</f>
        <v>0</v>
      </c>
    </row>
    <row r="20826" customFormat="false" ht="15" hidden="false" customHeight="false" outlineLevel="0" collapsed="false">
      <c r="M20826" s="31" t="n">
        <f aca="false">P20826+R20826+T20826+V20826+X20826+Z20826+AB20826+AD20826+AF20826+AH20826+AJ20826+AL20826+AN20826+AP20826+AR20826+AT20826+AV20826+AX20826+AZ20826+BB20826+BD20826+BF20826+BH20826+BJ20826+BL20826+BN20826+BP20826</f>
        <v>0</v>
      </c>
    </row>
    <row r="20827" customFormat="false" ht="15" hidden="false" customHeight="false" outlineLevel="0" collapsed="false">
      <c r="M20827" s="31" t="n">
        <f aca="false">P20827+R20827+T20827+V20827+X20827+Z20827+AB20827+AD20827+AF20827+AH20827+AJ20827+AL20827+AN20827+AP20827+AR20827+AT20827+AV20827+AX20827+AZ20827+BB20827+BD20827+BF20827+BH20827+BJ20827+BL20827+BN20827+BP20827</f>
        <v>0</v>
      </c>
    </row>
    <row r="20828" customFormat="false" ht="15" hidden="false" customHeight="false" outlineLevel="0" collapsed="false">
      <c r="M20828" s="31" t="n">
        <f aca="false">P20828+R20828+T20828+V20828+X20828+Z20828+AB20828+AD20828+AF20828+AH20828+AJ20828+AL20828+AN20828+AP20828+AR20828+AT20828+AV20828+AX20828+AZ20828+BB20828+BD20828+BF20828+BH20828+BJ20828+BL20828+BN20828+BP20828</f>
        <v>0</v>
      </c>
    </row>
    <row r="20829" customFormat="false" ht="15" hidden="false" customHeight="false" outlineLevel="0" collapsed="false">
      <c r="M20829" s="31" t="n">
        <f aca="false">P20829+R20829+T20829+V20829+X20829+Z20829+AB20829+AD20829+AF20829+AH20829+AJ20829+AL20829+AN20829+AP20829+AR20829+AT20829+AV20829+AX20829+AZ20829+BB20829+BD20829+BF20829+BH20829+BJ20829+BL20829+BN20829+BP20829</f>
        <v>0</v>
      </c>
    </row>
    <row r="20830" customFormat="false" ht="15" hidden="false" customHeight="false" outlineLevel="0" collapsed="false">
      <c r="M20830" s="31" t="n">
        <f aca="false">P20830+R20830+T20830+V20830+X20830+Z20830+AB20830+AD20830+AF20830+AH20830+AJ20830+AL20830+AN20830+AP20830+AR20830+AT20830+AV20830+AX20830+AZ20830+BB20830+BD20830+BF20830+BH20830+BJ20830+BL20830+BN20830+BP20830</f>
        <v>0</v>
      </c>
    </row>
    <row r="20831" customFormat="false" ht="15" hidden="false" customHeight="false" outlineLevel="0" collapsed="false">
      <c r="M20831" s="31" t="n">
        <f aca="false">P20831+R20831+T20831+V20831+X20831+Z20831+AB20831+AD20831+AF20831+AH20831+AJ20831+AL20831+AN20831+AP20831+AR20831+AT20831+AV20831+AX20831+AZ20831+BB20831+BD20831+BF20831+BH20831+BJ20831+BL20831+BN20831+BP20831</f>
        <v>0</v>
      </c>
    </row>
    <row r="20832" customFormat="false" ht="15" hidden="false" customHeight="false" outlineLevel="0" collapsed="false">
      <c r="M20832" s="31" t="n">
        <f aca="false">P20832+R20832+T20832+V20832+X20832+Z20832+AB20832+AD20832+AF20832+AH20832+AJ20832+AL20832+AN20832+AP20832+AR20832+AT20832+AV20832+AX20832+AZ20832+BB20832+BD20832+BF20832+BH20832+BJ20832+BL20832+BN20832+BP20832</f>
        <v>0</v>
      </c>
    </row>
    <row r="20833" customFormat="false" ht="15" hidden="false" customHeight="false" outlineLevel="0" collapsed="false">
      <c r="M20833" s="31" t="n">
        <f aca="false">P20833+R20833+T20833+V20833+X20833+Z20833+AB20833+AD20833+AF20833+AH20833+AJ20833+AL20833+AN20833+AP20833+AR20833+AT20833+AV20833+AX20833+AZ20833+BB20833+BD20833+BF20833+BH20833+BJ20833+BL20833+BN20833+BP20833</f>
        <v>0</v>
      </c>
    </row>
    <row r="20834" customFormat="false" ht="15" hidden="false" customHeight="false" outlineLevel="0" collapsed="false">
      <c r="M20834" s="31" t="n">
        <f aca="false">P20834+R20834+T20834+V20834+X20834+Z20834+AB20834+AD20834+AF20834+AH20834+AJ20834+AL20834+AN20834+AP20834+AR20834+AT20834+AV20834+AX20834+AZ20834+BB20834+BD20834+BF20834+BH20834+BJ20834+BL20834+BN20834+BP20834</f>
        <v>0</v>
      </c>
    </row>
    <row r="20835" customFormat="false" ht="15" hidden="false" customHeight="false" outlineLevel="0" collapsed="false">
      <c r="M20835" s="31" t="n">
        <f aca="false">P20835+R20835+T20835+V20835+X20835+Z20835+AB20835+AD20835+AF20835+AH20835+AJ20835+AL20835+AN20835+AP20835+AR20835+AT20835+AV20835+AX20835+AZ20835+BB20835+BD20835+BF20835+BH20835+BJ20835+BL20835+BN20835+BP20835</f>
        <v>0</v>
      </c>
    </row>
    <row r="20836" customFormat="false" ht="15" hidden="false" customHeight="false" outlineLevel="0" collapsed="false">
      <c r="M20836" s="31" t="n">
        <f aca="false">P20836+R20836+T20836+V20836+X20836+Z20836+AB20836+AD20836+AF20836+AH20836+AJ20836+AL20836+AN20836+AP20836+AR20836+AT20836+AV20836+AX20836+AZ20836+BB20836+BD20836+BF20836+BH20836+BJ20836+BL20836+BN20836+BP20836</f>
        <v>0</v>
      </c>
    </row>
    <row r="20837" customFormat="false" ht="15" hidden="false" customHeight="false" outlineLevel="0" collapsed="false">
      <c r="M20837" s="31" t="n">
        <f aca="false">P20837+R20837+T20837+V20837+X20837+Z20837+AB20837+AD20837+AF20837+AH20837+AJ20837+AL20837+AN20837+AP20837+AR20837+AT20837+AV20837+AX20837+AZ20837+BB20837+BD20837+BF20837+BH20837+BJ20837+BL20837+BN20837+BP20837</f>
        <v>0</v>
      </c>
    </row>
    <row r="20838" customFormat="false" ht="15" hidden="false" customHeight="false" outlineLevel="0" collapsed="false">
      <c r="M20838" s="31" t="n">
        <f aca="false">P20838+R20838+T20838+V20838+X20838+Z20838+AB20838+AD20838+AF20838+AH20838+AJ20838+AL20838+AN20838+AP20838+AR20838+AT20838+AV20838+AX20838+AZ20838+BB20838+BD20838+BF20838+BH20838+BJ20838+BL20838+BN20838+BP20838</f>
        <v>0</v>
      </c>
    </row>
    <row r="20839" customFormat="false" ht="15" hidden="false" customHeight="false" outlineLevel="0" collapsed="false">
      <c r="M20839" s="31" t="n">
        <f aca="false">P20839+R20839+T20839+V20839+X20839+Z20839+AB20839+AD20839+AF20839+AH20839+AJ20839+AL20839+AN20839+AP20839+AR20839+AT20839+AV20839+AX20839+AZ20839+BB20839+BD20839+BF20839+BH20839+BJ20839+BL20839+BN20839+BP20839</f>
        <v>0</v>
      </c>
    </row>
    <row r="20840" customFormat="false" ht="15" hidden="false" customHeight="false" outlineLevel="0" collapsed="false">
      <c r="M20840" s="31" t="n">
        <f aca="false">P20840+R20840+T20840+V20840+X20840+Z20840+AB20840+AD20840+AF20840+AH20840+AJ20840+AL20840+AN20840+AP20840+AR20840+AT20840+AV20840+AX20840+AZ20840+BB20840+BD20840+BF20840+BH20840+BJ20840+BL20840+BN20840+BP20840</f>
        <v>0</v>
      </c>
    </row>
    <row r="20841" customFormat="false" ht="15" hidden="false" customHeight="false" outlineLevel="0" collapsed="false">
      <c r="M20841" s="31" t="n">
        <f aca="false">P20841+R20841+T20841+V20841+X20841+Z20841+AB20841+AD20841+AF20841+AH20841+AJ20841+AL20841+AN20841+AP20841+AR20841+AT20841+AV20841+AX20841+AZ20841+BB20841+BD20841+BF20841+BH20841+BJ20841+BL20841+BN20841+BP20841</f>
        <v>0</v>
      </c>
    </row>
    <row r="20842" customFormat="false" ht="15" hidden="false" customHeight="false" outlineLevel="0" collapsed="false">
      <c r="M20842" s="31" t="n">
        <f aca="false">P20842+R20842+T20842+V20842+X20842+Z20842+AB20842+AD20842+AF20842+AH20842+AJ20842+AL20842+AN20842+AP20842+AR20842+AT20842+AV20842+AX20842+AZ20842+BB20842+BD20842+BF20842+BH20842+BJ20842+BL20842+BN20842+BP20842</f>
        <v>0</v>
      </c>
    </row>
    <row r="20843" customFormat="false" ht="15" hidden="false" customHeight="false" outlineLevel="0" collapsed="false">
      <c r="M20843" s="31" t="n">
        <f aca="false">P20843+R20843+T20843+V20843+X20843+Z20843+AB20843+AD20843+AF20843+AH20843+AJ20843+AL20843+AN20843+AP20843+AR20843+AT20843+AV20843+AX20843+AZ20843+BB20843+BD20843+BF20843+BH20843+BJ20843+BL20843+BN20843+BP20843</f>
        <v>0</v>
      </c>
    </row>
    <row r="20844" customFormat="false" ht="15" hidden="false" customHeight="false" outlineLevel="0" collapsed="false">
      <c r="M20844" s="31" t="n">
        <f aca="false">P20844+R20844+T20844+V20844+X20844+Z20844+AB20844+AD20844+AF20844+AH20844+AJ20844+AL20844+AN20844+AP20844+AR20844+AT20844+AV20844+AX20844+AZ20844+BB20844+BD20844+BF20844+BH20844+BJ20844+BL20844+BN20844+BP20844</f>
        <v>0</v>
      </c>
    </row>
    <row r="20845" customFormat="false" ht="15" hidden="false" customHeight="false" outlineLevel="0" collapsed="false">
      <c r="M20845" s="31" t="n">
        <f aca="false">P20845+R20845+T20845+V20845+X20845+Z20845+AB20845+AD20845+AF20845+AH20845+AJ20845+AL20845+AN20845+AP20845+AR20845+AT20845+AV20845+AX20845+AZ20845+BB20845+BD20845+BF20845+BH20845+BJ20845+BL20845+BN20845+BP20845</f>
        <v>0</v>
      </c>
    </row>
    <row r="20846" customFormat="false" ht="15" hidden="false" customHeight="false" outlineLevel="0" collapsed="false">
      <c r="M20846" s="31" t="n">
        <f aca="false">P20846+R20846+T20846+V20846+X20846+Z20846+AB20846+AD20846+AF20846+AH20846+AJ20846+AL20846+AN20846+AP20846+AR20846+AT20846+AV20846+AX20846+AZ20846+BB20846+BD20846+BF20846+BH20846+BJ20846+BL20846+BN20846+BP20846</f>
        <v>0</v>
      </c>
    </row>
    <row r="20847" customFormat="false" ht="15" hidden="false" customHeight="false" outlineLevel="0" collapsed="false">
      <c r="M20847" s="31" t="n">
        <f aca="false">P20847+R20847+T20847+V20847+X20847+Z20847+AB20847+AD20847+AF20847+AH20847+AJ20847+AL20847+AN20847+AP20847+AR20847+AT20847+AV20847+AX20847+AZ20847+BB20847+BD20847+BF20847+BH20847+BJ20847+BL20847+BN20847+BP20847</f>
        <v>0</v>
      </c>
    </row>
    <row r="20848" customFormat="false" ht="15" hidden="false" customHeight="false" outlineLevel="0" collapsed="false">
      <c r="M20848" s="31" t="n">
        <f aca="false">P20848+R20848+T20848+V20848+X20848+Z20848+AB20848+AD20848+AF20848+AH20848+AJ20848+AL20848+AN20848+AP20848+AR20848+AT20848+AV20848+AX20848+AZ20848+BB20848+BD20848+BF20848+BH20848+BJ20848+BL20848+BN20848+BP20848</f>
        <v>0</v>
      </c>
    </row>
    <row r="20849" customFormat="false" ht="15" hidden="false" customHeight="false" outlineLevel="0" collapsed="false">
      <c r="M20849" s="31" t="n">
        <f aca="false">P20849+R20849+T20849+V20849+X20849+Z20849+AB20849+AD20849+AF20849+AH20849+AJ20849+AL20849+AN20849+AP20849+AR20849+AT20849+AV20849+AX20849+AZ20849+BB20849+BD20849+BF20849+BH20849+BJ20849+BL20849+BN20849+BP20849</f>
        <v>0</v>
      </c>
    </row>
    <row r="20850" customFormat="false" ht="15" hidden="false" customHeight="false" outlineLevel="0" collapsed="false">
      <c r="M20850" s="31" t="n">
        <f aca="false">P20850+R20850+T20850+V20850+X20850+Z20850+AB20850+AD20850+AF20850+AH20850+AJ20850+AL20850+AN20850+AP20850+AR20850+AT20850+AV20850+AX20850+AZ20850+BB20850+BD20850+BF20850+BH20850+BJ20850+BL20850+BN20850+BP20850</f>
        <v>0</v>
      </c>
    </row>
    <row r="20851" customFormat="false" ht="15" hidden="false" customHeight="false" outlineLevel="0" collapsed="false">
      <c r="M20851" s="31" t="n">
        <f aca="false">P20851+R20851+T20851+V20851+X20851+Z20851+AB20851+AD20851+AF20851+AH20851+AJ20851+AL20851+AN20851+AP20851+AR20851+AT20851+AV20851+AX20851+AZ20851+BB20851+BD20851+BF20851+BH20851+BJ20851+BL20851+BN20851+BP20851</f>
        <v>0</v>
      </c>
    </row>
    <row r="20852" customFormat="false" ht="15" hidden="false" customHeight="false" outlineLevel="0" collapsed="false">
      <c r="M20852" s="31" t="n">
        <f aca="false">P20852+R20852+T20852+V20852+X20852+Z20852+AB20852+AD20852+AF20852+AH20852+AJ20852+AL20852+AN20852+AP20852+AR20852+AT20852+AV20852+AX20852+AZ20852+BB20852+BD20852+BF20852+BH20852+BJ20852+BL20852+BN20852+BP20852</f>
        <v>0</v>
      </c>
    </row>
    <row r="20853" customFormat="false" ht="15" hidden="false" customHeight="false" outlineLevel="0" collapsed="false">
      <c r="M20853" s="31" t="n">
        <f aca="false">P20853+R20853+T20853+V20853+X20853+Z20853+AB20853+AD20853+AF20853+AH20853+AJ20853+AL20853+AN20853+AP20853+AR20853+AT20853+AV20853+AX20853+AZ20853+BB20853+BD20853+BF20853+BH20853+BJ20853+BL20853+BN20853+BP20853</f>
        <v>0</v>
      </c>
    </row>
    <row r="20854" customFormat="false" ht="15" hidden="false" customHeight="false" outlineLevel="0" collapsed="false">
      <c r="M20854" s="31" t="n">
        <f aca="false">P20854+R20854+T20854+V20854+X20854+Z20854+AB20854+AD20854+AF20854+AH20854+AJ20854+AL20854+AN20854+AP20854+AR20854+AT20854+AV20854+AX20854+AZ20854+BB20854+BD20854+BF20854+BH20854+BJ20854+BL20854+BN20854+BP20854</f>
        <v>0</v>
      </c>
    </row>
    <row r="20855" customFormat="false" ht="15" hidden="false" customHeight="false" outlineLevel="0" collapsed="false">
      <c r="M20855" s="31" t="n">
        <f aca="false">P20855+R20855+T20855+V20855+X20855+Z20855+AB20855+AD20855+AF20855+AH20855+AJ20855+AL20855+AN20855+AP20855+AR20855+AT20855+AV20855+AX20855+AZ20855+BB20855+BD20855+BF20855+BH20855+BJ20855+BL20855+BN20855+BP20855</f>
        <v>0</v>
      </c>
    </row>
    <row r="20856" customFormat="false" ht="15" hidden="false" customHeight="false" outlineLevel="0" collapsed="false">
      <c r="M20856" s="31" t="n">
        <f aca="false">P20856+R20856+T20856+V20856+X20856+Z20856+AB20856+AD20856+AF20856+AH20856+AJ20856+AL20856+AN20856+AP20856+AR20856+AT20856+AV20856+AX20856+AZ20856+BB20856+BD20856+BF20856+BH20856+BJ20856+BL20856+BN20856+BP20856</f>
        <v>0</v>
      </c>
    </row>
    <row r="20857" customFormat="false" ht="15" hidden="false" customHeight="false" outlineLevel="0" collapsed="false">
      <c r="M20857" s="31" t="n">
        <f aca="false">P20857+R20857+T20857+V20857+X20857+Z20857+AB20857+AD20857+AF20857+AH20857+AJ20857+AL20857+AN20857+AP20857+AR20857+AT20857+AV20857+AX20857+AZ20857+BB20857+BD20857+BF20857+BH20857+BJ20857+BL20857+BN20857+BP20857</f>
        <v>0</v>
      </c>
    </row>
    <row r="20858" customFormat="false" ht="15" hidden="false" customHeight="false" outlineLevel="0" collapsed="false">
      <c r="M20858" s="31" t="n">
        <f aca="false">P20858+R20858+T20858+V20858+X20858+Z20858+AB20858+AD20858+AF20858+AH20858+AJ20858+AL20858+AN20858+AP20858+AR20858+AT20858+AV20858+AX20858+AZ20858+BB20858+BD20858+BF20858+BH20858+BJ20858+BL20858+BN20858+BP20858</f>
        <v>0</v>
      </c>
    </row>
    <row r="20859" customFormat="false" ht="15" hidden="false" customHeight="false" outlineLevel="0" collapsed="false">
      <c r="M20859" s="31" t="n">
        <f aca="false">P20859+R20859+T20859+V20859+X20859+Z20859+AB20859+AD20859+AF20859+AH20859+AJ20859+AL20859+AN20859+AP20859+AR20859+AT20859+AV20859+AX20859+AZ20859+BB20859+BD20859+BF20859+BH20859+BJ20859+BL20859+BN20859+BP20859</f>
        <v>0</v>
      </c>
    </row>
    <row r="20860" customFormat="false" ht="15" hidden="false" customHeight="false" outlineLevel="0" collapsed="false">
      <c r="M20860" s="31" t="n">
        <f aca="false">P20860+R20860+T20860+V20860+X20860+Z20860+AB20860+AD20860+AF20860+AH20860+AJ20860+AL20860+AN20860+AP20860+AR20860+AT20860+AV20860+AX20860+AZ20860+BB20860+BD20860+BF20860+BH20860+BJ20860+BL20860+BN20860+BP20860</f>
        <v>0</v>
      </c>
    </row>
    <row r="20861" customFormat="false" ht="15" hidden="false" customHeight="false" outlineLevel="0" collapsed="false">
      <c r="M20861" s="31" t="n">
        <f aca="false">P20861+R20861+T20861+V20861+X20861+Z20861+AB20861+AD20861+AF20861+AH20861+AJ20861+AL20861+AN20861+AP20861+AR20861+AT20861+AV20861+AX20861+AZ20861+BB20861+BD20861+BF20861+BH20861+BJ20861+BL20861+BN20861+BP20861</f>
        <v>0</v>
      </c>
    </row>
    <row r="20862" customFormat="false" ht="15" hidden="false" customHeight="false" outlineLevel="0" collapsed="false">
      <c r="M20862" s="31" t="n">
        <f aca="false">P20862+R20862+T20862+V20862+X20862+Z20862+AB20862+AD20862+AF20862+AH20862+AJ20862+AL20862+AN20862+AP20862+AR20862+AT20862+AV20862+AX20862+AZ20862+BB20862+BD20862+BF20862+BH20862+BJ20862+BL20862+BN20862+BP20862</f>
        <v>0</v>
      </c>
    </row>
    <row r="20863" customFormat="false" ht="15" hidden="false" customHeight="false" outlineLevel="0" collapsed="false">
      <c r="M20863" s="31" t="n">
        <f aca="false">P20863+R20863+T20863+V20863+X20863+Z20863+AB20863+AD20863+AF20863+AH20863+AJ20863+AL20863+AN20863+AP20863+AR20863+AT20863+AV20863+AX20863+AZ20863+BB20863+BD20863+BF20863+BH20863+BJ20863+BL20863+BN20863+BP20863</f>
        <v>0</v>
      </c>
    </row>
    <row r="20864" customFormat="false" ht="15" hidden="false" customHeight="false" outlineLevel="0" collapsed="false">
      <c r="M20864" s="31" t="n">
        <f aca="false">P20864+R20864+T20864+V20864+X20864+Z20864+AB20864+AD20864+AF20864+AH20864+AJ20864+AL20864+AN20864+AP20864+AR20864+AT20864+AV20864+AX20864+AZ20864+BB20864+BD20864+BF20864+BH20864+BJ20864+BL20864+BN20864+BP20864</f>
        <v>0</v>
      </c>
    </row>
    <row r="20865" customFormat="false" ht="15" hidden="false" customHeight="false" outlineLevel="0" collapsed="false">
      <c r="M20865" s="31" t="n">
        <f aca="false">P20865+R20865+T20865+V20865+X20865+Z20865+AB20865+AD20865+AF20865+AH20865+AJ20865+AL20865+AN20865+AP20865+AR20865+AT20865+AV20865+AX20865+AZ20865+BB20865+BD20865+BF20865+BH20865+BJ20865+BL20865+BN20865+BP20865</f>
        <v>0</v>
      </c>
    </row>
    <row r="20866" customFormat="false" ht="15" hidden="false" customHeight="false" outlineLevel="0" collapsed="false">
      <c r="M20866" s="31" t="n">
        <f aca="false">P20866+R20866+T20866+V20866+X20866+Z20866+AB20866+AD20866+AF20866+AH20866+AJ20866+AL20866+AN20866+AP20866+AR20866+AT20866+AV20866+AX20866+AZ20866+BB20866+BD20866+BF20866+BH20866+BJ20866+BL20866+BN20866+BP20866</f>
        <v>0</v>
      </c>
    </row>
    <row r="20867" customFormat="false" ht="15" hidden="false" customHeight="false" outlineLevel="0" collapsed="false">
      <c r="M20867" s="31" t="n">
        <f aca="false">P20867+R20867+T20867+V20867+X20867+Z20867+AB20867+AD20867+AF20867+AH20867+AJ20867+AL20867+AN20867+AP20867+AR20867+AT20867+AV20867+AX20867+AZ20867+BB20867+BD20867+BF20867+BH20867+BJ20867+BL20867+BN20867+BP20867</f>
        <v>0</v>
      </c>
    </row>
    <row r="20868" customFormat="false" ht="15" hidden="false" customHeight="false" outlineLevel="0" collapsed="false">
      <c r="M20868" s="31" t="n">
        <f aca="false">P20868+R20868+T20868+V20868+X20868+Z20868+AB20868+AD20868+AF20868+AH20868+AJ20868+AL20868+AN20868+AP20868+AR20868+AT20868+AV20868+AX20868+AZ20868+BB20868+BD20868+BF20868+BH20868+BJ20868+BL20868+BN20868+BP20868</f>
        <v>0</v>
      </c>
    </row>
    <row r="20869" customFormat="false" ht="15" hidden="false" customHeight="false" outlineLevel="0" collapsed="false">
      <c r="M20869" s="31" t="n">
        <f aca="false">P20869+R20869+T20869+V20869+X20869+Z20869+AB20869+AD20869+AF20869+AH20869+AJ20869+AL20869+AN20869+AP20869+AR20869+AT20869+AV20869+AX20869+AZ20869+BB20869+BD20869+BF20869+BH20869+BJ20869+BL20869+BN20869+BP20869</f>
        <v>0</v>
      </c>
    </row>
    <row r="20870" customFormat="false" ht="15" hidden="false" customHeight="false" outlineLevel="0" collapsed="false">
      <c r="M20870" s="31" t="n">
        <f aca="false">P20870+R20870+T20870+V20870+X20870+Z20870+AB20870+AD20870+AF20870+AH20870+AJ20870+AL20870+AN20870+AP20870+AR20870+AT20870+AV20870+AX20870+AZ20870+BB20870+BD20870+BF20870+BH20870+BJ20870+BL20870+BN20870+BP20870</f>
        <v>0</v>
      </c>
    </row>
    <row r="20871" customFormat="false" ht="15" hidden="false" customHeight="false" outlineLevel="0" collapsed="false">
      <c r="M20871" s="31" t="n">
        <f aca="false">P20871+R20871+T20871+V20871+X20871+Z20871+AB20871+AD20871+AF20871+AH20871+AJ20871+AL20871+AN20871+AP20871+AR20871+AT20871+AV20871+AX20871+AZ20871+BB20871+BD20871+BF20871+BH20871+BJ20871+BL20871+BN20871+BP20871</f>
        <v>0</v>
      </c>
    </row>
    <row r="20872" customFormat="false" ht="15" hidden="false" customHeight="false" outlineLevel="0" collapsed="false">
      <c r="M20872" s="31" t="n">
        <f aca="false">P20872+R20872+T20872+V20872+X20872+Z20872+AB20872+AD20872+AF20872+AH20872+AJ20872+AL20872+AN20872+AP20872+AR20872+AT20872+AV20872+AX20872+AZ20872+BB20872+BD20872+BF20872+BH20872+BJ20872+BL20872+BN20872+BP20872</f>
        <v>0</v>
      </c>
    </row>
    <row r="20873" customFormat="false" ht="15" hidden="false" customHeight="false" outlineLevel="0" collapsed="false">
      <c r="M20873" s="31" t="n">
        <f aca="false">P20873+R20873+T20873+V20873+X20873+Z20873+AB20873+AD20873+AF20873+AH20873+AJ20873+AL20873+AN20873+AP20873+AR20873+AT20873+AV20873+AX20873+AZ20873+BB20873+BD20873+BF20873+BH20873+BJ20873+BL20873+BN20873+BP20873</f>
        <v>0</v>
      </c>
    </row>
    <row r="20874" customFormat="false" ht="15" hidden="false" customHeight="false" outlineLevel="0" collapsed="false">
      <c r="M20874" s="31" t="n">
        <f aca="false">P20874+R20874+T20874+V20874+X20874+Z20874+AB20874+AD20874+AF20874+AH20874+AJ20874+AL20874+AN20874+AP20874+AR20874+AT20874+AV20874+AX20874+AZ20874+BB20874+BD20874+BF20874+BH20874+BJ20874+BL20874+BN20874+BP20874</f>
        <v>0</v>
      </c>
    </row>
    <row r="20875" customFormat="false" ht="15" hidden="false" customHeight="false" outlineLevel="0" collapsed="false">
      <c r="M20875" s="31" t="n">
        <f aca="false">P20875+R20875+T20875+V20875+X20875+Z20875+AB20875+AD20875+AF20875+AH20875+AJ20875+AL20875+AN20875+AP20875+AR20875+AT20875+AV20875+AX20875+AZ20875+BB20875+BD20875+BF20875+BH20875+BJ20875+BL20875+BN20875+BP20875</f>
        <v>0</v>
      </c>
    </row>
    <row r="20876" customFormat="false" ht="15" hidden="false" customHeight="false" outlineLevel="0" collapsed="false">
      <c r="M20876" s="31" t="n">
        <f aca="false">P20876+R20876+T20876+V20876+X20876+Z20876+AB20876+AD20876+AF20876+AH20876+AJ20876+AL20876+AN20876+AP20876+AR20876+AT20876+AV20876+AX20876+AZ20876+BB20876+BD20876+BF20876+BH20876+BJ20876+BL20876+BN20876+BP20876</f>
        <v>0</v>
      </c>
    </row>
    <row r="20877" customFormat="false" ht="15" hidden="false" customHeight="false" outlineLevel="0" collapsed="false">
      <c r="M20877" s="31" t="n">
        <f aca="false">P20877+R20877+T20877+V20877+X20877+Z20877+AB20877+AD20877+AF20877+AH20877+AJ20877+AL20877+AN20877+AP20877+AR20877+AT20877+AV20877+AX20877+AZ20877+BB20877+BD20877+BF20877+BH20877+BJ20877+BL20877+BN20877+BP20877</f>
        <v>0</v>
      </c>
    </row>
    <row r="20878" customFormat="false" ht="15" hidden="false" customHeight="false" outlineLevel="0" collapsed="false">
      <c r="M20878" s="31" t="n">
        <f aca="false">P20878+R20878+T20878+V20878+X20878+Z20878+AB20878+AD20878+AF20878+AH20878+AJ20878+AL20878+AN20878+AP20878+AR20878+AT20878+AV20878+AX20878+AZ20878+BB20878+BD20878+BF20878+BH20878+BJ20878+BL20878+BN20878+BP20878</f>
        <v>0</v>
      </c>
    </row>
    <row r="20879" customFormat="false" ht="15" hidden="false" customHeight="false" outlineLevel="0" collapsed="false">
      <c r="M20879" s="31" t="n">
        <f aca="false">P20879+R20879+T20879+V20879+X20879+Z20879+AB20879+AD20879+AF20879+AH20879+AJ20879+AL20879+AN20879+AP20879+AR20879+AT20879+AV20879+AX20879+AZ20879+BB20879+BD20879+BF20879+BH20879+BJ20879+BL20879+BN20879+BP20879</f>
        <v>0</v>
      </c>
    </row>
    <row r="20880" customFormat="false" ht="15" hidden="false" customHeight="false" outlineLevel="0" collapsed="false">
      <c r="M20880" s="31" t="n">
        <f aca="false">P20880+R20880+T20880+V20880+X20880+Z20880+AB20880+AD20880+AF20880+AH20880+AJ20880+AL20880+AN20880+AP20880+AR20880+AT20880+AV20880+AX20880+AZ20880+BB20880+BD20880+BF20880+BH20880+BJ20880+BL20880+BN20880+BP20880</f>
        <v>0</v>
      </c>
    </row>
    <row r="20881" customFormat="false" ht="15" hidden="false" customHeight="false" outlineLevel="0" collapsed="false">
      <c r="M20881" s="31" t="n">
        <f aca="false">P20881+R20881+T20881+V20881+X20881+Z20881+AB20881+AD20881+AF20881+AH20881+AJ20881+AL20881+AN20881+AP20881+AR20881+AT20881+AV20881+AX20881+AZ20881+BB20881+BD20881+BF20881+BH20881+BJ20881+BL20881+BN20881+BP20881</f>
        <v>0</v>
      </c>
    </row>
    <row r="20882" customFormat="false" ht="15" hidden="false" customHeight="false" outlineLevel="0" collapsed="false">
      <c r="M20882" s="31" t="n">
        <f aca="false">P20882+R20882+T20882+V20882+X20882+Z20882+AB20882+AD20882+AF20882+AH20882+AJ20882+AL20882+AN20882+AP20882+AR20882+AT20882+AV20882+AX20882+AZ20882+BB20882+BD20882+BF20882+BH20882+BJ20882+BL20882+BN20882+BP20882</f>
        <v>0</v>
      </c>
    </row>
    <row r="20883" customFormat="false" ht="15" hidden="false" customHeight="false" outlineLevel="0" collapsed="false">
      <c r="M20883" s="31" t="n">
        <f aca="false">P20883+R20883+T20883+V20883+X20883+Z20883+AB20883+AD20883+AF20883+AH20883+AJ20883+AL20883+AN20883+AP20883+AR20883+AT20883+AV20883+AX20883+AZ20883+BB20883+BD20883+BF20883+BH20883+BJ20883+BL20883+BN20883+BP20883</f>
        <v>0</v>
      </c>
    </row>
    <row r="20884" customFormat="false" ht="15" hidden="false" customHeight="false" outlineLevel="0" collapsed="false">
      <c r="M20884" s="31" t="n">
        <f aca="false">P20884+R20884+T20884+V20884+X20884+Z20884+AB20884+AD20884+AF20884+AH20884+AJ20884+AL20884+AN20884+AP20884+AR20884+AT20884+AV20884+AX20884+AZ20884+BB20884+BD20884+BF20884+BH20884+BJ20884+BL20884+BN20884+BP20884</f>
        <v>0</v>
      </c>
    </row>
    <row r="20885" customFormat="false" ht="15" hidden="false" customHeight="false" outlineLevel="0" collapsed="false">
      <c r="M20885" s="31" t="n">
        <f aca="false">P20885+R20885+T20885+V20885+X20885+Z20885+AB20885+AD20885+AF20885+AH20885+AJ20885+AL20885+AN20885+AP20885+AR20885+AT20885+AV20885+AX20885+AZ20885+BB20885+BD20885+BF20885+BH20885+BJ20885+BL20885+BN20885+BP20885</f>
        <v>0</v>
      </c>
    </row>
    <row r="20886" customFormat="false" ht="15" hidden="false" customHeight="false" outlineLevel="0" collapsed="false">
      <c r="M20886" s="31" t="n">
        <f aca="false">P20886+R20886+T20886+V20886+X20886+Z20886+AB20886+AD20886+AF20886+AH20886+AJ20886+AL20886+AN20886+AP20886+AR20886+AT20886+AV20886+AX20886+AZ20886+BB20886+BD20886+BF20886+BH20886+BJ20886+BL20886+BN20886+BP20886</f>
        <v>0</v>
      </c>
    </row>
    <row r="20887" customFormat="false" ht="15" hidden="false" customHeight="false" outlineLevel="0" collapsed="false">
      <c r="M20887" s="31" t="n">
        <f aca="false">P20887+R20887+T20887+V20887+X20887+Z20887+AB20887+AD20887+AF20887+AH20887+AJ20887+AL20887+AN20887+AP20887+AR20887+AT20887+AV20887+AX20887+AZ20887+BB20887+BD20887+BF20887+BH20887+BJ20887+BL20887+BN20887+BP20887</f>
        <v>0</v>
      </c>
    </row>
    <row r="20888" customFormat="false" ht="15" hidden="false" customHeight="false" outlineLevel="0" collapsed="false">
      <c r="M20888" s="31" t="n">
        <f aca="false">P20888+R20888+T20888+V20888+X20888+Z20888+AB20888+AD20888+AF20888+AH20888+AJ20888+AL20888+AN20888+AP20888+AR20888+AT20888+AV20888+AX20888+AZ20888+BB20888+BD20888+BF20888+BH20888+BJ20888+BL20888+BN20888+BP20888</f>
        <v>0</v>
      </c>
    </row>
    <row r="20889" customFormat="false" ht="15" hidden="false" customHeight="false" outlineLevel="0" collapsed="false">
      <c r="M20889" s="31" t="n">
        <f aca="false">P20889+R20889+T20889+V20889+X20889+Z20889+AB20889+AD20889+AF20889+AH20889+AJ20889+AL20889+AN20889+AP20889+AR20889+AT20889+AV20889+AX20889+AZ20889+BB20889+BD20889+BF20889+BH20889+BJ20889+BL20889+BN20889+BP20889</f>
        <v>0</v>
      </c>
    </row>
    <row r="20890" customFormat="false" ht="15" hidden="false" customHeight="false" outlineLevel="0" collapsed="false">
      <c r="M20890" s="31" t="n">
        <f aca="false">P20890+R20890+T20890+V20890+X20890+Z20890+AB20890+AD20890+AF20890+AH20890+AJ20890+AL20890+AN20890+AP20890+AR20890+AT20890+AV20890+AX20890+AZ20890+BB20890+BD20890+BF20890+BH20890+BJ20890+BL20890+BN20890+BP20890</f>
        <v>0</v>
      </c>
    </row>
    <row r="20891" customFormat="false" ht="15" hidden="false" customHeight="false" outlineLevel="0" collapsed="false">
      <c r="M20891" s="31" t="n">
        <f aca="false">P20891+R20891+T20891+V20891+X20891+Z20891+AB20891+AD20891+AF20891+AH20891+AJ20891+AL20891+AN20891+AP20891+AR20891+AT20891+AV20891+AX20891+AZ20891+BB20891+BD20891+BF20891+BH20891+BJ20891+BL20891+BN20891+BP20891</f>
        <v>0</v>
      </c>
    </row>
    <row r="20892" customFormat="false" ht="15" hidden="false" customHeight="false" outlineLevel="0" collapsed="false">
      <c r="M20892" s="31" t="n">
        <f aca="false">P20892+R20892+T20892+V20892+X20892+Z20892+AB20892+AD20892+AF20892+AH20892+AJ20892+AL20892+AN20892+AP20892+AR20892+AT20892+AV20892+AX20892+AZ20892+BB20892+BD20892+BF20892+BH20892+BJ20892+BL20892+BN20892+BP20892</f>
        <v>0</v>
      </c>
    </row>
    <row r="20893" customFormat="false" ht="15" hidden="false" customHeight="false" outlineLevel="0" collapsed="false">
      <c r="M20893" s="31" t="n">
        <f aca="false">P20893+R20893+T20893+V20893+X20893+Z20893+AB20893+AD20893+AF20893+AH20893+AJ20893+AL20893+AN20893+AP20893+AR20893+AT20893+AV20893+AX20893+AZ20893+BB20893+BD20893+BF20893+BH20893+BJ20893+BL20893+BN20893+BP20893</f>
        <v>0</v>
      </c>
    </row>
    <row r="20894" customFormat="false" ht="15" hidden="false" customHeight="false" outlineLevel="0" collapsed="false">
      <c r="M20894" s="31" t="n">
        <f aca="false">P20894+R20894+T20894+V20894+X20894+Z20894+AB20894+AD20894+AF20894+AH20894+AJ20894+AL20894+AN20894+AP20894+AR20894+AT20894+AV20894+AX20894+AZ20894+BB20894+BD20894+BF20894+BH20894+BJ20894+BL20894+BN20894+BP20894</f>
        <v>0</v>
      </c>
    </row>
    <row r="20895" customFormat="false" ht="15" hidden="false" customHeight="false" outlineLevel="0" collapsed="false">
      <c r="M20895" s="31" t="n">
        <f aca="false">P20895+R20895+T20895+V20895+X20895+Z20895+AB20895+AD20895+AF20895+AH20895+AJ20895+AL20895+AN20895+AP20895+AR20895+AT20895+AV20895+AX20895+AZ20895+BB20895+BD20895+BF20895+BH20895+BJ20895+BL20895+BN20895+BP20895</f>
        <v>0</v>
      </c>
    </row>
    <row r="20896" customFormat="false" ht="15" hidden="false" customHeight="false" outlineLevel="0" collapsed="false">
      <c r="M20896" s="31" t="n">
        <f aca="false">P20896+R20896+T20896+V20896+X20896+Z20896+AB20896+AD20896+AF20896+AH20896+AJ20896+AL20896+AN20896+AP20896+AR20896+AT20896+AV20896+AX20896+AZ20896+BB20896+BD20896+BF20896+BH20896+BJ20896+BL20896+BN20896+BP20896</f>
        <v>0</v>
      </c>
    </row>
    <row r="20897" customFormat="false" ht="15" hidden="false" customHeight="false" outlineLevel="0" collapsed="false">
      <c r="M20897" s="31" t="n">
        <f aca="false">P20897+R20897+T20897+V20897+X20897+Z20897+AB20897+AD20897+AF20897+AH20897+AJ20897+AL20897+AN20897+AP20897+AR20897+AT20897+AV20897+AX20897+AZ20897+BB20897+BD20897+BF20897+BH20897+BJ20897+BL20897+BN20897+BP20897</f>
        <v>0</v>
      </c>
    </row>
    <row r="20898" customFormat="false" ht="15" hidden="false" customHeight="false" outlineLevel="0" collapsed="false">
      <c r="M20898" s="31" t="n">
        <f aca="false">P20898+R20898+T20898+V20898+X20898+Z20898+AB20898+AD20898+AF20898+AH20898+AJ20898+AL20898+AN20898+AP20898+AR20898+AT20898+AV20898+AX20898+AZ20898+BB20898+BD20898+BF20898+BH20898+BJ20898+BL20898+BN20898+BP20898</f>
        <v>0</v>
      </c>
    </row>
    <row r="20899" customFormat="false" ht="15" hidden="false" customHeight="false" outlineLevel="0" collapsed="false">
      <c r="M20899" s="31" t="n">
        <f aca="false">P20899+R20899+T20899+V20899+X20899+Z20899+AB20899+AD20899+AF20899+AH20899+AJ20899+AL20899+AN20899+AP20899+AR20899+AT20899+AV20899+AX20899+AZ20899+BB20899+BD20899+BF20899+BH20899+BJ20899+BL20899+BN20899+BP20899</f>
        <v>0</v>
      </c>
    </row>
    <row r="20900" customFormat="false" ht="15" hidden="false" customHeight="false" outlineLevel="0" collapsed="false">
      <c r="M20900" s="31" t="n">
        <f aca="false">P20900+R20900+T20900+V20900+X20900+Z20900+AB20900+AD20900+AF20900+AH20900+AJ20900+AL20900+AN20900+AP20900+AR20900+AT20900+AV20900+AX20900+AZ20900+BB20900+BD20900+BF20900+BH20900+BJ20900+BL20900+BN20900+BP20900</f>
        <v>0</v>
      </c>
    </row>
    <row r="20901" customFormat="false" ht="15" hidden="false" customHeight="false" outlineLevel="0" collapsed="false">
      <c r="M20901" s="31" t="n">
        <f aca="false">P20901+R20901+T20901+V20901+X20901+Z20901+AB20901+AD20901+AF20901+AH20901+AJ20901+AL20901+AN20901+AP20901+AR20901+AT20901+AV20901+AX20901+AZ20901+BB20901+BD20901+BF20901+BH20901+BJ20901+BL20901+BN20901+BP20901</f>
        <v>0</v>
      </c>
    </row>
    <row r="20902" customFormat="false" ht="15" hidden="false" customHeight="false" outlineLevel="0" collapsed="false">
      <c r="M20902" s="31" t="n">
        <f aca="false">P20902+R20902+T20902+V20902+X20902+Z20902+AB20902+AD20902+AF20902+AH20902+AJ20902+AL20902+AN20902+AP20902+AR20902+AT20902+AV20902+AX20902+AZ20902+BB20902+BD20902+BF20902+BH20902+BJ20902+BL20902+BN20902+BP20902</f>
        <v>0</v>
      </c>
    </row>
    <row r="20903" customFormat="false" ht="15" hidden="false" customHeight="false" outlineLevel="0" collapsed="false">
      <c r="M20903" s="31" t="n">
        <f aca="false">P20903+R20903+T20903+V20903+X20903+Z20903+AB20903+AD20903+AF20903+AH20903+AJ20903+AL20903+AN20903+AP20903+AR20903+AT20903+AV20903+AX20903+AZ20903+BB20903+BD20903+BF20903+BH20903+BJ20903+BL20903+BN20903+BP20903</f>
        <v>0</v>
      </c>
    </row>
    <row r="20904" customFormat="false" ht="15" hidden="false" customHeight="false" outlineLevel="0" collapsed="false">
      <c r="M20904" s="31" t="n">
        <f aca="false">P20904+R20904+T20904+V20904+X20904+Z20904+AB20904+AD20904+AF20904+AH20904+AJ20904+AL20904+AN20904+AP20904+AR20904+AT20904+AV20904+AX20904+AZ20904+BB20904+BD20904+BF20904+BH20904+BJ20904+BL20904+BN20904+BP20904</f>
        <v>0</v>
      </c>
    </row>
    <row r="20905" customFormat="false" ht="15" hidden="false" customHeight="false" outlineLevel="0" collapsed="false">
      <c r="M20905" s="31" t="n">
        <f aca="false">P20905+R20905+T20905+V20905+X20905+Z20905+AB20905+AD20905+AF20905+AH20905+AJ20905+AL20905+AN20905+AP20905+AR20905+AT20905+AV20905+AX20905+AZ20905+BB20905+BD20905+BF20905+BH20905+BJ20905+BL20905+BN20905+BP20905</f>
        <v>0</v>
      </c>
    </row>
    <row r="20906" customFormat="false" ht="15" hidden="false" customHeight="false" outlineLevel="0" collapsed="false">
      <c r="M20906" s="31" t="n">
        <f aca="false">P20906+R20906+T20906+V20906+X20906+Z20906+AB20906+AD20906+AF20906+AH20906+AJ20906+AL20906+AN20906+AP20906+AR20906+AT20906+AV20906+AX20906+AZ20906+BB20906+BD20906+BF20906+BH20906+BJ20906+BL20906+BN20906+BP20906</f>
        <v>0</v>
      </c>
    </row>
    <row r="20907" customFormat="false" ht="15" hidden="false" customHeight="false" outlineLevel="0" collapsed="false">
      <c r="M20907" s="31" t="n">
        <f aca="false">P20907+R20907+T20907+V20907+X20907+Z20907+AB20907+AD20907+AF20907+AH20907+AJ20907+AL20907+AN20907+AP20907+AR20907+AT20907+AV20907+AX20907+AZ20907+BB20907+BD20907+BF20907+BH20907+BJ20907+BL20907+BN20907+BP20907</f>
        <v>0</v>
      </c>
    </row>
    <row r="20908" customFormat="false" ht="15" hidden="false" customHeight="false" outlineLevel="0" collapsed="false">
      <c r="M20908" s="31" t="n">
        <f aca="false">P20908+R20908+T20908+V20908+X20908+Z20908+AB20908+AD20908+AF20908+AH20908+AJ20908+AL20908+AN20908+AP20908+AR20908+AT20908+AV20908+AX20908+AZ20908+BB20908+BD20908+BF20908+BH20908+BJ20908+BL20908+BN20908+BP20908</f>
        <v>0</v>
      </c>
    </row>
    <row r="20909" customFormat="false" ht="15" hidden="false" customHeight="false" outlineLevel="0" collapsed="false">
      <c r="M20909" s="31" t="n">
        <f aca="false">P20909+R20909+T20909+V20909+X20909+Z20909+AB20909+AD20909+AF20909+AH20909+AJ20909+AL20909+AN20909+AP20909+AR20909+AT20909+AV20909+AX20909+AZ20909+BB20909+BD20909+BF20909+BH20909+BJ20909+BL20909+BN20909+BP20909</f>
        <v>0</v>
      </c>
    </row>
    <row r="20910" customFormat="false" ht="15" hidden="false" customHeight="false" outlineLevel="0" collapsed="false">
      <c r="M20910" s="31" t="n">
        <f aca="false">P20910+R20910+T20910+V20910+X20910+Z20910+AB20910+AD20910+AF20910+AH20910+AJ20910+AL20910+AN20910+AP20910+AR20910+AT20910+AV20910+AX20910+AZ20910+BB20910+BD20910+BF20910+BH20910+BJ20910+BL20910+BN20910+BP20910</f>
        <v>0</v>
      </c>
    </row>
    <row r="20911" customFormat="false" ht="15" hidden="false" customHeight="false" outlineLevel="0" collapsed="false">
      <c r="M20911" s="31" t="n">
        <f aca="false">P20911+R20911+T20911+V20911+X20911+Z20911+AB20911+AD20911+AF20911+AH20911+AJ20911+AL20911+AN20911+AP20911+AR20911+AT20911+AV20911+AX20911+AZ20911+BB20911+BD20911+BF20911+BH20911+BJ20911+BL20911+BN20911+BP20911</f>
        <v>0</v>
      </c>
    </row>
    <row r="20912" customFormat="false" ht="15" hidden="false" customHeight="false" outlineLevel="0" collapsed="false">
      <c r="M20912" s="31" t="n">
        <f aca="false">P20912+R20912+T20912+V20912+X20912+Z20912+AB20912+AD20912+AF20912+AH20912+AJ20912+AL20912+AN20912+AP20912+AR20912+AT20912+AV20912+AX20912+AZ20912+BB20912+BD20912+BF20912+BH20912+BJ20912+BL20912+BN20912+BP20912</f>
        <v>0</v>
      </c>
    </row>
    <row r="20913" customFormat="false" ht="15" hidden="false" customHeight="false" outlineLevel="0" collapsed="false">
      <c r="M20913" s="31" t="n">
        <f aca="false">P20913+R20913+T20913+V20913+X20913+Z20913+AB20913+AD20913+AF20913+AH20913+AJ20913+AL20913+AN20913+AP20913+AR20913+AT20913+AV20913+AX20913+AZ20913+BB20913+BD20913+BF20913+BH20913+BJ20913+BL20913+BN20913+BP20913</f>
        <v>0</v>
      </c>
    </row>
    <row r="20914" customFormat="false" ht="15" hidden="false" customHeight="false" outlineLevel="0" collapsed="false">
      <c r="M20914" s="31" t="n">
        <f aca="false">P20914+R20914+T20914+V20914+X20914+Z20914+AB20914+AD20914+AF20914+AH20914+AJ20914+AL20914+AN20914+AP20914+AR20914+AT20914+AV20914+AX20914+AZ20914+BB20914+BD20914+BF20914+BH20914+BJ20914+BL20914+BN20914+BP20914</f>
        <v>0</v>
      </c>
    </row>
    <row r="20915" customFormat="false" ht="15" hidden="false" customHeight="false" outlineLevel="0" collapsed="false">
      <c r="M20915" s="31" t="n">
        <f aca="false">P20915+R20915+T20915+V20915+X20915+Z20915+AB20915+AD20915+AF20915+AH20915+AJ20915+AL20915+AN20915+AP20915+AR20915+AT20915+AV20915+AX20915+AZ20915+BB20915+BD20915+BF20915+BH20915+BJ20915+BL20915+BN20915+BP20915</f>
        <v>0</v>
      </c>
    </row>
    <row r="20916" customFormat="false" ht="15" hidden="false" customHeight="false" outlineLevel="0" collapsed="false">
      <c r="M20916" s="31" t="n">
        <f aca="false">P20916+R20916+T20916+V20916+X20916+Z20916+AB20916+AD20916+AF20916+AH20916+AJ20916+AL20916+AN20916+AP20916+AR20916+AT20916+AV20916+AX20916+AZ20916+BB20916+BD20916+BF20916+BH20916+BJ20916+BL20916+BN20916+BP20916</f>
        <v>0</v>
      </c>
    </row>
    <row r="20917" customFormat="false" ht="15" hidden="false" customHeight="false" outlineLevel="0" collapsed="false">
      <c r="M20917" s="31" t="n">
        <f aca="false">P20917+R20917+T20917+V20917+X20917+Z20917+AB20917+AD20917+AF20917+AH20917+AJ20917+AL20917+AN20917+AP20917+AR20917+AT20917+AV20917+AX20917+AZ20917+BB20917+BD20917+BF20917+BH20917+BJ20917+BL20917+BN20917+BP20917</f>
        <v>0</v>
      </c>
    </row>
    <row r="20918" customFormat="false" ht="15" hidden="false" customHeight="false" outlineLevel="0" collapsed="false">
      <c r="M20918" s="31" t="n">
        <f aca="false">P20918+R20918+T20918+V20918+X20918+Z20918+AB20918+AD20918+AF20918+AH20918+AJ20918+AL20918+AN20918+AP20918+AR20918+AT20918+AV20918+AX20918+AZ20918+BB20918+BD20918+BF20918+BH20918+BJ20918+BL20918+BN20918+BP20918</f>
        <v>0</v>
      </c>
    </row>
    <row r="20919" customFormat="false" ht="15" hidden="false" customHeight="false" outlineLevel="0" collapsed="false">
      <c r="M20919" s="31" t="n">
        <f aca="false">P20919+R20919+T20919+V20919+X20919+Z20919+AB20919+AD20919+AF20919+AH20919+AJ20919+AL20919+AN20919+AP20919+AR20919+AT20919+AV20919+AX20919+AZ20919+BB20919+BD20919+BF20919+BH20919+BJ20919+BL20919+BN20919+BP20919</f>
        <v>0</v>
      </c>
    </row>
    <row r="20920" customFormat="false" ht="15" hidden="false" customHeight="false" outlineLevel="0" collapsed="false">
      <c r="M20920" s="31" t="n">
        <f aca="false">P20920+R20920+T20920+V20920+X20920+Z20920+AB20920+AD20920+AF20920+AH20920+AJ20920+AL20920+AN20920+AP20920+AR20920+AT20920+AV20920+AX20920+AZ20920+BB20920+BD20920+BF20920+BH20920+BJ20920+BL20920+BN20920+BP20920</f>
        <v>0</v>
      </c>
    </row>
    <row r="20921" customFormat="false" ht="15" hidden="false" customHeight="false" outlineLevel="0" collapsed="false">
      <c r="M20921" s="31" t="n">
        <f aca="false">P20921+R20921+T20921+V20921+X20921+Z20921+AB20921+AD20921+AF20921+AH20921+AJ20921+AL20921+AN20921+AP20921+AR20921+AT20921+AV20921+AX20921+AZ20921+BB20921+BD20921+BF20921+BH20921+BJ20921+BL20921+BN20921+BP20921</f>
        <v>0</v>
      </c>
    </row>
    <row r="20922" customFormat="false" ht="15" hidden="false" customHeight="false" outlineLevel="0" collapsed="false">
      <c r="M20922" s="31" t="n">
        <f aca="false">P20922+R20922+T20922+V20922+X20922+Z20922+AB20922+AD20922+AF20922+AH20922+AJ20922+AL20922+AN20922+AP20922+AR20922+AT20922+AV20922+AX20922+AZ20922+BB20922+BD20922+BF20922+BH20922+BJ20922+BL20922+BN20922+BP20922</f>
        <v>0</v>
      </c>
    </row>
    <row r="20923" customFormat="false" ht="15" hidden="false" customHeight="false" outlineLevel="0" collapsed="false">
      <c r="M20923" s="31" t="n">
        <f aca="false">P20923+R20923+T20923+V20923+X20923+Z20923+AB20923+AD20923+AF20923+AH20923+AJ20923+AL20923+AN20923+AP20923+AR20923+AT20923+AV20923+AX20923+AZ20923+BB20923+BD20923+BF20923+BH20923+BJ20923+BL20923+BN20923+BP20923</f>
        <v>0</v>
      </c>
    </row>
    <row r="20924" customFormat="false" ht="15" hidden="false" customHeight="false" outlineLevel="0" collapsed="false">
      <c r="M20924" s="31" t="n">
        <f aca="false">P20924+R20924+T20924+V20924+X20924+Z20924+AB20924+AD20924+AF20924+AH20924+AJ20924+AL20924+AN20924+AP20924+AR20924+AT20924+AV20924+AX20924+AZ20924+BB20924+BD20924+BF20924+BH20924+BJ20924+BL20924+BN20924+BP20924</f>
        <v>0</v>
      </c>
    </row>
    <row r="20925" customFormat="false" ht="15" hidden="false" customHeight="false" outlineLevel="0" collapsed="false">
      <c r="M20925" s="31" t="n">
        <f aca="false">P20925+R20925+T20925+V20925+X20925+Z20925+AB20925+AD20925+AF20925+AH20925+AJ20925+AL20925+AN20925+AP20925+AR20925+AT20925+AV20925+AX20925+AZ20925+BB20925+BD20925+BF20925+BH20925+BJ20925+BL20925+BN20925+BP20925</f>
        <v>0</v>
      </c>
    </row>
    <row r="20926" customFormat="false" ht="15" hidden="false" customHeight="false" outlineLevel="0" collapsed="false">
      <c r="M20926" s="31" t="n">
        <f aca="false">P20926+R20926+T20926+V20926+X20926+Z20926+AB20926+AD20926+AF20926+AH20926+AJ20926+AL20926+AN20926+AP20926+AR20926+AT20926+AV20926+AX20926+AZ20926+BB20926+BD20926+BF20926+BH20926+BJ20926+BL20926+BN20926+BP20926</f>
        <v>0</v>
      </c>
    </row>
    <row r="20927" customFormat="false" ht="15" hidden="false" customHeight="false" outlineLevel="0" collapsed="false">
      <c r="M20927" s="31" t="n">
        <f aca="false">P20927+R20927+T20927+V20927+X20927+Z20927+AB20927+AD20927+AF20927+AH20927+AJ20927+AL20927+AN20927+AP20927+AR20927+AT20927+AV20927+AX20927+AZ20927+BB20927+BD20927+BF20927+BH20927+BJ20927+BL20927+BN20927+BP20927</f>
        <v>0</v>
      </c>
    </row>
    <row r="20928" customFormat="false" ht="15" hidden="false" customHeight="false" outlineLevel="0" collapsed="false">
      <c r="M20928" s="31" t="n">
        <f aca="false">P20928+R20928+T20928+V20928+X20928+Z20928+AB20928+AD20928+AF20928+AH20928+AJ20928+AL20928+AN20928+AP20928+AR20928+AT20928+AV20928+AX20928+AZ20928+BB20928+BD20928+BF20928+BH20928+BJ20928+BL20928+BN20928+BP20928</f>
        <v>0</v>
      </c>
    </row>
    <row r="20929" customFormat="false" ht="15" hidden="false" customHeight="false" outlineLevel="0" collapsed="false">
      <c r="M20929" s="31" t="n">
        <f aca="false">P20929+R20929+T20929+V20929+X20929+Z20929+AB20929+AD20929+AF20929+AH20929+AJ20929+AL20929+AN20929+AP20929+AR20929+AT20929+AV20929+AX20929+AZ20929+BB20929+BD20929+BF20929+BH20929+BJ20929+BL20929+BN20929+BP20929</f>
        <v>0</v>
      </c>
    </row>
    <row r="20930" customFormat="false" ht="15" hidden="false" customHeight="false" outlineLevel="0" collapsed="false">
      <c r="M20930" s="31" t="n">
        <f aca="false">P20930+R20930+T20930+V20930+X20930+Z20930+AB20930+AD20930+AF20930+AH20930+AJ20930+AL20930+AN20930+AP20930+AR20930+AT20930+AV20930+AX20930+AZ20930+BB20930+BD20930+BF20930+BH20930+BJ20930+BL20930+BN20930+BP20930</f>
        <v>0</v>
      </c>
    </row>
    <row r="20931" customFormat="false" ht="15" hidden="false" customHeight="false" outlineLevel="0" collapsed="false">
      <c r="M20931" s="31" t="n">
        <f aca="false">P20931+R20931+T20931+V20931+X20931+Z20931+AB20931+AD20931+AF20931+AH20931+AJ20931+AL20931+AN20931+AP20931+AR20931+AT20931+AV20931+AX20931+AZ20931+BB20931+BD20931+BF20931+BH20931+BJ20931+BL20931+BN20931+BP20931</f>
        <v>0</v>
      </c>
    </row>
    <row r="20932" customFormat="false" ht="15" hidden="false" customHeight="false" outlineLevel="0" collapsed="false">
      <c r="M20932" s="31" t="n">
        <f aca="false">P20932+R20932+T20932+V20932+X20932+Z20932+AB20932+AD20932+AF20932+AH20932+AJ20932+AL20932+AN20932+AP20932+AR20932+AT20932+AV20932+AX20932+AZ20932+BB20932+BD20932+BF20932+BH20932+BJ20932+BL20932+BN20932+BP20932</f>
        <v>0</v>
      </c>
    </row>
    <row r="20933" customFormat="false" ht="15" hidden="false" customHeight="false" outlineLevel="0" collapsed="false">
      <c r="M20933" s="31" t="n">
        <f aca="false">P20933+R20933+T20933+V20933+X20933+Z20933+AB20933+AD20933+AF20933+AH20933+AJ20933+AL20933+AN20933+AP20933+AR20933+AT20933+AV20933+AX20933+AZ20933+BB20933+BD20933+BF20933+BH20933+BJ20933+BL20933+BN20933+BP20933</f>
        <v>0</v>
      </c>
    </row>
    <row r="20934" customFormat="false" ht="15" hidden="false" customHeight="false" outlineLevel="0" collapsed="false">
      <c r="M20934" s="31" t="n">
        <f aca="false">P20934+R20934+T20934+V20934+X20934+Z20934+AB20934+AD20934+AF20934+AH20934+AJ20934+AL20934+AN20934+AP20934+AR20934+AT20934+AV20934+AX20934+AZ20934+BB20934+BD20934+BF20934+BH20934+BJ20934+BL20934+BN20934+BP20934</f>
        <v>0</v>
      </c>
    </row>
    <row r="20935" customFormat="false" ht="15" hidden="false" customHeight="false" outlineLevel="0" collapsed="false">
      <c r="M20935" s="31" t="n">
        <f aca="false">P20935+R20935+T20935+V20935+X20935+Z20935+AB20935+AD20935+AF20935+AH20935+AJ20935+AL20935+AN20935+AP20935+AR20935+AT20935+AV20935+AX20935+AZ20935+BB20935+BD20935+BF20935+BH20935+BJ20935+BL20935+BN20935+BP20935</f>
        <v>0</v>
      </c>
    </row>
    <row r="20936" customFormat="false" ht="15" hidden="false" customHeight="false" outlineLevel="0" collapsed="false">
      <c r="M20936" s="31" t="n">
        <f aca="false">P20936+R20936+T20936+V20936+X20936+Z20936+AB20936+AD20936+AF20936+AH20936+AJ20936+AL20936+AN20936+AP20936+AR20936+AT20936+AV20936+AX20936+AZ20936+BB20936+BD20936+BF20936+BH20936+BJ20936+BL20936+BN20936+BP20936</f>
        <v>0</v>
      </c>
    </row>
    <row r="20937" customFormat="false" ht="15" hidden="false" customHeight="false" outlineLevel="0" collapsed="false">
      <c r="M20937" s="31" t="n">
        <f aca="false">P20937+R20937+T20937+V20937+X20937+Z20937+AB20937+AD20937+AF20937+AH20937+AJ20937+AL20937+AN20937+AP20937+AR20937+AT20937+AV20937+AX20937+AZ20937+BB20937+BD20937+BF20937+BH20937+BJ20937+BL20937+BN20937+BP20937</f>
        <v>0</v>
      </c>
    </row>
    <row r="20938" customFormat="false" ht="15" hidden="false" customHeight="false" outlineLevel="0" collapsed="false">
      <c r="M20938" s="31" t="n">
        <f aca="false">P20938+R20938+T20938+V20938+X20938+Z20938+AB20938+AD20938+AF20938+AH20938+AJ20938+AL20938+AN20938+AP20938+AR20938+AT20938+AV20938+AX20938+AZ20938+BB20938+BD20938+BF20938+BH20938+BJ20938+BL20938+BN20938+BP20938</f>
        <v>0</v>
      </c>
    </row>
    <row r="20939" customFormat="false" ht="15" hidden="false" customHeight="false" outlineLevel="0" collapsed="false">
      <c r="M20939" s="31" t="n">
        <f aca="false">P20939+R20939+T20939+V20939+X20939+Z20939+AB20939+AD20939+AF20939+AH20939+AJ20939+AL20939+AN20939+AP20939+AR20939+AT20939+AV20939+AX20939+AZ20939+BB20939+BD20939+BF20939+BH20939+BJ20939+BL20939+BN20939+BP20939</f>
        <v>0</v>
      </c>
    </row>
    <row r="20940" customFormat="false" ht="15" hidden="false" customHeight="false" outlineLevel="0" collapsed="false">
      <c r="M20940" s="31" t="n">
        <f aca="false">P20940+R20940+T20940+V20940+X20940+Z20940+AB20940+AD20940+AF20940+AH20940+AJ20940+AL20940+AN20940+AP20940+AR20940+AT20940+AV20940+AX20940+AZ20940+BB20940+BD20940+BF20940+BH20940+BJ20940+BL20940+BN20940+BP20940</f>
        <v>0</v>
      </c>
    </row>
    <row r="20941" customFormat="false" ht="15" hidden="false" customHeight="false" outlineLevel="0" collapsed="false">
      <c r="M20941" s="31" t="n">
        <f aca="false">P20941+R20941+T20941+V20941+X20941+Z20941+AB20941+AD20941+AF20941+AH20941+AJ20941+AL20941+AN20941+AP20941+AR20941+AT20941+AV20941+AX20941+AZ20941+BB20941+BD20941+BF20941+BH20941+BJ20941+BL20941+BN20941+BP20941</f>
        <v>0</v>
      </c>
    </row>
    <row r="20942" customFormat="false" ht="15" hidden="false" customHeight="false" outlineLevel="0" collapsed="false">
      <c r="M20942" s="31" t="n">
        <f aca="false">P20942+R20942+T20942+V20942+X20942+Z20942+AB20942+AD20942+AF20942+AH20942+AJ20942+AL20942+AN20942+AP20942+AR20942+AT20942+AV20942+AX20942+AZ20942+BB20942+BD20942+BF20942+BH20942+BJ20942+BL20942+BN20942+BP20942</f>
        <v>0</v>
      </c>
    </row>
    <row r="20943" customFormat="false" ht="15" hidden="false" customHeight="false" outlineLevel="0" collapsed="false">
      <c r="M20943" s="31" t="n">
        <f aca="false">P20943+R20943+T20943+V20943+X20943+Z20943+AB20943+AD20943+AF20943+AH20943+AJ20943+AL20943+AN20943+AP20943+AR20943+AT20943+AV20943+AX20943+AZ20943+BB20943+BD20943+BF20943+BH20943+BJ20943+BL20943+BN20943+BP20943</f>
        <v>0</v>
      </c>
    </row>
    <row r="20944" customFormat="false" ht="15" hidden="false" customHeight="false" outlineLevel="0" collapsed="false">
      <c r="M20944" s="31" t="n">
        <f aca="false">P20944+R20944+T20944+V20944+X20944+Z20944+AB20944+AD20944+AF20944+AH20944+AJ20944+AL20944+AN20944+AP20944+AR20944+AT20944+AV20944+AX20944+AZ20944+BB20944+BD20944+BF20944+BH20944+BJ20944+BL20944+BN20944+BP20944</f>
        <v>0</v>
      </c>
    </row>
    <row r="20945" customFormat="false" ht="15" hidden="false" customHeight="false" outlineLevel="0" collapsed="false">
      <c r="M20945" s="31" t="n">
        <f aca="false">P20945+R20945+T20945+V20945+X20945+Z20945+AB20945+AD20945+AF20945+AH20945+AJ20945+AL20945+AN20945+AP20945+AR20945+AT20945+AV20945+AX20945+AZ20945+BB20945+BD20945+BF20945+BH20945+BJ20945+BL20945+BN20945+BP20945</f>
        <v>0</v>
      </c>
    </row>
    <row r="20946" customFormat="false" ht="15" hidden="false" customHeight="false" outlineLevel="0" collapsed="false">
      <c r="M20946" s="31" t="n">
        <f aca="false">P20946+R20946+T20946+V20946+X20946+Z20946+AB20946+AD20946+AF20946+AH20946+AJ20946+AL20946+AN20946+AP20946+AR20946+AT20946+AV20946+AX20946+AZ20946+BB20946+BD20946+BF20946+BH20946+BJ20946+BL20946+BN20946+BP20946</f>
        <v>0</v>
      </c>
    </row>
    <row r="20947" customFormat="false" ht="15" hidden="false" customHeight="false" outlineLevel="0" collapsed="false">
      <c r="M20947" s="31" t="n">
        <f aca="false">P20947+R20947+T20947+V20947+X20947+Z20947+AB20947+AD20947+AF20947+AH20947+AJ20947+AL20947+AN20947+AP20947+AR20947+AT20947+AV20947+AX20947+AZ20947+BB20947+BD20947+BF20947+BH20947+BJ20947+BL20947+BN20947+BP20947</f>
        <v>0</v>
      </c>
    </row>
    <row r="20948" customFormat="false" ht="15" hidden="false" customHeight="false" outlineLevel="0" collapsed="false">
      <c r="M20948" s="31" t="n">
        <f aca="false">P20948+R20948+T20948+V20948+X20948+Z20948+AB20948+AD20948+AF20948+AH20948+AJ20948+AL20948+AN20948+AP20948+AR20948+AT20948+AV20948+AX20948+AZ20948+BB20948+BD20948+BF20948+BH20948+BJ20948+BL20948+BN20948+BP20948</f>
        <v>0</v>
      </c>
    </row>
    <row r="20949" customFormat="false" ht="15" hidden="false" customHeight="false" outlineLevel="0" collapsed="false">
      <c r="M20949" s="31" t="n">
        <f aca="false">P20949+R20949+T20949+V20949+X20949+Z20949+AB20949+AD20949+AF20949+AH20949+AJ20949+AL20949+AN20949+AP20949+AR20949+AT20949+AV20949+AX20949+AZ20949+BB20949+BD20949+BF20949+BH20949+BJ20949+BL20949+BN20949+BP20949</f>
        <v>0</v>
      </c>
    </row>
    <row r="20950" customFormat="false" ht="15" hidden="false" customHeight="false" outlineLevel="0" collapsed="false">
      <c r="M20950" s="31" t="n">
        <f aca="false">P20950+R20950+T20950+V20950+X20950+Z20950+AB20950+AD20950+AF20950+AH20950+AJ20950+AL20950+AN20950+AP20950+AR20950+AT20950+AV20950+AX20950+AZ20950+BB20950+BD20950+BF20950+BH20950+BJ20950+BL20950+BN20950+BP20950</f>
        <v>0</v>
      </c>
    </row>
    <row r="20951" customFormat="false" ht="15" hidden="false" customHeight="false" outlineLevel="0" collapsed="false">
      <c r="M20951" s="31" t="n">
        <f aca="false">P20951+R20951+T20951+V20951+X20951+Z20951+AB20951+AD20951+AF20951+AH20951+AJ20951+AL20951+AN20951+AP20951+AR20951+AT20951+AV20951+AX20951+AZ20951+BB20951+BD20951+BF20951+BH20951+BJ20951+BL20951+BN20951+BP20951</f>
        <v>0</v>
      </c>
    </row>
    <row r="20952" customFormat="false" ht="15" hidden="false" customHeight="false" outlineLevel="0" collapsed="false">
      <c r="M20952" s="31" t="n">
        <f aca="false">P20952+R20952+T20952+V20952+X20952+Z20952+AB20952+AD20952+AF20952+AH20952+AJ20952+AL20952+AN20952+AP20952+AR20952+AT20952+AV20952+AX20952+AZ20952+BB20952+BD20952+BF20952+BH20952+BJ20952+BL20952+BN20952+BP20952</f>
        <v>0</v>
      </c>
    </row>
    <row r="20953" customFormat="false" ht="15" hidden="false" customHeight="false" outlineLevel="0" collapsed="false">
      <c r="M20953" s="31" t="n">
        <f aca="false">P20953+R20953+T20953+V20953+X20953+Z20953+AB20953+AD20953+AF20953+AH20953+AJ20953+AL20953+AN20953+AP20953+AR20953+AT20953+AV20953+AX20953+AZ20953+BB20953+BD20953+BF20953+BH20953+BJ20953+BL20953+BN20953+BP20953</f>
        <v>0</v>
      </c>
    </row>
    <row r="20954" customFormat="false" ht="15" hidden="false" customHeight="false" outlineLevel="0" collapsed="false">
      <c r="M20954" s="31" t="n">
        <f aca="false">P20954+R20954+T20954+V20954+X20954+Z20954+AB20954+AD20954+AF20954+AH20954+AJ20954+AL20954+AN20954+AP20954+AR20954+AT20954+AV20954+AX20954+AZ20954+BB20954+BD20954+BF20954+BH20954+BJ20954+BL20954+BN20954+BP20954</f>
        <v>0</v>
      </c>
    </row>
    <row r="20955" customFormat="false" ht="15" hidden="false" customHeight="false" outlineLevel="0" collapsed="false">
      <c r="M20955" s="31" t="n">
        <f aca="false">P20955+R20955+T20955+V20955+X20955+Z20955+AB20955+AD20955+AF20955+AH20955+AJ20955+AL20955+AN20955+AP20955+AR20955+AT20955+AV20955+AX20955+AZ20955+BB20955+BD20955+BF20955+BH20955+BJ20955+BL20955+BN20955+BP20955</f>
        <v>0</v>
      </c>
    </row>
    <row r="20956" customFormat="false" ht="15" hidden="false" customHeight="false" outlineLevel="0" collapsed="false">
      <c r="M20956" s="31" t="n">
        <f aca="false">P20956+R20956+T20956+V20956+X20956+Z20956+AB20956+AD20956+AF20956+AH20956+AJ20956+AL20956+AN20956+AP20956+AR20956+AT20956+AV20956+AX20956+AZ20956+BB20956+BD20956+BF20956+BH20956+BJ20956+BL20956+BN20956+BP20956</f>
        <v>0</v>
      </c>
    </row>
    <row r="20957" customFormat="false" ht="15" hidden="false" customHeight="false" outlineLevel="0" collapsed="false">
      <c r="M20957" s="31" t="n">
        <f aca="false">P20957+R20957+T20957+V20957+X20957+Z20957+AB20957+AD20957+AF20957+AH20957+AJ20957+AL20957+AN20957+AP20957+AR20957+AT20957+AV20957+AX20957+AZ20957+BB20957+BD20957+BF20957+BH20957+BJ20957+BL20957+BN20957+BP20957</f>
        <v>0</v>
      </c>
    </row>
    <row r="20958" customFormat="false" ht="15" hidden="false" customHeight="false" outlineLevel="0" collapsed="false">
      <c r="M20958" s="31" t="n">
        <f aca="false">P20958+R20958+T20958+V20958+X20958+Z20958+AB20958+AD20958+AF20958+AH20958+AJ20958+AL20958+AN20958+AP20958+AR20958+AT20958+AV20958+AX20958+AZ20958+BB20958+BD20958+BF20958+BH20958+BJ20958+BL20958+BN20958+BP20958</f>
        <v>0</v>
      </c>
    </row>
    <row r="20959" customFormat="false" ht="15" hidden="false" customHeight="false" outlineLevel="0" collapsed="false">
      <c r="M20959" s="31" t="n">
        <f aca="false">P20959+R20959+T20959+V20959+X20959+Z20959+AB20959+AD20959+AF20959+AH20959+AJ20959+AL20959+AN20959+AP20959+AR20959+AT20959+AV20959+AX20959+AZ20959+BB20959+BD20959+BF20959+BH20959+BJ20959+BL20959+BN20959+BP20959</f>
        <v>0</v>
      </c>
    </row>
    <row r="20960" customFormat="false" ht="15" hidden="false" customHeight="false" outlineLevel="0" collapsed="false">
      <c r="M20960" s="31" t="n">
        <f aca="false">P20960+R20960+T20960+V20960+X20960+Z20960+AB20960+AD20960+AF20960+AH20960+AJ20960+AL20960+AN20960+AP20960+AR20960+AT20960+AV20960+AX20960+AZ20960+BB20960+BD20960+BF20960+BH20960+BJ20960+BL20960+BN20960+BP20960</f>
        <v>0</v>
      </c>
    </row>
    <row r="20961" customFormat="false" ht="15" hidden="false" customHeight="false" outlineLevel="0" collapsed="false">
      <c r="M20961" s="31" t="n">
        <f aca="false">P20961+R20961+T20961+V20961+X20961+Z20961+AB20961+AD20961+AF20961+AH20961+AJ20961+AL20961+AN20961+AP20961+AR20961+AT20961+AV20961+AX20961+AZ20961+BB20961+BD20961+BF20961+BH20961+BJ20961+BL20961+BN20961+BP20961</f>
        <v>0</v>
      </c>
    </row>
    <row r="20962" customFormat="false" ht="15" hidden="false" customHeight="false" outlineLevel="0" collapsed="false">
      <c r="M20962" s="31" t="n">
        <f aca="false">P20962+R20962+T20962+V20962+X20962+Z20962+AB20962+AD20962+AF20962+AH20962+AJ20962+AL20962+AN20962+AP20962+AR20962+AT20962+AV20962+AX20962+AZ20962+BB20962+BD20962+BF20962+BH20962+BJ20962+BL20962+BN20962+BP20962</f>
        <v>0</v>
      </c>
    </row>
    <row r="20963" customFormat="false" ht="15" hidden="false" customHeight="false" outlineLevel="0" collapsed="false">
      <c r="M20963" s="31" t="n">
        <f aca="false">P20963+R20963+T20963+V20963+X20963+Z20963+AB20963+AD20963+AF20963+AH20963+AJ20963+AL20963+AN20963+AP20963+AR20963+AT20963+AV20963+AX20963+AZ20963+BB20963+BD20963+BF20963+BH20963+BJ20963+BL20963+BN20963+BP20963</f>
        <v>0</v>
      </c>
    </row>
    <row r="20964" customFormat="false" ht="15" hidden="false" customHeight="false" outlineLevel="0" collapsed="false">
      <c r="M20964" s="31" t="n">
        <f aca="false">P20964+R20964+T20964+V20964+X20964+Z20964+AB20964+AD20964+AF20964+AH20964+AJ20964+AL20964+AN20964+AP20964+AR20964+AT20964+AV20964+AX20964+AZ20964+BB20964+BD20964+BF20964+BH20964+BJ20964+BL20964+BN20964+BP20964</f>
        <v>0</v>
      </c>
    </row>
    <row r="20965" customFormat="false" ht="15" hidden="false" customHeight="false" outlineLevel="0" collapsed="false">
      <c r="M20965" s="31" t="n">
        <f aca="false">P20965+R20965+T20965+V20965+X20965+Z20965+AB20965+AD20965+AF20965+AH20965+AJ20965+AL20965+AN20965+AP20965+AR20965+AT20965+AV20965+AX20965+AZ20965+BB20965+BD20965+BF20965+BH20965+BJ20965+BL20965+BN20965+BP20965</f>
        <v>0</v>
      </c>
    </row>
    <row r="20966" customFormat="false" ht="15" hidden="false" customHeight="false" outlineLevel="0" collapsed="false">
      <c r="M20966" s="31" t="n">
        <f aca="false">P20966+R20966+T20966+V20966+X20966+Z20966+AB20966+AD20966+AF20966+AH20966+AJ20966+AL20966+AN20966+AP20966+AR20966+AT20966+AV20966+AX20966+AZ20966+BB20966+BD20966+BF20966+BH20966+BJ20966+BL20966+BN20966+BP20966</f>
        <v>0</v>
      </c>
    </row>
    <row r="20967" customFormat="false" ht="15" hidden="false" customHeight="false" outlineLevel="0" collapsed="false">
      <c r="M20967" s="31" t="n">
        <f aca="false">P20967+R20967+T20967+V20967+X20967+Z20967+AB20967+AD20967+AF20967+AH20967+AJ20967+AL20967+AN20967+AP20967+AR20967+AT20967+AV20967+AX20967+AZ20967+BB20967+BD20967+BF20967+BH20967+BJ20967+BL20967+BN20967+BP20967</f>
        <v>0</v>
      </c>
    </row>
    <row r="20968" customFormat="false" ht="15" hidden="false" customHeight="false" outlineLevel="0" collapsed="false">
      <c r="M20968" s="31" t="n">
        <f aca="false">P20968+R20968+T20968+V20968+X20968+Z20968+AB20968+AD20968+AF20968+AH20968+AJ20968+AL20968+AN20968+AP20968+AR20968+AT20968+AV20968+AX20968+AZ20968+BB20968+BD20968+BF20968+BH20968+BJ20968+BL20968+BN20968+BP20968</f>
        <v>0</v>
      </c>
    </row>
    <row r="20969" customFormat="false" ht="15" hidden="false" customHeight="false" outlineLevel="0" collapsed="false">
      <c r="M20969" s="31" t="n">
        <f aca="false">P20969+R20969+T20969+V20969+X20969+Z20969+AB20969+AD20969+AF20969+AH20969+AJ20969+AL20969+AN20969+AP20969+AR20969+AT20969+AV20969+AX20969+AZ20969+BB20969+BD20969+BF20969+BH20969+BJ20969+BL20969+BN20969+BP20969</f>
        <v>0</v>
      </c>
    </row>
    <row r="20970" customFormat="false" ht="15" hidden="false" customHeight="false" outlineLevel="0" collapsed="false">
      <c r="M20970" s="31" t="n">
        <f aca="false">P20970+R20970+T20970+V20970+X20970+Z20970+AB20970+AD20970+AF20970+AH20970+AJ20970+AL20970+AN20970+AP20970+AR20970+AT20970+AV20970+AX20970+AZ20970+BB20970+BD20970+BF20970+BH20970+BJ20970+BL20970+BN20970+BP20970</f>
        <v>0</v>
      </c>
    </row>
    <row r="20971" customFormat="false" ht="15" hidden="false" customHeight="false" outlineLevel="0" collapsed="false">
      <c r="M20971" s="31" t="n">
        <f aca="false">P20971+R20971+T20971+V20971+X20971+Z20971+AB20971+AD20971+AF20971+AH20971+AJ20971+AL20971+AN20971+AP20971+AR20971+AT20971+AV20971+AX20971+AZ20971+BB20971+BD20971+BF20971+BH20971+BJ20971+BL20971+BN20971+BP20971</f>
        <v>0</v>
      </c>
    </row>
    <row r="20972" customFormat="false" ht="15" hidden="false" customHeight="false" outlineLevel="0" collapsed="false">
      <c r="M20972" s="31" t="n">
        <f aca="false">P20972+R20972+T20972+V20972+X20972+Z20972+AB20972+AD20972+AF20972+AH20972+AJ20972+AL20972+AN20972+AP20972+AR20972+AT20972+AV20972+AX20972+AZ20972+BB20972+BD20972+BF20972+BH20972+BJ20972+BL20972+BN20972+BP20972</f>
        <v>0</v>
      </c>
    </row>
    <row r="20973" customFormat="false" ht="15" hidden="false" customHeight="false" outlineLevel="0" collapsed="false">
      <c r="M20973" s="31" t="n">
        <f aca="false">P20973+R20973+T20973+V20973+X20973+Z20973+AB20973+AD20973+AF20973+AH20973+AJ20973+AL20973+AN20973+AP20973+AR20973+AT20973+AV20973+AX20973+AZ20973+BB20973+BD20973+BF20973+BH20973+BJ20973+BL20973+BN20973+BP20973</f>
        <v>0</v>
      </c>
    </row>
    <row r="20974" customFormat="false" ht="15" hidden="false" customHeight="false" outlineLevel="0" collapsed="false">
      <c r="M20974" s="31" t="n">
        <f aca="false">P20974+R20974+T20974+V20974+X20974+Z20974+AB20974+AD20974+AF20974+AH20974+AJ20974+AL20974+AN20974+AP20974+AR20974+AT20974+AV20974+AX20974+AZ20974+BB20974+BD20974+BF20974+BH20974+BJ20974+BL20974+BN20974+BP20974</f>
        <v>0</v>
      </c>
    </row>
    <row r="20975" customFormat="false" ht="15" hidden="false" customHeight="false" outlineLevel="0" collapsed="false">
      <c r="M20975" s="31" t="n">
        <f aca="false">P20975+R20975+T20975+V20975+X20975+Z20975+AB20975+AD20975+AF20975+AH20975+AJ20975+AL20975+AN20975+AP20975+AR20975+AT20975+AV20975+AX20975+AZ20975+BB20975+BD20975+BF20975+BH20975+BJ20975+BL20975+BN20975+BP20975</f>
        <v>0</v>
      </c>
    </row>
    <row r="20976" customFormat="false" ht="15" hidden="false" customHeight="false" outlineLevel="0" collapsed="false">
      <c r="M20976" s="31" t="n">
        <f aca="false">P20976+R20976+T20976+V20976+X20976+Z20976+AB20976+AD20976+AF20976+AH20976+AJ20976+AL20976+AN20976+AP20976+AR20976+AT20976+AV20976+AX20976+AZ20976+BB20976+BD20976+BF20976+BH20976+BJ20976+BL20976+BN20976+BP20976</f>
        <v>0</v>
      </c>
    </row>
    <row r="20977" customFormat="false" ht="15" hidden="false" customHeight="false" outlineLevel="0" collapsed="false">
      <c r="M20977" s="31" t="n">
        <f aca="false">P20977+R20977+T20977+V20977+X20977+Z20977+AB20977+AD20977+AF20977+AH20977+AJ20977+AL20977+AN20977+AP20977+AR20977+AT20977+AV20977+AX20977+AZ20977+BB20977+BD20977+BF20977+BH20977+BJ20977+BL20977+BN20977+BP20977</f>
        <v>0</v>
      </c>
    </row>
    <row r="20978" customFormat="false" ht="15" hidden="false" customHeight="false" outlineLevel="0" collapsed="false">
      <c r="M20978" s="31" t="n">
        <f aca="false">P20978+R20978+T20978+V20978+X20978+Z20978+AB20978+AD20978+AF20978+AH20978+AJ20978+AL20978+AN20978+AP20978+AR20978+AT20978+AV20978+AX20978+AZ20978+BB20978+BD20978+BF20978+BH20978+BJ20978+BL20978+BN20978+BP20978</f>
        <v>0</v>
      </c>
    </row>
    <row r="20979" customFormat="false" ht="15" hidden="false" customHeight="false" outlineLevel="0" collapsed="false">
      <c r="M20979" s="31" t="n">
        <f aca="false">P20979+R20979+T20979+V20979+X20979+Z20979+AB20979+AD20979+AF20979+AH20979+AJ20979+AL20979+AN20979+AP20979+AR20979+AT20979+AV20979+AX20979+AZ20979+BB20979+BD20979+BF20979+BH20979+BJ20979+BL20979+BN20979+BP20979</f>
        <v>0</v>
      </c>
    </row>
    <row r="20980" customFormat="false" ht="15" hidden="false" customHeight="false" outlineLevel="0" collapsed="false">
      <c r="M20980" s="31" t="n">
        <f aca="false">P20980+R20980+T20980+V20980+X20980+Z20980+AB20980+AD20980+AF20980+AH20980+AJ20980+AL20980+AN20980+AP20980+AR20980+AT20980+AV20980+AX20980+AZ20980+BB20980+BD20980+BF20980+BH20980+BJ20980+BL20980+BN20980+BP20980</f>
        <v>0</v>
      </c>
    </row>
    <row r="20981" customFormat="false" ht="15" hidden="false" customHeight="false" outlineLevel="0" collapsed="false">
      <c r="M20981" s="31" t="n">
        <f aca="false">P20981+R20981+T20981+V20981+X20981+Z20981+AB20981+AD20981+AF20981+AH20981+AJ20981+AL20981+AN20981+AP20981+AR20981+AT20981+AV20981+AX20981+AZ20981+BB20981+BD20981+BF20981+BH20981+BJ20981+BL20981+BN20981+BP20981</f>
        <v>0</v>
      </c>
    </row>
    <row r="20982" customFormat="false" ht="15" hidden="false" customHeight="false" outlineLevel="0" collapsed="false">
      <c r="M20982" s="31" t="n">
        <f aca="false">P20982+R20982+T20982+V20982+X20982+Z20982+AB20982+AD20982+AF20982+AH20982+AJ20982+AL20982+AN20982+AP20982+AR20982+AT20982+AV20982+AX20982+AZ20982+BB20982+BD20982+BF20982+BH20982+BJ20982+BL20982+BN20982+BP20982</f>
        <v>0</v>
      </c>
    </row>
    <row r="20983" customFormat="false" ht="15" hidden="false" customHeight="false" outlineLevel="0" collapsed="false">
      <c r="M20983" s="31" t="n">
        <f aca="false">P20983+R20983+T20983+V20983+X20983+Z20983+AB20983+AD20983+AF20983+AH20983+AJ20983+AL20983+AN20983+AP20983+AR20983+AT20983+AV20983+AX20983+AZ20983+BB20983+BD20983+BF20983+BH20983+BJ20983+BL20983+BN20983+BP20983</f>
        <v>0</v>
      </c>
    </row>
    <row r="20984" customFormat="false" ht="15" hidden="false" customHeight="false" outlineLevel="0" collapsed="false">
      <c r="M20984" s="31" t="n">
        <f aca="false">P20984+R20984+T20984+V20984+X20984+Z20984+AB20984+AD20984+AF20984+AH20984+AJ20984+AL20984+AN20984+AP20984+AR20984+AT20984+AV20984+AX20984+AZ20984+BB20984+BD20984+BF20984+BH20984+BJ20984+BL20984+BN20984+BP20984</f>
        <v>0</v>
      </c>
    </row>
    <row r="20985" customFormat="false" ht="15" hidden="false" customHeight="false" outlineLevel="0" collapsed="false">
      <c r="M20985" s="31" t="n">
        <f aca="false">P20985+R20985+T20985+V20985+X20985+Z20985+AB20985+AD20985+AF20985+AH20985+AJ20985+AL20985+AN20985+AP20985+AR20985+AT20985+AV20985+AX20985+AZ20985+BB20985+BD20985+BF20985+BH20985+BJ20985+BL20985+BN20985+BP20985</f>
        <v>0</v>
      </c>
    </row>
    <row r="20986" customFormat="false" ht="15" hidden="false" customHeight="false" outlineLevel="0" collapsed="false">
      <c r="M20986" s="31" t="n">
        <f aca="false">P20986+R20986+T20986+V20986+X20986+Z20986+AB20986+AD20986+AF20986+AH20986+AJ20986+AL20986+AN20986+AP20986+AR20986+AT20986+AV20986+AX20986+AZ20986+BB20986+BD20986+BF20986+BH20986+BJ20986+BL20986+BN20986+BP20986</f>
        <v>0</v>
      </c>
    </row>
    <row r="20987" customFormat="false" ht="15" hidden="false" customHeight="false" outlineLevel="0" collapsed="false">
      <c r="M20987" s="31" t="n">
        <f aca="false">P20987+R20987+T20987+V20987+X20987+Z20987+AB20987+AD20987+AF20987+AH20987+AJ20987+AL20987+AN20987+AP20987+AR20987+AT20987+AV20987+AX20987+AZ20987+BB20987+BD20987+BF20987+BH20987+BJ20987+BL20987+BN20987+BP20987</f>
        <v>0</v>
      </c>
    </row>
    <row r="20988" customFormat="false" ht="15" hidden="false" customHeight="false" outlineLevel="0" collapsed="false">
      <c r="M20988" s="31" t="n">
        <f aca="false">P20988+R20988+T20988+V20988+X20988+Z20988+AB20988+AD20988+AF20988+AH20988+AJ20988+AL20988+AN20988+AP20988+AR20988+AT20988+AV20988+AX20988+AZ20988+BB20988+BD20988+BF20988+BH20988+BJ20988+BL20988+BN20988+BP20988</f>
        <v>0</v>
      </c>
    </row>
    <row r="20989" customFormat="false" ht="15" hidden="false" customHeight="false" outlineLevel="0" collapsed="false">
      <c r="M20989" s="31" t="n">
        <f aca="false">P20989+R20989+T20989+V20989+X20989+Z20989+AB20989+AD20989+AF20989+AH20989+AJ20989+AL20989+AN20989+AP20989+AR20989+AT20989+AV20989+AX20989+AZ20989+BB20989+BD20989+BF20989+BH20989+BJ20989+BL20989+BN20989+BP20989</f>
        <v>0</v>
      </c>
    </row>
    <row r="20990" customFormat="false" ht="15" hidden="false" customHeight="false" outlineLevel="0" collapsed="false">
      <c r="M20990" s="31" t="n">
        <f aca="false">P20990+R20990+T20990+V20990+X20990+Z20990+AB20990+AD20990+AF20990+AH20990+AJ20990+AL20990+AN20990+AP20990+AR20990+AT20990+AV20990+AX20990+AZ20990+BB20990+BD20990+BF20990+BH20990+BJ20990+BL20990+BN20990+BP20990</f>
        <v>0</v>
      </c>
    </row>
    <row r="20991" customFormat="false" ht="15" hidden="false" customHeight="false" outlineLevel="0" collapsed="false">
      <c r="M20991" s="31" t="n">
        <f aca="false">P20991+R20991+T20991+V20991+X20991+Z20991+AB20991+AD20991+AF20991+AH20991+AJ20991+AL20991+AN20991+AP20991+AR20991+AT20991+AV20991+AX20991+AZ20991+BB20991+BD20991+BF20991+BH20991+BJ20991+BL20991+BN20991+BP20991</f>
        <v>0</v>
      </c>
    </row>
    <row r="20992" customFormat="false" ht="15" hidden="false" customHeight="false" outlineLevel="0" collapsed="false">
      <c r="M20992" s="31" t="n">
        <f aca="false">P20992+R20992+T20992+V20992+X20992+Z20992+AB20992+AD20992+AF20992+AH20992+AJ20992+AL20992+AN20992+AP20992+AR20992+AT20992+AV20992+AX20992+AZ20992+BB20992+BD20992+BF20992+BH20992+BJ20992+BL20992+BN20992+BP20992</f>
        <v>0</v>
      </c>
    </row>
    <row r="20993" customFormat="false" ht="15" hidden="false" customHeight="false" outlineLevel="0" collapsed="false">
      <c r="M20993" s="31" t="n">
        <f aca="false">P20993+R20993+T20993+V20993+X20993+Z20993+AB20993+AD20993+AF20993+AH20993+AJ20993+AL20993+AN20993+AP20993+AR20993+AT20993+AV20993+AX20993+AZ20993+BB20993+BD20993+BF20993+BH20993+BJ20993+BL20993+BN20993+BP20993</f>
        <v>0</v>
      </c>
    </row>
    <row r="20994" customFormat="false" ht="15" hidden="false" customHeight="false" outlineLevel="0" collapsed="false">
      <c r="M20994" s="31" t="n">
        <f aca="false">P20994+R20994+T20994+V20994+X20994+Z20994+AB20994+AD20994+AF20994+AH20994+AJ20994+AL20994+AN20994+AP20994+AR20994+AT20994+AV20994+AX20994+AZ20994+BB20994+BD20994+BF20994+BH20994+BJ20994+BL20994+BN20994+BP20994</f>
        <v>0</v>
      </c>
    </row>
    <row r="20995" customFormat="false" ht="15" hidden="false" customHeight="false" outlineLevel="0" collapsed="false">
      <c r="M20995" s="31" t="n">
        <f aca="false">P20995+R20995+T20995+V20995+X20995+Z20995+AB20995+AD20995+AF20995+AH20995+AJ20995+AL20995+AN20995+AP20995+AR20995+AT20995+AV20995+AX20995+AZ20995+BB20995+BD20995+BF20995+BH20995+BJ20995+BL20995+BN20995+BP20995</f>
        <v>0</v>
      </c>
    </row>
    <row r="20996" customFormat="false" ht="15" hidden="false" customHeight="false" outlineLevel="0" collapsed="false">
      <c r="M20996" s="31" t="n">
        <f aca="false">P20996+R20996+T20996+V20996+X20996+Z20996+AB20996+AD20996+AF20996+AH20996+AJ20996+AL20996+AN20996+AP20996+AR20996+AT20996+AV20996+AX20996+AZ20996+BB20996+BD20996+BF20996+BH20996+BJ20996+BL20996+BN20996+BP20996</f>
        <v>0</v>
      </c>
    </row>
    <row r="20997" customFormat="false" ht="15" hidden="false" customHeight="false" outlineLevel="0" collapsed="false">
      <c r="M20997" s="31" t="n">
        <f aca="false">P20997+R20997+T20997+V20997+X20997+Z20997+AB20997+AD20997+AF20997+AH20997+AJ20997+AL20997+AN20997+AP20997+AR20997+AT20997+AV20997+AX20997+AZ20997+BB20997+BD20997+BF20997+BH20997+BJ20997+BL20997+BN20997+BP20997</f>
        <v>0</v>
      </c>
    </row>
    <row r="20998" customFormat="false" ht="15" hidden="false" customHeight="false" outlineLevel="0" collapsed="false">
      <c r="M20998" s="31" t="n">
        <f aca="false">P20998+R20998+T20998+V20998+X20998+Z20998+AB20998+AD20998+AF20998+AH20998+AJ20998+AL20998+AN20998+AP20998+AR20998+AT20998+AV20998+AX20998+AZ20998+BB20998+BD20998+BF20998+BH20998+BJ20998+BL20998+BN20998+BP20998</f>
        <v>0</v>
      </c>
    </row>
    <row r="20999" customFormat="false" ht="15" hidden="false" customHeight="false" outlineLevel="0" collapsed="false">
      <c r="M20999" s="31" t="n">
        <f aca="false">P20999+R20999+T20999+V20999+X20999+Z20999+AB20999+AD20999+AF20999+AH20999+AJ20999+AL20999+AN20999+AP20999+AR20999+AT20999+AV20999+AX20999+AZ20999+BB20999+BD20999+BF20999+BH20999+BJ20999+BL20999+BN20999+BP20999</f>
        <v>0</v>
      </c>
    </row>
    <row r="21000" customFormat="false" ht="15" hidden="false" customHeight="false" outlineLevel="0" collapsed="false">
      <c r="M21000" s="31" t="n">
        <f aca="false">P21000+R21000+T21000+V21000+X21000+Z21000+AB21000+AD21000+AF21000+AH21000+AJ21000+AL21000+AN21000+AP21000+AR21000+AT21000+AV21000+AX21000+AZ21000+BB21000+BD21000+BF21000+BH21000+BJ21000+BL21000+BN21000+BP21000</f>
        <v>0</v>
      </c>
    </row>
    <row r="21001" customFormat="false" ht="15" hidden="false" customHeight="false" outlineLevel="0" collapsed="false">
      <c r="M21001" s="31" t="n">
        <f aca="false">P21001+R21001+T21001+V21001+X21001+Z21001+AB21001+AD21001+AF21001+AH21001+AJ21001+AL21001+AN21001+AP21001+AR21001+AT21001+AV21001+AX21001+AZ21001+BB21001+BD21001+BF21001+BH21001+BJ21001+BL21001+BN21001+BP21001</f>
        <v>0</v>
      </c>
    </row>
    <row r="21002" customFormat="false" ht="15" hidden="false" customHeight="false" outlineLevel="0" collapsed="false">
      <c r="M21002" s="31" t="n">
        <f aca="false">P21002+R21002+T21002+V21002+X21002+Z21002+AB21002+AD21002+AF21002+AH21002+AJ21002+AL21002+AN21002+AP21002+AR21002+AT21002+AV21002+AX21002+AZ21002+BB21002+BD21002+BF21002+BH21002+BJ21002+BL21002+BN21002+BP21002</f>
        <v>0</v>
      </c>
    </row>
    <row r="21003" customFormat="false" ht="15" hidden="false" customHeight="false" outlineLevel="0" collapsed="false">
      <c r="M21003" s="31" t="n">
        <f aca="false">P21003+R21003+T21003+V21003+X21003+Z21003+AB21003+AD21003+AF21003+AH21003+AJ21003+AL21003+AN21003+AP21003+AR21003+AT21003+AV21003+AX21003+AZ21003+BB21003+BD21003+BF21003+BH21003+BJ21003+BL21003+BN21003+BP21003</f>
        <v>0</v>
      </c>
    </row>
    <row r="21004" customFormat="false" ht="15" hidden="false" customHeight="false" outlineLevel="0" collapsed="false">
      <c r="M21004" s="31" t="n">
        <f aca="false">P21004+R21004+T21004+V21004+X21004+Z21004+AB21004+AD21004+AF21004+AH21004+AJ21004+AL21004+AN21004+AP21004+AR21004+AT21004+AV21004+AX21004+AZ21004+BB21004+BD21004+BF21004+BH21004+BJ21004+BL21004+BN21004+BP21004</f>
        <v>0</v>
      </c>
    </row>
    <row r="21005" customFormat="false" ht="15" hidden="false" customHeight="false" outlineLevel="0" collapsed="false">
      <c r="M21005" s="31" t="n">
        <f aca="false">P21005+R21005+T21005+V21005+X21005+Z21005+AB21005+AD21005+AF21005+AH21005+AJ21005+AL21005+AN21005+AP21005+AR21005+AT21005+AV21005+AX21005+AZ21005+BB21005+BD21005+BF21005+BH21005+BJ21005+BL21005+BN21005+BP21005</f>
        <v>0</v>
      </c>
    </row>
    <row r="21006" customFormat="false" ht="15" hidden="false" customHeight="false" outlineLevel="0" collapsed="false">
      <c r="M21006" s="31" t="n">
        <f aca="false">P21006+R21006+T21006+V21006+X21006+Z21006+AB21006+AD21006+AF21006+AH21006+AJ21006+AL21006+AN21006+AP21006+AR21006+AT21006+AV21006+AX21006+AZ21006+BB21006+BD21006+BF21006+BH21006+BJ21006+BL21006+BN21006+BP21006</f>
        <v>0</v>
      </c>
    </row>
    <row r="21007" customFormat="false" ht="15" hidden="false" customHeight="false" outlineLevel="0" collapsed="false">
      <c r="M21007" s="31" t="n">
        <f aca="false">P21007+R21007+T21007+V21007+X21007+Z21007+AB21007+AD21007+AF21007+AH21007+AJ21007+AL21007+AN21007+AP21007+AR21007+AT21007+AV21007+AX21007+AZ21007+BB21007+BD21007+BF21007+BH21007+BJ21007+BL21007+BN21007+BP21007</f>
        <v>0</v>
      </c>
    </row>
    <row r="21008" customFormat="false" ht="15" hidden="false" customHeight="false" outlineLevel="0" collapsed="false">
      <c r="M21008" s="31" t="n">
        <f aca="false">P21008+R21008+T21008+V21008+X21008+Z21008+AB21008+AD21008+AF21008+AH21008+AJ21008+AL21008+AN21008+AP21008+AR21008+AT21008+AV21008+AX21008+AZ21008+BB21008+BD21008+BF21008+BH21008+BJ21008+BL21008+BN21008+BP21008</f>
        <v>0</v>
      </c>
    </row>
    <row r="21009" customFormat="false" ht="15" hidden="false" customHeight="false" outlineLevel="0" collapsed="false">
      <c r="M21009" s="31" t="n">
        <f aca="false">P21009+R21009+T21009+V21009+X21009+Z21009+AB21009+AD21009+AF21009+AH21009+AJ21009+AL21009+AN21009+AP21009+AR21009+AT21009+AV21009+AX21009+AZ21009+BB21009+BD21009+BF21009+BH21009+BJ21009+BL21009+BN21009+BP21009</f>
        <v>0</v>
      </c>
    </row>
    <row r="21010" customFormat="false" ht="15" hidden="false" customHeight="false" outlineLevel="0" collapsed="false">
      <c r="M21010" s="31" t="n">
        <f aca="false">P21010+R21010+T21010+V21010+X21010+Z21010+AB21010+AD21010+AF21010+AH21010+AJ21010+AL21010+AN21010+AP21010+AR21010+AT21010+AV21010+AX21010+AZ21010+BB21010+BD21010+BF21010+BH21010+BJ21010+BL21010+BN21010+BP21010</f>
        <v>0</v>
      </c>
    </row>
    <row r="21011" customFormat="false" ht="15" hidden="false" customHeight="false" outlineLevel="0" collapsed="false">
      <c r="M21011" s="31" t="n">
        <f aca="false">P21011+R21011+T21011+V21011+X21011+Z21011+AB21011+AD21011+AF21011+AH21011+AJ21011+AL21011+AN21011+AP21011+AR21011+AT21011+AV21011+AX21011+AZ21011+BB21011+BD21011+BF21011+BH21011+BJ21011+BL21011+BN21011+BP21011</f>
        <v>0</v>
      </c>
    </row>
    <row r="21012" customFormat="false" ht="15" hidden="false" customHeight="false" outlineLevel="0" collapsed="false">
      <c r="M21012" s="31" t="n">
        <f aca="false">P21012+R21012+T21012+V21012+X21012+Z21012+AB21012+AD21012+AF21012+AH21012+AJ21012+AL21012+AN21012+AP21012+AR21012+AT21012+AV21012+AX21012+AZ21012+BB21012+BD21012+BF21012+BH21012+BJ21012+BL21012+BN21012+BP21012</f>
        <v>0</v>
      </c>
    </row>
    <row r="21013" customFormat="false" ht="15" hidden="false" customHeight="false" outlineLevel="0" collapsed="false">
      <c r="M21013" s="31" t="n">
        <f aca="false">P21013+R21013+T21013+V21013+X21013+Z21013+AB21013+AD21013+AF21013+AH21013+AJ21013+AL21013+AN21013+AP21013+AR21013+AT21013+AV21013+AX21013+AZ21013+BB21013+BD21013+BF21013+BH21013+BJ21013+BL21013+BN21013+BP21013</f>
        <v>0</v>
      </c>
    </row>
    <row r="21014" customFormat="false" ht="15" hidden="false" customHeight="false" outlineLevel="0" collapsed="false">
      <c r="M21014" s="31" t="n">
        <f aca="false">P21014+R21014+T21014+V21014+X21014+Z21014+AB21014+AD21014+AF21014+AH21014+AJ21014+AL21014+AN21014+AP21014+AR21014+AT21014+AV21014+AX21014+AZ21014+BB21014+BD21014+BF21014+BH21014+BJ21014+BL21014+BN21014+BP21014</f>
        <v>0</v>
      </c>
    </row>
    <row r="21015" customFormat="false" ht="15" hidden="false" customHeight="false" outlineLevel="0" collapsed="false">
      <c r="M21015" s="31" t="n">
        <f aca="false">P21015+R21015+T21015+V21015+X21015+Z21015+AB21015+AD21015+AF21015+AH21015+AJ21015+AL21015+AN21015+AP21015+AR21015+AT21015+AV21015+AX21015+AZ21015+BB21015+BD21015+BF21015+BH21015+BJ21015+BL21015+BN21015+BP21015</f>
        <v>0</v>
      </c>
    </row>
    <row r="21016" customFormat="false" ht="15" hidden="false" customHeight="false" outlineLevel="0" collapsed="false">
      <c r="M21016" s="31" t="n">
        <f aca="false">P21016+R21016+T21016+V21016+X21016+Z21016+AB21016+AD21016+AF21016+AH21016+AJ21016+AL21016+AN21016+AP21016+AR21016+AT21016+AV21016+AX21016+AZ21016+BB21016+BD21016+BF21016+BH21016+BJ21016+BL21016+BN21016+BP21016</f>
        <v>0</v>
      </c>
    </row>
    <row r="21017" customFormat="false" ht="15" hidden="false" customHeight="false" outlineLevel="0" collapsed="false">
      <c r="M21017" s="31" t="n">
        <f aca="false">P21017+R21017+T21017+V21017+X21017+Z21017+AB21017+AD21017+AF21017+AH21017+AJ21017+AL21017+AN21017+AP21017+AR21017+AT21017+AV21017+AX21017+AZ21017+BB21017+BD21017+BF21017+BH21017+BJ21017+BL21017+BN21017+BP21017</f>
        <v>0</v>
      </c>
    </row>
    <row r="21018" customFormat="false" ht="15" hidden="false" customHeight="false" outlineLevel="0" collapsed="false">
      <c r="M21018" s="31" t="n">
        <f aca="false">P21018+R21018+T21018+V21018+X21018+Z21018+AB21018+AD21018+AF21018+AH21018+AJ21018+AL21018+AN21018+AP21018+AR21018+AT21018+AV21018+AX21018+AZ21018+BB21018+BD21018+BF21018+BH21018+BJ21018+BL21018+BN21018+BP21018</f>
        <v>0</v>
      </c>
    </row>
    <row r="21019" customFormat="false" ht="15" hidden="false" customHeight="false" outlineLevel="0" collapsed="false">
      <c r="M21019" s="31" t="n">
        <f aca="false">P21019+R21019+T21019+V21019+X21019+Z21019+AB21019+AD21019+AF21019+AH21019+AJ21019+AL21019+AN21019+AP21019+AR21019+AT21019+AV21019+AX21019+AZ21019+BB21019+BD21019+BF21019+BH21019+BJ21019+BL21019+BN21019+BP21019</f>
        <v>0</v>
      </c>
    </row>
    <row r="21020" customFormat="false" ht="15" hidden="false" customHeight="false" outlineLevel="0" collapsed="false">
      <c r="M21020" s="31" t="n">
        <f aca="false">P21020+R21020+T21020+V21020+X21020+Z21020+AB21020+AD21020+AF21020+AH21020+AJ21020+AL21020+AN21020+AP21020+AR21020+AT21020+AV21020+AX21020+AZ21020+BB21020+BD21020+BF21020+BH21020+BJ21020+BL21020+BN21020+BP21020</f>
        <v>0</v>
      </c>
    </row>
    <row r="21021" customFormat="false" ht="15" hidden="false" customHeight="false" outlineLevel="0" collapsed="false">
      <c r="M21021" s="31" t="n">
        <f aca="false">P21021+R21021+T21021+V21021+X21021+Z21021+AB21021+AD21021+AF21021+AH21021+AJ21021+AL21021+AN21021+AP21021+AR21021+AT21021+AV21021+AX21021+AZ21021+BB21021+BD21021+BF21021+BH21021+BJ21021+BL21021+BN21021+BP21021</f>
        <v>0</v>
      </c>
    </row>
    <row r="21022" customFormat="false" ht="15" hidden="false" customHeight="false" outlineLevel="0" collapsed="false">
      <c r="M21022" s="31" t="n">
        <f aca="false">P21022+R21022+T21022+V21022+X21022+Z21022+AB21022+AD21022+AF21022+AH21022+AJ21022+AL21022+AN21022+AP21022+AR21022+AT21022+AV21022+AX21022+AZ21022+BB21022+BD21022+BF21022+BH21022+BJ21022+BL21022+BN21022+BP21022</f>
        <v>0</v>
      </c>
    </row>
    <row r="21023" customFormat="false" ht="15" hidden="false" customHeight="false" outlineLevel="0" collapsed="false">
      <c r="M21023" s="31" t="n">
        <f aca="false">P21023+R21023+T21023+V21023+X21023+Z21023+AB21023+AD21023+AF21023+AH21023+AJ21023+AL21023+AN21023+AP21023+AR21023+AT21023+AV21023+AX21023+AZ21023+BB21023+BD21023+BF21023+BH21023+BJ21023+BL21023+BN21023+BP21023</f>
        <v>0</v>
      </c>
    </row>
    <row r="21024" customFormat="false" ht="15" hidden="false" customHeight="false" outlineLevel="0" collapsed="false">
      <c r="M21024" s="31" t="n">
        <f aca="false">P21024+R21024+T21024+V21024+X21024+Z21024+AB21024+AD21024+AF21024+AH21024+AJ21024+AL21024+AN21024+AP21024+AR21024+AT21024+AV21024+AX21024+AZ21024+BB21024+BD21024+BF21024+BH21024+BJ21024+BL21024+BN21024+BP21024</f>
        <v>0</v>
      </c>
    </row>
    <row r="21025" customFormat="false" ht="15" hidden="false" customHeight="false" outlineLevel="0" collapsed="false">
      <c r="M21025" s="31" t="n">
        <f aca="false">P21025+R21025+T21025+V21025+X21025+Z21025+AB21025+AD21025+AF21025+AH21025+AJ21025+AL21025+AN21025+AP21025+AR21025+AT21025+AV21025+AX21025+AZ21025+BB21025+BD21025+BF21025+BH21025+BJ21025+BL21025+BN21025+BP21025</f>
        <v>0</v>
      </c>
    </row>
    <row r="21026" customFormat="false" ht="15" hidden="false" customHeight="false" outlineLevel="0" collapsed="false">
      <c r="M21026" s="31" t="n">
        <f aca="false">P21026+R21026+T21026+V21026+X21026+Z21026+AB21026+AD21026+AF21026+AH21026+AJ21026+AL21026+AN21026+AP21026+AR21026+AT21026+AV21026+AX21026+AZ21026+BB21026+BD21026+BF21026+BH21026+BJ21026+BL21026+BN21026+BP21026</f>
        <v>0</v>
      </c>
    </row>
    <row r="21027" customFormat="false" ht="15" hidden="false" customHeight="false" outlineLevel="0" collapsed="false">
      <c r="M21027" s="31" t="n">
        <f aca="false">P21027+R21027+T21027+V21027+X21027+Z21027+AB21027+AD21027+AF21027+AH21027+AJ21027+AL21027+AN21027+AP21027+AR21027+AT21027+AV21027+AX21027+AZ21027+BB21027+BD21027+BF21027+BH21027+BJ21027+BL21027+BN21027+BP21027</f>
        <v>0</v>
      </c>
    </row>
    <row r="21028" customFormat="false" ht="15" hidden="false" customHeight="false" outlineLevel="0" collapsed="false">
      <c r="M21028" s="31" t="n">
        <f aca="false">P21028+R21028+T21028+V21028+X21028+Z21028+AB21028+AD21028+AF21028+AH21028+AJ21028+AL21028+AN21028+AP21028+AR21028+AT21028+AV21028+AX21028+AZ21028+BB21028+BD21028+BF21028+BH21028+BJ21028+BL21028+BN21028+BP21028</f>
        <v>0</v>
      </c>
    </row>
    <row r="21029" customFormat="false" ht="15" hidden="false" customHeight="false" outlineLevel="0" collapsed="false">
      <c r="M21029" s="31" t="n">
        <f aca="false">P21029+R21029+T21029+V21029+X21029+Z21029+AB21029+AD21029+AF21029+AH21029+AJ21029+AL21029+AN21029+AP21029+AR21029+AT21029+AV21029+AX21029+AZ21029+BB21029+BD21029+BF21029+BH21029+BJ21029+BL21029+BN21029+BP21029</f>
        <v>0</v>
      </c>
    </row>
    <row r="21030" customFormat="false" ht="15" hidden="false" customHeight="false" outlineLevel="0" collapsed="false">
      <c r="M21030" s="31" t="n">
        <f aca="false">P21030+R21030+T21030+V21030+X21030+Z21030+AB21030+AD21030+AF21030+AH21030+AJ21030+AL21030+AN21030+AP21030+AR21030+AT21030+AV21030+AX21030+AZ21030+BB21030+BD21030+BF21030+BH21030+BJ21030+BL21030+BN21030+BP21030</f>
        <v>0</v>
      </c>
    </row>
    <row r="21031" customFormat="false" ht="15" hidden="false" customHeight="false" outlineLevel="0" collapsed="false">
      <c r="M21031" s="31" t="n">
        <f aca="false">P21031+R21031+T21031+V21031+X21031+Z21031+AB21031+AD21031+AF21031+AH21031+AJ21031+AL21031+AN21031+AP21031+AR21031+AT21031+AV21031+AX21031+AZ21031+BB21031+BD21031+BF21031+BH21031+BJ21031+BL21031+BN21031+BP21031</f>
        <v>0</v>
      </c>
    </row>
    <row r="21032" customFormat="false" ht="15" hidden="false" customHeight="false" outlineLevel="0" collapsed="false">
      <c r="M21032" s="31" t="n">
        <f aca="false">P21032+R21032+T21032+V21032+X21032+Z21032+AB21032+AD21032+AF21032+AH21032+AJ21032+AL21032+AN21032+AP21032+AR21032+AT21032+AV21032+AX21032+AZ21032+BB21032+BD21032+BF21032+BH21032+BJ21032+BL21032+BN21032+BP21032</f>
        <v>0</v>
      </c>
    </row>
    <row r="21033" customFormat="false" ht="15" hidden="false" customHeight="false" outlineLevel="0" collapsed="false">
      <c r="M21033" s="31" t="n">
        <f aca="false">P21033+R21033+T21033+V21033+X21033+Z21033+AB21033+AD21033+AF21033+AH21033+AJ21033+AL21033+AN21033+AP21033+AR21033+AT21033+AV21033+AX21033+AZ21033+BB21033+BD21033+BF21033+BH21033+BJ21033+BL21033+BN21033+BP21033</f>
        <v>0</v>
      </c>
    </row>
    <row r="21034" customFormat="false" ht="15" hidden="false" customHeight="false" outlineLevel="0" collapsed="false">
      <c r="M21034" s="31" t="n">
        <f aca="false">P21034+R21034+T21034+V21034+X21034+Z21034+AB21034+AD21034+AF21034+AH21034+AJ21034+AL21034+AN21034+AP21034+AR21034+AT21034+AV21034+AX21034+AZ21034+BB21034+BD21034+BF21034+BH21034+BJ21034+BL21034+BN21034+BP21034</f>
        <v>0</v>
      </c>
    </row>
    <row r="21035" customFormat="false" ht="15" hidden="false" customHeight="false" outlineLevel="0" collapsed="false">
      <c r="M21035" s="31" t="n">
        <f aca="false">P21035+R21035+T21035+V21035+X21035+Z21035+AB21035+AD21035+AF21035+AH21035+AJ21035+AL21035+AN21035+AP21035+AR21035+AT21035+AV21035+AX21035+AZ21035+BB21035+BD21035+BF21035+BH21035+BJ21035+BL21035+BN21035+BP21035</f>
        <v>0</v>
      </c>
    </row>
    <row r="21036" customFormat="false" ht="15" hidden="false" customHeight="false" outlineLevel="0" collapsed="false">
      <c r="M21036" s="31" t="n">
        <f aca="false">P21036+R21036+T21036+V21036+X21036+Z21036+AB21036+AD21036+AF21036+AH21036+AJ21036+AL21036+AN21036+AP21036+AR21036+AT21036+AV21036+AX21036+AZ21036+BB21036+BD21036+BF21036+BH21036+BJ21036+BL21036+BN21036+BP21036</f>
        <v>0</v>
      </c>
    </row>
    <row r="21037" customFormat="false" ht="15" hidden="false" customHeight="false" outlineLevel="0" collapsed="false">
      <c r="M21037" s="31" t="n">
        <f aca="false">P21037+R21037+T21037+V21037+X21037+Z21037+AB21037+AD21037+AF21037+AH21037+AJ21037+AL21037+AN21037+AP21037+AR21037+AT21037+AV21037+AX21037+AZ21037+BB21037+BD21037+BF21037+BH21037+BJ21037+BL21037+BN21037+BP21037</f>
        <v>0</v>
      </c>
    </row>
    <row r="21038" customFormat="false" ht="15" hidden="false" customHeight="false" outlineLevel="0" collapsed="false">
      <c r="M21038" s="31" t="n">
        <f aca="false">P21038+R21038+T21038+V21038+X21038+Z21038+AB21038+AD21038+AF21038+AH21038+AJ21038+AL21038+AN21038+AP21038+AR21038+AT21038+AV21038+AX21038+AZ21038+BB21038+BD21038+BF21038+BH21038+BJ21038+BL21038+BN21038+BP21038</f>
        <v>0</v>
      </c>
    </row>
    <row r="21039" customFormat="false" ht="15" hidden="false" customHeight="false" outlineLevel="0" collapsed="false">
      <c r="M21039" s="31" t="n">
        <f aca="false">P21039+R21039+T21039+V21039+X21039+Z21039+AB21039+AD21039+AF21039+AH21039+AJ21039+AL21039+AN21039+AP21039+AR21039+AT21039+AV21039+AX21039+AZ21039+BB21039+BD21039+BF21039+BH21039+BJ21039+BL21039+BN21039+BP21039</f>
        <v>0</v>
      </c>
    </row>
    <row r="21040" customFormat="false" ht="15" hidden="false" customHeight="false" outlineLevel="0" collapsed="false">
      <c r="M21040" s="31" t="n">
        <f aca="false">P21040+R21040+T21040+V21040+X21040+Z21040+AB21040+AD21040+AF21040+AH21040+AJ21040+AL21040+AN21040+AP21040+AR21040+AT21040+AV21040+AX21040+AZ21040+BB21040+BD21040+BF21040+BH21040+BJ21040+BL21040+BN21040+BP21040</f>
        <v>0</v>
      </c>
    </row>
    <row r="21041" customFormat="false" ht="15" hidden="false" customHeight="false" outlineLevel="0" collapsed="false">
      <c r="M21041" s="31" t="n">
        <f aca="false">P21041+R21041+T21041+V21041+X21041+Z21041+AB21041+AD21041+AF21041+AH21041+AJ21041+AL21041+AN21041+AP21041+AR21041+AT21041+AV21041+AX21041+AZ21041+BB21041+BD21041+BF21041+BH21041+BJ21041+BL21041+BN21041+BP21041</f>
        <v>0</v>
      </c>
    </row>
    <row r="21042" customFormat="false" ht="15" hidden="false" customHeight="false" outlineLevel="0" collapsed="false">
      <c r="M21042" s="31" t="n">
        <f aca="false">P21042+R21042+T21042+V21042+X21042+Z21042+AB21042+AD21042+AF21042+AH21042+AJ21042+AL21042+AN21042+AP21042+AR21042+AT21042+AV21042+AX21042+AZ21042+BB21042+BD21042+BF21042+BH21042+BJ21042+BL21042+BN21042+BP21042</f>
        <v>0</v>
      </c>
    </row>
    <row r="21043" customFormat="false" ht="15" hidden="false" customHeight="false" outlineLevel="0" collapsed="false">
      <c r="M21043" s="31" t="n">
        <f aca="false">P21043+R21043+T21043+V21043+X21043+Z21043+AB21043+AD21043+AF21043+AH21043+AJ21043+AL21043+AN21043+AP21043+AR21043+AT21043+AV21043+AX21043+AZ21043+BB21043+BD21043+BF21043+BH21043+BJ21043+BL21043+BN21043+BP21043</f>
        <v>0</v>
      </c>
    </row>
    <row r="21044" customFormat="false" ht="15" hidden="false" customHeight="false" outlineLevel="0" collapsed="false">
      <c r="M21044" s="31" t="n">
        <f aca="false">P21044+R21044+T21044+V21044+X21044+Z21044+AB21044+AD21044+AF21044+AH21044+AJ21044+AL21044+AN21044+AP21044+AR21044+AT21044+AV21044+AX21044+AZ21044+BB21044+BD21044+BF21044+BH21044+BJ21044+BL21044+BN21044+BP21044</f>
        <v>0</v>
      </c>
    </row>
    <row r="21045" customFormat="false" ht="15" hidden="false" customHeight="false" outlineLevel="0" collapsed="false">
      <c r="M21045" s="31" t="n">
        <f aca="false">P21045+R21045+T21045+V21045+X21045+Z21045+AB21045+AD21045+AF21045+AH21045+AJ21045+AL21045+AN21045+AP21045+AR21045+AT21045+AV21045+AX21045+AZ21045+BB21045+BD21045+BF21045+BH21045+BJ21045+BL21045+BN21045+BP21045</f>
        <v>0</v>
      </c>
    </row>
    <row r="21046" customFormat="false" ht="15" hidden="false" customHeight="false" outlineLevel="0" collapsed="false">
      <c r="M21046" s="31" t="n">
        <f aca="false">P21046+R21046+T21046+V21046+X21046+Z21046+AB21046+AD21046+AF21046+AH21046+AJ21046+AL21046+AN21046+AP21046+AR21046+AT21046+AV21046+AX21046+AZ21046+BB21046+BD21046+BF21046+BH21046+BJ21046+BL21046+BN21046+BP21046</f>
        <v>0</v>
      </c>
    </row>
    <row r="21047" customFormat="false" ht="15" hidden="false" customHeight="false" outlineLevel="0" collapsed="false">
      <c r="M21047" s="31" t="n">
        <f aca="false">P21047+R21047+T21047+V21047+X21047+Z21047+AB21047+AD21047+AF21047+AH21047+AJ21047+AL21047+AN21047+AP21047+AR21047+AT21047+AV21047+AX21047+AZ21047+BB21047+BD21047+BF21047+BH21047+BJ21047+BL21047+BN21047+BP21047</f>
        <v>0</v>
      </c>
    </row>
    <row r="21048" customFormat="false" ht="15" hidden="false" customHeight="false" outlineLevel="0" collapsed="false">
      <c r="M21048" s="31" t="n">
        <f aca="false">P21048+R21048+T21048+V21048+X21048+Z21048+AB21048+AD21048+AF21048+AH21048+AJ21048+AL21048+AN21048+AP21048+AR21048+AT21048+AV21048+AX21048+AZ21048+BB21048+BD21048+BF21048+BH21048+BJ21048+BL21048+BN21048+BP21048</f>
        <v>0</v>
      </c>
    </row>
    <row r="21049" customFormat="false" ht="15" hidden="false" customHeight="false" outlineLevel="0" collapsed="false">
      <c r="M21049" s="31" t="n">
        <f aca="false">P21049+R21049+T21049+V21049+X21049+Z21049+AB21049+AD21049+AF21049+AH21049+AJ21049+AL21049+AN21049+AP21049+AR21049+AT21049+AV21049+AX21049+AZ21049+BB21049+BD21049+BF21049+BH21049+BJ21049+BL21049+BN21049+BP21049</f>
        <v>0</v>
      </c>
    </row>
    <row r="21050" customFormat="false" ht="15" hidden="false" customHeight="false" outlineLevel="0" collapsed="false">
      <c r="M21050" s="31" t="n">
        <f aca="false">P21050+R21050+T21050+V21050+X21050+Z21050+AB21050+AD21050+AF21050+AH21050+AJ21050+AL21050+AN21050+AP21050+AR21050+AT21050+AV21050+AX21050+AZ21050+BB21050+BD21050+BF21050+BH21050+BJ21050+BL21050+BN21050+BP21050</f>
        <v>0</v>
      </c>
    </row>
    <row r="21051" customFormat="false" ht="15" hidden="false" customHeight="false" outlineLevel="0" collapsed="false">
      <c r="M21051" s="31" t="n">
        <f aca="false">P21051+R21051+T21051+V21051+X21051+Z21051+AB21051+AD21051+AF21051+AH21051+AJ21051+AL21051+AN21051+AP21051+AR21051+AT21051+AV21051+AX21051+AZ21051+BB21051+BD21051+BF21051+BH21051+BJ21051+BL21051+BN21051+BP21051</f>
        <v>0</v>
      </c>
    </row>
    <row r="21052" customFormat="false" ht="15" hidden="false" customHeight="false" outlineLevel="0" collapsed="false">
      <c r="M21052" s="31" t="n">
        <f aca="false">P21052+R21052+T21052+V21052+X21052+Z21052+AB21052+AD21052+AF21052+AH21052+AJ21052+AL21052+AN21052+AP21052+AR21052+AT21052+AV21052+AX21052+AZ21052+BB21052+BD21052+BF21052+BH21052+BJ21052+BL21052+BN21052+BP21052</f>
        <v>0</v>
      </c>
    </row>
    <row r="21053" customFormat="false" ht="15" hidden="false" customHeight="false" outlineLevel="0" collapsed="false">
      <c r="M21053" s="31" t="n">
        <f aca="false">P21053+R21053+T21053+V21053+X21053+Z21053+AB21053+AD21053+AF21053+AH21053+AJ21053+AL21053+AN21053+AP21053+AR21053+AT21053+AV21053+AX21053+AZ21053+BB21053+BD21053+BF21053+BH21053+BJ21053+BL21053+BN21053+BP21053</f>
        <v>0</v>
      </c>
    </row>
    <row r="21054" customFormat="false" ht="15" hidden="false" customHeight="false" outlineLevel="0" collapsed="false">
      <c r="M21054" s="31" t="n">
        <f aca="false">P21054+R21054+T21054+V21054+X21054+Z21054+AB21054+AD21054+AF21054+AH21054+AJ21054+AL21054+AN21054+AP21054+AR21054+AT21054+AV21054+AX21054+AZ21054+BB21054+BD21054+BF21054+BH21054+BJ21054+BL21054+BN21054+BP21054</f>
        <v>0</v>
      </c>
    </row>
    <row r="21055" customFormat="false" ht="15" hidden="false" customHeight="false" outlineLevel="0" collapsed="false">
      <c r="M21055" s="31" t="n">
        <f aca="false">P21055+R21055+T21055+V21055+X21055+Z21055+AB21055+AD21055+AF21055+AH21055+AJ21055+AL21055+AN21055+AP21055+AR21055+AT21055+AV21055+AX21055+AZ21055+BB21055+BD21055+BF21055+BH21055+BJ21055+BL21055+BN21055+BP21055</f>
        <v>0</v>
      </c>
    </row>
    <row r="21056" customFormat="false" ht="15" hidden="false" customHeight="false" outlineLevel="0" collapsed="false">
      <c r="M21056" s="31" t="n">
        <f aca="false">P21056+R21056+T21056+V21056+X21056+Z21056+AB21056+AD21056+AF21056+AH21056+AJ21056+AL21056+AN21056+AP21056+AR21056+AT21056+AV21056+AX21056+AZ21056+BB21056+BD21056+BF21056+BH21056+BJ21056+BL21056+BN21056+BP21056</f>
        <v>0</v>
      </c>
    </row>
    <row r="21057" customFormat="false" ht="15" hidden="false" customHeight="false" outlineLevel="0" collapsed="false">
      <c r="M21057" s="31" t="n">
        <f aca="false">P21057+R21057+T21057+V21057+X21057+Z21057+AB21057+AD21057+AF21057+AH21057+AJ21057+AL21057+AN21057+AP21057+AR21057+AT21057+AV21057+AX21057+AZ21057+BB21057+BD21057+BF21057+BH21057+BJ21057+BL21057+BN21057+BP21057</f>
        <v>0</v>
      </c>
    </row>
    <row r="21058" customFormat="false" ht="15" hidden="false" customHeight="false" outlineLevel="0" collapsed="false">
      <c r="M21058" s="31" t="n">
        <f aca="false">P21058+R21058+T21058+V21058+X21058+Z21058+AB21058+AD21058+AF21058+AH21058+AJ21058+AL21058+AN21058+AP21058+AR21058+AT21058+AV21058+AX21058+AZ21058+BB21058+BD21058+BF21058+BH21058+BJ21058+BL21058+BN21058+BP21058</f>
        <v>0</v>
      </c>
    </row>
    <row r="21059" customFormat="false" ht="15" hidden="false" customHeight="false" outlineLevel="0" collapsed="false">
      <c r="M21059" s="31" t="n">
        <f aca="false">P21059+R21059+T21059+V21059+X21059+Z21059+AB21059+AD21059+AF21059+AH21059+AJ21059+AL21059+AN21059+AP21059+AR21059+AT21059+AV21059+AX21059+AZ21059+BB21059+BD21059+BF21059+BH21059+BJ21059+BL21059+BN21059+BP21059</f>
        <v>0</v>
      </c>
    </row>
    <row r="21060" customFormat="false" ht="15" hidden="false" customHeight="false" outlineLevel="0" collapsed="false">
      <c r="M21060" s="31" t="n">
        <f aca="false">P21060+R21060+T21060+V21060+X21060+Z21060+AB21060+AD21060+AF21060+AH21060+AJ21060+AL21060+AN21060+AP21060+AR21060+AT21060+AV21060+AX21060+AZ21060+BB21060+BD21060+BF21060+BH21060+BJ21060+BL21060+BN21060+BP21060</f>
        <v>0</v>
      </c>
    </row>
    <row r="21061" customFormat="false" ht="15" hidden="false" customHeight="false" outlineLevel="0" collapsed="false">
      <c r="M21061" s="31" t="n">
        <f aca="false">P21061+R21061+T21061+V21061+X21061+Z21061+AB21061+AD21061+AF21061+AH21061+AJ21061+AL21061+AN21061+AP21061+AR21061+AT21061+AV21061+AX21061+AZ21061+BB21061+BD21061+BF21061+BH21061+BJ21061+BL21061+BN21061+BP21061</f>
        <v>0</v>
      </c>
    </row>
    <row r="21062" customFormat="false" ht="15" hidden="false" customHeight="false" outlineLevel="0" collapsed="false">
      <c r="M21062" s="31" t="n">
        <f aca="false">P21062+R21062+T21062+V21062+X21062+Z21062+AB21062+AD21062+AF21062+AH21062+AJ21062+AL21062+AN21062+AP21062+AR21062+AT21062+AV21062+AX21062+AZ21062+BB21062+BD21062+BF21062+BH21062+BJ21062+BL21062+BN21062+BP21062</f>
        <v>0</v>
      </c>
    </row>
    <row r="21063" customFormat="false" ht="15" hidden="false" customHeight="false" outlineLevel="0" collapsed="false">
      <c r="M21063" s="31" t="n">
        <f aca="false">P21063+R21063+T21063+V21063+X21063+Z21063+AB21063+AD21063+AF21063+AH21063+AJ21063+AL21063+AN21063+AP21063+AR21063+AT21063+AV21063+AX21063+AZ21063+BB21063+BD21063+BF21063+BH21063+BJ21063+BL21063+BN21063+BP21063</f>
        <v>0</v>
      </c>
    </row>
    <row r="21064" customFormat="false" ht="15" hidden="false" customHeight="false" outlineLevel="0" collapsed="false">
      <c r="M21064" s="31" t="n">
        <f aca="false">P21064+R21064+T21064+V21064+X21064+Z21064+AB21064+AD21064+AF21064+AH21064+AJ21064+AL21064+AN21064+AP21064+AR21064+AT21064+AV21064+AX21064+AZ21064+BB21064+BD21064+BF21064+BH21064+BJ21064+BL21064+BN21064+BP21064</f>
        <v>0</v>
      </c>
    </row>
    <row r="21065" customFormat="false" ht="15" hidden="false" customHeight="false" outlineLevel="0" collapsed="false">
      <c r="M21065" s="31" t="n">
        <f aca="false">P21065+R21065+T21065+V21065+X21065+Z21065+AB21065+AD21065+AF21065+AH21065+AJ21065+AL21065+AN21065+AP21065+AR21065+AT21065+AV21065+AX21065+AZ21065+BB21065+BD21065+BF21065+BH21065+BJ21065+BL21065+BN21065+BP21065</f>
        <v>0</v>
      </c>
    </row>
    <row r="21066" customFormat="false" ht="15" hidden="false" customHeight="false" outlineLevel="0" collapsed="false">
      <c r="M21066" s="31" t="n">
        <f aca="false">P21066+R21066+T21066+V21066+X21066+Z21066+AB21066+AD21066+AF21066+AH21066+AJ21066+AL21066+AN21066+AP21066+AR21066+AT21066+AV21066+AX21066+AZ21066+BB21066+BD21066+BF21066+BH21066+BJ21066+BL21066+BN21066+BP21066</f>
        <v>0</v>
      </c>
    </row>
    <row r="21067" customFormat="false" ht="15" hidden="false" customHeight="false" outlineLevel="0" collapsed="false">
      <c r="M21067" s="31" t="n">
        <f aca="false">P21067+R21067+T21067+V21067+X21067+Z21067+AB21067+AD21067+AF21067+AH21067+AJ21067+AL21067+AN21067+AP21067+AR21067+AT21067+AV21067+AX21067+AZ21067+BB21067+BD21067+BF21067+BH21067+BJ21067+BL21067+BN21067+BP21067</f>
        <v>0</v>
      </c>
    </row>
    <row r="21068" customFormat="false" ht="15" hidden="false" customHeight="false" outlineLevel="0" collapsed="false">
      <c r="M21068" s="31" t="n">
        <f aca="false">P21068+R21068+T21068+V21068+X21068+Z21068+AB21068+AD21068+AF21068+AH21068+AJ21068+AL21068+AN21068+AP21068+AR21068+AT21068+AV21068+AX21068+AZ21068+BB21068+BD21068+BF21068+BH21068+BJ21068+BL21068+BN21068+BP21068</f>
        <v>0</v>
      </c>
    </row>
    <row r="21069" customFormat="false" ht="15" hidden="false" customHeight="false" outlineLevel="0" collapsed="false">
      <c r="M21069" s="31" t="n">
        <f aca="false">P21069+R21069+T21069+V21069+X21069+Z21069+AB21069+AD21069+AF21069+AH21069+AJ21069+AL21069+AN21069+AP21069+AR21069+AT21069+AV21069+AX21069+AZ21069+BB21069+BD21069+BF21069+BH21069+BJ21069+BL21069+BN21069+BP21069</f>
        <v>0</v>
      </c>
    </row>
    <row r="21070" customFormat="false" ht="15" hidden="false" customHeight="false" outlineLevel="0" collapsed="false">
      <c r="M21070" s="31" t="n">
        <f aca="false">P21070+R21070+T21070+V21070+X21070+Z21070+AB21070+AD21070+AF21070+AH21070+AJ21070+AL21070+AN21070+AP21070+AR21070+AT21070+AV21070+AX21070+AZ21070+BB21070+BD21070+BF21070+BH21070+BJ21070+BL21070+BN21070+BP21070</f>
        <v>0</v>
      </c>
    </row>
    <row r="21071" customFormat="false" ht="15" hidden="false" customHeight="false" outlineLevel="0" collapsed="false">
      <c r="M21071" s="31" t="n">
        <f aca="false">P21071+R21071+T21071+V21071+X21071+Z21071+AB21071+AD21071+AF21071+AH21071+AJ21071+AL21071+AN21071+AP21071+AR21071+AT21071+AV21071+AX21071+AZ21071+BB21071+BD21071+BF21071+BH21071+BJ21071+BL21071+BN21071+BP21071</f>
        <v>0</v>
      </c>
    </row>
    <row r="21072" customFormat="false" ht="15" hidden="false" customHeight="false" outlineLevel="0" collapsed="false">
      <c r="M21072" s="31" t="n">
        <f aca="false">P21072+R21072+T21072+V21072+X21072+Z21072+AB21072+AD21072+AF21072+AH21072+AJ21072+AL21072+AN21072+AP21072+AR21072+AT21072+AV21072+AX21072+AZ21072+BB21072+BD21072+BF21072+BH21072+BJ21072+BL21072+BN21072+BP21072</f>
        <v>0</v>
      </c>
    </row>
    <row r="21073" customFormat="false" ht="15" hidden="false" customHeight="false" outlineLevel="0" collapsed="false">
      <c r="M21073" s="31" t="n">
        <f aca="false">P21073+R21073+T21073+V21073+X21073+Z21073+AB21073+AD21073+AF21073+AH21073+AJ21073+AL21073+AN21073+AP21073+AR21073+AT21073+AV21073+AX21073+AZ21073+BB21073+BD21073+BF21073+BH21073+BJ21073+BL21073+BN21073+BP21073</f>
        <v>0</v>
      </c>
    </row>
    <row r="21074" customFormat="false" ht="15" hidden="false" customHeight="false" outlineLevel="0" collapsed="false">
      <c r="M21074" s="31" t="n">
        <f aca="false">P21074+R21074+T21074+V21074+X21074+Z21074+AB21074+AD21074+AF21074+AH21074+AJ21074+AL21074+AN21074+AP21074+AR21074+AT21074+AV21074+AX21074+AZ21074+BB21074+BD21074+BF21074+BH21074+BJ21074+BL21074+BN21074+BP21074</f>
        <v>0</v>
      </c>
    </row>
    <row r="21075" customFormat="false" ht="15" hidden="false" customHeight="false" outlineLevel="0" collapsed="false">
      <c r="M21075" s="31" t="n">
        <f aca="false">P21075+R21075+T21075+V21075+X21075+Z21075+AB21075+AD21075+AF21075+AH21075+AJ21075+AL21075+AN21075+AP21075+AR21075+AT21075+AV21075+AX21075+AZ21075+BB21075+BD21075+BF21075+BH21075+BJ21075+BL21075+BN21075+BP21075</f>
        <v>0</v>
      </c>
    </row>
    <row r="21076" customFormat="false" ht="15" hidden="false" customHeight="false" outlineLevel="0" collapsed="false">
      <c r="M21076" s="31" t="n">
        <f aca="false">P21076+R21076+T21076+V21076+X21076+Z21076+AB21076+AD21076+AF21076+AH21076+AJ21076+AL21076+AN21076+AP21076+AR21076+AT21076+AV21076+AX21076+AZ21076+BB21076+BD21076+BF21076+BH21076+BJ21076+BL21076+BN21076+BP21076</f>
        <v>0</v>
      </c>
    </row>
    <row r="21077" customFormat="false" ht="15" hidden="false" customHeight="false" outlineLevel="0" collapsed="false">
      <c r="M21077" s="31" t="n">
        <f aca="false">P21077+R21077+T21077+V21077+X21077+Z21077+AB21077+AD21077+AF21077+AH21077+AJ21077+AL21077+AN21077+AP21077+AR21077+AT21077+AV21077+AX21077+AZ21077+BB21077+BD21077+BF21077+BH21077+BJ21077+BL21077+BN21077+BP21077</f>
        <v>0</v>
      </c>
    </row>
    <row r="21078" customFormat="false" ht="15" hidden="false" customHeight="false" outlineLevel="0" collapsed="false">
      <c r="M21078" s="31" t="n">
        <f aca="false">P21078+R21078+T21078+V21078+X21078+Z21078+AB21078+AD21078+AF21078+AH21078+AJ21078+AL21078+AN21078+AP21078+AR21078+AT21078+AV21078+AX21078+AZ21078+BB21078+BD21078+BF21078+BH21078+BJ21078+BL21078+BN21078+BP21078</f>
        <v>0</v>
      </c>
    </row>
    <row r="21079" customFormat="false" ht="15" hidden="false" customHeight="false" outlineLevel="0" collapsed="false">
      <c r="M21079" s="31" t="n">
        <f aca="false">P21079+R21079+T21079+V21079+X21079+Z21079+AB21079+AD21079+AF21079+AH21079+AJ21079+AL21079+AN21079+AP21079+AR21079+AT21079+AV21079+AX21079+AZ21079+BB21079+BD21079+BF21079+BH21079+BJ21079+BL21079+BN21079+BP21079</f>
        <v>0</v>
      </c>
    </row>
    <row r="21080" customFormat="false" ht="15" hidden="false" customHeight="false" outlineLevel="0" collapsed="false">
      <c r="M21080" s="31" t="n">
        <f aca="false">P21080+R21080+T21080+V21080+X21080+Z21080+AB21080+AD21080+AF21080+AH21080+AJ21080+AL21080+AN21080+AP21080+AR21080+AT21080+AV21080+AX21080+AZ21080+BB21080+BD21080+BF21080+BH21080+BJ21080+BL21080+BN21080+BP21080</f>
        <v>0</v>
      </c>
    </row>
    <row r="21081" customFormat="false" ht="15" hidden="false" customHeight="false" outlineLevel="0" collapsed="false">
      <c r="M21081" s="31" t="n">
        <f aca="false">P21081+R21081+T21081+V21081+X21081+Z21081+AB21081+AD21081+AF21081+AH21081+AJ21081+AL21081+AN21081+AP21081+AR21081+AT21081+AV21081+AX21081+AZ21081+BB21081+BD21081+BF21081+BH21081+BJ21081+BL21081+BN21081+BP21081</f>
        <v>0</v>
      </c>
    </row>
    <row r="21082" customFormat="false" ht="15" hidden="false" customHeight="false" outlineLevel="0" collapsed="false">
      <c r="M21082" s="31" t="n">
        <f aca="false">P21082+R21082+T21082+V21082+X21082+Z21082+AB21082+AD21082+AF21082+AH21082+AJ21082+AL21082+AN21082+AP21082+AR21082+AT21082+AV21082+AX21082+AZ21082+BB21082+BD21082+BF21082+BH21082+BJ21082+BL21082+BN21082+BP21082</f>
        <v>0</v>
      </c>
    </row>
    <row r="21083" customFormat="false" ht="15" hidden="false" customHeight="false" outlineLevel="0" collapsed="false">
      <c r="M21083" s="31" t="n">
        <f aca="false">P21083+R21083+T21083+V21083+X21083+Z21083+AB21083+AD21083+AF21083+AH21083+AJ21083+AL21083+AN21083+AP21083+AR21083+AT21083+AV21083+AX21083+AZ21083+BB21083+BD21083+BF21083+BH21083+BJ21083+BL21083+BN21083+BP21083</f>
        <v>0</v>
      </c>
    </row>
    <row r="21084" customFormat="false" ht="15" hidden="false" customHeight="false" outlineLevel="0" collapsed="false">
      <c r="M21084" s="31" t="n">
        <f aca="false">P21084+R21084+T21084+V21084+X21084+Z21084+AB21084+AD21084+AF21084+AH21084+AJ21084+AL21084+AN21084+AP21084+AR21084+AT21084+AV21084+AX21084+AZ21084+BB21084+BD21084+BF21084+BH21084+BJ21084+BL21084+BN21084+BP21084</f>
        <v>0</v>
      </c>
    </row>
    <row r="21085" customFormat="false" ht="15" hidden="false" customHeight="false" outlineLevel="0" collapsed="false">
      <c r="M21085" s="31" t="n">
        <f aca="false">P21085+R21085+T21085+V21085+X21085+Z21085+AB21085+AD21085+AF21085+AH21085+AJ21085+AL21085+AN21085+AP21085+AR21085+AT21085+AV21085+AX21085+AZ21085+BB21085+BD21085+BF21085+BH21085+BJ21085+BL21085+BN21085+BP21085</f>
        <v>0</v>
      </c>
    </row>
    <row r="21086" customFormat="false" ht="15" hidden="false" customHeight="false" outlineLevel="0" collapsed="false">
      <c r="M21086" s="31" t="n">
        <f aca="false">P21086+R21086+T21086+V21086+X21086+Z21086+AB21086+AD21086+AF21086+AH21086+AJ21086+AL21086+AN21086+AP21086+AR21086+AT21086+AV21086+AX21086+AZ21086+BB21086+BD21086+BF21086+BH21086+BJ21086+BL21086+BN21086+BP21086</f>
        <v>0</v>
      </c>
    </row>
    <row r="21087" customFormat="false" ht="15" hidden="false" customHeight="false" outlineLevel="0" collapsed="false">
      <c r="M21087" s="31" t="n">
        <f aca="false">P21087+R21087+T21087+V21087+X21087+Z21087+AB21087+AD21087+AF21087+AH21087+AJ21087+AL21087+AN21087+AP21087+AR21087+AT21087+AV21087+AX21087+AZ21087+BB21087+BD21087+BF21087+BH21087+BJ21087+BL21087+BN21087+BP21087</f>
        <v>0</v>
      </c>
    </row>
    <row r="21088" customFormat="false" ht="15" hidden="false" customHeight="false" outlineLevel="0" collapsed="false">
      <c r="M21088" s="31" t="n">
        <f aca="false">P21088+R21088+T21088+V21088+X21088+Z21088+AB21088+AD21088+AF21088+AH21088+AJ21088+AL21088+AN21088+AP21088+AR21088+AT21088+AV21088+AX21088+AZ21088+BB21088+BD21088+BF21088+BH21088+BJ21088+BL21088+BN21088+BP21088</f>
        <v>0</v>
      </c>
    </row>
    <row r="21089" customFormat="false" ht="15" hidden="false" customHeight="false" outlineLevel="0" collapsed="false">
      <c r="M21089" s="31" t="n">
        <f aca="false">P21089+R21089+T21089+V21089+X21089+Z21089+AB21089+AD21089+AF21089+AH21089+AJ21089+AL21089+AN21089+AP21089+AR21089+AT21089+AV21089+AX21089+AZ21089+BB21089+BD21089+BF21089+BH21089+BJ21089+BL21089+BN21089+BP21089</f>
        <v>0</v>
      </c>
    </row>
    <row r="21090" customFormat="false" ht="15" hidden="false" customHeight="false" outlineLevel="0" collapsed="false">
      <c r="M21090" s="31" t="n">
        <f aca="false">P21090+R21090+T21090+V21090+X21090+Z21090+AB21090+AD21090+AF21090+AH21090+AJ21090+AL21090+AN21090+AP21090+AR21090+AT21090+AV21090+AX21090+AZ21090+BB21090+BD21090+BF21090+BH21090+BJ21090+BL21090+BN21090+BP21090</f>
        <v>0</v>
      </c>
    </row>
    <row r="21091" customFormat="false" ht="15" hidden="false" customHeight="false" outlineLevel="0" collapsed="false">
      <c r="M21091" s="31" t="n">
        <f aca="false">P21091+R21091+T21091+V21091+X21091+Z21091+AB21091+AD21091+AF21091+AH21091+AJ21091+AL21091+AN21091+AP21091+AR21091+AT21091+AV21091+AX21091+AZ21091+BB21091+BD21091+BF21091+BH21091+BJ21091+BL21091+BN21091+BP21091</f>
        <v>0</v>
      </c>
    </row>
    <row r="21092" customFormat="false" ht="15" hidden="false" customHeight="false" outlineLevel="0" collapsed="false">
      <c r="M21092" s="31" t="n">
        <f aca="false">P21092+R21092+T21092+V21092+X21092+Z21092+AB21092+AD21092+AF21092+AH21092+AJ21092+AL21092+AN21092+AP21092+AR21092+AT21092+AV21092+AX21092+AZ21092+BB21092+BD21092+BF21092+BH21092+BJ21092+BL21092+BN21092+BP21092</f>
        <v>0</v>
      </c>
    </row>
    <row r="21093" customFormat="false" ht="15" hidden="false" customHeight="false" outlineLevel="0" collapsed="false">
      <c r="M21093" s="31" t="n">
        <f aca="false">P21093+R21093+T21093+V21093+X21093+Z21093+AB21093+AD21093+AF21093+AH21093+AJ21093+AL21093+AN21093+AP21093+AR21093+AT21093+AV21093+AX21093+AZ21093+BB21093+BD21093+BF21093+BH21093+BJ21093+BL21093+BN21093+BP21093</f>
        <v>0</v>
      </c>
    </row>
    <row r="21094" customFormat="false" ht="15" hidden="false" customHeight="false" outlineLevel="0" collapsed="false">
      <c r="M21094" s="31" t="n">
        <f aca="false">P21094+R21094+T21094+V21094+X21094+Z21094+AB21094+AD21094+AF21094+AH21094+AJ21094+AL21094+AN21094+AP21094+AR21094+AT21094+AV21094+AX21094+AZ21094+BB21094+BD21094+BF21094+BH21094+BJ21094+BL21094+BN21094+BP21094</f>
        <v>0</v>
      </c>
    </row>
    <row r="21095" customFormat="false" ht="15" hidden="false" customHeight="false" outlineLevel="0" collapsed="false">
      <c r="M21095" s="31" t="n">
        <f aca="false">P21095+R21095+T21095+V21095+X21095+Z21095+AB21095+AD21095+AF21095+AH21095+AJ21095+AL21095+AN21095+AP21095+AR21095+AT21095+AV21095+AX21095+AZ21095+BB21095+BD21095+BF21095+BH21095+BJ21095+BL21095+BN21095+BP21095</f>
        <v>0</v>
      </c>
    </row>
    <row r="21096" customFormat="false" ht="15" hidden="false" customHeight="false" outlineLevel="0" collapsed="false">
      <c r="M21096" s="31" t="n">
        <f aca="false">P21096+R21096+T21096+V21096+X21096+Z21096+AB21096+AD21096+AF21096+AH21096+AJ21096+AL21096+AN21096+AP21096+AR21096+AT21096+AV21096+AX21096+AZ21096+BB21096+BD21096+BF21096+BH21096+BJ21096+BL21096+BN21096+BP21096</f>
        <v>0</v>
      </c>
    </row>
    <row r="21097" customFormat="false" ht="15" hidden="false" customHeight="false" outlineLevel="0" collapsed="false">
      <c r="M21097" s="31" t="n">
        <f aca="false">P21097+R21097+T21097+V21097+X21097+Z21097+AB21097+AD21097+AF21097+AH21097+AJ21097+AL21097+AN21097+AP21097+AR21097+AT21097+AV21097+AX21097+AZ21097+BB21097+BD21097+BF21097+BH21097+BJ21097+BL21097+BN21097+BP21097</f>
        <v>0</v>
      </c>
    </row>
    <row r="21098" customFormat="false" ht="15" hidden="false" customHeight="false" outlineLevel="0" collapsed="false">
      <c r="M21098" s="31" t="n">
        <f aca="false">P21098+R21098+T21098+V21098+X21098+Z21098+AB21098+AD21098+AF21098+AH21098+AJ21098+AL21098+AN21098+AP21098+AR21098+AT21098+AV21098+AX21098+AZ21098+BB21098+BD21098+BF21098+BH21098+BJ21098+BL21098+BN21098+BP21098</f>
        <v>0</v>
      </c>
    </row>
    <row r="21099" customFormat="false" ht="15" hidden="false" customHeight="false" outlineLevel="0" collapsed="false">
      <c r="M21099" s="31" t="n">
        <f aca="false">P21099+R21099+T21099+V21099+X21099+Z21099+AB21099+AD21099+AF21099+AH21099+AJ21099+AL21099+AN21099+AP21099+AR21099+AT21099+AV21099+AX21099+AZ21099+BB21099+BD21099+BF21099+BH21099+BJ21099+BL21099+BN21099+BP21099</f>
        <v>0</v>
      </c>
    </row>
    <row r="21100" customFormat="false" ht="15" hidden="false" customHeight="false" outlineLevel="0" collapsed="false">
      <c r="M21100" s="31" t="n">
        <f aca="false">P21100+R21100+T21100+V21100+X21100+Z21100+AB21100+AD21100+AF21100+AH21100+AJ21100+AL21100+AN21100+AP21100+AR21100+AT21100+AV21100+AX21100+AZ21100+BB21100+BD21100+BF21100+BH21100+BJ21100+BL21100+BN21100+BP21100</f>
        <v>0</v>
      </c>
    </row>
    <row r="21101" customFormat="false" ht="15" hidden="false" customHeight="false" outlineLevel="0" collapsed="false">
      <c r="M21101" s="31" t="n">
        <f aca="false">P21101+R21101+T21101+V21101+X21101+Z21101+AB21101+AD21101+AF21101+AH21101+AJ21101+AL21101+AN21101+AP21101+AR21101+AT21101+AV21101+AX21101+AZ21101+BB21101+BD21101+BF21101+BH21101+BJ21101+BL21101+BN21101+BP21101</f>
        <v>0</v>
      </c>
    </row>
    <row r="21102" customFormat="false" ht="15" hidden="false" customHeight="false" outlineLevel="0" collapsed="false">
      <c r="M21102" s="31" t="n">
        <f aca="false">P21102+R21102+T21102+V21102+X21102+Z21102+AB21102+AD21102+AF21102+AH21102+AJ21102+AL21102+AN21102+AP21102+AR21102+AT21102+AV21102+AX21102+AZ21102+BB21102+BD21102+BF21102+BH21102+BJ21102+BL21102+BN21102+BP21102</f>
        <v>0</v>
      </c>
    </row>
    <row r="21103" customFormat="false" ht="15" hidden="false" customHeight="false" outlineLevel="0" collapsed="false">
      <c r="M21103" s="31" t="n">
        <f aca="false">P21103+R21103+T21103+V21103+X21103+Z21103+AB21103+AD21103+AF21103+AH21103+AJ21103+AL21103+AN21103+AP21103+AR21103+AT21103+AV21103+AX21103+AZ21103+BB21103+BD21103+BF21103+BH21103+BJ21103+BL21103+BN21103+BP21103</f>
        <v>0</v>
      </c>
    </row>
    <row r="21104" customFormat="false" ht="15" hidden="false" customHeight="false" outlineLevel="0" collapsed="false">
      <c r="M21104" s="31" t="n">
        <f aca="false">P21104+R21104+T21104+V21104+X21104+Z21104+AB21104+AD21104+AF21104+AH21104+AJ21104+AL21104+AN21104+AP21104+AR21104+AT21104+AV21104+AX21104+AZ21104+BB21104+BD21104+BF21104+BH21104+BJ21104+BL21104+BN21104+BP21104</f>
        <v>0</v>
      </c>
    </row>
    <row r="21105" customFormat="false" ht="15" hidden="false" customHeight="false" outlineLevel="0" collapsed="false">
      <c r="M21105" s="31" t="n">
        <f aca="false">P21105+R21105+T21105+V21105+X21105+Z21105+AB21105+AD21105+AF21105+AH21105+AJ21105+AL21105+AN21105+AP21105+AR21105+AT21105+AV21105+AX21105+AZ21105+BB21105+BD21105+BF21105+BH21105+BJ21105+BL21105+BN21105+BP21105</f>
        <v>0</v>
      </c>
    </row>
    <row r="21106" customFormat="false" ht="15" hidden="false" customHeight="false" outlineLevel="0" collapsed="false">
      <c r="M21106" s="31" t="n">
        <f aca="false">P21106+R21106+T21106+V21106+X21106+Z21106+AB21106+AD21106+AF21106+AH21106+AJ21106+AL21106+AN21106+AP21106+AR21106+AT21106+AV21106+AX21106+AZ21106+BB21106+BD21106+BF21106+BH21106+BJ21106+BL21106+BN21106+BP21106</f>
        <v>0</v>
      </c>
    </row>
    <row r="21107" customFormat="false" ht="15" hidden="false" customHeight="false" outlineLevel="0" collapsed="false">
      <c r="M21107" s="31" t="n">
        <f aca="false">P21107+R21107+T21107+V21107+X21107+Z21107+AB21107+AD21107+AF21107+AH21107+AJ21107+AL21107+AN21107+AP21107+AR21107+AT21107+AV21107+AX21107+AZ21107+BB21107+BD21107+BF21107+BH21107+BJ21107+BL21107+BN21107+BP21107</f>
        <v>0</v>
      </c>
    </row>
    <row r="21108" customFormat="false" ht="15" hidden="false" customHeight="false" outlineLevel="0" collapsed="false">
      <c r="M21108" s="31" t="n">
        <f aca="false">P21108+R21108+T21108+V21108+X21108+Z21108+AB21108+AD21108+AF21108+AH21108+AJ21108+AL21108+AN21108+AP21108+AR21108+AT21108+AV21108+AX21108+AZ21108+BB21108+BD21108+BF21108+BH21108+BJ21108+BL21108+BN21108+BP21108</f>
        <v>0</v>
      </c>
    </row>
    <row r="21109" customFormat="false" ht="15" hidden="false" customHeight="false" outlineLevel="0" collapsed="false">
      <c r="M21109" s="31" t="n">
        <f aca="false">P21109+R21109+T21109+V21109+X21109+Z21109+AB21109+AD21109+AF21109+AH21109+AJ21109+AL21109+AN21109+AP21109+AR21109+AT21109+AV21109+AX21109+AZ21109+BB21109+BD21109+BF21109+BH21109+BJ21109+BL21109+BN21109+BP21109</f>
        <v>0</v>
      </c>
    </row>
    <row r="21110" customFormat="false" ht="15" hidden="false" customHeight="false" outlineLevel="0" collapsed="false">
      <c r="M21110" s="31" t="n">
        <f aca="false">P21110+R21110+T21110+V21110+X21110+Z21110+AB21110+AD21110+AF21110+AH21110+AJ21110+AL21110+AN21110+AP21110+AR21110+AT21110+AV21110+AX21110+AZ21110+BB21110+BD21110+BF21110+BH21110+BJ21110+BL21110+BN21110+BP21110</f>
        <v>0</v>
      </c>
    </row>
    <row r="21111" customFormat="false" ht="15" hidden="false" customHeight="false" outlineLevel="0" collapsed="false">
      <c r="M21111" s="31" t="n">
        <f aca="false">P21111+R21111+T21111+V21111+X21111+Z21111+AB21111+AD21111+AF21111+AH21111+AJ21111+AL21111+AN21111+AP21111+AR21111+AT21111+AV21111+AX21111+AZ21111+BB21111+BD21111+BF21111+BH21111+BJ21111+BL21111+BN21111+BP21111</f>
        <v>0</v>
      </c>
    </row>
    <row r="21112" customFormat="false" ht="15" hidden="false" customHeight="false" outlineLevel="0" collapsed="false">
      <c r="M21112" s="31" t="n">
        <f aca="false">P21112+R21112+T21112+V21112+X21112+Z21112+AB21112+AD21112+AF21112+AH21112+AJ21112+AL21112+AN21112+AP21112+AR21112+AT21112+AV21112+AX21112+AZ21112+BB21112+BD21112+BF21112+BH21112+BJ21112+BL21112+BN21112+BP21112</f>
        <v>0</v>
      </c>
    </row>
    <row r="21113" customFormat="false" ht="15" hidden="false" customHeight="false" outlineLevel="0" collapsed="false">
      <c r="M21113" s="31" t="n">
        <f aca="false">P21113+R21113+T21113+V21113+X21113+Z21113+AB21113+AD21113+AF21113+AH21113+AJ21113+AL21113+AN21113+AP21113+AR21113+AT21113+AV21113+AX21113+AZ21113+BB21113+BD21113+BF21113+BH21113+BJ21113+BL21113+BN21113+BP21113</f>
        <v>0</v>
      </c>
    </row>
    <row r="21114" customFormat="false" ht="15" hidden="false" customHeight="false" outlineLevel="0" collapsed="false">
      <c r="M21114" s="31" t="n">
        <f aca="false">P21114+R21114+T21114+V21114+X21114+Z21114+AB21114+AD21114+AF21114+AH21114+AJ21114+AL21114+AN21114+AP21114+AR21114+AT21114+AV21114+AX21114+AZ21114+BB21114+BD21114+BF21114+BH21114+BJ21114+BL21114+BN21114+BP21114</f>
        <v>0</v>
      </c>
    </row>
    <row r="21115" customFormat="false" ht="15" hidden="false" customHeight="false" outlineLevel="0" collapsed="false">
      <c r="M21115" s="31" t="n">
        <f aca="false">P21115+R21115+T21115+V21115+X21115+Z21115+AB21115+AD21115+AF21115+AH21115+AJ21115+AL21115+AN21115+AP21115+AR21115+AT21115+AV21115+AX21115+AZ21115+BB21115+BD21115+BF21115+BH21115+BJ21115+BL21115+BN21115+BP21115</f>
        <v>0</v>
      </c>
    </row>
    <row r="21116" customFormat="false" ht="15" hidden="false" customHeight="false" outlineLevel="0" collapsed="false">
      <c r="M21116" s="31" t="n">
        <f aca="false">P21116+R21116+T21116+V21116+X21116+Z21116+AB21116+AD21116+AF21116+AH21116+AJ21116+AL21116+AN21116+AP21116+AR21116+AT21116+AV21116+AX21116+AZ21116+BB21116+BD21116+BF21116+BH21116+BJ21116+BL21116+BN21116+BP21116</f>
        <v>0</v>
      </c>
    </row>
    <row r="21117" customFormat="false" ht="15" hidden="false" customHeight="false" outlineLevel="0" collapsed="false">
      <c r="M21117" s="31" t="n">
        <f aca="false">P21117+R21117+T21117+V21117+X21117+Z21117+AB21117+AD21117+AF21117+AH21117+AJ21117+AL21117+AN21117+AP21117+AR21117+AT21117+AV21117+AX21117+AZ21117+BB21117+BD21117+BF21117+BH21117+BJ21117+BL21117+BN21117+BP21117</f>
        <v>0</v>
      </c>
    </row>
    <row r="21118" customFormat="false" ht="15" hidden="false" customHeight="false" outlineLevel="0" collapsed="false">
      <c r="M21118" s="31" t="n">
        <f aca="false">P21118+R21118+T21118+V21118+X21118+Z21118+AB21118+AD21118+AF21118+AH21118+AJ21118+AL21118+AN21118+AP21118+AR21118+AT21118+AV21118+AX21118+AZ21118+BB21118+BD21118+BF21118+BH21118+BJ21118+BL21118+BN21118+BP21118</f>
        <v>0</v>
      </c>
    </row>
    <row r="21119" customFormat="false" ht="15" hidden="false" customHeight="false" outlineLevel="0" collapsed="false">
      <c r="M21119" s="31" t="n">
        <f aca="false">P21119+R21119+T21119+V21119+X21119+Z21119+AB21119+AD21119+AF21119+AH21119+AJ21119+AL21119+AN21119+AP21119+AR21119+AT21119+AV21119+AX21119+AZ21119+BB21119+BD21119+BF21119+BH21119+BJ21119+BL21119+BN21119+BP21119</f>
        <v>0</v>
      </c>
    </row>
    <row r="21120" customFormat="false" ht="15" hidden="false" customHeight="false" outlineLevel="0" collapsed="false">
      <c r="M21120" s="31" t="n">
        <f aca="false">P21120+R21120+T21120+V21120+X21120+Z21120+AB21120+AD21120+AF21120+AH21120+AJ21120+AL21120+AN21120+AP21120+AR21120+AT21120+AV21120+AX21120+AZ21120+BB21120+BD21120+BF21120+BH21120+BJ21120+BL21120+BN21120+BP21120</f>
        <v>0</v>
      </c>
    </row>
    <row r="21121" customFormat="false" ht="15" hidden="false" customHeight="false" outlineLevel="0" collapsed="false">
      <c r="M21121" s="31" t="n">
        <f aca="false">P21121+R21121+T21121+V21121+X21121+Z21121+AB21121+AD21121+AF21121+AH21121+AJ21121+AL21121+AN21121+AP21121+AR21121+AT21121+AV21121+AX21121+AZ21121+BB21121+BD21121+BF21121+BH21121+BJ21121+BL21121+BN21121+BP21121</f>
        <v>0</v>
      </c>
    </row>
    <row r="21122" customFormat="false" ht="15" hidden="false" customHeight="false" outlineLevel="0" collapsed="false">
      <c r="M21122" s="31" t="n">
        <f aca="false">P21122+R21122+T21122+V21122+X21122+Z21122+AB21122+AD21122+AF21122+AH21122+AJ21122+AL21122+AN21122+AP21122+AR21122+AT21122+AV21122+AX21122+AZ21122+BB21122+BD21122+BF21122+BH21122+BJ21122+BL21122+BN21122+BP21122</f>
        <v>0</v>
      </c>
    </row>
    <row r="21123" customFormat="false" ht="15" hidden="false" customHeight="false" outlineLevel="0" collapsed="false">
      <c r="M21123" s="31" t="n">
        <f aca="false">P21123+R21123+T21123+V21123+X21123+Z21123+AB21123+AD21123+AF21123+AH21123+AJ21123+AL21123+AN21123+AP21123+AR21123+AT21123+AV21123+AX21123+AZ21123+BB21123+BD21123+BF21123+BH21123+BJ21123+BL21123+BN21123+BP21123</f>
        <v>0</v>
      </c>
    </row>
    <row r="21124" customFormat="false" ht="15" hidden="false" customHeight="false" outlineLevel="0" collapsed="false">
      <c r="M21124" s="31" t="n">
        <f aca="false">P21124+R21124+T21124+V21124+X21124+Z21124+AB21124+AD21124+AF21124+AH21124+AJ21124+AL21124+AN21124+AP21124+AR21124+AT21124+AV21124+AX21124+AZ21124+BB21124+BD21124+BF21124+BH21124+BJ21124+BL21124+BN21124+BP21124</f>
        <v>0</v>
      </c>
    </row>
    <row r="21125" customFormat="false" ht="15" hidden="false" customHeight="false" outlineLevel="0" collapsed="false">
      <c r="M21125" s="31" t="n">
        <f aca="false">P21125+R21125+T21125+V21125+X21125+Z21125+AB21125+AD21125+AF21125+AH21125+AJ21125+AL21125+AN21125+AP21125+AR21125+AT21125+AV21125+AX21125+AZ21125+BB21125+BD21125+BF21125+BH21125+BJ21125+BL21125+BN21125+BP21125</f>
        <v>0</v>
      </c>
    </row>
    <row r="21126" customFormat="false" ht="15" hidden="false" customHeight="false" outlineLevel="0" collapsed="false">
      <c r="M21126" s="31" t="n">
        <f aca="false">P21126+R21126+T21126+V21126+X21126+Z21126+AB21126+AD21126+AF21126+AH21126+AJ21126+AL21126+AN21126+AP21126+AR21126+AT21126+AV21126+AX21126+AZ21126+BB21126+BD21126+BF21126+BH21126+BJ21126+BL21126+BN21126+BP21126</f>
        <v>0</v>
      </c>
    </row>
    <row r="21127" customFormat="false" ht="15" hidden="false" customHeight="false" outlineLevel="0" collapsed="false">
      <c r="M21127" s="31" t="n">
        <f aca="false">P21127+R21127+T21127+V21127+X21127+Z21127+AB21127+AD21127+AF21127+AH21127+AJ21127+AL21127+AN21127+AP21127+AR21127+AT21127+AV21127+AX21127+AZ21127+BB21127+BD21127+BF21127+BH21127+BJ21127+BL21127+BN21127+BP21127</f>
        <v>0</v>
      </c>
    </row>
    <row r="21128" customFormat="false" ht="15" hidden="false" customHeight="false" outlineLevel="0" collapsed="false">
      <c r="M21128" s="31" t="n">
        <f aca="false">P21128+R21128+T21128+V21128+X21128+Z21128+AB21128+AD21128+AF21128+AH21128+AJ21128+AL21128+AN21128+AP21128+AR21128+AT21128+AV21128+AX21128+AZ21128+BB21128+BD21128+BF21128+BH21128+BJ21128+BL21128+BN21128+BP21128</f>
        <v>0</v>
      </c>
    </row>
    <row r="21129" customFormat="false" ht="15" hidden="false" customHeight="false" outlineLevel="0" collapsed="false">
      <c r="M21129" s="31" t="n">
        <f aca="false">P21129+R21129+T21129+V21129+X21129+Z21129+AB21129+AD21129+AF21129+AH21129+AJ21129+AL21129+AN21129+AP21129+AR21129+AT21129+AV21129+AX21129+AZ21129+BB21129+BD21129+BF21129+BH21129+BJ21129+BL21129+BN21129+BP21129</f>
        <v>0</v>
      </c>
    </row>
    <row r="21130" customFormat="false" ht="15" hidden="false" customHeight="false" outlineLevel="0" collapsed="false">
      <c r="M21130" s="31" t="n">
        <f aca="false">P21130+R21130+T21130+V21130+X21130+Z21130+AB21130+AD21130+AF21130+AH21130+AJ21130+AL21130+AN21130+AP21130+AR21130+AT21130+AV21130+AX21130+AZ21130+BB21130+BD21130+BF21130+BH21130+BJ21130+BL21130+BN21130+BP21130</f>
        <v>0</v>
      </c>
    </row>
    <row r="21131" customFormat="false" ht="15" hidden="false" customHeight="false" outlineLevel="0" collapsed="false">
      <c r="M21131" s="31" t="n">
        <f aca="false">P21131+R21131+T21131+V21131+X21131+Z21131+AB21131+AD21131+AF21131+AH21131+AJ21131+AL21131+AN21131+AP21131+AR21131+AT21131+AV21131+AX21131+AZ21131+BB21131+BD21131+BF21131+BH21131+BJ21131+BL21131+BN21131+BP21131</f>
        <v>0</v>
      </c>
    </row>
    <row r="21132" customFormat="false" ht="15" hidden="false" customHeight="false" outlineLevel="0" collapsed="false">
      <c r="M21132" s="31" t="n">
        <f aca="false">P21132+R21132+T21132+V21132+X21132+Z21132+AB21132+AD21132+AF21132+AH21132+AJ21132+AL21132+AN21132+AP21132+AR21132+AT21132+AV21132+AX21132+AZ21132+BB21132+BD21132+BF21132+BH21132+BJ21132+BL21132+BN21132+BP21132</f>
        <v>0</v>
      </c>
    </row>
    <row r="21133" customFormat="false" ht="15" hidden="false" customHeight="false" outlineLevel="0" collapsed="false">
      <c r="M21133" s="31" t="n">
        <f aca="false">P21133+R21133+T21133+V21133+X21133+Z21133+AB21133+AD21133+AF21133+AH21133+AJ21133+AL21133+AN21133+AP21133+AR21133+AT21133+AV21133+AX21133+AZ21133+BB21133+BD21133+BF21133+BH21133+BJ21133+BL21133+BN21133+BP21133</f>
        <v>0</v>
      </c>
    </row>
    <row r="21134" customFormat="false" ht="15" hidden="false" customHeight="false" outlineLevel="0" collapsed="false">
      <c r="M21134" s="31" t="n">
        <f aca="false">P21134+R21134+T21134+V21134+X21134+Z21134+AB21134+AD21134+AF21134+AH21134+AJ21134+AL21134+AN21134+AP21134+AR21134+AT21134+AV21134+AX21134+AZ21134+BB21134+BD21134+BF21134+BH21134+BJ21134+BL21134+BN21134+BP21134</f>
        <v>0</v>
      </c>
    </row>
    <row r="21135" customFormat="false" ht="15" hidden="false" customHeight="false" outlineLevel="0" collapsed="false">
      <c r="M21135" s="31" t="n">
        <f aca="false">P21135+R21135+T21135+V21135+X21135+Z21135+AB21135+AD21135+AF21135+AH21135+AJ21135+AL21135+AN21135+AP21135+AR21135+AT21135+AV21135+AX21135+AZ21135+BB21135+BD21135+BF21135+BH21135+BJ21135+BL21135+BN21135+BP21135</f>
        <v>0</v>
      </c>
    </row>
    <row r="21136" customFormat="false" ht="15" hidden="false" customHeight="false" outlineLevel="0" collapsed="false">
      <c r="M21136" s="31" t="n">
        <f aca="false">P21136+R21136+T21136+V21136+X21136+Z21136+AB21136+AD21136+AF21136+AH21136+AJ21136+AL21136+AN21136+AP21136+AR21136+AT21136+AV21136+AX21136+AZ21136+BB21136+BD21136+BF21136+BH21136+BJ21136+BL21136+BN21136+BP21136</f>
        <v>0</v>
      </c>
    </row>
    <row r="21137" customFormat="false" ht="15" hidden="false" customHeight="false" outlineLevel="0" collapsed="false">
      <c r="M21137" s="31" t="n">
        <f aca="false">P21137+R21137+T21137+V21137+X21137+Z21137+AB21137+AD21137+AF21137+AH21137+AJ21137+AL21137+AN21137+AP21137+AR21137+AT21137+AV21137+AX21137+AZ21137+BB21137+BD21137+BF21137+BH21137+BJ21137+BL21137+BN21137+BP21137</f>
        <v>0</v>
      </c>
    </row>
    <row r="21138" customFormat="false" ht="15" hidden="false" customHeight="false" outlineLevel="0" collapsed="false">
      <c r="M21138" s="31" t="n">
        <f aca="false">P21138+R21138+T21138+V21138+X21138+Z21138+AB21138+AD21138+AF21138+AH21138+AJ21138+AL21138+AN21138+AP21138+AR21138+AT21138+AV21138+AX21138+AZ21138+BB21138+BD21138+BF21138+BH21138+BJ21138+BL21138+BN21138+BP21138</f>
        <v>0</v>
      </c>
    </row>
    <row r="21139" customFormat="false" ht="15" hidden="false" customHeight="false" outlineLevel="0" collapsed="false">
      <c r="M21139" s="31" t="n">
        <f aca="false">P21139+R21139+T21139+V21139+X21139+Z21139+AB21139+AD21139+AF21139+AH21139+AJ21139+AL21139+AN21139+AP21139+AR21139+AT21139+AV21139+AX21139+AZ21139+BB21139+BD21139+BF21139+BH21139+BJ21139+BL21139+BN21139+BP21139</f>
        <v>0</v>
      </c>
    </row>
    <row r="21140" customFormat="false" ht="15" hidden="false" customHeight="false" outlineLevel="0" collapsed="false">
      <c r="M21140" s="31" t="n">
        <f aca="false">P21140+R21140+T21140+V21140+X21140+Z21140+AB21140+AD21140+AF21140+AH21140+AJ21140+AL21140+AN21140+AP21140+AR21140+AT21140+AV21140+AX21140+AZ21140+BB21140+BD21140+BF21140+BH21140+BJ21140+BL21140+BN21140+BP21140</f>
        <v>0</v>
      </c>
    </row>
    <row r="21141" customFormat="false" ht="15" hidden="false" customHeight="false" outlineLevel="0" collapsed="false">
      <c r="M21141" s="31" t="n">
        <f aca="false">P21141+R21141+T21141+V21141+X21141+Z21141+AB21141+AD21141+AF21141+AH21141+AJ21141+AL21141+AN21141+AP21141+AR21141+AT21141+AV21141+AX21141+AZ21141+BB21141+BD21141+BF21141+BH21141+BJ21141+BL21141+BN21141+BP21141</f>
        <v>0</v>
      </c>
    </row>
    <row r="21142" customFormat="false" ht="15" hidden="false" customHeight="false" outlineLevel="0" collapsed="false">
      <c r="M21142" s="31" t="n">
        <f aca="false">P21142+R21142+T21142+V21142+X21142+Z21142+AB21142+AD21142+AF21142+AH21142+AJ21142+AL21142+AN21142+AP21142+AR21142+AT21142+AV21142+AX21142+AZ21142+BB21142+BD21142+BF21142+BH21142+BJ21142+BL21142+BN21142+BP21142</f>
        <v>0</v>
      </c>
    </row>
    <row r="21143" customFormat="false" ht="15" hidden="false" customHeight="false" outlineLevel="0" collapsed="false">
      <c r="M21143" s="31" t="n">
        <f aca="false">P21143+R21143+T21143+V21143+X21143+Z21143+AB21143+AD21143+AF21143+AH21143+AJ21143+AL21143+AN21143+AP21143+AR21143+AT21143+AV21143+AX21143+AZ21143+BB21143+BD21143+BF21143+BH21143+BJ21143+BL21143+BN21143+BP21143</f>
        <v>0</v>
      </c>
    </row>
    <row r="21144" customFormat="false" ht="15" hidden="false" customHeight="false" outlineLevel="0" collapsed="false">
      <c r="M21144" s="31" t="n">
        <f aca="false">P21144+R21144+T21144+V21144+X21144+Z21144+AB21144+AD21144+AF21144+AH21144+AJ21144+AL21144+AN21144+AP21144+AR21144+AT21144+AV21144+AX21144+AZ21144+BB21144+BD21144+BF21144+BH21144+BJ21144+BL21144+BN21144+BP21144</f>
        <v>0</v>
      </c>
    </row>
    <row r="21145" customFormat="false" ht="15" hidden="false" customHeight="false" outlineLevel="0" collapsed="false">
      <c r="M21145" s="31" t="n">
        <f aca="false">P21145+R21145+T21145+V21145+X21145+Z21145+AB21145+AD21145+AF21145+AH21145+AJ21145+AL21145+AN21145+AP21145+AR21145+AT21145+AV21145+AX21145+AZ21145+BB21145+BD21145+BF21145+BH21145+BJ21145+BL21145+BN21145+BP21145</f>
        <v>0</v>
      </c>
    </row>
    <row r="21146" customFormat="false" ht="15" hidden="false" customHeight="false" outlineLevel="0" collapsed="false">
      <c r="M21146" s="31" t="n">
        <f aca="false">P21146+R21146+T21146+V21146+X21146+Z21146+AB21146+AD21146+AF21146+AH21146+AJ21146+AL21146+AN21146+AP21146+AR21146+AT21146+AV21146+AX21146+AZ21146+BB21146+BD21146+BF21146+BH21146+BJ21146+BL21146+BN21146+BP21146</f>
        <v>0</v>
      </c>
    </row>
    <row r="21147" customFormat="false" ht="15" hidden="false" customHeight="false" outlineLevel="0" collapsed="false">
      <c r="M21147" s="31" t="n">
        <f aca="false">P21147+R21147+T21147+V21147+X21147+Z21147+AB21147+AD21147+AF21147+AH21147+AJ21147+AL21147+AN21147+AP21147+AR21147+AT21147+AV21147+AX21147+AZ21147+BB21147+BD21147+BF21147+BH21147+BJ21147+BL21147+BN21147+BP21147</f>
        <v>0</v>
      </c>
    </row>
    <row r="21148" customFormat="false" ht="15" hidden="false" customHeight="false" outlineLevel="0" collapsed="false">
      <c r="M21148" s="31" t="n">
        <f aca="false">P21148+R21148+T21148+V21148+X21148+Z21148+AB21148+AD21148+AF21148+AH21148+AJ21148+AL21148+AN21148+AP21148+AR21148+AT21148+AV21148+AX21148+AZ21148+BB21148+BD21148+BF21148+BH21148+BJ21148+BL21148+BN21148+BP21148</f>
        <v>0</v>
      </c>
    </row>
    <row r="21149" customFormat="false" ht="15" hidden="false" customHeight="false" outlineLevel="0" collapsed="false">
      <c r="M21149" s="31" t="n">
        <f aca="false">P21149+R21149+T21149+V21149+X21149+Z21149+AB21149+AD21149+AF21149+AH21149+AJ21149+AL21149+AN21149+AP21149+AR21149+AT21149+AV21149+AX21149+AZ21149+BB21149+BD21149+BF21149+BH21149+BJ21149+BL21149+BN21149+BP21149</f>
        <v>0</v>
      </c>
    </row>
    <row r="21150" customFormat="false" ht="15" hidden="false" customHeight="false" outlineLevel="0" collapsed="false">
      <c r="M21150" s="31" t="n">
        <f aca="false">P21150+R21150+T21150+V21150+X21150+Z21150+AB21150+AD21150+AF21150+AH21150+AJ21150+AL21150+AN21150+AP21150+AR21150+AT21150+AV21150+AX21150+AZ21150+BB21150+BD21150+BF21150+BH21150+BJ21150+BL21150+BN21150+BP21150</f>
        <v>0</v>
      </c>
    </row>
    <row r="21151" customFormat="false" ht="15" hidden="false" customHeight="false" outlineLevel="0" collapsed="false">
      <c r="M21151" s="31" t="n">
        <f aca="false">P21151+R21151+T21151+V21151+X21151+Z21151+AB21151+AD21151+AF21151+AH21151+AJ21151+AL21151+AN21151+AP21151+AR21151+AT21151+AV21151+AX21151+AZ21151+BB21151+BD21151+BF21151+BH21151+BJ21151+BL21151+BN21151+BP21151</f>
        <v>0</v>
      </c>
    </row>
    <row r="21152" customFormat="false" ht="15" hidden="false" customHeight="false" outlineLevel="0" collapsed="false">
      <c r="M21152" s="31" t="n">
        <f aca="false">P21152+R21152+T21152+V21152+X21152+Z21152+AB21152+AD21152+AF21152+AH21152+AJ21152+AL21152+AN21152+AP21152+AR21152+AT21152+AV21152+AX21152+AZ21152+BB21152+BD21152+BF21152+BH21152+BJ21152+BL21152+BN21152+BP21152</f>
        <v>0</v>
      </c>
    </row>
    <row r="21153" customFormat="false" ht="15" hidden="false" customHeight="false" outlineLevel="0" collapsed="false">
      <c r="M21153" s="31" t="n">
        <f aca="false">P21153+R21153+T21153+V21153+X21153+Z21153+AB21153+AD21153+AF21153+AH21153+AJ21153+AL21153+AN21153+AP21153+AR21153+AT21153+AV21153+AX21153+AZ21153+BB21153+BD21153+BF21153+BH21153+BJ21153+BL21153+BN21153+BP21153</f>
        <v>0</v>
      </c>
    </row>
    <row r="21154" customFormat="false" ht="15" hidden="false" customHeight="false" outlineLevel="0" collapsed="false">
      <c r="M21154" s="31" t="n">
        <f aca="false">P21154+R21154+T21154+V21154+X21154+Z21154+AB21154+AD21154+AF21154+AH21154+AJ21154+AL21154+AN21154+AP21154+AR21154+AT21154+AV21154+AX21154+AZ21154+BB21154+BD21154+BF21154+BH21154+BJ21154+BL21154+BN21154+BP21154</f>
        <v>0</v>
      </c>
    </row>
    <row r="21155" customFormat="false" ht="15" hidden="false" customHeight="false" outlineLevel="0" collapsed="false">
      <c r="M21155" s="31" t="n">
        <f aca="false">P21155+R21155+T21155+V21155+X21155+Z21155+AB21155+AD21155+AF21155+AH21155+AJ21155+AL21155+AN21155+AP21155+AR21155+AT21155+AV21155+AX21155+AZ21155+BB21155+BD21155+BF21155+BH21155+BJ21155+BL21155+BN21155+BP21155</f>
        <v>0</v>
      </c>
    </row>
    <row r="21156" customFormat="false" ht="15" hidden="false" customHeight="false" outlineLevel="0" collapsed="false">
      <c r="M21156" s="31" t="n">
        <f aca="false">P21156+R21156+T21156+V21156+X21156+Z21156+AB21156+AD21156+AF21156+AH21156+AJ21156+AL21156+AN21156+AP21156+AR21156+AT21156+AV21156+AX21156+AZ21156+BB21156+BD21156+BF21156+BH21156+BJ21156+BL21156+BN21156+BP21156</f>
        <v>0</v>
      </c>
    </row>
    <row r="21157" customFormat="false" ht="15" hidden="false" customHeight="false" outlineLevel="0" collapsed="false">
      <c r="M21157" s="31" t="n">
        <f aca="false">P21157+R21157+T21157+V21157+X21157+Z21157+AB21157+AD21157+AF21157+AH21157+AJ21157+AL21157+AN21157+AP21157+AR21157+AT21157+AV21157+AX21157+AZ21157+BB21157+BD21157+BF21157+BH21157+BJ21157+BL21157+BN21157+BP21157</f>
        <v>0</v>
      </c>
    </row>
    <row r="21158" customFormat="false" ht="15" hidden="false" customHeight="false" outlineLevel="0" collapsed="false">
      <c r="M21158" s="31" t="n">
        <f aca="false">P21158+R21158+T21158+V21158+X21158+Z21158+AB21158+AD21158+AF21158+AH21158+AJ21158+AL21158+AN21158+AP21158+AR21158+AT21158+AV21158+AX21158+AZ21158+BB21158+BD21158+BF21158+BH21158+BJ21158+BL21158+BN21158+BP21158</f>
        <v>0</v>
      </c>
    </row>
    <row r="21159" customFormat="false" ht="15" hidden="false" customHeight="false" outlineLevel="0" collapsed="false">
      <c r="M21159" s="31" t="n">
        <f aca="false">P21159+R21159+T21159+V21159+X21159+Z21159+AB21159+AD21159+AF21159+AH21159+AJ21159+AL21159+AN21159+AP21159+AR21159+AT21159+AV21159+AX21159+AZ21159+BB21159+BD21159+BF21159+BH21159+BJ21159+BL21159+BN21159+BP21159</f>
        <v>0</v>
      </c>
    </row>
    <row r="21160" customFormat="false" ht="15" hidden="false" customHeight="false" outlineLevel="0" collapsed="false">
      <c r="M21160" s="31" t="n">
        <f aca="false">P21160+R21160+T21160+V21160+X21160+Z21160+AB21160+AD21160+AF21160+AH21160+AJ21160+AL21160+AN21160+AP21160+AR21160+AT21160+AV21160+AX21160+AZ21160+BB21160+BD21160+BF21160+BH21160+BJ21160+BL21160+BN21160+BP21160</f>
        <v>0</v>
      </c>
    </row>
    <row r="21161" customFormat="false" ht="15" hidden="false" customHeight="false" outlineLevel="0" collapsed="false">
      <c r="M21161" s="31" t="n">
        <f aca="false">P21161+R21161+T21161+V21161+X21161+Z21161+AB21161+AD21161+AF21161+AH21161+AJ21161+AL21161+AN21161+AP21161+AR21161+AT21161+AV21161+AX21161+AZ21161+BB21161+BD21161+BF21161+BH21161+BJ21161+BL21161+BN21161+BP21161</f>
        <v>0</v>
      </c>
    </row>
    <row r="21162" customFormat="false" ht="15" hidden="false" customHeight="false" outlineLevel="0" collapsed="false">
      <c r="M21162" s="31" t="n">
        <f aca="false">P21162+R21162+T21162+V21162+X21162+Z21162+AB21162+AD21162+AF21162+AH21162+AJ21162+AL21162+AN21162+AP21162+AR21162+AT21162+AV21162+AX21162+AZ21162+BB21162+BD21162+BF21162+BH21162+BJ21162+BL21162+BN21162+BP21162</f>
        <v>0</v>
      </c>
    </row>
    <row r="21163" customFormat="false" ht="15" hidden="false" customHeight="false" outlineLevel="0" collapsed="false">
      <c r="M21163" s="31" t="n">
        <f aca="false">P21163+R21163+T21163+V21163+X21163+Z21163+AB21163+AD21163+AF21163+AH21163+AJ21163+AL21163+AN21163+AP21163+AR21163+AT21163+AV21163+AX21163+AZ21163+BB21163+BD21163+BF21163+BH21163+BJ21163+BL21163+BN21163+BP21163</f>
        <v>0</v>
      </c>
    </row>
    <row r="21164" customFormat="false" ht="15" hidden="false" customHeight="false" outlineLevel="0" collapsed="false">
      <c r="M21164" s="31" t="n">
        <f aca="false">P21164+R21164+T21164+V21164+X21164+Z21164+AB21164+AD21164+AF21164+AH21164+AJ21164+AL21164+AN21164+AP21164+AR21164+AT21164+AV21164+AX21164+AZ21164+BB21164+BD21164+BF21164+BH21164+BJ21164+BL21164+BN21164+BP21164</f>
        <v>0</v>
      </c>
    </row>
    <row r="21165" customFormat="false" ht="15" hidden="false" customHeight="false" outlineLevel="0" collapsed="false">
      <c r="M21165" s="31" t="n">
        <f aca="false">P21165+R21165+T21165+V21165+X21165+Z21165+AB21165+AD21165+AF21165+AH21165+AJ21165+AL21165+AN21165+AP21165+AR21165+AT21165+AV21165+AX21165+AZ21165+BB21165+BD21165+BF21165+BH21165+BJ21165+BL21165+BN21165+BP21165</f>
        <v>0</v>
      </c>
    </row>
    <row r="21166" customFormat="false" ht="15" hidden="false" customHeight="false" outlineLevel="0" collapsed="false">
      <c r="M21166" s="31" t="n">
        <f aca="false">P21166+R21166+T21166+V21166+X21166+Z21166+AB21166+AD21166+AF21166+AH21166+AJ21166+AL21166+AN21166+AP21166+AR21166+AT21166+AV21166+AX21166+AZ21166+BB21166+BD21166+BF21166+BH21166+BJ21166+BL21166+BN21166+BP21166</f>
        <v>0</v>
      </c>
    </row>
    <row r="21167" customFormat="false" ht="15" hidden="false" customHeight="false" outlineLevel="0" collapsed="false">
      <c r="M21167" s="31" t="n">
        <f aca="false">P21167+R21167+T21167+V21167+X21167+Z21167+AB21167+AD21167+AF21167+AH21167+AJ21167+AL21167+AN21167+AP21167+AR21167+AT21167+AV21167+AX21167+AZ21167+BB21167+BD21167+BF21167+BH21167+BJ21167+BL21167+BN21167+BP21167</f>
        <v>0</v>
      </c>
    </row>
    <row r="21168" customFormat="false" ht="15" hidden="false" customHeight="false" outlineLevel="0" collapsed="false">
      <c r="M21168" s="31" t="n">
        <f aca="false">P21168+R21168+T21168+V21168+X21168+Z21168+AB21168+AD21168+AF21168+AH21168+AJ21168+AL21168+AN21168+AP21168+AR21168+AT21168+AV21168+AX21168+AZ21168+BB21168+BD21168+BF21168+BH21168+BJ21168+BL21168+BN21168+BP21168</f>
        <v>0</v>
      </c>
    </row>
    <row r="21169" customFormat="false" ht="15" hidden="false" customHeight="false" outlineLevel="0" collapsed="false">
      <c r="M21169" s="31" t="n">
        <f aca="false">P21169+R21169+T21169+V21169+X21169+Z21169+AB21169+AD21169+AF21169+AH21169+AJ21169+AL21169+AN21169+AP21169+AR21169+AT21169+AV21169+AX21169+AZ21169+BB21169+BD21169+BF21169+BH21169+BJ21169+BL21169+BN21169+BP21169</f>
        <v>0</v>
      </c>
    </row>
    <row r="21170" customFormat="false" ht="15" hidden="false" customHeight="false" outlineLevel="0" collapsed="false">
      <c r="M21170" s="31" t="n">
        <f aca="false">P21170+R21170+T21170+V21170+X21170+Z21170+AB21170+AD21170+AF21170+AH21170+AJ21170+AL21170+AN21170+AP21170+AR21170+AT21170+AV21170+AX21170+AZ21170+BB21170+BD21170+BF21170+BH21170+BJ21170+BL21170+BN21170+BP21170</f>
        <v>0</v>
      </c>
    </row>
    <row r="21171" customFormat="false" ht="15" hidden="false" customHeight="false" outlineLevel="0" collapsed="false">
      <c r="M21171" s="31" t="n">
        <f aca="false">P21171+R21171+T21171+V21171+X21171+Z21171+AB21171+AD21171+AF21171+AH21171+AJ21171+AL21171+AN21171+AP21171+AR21171+AT21171+AV21171+AX21171+AZ21171+BB21171+BD21171+BF21171+BH21171+BJ21171+BL21171+BN21171+BP21171</f>
        <v>0</v>
      </c>
    </row>
    <row r="21172" customFormat="false" ht="15" hidden="false" customHeight="false" outlineLevel="0" collapsed="false">
      <c r="M21172" s="31" t="n">
        <f aca="false">P21172+R21172+T21172+V21172+X21172+Z21172+AB21172+AD21172+AF21172+AH21172+AJ21172+AL21172+AN21172+AP21172+AR21172+AT21172+AV21172+AX21172+AZ21172+BB21172+BD21172+BF21172+BH21172+BJ21172+BL21172+BN21172+BP21172</f>
        <v>0</v>
      </c>
    </row>
    <row r="21173" customFormat="false" ht="15" hidden="false" customHeight="false" outlineLevel="0" collapsed="false">
      <c r="M21173" s="31" t="n">
        <f aca="false">P21173+R21173+T21173+V21173+X21173+Z21173+AB21173+AD21173+AF21173+AH21173+AJ21173+AL21173+AN21173+AP21173+AR21173+AT21173+AV21173+AX21173+AZ21173+BB21173+BD21173+BF21173+BH21173+BJ21173+BL21173+BN21173+BP21173</f>
        <v>0</v>
      </c>
    </row>
    <row r="21174" customFormat="false" ht="15" hidden="false" customHeight="false" outlineLevel="0" collapsed="false">
      <c r="M21174" s="31" t="n">
        <f aca="false">P21174+R21174+T21174+V21174+X21174+Z21174+AB21174+AD21174+AF21174+AH21174+AJ21174+AL21174+AN21174+AP21174+AR21174+AT21174+AV21174+AX21174+AZ21174+BB21174+BD21174+BF21174+BH21174+BJ21174+BL21174+BN21174+BP21174</f>
        <v>0</v>
      </c>
    </row>
    <row r="21175" customFormat="false" ht="15" hidden="false" customHeight="false" outlineLevel="0" collapsed="false">
      <c r="M21175" s="31" t="n">
        <f aca="false">P21175+R21175+T21175+V21175+X21175+Z21175+AB21175+AD21175+AF21175+AH21175+AJ21175+AL21175+AN21175+AP21175+AR21175+AT21175+AV21175+AX21175+AZ21175+BB21175+BD21175+BF21175+BH21175+BJ21175+BL21175+BN21175+BP21175</f>
        <v>0</v>
      </c>
    </row>
    <row r="21176" customFormat="false" ht="15" hidden="false" customHeight="false" outlineLevel="0" collapsed="false">
      <c r="M21176" s="31" t="n">
        <f aca="false">P21176+R21176+T21176+V21176+X21176+Z21176+AB21176+AD21176+AF21176+AH21176+AJ21176+AL21176+AN21176+AP21176+AR21176+AT21176+AV21176+AX21176+AZ21176+BB21176+BD21176+BF21176+BH21176+BJ21176+BL21176+BN21176+BP21176</f>
        <v>0</v>
      </c>
    </row>
    <row r="21177" customFormat="false" ht="15" hidden="false" customHeight="false" outlineLevel="0" collapsed="false">
      <c r="M21177" s="31" t="n">
        <f aca="false">P21177+R21177+T21177+V21177+X21177+Z21177+AB21177+AD21177+AF21177+AH21177+AJ21177+AL21177+AN21177+AP21177+AR21177+AT21177+AV21177+AX21177+AZ21177+BB21177+BD21177+BF21177+BH21177+BJ21177+BL21177+BN21177+BP21177</f>
        <v>0</v>
      </c>
    </row>
    <row r="21178" customFormat="false" ht="15" hidden="false" customHeight="false" outlineLevel="0" collapsed="false">
      <c r="M21178" s="31" t="n">
        <f aca="false">P21178+R21178+T21178+V21178+X21178+Z21178+AB21178+AD21178+AF21178+AH21178+AJ21178+AL21178+AN21178+AP21178+AR21178+AT21178+AV21178+AX21178+AZ21178+BB21178+BD21178+BF21178+BH21178+BJ21178+BL21178+BN21178+BP21178</f>
        <v>0</v>
      </c>
    </row>
    <row r="21179" customFormat="false" ht="15" hidden="false" customHeight="false" outlineLevel="0" collapsed="false">
      <c r="M21179" s="31" t="n">
        <f aca="false">P21179+R21179+T21179+V21179+X21179+Z21179+AB21179+AD21179+AF21179+AH21179+AJ21179+AL21179+AN21179+AP21179+AR21179+AT21179+AV21179+AX21179+AZ21179+BB21179+BD21179+BF21179+BH21179+BJ21179+BL21179+BN21179+BP21179</f>
        <v>0</v>
      </c>
    </row>
    <row r="21180" customFormat="false" ht="15" hidden="false" customHeight="false" outlineLevel="0" collapsed="false">
      <c r="M21180" s="31" t="n">
        <f aca="false">P21180+R21180+T21180+V21180+X21180+Z21180+AB21180+AD21180+AF21180+AH21180+AJ21180+AL21180+AN21180+AP21180+AR21180+AT21180+AV21180+AX21180+AZ21180+BB21180+BD21180+BF21180+BH21180+BJ21180+BL21180+BN21180+BP21180</f>
        <v>0</v>
      </c>
    </row>
    <row r="21181" customFormat="false" ht="15" hidden="false" customHeight="false" outlineLevel="0" collapsed="false">
      <c r="M21181" s="31" t="n">
        <f aca="false">P21181+R21181+T21181+V21181+X21181+Z21181+AB21181+AD21181+AF21181+AH21181+AJ21181+AL21181+AN21181+AP21181+AR21181+AT21181+AV21181+AX21181+AZ21181+BB21181+BD21181+BF21181+BH21181+BJ21181+BL21181+BN21181+BP21181</f>
        <v>0</v>
      </c>
    </row>
    <row r="21182" customFormat="false" ht="15" hidden="false" customHeight="false" outlineLevel="0" collapsed="false">
      <c r="M21182" s="31" t="n">
        <f aca="false">P21182+R21182+T21182+V21182+X21182+Z21182+AB21182+AD21182+AF21182+AH21182+AJ21182+AL21182+AN21182+AP21182+AR21182+AT21182+AV21182+AX21182+AZ21182+BB21182+BD21182+BF21182+BH21182+BJ21182+BL21182+BN21182+BP21182</f>
        <v>0</v>
      </c>
    </row>
    <row r="21183" customFormat="false" ht="15" hidden="false" customHeight="false" outlineLevel="0" collapsed="false">
      <c r="M21183" s="31" t="n">
        <f aca="false">P21183+R21183+T21183+V21183+X21183+Z21183+AB21183+AD21183+AF21183+AH21183+AJ21183+AL21183+AN21183+AP21183+AR21183+AT21183+AV21183+AX21183+AZ21183+BB21183+BD21183+BF21183+BH21183+BJ21183+BL21183+BN21183+BP21183</f>
        <v>0</v>
      </c>
    </row>
    <row r="21184" customFormat="false" ht="15" hidden="false" customHeight="false" outlineLevel="0" collapsed="false">
      <c r="M21184" s="31" t="n">
        <f aca="false">P21184+R21184+T21184+V21184+X21184+Z21184+AB21184+AD21184+AF21184+AH21184+AJ21184+AL21184+AN21184+AP21184+AR21184+AT21184+AV21184+AX21184+AZ21184+BB21184+BD21184+BF21184+BH21184+BJ21184+BL21184+BN21184+BP21184</f>
        <v>0</v>
      </c>
    </row>
    <row r="21185" customFormat="false" ht="15" hidden="false" customHeight="false" outlineLevel="0" collapsed="false">
      <c r="M21185" s="31" t="n">
        <f aca="false">P21185+R21185+T21185+V21185+X21185+Z21185+AB21185+AD21185+AF21185+AH21185+AJ21185+AL21185+AN21185+AP21185+AR21185+AT21185+AV21185+AX21185+AZ21185+BB21185+BD21185+BF21185+BH21185+BJ21185+BL21185+BN21185+BP21185</f>
        <v>0</v>
      </c>
    </row>
    <row r="21186" customFormat="false" ht="15" hidden="false" customHeight="false" outlineLevel="0" collapsed="false">
      <c r="M21186" s="31" t="n">
        <f aca="false">P21186+R21186+T21186+V21186+X21186+Z21186+AB21186+AD21186+AF21186+AH21186+AJ21186+AL21186+AN21186+AP21186+AR21186+AT21186+AV21186+AX21186+AZ21186+BB21186+BD21186+BF21186+BH21186+BJ21186+BL21186+BN21186+BP21186</f>
        <v>0</v>
      </c>
    </row>
    <row r="21187" customFormat="false" ht="15" hidden="false" customHeight="false" outlineLevel="0" collapsed="false">
      <c r="M21187" s="31" t="n">
        <f aca="false">P21187+R21187+T21187+V21187+X21187+Z21187+AB21187+AD21187+AF21187+AH21187+AJ21187+AL21187+AN21187+AP21187+AR21187+AT21187+AV21187+AX21187+AZ21187+BB21187+BD21187+BF21187+BH21187+BJ21187+BL21187+BN21187+BP21187</f>
        <v>0</v>
      </c>
    </row>
    <row r="21188" customFormat="false" ht="15" hidden="false" customHeight="false" outlineLevel="0" collapsed="false">
      <c r="M21188" s="31" t="n">
        <f aca="false">P21188+R21188+T21188+V21188+X21188+Z21188+AB21188+AD21188+AF21188+AH21188+AJ21188+AL21188+AN21188+AP21188+AR21188+AT21188+AV21188+AX21188+AZ21188+BB21188+BD21188+BF21188+BH21188+BJ21188+BL21188+BN21188+BP21188</f>
        <v>0</v>
      </c>
    </row>
    <row r="21189" customFormat="false" ht="15" hidden="false" customHeight="false" outlineLevel="0" collapsed="false">
      <c r="M21189" s="31" t="n">
        <f aca="false">P21189+R21189+T21189+V21189+X21189+Z21189+AB21189+AD21189+AF21189+AH21189+AJ21189+AL21189+AN21189+AP21189+AR21189+AT21189+AV21189+AX21189+AZ21189+BB21189+BD21189+BF21189+BH21189+BJ21189+BL21189+BN21189+BP21189</f>
        <v>0</v>
      </c>
    </row>
    <row r="21190" customFormat="false" ht="15" hidden="false" customHeight="false" outlineLevel="0" collapsed="false">
      <c r="M21190" s="31" t="n">
        <f aca="false">P21190+R21190+T21190+V21190+X21190+Z21190+AB21190+AD21190+AF21190+AH21190+AJ21190+AL21190+AN21190+AP21190+AR21190+AT21190+AV21190+AX21190+AZ21190+BB21190+BD21190+BF21190+BH21190+BJ21190+BL21190+BN21190+BP21190</f>
        <v>0</v>
      </c>
    </row>
    <row r="21191" customFormat="false" ht="15" hidden="false" customHeight="false" outlineLevel="0" collapsed="false">
      <c r="M21191" s="31" t="n">
        <f aca="false">P21191+R21191+T21191+V21191+X21191+Z21191+AB21191+AD21191+AF21191+AH21191+AJ21191+AL21191+AN21191+AP21191+AR21191+AT21191+AV21191+AX21191+AZ21191+BB21191+BD21191+BF21191+BH21191+BJ21191+BL21191+BN21191+BP21191</f>
        <v>0</v>
      </c>
    </row>
    <row r="21192" customFormat="false" ht="15" hidden="false" customHeight="false" outlineLevel="0" collapsed="false">
      <c r="M21192" s="31" t="n">
        <f aca="false">P21192+R21192+T21192+V21192+X21192+Z21192+AB21192+AD21192+AF21192+AH21192+AJ21192+AL21192+AN21192+AP21192+AR21192+AT21192+AV21192+AX21192+AZ21192+BB21192+BD21192+BF21192+BH21192+BJ21192+BL21192+BN21192+BP21192</f>
        <v>0</v>
      </c>
    </row>
    <row r="21193" customFormat="false" ht="15" hidden="false" customHeight="false" outlineLevel="0" collapsed="false">
      <c r="M21193" s="31" t="n">
        <f aca="false">P21193+R21193+T21193+V21193+X21193+Z21193+AB21193+AD21193+AF21193+AH21193+AJ21193+AL21193+AN21193+AP21193+AR21193+AT21193+AV21193+AX21193+AZ21193+BB21193+BD21193+BF21193+BH21193+BJ21193+BL21193+BN21193+BP21193</f>
        <v>0</v>
      </c>
    </row>
    <row r="21194" customFormat="false" ht="15" hidden="false" customHeight="false" outlineLevel="0" collapsed="false">
      <c r="M21194" s="31" t="n">
        <f aca="false">P21194+R21194+T21194+V21194+X21194+Z21194+AB21194+AD21194+AF21194+AH21194+AJ21194+AL21194+AN21194+AP21194+AR21194+AT21194+AV21194+AX21194+AZ21194+BB21194+BD21194+BF21194+BH21194+BJ21194+BL21194+BN21194+BP21194</f>
        <v>0</v>
      </c>
    </row>
    <row r="21195" customFormat="false" ht="15" hidden="false" customHeight="false" outlineLevel="0" collapsed="false">
      <c r="M21195" s="31" t="n">
        <f aca="false">P21195+R21195+T21195+V21195+X21195+Z21195+AB21195+AD21195+AF21195+AH21195+AJ21195+AL21195+AN21195+AP21195+AR21195+AT21195+AV21195+AX21195+AZ21195+BB21195+BD21195+BF21195+BH21195+BJ21195+BL21195+BN21195+BP21195</f>
        <v>0</v>
      </c>
    </row>
    <row r="21196" customFormat="false" ht="15" hidden="false" customHeight="false" outlineLevel="0" collapsed="false">
      <c r="M21196" s="31" t="n">
        <f aca="false">P21196+R21196+T21196+V21196+X21196+Z21196+AB21196+AD21196+AF21196+AH21196+AJ21196+AL21196+AN21196+AP21196+AR21196+AT21196+AV21196+AX21196+AZ21196+BB21196+BD21196+BF21196+BH21196+BJ21196+BL21196+BN21196+BP21196</f>
        <v>0</v>
      </c>
    </row>
    <row r="21197" customFormat="false" ht="15" hidden="false" customHeight="false" outlineLevel="0" collapsed="false">
      <c r="M21197" s="31" t="n">
        <f aca="false">P21197+R21197+T21197+V21197+X21197+Z21197+AB21197+AD21197+AF21197+AH21197+AJ21197+AL21197+AN21197+AP21197+AR21197+AT21197+AV21197+AX21197+AZ21197+BB21197+BD21197+BF21197+BH21197+BJ21197+BL21197+BN21197+BP21197</f>
        <v>0</v>
      </c>
    </row>
    <row r="21198" customFormat="false" ht="15" hidden="false" customHeight="false" outlineLevel="0" collapsed="false">
      <c r="M21198" s="31" t="n">
        <f aca="false">P21198+R21198+T21198+V21198+X21198+Z21198+AB21198+AD21198+AF21198+AH21198+AJ21198+AL21198+AN21198+AP21198+AR21198+AT21198+AV21198+AX21198+AZ21198+BB21198+BD21198+BF21198+BH21198+BJ21198+BL21198+BN21198+BP21198</f>
        <v>0</v>
      </c>
    </row>
    <row r="21199" customFormat="false" ht="15" hidden="false" customHeight="false" outlineLevel="0" collapsed="false">
      <c r="M21199" s="31" t="n">
        <f aca="false">P21199+R21199+T21199+V21199+X21199+Z21199+AB21199+AD21199+AF21199+AH21199+AJ21199+AL21199+AN21199+AP21199+AR21199+AT21199+AV21199+AX21199+AZ21199+BB21199+BD21199+BF21199+BH21199+BJ21199+BL21199+BN21199+BP21199</f>
        <v>0</v>
      </c>
    </row>
    <row r="21200" customFormat="false" ht="15" hidden="false" customHeight="false" outlineLevel="0" collapsed="false">
      <c r="M21200" s="31" t="n">
        <f aca="false">P21200+R21200+T21200+V21200+X21200+Z21200+AB21200+AD21200+AF21200+AH21200+AJ21200+AL21200+AN21200+AP21200+AR21200+AT21200+AV21200+AX21200+AZ21200+BB21200+BD21200+BF21200+BH21200+BJ21200+BL21200+BN21200+BP21200</f>
        <v>0</v>
      </c>
    </row>
    <row r="21201" customFormat="false" ht="15" hidden="false" customHeight="false" outlineLevel="0" collapsed="false">
      <c r="M21201" s="31" t="n">
        <f aca="false">P21201+R21201+T21201+V21201+X21201+Z21201+AB21201+AD21201+AF21201+AH21201+AJ21201+AL21201+AN21201+AP21201+AR21201+AT21201+AV21201+AX21201+AZ21201+BB21201+BD21201+BF21201+BH21201+BJ21201+BL21201+BN21201+BP21201</f>
        <v>0</v>
      </c>
    </row>
    <row r="21202" customFormat="false" ht="15" hidden="false" customHeight="false" outlineLevel="0" collapsed="false">
      <c r="M21202" s="31" t="n">
        <f aca="false">P21202+R21202+T21202+V21202+X21202+Z21202+AB21202+AD21202+AF21202+AH21202+AJ21202+AL21202+AN21202+AP21202+AR21202+AT21202+AV21202+AX21202+AZ21202+BB21202+BD21202+BF21202+BH21202+BJ21202+BL21202+BN21202+BP21202</f>
        <v>0</v>
      </c>
    </row>
    <row r="21203" customFormat="false" ht="15" hidden="false" customHeight="false" outlineLevel="0" collapsed="false">
      <c r="M21203" s="31" t="n">
        <f aca="false">P21203+R21203+T21203+V21203+X21203+Z21203+AB21203+AD21203+AF21203+AH21203+AJ21203+AL21203+AN21203+AP21203+AR21203+AT21203+AV21203+AX21203+AZ21203+BB21203+BD21203+BF21203+BH21203+BJ21203+BL21203+BN21203+BP21203</f>
        <v>0</v>
      </c>
    </row>
    <row r="21204" customFormat="false" ht="15" hidden="false" customHeight="false" outlineLevel="0" collapsed="false">
      <c r="M21204" s="31" t="n">
        <f aca="false">P21204+R21204+T21204+V21204+X21204+Z21204+AB21204+AD21204+AF21204+AH21204+AJ21204+AL21204+AN21204+AP21204+AR21204+AT21204+AV21204+AX21204+AZ21204+BB21204+BD21204+BF21204+BH21204+BJ21204+BL21204+BN21204+BP21204</f>
        <v>0</v>
      </c>
    </row>
    <row r="21205" customFormat="false" ht="15" hidden="false" customHeight="false" outlineLevel="0" collapsed="false">
      <c r="M21205" s="31" t="n">
        <f aca="false">P21205+R21205+T21205+V21205+X21205+Z21205+AB21205+AD21205+AF21205+AH21205+AJ21205+AL21205+AN21205+AP21205+AR21205+AT21205+AV21205+AX21205+AZ21205+BB21205+BD21205+BF21205+BH21205+BJ21205+BL21205+BN21205+BP21205</f>
        <v>0</v>
      </c>
    </row>
    <row r="21206" customFormat="false" ht="15" hidden="false" customHeight="false" outlineLevel="0" collapsed="false">
      <c r="M21206" s="31" t="n">
        <f aca="false">P21206+R21206+T21206+V21206+X21206+Z21206+AB21206+AD21206+AF21206+AH21206+AJ21206+AL21206+AN21206+AP21206+AR21206+AT21206+AV21206+AX21206+AZ21206+BB21206+BD21206+BF21206+BH21206+BJ21206+BL21206+BN21206+BP21206</f>
        <v>0</v>
      </c>
    </row>
    <row r="21207" customFormat="false" ht="15" hidden="false" customHeight="false" outlineLevel="0" collapsed="false">
      <c r="M21207" s="31" t="n">
        <f aca="false">P21207+R21207+T21207+V21207+X21207+Z21207+AB21207+AD21207+AF21207+AH21207+AJ21207+AL21207+AN21207+AP21207+AR21207+AT21207+AV21207+AX21207+AZ21207+BB21207+BD21207+BF21207+BH21207+BJ21207+BL21207+BN21207+BP21207</f>
        <v>0</v>
      </c>
    </row>
    <row r="21208" customFormat="false" ht="15" hidden="false" customHeight="false" outlineLevel="0" collapsed="false">
      <c r="M21208" s="31" t="n">
        <f aca="false">P21208+R21208+T21208+V21208+X21208+Z21208+AB21208+AD21208+AF21208+AH21208+AJ21208+AL21208+AN21208+AP21208+AR21208+AT21208+AV21208+AX21208+AZ21208+BB21208+BD21208+BF21208+BH21208+BJ21208+BL21208+BN21208+BP21208</f>
        <v>0</v>
      </c>
    </row>
    <row r="21209" customFormat="false" ht="15" hidden="false" customHeight="false" outlineLevel="0" collapsed="false">
      <c r="M21209" s="31" t="n">
        <f aca="false">P21209+R21209+T21209+V21209+X21209+Z21209+AB21209+AD21209+AF21209+AH21209+AJ21209+AL21209+AN21209+AP21209+AR21209+AT21209+AV21209+AX21209+AZ21209+BB21209+BD21209+BF21209+BH21209+BJ21209+BL21209+BN21209+BP21209</f>
        <v>0</v>
      </c>
    </row>
    <row r="21210" customFormat="false" ht="15" hidden="false" customHeight="false" outlineLevel="0" collapsed="false">
      <c r="M21210" s="31" t="n">
        <f aca="false">P21210+R21210+T21210+V21210+X21210+Z21210+AB21210+AD21210+AF21210+AH21210+AJ21210+AL21210+AN21210+AP21210+AR21210+AT21210+AV21210+AX21210+AZ21210+BB21210+BD21210+BF21210+BH21210+BJ21210+BL21210+BN21210+BP21210</f>
        <v>0</v>
      </c>
    </row>
    <row r="21211" customFormat="false" ht="15" hidden="false" customHeight="false" outlineLevel="0" collapsed="false">
      <c r="M21211" s="31" t="n">
        <f aca="false">P21211+R21211+T21211+V21211+X21211+Z21211+AB21211+AD21211+AF21211+AH21211+AJ21211+AL21211+AN21211+AP21211+AR21211+AT21211+AV21211+AX21211+AZ21211+BB21211+BD21211+BF21211+BH21211+BJ21211+BL21211+BN21211+BP21211</f>
        <v>0</v>
      </c>
    </row>
    <row r="21212" customFormat="false" ht="15" hidden="false" customHeight="false" outlineLevel="0" collapsed="false">
      <c r="M21212" s="31" t="n">
        <f aca="false">P21212+R21212+T21212+V21212+X21212+Z21212+AB21212+AD21212+AF21212+AH21212+AJ21212+AL21212+AN21212+AP21212+AR21212+AT21212+AV21212+AX21212+AZ21212+BB21212+BD21212+BF21212+BH21212+BJ21212+BL21212+BN21212+BP21212</f>
        <v>0</v>
      </c>
    </row>
    <row r="21213" customFormat="false" ht="15" hidden="false" customHeight="false" outlineLevel="0" collapsed="false">
      <c r="M21213" s="31" t="n">
        <f aca="false">P21213+R21213+T21213+V21213+X21213+Z21213+AB21213+AD21213+AF21213+AH21213+AJ21213+AL21213+AN21213+AP21213+AR21213+AT21213+AV21213+AX21213+AZ21213+BB21213+BD21213+BF21213+BH21213+BJ21213+BL21213+BN21213+BP21213</f>
        <v>0</v>
      </c>
    </row>
    <row r="21214" customFormat="false" ht="15" hidden="false" customHeight="false" outlineLevel="0" collapsed="false">
      <c r="M21214" s="31" t="n">
        <f aca="false">P21214+R21214+T21214+V21214+X21214+Z21214+AB21214+AD21214+AF21214+AH21214+AJ21214+AL21214+AN21214+AP21214+AR21214+AT21214+AV21214+AX21214+AZ21214+BB21214+BD21214+BF21214+BH21214+BJ21214+BL21214+BN21214+BP21214</f>
        <v>0</v>
      </c>
    </row>
    <row r="21215" customFormat="false" ht="15" hidden="false" customHeight="false" outlineLevel="0" collapsed="false">
      <c r="M21215" s="31" t="n">
        <f aca="false">P21215+R21215+T21215+V21215+X21215+Z21215+AB21215+AD21215+AF21215+AH21215+AJ21215+AL21215+AN21215+AP21215+AR21215+AT21215+AV21215+AX21215+AZ21215+BB21215+BD21215+BF21215+BH21215+BJ21215+BL21215+BN21215+BP21215</f>
        <v>0</v>
      </c>
    </row>
    <row r="21216" customFormat="false" ht="15" hidden="false" customHeight="false" outlineLevel="0" collapsed="false">
      <c r="M21216" s="31" t="n">
        <f aca="false">P21216+R21216+T21216+V21216+X21216+Z21216+AB21216+AD21216+AF21216+AH21216+AJ21216+AL21216+AN21216+AP21216+AR21216+AT21216+AV21216+AX21216+AZ21216+BB21216+BD21216+BF21216+BH21216+BJ21216+BL21216+BN21216+BP21216</f>
        <v>0</v>
      </c>
    </row>
    <row r="21217" customFormat="false" ht="15" hidden="false" customHeight="false" outlineLevel="0" collapsed="false">
      <c r="M21217" s="31" t="n">
        <f aca="false">P21217+R21217+T21217+V21217+X21217+Z21217+AB21217+AD21217+AF21217+AH21217+AJ21217+AL21217+AN21217+AP21217+AR21217+AT21217+AV21217+AX21217+AZ21217+BB21217+BD21217+BF21217+BH21217+BJ21217+BL21217+BN21217+BP21217</f>
        <v>0</v>
      </c>
    </row>
    <row r="21218" customFormat="false" ht="15" hidden="false" customHeight="false" outlineLevel="0" collapsed="false">
      <c r="M21218" s="31" t="n">
        <f aca="false">P21218+R21218+T21218+V21218+X21218+Z21218+AB21218+AD21218+AF21218+AH21218+AJ21218+AL21218+AN21218+AP21218+AR21218+AT21218+AV21218+AX21218+AZ21218+BB21218+BD21218+BF21218+BH21218+BJ21218+BL21218+BN21218+BP21218</f>
        <v>0</v>
      </c>
    </row>
    <row r="21219" customFormat="false" ht="15" hidden="false" customHeight="false" outlineLevel="0" collapsed="false">
      <c r="M21219" s="31" t="n">
        <f aca="false">P21219+R21219+T21219+V21219+X21219+Z21219+AB21219+AD21219+AF21219+AH21219+AJ21219+AL21219+AN21219+AP21219+AR21219+AT21219+AV21219+AX21219+AZ21219+BB21219+BD21219+BF21219+BH21219+BJ21219+BL21219+BN21219+BP21219</f>
        <v>0</v>
      </c>
    </row>
    <row r="21220" customFormat="false" ht="15" hidden="false" customHeight="false" outlineLevel="0" collapsed="false">
      <c r="M21220" s="31" t="n">
        <f aca="false">P21220+R21220+T21220+V21220+X21220+Z21220+AB21220+AD21220+AF21220+AH21220+AJ21220+AL21220+AN21220+AP21220+AR21220+AT21220+AV21220+AX21220+AZ21220+BB21220+BD21220+BF21220+BH21220+BJ21220+BL21220+BN21220+BP21220</f>
        <v>0</v>
      </c>
    </row>
    <row r="21221" customFormat="false" ht="15" hidden="false" customHeight="false" outlineLevel="0" collapsed="false">
      <c r="M21221" s="31" t="n">
        <f aca="false">P21221+R21221+T21221+V21221+X21221+Z21221+AB21221+AD21221+AF21221+AH21221+AJ21221+AL21221+AN21221+AP21221+AR21221+AT21221+AV21221+AX21221+AZ21221+BB21221+BD21221+BF21221+BH21221+BJ21221+BL21221+BN21221+BP21221</f>
        <v>0</v>
      </c>
    </row>
    <row r="21222" customFormat="false" ht="15" hidden="false" customHeight="false" outlineLevel="0" collapsed="false">
      <c r="M21222" s="31" t="n">
        <f aca="false">P21222+R21222+T21222+V21222+X21222+Z21222+AB21222+AD21222+AF21222+AH21222+AJ21222+AL21222+AN21222+AP21222+AR21222+AT21222+AV21222+AX21222+AZ21222+BB21222+BD21222+BF21222+BH21222+BJ21222+BL21222+BN21222+BP21222</f>
        <v>0</v>
      </c>
    </row>
    <row r="21223" customFormat="false" ht="15" hidden="false" customHeight="false" outlineLevel="0" collapsed="false">
      <c r="M21223" s="31" t="n">
        <f aca="false">P21223+R21223+T21223+V21223+X21223+Z21223+AB21223+AD21223+AF21223+AH21223+AJ21223+AL21223+AN21223+AP21223+AR21223+AT21223+AV21223+AX21223+AZ21223+BB21223+BD21223+BF21223+BH21223+BJ21223+BL21223+BN21223+BP21223</f>
        <v>0</v>
      </c>
    </row>
    <row r="21224" customFormat="false" ht="15" hidden="false" customHeight="false" outlineLevel="0" collapsed="false">
      <c r="M21224" s="31" t="n">
        <f aca="false">P21224+R21224+T21224+V21224+X21224+Z21224+AB21224+AD21224+AF21224+AH21224+AJ21224+AL21224+AN21224+AP21224+AR21224+AT21224+AV21224+AX21224+AZ21224+BB21224+BD21224+BF21224+BH21224+BJ21224+BL21224+BN21224+BP21224</f>
        <v>0</v>
      </c>
    </row>
    <row r="21225" customFormat="false" ht="15" hidden="false" customHeight="false" outlineLevel="0" collapsed="false">
      <c r="M21225" s="31" t="n">
        <f aca="false">P21225+R21225+T21225+V21225+X21225+Z21225+AB21225+AD21225+AF21225+AH21225+AJ21225+AL21225+AN21225+AP21225+AR21225+AT21225+AV21225+AX21225+AZ21225+BB21225+BD21225+BF21225+BH21225+BJ21225+BL21225+BN21225+BP21225</f>
        <v>0</v>
      </c>
    </row>
    <row r="21226" customFormat="false" ht="15" hidden="false" customHeight="false" outlineLevel="0" collapsed="false">
      <c r="M21226" s="31" t="n">
        <f aca="false">P21226+R21226+T21226+V21226+X21226+Z21226+AB21226+AD21226+AF21226+AH21226+AJ21226+AL21226+AN21226+AP21226+AR21226+AT21226+AV21226+AX21226+AZ21226+BB21226+BD21226+BF21226+BH21226+BJ21226+BL21226+BN21226+BP21226</f>
        <v>0</v>
      </c>
    </row>
    <row r="21227" customFormat="false" ht="15" hidden="false" customHeight="false" outlineLevel="0" collapsed="false">
      <c r="M21227" s="31" t="n">
        <f aca="false">P21227+R21227+T21227+V21227+X21227+Z21227+AB21227+AD21227+AF21227+AH21227+AJ21227+AL21227+AN21227+AP21227+AR21227+AT21227+AV21227+AX21227+AZ21227+BB21227+BD21227+BF21227+BH21227+BJ21227+BL21227+BN21227+BP21227</f>
        <v>0</v>
      </c>
    </row>
    <row r="21228" customFormat="false" ht="15" hidden="false" customHeight="false" outlineLevel="0" collapsed="false">
      <c r="M21228" s="31" t="n">
        <f aca="false">P21228+R21228+T21228+V21228+X21228+Z21228+AB21228+AD21228+AF21228+AH21228+AJ21228+AL21228+AN21228+AP21228+AR21228+AT21228+AV21228+AX21228+AZ21228+BB21228+BD21228+BF21228+BH21228+BJ21228+BL21228+BN21228+BP21228</f>
        <v>0</v>
      </c>
    </row>
    <row r="21229" customFormat="false" ht="15" hidden="false" customHeight="false" outlineLevel="0" collapsed="false">
      <c r="M21229" s="31" t="n">
        <f aca="false">P21229+R21229+T21229+V21229+X21229+Z21229+AB21229+AD21229+AF21229+AH21229+AJ21229+AL21229+AN21229+AP21229+AR21229+AT21229+AV21229+AX21229+AZ21229+BB21229+BD21229+BF21229+BH21229+BJ21229+BL21229+BN21229+BP21229</f>
        <v>0</v>
      </c>
    </row>
    <row r="21230" customFormat="false" ht="15" hidden="false" customHeight="false" outlineLevel="0" collapsed="false">
      <c r="M21230" s="31" t="n">
        <f aca="false">P21230+R21230+T21230+V21230+X21230+Z21230+AB21230+AD21230+AF21230+AH21230+AJ21230+AL21230+AN21230+AP21230+AR21230+AT21230+AV21230+AX21230+AZ21230+BB21230+BD21230+BF21230+BH21230+BJ21230+BL21230+BN21230+BP21230</f>
        <v>0</v>
      </c>
    </row>
    <row r="21231" customFormat="false" ht="15" hidden="false" customHeight="false" outlineLevel="0" collapsed="false">
      <c r="M21231" s="31" t="n">
        <f aca="false">P21231+R21231+T21231+V21231+X21231+Z21231+AB21231+AD21231+AF21231+AH21231+AJ21231+AL21231+AN21231+AP21231+AR21231+AT21231+AV21231+AX21231+AZ21231+BB21231+BD21231+BF21231+BH21231+BJ21231+BL21231+BN21231+BP21231</f>
        <v>0</v>
      </c>
    </row>
    <row r="21232" customFormat="false" ht="15" hidden="false" customHeight="false" outlineLevel="0" collapsed="false">
      <c r="M21232" s="31" t="n">
        <f aca="false">P21232+R21232+T21232+V21232+X21232+Z21232+AB21232+AD21232+AF21232+AH21232+AJ21232+AL21232+AN21232+AP21232+AR21232+AT21232+AV21232+AX21232+AZ21232+BB21232+BD21232+BF21232+BH21232+BJ21232+BL21232+BN21232+BP21232</f>
        <v>0</v>
      </c>
    </row>
    <row r="21233" customFormat="false" ht="15" hidden="false" customHeight="false" outlineLevel="0" collapsed="false">
      <c r="M21233" s="31" t="n">
        <f aca="false">P21233+R21233+T21233+V21233+X21233+Z21233+AB21233+AD21233+AF21233+AH21233+AJ21233+AL21233+AN21233+AP21233+AR21233+AT21233+AV21233+AX21233+AZ21233+BB21233+BD21233+BF21233+BH21233+BJ21233+BL21233+BN21233+BP21233</f>
        <v>0</v>
      </c>
    </row>
    <row r="21234" customFormat="false" ht="15" hidden="false" customHeight="false" outlineLevel="0" collapsed="false">
      <c r="M21234" s="31" t="n">
        <f aca="false">P21234+R21234+T21234+V21234+X21234+Z21234+AB21234+AD21234+AF21234+AH21234+AJ21234+AL21234+AN21234+AP21234+AR21234+AT21234+AV21234+AX21234+AZ21234+BB21234+BD21234+BF21234+BH21234+BJ21234+BL21234+BN21234+BP21234</f>
        <v>0</v>
      </c>
    </row>
    <row r="21235" customFormat="false" ht="15" hidden="false" customHeight="false" outlineLevel="0" collapsed="false">
      <c r="M21235" s="31" t="n">
        <f aca="false">P21235+R21235+T21235+V21235+X21235+Z21235+AB21235+AD21235+AF21235+AH21235+AJ21235+AL21235+AN21235+AP21235+AR21235+AT21235+AV21235+AX21235+AZ21235+BB21235+BD21235+BF21235+BH21235+BJ21235+BL21235+BN21235+BP21235</f>
        <v>0</v>
      </c>
    </row>
    <row r="21236" customFormat="false" ht="15" hidden="false" customHeight="false" outlineLevel="0" collapsed="false">
      <c r="M21236" s="31" t="n">
        <f aca="false">P21236+R21236+T21236+V21236+X21236+Z21236+AB21236+AD21236+AF21236+AH21236+AJ21236+AL21236+AN21236+AP21236+AR21236+AT21236+AV21236+AX21236+AZ21236+BB21236+BD21236+BF21236+BH21236+BJ21236+BL21236+BN21236+BP21236</f>
        <v>0</v>
      </c>
    </row>
    <row r="21237" customFormat="false" ht="15" hidden="false" customHeight="false" outlineLevel="0" collapsed="false">
      <c r="M21237" s="31" t="n">
        <f aca="false">P21237+R21237+T21237+V21237+X21237+Z21237+AB21237+AD21237+AF21237+AH21237+AJ21237+AL21237+AN21237+AP21237+AR21237+AT21237+AV21237+AX21237+AZ21237+BB21237+BD21237+BF21237+BH21237+BJ21237+BL21237+BN21237+BP21237</f>
        <v>0</v>
      </c>
    </row>
    <row r="21238" customFormat="false" ht="15" hidden="false" customHeight="false" outlineLevel="0" collapsed="false">
      <c r="M21238" s="31" t="n">
        <f aca="false">P21238+R21238+T21238+V21238+X21238+Z21238+AB21238+AD21238+AF21238+AH21238+AJ21238+AL21238+AN21238+AP21238+AR21238+AT21238+AV21238+AX21238+AZ21238+BB21238+BD21238+BF21238+BH21238+BJ21238+BL21238+BN21238+BP21238</f>
        <v>0</v>
      </c>
    </row>
    <row r="21239" customFormat="false" ht="15" hidden="false" customHeight="false" outlineLevel="0" collapsed="false">
      <c r="M21239" s="31" t="n">
        <f aca="false">P21239+R21239+T21239+V21239+X21239+Z21239+AB21239+AD21239+AF21239+AH21239+AJ21239+AL21239+AN21239+AP21239+AR21239+AT21239+AV21239+AX21239+AZ21239+BB21239+BD21239+BF21239+BH21239+BJ21239+BL21239+BN21239+BP21239</f>
        <v>0</v>
      </c>
    </row>
    <row r="21240" customFormat="false" ht="15" hidden="false" customHeight="false" outlineLevel="0" collapsed="false">
      <c r="M21240" s="31" t="n">
        <f aca="false">P21240+R21240+T21240+V21240+X21240+Z21240+AB21240+AD21240+AF21240+AH21240+AJ21240+AL21240+AN21240+AP21240+AR21240+AT21240+AV21240+AX21240+AZ21240+BB21240+BD21240+BF21240+BH21240+BJ21240+BL21240+BN21240+BP21240</f>
        <v>0</v>
      </c>
    </row>
    <row r="21241" customFormat="false" ht="15" hidden="false" customHeight="false" outlineLevel="0" collapsed="false">
      <c r="M21241" s="31" t="n">
        <f aca="false">P21241+R21241+T21241+V21241+X21241+Z21241+AB21241+AD21241+AF21241+AH21241+AJ21241+AL21241+AN21241+AP21241+AR21241+AT21241+AV21241+AX21241+AZ21241+BB21241+BD21241+BF21241+BH21241+BJ21241+BL21241+BN21241+BP21241</f>
        <v>0</v>
      </c>
    </row>
    <row r="21242" customFormat="false" ht="15" hidden="false" customHeight="false" outlineLevel="0" collapsed="false">
      <c r="M21242" s="31" t="n">
        <f aca="false">P21242+R21242+T21242+V21242+X21242+Z21242+AB21242+AD21242+AF21242+AH21242+AJ21242+AL21242+AN21242+AP21242+AR21242+AT21242+AV21242+AX21242+AZ21242+BB21242+BD21242+BF21242+BH21242+BJ21242+BL21242+BN21242+BP21242</f>
        <v>0</v>
      </c>
    </row>
    <row r="21243" customFormat="false" ht="15" hidden="false" customHeight="false" outlineLevel="0" collapsed="false">
      <c r="M21243" s="31" t="n">
        <f aca="false">P21243+R21243+T21243+V21243+X21243+Z21243+AB21243+AD21243+AF21243+AH21243+AJ21243+AL21243+AN21243+AP21243+AR21243+AT21243+AV21243+AX21243+AZ21243+BB21243+BD21243+BF21243+BH21243+BJ21243+BL21243+BN21243+BP21243</f>
        <v>0</v>
      </c>
    </row>
    <row r="21244" customFormat="false" ht="15" hidden="false" customHeight="false" outlineLevel="0" collapsed="false">
      <c r="M21244" s="31" t="n">
        <f aca="false">P21244+R21244+T21244+V21244+X21244+Z21244+AB21244+AD21244+AF21244+AH21244+AJ21244+AL21244+AN21244+AP21244+AR21244+AT21244+AV21244+AX21244+AZ21244+BB21244+BD21244+BF21244+BH21244+BJ21244+BL21244+BN21244+BP21244</f>
        <v>0</v>
      </c>
    </row>
    <row r="21245" customFormat="false" ht="15" hidden="false" customHeight="false" outlineLevel="0" collapsed="false">
      <c r="M21245" s="31" t="n">
        <f aca="false">P21245+R21245+T21245+V21245+X21245+Z21245+AB21245+AD21245+AF21245+AH21245+AJ21245+AL21245+AN21245+AP21245+AR21245+AT21245+AV21245+AX21245+AZ21245+BB21245+BD21245+BF21245+BH21245+BJ21245+BL21245+BN21245+BP21245</f>
        <v>0</v>
      </c>
    </row>
    <row r="21246" customFormat="false" ht="15" hidden="false" customHeight="false" outlineLevel="0" collapsed="false">
      <c r="M21246" s="31" t="n">
        <f aca="false">P21246+R21246+T21246+V21246+X21246+Z21246+AB21246+AD21246+AF21246+AH21246+AJ21246+AL21246+AN21246+AP21246+AR21246+AT21246+AV21246+AX21246+AZ21246+BB21246+BD21246+BF21246+BH21246+BJ21246+BL21246+BN21246+BP21246</f>
        <v>0</v>
      </c>
    </row>
    <row r="21247" customFormat="false" ht="15" hidden="false" customHeight="false" outlineLevel="0" collapsed="false">
      <c r="M21247" s="31" t="n">
        <f aca="false">P21247+R21247+T21247+V21247+X21247+Z21247+AB21247+AD21247+AF21247+AH21247+AJ21247+AL21247+AN21247+AP21247+AR21247+AT21247+AV21247+AX21247+AZ21247+BB21247+BD21247+BF21247+BH21247+BJ21247+BL21247+BN21247+BP21247</f>
        <v>0</v>
      </c>
    </row>
    <row r="21248" customFormat="false" ht="15" hidden="false" customHeight="false" outlineLevel="0" collapsed="false">
      <c r="M21248" s="31" t="n">
        <f aca="false">P21248+R21248+T21248+V21248+X21248+Z21248+AB21248+AD21248+AF21248+AH21248+AJ21248+AL21248+AN21248+AP21248+AR21248+AT21248+AV21248+AX21248+AZ21248+BB21248+BD21248+BF21248+BH21248+BJ21248+BL21248+BN21248+BP21248</f>
        <v>0</v>
      </c>
    </row>
    <row r="21249" customFormat="false" ht="15" hidden="false" customHeight="false" outlineLevel="0" collapsed="false">
      <c r="M21249" s="31" t="n">
        <f aca="false">P21249+R21249+T21249+V21249+X21249+Z21249+AB21249+AD21249+AF21249+AH21249+AJ21249+AL21249+AN21249+AP21249+AR21249+AT21249+AV21249+AX21249+AZ21249+BB21249+BD21249+BF21249+BH21249+BJ21249+BL21249+BN21249+BP21249</f>
        <v>0</v>
      </c>
    </row>
    <row r="21250" customFormat="false" ht="15" hidden="false" customHeight="false" outlineLevel="0" collapsed="false">
      <c r="M21250" s="31" t="n">
        <f aca="false">P21250+R21250+T21250+V21250+X21250+Z21250+AB21250+AD21250+AF21250+AH21250+AJ21250+AL21250+AN21250+AP21250+AR21250+AT21250+AV21250+AX21250+AZ21250+BB21250+BD21250+BF21250+BH21250+BJ21250+BL21250+BN21250+BP21250</f>
        <v>0</v>
      </c>
    </row>
    <row r="21251" customFormat="false" ht="15" hidden="false" customHeight="false" outlineLevel="0" collapsed="false">
      <c r="M21251" s="31" t="n">
        <f aca="false">P21251+R21251+T21251+V21251+X21251+Z21251+AB21251+AD21251+AF21251+AH21251+AJ21251+AL21251+AN21251+AP21251+AR21251+AT21251+AV21251+AX21251+AZ21251+BB21251+BD21251+BF21251+BH21251+BJ21251+BL21251+BN21251+BP21251</f>
        <v>0</v>
      </c>
    </row>
    <row r="21252" customFormat="false" ht="15" hidden="false" customHeight="false" outlineLevel="0" collapsed="false">
      <c r="M21252" s="31" t="n">
        <f aca="false">P21252+R21252+T21252+V21252+X21252+Z21252+AB21252+AD21252+AF21252+AH21252+AJ21252+AL21252+AN21252+AP21252+AR21252+AT21252+AV21252+AX21252+AZ21252+BB21252+BD21252+BF21252+BH21252+BJ21252+BL21252+BN21252+BP21252</f>
        <v>0</v>
      </c>
    </row>
    <row r="21253" customFormat="false" ht="15" hidden="false" customHeight="false" outlineLevel="0" collapsed="false">
      <c r="M21253" s="31" t="n">
        <f aca="false">P21253+R21253+T21253+V21253+X21253+Z21253+AB21253+AD21253+AF21253+AH21253+AJ21253+AL21253+AN21253+AP21253+AR21253+AT21253+AV21253+AX21253+AZ21253+BB21253+BD21253+BF21253+BH21253+BJ21253+BL21253+BN21253+BP21253</f>
        <v>0</v>
      </c>
    </row>
    <row r="21254" customFormat="false" ht="15" hidden="false" customHeight="false" outlineLevel="0" collapsed="false">
      <c r="M21254" s="31" t="n">
        <f aca="false">P21254+R21254+T21254+V21254+X21254+Z21254+AB21254+AD21254+AF21254+AH21254+AJ21254+AL21254+AN21254+AP21254+AR21254+AT21254+AV21254+AX21254+AZ21254+BB21254+BD21254+BF21254+BH21254+BJ21254+BL21254+BN21254+BP21254</f>
        <v>0</v>
      </c>
    </row>
    <row r="21255" customFormat="false" ht="15" hidden="false" customHeight="false" outlineLevel="0" collapsed="false">
      <c r="M21255" s="31" t="n">
        <f aca="false">P21255+R21255+T21255+V21255+X21255+Z21255+AB21255+AD21255+AF21255+AH21255+AJ21255+AL21255+AN21255+AP21255+AR21255+AT21255+AV21255+AX21255+AZ21255+BB21255+BD21255+BF21255+BH21255+BJ21255+BL21255+BN21255+BP21255</f>
        <v>0</v>
      </c>
    </row>
    <row r="21256" customFormat="false" ht="15" hidden="false" customHeight="false" outlineLevel="0" collapsed="false">
      <c r="M21256" s="31" t="n">
        <f aca="false">P21256+R21256+T21256+V21256+X21256+Z21256+AB21256+AD21256+AF21256+AH21256+AJ21256+AL21256+AN21256+AP21256+AR21256+AT21256+AV21256+AX21256+AZ21256+BB21256+BD21256+BF21256+BH21256+BJ21256+BL21256+BN21256+BP21256</f>
        <v>0</v>
      </c>
    </row>
    <row r="21257" customFormat="false" ht="15" hidden="false" customHeight="false" outlineLevel="0" collapsed="false">
      <c r="M21257" s="31" t="n">
        <f aca="false">P21257+R21257+T21257+V21257+X21257+Z21257+AB21257+AD21257+AF21257+AH21257+AJ21257+AL21257+AN21257+AP21257+AR21257+AT21257+AV21257+AX21257+AZ21257+BB21257+BD21257+BF21257+BH21257+BJ21257+BL21257+BN21257+BP21257</f>
        <v>0</v>
      </c>
    </row>
    <row r="21258" customFormat="false" ht="15" hidden="false" customHeight="false" outlineLevel="0" collapsed="false">
      <c r="M21258" s="31" t="n">
        <f aca="false">P21258+R21258+T21258+V21258+X21258+Z21258+AB21258+AD21258+AF21258+AH21258+AJ21258+AL21258+AN21258+AP21258+AR21258+AT21258+AV21258+AX21258+AZ21258+BB21258+BD21258+BF21258+BH21258+BJ21258+BL21258+BN21258+BP21258</f>
        <v>0</v>
      </c>
    </row>
    <row r="21259" customFormat="false" ht="15" hidden="false" customHeight="false" outlineLevel="0" collapsed="false">
      <c r="M21259" s="31" t="n">
        <f aca="false">P21259+R21259+T21259+V21259+X21259+Z21259+AB21259+AD21259+AF21259+AH21259+AJ21259+AL21259+AN21259+AP21259+AR21259+AT21259+AV21259+AX21259+AZ21259+BB21259+BD21259+BF21259+BH21259+BJ21259+BL21259+BN21259+BP21259</f>
        <v>0</v>
      </c>
    </row>
    <row r="21260" customFormat="false" ht="15" hidden="false" customHeight="false" outlineLevel="0" collapsed="false">
      <c r="M21260" s="31" t="n">
        <f aca="false">P21260+R21260+T21260+V21260+X21260+Z21260+AB21260+AD21260+AF21260+AH21260+AJ21260+AL21260+AN21260+AP21260+AR21260+AT21260+AV21260+AX21260+AZ21260+BB21260+BD21260+BF21260+BH21260+BJ21260+BL21260+BN21260+BP21260</f>
        <v>0</v>
      </c>
    </row>
    <row r="21261" customFormat="false" ht="15" hidden="false" customHeight="false" outlineLevel="0" collapsed="false">
      <c r="M21261" s="31" t="n">
        <f aca="false">P21261+R21261+T21261+V21261+X21261+Z21261+AB21261+AD21261+AF21261+AH21261+AJ21261+AL21261+AN21261+AP21261+AR21261+AT21261+AV21261+AX21261+AZ21261+BB21261+BD21261+BF21261+BH21261+BJ21261+BL21261+BN21261+BP21261</f>
        <v>0</v>
      </c>
    </row>
    <row r="21262" customFormat="false" ht="15" hidden="false" customHeight="false" outlineLevel="0" collapsed="false">
      <c r="M21262" s="31" t="n">
        <f aca="false">P21262+R21262+T21262+V21262+X21262+Z21262+AB21262+AD21262+AF21262+AH21262+AJ21262+AL21262+AN21262+AP21262+AR21262+AT21262+AV21262+AX21262+AZ21262+BB21262+BD21262+BF21262+BH21262+BJ21262+BL21262+BN21262+BP21262</f>
        <v>0</v>
      </c>
    </row>
    <row r="21263" customFormat="false" ht="15" hidden="false" customHeight="false" outlineLevel="0" collapsed="false">
      <c r="M21263" s="31" t="n">
        <f aca="false">P21263+R21263+T21263+V21263+X21263+Z21263+AB21263+AD21263+AF21263+AH21263+AJ21263+AL21263+AN21263+AP21263+AR21263+AT21263+AV21263+AX21263+AZ21263+BB21263+BD21263+BF21263+BH21263+BJ21263+BL21263+BN21263+BP21263</f>
        <v>0</v>
      </c>
    </row>
    <row r="21264" customFormat="false" ht="15" hidden="false" customHeight="false" outlineLevel="0" collapsed="false">
      <c r="M21264" s="31" t="n">
        <f aca="false">P21264+R21264+T21264+V21264+X21264+Z21264+AB21264+AD21264+AF21264+AH21264+AJ21264+AL21264+AN21264+AP21264+AR21264+AT21264+AV21264+AX21264+AZ21264+BB21264+BD21264+BF21264+BH21264+BJ21264+BL21264+BN21264+BP21264</f>
        <v>0</v>
      </c>
    </row>
    <row r="21265" customFormat="false" ht="15" hidden="false" customHeight="false" outlineLevel="0" collapsed="false">
      <c r="M21265" s="31" t="n">
        <f aca="false">P21265+R21265+T21265+V21265+X21265+Z21265+AB21265+AD21265+AF21265+AH21265+AJ21265+AL21265+AN21265+AP21265+AR21265+AT21265+AV21265+AX21265+AZ21265+BB21265+BD21265+BF21265+BH21265+BJ21265+BL21265+BN21265+BP21265</f>
        <v>0</v>
      </c>
    </row>
    <row r="21266" customFormat="false" ht="15" hidden="false" customHeight="false" outlineLevel="0" collapsed="false">
      <c r="M21266" s="31" t="n">
        <f aca="false">P21266+R21266+T21266+V21266+X21266+Z21266+AB21266+AD21266+AF21266+AH21266+AJ21266+AL21266+AN21266+AP21266+AR21266+AT21266+AV21266+AX21266+AZ21266+BB21266+BD21266+BF21266+BH21266+BJ21266+BL21266+BN21266+BP21266</f>
        <v>0</v>
      </c>
    </row>
    <row r="21267" customFormat="false" ht="15" hidden="false" customHeight="false" outlineLevel="0" collapsed="false">
      <c r="M21267" s="31" t="n">
        <f aca="false">P21267+R21267+T21267+V21267+X21267+Z21267+AB21267+AD21267+AF21267+AH21267+AJ21267+AL21267+AN21267+AP21267+AR21267+AT21267+AV21267+AX21267+AZ21267+BB21267+BD21267+BF21267+BH21267+BJ21267+BL21267+BN21267+BP21267</f>
        <v>0</v>
      </c>
    </row>
    <row r="21268" customFormat="false" ht="15" hidden="false" customHeight="false" outlineLevel="0" collapsed="false">
      <c r="M21268" s="31" t="n">
        <f aca="false">P21268+R21268+T21268+V21268+X21268+Z21268+AB21268+AD21268+AF21268+AH21268+AJ21268+AL21268+AN21268+AP21268+AR21268+AT21268+AV21268+AX21268+AZ21268+BB21268+BD21268+BF21268+BH21268+BJ21268+BL21268+BN21268+BP21268</f>
        <v>0</v>
      </c>
    </row>
    <row r="21269" customFormat="false" ht="15" hidden="false" customHeight="false" outlineLevel="0" collapsed="false">
      <c r="M21269" s="31" t="n">
        <f aca="false">P21269+R21269+T21269+V21269+X21269+Z21269+AB21269+AD21269+AF21269+AH21269+AJ21269+AL21269+AN21269+AP21269+AR21269+AT21269+AV21269+AX21269+AZ21269+BB21269+BD21269+BF21269+BH21269+BJ21269+BL21269+BN21269+BP21269</f>
        <v>0</v>
      </c>
    </row>
    <row r="21270" customFormat="false" ht="15" hidden="false" customHeight="false" outlineLevel="0" collapsed="false">
      <c r="M21270" s="31" t="n">
        <f aca="false">P21270+R21270+T21270+V21270+X21270+Z21270+AB21270+AD21270+AF21270+AH21270+AJ21270+AL21270+AN21270+AP21270+AR21270+AT21270+AV21270+AX21270+AZ21270+BB21270+BD21270+BF21270+BH21270+BJ21270+BL21270+BN21270+BP21270</f>
        <v>0</v>
      </c>
    </row>
    <row r="21271" customFormat="false" ht="15" hidden="false" customHeight="false" outlineLevel="0" collapsed="false">
      <c r="M21271" s="31" t="n">
        <f aca="false">P21271+R21271+T21271+V21271+X21271+Z21271+AB21271+AD21271+AF21271+AH21271+AJ21271+AL21271+AN21271+AP21271+AR21271+AT21271+AV21271+AX21271+AZ21271+BB21271+BD21271+BF21271+BH21271+BJ21271+BL21271+BN21271+BP21271</f>
        <v>0</v>
      </c>
    </row>
    <row r="21272" customFormat="false" ht="15" hidden="false" customHeight="false" outlineLevel="0" collapsed="false">
      <c r="M21272" s="31" t="n">
        <f aca="false">P21272+R21272+T21272+V21272+X21272+Z21272+AB21272+AD21272+AF21272+AH21272+AJ21272+AL21272+AN21272+AP21272+AR21272+AT21272+AV21272+AX21272+AZ21272+BB21272+BD21272+BF21272+BH21272+BJ21272+BL21272+BN21272+BP21272</f>
        <v>0</v>
      </c>
    </row>
    <row r="21273" customFormat="false" ht="15" hidden="false" customHeight="false" outlineLevel="0" collapsed="false">
      <c r="M21273" s="31" t="n">
        <f aca="false">P21273+R21273+T21273+V21273+X21273+Z21273+AB21273+AD21273+AF21273+AH21273+AJ21273+AL21273+AN21273+AP21273+AR21273+AT21273+AV21273+AX21273+AZ21273+BB21273+BD21273+BF21273+BH21273+BJ21273+BL21273+BN21273+BP21273</f>
        <v>0</v>
      </c>
    </row>
    <row r="21274" customFormat="false" ht="15" hidden="false" customHeight="false" outlineLevel="0" collapsed="false">
      <c r="M21274" s="31" t="n">
        <f aca="false">P21274+R21274+T21274+V21274+X21274+Z21274+AB21274+AD21274+AF21274+AH21274+AJ21274+AL21274+AN21274+AP21274+AR21274+AT21274+AV21274+AX21274+AZ21274+BB21274+BD21274+BF21274+BH21274+BJ21274+BL21274+BN21274+BP21274</f>
        <v>0</v>
      </c>
    </row>
    <row r="21275" customFormat="false" ht="15" hidden="false" customHeight="false" outlineLevel="0" collapsed="false">
      <c r="M21275" s="31" t="n">
        <f aca="false">P21275+R21275+T21275+V21275+X21275+Z21275+AB21275+AD21275+AF21275+AH21275+AJ21275+AL21275+AN21275+AP21275+AR21275+AT21275+AV21275+AX21275+AZ21275+BB21275+BD21275+BF21275+BH21275+BJ21275+BL21275+BN21275+BP21275</f>
        <v>0</v>
      </c>
    </row>
    <row r="21276" customFormat="false" ht="15" hidden="false" customHeight="false" outlineLevel="0" collapsed="false">
      <c r="M21276" s="31" t="n">
        <f aca="false">P21276+R21276+T21276+V21276+X21276+Z21276+AB21276+AD21276+AF21276+AH21276+AJ21276+AL21276+AN21276+AP21276+AR21276+AT21276+AV21276+AX21276+AZ21276+BB21276+BD21276+BF21276+BH21276+BJ21276+BL21276+BN21276+BP21276</f>
        <v>0</v>
      </c>
    </row>
    <row r="21277" customFormat="false" ht="15" hidden="false" customHeight="false" outlineLevel="0" collapsed="false">
      <c r="M21277" s="31" t="n">
        <f aca="false">P21277+R21277+T21277+V21277+X21277+Z21277+AB21277+AD21277+AF21277+AH21277+AJ21277+AL21277+AN21277+AP21277+AR21277+AT21277+AV21277+AX21277+AZ21277+BB21277+BD21277+BF21277+BH21277+BJ21277+BL21277+BN21277+BP21277</f>
        <v>0</v>
      </c>
    </row>
    <row r="21278" customFormat="false" ht="15" hidden="false" customHeight="false" outlineLevel="0" collapsed="false">
      <c r="M21278" s="31" t="n">
        <f aca="false">P21278+R21278+T21278+V21278+X21278+Z21278+AB21278+AD21278+AF21278+AH21278+AJ21278+AL21278+AN21278+AP21278+AR21278+AT21278+AV21278+AX21278+AZ21278+BB21278+BD21278+BF21278+BH21278+BJ21278+BL21278+BN21278+BP21278</f>
        <v>0</v>
      </c>
    </row>
    <row r="21279" customFormat="false" ht="15" hidden="false" customHeight="false" outlineLevel="0" collapsed="false">
      <c r="M21279" s="31" t="n">
        <f aca="false">P21279+R21279+T21279+V21279+X21279+Z21279+AB21279+AD21279+AF21279+AH21279+AJ21279+AL21279+AN21279+AP21279+AR21279+AT21279+AV21279+AX21279+AZ21279+BB21279+BD21279+BF21279+BH21279+BJ21279+BL21279+BN21279+BP21279</f>
        <v>0</v>
      </c>
    </row>
    <row r="21280" customFormat="false" ht="15" hidden="false" customHeight="false" outlineLevel="0" collapsed="false">
      <c r="M21280" s="31" t="n">
        <f aca="false">P21280+R21280+T21280+V21280+X21280+Z21280+AB21280+AD21280+AF21280+AH21280+AJ21280+AL21280+AN21280+AP21280+AR21280+AT21280+AV21280+AX21280+AZ21280+BB21280+BD21280+BF21280+BH21280+BJ21280+BL21280+BN21280+BP21280</f>
        <v>0</v>
      </c>
    </row>
    <row r="21281" customFormat="false" ht="15" hidden="false" customHeight="false" outlineLevel="0" collapsed="false">
      <c r="M21281" s="31" t="n">
        <f aca="false">P21281+R21281+T21281+V21281+X21281+Z21281+AB21281+AD21281+AF21281+AH21281+AJ21281+AL21281+AN21281+AP21281+AR21281+AT21281+AV21281+AX21281+AZ21281+BB21281+BD21281+BF21281+BH21281+BJ21281+BL21281+BN21281+BP21281</f>
        <v>0</v>
      </c>
    </row>
    <row r="21282" customFormat="false" ht="15" hidden="false" customHeight="false" outlineLevel="0" collapsed="false">
      <c r="M21282" s="31" t="n">
        <f aca="false">P21282+R21282+T21282+V21282+X21282+Z21282+AB21282+AD21282+AF21282+AH21282+AJ21282+AL21282+AN21282+AP21282+AR21282+AT21282+AV21282+AX21282+AZ21282+BB21282+BD21282+BF21282+BH21282+BJ21282+BL21282+BN21282+BP21282</f>
        <v>0</v>
      </c>
    </row>
    <row r="21283" customFormat="false" ht="15" hidden="false" customHeight="false" outlineLevel="0" collapsed="false">
      <c r="M21283" s="31" t="n">
        <f aca="false">P21283+R21283+T21283+V21283+X21283+Z21283+AB21283+AD21283+AF21283+AH21283+AJ21283+AL21283+AN21283+AP21283+AR21283+AT21283+AV21283+AX21283+AZ21283+BB21283+BD21283+BF21283+BH21283+BJ21283+BL21283+BN21283+BP21283</f>
        <v>0</v>
      </c>
    </row>
    <row r="21284" customFormat="false" ht="15" hidden="false" customHeight="false" outlineLevel="0" collapsed="false">
      <c r="M21284" s="31" t="n">
        <f aca="false">P21284+R21284+T21284+V21284+X21284+Z21284+AB21284+AD21284+AF21284+AH21284+AJ21284+AL21284+AN21284+AP21284+AR21284+AT21284+AV21284+AX21284+AZ21284+BB21284+BD21284+BF21284+BH21284+BJ21284+BL21284+BN21284+BP21284</f>
        <v>0</v>
      </c>
    </row>
    <row r="21285" customFormat="false" ht="15" hidden="false" customHeight="false" outlineLevel="0" collapsed="false">
      <c r="M21285" s="31" t="n">
        <f aca="false">P21285+R21285+T21285+V21285+X21285+Z21285+AB21285+AD21285+AF21285+AH21285+AJ21285+AL21285+AN21285+AP21285+AR21285+AT21285+AV21285+AX21285+AZ21285+BB21285+BD21285+BF21285+BH21285+BJ21285+BL21285+BN21285+BP21285</f>
        <v>0</v>
      </c>
    </row>
    <row r="21286" customFormat="false" ht="15" hidden="false" customHeight="false" outlineLevel="0" collapsed="false">
      <c r="M21286" s="31" t="n">
        <f aca="false">P21286+R21286+T21286+V21286+X21286+Z21286+AB21286+AD21286+AF21286+AH21286+AJ21286+AL21286+AN21286+AP21286+AR21286+AT21286+AV21286+AX21286+AZ21286+BB21286+BD21286+BF21286+BH21286+BJ21286+BL21286+BN21286+BP21286</f>
        <v>0</v>
      </c>
    </row>
    <row r="21287" customFormat="false" ht="15" hidden="false" customHeight="false" outlineLevel="0" collapsed="false">
      <c r="M21287" s="31" t="n">
        <f aca="false">P21287+R21287+T21287+V21287+X21287+Z21287+AB21287+AD21287+AF21287+AH21287+AJ21287+AL21287+AN21287+AP21287+AR21287+AT21287+AV21287+AX21287+AZ21287+BB21287+BD21287+BF21287+BH21287+BJ21287+BL21287+BN21287+BP21287</f>
        <v>0</v>
      </c>
    </row>
    <row r="21288" customFormat="false" ht="15" hidden="false" customHeight="false" outlineLevel="0" collapsed="false">
      <c r="M21288" s="31" t="n">
        <f aca="false">P21288+R21288+T21288+V21288+X21288+Z21288+AB21288+AD21288+AF21288+AH21288+AJ21288+AL21288+AN21288+AP21288+AR21288+AT21288+AV21288+AX21288+AZ21288+BB21288+BD21288+BF21288+BH21288+BJ21288+BL21288+BN21288+BP21288</f>
        <v>0</v>
      </c>
    </row>
    <row r="21289" customFormat="false" ht="15" hidden="false" customHeight="false" outlineLevel="0" collapsed="false">
      <c r="M21289" s="31" t="n">
        <f aca="false">P21289+R21289+T21289+V21289+X21289+Z21289+AB21289+AD21289+AF21289+AH21289+AJ21289+AL21289+AN21289+AP21289+AR21289+AT21289+AV21289+AX21289+AZ21289+BB21289+BD21289+BF21289+BH21289+BJ21289+BL21289+BN21289+BP21289</f>
        <v>0</v>
      </c>
    </row>
    <row r="21290" customFormat="false" ht="15" hidden="false" customHeight="false" outlineLevel="0" collapsed="false">
      <c r="M21290" s="31" t="n">
        <f aca="false">P21290+R21290+T21290+V21290+X21290+Z21290+AB21290+AD21290+AF21290+AH21290+AJ21290+AL21290+AN21290+AP21290+AR21290+AT21290+AV21290+AX21290+AZ21290+BB21290+BD21290+BF21290+BH21290+BJ21290+BL21290+BN21290+BP21290</f>
        <v>0</v>
      </c>
    </row>
    <row r="21291" customFormat="false" ht="15" hidden="false" customHeight="false" outlineLevel="0" collapsed="false">
      <c r="M21291" s="31" t="n">
        <f aca="false">P21291+R21291+T21291+V21291+X21291+Z21291+AB21291+AD21291+AF21291+AH21291+AJ21291+AL21291+AN21291+AP21291+AR21291+AT21291+AV21291+AX21291+AZ21291+BB21291+BD21291+BF21291+BH21291+BJ21291+BL21291+BN21291+BP21291</f>
        <v>0</v>
      </c>
    </row>
    <row r="21292" customFormat="false" ht="15" hidden="false" customHeight="false" outlineLevel="0" collapsed="false">
      <c r="M21292" s="31" t="n">
        <f aca="false">P21292+R21292+T21292+V21292+X21292+Z21292+AB21292+AD21292+AF21292+AH21292+AJ21292+AL21292+AN21292+AP21292+AR21292+AT21292+AV21292+AX21292+AZ21292+BB21292+BD21292+BF21292+BH21292+BJ21292+BL21292+BN21292+BP21292</f>
        <v>0</v>
      </c>
    </row>
    <row r="21293" customFormat="false" ht="15" hidden="false" customHeight="false" outlineLevel="0" collapsed="false">
      <c r="M21293" s="31" t="n">
        <f aca="false">P21293+R21293+T21293+V21293+X21293+Z21293+AB21293+AD21293+AF21293+AH21293+AJ21293+AL21293+AN21293+AP21293+AR21293+AT21293+AV21293+AX21293+AZ21293+BB21293+BD21293+BF21293+BH21293+BJ21293+BL21293+BN21293+BP21293</f>
        <v>0</v>
      </c>
    </row>
    <row r="21294" customFormat="false" ht="15" hidden="false" customHeight="false" outlineLevel="0" collapsed="false">
      <c r="M21294" s="31" t="n">
        <f aca="false">P21294+R21294+T21294+V21294+X21294+Z21294+AB21294+AD21294+AF21294+AH21294+AJ21294+AL21294+AN21294+AP21294+AR21294+AT21294+AV21294+AX21294+AZ21294+BB21294+BD21294+BF21294+BH21294+BJ21294+BL21294+BN21294+BP21294</f>
        <v>0</v>
      </c>
    </row>
    <row r="21295" customFormat="false" ht="15" hidden="false" customHeight="false" outlineLevel="0" collapsed="false">
      <c r="M21295" s="31" t="n">
        <f aca="false">P21295+R21295+T21295+V21295+X21295+Z21295+AB21295+AD21295+AF21295+AH21295+AJ21295+AL21295+AN21295+AP21295+AR21295+AT21295+AV21295+AX21295+AZ21295+BB21295+BD21295+BF21295+BH21295+BJ21295+BL21295+BN21295+BP21295</f>
        <v>0</v>
      </c>
    </row>
    <row r="21296" customFormat="false" ht="15" hidden="false" customHeight="false" outlineLevel="0" collapsed="false">
      <c r="M21296" s="31" t="n">
        <f aca="false">P21296+R21296+T21296+V21296+X21296+Z21296+AB21296+AD21296+AF21296+AH21296+AJ21296+AL21296+AN21296+AP21296+AR21296+AT21296+AV21296+AX21296+AZ21296+BB21296+BD21296+BF21296+BH21296+BJ21296+BL21296+BN21296+BP21296</f>
        <v>0</v>
      </c>
    </row>
    <row r="21297" customFormat="false" ht="15" hidden="false" customHeight="false" outlineLevel="0" collapsed="false">
      <c r="M21297" s="31" t="n">
        <f aca="false">P21297+R21297+T21297+V21297+X21297+Z21297+AB21297+AD21297+AF21297+AH21297+AJ21297+AL21297+AN21297+AP21297+AR21297+AT21297+AV21297+AX21297+AZ21297+BB21297+BD21297+BF21297+BH21297+BJ21297+BL21297+BN21297+BP21297</f>
        <v>0</v>
      </c>
    </row>
    <row r="21298" customFormat="false" ht="15" hidden="false" customHeight="false" outlineLevel="0" collapsed="false">
      <c r="M21298" s="31" t="n">
        <f aca="false">P21298+R21298+T21298+V21298+X21298+Z21298+AB21298+AD21298+AF21298+AH21298+AJ21298+AL21298+AN21298+AP21298+AR21298+AT21298+AV21298+AX21298+AZ21298+BB21298+BD21298+BF21298+BH21298+BJ21298+BL21298+BN21298+BP21298</f>
        <v>0</v>
      </c>
    </row>
    <row r="21299" customFormat="false" ht="15" hidden="false" customHeight="false" outlineLevel="0" collapsed="false">
      <c r="M21299" s="31" t="n">
        <f aca="false">P21299+R21299+T21299+V21299+X21299+Z21299+AB21299+AD21299+AF21299+AH21299+AJ21299+AL21299+AN21299+AP21299+AR21299+AT21299+AV21299+AX21299+AZ21299+BB21299+BD21299+BF21299+BH21299+BJ21299+BL21299+BN21299+BP21299</f>
        <v>0</v>
      </c>
    </row>
    <row r="21300" customFormat="false" ht="15" hidden="false" customHeight="false" outlineLevel="0" collapsed="false">
      <c r="M21300" s="31" t="n">
        <f aca="false">P21300+R21300+T21300+V21300+X21300+Z21300+AB21300+AD21300+AF21300+AH21300+AJ21300+AL21300+AN21300+AP21300+AR21300+AT21300+AV21300+AX21300+AZ21300+BB21300+BD21300+BF21300+BH21300+BJ21300+BL21300+BN21300+BP21300</f>
        <v>0</v>
      </c>
    </row>
    <row r="21301" customFormat="false" ht="15" hidden="false" customHeight="false" outlineLevel="0" collapsed="false">
      <c r="M21301" s="31" t="n">
        <f aca="false">P21301+R21301+T21301+V21301+X21301+Z21301+AB21301+AD21301+AF21301+AH21301+AJ21301+AL21301+AN21301+AP21301+AR21301+AT21301+AV21301+AX21301+AZ21301+BB21301+BD21301+BF21301+BH21301+BJ21301+BL21301+BN21301+BP21301</f>
        <v>0</v>
      </c>
    </row>
    <row r="21302" customFormat="false" ht="15" hidden="false" customHeight="false" outlineLevel="0" collapsed="false">
      <c r="M21302" s="31" t="n">
        <f aca="false">P21302+R21302+T21302+V21302+X21302+Z21302+AB21302+AD21302+AF21302+AH21302+AJ21302+AL21302+AN21302+AP21302+AR21302+AT21302+AV21302+AX21302+AZ21302+BB21302+BD21302+BF21302+BH21302+BJ21302+BL21302+BN21302+BP21302</f>
        <v>0</v>
      </c>
    </row>
    <row r="21303" customFormat="false" ht="15" hidden="false" customHeight="false" outlineLevel="0" collapsed="false">
      <c r="M21303" s="31" t="n">
        <f aca="false">P21303+R21303+T21303+V21303+X21303+Z21303+AB21303+AD21303+AF21303+AH21303+AJ21303+AL21303+AN21303+AP21303+AR21303+AT21303+AV21303+AX21303+AZ21303+BB21303+BD21303+BF21303+BH21303+BJ21303+BL21303+BN21303+BP21303</f>
        <v>0</v>
      </c>
    </row>
    <row r="21304" customFormat="false" ht="15" hidden="false" customHeight="false" outlineLevel="0" collapsed="false">
      <c r="M21304" s="31" t="n">
        <f aca="false">P21304+R21304+T21304+V21304+X21304+Z21304+AB21304+AD21304+AF21304+AH21304+AJ21304+AL21304+AN21304+AP21304+AR21304+AT21304+AV21304+AX21304+AZ21304+BB21304+BD21304+BF21304+BH21304+BJ21304+BL21304+BN21304+BP21304</f>
        <v>0</v>
      </c>
    </row>
    <row r="21305" customFormat="false" ht="15" hidden="false" customHeight="false" outlineLevel="0" collapsed="false">
      <c r="M21305" s="31" t="n">
        <f aca="false">P21305+R21305+T21305+V21305+X21305+Z21305+AB21305+AD21305+AF21305+AH21305+AJ21305+AL21305+AN21305+AP21305+AR21305+AT21305+AV21305+AX21305+AZ21305+BB21305+BD21305+BF21305+BH21305+BJ21305+BL21305+BN21305+BP21305</f>
        <v>0</v>
      </c>
    </row>
    <row r="21306" customFormat="false" ht="15" hidden="false" customHeight="false" outlineLevel="0" collapsed="false">
      <c r="M21306" s="31" t="n">
        <f aca="false">P21306+R21306+T21306+V21306+X21306+Z21306+AB21306+AD21306+AF21306+AH21306+AJ21306+AL21306+AN21306+AP21306+AR21306+AT21306+AV21306+AX21306+AZ21306+BB21306+BD21306+BF21306+BH21306+BJ21306+BL21306+BN21306+BP21306</f>
        <v>0</v>
      </c>
    </row>
    <row r="21307" customFormat="false" ht="15" hidden="false" customHeight="false" outlineLevel="0" collapsed="false">
      <c r="M21307" s="31" t="n">
        <f aca="false">P21307+R21307+T21307+V21307+X21307+Z21307+AB21307+AD21307+AF21307+AH21307+AJ21307+AL21307+AN21307+AP21307+AR21307+AT21307+AV21307+AX21307+AZ21307+BB21307+BD21307+BF21307+BH21307+BJ21307+BL21307+BN21307+BP21307</f>
        <v>0</v>
      </c>
    </row>
    <row r="21308" customFormat="false" ht="15" hidden="false" customHeight="false" outlineLevel="0" collapsed="false">
      <c r="M21308" s="31" t="n">
        <f aca="false">P21308+R21308+T21308+V21308+X21308+Z21308+AB21308+AD21308+AF21308+AH21308+AJ21308+AL21308+AN21308+AP21308+AR21308+AT21308+AV21308+AX21308+AZ21308+BB21308+BD21308+BF21308+BH21308+BJ21308+BL21308+BN21308+BP21308</f>
        <v>0</v>
      </c>
    </row>
    <row r="21309" customFormat="false" ht="15" hidden="false" customHeight="false" outlineLevel="0" collapsed="false">
      <c r="M21309" s="31" t="n">
        <f aca="false">P21309+R21309+T21309+V21309+X21309+Z21309+AB21309+AD21309+AF21309+AH21309+AJ21309+AL21309+AN21309+AP21309+AR21309+AT21309+AV21309+AX21309+AZ21309+BB21309+BD21309+BF21309+BH21309+BJ21309+BL21309+BN21309+BP21309</f>
        <v>0</v>
      </c>
    </row>
    <row r="21310" customFormat="false" ht="15" hidden="false" customHeight="false" outlineLevel="0" collapsed="false">
      <c r="M21310" s="31" t="n">
        <f aca="false">P21310+R21310+T21310+V21310+X21310+Z21310+AB21310+AD21310+AF21310+AH21310+AJ21310+AL21310+AN21310+AP21310+AR21310+AT21310+AV21310+AX21310+AZ21310+BB21310+BD21310+BF21310+BH21310+BJ21310+BL21310+BN21310+BP21310</f>
        <v>0</v>
      </c>
    </row>
    <row r="21311" customFormat="false" ht="15" hidden="false" customHeight="false" outlineLevel="0" collapsed="false">
      <c r="M21311" s="31" t="n">
        <f aca="false">P21311+R21311+T21311+V21311+X21311+Z21311+AB21311+AD21311+AF21311+AH21311+AJ21311+AL21311+AN21311+AP21311+AR21311+AT21311+AV21311+AX21311+AZ21311+BB21311+BD21311+BF21311+BH21311+BJ21311+BL21311+BN21311+BP21311</f>
        <v>0</v>
      </c>
    </row>
    <row r="21312" customFormat="false" ht="15" hidden="false" customHeight="false" outlineLevel="0" collapsed="false">
      <c r="M21312" s="31" t="n">
        <f aca="false">P21312+R21312+T21312+V21312+X21312+Z21312+AB21312+AD21312+AF21312+AH21312+AJ21312+AL21312+AN21312+AP21312+AR21312+AT21312+AV21312+AX21312+AZ21312+BB21312+BD21312+BF21312+BH21312+BJ21312+BL21312+BN21312+BP21312</f>
        <v>0</v>
      </c>
    </row>
    <row r="21313" customFormat="false" ht="15" hidden="false" customHeight="false" outlineLevel="0" collapsed="false">
      <c r="M21313" s="31" t="n">
        <f aca="false">P21313+R21313+T21313+V21313+X21313+Z21313+AB21313+AD21313+AF21313+AH21313+AJ21313+AL21313+AN21313+AP21313+AR21313+AT21313+AV21313+AX21313+AZ21313+BB21313+BD21313+BF21313+BH21313+BJ21313+BL21313+BN21313+BP21313</f>
        <v>0</v>
      </c>
    </row>
    <row r="21314" customFormat="false" ht="15" hidden="false" customHeight="false" outlineLevel="0" collapsed="false">
      <c r="M21314" s="31" t="n">
        <f aca="false">P21314+R21314+T21314+V21314+X21314+Z21314+AB21314+AD21314+AF21314+AH21314+AJ21314+AL21314+AN21314+AP21314+AR21314+AT21314+AV21314+AX21314+AZ21314+BB21314+BD21314+BF21314+BH21314+BJ21314+BL21314+BN21314+BP21314</f>
        <v>0</v>
      </c>
    </row>
    <row r="21315" customFormat="false" ht="15" hidden="false" customHeight="false" outlineLevel="0" collapsed="false">
      <c r="M21315" s="31" t="n">
        <f aca="false">P21315+R21315+T21315+V21315+X21315+Z21315+AB21315+AD21315+AF21315+AH21315+AJ21315+AL21315+AN21315+AP21315+AR21315+AT21315+AV21315+AX21315+AZ21315+BB21315+BD21315+BF21315+BH21315+BJ21315+BL21315+BN21315+BP21315</f>
        <v>0</v>
      </c>
    </row>
    <row r="21316" customFormat="false" ht="15" hidden="false" customHeight="false" outlineLevel="0" collapsed="false">
      <c r="M21316" s="31" t="n">
        <f aca="false">P21316+R21316+T21316+V21316+X21316+Z21316+AB21316+AD21316+AF21316+AH21316+AJ21316+AL21316+AN21316+AP21316+AR21316+AT21316+AV21316+AX21316+AZ21316+BB21316+BD21316+BF21316+BH21316+BJ21316+BL21316+BN21316+BP21316</f>
        <v>0</v>
      </c>
    </row>
    <row r="21317" customFormat="false" ht="15" hidden="false" customHeight="false" outlineLevel="0" collapsed="false">
      <c r="M21317" s="31" t="n">
        <f aca="false">P21317+R21317+T21317+V21317+X21317+Z21317+AB21317+AD21317+AF21317+AH21317+AJ21317+AL21317+AN21317+AP21317+AR21317+AT21317+AV21317+AX21317+AZ21317+BB21317+BD21317+BF21317+BH21317+BJ21317+BL21317+BN21317+BP21317</f>
        <v>0</v>
      </c>
    </row>
    <row r="21318" customFormat="false" ht="15" hidden="false" customHeight="false" outlineLevel="0" collapsed="false">
      <c r="M21318" s="31" t="n">
        <f aca="false">P21318+R21318+T21318+V21318+X21318+Z21318+AB21318+AD21318+AF21318+AH21318+AJ21318+AL21318+AN21318+AP21318+AR21318+AT21318+AV21318+AX21318+AZ21318+BB21318+BD21318+BF21318+BH21318+BJ21318+BL21318+BN21318+BP21318</f>
        <v>0</v>
      </c>
    </row>
    <row r="21319" customFormat="false" ht="15" hidden="false" customHeight="false" outlineLevel="0" collapsed="false">
      <c r="M21319" s="31" t="n">
        <f aca="false">P21319+R21319+T21319+V21319+X21319+Z21319+AB21319+AD21319+AF21319+AH21319+AJ21319+AL21319+AN21319+AP21319+AR21319+AT21319+AV21319+AX21319+AZ21319+BB21319+BD21319+BF21319+BH21319+BJ21319+BL21319+BN21319+BP21319</f>
        <v>0</v>
      </c>
    </row>
    <row r="21320" customFormat="false" ht="15" hidden="false" customHeight="false" outlineLevel="0" collapsed="false">
      <c r="M21320" s="31" t="n">
        <f aca="false">P21320+R21320+T21320+V21320+X21320+Z21320+AB21320+AD21320+AF21320+AH21320+AJ21320+AL21320+AN21320+AP21320+AR21320+AT21320+AV21320+AX21320+AZ21320+BB21320+BD21320+BF21320+BH21320+BJ21320+BL21320+BN21320+BP21320</f>
        <v>0</v>
      </c>
    </row>
    <row r="21321" customFormat="false" ht="15" hidden="false" customHeight="false" outlineLevel="0" collapsed="false">
      <c r="M21321" s="31" t="n">
        <f aca="false">P21321+R21321+T21321+V21321+X21321+Z21321+AB21321+AD21321+AF21321+AH21321+AJ21321+AL21321+AN21321+AP21321+AR21321+AT21321+AV21321+AX21321+AZ21321+BB21321+BD21321+BF21321+BH21321+BJ21321+BL21321+BN21321+BP21321</f>
        <v>0</v>
      </c>
    </row>
    <row r="21322" customFormat="false" ht="15" hidden="false" customHeight="false" outlineLevel="0" collapsed="false">
      <c r="M21322" s="31" t="n">
        <f aca="false">P21322+R21322+T21322+V21322+X21322+Z21322+AB21322+AD21322+AF21322+AH21322+AJ21322+AL21322+AN21322+AP21322+AR21322+AT21322+AV21322+AX21322+AZ21322+BB21322+BD21322+BF21322+BH21322+BJ21322+BL21322+BN21322+BP21322</f>
        <v>0</v>
      </c>
    </row>
    <row r="21323" customFormat="false" ht="15" hidden="false" customHeight="false" outlineLevel="0" collapsed="false">
      <c r="M21323" s="31" t="n">
        <f aca="false">P21323+R21323+T21323+V21323+X21323+Z21323+AB21323+AD21323+AF21323+AH21323+AJ21323+AL21323+AN21323+AP21323+AR21323+AT21323+AV21323+AX21323+AZ21323+BB21323+BD21323+BF21323+BH21323+BJ21323+BL21323+BN21323+BP21323</f>
        <v>0</v>
      </c>
    </row>
    <row r="21324" customFormat="false" ht="15" hidden="false" customHeight="false" outlineLevel="0" collapsed="false">
      <c r="M21324" s="31" t="n">
        <f aca="false">P21324+R21324+T21324+V21324+X21324+Z21324+AB21324+AD21324+AF21324+AH21324+AJ21324+AL21324+AN21324+AP21324+AR21324+AT21324+AV21324+AX21324+AZ21324+BB21324+BD21324+BF21324+BH21324+BJ21324+BL21324+BN21324+BP21324</f>
        <v>0</v>
      </c>
    </row>
    <row r="21325" customFormat="false" ht="15" hidden="false" customHeight="false" outlineLevel="0" collapsed="false">
      <c r="M21325" s="31" t="n">
        <f aca="false">P21325+R21325+T21325+V21325+X21325+Z21325+AB21325+AD21325+AF21325+AH21325+AJ21325+AL21325+AN21325+AP21325+AR21325+AT21325+AV21325+AX21325+AZ21325+BB21325+BD21325+BF21325+BH21325+BJ21325+BL21325+BN21325+BP21325</f>
        <v>0</v>
      </c>
    </row>
    <row r="21326" customFormat="false" ht="15" hidden="false" customHeight="false" outlineLevel="0" collapsed="false">
      <c r="M21326" s="31" t="n">
        <f aca="false">P21326+R21326+T21326+V21326+X21326+Z21326+AB21326+AD21326+AF21326+AH21326+AJ21326+AL21326+AN21326+AP21326+AR21326+AT21326+AV21326+AX21326+AZ21326+BB21326+BD21326+BF21326+BH21326+BJ21326+BL21326+BN21326+BP21326</f>
        <v>0</v>
      </c>
    </row>
    <row r="21327" customFormat="false" ht="15" hidden="false" customHeight="false" outlineLevel="0" collapsed="false">
      <c r="M21327" s="31" t="n">
        <f aca="false">P21327+R21327+T21327+V21327+X21327+Z21327+AB21327+AD21327+AF21327+AH21327+AJ21327+AL21327+AN21327+AP21327+AR21327+AT21327+AV21327+AX21327+AZ21327+BB21327+BD21327+BF21327+BH21327+BJ21327+BL21327+BN21327+BP21327</f>
        <v>0</v>
      </c>
    </row>
    <row r="21328" customFormat="false" ht="15" hidden="false" customHeight="false" outlineLevel="0" collapsed="false">
      <c r="M21328" s="31" t="n">
        <f aca="false">P21328+R21328+T21328+V21328+X21328+Z21328+AB21328+AD21328+AF21328+AH21328+AJ21328+AL21328+AN21328+AP21328+AR21328+AT21328+AV21328+AX21328+AZ21328+BB21328+BD21328+BF21328+BH21328+BJ21328+BL21328+BN21328+BP21328</f>
        <v>0</v>
      </c>
    </row>
    <row r="21329" customFormat="false" ht="15" hidden="false" customHeight="false" outlineLevel="0" collapsed="false">
      <c r="M21329" s="31" t="n">
        <f aca="false">P21329+R21329+T21329+V21329+X21329+Z21329+AB21329+AD21329+AF21329+AH21329+AJ21329+AL21329+AN21329+AP21329+AR21329+AT21329+AV21329+AX21329+AZ21329+BB21329+BD21329+BF21329+BH21329+BJ21329+BL21329+BN21329+BP21329</f>
        <v>0</v>
      </c>
    </row>
    <row r="21330" customFormat="false" ht="15" hidden="false" customHeight="false" outlineLevel="0" collapsed="false">
      <c r="M21330" s="31" t="n">
        <f aca="false">P21330+R21330+T21330+V21330+X21330+Z21330+AB21330+AD21330+AF21330+AH21330+AJ21330+AL21330+AN21330+AP21330+AR21330+AT21330+AV21330+AX21330+AZ21330+BB21330+BD21330+BF21330+BH21330+BJ21330+BL21330+BN21330+BP21330</f>
        <v>0</v>
      </c>
    </row>
    <row r="21331" customFormat="false" ht="15" hidden="false" customHeight="false" outlineLevel="0" collapsed="false">
      <c r="M21331" s="31" t="n">
        <f aca="false">P21331+R21331+T21331+V21331+X21331+Z21331+AB21331+AD21331+AF21331+AH21331+AJ21331+AL21331+AN21331+AP21331+AR21331+AT21331+AV21331+AX21331+AZ21331+BB21331+BD21331+BF21331+BH21331+BJ21331+BL21331+BN21331+BP21331</f>
        <v>0</v>
      </c>
    </row>
    <row r="21332" customFormat="false" ht="15" hidden="false" customHeight="false" outlineLevel="0" collapsed="false">
      <c r="M21332" s="31" t="n">
        <f aca="false">P21332+R21332+T21332+V21332+X21332+Z21332+AB21332+AD21332+AF21332+AH21332+AJ21332+AL21332+AN21332+AP21332+AR21332+AT21332+AV21332+AX21332+AZ21332+BB21332+BD21332+BF21332+BH21332+BJ21332+BL21332+BN21332+BP21332</f>
        <v>0</v>
      </c>
    </row>
    <row r="21333" customFormat="false" ht="15" hidden="false" customHeight="false" outlineLevel="0" collapsed="false">
      <c r="M21333" s="31" t="n">
        <f aca="false">P21333+R21333+T21333+V21333+X21333+Z21333+AB21333+AD21333+AF21333+AH21333+AJ21333+AL21333+AN21333+AP21333+AR21333+AT21333+AV21333+AX21333+AZ21333+BB21333+BD21333+BF21333+BH21333+BJ21333+BL21333+BN21333+BP21333</f>
        <v>0</v>
      </c>
    </row>
    <row r="21334" customFormat="false" ht="15" hidden="false" customHeight="false" outlineLevel="0" collapsed="false">
      <c r="M21334" s="31" t="n">
        <f aca="false">P21334+R21334+T21334+V21334+X21334+Z21334+AB21334+AD21334+AF21334+AH21334+AJ21334+AL21334+AN21334+AP21334+AR21334+AT21334+AV21334+AX21334+AZ21334+BB21334+BD21334+BF21334+BH21334+BJ21334+BL21334+BN21334+BP21334</f>
        <v>0</v>
      </c>
    </row>
    <row r="21335" customFormat="false" ht="15" hidden="false" customHeight="false" outlineLevel="0" collapsed="false">
      <c r="M21335" s="31" t="n">
        <f aca="false">P21335+R21335+T21335+V21335+X21335+Z21335+AB21335+AD21335+AF21335+AH21335+AJ21335+AL21335+AN21335+AP21335+AR21335+AT21335+AV21335+AX21335+AZ21335+BB21335+BD21335+BF21335+BH21335+BJ21335+BL21335+BN21335+BP21335</f>
        <v>0</v>
      </c>
    </row>
    <row r="21336" customFormat="false" ht="15" hidden="false" customHeight="false" outlineLevel="0" collapsed="false">
      <c r="M21336" s="31" t="n">
        <f aca="false">P21336+R21336+T21336+V21336+X21336+Z21336+AB21336+AD21336+AF21336+AH21336+AJ21336+AL21336+AN21336+AP21336+AR21336+AT21336+AV21336+AX21336+AZ21336+BB21336+BD21336+BF21336+BH21336+BJ21336+BL21336+BN21336+BP21336</f>
        <v>0</v>
      </c>
    </row>
    <row r="21337" customFormat="false" ht="15" hidden="false" customHeight="false" outlineLevel="0" collapsed="false">
      <c r="M21337" s="31" t="n">
        <f aca="false">P21337+R21337+T21337+V21337+X21337+Z21337+AB21337+AD21337+AF21337+AH21337+AJ21337+AL21337+AN21337+AP21337+AR21337+AT21337+AV21337+AX21337+AZ21337+BB21337+BD21337+BF21337+BH21337+BJ21337+BL21337+BN21337+BP21337</f>
        <v>0</v>
      </c>
    </row>
    <row r="21338" customFormat="false" ht="15" hidden="false" customHeight="false" outlineLevel="0" collapsed="false">
      <c r="M21338" s="31" t="n">
        <f aca="false">P21338+R21338+T21338+V21338+X21338+Z21338+AB21338+AD21338+AF21338+AH21338+AJ21338+AL21338+AN21338+AP21338+AR21338+AT21338+AV21338+AX21338+AZ21338+BB21338+BD21338+BF21338+BH21338+BJ21338+BL21338+BN21338+BP21338</f>
        <v>0</v>
      </c>
    </row>
    <row r="21339" customFormat="false" ht="15" hidden="false" customHeight="false" outlineLevel="0" collapsed="false">
      <c r="M21339" s="31" t="n">
        <f aca="false">P21339+R21339+T21339+V21339+X21339+Z21339+AB21339+AD21339+AF21339+AH21339+AJ21339+AL21339+AN21339+AP21339+AR21339+AT21339+AV21339+AX21339+AZ21339+BB21339+BD21339+BF21339+BH21339+BJ21339+BL21339+BN21339+BP21339</f>
        <v>0</v>
      </c>
    </row>
    <row r="21340" customFormat="false" ht="15" hidden="false" customHeight="false" outlineLevel="0" collapsed="false">
      <c r="M21340" s="31" t="n">
        <f aca="false">P21340+R21340+T21340+V21340+X21340+Z21340+AB21340+AD21340+AF21340+AH21340+AJ21340+AL21340+AN21340+AP21340+AR21340+AT21340+AV21340+AX21340+AZ21340+BB21340+BD21340+BF21340+BH21340+BJ21340+BL21340+BN21340+BP21340</f>
        <v>0</v>
      </c>
    </row>
    <row r="21341" customFormat="false" ht="15" hidden="false" customHeight="false" outlineLevel="0" collapsed="false">
      <c r="M21341" s="31" t="n">
        <f aca="false">P21341+R21341+T21341+V21341+X21341+Z21341+AB21341+AD21341+AF21341+AH21341+AJ21341+AL21341+AN21341+AP21341+AR21341+AT21341+AV21341+AX21341+AZ21341+BB21341+BD21341+BF21341+BH21341+BJ21341+BL21341+BN21341+BP21341</f>
        <v>0</v>
      </c>
    </row>
    <row r="21342" customFormat="false" ht="15" hidden="false" customHeight="false" outlineLevel="0" collapsed="false">
      <c r="M21342" s="31" t="n">
        <f aca="false">P21342+R21342+T21342+V21342+X21342+Z21342+AB21342+AD21342+AF21342+AH21342+AJ21342+AL21342+AN21342+AP21342+AR21342+AT21342+AV21342+AX21342+AZ21342+BB21342+BD21342+BF21342+BH21342+BJ21342+BL21342+BN21342+BP21342</f>
        <v>0</v>
      </c>
    </row>
    <row r="21343" customFormat="false" ht="15" hidden="false" customHeight="false" outlineLevel="0" collapsed="false">
      <c r="M21343" s="31" t="n">
        <f aca="false">P21343+R21343+T21343+V21343+X21343+Z21343+AB21343+AD21343+AF21343+AH21343+AJ21343+AL21343+AN21343+AP21343+AR21343+AT21343+AV21343+AX21343+AZ21343+BB21343+BD21343+BF21343+BH21343+BJ21343+BL21343+BN21343+BP21343</f>
        <v>0</v>
      </c>
    </row>
    <row r="21344" customFormat="false" ht="15" hidden="false" customHeight="false" outlineLevel="0" collapsed="false">
      <c r="M21344" s="31" t="n">
        <f aca="false">P21344+R21344+T21344+V21344+X21344+Z21344+AB21344+AD21344+AF21344+AH21344+AJ21344+AL21344+AN21344+AP21344+AR21344+AT21344+AV21344+AX21344+AZ21344+BB21344+BD21344+BF21344+BH21344+BJ21344+BL21344+BN21344+BP21344</f>
        <v>0</v>
      </c>
    </row>
    <row r="21345" customFormat="false" ht="15" hidden="false" customHeight="false" outlineLevel="0" collapsed="false">
      <c r="M21345" s="31" t="n">
        <f aca="false">P21345+R21345+T21345+V21345+X21345+Z21345+AB21345+AD21345+AF21345+AH21345+AJ21345+AL21345+AN21345+AP21345+AR21345+AT21345+AV21345+AX21345+AZ21345+BB21345+BD21345+BF21345+BH21345+BJ21345+BL21345+BN21345+BP21345</f>
        <v>0</v>
      </c>
    </row>
    <row r="21346" customFormat="false" ht="15" hidden="false" customHeight="false" outlineLevel="0" collapsed="false">
      <c r="M21346" s="31" t="n">
        <f aca="false">P21346+R21346+T21346+V21346+X21346+Z21346+AB21346+AD21346+AF21346+AH21346+AJ21346+AL21346+AN21346+AP21346+AR21346+AT21346+AV21346+AX21346+AZ21346+BB21346+BD21346+BF21346+BH21346+BJ21346+BL21346+BN21346+BP21346</f>
        <v>0</v>
      </c>
    </row>
    <row r="21347" customFormat="false" ht="15" hidden="false" customHeight="false" outlineLevel="0" collapsed="false">
      <c r="M21347" s="31" t="n">
        <f aca="false">P21347+R21347+T21347+V21347+X21347+Z21347+AB21347+AD21347+AF21347+AH21347+AJ21347+AL21347+AN21347+AP21347+AR21347+AT21347+AV21347+AX21347+AZ21347+BB21347+BD21347+BF21347+BH21347+BJ21347+BL21347+BN21347+BP21347</f>
        <v>0</v>
      </c>
    </row>
    <row r="21348" customFormat="false" ht="15" hidden="false" customHeight="false" outlineLevel="0" collapsed="false">
      <c r="M21348" s="31" t="n">
        <f aca="false">P21348+R21348+T21348+V21348+X21348+Z21348+AB21348+AD21348+AF21348+AH21348+AJ21348+AL21348+AN21348+AP21348+AR21348+AT21348+AV21348+AX21348+AZ21348+BB21348+BD21348+BF21348+BH21348+BJ21348+BL21348+BN21348+BP21348</f>
        <v>0</v>
      </c>
    </row>
    <row r="21349" customFormat="false" ht="15" hidden="false" customHeight="false" outlineLevel="0" collapsed="false">
      <c r="M21349" s="31" t="n">
        <f aca="false">P21349+R21349+T21349+V21349+X21349+Z21349+AB21349+AD21349+AF21349+AH21349+AJ21349+AL21349+AN21349+AP21349+AR21349+AT21349+AV21349+AX21349+AZ21349+BB21349+BD21349+BF21349+BH21349+BJ21349+BL21349+BN21349+BP21349</f>
        <v>0</v>
      </c>
    </row>
    <row r="21350" customFormat="false" ht="15" hidden="false" customHeight="false" outlineLevel="0" collapsed="false">
      <c r="M21350" s="31" t="n">
        <f aca="false">P21350+R21350+T21350+V21350+X21350+Z21350+AB21350+AD21350+AF21350+AH21350+AJ21350+AL21350+AN21350+AP21350+AR21350+AT21350+AV21350+AX21350+AZ21350+BB21350+BD21350+BF21350+BH21350+BJ21350+BL21350+BN21350+BP21350</f>
        <v>0</v>
      </c>
    </row>
    <row r="21351" customFormat="false" ht="15" hidden="false" customHeight="false" outlineLevel="0" collapsed="false">
      <c r="M21351" s="31" t="n">
        <f aca="false">P21351+R21351+T21351+V21351+X21351+Z21351+AB21351+AD21351+AF21351+AH21351+AJ21351+AL21351+AN21351+AP21351+AR21351+AT21351+AV21351+AX21351+AZ21351+BB21351+BD21351+BF21351+BH21351+BJ21351+BL21351+BN21351+BP21351</f>
        <v>0</v>
      </c>
    </row>
    <row r="21352" customFormat="false" ht="15" hidden="false" customHeight="false" outlineLevel="0" collapsed="false">
      <c r="M21352" s="31" t="n">
        <f aca="false">P21352+R21352+T21352+V21352+X21352+Z21352+AB21352+AD21352+AF21352+AH21352+AJ21352+AL21352+AN21352+AP21352+AR21352+AT21352+AV21352+AX21352+AZ21352+BB21352+BD21352+BF21352+BH21352+BJ21352+BL21352+BN21352+BP21352</f>
        <v>0</v>
      </c>
    </row>
    <row r="21353" customFormat="false" ht="15" hidden="false" customHeight="false" outlineLevel="0" collapsed="false">
      <c r="M21353" s="31" t="n">
        <f aca="false">P21353+R21353+T21353+V21353+X21353+Z21353+AB21353+AD21353+AF21353+AH21353+AJ21353+AL21353+AN21353+AP21353+AR21353+AT21353+AV21353+AX21353+AZ21353+BB21353+BD21353+BF21353+BH21353+BJ21353+BL21353+BN21353+BP21353</f>
        <v>0</v>
      </c>
    </row>
    <row r="21354" customFormat="false" ht="15" hidden="false" customHeight="false" outlineLevel="0" collapsed="false">
      <c r="M21354" s="31" t="n">
        <f aca="false">P21354+R21354+T21354+V21354+X21354+Z21354+AB21354+AD21354+AF21354+AH21354+AJ21354+AL21354+AN21354+AP21354+AR21354+AT21354+AV21354+AX21354+AZ21354+BB21354+BD21354+BF21354+BH21354+BJ21354+BL21354+BN21354+BP21354</f>
        <v>0</v>
      </c>
    </row>
    <row r="21355" customFormat="false" ht="15" hidden="false" customHeight="false" outlineLevel="0" collapsed="false">
      <c r="M21355" s="31" t="n">
        <f aca="false">P21355+R21355+T21355+V21355+X21355+Z21355+AB21355+AD21355+AF21355+AH21355+AJ21355+AL21355+AN21355+AP21355+AR21355+AT21355+AV21355+AX21355+AZ21355+BB21355+BD21355+BF21355+BH21355+BJ21355+BL21355+BN21355+BP21355</f>
        <v>0</v>
      </c>
    </row>
    <row r="21356" customFormat="false" ht="15" hidden="false" customHeight="false" outlineLevel="0" collapsed="false">
      <c r="M21356" s="31" t="n">
        <f aca="false">P21356+R21356+T21356+V21356+X21356+Z21356+AB21356+AD21356+AF21356+AH21356+AJ21356+AL21356+AN21356+AP21356+AR21356+AT21356+AV21356+AX21356+AZ21356+BB21356+BD21356+BF21356+BH21356+BJ21356+BL21356+BN21356+BP21356</f>
        <v>0</v>
      </c>
    </row>
    <row r="21357" customFormat="false" ht="15" hidden="false" customHeight="false" outlineLevel="0" collapsed="false">
      <c r="M21357" s="31" t="n">
        <f aca="false">P21357+R21357+T21357+V21357+X21357+Z21357+AB21357+AD21357+AF21357+AH21357+AJ21357+AL21357+AN21357+AP21357+AR21357+AT21357+AV21357+AX21357+AZ21357+BB21357+BD21357+BF21357+BH21357+BJ21357+BL21357+BN21357+BP21357</f>
        <v>0</v>
      </c>
    </row>
    <row r="21358" customFormat="false" ht="15" hidden="false" customHeight="false" outlineLevel="0" collapsed="false">
      <c r="M21358" s="31" t="n">
        <f aca="false">P21358+R21358+T21358+V21358+X21358+Z21358+AB21358+AD21358+AF21358+AH21358+AJ21358+AL21358+AN21358+AP21358+AR21358+AT21358+AV21358+AX21358+AZ21358+BB21358+BD21358+BF21358+BH21358+BJ21358+BL21358+BN21358+BP21358</f>
        <v>0</v>
      </c>
    </row>
    <row r="21359" customFormat="false" ht="15" hidden="false" customHeight="false" outlineLevel="0" collapsed="false">
      <c r="M21359" s="31" t="n">
        <f aca="false">P21359+R21359+T21359+V21359+X21359+Z21359+AB21359+AD21359+AF21359+AH21359+AJ21359+AL21359+AN21359+AP21359+AR21359+AT21359+AV21359+AX21359+AZ21359+BB21359+BD21359+BF21359+BH21359+BJ21359+BL21359+BN21359+BP21359</f>
        <v>0</v>
      </c>
    </row>
    <row r="21360" customFormat="false" ht="15" hidden="false" customHeight="false" outlineLevel="0" collapsed="false">
      <c r="M21360" s="31" t="n">
        <f aca="false">P21360+R21360+T21360+V21360+X21360+Z21360+AB21360+AD21360+AF21360+AH21360+AJ21360+AL21360+AN21360+AP21360+AR21360+AT21360+AV21360+AX21360+AZ21360+BB21360+BD21360+BF21360+BH21360+BJ21360+BL21360+BN21360+BP21360</f>
        <v>0</v>
      </c>
    </row>
    <row r="21361" customFormat="false" ht="15" hidden="false" customHeight="false" outlineLevel="0" collapsed="false">
      <c r="M21361" s="31" t="n">
        <f aca="false">P21361+R21361+T21361+V21361+X21361+Z21361+AB21361+AD21361+AF21361+AH21361+AJ21361+AL21361+AN21361+AP21361+AR21361+AT21361+AV21361+AX21361+AZ21361+BB21361+BD21361+BF21361+BH21361+BJ21361+BL21361+BN21361+BP21361</f>
        <v>0</v>
      </c>
    </row>
    <row r="21362" customFormat="false" ht="15" hidden="false" customHeight="false" outlineLevel="0" collapsed="false">
      <c r="M21362" s="31" t="n">
        <f aca="false">P21362+R21362+T21362+V21362+X21362+Z21362+AB21362+AD21362+AF21362+AH21362+AJ21362+AL21362+AN21362+AP21362+AR21362+AT21362+AV21362+AX21362+AZ21362+BB21362+BD21362+BF21362+BH21362+BJ21362+BL21362+BN21362+BP21362</f>
        <v>0</v>
      </c>
    </row>
    <row r="21363" customFormat="false" ht="15" hidden="false" customHeight="false" outlineLevel="0" collapsed="false">
      <c r="M21363" s="31" t="n">
        <f aca="false">P21363+R21363+T21363+V21363+X21363+Z21363+AB21363+AD21363+AF21363+AH21363+AJ21363+AL21363+AN21363+AP21363+AR21363+AT21363+AV21363+AX21363+AZ21363+BB21363+BD21363+BF21363+BH21363+BJ21363+BL21363+BN21363+BP21363</f>
        <v>0</v>
      </c>
    </row>
    <row r="21364" customFormat="false" ht="15" hidden="false" customHeight="false" outlineLevel="0" collapsed="false">
      <c r="M21364" s="31" t="n">
        <f aca="false">P21364+R21364+T21364+V21364+X21364+Z21364+AB21364+AD21364+AF21364+AH21364+AJ21364+AL21364+AN21364+AP21364+AR21364+AT21364+AV21364+AX21364+AZ21364+BB21364+BD21364+BF21364+BH21364+BJ21364+BL21364+BN21364+BP21364</f>
        <v>0</v>
      </c>
    </row>
    <row r="21365" customFormat="false" ht="15" hidden="false" customHeight="false" outlineLevel="0" collapsed="false">
      <c r="M21365" s="31" t="n">
        <f aca="false">P21365+R21365+T21365+V21365+X21365+Z21365+AB21365+AD21365+AF21365+AH21365+AJ21365+AL21365+AN21365+AP21365+AR21365+AT21365+AV21365+AX21365+AZ21365+BB21365+BD21365+BF21365+BH21365+BJ21365+BL21365+BN21365+BP21365</f>
        <v>0</v>
      </c>
    </row>
    <row r="21366" customFormat="false" ht="15" hidden="false" customHeight="false" outlineLevel="0" collapsed="false">
      <c r="M21366" s="31" t="n">
        <f aca="false">P21366+R21366+T21366+V21366+X21366+Z21366+AB21366+AD21366+AF21366+AH21366+AJ21366+AL21366+AN21366+AP21366+AR21366+AT21366+AV21366+AX21366+AZ21366+BB21366+BD21366+BF21366+BH21366+BJ21366+BL21366+BN21366+BP21366</f>
        <v>0</v>
      </c>
    </row>
    <row r="21367" customFormat="false" ht="15" hidden="false" customHeight="false" outlineLevel="0" collapsed="false">
      <c r="M21367" s="31" t="n">
        <f aca="false">P21367+R21367+T21367+V21367+X21367+Z21367+AB21367+AD21367+AF21367+AH21367+AJ21367+AL21367+AN21367+AP21367+AR21367+AT21367+AV21367+AX21367+AZ21367+BB21367+BD21367+BF21367+BH21367+BJ21367+BL21367+BN21367+BP21367</f>
        <v>0</v>
      </c>
    </row>
    <row r="21368" customFormat="false" ht="15" hidden="false" customHeight="false" outlineLevel="0" collapsed="false">
      <c r="M21368" s="31" t="n">
        <f aca="false">P21368+R21368+T21368+V21368+X21368+Z21368+AB21368+AD21368+AF21368+AH21368+AJ21368+AL21368+AN21368+AP21368+AR21368+AT21368+AV21368+AX21368+AZ21368+BB21368+BD21368+BF21368+BH21368+BJ21368+BL21368+BN21368+BP21368</f>
        <v>0</v>
      </c>
    </row>
    <row r="21369" customFormat="false" ht="15" hidden="false" customHeight="false" outlineLevel="0" collapsed="false">
      <c r="M21369" s="31" t="n">
        <f aca="false">P21369+R21369+T21369+V21369+X21369+Z21369+AB21369+AD21369+AF21369+AH21369+AJ21369+AL21369+AN21369+AP21369+AR21369+AT21369+AV21369+AX21369+AZ21369+BB21369+BD21369+BF21369+BH21369+BJ21369+BL21369+BN21369+BP21369</f>
        <v>0</v>
      </c>
    </row>
    <row r="21370" customFormat="false" ht="15" hidden="false" customHeight="false" outlineLevel="0" collapsed="false">
      <c r="M21370" s="31" t="n">
        <f aca="false">P21370+R21370+T21370+V21370+X21370+Z21370+AB21370+AD21370+AF21370+AH21370+AJ21370+AL21370+AN21370+AP21370+AR21370+AT21370+AV21370+AX21370+AZ21370+BB21370+BD21370+BF21370+BH21370+BJ21370+BL21370+BN21370+BP21370</f>
        <v>0</v>
      </c>
    </row>
    <row r="21371" customFormat="false" ht="15" hidden="false" customHeight="false" outlineLevel="0" collapsed="false">
      <c r="M21371" s="31" t="n">
        <f aca="false">P21371+R21371+T21371+V21371+X21371+Z21371+AB21371+AD21371+AF21371+AH21371+AJ21371+AL21371+AN21371+AP21371+AR21371+AT21371+AV21371+AX21371+AZ21371+BB21371+BD21371+BF21371+BH21371+BJ21371+BL21371+BN21371+BP21371</f>
        <v>0</v>
      </c>
    </row>
    <row r="21372" customFormat="false" ht="15" hidden="false" customHeight="false" outlineLevel="0" collapsed="false">
      <c r="M21372" s="31" t="n">
        <f aca="false">P21372+R21372+T21372+V21372+X21372+Z21372+AB21372+AD21372+AF21372+AH21372+AJ21372+AL21372+AN21372+AP21372+AR21372+AT21372+AV21372+AX21372+AZ21372+BB21372+BD21372+BF21372+BH21372+BJ21372+BL21372+BN21372+BP21372</f>
        <v>0</v>
      </c>
    </row>
    <row r="21373" customFormat="false" ht="15" hidden="false" customHeight="false" outlineLevel="0" collapsed="false">
      <c r="M21373" s="31" t="n">
        <f aca="false">P21373+R21373+T21373+V21373+X21373+Z21373+AB21373+AD21373+AF21373+AH21373+AJ21373+AL21373+AN21373+AP21373+AR21373+AT21373+AV21373+AX21373+AZ21373+BB21373+BD21373+BF21373+BH21373+BJ21373+BL21373+BN21373+BP21373</f>
        <v>0</v>
      </c>
    </row>
    <row r="21374" customFormat="false" ht="15" hidden="false" customHeight="false" outlineLevel="0" collapsed="false">
      <c r="M21374" s="31" t="n">
        <f aca="false">P21374+R21374+T21374+V21374+X21374+Z21374+AB21374+AD21374+AF21374+AH21374+AJ21374+AL21374+AN21374+AP21374+AR21374+AT21374+AV21374+AX21374+AZ21374+BB21374+BD21374+BF21374+BH21374+BJ21374+BL21374+BN21374+BP21374</f>
        <v>0</v>
      </c>
    </row>
    <row r="21375" customFormat="false" ht="15" hidden="false" customHeight="false" outlineLevel="0" collapsed="false">
      <c r="M21375" s="31" t="n">
        <f aca="false">P21375+R21375+T21375+V21375+X21375+Z21375+AB21375+AD21375+AF21375+AH21375+AJ21375+AL21375+AN21375+AP21375+AR21375+AT21375+AV21375+AX21375+AZ21375+BB21375+BD21375+BF21375+BH21375+BJ21375+BL21375+BN21375+BP21375</f>
        <v>0</v>
      </c>
    </row>
    <row r="21376" customFormat="false" ht="15" hidden="false" customHeight="false" outlineLevel="0" collapsed="false">
      <c r="M21376" s="31" t="n">
        <f aca="false">P21376+R21376+T21376+V21376+X21376+Z21376+AB21376+AD21376+AF21376+AH21376+AJ21376+AL21376+AN21376+AP21376+AR21376+AT21376+AV21376+AX21376+AZ21376+BB21376+BD21376+BF21376+BH21376+BJ21376+BL21376+BN21376+BP21376</f>
        <v>0</v>
      </c>
    </row>
    <row r="21377" customFormat="false" ht="15" hidden="false" customHeight="false" outlineLevel="0" collapsed="false">
      <c r="M21377" s="31" t="n">
        <f aca="false">P21377+R21377+T21377+V21377+X21377+Z21377+AB21377+AD21377+AF21377+AH21377+AJ21377+AL21377+AN21377+AP21377+AR21377+AT21377+AV21377+AX21377+AZ21377+BB21377+BD21377+BF21377+BH21377+BJ21377+BL21377+BN21377+BP21377</f>
        <v>0</v>
      </c>
    </row>
    <row r="21378" customFormat="false" ht="15" hidden="false" customHeight="false" outlineLevel="0" collapsed="false">
      <c r="M21378" s="31" t="n">
        <f aca="false">P21378+R21378+T21378+V21378+X21378+Z21378+AB21378+AD21378+AF21378+AH21378+AJ21378+AL21378+AN21378+AP21378+AR21378+AT21378+AV21378+AX21378+AZ21378+BB21378+BD21378+BF21378+BH21378+BJ21378+BL21378+BN21378+BP21378</f>
        <v>0</v>
      </c>
    </row>
    <row r="21379" customFormat="false" ht="15" hidden="false" customHeight="false" outlineLevel="0" collapsed="false">
      <c r="M21379" s="31" t="n">
        <f aca="false">P21379+R21379+T21379+V21379+X21379+Z21379+AB21379+AD21379+AF21379+AH21379+AJ21379+AL21379+AN21379+AP21379+AR21379+AT21379+AV21379+AX21379+AZ21379+BB21379+BD21379+BF21379+BH21379+BJ21379+BL21379+BN21379+BP21379</f>
        <v>0</v>
      </c>
    </row>
    <row r="21380" customFormat="false" ht="15" hidden="false" customHeight="false" outlineLevel="0" collapsed="false">
      <c r="M21380" s="31" t="n">
        <f aca="false">P21380+R21380+T21380+V21380+X21380+Z21380+AB21380+AD21380+AF21380+AH21380+AJ21380+AL21380+AN21380+AP21380+AR21380+AT21380+AV21380+AX21380+AZ21380+BB21380+BD21380+BF21380+BH21380+BJ21380+BL21380+BN21380+BP21380</f>
        <v>0</v>
      </c>
    </row>
    <row r="21381" customFormat="false" ht="15" hidden="false" customHeight="false" outlineLevel="0" collapsed="false">
      <c r="M21381" s="31" t="n">
        <f aca="false">P21381+R21381+T21381+V21381+X21381+Z21381+AB21381+AD21381+AF21381+AH21381+AJ21381+AL21381+AN21381+AP21381+AR21381+AT21381+AV21381+AX21381+AZ21381+BB21381+BD21381+BF21381+BH21381+BJ21381+BL21381+BN21381+BP21381</f>
        <v>0</v>
      </c>
    </row>
    <row r="21382" customFormat="false" ht="15" hidden="false" customHeight="false" outlineLevel="0" collapsed="false">
      <c r="M21382" s="31" t="n">
        <f aca="false">P21382+R21382+T21382+V21382+X21382+Z21382+AB21382+AD21382+AF21382+AH21382+AJ21382+AL21382+AN21382+AP21382+AR21382+AT21382+AV21382+AX21382+AZ21382+BB21382+BD21382+BF21382+BH21382+BJ21382+BL21382+BN21382+BP21382</f>
        <v>0</v>
      </c>
    </row>
    <row r="21383" customFormat="false" ht="15" hidden="false" customHeight="false" outlineLevel="0" collapsed="false">
      <c r="M21383" s="31" t="n">
        <f aca="false">P21383+R21383+T21383+V21383+X21383+Z21383+AB21383+AD21383+AF21383+AH21383+AJ21383+AL21383+AN21383+AP21383+AR21383+AT21383+AV21383+AX21383+AZ21383+BB21383+BD21383+BF21383+BH21383+BJ21383+BL21383+BN21383+BP21383</f>
        <v>0</v>
      </c>
    </row>
    <row r="21384" customFormat="false" ht="15" hidden="false" customHeight="false" outlineLevel="0" collapsed="false">
      <c r="M21384" s="31" t="n">
        <f aca="false">P21384+R21384+T21384+V21384+X21384+Z21384+AB21384+AD21384+AF21384+AH21384+AJ21384+AL21384+AN21384+AP21384+AR21384+AT21384+AV21384+AX21384+AZ21384+BB21384+BD21384+BF21384+BH21384+BJ21384+BL21384+BN21384+BP21384</f>
        <v>0</v>
      </c>
    </row>
    <row r="21385" customFormat="false" ht="15" hidden="false" customHeight="false" outlineLevel="0" collapsed="false">
      <c r="M21385" s="31" t="n">
        <f aca="false">P21385+R21385+T21385+V21385+X21385+Z21385+AB21385+AD21385+AF21385+AH21385+AJ21385+AL21385+AN21385+AP21385+AR21385+AT21385+AV21385+AX21385+AZ21385+BB21385+BD21385+BF21385+BH21385+BJ21385+BL21385+BN21385+BP21385</f>
        <v>0</v>
      </c>
    </row>
    <row r="21386" customFormat="false" ht="15" hidden="false" customHeight="false" outlineLevel="0" collapsed="false">
      <c r="M21386" s="31" t="n">
        <f aca="false">P21386+R21386+T21386+V21386+X21386+Z21386+AB21386+AD21386+AF21386+AH21386+AJ21386+AL21386+AN21386+AP21386+AR21386+AT21386+AV21386+AX21386+AZ21386+BB21386+BD21386+BF21386+BH21386+BJ21386+BL21386+BN21386+BP21386</f>
        <v>0</v>
      </c>
    </row>
    <row r="21387" customFormat="false" ht="15" hidden="false" customHeight="false" outlineLevel="0" collapsed="false">
      <c r="M21387" s="31" t="n">
        <f aca="false">P21387+R21387+T21387+V21387+X21387+Z21387+AB21387+AD21387+AF21387+AH21387+AJ21387+AL21387+AN21387+AP21387+AR21387+AT21387+AV21387+AX21387+AZ21387+BB21387+BD21387+BF21387+BH21387+BJ21387+BL21387+BN21387+BP21387</f>
        <v>0</v>
      </c>
    </row>
    <row r="21388" customFormat="false" ht="15" hidden="false" customHeight="false" outlineLevel="0" collapsed="false">
      <c r="M21388" s="31" t="n">
        <f aca="false">P21388+R21388+T21388+V21388+X21388+Z21388+AB21388+AD21388+AF21388+AH21388+AJ21388+AL21388+AN21388+AP21388+AR21388+AT21388+AV21388+AX21388+AZ21388+BB21388+BD21388+BF21388+BH21388+BJ21388+BL21388+BN21388+BP21388</f>
        <v>0</v>
      </c>
    </row>
    <row r="21389" customFormat="false" ht="15" hidden="false" customHeight="false" outlineLevel="0" collapsed="false">
      <c r="M21389" s="31" t="n">
        <f aca="false">P21389+R21389+T21389+V21389+X21389+Z21389+AB21389+AD21389+AF21389+AH21389+AJ21389+AL21389+AN21389+AP21389+AR21389+AT21389+AV21389+AX21389+AZ21389+BB21389+BD21389+BF21389+BH21389+BJ21389+BL21389+BN21389+BP21389</f>
        <v>0</v>
      </c>
    </row>
    <row r="21390" customFormat="false" ht="15" hidden="false" customHeight="false" outlineLevel="0" collapsed="false">
      <c r="M21390" s="31" t="n">
        <f aca="false">P21390+R21390+T21390+V21390+X21390+Z21390+AB21390+AD21390+AF21390+AH21390+AJ21390+AL21390+AN21390+AP21390+AR21390+AT21390+AV21390+AX21390+AZ21390+BB21390+BD21390+BF21390+BH21390+BJ21390+BL21390+BN21390+BP21390</f>
        <v>0</v>
      </c>
    </row>
    <row r="21391" customFormat="false" ht="15" hidden="false" customHeight="false" outlineLevel="0" collapsed="false">
      <c r="M21391" s="31" t="n">
        <f aca="false">P21391+R21391+T21391+V21391+X21391+Z21391+AB21391+AD21391+AF21391+AH21391+AJ21391+AL21391+AN21391+AP21391+AR21391+AT21391+AV21391+AX21391+AZ21391+BB21391+BD21391+BF21391+BH21391+BJ21391+BL21391+BN21391+BP21391</f>
        <v>0</v>
      </c>
    </row>
    <row r="21392" customFormat="false" ht="15" hidden="false" customHeight="false" outlineLevel="0" collapsed="false">
      <c r="M21392" s="31" t="n">
        <f aca="false">P21392+R21392+T21392+V21392+X21392+Z21392+AB21392+AD21392+AF21392+AH21392+AJ21392+AL21392+AN21392+AP21392+AR21392+AT21392+AV21392+AX21392+AZ21392+BB21392+BD21392+BF21392+BH21392+BJ21392+BL21392+BN21392+BP21392</f>
        <v>0</v>
      </c>
    </row>
    <row r="21393" customFormat="false" ht="15" hidden="false" customHeight="false" outlineLevel="0" collapsed="false">
      <c r="M21393" s="31" t="n">
        <f aca="false">P21393+R21393+T21393+V21393+X21393+Z21393+AB21393+AD21393+AF21393+AH21393+AJ21393+AL21393+AN21393+AP21393+AR21393+AT21393+AV21393+AX21393+AZ21393+BB21393+BD21393+BF21393+BH21393+BJ21393+BL21393+BN21393+BP21393</f>
        <v>0</v>
      </c>
    </row>
    <row r="21394" customFormat="false" ht="15" hidden="false" customHeight="false" outlineLevel="0" collapsed="false">
      <c r="M21394" s="31" t="n">
        <f aca="false">P21394+R21394+T21394+V21394+X21394+Z21394+AB21394+AD21394+AF21394+AH21394+AJ21394+AL21394+AN21394+AP21394+AR21394+AT21394+AV21394+AX21394+AZ21394+BB21394+BD21394+BF21394+BH21394+BJ21394+BL21394+BN21394+BP21394</f>
        <v>0</v>
      </c>
    </row>
    <row r="21395" customFormat="false" ht="15" hidden="false" customHeight="false" outlineLevel="0" collapsed="false">
      <c r="M21395" s="31" t="n">
        <f aca="false">P21395+R21395+T21395+V21395+X21395+Z21395+AB21395+AD21395+AF21395+AH21395+AJ21395+AL21395+AN21395+AP21395+AR21395+AT21395+AV21395+AX21395+AZ21395+BB21395+BD21395+BF21395+BH21395+BJ21395+BL21395+BN21395+BP21395</f>
        <v>0</v>
      </c>
    </row>
    <row r="21396" customFormat="false" ht="15" hidden="false" customHeight="false" outlineLevel="0" collapsed="false">
      <c r="M21396" s="31" t="n">
        <f aca="false">P21396+R21396+T21396+V21396+X21396+Z21396+AB21396+AD21396+AF21396+AH21396+AJ21396+AL21396+AN21396+AP21396+AR21396+AT21396+AV21396+AX21396+AZ21396+BB21396+BD21396+BF21396+BH21396+BJ21396+BL21396+BN21396+BP21396</f>
        <v>0</v>
      </c>
    </row>
    <row r="21397" customFormat="false" ht="15" hidden="false" customHeight="false" outlineLevel="0" collapsed="false">
      <c r="M21397" s="31" t="n">
        <f aca="false">P21397+R21397+T21397+V21397+X21397+Z21397+AB21397+AD21397+AF21397+AH21397+AJ21397+AL21397+AN21397+AP21397+AR21397+AT21397+AV21397+AX21397+AZ21397+BB21397+BD21397+BF21397+BH21397+BJ21397+BL21397+BN21397+BP21397</f>
        <v>0</v>
      </c>
    </row>
    <row r="21398" customFormat="false" ht="15" hidden="false" customHeight="false" outlineLevel="0" collapsed="false">
      <c r="M21398" s="31" t="n">
        <f aca="false">P21398+R21398+T21398+V21398+X21398+Z21398+AB21398+AD21398+AF21398+AH21398+AJ21398+AL21398+AN21398+AP21398+AR21398+AT21398+AV21398+AX21398+AZ21398+BB21398+BD21398+BF21398+BH21398+BJ21398+BL21398+BN21398+BP21398</f>
        <v>0</v>
      </c>
    </row>
    <row r="21399" customFormat="false" ht="15" hidden="false" customHeight="false" outlineLevel="0" collapsed="false">
      <c r="M21399" s="31" t="n">
        <f aca="false">P21399+R21399+T21399+V21399+X21399+Z21399+AB21399+AD21399+AF21399+AH21399+AJ21399+AL21399+AN21399+AP21399+AR21399+AT21399+AV21399+AX21399+AZ21399+BB21399+BD21399+BF21399+BH21399+BJ21399+BL21399+BN21399+BP21399</f>
        <v>0</v>
      </c>
    </row>
    <row r="21400" customFormat="false" ht="15" hidden="false" customHeight="false" outlineLevel="0" collapsed="false">
      <c r="M21400" s="31" t="n">
        <f aca="false">P21400+R21400+T21400+V21400+X21400+Z21400+AB21400+AD21400+AF21400+AH21400+AJ21400+AL21400+AN21400+AP21400+AR21400+AT21400+AV21400+AX21400+AZ21400+BB21400+BD21400+BF21400+BH21400+BJ21400+BL21400+BN21400+BP21400</f>
        <v>0</v>
      </c>
    </row>
    <row r="21401" customFormat="false" ht="15" hidden="false" customHeight="false" outlineLevel="0" collapsed="false">
      <c r="M21401" s="31" t="n">
        <f aca="false">P21401+R21401+T21401+V21401+X21401+Z21401+AB21401+AD21401+AF21401+AH21401+AJ21401+AL21401+AN21401+AP21401+AR21401+AT21401+AV21401+AX21401+AZ21401+BB21401+BD21401+BF21401+BH21401+BJ21401+BL21401+BN21401+BP21401</f>
        <v>0</v>
      </c>
    </row>
    <row r="21402" customFormat="false" ht="15" hidden="false" customHeight="false" outlineLevel="0" collapsed="false">
      <c r="M21402" s="31" t="n">
        <f aca="false">P21402+R21402+T21402+V21402+X21402+Z21402+AB21402+AD21402+AF21402+AH21402+AJ21402+AL21402+AN21402+AP21402+AR21402+AT21402+AV21402+AX21402+AZ21402+BB21402+BD21402+BF21402+BH21402+BJ21402+BL21402+BN21402+BP21402</f>
        <v>0</v>
      </c>
    </row>
    <row r="21403" customFormat="false" ht="15" hidden="false" customHeight="false" outlineLevel="0" collapsed="false">
      <c r="M21403" s="31" t="n">
        <f aca="false">P21403+R21403+T21403+V21403+X21403+Z21403+AB21403+AD21403+AF21403+AH21403+AJ21403+AL21403+AN21403+AP21403+AR21403+AT21403+AV21403+AX21403+AZ21403+BB21403+BD21403+BF21403+BH21403+BJ21403+BL21403+BN21403+BP21403</f>
        <v>0</v>
      </c>
    </row>
    <row r="21404" customFormat="false" ht="15" hidden="false" customHeight="false" outlineLevel="0" collapsed="false">
      <c r="M21404" s="31" t="n">
        <f aca="false">P21404+R21404+T21404+V21404+X21404+Z21404+AB21404+AD21404+AF21404+AH21404+AJ21404+AL21404+AN21404+AP21404+AR21404+AT21404+AV21404+AX21404+AZ21404+BB21404+BD21404+BF21404+BH21404+BJ21404+BL21404+BN21404+BP21404</f>
        <v>0</v>
      </c>
    </row>
    <row r="21405" customFormat="false" ht="15" hidden="false" customHeight="false" outlineLevel="0" collapsed="false">
      <c r="M21405" s="31" t="n">
        <f aca="false">P21405+R21405+T21405+V21405+X21405+Z21405+AB21405+AD21405+AF21405+AH21405+AJ21405+AL21405+AN21405+AP21405+AR21405+AT21405+AV21405+AX21405+AZ21405+BB21405+BD21405+BF21405+BH21405+BJ21405+BL21405+BN21405+BP21405</f>
        <v>0</v>
      </c>
    </row>
    <row r="21406" customFormat="false" ht="15" hidden="false" customHeight="false" outlineLevel="0" collapsed="false">
      <c r="M21406" s="31" t="n">
        <f aca="false">P21406+R21406+T21406+V21406+X21406+Z21406+AB21406+AD21406+AF21406+AH21406+AJ21406+AL21406+AN21406+AP21406+AR21406+AT21406+AV21406+AX21406+AZ21406+BB21406+BD21406+BF21406+BH21406+BJ21406+BL21406+BN21406+BP21406</f>
        <v>0</v>
      </c>
    </row>
    <row r="21407" customFormat="false" ht="15" hidden="false" customHeight="false" outlineLevel="0" collapsed="false">
      <c r="M21407" s="31" t="n">
        <f aca="false">P21407+R21407+T21407+V21407+X21407+Z21407+AB21407+AD21407+AF21407+AH21407+AJ21407+AL21407+AN21407+AP21407+AR21407+AT21407+AV21407+AX21407+AZ21407+BB21407+BD21407+BF21407+BH21407+BJ21407+BL21407+BN21407+BP21407</f>
        <v>0</v>
      </c>
    </row>
    <row r="21408" customFormat="false" ht="15" hidden="false" customHeight="false" outlineLevel="0" collapsed="false">
      <c r="M21408" s="31" t="n">
        <f aca="false">P21408+R21408+T21408+V21408+X21408+Z21408+AB21408+AD21408+AF21408+AH21408+AJ21408+AL21408+AN21408+AP21408+AR21408+AT21408+AV21408+AX21408+AZ21408+BB21408+BD21408+BF21408+BH21408+BJ21408+BL21408+BN21408+BP21408</f>
        <v>0</v>
      </c>
    </row>
    <row r="21409" customFormat="false" ht="15" hidden="false" customHeight="false" outlineLevel="0" collapsed="false">
      <c r="M21409" s="31" t="n">
        <f aca="false">P21409+R21409+T21409+V21409+X21409+Z21409+AB21409+AD21409+AF21409+AH21409+AJ21409+AL21409+AN21409+AP21409+AR21409+AT21409+AV21409+AX21409+AZ21409+BB21409+BD21409+BF21409+BH21409+BJ21409+BL21409+BN21409+BP21409</f>
        <v>0</v>
      </c>
    </row>
    <row r="21410" customFormat="false" ht="15" hidden="false" customHeight="false" outlineLevel="0" collapsed="false">
      <c r="M21410" s="31" t="n">
        <f aca="false">P21410+R21410+T21410+V21410+X21410+Z21410+AB21410+AD21410+AF21410+AH21410+AJ21410+AL21410+AN21410+AP21410+AR21410+AT21410+AV21410+AX21410+AZ21410+BB21410+BD21410+BF21410+BH21410+BJ21410+BL21410+BN21410+BP21410</f>
        <v>0</v>
      </c>
    </row>
    <row r="21411" customFormat="false" ht="15" hidden="false" customHeight="false" outlineLevel="0" collapsed="false">
      <c r="M21411" s="31" t="n">
        <f aca="false">P21411+R21411+T21411+V21411+X21411+Z21411+AB21411+AD21411+AF21411+AH21411+AJ21411+AL21411+AN21411+AP21411+AR21411+AT21411+AV21411+AX21411+AZ21411+BB21411+BD21411+BF21411+BH21411+BJ21411+BL21411+BN21411+BP21411</f>
        <v>0</v>
      </c>
    </row>
    <row r="21412" customFormat="false" ht="15" hidden="false" customHeight="false" outlineLevel="0" collapsed="false">
      <c r="M21412" s="31" t="n">
        <f aca="false">P21412+R21412+T21412+V21412+X21412+Z21412+AB21412+AD21412+AF21412+AH21412+AJ21412+AL21412+AN21412+AP21412+AR21412+AT21412+AV21412+AX21412+AZ21412+BB21412+BD21412+BF21412+BH21412+BJ21412+BL21412+BN21412+BP21412</f>
        <v>0</v>
      </c>
    </row>
    <row r="21413" customFormat="false" ht="15" hidden="false" customHeight="false" outlineLevel="0" collapsed="false">
      <c r="M21413" s="31" t="n">
        <f aca="false">P21413+R21413+T21413+V21413+X21413+Z21413+AB21413+AD21413+AF21413+AH21413+AJ21413+AL21413+AN21413+AP21413+AR21413+AT21413+AV21413+AX21413+AZ21413+BB21413+BD21413+BF21413+BH21413+BJ21413+BL21413+BN21413+BP21413</f>
        <v>0</v>
      </c>
    </row>
    <row r="21414" customFormat="false" ht="15" hidden="false" customHeight="false" outlineLevel="0" collapsed="false">
      <c r="M21414" s="31" t="n">
        <f aca="false">P21414+R21414+T21414+V21414+X21414+Z21414+AB21414+AD21414+AF21414+AH21414+AJ21414+AL21414+AN21414+AP21414+AR21414+AT21414+AV21414+AX21414+AZ21414+BB21414+BD21414+BF21414+BH21414+BJ21414+BL21414+BN21414+BP21414</f>
        <v>0</v>
      </c>
    </row>
    <row r="21415" customFormat="false" ht="15" hidden="false" customHeight="false" outlineLevel="0" collapsed="false">
      <c r="M21415" s="31" t="n">
        <f aca="false">P21415+R21415+T21415+V21415+X21415+Z21415+AB21415+AD21415+AF21415+AH21415+AJ21415+AL21415+AN21415+AP21415+AR21415+AT21415+AV21415+AX21415+AZ21415+BB21415+BD21415+BF21415+BH21415+BJ21415+BL21415+BN21415+BP21415</f>
        <v>0</v>
      </c>
    </row>
    <row r="21416" customFormat="false" ht="15" hidden="false" customHeight="false" outlineLevel="0" collapsed="false">
      <c r="M21416" s="31" t="n">
        <f aca="false">P21416+R21416+T21416+V21416+X21416+Z21416+AB21416+AD21416+AF21416+AH21416+AJ21416+AL21416+AN21416+AP21416+AR21416+AT21416+AV21416+AX21416+AZ21416+BB21416+BD21416+BF21416+BH21416+BJ21416+BL21416+BN21416+BP21416</f>
        <v>0</v>
      </c>
    </row>
    <row r="21417" customFormat="false" ht="15" hidden="false" customHeight="false" outlineLevel="0" collapsed="false">
      <c r="M21417" s="31" t="n">
        <f aca="false">P21417+R21417+T21417+V21417+X21417+Z21417+AB21417+AD21417+AF21417+AH21417+AJ21417+AL21417+AN21417+AP21417+AR21417+AT21417+AV21417+AX21417+AZ21417+BB21417+BD21417+BF21417+BH21417+BJ21417+BL21417+BN21417+BP21417</f>
        <v>0</v>
      </c>
    </row>
    <row r="21418" customFormat="false" ht="15" hidden="false" customHeight="false" outlineLevel="0" collapsed="false">
      <c r="M21418" s="31" t="n">
        <f aca="false">P21418+R21418+T21418+V21418+X21418+Z21418+AB21418+AD21418+AF21418+AH21418+AJ21418+AL21418+AN21418+AP21418+AR21418+AT21418+AV21418+AX21418+AZ21418+BB21418+BD21418+BF21418+BH21418+BJ21418+BL21418+BN21418+BP21418</f>
        <v>0</v>
      </c>
    </row>
    <row r="21419" customFormat="false" ht="15" hidden="false" customHeight="false" outlineLevel="0" collapsed="false">
      <c r="M21419" s="31" t="n">
        <f aca="false">P21419+R21419+T21419+V21419+X21419+Z21419+AB21419+AD21419+AF21419+AH21419+AJ21419+AL21419+AN21419+AP21419+AR21419+AT21419+AV21419+AX21419+AZ21419+BB21419+BD21419+BF21419+BH21419+BJ21419+BL21419+BN21419+BP21419</f>
        <v>0</v>
      </c>
    </row>
    <row r="21420" customFormat="false" ht="15" hidden="false" customHeight="false" outlineLevel="0" collapsed="false">
      <c r="M21420" s="31" t="n">
        <f aca="false">P21420+R21420+T21420+V21420+X21420+Z21420+AB21420+AD21420+AF21420+AH21420+AJ21420+AL21420+AN21420+AP21420+AR21420+AT21420+AV21420+AX21420+AZ21420+BB21420+BD21420+BF21420+BH21420+BJ21420+BL21420+BN21420+BP21420</f>
        <v>0</v>
      </c>
    </row>
    <row r="21421" customFormat="false" ht="15" hidden="false" customHeight="false" outlineLevel="0" collapsed="false">
      <c r="M21421" s="31" t="n">
        <f aca="false">P21421+R21421+T21421+V21421+X21421+Z21421+AB21421+AD21421+AF21421+AH21421+AJ21421+AL21421+AN21421+AP21421+AR21421+AT21421+AV21421+AX21421+AZ21421+BB21421+BD21421+BF21421+BH21421+BJ21421+BL21421+BN21421+BP21421</f>
        <v>0</v>
      </c>
    </row>
    <row r="21422" customFormat="false" ht="15" hidden="false" customHeight="false" outlineLevel="0" collapsed="false">
      <c r="M21422" s="31" t="n">
        <f aca="false">P21422+R21422+T21422+V21422+X21422+Z21422+AB21422+AD21422+AF21422+AH21422+AJ21422+AL21422+AN21422+AP21422+AR21422+AT21422+AV21422+AX21422+AZ21422+BB21422+BD21422+BF21422+BH21422+BJ21422+BL21422+BN21422+BP21422</f>
        <v>0</v>
      </c>
    </row>
    <row r="21423" customFormat="false" ht="15" hidden="false" customHeight="false" outlineLevel="0" collapsed="false">
      <c r="M21423" s="31" t="n">
        <f aca="false">P21423+R21423+T21423+V21423+X21423+Z21423+AB21423+AD21423+AF21423+AH21423+AJ21423+AL21423+AN21423+AP21423+AR21423+AT21423+AV21423+AX21423+AZ21423+BB21423+BD21423+BF21423+BH21423+BJ21423+BL21423+BN21423+BP21423</f>
        <v>0</v>
      </c>
    </row>
    <row r="21424" customFormat="false" ht="15" hidden="false" customHeight="false" outlineLevel="0" collapsed="false">
      <c r="M21424" s="31" t="n">
        <f aca="false">P21424+R21424+T21424+V21424+X21424+Z21424+AB21424+AD21424+AF21424+AH21424+AJ21424+AL21424+AN21424+AP21424+AR21424+AT21424+AV21424+AX21424+AZ21424+BB21424+BD21424+BF21424+BH21424+BJ21424+BL21424+BN21424+BP21424</f>
        <v>0</v>
      </c>
    </row>
    <row r="21425" customFormat="false" ht="15" hidden="false" customHeight="false" outlineLevel="0" collapsed="false">
      <c r="M21425" s="31" t="n">
        <f aca="false">P21425+R21425+T21425+V21425+X21425+Z21425+AB21425+AD21425+AF21425+AH21425+AJ21425+AL21425+AN21425+AP21425+AR21425+AT21425+AV21425+AX21425+AZ21425+BB21425+BD21425+BF21425+BH21425+BJ21425+BL21425+BN21425+BP21425</f>
        <v>0</v>
      </c>
    </row>
    <row r="21426" customFormat="false" ht="15" hidden="false" customHeight="false" outlineLevel="0" collapsed="false">
      <c r="M21426" s="31" t="n">
        <f aca="false">P21426+R21426+T21426+V21426+X21426+Z21426+AB21426+AD21426+AF21426+AH21426+AJ21426+AL21426+AN21426+AP21426+AR21426+AT21426+AV21426+AX21426+AZ21426+BB21426+BD21426+BF21426+BH21426+BJ21426+BL21426+BN21426+BP21426</f>
        <v>0</v>
      </c>
    </row>
    <row r="21427" customFormat="false" ht="15" hidden="false" customHeight="false" outlineLevel="0" collapsed="false">
      <c r="M21427" s="31" t="n">
        <f aca="false">P21427+R21427+T21427+V21427+X21427+Z21427+AB21427+AD21427+AF21427+AH21427+AJ21427+AL21427+AN21427+AP21427+AR21427+AT21427+AV21427+AX21427+AZ21427+BB21427+BD21427+BF21427+BH21427+BJ21427+BL21427+BN21427+BP21427</f>
        <v>0</v>
      </c>
    </row>
    <row r="21428" customFormat="false" ht="15" hidden="false" customHeight="false" outlineLevel="0" collapsed="false">
      <c r="M21428" s="31" t="n">
        <f aca="false">P21428+R21428+T21428+V21428+X21428+Z21428+AB21428+AD21428+AF21428+AH21428+AJ21428+AL21428+AN21428+AP21428+AR21428+AT21428+AV21428+AX21428+AZ21428+BB21428+BD21428+BF21428+BH21428+BJ21428+BL21428+BN21428+BP21428</f>
        <v>0</v>
      </c>
    </row>
    <row r="21429" customFormat="false" ht="15" hidden="false" customHeight="false" outlineLevel="0" collapsed="false">
      <c r="M21429" s="31" t="n">
        <f aca="false">P21429+R21429+T21429+V21429+X21429+Z21429+AB21429+AD21429+AF21429+AH21429+AJ21429+AL21429+AN21429+AP21429+AR21429+AT21429+AV21429+AX21429+AZ21429+BB21429+BD21429+BF21429+BH21429+BJ21429+BL21429+BN21429+BP21429</f>
        <v>0</v>
      </c>
    </row>
    <row r="21430" customFormat="false" ht="15" hidden="false" customHeight="false" outlineLevel="0" collapsed="false">
      <c r="M21430" s="31" t="n">
        <f aca="false">P21430+R21430+T21430+V21430+X21430+Z21430+AB21430+AD21430+AF21430+AH21430+AJ21430+AL21430+AN21430+AP21430+AR21430+AT21430+AV21430+AX21430+AZ21430+BB21430+BD21430+BF21430+BH21430+BJ21430+BL21430+BN21430+BP21430</f>
        <v>0</v>
      </c>
    </row>
    <row r="21431" customFormat="false" ht="15" hidden="false" customHeight="false" outlineLevel="0" collapsed="false">
      <c r="M21431" s="31" t="n">
        <f aca="false">P21431+R21431+T21431+V21431+X21431+Z21431+AB21431+AD21431+AF21431+AH21431+AJ21431+AL21431+AN21431+AP21431+AR21431+AT21431+AV21431+AX21431+AZ21431+BB21431+BD21431+BF21431+BH21431+BJ21431+BL21431+BN21431+BP21431</f>
        <v>0</v>
      </c>
    </row>
    <row r="21432" customFormat="false" ht="15" hidden="false" customHeight="false" outlineLevel="0" collapsed="false">
      <c r="M21432" s="31" t="n">
        <f aca="false">P21432+R21432+T21432+V21432+X21432+Z21432+AB21432+AD21432+AF21432+AH21432+AJ21432+AL21432+AN21432+AP21432+AR21432+AT21432+AV21432+AX21432+AZ21432+BB21432+BD21432+BF21432+BH21432+BJ21432+BL21432+BN21432+BP21432</f>
        <v>0</v>
      </c>
    </row>
    <row r="21433" customFormat="false" ht="15" hidden="false" customHeight="false" outlineLevel="0" collapsed="false">
      <c r="M21433" s="31" t="n">
        <f aca="false">P21433+R21433+T21433+V21433+X21433+Z21433+AB21433+AD21433+AF21433+AH21433+AJ21433+AL21433+AN21433+AP21433+AR21433+AT21433+AV21433+AX21433+AZ21433+BB21433+BD21433+BF21433+BH21433+BJ21433+BL21433+BN21433+BP21433</f>
        <v>0</v>
      </c>
    </row>
    <row r="21434" customFormat="false" ht="15" hidden="false" customHeight="false" outlineLevel="0" collapsed="false">
      <c r="M21434" s="31" t="n">
        <f aca="false">P21434+R21434+T21434+V21434+X21434+Z21434+AB21434+AD21434+AF21434+AH21434+AJ21434+AL21434+AN21434+AP21434+AR21434+AT21434+AV21434+AX21434+AZ21434+BB21434+BD21434+BF21434+BH21434+BJ21434+BL21434+BN21434+BP21434</f>
        <v>0</v>
      </c>
    </row>
    <row r="21435" customFormat="false" ht="15" hidden="false" customHeight="false" outlineLevel="0" collapsed="false">
      <c r="M21435" s="31" t="n">
        <f aca="false">P21435+R21435+T21435+V21435+X21435+Z21435+AB21435+AD21435+AF21435+AH21435+AJ21435+AL21435+AN21435+AP21435+AR21435+AT21435+AV21435+AX21435+AZ21435+BB21435+BD21435+BF21435+BH21435+BJ21435+BL21435+BN21435+BP21435</f>
        <v>0</v>
      </c>
    </row>
    <row r="21436" customFormat="false" ht="15" hidden="false" customHeight="false" outlineLevel="0" collapsed="false">
      <c r="M21436" s="31" t="n">
        <f aca="false">P21436+R21436+T21436+V21436+X21436+Z21436+AB21436+AD21436+AF21436+AH21436+AJ21436+AL21436+AN21436+AP21436+AR21436+AT21436+AV21436+AX21436+AZ21436+BB21436+BD21436+BF21436+BH21436+BJ21436+BL21436+BN21436+BP21436</f>
        <v>0</v>
      </c>
    </row>
    <row r="21437" customFormat="false" ht="15" hidden="false" customHeight="false" outlineLevel="0" collapsed="false">
      <c r="M21437" s="31" t="n">
        <f aca="false">P21437+R21437+T21437+V21437+X21437+Z21437+AB21437+AD21437+AF21437+AH21437+AJ21437+AL21437+AN21437+AP21437+AR21437+AT21437+AV21437+AX21437+AZ21437+BB21437+BD21437+BF21437+BH21437+BJ21437+BL21437+BN21437+BP21437</f>
        <v>0</v>
      </c>
    </row>
    <row r="21438" customFormat="false" ht="15" hidden="false" customHeight="false" outlineLevel="0" collapsed="false">
      <c r="M21438" s="31" t="n">
        <f aca="false">P21438+R21438+T21438+V21438+X21438+Z21438+AB21438+AD21438+AF21438+AH21438+AJ21438+AL21438+AN21438+AP21438+AR21438+AT21438+AV21438+AX21438+AZ21438+BB21438+BD21438+BF21438+BH21438+BJ21438+BL21438+BN21438+BP21438</f>
        <v>0</v>
      </c>
    </row>
    <row r="21439" customFormat="false" ht="15" hidden="false" customHeight="false" outlineLevel="0" collapsed="false">
      <c r="M21439" s="31" t="n">
        <f aca="false">P21439+R21439+T21439+V21439+X21439+Z21439+AB21439+AD21439+AF21439+AH21439+AJ21439+AL21439+AN21439+AP21439+AR21439+AT21439+AV21439+AX21439+AZ21439+BB21439+BD21439+BF21439+BH21439+BJ21439+BL21439+BN21439+BP21439</f>
        <v>0</v>
      </c>
    </row>
    <row r="21440" customFormat="false" ht="15" hidden="false" customHeight="false" outlineLevel="0" collapsed="false">
      <c r="M21440" s="31" t="n">
        <f aca="false">P21440+R21440+T21440+V21440+X21440+Z21440+AB21440+AD21440+AF21440+AH21440+AJ21440+AL21440+AN21440+AP21440+AR21440+AT21440+AV21440+AX21440+AZ21440+BB21440+BD21440+BF21440+BH21440+BJ21440+BL21440+BN21440+BP21440</f>
        <v>0</v>
      </c>
    </row>
    <row r="21441" customFormat="false" ht="15" hidden="false" customHeight="false" outlineLevel="0" collapsed="false">
      <c r="M21441" s="31" t="n">
        <f aca="false">P21441+R21441+T21441+V21441+X21441+Z21441+AB21441+AD21441+AF21441+AH21441+AJ21441+AL21441+AN21441+AP21441+AR21441+AT21441+AV21441+AX21441+AZ21441+BB21441+BD21441+BF21441+BH21441+BJ21441+BL21441+BN21441+BP21441</f>
        <v>0</v>
      </c>
    </row>
    <row r="21442" customFormat="false" ht="15" hidden="false" customHeight="false" outlineLevel="0" collapsed="false">
      <c r="M21442" s="31" t="n">
        <f aca="false">P21442+R21442+T21442+V21442+X21442+Z21442+AB21442+AD21442+AF21442+AH21442+AJ21442+AL21442+AN21442+AP21442+AR21442+AT21442+AV21442+AX21442+AZ21442+BB21442+BD21442+BF21442+BH21442+BJ21442+BL21442+BN21442+BP21442</f>
        <v>0</v>
      </c>
    </row>
    <row r="21443" customFormat="false" ht="15" hidden="false" customHeight="false" outlineLevel="0" collapsed="false">
      <c r="M21443" s="31" t="n">
        <f aca="false">P21443+R21443+T21443+V21443+X21443+Z21443+AB21443+AD21443+AF21443+AH21443+AJ21443+AL21443+AN21443+AP21443+AR21443+AT21443+AV21443+AX21443+AZ21443+BB21443+BD21443+BF21443+BH21443+BJ21443+BL21443+BN21443+BP21443</f>
        <v>0</v>
      </c>
    </row>
    <row r="21444" customFormat="false" ht="15" hidden="false" customHeight="false" outlineLevel="0" collapsed="false">
      <c r="M21444" s="31" t="n">
        <f aca="false">P21444+R21444+T21444+V21444+X21444+Z21444+AB21444+AD21444+AF21444+AH21444+AJ21444+AL21444+AN21444+AP21444+AR21444+AT21444+AV21444+AX21444+AZ21444+BB21444+BD21444+BF21444+BH21444+BJ21444+BL21444+BN21444+BP21444</f>
        <v>0</v>
      </c>
    </row>
    <row r="21445" customFormat="false" ht="15" hidden="false" customHeight="false" outlineLevel="0" collapsed="false">
      <c r="M21445" s="31" t="n">
        <f aca="false">P21445+R21445+T21445+V21445+X21445+Z21445+AB21445+AD21445+AF21445+AH21445+AJ21445+AL21445+AN21445+AP21445+AR21445+AT21445+AV21445+AX21445+AZ21445+BB21445+BD21445+BF21445+BH21445+BJ21445+BL21445+BN21445+BP21445</f>
        <v>0</v>
      </c>
    </row>
    <row r="21446" customFormat="false" ht="15" hidden="false" customHeight="false" outlineLevel="0" collapsed="false">
      <c r="M21446" s="31" t="n">
        <f aca="false">P21446+R21446+T21446+V21446+X21446+Z21446+AB21446+AD21446+AF21446+AH21446+AJ21446+AL21446+AN21446+AP21446+AR21446+AT21446+AV21446+AX21446+AZ21446+BB21446+BD21446+BF21446+BH21446+BJ21446+BL21446+BN21446+BP21446</f>
        <v>0</v>
      </c>
    </row>
    <row r="21447" customFormat="false" ht="15" hidden="false" customHeight="false" outlineLevel="0" collapsed="false">
      <c r="M21447" s="31" t="n">
        <f aca="false">P21447+R21447+T21447+V21447+X21447+Z21447+AB21447+AD21447+AF21447+AH21447+AJ21447+AL21447+AN21447+AP21447+AR21447+AT21447+AV21447+AX21447+AZ21447+BB21447+BD21447+BF21447+BH21447+BJ21447+BL21447+BN21447+BP21447</f>
        <v>0</v>
      </c>
    </row>
    <row r="21448" customFormat="false" ht="15" hidden="false" customHeight="false" outlineLevel="0" collapsed="false">
      <c r="M21448" s="31" t="n">
        <f aca="false">P21448+R21448+T21448+V21448+X21448+Z21448+AB21448+AD21448+AF21448+AH21448+AJ21448+AL21448+AN21448+AP21448+AR21448+AT21448+AV21448+AX21448+AZ21448+BB21448+BD21448+BF21448+BH21448+BJ21448+BL21448+BN21448+BP21448</f>
        <v>0</v>
      </c>
    </row>
    <row r="21449" customFormat="false" ht="15" hidden="false" customHeight="false" outlineLevel="0" collapsed="false">
      <c r="M21449" s="31" t="n">
        <f aca="false">P21449+R21449+T21449+V21449+X21449+Z21449+AB21449+AD21449+AF21449+AH21449+AJ21449+AL21449+AN21449+AP21449+AR21449+AT21449+AV21449+AX21449+AZ21449+BB21449+BD21449+BF21449+BH21449+BJ21449+BL21449+BN21449+BP21449</f>
        <v>0</v>
      </c>
    </row>
    <row r="21450" customFormat="false" ht="15" hidden="false" customHeight="false" outlineLevel="0" collapsed="false">
      <c r="M21450" s="31" t="n">
        <f aca="false">P21450+R21450+T21450+V21450+X21450+Z21450+AB21450+AD21450+AF21450+AH21450+AJ21450+AL21450+AN21450+AP21450+AR21450+AT21450+AV21450+AX21450+AZ21450+BB21450+BD21450+BF21450+BH21450+BJ21450+BL21450+BN21450+BP21450</f>
        <v>0</v>
      </c>
    </row>
    <row r="21451" customFormat="false" ht="15" hidden="false" customHeight="false" outlineLevel="0" collapsed="false">
      <c r="M21451" s="31" t="n">
        <f aca="false">P21451+R21451+T21451+V21451+X21451+Z21451+AB21451+AD21451+AF21451+AH21451+AJ21451+AL21451+AN21451+AP21451+AR21451+AT21451+AV21451+AX21451+AZ21451+BB21451+BD21451+BF21451+BH21451+BJ21451+BL21451+BN21451+BP21451</f>
        <v>0</v>
      </c>
    </row>
    <row r="21452" customFormat="false" ht="15" hidden="false" customHeight="false" outlineLevel="0" collapsed="false">
      <c r="M21452" s="31" t="n">
        <f aca="false">P21452+R21452+T21452+V21452+X21452+Z21452+AB21452+AD21452+AF21452+AH21452+AJ21452+AL21452+AN21452+AP21452+AR21452+AT21452+AV21452+AX21452+AZ21452+BB21452+BD21452+BF21452+BH21452+BJ21452+BL21452+BN21452+BP21452</f>
        <v>0</v>
      </c>
    </row>
    <row r="21453" customFormat="false" ht="15" hidden="false" customHeight="false" outlineLevel="0" collapsed="false">
      <c r="M21453" s="31" t="n">
        <f aca="false">P21453+R21453+T21453+V21453+X21453+Z21453+AB21453+AD21453+AF21453+AH21453+AJ21453+AL21453+AN21453+AP21453+AR21453+AT21453+AV21453+AX21453+AZ21453+BB21453+BD21453+BF21453+BH21453+BJ21453+BL21453+BN21453+BP21453</f>
        <v>0</v>
      </c>
    </row>
    <row r="21454" customFormat="false" ht="15" hidden="false" customHeight="false" outlineLevel="0" collapsed="false">
      <c r="M21454" s="31" t="n">
        <f aca="false">P21454+R21454+T21454+V21454+X21454+Z21454+AB21454+AD21454+AF21454+AH21454+AJ21454+AL21454+AN21454+AP21454+AR21454+AT21454+AV21454+AX21454+AZ21454+BB21454+BD21454+BF21454+BH21454+BJ21454+BL21454+BN21454+BP21454</f>
        <v>0</v>
      </c>
    </row>
    <row r="21455" customFormat="false" ht="15" hidden="false" customHeight="false" outlineLevel="0" collapsed="false">
      <c r="M21455" s="31" t="n">
        <f aca="false">P21455+R21455+T21455+V21455+X21455+Z21455+AB21455+AD21455+AF21455+AH21455+AJ21455+AL21455+AN21455+AP21455+AR21455+AT21455+AV21455+AX21455+AZ21455+BB21455+BD21455+BF21455+BH21455+BJ21455+BL21455+BN21455+BP21455</f>
        <v>0</v>
      </c>
    </row>
    <row r="21456" customFormat="false" ht="15" hidden="false" customHeight="false" outlineLevel="0" collapsed="false">
      <c r="M21456" s="31" t="n">
        <f aca="false">P21456+R21456+T21456+V21456+X21456+Z21456+AB21456+AD21456+AF21456+AH21456+AJ21456+AL21456+AN21456+AP21456+AR21456+AT21456+AV21456+AX21456+AZ21456+BB21456+BD21456+BF21456+BH21456+BJ21456+BL21456+BN21456+BP21456</f>
        <v>0</v>
      </c>
    </row>
    <row r="21457" customFormat="false" ht="15" hidden="false" customHeight="false" outlineLevel="0" collapsed="false">
      <c r="M21457" s="31" t="n">
        <f aca="false">P21457+R21457+T21457+V21457+X21457+Z21457+AB21457+AD21457+AF21457+AH21457+AJ21457+AL21457+AN21457+AP21457+AR21457+AT21457+AV21457+AX21457+AZ21457+BB21457+BD21457+BF21457+BH21457+BJ21457+BL21457+BN21457+BP21457</f>
        <v>0</v>
      </c>
    </row>
    <row r="21458" customFormat="false" ht="15" hidden="false" customHeight="false" outlineLevel="0" collapsed="false">
      <c r="M21458" s="31" t="n">
        <f aca="false">P21458+R21458+T21458+V21458+X21458+Z21458+AB21458+AD21458+AF21458+AH21458+AJ21458+AL21458+AN21458+AP21458+AR21458+AT21458+AV21458+AX21458+AZ21458+BB21458+BD21458+BF21458+BH21458+BJ21458+BL21458+BN21458+BP21458</f>
        <v>0</v>
      </c>
    </row>
    <row r="21459" customFormat="false" ht="15" hidden="false" customHeight="false" outlineLevel="0" collapsed="false">
      <c r="M21459" s="31" t="n">
        <f aca="false">P21459+R21459+T21459+V21459+X21459+Z21459+AB21459+AD21459+AF21459+AH21459+AJ21459+AL21459+AN21459+AP21459+AR21459+AT21459+AV21459+AX21459+AZ21459+BB21459+BD21459+BF21459+BH21459+BJ21459+BL21459+BN21459+BP21459</f>
        <v>0</v>
      </c>
    </row>
    <row r="21460" customFormat="false" ht="15" hidden="false" customHeight="false" outlineLevel="0" collapsed="false">
      <c r="M21460" s="31" t="n">
        <f aca="false">P21460+R21460+T21460+V21460+X21460+Z21460+AB21460+AD21460+AF21460+AH21460+AJ21460+AL21460+AN21460+AP21460+AR21460+AT21460+AV21460+AX21460+AZ21460+BB21460+BD21460+BF21460+BH21460+BJ21460+BL21460+BN21460+BP21460</f>
        <v>0</v>
      </c>
    </row>
    <row r="21461" customFormat="false" ht="15" hidden="false" customHeight="false" outlineLevel="0" collapsed="false">
      <c r="M21461" s="31" t="n">
        <f aca="false">P21461+R21461+T21461+V21461+X21461+Z21461+AB21461+AD21461+AF21461+AH21461+AJ21461+AL21461+AN21461+AP21461+AR21461+AT21461+AV21461+AX21461+AZ21461+BB21461+BD21461+BF21461+BH21461+BJ21461+BL21461+BN21461+BP21461</f>
        <v>0</v>
      </c>
    </row>
    <row r="21462" customFormat="false" ht="15" hidden="false" customHeight="false" outlineLevel="0" collapsed="false">
      <c r="M21462" s="31" t="n">
        <f aca="false">P21462+R21462+T21462+V21462+X21462+Z21462+AB21462+AD21462+AF21462+AH21462+AJ21462+AL21462+AN21462+AP21462+AR21462+AT21462+AV21462+AX21462+AZ21462+BB21462+BD21462+BF21462+BH21462+BJ21462+BL21462+BN21462+BP21462</f>
        <v>0</v>
      </c>
    </row>
    <row r="21463" customFormat="false" ht="15" hidden="false" customHeight="false" outlineLevel="0" collapsed="false">
      <c r="M21463" s="31" t="n">
        <f aca="false">P21463+R21463+T21463+V21463+X21463+Z21463+AB21463+AD21463+AF21463+AH21463+AJ21463+AL21463+AN21463+AP21463+AR21463+AT21463+AV21463+AX21463+AZ21463+BB21463+BD21463+BF21463+BH21463+BJ21463+BL21463+BN21463+BP21463</f>
        <v>0</v>
      </c>
    </row>
    <row r="21464" customFormat="false" ht="15" hidden="false" customHeight="false" outlineLevel="0" collapsed="false">
      <c r="M21464" s="31" t="n">
        <f aca="false">P21464+R21464+T21464+V21464+X21464+Z21464+AB21464+AD21464+AF21464+AH21464+AJ21464+AL21464+AN21464+AP21464+AR21464+AT21464+AV21464+AX21464+AZ21464+BB21464+BD21464+BF21464+BH21464+BJ21464+BL21464+BN21464+BP21464</f>
        <v>0</v>
      </c>
    </row>
    <row r="21465" customFormat="false" ht="15" hidden="false" customHeight="false" outlineLevel="0" collapsed="false">
      <c r="M21465" s="31" t="n">
        <f aca="false">P21465+R21465+T21465+V21465+X21465+Z21465+AB21465+AD21465+AF21465+AH21465+AJ21465+AL21465+AN21465+AP21465+AR21465+AT21465+AV21465+AX21465+AZ21465+BB21465+BD21465+BF21465+BH21465+BJ21465+BL21465+BN21465+BP21465</f>
        <v>0</v>
      </c>
    </row>
    <row r="21466" customFormat="false" ht="15" hidden="false" customHeight="false" outlineLevel="0" collapsed="false">
      <c r="M21466" s="31" t="n">
        <f aca="false">P21466+R21466+T21466+V21466+X21466+Z21466+AB21466+AD21466+AF21466+AH21466+AJ21466+AL21466+AN21466+AP21466+AR21466+AT21466+AV21466+AX21466+AZ21466+BB21466+BD21466+BF21466+BH21466+BJ21466+BL21466+BN21466+BP21466</f>
        <v>0</v>
      </c>
    </row>
    <row r="21467" customFormat="false" ht="15" hidden="false" customHeight="false" outlineLevel="0" collapsed="false">
      <c r="M21467" s="31" t="n">
        <f aca="false">P21467+R21467+T21467+V21467+X21467+Z21467+AB21467+AD21467+AF21467+AH21467+AJ21467+AL21467+AN21467+AP21467+AR21467+AT21467+AV21467+AX21467+AZ21467+BB21467+BD21467+BF21467+BH21467+BJ21467+BL21467+BN21467+BP21467</f>
        <v>0</v>
      </c>
    </row>
    <row r="21468" customFormat="false" ht="15" hidden="false" customHeight="false" outlineLevel="0" collapsed="false">
      <c r="M21468" s="31" t="n">
        <f aca="false">P21468+R21468+T21468+V21468+X21468+Z21468+AB21468+AD21468+AF21468+AH21468+AJ21468+AL21468+AN21468+AP21468+AR21468+AT21468+AV21468+AX21468+AZ21468+BB21468+BD21468+BF21468+BH21468+BJ21468+BL21468+BN21468+BP21468</f>
        <v>0</v>
      </c>
    </row>
    <row r="21469" customFormat="false" ht="15" hidden="false" customHeight="false" outlineLevel="0" collapsed="false">
      <c r="M21469" s="31" t="n">
        <f aca="false">P21469+R21469+T21469+V21469+X21469+Z21469+AB21469+AD21469+AF21469+AH21469+AJ21469+AL21469+AN21469+AP21469+AR21469+AT21469+AV21469+AX21469+AZ21469+BB21469+BD21469+BF21469+BH21469+BJ21469+BL21469+BN21469+BP21469</f>
        <v>0</v>
      </c>
    </row>
    <row r="21470" customFormat="false" ht="15" hidden="false" customHeight="false" outlineLevel="0" collapsed="false">
      <c r="M21470" s="31" t="n">
        <f aca="false">P21470+R21470+T21470+V21470+X21470+Z21470+AB21470+AD21470+AF21470+AH21470+AJ21470+AL21470+AN21470+AP21470+AR21470+AT21470+AV21470+AX21470+AZ21470+BB21470+BD21470+BF21470+BH21470+BJ21470+BL21470+BN21470+BP21470</f>
        <v>0</v>
      </c>
    </row>
    <row r="21471" customFormat="false" ht="15" hidden="false" customHeight="false" outlineLevel="0" collapsed="false">
      <c r="M21471" s="31" t="n">
        <f aca="false">P21471+R21471+T21471+V21471+X21471+Z21471+AB21471+AD21471+AF21471+AH21471+AJ21471+AL21471+AN21471+AP21471+AR21471+AT21471+AV21471+AX21471+AZ21471+BB21471+BD21471+BF21471+BH21471+BJ21471+BL21471+BN21471+BP21471</f>
        <v>0</v>
      </c>
    </row>
    <row r="21472" customFormat="false" ht="15" hidden="false" customHeight="false" outlineLevel="0" collapsed="false">
      <c r="M21472" s="31" t="n">
        <f aca="false">P21472+R21472+T21472+V21472+X21472+Z21472+AB21472+AD21472+AF21472+AH21472+AJ21472+AL21472+AN21472+AP21472+AR21472+AT21472+AV21472+AX21472+AZ21472+BB21472+BD21472+BF21472+BH21472+BJ21472+BL21472+BN21472+BP21472</f>
        <v>0</v>
      </c>
    </row>
    <row r="21473" customFormat="false" ht="15" hidden="false" customHeight="false" outlineLevel="0" collapsed="false">
      <c r="M21473" s="31" t="n">
        <f aca="false">P21473+R21473+T21473+V21473+X21473+Z21473+AB21473+AD21473+AF21473+AH21473+AJ21473+AL21473+AN21473+AP21473+AR21473+AT21473+AV21473+AX21473+AZ21473+BB21473+BD21473+BF21473+BH21473+BJ21473+BL21473+BN21473+BP21473</f>
        <v>0</v>
      </c>
    </row>
    <row r="21474" customFormat="false" ht="15" hidden="false" customHeight="false" outlineLevel="0" collapsed="false">
      <c r="M21474" s="31" t="n">
        <f aca="false">P21474+R21474+T21474+V21474+X21474+Z21474+AB21474+AD21474+AF21474+AH21474+AJ21474+AL21474+AN21474+AP21474+AR21474+AT21474+AV21474+AX21474+AZ21474+BB21474+BD21474+BF21474+BH21474+BJ21474+BL21474+BN21474+BP21474</f>
        <v>0</v>
      </c>
    </row>
    <row r="21475" customFormat="false" ht="15" hidden="false" customHeight="false" outlineLevel="0" collapsed="false">
      <c r="M21475" s="31" t="n">
        <f aca="false">P21475+R21475+T21475+V21475+X21475+Z21475+AB21475+AD21475+AF21475+AH21475+AJ21475+AL21475+AN21475+AP21475+AR21475+AT21475+AV21475+AX21475+AZ21475+BB21475+BD21475+BF21475+BH21475+BJ21475+BL21475+BN21475+BP21475</f>
        <v>0</v>
      </c>
    </row>
    <row r="21476" customFormat="false" ht="15" hidden="false" customHeight="false" outlineLevel="0" collapsed="false">
      <c r="M21476" s="31" t="n">
        <f aca="false">P21476+R21476+T21476+V21476+X21476+Z21476+AB21476+AD21476+AF21476+AH21476+AJ21476+AL21476+AN21476+AP21476+AR21476+AT21476+AV21476+AX21476+AZ21476+BB21476+BD21476+BF21476+BH21476+BJ21476+BL21476+BN21476+BP21476</f>
        <v>0</v>
      </c>
    </row>
    <row r="21477" customFormat="false" ht="15" hidden="false" customHeight="false" outlineLevel="0" collapsed="false">
      <c r="M21477" s="31" t="n">
        <f aca="false">P21477+R21477+T21477+V21477+X21477+Z21477+AB21477+AD21477+AF21477+AH21477+AJ21477+AL21477+AN21477+AP21477+AR21477+AT21477+AV21477+AX21477+AZ21477+BB21477+BD21477+BF21477+BH21477+BJ21477+BL21477+BN21477+BP21477</f>
        <v>0</v>
      </c>
    </row>
    <row r="21478" customFormat="false" ht="15" hidden="false" customHeight="false" outlineLevel="0" collapsed="false">
      <c r="M21478" s="31" t="n">
        <f aca="false">P21478+R21478+T21478+V21478+X21478+Z21478+AB21478+AD21478+AF21478+AH21478+AJ21478+AL21478+AN21478+AP21478+AR21478+AT21478+AV21478+AX21478+AZ21478+BB21478+BD21478+BF21478+BH21478+BJ21478+BL21478+BN21478+BP21478</f>
        <v>0</v>
      </c>
    </row>
    <row r="21479" customFormat="false" ht="15" hidden="false" customHeight="false" outlineLevel="0" collapsed="false">
      <c r="M21479" s="31" t="n">
        <f aca="false">P21479+R21479+T21479+V21479+X21479+Z21479+AB21479+AD21479+AF21479+AH21479+AJ21479+AL21479+AN21479+AP21479+AR21479+AT21479+AV21479+AX21479+AZ21479+BB21479+BD21479+BF21479+BH21479+BJ21479+BL21479+BN21479+BP21479</f>
        <v>0</v>
      </c>
    </row>
    <row r="21480" customFormat="false" ht="15" hidden="false" customHeight="false" outlineLevel="0" collapsed="false">
      <c r="M21480" s="31" t="n">
        <f aca="false">P21480+R21480+T21480+V21480+X21480+Z21480+AB21480+AD21480+AF21480+AH21480+AJ21480+AL21480+AN21480+AP21480+AR21480+AT21480+AV21480+AX21480+AZ21480+BB21480+BD21480+BF21480+BH21480+BJ21480+BL21480+BN21480+BP21480</f>
        <v>0</v>
      </c>
    </row>
    <row r="21481" customFormat="false" ht="15" hidden="false" customHeight="false" outlineLevel="0" collapsed="false">
      <c r="M21481" s="31" t="n">
        <f aca="false">P21481+R21481+T21481+V21481+X21481+Z21481+AB21481+AD21481+AF21481+AH21481+AJ21481+AL21481+AN21481+AP21481+AR21481+AT21481+AV21481+AX21481+AZ21481+BB21481+BD21481+BF21481+BH21481+BJ21481+BL21481+BN21481+BP21481</f>
        <v>0</v>
      </c>
    </row>
    <row r="21482" customFormat="false" ht="15" hidden="false" customHeight="false" outlineLevel="0" collapsed="false">
      <c r="M21482" s="31" t="n">
        <f aca="false">P21482+R21482+T21482+V21482+X21482+Z21482+AB21482+AD21482+AF21482+AH21482+AJ21482+AL21482+AN21482+AP21482+AR21482+AT21482+AV21482+AX21482+AZ21482+BB21482+BD21482+BF21482+BH21482+BJ21482+BL21482+BN21482+BP21482</f>
        <v>0</v>
      </c>
    </row>
    <row r="21483" customFormat="false" ht="15" hidden="false" customHeight="false" outlineLevel="0" collapsed="false">
      <c r="M21483" s="31" t="n">
        <f aca="false">P21483+R21483+T21483+V21483+X21483+Z21483+AB21483+AD21483+AF21483+AH21483+AJ21483+AL21483+AN21483+AP21483+AR21483+AT21483+AV21483+AX21483+AZ21483+BB21483+BD21483+BF21483+BH21483+BJ21483+BL21483+BN21483+BP21483</f>
        <v>0</v>
      </c>
    </row>
    <row r="21484" customFormat="false" ht="15" hidden="false" customHeight="false" outlineLevel="0" collapsed="false">
      <c r="M21484" s="31" t="n">
        <f aca="false">P21484+R21484+T21484+V21484+X21484+Z21484+AB21484+AD21484+AF21484+AH21484+AJ21484+AL21484+AN21484+AP21484+AR21484+AT21484+AV21484+AX21484+AZ21484+BB21484+BD21484+BF21484+BH21484+BJ21484+BL21484+BN21484+BP21484</f>
        <v>0</v>
      </c>
    </row>
    <row r="21485" customFormat="false" ht="15" hidden="false" customHeight="false" outlineLevel="0" collapsed="false">
      <c r="M21485" s="31" t="n">
        <f aca="false">P21485+R21485+T21485+V21485+X21485+Z21485+AB21485+AD21485+AF21485+AH21485+AJ21485+AL21485+AN21485+AP21485+AR21485+AT21485+AV21485+AX21485+AZ21485+BB21485+BD21485+BF21485+BH21485+BJ21485+BL21485+BN21485+BP21485</f>
        <v>0</v>
      </c>
    </row>
    <row r="21486" customFormat="false" ht="15" hidden="false" customHeight="false" outlineLevel="0" collapsed="false">
      <c r="M21486" s="31" t="n">
        <f aca="false">P21486+R21486+T21486+V21486+X21486+Z21486+AB21486+AD21486+AF21486+AH21486+AJ21486+AL21486+AN21486+AP21486+AR21486+AT21486+AV21486+AX21486+AZ21486+BB21486+BD21486+BF21486+BH21486+BJ21486+BL21486+BN21486+BP21486</f>
        <v>0</v>
      </c>
    </row>
    <row r="21487" customFormat="false" ht="15" hidden="false" customHeight="false" outlineLevel="0" collapsed="false">
      <c r="M21487" s="31" t="n">
        <f aca="false">P21487+R21487+T21487+V21487+X21487+Z21487+AB21487+AD21487+AF21487+AH21487+AJ21487+AL21487+AN21487+AP21487+AR21487+AT21487+AV21487+AX21487+AZ21487+BB21487+BD21487+BF21487+BH21487+BJ21487+BL21487+BN21487+BP21487</f>
        <v>0</v>
      </c>
    </row>
    <row r="21488" customFormat="false" ht="15" hidden="false" customHeight="false" outlineLevel="0" collapsed="false">
      <c r="M21488" s="31" t="n">
        <f aca="false">P21488+R21488+T21488+V21488+X21488+Z21488+AB21488+AD21488+AF21488+AH21488+AJ21488+AL21488+AN21488+AP21488+AR21488+AT21488+AV21488+AX21488+AZ21488+BB21488+BD21488+BF21488+BH21488+BJ21488+BL21488+BN21488+BP21488</f>
        <v>0</v>
      </c>
    </row>
    <row r="21489" customFormat="false" ht="15" hidden="false" customHeight="false" outlineLevel="0" collapsed="false">
      <c r="M21489" s="31" t="n">
        <f aca="false">P21489+R21489+T21489+V21489+X21489+Z21489+AB21489+AD21489+AF21489+AH21489+AJ21489+AL21489+AN21489+AP21489+AR21489+AT21489+AV21489+AX21489+AZ21489+BB21489+BD21489+BF21489+BH21489+BJ21489+BL21489+BN21489+BP21489</f>
        <v>0</v>
      </c>
    </row>
    <row r="21490" customFormat="false" ht="15" hidden="false" customHeight="false" outlineLevel="0" collapsed="false">
      <c r="M21490" s="31" t="n">
        <f aca="false">P21490+R21490+T21490+V21490+X21490+Z21490+AB21490+AD21490+AF21490+AH21490+AJ21490+AL21490+AN21490+AP21490+AR21490+AT21490+AV21490+AX21490+AZ21490+BB21490+BD21490+BF21490+BH21490+BJ21490+BL21490+BN21490+BP21490</f>
        <v>0</v>
      </c>
    </row>
    <row r="21491" customFormat="false" ht="15" hidden="false" customHeight="false" outlineLevel="0" collapsed="false">
      <c r="M21491" s="31" t="n">
        <f aca="false">P21491+R21491+T21491+V21491+X21491+Z21491+AB21491+AD21491+AF21491+AH21491+AJ21491+AL21491+AN21491+AP21491+AR21491+AT21491+AV21491+AX21491+AZ21491+BB21491+BD21491+BF21491+BH21491+BJ21491+BL21491+BN21491+BP21491</f>
        <v>0</v>
      </c>
    </row>
    <row r="21492" customFormat="false" ht="15" hidden="false" customHeight="false" outlineLevel="0" collapsed="false">
      <c r="M21492" s="31" t="n">
        <f aca="false">P21492+R21492+T21492+V21492+X21492+Z21492+AB21492+AD21492+AF21492+AH21492+AJ21492+AL21492+AN21492+AP21492+AR21492+AT21492+AV21492+AX21492+AZ21492+BB21492+BD21492+BF21492+BH21492+BJ21492+BL21492+BN21492+BP21492</f>
        <v>0</v>
      </c>
    </row>
    <row r="21493" customFormat="false" ht="15" hidden="false" customHeight="false" outlineLevel="0" collapsed="false">
      <c r="M21493" s="31" t="n">
        <f aca="false">P21493+R21493+T21493+V21493+X21493+Z21493+AB21493+AD21493+AF21493+AH21493+AJ21493+AL21493+AN21493+AP21493+AR21493+AT21493+AV21493+AX21493+AZ21493+BB21493+BD21493+BF21493+BH21493+BJ21493+BL21493+BN21493+BP21493</f>
        <v>0</v>
      </c>
    </row>
    <row r="21494" customFormat="false" ht="15" hidden="false" customHeight="false" outlineLevel="0" collapsed="false">
      <c r="M21494" s="31" t="n">
        <f aca="false">P21494+R21494+T21494+V21494+X21494+Z21494+AB21494+AD21494+AF21494+AH21494+AJ21494+AL21494+AN21494+AP21494+AR21494+AT21494+AV21494+AX21494+AZ21494+BB21494+BD21494+BF21494+BH21494+BJ21494+BL21494+BN21494+BP21494</f>
        <v>0</v>
      </c>
    </row>
    <row r="21495" customFormat="false" ht="15" hidden="false" customHeight="false" outlineLevel="0" collapsed="false">
      <c r="M21495" s="31" t="n">
        <f aca="false">P21495+R21495+T21495+V21495+X21495+Z21495+AB21495+AD21495+AF21495+AH21495+AJ21495+AL21495+AN21495+AP21495+AR21495+AT21495+AV21495+AX21495+AZ21495+BB21495+BD21495+BF21495+BH21495+BJ21495+BL21495+BN21495+BP21495</f>
        <v>0</v>
      </c>
    </row>
    <row r="21496" customFormat="false" ht="15" hidden="false" customHeight="false" outlineLevel="0" collapsed="false">
      <c r="M21496" s="31" t="n">
        <f aca="false">P21496+R21496+T21496+V21496+X21496+Z21496+AB21496+AD21496+AF21496+AH21496+AJ21496+AL21496+AN21496+AP21496+AR21496+AT21496+AV21496+AX21496+AZ21496+BB21496+BD21496+BF21496+BH21496+BJ21496+BL21496+BN21496+BP21496</f>
        <v>0</v>
      </c>
    </row>
    <row r="21497" customFormat="false" ht="15" hidden="false" customHeight="false" outlineLevel="0" collapsed="false">
      <c r="M21497" s="31" t="n">
        <f aca="false">P21497+R21497+T21497+V21497+X21497+Z21497+AB21497+AD21497+AF21497+AH21497+AJ21497+AL21497+AN21497+AP21497+AR21497+AT21497+AV21497+AX21497+AZ21497+BB21497+BD21497+BF21497+BH21497+BJ21497+BL21497+BN21497+BP21497</f>
        <v>0</v>
      </c>
    </row>
    <row r="21498" customFormat="false" ht="15" hidden="false" customHeight="false" outlineLevel="0" collapsed="false">
      <c r="M21498" s="31" t="n">
        <f aca="false">P21498+R21498+T21498+V21498+X21498+Z21498+AB21498+AD21498+AF21498+AH21498+AJ21498+AL21498+AN21498+AP21498+AR21498+AT21498+AV21498+AX21498+AZ21498+BB21498+BD21498+BF21498+BH21498+BJ21498+BL21498+BN21498+BP21498</f>
        <v>0</v>
      </c>
    </row>
    <row r="21499" customFormat="false" ht="15" hidden="false" customHeight="false" outlineLevel="0" collapsed="false">
      <c r="M21499" s="31" t="n">
        <f aca="false">P21499+R21499+T21499+V21499+X21499+Z21499+AB21499+AD21499+AF21499+AH21499+AJ21499+AL21499+AN21499+AP21499+AR21499+AT21499+AV21499+AX21499+AZ21499+BB21499+BD21499+BF21499+BH21499+BJ21499+BL21499+BN21499+BP21499</f>
        <v>0</v>
      </c>
    </row>
    <row r="21500" customFormat="false" ht="15" hidden="false" customHeight="false" outlineLevel="0" collapsed="false">
      <c r="M21500" s="31" t="n">
        <f aca="false">P21500+R21500+T21500+V21500+X21500+Z21500+AB21500+AD21500+AF21500+AH21500+AJ21500+AL21500+AN21500+AP21500+AR21500+AT21500+AV21500+AX21500+AZ21500+BB21500+BD21500+BF21500+BH21500+BJ21500+BL21500+BN21500+BP21500</f>
        <v>0</v>
      </c>
    </row>
    <row r="21501" customFormat="false" ht="15" hidden="false" customHeight="false" outlineLevel="0" collapsed="false">
      <c r="M21501" s="31" t="n">
        <f aca="false">P21501+R21501+T21501+V21501+X21501+Z21501+AB21501+AD21501+AF21501+AH21501+AJ21501+AL21501+AN21501+AP21501+AR21501+AT21501+AV21501+AX21501+AZ21501+BB21501+BD21501+BF21501+BH21501+BJ21501+BL21501+BN21501+BP21501</f>
        <v>0</v>
      </c>
    </row>
    <row r="21502" customFormat="false" ht="15" hidden="false" customHeight="false" outlineLevel="0" collapsed="false">
      <c r="M21502" s="31" t="n">
        <f aca="false">P21502+R21502+T21502+V21502+X21502+Z21502+AB21502+AD21502+AF21502+AH21502+AJ21502+AL21502+AN21502+AP21502+AR21502+AT21502+AV21502+AX21502+AZ21502+BB21502+BD21502+BF21502+BH21502+BJ21502+BL21502+BN21502+BP21502</f>
        <v>0</v>
      </c>
    </row>
    <row r="21503" customFormat="false" ht="15" hidden="false" customHeight="false" outlineLevel="0" collapsed="false">
      <c r="M21503" s="31" t="n">
        <f aca="false">P21503+R21503+T21503+V21503+X21503+Z21503+AB21503+AD21503+AF21503+AH21503+AJ21503+AL21503+AN21503+AP21503+AR21503+AT21503+AV21503+AX21503+AZ21503+BB21503+BD21503+BF21503+BH21503+BJ21503+BL21503+BN21503+BP21503</f>
        <v>0</v>
      </c>
    </row>
    <row r="21504" customFormat="false" ht="15" hidden="false" customHeight="false" outlineLevel="0" collapsed="false">
      <c r="M21504" s="31" t="n">
        <f aca="false">P21504+R21504+T21504+V21504+X21504+Z21504+AB21504+AD21504+AF21504+AH21504+AJ21504+AL21504+AN21504+AP21504+AR21504+AT21504+AV21504+AX21504+AZ21504+BB21504+BD21504+BF21504+BH21504+BJ21504+BL21504+BN21504+BP21504</f>
        <v>0</v>
      </c>
    </row>
    <row r="21505" customFormat="false" ht="15" hidden="false" customHeight="false" outlineLevel="0" collapsed="false">
      <c r="M21505" s="31" t="n">
        <f aca="false">P21505+R21505+T21505+V21505+X21505+Z21505+AB21505+AD21505+AF21505+AH21505+AJ21505+AL21505+AN21505+AP21505+AR21505+AT21505+AV21505+AX21505+AZ21505+BB21505+BD21505+BF21505+BH21505+BJ21505+BL21505+BN21505+BP21505</f>
        <v>0</v>
      </c>
    </row>
    <row r="21506" customFormat="false" ht="15" hidden="false" customHeight="false" outlineLevel="0" collapsed="false">
      <c r="M21506" s="31" t="n">
        <f aca="false">P21506+R21506+T21506+V21506+X21506+Z21506+AB21506+AD21506+AF21506+AH21506+AJ21506+AL21506+AN21506+AP21506+AR21506+AT21506+AV21506+AX21506+AZ21506+BB21506+BD21506+BF21506+BH21506+BJ21506+BL21506+BN21506+BP21506</f>
        <v>0</v>
      </c>
    </row>
    <row r="21507" customFormat="false" ht="15" hidden="false" customHeight="false" outlineLevel="0" collapsed="false">
      <c r="M21507" s="31" t="n">
        <f aca="false">P21507+R21507+T21507+V21507+X21507+Z21507+AB21507+AD21507+AF21507+AH21507+AJ21507+AL21507+AN21507+AP21507+AR21507+AT21507+AV21507+AX21507+AZ21507+BB21507+BD21507+BF21507+BH21507+BJ21507+BL21507+BN21507+BP21507</f>
        <v>0</v>
      </c>
    </row>
    <row r="21508" customFormat="false" ht="15" hidden="false" customHeight="false" outlineLevel="0" collapsed="false">
      <c r="M21508" s="31" t="n">
        <f aca="false">P21508+R21508+T21508+V21508+X21508+Z21508+AB21508+AD21508+AF21508+AH21508+AJ21508+AL21508+AN21508+AP21508+AR21508+AT21508+AV21508+AX21508+AZ21508+BB21508+BD21508+BF21508+BH21508+BJ21508+BL21508+BN21508+BP21508</f>
        <v>0</v>
      </c>
    </row>
    <row r="21509" customFormat="false" ht="15" hidden="false" customHeight="false" outlineLevel="0" collapsed="false">
      <c r="M21509" s="31" t="n">
        <f aca="false">P21509+R21509+T21509+V21509+X21509+Z21509+AB21509+AD21509+AF21509+AH21509+AJ21509+AL21509+AN21509+AP21509+AR21509+AT21509+AV21509+AX21509+AZ21509+BB21509+BD21509+BF21509+BH21509+BJ21509+BL21509+BN21509+BP21509</f>
        <v>0</v>
      </c>
    </row>
    <row r="21510" customFormat="false" ht="15" hidden="false" customHeight="false" outlineLevel="0" collapsed="false">
      <c r="M21510" s="31" t="n">
        <f aca="false">P21510+R21510+T21510+V21510+X21510+Z21510+AB21510+AD21510+AF21510+AH21510+AJ21510+AL21510+AN21510+AP21510+AR21510+AT21510+AV21510+AX21510+AZ21510+BB21510+BD21510+BF21510+BH21510+BJ21510+BL21510+BN21510+BP21510</f>
        <v>0</v>
      </c>
    </row>
    <row r="21511" customFormat="false" ht="15" hidden="false" customHeight="false" outlineLevel="0" collapsed="false">
      <c r="M21511" s="31" t="n">
        <f aca="false">P21511+R21511+T21511+V21511+X21511+Z21511+AB21511+AD21511+AF21511+AH21511+AJ21511+AL21511+AN21511+AP21511+AR21511+AT21511+AV21511+AX21511+AZ21511+BB21511+BD21511+BF21511+BH21511+BJ21511+BL21511+BN21511+BP21511</f>
        <v>0</v>
      </c>
    </row>
    <row r="21512" customFormat="false" ht="15" hidden="false" customHeight="false" outlineLevel="0" collapsed="false">
      <c r="M21512" s="31" t="n">
        <f aca="false">P21512+R21512+T21512+V21512+X21512+Z21512+AB21512+AD21512+AF21512+AH21512+AJ21512+AL21512+AN21512+AP21512+AR21512+AT21512+AV21512+AX21512+AZ21512+BB21512+BD21512+BF21512+BH21512+BJ21512+BL21512+BN21512+BP21512</f>
        <v>0</v>
      </c>
    </row>
    <row r="21513" customFormat="false" ht="15" hidden="false" customHeight="false" outlineLevel="0" collapsed="false">
      <c r="M21513" s="31" t="n">
        <f aca="false">P21513+R21513+T21513+V21513+X21513+Z21513+AB21513+AD21513+AF21513+AH21513+AJ21513+AL21513+AN21513+AP21513+AR21513+AT21513+AV21513+AX21513+AZ21513+BB21513+BD21513+BF21513+BH21513+BJ21513+BL21513+BN21513+BP21513</f>
        <v>0</v>
      </c>
    </row>
    <row r="21514" customFormat="false" ht="15" hidden="false" customHeight="false" outlineLevel="0" collapsed="false">
      <c r="M21514" s="31" t="n">
        <f aca="false">P21514+R21514+T21514+V21514+X21514+Z21514+AB21514+AD21514+AF21514+AH21514+AJ21514+AL21514+AN21514+AP21514+AR21514+AT21514+AV21514+AX21514+AZ21514+BB21514+BD21514+BF21514+BH21514+BJ21514+BL21514+BN21514+BP21514</f>
        <v>0</v>
      </c>
    </row>
    <row r="21515" customFormat="false" ht="15" hidden="false" customHeight="false" outlineLevel="0" collapsed="false">
      <c r="M21515" s="31" t="n">
        <f aca="false">P21515+R21515+T21515+V21515+X21515+Z21515+AB21515+AD21515+AF21515+AH21515+AJ21515+AL21515+AN21515+AP21515+AR21515+AT21515+AV21515+AX21515+AZ21515+BB21515+BD21515+BF21515+BH21515+BJ21515+BL21515+BN21515+BP21515</f>
        <v>0</v>
      </c>
    </row>
    <row r="21516" customFormat="false" ht="15" hidden="false" customHeight="false" outlineLevel="0" collapsed="false">
      <c r="M21516" s="31" t="n">
        <f aca="false">P21516+R21516+T21516+V21516+X21516+Z21516+AB21516+AD21516+AF21516+AH21516+AJ21516+AL21516+AN21516+AP21516+AR21516+AT21516+AV21516+AX21516+AZ21516+BB21516+BD21516+BF21516+BH21516+BJ21516+BL21516+BN21516+BP21516</f>
        <v>0</v>
      </c>
    </row>
    <row r="21517" customFormat="false" ht="15" hidden="false" customHeight="false" outlineLevel="0" collapsed="false">
      <c r="M21517" s="31" t="n">
        <f aca="false">P21517+R21517+T21517+V21517+X21517+Z21517+AB21517+AD21517+AF21517+AH21517+AJ21517+AL21517+AN21517+AP21517+AR21517+AT21517+AV21517+AX21517+AZ21517+BB21517+BD21517+BF21517+BH21517+BJ21517+BL21517+BN21517+BP21517</f>
        <v>0</v>
      </c>
    </row>
    <row r="21518" customFormat="false" ht="15" hidden="false" customHeight="false" outlineLevel="0" collapsed="false">
      <c r="M21518" s="31" t="n">
        <f aca="false">P21518+R21518+T21518+V21518+X21518+Z21518+AB21518+AD21518+AF21518+AH21518+AJ21518+AL21518+AN21518+AP21518+AR21518+AT21518+AV21518+AX21518+AZ21518+BB21518+BD21518+BF21518+BH21518+BJ21518+BL21518+BN21518+BP21518</f>
        <v>0</v>
      </c>
    </row>
    <row r="21519" customFormat="false" ht="15" hidden="false" customHeight="false" outlineLevel="0" collapsed="false">
      <c r="M21519" s="31" t="n">
        <f aca="false">P21519+R21519+T21519+V21519+X21519+Z21519+AB21519+AD21519+AF21519+AH21519+AJ21519+AL21519+AN21519+AP21519+AR21519+AT21519+AV21519+AX21519+AZ21519+BB21519+BD21519+BF21519+BH21519+BJ21519+BL21519+BN21519+BP21519</f>
        <v>0</v>
      </c>
    </row>
    <row r="21520" customFormat="false" ht="15" hidden="false" customHeight="false" outlineLevel="0" collapsed="false">
      <c r="M21520" s="31" t="n">
        <f aca="false">P21520+R21520+T21520+V21520+X21520+Z21520+AB21520+AD21520+AF21520+AH21520+AJ21520+AL21520+AN21520+AP21520+AR21520+AT21520+AV21520+AX21520+AZ21520+BB21520+BD21520+BF21520+BH21520+BJ21520+BL21520+BN21520+BP21520</f>
        <v>0</v>
      </c>
    </row>
    <row r="21521" customFormat="false" ht="15" hidden="false" customHeight="false" outlineLevel="0" collapsed="false">
      <c r="M21521" s="31" t="n">
        <f aca="false">P21521+R21521+T21521+V21521+X21521+Z21521+AB21521+AD21521+AF21521+AH21521+AJ21521+AL21521+AN21521+AP21521+AR21521+AT21521+AV21521+AX21521+AZ21521+BB21521+BD21521+BF21521+BH21521+BJ21521+BL21521+BN21521+BP21521</f>
        <v>0</v>
      </c>
    </row>
    <row r="21522" customFormat="false" ht="15" hidden="false" customHeight="false" outlineLevel="0" collapsed="false">
      <c r="M21522" s="31" t="n">
        <f aca="false">P21522+R21522+T21522+V21522+X21522+Z21522+AB21522+AD21522+AF21522+AH21522+AJ21522+AL21522+AN21522+AP21522+AR21522+AT21522+AV21522+AX21522+AZ21522+BB21522+BD21522+BF21522+BH21522+BJ21522+BL21522+BN21522+BP21522</f>
        <v>0</v>
      </c>
    </row>
    <row r="21523" customFormat="false" ht="15" hidden="false" customHeight="false" outlineLevel="0" collapsed="false">
      <c r="M21523" s="31" t="n">
        <f aca="false">P21523+R21523+T21523+V21523+X21523+Z21523+AB21523+AD21523+AF21523+AH21523+AJ21523+AL21523+AN21523+AP21523+AR21523+AT21523+AV21523+AX21523+AZ21523+BB21523+BD21523+BF21523+BH21523+BJ21523+BL21523+BN21523+BP21523</f>
        <v>0</v>
      </c>
    </row>
    <row r="21524" customFormat="false" ht="15" hidden="false" customHeight="false" outlineLevel="0" collapsed="false">
      <c r="M21524" s="31" t="n">
        <f aca="false">P21524+R21524+T21524+V21524+X21524+Z21524+AB21524+AD21524+AF21524+AH21524+AJ21524+AL21524+AN21524+AP21524+AR21524+AT21524+AV21524+AX21524+AZ21524+BB21524+BD21524+BF21524+BH21524+BJ21524+BL21524+BN21524+BP21524</f>
        <v>0</v>
      </c>
    </row>
    <row r="21525" customFormat="false" ht="15" hidden="false" customHeight="false" outlineLevel="0" collapsed="false">
      <c r="M21525" s="31" t="n">
        <f aca="false">P21525+R21525+T21525+V21525+X21525+Z21525+AB21525+AD21525+AF21525+AH21525+AJ21525+AL21525+AN21525+AP21525+AR21525+AT21525+AV21525+AX21525+AZ21525+BB21525+BD21525+BF21525+BH21525+BJ21525+BL21525+BN21525+BP21525</f>
        <v>0</v>
      </c>
    </row>
    <row r="21526" customFormat="false" ht="15" hidden="false" customHeight="false" outlineLevel="0" collapsed="false">
      <c r="M21526" s="31" t="n">
        <f aca="false">P21526+R21526+T21526+V21526+X21526+Z21526+AB21526+AD21526+AF21526+AH21526+AJ21526+AL21526+AN21526+AP21526+AR21526+AT21526+AV21526+AX21526+AZ21526+BB21526+BD21526+BF21526+BH21526+BJ21526+BL21526+BN21526+BP21526</f>
        <v>0</v>
      </c>
    </row>
    <row r="21527" customFormat="false" ht="15" hidden="false" customHeight="false" outlineLevel="0" collapsed="false">
      <c r="M21527" s="31" t="n">
        <f aca="false">P21527+R21527+T21527+V21527+X21527+Z21527+AB21527+AD21527+AF21527+AH21527+AJ21527+AL21527+AN21527+AP21527+AR21527+AT21527+AV21527+AX21527+AZ21527+BB21527+BD21527+BF21527+BH21527+BJ21527+BL21527+BN21527+BP21527</f>
        <v>0</v>
      </c>
    </row>
    <row r="21528" customFormat="false" ht="15" hidden="false" customHeight="false" outlineLevel="0" collapsed="false">
      <c r="M21528" s="31" t="n">
        <f aca="false">P21528+R21528+T21528+V21528+X21528+Z21528+AB21528+AD21528+AF21528+AH21528+AJ21528+AL21528+AN21528+AP21528+AR21528+AT21528+AV21528+AX21528+AZ21528+BB21528+BD21528+BF21528+BH21528+BJ21528+BL21528+BN21528+BP21528</f>
        <v>0</v>
      </c>
    </row>
    <row r="21529" customFormat="false" ht="15" hidden="false" customHeight="false" outlineLevel="0" collapsed="false">
      <c r="M21529" s="31" t="n">
        <f aca="false">P21529+R21529+T21529+V21529+X21529+Z21529+AB21529+AD21529+AF21529+AH21529+AJ21529+AL21529+AN21529+AP21529+AR21529+AT21529+AV21529+AX21529+AZ21529+BB21529+BD21529+BF21529+BH21529+BJ21529+BL21529+BN21529+BP21529</f>
        <v>0</v>
      </c>
    </row>
    <row r="21530" customFormat="false" ht="15" hidden="false" customHeight="false" outlineLevel="0" collapsed="false">
      <c r="M21530" s="31" t="n">
        <f aca="false">P21530+R21530+T21530+V21530+X21530+Z21530+AB21530+AD21530+AF21530+AH21530+AJ21530+AL21530+AN21530+AP21530+AR21530+AT21530+AV21530+AX21530+AZ21530+BB21530+BD21530+BF21530+BH21530+BJ21530+BL21530+BN21530+BP21530</f>
        <v>0</v>
      </c>
    </row>
    <row r="21531" customFormat="false" ht="15" hidden="false" customHeight="false" outlineLevel="0" collapsed="false">
      <c r="M21531" s="31" t="n">
        <f aca="false">P21531+R21531+T21531+V21531+X21531+Z21531+AB21531+AD21531+AF21531+AH21531+AJ21531+AL21531+AN21531+AP21531+AR21531+AT21531+AV21531+AX21531+AZ21531+BB21531+BD21531+BF21531+BH21531+BJ21531+BL21531+BN21531+BP21531</f>
        <v>0</v>
      </c>
    </row>
    <row r="21532" customFormat="false" ht="15" hidden="false" customHeight="false" outlineLevel="0" collapsed="false">
      <c r="M21532" s="31" t="n">
        <f aca="false">P21532+R21532+T21532+V21532+X21532+Z21532+AB21532+AD21532+AF21532+AH21532+AJ21532+AL21532+AN21532+AP21532+AR21532+AT21532+AV21532+AX21532+AZ21532+BB21532+BD21532+BF21532+BH21532+BJ21532+BL21532+BN21532+BP21532</f>
        <v>0</v>
      </c>
    </row>
    <row r="21533" customFormat="false" ht="15" hidden="false" customHeight="false" outlineLevel="0" collapsed="false">
      <c r="M21533" s="31" t="n">
        <f aca="false">P21533+R21533+T21533+V21533+X21533+Z21533+AB21533+AD21533+AF21533+AH21533+AJ21533+AL21533+AN21533+AP21533+AR21533+AT21533+AV21533+AX21533+AZ21533+BB21533+BD21533+BF21533+BH21533+BJ21533+BL21533+BN21533+BP21533</f>
        <v>0</v>
      </c>
    </row>
    <row r="21534" customFormat="false" ht="15" hidden="false" customHeight="false" outlineLevel="0" collapsed="false">
      <c r="M21534" s="31" t="n">
        <f aca="false">P21534+R21534+T21534+V21534+X21534+Z21534+AB21534+AD21534+AF21534+AH21534+AJ21534+AL21534+AN21534+AP21534+AR21534+AT21534+AV21534+AX21534+AZ21534+BB21534+BD21534+BF21534+BH21534+BJ21534+BL21534+BN21534+BP21534</f>
        <v>0</v>
      </c>
    </row>
    <row r="21535" customFormat="false" ht="15" hidden="false" customHeight="false" outlineLevel="0" collapsed="false">
      <c r="M21535" s="31" t="n">
        <f aca="false">P21535+R21535+T21535+V21535+X21535+Z21535+AB21535+AD21535+AF21535+AH21535+AJ21535+AL21535+AN21535+AP21535+AR21535+AT21535+AV21535+AX21535+AZ21535+BB21535+BD21535+BF21535+BH21535+BJ21535+BL21535+BN21535+BP21535</f>
        <v>0</v>
      </c>
    </row>
    <row r="21536" customFormat="false" ht="15" hidden="false" customHeight="false" outlineLevel="0" collapsed="false">
      <c r="M21536" s="31" t="n">
        <f aca="false">P21536+R21536+T21536+V21536+X21536+Z21536+AB21536+AD21536+AF21536+AH21536+AJ21536+AL21536+AN21536+AP21536+AR21536+AT21536+AV21536+AX21536+AZ21536+BB21536+BD21536+BF21536+BH21536+BJ21536+BL21536+BN21536+BP21536</f>
        <v>0</v>
      </c>
    </row>
    <row r="21537" customFormat="false" ht="15" hidden="false" customHeight="false" outlineLevel="0" collapsed="false">
      <c r="M21537" s="31" t="n">
        <f aca="false">P21537+R21537+T21537+V21537+X21537+Z21537+AB21537+AD21537+AF21537+AH21537+AJ21537+AL21537+AN21537+AP21537+AR21537+AT21537+AV21537+AX21537+AZ21537+BB21537+BD21537+BF21537+BH21537+BJ21537+BL21537+BN21537+BP21537</f>
        <v>0</v>
      </c>
    </row>
    <row r="21538" customFormat="false" ht="15" hidden="false" customHeight="false" outlineLevel="0" collapsed="false">
      <c r="M21538" s="31" t="n">
        <f aca="false">P21538+R21538+T21538+V21538+X21538+Z21538+AB21538+AD21538+AF21538+AH21538+AJ21538+AL21538+AN21538+AP21538+AR21538+AT21538+AV21538+AX21538+AZ21538+BB21538+BD21538+BF21538+BH21538+BJ21538+BL21538+BN21538+BP21538</f>
        <v>0</v>
      </c>
    </row>
    <row r="21539" customFormat="false" ht="15" hidden="false" customHeight="false" outlineLevel="0" collapsed="false">
      <c r="M21539" s="31" t="n">
        <f aca="false">P21539+R21539+T21539+V21539+X21539+Z21539+AB21539+AD21539+AF21539+AH21539+AJ21539+AL21539+AN21539+AP21539+AR21539+AT21539+AV21539+AX21539+AZ21539+BB21539+BD21539+BF21539+BH21539+BJ21539+BL21539+BN21539+BP21539</f>
        <v>0</v>
      </c>
    </row>
    <row r="21540" customFormat="false" ht="15" hidden="false" customHeight="false" outlineLevel="0" collapsed="false">
      <c r="M21540" s="31" t="n">
        <f aca="false">P21540+R21540+T21540+V21540+X21540+Z21540+AB21540+AD21540+AF21540+AH21540+AJ21540+AL21540+AN21540+AP21540+AR21540+AT21540+AV21540+AX21540+AZ21540+BB21540+BD21540+BF21540+BH21540+BJ21540+BL21540+BN21540+BP21540</f>
        <v>0</v>
      </c>
    </row>
    <row r="21541" customFormat="false" ht="15" hidden="false" customHeight="false" outlineLevel="0" collapsed="false">
      <c r="M21541" s="31" t="n">
        <f aca="false">P21541+R21541+T21541+V21541+X21541+Z21541+AB21541+AD21541+AF21541+AH21541+AJ21541+AL21541+AN21541+AP21541+AR21541+AT21541+AV21541+AX21541+AZ21541+BB21541+BD21541+BF21541+BH21541+BJ21541+BL21541+BN21541+BP21541</f>
        <v>0</v>
      </c>
    </row>
    <row r="21542" customFormat="false" ht="15" hidden="false" customHeight="false" outlineLevel="0" collapsed="false">
      <c r="M21542" s="31" t="n">
        <f aca="false">P21542+R21542+T21542+V21542+X21542+Z21542+AB21542+AD21542+AF21542+AH21542+AJ21542+AL21542+AN21542+AP21542+AR21542+AT21542+AV21542+AX21542+AZ21542+BB21542+BD21542+BF21542+BH21542+BJ21542+BL21542+BN21542+BP21542</f>
        <v>0</v>
      </c>
    </row>
    <row r="21543" customFormat="false" ht="15" hidden="false" customHeight="false" outlineLevel="0" collapsed="false">
      <c r="M21543" s="31" t="n">
        <f aca="false">P21543+R21543+T21543+V21543+X21543+Z21543+AB21543+AD21543+AF21543+AH21543+AJ21543+AL21543+AN21543+AP21543+AR21543+AT21543+AV21543+AX21543+AZ21543+BB21543+BD21543+BF21543+BH21543+BJ21543+BL21543+BN21543+BP21543</f>
        <v>0</v>
      </c>
    </row>
    <row r="21544" customFormat="false" ht="15" hidden="false" customHeight="false" outlineLevel="0" collapsed="false">
      <c r="M21544" s="31" t="n">
        <f aca="false">P21544+R21544+T21544+V21544+X21544+Z21544+AB21544+AD21544+AF21544+AH21544+AJ21544+AL21544+AN21544+AP21544+AR21544+AT21544+AV21544+AX21544+AZ21544+BB21544+BD21544+BF21544+BH21544+BJ21544+BL21544+BN21544+BP21544</f>
        <v>0</v>
      </c>
    </row>
    <row r="21545" customFormat="false" ht="15" hidden="false" customHeight="false" outlineLevel="0" collapsed="false">
      <c r="M21545" s="31" t="n">
        <f aca="false">P21545+R21545+T21545+V21545+X21545+Z21545+AB21545+AD21545+AF21545+AH21545+AJ21545+AL21545+AN21545+AP21545+AR21545+AT21545+AV21545+AX21545+AZ21545+BB21545+BD21545+BF21545+BH21545+BJ21545+BL21545+BN21545+BP21545</f>
        <v>0</v>
      </c>
    </row>
    <row r="21546" customFormat="false" ht="15" hidden="false" customHeight="false" outlineLevel="0" collapsed="false">
      <c r="M21546" s="31" t="n">
        <f aca="false">P21546+R21546+T21546+V21546+X21546+Z21546+AB21546+AD21546+AF21546+AH21546+AJ21546+AL21546+AN21546+AP21546+AR21546+AT21546+AV21546+AX21546+AZ21546+BB21546+BD21546+BF21546+BH21546+BJ21546+BL21546+BN21546+BP21546</f>
        <v>0</v>
      </c>
    </row>
    <row r="21547" customFormat="false" ht="15" hidden="false" customHeight="false" outlineLevel="0" collapsed="false">
      <c r="M21547" s="31" t="n">
        <f aca="false">P21547+R21547+T21547+V21547+X21547+Z21547+AB21547+AD21547+AF21547+AH21547+AJ21547+AL21547+AN21547+AP21547+AR21547+AT21547+AV21547+AX21547+AZ21547+BB21547+BD21547+BF21547+BH21547+BJ21547+BL21547+BN21547+BP21547</f>
        <v>0</v>
      </c>
    </row>
    <row r="21548" customFormat="false" ht="15" hidden="false" customHeight="false" outlineLevel="0" collapsed="false">
      <c r="M21548" s="31" t="n">
        <f aca="false">P21548+R21548+T21548+V21548+X21548+Z21548+AB21548+AD21548+AF21548+AH21548+AJ21548+AL21548+AN21548+AP21548+AR21548+AT21548+AV21548+AX21548+AZ21548+BB21548+BD21548+BF21548+BH21548+BJ21548+BL21548+BN21548+BP21548</f>
        <v>0</v>
      </c>
    </row>
    <row r="21549" customFormat="false" ht="15" hidden="false" customHeight="false" outlineLevel="0" collapsed="false">
      <c r="M21549" s="31" t="n">
        <f aca="false">P21549+R21549+T21549+V21549+X21549+Z21549+AB21549+AD21549+AF21549+AH21549+AJ21549+AL21549+AN21549+AP21549+AR21549+AT21549+AV21549+AX21549+AZ21549+BB21549+BD21549+BF21549+BH21549+BJ21549+BL21549+BN21549+BP21549</f>
        <v>0</v>
      </c>
    </row>
    <row r="21550" customFormat="false" ht="15" hidden="false" customHeight="false" outlineLevel="0" collapsed="false">
      <c r="M21550" s="31" t="n">
        <f aca="false">P21550+R21550+T21550+V21550+X21550+Z21550+AB21550+AD21550+AF21550+AH21550+AJ21550+AL21550+AN21550+AP21550+AR21550+AT21550+AV21550+AX21550+AZ21550+BB21550+BD21550+BF21550+BH21550+BJ21550+BL21550+BN21550+BP21550</f>
        <v>0</v>
      </c>
    </row>
    <row r="21551" customFormat="false" ht="15" hidden="false" customHeight="false" outlineLevel="0" collapsed="false">
      <c r="M21551" s="31" t="n">
        <f aca="false">P21551+R21551+T21551+V21551+X21551+Z21551+AB21551+AD21551+AF21551+AH21551+AJ21551+AL21551+AN21551+AP21551+AR21551+AT21551+AV21551+AX21551+AZ21551+BB21551+BD21551+BF21551+BH21551+BJ21551+BL21551+BN21551+BP21551</f>
        <v>0</v>
      </c>
    </row>
    <row r="21552" customFormat="false" ht="15" hidden="false" customHeight="false" outlineLevel="0" collapsed="false">
      <c r="M21552" s="31" t="n">
        <f aca="false">P21552+R21552+T21552+V21552+X21552+Z21552+AB21552+AD21552+AF21552+AH21552+AJ21552+AL21552+AN21552+AP21552+AR21552+AT21552+AV21552+AX21552+AZ21552+BB21552+BD21552+BF21552+BH21552+BJ21552+BL21552+BN21552+BP21552</f>
        <v>0</v>
      </c>
    </row>
    <row r="21553" customFormat="false" ht="15" hidden="false" customHeight="false" outlineLevel="0" collapsed="false">
      <c r="M21553" s="31" t="n">
        <f aca="false">P21553+R21553+T21553+V21553+X21553+Z21553+AB21553+AD21553+AF21553+AH21553+AJ21553+AL21553+AN21553+AP21553+AR21553+AT21553+AV21553+AX21553+AZ21553+BB21553+BD21553+BF21553+BH21553+BJ21553+BL21553+BN21553+BP21553</f>
        <v>0</v>
      </c>
    </row>
    <row r="21554" customFormat="false" ht="15" hidden="false" customHeight="false" outlineLevel="0" collapsed="false">
      <c r="M21554" s="31" t="n">
        <f aca="false">P21554+R21554+T21554+V21554+X21554+Z21554+AB21554+AD21554+AF21554+AH21554+AJ21554+AL21554+AN21554+AP21554+AR21554+AT21554+AV21554+AX21554+AZ21554+BB21554+BD21554+BF21554+BH21554+BJ21554+BL21554+BN21554+BP21554</f>
        <v>0</v>
      </c>
    </row>
    <row r="21555" customFormat="false" ht="15" hidden="false" customHeight="false" outlineLevel="0" collapsed="false">
      <c r="M21555" s="31" t="n">
        <f aca="false">P21555+R21555+T21555+V21555+X21555+Z21555+AB21555+AD21555+AF21555+AH21555+AJ21555+AL21555+AN21555+AP21555+AR21555+AT21555+AV21555+AX21555+AZ21555+BB21555+BD21555+BF21555+BH21555+BJ21555+BL21555+BN21555+BP21555</f>
        <v>0</v>
      </c>
    </row>
    <row r="21556" customFormat="false" ht="15" hidden="false" customHeight="false" outlineLevel="0" collapsed="false">
      <c r="M21556" s="31" t="n">
        <f aca="false">P21556+R21556+T21556+V21556+X21556+Z21556+AB21556+AD21556+AF21556+AH21556+AJ21556+AL21556+AN21556+AP21556+AR21556+AT21556+AV21556+AX21556+AZ21556+BB21556+BD21556+BF21556+BH21556+BJ21556+BL21556+BN21556+BP21556</f>
        <v>0</v>
      </c>
    </row>
    <row r="21557" customFormat="false" ht="15" hidden="false" customHeight="false" outlineLevel="0" collapsed="false">
      <c r="M21557" s="31" t="n">
        <f aca="false">P21557+R21557+T21557+V21557+X21557+Z21557+AB21557+AD21557+AF21557+AH21557+AJ21557+AL21557+AN21557+AP21557+AR21557+AT21557+AV21557+AX21557+AZ21557+BB21557+BD21557+BF21557+BH21557+BJ21557+BL21557+BN21557+BP21557</f>
        <v>0</v>
      </c>
    </row>
    <row r="21558" customFormat="false" ht="15" hidden="false" customHeight="false" outlineLevel="0" collapsed="false">
      <c r="M21558" s="31" t="n">
        <f aca="false">P21558+R21558+T21558+V21558+X21558+Z21558+AB21558+AD21558+AF21558+AH21558+AJ21558+AL21558+AN21558+AP21558+AR21558+AT21558+AV21558+AX21558+AZ21558+BB21558+BD21558+BF21558+BH21558+BJ21558+BL21558+BN21558+BP21558</f>
        <v>0</v>
      </c>
    </row>
    <row r="21559" customFormat="false" ht="15" hidden="false" customHeight="false" outlineLevel="0" collapsed="false">
      <c r="M21559" s="31" t="n">
        <f aca="false">P21559+R21559+T21559+V21559+X21559+Z21559+AB21559+AD21559+AF21559+AH21559+AJ21559+AL21559+AN21559+AP21559+AR21559+AT21559+AV21559+AX21559+AZ21559+BB21559+BD21559+BF21559+BH21559+BJ21559+BL21559+BN21559+BP21559</f>
        <v>0</v>
      </c>
    </row>
    <row r="21560" customFormat="false" ht="15" hidden="false" customHeight="false" outlineLevel="0" collapsed="false">
      <c r="M21560" s="31" t="n">
        <f aca="false">P21560+R21560+T21560+V21560+X21560+Z21560+AB21560+AD21560+AF21560+AH21560+AJ21560+AL21560+AN21560+AP21560+AR21560+AT21560+AV21560+AX21560+AZ21560+BB21560+BD21560+BF21560+BH21560+BJ21560+BL21560+BN21560+BP21560</f>
        <v>0</v>
      </c>
    </row>
    <row r="21561" customFormat="false" ht="15" hidden="false" customHeight="false" outlineLevel="0" collapsed="false">
      <c r="M21561" s="31" t="n">
        <f aca="false">P21561+R21561+T21561+V21561+X21561+Z21561+AB21561+AD21561+AF21561+AH21561+AJ21561+AL21561+AN21561+AP21561+AR21561+AT21561+AV21561+AX21561+AZ21561+BB21561+BD21561+BF21561+BH21561+BJ21561+BL21561+BN21561+BP21561</f>
        <v>0</v>
      </c>
    </row>
    <row r="21562" customFormat="false" ht="15" hidden="false" customHeight="false" outlineLevel="0" collapsed="false">
      <c r="M21562" s="31" t="n">
        <f aca="false">P21562+R21562+T21562+V21562+X21562+Z21562+AB21562+AD21562+AF21562+AH21562+AJ21562+AL21562+AN21562+AP21562+AR21562+AT21562+AV21562+AX21562+AZ21562+BB21562+BD21562+BF21562+BH21562+BJ21562+BL21562+BN21562+BP21562</f>
        <v>0</v>
      </c>
    </row>
    <row r="21563" customFormat="false" ht="15" hidden="false" customHeight="false" outlineLevel="0" collapsed="false">
      <c r="M21563" s="31" t="n">
        <f aca="false">P21563+R21563+T21563+V21563+X21563+Z21563+AB21563+AD21563+AF21563+AH21563+AJ21563+AL21563+AN21563+AP21563+AR21563+AT21563+AV21563+AX21563+AZ21563+BB21563+BD21563+BF21563+BH21563+BJ21563+BL21563+BN21563+BP21563</f>
        <v>0</v>
      </c>
    </row>
    <row r="21564" customFormat="false" ht="15" hidden="false" customHeight="false" outlineLevel="0" collapsed="false">
      <c r="M21564" s="31" t="n">
        <f aca="false">P21564+R21564+T21564+V21564+X21564+Z21564+AB21564+AD21564+AF21564+AH21564+AJ21564+AL21564+AN21564+AP21564+AR21564+AT21564+AV21564+AX21564+AZ21564+BB21564+BD21564+BF21564+BH21564+BJ21564+BL21564+BN21564+BP21564</f>
        <v>0</v>
      </c>
    </row>
    <row r="21565" customFormat="false" ht="15" hidden="false" customHeight="false" outlineLevel="0" collapsed="false">
      <c r="M21565" s="31" t="n">
        <f aca="false">P21565+R21565+T21565+V21565+X21565+Z21565+AB21565+AD21565+AF21565+AH21565+AJ21565+AL21565+AN21565+AP21565+AR21565+AT21565+AV21565+AX21565+AZ21565+BB21565+BD21565+BF21565+BH21565+BJ21565+BL21565+BN21565+BP21565</f>
        <v>0</v>
      </c>
    </row>
    <row r="21566" customFormat="false" ht="15" hidden="false" customHeight="false" outlineLevel="0" collapsed="false">
      <c r="M21566" s="31" t="n">
        <f aca="false">P21566+R21566+T21566+V21566+X21566+Z21566+AB21566+AD21566+AF21566+AH21566+AJ21566+AL21566+AN21566+AP21566+AR21566+AT21566+AV21566+AX21566+AZ21566+BB21566+BD21566+BF21566+BH21566+BJ21566+BL21566+BN21566+BP21566</f>
        <v>0</v>
      </c>
    </row>
    <row r="21567" customFormat="false" ht="15" hidden="false" customHeight="false" outlineLevel="0" collapsed="false">
      <c r="M21567" s="31" t="n">
        <f aca="false">P21567+R21567+T21567+V21567+X21567+Z21567+AB21567+AD21567+AF21567+AH21567+AJ21567+AL21567+AN21567+AP21567+AR21567+AT21567+AV21567+AX21567+AZ21567+BB21567+BD21567+BF21567+BH21567+BJ21567+BL21567+BN21567+BP21567</f>
        <v>0</v>
      </c>
    </row>
    <row r="21568" customFormat="false" ht="15" hidden="false" customHeight="false" outlineLevel="0" collapsed="false">
      <c r="M21568" s="31" t="n">
        <f aca="false">P21568+R21568+T21568+V21568+X21568+Z21568+AB21568+AD21568+AF21568+AH21568+AJ21568+AL21568+AN21568+AP21568+AR21568+AT21568+AV21568+AX21568+AZ21568+BB21568+BD21568+BF21568+BH21568+BJ21568+BL21568+BN21568+BP21568</f>
        <v>0</v>
      </c>
    </row>
    <row r="21569" customFormat="false" ht="15" hidden="false" customHeight="false" outlineLevel="0" collapsed="false">
      <c r="M21569" s="31" t="n">
        <f aca="false">P21569+R21569+T21569+V21569+X21569+Z21569+AB21569+AD21569+AF21569+AH21569+AJ21569+AL21569+AN21569+AP21569+AR21569+AT21569+AV21569+AX21569+AZ21569+BB21569+BD21569+BF21569+BH21569+BJ21569+BL21569+BN21569+BP21569</f>
        <v>0</v>
      </c>
    </row>
    <row r="21570" customFormat="false" ht="15" hidden="false" customHeight="false" outlineLevel="0" collapsed="false">
      <c r="M21570" s="31" t="n">
        <f aca="false">P21570+R21570+T21570+V21570+X21570+Z21570+AB21570+AD21570+AF21570+AH21570+AJ21570+AL21570+AN21570+AP21570+AR21570+AT21570+AV21570+AX21570+AZ21570+BB21570+BD21570+BF21570+BH21570+BJ21570+BL21570+BN21570+BP21570</f>
        <v>0</v>
      </c>
    </row>
    <row r="21571" customFormat="false" ht="15" hidden="false" customHeight="false" outlineLevel="0" collapsed="false">
      <c r="M21571" s="31" t="n">
        <f aca="false">P21571+R21571+T21571+V21571+X21571+Z21571+AB21571+AD21571+AF21571+AH21571+AJ21571+AL21571+AN21571+AP21571+AR21571+AT21571+AV21571+AX21571+AZ21571+BB21571+BD21571+BF21571+BH21571+BJ21571+BL21571+BN21571+BP21571</f>
        <v>0</v>
      </c>
    </row>
    <row r="21572" customFormat="false" ht="15" hidden="false" customHeight="false" outlineLevel="0" collapsed="false">
      <c r="M21572" s="31" t="n">
        <f aca="false">P21572+R21572+T21572+V21572+X21572+Z21572+AB21572+AD21572+AF21572+AH21572+AJ21572+AL21572+AN21572+AP21572+AR21572+AT21572+AV21572+AX21572+AZ21572+BB21572+BD21572+BF21572+BH21572+BJ21572+BL21572+BN21572+BP21572</f>
        <v>0</v>
      </c>
    </row>
    <row r="21573" customFormat="false" ht="15" hidden="false" customHeight="false" outlineLevel="0" collapsed="false">
      <c r="M21573" s="31" t="n">
        <f aca="false">P21573+R21573+T21573+V21573+X21573+Z21573+AB21573+AD21573+AF21573+AH21573+AJ21573+AL21573+AN21573+AP21573+AR21573+AT21573+AV21573+AX21573+AZ21573+BB21573+BD21573+BF21573+BH21573+BJ21573+BL21573+BN21573+BP21573</f>
        <v>0</v>
      </c>
    </row>
    <row r="21574" customFormat="false" ht="15" hidden="false" customHeight="false" outlineLevel="0" collapsed="false">
      <c r="M21574" s="31" t="n">
        <f aca="false">P21574+R21574+T21574+V21574+X21574+Z21574+AB21574+AD21574+AF21574+AH21574+AJ21574+AL21574+AN21574+AP21574+AR21574+AT21574+AV21574+AX21574+AZ21574+BB21574+BD21574+BF21574+BH21574+BJ21574+BL21574+BN21574+BP21574</f>
        <v>0</v>
      </c>
    </row>
    <row r="21575" customFormat="false" ht="15" hidden="false" customHeight="false" outlineLevel="0" collapsed="false">
      <c r="M21575" s="31" t="n">
        <f aca="false">P21575+R21575+T21575+V21575+X21575+Z21575+AB21575+AD21575+AF21575+AH21575+AJ21575+AL21575+AN21575+AP21575+AR21575+AT21575+AV21575+AX21575+AZ21575+BB21575+BD21575+BF21575+BH21575+BJ21575+BL21575+BN21575+BP21575</f>
        <v>0</v>
      </c>
    </row>
    <row r="21576" customFormat="false" ht="15" hidden="false" customHeight="false" outlineLevel="0" collapsed="false">
      <c r="M21576" s="31" t="n">
        <f aca="false">P21576+R21576+T21576+V21576+X21576+Z21576+AB21576+AD21576+AF21576+AH21576+AJ21576+AL21576+AN21576+AP21576+AR21576+AT21576+AV21576+AX21576+AZ21576+BB21576+BD21576+BF21576+BH21576+BJ21576+BL21576+BN21576+BP21576</f>
        <v>0</v>
      </c>
    </row>
    <row r="21577" customFormat="false" ht="15" hidden="false" customHeight="false" outlineLevel="0" collapsed="false">
      <c r="M21577" s="31" t="n">
        <f aca="false">P21577+R21577+T21577+V21577+X21577+Z21577+AB21577+AD21577+AF21577+AH21577+AJ21577+AL21577+AN21577+AP21577+AR21577+AT21577+AV21577+AX21577+AZ21577+BB21577+BD21577+BF21577+BH21577+BJ21577+BL21577+BN21577+BP21577</f>
        <v>0</v>
      </c>
    </row>
    <row r="21578" customFormat="false" ht="15" hidden="false" customHeight="false" outlineLevel="0" collapsed="false">
      <c r="M21578" s="31" t="n">
        <f aca="false">P21578+R21578+T21578+V21578+X21578+Z21578+AB21578+AD21578+AF21578+AH21578+AJ21578+AL21578+AN21578+AP21578+AR21578+AT21578+AV21578+AX21578+AZ21578+BB21578+BD21578+BF21578+BH21578+BJ21578+BL21578+BN21578+BP21578</f>
        <v>0</v>
      </c>
    </row>
    <row r="21579" customFormat="false" ht="15" hidden="false" customHeight="false" outlineLevel="0" collapsed="false">
      <c r="M21579" s="31" t="n">
        <f aca="false">P21579+R21579+T21579+V21579+X21579+Z21579+AB21579+AD21579+AF21579+AH21579+AJ21579+AL21579+AN21579+AP21579+AR21579+AT21579+AV21579+AX21579+AZ21579+BB21579+BD21579+BF21579+BH21579+BJ21579+BL21579+BN21579+BP21579</f>
        <v>0</v>
      </c>
    </row>
    <row r="21580" customFormat="false" ht="15" hidden="false" customHeight="false" outlineLevel="0" collapsed="false">
      <c r="M21580" s="31" t="n">
        <f aca="false">P21580+R21580+T21580+V21580+X21580+Z21580+AB21580+AD21580+AF21580+AH21580+AJ21580+AL21580+AN21580+AP21580+AR21580+AT21580+AV21580+AX21580+AZ21580+BB21580+BD21580+BF21580+BH21580+BJ21580+BL21580+BN21580+BP21580</f>
        <v>0</v>
      </c>
    </row>
    <row r="21581" customFormat="false" ht="15" hidden="false" customHeight="false" outlineLevel="0" collapsed="false">
      <c r="M21581" s="31" t="n">
        <f aca="false">P21581+R21581+T21581+V21581+X21581+Z21581+AB21581+AD21581+AF21581+AH21581+AJ21581+AL21581+AN21581+AP21581+AR21581+AT21581+AV21581+AX21581+AZ21581+BB21581+BD21581+BF21581+BH21581+BJ21581+BL21581+BN21581+BP21581</f>
        <v>0</v>
      </c>
    </row>
    <row r="21582" customFormat="false" ht="15" hidden="false" customHeight="false" outlineLevel="0" collapsed="false">
      <c r="M21582" s="31" t="n">
        <f aca="false">P21582+R21582+T21582+V21582+X21582+Z21582+AB21582+AD21582+AF21582+AH21582+AJ21582+AL21582+AN21582+AP21582+AR21582+AT21582+AV21582+AX21582+AZ21582+BB21582+BD21582+BF21582+BH21582+BJ21582+BL21582+BN21582+BP21582</f>
        <v>0</v>
      </c>
    </row>
    <row r="21583" customFormat="false" ht="15" hidden="false" customHeight="false" outlineLevel="0" collapsed="false">
      <c r="M21583" s="31" t="n">
        <f aca="false">P21583+R21583+T21583+V21583+X21583+Z21583+AB21583+AD21583+AF21583+AH21583+AJ21583+AL21583+AN21583+AP21583+AR21583+AT21583+AV21583+AX21583+AZ21583+BB21583+BD21583+BF21583+BH21583+BJ21583+BL21583+BN21583+BP21583</f>
        <v>0</v>
      </c>
    </row>
    <row r="21584" customFormat="false" ht="15" hidden="false" customHeight="false" outlineLevel="0" collapsed="false">
      <c r="M21584" s="31" t="n">
        <f aca="false">P21584+R21584+T21584+V21584+X21584+Z21584+AB21584+AD21584+AF21584+AH21584+AJ21584+AL21584+AN21584+AP21584+AR21584+AT21584+AV21584+AX21584+AZ21584+BB21584+BD21584+BF21584+BH21584+BJ21584+BL21584+BN21584+BP21584</f>
        <v>0</v>
      </c>
    </row>
    <row r="21585" customFormat="false" ht="15" hidden="false" customHeight="false" outlineLevel="0" collapsed="false">
      <c r="M21585" s="31" t="n">
        <f aca="false">P21585+R21585+T21585+V21585+X21585+Z21585+AB21585+AD21585+AF21585+AH21585+AJ21585+AL21585+AN21585+AP21585+AR21585+AT21585+AV21585+AX21585+AZ21585+BB21585+BD21585+BF21585+BH21585+BJ21585+BL21585+BN21585+BP21585</f>
        <v>0</v>
      </c>
    </row>
    <row r="21586" customFormat="false" ht="15" hidden="false" customHeight="false" outlineLevel="0" collapsed="false">
      <c r="M21586" s="31" t="n">
        <f aca="false">P21586+R21586+T21586+V21586+X21586+Z21586+AB21586+AD21586+AF21586+AH21586+AJ21586+AL21586+AN21586+AP21586+AR21586+AT21586+AV21586+AX21586+AZ21586+BB21586+BD21586+BF21586+BH21586+BJ21586+BL21586+BN21586+BP21586</f>
        <v>0</v>
      </c>
    </row>
    <row r="21587" customFormat="false" ht="15" hidden="false" customHeight="false" outlineLevel="0" collapsed="false">
      <c r="M21587" s="31" t="n">
        <f aca="false">P21587+R21587+T21587+V21587+X21587+Z21587+AB21587+AD21587+AF21587+AH21587+AJ21587+AL21587+AN21587+AP21587+AR21587+AT21587+AV21587+AX21587+AZ21587+BB21587+BD21587+BF21587+BH21587+BJ21587+BL21587+BN21587+BP21587</f>
        <v>0</v>
      </c>
    </row>
    <row r="21588" customFormat="false" ht="15" hidden="false" customHeight="false" outlineLevel="0" collapsed="false">
      <c r="M21588" s="31" t="n">
        <f aca="false">P21588+R21588+T21588+V21588+X21588+Z21588+AB21588+AD21588+AF21588+AH21588+AJ21588+AL21588+AN21588+AP21588+AR21588+AT21588+AV21588+AX21588+AZ21588+BB21588+BD21588+BF21588+BH21588+BJ21588+BL21588+BN21588+BP21588</f>
        <v>0</v>
      </c>
    </row>
    <row r="21589" customFormat="false" ht="15" hidden="false" customHeight="false" outlineLevel="0" collapsed="false">
      <c r="M21589" s="31" t="n">
        <f aca="false">P21589+R21589+T21589+V21589+X21589+Z21589+AB21589+AD21589+AF21589+AH21589+AJ21589+AL21589+AN21589+AP21589+AR21589+AT21589+AV21589+AX21589+AZ21589+BB21589+BD21589+BF21589+BH21589+BJ21589+BL21589+BN21589+BP21589</f>
        <v>0</v>
      </c>
    </row>
    <row r="21590" customFormat="false" ht="15" hidden="false" customHeight="false" outlineLevel="0" collapsed="false">
      <c r="M21590" s="31" t="n">
        <f aca="false">P21590+R21590+T21590+V21590+X21590+Z21590+AB21590+AD21590+AF21590+AH21590+AJ21590+AL21590+AN21590+AP21590+AR21590+AT21590+AV21590+AX21590+AZ21590+BB21590+BD21590+BF21590+BH21590+BJ21590+BL21590+BN21590+BP21590</f>
        <v>0</v>
      </c>
    </row>
    <row r="21591" customFormat="false" ht="15" hidden="false" customHeight="false" outlineLevel="0" collapsed="false">
      <c r="M21591" s="31" t="n">
        <f aca="false">P21591+R21591+T21591+V21591+X21591+Z21591+AB21591+AD21591+AF21591+AH21591+AJ21591+AL21591+AN21591+AP21591+AR21591+AT21591+AV21591+AX21591+AZ21591+BB21591+BD21591+BF21591+BH21591+BJ21591+BL21591+BN21591+BP21591</f>
        <v>0</v>
      </c>
    </row>
    <row r="21592" customFormat="false" ht="15" hidden="false" customHeight="false" outlineLevel="0" collapsed="false">
      <c r="M21592" s="31" t="n">
        <f aca="false">P21592+R21592+T21592+V21592+X21592+Z21592+AB21592+AD21592+AF21592+AH21592+AJ21592+AL21592+AN21592+AP21592+AR21592+AT21592+AV21592+AX21592+AZ21592+BB21592+BD21592+BF21592+BH21592+BJ21592+BL21592+BN21592+BP21592</f>
        <v>0</v>
      </c>
    </row>
    <row r="21593" customFormat="false" ht="15" hidden="false" customHeight="false" outlineLevel="0" collapsed="false">
      <c r="M21593" s="31" t="n">
        <f aca="false">P21593+R21593+T21593+V21593+X21593+Z21593+AB21593+AD21593+AF21593+AH21593+AJ21593+AL21593+AN21593+AP21593+AR21593+AT21593+AV21593+AX21593+AZ21593+BB21593+BD21593+BF21593+BH21593+BJ21593+BL21593+BN21593+BP21593</f>
        <v>0</v>
      </c>
    </row>
    <row r="21594" customFormat="false" ht="15" hidden="false" customHeight="false" outlineLevel="0" collapsed="false">
      <c r="M21594" s="31" t="n">
        <f aca="false">P21594+R21594+T21594+V21594+X21594+Z21594+AB21594+AD21594+AF21594+AH21594+AJ21594+AL21594+AN21594+AP21594+AR21594+AT21594+AV21594+AX21594+AZ21594+BB21594+BD21594+BF21594+BH21594+BJ21594+BL21594+BN21594+BP21594</f>
        <v>0</v>
      </c>
    </row>
    <row r="21595" customFormat="false" ht="15" hidden="false" customHeight="false" outlineLevel="0" collapsed="false">
      <c r="M21595" s="31" t="n">
        <f aca="false">P21595+R21595+T21595+V21595+X21595+Z21595+AB21595+AD21595+AF21595+AH21595+AJ21595+AL21595+AN21595+AP21595+AR21595+AT21595+AV21595+AX21595+AZ21595+BB21595+BD21595+BF21595+BH21595+BJ21595+BL21595+BN21595+BP21595</f>
        <v>0</v>
      </c>
    </row>
    <row r="21596" customFormat="false" ht="15" hidden="false" customHeight="false" outlineLevel="0" collapsed="false">
      <c r="M21596" s="31" t="n">
        <f aca="false">P21596+R21596+T21596+V21596+X21596+Z21596+AB21596+AD21596+AF21596+AH21596+AJ21596+AL21596+AN21596+AP21596+AR21596+AT21596+AV21596+AX21596+AZ21596+BB21596+BD21596+BF21596+BH21596+BJ21596+BL21596+BN21596+BP21596</f>
        <v>0</v>
      </c>
    </row>
    <row r="21597" customFormat="false" ht="15" hidden="false" customHeight="false" outlineLevel="0" collapsed="false">
      <c r="M21597" s="31" t="n">
        <f aca="false">P21597+R21597+T21597+V21597+X21597+Z21597+AB21597+AD21597+AF21597+AH21597+AJ21597+AL21597+AN21597+AP21597+AR21597+AT21597+AV21597+AX21597+AZ21597+BB21597+BD21597+BF21597+BH21597+BJ21597+BL21597+BN21597+BP21597</f>
        <v>0</v>
      </c>
    </row>
    <row r="21598" customFormat="false" ht="15" hidden="false" customHeight="false" outlineLevel="0" collapsed="false">
      <c r="M21598" s="31" t="n">
        <f aca="false">P21598+R21598+T21598+V21598+X21598+Z21598+AB21598+AD21598+AF21598+AH21598+AJ21598+AL21598+AN21598+AP21598+AR21598+AT21598+AV21598+AX21598+AZ21598+BB21598+BD21598+BF21598+BH21598+BJ21598+BL21598+BN21598+BP21598</f>
        <v>0</v>
      </c>
    </row>
    <row r="21599" customFormat="false" ht="15" hidden="false" customHeight="false" outlineLevel="0" collapsed="false">
      <c r="M21599" s="31" t="n">
        <f aca="false">P21599+R21599+T21599+V21599+X21599+Z21599+AB21599+AD21599+AF21599+AH21599+AJ21599+AL21599+AN21599+AP21599+AR21599+AT21599+AV21599+AX21599+AZ21599+BB21599+BD21599+BF21599+BH21599+BJ21599+BL21599+BN21599+BP21599</f>
        <v>0</v>
      </c>
    </row>
    <row r="21600" customFormat="false" ht="15" hidden="false" customHeight="false" outlineLevel="0" collapsed="false">
      <c r="M21600" s="31" t="n">
        <f aca="false">P21600+R21600+T21600+V21600+X21600+Z21600+AB21600+AD21600+AF21600+AH21600+AJ21600+AL21600+AN21600+AP21600+AR21600+AT21600+AV21600+AX21600+AZ21600+BB21600+BD21600+BF21600+BH21600+BJ21600+BL21600+BN21600+BP21600</f>
        <v>0</v>
      </c>
    </row>
    <row r="21601" customFormat="false" ht="15" hidden="false" customHeight="false" outlineLevel="0" collapsed="false">
      <c r="M21601" s="31" t="n">
        <f aca="false">P21601+R21601+T21601+V21601+X21601+Z21601+AB21601+AD21601+AF21601+AH21601+AJ21601+AL21601+AN21601+AP21601+AR21601+AT21601+AV21601+AX21601+AZ21601+BB21601+BD21601+BF21601+BH21601+BJ21601+BL21601+BN21601+BP21601</f>
        <v>0</v>
      </c>
    </row>
    <row r="21602" customFormat="false" ht="15" hidden="false" customHeight="false" outlineLevel="0" collapsed="false">
      <c r="M21602" s="31" t="n">
        <f aca="false">P21602+R21602+T21602+V21602+X21602+Z21602+AB21602+AD21602+AF21602+AH21602+AJ21602+AL21602+AN21602+AP21602+AR21602+AT21602+AV21602+AX21602+AZ21602+BB21602+BD21602+BF21602+BH21602+BJ21602+BL21602+BN21602+BP21602</f>
        <v>0</v>
      </c>
    </row>
    <row r="21603" customFormat="false" ht="15" hidden="false" customHeight="false" outlineLevel="0" collapsed="false">
      <c r="M21603" s="31" t="n">
        <f aca="false">P21603+R21603+T21603+V21603+X21603+Z21603+AB21603+AD21603+AF21603+AH21603+AJ21603+AL21603+AN21603+AP21603+AR21603+AT21603+AV21603+AX21603+AZ21603+BB21603+BD21603+BF21603+BH21603+BJ21603+BL21603+BN21603+BP21603</f>
        <v>0</v>
      </c>
    </row>
    <row r="21604" customFormat="false" ht="15" hidden="false" customHeight="false" outlineLevel="0" collapsed="false">
      <c r="M21604" s="31" t="n">
        <f aca="false">P21604+R21604+T21604+V21604+X21604+Z21604+AB21604+AD21604+AF21604+AH21604+AJ21604+AL21604+AN21604+AP21604+AR21604+AT21604+AV21604+AX21604+AZ21604+BB21604+BD21604+BF21604+BH21604+BJ21604+BL21604+BN21604+BP21604</f>
        <v>0</v>
      </c>
    </row>
    <row r="21605" customFormat="false" ht="15" hidden="false" customHeight="false" outlineLevel="0" collapsed="false">
      <c r="M21605" s="31" t="n">
        <f aca="false">P21605+R21605+T21605+V21605+X21605+Z21605+AB21605+AD21605+AF21605+AH21605+AJ21605+AL21605+AN21605+AP21605+AR21605+AT21605+AV21605+AX21605+AZ21605+BB21605+BD21605+BF21605+BH21605+BJ21605+BL21605+BN21605+BP21605</f>
        <v>0</v>
      </c>
    </row>
    <row r="21606" customFormat="false" ht="15" hidden="false" customHeight="false" outlineLevel="0" collapsed="false">
      <c r="M21606" s="31" t="n">
        <f aca="false">P21606+R21606+T21606+V21606+X21606+Z21606+AB21606+AD21606+AF21606+AH21606+AJ21606+AL21606+AN21606+AP21606+AR21606+AT21606+AV21606+AX21606+AZ21606+BB21606+BD21606+BF21606+BH21606+BJ21606+BL21606+BN21606+BP21606</f>
        <v>0</v>
      </c>
    </row>
    <row r="21607" customFormat="false" ht="15" hidden="false" customHeight="false" outlineLevel="0" collapsed="false">
      <c r="M21607" s="31" t="n">
        <f aca="false">P21607+R21607+T21607+V21607+X21607+Z21607+AB21607+AD21607+AF21607+AH21607+AJ21607+AL21607+AN21607+AP21607+AR21607+AT21607+AV21607+AX21607+AZ21607+BB21607+BD21607+BF21607+BH21607+BJ21607+BL21607+BN21607+BP21607</f>
        <v>0</v>
      </c>
    </row>
    <row r="21608" customFormat="false" ht="15" hidden="false" customHeight="false" outlineLevel="0" collapsed="false">
      <c r="M21608" s="31" t="n">
        <f aca="false">P21608+R21608+T21608+V21608+X21608+Z21608+AB21608+AD21608+AF21608+AH21608+AJ21608+AL21608+AN21608+AP21608+AR21608+AT21608+AV21608+AX21608+AZ21608+BB21608+BD21608+BF21608+BH21608+BJ21608+BL21608+BN21608+BP21608</f>
        <v>0</v>
      </c>
    </row>
    <row r="21609" customFormat="false" ht="15" hidden="false" customHeight="false" outlineLevel="0" collapsed="false">
      <c r="M21609" s="31" t="n">
        <f aca="false">P21609+R21609+T21609+V21609+X21609+Z21609+AB21609+AD21609+AF21609+AH21609+AJ21609+AL21609+AN21609+AP21609+AR21609+AT21609+AV21609+AX21609+AZ21609+BB21609+BD21609+BF21609+BH21609+BJ21609+BL21609+BN21609+BP21609</f>
        <v>0</v>
      </c>
    </row>
    <row r="21610" customFormat="false" ht="15" hidden="false" customHeight="false" outlineLevel="0" collapsed="false">
      <c r="M21610" s="31" t="n">
        <f aca="false">P21610+R21610+T21610+V21610+X21610+Z21610+AB21610+AD21610+AF21610+AH21610+AJ21610+AL21610+AN21610+AP21610+AR21610+AT21610+AV21610+AX21610+AZ21610+BB21610+BD21610+BF21610+BH21610+BJ21610+BL21610+BN21610+BP21610</f>
        <v>0</v>
      </c>
    </row>
    <row r="21611" customFormat="false" ht="15" hidden="false" customHeight="false" outlineLevel="0" collapsed="false">
      <c r="M21611" s="31" t="n">
        <f aca="false">P21611+R21611+T21611+V21611+X21611+Z21611+AB21611+AD21611+AF21611+AH21611+AJ21611+AL21611+AN21611+AP21611+AR21611+AT21611+AV21611+AX21611+AZ21611+BB21611+BD21611+BF21611+BH21611+BJ21611+BL21611+BN21611+BP21611</f>
        <v>0</v>
      </c>
    </row>
    <row r="21612" customFormat="false" ht="15" hidden="false" customHeight="false" outlineLevel="0" collapsed="false">
      <c r="M21612" s="31" t="n">
        <f aca="false">P21612+R21612+T21612+V21612+X21612+Z21612+AB21612+AD21612+AF21612+AH21612+AJ21612+AL21612+AN21612+AP21612+AR21612+AT21612+AV21612+AX21612+AZ21612+BB21612+BD21612+BF21612+BH21612+BJ21612+BL21612+BN21612+BP21612</f>
        <v>0</v>
      </c>
    </row>
    <row r="21613" customFormat="false" ht="15" hidden="false" customHeight="false" outlineLevel="0" collapsed="false">
      <c r="M21613" s="31" t="n">
        <f aca="false">P21613+R21613+T21613+V21613+X21613+Z21613+AB21613+AD21613+AF21613+AH21613+AJ21613+AL21613+AN21613+AP21613+AR21613+AT21613+AV21613+AX21613+AZ21613+BB21613+BD21613+BF21613+BH21613+BJ21613+BL21613+BN21613+BP21613</f>
        <v>0</v>
      </c>
    </row>
    <row r="21614" customFormat="false" ht="15" hidden="false" customHeight="false" outlineLevel="0" collapsed="false">
      <c r="M21614" s="31" t="n">
        <f aca="false">P21614+R21614+T21614+V21614+X21614+Z21614+AB21614+AD21614+AF21614+AH21614+AJ21614+AL21614+AN21614+AP21614+AR21614+AT21614+AV21614+AX21614+AZ21614+BB21614+BD21614+BF21614+BH21614+BJ21614+BL21614+BN21614+BP21614</f>
        <v>0</v>
      </c>
    </row>
    <row r="21615" customFormat="false" ht="15" hidden="false" customHeight="false" outlineLevel="0" collapsed="false">
      <c r="M21615" s="31" t="n">
        <f aca="false">P21615+R21615+T21615+V21615+X21615+Z21615+AB21615+AD21615+AF21615+AH21615+AJ21615+AL21615+AN21615+AP21615+AR21615+AT21615+AV21615+AX21615+AZ21615+BB21615+BD21615+BF21615+BH21615+BJ21615+BL21615+BN21615+BP21615</f>
        <v>0</v>
      </c>
    </row>
    <row r="21616" customFormat="false" ht="15" hidden="false" customHeight="false" outlineLevel="0" collapsed="false">
      <c r="M21616" s="31" t="n">
        <f aca="false">P21616+R21616+T21616+V21616+X21616+Z21616+AB21616+AD21616+AF21616+AH21616+AJ21616+AL21616+AN21616+AP21616+AR21616+AT21616+AV21616+AX21616+AZ21616+BB21616+BD21616+BF21616+BH21616+BJ21616+BL21616+BN21616+BP21616</f>
        <v>0</v>
      </c>
    </row>
    <row r="21617" customFormat="false" ht="15" hidden="false" customHeight="false" outlineLevel="0" collapsed="false">
      <c r="M21617" s="31" t="n">
        <f aca="false">P21617+R21617+T21617+V21617+X21617+Z21617+AB21617+AD21617+AF21617+AH21617+AJ21617+AL21617+AN21617+AP21617+AR21617+AT21617+AV21617+AX21617+AZ21617+BB21617+BD21617+BF21617+BH21617+BJ21617+BL21617+BN21617+BP21617</f>
        <v>0</v>
      </c>
    </row>
    <row r="21618" customFormat="false" ht="15" hidden="false" customHeight="false" outlineLevel="0" collapsed="false">
      <c r="M21618" s="31" t="n">
        <f aca="false">P21618+R21618+T21618+V21618+X21618+Z21618+AB21618+AD21618+AF21618+AH21618+AJ21618+AL21618+AN21618+AP21618+AR21618+AT21618+AV21618+AX21618+AZ21618+BB21618+BD21618+BF21618+BH21618+BJ21618+BL21618+BN21618+BP21618</f>
        <v>0</v>
      </c>
    </row>
    <row r="21619" customFormat="false" ht="15" hidden="false" customHeight="false" outlineLevel="0" collapsed="false">
      <c r="M21619" s="31" t="n">
        <f aca="false">P21619+R21619+T21619+V21619+X21619+Z21619+AB21619+AD21619+AF21619+AH21619+AJ21619+AL21619+AN21619+AP21619+AR21619+AT21619+AV21619+AX21619+AZ21619+BB21619+BD21619+BF21619+BH21619+BJ21619+BL21619+BN21619+BP21619</f>
        <v>0</v>
      </c>
    </row>
    <row r="21620" customFormat="false" ht="15" hidden="false" customHeight="false" outlineLevel="0" collapsed="false">
      <c r="M21620" s="31" t="n">
        <f aca="false">P21620+R21620+T21620+V21620+X21620+Z21620+AB21620+AD21620+AF21620+AH21620+AJ21620+AL21620+AN21620+AP21620+AR21620+AT21620+AV21620+AX21620+AZ21620+BB21620+BD21620+BF21620+BH21620+BJ21620+BL21620+BN21620+BP21620</f>
        <v>0</v>
      </c>
    </row>
    <row r="21621" customFormat="false" ht="15" hidden="false" customHeight="false" outlineLevel="0" collapsed="false">
      <c r="M21621" s="31" t="n">
        <f aca="false">P21621+R21621+T21621+V21621+X21621+Z21621+AB21621+AD21621+AF21621+AH21621+AJ21621+AL21621+AN21621+AP21621+AR21621+AT21621+AV21621+AX21621+AZ21621+BB21621+BD21621+BF21621+BH21621+BJ21621+BL21621+BN21621+BP21621</f>
        <v>0</v>
      </c>
    </row>
    <row r="21622" customFormat="false" ht="15" hidden="false" customHeight="false" outlineLevel="0" collapsed="false">
      <c r="M21622" s="31" t="n">
        <f aca="false">P21622+R21622+T21622+V21622+X21622+Z21622+AB21622+AD21622+AF21622+AH21622+AJ21622+AL21622+AN21622+AP21622+AR21622+AT21622+AV21622+AX21622+AZ21622+BB21622+BD21622+BF21622+BH21622+BJ21622+BL21622+BN21622+BP21622</f>
        <v>0</v>
      </c>
    </row>
    <row r="21623" customFormat="false" ht="15" hidden="false" customHeight="false" outlineLevel="0" collapsed="false">
      <c r="M21623" s="31" t="n">
        <f aca="false">P21623+R21623+T21623+V21623+X21623+Z21623+AB21623+AD21623+AF21623+AH21623+AJ21623+AL21623+AN21623+AP21623+AR21623+AT21623+AV21623+AX21623+AZ21623+BB21623+BD21623+BF21623+BH21623+BJ21623+BL21623+BN21623+BP21623</f>
        <v>0</v>
      </c>
    </row>
    <row r="21624" customFormat="false" ht="15" hidden="false" customHeight="false" outlineLevel="0" collapsed="false">
      <c r="M21624" s="31" t="n">
        <f aca="false">P21624+R21624+T21624+V21624+X21624+Z21624+AB21624+AD21624+AF21624+AH21624+AJ21624+AL21624+AN21624+AP21624+AR21624+AT21624+AV21624+AX21624+AZ21624+BB21624+BD21624+BF21624+BH21624+BJ21624+BL21624+BN21624+BP21624</f>
        <v>0</v>
      </c>
    </row>
    <row r="21625" customFormat="false" ht="15" hidden="false" customHeight="false" outlineLevel="0" collapsed="false">
      <c r="M21625" s="31" t="n">
        <f aca="false">P21625+R21625+T21625+V21625+X21625+Z21625+AB21625+AD21625+AF21625+AH21625+AJ21625+AL21625+AN21625+AP21625+AR21625+AT21625+AV21625+AX21625+AZ21625+BB21625+BD21625+BF21625+BH21625+BJ21625+BL21625+BN21625+BP21625</f>
        <v>0</v>
      </c>
    </row>
    <row r="21626" customFormat="false" ht="15" hidden="false" customHeight="false" outlineLevel="0" collapsed="false">
      <c r="M21626" s="31" t="n">
        <f aca="false">P21626+R21626+T21626+V21626+X21626+Z21626+AB21626+AD21626+AF21626+AH21626+AJ21626+AL21626+AN21626+AP21626+AR21626+AT21626+AV21626+AX21626+AZ21626+BB21626+BD21626+BF21626+BH21626+BJ21626+BL21626+BN21626+BP21626</f>
        <v>0</v>
      </c>
    </row>
    <row r="21627" customFormat="false" ht="15" hidden="false" customHeight="false" outlineLevel="0" collapsed="false">
      <c r="M21627" s="31" t="n">
        <f aca="false">P21627+R21627+T21627+V21627+X21627+Z21627+AB21627+AD21627+AF21627+AH21627+AJ21627+AL21627+AN21627+AP21627+AR21627+AT21627+AV21627+AX21627+AZ21627+BB21627+BD21627+BF21627+BH21627+BJ21627+BL21627+BN21627+BP21627</f>
        <v>0</v>
      </c>
    </row>
    <row r="21628" customFormat="false" ht="15" hidden="false" customHeight="false" outlineLevel="0" collapsed="false">
      <c r="M21628" s="31" t="n">
        <f aca="false">P21628+R21628+T21628+V21628+X21628+Z21628+AB21628+AD21628+AF21628+AH21628+AJ21628+AL21628+AN21628+AP21628+AR21628+AT21628+AV21628+AX21628+AZ21628+BB21628+BD21628+BF21628+BH21628+BJ21628+BL21628+BN21628+BP21628</f>
        <v>0</v>
      </c>
    </row>
    <row r="21629" customFormat="false" ht="15" hidden="false" customHeight="false" outlineLevel="0" collapsed="false">
      <c r="M21629" s="31" t="n">
        <f aca="false">P21629+R21629+T21629+V21629+X21629+Z21629+AB21629+AD21629+AF21629+AH21629+AJ21629+AL21629+AN21629+AP21629+AR21629+AT21629+AV21629+AX21629+AZ21629+BB21629+BD21629+BF21629+BH21629+BJ21629+BL21629+BN21629+BP21629</f>
        <v>0</v>
      </c>
    </row>
    <row r="21630" customFormat="false" ht="15" hidden="false" customHeight="false" outlineLevel="0" collapsed="false">
      <c r="M21630" s="31" t="n">
        <f aca="false">P21630+R21630+T21630+V21630+X21630+Z21630+AB21630+AD21630+AF21630+AH21630+AJ21630+AL21630+AN21630+AP21630+AR21630+AT21630+AV21630+AX21630+AZ21630+BB21630+BD21630+BF21630+BH21630+BJ21630+BL21630+BN21630+BP21630</f>
        <v>0</v>
      </c>
    </row>
    <row r="21631" customFormat="false" ht="15" hidden="false" customHeight="false" outlineLevel="0" collapsed="false">
      <c r="M21631" s="31" t="n">
        <f aca="false">P21631+R21631+T21631+V21631+X21631+Z21631+AB21631+AD21631+AF21631+AH21631+AJ21631+AL21631+AN21631+AP21631+AR21631+AT21631+AV21631+AX21631+AZ21631+BB21631+BD21631+BF21631+BH21631+BJ21631+BL21631+BN21631+BP21631</f>
        <v>0</v>
      </c>
    </row>
    <row r="21632" customFormat="false" ht="15" hidden="false" customHeight="false" outlineLevel="0" collapsed="false">
      <c r="M21632" s="31" t="n">
        <f aca="false">P21632+R21632+T21632+V21632+X21632+Z21632+AB21632+AD21632+AF21632+AH21632+AJ21632+AL21632+AN21632+AP21632+AR21632+AT21632+AV21632+AX21632+AZ21632+BB21632+BD21632+BF21632+BH21632+BJ21632+BL21632+BN21632+BP21632</f>
        <v>0</v>
      </c>
    </row>
    <row r="21633" customFormat="false" ht="15" hidden="false" customHeight="false" outlineLevel="0" collapsed="false">
      <c r="M21633" s="31" t="n">
        <f aca="false">P21633+R21633+T21633+V21633+X21633+Z21633+AB21633+AD21633+AF21633+AH21633+AJ21633+AL21633+AN21633+AP21633+AR21633+AT21633+AV21633+AX21633+AZ21633+BB21633+BD21633+BF21633+BH21633+BJ21633+BL21633+BN21633+BP21633</f>
        <v>0</v>
      </c>
    </row>
    <row r="21634" customFormat="false" ht="15" hidden="false" customHeight="false" outlineLevel="0" collapsed="false">
      <c r="M21634" s="31" t="n">
        <f aca="false">P21634+R21634+T21634+V21634+X21634+Z21634+AB21634+AD21634+AF21634+AH21634+AJ21634+AL21634+AN21634+AP21634+AR21634+AT21634+AV21634+AX21634+AZ21634+BB21634+BD21634+BF21634+BH21634+BJ21634+BL21634+BN21634+BP21634</f>
        <v>0</v>
      </c>
    </row>
    <row r="21635" customFormat="false" ht="15" hidden="false" customHeight="false" outlineLevel="0" collapsed="false">
      <c r="M21635" s="31" t="n">
        <f aca="false">P21635+R21635+T21635+V21635+X21635+Z21635+AB21635+AD21635+AF21635+AH21635+AJ21635+AL21635+AN21635+AP21635+AR21635+AT21635+AV21635+AX21635+AZ21635+BB21635+BD21635+BF21635+BH21635+BJ21635+BL21635+BN21635+BP21635</f>
        <v>0</v>
      </c>
    </row>
    <row r="21636" customFormat="false" ht="15" hidden="false" customHeight="false" outlineLevel="0" collapsed="false">
      <c r="M21636" s="31" t="n">
        <f aca="false">P21636+R21636+T21636+V21636+X21636+Z21636+AB21636+AD21636+AF21636+AH21636+AJ21636+AL21636+AN21636+AP21636+AR21636+AT21636+AV21636+AX21636+AZ21636+BB21636+BD21636+BF21636+BH21636+BJ21636+BL21636+BN21636+BP21636</f>
        <v>0</v>
      </c>
    </row>
    <row r="21637" customFormat="false" ht="15" hidden="false" customHeight="false" outlineLevel="0" collapsed="false">
      <c r="M21637" s="31" t="n">
        <f aca="false">P21637+R21637+T21637+V21637+X21637+Z21637+AB21637+AD21637+AF21637+AH21637+AJ21637+AL21637+AN21637+AP21637+AR21637+AT21637+AV21637+AX21637+AZ21637+BB21637+BD21637+BF21637+BH21637+BJ21637+BL21637+BN21637+BP21637</f>
        <v>0</v>
      </c>
    </row>
    <row r="21638" customFormat="false" ht="15" hidden="false" customHeight="false" outlineLevel="0" collapsed="false">
      <c r="M21638" s="31" t="n">
        <f aca="false">P21638+R21638+T21638+V21638+X21638+Z21638+AB21638+AD21638+AF21638+AH21638+AJ21638+AL21638+AN21638+AP21638+AR21638+AT21638+AV21638+AX21638+AZ21638+BB21638+BD21638+BF21638+BH21638+BJ21638+BL21638+BN21638+BP21638</f>
        <v>0</v>
      </c>
    </row>
    <row r="21639" customFormat="false" ht="15" hidden="false" customHeight="false" outlineLevel="0" collapsed="false">
      <c r="M21639" s="31" t="n">
        <f aca="false">P21639+R21639+T21639+V21639+X21639+Z21639+AB21639+AD21639+AF21639+AH21639+AJ21639+AL21639+AN21639+AP21639+AR21639+AT21639+AV21639+AX21639+AZ21639+BB21639+BD21639+BF21639+BH21639+BJ21639+BL21639+BN21639+BP21639</f>
        <v>0</v>
      </c>
    </row>
    <row r="21640" customFormat="false" ht="15" hidden="false" customHeight="false" outlineLevel="0" collapsed="false">
      <c r="M21640" s="31" t="n">
        <f aca="false">P21640+R21640+T21640+V21640+X21640+Z21640+AB21640+AD21640+AF21640+AH21640+AJ21640+AL21640+AN21640+AP21640+AR21640+AT21640+AV21640+AX21640+AZ21640+BB21640+BD21640+BF21640+BH21640+BJ21640+BL21640+BN21640+BP21640</f>
        <v>0</v>
      </c>
    </row>
    <row r="21641" customFormat="false" ht="15" hidden="false" customHeight="false" outlineLevel="0" collapsed="false">
      <c r="M21641" s="31" t="n">
        <f aca="false">P21641+R21641+T21641+V21641+X21641+Z21641+AB21641+AD21641+AF21641+AH21641+AJ21641+AL21641+AN21641+AP21641+AR21641+AT21641+AV21641+AX21641+AZ21641+BB21641+BD21641+BF21641+BH21641+BJ21641+BL21641+BN21641+BP21641</f>
        <v>0</v>
      </c>
    </row>
    <row r="21642" customFormat="false" ht="15" hidden="false" customHeight="false" outlineLevel="0" collapsed="false">
      <c r="M21642" s="31" t="n">
        <f aca="false">P21642+R21642+T21642+V21642+X21642+Z21642+AB21642+AD21642+AF21642+AH21642+AJ21642+AL21642+AN21642+AP21642+AR21642+AT21642+AV21642+AX21642+AZ21642+BB21642+BD21642+BF21642+BH21642+BJ21642+BL21642+BN21642+BP21642</f>
        <v>0</v>
      </c>
    </row>
    <row r="21643" customFormat="false" ht="15" hidden="false" customHeight="false" outlineLevel="0" collapsed="false">
      <c r="M21643" s="31" t="n">
        <f aca="false">P21643+R21643+T21643+V21643+X21643+Z21643+AB21643+AD21643+AF21643+AH21643+AJ21643+AL21643+AN21643+AP21643+AR21643+AT21643+AV21643+AX21643+AZ21643+BB21643+BD21643+BF21643+BH21643+BJ21643+BL21643+BN21643+BP21643</f>
        <v>0</v>
      </c>
    </row>
    <row r="21644" customFormat="false" ht="15" hidden="false" customHeight="false" outlineLevel="0" collapsed="false">
      <c r="M21644" s="31" t="n">
        <f aca="false">P21644+R21644+T21644+V21644+X21644+Z21644+AB21644+AD21644+AF21644+AH21644+AJ21644+AL21644+AN21644+AP21644+AR21644+AT21644+AV21644+AX21644+AZ21644+BB21644+BD21644+BF21644+BH21644+BJ21644+BL21644+BN21644+BP21644</f>
        <v>0</v>
      </c>
    </row>
    <row r="21645" customFormat="false" ht="15" hidden="false" customHeight="false" outlineLevel="0" collapsed="false">
      <c r="M21645" s="31" t="n">
        <f aca="false">P21645+R21645+T21645+V21645+X21645+Z21645+AB21645+AD21645+AF21645+AH21645+AJ21645+AL21645+AN21645+AP21645+AR21645+AT21645+AV21645+AX21645+AZ21645+BB21645+BD21645+BF21645+BH21645+BJ21645+BL21645+BN21645+BP21645</f>
        <v>0</v>
      </c>
    </row>
    <row r="21646" customFormat="false" ht="15" hidden="false" customHeight="false" outlineLevel="0" collapsed="false">
      <c r="M21646" s="31" t="n">
        <f aca="false">P21646+R21646+T21646+V21646+X21646+Z21646+AB21646+AD21646+AF21646+AH21646+AJ21646+AL21646+AN21646+AP21646+AR21646+AT21646+AV21646+AX21646+AZ21646+BB21646+BD21646+BF21646+BH21646+BJ21646+BL21646+BN21646+BP21646</f>
        <v>0</v>
      </c>
    </row>
    <row r="21647" customFormat="false" ht="15" hidden="false" customHeight="false" outlineLevel="0" collapsed="false">
      <c r="M21647" s="31" t="n">
        <f aca="false">P21647+R21647+T21647+V21647+X21647+Z21647+AB21647+AD21647+AF21647+AH21647+AJ21647+AL21647+AN21647+AP21647+AR21647+AT21647+AV21647+AX21647+AZ21647+BB21647+BD21647+BF21647+BH21647+BJ21647+BL21647+BN21647+BP21647</f>
        <v>0</v>
      </c>
    </row>
    <row r="21648" customFormat="false" ht="15" hidden="false" customHeight="false" outlineLevel="0" collapsed="false">
      <c r="M21648" s="31" t="n">
        <f aca="false">P21648+R21648+T21648+V21648+X21648+Z21648+AB21648+AD21648+AF21648+AH21648+AJ21648+AL21648+AN21648+AP21648+AR21648+AT21648+AV21648+AX21648+AZ21648+BB21648+BD21648+BF21648+BH21648+BJ21648+BL21648+BN21648+BP21648</f>
        <v>0</v>
      </c>
    </row>
    <row r="21649" customFormat="false" ht="15" hidden="false" customHeight="false" outlineLevel="0" collapsed="false">
      <c r="M21649" s="31" t="n">
        <f aca="false">P21649+R21649+T21649+V21649+X21649+Z21649+AB21649+AD21649+AF21649+AH21649+AJ21649+AL21649+AN21649+AP21649+AR21649+AT21649+AV21649+AX21649+AZ21649+BB21649+BD21649+BF21649+BH21649+BJ21649+BL21649+BN21649+BP21649</f>
        <v>0</v>
      </c>
    </row>
    <row r="21650" customFormat="false" ht="15" hidden="false" customHeight="false" outlineLevel="0" collapsed="false">
      <c r="M21650" s="31" t="n">
        <f aca="false">P21650+R21650+T21650+V21650+X21650+Z21650+AB21650+AD21650+AF21650+AH21650+AJ21650+AL21650+AN21650+AP21650+AR21650+AT21650+AV21650+AX21650+AZ21650+BB21650+BD21650+BF21650+BH21650+BJ21650+BL21650+BN21650+BP21650</f>
        <v>0</v>
      </c>
    </row>
    <row r="21651" customFormat="false" ht="15" hidden="false" customHeight="false" outlineLevel="0" collapsed="false">
      <c r="M21651" s="31" t="n">
        <f aca="false">P21651+R21651+T21651+V21651+X21651+Z21651+AB21651+AD21651+AF21651+AH21651+AJ21651+AL21651+AN21651+AP21651+AR21651+AT21651+AV21651+AX21651+AZ21651+BB21651+BD21651+BF21651+BH21651+BJ21651+BL21651+BN21651+BP21651</f>
        <v>0</v>
      </c>
    </row>
    <row r="21652" customFormat="false" ht="15" hidden="false" customHeight="false" outlineLevel="0" collapsed="false">
      <c r="M21652" s="31" t="n">
        <f aca="false">P21652+R21652+T21652+V21652+X21652+Z21652+AB21652+AD21652+AF21652+AH21652+AJ21652+AL21652+AN21652+AP21652+AR21652+AT21652+AV21652+AX21652+AZ21652+BB21652+BD21652+BF21652+BH21652+BJ21652+BL21652+BN21652+BP21652</f>
        <v>0</v>
      </c>
    </row>
    <row r="21653" customFormat="false" ht="15" hidden="false" customHeight="false" outlineLevel="0" collapsed="false">
      <c r="M21653" s="31" t="n">
        <f aca="false">P21653+R21653+T21653+V21653+X21653+Z21653+AB21653+AD21653+AF21653+AH21653+AJ21653+AL21653+AN21653+AP21653+AR21653+AT21653+AV21653+AX21653+AZ21653+BB21653+BD21653+BF21653+BH21653+BJ21653+BL21653+BN21653+BP21653</f>
        <v>0</v>
      </c>
    </row>
    <row r="21654" customFormat="false" ht="15" hidden="false" customHeight="false" outlineLevel="0" collapsed="false">
      <c r="M21654" s="31" t="n">
        <f aca="false">P21654+R21654+T21654+V21654+X21654+Z21654+AB21654+AD21654+AF21654+AH21654+AJ21654+AL21654+AN21654+AP21654+AR21654+AT21654+AV21654+AX21654+AZ21654+BB21654+BD21654+BF21654+BH21654+BJ21654+BL21654+BN21654+BP21654</f>
        <v>0</v>
      </c>
    </row>
    <row r="21655" customFormat="false" ht="15" hidden="false" customHeight="false" outlineLevel="0" collapsed="false">
      <c r="M21655" s="31" t="n">
        <f aca="false">P21655+R21655+T21655+V21655+X21655+Z21655+AB21655+AD21655+AF21655+AH21655+AJ21655+AL21655+AN21655+AP21655+AR21655+AT21655+AV21655+AX21655+AZ21655+BB21655+BD21655+BF21655+BH21655+BJ21655+BL21655+BN21655+BP21655</f>
        <v>0</v>
      </c>
    </row>
    <row r="21656" customFormat="false" ht="15" hidden="false" customHeight="false" outlineLevel="0" collapsed="false">
      <c r="M21656" s="31" t="n">
        <f aca="false">P21656+R21656+T21656+V21656+X21656+Z21656+AB21656+AD21656+AF21656+AH21656+AJ21656+AL21656+AN21656+AP21656+AR21656+AT21656+AV21656+AX21656+AZ21656+BB21656+BD21656+BF21656+BH21656+BJ21656+BL21656+BN21656+BP21656</f>
        <v>0</v>
      </c>
    </row>
    <row r="21657" customFormat="false" ht="15" hidden="false" customHeight="false" outlineLevel="0" collapsed="false">
      <c r="M21657" s="31" t="n">
        <f aca="false">P21657+R21657+T21657+V21657+X21657+Z21657+AB21657+AD21657+AF21657+AH21657+AJ21657+AL21657+AN21657+AP21657+AR21657+AT21657+AV21657+AX21657+AZ21657+BB21657+BD21657+BF21657+BH21657+BJ21657+BL21657+BN21657+BP21657</f>
        <v>0</v>
      </c>
    </row>
    <row r="21658" customFormat="false" ht="15" hidden="false" customHeight="false" outlineLevel="0" collapsed="false">
      <c r="M21658" s="31" t="n">
        <f aca="false">P21658+R21658+T21658+V21658+X21658+Z21658+AB21658+AD21658+AF21658+AH21658+AJ21658+AL21658+AN21658+AP21658+AR21658+AT21658+AV21658+AX21658+AZ21658+BB21658+BD21658+BF21658+BH21658+BJ21658+BL21658+BN21658+BP21658</f>
        <v>0</v>
      </c>
    </row>
    <row r="21659" customFormat="false" ht="15" hidden="false" customHeight="false" outlineLevel="0" collapsed="false">
      <c r="M21659" s="31" t="n">
        <f aca="false">P21659+R21659+T21659+V21659+X21659+Z21659+AB21659+AD21659+AF21659+AH21659+AJ21659+AL21659+AN21659+AP21659+AR21659+AT21659+AV21659+AX21659+AZ21659+BB21659+BD21659+BF21659+BH21659+BJ21659+BL21659+BN21659+BP21659</f>
        <v>0</v>
      </c>
    </row>
    <row r="21660" customFormat="false" ht="15" hidden="false" customHeight="false" outlineLevel="0" collapsed="false">
      <c r="M21660" s="31" t="n">
        <f aca="false">P21660+R21660+T21660+V21660+X21660+Z21660+AB21660+AD21660+AF21660+AH21660+AJ21660+AL21660+AN21660+AP21660+AR21660+AT21660+AV21660+AX21660+AZ21660+BB21660+BD21660+BF21660+BH21660+BJ21660+BL21660+BN21660+BP21660</f>
        <v>0</v>
      </c>
    </row>
    <row r="21661" customFormat="false" ht="15" hidden="false" customHeight="false" outlineLevel="0" collapsed="false">
      <c r="M21661" s="31" t="n">
        <f aca="false">P21661+R21661+T21661+V21661+X21661+Z21661+AB21661+AD21661+AF21661+AH21661+AJ21661+AL21661+AN21661+AP21661+AR21661+AT21661+AV21661+AX21661+AZ21661+BB21661+BD21661+BF21661+BH21661+BJ21661+BL21661+BN21661+BP21661</f>
        <v>0</v>
      </c>
    </row>
    <row r="21662" customFormat="false" ht="15" hidden="false" customHeight="false" outlineLevel="0" collapsed="false">
      <c r="M21662" s="31" t="n">
        <f aca="false">P21662+R21662+T21662+V21662+X21662+Z21662+AB21662+AD21662+AF21662+AH21662+AJ21662+AL21662+AN21662+AP21662+AR21662+AT21662+AV21662+AX21662+AZ21662+BB21662+BD21662+BF21662+BH21662+BJ21662+BL21662+BN21662+BP21662</f>
        <v>0</v>
      </c>
    </row>
    <row r="21663" customFormat="false" ht="15" hidden="false" customHeight="false" outlineLevel="0" collapsed="false">
      <c r="M21663" s="31" t="n">
        <f aca="false">P21663+R21663+T21663+V21663+X21663+Z21663+AB21663+AD21663+AF21663+AH21663+AJ21663+AL21663+AN21663+AP21663+AR21663+AT21663+AV21663+AX21663+AZ21663+BB21663+BD21663+BF21663+BH21663+BJ21663+BL21663+BN21663+BP21663</f>
        <v>0</v>
      </c>
    </row>
    <row r="21664" customFormat="false" ht="15" hidden="false" customHeight="false" outlineLevel="0" collapsed="false">
      <c r="M21664" s="31" t="n">
        <f aca="false">P21664+R21664+T21664+V21664+X21664+Z21664+AB21664+AD21664+AF21664+AH21664+AJ21664+AL21664+AN21664+AP21664+AR21664+AT21664+AV21664+AX21664+AZ21664+BB21664+BD21664+BF21664+BH21664+BJ21664+BL21664+BN21664+BP21664</f>
        <v>0</v>
      </c>
    </row>
    <row r="21665" customFormat="false" ht="15" hidden="false" customHeight="false" outlineLevel="0" collapsed="false">
      <c r="M21665" s="31" t="n">
        <f aca="false">P21665+R21665+T21665+V21665+X21665+Z21665+AB21665+AD21665+AF21665+AH21665+AJ21665+AL21665+AN21665+AP21665+AR21665+AT21665+AV21665+AX21665+AZ21665+BB21665+BD21665+BF21665+BH21665+BJ21665+BL21665+BN21665+BP21665</f>
        <v>0</v>
      </c>
    </row>
    <row r="21666" customFormat="false" ht="15" hidden="false" customHeight="false" outlineLevel="0" collapsed="false">
      <c r="M21666" s="31" t="n">
        <f aca="false">P21666+R21666+T21666+V21666+X21666+Z21666+AB21666+AD21666+AF21666+AH21666+AJ21666+AL21666+AN21666+AP21666+AR21666+AT21666+AV21666+AX21666+AZ21666+BB21666+BD21666+BF21666+BH21666+BJ21666+BL21666+BN21666+BP21666</f>
        <v>0</v>
      </c>
    </row>
    <row r="21667" customFormat="false" ht="15" hidden="false" customHeight="false" outlineLevel="0" collapsed="false">
      <c r="M21667" s="31" t="n">
        <f aca="false">P21667+R21667+T21667+V21667+X21667+Z21667+AB21667+AD21667+AF21667+AH21667+AJ21667+AL21667+AN21667+AP21667+AR21667+AT21667+AV21667+AX21667+AZ21667+BB21667+BD21667+BF21667+BH21667+BJ21667+BL21667+BN21667+BP21667</f>
        <v>0</v>
      </c>
    </row>
    <row r="21668" customFormat="false" ht="15" hidden="false" customHeight="false" outlineLevel="0" collapsed="false">
      <c r="M21668" s="31" t="n">
        <f aca="false">P21668+R21668+T21668+V21668+X21668+Z21668+AB21668+AD21668+AF21668+AH21668+AJ21668+AL21668+AN21668+AP21668+AR21668+AT21668+AV21668+AX21668+AZ21668+BB21668+BD21668+BF21668+BH21668+BJ21668+BL21668+BN21668+BP21668</f>
        <v>0</v>
      </c>
    </row>
    <row r="21669" customFormat="false" ht="15" hidden="false" customHeight="false" outlineLevel="0" collapsed="false">
      <c r="M21669" s="31" t="n">
        <f aca="false">P21669+R21669+T21669+V21669+X21669+Z21669+AB21669+AD21669+AF21669+AH21669+AJ21669+AL21669+AN21669+AP21669+AR21669+AT21669+AV21669+AX21669+AZ21669+BB21669+BD21669+BF21669+BH21669+BJ21669+BL21669+BN21669+BP21669</f>
        <v>0</v>
      </c>
    </row>
    <row r="21670" customFormat="false" ht="15" hidden="false" customHeight="false" outlineLevel="0" collapsed="false">
      <c r="M21670" s="31" t="n">
        <f aca="false">P21670+R21670+T21670+V21670+X21670+Z21670+AB21670+AD21670+AF21670+AH21670+AJ21670+AL21670+AN21670+AP21670+AR21670+AT21670+AV21670+AX21670+AZ21670+BB21670+BD21670+BF21670+BH21670+BJ21670+BL21670+BN21670+BP21670</f>
        <v>0</v>
      </c>
    </row>
    <row r="21671" customFormat="false" ht="15" hidden="false" customHeight="false" outlineLevel="0" collapsed="false">
      <c r="M21671" s="31" t="n">
        <f aca="false">P21671+R21671+T21671+V21671+X21671+Z21671+AB21671+AD21671+AF21671+AH21671+AJ21671+AL21671+AN21671+AP21671+AR21671+AT21671+AV21671+AX21671+AZ21671+BB21671+BD21671+BF21671+BH21671+BJ21671+BL21671+BN21671+BP21671</f>
        <v>0</v>
      </c>
    </row>
    <row r="21672" customFormat="false" ht="15" hidden="false" customHeight="false" outlineLevel="0" collapsed="false">
      <c r="M21672" s="31" t="n">
        <f aca="false">P21672+R21672+T21672+V21672+X21672+Z21672+AB21672+AD21672+AF21672+AH21672+AJ21672+AL21672+AN21672+AP21672+AR21672+AT21672+AV21672+AX21672+AZ21672+BB21672+BD21672+BF21672+BH21672+BJ21672+BL21672+BN21672+BP21672</f>
        <v>0</v>
      </c>
    </row>
    <row r="21673" customFormat="false" ht="15" hidden="false" customHeight="false" outlineLevel="0" collapsed="false">
      <c r="M21673" s="31" t="n">
        <f aca="false">P21673+R21673+T21673+V21673+X21673+Z21673+AB21673+AD21673+AF21673+AH21673+AJ21673+AL21673+AN21673+AP21673+AR21673+AT21673+AV21673+AX21673+AZ21673+BB21673+BD21673+BF21673+BH21673+BJ21673+BL21673+BN21673+BP21673</f>
        <v>0</v>
      </c>
    </row>
    <row r="21674" customFormat="false" ht="15" hidden="false" customHeight="false" outlineLevel="0" collapsed="false">
      <c r="M21674" s="31" t="n">
        <f aca="false">P21674+R21674+T21674+V21674+X21674+Z21674+AB21674+AD21674+AF21674+AH21674+AJ21674+AL21674+AN21674+AP21674+AR21674+AT21674+AV21674+AX21674+AZ21674+BB21674+BD21674+BF21674+BH21674+BJ21674+BL21674+BN21674+BP21674</f>
        <v>0</v>
      </c>
    </row>
    <row r="21675" customFormat="false" ht="15" hidden="false" customHeight="false" outlineLevel="0" collapsed="false">
      <c r="M21675" s="31" t="n">
        <f aca="false">P21675+R21675+T21675+V21675+X21675+Z21675+AB21675+AD21675+AF21675+AH21675+AJ21675+AL21675+AN21675+AP21675+AR21675+AT21675+AV21675+AX21675+AZ21675+BB21675+BD21675+BF21675+BH21675+BJ21675+BL21675+BN21675+BP21675</f>
        <v>0</v>
      </c>
    </row>
    <row r="21676" customFormat="false" ht="15" hidden="false" customHeight="false" outlineLevel="0" collapsed="false">
      <c r="M21676" s="31" t="n">
        <f aca="false">P21676+R21676+T21676+V21676+X21676+Z21676+AB21676+AD21676+AF21676+AH21676+AJ21676+AL21676+AN21676+AP21676+AR21676+AT21676+AV21676+AX21676+AZ21676+BB21676+BD21676+BF21676+BH21676+BJ21676+BL21676+BN21676+BP21676</f>
        <v>0</v>
      </c>
    </row>
    <row r="21677" customFormat="false" ht="15" hidden="false" customHeight="false" outlineLevel="0" collapsed="false">
      <c r="M21677" s="31" t="n">
        <f aca="false">P21677+R21677+T21677+V21677+X21677+Z21677+AB21677+AD21677+AF21677+AH21677+AJ21677+AL21677+AN21677+AP21677+AR21677+AT21677+AV21677+AX21677+AZ21677+BB21677+BD21677+BF21677+BH21677+BJ21677+BL21677+BN21677+BP21677</f>
        <v>0</v>
      </c>
    </row>
    <row r="21678" customFormat="false" ht="15" hidden="false" customHeight="false" outlineLevel="0" collapsed="false">
      <c r="M21678" s="31" t="n">
        <f aca="false">P21678+R21678+T21678+V21678+X21678+Z21678+AB21678+AD21678+AF21678+AH21678+AJ21678+AL21678+AN21678+AP21678+AR21678+AT21678+AV21678+AX21678+AZ21678+BB21678+BD21678+BF21678+BH21678+BJ21678+BL21678+BN21678+BP21678</f>
        <v>0</v>
      </c>
    </row>
    <row r="21679" customFormat="false" ht="15" hidden="false" customHeight="false" outlineLevel="0" collapsed="false">
      <c r="M21679" s="31" t="n">
        <f aca="false">P21679+R21679+T21679+V21679+X21679+Z21679+AB21679+AD21679+AF21679+AH21679+AJ21679+AL21679+AN21679+AP21679+AR21679+AT21679+AV21679+AX21679+AZ21679+BB21679+BD21679+BF21679+BH21679+BJ21679+BL21679+BN21679+BP21679</f>
        <v>0</v>
      </c>
    </row>
    <row r="21680" customFormat="false" ht="15" hidden="false" customHeight="false" outlineLevel="0" collapsed="false">
      <c r="M21680" s="31" t="n">
        <f aca="false">P21680+R21680+T21680+V21680+X21680+Z21680+AB21680+AD21680+AF21680+AH21680+AJ21680+AL21680+AN21680+AP21680+AR21680+AT21680+AV21680+AX21680+AZ21680+BB21680+BD21680+BF21680+BH21680+BJ21680+BL21680+BN21680+BP21680</f>
        <v>0</v>
      </c>
    </row>
    <row r="21681" customFormat="false" ht="15" hidden="false" customHeight="false" outlineLevel="0" collapsed="false">
      <c r="M21681" s="31" t="n">
        <f aca="false">P21681+R21681+T21681+V21681+X21681+Z21681+AB21681+AD21681+AF21681+AH21681+AJ21681+AL21681+AN21681+AP21681+AR21681+AT21681+AV21681+AX21681+AZ21681+BB21681+BD21681+BF21681+BH21681+BJ21681+BL21681+BN21681+BP21681</f>
        <v>0</v>
      </c>
    </row>
    <row r="21682" customFormat="false" ht="15" hidden="false" customHeight="false" outlineLevel="0" collapsed="false">
      <c r="M21682" s="31" t="n">
        <f aca="false">P21682+R21682+T21682+V21682+X21682+Z21682+AB21682+AD21682+AF21682+AH21682+AJ21682+AL21682+AN21682+AP21682+AR21682+AT21682+AV21682+AX21682+AZ21682+BB21682+BD21682+BF21682+BH21682+BJ21682+BL21682+BN21682+BP21682</f>
        <v>0</v>
      </c>
    </row>
    <row r="21683" customFormat="false" ht="15" hidden="false" customHeight="false" outlineLevel="0" collapsed="false">
      <c r="M21683" s="31" t="n">
        <f aca="false">P21683+R21683+T21683+V21683+X21683+Z21683+AB21683+AD21683+AF21683+AH21683+AJ21683+AL21683+AN21683+AP21683+AR21683+AT21683+AV21683+AX21683+AZ21683+BB21683+BD21683+BF21683+BH21683+BJ21683+BL21683+BN21683+BP21683</f>
        <v>0</v>
      </c>
    </row>
    <row r="21684" customFormat="false" ht="15" hidden="false" customHeight="false" outlineLevel="0" collapsed="false">
      <c r="M21684" s="31" t="n">
        <f aca="false">P21684+R21684+T21684+V21684+X21684+Z21684+AB21684+AD21684+AF21684+AH21684+AJ21684+AL21684+AN21684+AP21684+AR21684+AT21684+AV21684+AX21684+AZ21684+BB21684+BD21684+BF21684+BH21684+BJ21684+BL21684+BN21684+BP21684</f>
        <v>0</v>
      </c>
    </row>
    <row r="21685" customFormat="false" ht="15" hidden="false" customHeight="false" outlineLevel="0" collapsed="false">
      <c r="M21685" s="31" t="n">
        <f aca="false">P21685+R21685+T21685+V21685+X21685+Z21685+AB21685+AD21685+AF21685+AH21685+AJ21685+AL21685+AN21685+AP21685+AR21685+AT21685+AV21685+AX21685+AZ21685+BB21685+BD21685+BF21685+BH21685+BJ21685+BL21685+BN21685+BP21685</f>
        <v>0</v>
      </c>
    </row>
    <row r="21686" customFormat="false" ht="15" hidden="false" customHeight="false" outlineLevel="0" collapsed="false">
      <c r="M21686" s="31" t="n">
        <f aca="false">P21686+R21686+T21686+V21686+X21686+Z21686+AB21686+AD21686+AF21686+AH21686+AJ21686+AL21686+AN21686+AP21686+AR21686+AT21686+AV21686+AX21686+AZ21686+BB21686+BD21686+BF21686+BH21686+BJ21686+BL21686+BN21686+BP21686</f>
        <v>0</v>
      </c>
    </row>
    <row r="21687" customFormat="false" ht="15" hidden="false" customHeight="false" outlineLevel="0" collapsed="false">
      <c r="M21687" s="31" t="n">
        <f aca="false">P21687+R21687+T21687+V21687+X21687+Z21687+AB21687+AD21687+AF21687+AH21687+AJ21687+AL21687+AN21687+AP21687+AR21687+AT21687+AV21687+AX21687+AZ21687+BB21687+BD21687+BF21687+BH21687+BJ21687+BL21687+BN21687+BP21687</f>
        <v>0</v>
      </c>
    </row>
    <row r="21688" customFormat="false" ht="15" hidden="false" customHeight="false" outlineLevel="0" collapsed="false">
      <c r="M21688" s="31" t="n">
        <f aca="false">P21688+R21688+T21688+V21688+X21688+Z21688+AB21688+AD21688+AF21688+AH21688+AJ21688+AL21688+AN21688+AP21688+AR21688+AT21688+AV21688+AX21688+AZ21688+BB21688+BD21688+BF21688+BH21688+BJ21688+BL21688+BN21688+BP21688</f>
        <v>0</v>
      </c>
    </row>
    <row r="21689" customFormat="false" ht="15" hidden="false" customHeight="false" outlineLevel="0" collapsed="false">
      <c r="M21689" s="31" t="n">
        <f aca="false">P21689+R21689+T21689+V21689+X21689+Z21689+AB21689+AD21689+AF21689+AH21689+AJ21689+AL21689+AN21689+AP21689+AR21689+AT21689+AV21689+AX21689+AZ21689+BB21689+BD21689+BF21689+BH21689+BJ21689+BL21689+BN21689+BP21689</f>
        <v>0</v>
      </c>
    </row>
    <row r="21690" customFormat="false" ht="15" hidden="false" customHeight="false" outlineLevel="0" collapsed="false">
      <c r="M21690" s="31" t="n">
        <f aca="false">P21690+R21690+T21690+V21690+X21690+Z21690+AB21690+AD21690+AF21690+AH21690+AJ21690+AL21690+AN21690+AP21690+AR21690+AT21690+AV21690+AX21690+AZ21690+BB21690+BD21690+BF21690+BH21690+BJ21690+BL21690+BN21690+BP21690</f>
        <v>0</v>
      </c>
    </row>
    <row r="21691" customFormat="false" ht="15" hidden="false" customHeight="false" outlineLevel="0" collapsed="false">
      <c r="M21691" s="31" t="n">
        <f aca="false">P21691+R21691+T21691+V21691+X21691+Z21691+AB21691+AD21691+AF21691+AH21691+AJ21691+AL21691+AN21691+AP21691+AR21691+AT21691+AV21691+AX21691+AZ21691+BB21691+BD21691+BF21691+BH21691+BJ21691+BL21691+BN21691+BP21691</f>
        <v>0</v>
      </c>
    </row>
    <row r="21692" customFormat="false" ht="15" hidden="false" customHeight="false" outlineLevel="0" collapsed="false">
      <c r="M21692" s="31" t="n">
        <f aca="false">P21692+R21692+T21692+V21692+X21692+Z21692+AB21692+AD21692+AF21692+AH21692+AJ21692+AL21692+AN21692+AP21692+AR21692+AT21692+AV21692+AX21692+AZ21692+BB21692+BD21692+BF21692+BH21692+BJ21692+BL21692+BN21692+BP21692</f>
        <v>0</v>
      </c>
    </row>
    <row r="21693" customFormat="false" ht="15" hidden="false" customHeight="false" outlineLevel="0" collapsed="false">
      <c r="M21693" s="31" t="n">
        <f aca="false">P21693+R21693+T21693+V21693+X21693+Z21693+AB21693+AD21693+AF21693+AH21693+AJ21693+AL21693+AN21693+AP21693+AR21693+AT21693+AV21693+AX21693+AZ21693+BB21693+BD21693+BF21693+BH21693+BJ21693+BL21693+BN21693+BP21693</f>
        <v>0</v>
      </c>
    </row>
    <row r="21694" customFormat="false" ht="15" hidden="false" customHeight="false" outlineLevel="0" collapsed="false">
      <c r="M21694" s="31" t="n">
        <f aca="false">P21694+R21694+T21694+V21694+X21694+Z21694+AB21694+AD21694+AF21694+AH21694+AJ21694+AL21694+AN21694+AP21694+AR21694+AT21694+AV21694+AX21694+AZ21694+BB21694+BD21694+BF21694+BH21694+BJ21694+BL21694+BN21694+BP21694</f>
        <v>0</v>
      </c>
    </row>
    <row r="21695" customFormat="false" ht="15" hidden="false" customHeight="false" outlineLevel="0" collapsed="false">
      <c r="M21695" s="31" t="n">
        <f aca="false">P21695+R21695+T21695+V21695+X21695+Z21695+AB21695+AD21695+AF21695+AH21695+AJ21695+AL21695+AN21695+AP21695+AR21695+AT21695+AV21695+AX21695+AZ21695+BB21695+BD21695+BF21695+BH21695+BJ21695+BL21695+BN21695+BP21695</f>
        <v>0</v>
      </c>
    </row>
    <row r="21696" customFormat="false" ht="15" hidden="false" customHeight="false" outlineLevel="0" collapsed="false">
      <c r="M21696" s="31" t="n">
        <f aca="false">P21696+R21696+T21696+V21696+X21696+Z21696+AB21696+AD21696+AF21696+AH21696+AJ21696+AL21696+AN21696+AP21696+AR21696+AT21696+AV21696+AX21696+AZ21696+BB21696+BD21696+BF21696+BH21696+BJ21696+BL21696+BN21696+BP21696</f>
        <v>0</v>
      </c>
    </row>
    <row r="21697" customFormat="false" ht="15" hidden="false" customHeight="false" outlineLevel="0" collapsed="false">
      <c r="M21697" s="31" t="n">
        <f aca="false">P21697+R21697+T21697+V21697+X21697+Z21697+AB21697+AD21697+AF21697+AH21697+AJ21697+AL21697+AN21697+AP21697+AR21697+AT21697+AV21697+AX21697+AZ21697+BB21697+BD21697+BF21697+BH21697+BJ21697+BL21697+BN21697+BP21697</f>
        <v>0</v>
      </c>
    </row>
    <row r="21698" customFormat="false" ht="15" hidden="false" customHeight="false" outlineLevel="0" collapsed="false">
      <c r="M21698" s="31" t="n">
        <f aca="false">P21698+R21698+T21698+V21698+X21698+Z21698+AB21698+AD21698+AF21698+AH21698+AJ21698+AL21698+AN21698+AP21698+AR21698+AT21698+AV21698+AX21698+AZ21698+BB21698+BD21698+BF21698+BH21698+BJ21698+BL21698+BN21698+BP21698</f>
        <v>0</v>
      </c>
    </row>
    <row r="21699" customFormat="false" ht="15" hidden="false" customHeight="false" outlineLevel="0" collapsed="false">
      <c r="M21699" s="31" t="n">
        <f aca="false">P21699+R21699+T21699+V21699+X21699+Z21699+AB21699+AD21699+AF21699+AH21699+AJ21699+AL21699+AN21699+AP21699+AR21699+AT21699+AV21699+AX21699+AZ21699+BB21699+BD21699+BF21699+BH21699+BJ21699+BL21699+BN21699+BP21699</f>
        <v>0</v>
      </c>
    </row>
    <row r="21700" customFormat="false" ht="15" hidden="false" customHeight="false" outlineLevel="0" collapsed="false">
      <c r="M21700" s="31" t="n">
        <f aca="false">P21700+R21700+T21700+V21700+X21700+Z21700+AB21700+AD21700+AF21700+AH21700+AJ21700+AL21700+AN21700+AP21700+AR21700+AT21700+AV21700+AX21700+AZ21700+BB21700+BD21700+BF21700+BH21700+BJ21700+BL21700+BN21700+BP21700</f>
        <v>0</v>
      </c>
    </row>
    <row r="21701" customFormat="false" ht="15" hidden="false" customHeight="false" outlineLevel="0" collapsed="false">
      <c r="M21701" s="31" t="n">
        <f aca="false">P21701+R21701+T21701+V21701+X21701+Z21701+AB21701+AD21701+AF21701+AH21701+AJ21701+AL21701+AN21701+AP21701+AR21701+AT21701+AV21701+AX21701+AZ21701+BB21701+BD21701+BF21701+BH21701+BJ21701+BL21701+BN21701+BP21701</f>
        <v>0</v>
      </c>
    </row>
    <row r="21702" customFormat="false" ht="15" hidden="false" customHeight="false" outlineLevel="0" collapsed="false">
      <c r="M21702" s="31" t="n">
        <f aca="false">P21702+R21702+T21702+V21702+X21702+Z21702+AB21702+AD21702+AF21702+AH21702+AJ21702+AL21702+AN21702+AP21702+AR21702+AT21702+AV21702+AX21702+AZ21702+BB21702+BD21702+BF21702+BH21702+BJ21702+BL21702+BN21702+BP21702</f>
        <v>0</v>
      </c>
    </row>
    <row r="21703" customFormat="false" ht="15" hidden="false" customHeight="false" outlineLevel="0" collapsed="false">
      <c r="M21703" s="31" t="n">
        <f aca="false">P21703+R21703+T21703+V21703+X21703+Z21703+AB21703+AD21703+AF21703+AH21703+AJ21703+AL21703+AN21703+AP21703+AR21703+AT21703+AV21703+AX21703+AZ21703+BB21703+BD21703+BF21703+BH21703+BJ21703+BL21703+BN21703+BP21703</f>
        <v>0</v>
      </c>
    </row>
    <row r="21704" customFormat="false" ht="15" hidden="false" customHeight="false" outlineLevel="0" collapsed="false">
      <c r="M21704" s="31" t="n">
        <f aca="false">P21704+R21704+T21704+V21704+X21704+Z21704+AB21704+AD21704+AF21704+AH21704+AJ21704+AL21704+AN21704+AP21704+AR21704+AT21704+AV21704+AX21704+AZ21704+BB21704+BD21704+BF21704+BH21704+BJ21704+BL21704+BN21704+BP21704</f>
        <v>0</v>
      </c>
    </row>
    <row r="21705" customFormat="false" ht="15" hidden="false" customHeight="false" outlineLevel="0" collapsed="false">
      <c r="M21705" s="31" t="n">
        <f aca="false">P21705+R21705+T21705+V21705+X21705+Z21705+AB21705+AD21705+AF21705+AH21705+AJ21705+AL21705+AN21705+AP21705+AR21705+AT21705+AV21705+AX21705+AZ21705+BB21705+BD21705+BF21705+BH21705+BJ21705+BL21705+BN21705+BP21705</f>
        <v>0</v>
      </c>
    </row>
    <row r="21706" customFormat="false" ht="15" hidden="false" customHeight="false" outlineLevel="0" collapsed="false">
      <c r="M21706" s="31" t="n">
        <f aca="false">P21706+R21706+T21706+V21706+X21706+Z21706+AB21706+AD21706+AF21706+AH21706+AJ21706+AL21706+AN21706+AP21706+AR21706+AT21706+AV21706+AX21706+AZ21706+BB21706+BD21706+BF21706+BH21706+BJ21706+BL21706+BN21706+BP21706</f>
        <v>0</v>
      </c>
    </row>
    <row r="21707" customFormat="false" ht="15" hidden="false" customHeight="false" outlineLevel="0" collapsed="false">
      <c r="M21707" s="31" t="n">
        <f aca="false">P21707+R21707+T21707+V21707+X21707+Z21707+AB21707+AD21707+AF21707+AH21707+AJ21707+AL21707+AN21707+AP21707+AR21707+AT21707+AV21707+AX21707+AZ21707+BB21707+BD21707+BF21707+BH21707+BJ21707+BL21707+BN21707+BP21707</f>
        <v>0</v>
      </c>
    </row>
    <row r="21708" customFormat="false" ht="15" hidden="false" customHeight="false" outlineLevel="0" collapsed="false">
      <c r="M21708" s="31" t="n">
        <f aca="false">P21708+R21708+T21708+V21708+X21708+Z21708+AB21708+AD21708+AF21708+AH21708+AJ21708+AL21708+AN21708+AP21708+AR21708+AT21708+AV21708+AX21708+AZ21708+BB21708+BD21708+BF21708+BH21708+BJ21708+BL21708+BN21708+BP21708</f>
        <v>0</v>
      </c>
    </row>
    <row r="21709" customFormat="false" ht="15" hidden="false" customHeight="false" outlineLevel="0" collapsed="false">
      <c r="M21709" s="31" t="n">
        <f aca="false">P21709+R21709+T21709+V21709+X21709+Z21709+AB21709+AD21709+AF21709+AH21709+AJ21709+AL21709+AN21709+AP21709+AR21709+AT21709+AV21709+AX21709+AZ21709+BB21709+BD21709+BF21709+BH21709+BJ21709+BL21709+BN21709+BP21709</f>
        <v>0</v>
      </c>
    </row>
    <row r="21710" customFormat="false" ht="15" hidden="false" customHeight="false" outlineLevel="0" collapsed="false">
      <c r="M21710" s="31" t="n">
        <f aca="false">P21710+R21710+T21710+V21710+X21710+Z21710+AB21710+AD21710+AF21710+AH21710+AJ21710+AL21710+AN21710+AP21710+AR21710+AT21710+AV21710+AX21710+AZ21710+BB21710+BD21710+BF21710+BH21710+BJ21710+BL21710+BN21710+BP21710</f>
        <v>0</v>
      </c>
    </row>
    <row r="21711" customFormat="false" ht="15" hidden="false" customHeight="false" outlineLevel="0" collapsed="false">
      <c r="M21711" s="31" t="n">
        <f aca="false">P21711+R21711+T21711+V21711+X21711+Z21711+AB21711+AD21711+AF21711+AH21711+AJ21711+AL21711+AN21711+AP21711+AR21711+AT21711+AV21711+AX21711+AZ21711+BB21711+BD21711+BF21711+BH21711+BJ21711+BL21711+BN21711+BP21711</f>
        <v>0</v>
      </c>
    </row>
    <row r="21712" customFormat="false" ht="15" hidden="false" customHeight="false" outlineLevel="0" collapsed="false">
      <c r="M21712" s="31" t="n">
        <f aca="false">P21712+R21712+T21712+V21712+X21712+Z21712+AB21712+AD21712+AF21712+AH21712+AJ21712+AL21712+AN21712+AP21712+AR21712+AT21712+AV21712+AX21712+AZ21712+BB21712+BD21712+BF21712+BH21712+BJ21712+BL21712+BN21712+BP21712</f>
        <v>0</v>
      </c>
    </row>
    <row r="21713" customFormat="false" ht="15" hidden="false" customHeight="false" outlineLevel="0" collapsed="false">
      <c r="M21713" s="31" t="n">
        <f aca="false">P21713+R21713+T21713+V21713+X21713+Z21713+AB21713+AD21713+AF21713+AH21713+AJ21713+AL21713+AN21713+AP21713+AR21713+AT21713+AV21713+AX21713+AZ21713+BB21713+BD21713+BF21713+BH21713+BJ21713+BL21713+BN21713+BP21713</f>
        <v>0</v>
      </c>
    </row>
    <row r="21714" customFormat="false" ht="15" hidden="false" customHeight="false" outlineLevel="0" collapsed="false">
      <c r="M21714" s="31" t="n">
        <f aca="false">P21714+R21714+T21714+V21714+X21714+Z21714+AB21714+AD21714+AF21714+AH21714+AJ21714+AL21714+AN21714+AP21714+AR21714+AT21714+AV21714+AX21714+AZ21714+BB21714+BD21714+BF21714+BH21714+BJ21714+BL21714+BN21714+BP21714</f>
        <v>0</v>
      </c>
    </row>
    <row r="21715" customFormat="false" ht="15" hidden="false" customHeight="false" outlineLevel="0" collapsed="false">
      <c r="M21715" s="31" t="n">
        <f aca="false">P21715+R21715+T21715+V21715+X21715+Z21715+AB21715+AD21715+AF21715+AH21715+AJ21715+AL21715+AN21715+AP21715+AR21715+AT21715+AV21715+AX21715+AZ21715+BB21715+BD21715+BF21715+BH21715+BJ21715+BL21715+BN21715+BP21715</f>
        <v>0</v>
      </c>
    </row>
    <row r="21716" customFormat="false" ht="15" hidden="false" customHeight="false" outlineLevel="0" collapsed="false">
      <c r="M21716" s="31" t="n">
        <f aca="false">P21716+R21716+T21716+V21716+X21716+Z21716+AB21716+AD21716+AF21716+AH21716+AJ21716+AL21716+AN21716+AP21716+AR21716+AT21716+AV21716+AX21716+AZ21716+BB21716+BD21716+BF21716+BH21716+BJ21716+BL21716+BN21716+BP21716</f>
        <v>0</v>
      </c>
    </row>
    <row r="21717" customFormat="false" ht="15" hidden="false" customHeight="false" outlineLevel="0" collapsed="false">
      <c r="M21717" s="31" t="n">
        <f aca="false">P21717+R21717+T21717+V21717+X21717+Z21717+AB21717+AD21717+AF21717+AH21717+AJ21717+AL21717+AN21717+AP21717+AR21717+AT21717+AV21717+AX21717+AZ21717+BB21717+BD21717+BF21717+BH21717+BJ21717+BL21717+BN21717+BP21717</f>
        <v>0</v>
      </c>
    </row>
    <row r="21718" customFormat="false" ht="15" hidden="false" customHeight="false" outlineLevel="0" collapsed="false">
      <c r="M21718" s="31" t="n">
        <f aca="false">P21718+R21718+T21718+V21718+X21718+Z21718+AB21718+AD21718+AF21718+AH21718+AJ21718+AL21718+AN21718+AP21718+AR21718+AT21718+AV21718+AX21718+AZ21718+BB21718+BD21718+BF21718+BH21718+BJ21718+BL21718+BN21718+BP21718</f>
        <v>0</v>
      </c>
    </row>
    <row r="21719" customFormat="false" ht="15" hidden="false" customHeight="false" outlineLevel="0" collapsed="false">
      <c r="M21719" s="31" t="n">
        <f aca="false">P21719+R21719+T21719+V21719+X21719+Z21719+AB21719+AD21719+AF21719+AH21719+AJ21719+AL21719+AN21719+AP21719+AR21719+AT21719+AV21719+AX21719+AZ21719+BB21719+BD21719+BF21719+BH21719+BJ21719+BL21719+BN21719+BP21719</f>
        <v>0</v>
      </c>
    </row>
    <row r="21720" customFormat="false" ht="15" hidden="false" customHeight="false" outlineLevel="0" collapsed="false">
      <c r="M21720" s="31" t="n">
        <f aca="false">P21720+R21720+T21720+V21720+X21720+Z21720+AB21720+AD21720+AF21720+AH21720+AJ21720+AL21720+AN21720+AP21720+AR21720+AT21720+AV21720+AX21720+AZ21720+BB21720+BD21720+BF21720+BH21720+BJ21720+BL21720+BN21720+BP21720</f>
        <v>0</v>
      </c>
    </row>
    <row r="21721" customFormat="false" ht="15" hidden="false" customHeight="false" outlineLevel="0" collapsed="false">
      <c r="M21721" s="31" t="n">
        <f aca="false">P21721+R21721+T21721+V21721+X21721+Z21721+AB21721+AD21721+AF21721+AH21721+AJ21721+AL21721+AN21721+AP21721+AR21721+AT21721+AV21721+AX21721+AZ21721+BB21721+BD21721+BF21721+BH21721+BJ21721+BL21721+BN21721+BP21721</f>
        <v>0</v>
      </c>
    </row>
    <row r="21722" customFormat="false" ht="15" hidden="false" customHeight="false" outlineLevel="0" collapsed="false">
      <c r="M21722" s="31" t="n">
        <f aca="false">P21722+R21722+T21722+V21722+X21722+Z21722+AB21722+AD21722+AF21722+AH21722+AJ21722+AL21722+AN21722+AP21722+AR21722+AT21722+AV21722+AX21722+AZ21722+BB21722+BD21722+BF21722+BH21722+BJ21722+BL21722+BN21722+BP21722</f>
        <v>0</v>
      </c>
    </row>
    <row r="21723" customFormat="false" ht="15" hidden="false" customHeight="false" outlineLevel="0" collapsed="false">
      <c r="M21723" s="31" t="n">
        <f aca="false">P21723+R21723+T21723+V21723+X21723+Z21723+AB21723+AD21723+AF21723+AH21723+AJ21723+AL21723+AN21723+AP21723+AR21723+AT21723+AV21723+AX21723+AZ21723+BB21723+BD21723+BF21723+BH21723+BJ21723+BL21723+BN21723+BP21723</f>
        <v>0</v>
      </c>
    </row>
    <row r="21724" customFormat="false" ht="15" hidden="false" customHeight="false" outlineLevel="0" collapsed="false">
      <c r="M21724" s="31" t="n">
        <f aca="false">P21724+R21724+T21724+V21724+X21724+Z21724+AB21724+AD21724+AF21724+AH21724+AJ21724+AL21724+AN21724+AP21724+AR21724+AT21724+AV21724+AX21724+AZ21724+BB21724+BD21724+BF21724+BH21724+BJ21724+BL21724+BN21724+BP21724</f>
        <v>0</v>
      </c>
    </row>
    <row r="21725" customFormat="false" ht="15" hidden="false" customHeight="false" outlineLevel="0" collapsed="false">
      <c r="M21725" s="31" t="n">
        <f aca="false">P21725+R21725+T21725+V21725+X21725+Z21725+AB21725+AD21725+AF21725+AH21725+AJ21725+AL21725+AN21725+AP21725+AR21725+AT21725+AV21725+AX21725+AZ21725+BB21725+BD21725+BF21725+BH21725+BJ21725+BL21725+BN21725+BP21725</f>
        <v>0</v>
      </c>
    </row>
    <row r="21726" customFormat="false" ht="15" hidden="false" customHeight="false" outlineLevel="0" collapsed="false">
      <c r="M21726" s="31" t="n">
        <f aca="false">P21726+R21726+T21726+V21726+X21726+Z21726+AB21726+AD21726+AF21726+AH21726+AJ21726+AL21726+AN21726+AP21726+AR21726+AT21726+AV21726+AX21726+AZ21726+BB21726+BD21726+BF21726+BH21726+BJ21726+BL21726+BN21726+BP21726</f>
        <v>0</v>
      </c>
    </row>
    <row r="21727" customFormat="false" ht="15" hidden="false" customHeight="false" outlineLevel="0" collapsed="false">
      <c r="M21727" s="31" t="n">
        <f aca="false">P21727+R21727+T21727+V21727+X21727+Z21727+AB21727+AD21727+AF21727+AH21727+AJ21727+AL21727+AN21727+AP21727+AR21727+AT21727+AV21727+AX21727+AZ21727+BB21727+BD21727+BF21727+BH21727+BJ21727+BL21727+BN21727+BP21727</f>
        <v>0</v>
      </c>
    </row>
    <row r="21728" customFormat="false" ht="15" hidden="false" customHeight="false" outlineLevel="0" collapsed="false">
      <c r="M21728" s="31" t="n">
        <f aca="false">P21728+R21728+T21728+V21728+X21728+Z21728+AB21728+AD21728+AF21728+AH21728+AJ21728+AL21728+AN21728+AP21728+AR21728+AT21728+AV21728+AX21728+AZ21728+BB21728+BD21728+BF21728+BH21728+BJ21728+BL21728+BN21728+BP21728</f>
        <v>0</v>
      </c>
    </row>
    <row r="21729" customFormat="false" ht="15" hidden="false" customHeight="false" outlineLevel="0" collapsed="false">
      <c r="M21729" s="31" t="n">
        <f aca="false">P21729+R21729+T21729+V21729+X21729+Z21729+AB21729+AD21729+AF21729+AH21729+AJ21729+AL21729+AN21729+AP21729+AR21729+AT21729+AV21729+AX21729+AZ21729+BB21729+BD21729+BF21729+BH21729+BJ21729+BL21729+BN21729+BP21729</f>
        <v>0</v>
      </c>
    </row>
    <row r="21730" customFormat="false" ht="15" hidden="false" customHeight="false" outlineLevel="0" collapsed="false">
      <c r="M21730" s="31" t="n">
        <f aca="false">P21730+R21730+T21730+V21730+X21730+Z21730+AB21730+AD21730+AF21730+AH21730+AJ21730+AL21730+AN21730+AP21730+AR21730+AT21730+AV21730+AX21730+AZ21730+BB21730+BD21730+BF21730+BH21730+BJ21730+BL21730+BN21730+BP21730</f>
        <v>0</v>
      </c>
    </row>
    <row r="21731" customFormat="false" ht="15" hidden="false" customHeight="false" outlineLevel="0" collapsed="false">
      <c r="M21731" s="31" t="n">
        <f aca="false">P21731+R21731+T21731+V21731+X21731+Z21731+AB21731+AD21731+AF21731+AH21731+AJ21731+AL21731+AN21731+AP21731+AR21731+AT21731+AV21731+AX21731+AZ21731+BB21731+BD21731+BF21731+BH21731+BJ21731+BL21731+BN21731+BP21731</f>
        <v>0</v>
      </c>
    </row>
    <row r="21732" customFormat="false" ht="15" hidden="false" customHeight="false" outlineLevel="0" collapsed="false">
      <c r="M21732" s="31" t="n">
        <f aca="false">P21732+R21732+T21732+V21732+X21732+Z21732+AB21732+AD21732+AF21732+AH21732+AJ21732+AL21732+AN21732+AP21732+AR21732+AT21732+AV21732+AX21732+AZ21732+BB21732+BD21732+BF21732+BH21732+BJ21732+BL21732+BN21732+BP21732</f>
        <v>0</v>
      </c>
    </row>
    <row r="21733" customFormat="false" ht="15" hidden="false" customHeight="false" outlineLevel="0" collapsed="false">
      <c r="M21733" s="31" t="n">
        <f aca="false">P21733+R21733+T21733+V21733+X21733+Z21733+AB21733+AD21733+AF21733+AH21733+AJ21733+AL21733+AN21733+AP21733+AR21733+AT21733+AV21733+AX21733+AZ21733+BB21733+BD21733+BF21733+BH21733+BJ21733+BL21733+BN21733+BP21733</f>
        <v>0</v>
      </c>
    </row>
    <row r="21734" customFormat="false" ht="15" hidden="false" customHeight="false" outlineLevel="0" collapsed="false">
      <c r="M21734" s="31" t="n">
        <f aca="false">P21734+R21734+T21734+V21734+X21734+Z21734+AB21734+AD21734+AF21734+AH21734+AJ21734+AL21734+AN21734+AP21734+AR21734+AT21734+AV21734+AX21734+AZ21734+BB21734+BD21734+BF21734+BH21734+BJ21734+BL21734+BN21734+BP21734</f>
        <v>0</v>
      </c>
    </row>
    <row r="21735" customFormat="false" ht="15" hidden="false" customHeight="false" outlineLevel="0" collapsed="false">
      <c r="M21735" s="31" t="n">
        <f aca="false">P21735+R21735+T21735+V21735+X21735+Z21735+AB21735+AD21735+AF21735+AH21735+AJ21735+AL21735+AN21735+AP21735+AR21735+AT21735+AV21735+AX21735+AZ21735+BB21735+BD21735+BF21735+BH21735+BJ21735+BL21735+BN21735+BP21735</f>
        <v>0</v>
      </c>
    </row>
    <row r="21736" customFormat="false" ht="15" hidden="false" customHeight="false" outlineLevel="0" collapsed="false">
      <c r="M21736" s="31" t="n">
        <f aca="false">P21736+R21736+T21736+V21736+X21736+Z21736+AB21736+AD21736+AF21736+AH21736+AJ21736+AL21736+AN21736+AP21736+AR21736+AT21736+AV21736+AX21736+AZ21736+BB21736+BD21736+BF21736+BH21736+BJ21736+BL21736+BN21736+BP21736</f>
        <v>0</v>
      </c>
    </row>
    <row r="21737" customFormat="false" ht="15" hidden="false" customHeight="false" outlineLevel="0" collapsed="false">
      <c r="M21737" s="31" t="n">
        <f aca="false">P21737+R21737+T21737+V21737+X21737+Z21737+AB21737+AD21737+AF21737+AH21737+AJ21737+AL21737+AN21737+AP21737+AR21737+AT21737+AV21737+AX21737+AZ21737+BB21737+BD21737+BF21737+BH21737+BJ21737+BL21737+BN21737+BP21737</f>
        <v>0</v>
      </c>
    </row>
    <row r="21738" customFormat="false" ht="15" hidden="false" customHeight="false" outlineLevel="0" collapsed="false">
      <c r="M21738" s="31" t="n">
        <f aca="false">P21738+R21738+T21738+V21738+X21738+Z21738+AB21738+AD21738+AF21738+AH21738+AJ21738+AL21738+AN21738+AP21738+AR21738+AT21738+AV21738+AX21738+AZ21738+BB21738+BD21738+BF21738+BH21738+BJ21738+BL21738+BN21738+BP21738</f>
        <v>0</v>
      </c>
    </row>
    <row r="21739" customFormat="false" ht="15" hidden="false" customHeight="false" outlineLevel="0" collapsed="false">
      <c r="M21739" s="31" t="n">
        <f aca="false">P21739+R21739+T21739+V21739+X21739+Z21739+AB21739+AD21739+AF21739+AH21739+AJ21739+AL21739+AN21739+AP21739+AR21739+AT21739+AV21739+AX21739+AZ21739+BB21739+BD21739+BF21739+BH21739+BJ21739+BL21739+BN21739+BP21739</f>
        <v>0</v>
      </c>
    </row>
    <row r="21740" customFormat="false" ht="15" hidden="false" customHeight="false" outlineLevel="0" collapsed="false">
      <c r="M21740" s="31" t="n">
        <f aca="false">P21740+R21740+T21740+V21740+X21740+Z21740+AB21740+AD21740+AF21740+AH21740+AJ21740+AL21740+AN21740+AP21740+AR21740+AT21740+AV21740+AX21740+AZ21740+BB21740+BD21740+BF21740+BH21740+BJ21740+BL21740+BN21740+BP21740</f>
        <v>0</v>
      </c>
    </row>
    <row r="21741" customFormat="false" ht="15" hidden="false" customHeight="false" outlineLevel="0" collapsed="false">
      <c r="M21741" s="31" t="n">
        <f aca="false">P21741+R21741+T21741+V21741+X21741+Z21741+AB21741+AD21741+AF21741+AH21741+AJ21741+AL21741+AN21741+AP21741+AR21741+AT21741+AV21741+AX21741+AZ21741+BB21741+BD21741+BF21741+BH21741+BJ21741+BL21741+BN21741+BP21741</f>
        <v>0</v>
      </c>
    </row>
    <row r="21742" customFormat="false" ht="15" hidden="false" customHeight="false" outlineLevel="0" collapsed="false">
      <c r="M21742" s="31" t="n">
        <f aca="false">P21742+R21742+T21742+V21742+X21742+Z21742+AB21742+AD21742+AF21742+AH21742+AJ21742+AL21742+AN21742+AP21742+AR21742+AT21742+AV21742+AX21742+AZ21742+BB21742+BD21742+BF21742+BH21742+BJ21742+BL21742+BN21742+BP21742</f>
        <v>0</v>
      </c>
    </row>
    <row r="21743" customFormat="false" ht="15" hidden="false" customHeight="false" outlineLevel="0" collapsed="false">
      <c r="M21743" s="31" t="n">
        <f aca="false">P21743+R21743+T21743+V21743+X21743+Z21743+AB21743+AD21743+AF21743+AH21743+AJ21743+AL21743+AN21743+AP21743+AR21743+AT21743+AV21743+AX21743+AZ21743+BB21743+BD21743+BF21743+BH21743+BJ21743+BL21743+BN21743+BP21743</f>
        <v>0</v>
      </c>
    </row>
    <row r="21744" customFormat="false" ht="15" hidden="false" customHeight="false" outlineLevel="0" collapsed="false">
      <c r="M21744" s="31" t="n">
        <f aca="false">P21744+R21744+T21744+V21744+X21744+Z21744+AB21744+AD21744+AF21744+AH21744+AJ21744+AL21744+AN21744+AP21744+AR21744+AT21744+AV21744+AX21744+AZ21744+BB21744+BD21744+BF21744+BH21744+BJ21744+BL21744+BN21744+BP21744</f>
        <v>0</v>
      </c>
    </row>
    <row r="21745" customFormat="false" ht="15" hidden="false" customHeight="false" outlineLevel="0" collapsed="false">
      <c r="M21745" s="31" t="n">
        <f aca="false">P21745+R21745+T21745+V21745+X21745+Z21745+AB21745+AD21745+AF21745+AH21745+AJ21745+AL21745+AN21745+AP21745+AR21745+AT21745+AV21745+AX21745+AZ21745+BB21745+BD21745+BF21745+BH21745+BJ21745+BL21745+BN21745+BP21745</f>
        <v>0</v>
      </c>
    </row>
    <row r="21746" customFormat="false" ht="15" hidden="false" customHeight="false" outlineLevel="0" collapsed="false">
      <c r="M21746" s="31" t="n">
        <f aca="false">P21746+R21746+T21746+V21746+X21746+Z21746+AB21746+AD21746+AF21746+AH21746+AJ21746+AL21746+AN21746+AP21746+AR21746+AT21746+AV21746+AX21746+AZ21746+BB21746+BD21746+BF21746+BH21746+BJ21746+BL21746+BN21746+BP21746</f>
        <v>0</v>
      </c>
    </row>
    <row r="21747" customFormat="false" ht="15" hidden="false" customHeight="false" outlineLevel="0" collapsed="false">
      <c r="M21747" s="31" t="n">
        <f aca="false">P21747+R21747+T21747+V21747+X21747+Z21747+AB21747+AD21747+AF21747+AH21747+AJ21747+AL21747+AN21747+AP21747+AR21747+AT21747+AV21747+AX21747+AZ21747+BB21747+BD21747+BF21747+BH21747+BJ21747+BL21747+BN21747+BP21747</f>
        <v>0</v>
      </c>
    </row>
    <row r="21748" customFormat="false" ht="15" hidden="false" customHeight="false" outlineLevel="0" collapsed="false">
      <c r="M21748" s="31" t="n">
        <f aca="false">P21748+R21748+T21748+V21748+X21748+Z21748+AB21748+AD21748+AF21748+AH21748+AJ21748+AL21748+AN21748+AP21748+AR21748+AT21748+AV21748+AX21748+AZ21748+BB21748+BD21748+BF21748+BH21748+BJ21748+BL21748+BN21748+BP21748</f>
        <v>0</v>
      </c>
    </row>
    <row r="21749" customFormat="false" ht="15" hidden="false" customHeight="false" outlineLevel="0" collapsed="false">
      <c r="M21749" s="31" t="n">
        <f aca="false">P21749+R21749+T21749+V21749+X21749+Z21749+AB21749+AD21749+AF21749+AH21749+AJ21749+AL21749+AN21749+AP21749+AR21749+AT21749+AV21749+AX21749+AZ21749+BB21749+BD21749+BF21749+BH21749+BJ21749+BL21749+BN21749+BP21749</f>
        <v>0</v>
      </c>
    </row>
    <row r="21750" customFormat="false" ht="15" hidden="false" customHeight="false" outlineLevel="0" collapsed="false">
      <c r="M21750" s="31" t="n">
        <f aca="false">P21750+R21750+T21750+V21750+X21750+Z21750+AB21750+AD21750+AF21750+AH21750+AJ21750+AL21750+AN21750+AP21750+AR21750+AT21750+AV21750+AX21750+AZ21750+BB21750+BD21750+BF21750+BH21750+BJ21750+BL21750+BN21750+BP21750</f>
        <v>0</v>
      </c>
    </row>
    <row r="21751" customFormat="false" ht="15" hidden="false" customHeight="false" outlineLevel="0" collapsed="false">
      <c r="M21751" s="31" t="n">
        <f aca="false">P21751+R21751+T21751+V21751+X21751+Z21751+AB21751+AD21751+AF21751+AH21751+AJ21751+AL21751+AN21751+AP21751+AR21751+AT21751+AV21751+AX21751+AZ21751+BB21751+BD21751+BF21751+BH21751+BJ21751+BL21751+BN21751+BP21751</f>
        <v>0</v>
      </c>
    </row>
    <row r="21752" customFormat="false" ht="15" hidden="false" customHeight="false" outlineLevel="0" collapsed="false">
      <c r="M21752" s="31" t="n">
        <f aca="false">P21752+R21752+T21752+V21752+X21752+Z21752+AB21752+AD21752+AF21752+AH21752+AJ21752+AL21752+AN21752+AP21752+AR21752+AT21752+AV21752+AX21752+AZ21752+BB21752+BD21752+BF21752+BH21752+BJ21752+BL21752+BN21752+BP21752</f>
        <v>0</v>
      </c>
    </row>
    <row r="21753" customFormat="false" ht="15" hidden="false" customHeight="false" outlineLevel="0" collapsed="false">
      <c r="M21753" s="31" t="n">
        <f aca="false">P21753+R21753+T21753+V21753+X21753+Z21753+AB21753+AD21753+AF21753+AH21753+AJ21753+AL21753+AN21753+AP21753+AR21753+AT21753+AV21753+AX21753+AZ21753+BB21753+BD21753+BF21753+BH21753+BJ21753+BL21753+BN21753+BP21753</f>
        <v>0</v>
      </c>
    </row>
    <row r="21754" customFormat="false" ht="15" hidden="false" customHeight="false" outlineLevel="0" collapsed="false">
      <c r="M21754" s="31" t="n">
        <f aca="false">P21754+R21754+T21754+V21754+X21754+Z21754+AB21754+AD21754+AF21754+AH21754+AJ21754+AL21754+AN21754+AP21754+AR21754+AT21754+AV21754+AX21754+AZ21754+BB21754+BD21754+BF21754+BH21754+BJ21754+BL21754+BN21754+BP21754</f>
        <v>0</v>
      </c>
    </row>
    <row r="21755" customFormat="false" ht="15" hidden="false" customHeight="false" outlineLevel="0" collapsed="false">
      <c r="M21755" s="31" t="n">
        <f aca="false">P21755+R21755+T21755+V21755+X21755+Z21755+AB21755+AD21755+AF21755+AH21755+AJ21755+AL21755+AN21755+AP21755+AR21755+AT21755+AV21755+AX21755+AZ21755+BB21755+BD21755+BF21755+BH21755+BJ21755+BL21755+BN21755+BP21755</f>
        <v>0</v>
      </c>
    </row>
    <row r="21756" customFormat="false" ht="15" hidden="false" customHeight="false" outlineLevel="0" collapsed="false">
      <c r="M21756" s="31" t="n">
        <f aca="false">P21756+R21756+T21756+V21756+X21756+Z21756+AB21756+AD21756+AF21756+AH21756+AJ21756+AL21756+AN21756+AP21756+AR21756+AT21756+AV21756+AX21756+AZ21756+BB21756+BD21756+BF21756+BH21756+BJ21756+BL21756+BN21756+BP21756</f>
        <v>0</v>
      </c>
    </row>
    <row r="21757" customFormat="false" ht="15" hidden="false" customHeight="false" outlineLevel="0" collapsed="false">
      <c r="M21757" s="31" t="n">
        <f aca="false">P21757+R21757+T21757+V21757+X21757+Z21757+AB21757+AD21757+AF21757+AH21757+AJ21757+AL21757+AN21757+AP21757+AR21757+AT21757+AV21757+AX21757+AZ21757+BB21757+BD21757+BF21757+BH21757+BJ21757+BL21757+BN21757+BP21757</f>
        <v>0</v>
      </c>
    </row>
    <row r="21758" customFormat="false" ht="15" hidden="false" customHeight="false" outlineLevel="0" collapsed="false">
      <c r="M21758" s="31" t="n">
        <f aca="false">P21758+R21758+T21758+V21758+X21758+Z21758+AB21758+AD21758+AF21758+AH21758+AJ21758+AL21758+AN21758+AP21758+AR21758+AT21758+AV21758+AX21758+AZ21758+BB21758+BD21758+BF21758+BH21758+BJ21758+BL21758+BN21758+BP21758</f>
        <v>0</v>
      </c>
    </row>
    <row r="21759" customFormat="false" ht="15" hidden="false" customHeight="false" outlineLevel="0" collapsed="false">
      <c r="M21759" s="31" t="n">
        <f aca="false">P21759+R21759+T21759+V21759+X21759+Z21759+AB21759+AD21759+AF21759+AH21759+AJ21759+AL21759+AN21759+AP21759+AR21759+AT21759+AV21759+AX21759+AZ21759+BB21759+BD21759+BF21759+BH21759+BJ21759+BL21759+BN21759+BP21759</f>
        <v>0</v>
      </c>
    </row>
    <row r="21760" customFormat="false" ht="15" hidden="false" customHeight="false" outlineLevel="0" collapsed="false">
      <c r="M21760" s="31" t="n">
        <f aca="false">P21760+R21760+T21760+V21760+X21760+Z21760+AB21760+AD21760+AF21760+AH21760+AJ21760+AL21760+AN21760+AP21760+AR21760+AT21760+AV21760+AX21760+AZ21760+BB21760+BD21760+BF21760+BH21760+BJ21760+BL21760+BN21760+BP21760</f>
        <v>0</v>
      </c>
    </row>
    <row r="21761" customFormat="false" ht="15" hidden="false" customHeight="false" outlineLevel="0" collapsed="false">
      <c r="M21761" s="31" t="n">
        <f aca="false">P21761+R21761+T21761+V21761+X21761+Z21761+AB21761+AD21761+AF21761+AH21761+AJ21761+AL21761+AN21761+AP21761+AR21761+AT21761+AV21761+AX21761+AZ21761+BB21761+BD21761+BF21761+BH21761+BJ21761+BL21761+BN21761+BP21761</f>
        <v>0</v>
      </c>
    </row>
    <row r="21762" customFormat="false" ht="15" hidden="false" customHeight="false" outlineLevel="0" collapsed="false">
      <c r="M21762" s="31" t="n">
        <f aca="false">P21762+R21762+T21762+V21762+X21762+Z21762+AB21762+AD21762+AF21762+AH21762+AJ21762+AL21762+AN21762+AP21762+AR21762+AT21762+AV21762+AX21762+AZ21762+BB21762+BD21762+BF21762+BH21762+BJ21762+BL21762+BN21762+BP21762</f>
        <v>0</v>
      </c>
    </row>
    <row r="21763" customFormat="false" ht="15" hidden="false" customHeight="false" outlineLevel="0" collapsed="false">
      <c r="M21763" s="31" t="n">
        <f aca="false">P21763+R21763+T21763+V21763+X21763+Z21763+AB21763+AD21763+AF21763+AH21763+AJ21763+AL21763+AN21763+AP21763+AR21763+AT21763+AV21763+AX21763+AZ21763+BB21763+BD21763+BF21763+BH21763+BJ21763+BL21763+BN21763+BP21763</f>
        <v>0</v>
      </c>
    </row>
    <row r="21764" customFormat="false" ht="15" hidden="false" customHeight="false" outlineLevel="0" collapsed="false">
      <c r="M21764" s="31" t="n">
        <f aca="false">P21764+R21764+T21764+V21764+X21764+Z21764+AB21764+AD21764+AF21764+AH21764+AJ21764+AL21764+AN21764+AP21764+AR21764+AT21764+AV21764+AX21764+AZ21764+BB21764+BD21764+BF21764+BH21764+BJ21764+BL21764+BN21764+BP21764</f>
        <v>0</v>
      </c>
    </row>
    <row r="21765" customFormat="false" ht="15" hidden="false" customHeight="false" outlineLevel="0" collapsed="false">
      <c r="M21765" s="31" t="n">
        <f aca="false">P21765+R21765+T21765+V21765+X21765+Z21765+AB21765+AD21765+AF21765+AH21765+AJ21765+AL21765+AN21765+AP21765+AR21765+AT21765+AV21765+AX21765+AZ21765+BB21765+BD21765+BF21765+BH21765+BJ21765+BL21765+BN21765+BP21765</f>
        <v>0</v>
      </c>
    </row>
    <row r="21766" customFormat="false" ht="15" hidden="false" customHeight="false" outlineLevel="0" collapsed="false">
      <c r="M21766" s="31" t="n">
        <f aca="false">P21766+R21766+T21766+V21766+X21766+Z21766+AB21766+AD21766+AF21766+AH21766+AJ21766+AL21766+AN21766+AP21766+AR21766+AT21766+AV21766+AX21766+AZ21766+BB21766+BD21766+BF21766+BH21766+BJ21766+BL21766+BN21766+BP21766</f>
        <v>0</v>
      </c>
    </row>
    <row r="21767" customFormat="false" ht="15" hidden="false" customHeight="false" outlineLevel="0" collapsed="false">
      <c r="M21767" s="31" t="n">
        <f aca="false">P21767+R21767+T21767+V21767+X21767+Z21767+AB21767+AD21767+AF21767+AH21767+AJ21767+AL21767+AN21767+AP21767+AR21767+AT21767+AV21767+AX21767+AZ21767+BB21767+BD21767+BF21767+BH21767+BJ21767+BL21767+BN21767+BP21767</f>
        <v>0</v>
      </c>
    </row>
    <row r="21768" customFormat="false" ht="15" hidden="false" customHeight="false" outlineLevel="0" collapsed="false">
      <c r="M21768" s="31" t="n">
        <f aca="false">P21768+R21768+T21768+V21768+X21768+Z21768+AB21768+AD21768+AF21768+AH21768+AJ21768+AL21768+AN21768+AP21768+AR21768+AT21768+AV21768+AX21768+AZ21768+BB21768+BD21768+BF21768+BH21768+BJ21768+BL21768+BN21768+BP21768</f>
        <v>0</v>
      </c>
    </row>
    <row r="21769" customFormat="false" ht="15" hidden="false" customHeight="false" outlineLevel="0" collapsed="false">
      <c r="M21769" s="31" t="n">
        <f aca="false">P21769+R21769+T21769+V21769+X21769+Z21769+AB21769+AD21769+AF21769+AH21769+AJ21769+AL21769+AN21769+AP21769+AR21769+AT21769+AV21769+AX21769+AZ21769+BB21769+BD21769+BF21769+BH21769+BJ21769+BL21769+BN21769+BP21769</f>
        <v>0</v>
      </c>
    </row>
    <row r="21770" customFormat="false" ht="15" hidden="false" customHeight="false" outlineLevel="0" collapsed="false">
      <c r="M21770" s="31" t="n">
        <f aca="false">P21770+R21770+T21770+V21770+X21770+Z21770+AB21770+AD21770+AF21770+AH21770+AJ21770+AL21770+AN21770+AP21770+AR21770+AT21770+AV21770+AX21770+AZ21770+BB21770+BD21770+BF21770+BH21770+BJ21770+BL21770+BN21770+BP21770</f>
        <v>0</v>
      </c>
    </row>
    <row r="21771" customFormat="false" ht="15" hidden="false" customHeight="false" outlineLevel="0" collapsed="false">
      <c r="M21771" s="31" t="n">
        <f aca="false">P21771+R21771+T21771+V21771+X21771+Z21771+AB21771+AD21771+AF21771+AH21771+AJ21771+AL21771+AN21771+AP21771+AR21771+AT21771+AV21771+AX21771+AZ21771+BB21771+BD21771+BF21771+BH21771+BJ21771+BL21771+BN21771+BP21771</f>
        <v>0</v>
      </c>
      <c r="CC21771" s="0" t="s">
        <v>2664</v>
      </c>
    </row>
    <row r="21772" customFormat="false" ht="15" hidden="false" customHeight="false" outlineLevel="0" collapsed="false">
      <c r="M21772" s="31" t="n">
        <f aca="false">P21772+R21772+T21772+V21772+X21772+Z21772+AB21772+AD21772+AF21772+AH21772+AJ21772+AL21772+AN21772+AP21772+AR21772+AT21772+AV21772+AX21772+AZ21772+BB21772+BD21772+BF21772+BH21772+BJ21772+BL21772+BN21772+BP21772</f>
        <v>0</v>
      </c>
    </row>
  </sheetData>
  <mergeCells count="12">
    <mergeCell ref="G2121:G2122"/>
    <mergeCell ref="G2150:G2151"/>
    <mergeCell ref="G2178:G2179"/>
    <mergeCell ref="G2184:G2185"/>
    <mergeCell ref="G2201:G2202"/>
    <mergeCell ref="G2228:G2229"/>
    <mergeCell ref="G2252:G2253"/>
    <mergeCell ref="B4415:C4415"/>
    <mergeCell ref="B4686:C4686"/>
    <mergeCell ref="B4711:C4711"/>
    <mergeCell ref="B4737:C4737"/>
    <mergeCell ref="B4988:C4988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19" activeCellId="0" sqref="F19"/>
    </sheetView>
  </sheetViews>
  <sheetFormatPr defaultRowHeight="15" zeroHeight="false" outlineLevelRow="0" outlineLevelCol="0"/>
  <cols>
    <col collapsed="false" customWidth="true" hidden="false" outlineLevel="0" max="1025" min="1" style="0" width="8.67"/>
  </cols>
  <sheetData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Q6" activeCellId="0" sqref="Q6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31516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Clientes'!A11</f>
        <v>ATTI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Clientes'!D11</f>
        <v>RUA DOS ITALIANOS 306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958" t="str">
        <f aca="false">'Dados dos Clientes'!C11</f>
        <v>CARLOS/ALINE</v>
      </c>
      <c r="C8" s="959"/>
      <c r="D8" s="959"/>
      <c r="E8" s="960"/>
      <c r="F8" s="961"/>
      <c r="G8" s="895" t="s">
        <v>3543</v>
      </c>
      <c r="H8" s="896" t="str">
        <f aca="false">'Dados dos Clientes'!B11</f>
        <v>3338-2126/3227-3771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72" t="s">
        <v>1832</v>
      </c>
      <c r="C9" s="972"/>
      <c r="D9" s="972"/>
      <c r="E9" s="898"/>
      <c r="F9" s="899"/>
      <c r="G9" s="900" t="s">
        <v>3546</v>
      </c>
      <c r="H9" s="893" t="s">
        <v>1833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0.375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21" t="s">
        <v>3559</v>
      </c>
      <c r="B20" s="922"/>
      <c r="C20" s="963"/>
      <c r="D20" s="943" t="s">
        <v>3551</v>
      </c>
      <c r="E20" s="964"/>
      <c r="F20" s="965"/>
      <c r="G20" s="966"/>
      <c r="H20" s="967"/>
      <c r="I20" s="968"/>
      <c r="J20" s="969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70" t="s">
        <v>3565</v>
      </c>
      <c r="J24" s="971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7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G21:H23"/>
    <mergeCell ref="I21:J23"/>
    <mergeCell ref="A22:F22"/>
    <mergeCell ref="A24:B24"/>
    <mergeCell ref="E24:G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O18" activeCellId="0" sqref="O18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33241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Clientes'!A12</f>
        <v>ATITUDE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Clientes'!D12</f>
        <v>RUA SIMÃO ALVARES, 356 CONJ: 52 PINHEIROS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958" t="str">
        <f aca="false">'Dados dos Clientes'!C12</f>
        <v>EDUARDO DUARTE</v>
      </c>
      <c r="C8" s="959"/>
      <c r="D8" s="959"/>
      <c r="E8" s="960"/>
      <c r="F8" s="961"/>
      <c r="G8" s="895" t="s">
        <v>3543</v>
      </c>
      <c r="H8" s="896" t="str">
        <f aca="false">'Dados dos Clientes'!B12</f>
        <v>3063-5109/8398-6329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72" t="s">
        <v>1199</v>
      </c>
      <c r="C9" s="972"/>
      <c r="D9" s="972"/>
      <c r="E9" s="898"/>
      <c r="F9" s="899"/>
      <c r="G9" s="900" t="s">
        <v>3546</v>
      </c>
      <c r="H9" s="893" t="s">
        <v>1253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0.427083333333333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3595</v>
      </c>
      <c r="B19" s="909"/>
      <c r="C19" s="909"/>
      <c r="D19" s="943" t="s">
        <v>3551</v>
      </c>
      <c r="E19" s="944" t="n">
        <v>10</v>
      </c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21" t="s">
        <v>3559</v>
      </c>
      <c r="B20" s="922"/>
      <c r="C20" s="963"/>
      <c r="D20" s="943" t="s">
        <v>3551</v>
      </c>
      <c r="E20" s="964"/>
      <c r="F20" s="965"/>
      <c r="G20" s="966"/>
      <c r="H20" s="967"/>
      <c r="I20" s="968"/>
      <c r="J20" s="969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70" t="s">
        <v>3565</v>
      </c>
      <c r="J24" s="971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7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G21:H23"/>
    <mergeCell ref="I21:J23"/>
    <mergeCell ref="A22:F22"/>
    <mergeCell ref="A24:B24"/>
    <mergeCell ref="E24:G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4223</v>
      </c>
    </row>
    <row r="6" customFormat="false" ht="14.45" hidden="false" customHeight="true" outlineLevel="0" collapsed="false">
      <c r="A6" s="888" t="s">
        <v>3537</v>
      </c>
      <c r="B6" s="892" t="s">
        <v>3596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3597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958" t="s">
        <v>3598</v>
      </c>
      <c r="C8" s="959"/>
      <c r="D8" s="959"/>
      <c r="E8" s="960"/>
      <c r="F8" s="961"/>
      <c r="G8" s="895" t="s">
        <v>3543</v>
      </c>
      <c r="H8" s="896" t="s">
        <v>3599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72" t="s">
        <v>3316</v>
      </c>
      <c r="C9" s="972"/>
      <c r="D9" s="972"/>
      <c r="E9" s="898"/>
      <c r="F9" s="899"/>
      <c r="G9" s="900" t="s">
        <v>3546</v>
      </c>
      <c r="H9" s="893" t="s">
        <v>3321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0.375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38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3600</v>
      </c>
      <c r="B19" s="909"/>
      <c r="C19" s="909"/>
      <c r="D19" s="943" t="s">
        <v>3551</v>
      </c>
      <c r="E19" s="944" t="n">
        <v>8</v>
      </c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21" t="s">
        <v>3559</v>
      </c>
      <c r="B20" s="922"/>
      <c r="C20" s="963"/>
      <c r="D20" s="943" t="s">
        <v>3551</v>
      </c>
      <c r="E20" s="964"/>
      <c r="F20" s="965"/>
      <c r="G20" s="966"/>
      <c r="H20" s="967"/>
      <c r="I20" s="968"/>
      <c r="J20" s="969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73"/>
      <c r="J21" s="973"/>
    </row>
    <row r="22" customFormat="false" ht="15" hidden="false" customHeight="false" outlineLevel="0" collapsed="false">
      <c r="A22" s="974" t="s">
        <v>3601</v>
      </c>
      <c r="B22" s="974"/>
      <c r="C22" s="974"/>
      <c r="D22" s="974"/>
      <c r="E22" s="974"/>
      <c r="F22" s="974"/>
      <c r="G22" s="923"/>
      <c r="H22" s="923"/>
      <c r="I22" s="973"/>
      <c r="J22" s="973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73"/>
      <c r="J23" s="973"/>
    </row>
    <row r="24" customFormat="false" ht="15.75" hidden="false" customHeight="false" outlineLevel="0" collapsed="false">
      <c r="A24" s="926" t="s">
        <v>3562</v>
      </c>
      <c r="B24" s="926"/>
      <c r="C24" s="927" t="n">
        <v>6</v>
      </c>
      <c r="D24" s="928" t="s">
        <v>3563</v>
      </c>
      <c r="E24" s="929" t="s">
        <v>3564</v>
      </c>
      <c r="F24" s="929"/>
      <c r="G24" s="929"/>
      <c r="H24" s="927"/>
      <c r="I24" s="970" t="s">
        <v>3565</v>
      </c>
      <c r="J24" s="971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7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G21:H23"/>
    <mergeCell ref="I21:J23"/>
    <mergeCell ref="A22:F22"/>
    <mergeCell ref="A24:B24"/>
    <mergeCell ref="E24:G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9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16" activeCellId="0" sqref="M16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9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76" t="n">
        <f aca="true">TODAY()</f>
        <v>43584</v>
      </c>
      <c r="C5" s="976"/>
      <c r="D5" s="977"/>
      <c r="E5" s="977"/>
      <c r="F5" s="977"/>
      <c r="G5" s="977"/>
      <c r="H5" s="978"/>
      <c r="I5" s="891" t="s">
        <v>1150</v>
      </c>
      <c r="J5" s="891" t="n">
        <v>28032</v>
      </c>
    </row>
    <row r="6" customFormat="false" ht="14.45" hidden="false" customHeight="true" outlineLevel="0" collapsed="false">
      <c r="A6" s="975" t="s">
        <v>3537</v>
      </c>
      <c r="B6" s="892" t="str">
        <f aca="false">'Dados dos Clientes'!A14</f>
        <v>BABY FASHION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975" t="s">
        <v>3539</v>
      </c>
      <c r="B7" s="893" t="str">
        <f aca="false">'Dados dos Clientes'!D14</f>
        <v>RUA ANHAIA 162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892" t="str">
        <f aca="false">'Dados dos Clientes'!C14</f>
        <v>ANDRÉ EIDMAN</v>
      </c>
      <c r="C8" s="892"/>
      <c r="D8" s="892"/>
      <c r="E8" s="892"/>
      <c r="F8" s="892"/>
      <c r="G8" s="979" t="s">
        <v>3543</v>
      </c>
      <c r="H8" s="980" t="str">
        <f aca="false">'Dados dos Clientes'!B14</f>
        <v>3223-3866</v>
      </c>
      <c r="I8" s="980"/>
      <c r="J8" s="980"/>
      <c r="K8" s="28"/>
    </row>
    <row r="9" customFormat="false" ht="14.45" hidden="false" customHeight="true" outlineLevel="0" collapsed="false">
      <c r="A9" s="888" t="s">
        <v>3545</v>
      </c>
      <c r="B9" s="981" t="s">
        <v>627</v>
      </c>
      <c r="C9" s="982"/>
      <c r="D9" s="982"/>
      <c r="E9" s="983"/>
      <c r="F9" s="984"/>
      <c r="G9" s="985"/>
      <c r="H9" s="986" t="s">
        <v>1303</v>
      </c>
      <c r="I9" s="98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0.479166666666667</v>
      </c>
      <c r="C10" s="905" t="s">
        <v>3572</v>
      </c>
      <c r="D10" s="905"/>
      <c r="E10" s="983"/>
      <c r="F10" s="906"/>
      <c r="G10" s="987" t="s">
        <v>3549</v>
      </c>
      <c r="H10" s="987"/>
      <c r="I10" s="987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3558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1">
    <mergeCell ref="D3:J3"/>
    <mergeCell ref="A4:J4"/>
    <mergeCell ref="B5:C5"/>
    <mergeCell ref="I5:I6"/>
    <mergeCell ref="J5:J6"/>
    <mergeCell ref="B6:H6"/>
    <mergeCell ref="B7:H7"/>
    <mergeCell ref="I7:J7"/>
    <mergeCell ref="B8:F8"/>
    <mergeCell ref="H8:J8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31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M18" activeCellId="0" sqref="M18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9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76" t="n">
        <f aca="true">TODAY()</f>
        <v>43584</v>
      </c>
      <c r="C5" s="976"/>
      <c r="D5" s="977"/>
      <c r="E5" s="977"/>
      <c r="F5" s="977"/>
      <c r="G5" s="977"/>
      <c r="H5" s="978"/>
      <c r="I5" s="891" t="s">
        <v>1150</v>
      </c>
      <c r="J5" s="891" t="n">
        <v>2699</v>
      </c>
    </row>
    <row r="6" customFormat="false" ht="14.45" hidden="false" customHeight="true" outlineLevel="0" collapsed="false">
      <c r="A6" s="975" t="s">
        <v>3537</v>
      </c>
      <c r="B6" s="892" t="str">
        <f aca="false">'Dados dos Clientes'!A15</f>
        <v>BABY PASSO A PASSO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975" t="s">
        <v>3539</v>
      </c>
      <c r="B7" s="893" t="str">
        <f aca="false">'Dados dos Clientes'!D15</f>
        <v>RUA DOS ITALIANOS, 301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892" t="str">
        <f aca="false">'Dados dos Clientes'!C15</f>
        <v>JOSÉ</v>
      </c>
      <c r="C8" s="892"/>
      <c r="D8" s="892"/>
      <c r="E8" s="892"/>
      <c r="F8" s="892"/>
      <c r="G8" s="979" t="s">
        <v>3543</v>
      </c>
      <c r="H8" s="980" t="str">
        <f aca="false">'Dados dos Clientes'!B15</f>
        <v>3331-7588</v>
      </c>
      <c r="I8" s="980"/>
      <c r="J8" s="980"/>
      <c r="K8" s="28"/>
    </row>
    <row r="9" customFormat="false" ht="14.45" hidden="false" customHeight="true" outlineLevel="0" collapsed="false">
      <c r="A9" s="888" t="s">
        <v>3545</v>
      </c>
      <c r="B9" s="981" t="s">
        <v>1197</v>
      </c>
      <c r="C9" s="982"/>
      <c r="D9" s="982"/>
      <c r="E9" s="983"/>
      <c r="F9" s="984"/>
      <c r="G9" s="900" t="s">
        <v>3546</v>
      </c>
      <c r="H9" s="986" t="s">
        <v>2599</v>
      </c>
      <c r="I9" s="986"/>
      <c r="J9" s="939"/>
      <c r="K9" s="28"/>
    </row>
    <row r="10" customFormat="false" ht="14.45" hidden="false" customHeight="true" outlineLevel="0" collapsed="false">
      <c r="A10" s="921" t="s">
        <v>3547</v>
      </c>
      <c r="B10" s="951" t="n">
        <v>0.333333333333333</v>
      </c>
      <c r="C10" s="905" t="s">
        <v>3572</v>
      </c>
      <c r="D10" s="905"/>
      <c r="E10" s="983"/>
      <c r="F10" s="906"/>
      <c r="G10" s="987" t="s">
        <v>3549</v>
      </c>
      <c r="H10" s="987"/>
      <c r="I10" s="987"/>
      <c r="J10" s="939"/>
      <c r="K10" s="28"/>
      <c r="L10" s="28"/>
      <c r="M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3558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1">
    <mergeCell ref="D3:J3"/>
    <mergeCell ref="A4:J4"/>
    <mergeCell ref="B5:C5"/>
    <mergeCell ref="I5:I6"/>
    <mergeCell ref="J5:J6"/>
    <mergeCell ref="B6:H6"/>
    <mergeCell ref="B7:H7"/>
    <mergeCell ref="I7:J7"/>
    <mergeCell ref="B8:F8"/>
    <mergeCell ref="H8:J8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26" activeCellId="0" sqref="L26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9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76" t="n">
        <f aca="true">TODAY()</f>
        <v>43584</v>
      </c>
      <c r="C5" s="976"/>
      <c r="D5" s="977"/>
      <c r="E5" s="977"/>
      <c r="F5" s="977"/>
      <c r="G5" s="977"/>
      <c r="H5" s="978"/>
      <c r="I5" s="891" t="s">
        <v>1150</v>
      </c>
      <c r="J5" s="891" t="n">
        <v>4468</v>
      </c>
    </row>
    <row r="6" customFormat="false" ht="14.45" hidden="false" customHeight="true" outlineLevel="0" collapsed="false">
      <c r="A6" s="975" t="s">
        <v>3537</v>
      </c>
      <c r="B6" s="892" t="s">
        <v>2609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975" t="s">
        <v>3539</v>
      </c>
      <c r="B7" s="893" t="s">
        <v>3602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892" t="s">
        <v>2609</v>
      </c>
      <c r="C8" s="892"/>
      <c r="D8" s="892"/>
      <c r="E8" s="892"/>
      <c r="F8" s="892"/>
      <c r="G8" s="979" t="s">
        <v>3543</v>
      </c>
      <c r="H8" s="980" t="s">
        <v>3603</v>
      </c>
      <c r="I8" s="980"/>
      <c r="J8" s="980"/>
      <c r="K8" s="28"/>
    </row>
    <row r="9" customFormat="false" ht="14.45" hidden="false" customHeight="true" outlineLevel="0" collapsed="false">
      <c r="A9" s="888" t="s">
        <v>3545</v>
      </c>
      <c r="B9" s="981" t="s">
        <v>1199</v>
      </c>
      <c r="C9" s="982"/>
      <c r="D9" s="982"/>
      <c r="E9" s="983"/>
      <c r="F9" s="984"/>
      <c r="G9" s="900" t="s">
        <v>3546</v>
      </c>
      <c r="H9" s="986" t="s">
        <v>1253</v>
      </c>
      <c r="I9" s="98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0.333333333333333</v>
      </c>
      <c r="C10" s="905" t="s">
        <v>3572</v>
      </c>
      <c r="D10" s="905"/>
      <c r="E10" s="983"/>
      <c r="F10" s="906"/>
      <c r="G10" s="987" t="s">
        <v>3549</v>
      </c>
      <c r="H10" s="987"/>
      <c r="I10" s="987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30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3558</v>
      </c>
      <c r="B19" s="909"/>
      <c r="C19" s="909"/>
      <c r="D19" s="943" t="s">
        <v>3551</v>
      </c>
      <c r="E19" s="944" t="n">
        <v>10</v>
      </c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1">
    <mergeCell ref="D3:J3"/>
    <mergeCell ref="A4:J4"/>
    <mergeCell ref="B5:C5"/>
    <mergeCell ref="I5:I6"/>
    <mergeCell ref="J5:J6"/>
    <mergeCell ref="B6:H6"/>
    <mergeCell ref="B7:H7"/>
    <mergeCell ref="I7:J7"/>
    <mergeCell ref="B8:F8"/>
    <mergeCell ref="H8:J8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7875" bottom="0.196527777777778" header="0.511805555555555" footer="0.511805555555555"/>
  <pageSetup paperSize="28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9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76" t="n">
        <f aca="true">TODAY()</f>
        <v>43584</v>
      </c>
      <c r="C5" s="976"/>
      <c r="D5" s="977"/>
      <c r="E5" s="977"/>
      <c r="F5" s="977"/>
      <c r="G5" s="977"/>
      <c r="H5" s="978"/>
      <c r="I5" s="891" t="s">
        <v>1150</v>
      </c>
      <c r="J5" s="891" t="n">
        <v>2571</v>
      </c>
    </row>
    <row r="6" customFormat="false" ht="14.45" hidden="false" customHeight="true" outlineLevel="0" collapsed="false">
      <c r="A6" s="975" t="s">
        <v>3537</v>
      </c>
      <c r="B6" s="892" t="str">
        <f aca="false">'Dados dos Clientes'!A18:A18</f>
        <v>BEIT YAACOV 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975" t="s">
        <v>3539</v>
      </c>
      <c r="B7" s="893" t="str">
        <f aca="false">'Dados dos Clientes'!D18</f>
        <v>AV. MARQUES DE SÃO VICENTE,  1748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988" t="str">
        <f aca="false">'Dados dos Clientes'!C18</f>
        <v>DÉBORA /JUDITE</v>
      </c>
      <c r="C8" s="988"/>
      <c r="D8" s="988"/>
      <c r="E8" s="988"/>
      <c r="F8" s="988"/>
      <c r="G8" s="979" t="s">
        <v>3543</v>
      </c>
      <c r="H8" s="980" t="str">
        <f aca="false">'Dados dos Clientes'!B18</f>
        <v>3612-6052/3611-2445</v>
      </c>
      <c r="I8" s="980"/>
      <c r="J8" s="980"/>
      <c r="K8" s="28"/>
    </row>
    <row r="9" customFormat="false" ht="14.45" hidden="false" customHeight="true" outlineLevel="0" collapsed="false">
      <c r="A9" s="975" t="s">
        <v>3545</v>
      </c>
      <c r="B9" s="959" t="s">
        <v>1197</v>
      </c>
      <c r="C9" s="959"/>
      <c r="D9" s="989"/>
      <c r="E9" s="898"/>
      <c r="F9" s="899"/>
      <c r="G9" s="900" t="s">
        <v>3546</v>
      </c>
      <c r="H9" s="893" t="s">
        <v>2599</v>
      </c>
      <c r="I9" s="893"/>
      <c r="J9" s="939"/>
      <c r="K9" s="28"/>
      <c r="L9" s="28"/>
    </row>
    <row r="10" customFormat="false" ht="14.45" hidden="false" customHeight="true" outlineLevel="0" collapsed="false">
      <c r="A10" s="990" t="s">
        <v>3547</v>
      </c>
      <c r="B10" s="991" t="n">
        <v>0.53125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1">
    <mergeCell ref="D3:J3"/>
    <mergeCell ref="A4:J4"/>
    <mergeCell ref="B5:C5"/>
    <mergeCell ref="I5:I6"/>
    <mergeCell ref="J5:J6"/>
    <mergeCell ref="B6:H6"/>
    <mergeCell ref="B7:H7"/>
    <mergeCell ref="I7:J7"/>
    <mergeCell ref="B8:F8"/>
    <mergeCell ref="H8:J8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33176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Clientes'!A19</f>
        <v>BELA STYLISH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Clientes'!D19</f>
        <v>RUA ANHAIA 125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Clientes'!C19</f>
        <v>TEREZA/VALDEMAR</v>
      </c>
      <c r="C8" s="892"/>
      <c r="D8" s="892"/>
      <c r="E8" s="892"/>
      <c r="F8" s="892"/>
      <c r="G8" s="895" t="s">
        <v>3543</v>
      </c>
      <c r="H8" s="896" t="str">
        <f aca="false">'Dados dos Clientes'!B20</f>
        <v>3361-7444/3033-9634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1176</v>
      </c>
      <c r="C9" s="893"/>
      <c r="D9" s="893"/>
      <c r="E9" s="904"/>
      <c r="F9" s="899"/>
      <c r="G9" s="900" t="s">
        <v>3546</v>
      </c>
      <c r="H9" s="893" t="s">
        <v>2462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0.354166666666667</v>
      </c>
      <c r="C10" s="905" t="s">
        <v>3572</v>
      </c>
      <c r="D10" s="905"/>
      <c r="E10" s="904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92" t="n">
        <v>26.5</v>
      </c>
      <c r="F12" s="992"/>
      <c r="G12" s="992"/>
      <c r="H12" s="992"/>
      <c r="I12" s="993"/>
      <c r="J12" s="993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92"/>
      <c r="F13" s="992"/>
      <c r="G13" s="992"/>
      <c r="H13" s="992"/>
      <c r="I13" s="993"/>
      <c r="J13" s="993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92" t="n">
        <v>10</v>
      </c>
      <c r="F14" s="992"/>
      <c r="G14" s="992"/>
      <c r="H14" s="992"/>
      <c r="I14" s="993"/>
      <c r="J14" s="993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92"/>
      <c r="F15" s="992"/>
      <c r="G15" s="992"/>
      <c r="H15" s="992"/>
      <c r="I15" s="993"/>
      <c r="J15" s="993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94"/>
      <c r="J16" s="994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92"/>
      <c r="F17" s="992"/>
      <c r="G17" s="992"/>
      <c r="H17" s="992"/>
      <c r="I17" s="993"/>
      <c r="J17" s="993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92"/>
      <c r="F18" s="992"/>
      <c r="G18" s="992"/>
      <c r="H18" s="992"/>
      <c r="I18" s="993"/>
      <c r="J18" s="993"/>
    </row>
    <row r="19" customFormat="false" ht="15" hidden="false" customHeight="false" outlineLevel="0" collapsed="false">
      <c r="A19" s="909" t="s">
        <v>3558</v>
      </c>
      <c r="B19" s="909"/>
      <c r="C19" s="909"/>
      <c r="D19" s="943" t="s">
        <v>3551</v>
      </c>
      <c r="E19" s="992"/>
      <c r="F19" s="992"/>
      <c r="G19" s="992"/>
      <c r="H19" s="992"/>
      <c r="I19" s="993"/>
      <c r="J19" s="993"/>
    </row>
    <row r="20" customFormat="false" ht="15" hidden="false" customHeight="true" outlineLevel="0" collapsed="false">
      <c r="A20" s="909" t="s">
        <v>3559</v>
      </c>
      <c r="B20" s="909"/>
      <c r="C20" s="909"/>
      <c r="D20" s="943" t="s">
        <v>3551</v>
      </c>
      <c r="E20" s="992"/>
      <c r="F20" s="992"/>
      <c r="G20" s="992"/>
      <c r="H20" s="992"/>
      <c r="I20" s="995"/>
      <c r="J20" s="995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O12" activeCellId="0" sqref="O12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4293</v>
      </c>
    </row>
    <row r="6" customFormat="false" ht="14.45" hidden="false" customHeight="true" outlineLevel="0" collapsed="false">
      <c r="A6" s="888" t="s">
        <v>3537</v>
      </c>
      <c r="B6" s="892" t="s">
        <v>2406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Clientes'!D20</f>
        <v>RUA RIBEIRO DE LIMA, 670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27</v>
      </c>
      <c r="C8" s="892"/>
      <c r="D8" s="892"/>
      <c r="E8" s="892"/>
      <c r="F8" s="892"/>
      <c r="G8" s="895" t="s">
        <v>3543</v>
      </c>
      <c r="H8" s="896" t="str">
        <f aca="false">'Dados dos Clientes'!B20</f>
        <v>3361-7444/3033-9634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1193</v>
      </c>
      <c r="C9" s="893"/>
      <c r="D9" s="893"/>
      <c r="E9" s="904"/>
      <c r="F9" s="899"/>
      <c r="G9" s="900" t="s">
        <v>3546</v>
      </c>
      <c r="H9" s="893" t="s">
        <v>1216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0.541666666666667</v>
      </c>
      <c r="C10" s="905" t="s">
        <v>3572</v>
      </c>
      <c r="D10" s="905"/>
      <c r="E10" s="904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92" t="n">
        <v>26.5</v>
      </c>
      <c r="F12" s="992"/>
      <c r="G12" s="992"/>
      <c r="H12" s="992"/>
      <c r="I12" s="993"/>
      <c r="J12" s="993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92"/>
      <c r="F13" s="992"/>
      <c r="G13" s="992"/>
      <c r="H13" s="992"/>
      <c r="I13" s="993"/>
      <c r="J13" s="993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92" t="n">
        <v>10</v>
      </c>
      <c r="F14" s="992"/>
      <c r="G14" s="992"/>
      <c r="H14" s="992"/>
      <c r="I14" s="993"/>
      <c r="J14" s="993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92"/>
      <c r="F15" s="992"/>
      <c r="G15" s="992"/>
      <c r="H15" s="992"/>
      <c r="I15" s="993"/>
      <c r="J15" s="993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94"/>
      <c r="J16" s="994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92"/>
      <c r="F17" s="992"/>
      <c r="G17" s="992"/>
      <c r="H17" s="992"/>
      <c r="I17" s="993"/>
      <c r="J17" s="993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92"/>
      <c r="F18" s="992"/>
      <c r="G18" s="992"/>
      <c r="H18" s="992"/>
      <c r="I18" s="993"/>
      <c r="J18" s="993"/>
    </row>
    <row r="19" customFormat="false" ht="15" hidden="false" customHeight="false" outlineLevel="0" collapsed="false">
      <c r="A19" s="909" t="s">
        <v>3558</v>
      </c>
      <c r="B19" s="909"/>
      <c r="C19" s="909"/>
      <c r="D19" s="943" t="s">
        <v>3551</v>
      </c>
      <c r="E19" s="992"/>
      <c r="F19" s="992"/>
      <c r="G19" s="992"/>
      <c r="H19" s="992"/>
      <c r="I19" s="993"/>
      <c r="J19" s="993"/>
    </row>
    <row r="20" customFormat="false" ht="15" hidden="false" customHeight="true" outlineLevel="0" collapsed="false">
      <c r="A20" s="909" t="s">
        <v>3559</v>
      </c>
      <c r="B20" s="909"/>
      <c r="C20" s="909"/>
      <c r="D20" s="943" t="s">
        <v>3551</v>
      </c>
      <c r="E20" s="992"/>
      <c r="F20" s="992"/>
      <c r="G20" s="992"/>
      <c r="H20" s="992"/>
      <c r="I20" s="995"/>
      <c r="J20" s="995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9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12" activeCellId="0" sqref="M12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9" min="4" style="0" width="8.67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8.67"/>
  </cols>
  <sheetData>
    <row r="1" customFormat="false" ht="15" hidden="false" customHeight="true" outlineLevel="0" collapsed="false">
      <c r="A1" s="873" t="s">
        <v>249</v>
      </c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4013</v>
      </c>
    </row>
    <row r="6" customFormat="false" ht="14.45" hidden="false" customHeight="true" outlineLevel="0" collapsed="false">
      <c r="A6" s="888" t="s">
        <v>3537</v>
      </c>
      <c r="B6" s="892" t="s">
        <v>3538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3540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3542</v>
      </c>
      <c r="C8" s="892"/>
      <c r="D8" s="892"/>
      <c r="E8" s="892"/>
      <c r="F8" s="892"/>
      <c r="G8" s="895" t="s">
        <v>3543</v>
      </c>
      <c r="H8" s="896" t="s">
        <v>3544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7" t="s">
        <v>1193</v>
      </c>
      <c r="C9" s="897"/>
      <c r="D9" s="897"/>
      <c r="E9" s="898"/>
      <c r="F9" s="899"/>
      <c r="G9" s="900" t="s">
        <v>3546</v>
      </c>
      <c r="H9" s="901" t="s">
        <v>1216</v>
      </c>
      <c r="I9" s="901"/>
      <c r="J9" s="902"/>
      <c r="K9" s="28"/>
    </row>
    <row r="10" customFormat="false" ht="14.45" hidden="false" customHeight="true" outlineLevel="0" collapsed="false">
      <c r="A10" s="903" t="s">
        <v>3547</v>
      </c>
      <c r="B10" s="904" t="n">
        <v>0.541666666666667</v>
      </c>
      <c r="C10" s="905" t="s">
        <v>3548</v>
      </c>
      <c r="D10" s="905"/>
      <c r="E10" s="898"/>
      <c r="F10" s="906"/>
      <c r="H10" s="907" t="s">
        <v>3549</v>
      </c>
      <c r="I10" s="907"/>
      <c r="J10" s="902"/>
      <c r="K10" s="28"/>
      <c r="L10" s="28"/>
      <c r="M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12"/>
      <c r="H12" s="912"/>
      <c r="I12" s="913"/>
      <c r="J12" s="913"/>
    </row>
    <row r="13" customFormat="false" ht="14.45" hidden="false" customHeight="true" outlineLevel="0" collapsed="false">
      <c r="A13" s="909" t="s">
        <v>3552</v>
      </c>
      <c r="B13" s="909"/>
      <c r="C13" s="909"/>
      <c r="D13" s="914" t="s">
        <v>3551</v>
      </c>
      <c r="E13" s="912"/>
      <c r="F13" s="912"/>
      <c r="G13" s="912"/>
      <c r="H13" s="912"/>
      <c r="I13" s="915"/>
      <c r="J13" s="915"/>
    </row>
    <row r="14" customFormat="false" ht="14.45" hidden="false" customHeight="true" outlineLevel="0" collapsed="false">
      <c r="A14" s="909" t="s">
        <v>3553</v>
      </c>
      <c r="B14" s="909"/>
      <c r="C14" s="909"/>
      <c r="D14" s="916" t="s">
        <v>3551</v>
      </c>
      <c r="E14" s="917" t="n">
        <v>10</v>
      </c>
      <c r="F14" s="917"/>
      <c r="G14" s="912"/>
      <c r="H14" s="912"/>
      <c r="I14" s="915"/>
      <c r="J14" s="915"/>
    </row>
    <row r="15" customFormat="false" ht="14.45" hidden="false" customHeight="true" outlineLevel="0" collapsed="false">
      <c r="A15" s="909" t="s">
        <v>3554</v>
      </c>
      <c r="B15" s="909"/>
      <c r="C15" s="909"/>
      <c r="D15" s="914" t="s">
        <v>3551</v>
      </c>
      <c r="E15" s="912"/>
      <c r="F15" s="912"/>
      <c r="G15" s="912"/>
      <c r="H15" s="912"/>
      <c r="I15" s="915"/>
      <c r="J15" s="91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4.45" hidden="false" customHeight="true" outlineLevel="0" collapsed="false">
      <c r="A17" s="909" t="s">
        <v>3556</v>
      </c>
      <c r="B17" s="909"/>
      <c r="C17" s="909"/>
      <c r="D17" s="914" t="s">
        <v>3551</v>
      </c>
      <c r="E17" s="912"/>
      <c r="F17" s="912"/>
      <c r="G17" s="912"/>
      <c r="H17" s="912"/>
      <c r="I17" s="915"/>
      <c r="J17" s="915"/>
    </row>
    <row r="18" customFormat="false" ht="14.45" hidden="false" customHeight="true" outlineLevel="0" collapsed="false">
      <c r="A18" s="909" t="s">
        <v>3557</v>
      </c>
      <c r="B18" s="909"/>
      <c r="C18" s="909"/>
      <c r="D18" s="916" t="s">
        <v>3551</v>
      </c>
      <c r="E18" s="912"/>
      <c r="F18" s="912"/>
      <c r="G18" s="912"/>
      <c r="H18" s="912"/>
      <c r="I18" s="915"/>
      <c r="J18" s="915"/>
    </row>
    <row r="19" customFormat="false" ht="14.45" hidden="false" customHeight="true" outlineLevel="0" collapsed="false">
      <c r="A19" s="909" t="s">
        <v>3558</v>
      </c>
      <c r="B19" s="909"/>
      <c r="C19" s="909"/>
      <c r="D19" s="914" t="s">
        <v>3551</v>
      </c>
      <c r="E19" s="912"/>
      <c r="F19" s="912"/>
      <c r="G19" s="912"/>
      <c r="H19" s="912"/>
      <c r="I19" s="915"/>
      <c r="J19" s="915"/>
    </row>
    <row r="20" customFormat="false" ht="14.45" hidden="false" customHeight="true" outlineLevel="0" collapsed="false">
      <c r="A20" s="909" t="s">
        <v>3559</v>
      </c>
      <c r="B20" s="909"/>
      <c r="C20" s="909"/>
      <c r="D20" s="916" t="s">
        <v>3551</v>
      </c>
      <c r="E20" s="912"/>
      <c r="F20" s="912"/>
      <c r="G20" s="912"/>
      <c r="H20" s="912"/>
      <c r="I20" s="920"/>
      <c r="J20" s="920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24"/>
      <c r="J21" s="924"/>
    </row>
    <row r="22" customFormat="false" ht="16.5" hidden="false" customHeight="true" outlineLevel="0" collapsed="false">
      <c r="A22" s="925" t="s">
        <v>3561</v>
      </c>
      <c r="B22" s="925"/>
      <c r="C22" s="925"/>
      <c r="D22" s="925"/>
      <c r="E22" s="925"/>
      <c r="F22" s="925"/>
      <c r="G22" s="923"/>
      <c r="H22" s="923"/>
      <c r="I22" s="924"/>
      <c r="J22" s="924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24"/>
      <c r="J23" s="924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2.1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4.25" hidden="false" customHeight="tru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H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590277777777778" right="0.39375" top="0.827083333333333" bottom="0.196527777777778" header="0.511805555555555" footer="0.511805555555555"/>
  <pageSetup paperSize="28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16" activeCellId="0" sqref="M16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26753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Clientes'!A21</f>
        <v>BENTA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3604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Clientes'!C21</f>
        <v>RENATA/ANDRÉIA</v>
      </c>
      <c r="C8" s="892"/>
      <c r="D8" s="892"/>
      <c r="E8" s="892"/>
      <c r="F8" s="892"/>
      <c r="G8" s="895" t="s">
        <v>3543</v>
      </c>
      <c r="H8" s="896" t="str">
        <f aca="false">'Dados dos Clientes'!B21</f>
        <v>3331-5107/3225-9030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1203</v>
      </c>
      <c r="C9" s="893"/>
      <c r="D9" s="893"/>
      <c r="E9" s="898"/>
      <c r="F9" s="899"/>
      <c r="G9" s="900" t="s">
        <v>3546</v>
      </c>
      <c r="H9" s="893" t="s">
        <v>1244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0.697916666666667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96"/>
      <c r="J16" s="996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11"/>
      <c r="F17" s="911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11"/>
      <c r="F18" s="911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3605</v>
      </c>
      <c r="B19" s="909"/>
      <c r="C19" s="909"/>
      <c r="D19" s="943" t="s">
        <v>3551</v>
      </c>
      <c r="E19" s="911"/>
      <c r="F19" s="911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11"/>
      <c r="F20" s="911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2.75" hidden="false" customHeight="tru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14" activeCellId="0" sqref="M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4261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Clientes'!A22</f>
        <v>BIG BRAND' 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Clientes'!D22</f>
        <v>RUA MATARAZZO, 268 /280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3606</v>
      </c>
      <c r="C8" s="892"/>
      <c r="D8" s="892"/>
      <c r="E8" s="892"/>
      <c r="F8" s="892"/>
      <c r="G8" s="895" t="s">
        <v>3543</v>
      </c>
      <c r="H8" s="896" t="str">
        <f aca="false">'Dados dos Clientes'!B22</f>
        <v>3525-0537/3525-0567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1199</v>
      </c>
      <c r="C9" s="893"/>
      <c r="D9" s="893"/>
      <c r="E9" s="898"/>
      <c r="F9" s="899"/>
      <c r="G9" s="900" t="s">
        <v>3546</v>
      </c>
      <c r="H9" s="893" t="s">
        <v>1253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0.416666666666667</v>
      </c>
      <c r="C10" s="905" t="s">
        <v>3572</v>
      </c>
      <c r="D10" s="905"/>
      <c r="E10" s="898"/>
      <c r="F10" s="906"/>
      <c r="G10" s="940"/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97"/>
      <c r="E16" s="997"/>
      <c r="F16" s="997"/>
      <c r="G16" s="997"/>
      <c r="H16" s="997"/>
      <c r="I16" s="996"/>
      <c r="J16" s="996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11"/>
      <c r="F17" s="911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11"/>
      <c r="F18" s="911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3607</v>
      </c>
      <c r="B19" s="909"/>
      <c r="C19" s="909"/>
      <c r="D19" s="943" t="s">
        <v>3551</v>
      </c>
      <c r="E19" s="911" t="n">
        <v>10</v>
      </c>
      <c r="F19" s="911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11"/>
      <c r="F20" s="911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25" t="s">
        <v>3608</v>
      </c>
      <c r="B22" s="925"/>
      <c r="C22" s="925"/>
      <c r="D22" s="925"/>
      <c r="E22" s="925"/>
      <c r="F22" s="925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2.75" hidden="false" customHeight="tru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9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18" activeCellId="0" sqref="M18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32381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Clientes'!A23</f>
        <v>BIG FORMS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Clientes'!D23</f>
        <v>RUA ANHAIA 855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Clientes'!C23</f>
        <v>CARLA</v>
      </c>
      <c r="C8" s="892"/>
      <c r="D8" s="892"/>
      <c r="E8" s="892"/>
      <c r="F8" s="892"/>
      <c r="G8" s="895" t="s">
        <v>3543</v>
      </c>
      <c r="H8" s="896" t="str">
        <f aca="false">'Dados dos Clientes'!B23</f>
        <v>2802-7300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1205</v>
      </c>
      <c r="C9" s="893"/>
      <c r="D9" s="893"/>
      <c r="E9" s="898"/>
      <c r="F9" s="899"/>
      <c r="G9" s="900" t="s">
        <v>3546</v>
      </c>
      <c r="H9" s="893" t="s">
        <v>1249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0.458333333333333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96"/>
      <c r="J16" s="996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11"/>
      <c r="F17" s="911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11"/>
      <c r="F18" s="911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3609</v>
      </c>
      <c r="B19" s="909"/>
      <c r="C19" s="909"/>
      <c r="D19" s="943" t="s">
        <v>3551</v>
      </c>
      <c r="E19" s="911" t="n">
        <v>10</v>
      </c>
      <c r="F19" s="911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11"/>
      <c r="F20" s="911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2.75" hidden="false" customHeight="tru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67"/>
  </cols>
  <sheetData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N13" activeCellId="0" sqref="N13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9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98" t="n">
        <f aca="true">TODAY()</f>
        <v>43584</v>
      </c>
      <c r="C5" s="998"/>
      <c r="D5" s="999"/>
      <c r="E5" s="999"/>
      <c r="F5" s="999"/>
      <c r="G5" s="999"/>
      <c r="H5" s="1000"/>
      <c r="I5" s="891" t="s">
        <v>1150</v>
      </c>
      <c r="J5" s="891" t="n">
        <v>4437</v>
      </c>
    </row>
    <row r="6" customFormat="false" ht="14.25" hidden="false" customHeight="true" outlineLevel="0" collapsed="false">
      <c r="A6" s="975" t="s">
        <v>3537</v>
      </c>
      <c r="B6" s="1001" t="str">
        <f aca="false">'Dados dos Clientes'!H24</f>
        <v>S&amp;F  COM. E SERVIÇOS DE MATERIAIS LOGOMARCADOS LTDA</v>
      </c>
      <c r="C6" s="1001"/>
      <c r="D6" s="1001"/>
      <c r="E6" s="1001"/>
      <c r="F6" s="1001"/>
      <c r="G6" s="1001"/>
      <c r="H6" s="1001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3610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892" t="str">
        <f aca="false">'Dados dos Clientes'!C24</f>
        <v>ROGÉRIO</v>
      </c>
      <c r="C8" s="892"/>
      <c r="D8" s="892"/>
      <c r="E8" s="892"/>
      <c r="F8" s="892"/>
      <c r="G8" s="979" t="s">
        <v>3543</v>
      </c>
      <c r="H8" s="980" t="str">
        <f aca="false">'Dados dos Clientes'!B24</f>
        <v>3339-1717 / 3876 3391</v>
      </c>
      <c r="I8" s="980"/>
      <c r="J8" s="980"/>
      <c r="K8" s="28"/>
    </row>
    <row r="9" customFormat="false" ht="14.45" hidden="false" customHeight="true" outlineLevel="0" collapsed="false">
      <c r="A9" s="888" t="s">
        <v>3545</v>
      </c>
      <c r="B9" s="1002" t="s">
        <v>1197</v>
      </c>
      <c r="C9" s="1002"/>
      <c r="D9" s="1002"/>
      <c r="E9" s="983"/>
      <c r="F9" s="984"/>
      <c r="G9" s="900"/>
      <c r="H9" s="893" t="s">
        <v>2599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0.354166666666667</v>
      </c>
      <c r="C10" s="905" t="s">
        <v>3572</v>
      </c>
      <c r="D10" s="905"/>
      <c r="E10" s="983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 t="s">
        <v>847</v>
      </c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1003" t="n">
        <v>26.5</v>
      </c>
      <c r="F12" s="1003"/>
      <c r="G12" s="944"/>
      <c r="H12" s="944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4"/>
      <c r="H13" s="944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1004" t="n">
        <v>10</v>
      </c>
      <c r="F14" s="1004"/>
      <c r="G14" s="944"/>
      <c r="H14" s="944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4"/>
      <c r="H15" s="944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96"/>
      <c r="J16" s="996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4"/>
      <c r="H17" s="944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4"/>
      <c r="H18" s="944"/>
      <c r="I18" s="945"/>
      <c r="J18" s="945"/>
    </row>
    <row r="19" customFormat="false" ht="15" hidden="false" customHeight="false" outlineLevel="0" collapsed="false">
      <c r="A19" s="909" t="s">
        <v>3611</v>
      </c>
      <c r="B19" s="909"/>
      <c r="C19" s="909"/>
      <c r="D19" s="943" t="s">
        <v>3551</v>
      </c>
      <c r="E19" s="1004" t="n">
        <v>10</v>
      </c>
      <c r="F19" s="1004"/>
      <c r="G19" s="944"/>
      <c r="H19" s="944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4"/>
      <c r="H20" s="944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2">
    <mergeCell ref="D3:J3"/>
    <mergeCell ref="A4:J4"/>
    <mergeCell ref="B5:C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" right="0.551388888888889" top="0.827083333333333" bottom="0.0395833333333333" header="0.511805555555555" footer="0.511805555555555"/>
  <pageSetup paperSize="28" scale="8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67"/>
  </cols>
  <sheetData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O10" activeCellId="0" sqref="O10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3670</v>
      </c>
    </row>
    <row r="6" customFormat="false" ht="14.45" hidden="false" customHeight="true" outlineLevel="0" collapsed="false">
      <c r="A6" s="888" t="s">
        <v>3537</v>
      </c>
      <c r="B6" s="892" t="s">
        <v>3612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3613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3614</v>
      </c>
      <c r="C8" s="892"/>
      <c r="D8" s="892"/>
      <c r="E8" s="892"/>
      <c r="F8" s="892"/>
      <c r="G8" s="895" t="s">
        <v>3543</v>
      </c>
      <c r="H8" s="896" t="s">
        <v>3615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1193</v>
      </c>
      <c r="C9" s="893"/>
      <c r="D9" s="893"/>
      <c r="E9" s="898"/>
      <c r="F9" s="899"/>
      <c r="G9" s="900" t="s">
        <v>3546</v>
      </c>
      <c r="H9" s="896" t="s">
        <v>1216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0.375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1005"/>
      <c r="H12" s="1005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96"/>
      <c r="J16" s="996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1005"/>
      <c r="H17" s="1005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N16" activeCellId="0" sqref="N16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33207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Clientes'!A26</f>
        <v>BSW CONFECÇÕES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Clientes'!D26</f>
        <v>RUA GUARICANGA, 477 - LAPA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Clientes'!C26</f>
        <v>CIDA</v>
      </c>
      <c r="C8" s="892"/>
      <c r="D8" s="892"/>
      <c r="E8" s="892"/>
      <c r="F8" s="892"/>
      <c r="G8" s="895" t="s">
        <v>3543</v>
      </c>
      <c r="H8" s="896" t="str">
        <f aca="false">'Dados dos Clientes'!B26</f>
        <v>3647-3370/9758-4358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1193</v>
      </c>
      <c r="C9" s="896"/>
      <c r="D9" s="896"/>
      <c r="E9" s="898"/>
      <c r="F9" s="899"/>
      <c r="G9" s="900" t="s">
        <v>3546</v>
      </c>
      <c r="H9" s="896" t="s">
        <v>1216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0.34375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96"/>
      <c r="J16" s="996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 t="n">
        <v>10</v>
      </c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false" outlineLevel="0" collapsed="false">
      <c r="A26" s="931" t="n">
        <v>8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14" activeCellId="0" sqref="M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31136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Clientes'!A27</f>
        <v>BONEQUINHA DE LUXO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Clientes'!D27</f>
        <v>RUA AIMORÉS 37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Clientes'!C27</f>
        <v>CRIS</v>
      </c>
      <c r="C8" s="892"/>
      <c r="D8" s="892"/>
      <c r="E8" s="892"/>
      <c r="F8" s="892"/>
      <c r="G8" s="895" t="s">
        <v>3543</v>
      </c>
      <c r="H8" s="896" t="str">
        <f aca="false">'Dados dos Clientes'!B27</f>
        <v>3225-9008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2153</v>
      </c>
      <c r="C9" s="896"/>
      <c r="D9" s="896"/>
      <c r="E9" s="898"/>
      <c r="F9" s="899"/>
      <c r="G9" s="900" t="s">
        <v>3546</v>
      </c>
      <c r="H9" s="896" t="s">
        <v>2154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0.572916666666667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96"/>
      <c r="J16" s="996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13" activeCellId="0" sqref="M13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32858</v>
      </c>
    </row>
    <row r="6" customFormat="false" ht="14.45" hidden="false" customHeight="true" outlineLevel="0" collapsed="false">
      <c r="A6" s="888" t="s">
        <v>3537</v>
      </c>
      <c r="B6" s="1006" t="str">
        <f aca="false">'Dados dos Clientes'!H28</f>
        <v>BUREAX PAULISTA DE MODA LTDA</v>
      </c>
      <c r="C6" s="1006"/>
      <c r="D6" s="1006"/>
      <c r="E6" s="1006"/>
      <c r="F6" s="1006"/>
      <c r="G6" s="1006"/>
      <c r="H6" s="1006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Clientes'!D28</f>
        <v>RUA LAZARO SOUZA MARTINS, 64 - AGUA BRANCA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Clientes'!C28</f>
        <v>ELIANE</v>
      </c>
      <c r="C8" s="892"/>
      <c r="D8" s="892"/>
      <c r="E8" s="892"/>
      <c r="F8" s="892"/>
      <c r="G8" s="895" t="s">
        <v>3543</v>
      </c>
      <c r="H8" s="896" t="str">
        <f aca="false">'Dados dos Clientes'!B28</f>
        <v>3862-0448/9972-1247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1195</v>
      </c>
      <c r="C9" s="896"/>
      <c r="D9" s="896"/>
      <c r="E9" s="898"/>
      <c r="F9" s="899"/>
      <c r="G9" s="900" t="s">
        <v>3546</v>
      </c>
      <c r="H9" s="896" t="s">
        <v>2465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0.427083333333333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96"/>
      <c r="J16" s="996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P12" activeCellId="0" sqref="P12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3762</v>
      </c>
    </row>
    <row r="6" customFormat="false" ht="14.45" hidden="false" customHeight="true" outlineLevel="0" collapsed="false">
      <c r="A6" s="888" t="s">
        <v>3537</v>
      </c>
      <c r="B6" s="892" t="s">
        <v>3569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3570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2137</v>
      </c>
      <c r="C8" s="892"/>
      <c r="D8" s="892"/>
      <c r="E8" s="892"/>
      <c r="F8" s="892"/>
      <c r="G8" s="895" t="s">
        <v>3543</v>
      </c>
      <c r="H8" s="896" t="s">
        <v>3571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7" t="s">
        <v>2153</v>
      </c>
      <c r="C9" s="897"/>
      <c r="D9" s="897"/>
      <c r="E9" s="898"/>
      <c r="F9" s="899"/>
      <c r="G9" s="900" t="s">
        <v>3546</v>
      </c>
      <c r="H9" s="896" t="s">
        <v>2154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04" t="n">
        <v>0.5625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4.45" hidden="false" customHeight="tru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4.45" hidden="false" customHeight="tru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4.45" hidden="false" customHeight="tru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4.45" hidden="false" customHeight="tru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47" t="s">
        <v>3560</v>
      </c>
      <c r="H21" s="947"/>
      <c r="I21" s="948"/>
      <c r="J21" s="948"/>
    </row>
    <row r="22" customFormat="false" ht="16.5" hidden="false" customHeight="true" outlineLevel="0" collapsed="false">
      <c r="A22" s="949"/>
      <c r="B22" s="949"/>
      <c r="C22" s="949"/>
      <c r="D22" s="949"/>
      <c r="E22" s="949"/>
      <c r="F22" s="949"/>
      <c r="G22" s="947"/>
      <c r="H22" s="947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47"/>
      <c r="H23" s="947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2.1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4.25" hidden="false" customHeight="tru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18" activeCellId="0" sqref="M18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99999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Clientes'!A29</f>
        <v>CAP HAT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Clientes'!D29</f>
        <v>AV GUILHERME COTCHING, 796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Clientes'!C29</f>
        <v>MARIANA</v>
      </c>
      <c r="C8" s="892"/>
      <c r="D8" s="892"/>
      <c r="E8" s="892"/>
      <c r="F8" s="892"/>
      <c r="G8" s="895" t="s">
        <v>3543</v>
      </c>
      <c r="H8" s="896" t="str">
        <f aca="false">'Dados dos Clientes'!B29</f>
        <v>6905-1833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1007"/>
      <c r="C9" s="1007"/>
      <c r="D9" s="1007"/>
      <c r="E9" s="898"/>
      <c r="F9" s="899"/>
      <c r="G9" s="900" t="s">
        <v>3546</v>
      </c>
      <c r="H9" s="893"/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83"/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20" activeCellId="0" sqref="L20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4347</v>
      </c>
    </row>
    <row r="6" customFormat="false" ht="14.45" hidden="false" customHeight="true" outlineLevel="0" collapsed="false">
      <c r="A6" s="888" t="s">
        <v>3537</v>
      </c>
      <c r="B6" s="892" t="s">
        <v>3616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3617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2944</v>
      </c>
      <c r="C8" s="892"/>
      <c r="D8" s="892"/>
      <c r="E8" s="892"/>
      <c r="F8" s="892"/>
      <c r="G8" s="895" t="s">
        <v>3543</v>
      </c>
      <c r="H8" s="896" t="s">
        <v>3618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3316</v>
      </c>
      <c r="C9" s="896"/>
      <c r="D9" s="896"/>
      <c r="E9" s="898"/>
      <c r="F9" s="899"/>
      <c r="G9" s="900" t="s">
        <v>3546</v>
      </c>
      <c r="H9" s="893" t="s">
        <v>3619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0.416666666666667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30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3558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24"/>
      <c r="J21" s="924"/>
    </row>
    <row r="22" customFormat="false" ht="15" hidden="false" customHeight="false" outlineLevel="0" collapsed="false">
      <c r="A22" s="925"/>
      <c r="B22" s="925"/>
      <c r="C22" s="925"/>
      <c r="D22" s="925"/>
      <c r="E22" s="925"/>
      <c r="F22" s="925"/>
      <c r="G22" s="923"/>
      <c r="H22" s="923"/>
      <c r="I22" s="924"/>
      <c r="J22" s="924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24"/>
      <c r="J23" s="924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9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4092</v>
      </c>
    </row>
    <row r="6" customFormat="false" ht="14.45" hidden="false" customHeight="true" outlineLevel="0" collapsed="false">
      <c r="A6" s="888" t="s">
        <v>3537</v>
      </c>
      <c r="B6" s="892" t="s">
        <v>3620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3621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3598</v>
      </c>
      <c r="C8" s="892"/>
      <c r="D8" s="892"/>
      <c r="E8" s="892"/>
      <c r="F8" s="892"/>
      <c r="G8" s="895" t="s">
        <v>3543</v>
      </c>
      <c r="H8" s="896" t="s">
        <v>3622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1199</v>
      </c>
      <c r="C9" s="893"/>
      <c r="D9" s="893"/>
      <c r="E9" s="898"/>
      <c r="F9" s="899"/>
      <c r="G9" s="900" t="s">
        <v>3546</v>
      </c>
      <c r="H9" s="893" t="s">
        <v>1253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0.615972222222222</v>
      </c>
      <c r="C10" s="905" t="s">
        <v>3572</v>
      </c>
      <c r="D10" s="905"/>
      <c r="E10" s="898"/>
      <c r="F10" s="906"/>
      <c r="G10" s="1008" t="s">
        <v>3549</v>
      </c>
      <c r="H10" s="1008"/>
      <c r="I10" s="1008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25" t="s">
        <v>3623</v>
      </c>
      <c r="B22" s="925"/>
      <c r="C22" s="925"/>
      <c r="D22" s="925"/>
      <c r="E22" s="925"/>
      <c r="F22" s="925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99999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Clientes'!A32</f>
        <v>CHEROY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Clientes'!D32</f>
        <v>RUA AIMORÉS, 125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Clientes'!C32</f>
        <v>ANA</v>
      </c>
      <c r="C8" s="892"/>
      <c r="D8" s="892"/>
      <c r="E8" s="892"/>
      <c r="F8" s="892"/>
      <c r="G8" s="895" t="s">
        <v>3543</v>
      </c>
      <c r="H8" s="896" t="str">
        <f aca="false">'Dados dos Clientes'!B32</f>
        <v>5221-8889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1007"/>
      <c r="C9" s="1007"/>
      <c r="D9" s="1007"/>
      <c r="E9" s="898"/>
      <c r="F9" s="899"/>
      <c r="G9" s="900" t="s">
        <v>3546</v>
      </c>
      <c r="H9" s="1007"/>
      <c r="I9" s="1007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83"/>
      <c r="C10" s="905" t="s">
        <v>3572</v>
      </c>
      <c r="D10" s="905"/>
      <c r="E10" s="898"/>
      <c r="F10" s="906"/>
      <c r="G10" s="1008" t="s">
        <v>3549</v>
      </c>
      <c r="H10" s="1008"/>
      <c r="I10" s="1008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25131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Clientes'!A33</f>
        <v>CHOCOLEITE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Clientes'!D33</f>
        <v>RUA ANHAIA, 294 / 296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Clientes'!C33</f>
        <v>EDUARDO</v>
      </c>
      <c r="C8" s="892"/>
      <c r="D8" s="892"/>
      <c r="E8" s="892"/>
      <c r="F8" s="892"/>
      <c r="G8" s="895" t="s">
        <v>3543</v>
      </c>
      <c r="H8" s="896" t="str">
        <f aca="false">'Dados dos Clientes'!B33</f>
        <v>3361-5794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1203</v>
      </c>
      <c r="C9" s="893"/>
      <c r="D9" s="893"/>
      <c r="E9" s="898"/>
      <c r="F9" s="899"/>
      <c r="G9" s="900" t="s">
        <v>3546</v>
      </c>
      <c r="H9" s="896" t="s">
        <v>1244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0.25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99999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Clientes'!A34</f>
        <v>CINELÂNDIA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Clientes'!D34</f>
        <v>RUA VITÓRIA, 93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Clientes'!C34</f>
        <v>LUCIANE</v>
      </c>
      <c r="C8" s="892"/>
      <c r="D8" s="892"/>
      <c r="E8" s="892"/>
      <c r="F8" s="892"/>
      <c r="G8" s="895" t="s">
        <v>3543</v>
      </c>
      <c r="H8" s="896" t="str">
        <f aca="false">'Dados dos Clientes'!B34</f>
        <v>3222-1177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/>
      <c r="C9" s="893"/>
      <c r="D9" s="893"/>
      <c r="E9" s="898"/>
      <c r="F9" s="899"/>
      <c r="G9" s="900" t="s">
        <v>3546</v>
      </c>
      <c r="H9" s="1007"/>
      <c r="I9" s="1007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83"/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N13" activeCellId="0" sqref="N13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4200</v>
      </c>
    </row>
    <row r="6" customFormat="false" ht="14.45" hidden="false" customHeight="true" outlineLevel="0" collapsed="false">
      <c r="A6" s="888" t="s">
        <v>3537</v>
      </c>
      <c r="B6" s="892" t="s">
        <v>3624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3625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3576</v>
      </c>
      <c r="C8" s="892"/>
      <c r="D8" s="892"/>
      <c r="E8" s="892"/>
      <c r="F8" s="892"/>
      <c r="G8" s="895" t="s">
        <v>3543</v>
      </c>
      <c r="H8" s="896" t="s">
        <v>3626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1199</v>
      </c>
      <c r="C9" s="893"/>
      <c r="D9" s="893"/>
      <c r="E9" s="898"/>
      <c r="F9" s="899"/>
      <c r="G9" s="900" t="s">
        <v>3546</v>
      </c>
      <c r="H9" s="1007" t="s">
        <v>1253</v>
      </c>
      <c r="I9" s="1007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0.354166666666667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47" t="s">
        <v>3560</v>
      </c>
      <c r="H21" s="947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47"/>
      <c r="H22" s="947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47"/>
      <c r="H23" s="947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1.37777777777778" right="1.37777777777778" top="0.196527777777778" bottom="0.196527777777778" header="0.511805555555555" footer="0.511805555555555"/>
  <pageSetup paperSize="9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10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76" t="n">
        <f aca="true">TODAY()</f>
        <v>43584</v>
      </c>
      <c r="C5" s="976"/>
      <c r="D5" s="1009"/>
      <c r="E5" s="1009"/>
      <c r="F5" s="1009"/>
      <c r="G5" s="1009"/>
      <c r="H5" s="1010"/>
      <c r="I5" s="891" t="s">
        <v>1150</v>
      </c>
      <c r="J5" s="891" t="n">
        <v>31254</v>
      </c>
    </row>
    <row r="6" customFormat="false" ht="14.45" hidden="false" customHeight="true" outlineLevel="0" collapsed="false">
      <c r="A6" s="975" t="s">
        <v>3537</v>
      </c>
      <c r="B6" s="892" t="str">
        <f aca="false">'Dados dos Clientes'!A36</f>
        <v>CLARICE CHOCOLATES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975" t="s">
        <v>3539</v>
      </c>
      <c r="B7" s="893" t="str">
        <f aca="false">'Dados dos Clientes'!D36</f>
        <v>RUA SOLON, 461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892" t="str">
        <f aca="false">'Dados dos Clientes'!C36</f>
        <v>CLARICE</v>
      </c>
      <c r="C8" s="892"/>
      <c r="D8" s="892"/>
      <c r="E8" s="892"/>
      <c r="F8" s="892"/>
      <c r="G8" s="979" t="s">
        <v>3543</v>
      </c>
      <c r="H8" s="980" t="str">
        <f aca="false">'Dados dos Clientes'!B36</f>
        <v>3225-9593</v>
      </c>
      <c r="I8" s="980"/>
      <c r="J8" s="980"/>
      <c r="K8" s="28"/>
    </row>
    <row r="9" customFormat="false" ht="14.45" hidden="false" customHeight="true" outlineLevel="0" collapsed="false">
      <c r="A9" s="888" t="s">
        <v>3545</v>
      </c>
      <c r="B9" s="981" t="s">
        <v>1203</v>
      </c>
      <c r="C9" s="982"/>
      <c r="D9" s="1011"/>
      <c r="E9" s="983"/>
      <c r="F9" s="984"/>
      <c r="G9" s="900" t="s">
        <v>3546</v>
      </c>
      <c r="H9" s="896" t="s">
        <v>1244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0.25</v>
      </c>
      <c r="C10" s="905" t="s">
        <v>3572</v>
      </c>
      <c r="D10" s="905"/>
      <c r="E10" s="983"/>
      <c r="F10" s="906"/>
      <c r="G10" s="1008" t="s">
        <v>3549</v>
      </c>
      <c r="H10" s="1008"/>
      <c r="I10" s="1008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1">
    <mergeCell ref="D3:J3"/>
    <mergeCell ref="A4:J4"/>
    <mergeCell ref="B5:C5"/>
    <mergeCell ref="I5:I6"/>
    <mergeCell ref="J5:J6"/>
    <mergeCell ref="B6:H6"/>
    <mergeCell ref="B7:H7"/>
    <mergeCell ref="I7:J7"/>
    <mergeCell ref="B8:F8"/>
    <mergeCell ref="H8:J8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20" activeCellId="0" sqref="M20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31870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Clientes'!A37</f>
        <v>CONCEPT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Clientes'!D37</f>
        <v>RUA SOLON, 700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Clientes'!C37</f>
        <v>JOSE /MÁRCIO</v>
      </c>
      <c r="C8" s="892"/>
      <c r="D8" s="892"/>
      <c r="E8" s="892"/>
      <c r="F8" s="892"/>
      <c r="G8" s="895" t="s">
        <v>3543</v>
      </c>
      <c r="H8" s="896" t="str">
        <f aca="false">'Dados dos Clientes'!B37</f>
        <v>3225-0806 RAMAL 26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1639</v>
      </c>
      <c r="C9" s="896"/>
      <c r="D9" s="896"/>
      <c r="E9" s="898"/>
      <c r="F9" s="899"/>
      <c r="G9" s="900" t="s">
        <v>3546</v>
      </c>
      <c r="H9" s="896" t="s">
        <v>1621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0.489583333333333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 t="n">
        <v>10</v>
      </c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Q27" activeCellId="0" sqref="Q27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2804</v>
      </c>
    </row>
    <row r="6" customFormat="false" ht="14.45" hidden="false" customHeight="true" outlineLevel="0" collapsed="false">
      <c r="A6" s="888" t="s">
        <v>3537</v>
      </c>
      <c r="B6" s="892" t="s">
        <v>3627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3628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762</v>
      </c>
      <c r="C8" s="892"/>
      <c r="D8" s="892"/>
      <c r="E8" s="892"/>
      <c r="F8" s="892"/>
      <c r="G8" s="895" t="s">
        <v>3543</v>
      </c>
      <c r="H8" s="896" t="s">
        <v>3629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1199</v>
      </c>
      <c r="C9" s="893"/>
      <c r="D9" s="893"/>
      <c r="E9" s="898"/>
      <c r="F9" s="899"/>
      <c r="G9" s="900" t="s">
        <v>3546</v>
      </c>
      <c r="H9" s="893" t="s">
        <v>1253</v>
      </c>
      <c r="I9" s="893"/>
      <c r="J9" s="101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0.427083333333333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1012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1013"/>
      <c r="J21" s="1013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1013"/>
      <c r="J22" s="1013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1013"/>
      <c r="J23" s="1013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8" activeCellId="0" sqref="M8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4187</v>
      </c>
    </row>
    <row r="6" customFormat="false" ht="14.45" hidden="false" customHeight="true" outlineLevel="0" collapsed="false">
      <c r="A6" s="888" t="s">
        <v>3537</v>
      </c>
      <c r="B6" s="892" t="s">
        <v>3574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3575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3576</v>
      </c>
      <c r="C8" s="892"/>
      <c r="D8" s="892"/>
      <c r="E8" s="892"/>
      <c r="F8" s="892"/>
      <c r="G8" s="895" t="s">
        <v>3543</v>
      </c>
      <c r="H8" s="896" t="s">
        <v>3577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1193</v>
      </c>
      <c r="C9" s="893"/>
      <c r="D9" s="893"/>
      <c r="E9" s="904"/>
      <c r="F9" s="899"/>
      <c r="G9" s="900" t="s">
        <v>3546</v>
      </c>
      <c r="H9" s="892" t="s">
        <v>1216</v>
      </c>
      <c r="I9" s="892"/>
      <c r="J9" s="950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0.645833333333333</v>
      </c>
      <c r="C10" s="905" t="s">
        <v>3572</v>
      </c>
      <c r="D10" s="905"/>
      <c r="E10" s="904"/>
      <c r="F10" s="906"/>
      <c r="G10" s="940" t="s">
        <v>3549</v>
      </c>
      <c r="H10" s="940"/>
      <c r="I10" s="940"/>
      <c r="J10" s="950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52"/>
      <c r="J12" s="95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53"/>
      <c r="J14" s="953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54"/>
      <c r="J16" s="954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53"/>
      <c r="J17" s="953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53"/>
      <c r="J19" s="953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55"/>
      <c r="J21" s="95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55"/>
      <c r="J22" s="955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55"/>
      <c r="J23" s="955"/>
    </row>
    <row r="24" customFormat="false" ht="15.75" hidden="false" customHeight="false" outlineLevel="0" collapsed="false">
      <c r="A24" s="926"/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9" scale="92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22" activeCellId="0" sqref="M22"/>
    </sheetView>
  </sheetViews>
  <sheetFormatPr defaultRowHeight="15" zeroHeight="false" outlineLevelRow="0" outlineLevelCol="0"/>
  <cols>
    <col collapsed="false" customWidth="true" hidden="false" outlineLevel="0" max="1" min="1" style="0" width="10.42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99999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Clientes'!A39</f>
        <v>CORVINTEC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Clientes'!D39</f>
        <v>RUA SÉRGIO TOMAS, 550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Clientes'!C39</f>
        <v>VALDICEIA /ANA PAULA</v>
      </c>
      <c r="C8" s="892"/>
      <c r="D8" s="892"/>
      <c r="E8" s="892"/>
      <c r="F8" s="892"/>
      <c r="G8" s="895" t="s">
        <v>3543</v>
      </c>
      <c r="H8" s="896" t="str">
        <f aca="false">'Dados dos Clientes'!B39</f>
        <v>3223-4344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1014"/>
      <c r="C9" s="1014"/>
      <c r="D9" s="1014"/>
      <c r="E9" s="1015"/>
      <c r="F9" s="899"/>
      <c r="G9" s="900" t="s">
        <v>3546</v>
      </c>
      <c r="H9" s="1014"/>
      <c r="I9" s="1014"/>
      <c r="J9" s="1016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0.583333333333333</v>
      </c>
      <c r="C10" s="905" t="s">
        <v>3572</v>
      </c>
      <c r="D10" s="905"/>
      <c r="E10" s="1015"/>
      <c r="F10" s="906"/>
      <c r="G10" s="940" t="s">
        <v>3549</v>
      </c>
      <c r="H10" s="940"/>
      <c r="I10" s="940"/>
      <c r="J10" s="1016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19" activeCellId="0" sqref="M19"/>
    </sheetView>
  </sheetViews>
  <sheetFormatPr defaultRowHeight="15" zeroHeight="false" outlineLevelRow="0" outlineLevelCol="0"/>
  <cols>
    <col collapsed="false" customWidth="true" hidden="false" outlineLevel="0" max="1" min="1" style="0" width="10.42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2201</v>
      </c>
    </row>
    <row r="6" customFormat="false" ht="14.45" hidden="false" customHeight="true" outlineLevel="0" collapsed="false">
      <c r="A6" s="888" t="s">
        <v>3537</v>
      </c>
      <c r="B6" s="892" t="s">
        <v>3630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3631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3632</v>
      </c>
      <c r="C8" s="892"/>
      <c r="D8" s="892"/>
      <c r="E8" s="892"/>
      <c r="F8" s="892"/>
      <c r="G8" s="895" t="s">
        <v>3543</v>
      </c>
      <c r="H8" s="896" t="s">
        <v>3633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1195</v>
      </c>
      <c r="C9" s="893"/>
      <c r="D9" s="893"/>
      <c r="E9" s="898"/>
      <c r="F9" s="899"/>
      <c r="G9" s="900" t="s">
        <v>3546</v>
      </c>
      <c r="H9" s="893" t="s">
        <v>2465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0.479166666666667</v>
      </c>
      <c r="C10" s="1017" t="s">
        <v>3572</v>
      </c>
      <c r="D10" s="1017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 t="n">
        <v>10</v>
      </c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 t="s">
        <v>3634</v>
      </c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13" activeCellId="0" sqref="M13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9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1018" t="s">
        <v>3536</v>
      </c>
      <c r="B5" s="889" t="n">
        <f aca="true">TODAY()</f>
        <v>43584</v>
      </c>
      <c r="C5" s="889"/>
      <c r="D5" s="1019"/>
      <c r="E5" s="1019"/>
      <c r="F5" s="1019"/>
      <c r="G5" s="1019"/>
      <c r="H5" s="1020"/>
      <c r="I5" s="891" t="s">
        <v>1150</v>
      </c>
      <c r="J5" s="891" t="n">
        <v>4083</v>
      </c>
    </row>
    <row r="6" customFormat="false" ht="14.45" hidden="false" customHeight="true" outlineLevel="0" collapsed="false">
      <c r="A6" s="975" t="s">
        <v>3537</v>
      </c>
      <c r="B6" s="892" t="str">
        <f aca="false">'Dados dos Clientes'!A41</f>
        <v>CREVATTI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975" t="s">
        <v>3539</v>
      </c>
      <c r="B7" s="893" t="s">
        <v>3635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1021" t="str">
        <f aca="false">'Dados dos Clientes'!C41</f>
        <v>JOSIE</v>
      </c>
      <c r="C8" s="1021"/>
      <c r="D8" s="1021"/>
      <c r="E8" s="1021"/>
      <c r="F8" s="1021"/>
      <c r="G8" s="979" t="s">
        <v>3543</v>
      </c>
      <c r="H8" s="980" t="str">
        <f aca="false">'Dados dos Clientes'!B41</f>
        <v>3337-1130</v>
      </c>
      <c r="I8" s="980"/>
      <c r="J8" s="980"/>
      <c r="K8" s="28"/>
      <c r="L8" s="0" t="s">
        <v>249</v>
      </c>
    </row>
    <row r="9" customFormat="false" ht="14.45" hidden="false" customHeight="true" outlineLevel="0" collapsed="false">
      <c r="A9" s="975" t="s">
        <v>3545</v>
      </c>
      <c r="B9" s="1022" t="s">
        <v>1193</v>
      </c>
      <c r="C9" s="1022"/>
      <c r="D9" s="1022"/>
      <c r="E9" s="1014"/>
      <c r="F9" s="899"/>
      <c r="G9" s="900" t="s">
        <v>3546</v>
      </c>
      <c r="H9" s="896" t="s">
        <v>1216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0.375</v>
      </c>
      <c r="C10" s="905" t="s">
        <v>3572</v>
      </c>
      <c r="D10" s="905"/>
      <c r="E10" s="1014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3558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2">
    <mergeCell ref="D3:J3"/>
    <mergeCell ref="A4:J4"/>
    <mergeCell ref="B5:C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22" activeCellId="0" sqref="L22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4104</v>
      </c>
    </row>
    <row r="6" customFormat="false" ht="14.45" hidden="false" customHeight="true" outlineLevel="0" collapsed="false">
      <c r="A6" s="888" t="s">
        <v>3537</v>
      </c>
      <c r="B6" s="892" t="s">
        <v>3636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3637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3638</v>
      </c>
      <c r="C8" s="892"/>
      <c r="D8" s="892"/>
      <c r="E8" s="892"/>
      <c r="F8" s="892"/>
      <c r="G8" s="895" t="s">
        <v>3543</v>
      </c>
      <c r="H8" s="896" t="s">
        <v>3639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1195</v>
      </c>
      <c r="C9" s="896"/>
      <c r="D9" s="896"/>
      <c r="E9" s="898"/>
      <c r="F9" s="899"/>
      <c r="G9" s="900" t="s">
        <v>3546</v>
      </c>
      <c r="H9" s="896" t="s">
        <v>2465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0.5625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47" t="s">
        <v>3560</v>
      </c>
      <c r="H21" s="947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47"/>
      <c r="H22" s="947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47"/>
      <c r="H23" s="947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2261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Clientes'!A43</f>
        <v>DAHILYA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Clientes'!D43</f>
        <v>RUA ROSA E SILVA 145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Clientes'!C43</f>
        <v>MARCELO</v>
      </c>
      <c r="C8" s="892"/>
      <c r="D8" s="892"/>
      <c r="E8" s="892"/>
      <c r="F8" s="892"/>
      <c r="G8" s="895" t="s">
        <v>3543</v>
      </c>
      <c r="H8" s="896" t="str">
        <f aca="false">'Dados dos Clientes'!B43</f>
        <v>3663-3404/97310-1234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2597</v>
      </c>
      <c r="C9" s="896"/>
      <c r="D9" s="896"/>
      <c r="E9" s="898"/>
      <c r="F9" s="899"/>
      <c r="G9" s="900" t="s">
        <v>3546</v>
      </c>
      <c r="H9" s="896" t="s">
        <v>3640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0.375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47" t="s">
        <v>3560</v>
      </c>
      <c r="H21" s="947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47"/>
      <c r="H22" s="947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47"/>
      <c r="H23" s="947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N12" activeCellId="0" sqref="N12"/>
    </sheetView>
  </sheetViews>
  <sheetFormatPr defaultRowHeight="15" zeroHeight="false" outlineLevelRow="0" outlineLevelCol="0"/>
  <cols>
    <col collapsed="false" customWidth="true" hidden="false" outlineLevel="0" max="1" min="1" style="0" width="10.42"/>
    <col collapsed="false" customWidth="true" hidden="false" outlineLevel="0" max="3" min="2" style="0" width="9.14"/>
    <col collapsed="false" customWidth="true" hidden="false" outlineLevel="0" max="4" min="4" style="0" width="9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98" t="n">
        <f aca="true">TODAY()</f>
        <v>43584</v>
      </c>
      <c r="C5" s="998"/>
      <c r="D5" s="999"/>
      <c r="E5" s="999"/>
      <c r="F5" s="999"/>
      <c r="G5" s="999"/>
      <c r="H5" s="1000"/>
      <c r="I5" s="891" t="s">
        <v>1150</v>
      </c>
      <c r="J5" s="891" t="n">
        <v>2762</v>
      </c>
    </row>
    <row r="6" customFormat="false" ht="14.45" hidden="false" customHeight="true" outlineLevel="0" collapsed="false">
      <c r="A6" s="975" t="s">
        <v>3537</v>
      </c>
      <c r="B6" s="1021" t="str">
        <f aca="false">'Dados dos Clientes'!A44</f>
        <v>DAY HOME</v>
      </c>
      <c r="C6" s="1021"/>
      <c r="D6" s="1021"/>
      <c r="E6" s="1021"/>
      <c r="F6" s="1021"/>
      <c r="G6" s="1021"/>
      <c r="H6" s="1021"/>
      <c r="I6" s="891"/>
      <c r="J6" s="891"/>
      <c r="K6" s="28"/>
    </row>
    <row r="7" customFormat="false" ht="14.45" hidden="false" customHeight="true" outlineLevel="0" collapsed="false">
      <c r="A7" s="975" t="s">
        <v>3641</v>
      </c>
      <c r="B7" s="1002" t="str">
        <f aca="false">'Dados dos Clientes'!D44</f>
        <v>RUA VISCONDE DE TAUNAY, 793 / 815</v>
      </c>
      <c r="C7" s="1002"/>
      <c r="D7" s="1002"/>
      <c r="E7" s="1002"/>
      <c r="F7" s="1002"/>
      <c r="G7" s="1002"/>
      <c r="H7" s="1002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988" t="str">
        <f aca="false">'Dados dos Clientes'!C44</f>
        <v>CARLOS /RICARDO/ÉRIKA</v>
      </c>
      <c r="C8" s="988"/>
      <c r="D8" s="988"/>
      <c r="E8" s="988"/>
      <c r="F8" s="988"/>
      <c r="G8" s="979" t="s">
        <v>3543</v>
      </c>
      <c r="H8" s="980" t="str">
        <f aca="false">'Dados dos Clientes'!B44</f>
        <v>3337-3335</v>
      </c>
      <c r="I8" s="980"/>
      <c r="J8" s="980"/>
      <c r="K8" s="28"/>
    </row>
    <row r="9" customFormat="false" ht="14.45" hidden="false" customHeight="true" outlineLevel="0" collapsed="false">
      <c r="A9" s="888" t="s">
        <v>3545</v>
      </c>
      <c r="B9" s="896" t="s">
        <v>1195</v>
      </c>
      <c r="C9" s="896"/>
      <c r="D9" s="896"/>
      <c r="E9" s="898"/>
      <c r="F9" s="899"/>
      <c r="G9" s="900" t="s">
        <v>3546</v>
      </c>
      <c r="H9" s="896" t="s">
        <v>2465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0.65625</v>
      </c>
      <c r="C10" s="905" t="s">
        <v>3572</v>
      </c>
      <c r="D10" s="905"/>
      <c r="E10" s="898"/>
      <c r="F10" s="906"/>
      <c r="G10" s="940"/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3558</v>
      </c>
      <c r="B19" s="909"/>
      <c r="C19" s="909"/>
      <c r="D19" s="943" t="s">
        <v>3551</v>
      </c>
      <c r="E19" s="944" t="n">
        <v>10</v>
      </c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47" t="s">
        <v>3560</v>
      </c>
      <c r="H21" s="947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47"/>
      <c r="H22" s="947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47"/>
      <c r="H23" s="947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2">
    <mergeCell ref="D3:J3"/>
    <mergeCell ref="A4:J4"/>
    <mergeCell ref="B5:C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13" activeCellId="0" sqref="M13"/>
    </sheetView>
  </sheetViews>
  <sheetFormatPr defaultRowHeight="15" zeroHeight="false" outlineLevelRow="0" outlineLevelCol="0"/>
  <cols>
    <col collapsed="false" customWidth="true" hidden="false" outlineLevel="0" max="1" min="1" style="0" width="10.42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3710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Clientes'!A45</f>
        <v>DELELA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Clientes'!D45</f>
        <v>RUA SILVÉRIO GONÇALVES, 535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Clientes'!C45</f>
        <v>EDSON</v>
      </c>
      <c r="C8" s="892"/>
      <c r="D8" s="892"/>
      <c r="E8" s="892"/>
      <c r="F8" s="892"/>
      <c r="G8" s="895" t="s">
        <v>3543</v>
      </c>
      <c r="H8" s="896" t="str">
        <f aca="false">'Dados dos Clientes'!B45</f>
        <v>3936-5437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/>
      <c r="C9" s="896"/>
      <c r="D9" s="896"/>
      <c r="E9" s="898"/>
      <c r="F9" s="899"/>
      <c r="G9" s="900" t="s">
        <v>3546</v>
      </c>
      <c r="H9" s="896"/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/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  <c r="M12" s="28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  <c r="K18" s="3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15" activeCellId="0" sqref="M15"/>
    </sheetView>
  </sheetViews>
  <sheetFormatPr defaultRowHeight="15" zeroHeight="false" outlineLevelRow="0" outlineLevelCol="0"/>
  <cols>
    <col collapsed="false" customWidth="true" hidden="false" outlineLevel="0" max="1" min="1" style="0" width="10.85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33279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Clientes'!A46</f>
        <v>DIANA FASHION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Clientes'!D46</f>
        <v>RUA TENENTE PENA 187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Clientes'!C46</f>
        <v>DIANA</v>
      </c>
      <c r="C8" s="892"/>
      <c r="D8" s="892"/>
      <c r="E8" s="892"/>
      <c r="F8" s="892"/>
      <c r="G8" s="895" t="s">
        <v>3543</v>
      </c>
      <c r="H8" s="896" t="str">
        <f aca="false">'Dados dos Clientes'!B46</f>
        <v>3221-0523/3225-0010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7" t="s">
        <v>1176</v>
      </c>
      <c r="C9" s="897"/>
      <c r="D9" s="897"/>
      <c r="E9" s="898"/>
      <c r="F9" s="899"/>
      <c r="G9" s="900" t="s">
        <v>3546</v>
      </c>
      <c r="H9" s="896" t="s">
        <v>2462</v>
      </c>
      <c r="I9" s="896"/>
      <c r="J9" s="939"/>
      <c r="K9" s="28"/>
      <c r="L9" s="28"/>
    </row>
    <row r="10" customFormat="false" ht="14.45" hidden="false" customHeight="true" outlineLevel="0" collapsed="false">
      <c r="A10" s="903" t="s">
        <v>3547</v>
      </c>
      <c r="B10" s="904" t="n">
        <v>0.614583333333333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  <c r="M12" s="28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  <c r="K18" s="3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N6" activeCellId="0" sqref="N6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/>
    </row>
    <row r="6" customFormat="false" ht="14.45" hidden="false" customHeight="true" outlineLevel="0" collapsed="false">
      <c r="A6" s="888" t="s">
        <v>3537</v>
      </c>
      <c r="B6" s="892" t="str">
        <f aca="false">'Dados dos Clientes'!A47</f>
        <v>DIVA DIVINA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Clientes'!D47</f>
        <v>RUA TALMUD THORÁ, 77 SALA 3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Clientes'!C47</f>
        <v>ELIZETE</v>
      </c>
      <c r="C8" s="892"/>
      <c r="D8" s="892"/>
      <c r="E8" s="892"/>
      <c r="F8" s="892"/>
      <c r="G8" s="895" t="s">
        <v>3543</v>
      </c>
      <c r="H8" s="896" t="str">
        <f aca="false">'Dados dos Clientes'!B47</f>
        <v>3337-0362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/>
      <c r="C9" s="893"/>
      <c r="D9" s="893"/>
      <c r="E9" s="898"/>
      <c r="F9" s="899"/>
      <c r="G9" s="900" t="s">
        <v>3546</v>
      </c>
      <c r="H9" s="1023"/>
      <c r="I9" s="102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83"/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  <c r="M17" s="0" t="s">
        <v>249</v>
      </c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99999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Clientes'!A48</f>
        <v>DIVERSA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Clientes'!D48</f>
        <v>RUA CARUANENSE, 186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n">
        <f aca="false">'Dados dos Clientes'!C48</f>
        <v>0</v>
      </c>
      <c r="C8" s="892"/>
      <c r="D8" s="892"/>
      <c r="E8" s="892"/>
      <c r="F8" s="892"/>
      <c r="G8" s="895" t="s">
        <v>3543</v>
      </c>
      <c r="H8" s="896" t="str">
        <f aca="false">'Dados dos Clientes'!B48</f>
        <v>5527-8503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1007"/>
      <c r="C9" s="1007"/>
      <c r="D9" s="1007"/>
      <c r="E9" s="898"/>
      <c r="F9" s="899"/>
      <c r="G9" s="900" t="s">
        <v>3546</v>
      </c>
      <c r="H9" s="1007"/>
      <c r="I9" s="1007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83"/>
      <c r="C10" s="905" t="s">
        <v>3572</v>
      </c>
      <c r="D10" s="905"/>
      <c r="E10" s="898"/>
      <c r="F10" s="906"/>
      <c r="G10" s="1008" t="s">
        <v>3549</v>
      </c>
      <c r="H10" s="1008"/>
      <c r="I10" s="1008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47" t="s">
        <v>3560</v>
      </c>
      <c r="H21" s="947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47"/>
      <c r="H22" s="947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47"/>
      <c r="H23" s="947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N16" activeCellId="0" sqref="N16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 t="n">
        <v>0</v>
      </c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4359</v>
      </c>
    </row>
    <row r="6" customFormat="false" ht="14.45" hidden="false" customHeight="true" outlineLevel="0" collapsed="false">
      <c r="A6" s="888" t="s">
        <v>3537</v>
      </c>
      <c r="B6" s="892" t="s">
        <v>3578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3579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3580</v>
      </c>
      <c r="C8" s="892"/>
      <c r="D8" s="892"/>
      <c r="E8" s="892"/>
      <c r="F8" s="892"/>
      <c r="G8" s="895" t="s">
        <v>3543</v>
      </c>
      <c r="H8" s="896" t="s">
        <v>3581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1195</v>
      </c>
      <c r="C9" s="896"/>
      <c r="D9" s="896"/>
      <c r="E9" s="904"/>
      <c r="F9" s="899"/>
      <c r="G9" s="900" t="s">
        <v>3546</v>
      </c>
      <c r="H9" s="892" t="s">
        <v>2465</v>
      </c>
      <c r="I9" s="892"/>
      <c r="J9" s="956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0.614583333333333</v>
      </c>
      <c r="C10" s="905" t="s">
        <v>3572</v>
      </c>
      <c r="D10" s="905"/>
      <c r="E10" s="904"/>
      <c r="F10" s="906"/>
      <c r="G10" s="940" t="s">
        <v>3549</v>
      </c>
      <c r="H10" s="940"/>
      <c r="I10" s="940"/>
      <c r="J10" s="956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/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/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 t="s">
        <v>1422</v>
      </c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24" t="n">
        <v>150</v>
      </c>
      <c r="J21" s="924"/>
    </row>
    <row r="22" customFormat="false" ht="15" hidden="false" customHeight="false" outlineLevel="0" collapsed="false">
      <c r="A22" s="925" t="s">
        <v>3582</v>
      </c>
      <c r="B22" s="925"/>
      <c r="C22" s="925"/>
      <c r="D22" s="925"/>
      <c r="E22" s="925"/>
      <c r="F22" s="925"/>
      <c r="G22" s="923"/>
      <c r="H22" s="923"/>
      <c r="I22" s="924"/>
      <c r="J22" s="924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24"/>
      <c r="J23" s="924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3583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9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99999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Clientes'!A49</f>
        <v>DIVINA PERLA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Clientes'!D49</f>
        <v>RUA JOSE PAULINO, 856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Clientes'!C49</f>
        <v>LUCILENE</v>
      </c>
      <c r="C8" s="892"/>
      <c r="D8" s="892"/>
      <c r="E8" s="892"/>
      <c r="F8" s="892"/>
      <c r="G8" s="895" t="s">
        <v>3543</v>
      </c>
      <c r="H8" s="896" t="str">
        <f aca="false">'Dados dos Clientes'!B49</f>
        <v>3361-2978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1007"/>
      <c r="C9" s="1007"/>
      <c r="D9" s="1007"/>
      <c r="E9" s="898"/>
      <c r="F9" s="899"/>
      <c r="G9" s="900" t="s">
        <v>3546</v>
      </c>
      <c r="H9" s="1007"/>
      <c r="I9" s="1007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83"/>
      <c r="C10" s="905" t="s">
        <v>3572</v>
      </c>
      <c r="D10" s="905"/>
      <c r="E10" s="898"/>
      <c r="F10" s="906"/>
      <c r="G10" s="1008" t="s">
        <v>3549</v>
      </c>
      <c r="H10" s="1008"/>
      <c r="I10" s="1008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47" t="s">
        <v>3560</v>
      </c>
      <c r="H21" s="947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47"/>
      <c r="H22" s="947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47"/>
      <c r="H23" s="947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N19" activeCellId="0" sqref="N19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99999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Clientes'!A51</f>
        <v>D'OSMERINO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Clientes'!D51</f>
        <v>RUA LUIZ CUNHA, 717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Clientes'!C51</f>
        <v>OSMERINO</v>
      </c>
      <c r="C8" s="892"/>
      <c r="D8" s="892"/>
      <c r="E8" s="892"/>
      <c r="F8" s="892"/>
      <c r="G8" s="895" t="s">
        <v>3543</v>
      </c>
      <c r="H8" s="896" t="str">
        <f aca="false">'Dados dos Clientes'!B51</f>
        <v>3611-7449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1007"/>
      <c r="C9" s="1007"/>
      <c r="D9" s="1007"/>
      <c r="E9" s="898"/>
      <c r="F9" s="899"/>
      <c r="G9" s="900" t="s">
        <v>3546</v>
      </c>
      <c r="H9" s="1007"/>
      <c r="I9" s="1007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83"/>
      <c r="C10" s="905" t="s">
        <v>3572</v>
      </c>
      <c r="D10" s="905"/>
      <c r="E10" s="898"/>
      <c r="F10" s="906"/>
      <c r="G10" s="1008" t="s">
        <v>3549</v>
      </c>
      <c r="H10" s="1008"/>
      <c r="I10" s="1008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18" activeCellId="0" sqref="M18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99999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Clientes'!A50</f>
        <v>DONNA VICTORIA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Clientes'!D50</f>
        <v>RUA COSELHEIRO DE COTEGIPE, 1127 - BELÉM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Clientes'!C50</f>
        <v>ERLÂNDIA</v>
      </c>
      <c r="C8" s="892"/>
      <c r="D8" s="892"/>
      <c r="E8" s="892"/>
      <c r="F8" s="892"/>
      <c r="G8" s="895" t="s">
        <v>3543</v>
      </c>
      <c r="H8" s="896" t="str">
        <f aca="false">'Dados dos Clientes'!B50</f>
        <v>2157-9803/7791-5615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1199</v>
      </c>
      <c r="C9" s="959"/>
      <c r="D9" s="989"/>
      <c r="E9" s="898"/>
      <c r="F9" s="899"/>
      <c r="G9" s="900" t="s">
        <v>3546</v>
      </c>
      <c r="H9" s="896" t="s">
        <v>1253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0.427083333333333</v>
      </c>
      <c r="C10" s="905" t="s">
        <v>3572</v>
      </c>
      <c r="D10" s="905"/>
      <c r="E10" s="898"/>
      <c r="F10" s="906"/>
      <c r="G10" s="1008" t="s">
        <v>3549</v>
      </c>
      <c r="H10" s="1008"/>
      <c r="I10" s="1008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2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99999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Clientes'!A52</f>
        <v>DUPLICOPY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Clientes'!D52</f>
        <v>RUA TRÊS ANDRADAS, 609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Clientes'!C52</f>
        <v>ANTÔNIO</v>
      </c>
      <c r="C8" s="892"/>
      <c r="D8" s="892"/>
      <c r="E8" s="892"/>
      <c r="F8" s="892"/>
      <c r="G8" s="895" t="s">
        <v>3543</v>
      </c>
      <c r="H8" s="896" t="str">
        <f aca="false">'Dados dos Clientes'!B52</f>
        <v>3686-3714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1007"/>
      <c r="C9" s="1007"/>
      <c r="D9" s="1007"/>
      <c r="E9" s="898"/>
      <c r="F9" s="899"/>
      <c r="G9" s="900" t="s">
        <v>3546</v>
      </c>
      <c r="H9" s="1023"/>
      <c r="I9" s="102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83"/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47" t="s">
        <v>3560</v>
      </c>
      <c r="H21" s="947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47"/>
      <c r="H22" s="947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47"/>
      <c r="H23" s="947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/>
      <c r="J5" s="891" t="n">
        <v>32898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Clientes'!A54</f>
        <v>EDWIN VALERO (EDU)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Clientes'!D54</f>
        <v>RUA LUBAVITCH, 12 SALA 11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Clientes'!C54</f>
        <v>EDU</v>
      </c>
      <c r="C8" s="892"/>
      <c r="D8" s="892"/>
      <c r="E8" s="892"/>
      <c r="F8" s="892"/>
      <c r="G8" s="895" t="s">
        <v>3543</v>
      </c>
      <c r="H8" s="896" t="str">
        <f aca="false">'Dados dos Clientes'!B54</f>
        <v>3331-6413/8763-0976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1169</v>
      </c>
      <c r="C9" s="896"/>
      <c r="D9" s="896"/>
      <c r="E9" s="898"/>
      <c r="F9" s="899"/>
      <c r="G9" s="900" t="s">
        <v>3546</v>
      </c>
      <c r="H9" s="896" t="s">
        <v>1214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0.541666666666667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47" t="s">
        <v>3560</v>
      </c>
      <c r="H21" s="947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47"/>
      <c r="H22" s="947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47"/>
      <c r="H23" s="947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3876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Clientes'!A53</f>
        <v>ECOHS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Clientes'!D53</f>
        <v>RUA JOSÉ PAULINO, 892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Clientes'!C53</f>
        <v>PAULO</v>
      </c>
      <c r="C8" s="892"/>
      <c r="D8" s="892"/>
      <c r="E8" s="892"/>
      <c r="F8" s="892"/>
      <c r="G8" s="895" t="s">
        <v>3543</v>
      </c>
      <c r="H8" s="896" t="str">
        <f aca="false">'Dados dos Clientes'!B53</f>
        <v>3338-0991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86" t="s">
        <v>1199</v>
      </c>
      <c r="C9" s="986"/>
      <c r="D9" s="986"/>
      <c r="E9" s="898"/>
      <c r="F9" s="899"/>
      <c r="G9" s="900" t="s">
        <v>3546</v>
      </c>
      <c r="H9" s="896" t="s">
        <v>1253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04" t="n">
        <v>0.354166666666667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47" t="s">
        <v>3560</v>
      </c>
      <c r="H21" s="947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47"/>
      <c r="H22" s="947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47"/>
      <c r="H23" s="947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9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32789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Clientes'!A55</f>
        <v>EFEX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Clientes'!D55</f>
        <v>RUA BARRA DO TIBAJI, 326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Clientes'!C55</f>
        <v>SILVANI</v>
      </c>
      <c r="C8" s="892"/>
      <c r="D8" s="892"/>
      <c r="E8" s="892"/>
      <c r="F8" s="892"/>
      <c r="G8" s="895" t="s">
        <v>3543</v>
      </c>
      <c r="H8" s="896" t="str">
        <f aca="false">'Dados dos Clientes'!B55</f>
        <v>3334-0844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2153</v>
      </c>
      <c r="C9" s="893"/>
      <c r="D9" s="893"/>
      <c r="E9" s="898"/>
      <c r="F9" s="899"/>
      <c r="G9" s="900" t="s">
        <v>3546</v>
      </c>
      <c r="H9" s="896" t="s">
        <v>2154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0.458333333333333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30597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Clientes'!A56</f>
        <v>ELENSTIL 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Clientes'!D56</f>
        <v>RUA CONEGO VICENTE MIGUEL MARINO, 220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Clientes'!C56</f>
        <v>SIDNEY</v>
      </c>
      <c r="C8" s="892"/>
      <c r="D8" s="892"/>
      <c r="E8" s="892"/>
      <c r="F8" s="892"/>
      <c r="G8" s="895" t="s">
        <v>3543</v>
      </c>
      <c r="H8" s="896" t="str">
        <f aca="false">'Dados dos Clientes'!B56</f>
        <v>3392-6782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1176</v>
      </c>
      <c r="C9" s="896"/>
      <c r="D9" s="896"/>
      <c r="E9" s="898"/>
      <c r="F9" s="899"/>
      <c r="G9" s="900" t="s">
        <v>3546</v>
      </c>
      <c r="H9" s="896" t="s">
        <v>1222</v>
      </c>
      <c r="I9" s="896"/>
      <c r="J9" s="101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0.53125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1012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33679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Clientes'!A57</f>
        <v>EMBRACET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Clientes'!D57</f>
        <v>RUA ANHANGUERA, 411 - BARRA FUNDA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Clientes'!C57</f>
        <v>ROBSON</v>
      </c>
      <c r="C8" s="892"/>
      <c r="D8" s="892"/>
      <c r="E8" s="892"/>
      <c r="F8" s="892"/>
      <c r="G8" s="895" t="s">
        <v>3543</v>
      </c>
      <c r="H8" s="896" t="str">
        <f aca="false">'Dados dos Clientes'!B57</f>
        <v>3393-8100/3392-5722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1832</v>
      </c>
      <c r="C9" s="896"/>
      <c r="D9" s="896"/>
      <c r="E9" s="898"/>
      <c r="F9" s="899"/>
      <c r="G9" s="900" t="s">
        <v>3546</v>
      </c>
      <c r="H9" s="896" t="s">
        <v>1833</v>
      </c>
      <c r="I9" s="896"/>
      <c r="J9" s="101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0.364583333333333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1012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24851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Clientes'!A58</f>
        <v>EMELEU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Clientes'!D58</f>
        <v>RUA MAQUEROBI 201 - SAÚDE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Clientes'!C58</f>
        <v>LUZIA</v>
      </c>
      <c r="C8" s="892"/>
      <c r="D8" s="892"/>
      <c r="E8" s="892"/>
      <c r="F8" s="892"/>
      <c r="G8" s="895" t="s">
        <v>3543</v>
      </c>
      <c r="H8" s="896" t="str">
        <f aca="false">'Dados dos Clientes'!B58</f>
        <v>5589-3726 /7160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1176</v>
      </c>
      <c r="C9" s="896"/>
      <c r="D9" s="896"/>
      <c r="E9" s="898"/>
      <c r="F9" s="899"/>
      <c r="G9" s="900" t="s">
        <v>3546</v>
      </c>
      <c r="H9" s="896" t="s">
        <v>1222</v>
      </c>
      <c r="I9" s="896"/>
      <c r="J9" s="101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0.510416666666667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1012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O17" activeCellId="0" sqref="O17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4261</v>
      </c>
    </row>
    <row r="6" customFormat="false" ht="14.45" hidden="false" customHeight="true" outlineLevel="0" collapsed="false">
      <c r="A6" s="888" t="s">
        <v>3537</v>
      </c>
      <c r="B6" s="892" t="s">
        <v>3584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3585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3584</v>
      </c>
      <c r="C8" s="892"/>
      <c r="D8" s="892"/>
      <c r="E8" s="892"/>
      <c r="F8" s="892"/>
      <c r="G8" s="895" t="s">
        <v>3543</v>
      </c>
      <c r="H8" s="896" t="s">
        <v>3586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7" t="s">
        <v>1199</v>
      </c>
      <c r="C9" s="897"/>
      <c r="D9" s="897"/>
      <c r="E9" s="898"/>
      <c r="F9" s="899"/>
      <c r="G9" s="900" t="s">
        <v>3546</v>
      </c>
      <c r="H9" s="901" t="s">
        <v>1253</v>
      </c>
      <c r="I9" s="901"/>
      <c r="J9" s="902"/>
      <c r="K9" s="28"/>
    </row>
    <row r="10" customFormat="false" ht="14.45" hidden="false" customHeight="true" outlineLevel="0" collapsed="false">
      <c r="A10" s="903" t="s">
        <v>3547</v>
      </c>
      <c r="B10" s="904" t="n">
        <v>0.416666666666667</v>
      </c>
      <c r="C10" s="905" t="s">
        <v>3572</v>
      </c>
      <c r="D10" s="905"/>
      <c r="E10" s="898"/>
      <c r="F10" s="906"/>
      <c r="H10" s="907" t="s">
        <v>3549</v>
      </c>
      <c r="I10" s="907"/>
      <c r="J10" s="902"/>
      <c r="K10" s="28"/>
      <c r="L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12"/>
      <c r="H12" s="912"/>
      <c r="I12" s="913"/>
      <c r="J12" s="913"/>
    </row>
    <row r="13" customFormat="false" ht="14.45" hidden="false" customHeight="true" outlineLevel="0" collapsed="false">
      <c r="A13" s="909" t="s">
        <v>3552</v>
      </c>
      <c r="B13" s="909"/>
      <c r="C13" s="909"/>
      <c r="D13" s="914" t="s">
        <v>3551</v>
      </c>
      <c r="E13" s="912"/>
      <c r="F13" s="912"/>
      <c r="G13" s="912"/>
      <c r="H13" s="912"/>
      <c r="I13" s="915"/>
      <c r="J13" s="915"/>
    </row>
    <row r="14" customFormat="false" ht="14.45" hidden="false" customHeight="true" outlineLevel="0" collapsed="false">
      <c r="A14" s="909" t="s">
        <v>3553</v>
      </c>
      <c r="B14" s="909"/>
      <c r="C14" s="909"/>
      <c r="D14" s="916" t="s">
        <v>3551</v>
      </c>
      <c r="E14" s="917" t="n">
        <v>10</v>
      </c>
      <c r="F14" s="917"/>
      <c r="G14" s="912"/>
      <c r="H14" s="912"/>
      <c r="I14" s="915"/>
      <c r="J14" s="915"/>
    </row>
    <row r="15" customFormat="false" ht="14.45" hidden="false" customHeight="true" outlineLevel="0" collapsed="false">
      <c r="A15" s="909" t="s">
        <v>3554</v>
      </c>
      <c r="B15" s="909"/>
      <c r="C15" s="909"/>
      <c r="D15" s="914" t="s">
        <v>3551</v>
      </c>
      <c r="E15" s="912"/>
      <c r="F15" s="912"/>
      <c r="G15" s="912"/>
      <c r="H15" s="912"/>
      <c r="I15" s="915"/>
      <c r="J15" s="91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4.45" hidden="false" customHeight="true" outlineLevel="0" collapsed="false">
      <c r="A17" s="909" t="s">
        <v>3556</v>
      </c>
      <c r="B17" s="909"/>
      <c r="C17" s="909"/>
      <c r="D17" s="914" t="s">
        <v>3551</v>
      </c>
      <c r="E17" s="912"/>
      <c r="F17" s="912"/>
      <c r="G17" s="912"/>
      <c r="H17" s="912"/>
      <c r="I17" s="915"/>
      <c r="J17" s="915"/>
    </row>
    <row r="18" customFormat="false" ht="14.45" hidden="false" customHeight="true" outlineLevel="0" collapsed="false">
      <c r="A18" s="909" t="s">
        <v>3557</v>
      </c>
      <c r="B18" s="909"/>
      <c r="C18" s="909"/>
      <c r="D18" s="916" t="s">
        <v>3551</v>
      </c>
      <c r="E18" s="912"/>
      <c r="F18" s="912"/>
      <c r="G18" s="912"/>
      <c r="H18" s="912"/>
      <c r="I18" s="915"/>
      <c r="J18" s="915"/>
    </row>
    <row r="19" customFormat="false" ht="14.45" hidden="false" customHeight="true" outlineLevel="0" collapsed="false">
      <c r="A19" s="909" t="s">
        <v>3573</v>
      </c>
      <c r="B19" s="909"/>
      <c r="C19" s="909"/>
      <c r="D19" s="914" t="s">
        <v>3551</v>
      </c>
      <c r="E19" s="912" t="n">
        <v>10</v>
      </c>
      <c r="F19" s="912"/>
      <c r="G19" s="912"/>
      <c r="H19" s="912"/>
      <c r="I19" s="915"/>
      <c r="J19" s="915"/>
    </row>
    <row r="20" customFormat="false" ht="14.45" hidden="false" customHeight="true" outlineLevel="0" collapsed="false">
      <c r="A20" s="909" t="s">
        <v>3559</v>
      </c>
      <c r="B20" s="909"/>
      <c r="C20" s="909"/>
      <c r="D20" s="916" t="s">
        <v>3551</v>
      </c>
      <c r="E20" s="912"/>
      <c r="F20" s="912"/>
      <c r="G20" s="912"/>
      <c r="H20" s="912"/>
      <c r="I20" s="920"/>
      <c r="J20" s="920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6.5" hidden="false" customHeight="true" outlineLevel="0" collapsed="false">
      <c r="A22" s="925" t="s">
        <v>3587</v>
      </c>
      <c r="B22" s="925"/>
      <c r="C22" s="925"/>
      <c r="D22" s="925"/>
      <c r="E22" s="925"/>
      <c r="F22" s="925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2.1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4.25" hidden="false" customHeight="tru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H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9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99999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Clientes'!A59</f>
        <v>ERRE ELLE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Clientes'!D59</f>
        <v>RUA ANHAIA, 58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Clientes'!C59</f>
        <v>ANTONIO</v>
      </c>
      <c r="C8" s="892"/>
      <c r="D8" s="892"/>
      <c r="E8" s="892"/>
      <c r="F8" s="892"/>
      <c r="G8" s="895" t="s">
        <v>3543</v>
      </c>
      <c r="H8" s="896" t="str">
        <f aca="false">'Dados dos Clientes'!B59</f>
        <v>3381-3373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/>
      <c r="C9" s="893"/>
      <c r="D9" s="893"/>
      <c r="E9" s="898"/>
      <c r="F9" s="899"/>
      <c r="G9" s="900" t="s">
        <v>3546</v>
      </c>
      <c r="H9" s="1007"/>
      <c r="I9" s="1007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83"/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4" colorId="64" zoomScale="118" zoomScaleNormal="118" zoomScalePageLayoutView="100" workbookViewId="0">
      <selection pane="topLeft" activeCell="A4" activeCellId="0" sqref="A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26903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Clientes'!A60</f>
        <v>ESPLAN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Clientes'!D60</f>
        <v>RUA TOMAZ CARVALHAL, 959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Clientes'!C60</f>
        <v>PAULO</v>
      </c>
      <c r="C8" s="892"/>
      <c r="D8" s="892"/>
      <c r="E8" s="892"/>
      <c r="F8" s="892"/>
      <c r="G8" s="895" t="s">
        <v>3543</v>
      </c>
      <c r="H8" s="896" t="str">
        <f aca="false">'Dados dos Clientes'!B60</f>
        <v>3885-0982/3885-0931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1205</v>
      </c>
      <c r="C9" s="893"/>
      <c r="D9" s="893"/>
      <c r="E9" s="898"/>
      <c r="F9" s="899"/>
      <c r="G9" s="900" t="s">
        <v>3546</v>
      </c>
      <c r="H9" s="1007" t="s">
        <v>1249</v>
      </c>
      <c r="I9" s="1007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0.375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/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  <c r="M13" s="142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/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 t="n">
        <v>144</v>
      </c>
      <c r="J18" s="945"/>
    </row>
    <row r="19" customFormat="false" ht="15" hidden="false" customHeight="false" outlineLevel="0" collapsed="false">
      <c r="A19" s="909" t="s">
        <v>3642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1024" t="n">
        <v>144</v>
      </c>
      <c r="J21" s="1024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1024"/>
      <c r="J22" s="1024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1024"/>
      <c r="J23" s="1024"/>
    </row>
    <row r="24" customFormat="false" ht="15.75" hidden="false" customHeight="false" outlineLevel="0" collapsed="false">
      <c r="A24" s="926" t="s">
        <v>3562</v>
      </c>
      <c r="B24" s="926"/>
      <c r="C24" s="927"/>
      <c r="D24" s="928" t="s">
        <v>3563</v>
      </c>
      <c r="E24" s="929" t="s">
        <v>3564</v>
      </c>
      <c r="F24" s="929"/>
      <c r="G24" s="929"/>
      <c r="H24" s="927" t="n">
        <v>8</v>
      </c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9" activeCellId="0" sqref="E19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33575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Clientes'!A61</f>
        <v>ESPACIAL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Clientes'!D61</f>
        <v>RUA DIANOPOLIS, 1010 - VILA PRUDENTE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Clientes'!C61</f>
        <v>EVANDRO</v>
      </c>
      <c r="C8" s="892"/>
      <c r="D8" s="892"/>
      <c r="E8" s="892"/>
      <c r="F8" s="892"/>
      <c r="G8" s="895" t="s">
        <v>3543</v>
      </c>
      <c r="H8" s="896" t="str">
        <f aca="false">'Dados dos Clientes'!B61</f>
        <v>2602-6200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1199</v>
      </c>
      <c r="C9" s="893"/>
      <c r="D9" s="893"/>
      <c r="E9" s="898"/>
      <c r="F9" s="899"/>
      <c r="G9" s="900" t="s">
        <v>3546</v>
      </c>
      <c r="H9" s="896" t="s">
        <v>1253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0.375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  <c r="M13" s="142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3643</v>
      </c>
      <c r="B19" s="909"/>
      <c r="C19" s="909"/>
      <c r="D19" s="943" t="s">
        <v>3551</v>
      </c>
      <c r="E19" s="944" t="n">
        <v>10</v>
      </c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1024"/>
      <c r="J21" s="1024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1024"/>
      <c r="J22" s="1024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1024"/>
      <c r="J23" s="1024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24338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Clientes'!A62</f>
        <v>ESSES CHOCOLATES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Clientes'!D62</f>
        <v>RUA PASCAL 1195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Clientes'!C62</f>
        <v>RENATA</v>
      </c>
      <c r="C8" s="892"/>
      <c r="D8" s="892"/>
      <c r="E8" s="892"/>
      <c r="F8" s="892"/>
      <c r="G8" s="895" t="s">
        <v>3543</v>
      </c>
      <c r="H8" s="896" t="str">
        <f aca="false">'Dados dos Clientes'!B62</f>
        <v>5092-4977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/>
      <c r="C9" s="893"/>
      <c r="D9" s="893"/>
      <c r="E9" s="898"/>
      <c r="F9" s="899"/>
      <c r="G9" s="900" t="s">
        <v>3546</v>
      </c>
      <c r="H9" s="893"/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/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32955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Clientes'!A63</f>
        <v>ESTRATOSFERA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1025" t="str">
        <f aca="false">'Dados dos Clientes'!D63</f>
        <v>RUA CESARE LOMBROSO, 259 LOJA 24 ( Boleto: R:José Paulino, 586 - Sala 34 - Reginaldo )</v>
      </c>
      <c r="C7" s="1025"/>
      <c r="D7" s="1025"/>
      <c r="E7" s="1025"/>
      <c r="F7" s="1025"/>
      <c r="G7" s="1025"/>
      <c r="H7" s="1025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Clientes'!C63</f>
        <v>ROSE</v>
      </c>
      <c r="C8" s="892"/>
      <c r="D8" s="892"/>
      <c r="E8" s="892"/>
      <c r="F8" s="892"/>
      <c r="G8" s="895" t="s">
        <v>3543</v>
      </c>
      <c r="H8" s="896" t="str">
        <f aca="false">'Dados dos Clientes'!B63</f>
        <v>3331-3706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2153</v>
      </c>
      <c r="C9" s="893"/>
      <c r="D9" s="893"/>
      <c r="E9" s="898"/>
      <c r="F9" s="899"/>
      <c r="G9" s="900" t="s">
        <v>3546</v>
      </c>
      <c r="H9" s="893" t="s">
        <v>2154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0.416666666666667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99999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Clientes'!A64</f>
        <v>ESTRUTURA DA MODA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Clientes'!D64</f>
        <v>RUA SÃO PEDRO, 2186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Clientes'!C64</f>
        <v>ROSA</v>
      </c>
      <c r="C8" s="892"/>
      <c r="D8" s="892"/>
      <c r="E8" s="892"/>
      <c r="F8" s="892"/>
      <c r="G8" s="895" t="s">
        <v>3543</v>
      </c>
      <c r="H8" s="896" t="str">
        <f aca="false">'Dados dos Clientes'!B64</f>
        <v>3354-0100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1026"/>
      <c r="C9" s="1026"/>
      <c r="D9" s="1026"/>
      <c r="E9" s="898"/>
      <c r="F9" s="899"/>
      <c r="G9" s="900" t="s">
        <v>3546</v>
      </c>
      <c r="H9" s="1014"/>
      <c r="I9" s="1014"/>
      <c r="J9" s="1016"/>
      <c r="K9" s="28"/>
      <c r="L9" s="28"/>
    </row>
    <row r="10" customFormat="false" ht="14.45" hidden="false" customHeight="true" outlineLevel="0" collapsed="false">
      <c r="A10" s="921" t="s">
        <v>3547</v>
      </c>
      <c r="B10" s="898"/>
      <c r="C10" s="905" t="s">
        <v>3572</v>
      </c>
      <c r="D10" s="905"/>
      <c r="E10" s="898"/>
      <c r="F10" s="906"/>
      <c r="G10" s="1027" t="s">
        <v>3549</v>
      </c>
      <c r="H10" s="1027"/>
      <c r="I10" s="1027"/>
      <c r="J10" s="1016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O10" activeCellId="0" sqref="O10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10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 t="n">
        <v>4446</v>
      </c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76" t="n">
        <f aca="true">TODAY()</f>
        <v>43584</v>
      </c>
      <c r="C5" s="976"/>
      <c r="D5" s="1009"/>
      <c r="E5" s="1009"/>
      <c r="F5" s="1009"/>
      <c r="G5" s="1009"/>
      <c r="H5" s="1010"/>
      <c r="I5" s="891" t="s">
        <v>1150</v>
      </c>
      <c r="J5" s="891" t="n">
        <v>4446</v>
      </c>
    </row>
    <row r="6" customFormat="false" ht="14.45" hidden="false" customHeight="true" outlineLevel="0" collapsed="false">
      <c r="A6" s="975" t="s">
        <v>3537</v>
      </c>
      <c r="B6" s="892" t="str">
        <f aca="false">'Dados dos Clientes'!A65</f>
        <v>ESYWORLD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975" t="s">
        <v>3539</v>
      </c>
      <c r="B7" s="893" t="s">
        <v>3644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1028" t="s">
        <v>3645</v>
      </c>
      <c r="C8" s="1028"/>
      <c r="D8" s="1028"/>
      <c r="E8" s="1028"/>
      <c r="F8" s="1029"/>
      <c r="G8" s="979" t="s">
        <v>3543</v>
      </c>
      <c r="H8" s="980" t="str">
        <f aca="false">'Dados dos Clientes'!B65</f>
        <v>3337-6463</v>
      </c>
      <c r="I8" s="980"/>
      <c r="J8" s="980"/>
      <c r="K8" s="28"/>
    </row>
    <row r="9" customFormat="false" ht="14.45" hidden="false" customHeight="true" outlineLevel="0" collapsed="false">
      <c r="A9" s="888" t="s">
        <v>3545</v>
      </c>
      <c r="B9" s="893" t="s">
        <v>3316</v>
      </c>
      <c r="C9" s="893"/>
      <c r="D9" s="893"/>
      <c r="E9" s="898"/>
      <c r="F9" s="899"/>
      <c r="G9" s="900" t="s">
        <v>3546</v>
      </c>
      <c r="H9" s="896" t="s">
        <v>3321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0.333333333333333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30</v>
      </c>
      <c r="F12" s="911"/>
      <c r="G12" s="941" t="s">
        <v>3646</v>
      </c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3558</v>
      </c>
      <c r="B19" s="909"/>
      <c r="C19" s="909"/>
      <c r="D19" s="943" t="s">
        <v>3551</v>
      </c>
      <c r="E19" s="944" t="n">
        <v>10</v>
      </c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47" t="s">
        <v>3560</v>
      </c>
      <c r="H21" s="947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47"/>
      <c r="H22" s="947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47"/>
      <c r="H23" s="947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2">
    <mergeCell ref="D3:J3"/>
    <mergeCell ref="A4:J4"/>
    <mergeCell ref="B5:C5"/>
    <mergeCell ref="I5:I6"/>
    <mergeCell ref="J5:J6"/>
    <mergeCell ref="B6:H6"/>
    <mergeCell ref="B7:H7"/>
    <mergeCell ref="I7:J7"/>
    <mergeCell ref="B8:E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39375" top="0.7875" bottom="0.196527777777778" header="0.511805555555555" footer="0.511805555555555"/>
  <pageSetup paperSize="28" scale="8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25539</v>
      </c>
    </row>
    <row r="6" customFormat="false" ht="14.45" hidden="false" customHeight="true" outlineLevel="0" collapsed="false">
      <c r="A6" s="888" t="s">
        <v>3537</v>
      </c>
      <c r="B6" s="892" t="s">
        <v>443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3647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259</v>
      </c>
      <c r="C8" s="892"/>
      <c r="D8" s="892"/>
      <c r="E8" s="892"/>
      <c r="F8" s="892"/>
      <c r="G8" s="895" t="s">
        <v>3543</v>
      </c>
      <c r="H8" s="896" t="s">
        <v>444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1205</v>
      </c>
      <c r="C9" s="959"/>
      <c r="D9" s="989"/>
      <c r="E9" s="1030"/>
      <c r="F9" s="899"/>
      <c r="G9" s="900" t="s">
        <v>3546</v>
      </c>
      <c r="H9" s="958" t="s">
        <v>1249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0.208333333333333</v>
      </c>
      <c r="C10" s="905" t="s">
        <v>3572</v>
      </c>
      <c r="D10" s="905"/>
      <c r="E10" s="983"/>
      <c r="F10" s="906"/>
      <c r="G10" s="1008" t="s">
        <v>3549</v>
      </c>
      <c r="H10" s="1008"/>
      <c r="I10" s="162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36"/>
      <c r="J22" s="103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14" activeCellId="0" sqref="K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3158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Clientes'!A67</f>
        <v>FELISSIMA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Clientes'!D67</f>
        <v>RUA TENENTE PENA 378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Clientes'!C67</f>
        <v>MARIA</v>
      </c>
      <c r="C8" s="892"/>
      <c r="D8" s="892"/>
      <c r="E8" s="892"/>
      <c r="F8" s="892"/>
      <c r="G8" s="895" t="s">
        <v>3543</v>
      </c>
      <c r="H8" s="896" t="str">
        <f aca="false">'Dados dos Clientes'!B67</f>
        <v>3331-0025/99912-3658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58" t="s">
        <v>2153</v>
      </c>
      <c r="C9" s="959"/>
      <c r="D9" s="989"/>
      <c r="E9" s="1030"/>
      <c r="F9" s="899"/>
      <c r="G9" s="900" t="s">
        <v>3546</v>
      </c>
      <c r="H9" s="958" t="s">
        <v>2154</v>
      </c>
      <c r="I9" s="1031"/>
      <c r="J9" s="103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0.3125</v>
      </c>
      <c r="C10" s="905" t="s">
        <v>3572</v>
      </c>
      <c r="D10" s="905"/>
      <c r="E10" s="983"/>
      <c r="F10" s="906"/>
      <c r="G10" s="1008" t="s">
        <v>3549</v>
      </c>
      <c r="H10" s="1008"/>
      <c r="I10" s="162"/>
      <c r="J10" s="1033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34"/>
      <c r="J21" s="103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36"/>
      <c r="J22" s="103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37"/>
      <c r="J23" s="103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9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C10:D10"/>
    <mergeCell ref="G10:H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13" activeCellId="0" sqref="L13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33741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Clientes'!A68</f>
        <v>FEBAB</v>
      </c>
      <c r="C6" s="892"/>
      <c r="D6" s="892"/>
      <c r="E6" s="892"/>
      <c r="F6" s="892"/>
      <c r="G6" s="892"/>
      <c r="H6" s="892"/>
      <c r="I6" s="891"/>
      <c r="J6" s="891"/>
      <c r="K6" s="1039"/>
      <c r="L6" s="56"/>
      <c r="M6" s="56"/>
    </row>
    <row r="7" customFormat="false" ht="14.45" hidden="false" customHeight="true" outlineLevel="0" collapsed="false">
      <c r="A7" s="888" t="s">
        <v>3539</v>
      </c>
      <c r="B7" s="893" t="str">
        <f aca="false">'Dados dos Clientes'!D68</f>
        <v>RUA AVANHANDAVA, 40  CONJ 108</v>
      </c>
      <c r="C7" s="893"/>
      <c r="D7" s="893"/>
      <c r="E7" s="893"/>
      <c r="F7" s="893"/>
      <c r="G7" s="893"/>
      <c r="H7" s="893"/>
      <c r="I7" s="894"/>
      <c r="J7" s="894"/>
      <c r="K7" s="1039"/>
      <c r="L7" s="56"/>
      <c r="M7" s="56"/>
    </row>
    <row r="8" customFormat="false" ht="14.45" hidden="false" customHeight="true" outlineLevel="0" collapsed="false">
      <c r="A8" s="888" t="s">
        <v>3541</v>
      </c>
      <c r="B8" s="892" t="str">
        <f aca="false">'Dados dos Clientes'!C68</f>
        <v>CARMEN</v>
      </c>
      <c r="C8" s="892"/>
      <c r="D8" s="892"/>
      <c r="E8" s="892"/>
      <c r="F8" s="892"/>
      <c r="G8" s="895" t="s">
        <v>3543</v>
      </c>
      <c r="H8" s="896" t="str">
        <f aca="false">'Dados dos Clientes'!B68</f>
        <v>3257-9979</v>
      </c>
      <c r="I8" s="896"/>
      <c r="J8" s="896"/>
      <c r="K8" s="1039"/>
      <c r="L8" s="56"/>
      <c r="M8" s="56"/>
    </row>
    <row r="9" customFormat="false" ht="14.45" hidden="false" customHeight="true" outlineLevel="0" collapsed="false">
      <c r="A9" s="888" t="s">
        <v>3545</v>
      </c>
      <c r="B9" s="896" t="s">
        <v>1199</v>
      </c>
      <c r="C9" s="896"/>
      <c r="D9" s="896"/>
      <c r="E9" s="898"/>
      <c r="F9" s="899"/>
      <c r="G9" s="900" t="s">
        <v>3546</v>
      </c>
      <c r="H9" s="896" t="s">
        <v>1253</v>
      </c>
      <c r="I9" s="896"/>
      <c r="J9" s="939"/>
      <c r="K9" s="1039"/>
      <c r="L9" s="1039"/>
      <c r="M9" s="56"/>
    </row>
    <row r="10" customFormat="false" ht="14.45" hidden="false" customHeight="true" outlineLevel="0" collapsed="false">
      <c r="A10" s="921" t="s">
        <v>3547</v>
      </c>
      <c r="B10" s="951" t="n">
        <v>0.479166666666667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1039"/>
      <c r="L10" s="1039"/>
      <c r="M10" s="1039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1039"/>
      <c r="L11" s="1039"/>
      <c r="M11" s="1039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  <c r="K12" s="56"/>
      <c r="L12" s="56"/>
      <c r="M12" s="56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  <c r="K13" s="56"/>
      <c r="L13" s="56"/>
      <c r="M13" s="56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  <c r="K14" s="56"/>
      <c r="L14" s="56"/>
      <c r="M14" s="56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  <c r="K15" s="56"/>
      <c r="L15" s="56"/>
      <c r="M15" s="56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  <c r="K16" s="56"/>
      <c r="L16" s="56"/>
      <c r="M16" s="56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  <c r="K17" s="56"/>
      <c r="L17" s="56"/>
      <c r="M17" s="56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  <c r="K18" s="56"/>
      <c r="L18" s="56"/>
      <c r="M18" s="56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 t="n">
        <v>10</v>
      </c>
      <c r="F19" s="944"/>
      <c r="G19" s="941"/>
      <c r="H19" s="941"/>
      <c r="I19" s="945"/>
      <c r="J19" s="945"/>
      <c r="K19" s="56"/>
      <c r="L19" s="56"/>
      <c r="M19" s="56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  <c r="K20" s="56"/>
      <c r="L20" s="56"/>
      <c r="M20" s="5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47" t="s">
        <v>3560</v>
      </c>
      <c r="H21" s="947"/>
      <c r="I21" s="948"/>
      <c r="J21" s="948"/>
      <c r="K21" s="56"/>
      <c r="L21" s="56"/>
      <c r="M21" s="56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47"/>
      <c r="H22" s="947"/>
      <c r="I22" s="948"/>
      <c r="J22" s="948"/>
      <c r="K22" s="56"/>
      <c r="L22" s="56"/>
      <c r="M22" s="56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47"/>
      <c r="H23" s="947"/>
      <c r="I23" s="948"/>
      <c r="J23" s="948"/>
      <c r="K23" s="56"/>
      <c r="L23" s="56"/>
      <c r="M23" s="56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  <c r="K24" s="56"/>
      <c r="L24" s="56"/>
      <c r="M24" s="56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  <c r="K25" s="56"/>
      <c r="L25" s="56"/>
      <c r="M25" s="56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1040"/>
      <c r="L26" s="56"/>
      <c r="M26" s="56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33773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Clientes'!A7</f>
        <v>ALTA MUN BIANCA (SEDUÇÃO)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Clientes'!D7</f>
        <v>RUA AIMORÉS 287</v>
      </c>
      <c r="C7" s="893"/>
      <c r="D7" s="893"/>
      <c r="E7" s="893"/>
      <c r="F7" s="893"/>
      <c r="G7" s="893"/>
      <c r="H7" s="893"/>
      <c r="I7" s="957"/>
      <c r="J7" s="957"/>
      <c r="K7" s="28"/>
    </row>
    <row r="8" customFormat="false" ht="14.45" hidden="false" customHeight="true" outlineLevel="0" collapsed="false">
      <c r="A8" s="888" t="s">
        <v>3541</v>
      </c>
      <c r="B8" s="958" t="str">
        <f aca="false">'Dados dos Clientes'!C7</f>
        <v>SUZANA</v>
      </c>
      <c r="C8" s="959"/>
      <c r="D8" s="959"/>
      <c r="E8" s="960"/>
      <c r="F8" s="961"/>
      <c r="G8" s="895" t="s">
        <v>3543</v>
      </c>
      <c r="H8" s="896" t="str">
        <f aca="false">'Dados dos Clientes'!B7</f>
        <v>3333-3666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62" t="s">
        <v>358</v>
      </c>
      <c r="C9" s="962"/>
      <c r="D9" s="962"/>
      <c r="E9" s="898"/>
      <c r="F9" s="899"/>
      <c r="G9" s="900" t="s">
        <v>3546</v>
      </c>
      <c r="H9" s="893" t="s">
        <v>2057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04" t="n">
        <v>0.416666666666667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21" t="s">
        <v>3559</v>
      </c>
      <c r="B20" s="922"/>
      <c r="C20" s="963"/>
      <c r="D20" s="943" t="s">
        <v>3551</v>
      </c>
      <c r="E20" s="964"/>
      <c r="F20" s="965"/>
      <c r="G20" s="966"/>
      <c r="H20" s="967"/>
      <c r="I20" s="968"/>
      <c r="J20" s="969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70" t="s">
        <v>3565</v>
      </c>
      <c r="J24" s="971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7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G21:H23"/>
    <mergeCell ref="I21:J23"/>
    <mergeCell ref="A22:F22"/>
    <mergeCell ref="A24:B24"/>
    <mergeCell ref="E24:G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10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76" t="n">
        <f aca="true">TODAY()</f>
        <v>43584</v>
      </c>
      <c r="C5" s="976"/>
      <c r="D5" s="1041"/>
      <c r="E5" s="959"/>
      <c r="F5" s="959"/>
      <c r="G5" s="959"/>
      <c r="H5" s="961"/>
      <c r="I5" s="891" t="s">
        <v>1150</v>
      </c>
      <c r="J5" s="891" t="n">
        <v>31946</v>
      </c>
    </row>
    <row r="6" customFormat="false" ht="14.45" hidden="false" customHeight="true" outlineLevel="0" collapsed="false">
      <c r="A6" s="975" t="s">
        <v>3537</v>
      </c>
      <c r="B6" s="892" t="str">
        <f aca="false">'Dados dos Clientes'!A69</f>
        <v>FOX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975" t="s">
        <v>3539</v>
      </c>
      <c r="B7" s="958" t="str">
        <f aca="false">'Dados dos Clientes'!D69</f>
        <v>RUA TENENTE PENA, 188</v>
      </c>
      <c r="C7" s="959"/>
      <c r="D7" s="959"/>
      <c r="E7" s="959"/>
      <c r="F7" s="959"/>
      <c r="G7" s="959"/>
      <c r="H7" s="959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1042" t="str">
        <f aca="false">'Dados dos Clientes'!C69</f>
        <v>BETTO /ALEXANDRE</v>
      </c>
      <c r="C8" s="1043"/>
      <c r="D8" s="1043"/>
      <c r="E8" s="1043"/>
      <c r="F8" s="1029"/>
      <c r="G8" s="979" t="s">
        <v>3543</v>
      </c>
      <c r="H8" s="980" t="str">
        <f aca="false">'Dados dos Clientes'!B69</f>
        <v>3224-0002</v>
      </c>
      <c r="I8" s="980"/>
      <c r="J8" s="980"/>
      <c r="K8" s="28"/>
    </row>
    <row r="9" customFormat="false" ht="14.45" hidden="false" customHeight="true" outlineLevel="0" collapsed="false">
      <c r="A9" s="888" t="s">
        <v>3545</v>
      </c>
      <c r="B9" s="893" t="s">
        <v>1205</v>
      </c>
      <c r="C9" s="893"/>
      <c r="D9" s="893"/>
      <c r="E9" s="898"/>
      <c r="F9" s="899"/>
      <c r="G9" s="900" t="s">
        <v>3546</v>
      </c>
      <c r="H9" s="896" t="s">
        <v>1249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1044" t="n">
        <v>0.427083333333333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1045"/>
      <c r="F18" s="1045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47" t="s">
        <v>3560</v>
      </c>
      <c r="H21" s="947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47"/>
      <c r="H22" s="947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47"/>
      <c r="H23" s="947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0">
    <mergeCell ref="D3:J3"/>
    <mergeCell ref="A4:J4"/>
    <mergeCell ref="B5:C5"/>
    <mergeCell ref="I5:I6"/>
    <mergeCell ref="J5:J6"/>
    <mergeCell ref="B6:H6"/>
    <mergeCell ref="I7:J7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3" activeCellId="0" sqref="D3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10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1046"/>
      <c r="C1" s="1046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1047"/>
      <c r="B2" s="1048"/>
      <c r="C2" s="1048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1047"/>
      <c r="B3" s="1048"/>
      <c r="C3" s="1048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1049"/>
      <c r="B4" s="1049"/>
      <c r="C4" s="1049"/>
      <c r="D4" s="1049"/>
      <c r="E4" s="1049"/>
      <c r="F4" s="1049"/>
      <c r="G4" s="1049"/>
      <c r="H4" s="1049"/>
      <c r="I4" s="1049"/>
      <c r="J4" s="1049"/>
      <c r="K4" s="887"/>
    </row>
    <row r="5" customFormat="false" ht="14.45" hidden="false" customHeight="true" outlineLevel="0" collapsed="false">
      <c r="A5" s="1050" t="s">
        <v>3536</v>
      </c>
      <c r="B5" s="976" t="n">
        <f aca="true">TODAY()</f>
        <v>43584</v>
      </c>
      <c r="C5" s="976"/>
      <c r="D5" s="1041"/>
      <c r="E5" s="959"/>
      <c r="F5" s="959"/>
      <c r="G5" s="959"/>
      <c r="H5" s="961"/>
      <c r="I5" s="891" t="s">
        <v>1150</v>
      </c>
      <c r="J5" s="891" t="n">
        <v>4456</v>
      </c>
      <c r="K5" s="153"/>
    </row>
    <row r="6" customFormat="false" ht="14.45" hidden="false" customHeight="true" outlineLevel="0" collapsed="false">
      <c r="A6" s="1050" t="s">
        <v>3537</v>
      </c>
      <c r="B6" s="892" t="s">
        <v>3648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1050" t="s">
        <v>3539</v>
      </c>
      <c r="B7" s="958" t="s">
        <v>3649</v>
      </c>
      <c r="C7" s="959"/>
      <c r="D7" s="959"/>
      <c r="E7" s="959"/>
      <c r="F7" s="959"/>
      <c r="G7" s="959"/>
      <c r="H7" s="959"/>
      <c r="I7" s="894"/>
      <c r="J7" s="894"/>
      <c r="K7" s="28"/>
    </row>
    <row r="8" customFormat="false" ht="14.45" hidden="false" customHeight="true" outlineLevel="0" collapsed="false">
      <c r="A8" s="1050" t="s">
        <v>3541</v>
      </c>
      <c r="B8" s="1042" t="s">
        <v>3650</v>
      </c>
      <c r="C8" s="1043"/>
      <c r="D8" s="1043"/>
      <c r="E8" s="1043"/>
      <c r="F8" s="1029"/>
      <c r="G8" s="979" t="s">
        <v>3543</v>
      </c>
      <c r="H8" s="980" t="s">
        <v>3651</v>
      </c>
      <c r="I8" s="980"/>
      <c r="J8" s="980"/>
      <c r="K8" s="28"/>
    </row>
    <row r="9" customFormat="false" ht="14.45" hidden="false" customHeight="true" outlineLevel="0" collapsed="false">
      <c r="A9" s="1051" t="s">
        <v>3545</v>
      </c>
      <c r="B9" s="893" t="s">
        <v>1195</v>
      </c>
      <c r="C9" s="893"/>
      <c r="D9" s="893"/>
      <c r="E9" s="898"/>
      <c r="F9" s="899"/>
      <c r="G9" s="900" t="s">
        <v>3546</v>
      </c>
      <c r="H9" s="896" t="s">
        <v>2465</v>
      </c>
      <c r="I9" s="896"/>
      <c r="J9" s="105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0.395833333333333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1052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  <c r="K12" s="153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  <c r="K13" s="153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  <c r="K14" s="153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  <c r="K15" s="153"/>
    </row>
    <row r="16" customFormat="false" ht="14.45" hidden="false" customHeight="true" outlineLevel="0" collapsed="false">
      <c r="A16" s="909" t="s">
        <v>3555</v>
      </c>
      <c r="B16" s="909"/>
      <c r="C16" s="909"/>
      <c r="D16" s="997"/>
      <c r="E16" s="997"/>
      <c r="F16" s="997"/>
      <c r="G16" s="997"/>
      <c r="H16" s="997"/>
      <c r="I16" s="919"/>
      <c r="J16" s="919"/>
      <c r="K16" s="153"/>
      <c r="N16" s="0" t="s">
        <v>3652</v>
      </c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  <c r="K17" s="153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1045"/>
      <c r="F18" s="1045"/>
      <c r="G18" s="941"/>
      <c r="H18" s="941"/>
      <c r="I18" s="945"/>
      <c r="J18" s="945"/>
      <c r="K18" s="153"/>
    </row>
    <row r="19" customFormat="false" ht="15" hidden="false" customHeight="false" outlineLevel="0" collapsed="false">
      <c r="A19" s="909" t="s">
        <v>3653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  <c r="K19" s="153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  <c r="K20" s="153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47" t="s">
        <v>3560</v>
      </c>
      <c r="H21" s="947"/>
      <c r="I21" s="948"/>
      <c r="J21" s="948"/>
      <c r="K21" s="153"/>
    </row>
    <row r="22" customFormat="false" ht="15" hidden="false" customHeight="false" outlineLevel="0" collapsed="false">
      <c r="A22" s="1053" t="s">
        <v>3654</v>
      </c>
      <c r="B22" s="1053"/>
      <c r="C22" s="1053"/>
      <c r="D22" s="1053"/>
      <c r="E22" s="1053"/>
      <c r="F22" s="1053"/>
      <c r="G22" s="947"/>
      <c r="H22" s="947"/>
      <c r="I22" s="948"/>
      <c r="J22" s="948"/>
      <c r="K22" s="153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47"/>
      <c r="H23" s="947"/>
      <c r="I23" s="948"/>
      <c r="J23" s="948"/>
      <c r="K23" s="153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  <c r="K24" s="153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  <c r="K25" s="153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1054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1054"/>
    </row>
  </sheetData>
  <mergeCells count="60">
    <mergeCell ref="D3:J3"/>
    <mergeCell ref="A4:J4"/>
    <mergeCell ref="B5:C5"/>
    <mergeCell ref="I5:I6"/>
    <mergeCell ref="J5:J6"/>
    <mergeCell ref="B6:H6"/>
    <mergeCell ref="I7:J7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" right="0.747916666666667" top="0.984027777777778" bottom="0.0395833333333333" header="0.511805555555555" footer="0.511805555555555"/>
  <pageSetup paperSize="28" scale="9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4409</v>
      </c>
    </row>
    <row r="6" customFormat="false" ht="14.45" hidden="false" customHeight="true" outlineLevel="0" collapsed="false">
      <c r="A6" s="888" t="s">
        <v>3537</v>
      </c>
      <c r="B6" s="892" t="s">
        <v>3655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3656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478</v>
      </c>
      <c r="C8" s="892"/>
      <c r="D8" s="892"/>
      <c r="E8" s="892"/>
      <c r="F8" s="892"/>
      <c r="G8" s="895" t="s">
        <v>3543</v>
      </c>
      <c r="H8" s="896" t="s">
        <v>3657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3316</v>
      </c>
      <c r="C9" s="896"/>
      <c r="D9" s="896"/>
      <c r="E9" s="898"/>
      <c r="F9" s="899"/>
      <c r="G9" s="900" t="s">
        <v>3546</v>
      </c>
      <c r="H9" s="896" t="s">
        <v>3321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0.333333333333333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/>
      <c r="F12" s="911"/>
      <c r="G12" s="941" t="s">
        <v>3140</v>
      </c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/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3653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47" t="s">
        <v>3560</v>
      </c>
      <c r="H21" s="947"/>
      <c r="I21" s="924" t="n">
        <v>320</v>
      </c>
      <c r="J21" s="924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47"/>
      <c r="H22" s="947"/>
      <c r="I22" s="924"/>
      <c r="J22" s="924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47"/>
      <c r="H23" s="947"/>
      <c r="I23" s="924"/>
      <c r="J23" s="924"/>
    </row>
    <row r="24" customFormat="false" ht="15.75" hidden="false" customHeight="false" outlineLevel="0" collapsed="false">
      <c r="A24" s="926" t="s">
        <v>3562</v>
      </c>
      <c r="B24" s="926"/>
      <c r="C24" s="927"/>
      <c r="D24" s="928" t="s">
        <v>3563</v>
      </c>
      <c r="E24" s="929" t="s">
        <v>3564</v>
      </c>
      <c r="F24" s="929"/>
      <c r="G24" s="929"/>
      <c r="H24" s="927" t="n">
        <v>8</v>
      </c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551388888888889" top="0.7875" bottom="0.0395833333333333" header="0.511805555555555" footer="0.511805555555555"/>
  <pageSetup paperSize="28" scale="93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27556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Clientes'!A72</f>
        <v>GLOBE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Clientes'!D72</f>
        <v>RUA RIBEIRO DE LIMA, 674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Clientes'!C72</f>
        <v>LUCIANA</v>
      </c>
      <c r="C8" s="892"/>
      <c r="D8" s="892"/>
      <c r="E8" s="892"/>
      <c r="F8" s="892"/>
      <c r="G8" s="895" t="s">
        <v>3543</v>
      </c>
      <c r="H8" s="896" t="str">
        <f aca="false">'Dados dos Clientes'!B72</f>
        <v>3223-4933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1665</v>
      </c>
      <c r="C9" s="896"/>
      <c r="D9" s="896"/>
      <c r="E9" s="898"/>
      <c r="F9" s="899"/>
      <c r="G9" s="900" t="s">
        <v>3546</v>
      </c>
      <c r="H9" s="896" t="s">
        <v>1714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0.364583333333333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 t="s">
        <v>249</v>
      </c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47" t="s">
        <v>3560</v>
      </c>
      <c r="H21" s="947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47"/>
      <c r="H22" s="947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47"/>
      <c r="H23" s="947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8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18" activeCellId="0" sqref="L18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10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2" min="11" style="0" width="9.14"/>
    <col collapsed="false" customWidth="true" hidden="false" outlineLevel="0" max="13" min="13" style="0" width="9.71"/>
    <col collapsed="false" customWidth="true" hidden="false" outlineLevel="0" max="14" min="14" style="0" width="10.71"/>
    <col collapsed="false" customWidth="true" hidden="false" outlineLevel="0" max="1025" min="15" style="0" width="9.14"/>
  </cols>
  <sheetData>
    <row r="1" customFormat="false" ht="15" hidden="false" customHeight="true" outlineLevel="0" collapsed="false">
      <c r="A1" s="1055" t="s">
        <v>3658</v>
      </c>
      <c r="B1" s="874"/>
      <c r="C1" s="874"/>
      <c r="D1" s="875" t="s">
        <v>3533</v>
      </c>
      <c r="E1" s="875"/>
      <c r="F1" s="875"/>
      <c r="G1" s="875"/>
      <c r="H1" s="875"/>
      <c r="I1" s="875"/>
      <c r="J1" s="876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</row>
    <row r="4" s="56" customFormat="true" ht="2.1" hidden="false" customHeight="true" outlineLevel="0" collapsed="false">
      <c r="A4" s="886" t="s">
        <v>3659</v>
      </c>
      <c r="B4" s="886"/>
      <c r="C4" s="886"/>
      <c r="D4" s="886"/>
      <c r="E4" s="886"/>
      <c r="F4" s="886"/>
      <c r="G4" s="886"/>
      <c r="H4" s="886"/>
      <c r="I4" s="886"/>
      <c r="J4" s="886"/>
    </row>
    <row r="5" customFormat="false" ht="14.45" hidden="false" customHeight="true" outlineLevel="0" collapsed="false">
      <c r="A5" s="975" t="s">
        <v>3536</v>
      </c>
      <c r="B5" s="976" t="n">
        <v>42635</v>
      </c>
      <c r="C5" s="976"/>
      <c r="D5" s="1009"/>
      <c r="E5" s="1009"/>
      <c r="F5" s="1009"/>
      <c r="G5" s="1009"/>
      <c r="H5" s="1010"/>
      <c r="I5" s="891" t="s">
        <v>1150</v>
      </c>
      <c r="J5" s="891" t="n">
        <v>4470</v>
      </c>
    </row>
    <row r="6" customFormat="false" ht="14.45" hidden="false" customHeight="true" outlineLevel="0" collapsed="false">
      <c r="A6" s="975" t="s">
        <v>3537</v>
      </c>
      <c r="B6" s="1006" t="s">
        <v>3660</v>
      </c>
      <c r="C6" s="1006"/>
      <c r="D6" s="1006"/>
      <c r="E6" s="1006"/>
      <c r="F6" s="1006"/>
      <c r="G6" s="1006"/>
      <c r="H6" s="1006"/>
      <c r="I6" s="891"/>
      <c r="J6" s="891"/>
    </row>
    <row r="7" customFormat="false" ht="14.45" hidden="false" customHeight="true" outlineLevel="0" collapsed="false">
      <c r="A7" s="975" t="s">
        <v>3539</v>
      </c>
      <c r="B7" s="958" t="str">
        <f aca="false">'Dados dos Clientes'!D73</f>
        <v>RUA CORREIA DE MELO, 119 - DEPÓSITO nº 174</v>
      </c>
      <c r="C7" s="959"/>
      <c r="D7" s="959"/>
      <c r="E7" s="959"/>
      <c r="F7" s="959"/>
      <c r="G7" s="959"/>
      <c r="H7" s="959"/>
      <c r="I7" s="894"/>
      <c r="J7" s="894"/>
    </row>
    <row r="8" customFormat="false" ht="14.45" hidden="false" customHeight="true" outlineLevel="0" collapsed="false">
      <c r="A8" s="975" t="s">
        <v>3541</v>
      </c>
      <c r="B8" s="1042" t="str">
        <f aca="false">'Dados dos Clientes'!C73</f>
        <v>JORGE / ROSANA</v>
      </c>
      <c r="C8" s="1043"/>
      <c r="D8" s="1043"/>
      <c r="E8" s="1043"/>
      <c r="F8" s="1029"/>
      <c r="G8" s="979" t="s">
        <v>3543</v>
      </c>
      <c r="H8" s="980" t="s">
        <v>3661</v>
      </c>
      <c r="I8" s="980"/>
      <c r="J8" s="980"/>
      <c r="L8" s="65"/>
    </row>
    <row r="9" customFormat="false" ht="14.45" hidden="false" customHeight="true" outlineLevel="0" collapsed="false">
      <c r="A9" s="888" t="s">
        <v>3545</v>
      </c>
      <c r="B9" s="893" t="s">
        <v>1195</v>
      </c>
      <c r="C9" s="893"/>
      <c r="D9" s="893"/>
      <c r="E9" s="1056"/>
      <c r="F9" s="899"/>
      <c r="G9" s="900" t="s">
        <v>3546</v>
      </c>
      <c r="H9" s="893" t="s">
        <v>2465</v>
      </c>
      <c r="I9" s="893"/>
      <c r="J9" s="939"/>
      <c r="L9" s="65"/>
    </row>
    <row r="10" customFormat="false" ht="14.45" hidden="false" customHeight="true" outlineLevel="0" collapsed="false">
      <c r="A10" s="921" t="s">
        <v>3547</v>
      </c>
      <c r="B10" s="951" t="n">
        <v>0.25</v>
      </c>
      <c r="C10" s="905" t="s">
        <v>3572</v>
      </c>
      <c r="D10" s="905"/>
      <c r="E10" s="1056"/>
      <c r="F10" s="906"/>
      <c r="G10" s="940" t="s">
        <v>3549</v>
      </c>
      <c r="H10" s="940"/>
      <c r="I10" s="940"/>
      <c r="J10" s="939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/>
      <c r="F14" s="944"/>
      <c r="G14" s="941"/>
      <c r="H14" s="941"/>
      <c r="I14" s="945"/>
      <c r="J14" s="945"/>
      <c r="N14" s="6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  <c r="M16" s="65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3558</v>
      </c>
      <c r="B19" s="909"/>
      <c r="C19" s="909"/>
      <c r="D19" s="943" t="s">
        <v>3551</v>
      </c>
      <c r="E19" s="944"/>
      <c r="F19" s="944"/>
      <c r="G19" s="911"/>
      <c r="H19" s="91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57"/>
      <c r="J21" s="1057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57"/>
      <c r="J22" s="1057"/>
      <c r="N22" s="0" t="s">
        <v>3662</v>
      </c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57"/>
      <c r="J23" s="1057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</row>
    <row r="37" customFormat="false" ht="15" hidden="false" customHeight="false" outlineLevel="0" collapsed="false">
      <c r="B37" s="0" t="s">
        <v>3663</v>
      </c>
    </row>
    <row r="38" customFormat="false" ht="15" hidden="false" customHeight="false" outlineLevel="0" collapsed="false">
      <c r="B38" s="0" t="s">
        <v>3664</v>
      </c>
    </row>
  </sheetData>
  <mergeCells count="60">
    <mergeCell ref="D3:J3"/>
    <mergeCell ref="A4:J4"/>
    <mergeCell ref="B5:C5"/>
    <mergeCell ref="I5:I6"/>
    <mergeCell ref="J5:J6"/>
    <mergeCell ref="B6:H6"/>
    <mergeCell ref="I7:J7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590277777777778" right="0.590277777777778" top="0.984027777777778" bottom="0" header="0.511805555555555" footer="0.511805555555555"/>
  <pageSetup paperSize="28" scale="9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3586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Clientes'!A74</f>
        <v>PAULO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Clientes'!D74</f>
        <v>RUA TENENTE PENA, 250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Clientes'!C74</f>
        <v>PAULO</v>
      </c>
      <c r="C8" s="892"/>
      <c r="D8" s="892"/>
      <c r="E8" s="892"/>
      <c r="F8" s="892"/>
      <c r="G8" s="895" t="s">
        <v>3543</v>
      </c>
      <c r="H8" s="896" t="str">
        <f aca="false">'Dados dos Clientes'!B74</f>
        <v>3222-6474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1193</v>
      </c>
      <c r="C9" s="896"/>
      <c r="D9" s="896"/>
      <c r="E9" s="898"/>
      <c r="F9" s="899"/>
      <c r="G9" s="900" t="s">
        <v>3546</v>
      </c>
      <c r="H9" s="896" t="s">
        <v>1216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0.541666666666667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29190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Clientes'!A75</f>
        <v>GUACYRA DA MOTTA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Clientes'!D75</f>
        <v>RUA PEDRO CACUNDA 331 1º AND.BL.B - J.S.PAULO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Clientes'!C75</f>
        <v>CACAU</v>
      </c>
      <c r="C8" s="892"/>
      <c r="D8" s="892"/>
      <c r="E8" s="892"/>
      <c r="F8" s="892"/>
      <c r="G8" s="895" t="s">
        <v>3543</v>
      </c>
      <c r="H8" s="896" t="str">
        <f aca="false">'Dados dos Clientes'!B75</f>
        <v>2281-6377/2973-2876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1199</v>
      </c>
      <c r="C9" s="896"/>
      <c r="D9" s="896"/>
      <c r="E9" s="898"/>
      <c r="F9" s="899"/>
      <c r="G9" s="900" t="s">
        <v>3546</v>
      </c>
      <c r="H9" s="896" t="s">
        <v>1253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0.5625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32203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Clientes'!A76</f>
        <v>GUARNIERIUS MODAS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Clientes'!D76</f>
        <v>RUA MILLER, 242 - BRÁS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Clientes'!C76</f>
        <v>VANESSA</v>
      </c>
      <c r="C8" s="892"/>
      <c r="D8" s="892"/>
      <c r="E8" s="892"/>
      <c r="F8" s="892"/>
      <c r="G8" s="895" t="s">
        <v>3543</v>
      </c>
      <c r="H8" s="896" t="str">
        <f aca="false">'Dados dos Clientes'!B76</f>
        <v>3221-0361/6161-0807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1176</v>
      </c>
      <c r="C9" s="896"/>
      <c r="D9" s="896"/>
      <c r="E9" s="898"/>
      <c r="F9" s="899"/>
      <c r="G9" s="900" t="s">
        <v>3546</v>
      </c>
      <c r="H9" s="896" t="s">
        <v>2462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0.385416666666667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 t="s">
        <v>3665</v>
      </c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15" activeCellId="0" sqref="M15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10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2" min="12" style="0" width="9.71"/>
    <col collapsed="false" customWidth="true" hidden="false" outlineLevel="0" max="1025" min="13" style="0" width="9.14"/>
  </cols>
  <sheetData>
    <row r="1" customFormat="false" ht="15" hidden="false" customHeight="true" outlineLevel="0" collapsed="false">
      <c r="A1" s="1058" t="n">
        <f aca="true">TODAY()</f>
        <v>43584</v>
      </c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76" t="n">
        <f aca="true">TODAY()</f>
        <v>43584</v>
      </c>
      <c r="C5" s="976"/>
      <c r="D5" s="1009"/>
      <c r="E5" s="1009"/>
      <c r="F5" s="1009"/>
      <c r="G5" s="1009"/>
      <c r="H5" s="1010"/>
      <c r="I5" s="891" t="s">
        <v>1150</v>
      </c>
      <c r="J5" s="891" t="n">
        <v>4422</v>
      </c>
    </row>
    <row r="6" customFormat="false" ht="14.45" hidden="false" customHeight="true" outlineLevel="0" collapsed="false">
      <c r="A6" s="975" t="s">
        <v>3537</v>
      </c>
      <c r="B6" s="892" t="str">
        <f aca="false">'Dados dos Clientes'!A77</f>
        <v>GUELT COM. CONF. LTDA</v>
      </c>
      <c r="C6" s="892"/>
      <c r="D6" s="892"/>
      <c r="E6" s="892"/>
      <c r="F6" s="892"/>
      <c r="G6" s="892"/>
      <c r="H6" s="892"/>
      <c r="I6" s="891"/>
      <c r="J6" s="891"/>
      <c r="K6" s="28"/>
      <c r="L6" s="65"/>
    </row>
    <row r="7" customFormat="false" ht="14.45" hidden="false" customHeight="true" outlineLevel="0" collapsed="false">
      <c r="A7" s="975" t="s">
        <v>3539</v>
      </c>
      <c r="B7" s="893" t="str">
        <f aca="false">'Dados dos Clientes'!D77</f>
        <v>RUA JOAQUIM MURTINHO 289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892" t="str">
        <f aca="false">'Dados dos Clientes'!C77</f>
        <v>FABIO</v>
      </c>
      <c r="C8" s="892"/>
      <c r="D8" s="892"/>
      <c r="E8" s="892"/>
      <c r="F8" s="892"/>
      <c r="G8" s="979" t="s">
        <v>3543</v>
      </c>
      <c r="H8" s="980" t="str">
        <f aca="false">'Dados dos Clientes'!B77</f>
        <v>3223-1225  9 9979  0307</v>
      </c>
      <c r="I8" s="980"/>
      <c r="J8" s="980"/>
      <c r="K8" s="28"/>
    </row>
    <row r="9" customFormat="false" ht="14.45" hidden="false" customHeight="true" outlineLevel="0" collapsed="false">
      <c r="A9" s="888" t="s">
        <v>3545</v>
      </c>
      <c r="B9" s="1002" t="s">
        <v>1195</v>
      </c>
      <c r="C9" s="1002"/>
      <c r="D9" s="1002"/>
      <c r="E9" s="983"/>
      <c r="F9" s="984"/>
      <c r="G9" s="900" t="s">
        <v>3546</v>
      </c>
      <c r="H9" s="893" t="s">
        <v>2465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0.416666666666667</v>
      </c>
      <c r="C10" s="905" t="s">
        <v>3572</v>
      </c>
      <c r="D10" s="905"/>
      <c r="E10" s="983"/>
      <c r="F10" s="906"/>
      <c r="G10" s="940" t="s">
        <v>3549</v>
      </c>
      <c r="H10" s="940"/>
      <c r="I10" s="940"/>
      <c r="J10" s="939"/>
      <c r="K10" s="28"/>
      <c r="L10" s="1059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  <c r="L12" s="65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  <c r="K13" s="65"/>
      <c r="M13" s="6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2">
    <mergeCell ref="D3:J3"/>
    <mergeCell ref="A4:J4"/>
    <mergeCell ref="B5:C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551388888888889" top="0.827083333333333" bottom="0.0395833333333333" header="0.511805555555555" footer="0.511805555555555"/>
  <pageSetup paperSize="28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3" min="2" style="0" width="9.14"/>
    <col collapsed="false" customWidth="true" hidden="false" outlineLevel="0" max="4" min="4" style="0" width="10.71"/>
    <col collapsed="false" customWidth="true" hidden="false" outlineLevel="0" max="9" min="5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2" min="12" style="0" width="9.71"/>
    <col collapsed="false" customWidth="true" hidden="false" outlineLevel="0" max="1025" min="13" style="0" width="9.14"/>
  </cols>
  <sheetData>
    <row r="1" customFormat="false" ht="15" hidden="false" customHeight="true" outlineLevel="0" collapsed="false">
      <c r="A1" s="1058" t="n">
        <f aca="true">TODAY()</f>
        <v>43584</v>
      </c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975" t="s">
        <v>3536</v>
      </c>
      <c r="B5" s="976" t="n">
        <f aca="true">TODAY()</f>
        <v>43584</v>
      </c>
      <c r="C5" s="976"/>
      <c r="D5" s="1009"/>
      <c r="E5" s="1009"/>
      <c r="F5" s="1009"/>
      <c r="G5" s="1009"/>
      <c r="H5" s="1010"/>
      <c r="I5" s="891" t="s">
        <v>1150</v>
      </c>
      <c r="J5" s="891" t="n">
        <v>33210</v>
      </c>
    </row>
    <row r="6" customFormat="false" ht="14.45" hidden="false" customHeight="true" outlineLevel="0" collapsed="false">
      <c r="A6" s="975" t="s">
        <v>3537</v>
      </c>
      <c r="B6" s="892" t="str">
        <f aca="false">'Dados dos Clientes'!A78</f>
        <v>H.LARAPHY</v>
      </c>
      <c r="C6" s="892"/>
      <c r="D6" s="892"/>
      <c r="E6" s="892"/>
      <c r="F6" s="892"/>
      <c r="G6" s="892"/>
      <c r="H6" s="892"/>
      <c r="I6" s="891"/>
      <c r="J6" s="891"/>
      <c r="K6" s="28"/>
      <c r="L6" s="65"/>
    </row>
    <row r="7" customFormat="false" ht="14.45" hidden="false" customHeight="true" outlineLevel="0" collapsed="false">
      <c r="A7" s="975" t="s">
        <v>3539</v>
      </c>
      <c r="B7" s="893" t="str">
        <f aca="false">'Dados dos Clientes'!D78</f>
        <v>RUA PROF.CESARE LOMBROSO, 119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975" t="s">
        <v>3541</v>
      </c>
      <c r="B8" s="892" t="str">
        <f aca="false">'Dados dos Clientes'!C78</f>
        <v>GAL</v>
      </c>
      <c r="C8" s="892"/>
      <c r="D8" s="892"/>
      <c r="E8" s="892"/>
      <c r="F8" s="892"/>
      <c r="G8" s="979" t="s">
        <v>3543</v>
      </c>
      <c r="H8" s="980" t="str">
        <f aca="false">'Dados dos Clientes'!B78</f>
        <v>3362-0475</v>
      </c>
      <c r="I8" s="980"/>
      <c r="J8" s="980"/>
      <c r="K8" s="28"/>
    </row>
    <row r="9" customFormat="false" ht="14.45" hidden="false" customHeight="true" outlineLevel="0" collapsed="false">
      <c r="A9" s="888" t="s">
        <v>3545</v>
      </c>
      <c r="B9" s="1002" t="s">
        <v>1176</v>
      </c>
      <c r="C9" s="1002"/>
      <c r="D9" s="1002"/>
      <c r="E9" s="983"/>
      <c r="F9" s="984"/>
      <c r="G9" s="900" t="s">
        <v>3546</v>
      </c>
      <c r="H9" s="893" t="s">
        <v>2462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0.53125</v>
      </c>
      <c r="C10" s="905" t="s">
        <v>3572</v>
      </c>
      <c r="D10" s="905"/>
      <c r="E10" s="983"/>
      <c r="F10" s="906"/>
      <c r="G10" s="940" t="s">
        <v>3549</v>
      </c>
      <c r="H10" s="940"/>
      <c r="I10" s="940"/>
      <c r="J10" s="939"/>
      <c r="K10" s="28"/>
      <c r="L10" s="1059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  <c r="L12" s="65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  <c r="K13" s="65"/>
      <c r="M13" s="6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2">
    <mergeCell ref="D3:J3"/>
    <mergeCell ref="A4:J4"/>
    <mergeCell ref="B5:C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L15" activeCellId="0" sqref="L15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4095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Clientes'!A8</f>
        <v>ANTIX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Clientes'!D8</f>
        <v>RUA PROF. CESARE LOMBROSO 259 LOJA 40 A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958" t="s">
        <v>3588</v>
      </c>
      <c r="C8" s="959"/>
      <c r="D8" s="959"/>
      <c r="E8" s="960"/>
      <c r="F8" s="961"/>
      <c r="G8" s="895" t="s">
        <v>3543</v>
      </c>
      <c r="H8" s="896" t="str">
        <f aca="false">'Dados dos Clientes'!B8</f>
        <v>3333 1028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972" t="s">
        <v>1199</v>
      </c>
      <c r="C9" s="972"/>
      <c r="D9" s="972"/>
      <c r="E9" s="898"/>
      <c r="F9" s="899"/>
      <c r="G9" s="900" t="s">
        <v>3546</v>
      </c>
      <c r="H9" s="893" t="s">
        <v>1253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0.479166666666667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53"/>
      <c r="J18" s="953"/>
    </row>
    <row r="19" customFormat="false" ht="15" hidden="false" customHeight="false" outlineLevel="0" collapsed="false">
      <c r="A19" s="909" t="s">
        <v>3558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21" t="s">
        <v>3559</v>
      </c>
      <c r="B20" s="922"/>
      <c r="C20" s="963"/>
      <c r="D20" s="943" t="s">
        <v>3551</v>
      </c>
      <c r="E20" s="964"/>
      <c r="F20" s="965"/>
      <c r="G20" s="966"/>
      <c r="H20" s="967"/>
      <c r="I20" s="968"/>
      <c r="J20" s="969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55"/>
      <c r="J21" s="95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55"/>
      <c r="J22" s="955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55"/>
      <c r="J23" s="955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70" t="s">
        <v>3565</v>
      </c>
      <c r="J24" s="971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57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G21:H23"/>
    <mergeCell ref="I21:J23"/>
    <mergeCell ref="A22:F22"/>
    <mergeCell ref="A24:B24"/>
    <mergeCell ref="E24:G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9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30442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Clientes'!A79</f>
        <v>H2O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Clientes'!D79</f>
        <v>AV. AGENOR COUTO DE MAGALHÃES, 1571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Clientes'!C79</f>
        <v>CONCEIÇÃO</v>
      </c>
      <c r="C8" s="892"/>
      <c r="D8" s="892"/>
      <c r="E8" s="892"/>
      <c r="F8" s="892"/>
      <c r="G8" s="895" t="s">
        <v>3543</v>
      </c>
      <c r="H8" s="896" t="str">
        <f aca="false">'Dados dos Clientes'!B79</f>
        <v>3901-2655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1197</v>
      </c>
      <c r="C9" s="896"/>
      <c r="D9" s="896"/>
      <c r="E9" s="898"/>
      <c r="F9" s="899"/>
      <c r="G9" s="900" t="s">
        <v>3546</v>
      </c>
      <c r="H9" s="896" t="s">
        <v>1259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0.395833333333333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9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33635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Clientes'!A80</f>
        <v>HAUTE COUTURE CONF.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Clientes'!D80</f>
        <v>RUA JOSE PAULINO, 900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Clientes'!C80</f>
        <v>TEREZA</v>
      </c>
      <c r="C8" s="892"/>
      <c r="D8" s="892"/>
      <c r="E8" s="892"/>
      <c r="F8" s="892"/>
      <c r="G8" s="895" t="s">
        <v>3543</v>
      </c>
      <c r="H8" s="896" t="str">
        <f aca="false">'Dados dos Clientes'!B80</f>
        <v>3361-2086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1193</v>
      </c>
      <c r="C9" s="893"/>
      <c r="D9" s="893"/>
      <c r="E9" s="898"/>
      <c r="F9" s="899"/>
      <c r="G9" s="900" t="s">
        <v>3546</v>
      </c>
      <c r="H9" s="892" t="s">
        <v>1216</v>
      </c>
      <c r="I9" s="892"/>
      <c r="J9" s="1016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0.416666666666667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1016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8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57"/>
      <c r="J21" s="1057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57"/>
      <c r="J22" s="1057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57"/>
      <c r="J23" s="1057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9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24791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Clientes'!A81</f>
        <v>HELSINKE 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Clientes'!D81</f>
        <v>RUA ANHAIA, 515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Clientes'!C81</f>
        <v>SANDRA / IVONEIDE</v>
      </c>
      <c r="C8" s="892"/>
      <c r="D8" s="892"/>
      <c r="E8" s="892"/>
      <c r="F8" s="892"/>
      <c r="G8" s="895" t="s">
        <v>3543</v>
      </c>
      <c r="H8" s="896" t="str">
        <f aca="false">'Dados dos Clientes'!B81</f>
        <v>3331-0359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40</v>
      </c>
      <c r="C9" s="893"/>
      <c r="D9" s="893"/>
      <c r="E9" s="898"/>
      <c r="F9" s="899"/>
      <c r="G9" s="900" t="s">
        <v>3546</v>
      </c>
      <c r="H9" s="896" t="s">
        <v>1219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0.583333333333333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9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7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32763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Clientes'!A82</f>
        <v>HIZHO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Clientes'!D82</f>
        <v>RUA GUARANI, 442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Clientes'!C82</f>
        <v>KATIA</v>
      </c>
      <c r="C8" s="892"/>
      <c r="D8" s="892"/>
      <c r="E8" s="892"/>
      <c r="F8" s="892"/>
      <c r="G8" s="895" t="s">
        <v>3543</v>
      </c>
      <c r="H8" s="896" t="str">
        <f aca="false">'Dados dos Clientes'!B82</f>
        <v>3333-1379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1199</v>
      </c>
      <c r="C9" s="893"/>
      <c r="D9" s="893"/>
      <c r="E9" s="898"/>
      <c r="F9" s="899"/>
      <c r="G9" s="900" t="s">
        <v>3546</v>
      </c>
      <c r="H9" s="896" t="s">
        <v>1253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0.53125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1060"/>
      <c r="J21" s="1061"/>
    </row>
    <row r="22" customFormat="false" ht="15.7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1062"/>
      <c r="J22" s="1062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1063"/>
      <c r="J23" s="1064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A22:F22"/>
    <mergeCell ref="G22:H22"/>
    <mergeCell ref="I22:J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9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9" activeCellId="0" sqref="E19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 t="n">
        <v>24081</v>
      </c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v>42193</v>
      </c>
      <c r="C5" s="889"/>
      <c r="D5" s="890"/>
      <c r="E5" s="890"/>
      <c r="F5" s="890"/>
      <c r="G5" s="890"/>
      <c r="H5" s="890"/>
      <c r="I5" s="891" t="s">
        <v>1150</v>
      </c>
      <c r="J5" s="891" t="n">
        <v>3800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Clientes'!A83</f>
        <v>HONORA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Clientes'!D83</f>
        <v>RUA PROF. CESARE LOMBROSO, 110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3666</v>
      </c>
      <c r="C8" s="892"/>
      <c r="D8" s="892"/>
      <c r="E8" s="892"/>
      <c r="F8" s="892"/>
      <c r="G8" s="895" t="s">
        <v>3543</v>
      </c>
      <c r="H8" s="896" t="s">
        <v>3667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1193</v>
      </c>
      <c r="C9" s="896"/>
      <c r="D9" s="896"/>
      <c r="E9" s="898"/>
      <c r="F9" s="899"/>
      <c r="G9" s="900" t="s">
        <v>3546</v>
      </c>
      <c r="H9" s="896" t="s">
        <v>1216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0.416666666666667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3558</v>
      </c>
      <c r="B19" s="909"/>
      <c r="C19" s="909"/>
      <c r="D19" s="943" t="s">
        <v>3551</v>
      </c>
      <c r="E19" s="944" t="n">
        <v>0</v>
      </c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9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9" activeCellId="0" sqref="E19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2221</v>
      </c>
    </row>
    <row r="6" customFormat="false" ht="14.45" hidden="false" customHeight="true" outlineLevel="0" collapsed="false">
      <c r="A6" s="888" t="s">
        <v>3537</v>
      </c>
      <c r="B6" s="892" t="s">
        <v>3668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3669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">
        <v>3670</v>
      </c>
      <c r="C8" s="892"/>
      <c r="D8" s="892"/>
      <c r="E8" s="892"/>
      <c r="F8" s="892"/>
      <c r="G8" s="895" t="s">
        <v>3543</v>
      </c>
      <c r="H8" s="896" t="n">
        <v>26217354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1197</v>
      </c>
      <c r="C9" s="893"/>
      <c r="D9" s="893"/>
      <c r="E9" s="898"/>
      <c r="F9" s="899"/>
      <c r="G9" s="985" t="s">
        <v>3546</v>
      </c>
      <c r="H9" s="893" t="s">
        <v>2599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0.541666666666667</v>
      </c>
      <c r="C10" s="905" t="s">
        <v>3572</v>
      </c>
      <c r="D10" s="905"/>
      <c r="E10" s="898"/>
      <c r="F10" s="906"/>
      <c r="G10" s="1065" t="s">
        <v>3549</v>
      </c>
      <c r="H10" s="1065"/>
      <c r="I10" s="1065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 t="n">
        <v>10</v>
      </c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9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2" activeCellId="0" sqref="E12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4035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Clientes'!A85</f>
        <v>INMATEC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Clientes'!D85</f>
        <v>RUA JAVAÉS, 123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Clientes'!C85</f>
        <v>LUCIANA</v>
      </c>
      <c r="C8" s="892"/>
      <c r="D8" s="892"/>
      <c r="E8" s="892"/>
      <c r="F8" s="892"/>
      <c r="G8" s="895" t="s">
        <v>3543</v>
      </c>
      <c r="H8" s="896" t="str">
        <f aca="false">'Dados dos Clientes'!B85</f>
        <v>3223-3416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1195</v>
      </c>
      <c r="C9" s="893"/>
      <c r="D9" s="893"/>
      <c r="E9" s="898"/>
      <c r="F9" s="899"/>
      <c r="G9" s="900" t="s">
        <v>3546</v>
      </c>
      <c r="H9" s="893" t="s">
        <v>2465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0.541666666666667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9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23266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Clientes'!A86</f>
        <v>INTERMIX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Clientes'!D86</f>
        <v>RUA RIBEIRO DE LIMA   Nº 453 LOJA 49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Clientes'!C86</f>
        <v>MARCIO</v>
      </c>
      <c r="C8" s="892"/>
      <c r="D8" s="892"/>
      <c r="E8" s="892"/>
      <c r="F8" s="892"/>
      <c r="G8" s="895" t="s">
        <v>3543</v>
      </c>
      <c r="H8" s="896" t="str">
        <f aca="false">'Dados dos Clientes'!B86</f>
        <v>3337-2486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1199</v>
      </c>
      <c r="C9" s="893"/>
      <c r="D9" s="893"/>
      <c r="E9" s="898"/>
      <c r="F9" s="899"/>
      <c r="G9" s="900" t="s">
        <v>3546</v>
      </c>
      <c r="H9" s="893" t="s">
        <v>1253</v>
      </c>
      <c r="I9" s="893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83"/>
      <c r="C10" s="905" t="s">
        <v>3572</v>
      </c>
      <c r="D10" s="905"/>
      <c r="E10" s="898"/>
      <c r="F10" s="906"/>
      <c r="G10" s="1008" t="s">
        <v>3549</v>
      </c>
      <c r="H10" s="1008"/>
      <c r="I10" s="1008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1066"/>
      <c r="J16" s="1066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9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2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9" activeCellId="0" sqref="E19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5.1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v>42096</v>
      </c>
      <c r="C5" s="889"/>
      <c r="D5" s="890"/>
      <c r="E5" s="890"/>
      <c r="F5" s="890"/>
      <c r="G5" s="890"/>
      <c r="H5" s="890"/>
      <c r="I5" s="891" t="s">
        <v>1150</v>
      </c>
      <c r="J5" s="891" t="n">
        <v>3542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Clientes'!A87</f>
        <v>ITALIAN COFFEE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">
        <v>3671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Clientes'!C87</f>
        <v>MAK</v>
      </c>
      <c r="C8" s="892"/>
      <c r="D8" s="892"/>
      <c r="E8" s="892"/>
      <c r="F8" s="892"/>
      <c r="G8" s="895" t="s">
        <v>3543</v>
      </c>
      <c r="H8" s="896" t="str">
        <f aca="false">'Dados dos Clientes'!B87</f>
        <v>3357-8080 / 3357-8061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6" t="s">
        <v>1197</v>
      </c>
      <c r="C9" s="896"/>
      <c r="D9" s="896"/>
      <c r="E9" s="898"/>
      <c r="F9" s="899"/>
      <c r="G9" s="900" t="s">
        <v>3546</v>
      </c>
      <c r="H9" s="896" t="s">
        <v>2599</v>
      </c>
      <c r="I9" s="896"/>
      <c r="J9" s="1012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0.291666666666667</v>
      </c>
      <c r="C10" s="905" t="s">
        <v>3572</v>
      </c>
      <c r="D10" s="905"/>
      <c r="E10" s="898"/>
      <c r="F10" s="906"/>
      <c r="G10" s="940" t="s">
        <v>3549</v>
      </c>
      <c r="H10" s="940"/>
      <c r="I10" s="940"/>
      <c r="J10" s="1012"/>
      <c r="K10" s="28"/>
      <c r="L10" s="1059"/>
      <c r="M10" s="28"/>
      <c r="N10" s="28"/>
    </row>
    <row r="11" customFormat="false" ht="2.1" hidden="false" customHeight="true" outlineLevel="0" collapsed="false">
      <c r="A11" s="1067"/>
      <c r="B11" s="1067"/>
      <c r="C11" s="1067"/>
      <c r="D11" s="1067"/>
      <c r="E11" s="1067"/>
      <c r="F11" s="1067"/>
      <c r="G11" s="1067"/>
      <c r="H11" s="1067"/>
      <c r="I11" s="1067"/>
      <c r="J11" s="1067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/>
      <c r="E12" s="911"/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/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1068"/>
      <c r="J15" s="1068"/>
    </row>
    <row r="16" customFormat="false" ht="14.45" hidden="false" customHeight="true" outlineLevel="0" collapsed="false">
      <c r="A16" s="909" t="s">
        <v>3555</v>
      </c>
      <c r="B16" s="909"/>
      <c r="C16" s="909"/>
      <c r="D16" s="1069"/>
      <c r="E16" s="1070"/>
      <c r="F16" s="1070"/>
      <c r="G16" s="1070"/>
      <c r="H16" s="1071"/>
      <c r="I16" s="954"/>
      <c r="J16" s="954"/>
    </row>
    <row r="17" customFormat="false" ht="15" hidden="false" customHeight="false" outlineLevel="0" collapsed="false">
      <c r="A17" s="909" t="s">
        <v>3556</v>
      </c>
      <c r="B17" s="909"/>
      <c r="C17" s="909"/>
      <c r="D17" s="943"/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11"/>
      <c r="H18" s="911"/>
      <c r="I18" s="953" t="n">
        <v>222.2</v>
      </c>
      <c r="J18" s="953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1072" t="s">
        <v>3672</v>
      </c>
      <c r="F19" s="1072"/>
      <c r="G19" s="941"/>
      <c r="H19" s="941"/>
      <c r="I19" s="953"/>
      <c r="J19" s="953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1045"/>
      <c r="F20" s="1045"/>
      <c r="G20" s="1073"/>
      <c r="H20" s="1073"/>
      <c r="I20" s="1074"/>
      <c r="J20" s="1074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3" t="s">
        <v>3560</v>
      </c>
      <c r="H21" s="923"/>
      <c r="I21" s="955" t="n">
        <v>222.2</v>
      </c>
      <c r="J21" s="955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23"/>
      <c r="H22" s="923"/>
      <c r="I22" s="955"/>
      <c r="J22" s="955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3"/>
      <c r="H23" s="923"/>
      <c r="I23" s="955"/>
      <c r="J23" s="955"/>
    </row>
    <row r="24" customFormat="false" ht="15.75" hidden="false" customHeight="false" outlineLevel="0" collapsed="false">
      <c r="A24" s="926" t="s">
        <v>3562</v>
      </c>
      <c r="B24" s="926"/>
      <c r="C24" s="927"/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  <c r="M24" s="0" t="s">
        <v>249</v>
      </c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1075" t="s">
        <v>3673</v>
      </c>
      <c r="B26" s="1076"/>
      <c r="C26" s="1076"/>
      <c r="D26" s="1076"/>
      <c r="E26" s="1076"/>
      <c r="F26" s="1076"/>
      <c r="G26" s="1076"/>
      <c r="H26" s="1076"/>
      <c r="I26" s="1076"/>
      <c r="J26" s="1077"/>
      <c r="K26" s="932"/>
    </row>
    <row r="27" customFormat="false" ht="15" hidden="false" customHeight="true" outlineLevel="0" collapsed="false">
      <c r="A27" s="1075" t="s">
        <v>3674</v>
      </c>
      <c r="B27" s="1078"/>
      <c r="C27" s="1078"/>
      <c r="D27" s="1078"/>
      <c r="E27" s="1078"/>
      <c r="F27" s="1078"/>
      <c r="G27" s="1078"/>
      <c r="H27" s="1078"/>
      <c r="I27" s="1078"/>
      <c r="J27" s="1079"/>
      <c r="K27" s="932"/>
    </row>
    <row r="28" customFormat="false" ht="15" hidden="false" customHeight="true" outlineLevel="0" collapsed="false">
      <c r="A28" s="1075" t="s">
        <v>3675</v>
      </c>
      <c r="B28" s="1076"/>
      <c r="C28" s="1076"/>
      <c r="D28" s="1076"/>
      <c r="E28" s="1076"/>
      <c r="F28" s="1076"/>
      <c r="G28" s="1076"/>
      <c r="H28" s="1076"/>
      <c r="I28" s="1076"/>
      <c r="J28" s="1077"/>
      <c r="K28" s="932"/>
    </row>
    <row r="29" customFormat="false" ht="15" hidden="false" customHeight="true" outlineLevel="0" collapsed="false">
      <c r="A29" s="1080"/>
      <c r="B29" s="1076"/>
      <c r="C29" s="1076"/>
      <c r="D29" s="1076"/>
      <c r="E29" s="1076"/>
      <c r="F29" s="1076"/>
      <c r="G29" s="1076"/>
      <c r="H29" s="1076"/>
      <c r="I29" s="1076"/>
      <c r="J29" s="1077"/>
      <c r="K29" s="932"/>
    </row>
    <row r="30" customFormat="false" ht="15.75" hidden="false" customHeight="true" outlineLevel="0" collapsed="false">
      <c r="A30" s="1081"/>
      <c r="B30" s="1082"/>
      <c r="C30" s="1082"/>
      <c r="D30" s="1082"/>
      <c r="E30" s="1082"/>
      <c r="F30" s="1082"/>
      <c r="G30" s="1082"/>
      <c r="H30" s="1082"/>
      <c r="I30" s="1082"/>
      <c r="J30" s="1083"/>
      <c r="K30" s="933"/>
    </row>
    <row r="31" customFormat="false" ht="15" hidden="false" customHeight="false" outlineLevel="0" collapsed="false">
      <c r="A31" s="934" t="s">
        <v>3567</v>
      </c>
      <c r="B31" s="934"/>
      <c r="C31" s="934"/>
      <c r="D31" s="934"/>
      <c r="E31" s="934"/>
      <c r="F31" s="935" t="s">
        <v>3568</v>
      </c>
      <c r="G31" s="935"/>
      <c r="H31" s="935"/>
      <c r="I31" s="935"/>
      <c r="J31" s="935"/>
      <c r="K31" s="936"/>
    </row>
    <row r="32" customFormat="false" ht="15.75" hidden="false" customHeight="false" outlineLevel="0" collapsed="false">
      <c r="A32" s="934"/>
      <c r="B32" s="934"/>
      <c r="C32" s="934"/>
      <c r="D32" s="934"/>
      <c r="E32" s="934"/>
      <c r="F32" s="935"/>
      <c r="G32" s="935"/>
      <c r="H32" s="935"/>
      <c r="I32" s="935"/>
      <c r="J32" s="935"/>
      <c r="K32" s="936"/>
    </row>
  </sheetData>
  <mergeCells count="61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G21:H23"/>
    <mergeCell ref="I21:J23"/>
    <mergeCell ref="A22:F22"/>
    <mergeCell ref="A24:B24"/>
    <mergeCell ref="E24:G24"/>
    <mergeCell ref="I24:J24"/>
    <mergeCell ref="A25:J25"/>
    <mergeCell ref="A31:E32"/>
    <mergeCell ref="F31:J32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9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3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RowHeight="15" zeroHeight="false" outlineLevelRow="0" outlineLevelCol="0"/>
  <cols>
    <col collapsed="false" customWidth="true" hidden="false" outlineLevel="0" max="1" min="1" style="0" width="10.71"/>
    <col collapsed="false" customWidth="true" hidden="false" outlineLevel="0" max="9" min="2" style="0" width="9.14"/>
    <col collapsed="false" customWidth="true" hidden="false" outlineLevel="0" max="10" min="10" style="0" width="10.85"/>
    <col collapsed="false" customWidth="true" hidden="false" outlineLevel="0" max="11" min="11" style="0" width="13.86"/>
    <col collapsed="false" customWidth="true" hidden="false" outlineLevel="0" max="1025" min="12" style="0" width="9.14"/>
  </cols>
  <sheetData>
    <row r="1" customFormat="false" ht="15" hidden="false" customHeight="true" outlineLevel="0" collapsed="false">
      <c r="A1" s="873"/>
      <c r="B1" s="874"/>
      <c r="C1" s="874"/>
      <c r="D1" s="875" t="s">
        <v>3533</v>
      </c>
      <c r="E1" s="875"/>
      <c r="F1" s="875"/>
      <c r="G1" s="875"/>
      <c r="H1" s="875"/>
      <c r="I1" s="875"/>
      <c r="J1" s="876"/>
      <c r="K1" s="877"/>
      <c r="L1" s="937"/>
    </row>
    <row r="2" customFormat="false" ht="15" hidden="false" customHeight="true" outlineLevel="0" collapsed="false">
      <c r="A2" s="878"/>
      <c r="B2" s="879"/>
      <c r="C2" s="879"/>
      <c r="D2" s="880" t="s">
        <v>3534</v>
      </c>
      <c r="E2" s="880"/>
      <c r="F2" s="880"/>
      <c r="G2" s="880"/>
      <c r="H2" s="880"/>
      <c r="I2" s="880"/>
      <c r="J2" s="881"/>
      <c r="K2" s="882"/>
      <c r="L2" s="938"/>
    </row>
    <row r="3" customFormat="false" ht="15" hidden="false" customHeight="true" outlineLevel="0" collapsed="false">
      <c r="A3" s="878"/>
      <c r="B3" s="879"/>
      <c r="C3" s="879"/>
      <c r="D3" s="883" t="s">
        <v>3535</v>
      </c>
      <c r="E3" s="883"/>
      <c r="F3" s="883"/>
      <c r="G3" s="883"/>
      <c r="H3" s="883"/>
      <c r="I3" s="883"/>
      <c r="J3" s="883"/>
      <c r="K3" s="884"/>
      <c r="L3" s="885"/>
      <c r="M3" s="885"/>
    </row>
    <row r="4" s="56" customFormat="true" ht="2.1" hidden="false" customHeight="true" outlineLevel="0" collapsed="false">
      <c r="A4" s="886"/>
      <c r="B4" s="886"/>
      <c r="C4" s="886"/>
      <c r="D4" s="886"/>
      <c r="E4" s="886"/>
      <c r="F4" s="886"/>
      <c r="G4" s="886"/>
      <c r="H4" s="886"/>
      <c r="I4" s="886"/>
      <c r="J4" s="886"/>
      <c r="K4" s="887"/>
    </row>
    <row r="5" customFormat="false" ht="14.45" hidden="false" customHeight="true" outlineLevel="0" collapsed="false">
      <c r="A5" s="888" t="s">
        <v>3536</v>
      </c>
      <c r="B5" s="889" t="n">
        <f aca="true">TODAY()</f>
        <v>43584</v>
      </c>
      <c r="C5" s="889"/>
      <c r="D5" s="890"/>
      <c r="E5" s="890"/>
      <c r="F5" s="890"/>
      <c r="G5" s="890"/>
      <c r="H5" s="890"/>
      <c r="I5" s="891" t="s">
        <v>1150</v>
      </c>
      <c r="J5" s="891" t="n">
        <v>32088</v>
      </c>
    </row>
    <row r="6" customFormat="false" ht="14.45" hidden="false" customHeight="true" outlineLevel="0" collapsed="false">
      <c r="A6" s="888" t="s">
        <v>3537</v>
      </c>
      <c r="B6" s="892" t="str">
        <f aca="false">'Dados dos Clientes'!A88</f>
        <v>J. NOVA CREAÇÕES</v>
      </c>
      <c r="C6" s="892"/>
      <c r="D6" s="892"/>
      <c r="E6" s="892"/>
      <c r="F6" s="892"/>
      <c r="G6" s="892"/>
      <c r="H6" s="892"/>
      <c r="I6" s="891"/>
      <c r="J6" s="891"/>
      <c r="K6" s="28"/>
    </row>
    <row r="7" customFormat="false" ht="14.45" hidden="false" customHeight="true" outlineLevel="0" collapsed="false">
      <c r="A7" s="888" t="s">
        <v>3539</v>
      </c>
      <c r="B7" s="893" t="str">
        <f aca="false">'Dados dos Clientes'!D88</f>
        <v>RUA PRATES, 962</v>
      </c>
      <c r="C7" s="893"/>
      <c r="D7" s="893"/>
      <c r="E7" s="893"/>
      <c r="F7" s="893"/>
      <c r="G7" s="893"/>
      <c r="H7" s="893"/>
      <c r="I7" s="894"/>
      <c r="J7" s="894"/>
      <c r="K7" s="28"/>
    </row>
    <row r="8" customFormat="false" ht="14.45" hidden="false" customHeight="true" outlineLevel="0" collapsed="false">
      <c r="A8" s="888" t="s">
        <v>3541</v>
      </c>
      <c r="B8" s="892" t="str">
        <f aca="false">'Dados dos Clientes'!C88</f>
        <v>JOÃO / CARLOS</v>
      </c>
      <c r="C8" s="892"/>
      <c r="D8" s="892"/>
      <c r="E8" s="892"/>
      <c r="F8" s="892"/>
      <c r="G8" s="895" t="s">
        <v>3543</v>
      </c>
      <c r="H8" s="896" t="str">
        <f aca="false">'Dados dos Clientes'!B88</f>
        <v>3337-3335</v>
      </c>
      <c r="I8" s="896"/>
      <c r="J8" s="896"/>
      <c r="K8" s="28"/>
    </row>
    <row r="9" customFormat="false" ht="14.45" hidden="false" customHeight="true" outlineLevel="0" collapsed="false">
      <c r="A9" s="888" t="s">
        <v>3545</v>
      </c>
      <c r="B9" s="893" t="s">
        <v>1176</v>
      </c>
      <c r="C9" s="893"/>
      <c r="D9" s="893"/>
      <c r="E9" s="904"/>
      <c r="F9" s="899"/>
      <c r="G9" s="900" t="s">
        <v>3546</v>
      </c>
      <c r="H9" s="896" t="s">
        <v>1222</v>
      </c>
      <c r="I9" s="896"/>
      <c r="J9" s="939"/>
      <c r="K9" s="28"/>
      <c r="L9" s="28"/>
    </row>
    <row r="10" customFormat="false" ht="14.45" hidden="false" customHeight="true" outlineLevel="0" collapsed="false">
      <c r="A10" s="921" t="s">
        <v>3547</v>
      </c>
      <c r="B10" s="951" t="n">
        <v>0.333333333333333</v>
      </c>
      <c r="C10" s="905" t="s">
        <v>3572</v>
      </c>
      <c r="D10" s="905"/>
      <c r="E10" s="904"/>
      <c r="F10" s="906"/>
      <c r="G10" s="940" t="s">
        <v>3549</v>
      </c>
      <c r="H10" s="940"/>
      <c r="I10" s="940"/>
      <c r="J10" s="939"/>
      <c r="K10" s="28"/>
      <c r="L10" s="28"/>
      <c r="M10" s="28"/>
      <c r="N10" s="28"/>
    </row>
    <row r="11" customFormat="false" ht="2.1" hidden="false" customHeight="true" outlineLevel="0" collapsed="false">
      <c r="A11" s="908"/>
      <c r="B11" s="908"/>
      <c r="C11" s="908"/>
      <c r="D11" s="908"/>
      <c r="E11" s="908"/>
      <c r="F11" s="908"/>
      <c r="G11" s="908"/>
      <c r="H11" s="908"/>
      <c r="I11" s="908"/>
      <c r="J11" s="908"/>
      <c r="K11" s="28"/>
      <c r="L11" s="28"/>
      <c r="M11" s="28"/>
      <c r="N11" s="28"/>
    </row>
    <row r="12" customFormat="false" ht="14.45" hidden="false" customHeight="true" outlineLevel="0" collapsed="false">
      <c r="A12" s="909" t="s">
        <v>3550</v>
      </c>
      <c r="B12" s="909"/>
      <c r="C12" s="909"/>
      <c r="D12" s="910" t="s">
        <v>3551</v>
      </c>
      <c r="E12" s="911" t="n">
        <v>26.5</v>
      </c>
      <c r="F12" s="911"/>
      <c r="G12" s="941"/>
      <c r="H12" s="941"/>
      <c r="I12" s="942"/>
      <c r="J12" s="942"/>
    </row>
    <row r="13" customFormat="false" ht="14.45" hidden="false" customHeight="true" outlineLevel="0" collapsed="false">
      <c r="A13" s="909" t="s">
        <v>3552</v>
      </c>
      <c r="B13" s="909"/>
      <c r="C13" s="909"/>
      <c r="D13" s="943" t="s">
        <v>3551</v>
      </c>
      <c r="E13" s="944"/>
      <c r="F13" s="944"/>
      <c r="G13" s="941"/>
      <c r="H13" s="941"/>
      <c r="I13" s="945"/>
      <c r="J13" s="945"/>
    </row>
    <row r="14" customFormat="false" ht="14.45" hidden="false" customHeight="true" outlineLevel="0" collapsed="false">
      <c r="A14" s="909" t="s">
        <v>3553</v>
      </c>
      <c r="B14" s="909"/>
      <c r="C14" s="909"/>
      <c r="D14" s="943" t="s">
        <v>3551</v>
      </c>
      <c r="E14" s="944" t="n">
        <v>10</v>
      </c>
      <c r="F14" s="944"/>
      <c r="G14" s="941"/>
      <c r="H14" s="941"/>
      <c r="I14" s="945"/>
      <c r="J14" s="945"/>
    </row>
    <row r="15" customFormat="false" ht="14.45" hidden="false" customHeight="true" outlineLevel="0" collapsed="false">
      <c r="A15" s="909" t="s">
        <v>3554</v>
      </c>
      <c r="B15" s="909"/>
      <c r="C15" s="909"/>
      <c r="D15" s="943" t="s">
        <v>3551</v>
      </c>
      <c r="E15" s="944"/>
      <c r="F15" s="944"/>
      <c r="G15" s="941"/>
      <c r="H15" s="941"/>
      <c r="I15" s="945"/>
      <c r="J15" s="945"/>
    </row>
    <row r="16" customFormat="false" ht="14.45" hidden="false" customHeight="true" outlineLevel="0" collapsed="false">
      <c r="A16" s="909" t="s">
        <v>3555</v>
      </c>
      <c r="B16" s="909"/>
      <c r="C16" s="909"/>
      <c r="D16" s="918"/>
      <c r="E16" s="918"/>
      <c r="F16" s="918"/>
      <c r="G16" s="918"/>
      <c r="H16" s="918"/>
      <c r="I16" s="919"/>
      <c r="J16" s="919"/>
    </row>
    <row r="17" customFormat="false" ht="15" hidden="false" customHeight="false" outlineLevel="0" collapsed="false">
      <c r="A17" s="909" t="s">
        <v>3556</v>
      </c>
      <c r="B17" s="909"/>
      <c r="C17" s="909"/>
      <c r="D17" s="943" t="s">
        <v>3551</v>
      </c>
      <c r="E17" s="944"/>
      <c r="F17" s="944"/>
      <c r="G17" s="941"/>
      <c r="H17" s="941"/>
      <c r="I17" s="945"/>
      <c r="J17" s="945"/>
    </row>
    <row r="18" customFormat="false" ht="15" hidden="false" customHeight="false" outlineLevel="0" collapsed="false">
      <c r="A18" s="909" t="s">
        <v>3557</v>
      </c>
      <c r="B18" s="909"/>
      <c r="C18" s="909"/>
      <c r="D18" s="943" t="s">
        <v>3551</v>
      </c>
      <c r="E18" s="944"/>
      <c r="F18" s="944"/>
      <c r="G18" s="941"/>
      <c r="H18" s="941"/>
      <c r="I18" s="945"/>
      <c r="J18" s="945"/>
    </row>
    <row r="19" customFormat="false" ht="15" hidden="false" customHeight="false" outlineLevel="0" collapsed="false">
      <c r="A19" s="909" t="s">
        <v>3573</v>
      </c>
      <c r="B19" s="909"/>
      <c r="C19" s="909"/>
      <c r="D19" s="943" t="s">
        <v>3551</v>
      </c>
      <c r="E19" s="944"/>
      <c r="F19" s="944"/>
      <c r="G19" s="941"/>
      <c r="H19" s="941"/>
      <c r="I19" s="945"/>
      <c r="J19" s="945"/>
    </row>
    <row r="20" customFormat="false" ht="15.75" hidden="false" customHeight="false" outlineLevel="0" collapsed="false">
      <c r="A20" s="909" t="s">
        <v>3559</v>
      </c>
      <c r="B20" s="909"/>
      <c r="C20" s="909"/>
      <c r="D20" s="943" t="s">
        <v>3551</v>
      </c>
      <c r="E20" s="944"/>
      <c r="F20" s="944"/>
      <c r="G20" s="941"/>
      <c r="H20" s="941"/>
      <c r="I20" s="946"/>
      <c r="J20" s="946"/>
    </row>
    <row r="21" customFormat="false" ht="6" hidden="false" customHeight="true" outlineLevel="0" collapsed="false">
      <c r="A21" s="921"/>
      <c r="B21" s="922"/>
      <c r="C21" s="922"/>
      <c r="D21" s="922"/>
      <c r="E21" s="922"/>
      <c r="F21" s="922"/>
      <c r="G21" s="922"/>
      <c r="H21" s="922"/>
      <c r="I21" s="948"/>
      <c r="J21" s="948"/>
    </row>
    <row r="22" customFormat="false" ht="15" hidden="false" customHeight="false" outlineLevel="0" collapsed="false">
      <c r="A22" s="949"/>
      <c r="B22" s="949"/>
      <c r="C22" s="949"/>
      <c r="D22" s="949"/>
      <c r="E22" s="949"/>
      <c r="F22" s="949"/>
      <c r="G22" s="905" t="s">
        <v>3560</v>
      </c>
      <c r="H22" s="905"/>
      <c r="I22" s="948"/>
      <c r="J22" s="948"/>
    </row>
    <row r="23" customFormat="false" ht="3" hidden="false" customHeight="true" outlineLevel="0" collapsed="false">
      <c r="A23" s="921"/>
      <c r="B23" s="922"/>
      <c r="C23" s="922"/>
      <c r="D23" s="922"/>
      <c r="E23" s="922"/>
      <c r="F23" s="922"/>
      <c r="G23" s="922"/>
      <c r="H23" s="922"/>
      <c r="I23" s="948"/>
      <c r="J23" s="948"/>
    </row>
    <row r="24" customFormat="false" ht="15.75" hidden="false" customHeight="false" outlineLevel="0" collapsed="false">
      <c r="A24" s="926" t="s">
        <v>3562</v>
      </c>
      <c r="B24" s="926"/>
      <c r="C24" s="927" t="n">
        <v>4</v>
      </c>
      <c r="D24" s="928" t="s">
        <v>3563</v>
      </c>
      <c r="E24" s="929" t="s">
        <v>3564</v>
      </c>
      <c r="F24" s="929"/>
      <c r="G24" s="929"/>
      <c r="H24" s="927"/>
      <c r="I24" s="930" t="s">
        <v>3565</v>
      </c>
      <c r="J24" s="930"/>
    </row>
    <row r="25" customFormat="false" ht="1.5" hidden="false" customHeight="true" outlineLevel="0" collapsed="false">
      <c r="A25" s="908"/>
      <c r="B25" s="908"/>
      <c r="C25" s="908"/>
      <c r="D25" s="908"/>
      <c r="E25" s="908"/>
      <c r="F25" s="908"/>
      <c r="G25" s="908"/>
      <c r="H25" s="908"/>
      <c r="I25" s="908"/>
      <c r="J25" s="908"/>
    </row>
    <row r="26" customFormat="false" ht="15" hidden="false" customHeight="true" outlineLevel="0" collapsed="false">
      <c r="A26" s="931" t="s">
        <v>3566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2"/>
    </row>
    <row r="27" customFormat="false" ht="15" hidden="false" customHeight="false" outlineLevel="0" collapsed="false">
      <c r="A27" s="931"/>
      <c r="B27" s="931"/>
      <c r="C27" s="931"/>
      <c r="D27" s="931"/>
      <c r="E27" s="931"/>
      <c r="F27" s="931"/>
      <c r="G27" s="931"/>
      <c r="H27" s="931"/>
      <c r="I27" s="931"/>
      <c r="J27" s="931"/>
      <c r="K27" s="932"/>
    </row>
    <row r="28" customFormat="false" ht="15" hidden="false" customHeight="false" outlineLevel="0" collapsed="false">
      <c r="A28" s="931"/>
      <c r="B28" s="931"/>
      <c r="C28" s="931"/>
      <c r="D28" s="931"/>
      <c r="E28" s="931"/>
      <c r="F28" s="931"/>
      <c r="G28" s="931"/>
      <c r="H28" s="931"/>
      <c r="I28" s="931"/>
      <c r="J28" s="931"/>
      <c r="K28" s="932"/>
    </row>
    <row r="29" customFormat="false" ht="15.75" hidden="false" customHeight="false" outlineLevel="0" collapsed="false">
      <c r="A29" s="931"/>
      <c r="B29" s="931"/>
      <c r="C29" s="931"/>
      <c r="D29" s="931"/>
      <c r="E29" s="931"/>
      <c r="F29" s="931"/>
      <c r="G29" s="931"/>
      <c r="H29" s="931"/>
      <c r="I29" s="931"/>
      <c r="J29" s="931"/>
      <c r="K29" s="933"/>
    </row>
    <row r="30" customFormat="false" ht="15" hidden="false" customHeight="false" outlineLevel="0" collapsed="false">
      <c r="A30" s="934" t="s">
        <v>3567</v>
      </c>
      <c r="B30" s="934"/>
      <c r="C30" s="934"/>
      <c r="D30" s="934"/>
      <c r="E30" s="934"/>
      <c r="F30" s="935" t="s">
        <v>3568</v>
      </c>
      <c r="G30" s="935"/>
      <c r="H30" s="935"/>
      <c r="I30" s="935"/>
      <c r="J30" s="935"/>
      <c r="K30" s="936"/>
    </row>
    <row r="31" customFormat="false" ht="15.75" hidden="false" customHeight="false" outlineLevel="0" collapsed="false">
      <c r="A31" s="934"/>
      <c r="B31" s="934"/>
      <c r="C31" s="934"/>
      <c r="D31" s="934"/>
      <c r="E31" s="934"/>
      <c r="F31" s="935"/>
      <c r="G31" s="935"/>
      <c r="H31" s="935"/>
      <c r="I31" s="935"/>
      <c r="J31" s="935"/>
      <c r="K31" s="936"/>
    </row>
  </sheetData>
  <mergeCells count="63">
    <mergeCell ref="D3:J3"/>
    <mergeCell ref="A4:J4"/>
    <mergeCell ref="B5:C5"/>
    <mergeCell ref="D5:H5"/>
    <mergeCell ref="I5:I6"/>
    <mergeCell ref="J5:J6"/>
    <mergeCell ref="B6:H6"/>
    <mergeCell ref="B7:H7"/>
    <mergeCell ref="I7:J7"/>
    <mergeCell ref="B8:F8"/>
    <mergeCell ref="H8:J8"/>
    <mergeCell ref="B9:D9"/>
    <mergeCell ref="E9:E10"/>
    <mergeCell ref="H9:I9"/>
    <mergeCell ref="J9:J10"/>
    <mergeCell ref="C10:D10"/>
    <mergeCell ref="G10:I10"/>
    <mergeCell ref="A11:J11"/>
    <mergeCell ref="A12:C12"/>
    <mergeCell ref="E12:F12"/>
    <mergeCell ref="G12:H12"/>
    <mergeCell ref="I12:J12"/>
    <mergeCell ref="A13:C13"/>
    <mergeCell ref="E13:F13"/>
    <mergeCell ref="G13:H13"/>
    <mergeCell ref="I13:J13"/>
    <mergeCell ref="A14:C14"/>
    <mergeCell ref="E14:F14"/>
    <mergeCell ref="G14:H14"/>
    <mergeCell ref="I14:J14"/>
    <mergeCell ref="A15:C15"/>
    <mergeCell ref="E15:F15"/>
    <mergeCell ref="G15:H15"/>
    <mergeCell ref="I15:J15"/>
    <mergeCell ref="A16:C16"/>
    <mergeCell ref="D16:H16"/>
    <mergeCell ref="I16:J16"/>
    <mergeCell ref="A17:C17"/>
    <mergeCell ref="E17:F17"/>
    <mergeCell ref="G17:H17"/>
    <mergeCell ref="I17:J17"/>
    <mergeCell ref="A18:C18"/>
    <mergeCell ref="E18:F18"/>
    <mergeCell ref="G18:H18"/>
    <mergeCell ref="I18:J18"/>
    <mergeCell ref="A19:C19"/>
    <mergeCell ref="E19:F19"/>
    <mergeCell ref="G19:H19"/>
    <mergeCell ref="I19:J19"/>
    <mergeCell ref="A20:C20"/>
    <mergeCell ref="E20:F20"/>
    <mergeCell ref="G20:H20"/>
    <mergeCell ref="I20:J20"/>
    <mergeCell ref="I21:J23"/>
    <mergeCell ref="A22:F22"/>
    <mergeCell ref="G22:H22"/>
    <mergeCell ref="A24:B24"/>
    <mergeCell ref="E24:G24"/>
    <mergeCell ref="I24:J24"/>
    <mergeCell ref="A25:J25"/>
    <mergeCell ref="A26:J29"/>
    <mergeCell ref="A30:E31"/>
    <mergeCell ref="F30:J31"/>
  </mergeCells>
  <hyperlinks>
    <hyperlink ref="I5" location="'Dados dos Clientes'!A1" display="OS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11" scale="92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LibreOffice/5.4.1.2$Linux_x86 LibreOffice_project/ea7cb86e6eeb2bf3a5af73a8f7777ac570321527</Application>
  <Company>TOKANTINS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2010-05-28T13:22:50Z</dcterms:created>
  <dc:creator>Marcia</dc:creator>
  <dc:description/>
  <dc:language>pt-BR</dc:language>
  <cp:lastModifiedBy>nrtra_000</cp:lastModifiedBy>
  <cp:lastPrinted>2016-09-21T20:17:58Z</cp:lastPrinted>
  <dcterms:modified xsi:type="dcterms:W3CDTF">2016-09-21T20:49:43Z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Company">
    <vt:lpwstr>TOKANTINS</vt:lpwstr>
  </property>
  <property fmtid="{D5CDD505-2E9C-101B-9397-08002B2CF9AE}" pid="4" name="DocSecurity">
    <vt:i4>0</vt:i4>
  </property>
  <property fmtid="{D5CDD505-2E9C-101B-9397-08002B2CF9AE}" pid="5" name="HyperlinksChanged">
    <vt:bool>0</vt:bool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